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00000000-0000-0000-0000-000000000000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Z:\Conciliaciones y Controles\"/>
    </mc:Choice>
  </mc:AlternateContent>
  <xr:revisionPtr revIDLastSave="0" documentId="13_ncr:1_{7276FA98-3E02-43AC-8BE7-D5129DBFD48D}" xr6:coauthVersionLast="47" xr6:coauthVersionMax="47" xr10:uidLastSave="{00000000-0000-0000-0000-000000000000}"/>
  <bookViews>
    <workbookView xWindow="-120" yWindow="-120" windowWidth="29040" windowHeight="15840" tabRatio="682" activeTab="2" xr2:uid="{00000000-000D-0000-FFFF-FFFF00000000}"/>
  </bookViews>
  <sheets>
    <sheet name="ListaContratos" sheetId="11" r:id="rId1"/>
    <sheet name="CITRIX" sheetId="10" r:id="rId2"/>
    <sheet name="Conciliacion" sheetId="3" r:id="rId3"/>
    <sheet name="RK" sheetId="4" r:id="rId4"/>
    <sheet name="Catalogo" sheetId="9" r:id="rId5"/>
    <sheet name="ConsultaClientes" sheetId="12" r:id="rId6"/>
    <sheet name="ConsultaRK" sheetId="13" r:id="rId7"/>
  </sheets>
  <externalReferences>
    <externalReference r:id="rId8"/>
  </externalReferences>
  <definedNames>
    <definedName name="_xlnm._FilterDatabase" localSheetId="4" hidden="1">Catalogo!$A$1:$A$75</definedName>
    <definedName name="_xlnm._FilterDatabase" localSheetId="2" hidden="1">Conciliacion!$A$94:$I$194</definedName>
    <definedName name="_xlnm._FilterDatabase" localSheetId="5" hidden="1">ConsultaClientes!$A$1:$S$546</definedName>
    <definedName name="_xlnm._FilterDatabase" localSheetId="6" hidden="1">ConsultaRK!$A$1:$G$80</definedName>
    <definedName name="_MailAutoSig" localSheetId="6">ConsultaRK!$A$2</definedName>
    <definedName name="_xlnm.Print_Area" localSheetId="2">Conciliacion!$A$1:$I$94</definedName>
    <definedName name="OLE_LINK2" localSheetId="2">Conciliacion!#REF!</definedName>
    <definedName name="Z_A92C6C20_72AA_4220_B3AA_00E51E3C498A_.wvu.FilterData" localSheetId="2" hidden="1">Conciliacion!$A$94:$I$94</definedName>
    <definedName name="Z_A92C6C20_72AA_4220_B3AA_00E51E3C498A_.wvu.PrintArea" localSheetId="2" hidden="1">Conciliacion!$A$1:$I$94</definedName>
    <definedName name="Z_A92C6C20_72AA_4220_B3AA_00E51E3C498A_.wvu.Rows" localSheetId="2" hidden="1">Conciliacion!$28:$88</definedName>
    <definedName name="Z_FCDC5774_C688_49A7_887C_2F5AAD39761C_.wvu.FilterData" localSheetId="2" hidden="1">Conciliacion!$A$94:$I$94</definedName>
    <definedName name="Z_FCDC5774_C688_49A7_887C_2F5AAD39761C_.wvu.PrintArea" localSheetId="2" hidden="1">Conciliacion!$A$1:$I$94</definedName>
    <definedName name="Z_FCDC5774_C688_49A7_887C_2F5AAD39761C_.wvu.Rows" localSheetId="2" hidden="1">Conciliacion!$28:$88</definedName>
  </definedNames>
  <calcPr calcId="191029" iterateCount="1"/>
  <customWorkbookViews>
    <customWorkbookView name="n823784 - Vista personalizada" guid="{FCDC5774-C688-49A7-887C-2F5AAD39761C}" mergeInterval="0" personalView="1" maximized="1" windowWidth="1680" windowHeight="864" tabRatio="682" activeSheetId="3"/>
    <customWorkbookView name="n562602 - Vista personalizada" guid="{A92C6C20-72AA-4220-B3AA-00E51E3C498A}" mergeInterval="0" personalView="1" maximized="1" xWindow="-8" yWindow="-8" windowWidth="1936" windowHeight="1056" tabRatio="682" activeSheetId="3"/>
  </customWorkbookViews>
  <pivotCaches>
    <pivotCache cacheId="56" r:id="rId9"/>
    <pivotCache cacheId="59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1" i="3" l="1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F30" i="3" l="1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D7" i="3" l="1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D6" i="3"/>
  <c r="B6" i="3"/>
  <c r="A6" i="3"/>
  <c r="F22" i="3" l="1"/>
  <c r="F23" i="3"/>
  <c r="F24" i="3"/>
  <c r="F25" i="3"/>
  <c r="F26" i="3"/>
  <c r="F27" i="3"/>
  <c r="F28" i="3"/>
  <c r="F29" i="3"/>
  <c r="F6" i="3"/>
  <c r="E25" i="3"/>
  <c r="G25" i="3" l="1"/>
  <c r="E10" i="3" l="1"/>
  <c r="F10" i="3" l="1"/>
  <c r="F11" i="3"/>
  <c r="F12" i="3"/>
  <c r="E12" i="3" l="1"/>
  <c r="E13" i="3"/>
  <c r="F9" i="3" l="1"/>
  <c r="E6" i="3"/>
  <c r="E7" i="3"/>
  <c r="F7" i="3"/>
  <c r="E8" i="3"/>
  <c r="F8" i="3"/>
  <c r="G8" i="3" l="1"/>
  <c r="G7" i="3"/>
  <c r="G6" i="3"/>
  <c r="E67" i="3" l="1"/>
  <c r="E66" i="3"/>
  <c r="E65" i="3"/>
  <c r="E64" i="3"/>
  <c r="E60" i="3"/>
  <c r="E61" i="3"/>
  <c r="E62" i="3"/>
  <c r="E63" i="3"/>
  <c r="G12" i="3" l="1"/>
  <c r="G65" i="3"/>
  <c r="G64" i="3"/>
  <c r="G66" i="3"/>
  <c r="G62" i="3"/>
  <c r="G67" i="3"/>
  <c r="G60" i="3"/>
  <c r="G72" i="3"/>
  <c r="G79" i="3"/>
  <c r="G61" i="3"/>
  <c r="G71" i="3"/>
  <c r="G78" i="3"/>
  <c r="G70" i="3"/>
  <c r="G69" i="3"/>
  <c r="G77" i="3"/>
  <c r="G68" i="3"/>
  <c r="G76" i="3"/>
  <c r="G75" i="3"/>
  <c r="G63" i="3"/>
  <c r="G74" i="3"/>
  <c r="G73" i="3"/>
  <c r="F13" i="3"/>
  <c r="F14" i="3"/>
  <c r="F15" i="3"/>
  <c r="F16" i="3"/>
  <c r="F17" i="3"/>
  <c r="F18" i="3"/>
  <c r="F19" i="3"/>
  <c r="F20" i="3"/>
  <c r="F21" i="3"/>
  <c r="G80" i="3"/>
  <c r="E9" i="3" l="1"/>
  <c r="G9" i="3" s="1"/>
  <c r="E16" i="3" l="1"/>
  <c r="G16" i="3" s="1"/>
  <c r="E24" i="3" l="1"/>
  <c r="E22" i="3"/>
  <c r="G22" i="3" s="1"/>
  <c r="G11" i="3" l="1"/>
  <c r="E26" i="3" l="1"/>
  <c r="G26" i="3" s="1"/>
  <c r="E36" i="3" l="1"/>
  <c r="E37" i="3"/>
  <c r="E34" i="3"/>
  <c r="E35" i="3"/>
  <c r="G37" i="3" l="1"/>
  <c r="G35" i="3"/>
  <c r="G36" i="3"/>
  <c r="G34" i="3"/>
  <c r="E14" i="3" l="1"/>
  <c r="G14" i="3" s="1"/>
  <c r="E15" i="3"/>
  <c r="G15" i="3" s="1"/>
  <c r="E17" i="3"/>
  <c r="G17" i="3" s="1"/>
  <c r="E18" i="3"/>
  <c r="G18" i="3" s="1"/>
  <c r="E19" i="3" l="1"/>
  <c r="G19" i="3" s="1"/>
  <c r="E20" i="3"/>
  <c r="G20" i="3" s="1"/>
  <c r="E21" i="3"/>
  <c r="G21" i="3" s="1"/>
  <c r="E23" i="3"/>
  <c r="E27" i="3"/>
  <c r="G27" i="3" s="1"/>
  <c r="E28" i="3"/>
  <c r="E29" i="3"/>
  <c r="E30" i="3"/>
  <c r="G30" i="3" s="1"/>
  <c r="E31" i="3"/>
  <c r="E32" i="3"/>
  <c r="E33" i="3"/>
  <c r="G33" i="3" s="1"/>
  <c r="E38" i="3"/>
  <c r="E39" i="3"/>
  <c r="E40" i="3"/>
  <c r="E41" i="3"/>
  <c r="E42" i="3"/>
  <c r="E43" i="3"/>
  <c r="E44" i="3"/>
  <c r="E45" i="3"/>
  <c r="E46" i="3"/>
  <c r="G46" i="3" s="1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G81" i="3"/>
  <c r="G13" i="3" l="1"/>
  <c r="A2" i="4" l="1"/>
  <c r="H2" i="4" s="1"/>
  <c r="A1000" i="4"/>
  <c r="H1000" i="4" s="1"/>
  <c r="A999" i="4"/>
  <c r="H999" i="4" s="1"/>
  <c r="A998" i="4"/>
  <c r="H998" i="4" s="1"/>
  <c r="A997" i="4"/>
  <c r="H997" i="4" s="1"/>
  <c r="A996" i="4"/>
  <c r="H996" i="4" s="1"/>
  <c r="A995" i="4"/>
  <c r="H995" i="4" s="1"/>
  <c r="A994" i="4"/>
  <c r="H994" i="4" s="1"/>
  <c r="A993" i="4"/>
  <c r="H993" i="4" s="1"/>
  <c r="A992" i="4"/>
  <c r="H992" i="4" s="1"/>
  <c r="A991" i="4"/>
  <c r="H991" i="4" s="1"/>
  <c r="A990" i="4"/>
  <c r="H990" i="4" s="1"/>
  <c r="A989" i="4"/>
  <c r="H989" i="4" s="1"/>
  <c r="A988" i="4"/>
  <c r="H988" i="4" s="1"/>
  <c r="A987" i="4"/>
  <c r="H987" i="4" s="1"/>
  <c r="A986" i="4"/>
  <c r="H986" i="4" s="1"/>
  <c r="A985" i="4"/>
  <c r="H985" i="4" s="1"/>
  <c r="A984" i="4"/>
  <c r="H984" i="4" s="1"/>
  <c r="A983" i="4"/>
  <c r="H983" i="4" s="1"/>
  <c r="A982" i="4"/>
  <c r="H982" i="4" s="1"/>
  <c r="A981" i="4"/>
  <c r="H981" i="4" s="1"/>
  <c r="A980" i="4"/>
  <c r="H980" i="4" s="1"/>
  <c r="A979" i="4"/>
  <c r="H979" i="4" s="1"/>
  <c r="A978" i="4"/>
  <c r="H978" i="4" s="1"/>
  <c r="A977" i="4"/>
  <c r="H977" i="4" s="1"/>
  <c r="A976" i="4"/>
  <c r="H976" i="4" s="1"/>
  <c r="A975" i="4"/>
  <c r="H975" i="4" s="1"/>
  <c r="A974" i="4"/>
  <c r="H974" i="4" s="1"/>
  <c r="A973" i="4"/>
  <c r="H973" i="4" s="1"/>
  <c r="A972" i="4"/>
  <c r="H972" i="4" s="1"/>
  <c r="A971" i="4"/>
  <c r="H971" i="4" s="1"/>
  <c r="A970" i="4"/>
  <c r="H970" i="4" s="1"/>
  <c r="A969" i="4"/>
  <c r="H969" i="4" s="1"/>
  <c r="A968" i="4"/>
  <c r="H968" i="4" s="1"/>
  <c r="A967" i="4"/>
  <c r="H967" i="4" s="1"/>
  <c r="A966" i="4"/>
  <c r="H966" i="4" s="1"/>
  <c r="A965" i="4"/>
  <c r="H965" i="4" s="1"/>
  <c r="A964" i="4"/>
  <c r="H964" i="4" s="1"/>
  <c r="A963" i="4"/>
  <c r="H963" i="4" s="1"/>
  <c r="A962" i="4"/>
  <c r="H962" i="4" s="1"/>
  <c r="A961" i="4"/>
  <c r="H961" i="4" s="1"/>
  <c r="A960" i="4"/>
  <c r="H960" i="4" s="1"/>
  <c r="A959" i="4"/>
  <c r="H959" i="4" s="1"/>
  <c r="A958" i="4"/>
  <c r="H958" i="4" s="1"/>
  <c r="A957" i="4"/>
  <c r="H957" i="4" s="1"/>
  <c r="A956" i="4"/>
  <c r="H956" i="4" s="1"/>
  <c r="A955" i="4"/>
  <c r="H955" i="4" s="1"/>
  <c r="A954" i="4"/>
  <c r="H954" i="4" s="1"/>
  <c r="A953" i="4"/>
  <c r="H953" i="4" s="1"/>
  <c r="A952" i="4"/>
  <c r="H952" i="4" s="1"/>
  <c r="A951" i="4"/>
  <c r="H951" i="4" s="1"/>
  <c r="A950" i="4"/>
  <c r="H950" i="4" s="1"/>
  <c r="A949" i="4"/>
  <c r="H949" i="4" s="1"/>
  <c r="A948" i="4"/>
  <c r="H948" i="4" s="1"/>
  <c r="A947" i="4"/>
  <c r="H947" i="4" s="1"/>
  <c r="A946" i="4"/>
  <c r="H946" i="4" s="1"/>
  <c r="A945" i="4"/>
  <c r="H945" i="4" s="1"/>
  <c r="A944" i="4"/>
  <c r="H944" i="4" s="1"/>
  <c r="A943" i="4"/>
  <c r="H943" i="4" s="1"/>
  <c r="A942" i="4"/>
  <c r="H942" i="4" s="1"/>
  <c r="A941" i="4"/>
  <c r="H941" i="4" s="1"/>
  <c r="A940" i="4"/>
  <c r="H940" i="4" s="1"/>
  <c r="A939" i="4"/>
  <c r="H939" i="4" s="1"/>
  <c r="A938" i="4"/>
  <c r="H938" i="4" s="1"/>
  <c r="A937" i="4"/>
  <c r="H937" i="4" s="1"/>
  <c r="A936" i="4"/>
  <c r="H936" i="4" s="1"/>
  <c r="A935" i="4"/>
  <c r="H935" i="4" s="1"/>
  <c r="A934" i="4"/>
  <c r="H934" i="4" s="1"/>
  <c r="A933" i="4"/>
  <c r="H933" i="4" s="1"/>
  <c r="A932" i="4"/>
  <c r="H932" i="4" s="1"/>
  <c r="A931" i="4"/>
  <c r="H931" i="4" s="1"/>
  <c r="A930" i="4"/>
  <c r="H930" i="4" s="1"/>
  <c r="A929" i="4"/>
  <c r="H929" i="4" s="1"/>
  <c r="A928" i="4"/>
  <c r="H928" i="4" s="1"/>
  <c r="A927" i="4"/>
  <c r="H927" i="4" s="1"/>
  <c r="A926" i="4"/>
  <c r="H926" i="4" s="1"/>
  <c r="A925" i="4"/>
  <c r="H925" i="4" s="1"/>
  <c r="A924" i="4"/>
  <c r="H924" i="4" s="1"/>
  <c r="A923" i="4"/>
  <c r="H923" i="4" s="1"/>
  <c r="A922" i="4"/>
  <c r="H922" i="4" s="1"/>
  <c r="A921" i="4"/>
  <c r="H921" i="4" s="1"/>
  <c r="A920" i="4"/>
  <c r="H920" i="4" s="1"/>
  <c r="A919" i="4"/>
  <c r="H919" i="4" s="1"/>
  <c r="A918" i="4"/>
  <c r="H918" i="4" s="1"/>
  <c r="A917" i="4"/>
  <c r="H917" i="4" s="1"/>
  <c r="A916" i="4"/>
  <c r="H916" i="4" s="1"/>
  <c r="A915" i="4"/>
  <c r="H915" i="4" s="1"/>
  <c r="A914" i="4"/>
  <c r="H914" i="4" s="1"/>
  <c r="A913" i="4"/>
  <c r="H913" i="4" s="1"/>
  <c r="A912" i="4"/>
  <c r="H912" i="4" s="1"/>
  <c r="A911" i="4"/>
  <c r="H911" i="4" s="1"/>
  <c r="A910" i="4"/>
  <c r="H910" i="4" s="1"/>
  <c r="A909" i="4"/>
  <c r="H909" i="4" s="1"/>
  <c r="A908" i="4"/>
  <c r="H908" i="4" s="1"/>
  <c r="A907" i="4"/>
  <c r="H907" i="4" s="1"/>
  <c r="A906" i="4"/>
  <c r="H906" i="4" s="1"/>
  <c r="A905" i="4"/>
  <c r="H905" i="4" s="1"/>
  <c r="A904" i="4"/>
  <c r="H904" i="4" s="1"/>
  <c r="A903" i="4"/>
  <c r="H903" i="4" s="1"/>
  <c r="A902" i="4"/>
  <c r="H902" i="4" s="1"/>
  <c r="A901" i="4"/>
  <c r="H901" i="4" s="1"/>
  <c r="A900" i="4"/>
  <c r="H900" i="4" s="1"/>
  <c r="A899" i="4"/>
  <c r="H899" i="4" s="1"/>
  <c r="A898" i="4"/>
  <c r="H898" i="4" s="1"/>
  <c r="A897" i="4"/>
  <c r="H897" i="4" s="1"/>
  <c r="A896" i="4"/>
  <c r="H896" i="4" s="1"/>
  <c r="A895" i="4"/>
  <c r="H895" i="4" s="1"/>
  <c r="A894" i="4"/>
  <c r="H894" i="4" s="1"/>
  <c r="A893" i="4"/>
  <c r="H893" i="4" s="1"/>
  <c r="A892" i="4"/>
  <c r="H892" i="4" s="1"/>
  <c r="A891" i="4"/>
  <c r="H891" i="4" s="1"/>
  <c r="A890" i="4"/>
  <c r="H890" i="4" s="1"/>
  <c r="A889" i="4"/>
  <c r="H889" i="4" s="1"/>
  <c r="A888" i="4"/>
  <c r="H888" i="4" s="1"/>
  <c r="A887" i="4"/>
  <c r="H887" i="4" s="1"/>
  <c r="A886" i="4"/>
  <c r="H886" i="4" s="1"/>
  <c r="A885" i="4"/>
  <c r="H885" i="4" s="1"/>
  <c r="A884" i="4"/>
  <c r="H884" i="4" s="1"/>
  <c r="A883" i="4"/>
  <c r="H883" i="4" s="1"/>
  <c r="A882" i="4"/>
  <c r="H882" i="4" s="1"/>
  <c r="A881" i="4"/>
  <c r="H881" i="4" s="1"/>
  <c r="A880" i="4"/>
  <c r="H880" i="4" s="1"/>
  <c r="A879" i="4"/>
  <c r="H879" i="4" s="1"/>
  <c r="A878" i="4"/>
  <c r="H878" i="4" s="1"/>
  <c r="A877" i="4"/>
  <c r="H877" i="4" s="1"/>
  <c r="A876" i="4"/>
  <c r="H876" i="4" s="1"/>
  <c r="A875" i="4"/>
  <c r="H875" i="4" s="1"/>
  <c r="A874" i="4"/>
  <c r="H874" i="4" s="1"/>
  <c r="A873" i="4"/>
  <c r="H873" i="4" s="1"/>
  <c r="A872" i="4"/>
  <c r="H872" i="4" s="1"/>
  <c r="A871" i="4"/>
  <c r="H871" i="4" s="1"/>
  <c r="A870" i="4"/>
  <c r="H870" i="4" s="1"/>
  <c r="A869" i="4"/>
  <c r="H869" i="4" s="1"/>
  <c r="A868" i="4"/>
  <c r="H868" i="4" s="1"/>
  <c r="A867" i="4"/>
  <c r="H867" i="4" s="1"/>
  <c r="A866" i="4"/>
  <c r="H866" i="4" s="1"/>
  <c r="A865" i="4"/>
  <c r="H865" i="4" s="1"/>
  <c r="A864" i="4"/>
  <c r="H864" i="4" s="1"/>
  <c r="A863" i="4"/>
  <c r="H863" i="4" s="1"/>
  <c r="A862" i="4"/>
  <c r="H862" i="4" s="1"/>
  <c r="A861" i="4"/>
  <c r="H861" i="4" s="1"/>
  <c r="A860" i="4"/>
  <c r="H860" i="4" s="1"/>
  <c r="A859" i="4"/>
  <c r="H859" i="4" s="1"/>
  <c r="A858" i="4"/>
  <c r="H858" i="4" s="1"/>
  <c r="A857" i="4"/>
  <c r="H857" i="4" s="1"/>
  <c r="A856" i="4"/>
  <c r="H856" i="4" s="1"/>
  <c r="A855" i="4"/>
  <c r="H855" i="4" s="1"/>
  <c r="A854" i="4"/>
  <c r="H854" i="4" s="1"/>
  <c r="A853" i="4"/>
  <c r="H853" i="4" s="1"/>
  <c r="A852" i="4"/>
  <c r="H852" i="4" s="1"/>
  <c r="A851" i="4"/>
  <c r="H851" i="4" s="1"/>
  <c r="A850" i="4"/>
  <c r="H850" i="4" s="1"/>
  <c r="A849" i="4"/>
  <c r="H849" i="4" s="1"/>
  <c r="A848" i="4"/>
  <c r="H848" i="4" s="1"/>
  <c r="A847" i="4"/>
  <c r="H847" i="4" s="1"/>
  <c r="A846" i="4"/>
  <c r="H846" i="4" s="1"/>
  <c r="A845" i="4"/>
  <c r="H845" i="4" s="1"/>
  <c r="A844" i="4"/>
  <c r="H844" i="4" s="1"/>
  <c r="A843" i="4"/>
  <c r="H843" i="4" s="1"/>
  <c r="A842" i="4"/>
  <c r="H842" i="4" s="1"/>
  <c r="A841" i="4"/>
  <c r="H841" i="4" s="1"/>
  <c r="A840" i="4"/>
  <c r="H840" i="4" s="1"/>
  <c r="A839" i="4"/>
  <c r="H839" i="4" s="1"/>
  <c r="A838" i="4"/>
  <c r="H838" i="4" s="1"/>
  <c r="A837" i="4"/>
  <c r="H837" i="4" s="1"/>
  <c r="A836" i="4"/>
  <c r="H836" i="4" s="1"/>
  <c r="A835" i="4"/>
  <c r="H835" i="4" s="1"/>
  <c r="A834" i="4"/>
  <c r="H834" i="4" s="1"/>
  <c r="A833" i="4"/>
  <c r="H833" i="4" s="1"/>
  <c r="A832" i="4"/>
  <c r="H832" i="4" s="1"/>
  <c r="A831" i="4"/>
  <c r="H831" i="4" s="1"/>
  <c r="A830" i="4"/>
  <c r="H830" i="4" s="1"/>
  <c r="A829" i="4"/>
  <c r="H829" i="4" s="1"/>
  <c r="A828" i="4"/>
  <c r="H828" i="4" s="1"/>
  <c r="A827" i="4"/>
  <c r="H827" i="4" s="1"/>
  <c r="A826" i="4"/>
  <c r="H826" i="4" s="1"/>
  <c r="A825" i="4"/>
  <c r="H825" i="4" s="1"/>
  <c r="A824" i="4"/>
  <c r="H824" i="4" s="1"/>
  <c r="A823" i="4"/>
  <c r="H823" i="4" s="1"/>
  <c r="A822" i="4"/>
  <c r="H822" i="4" s="1"/>
  <c r="A821" i="4"/>
  <c r="H821" i="4" s="1"/>
  <c r="A820" i="4"/>
  <c r="H820" i="4" s="1"/>
  <c r="A819" i="4"/>
  <c r="H819" i="4" s="1"/>
  <c r="A818" i="4"/>
  <c r="H818" i="4" s="1"/>
  <c r="A817" i="4"/>
  <c r="H817" i="4" s="1"/>
  <c r="A816" i="4"/>
  <c r="H816" i="4" s="1"/>
  <c r="A815" i="4"/>
  <c r="H815" i="4" s="1"/>
  <c r="A814" i="4"/>
  <c r="H814" i="4" s="1"/>
  <c r="A813" i="4"/>
  <c r="H813" i="4" s="1"/>
  <c r="A812" i="4"/>
  <c r="H812" i="4" s="1"/>
  <c r="A811" i="4"/>
  <c r="H811" i="4" s="1"/>
  <c r="A810" i="4"/>
  <c r="H810" i="4" s="1"/>
  <c r="A809" i="4"/>
  <c r="H809" i="4" s="1"/>
  <c r="A808" i="4"/>
  <c r="H808" i="4" s="1"/>
  <c r="A807" i="4"/>
  <c r="H807" i="4" s="1"/>
  <c r="A806" i="4"/>
  <c r="H806" i="4" s="1"/>
  <c r="A805" i="4"/>
  <c r="H805" i="4" s="1"/>
  <c r="A804" i="4"/>
  <c r="H804" i="4" s="1"/>
  <c r="A803" i="4"/>
  <c r="H803" i="4" s="1"/>
  <c r="A802" i="4"/>
  <c r="H802" i="4" s="1"/>
  <c r="A801" i="4"/>
  <c r="H801" i="4" s="1"/>
  <c r="A800" i="4"/>
  <c r="H800" i="4" s="1"/>
  <c r="A799" i="4"/>
  <c r="H799" i="4" s="1"/>
  <c r="A798" i="4"/>
  <c r="H798" i="4" s="1"/>
  <c r="A797" i="4"/>
  <c r="H797" i="4" s="1"/>
  <c r="A796" i="4"/>
  <c r="H796" i="4" s="1"/>
  <c r="A795" i="4"/>
  <c r="H795" i="4" s="1"/>
  <c r="A794" i="4"/>
  <c r="H794" i="4" s="1"/>
  <c r="A793" i="4"/>
  <c r="H793" i="4" s="1"/>
  <c r="A792" i="4"/>
  <c r="H792" i="4" s="1"/>
  <c r="A791" i="4"/>
  <c r="H791" i="4" s="1"/>
  <c r="A790" i="4"/>
  <c r="H790" i="4" s="1"/>
  <c r="A789" i="4"/>
  <c r="H789" i="4" s="1"/>
  <c r="A788" i="4"/>
  <c r="H788" i="4" s="1"/>
  <c r="A787" i="4"/>
  <c r="H787" i="4" s="1"/>
  <c r="A786" i="4"/>
  <c r="H786" i="4" s="1"/>
  <c r="A785" i="4"/>
  <c r="H785" i="4" s="1"/>
  <c r="A784" i="4"/>
  <c r="H784" i="4" s="1"/>
  <c r="A783" i="4"/>
  <c r="H783" i="4" s="1"/>
  <c r="A782" i="4"/>
  <c r="H782" i="4" s="1"/>
  <c r="A781" i="4"/>
  <c r="H781" i="4" s="1"/>
  <c r="A780" i="4"/>
  <c r="H780" i="4" s="1"/>
  <c r="A779" i="4"/>
  <c r="H779" i="4" s="1"/>
  <c r="A778" i="4"/>
  <c r="H778" i="4" s="1"/>
  <c r="A777" i="4"/>
  <c r="H777" i="4" s="1"/>
  <c r="A776" i="4"/>
  <c r="H776" i="4" s="1"/>
  <c r="A775" i="4"/>
  <c r="H775" i="4" s="1"/>
  <c r="A774" i="4"/>
  <c r="H774" i="4" s="1"/>
  <c r="A773" i="4"/>
  <c r="H773" i="4" s="1"/>
  <c r="A772" i="4"/>
  <c r="H772" i="4" s="1"/>
  <c r="A771" i="4"/>
  <c r="H771" i="4" s="1"/>
  <c r="A770" i="4"/>
  <c r="H770" i="4" s="1"/>
  <c r="A769" i="4"/>
  <c r="H769" i="4" s="1"/>
  <c r="A768" i="4"/>
  <c r="H768" i="4" s="1"/>
  <c r="A767" i="4"/>
  <c r="H767" i="4" s="1"/>
  <c r="A766" i="4"/>
  <c r="H766" i="4" s="1"/>
  <c r="A765" i="4"/>
  <c r="H765" i="4" s="1"/>
  <c r="A764" i="4"/>
  <c r="H764" i="4" s="1"/>
  <c r="A763" i="4"/>
  <c r="H763" i="4" s="1"/>
  <c r="A762" i="4"/>
  <c r="H762" i="4" s="1"/>
  <c r="A761" i="4"/>
  <c r="H761" i="4" s="1"/>
  <c r="A760" i="4"/>
  <c r="H760" i="4" s="1"/>
  <c r="A759" i="4"/>
  <c r="H759" i="4" s="1"/>
  <c r="A758" i="4"/>
  <c r="H758" i="4" s="1"/>
  <c r="A757" i="4"/>
  <c r="H757" i="4" s="1"/>
  <c r="A756" i="4"/>
  <c r="H756" i="4" s="1"/>
  <c r="A755" i="4"/>
  <c r="H755" i="4" s="1"/>
  <c r="A754" i="4"/>
  <c r="H754" i="4" s="1"/>
  <c r="A753" i="4"/>
  <c r="H753" i="4" s="1"/>
  <c r="A752" i="4"/>
  <c r="H752" i="4" s="1"/>
  <c r="A751" i="4"/>
  <c r="H751" i="4" s="1"/>
  <c r="A750" i="4"/>
  <c r="H750" i="4" s="1"/>
  <c r="A749" i="4"/>
  <c r="H749" i="4" s="1"/>
  <c r="A748" i="4"/>
  <c r="H748" i="4" s="1"/>
  <c r="A747" i="4"/>
  <c r="H747" i="4" s="1"/>
  <c r="A746" i="4"/>
  <c r="H746" i="4" s="1"/>
  <c r="A745" i="4"/>
  <c r="H745" i="4" s="1"/>
  <c r="A744" i="4"/>
  <c r="H744" i="4" s="1"/>
  <c r="A743" i="4"/>
  <c r="H743" i="4" s="1"/>
  <c r="A742" i="4"/>
  <c r="H742" i="4" s="1"/>
  <c r="A741" i="4"/>
  <c r="H741" i="4" s="1"/>
  <c r="A740" i="4"/>
  <c r="H740" i="4" s="1"/>
  <c r="A739" i="4"/>
  <c r="H739" i="4" s="1"/>
  <c r="A738" i="4"/>
  <c r="H738" i="4" s="1"/>
  <c r="A737" i="4"/>
  <c r="H737" i="4" s="1"/>
  <c r="A736" i="4"/>
  <c r="H736" i="4" s="1"/>
  <c r="A735" i="4"/>
  <c r="H735" i="4" s="1"/>
  <c r="A734" i="4"/>
  <c r="H734" i="4" s="1"/>
  <c r="A733" i="4"/>
  <c r="H733" i="4" s="1"/>
  <c r="A732" i="4"/>
  <c r="H732" i="4" s="1"/>
  <c r="A731" i="4"/>
  <c r="H731" i="4" s="1"/>
  <c r="A730" i="4"/>
  <c r="H730" i="4" s="1"/>
  <c r="A729" i="4"/>
  <c r="H729" i="4" s="1"/>
  <c r="A728" i="4"/>
  <c r="H728" i="4" s="1"/>
  <c r="A727" i="4"/>
  <c r="H727" i="4" s="1"/>
  <c r="A726" i="4"/>
  <c r="H726" i="4" s="1"/>
  <c r="A725" i="4"/>
  <c r="H725" i="4" s="1"/>
  <c r="A724" i="4"/>
  <c r="H724" i="4" s="1"/>
  <c r="A723" i="4"/>
  <c r="H723" i="4" s="1"/>
  <c r="A722" i="4"/>
  <c r="H722" i="4" s="1"/>
  <c r="A721" i="4"/>
  <c r="H721" i="4" s="1"/>
  <c r="A720" i="4"/>
  <c r="H720" i="4" s="1"/>
  <c r="A719" i="4"/>
  <c r="H719" i="4" s="1"/>
  <c r="A718" i="4"/>
  <c r="H718" i="4" s="1"/>
  <c r="A717" i="4"/>
  <c r="H717" i="4" s="1"/>
  <c r="A716" i="4"/>
  <c r="H716" i="4" s="1"/>
  <c r="A715" i="4"/>
  <c r="H715" i="4" s="1"/>
  <c r="A714" i="4"/>
  <c r="H714" i="4" s="1"/>
  <c r="A713" i="4"/>
  <c r="H713" i="4" s="1"/>
  <c r="A712" i="4"/>
  <c r="H712" i="4" s="1"/>
  <c r="A711" i="4"/>
  <c r="H711" i="4" s="1"/>
  <c r="A710" i="4"/>
  <c r="H710" i="4" s="1"/>
  <c r="A709" i="4"/>
  <c r="H709" i="4" s="1"/>
  <c r="A708" i="4"/>
  <c r="H708" i="4" s="1"/>
  <c r="A707" i="4"/>
  <c r="H707" i="4" s="1"/>
  <c r="A706" i="4"/>
  <c r="H706" i="4" s="1"/>
  <c r="A705" i="4"/>
  <c r="H705" i="4" s="1"/>
  <c r="A704" i="4"/>
  <c r="H704" i="4" s="1"/>
  <c r="A703" i="4"/>
  <c r="H703" i="4" s="1"/>
  <c r="A702" i="4"/>
  <c r="H702" i="4" s="1"/>
  <c r="A701" i="4"/>
  <c r="H701" i="4" s="1"/>
  <c r="A700" i="4"/>
  <c r="H700" i="4" s="1"/>
  <c r="A699" i="4"/>
  <c r="H699" i="4" s="1"/>
  <c r="A698" i="4"/>
  <c r="H698" i="4" s="1"/>
  <c r="A697" i="4"/>
  <c r="H697" i="4" s="1"/>
  <c r="A696" i="4"/>
  <c r="H696" i="4" s="1"/>
  <c r="A695" i="4"/>
  <c r="H695" i="4" s="1"/>
  <c r="A694" i="4"/>
  <c r="H694" i="4" s="1"/>
  <c r="A693" i="4"/>
  <c r="H693" i="4" s="1"/>
  <c r="A692" i="4"/>
  <c r="H692" i="4" s="1"/>
  <c r="A691" i="4"/>
  <c r="H691" i="4" s="1"/>
  <c r="A690" i="4"/>
  <c r="H690" i="4" s="1"/>
  <c r="A689" i="4"/>
  <c r="H689" i="4" s="1"/>
  <c r="A688" i="4"/>
  <c r="H688" i="4" s="1"/>
  <c r="A687" i="4"/>
  <c r="H687" i="4" s="1"/>
  <c r="A686" i="4"/>
  <c r="H686" i="4" s="1"/>
  <c r="A685" i="4"/>
  <c r="H685" i="4" s="1"/>
  <c r="A684" i="4"/>
  <c r="H684" i="4" s="1"/>
  <c r="A683" i="4"/>
  <c r="H683" i="4" s="1"/>
  <c r="A682" i="4"/>
  <c r="H682" i="4" s="1"/>
  <c r="A681" i="4"/>
  <c r="H681" i="4" s="1"/>
  <c r="A680" i="4"/>
  <c r="H680" i="4" s="1"/>
  <c r="A679" i="4"/>
  <c r="H679" i="4" s="1"/>
  <c r="A678" i="4"/>
  <c r="H678" i="4" s="1"/>
  <c r="A677" i="4"/>
  <c r="H677" i="4" s="1"/>
  <c r="A676" i="4"/>
  <c r="H676" i="4" s="1"/>
  <c r="A675" i="4"/>
  <c r="H675" i="4" s="1"/>
  <c r="A674" i="4"/>
  <c r="H674" i="4" s="1"/>
  <c r="A673" i="4"/>
  <c r="H673" i="4" s="1"/>
  <c r="A672" i="4"/>
  <c r="H672" i="4" s="1"/>
  <c r="A671" i="4"/>
  <c r="H671" i="4" s="1"/>
  <c r="A670" i="4"/>
  <c r="H670" i="4" s="1"/>
  <c r="A669" i="4"/>
  <c r="H669" i="4" s="1"/>
  <c r="A668" i="4"/>
  <c r="H668" i="4" s="1"/>
  <c r="A667" i="4"/>
  <c r="H667" i="4" s="1"/>
  <c r="A666" i="4"/>
  <c r="H666" i="4" s="1"/>
  <c r="A665" i="4"/>
  <c r="H665" i="4" s="1"/>
  <c r="A664" i="4"/>
  <c r="H664" i="4" s="1"/>
  <c r="A663" i="4"/>
  <c r="H663" i="4" s="1"/>
  <c r="A662" i="4"/>
  <c r="H662" i="4" s="1"/>
  <c r="A661" i="4"/>
  <c r="H661" i="4" s="1"/>
  <c r="A660" i="4"/>
  <c r="H660" i="4" s="1"/>
  <c r="A659" i="4"/>
  <c r="H659" i="4" s="1"/>
  <c r="A658" i="4"/>
  <c r="H658" i="4" s="1"/>
  <c r="A657" i="4"/>
  <c r="H657" i="4" s="1"/>
  <c r="A656" i="4"/>
  <c r="H656" i="4" s="1"/>
  <c r="A655" i="4"/>
  <c r="H655" i="4" s="1"/>
  <c r="A654" i="4"/>
  <c r="H654" i="4" s="1"/>
  <c r="A653" i="4"/>
  <c r="H653" i="4" s="1"/>
  <c r="A652" i="4"/>
  <c r="H652" i="4" s="1"/>
  <c r="A651" i="4"/>
  <c r="H651" i="4" s="1"/>
  <c r="A650" i="4"/>
  <c r="H650" i="4" s="1"/>
  <c r="A649" i="4"/>
  <c r="H649" i="4" s="1"/>
  <c r="A648" i="4"/>
  <c r="H648" i="4" s="1"/>
  <c r="A647" i="4"/>
  <c r="H647" i="4" s="1"/>
  <c r="A646" i="4"/>
  <c r="H646" i="4" s="1"/>
  <c r="A645" i="4"/>
  <c r="H645" i="4" s="1"/>
  <c r="A644" i="4"/>
  <c r="H644" i="4" s="1"/>
  <c r="A643" i="4"/>
  <c r="H643" i="4" s="1"/>
  <c r="A642" i="4"/>
  <c r="H642" i="4" s="1"/>
  <c r="A641" i="4"/>
  <c r="H641" i="4" s="1"/>
  <c r="A640" i="4"/>
  <c r="H640" i="4" s="1"/>
  <c r="A639" i="4"/>
  <c r="H639" i="4" s="1"/>
  <c r="A638" i="4"/>
  <c r="H638" i="4" s="1"/>
  <c r="A637" i="4"/>
  <c r="H637" i="4" s="1"/>
  <c r="A636" i="4"/>
  <c r="H636" i="4" s="1"/>
  <c r="A635" i="4"/>
  <c r="H635" i="4" s="1"/>
  <c r="A634" i="4"/>
  <c r="H634" i="4" s="1"/>
  <c r="A633" i="4"/>
  <c r="H633" i="4" s="1"/>
  <c r="A632" i="4"/>
  <c r="H632" i="4" s="1"/>
  <c r="A631" i="4"/>
  <c r="H631" i="4" s="1"/>
  <c r="A630" i="4"/>
  <c r="H630" i="4" s="1"/>
  <c r="A629" i="4"/>
  <c r="H629" i="4" s="1"/>
  <c r="A628" i="4"/>
  <c r="H628" i="4" s="1"/>
  <c r="A627" i="4"/>
  <c r="H627" i="4" s="1"/>
  <c r="A626" i="4"/>
  <c r="H626" i="4" s="1"/>
  <c r="A625" i="4"/>
  <c r="H625" i="4" s="1"/>
  <c r="A624" i="4"/>
  <c r="H624" i="4" s="1"/>
  <c r="A623" i="4"/>
  <c r="H623" i="4" s="1"/>
  <c r="A622" i="4"/>
  <c r="H622" i="4" s="1"/>
  <c r="A621" i="4"/>
  <c r="H621" i="4" s="1"/>
  <c r="A620" i="4"/>
  <c r="H620" i="4" s="1"/>
  <c r="A619" i="4"/>
  <c r="H619" i="4" s="1"/>
  <c r="A618" i="4"/>
  <c r="H618" i="4" s="1"/>
  <c r="A617" i="4"/>
  <c r="H617" i="4" s="1"/>
  <c r="A616" i="4"/>
  <c r="H616" i="4" s="1"/>
  <c r="A615" i="4"/>
  <c r="H615" i="4" s="1"/>
  <c r="A614" i="4"/>
  <c r="H614" i="4" s="1"/>
  <c r="A613" i="4"/>
  <c r="H613" i="4" s="1"/>
  <c r="A612" i="4"/>
  <c r="H612" i="4" s="1"/>
  <c r="A611" i="4"/>
  <c r="A610" i="4"/>
  <c r="A609" i="4"/>
  <c r="A608" i="4"/>
  <c r="A607" i="4"/>
  <c r="A606" i="4"/>
  <c r="A605" i="4"/>
  <c r="A604" i="4"/>
  <c r="A603" i="4"/>
  <c r="A602" i="4"/>
  <c r="A601" i="4"/>
  <c r="A600" i="4"/>
  <c r="A599" i="4"/>
  <c r="A598" i="4"/>
  <c r="A597" i="4"/>
  <c r="A596" i="4"/>
  <c r="A595" i="4"/>
  <c r="A594" i="4"/>
  <c r="A593" i="4"/>
  <c r="A592" i="4"/>
  <c r="A591" i="4"/>
  <c r="A590" i="4"/>
  <c r="A589" i="4"/>
  <c r="A588" i="4"/>
  <c r="A587" i="4"/>
  <c r="A586" i="4"/>
  <c r="A585" i="4"/>
  <c r="A584" i="4"/>
  <c r="A583" i="4"/>
  <c r="A582" i="4"/>
  <c r="A581" i="4"/>
  <c r="A580" i="4"/>
  <c r="A579" i="4"/>
  <c r="A578" i="4"/>
  <c r="A577" i="4"/>
  <c r="A576" i="4"/>
  <c r="A575" i="4"/>
  <c r="A574" i="4"/>
  <c r="A573" i="4"/>
  <c r="A572" i="4"/>
  <c r="A571" i="4"/>
  <c r="A570" i="4"/>
  <c r="A569" i="4"/>
  <c r="A568" i="4"/>
  <c r="A567" i="4"/>
  <c r="A566" i="4"/>
  <c r="A565" i="4"/>
  <c r="A564" i="4"/>
  <c r="A563" i="4"/>
  <c r="A562" i="4"/>
  <c r="A561" i="4"/>
  <c r="A560" i="4"/>
  <c r="A559" i="4"/>
  <c r="A558" i="4"/>
  <c r="A557" i="4"/>
  <c r="A556" i="4"/>
  <c r="A555" i="4"/>
  <c r="A554" i="4"/>
  <c r="A553" i="4"/>
  <c r="A552" i="4"/>
  <c r="A551" i="4"/>
  <c r="A550" i="4"/>
  <c r="A549" i="4"/>
  <c r="A548" i="4"/>
  <c r="A547" i="4"/>
  <c r="A546" i="4"/>
  <c r="A545" i="4"/>
  <c r="A544" i="4"/>
  <c r="A543" i="4"/>
  <c r="A542" i="4"/>
  <c r="A541" i="4"/>
  <c r="A540" i="4"/>
  <c r="A539" i="4"/>
  <c r="A538" i="4"/>
  <c r="A537" i="4"/>
  <c r="A536" i="4"/>
  <c r="A535" i="4"/>
  <c r="A534" i="4"/>
  <c r="A533" i="4"/>
  <c r="A532" i="4"/>
  <c r="A531" i="4"/>
  <c r="A530" i="4"/>
  <c r="A529" i="4"/>
  <c r="A528" i="4"/>
  <c r="A527" i="4"/>
  <c r="A526" i="4"/>
  <c r="A525" i="4"/>
  <c r="A524" i="4"/>
  <c r="A523" i="4"/>
  <c r="A522" i="4"/>
  <c r="A521" i="4"/>
  <c r="A520" i="4"/>
  <c r="A519" i="4"/>
  <c r="A518" i="4"/>
  <c r="A517" i="4"/>
  <c r="A516" i="4"/>
  <c r="A515" i="4"/>
  <c r="A514" i="4"/>
  <c r="A513" i="4"/>
  <c r="A512" i="4"/>
  <c r="A511" i="4"/>
  <c r="A510" i="4"/>
  <c r="A509" i="4"/>
  <c r="A508" i="4"/>
  <c r="A507" i="4"/>
  <c r="A506" i="4"/>
  <c r="A505" i="4"/>
  <c r="A504" i="4"/>
  <c r="A503" i="4"/>
  <c r="A502" i="4"/>
  <c r="A501" i="4"/>
  <c r="A500" i="4"/>
  <c r="A499" i="4"/>
  <c r="A498" i="4"/>
  <c r="A497" i="4"/>
  <c r="A496" i="4"/>
  <c r="A495" i="4"/>
  <c r="A494" i="4"/>
  <c r="A493" i="4"/>
  <c r="A492" i="4"/>
  <c r="A491" i="4"/>
  <c r="A490" i="4"/>
  <c r="A489" i="4"/>
  <c r="A488" i="4"/>
  <c r="A487" i="4"/>
  <c r="A486" i="4"/>
  <c r="A485" i="4"/>
  <c r="A484" i="4"/>
  <c r="A483" i="4"/>
  <c r="A482" i="4"/>
  <c r="A481" i="4"/>
  <c r="A480" i="4"/>
  <c r="A479" i="4"/>
  <c r="A478" i="4"/>
  <c r="A477" i="4"/>
  <c r="A476" i="4"/>
  <c r="A475" i="4"/>
  <c r="A474" i="4"/>
  <c r="A473" i="4"/>
  <c r="A472" i="4"/>
  <c r="A471" i="4"/>
  <c r="A470" i="4"/>
  <c r="A469" i="4"/>
  <c r="A468" i="4"/>
  <c r="A467" i="4"/>
  <c r="A466" i="4"/>
  <c r="A465" i="4"/>
  <c r="A464" i="4"/>
  <c r="A463" i="4"/>
  <c r="A462" i="4"/>
  <c r="A461" i="4"/>
  <c r="A460" i="4"/>
  <c r="A459" i="4"/>
  <c r="A458" i="4"/>
  <c r="A457" i="4"/>
  <c r="A456" i="4"/>
  <c r="A455" i="4"/>
  <c r="A454" i="4"/>
  <c r="A453" i="4"/>
  <c r="A452" i="4"/>
  <c r="A451" i="4"/>
  <c r="A450" i="4"/>
  <c r="A449" i="4"/>
  <c r="A448" i="4"/>
  <c r="A447" i="4"/>
  <c r="A446" i="4"/>
  <c r="A445" i="4"/>
  <c r="A444" i="4"/>
  <c r="A443" i="4"/>
  <c r="A442" i="4"/>
  <c r="A441" i="4"/>
  <c r="A440" i="4"/>
  <c r="A439" i="4"/>
  <c r="A438" i="4"/>
  <c r="A437" i="4"/>
  <c r="A436" i="4"/>
  <c r="A435" i="4"/>
  <c r="A434" i="4"/>
  <c r="A433" i="4"/>
  <c r="A432" i="4"/>
  <c r="A431" i="4"/>
  <c r="A430" i="4"/>
  <c r="A429" i="4"/>
  <c r="A428" i="4"/>
  <c r="A427" i="4"/>
  <c r="A426" i="4"/>
  <c r="A425" i="4"/>
  <c r="A424" i="4"/>
  <c r="A423" i="4"/>
  <c r="A422" i="4"/>
  <c r="A421" i="4"/>
  <c r="A420" i="4"/>
  <c r="A419" i="4"/>
  <c r="A418" i="4"/>
  <c r="A417" i="4"/>
  <c r="A416" i="4"/>
  <c r="A415" i="4"/>
  <c r="A414" i="4"/>
  <c r="A413" i="4"/>
  <c r="A412" i="4"/>
  <c r="A411" i="4"/>
  <c r="A410" i="4"/>
  <c r="A409" i="4"/>
  <c r="A408" i="4"/>
  <c r="A407" i="4"/>
  <c r="A406" i="4"/>
  <c r="A405" i="4"/>
  <c r="A404" i="4"/>
  <c r="A403" i="4"/>
  <c r="A402" i="4"/>
  <c r="A401" i="4"/>
  <c r="A400" i="4"/>
  <c r="A399" i="4"/>
  <c r="A398" i="4"/>
  <c r="A397" i="4"/>
  <c r="A396" i="4"/>
  <c r="A395" i="4"/>
  <c r="A394" i="4"/>
  <c r="A393" i="4"/>
  <c r="A392" i="4"/>
  <c r="A391" i="4"/>
  <c r="A390" i="4"/>
  <c r="A389" i="4"/>
  <c r="A388" i="4"/>
  <c r="A387" i="4"/>
  <c r="A386" i="4"/>
  <c r="A385" i="4"/>
  <c r="A384" i="4"/>
  <c r="A383" i="4"/>
  <c r="A382" i="4"/>
  <c r="A381" i="4"/>
  <c r="A380" i="4"/>
  <c r="A379" i="4"/>
  <c r="A378" i="4"/>
  <c r="A377" i="4"/>
  <c r="A376" i="4"/>
  <c r="A375" i="4"/>
  <c r="A374" i="4"/>
  <c r="A373" i="4"/>
  <c r="A372" i="4"/>
  <c r="A371" i="4"/>
  <c r="A370" i="4"/>
  <c r="A369" i="4"/>
  <c r="A368" i="4"/>
  <c r="A367" i="4"/>
  <c r="A366" i="4"/>
  <c r="A365" i="4"/>
  <c r="A364" i="4"/>
  <c r="A363" i="4"/>
  <c r="A362" i="4"/>
  <c r="A361" i="4"/>
  <c r="A360" i="4"/>
  <c r="A359" i="4"/>
  <c r="A358" i="4"/>
  <c r="A357" i="4"/>
  <c r="A356" i="4"/>
  <c r="A355" i="4"/>
  <c r="A354" i="4"/>
  <c r="A353" i="4"/>
  <c r="A352" i="4"/>
  <c r="A351" i="4"/>
  <c r="A350" i="4"/>
  <c r="A349" i="4"/>
  <c r="A348" i="4"/>
  <c r="A347" i="4"/>
  <c r="A346" i="4"/>
  <c r="A345" i="4"/>
  <c r="A344" i="4"/>
  <c r="A343" i="4"/>
  <c r="A342" i="4"/>
  <c r="A341" i="4"/>
  <c r="A340" i="4"/>
  <c r="A339" i="4"/>
  <c r="A338" i="4"/>
  <c r="A337" i="4"/>
  <c r="A336" i="4"/>
  <c r="A335" i="4"/>
  <c r="A334" i="4"/>
  <c r="A333" i="4"/>
  <c r="A332" i="4"/>
  <c r="A331" i="4"/>
  <c r="A330" i="4"/>
  <c r="A329" i="4"/>
  <c r="A328" i="4"/>
  <c r="A327" i="4"/>
  <c r="A326" i="4"/>
  <c r="A325" i="4"/>
  <c r="A324" i="4"/>
  <c r="A323" i="4"/>
  <c r="A322" i="4"/>
  <c r="A321" i="4"/>
  <c r="A320" i="4"/>
  <c r="A319" i="4"/>
  <c r="A318" i="4"/>
  <c r="A317" i="4"/>
  <c r="A316" i="4"/>
  <c r="A315" i="4"/>
  <c r="A314" i="4"/>
  <c r="A313" i="4"/>
  <c r="A312" i="4"/>
  <c r="A311" i="4"/>
  <c r="A310" i="4"/>
  <c r="A309" i="4"/>
  <c r="A308" i="4"/>
  <c r="A307" i="4"/>
  <c r="A306" i="4"/>
  <c r="A305" i="4"/>
  <c r="A304" i="4"/>
  <c r="A303" i="4"/>
  <c r="A302" i="4"/>
  <c r="A301" i="4"/>
  <c r="A300" i="4"/>
  <c r="A299" i="4"/>
  <c r="A298" i="4"/>
  <c r="A297" i="4"/>
  <c r="A296" i="4"/>
  <c r="A295" i="4"/>
  <c r="A294" i="4"/>
  <c r="A293" i="4"/>
  <c r="A292" i="4"/>
  <c r="A291" i="4"/>
  <c r="A290" i="4"/>
  <c r="A289" i="4"/>
  <c r="A288" i="4"/>
  <c r="A287" i="4"/>
  <c r="A286" i="4"/>
  <c r="A285" i="4"/>
  <c r="A284" i="4"/>
  <c r="A283" i="4"/>
  <c r="A282" i="4"/>
  <c r="A281" i="4"/>
  <c r="A280" i="4"/>
  <c r="A279" i="4"/>
  <c r="A278" i="4"/>
  <c r="A277" i="4"/>
  <c r="A276" i="4"/>
  <c r="A275" i="4"/>
  <c r="A274" i="4"/>
  <c r="A273" i="4"/>
  <c r="A272" i="4"/>
  <c r="A271" i="4"/>
  <c r="A270" i="4"/>
  <c r="A269" i="4"/>
  <c r="A268" i="4"/>
  <c r="A267" i="4"/>
  <c r="A266" i="4"/>
  <c r="A265" i="4"/>
  <c r="A264" i="4"/>
  <c r="A263" i="4"/>
  <c r="A262" i="4"/>
  <c r="A261" i="4"/>
  <c r="A260" i="4"/>
  <c r="A259" i="4"/>
  <c r="A258" i="4"/>
  <c r="A257" i="4"/>
  <c r="A256" i="4"/>
  <c r="A255" i="4"/>
  <c r="A254" i="4"/>
  <c r="A253" i="4"/>
  <c r="A252" i="4"/>
  <c r="A251" i="4"/>
  <c r="A250" i="4"/>
  <c r="A249" i="4"/>
  <c r="A248" i="4"/>
  <c r="A247" i="4"/>
  <c r="A246" i="4"/>
  <c r="A245" i="4"/>
  <c r="A244" i="4"/>
  <c r="A243" i="4"/>
  <c r="A242" i="4"/>
  <c r="A241" i="4"/>
  <c r="A240" i="4"/>
  <c r="A239" i="4"/>
  <c r="A238" i="4"/>
  <c r="A237" i="4"/>
  <c r="A236" i="4"/>
  <c r="A235" i="4"/>
  <c r="A234" i="4"/>
  <c r="A233" i="4"/>
  <c r="A232" i="4"/>
  <c r="A231" i="4"/>
  <c r="A230" i="4"/>
  <c r="A229" i="4"/>
  <c r="A228" i="4"/>
  <c r="A227" i="4"/>
  <c r="A226" i="4"/>
  <c r="A225" i="4"/>
  <c r="A224" i="4"/>
  <c r="A223" i="4"/>
  <c r="A222" i="4"/>
  <c r="A221" i="4"/>
  <c r="A220" i="4"/>
  <c r="A219" i="4"/>
  <c r="A218" i="4"/>
  <c r="A217" i="4"/>
  <c r="A216" i="4"/>
  <c r="A215" i="4"/>
  <c r="A214" i="4"/>
  <c r="A213" i="4"/>
  <c r="A212" i="4"/>
  <c r="A211" i="4"/>
  <c r="A210" i="4"/>
  <c r="A209" i="4"/>
  <c r="A208" i="4"/>
  <c r="A207" i="4"/>
  <c r="A206" i="4"/>
  <c r="A205" i="4"/>
  <c r="A204" i="4"/>
  <c r="A203" i="4"/>
  <c r="A202" i="4"/>
  <c r="A201" i="4"/>
  <c r="A200" i="4"/>
  <c r="A199" i="4"/>
  <c r="A198" i="4"/>
  <c r="A197" i="4"/>
  <c r="A196" i="4"/>
  <c r="A195" i="4"/>
  <c r="A194" i="4"/>
  <c r="A193" i="4"/>
  <c r="A192" i="4"/>
  <c r="A191" i="4"/>
  <c r="A190" i="4"/>
  <c r="A189" i="4"/>
  <c r="A188" i="4"/>
  <c r="A187" i="4"/>
  <c r="A186" i="4"/>
  <c r="A185" i="4"/>
  <c r="A184" i="4"/>
  <c r="A183" i="4"/>
  <c r="A182" i="4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132" i="4"/>
  <c r="A131" i="4"/>
  <c r="A130" i="4"/>
  <c r="A129" i="4"/>
  <c r="A128" i="4"/>
  <c r="A127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H76" i="4" s="1"/>
  <c r="A75" i="4"/>
  <c r="H75" i="4" s="1"/>
  <c r="A74" i="4"/>
  <c r="H74" i="4" s="1"/>
  <c r="A73" i="4"/>
  <c r="H73" i="4" s="1"/>
  <c r="A72" i="4"/>
  <c r="H72" i="4" s="1"/>
  <c r="A71" i="4"/>
  <c r="H71" i="4" s="1"/>
  <c r="A70" i="4"/>
  <c r="H70" i="4" s="1"/>
  <c r="A69" i="4"/>
  <c r="H69" i="4" s="1"/>
  <c r="A68" i="4"/>
  <c r="H68" i="4" s="1"/>
  <c r="A67" i="4"/>
  <c r="H67" i="4" s="1"/>
  <c r="A66" i="4"/>
  <c r="H66" i="4" s="1"/>
  <c r="A65" i="4"/>
  <c r="H65" i="4" s="1"/>
  <c r="A64" i="4"/>
  <c r="H64" i="4" s="1"/>
  <c r="A63" i="4"/>
  <c r="H63" i="4" s="1"/>
  <c r="A62" i="4"/>
  <c r="H62" i="4" s="1"/>
  <c r="A61" i="4"/>
  <c r="H61" i="4" s="1"/>
  <c r="A60" i="4"/>
  <c r="H60" i="4" s="1"/>
  <c r="A59" i="4"/>
  <c r="H59" i="4" s="1"/>
  <c r="A58" i="4"/>
  <c r="H58" i="4" s="1"/>
  <c r="A57" i="4"/>
  <c r="H57" i="4" s="1"/>
  <c r="A56" i="4"/>
  <c r="H56" i="4" s="1"/>
  <c r="A55" i="4"/>
  <c r="H55" i="4" s="1"/>
  <c r="A54" i="4"/>
  <c r="H54" i="4" s="1"/>
  <c r="A53" i="4"/>
  <c r="H53" i="4" s="1"/>
  <c r="A52" i="4"/>
  <c r="H52" i="4" s="1"/>
  <c r="A51" i="4"/>
  <c r="H51" i="4" s="1"/>
  <c r="A50" i="4"/>
  <c r="H50" i="4" s="1"/>
  <c r="A49" i="4"/>
  <c r="H49" i="4" s="1"/>
  <c r="A48" i="4"/>
  <c r="H48" i="4" s="1"/>
  <c r="A47" i="4"/>
  <c r="H47" i="4" s="1"/>
  <c r="A46" i="4"/>
  <c r="H46" i="4" s="1"/>
  <c r="A45" i="4"/>
  <c r="H45" i="4" s="1"/>
  <c r="A44" i="4"/>
  <c r="H44" i="4" s="1"/>
  <c r="A43" i="4"/>
  <c r="H43" i="4" s="1"/>
  <c r="A42" i="4"/>
  <c r="H42" i="4" s="1"/>
  <c r="A41" i="4"/>
  <c r="H41" i="4" s="1"/>
  <c r="A40" i="4"/>
  <c r="H40" i="4" s="1"/>
  <c r="A39" i="4"/>
  <c r="H39" i="4" s="1"/>
  <c r="A38" i="4"/>
  <c r="H38" i="4" s="1"/>
  <c r="A37" i="4"/>
  <c r="H37" i="4" s="1"/>
  <c r="A36" i="4"/>
  <c r="H36" i="4" s="1"/>
  <c r="A35" i="4"/>
  <c r="H35" i="4" s="1"/>
  <c r="A34" i="4"/>
  <c r="H34" i="4" s="1"/>
  <c r="A33" i="4"/>
  <c r="H33" i="4" s="1"/>
  <c r="A32" i="4"/>
  <c r="H32" i="4" s="1"/>
  <c r="A31" i="4"/>
  <c r="H31" i="4" s="1"/>
  <c r="A30" i="4"/>
  <c r="H30" i="4" s="1"/>
  <c r="A29" i="4"/>
  <c r="H29" i="4" s="1"/>
  <c r="A28" i="4"/>
  <c r="H28" i="4" s="1"/>
  <c r="A27" i="4"/>
  <c r="H27" i="4" s="1"/>
  <c r="A26" i="4"/>
  <c r="H26" i="4" s="1"/>
  <c r="A25" i="4"/>
  <c r="H25" i="4" s="1"/>
  <c r="A24" i="4"/>
  <c r="H24" i="4" s="1"/>
  <c r="A23" i="4"/>
  <c r="H23" i="4" s="1"/>
  <c r="A22" i="4"/>
  <c r="H22" i="4" s="1"/>
  <c r="A21" i="4"/>
  <c r="H21" i="4" s="1"/>
  <c r="A20" i="4"/>
  <c r="H20" i="4" s="1"/>
  <c r="A19" i="4"/>
  <c r="H19" i="4" s="1"/>
  <c r="A18" i="4"/>
  <c r="H18" i="4" s="1"/>
  <c r="A17" i="4"/>
  <c r="H17" i="4" s="1"/>
  <c r="A16" i="4"/>
  <c r="H16" i="4" s="1"/>
  <c r="A15" i="4"/>
  <c r="H15" i="4" s="1"/>
  <c r="A14" i="4"/>
  <c r="H14" i="4" s="1"/>
  <c r="A13" i="4"/>
  <c r="H13" i="4" s="1"/>
  <c r="A12" i="4"/>
  <c r="H12" i="4" s="1"/>
  <c r="A11" i="4"/>
  <c r="H11" i="4" s="1"/>
  <c r="A10" i="4"/>
  <c r="H10" i="4" s="1"/>
  <c r="A9" i="4"/>
  <c r="H9" i="4" s="1"/>
  <c r="A8" i="4"/>
  <c r="H8" i="4" s="1"/>
  <c r="A7" i="4"/>
  <c r="H7" i="4" s="1"/>
  <c r="A6" i="4"/>
  <c r="H6" i="4" s="1"/>
  <c r="A5" i="4"/>
  <c r="H5" i="4" s="1"/>
  <c r="A4" i="4"/>
  <c r="H4" i="4" s="1"/>
  <c r="A3" i="4"/>
  <c r="H3" i="4" s="1"/>
  <c r="G10" i="3"/>
  <c r="A1294" i="10"/>
  <c r="L1294" i="10" s="1"/>
  <c r="A1293" i="10"/>
  <c r="L1293" i="10" s="1"/>
  <c r="A1292" i="10"/>
  <c r="L1292" i="10" s="1"/>
  <c r="A1291" i="10"/>
  <c r="L1291" i="10" s="1"/>
  <c r="A1290" i="10"/>
  <c r="L1290" i="10" s="1"/>
  <c r="A1289" i="10"/>
  <c r="L1289" i="10" s="1"/>
  <c r="A1288" i="10"/>
  <c r="L1288" i="10" s="1"/>
  <c r="A1287" i="10"/>
  <c r="L1287" i="10" s="1"/>
  <c r="A1286" i="10"/>
  <c r="L1286" i="10" s="1"/>
  <c r="A1285" i="10"/>
  <c r="L1285" i="10" s="1"/>
  <c r="A1284" i="10"/>
  <c r="A1283" i="10"/>
  <c r="L1283" i="10" s="1"/>
  <c r="A1282" i="10"/>
  <c r="L1282" i="10" s="1"/>
  <c r="A1281" i="10"/>
  <c r="L1281" i="10" s="1"/>
  <c r="A1280" i="10"/>
  <c r="L1280" i="10" s="1"/>
  <c r="A1279" i="10"/>
  <c r="L1279" i="10" s="1"/>
  <c r="A1278" i="10"/>
  <c r="L1278" i="10" s="1"/>
  <c r="A1277" i="10"/>
  <c r="L1277" i="10" s="1"/>
  <c r="A1276" i="10"/>
  <c r="L1276" i="10" s="1"/>
  <c r="A1275" i="10"/>
  <c r="L1275" i="10" s="1"/>
  <c r="A1274" i="10"/>
  <c r="L1274" i="10" s="1"/>
  <c r="A1273" i="10"/>
  <c r="A1272" i="10"/>
  <c r="L1272" i="10" s="1"/>
  <c r="A1271" i="10"/>
  <c r="L1271" i="10" s="1"/>
  <c r="A1270" i="10"/>
  <c r="L1270" i="10" s="1"/>
  <c r="A1269" i="10"/>
  <c r="L1269" i="10" s="1"/>
  <c r="A1268" i="10"/>
  <c r="L1268" i="10" s="1"/>
  <c r="A1267" i="10"/>
  <c r="L1267" i="10" s="1"/>
  <c r="A1266" i="10"/>
  <c r="L1266" i="10" s="1"/>
  <c r="A1265" i="10"/>
  <c r="L1265" i="10" s="1"/>
  <c r="A1264" i="10"/>
  <c r="L1264" i="10" s="1"/>
  <c r="A1263" i="10"/>
  <c r="L1263" i="10" s="1"/>
  <c r="A1262" i="10"/>
  <c r="A1261" i="10"/>
  <c r="L1261" i="10" s="1"/>
  <c r="A1260" i="10"/>
  <c r="A1259" i="10"/>
  <c r="L1259" i="10" s="1"/>
  <c r="A1258" i="10"/>
  <c r="L1258" i="10" s="1"/>
  <c r="A1257" i="10"/>
  <c r="L1257" i="10" s="1"/>
  <c r="A1256" i="10"/>
  <c r="L1256" i="10" s="1"/>
  <c r="A1255" i="10"/>
  <c r="A1254" i="10"/>
  <c r="L1254" i="10" s="1"/>
  <c r="A1253" i="10"/>
  <c r="L1253" i="10" s="1"/>
  <c r="A1252" i="10"/>
  <c r="A1251" i="10"/>
  <c r="L1251" i="10" s="1"/>
  <c r="A1250" i="10"/>
  <c r="L1250" i="10" s="1"/>
  <c r="A1249" i="10"/>
  <c r="A1248" i="10"/>
  <c r="A1247" i="10"/>
  <c r="L1247" i="10" s="1"/>
  <c r="A1246" i="10"/>
  <c r="L1246" i="10" s="1"/>
  <c r="A1245" i="10"/>
  <c r="L1245" i="10" s="1"/>
  <c r="A1244" i="10"/>
  <c r="L1244" i="10" s="1"/>
  <c r="A1243" i="10"/>
  <c r="L1243" i="10" s="1"/>
  <c r="A1242" i="10"/>
  <c r="L1242" i="10" s="1"/>
  <c r="A1241" i="10"/>
  <c r="L1241" i="10" s="1"/>
  <c r="A1240" i="10"/>
  <c r="N1240" i="10" s="1"/>
  <c r="A1239" i="10"/>
  <c r="L1239" i="10" s="1"/>
  <c r="A1238" i="10"/>
  <c r="A1237" i="10"/>
  <c r="A1236" i="10"/>
  <c r="A1235" i="10"/>
  <c r="L1235" i="10" s="1"/>
  <c r="A1234" i="10"/>
  <c r="L1234" i="10" s="1"/>
  <c r="A1233" i="10"/>
  <c r="L1233" i="10" s="1"/>
  <c r="A1232" i="10"/>
  <c r="L1232" i="10" s="1"/>
  <c r="A1231" i="10"/>
  <c r="L1231" i="10" s="1"/>
  <c r="A1230" i="10"/>
  <c r="L1230" i="10" s="1"/>
  <c r="A1229" i="10"/>
  <c r="L1229" i="10" s="1"/>
  <c r="A1228" i="10"/>
  <c r="L1228" i="10" s="1"/>
  <c r="A1227" i="10"/>
  <c r="A1226" i="10"/>
  <c r="L1226" i="10" s="1"/>
  <c r="A1225" i="10"/>
  <c r="L1225" i="10" s="1"/>
  <c r="A1224" i="10"/>
  <c r="L1224" i="10" s="1"/>
  <c r="A1223" i="10"/>
  <c r="L1223" i="10" s="1"/>
  <c r="A1222" i="10"/>
  <c r="L1222" i="10" s="1"/>
  <c r="A1221" i="10"/>
  <c r="L1221" i="10" s="1"/>
  <c r="A1220" i="10"/>
  <c r="L1220" i="10" s="1"/>
  <c r="A1219" i="10"/>
  <c r="L1219" i="10" s="1"/>
  <c r="A1218" i="10"/>
  <c r="L1218" i="10" s="1"/>
  <c r="A1217" i="10"/>
  <c r="L1217" i="10" s="1"/>
  <c r="A1216" i="10"/>
  <c r="N1216" i="10" s="1"/>
  <c r="A1215" i="10"/>
  <c r="L1215" i="10" s="1"/>
  <c r="A1214" i="10"/>
  <c r="L1214" i="10" s="1"/>
  <c r="A1213" i="10"/>
  <c r="L1213" i="10" s="1"/>
  <c r="A1212" i="10"/>
  <c r="L1212" i="10" s="1"/>
  <c r="A1211" i="10"/>
  <c r="A1210" i="10"/>
  <c r="L1210" i="10" s="1"/>
  <c r="A1209" i="10"/>
  <c r="L1209" i="10" s="1"/>
  <c r="A1208" i="10"/>
  <c r="L1208" i="10" s="1"/>
  <c r="A1207" i="10"/>
  <c r="L1207" i="10" s="1"/>
  <c r="A1206" i="10"/>
  <c r="L1206" i="10" s="1"/>
  <c r="A1205" i="10"/>
  <c r="L1205" i="10" s="1"/>
  <c r="A1204" i="10"/>
  <c r="L1204" i="10" s="1"/>
  <c r="A1203" i="10"/>
  <c r="L1203" i="10" s="1"/>
  <c r="A1202" i="10"/>
  <c r="L1202" i="10" s="1"/>
  <c r="A1201" i="10"/>
  <c r="L1201" i="10" s="1"/>
  <c r="A1200" i="10"/>
  <c r="N1200" i="10" s="1"/>
  <c r="A1199" i="10"/>
  <c r="L1199" i="10" s="1"/>
  <c r="A1198" i="10"/>
  <c r="L1198" i="10" s="1"/>
  <c r="A1197" i="10"/>
  <c r="L1197" i="10" s="1"/>
  <c r="A1196" i="10"/>
  <c r="L1196" i="10" s="1"/>
  <c r="A1195" i="10"/>
  <c r="L1195" i="10" s="1"/>
  <c r="A1194" i="10"/>
  <c r="L1194" i="10" s="1"/>
  <c r="A1193" i="10"/>
  <c r="L1193" i="10" s="1"/>
  <c r="A1192" i="10"/>
  <c r="L1192" i="10" s="1"/>
  <c r="A1191" i="10"/>
  <c r="L1191" i="10" s="1"/>
  <c r="A1190" i="10"/>
  <c r="L1190" i="10" s="1"/>
  <c r="A1189" i="10"/>
  <c r="L1189" i="10" s="1"/>
  <c r="A1188" i="10"/>
  <c r="N1188" i="10" s="1"/>
  <c r="A1187" i="10"/>
  <c r="L1187" i="10" s="1"/>
  <c r="A1186" i="10"/>
  <c r="L1186" i="10" s="1"/>
  <c r="A1185" i="10"/>
  <c r="L1185" i="10" s="1"/>
  <c r="A1184" i="10"/>
  <c r="L1184" i="10" s="1"/>
  <c r="A1183" i="10"/>
  <c r="L1183" i="10" s="1"/>
  <c r="A1182" i="10"/>
  <c r="L1182" i="10" s="1"/>
  <c r="A1181" i="10"/>
  <c r="L1181" i="10" s="1"/>
  <c r="A1180" i="10"/>
  <c r="L1180" i="10" s="1"/>
  <c r="A1179" i="10"/>
  <c r="L1179" i="10" s="1"/>
  <c r="A1178" i="10"/>
  <c r="L1178" i="10" s="1"/>
  <c r="A1177" i="10"/>
  <c r="L1177" i="10" s="1"/>
  <c r="A1176" i="10"/>
  <c r="L1176" i="10" s="1"/>
  <c r="A1175" i="10"/>
  <c r="L1175" i="10" s="1"/>
  <c r="A1174" i="10"/>
  <c r="L1174" i="10" s="1"/>
  <c r="A1173" i="10"/>
  <c r="L1173" i="10" s="1"/>
  <c r="A1172" i="10"/>
  <c r="L1172" i="10" s="1"/>
  <c r="A1171" i="10"/>
  <c r="L1171" i="10" s="1"/>
  <c r="A1170" i="10"/>
  <c r="L1170" i="10" s="1"/>
  <c r="A1169" i="10"/>
  <c r="L1169" i="10" s="1"/>
  <c r="A1168" i="10"/>
  <c r="L1168" i="10" s="1"/>
  <c r="A1167" i="10"/>
  <c r="L1167" i="10" s="1"/>
  <c r="A1166" i="10"/>
  <c r="L1166" i="10" s="1"/>
  <c r="A1165" i="10"/>
  <c r="L1165" i="10" s="1"/>
  <c r="A1164" i="10"/>
  <c r="L1164" i="10" s="1"/>
  <c r="A1163" i="10"/>
  <c r="L1163" i="10" s="1"/>
  <c r="A1162" i="10"/>
  <c r="L1162" i="10" s="1"/>
  <c r="A1161" i="10"/>
  <c r="L1161" i="10" s="1"/>
  <c r="A1160" i="10"/>
  <c r="L1160" i="10" s="1"/>
  <c r="A1159" i="10"/>
  <c r="L1159" i="10" s="1"/>
  <c r="A1158" i="10"/>
  <c r="L1158" i="10" s="1"/>
  <c r="A1157" i="10"/>
  <c r="L1157" i="10" s="1"/>
  <c r="A1156" i="10"/>
  <c r="L1156" i="10" s="1"/>
  <c r="A1155" i="10"/>
  <c r="L1155" i="10" s="1"/>
  <c r="A1154" i="10"/>
  <c r="L1154" i="10" s="1"/>
  <c r="A1153" i="10"/>
  <c r="L1153" i="10" s="1"/>
  <c r="A1152" i="10"/>
  <c r="A1151" i="10"/>
  <c r="L1151" i="10" s="1"/>
  <c r="A1150" i="10"/>
  <c r="L1150" i="10" s="1"/>
  <c r="A1149" i="10"/>
  <c r="L1149" i="10" s="1"/>
  <c r="A1148" i="10"/>
  <c r="L1148" i="10" s="1"/>
  <c r="A1147" i="10"/>
  <c r="L1147" i="10" s="1"/>
  <c r="A1146" i="10"/>
  <c r="L1146" i="10" s="1"/>
  <c r="A1145" i="10"/>
  <c r="L1145" i="10" s="1"/>
  <c r="A1144" i="10"/>
  <c r="L1144" i="10" s="1"/>
  <c r="A1143" i="10"/>
  <c r="L1143" i="10" s="1"/>
  <c r="A1142" i="10"/>
  <c r="L1142" i="10" s="1"/>
  <c r="A1141" i="10"/>
  <c r="L1141" i="10" s="1"/>
  <c r="A1140" i="10"/>
  <c r="A1139" i="10"/>
  <c r="L1139" i="10" s="1"/>
  <c r="A1138" i="10"/>
  <c r="L1138" i="10" s="1"/>
  <c r="A1137" i="10"/>
  <c r="A1136" i="10"/>
  <c r="A1135" i="10"/>
  <c r="L1135" i="10" s="1"/>
  <c r="A1134" i="10"/>
  <c r="L1134" i="10" s="1"/>
  <c r="A1133" i="10"/>
  <c r="L1133" i="10" s="1"/>
  <c r="A1132" i="10"/>
  <c r="A1131" i="10"/>
  <c r="L1131" i="10" s="1"/>
  <c r="A1130" i="10"/>
  <c r="L1130" i="10" s="1"/>
  <c r="A1129" i="10"/>
  <c r="A1128" i="10"/>
  <c r="A1127" i="10"/>
  <c r="L1127" i="10" s="1"/>
  <c r="A1126" i="10"/>
  <c r="L1126" i="10" s="1"/>
  <c r="A1125" i="10"/>
  <c r="L1125" i="10" s="1"/>
  <c r="A1124" i="10"/>
  <c r="L1124" i="10" s="1"/>
  <c r="A1123" i="10"/>
  <c r="A1122" i="10"/>
  <c r="L1122" i="10" s="1"/>
  <c r="A1121" i="10"/>
  <c r="L1121" i="10" s="1"/>
  <c r="A1120" i="10"/>
  <c r="A1119" i="10"/>
  <c r="L1119" i="10" s="1"/>
  <c r="A1118" i="10"/>
  <c r="L1118" i="10" s="1"/>
  <c r="A1117" i="10"/>
  <c r="A1116" i="10"/>
  <c r="L1116" i="10" s="1"/>
  <c r="A1115" i="10"/>
  <c r="L1115" i="10" s="1"/>
  <c r="A1114" i="10"/>
  <c r="L1114" i="10" s="1"/>
  <c r="A1113" i="10"/>
  <c r="L1113" i="10" s="1"/>
  <c r="A1112" i="10"/>
  <c r="L1112" i="10" s="1"/>
  <c r="A1111" i="10"/>
  <c r="L1111" i="10" s="1"/>
  <c r="A1110" i="10"/>
  <c r="L1110" i="10" s="1"/>
  <c r="A1109" i="10"/>
  <c r="L1109" i="10" s="1"/>
  <c r="A1108" i="10"/>
  <c r="A1107" i="10"/>
  <c r="L1107" i="10" s="1"/>
  <c r="A1106" i="10"/>
  <c r="L1106" i="10" s="1"/>
  <c r="A1105" i="10"/>
  <c r="L1105" i="10" s="1"/>
  <c r="A1104" i="10"/>
  <c r="A1103" i="10"/>
  <c r="L1103" i="10" s="1"/>
  <c r="A1102" i="10"/>
  <c r="L1102" i="10" s="1"/>
  <c r="A1101" i="10"/>
  <c r="L1101" i="10" s="1"/>
  <c r="A1100" i="10"/>
  <c r="L1100" i="10" s="1"/>
  <c r="A1099" i="10"/>
  <c r="L1099" i="10" s="1"/>
  <c r="A1098" i="10"/>
  <c r="L1098" i="10" s="1"/>
  <c r="A1097" i="10"/>
  <c r="L1097" i="10" s="1"/>
  <c r="A1096" i="10"/>
  <c r="A1095" i="10"/>
  <c r="L1095" i="10" s="1"/>
  <c r="A1094" i="10"/>
  <c r="L1094" i="10" s="1"/>
  <c r="A1093" i="10"/>
  <c r="L1093" i="10" s="1"/>
  <c r="A1092" i="10"/>
  <c r="L1092" i="10" s="1"/>
  <c r="A1091" i="10"/>
  <c r="L1091" i="10" s="1"/>
  <c r="A1090" i="10"/>
  <c r="L1090" i="10" s="1"/>
  <c r="A1089" i="10"/>
  <c r="L1089" i="10" s="1"/>
  <c r="A1088" i="10"/>
  <c r="L1088" i="10" s="1"/>
  <c r="A1087" i="10"/>
  <c r="L1087" i="10" s="1"/>
  <c r="A1086" i="10"/>
  <c r="L1086" i="10" s="1"/>
  <c r="A1085" i="10"/>
  <c r="L1085" i="10" s="1"/>
  <c r="A1084" i="10"/>
  <c r="L1084" i="10" s="1"/>
  <c r="A1083" i="10"/>
  <c r="L1083" i="10" s="1"/>
  <c r="A1082" i="10"/>
  <c r="L1082" i="10" s="1"/>
  <c r="A1081" i="10"/>
  <c r="A1080" i="10"/>
  <c r="L1080" i="10" s="1"/>
  <c r="A1079" i="10"/>
  <c r="L1079" i="10" s="1"/>
  <c r="A1078" i="10"/>
  <c r="L1078" i="10" s="1"/>
  <c r="A1077" i="10"/>
  <c r="L1077" i="10" s="1"/>
  <c r="A1076" i="10"/>
  <c r="L1076" i="10" s="1"/>
  <c r="A1075" i="10"/>
  <c r="L1075" i="10" s="1"/>
  <c r="A1074" i="10"/>
  <c r="L1074" i="10" s="1"/>
  <c r="A1073" i="10"/>
  <c r="L1073" i="10" s="1"/>
  <c r="A1072" i="10"/>
  <c r="L1072" i="10" s="1"/>
  <c r="A1071" i="10"/>
  <c r="L1071" i="10" s="1"/>
  <c r="A1070" i="10"/>
  <c r="L1070" i="10" s="1"/>
  <c r="A1069" i="10"/>
  <c r="A1068" i="10"/>
  <c r="L1068" i="10" s="1"/>
  <c r="A1067" i="10"/>
  <c r="L1067" i="10" s="1"/>
  <c r="A1066" i="10"/>
  <c r="L1066" i="10" s="1"/>
  <c r="A1065" i="10"/>
  <c r="L1065" i="10" s="1"/>
  <c r="A1064" i="10"/>
  <c r="L1064" i="10" s="1"/>
  <c r="A1063" i="10"/>
  <c r="L1063" i="10" s="1"/>
  <c r="A1062" i="10"/>
  <c r="A1061" i="10"/>
  <c r="L1061" i="10" s="1"/>
  <c r="A1060" i="10"/>
  <c r="L1060" i="10" s="1"/>
  <c r="A1059" i="10"/>
  <c r="L1059" i="10" s="1"/>
  <c r="A1058" i="10"/>
  <c r="L1058" i="10" s="1"/>
  <c r="A1057" i="10"/>
  <c r="L1057" i="10" s="1"/>
  <c r="A1056" i="10"/>
  <c r="A1055" i="10"/>
  <c r="L1055" i="10" s="1"/>
  <c r="A1054" i="10"/>
  <c r="A1053" i="10"/>
  <c r="L1053" i="10" s="1"/>
  <c r="A1052" i="10"/>
  <c r="L1052" i="10" s="1"/>
  <c r="A1051" i="10"/>
  <c r="L1051" i="10" s="1"/>
  <c r="A1050" i="10"/>
  <c r="L1050" i="10" s="1"/>
  <c r="A1049" i="10"/>
  <c r="L1049" i="10" s="1"/>
  <c r="A1048" i="10"/>
  <c r="L1048" i="10" s="1"/>
  <c r="A1047" i="10"/>
  <c r="L1047" i="10" s="1"/>
  <c r="A1046" i="10"/>
  <c r="L1046" i="10" s="1"/>
  <c r="A1045" i="10"/>
  <c r="L1045" i="10" s="1"/>
  <c r="A1044" i="10"/>
  <c r="A1043" i="10"/>
  <c r="L1043" i="10" s="1"/>
  <c r="A1042" i="10"/>
  <c r="L1042" i="10" s="1"/>
  <c r="A1041" i="10"/>
  <c r="A1040" i="10"/>
  <c r="L1040" i="10" s="1"/>
  <c r="A1039" i="10"/>
  <c r="L1039" i="10" s="1"/>
  <c r="A1038" i="10"/>
  <c r="L1038" i="10" s="1"/>
  <c r="A1037" i="10"/>
  <c r="L1037" i="10" s="1"/>
  <c r="A1036" i="10"/>
  <c r="L1036" i="10" s="1"/>
  <c r="A1035" i="10"/>
  <c r="L1035" i="10" s="1"/>
  <c r="A1034" i="10"/>
  <c r="L1034" i="10" s="1"/>
  <c r="A1033" i="10"/>
  <c r="L1033" i="10" s="1"/>
  <c r="A1032" i="10"/>
  <c r="L1032" i="10" s="1"/>
  <c r="A1031" i="10"/>
  <c r="L1031" i="10" s="1"/>
  <c r="A1030" i="10"/>
  <c r="L1030" i="10" s="1"/>
  <c r="A1029" i="10"/>
  <c r="L1029" i="10" s="1"/>
  <c r="A1028" i="10"/>
  <c r="L1028" i="10" s="1"/>
  <c r="A1027" i="10"/>
  <c r="L1027" i="10" s="1"/>
  <c r="A1026" i="10"/>
  <c r="L1026" i="10" s="1"/>
  <c r="A1025" i="10"/>
  <c r="L1025" i="10" s="1"/>
  <c r="A1024" i="10"/>
  <c r="L1024" i="10" s="1"/>
  <c r="A1023" i="10"/>
  <c r="L1023" i="10" s="1"/>
  <c r="A1022" i="10"/>
  <c r="L1022" i="10" s="1"/>
  <c r="A1021" i="10"/>
  <c r="L1021" i="10" s="1"/>
  <c r="A1020" i="10"/>
  <c r="A1019" i="10"/>
  <c r="L1019" i="10" s="1"/>
  <c r="A1018" i="10"/>
  <c r="L1018" i="10" s="1"/>
  <c r="A1017" i="10"/>
  <c r="L1017" i="10" s="1"/>
  <c r="A1016" i="10"/>
  <c r="L1016" i="10" s="1"/>
  <c r="A1015" i="10"/>
  <c r="L1015" i="10" s="1"/>
  <c r="A1014" i="10"/>
  <c r="L1014" i="10" s="1"/>
  <c r="A1013" i="10"/>
  <c r="L1013" i="10" s="1"/>
  <c r="A1012" i="10"/>
  <c r="A1011" i="10"/>
  <c r="L1011" i="10" s="1"/>
  <c r="A1010" i="10"/>
  <c r="A1009" i="10"/>
  <c r="L1009" i="10" s="1"/>
  <c r="A1008" i="10"/>
  <c r="L1008" i="10" s="1"/>
  <c r="A1007" i="10"/>
  <c r="L1007" i="10" s="1"/>
  <c r="A1006" i="10"/>
  <c r="L1006" i="10" s="1"/>
  <c r="A1005" i="10"/>
  <c r="L1005" i="10" s="1"/>
  <c r="A1004" i="10"/>
  <c r="L1004" i="10" s="1"/>
  <c r="A1003" i="10"/>
  <c r="L1003" i="10" s="1"/>
  <c r="A1002" i="10"/>
  <c r="L1002" i="10" s="1"/>
  <c r="A1001" i="10"/>
  <c r="L1001" i="10" s="1"/>
  <c r="A1000" i="10"/>
  <c r="L1000" i="10" s="1"/>
  <c r="A999" i="10"/>
  <c r="L999" i="10" s="1"/>
  <c r="A998" i="10"/>
  <c r="A997" i="10"/>
  <c r="L997" i="10" s="1"/>
  <c r="A996" i="10"/>
  <c r="A995" i="10"/>
  <c r="L995" i="10" s="1"/>
  <c r="A994" i="10"/>
  <c r="L994" i="10" s="1"/>
  <c r="A993" i="10"/>
  <c r="L993" i="10" s="1"/>
  <c r="A992" i="10"/>
  <c r="L992" i="10" s="1"/>
  <c r="A991" i="10"/>
  <c r="L991" i="10" s="1"/>
  <c r="A990" i="10"/>
  <c r="L990" i="10" s="1"/>
  <c r="A989" i="10"/>
  <c r="L989" i="10" s="1"/>
  <c r="A988" i="10"/>
  <c r="L988" i="10" s="1"/>
  <c r="A987" i="10"/>
  <c r="L987" i="10" s="1"/>
  <c r="A986" i="10"/>
  <c r="L986" i="10" s="1"/>
  <c r="A985" i="10"/>
  <c r="L985" i="10" s="1"/>
  <c r="A984" i="10"/>
  <c r="L984" i="10" s="1"/>
  <c r="A983" i="10"/>
  <c r="L983" i="10" s="1"/>
  <c r="A982" i="10"/>
  <c r="L982" i="10" s="1"/>
  <c r="A981" i="10"/>
  <c r="L981" i="10" s="1"/>
  <c r="A980" i="10"/>
  <c r="L980" i="10" s="1"/>
  <c r="A979" i="10"/>
  <c r="L979" i="10" s="1"/>
  <c r="A978" i="10"/>
  <c r="L978" i="10" s="1"/>
  <c r="A977" i="10"/>
  <c r="A976" i="10"/>
  <c r="L976" i="10" s="1"/>
  <c r="A975" i="10"/>
  <c r="L975" i="10" s="1"/>
  <c r="A974" i="10"/>
  <c r="L974" i="10" s="1"/>
  <c r="A973" i="10"/>
  <c r="L973" i="10" s="1"/>
  <c r="A972" i="10"/>
  <c r="L972" i="10" s="1"/>
  <c r="A971" i="10"/>
  <c r="L971" i="10" s="1"/>
  <c r="A970" i="10"/>
  <c r="A969" i="10"/>
  <c r="L969" i="10" s="1"/>
  <c r="A968" i="10"/>
  <c r="L968" i="10" s="1"/>
  <c r="A967" i="10"/>
  <c r="L967" i="10" s="1"/>
  <c r="A966" i="10"/>
  <c r="L966" i="10" s="1"/>
  <c r="A965" i="10"/>
  <c r="L965" i="10" s="1"/>
  <c r="A964" i="10"/>
  <c r="L964" i="10" s="1"/>
  <c r="A963" i="10"/>
  <c r="L963" i="10" s="1"/>
  <c r="A962" i="10"/>
  <c r="L962" i="10" s="1"/>
  <c r="A961" i="10"/>
  <c r="L961" i="10" s="1"/>
  <c r="A960" i="10"/>
  <c r="L960" i="10" s="1"/>
  <c r="A959" i="10"/>
  <c r="L959" i="10" s="1"/>
  <c r="A958" i="10"/>
  <c r="L958" i="10" s="1"/>
  <c r="A957" i="10"/>
  <c r="L957" i="10" s="1"/>
  <c r="A956" i="10"/>
  <c r="L956" i="10" s="1"/>
  <c r="A955" i="10"/>
  <c r="L955" i="10" s="1"/>
  <c r="A954" i="10"/>
  <c r="L954" i="10" s="1"/>
  <c r="A953" i="10"/>
  <c r="A952" i="10"/>
  <c r="L952" i="10" s="1"/>
  <c r="A951" i="10"/>
  <c r="L951" i="10" s="1"/>
  <c r="A950" i="10"/>
  <c r="L950" i="10" s="1"/>
  <c r="A949" i="10"/>
  <c r="L949" i="10" s="1"/>
  <c r="A948" i="10"/>
  <c r="L948" i="10" s="1"/>
  <c r="A947" i="10"/>
  <c r="L947" i="10" s="1"/>
  <c r="A946" i="10"/>
  <c r="L946" i="10" s="1"/>
  <c r="A945" i="10"/>
  <c r="L945" i="10" s="1"/>
  <c r="A944" i="10"/>
  <c r="A943" i="10"/>
  <c r="L943" i="10" s="1"/>
  <c r="A942" i="10"/>
  <c r="L942" i="10" s="1"/>
  <c r="A941" i="10"/>
  <c r="A940" i="10"/>
  <c r="L940" i="10" s="1"/>
  <c r="A939" i="10"/>
  <c r="L939" i="10" s="1"/>
  <c r="A938" i="10"/>
  <c r="L938" i="10" s="1"/>
  <c r="A937" i="10"/>
  <c r="L937" i="10" s="1"/>
  <c r="A936" i="10"/>
  <c r="L936" i="10" s="1"/>
  <c r="A935" i="10"/>
  <c r="L935" i="10" s="1"/>
  <c r="A934" i="10"/>
  <c r="L934" i="10" s="1"/>
  <c r="A933" i="10"/>
  <c r="L933" i="10" s="1"/>
  <c r="A932" i="10"/>
  <c r="A931" i="10"/>
  <c r="L931" i="10" s="1"/>
  <c r="A930" i="10"/>
  <c r="L930" i="10" s="1"/>
  <c r="A929" i="10"/>
  <c r="L929" i="10" s="1"/>
  <c r="A928" i="10"/>
  <c r="L928" i="10" s="1"/>
  <c r="A927" i="10"/>
  <c r="L927" i="10" s="1"/>
  <c r="A926" i="10"/>
  <c r="L926" i="10" s="1"/>
  <c r="A925" i="10"/>
  <c r="L925" i="10" s="1"/>
  <c r="A924" i="10"/>
  <c r="L924" i="10" s="1"/>
  <c r="A923" i="10"/>
  <c r="A922" i="10"/>
  <c r="L922" i="10" s="1"/>
  <c r="A921" i="10"/>
  <c r="L921" i="10" s="1"/>
  <c r="A920" i="10"/>
  <c r="L920" i="10" s="1"/>
  <c r="A919" i="10"/>
  <c r="L919" i="10" s="1"/>
  <c r="A918" i="10"/>
  <c r="L918" i="10" s="1"/>
  <c r="A917" i="10"/>
  <c r="L917" i="10" s="1"/>
  <c r="A916" i="10"/>
  <c r="L916" i="10" s="1"/>
  <c r="A915" i="10"/>
  <c r="L915" i="10" s="1"/>
  <c r="A914" i="10"/>
  <c r="L914" i="10" s="1"/>
  <c r="A913" i="10"/>
  <c r="L913" i="10" s="1"/>
  <c r="A912" i="10"/>
  <c r="L912" i="10" s="1"/>
  <c r="A911" i="10"/>
  <c r="L911" i="10" s="1"/>
  <c r="A910" i="10"/>
  <c r="L910" i="10" s="1"/>
  <c r="A909" i="10"/>
  <c r="L909" i="10" s="1"/>
  <c r="A908" i="10"/>
  <c r="L908" i="10" s="1"/>
  <c r="A907" i="10"/>
  <c r="L907" i="10" s="1"/>
  <c r="A906" i="10"/>
  <c r="L906" i="10" s="1"/>
  <c r="A905" i="10"/>
  <c r="L905" i="10" s="1"/>
  <c r="A904" i="10"/>
  <c r="L904" i="10" s="1"/>
  <c r="A903" i="10"/>
  <c r="L903" i="10" s="1"/>
  <c r="A902" i="10"/>
  <c r="A901" i="10"/>
  <c r="L901" i="10" s="1"/>
  <c r="A900" i="10"/>
  <c r="L900" i="10" s="1"/>
  <c r="A899" i="10"/>
  <c r="L899" i="10" s="1"/>
  <c r="A898" i="10"/>
  <c r="L898" i="10" s="1"/>
  <c r="A897" i="10"/>
  <c r="L897" i="10" s="1"/>
  <c r="A896" i="10"/>
  <c r="L896" i="10" s="1"/>
  <c r="A895" i="10"/>
  <c r="L895" i="10" s="1"/>
  <c r="A894" i="10"/>
  <c r="L894" i="10" s="1"/>
  <c r="A893" i="10"/>
  <c r="L893" i="10" s="1"/>
  <c r="A892" i="10"/>
  <c r="L892" i="10" s="1"/>
  <c r="A891" i="10"/>
  <c r="L891" i="10" s="1"/>
  <c r="A890" i="10"/>
  <c r="L890" i="10" s="1"/>
  <c r="A889" i="10"/>
  <c r="L889" i="10" s="1"/>
  <c r="A888" i="10"/>
  <c r="L888" i="10" s="1"/>
  <c r="A887" i="10"/>
  <c r="A886" i="10"/>
  <c r="L886" i="10" s="1"/>
  <c r="A885" i="10"/>
  <c r="L885" i="10" s="1"/>
  <c r="A884" i="10"/>
  <c r="L884" i="10" s="1"/>
  <c r="A883" i="10"/>
  <c r="L883" i="10" s="1"/>
  <c r="A882" i="10"/>
  <c r="L882" i="10" s="1"/>
  <c r="A881" i="10"/>
  <c r="L881" i="10" s="1"/>
  <c r="A880" i="10"/>
  <c r="L880" i="10" s="1"/>
  <c r="A879" i="10"/>
  <c r="L879" i="10" s="1"/>
  <c r="A878" i="10"/>
  <c r="L878" i="10" s="1"/>
  <c r="A877" i="10"/>
  <c r="L877" i="10" s="1"/>
  <c r="A876" i="10"/>
  <c r="L876" i="10" s="1"/>
  <c r="A875" i="10"/>
  <c r="A874" i="10"/>
  <c r="L874" i="10" s="1"/>
  <c r="A873" i="10"/>
  <c r="L873" i="10" s="1"/>
  <c r="A872" i="10"/>
  <c r="L872" i="10" s="1"/>
  <c r="A871" i="10"/>
  <c r="L871" i="10" s="1"/>
  <c r="A870" i="10"/>
  <c r="L870" i="10" s="1"/>
  <c r="A869" i="10"/>
  <c r="L869" i="10" s="1"/>
  <c r="A868" i="10"/>
  <c r="L868" i="10" s="1"/>
  <c r="A867" i="10"/>
  <c r="L867" i="10" s="1"/>
  <c r="A866" i="10"/>
  <c r="L866" i="10" s="1"/>
  <c r="A865" i="10"/>
  <c r="L865" i="10" s="1"/>
  <c r="A864" i="10"/>
  <c r="L864" i="10" s="1"/>
  <c r="A863" i="10"/>
  <c r="L863" i="10" s="1"/>
  <c r="A862" i="10"/>
  <c r="L862" i="10" s="1"/>
  <c r="A861" i="10"/>
  <c r="L861" i="10" s="1"/>
  <c r="A860" i="10"/>
  <c r="L860" i="10" s="1"/>
  <c r="A859" i="10"/>
  <c r="L859" i="10" s="1"/>
  <c r="A858" i="10"/>
  <c r="L858" i="10" s="1"/>
  <c r="A857" i="10"/>
  <c r="L857" i="10" s="1"/>
  <c r="A856" i="10"/>
  <c r="L856" i="10" s="1"/>
  <c r="A855" i="10"/>
  <c r="L855" i="10" s="1"/>
  <c r="A854" i="10"/>
  <c r="L854" i="10" s="1"/>
  <c r="A853" i="10"/>
  <c r="L853" i="10" s="1"/>
  <c r="A852" i="10"/>
  <c r="L852" i="10" s="1"/>
  <c r="A851" i="10"/>
  <c r="A850" i="10"/>
  <c r="L850" i="10" s="1"/>
  <c r="A849" i="10"/>
  <c r="L849" i="10" s="1"/>
  <c r="A848" i="10"/>
  <c r="L848" i="10" s="1"/>
  <c r="A847" i="10"/>
  <c r="L847" i="10" s="1"/>
  <c r="A846" i="10"/>
  <c r="L846" i="10" s="1"/>
  <c r="A845" i="10"/>
  <c r="L845" i="10" s="1"/>
  <c r="A844" i="10"/>
  <c r="L844" i="10" s="1"/>
  <c r="A843" i="10"/>
  <c r="A842" i="10"/>
  <c r="L842" i="10" s="1"/>
  <c r="A841" i="10"/>
  <c r="L841" i="10" s="1"/>
  <c r="A840" i="10"/>
  <c r="L840" i="10" s="1"/>
  <c r="A839" i="10"/>
  <c r="L839" i="10" s="1"/>
  <c r="A838" i="10"/>
  <c r="L838" i="10" s="1"/>
  <c r="A837" i="10"/>
  <c r="L837" i="10" s="1"/>
  <c r="A836" i="10"/>
  <c r="L836" i="10" s="1"/>
  <c r="A835" i="10"/>
  <c r="L835" i="10" s="1"/>
  <c r="A834" i="10"/>
  <c r="L834" i="10" s="1"/>
  <c r="A833" i="10"/>
  <c r="L833" i="10" s="1"/>
  <c r="A832" i="10"/>
  <c r="A831" i="10"/>
  <c r="A830" i="10"/>
  <c r="L830" i="10" s="1"/>
  <c r="A829" i="10"/>
  <c r="L829" i="10" s="1"/>
  <c r="A828" i="10"/>
  <c r="L828" i="10" s="1"/>
  <c r="A827" i="10"/>
  <c r="L827" i="10" s="1"/>
  <c r="A826" i="10"/>
  <c r="L826" i="10" s="1"/>
  <c r="A825" i="10"/>
  <c r="L825" i="10" s="1"/>
  <c r="A824" i="10"/>
  <c r="L824" i="10" s="1"/>
  <c r="A823" i="10"/>
  <c r="L823" i="10" s="1"/>
  <c r="A822" i="10"/>
  <c r="L822" i="10" s="1"/>
  <c r="A821" i="10"/>
  <c r="L821" i="10" s="1"/>
  <c r="A820" i="10"/>
  <c r="L820" i="10" s="1"/>
  <c r="A819" i="10"/>
  <c r="A818" i="10"/>
  <c r="A817" i="10"/>
  <c r="L817" i="10" s="1"/>
  <c r="A816" i="10"/>
  <c r="L816" i="10" s="1"/>
  <c r="A815" i="10"/>
  <c r="A814" i="10"/>
  <c r="L814" i="10" s="1"/>
  <c r="A813" i="10"/>
  <c r="L813" i="10" s="1"/>
  <c r="A812" i="10"/>
  <c r="L812" i="10" s="1"/>
  <c r="A811" i="10"/>
  <c r="L811" i="10" s="1"/>
  <c r="A810" i="10"/>
  <c r="L810" i="10" s="1"/>
  <c r="A809" i="10"/>
  <c r="L809" i="10" s="1"/>
  <c r="A808" i="10"/>
  <c r="L808" i="10" s="1"/>
  <c r="A807" i="10"/>
  <c r="L807" i="10" s="1"/>
  <c r="A806" i="10"/>
  <c r="A805" i="10"/>
  <c r="L805" i="10" s="1"/>
  <c r="A804" i="10"/>
  <c r="L804" i="10" s="1"/>
  <c r="A803" i="10"/>
  <c r="L803" i="10" s="1"/>
  <c r="A802" i="10"/>
  <c r="L802" i="10" s="1"/>
  <c r="A801" i="10"/>
  <c r="L801" i="10" s="1"/>
  <c r="A800" i="10"/>
  <c r="L800" i="10" s="1"/>
  <c r="A799" i="10"/>
  <c r="L799" i="10" s="1"/>
  <c r="A798" i="10"/>
  <c r="L798" i="10" s="1"/>
  <c r="A797" i="10"/>
  <c r="L797" i="10" s="1"/>
  <c r="A796" i="10"/>
  <c r="L796" i="10" s="1"/>
  <c r="A795" i="10"/>
  <c r="L795" i="10" s="1"/>
  <c r="A794" i="10"/>
  <c r="L794" i="10" s="1"/>
  <c r="A793" i="10"/>
  <c r="L793" i="10" s="1"/>
  <c r="A792" i="10"/>
  <c r="L792" i="10" s="1"/>
  <c r="A791" i="10"/>
  <c r="L791" i="10" s="1"/>
  <c r="A790" i="10"/>
  <c r="L790" i="10" s="1"/>
  <c r="A789" i="10"/>
  <c r="L789" i="10" s="1"/>
  <c r="A788" i="10"/>
  <c r="L788" i="10" s="1"/>
  <c r="A787" i="10"/>
  <c r="L787" i="10" s="1"/>
  <c r="A786" i="10"/>
  <c r="L786" i="10" s="1"/>
  <c r="A785" i="10"/>
  <c r="L785" i="10" s="1"/>
  <c r="A784" i="10"/>
  <c r="L784" i="10" s="1"/>
  <c r="A783" i="10"/>
  <c r="L783" i="10" s="1"/>
  <c r="A782" i="10"/>
  <c r="L782" i="10" s="1"/>
  <c r="A781" i="10"/>
  <c r="L781" i="10" s="1"/>
  <c r="A780" i="10"/>
  <c r="L780" i="10" s="1"/>
  <c r="A779" i="10"/>
  <c r="L779" i="10" s="1"/>
  <c r="A778" i="10"/>
  <c r="L778" i="10" s="1"/>
  <c r="A777" i="10"/>
  <c r="L777" i="10" s="1"/>
  <c r="A776" i="10"/>
  <c r="L776" i="10" s="1"/>
  <c r="A775" i="10"/>
  <c r="L775" i="10" s="1"/>
  <c r="A774" i="10"/>
  <c r="L774" i="10" s="1"/>
  <c r="A773" i="10"/>
  <c r="A772" i="10"/>
  <c r="L772" i="10" s="1"/>
  <c r="A771" i="10"/>
  <c r="L771" i="10" s="1"/>
  <c r="A770" i="10"/>
  <c r="L770" i="10" s="1"/>
  <c r="A769" i="10"/>
  <c r="L769" i="10" s="1"/>
  <c r="A768" i="10"/>
  <c r="L768" i="10" s="1"/>
  <c r="A767" i="10"/>
  <c r="L767" i="10" s="1"/>
  <c r="A766" i="10"/>
  <c r="L766" i="10" s="1"/>
  <c r="A765" i="10"/>
  <c r="L765" i="10" s="1"/>
  <c r="A764" i="10"/>
  <c r="L764" i="10" s="1"/>
  <c r="A763" i="10"/>
  <c r="L763" i="10" s="1"/>
  <c r="A762" i="10"/>
  <c r="L762" i="10" s="1"/>
  <c r="A761" i="10"/>
  <c r="L761" i="10" s="1"/>
  <c r="A760" i="10"/>
  <c r="L760" i="10" s="1"/>
  <c r="A759" i="10"/>
  <c r="L759" i="10" s="1"/>
  <c r="A758" i="10"/>
  <c r="L758" i="10" s="1"/>
  <c r="A757" i="10"/>
  <c r="L757" i="10" s="1"/>
  <c r="A756" i="10"/>
  <c r="L756" i="10" s="1"/>
  <c r="A755" i="10"/>
  <c r="L755" i="10" s="1"/>
  <c r="A754" i="10"/>
  <c r="L754" i="10" s="1"/>
  <c r="A753" i="10"/>
  <c r="L753" i="10" s="1"/>
  <c r="A752" i="10"/>
  <c r="L752" i="10" s="1"/>
  <c r="A751" i="10"/>
  <c r="L751" i="10" s="1"/>
  <c r="A750" i="10"/>
  <c r="L750" i="10" s="1"/>
  <c r="A749" i="10"/>
  <c r="A748" i="10"/>
  <c r="L748" i="10" s="1"/>
  <c r="A747" i="10"/>
  <c r="L747" i="10" s="1"/>
  <c r="A746" i="10"/>
  <c r="L746" i="10" s="1"/>
  <c r="A745" i="10"/>
  <c r="L745" i="10" s="1"/>
  <c r="A744" i="10"/>
  <c r="L744" i="10" s="1"/>
  <c r="A743" i="10"/>
  <c r="A742" i="10"/>
  <c r="L742" i="10" s="1"/>
  <c r="A741" i="10"/>
  <c r="L741" i="10" s="1"/>
  <c r="A740" i="10"/>
  <c r="L740" i="10" s="1"/>
  <c r="A739" i="10"/>
  <c r="L739" i="10" s="1"/>
  <c r="A738" i="10"/>
  <c r="L738" i="10" s="1"/>
  <c r="A737" i="10"/>
  <c r="L737" i="10" s="1"/>
  <c r="A736" i="10"/>
  <c r="L736" i="10" s="1"/>
  <c r="A735" i="10"/>
  <c r="L735" i="10" s="1"/>
  <c r="A734" i="10"/>
  <c r="L734" i="10" s="1"/>
  <c r="A733" i="10"/>
  <c r="L733" i="10" s="1"/>
  <c r="A732" i="10"/>
  <c r="L732" i="10" s="1"/>
  <c r="A731" i="10"/>
  <c r="L731" i="10" s="1"/>
  <c r="A730" i="10"/>
  <c r="L730" i="10" s="1"/>
  <c r="A729" i="10"/>
  <c r="L729" i="10" s="1"/>
  <c r="A728" i="10"/>
  <c r="A727" i="10"/>
  <c r="L727" i="10" s="1"/>
  <c r="A726" i="10"/>
  <c r="L726" i="10" s="1"/>
  <c r="A725" i="10"/>
  <c r="A724" i="10"/>
  <c r="L724" i="10" s="1"/>
  <c r="A723" i="10"/>
  <c r="L723" i="10" s="1"/>
  <c r="A722" i="10"/>
  <c r="A721" i="10"/>
  <c r="L721" i="10" s="1"/>
  <c r="A720" i="10"/>
  <c r="L720" i="10" s="1"/>
  <c r="A719" i="10"/>
  <c r="L719" i="10" s="1"/>
  <c r="A718" i="10"/>
  <c r="L718" i="10" s="1"/>
  <c r="A717" i="10"/>
  <c r="L717" i="10" s="1"/>
  <c r="A716" i="10"/>
  <c r="L716" i="10" s="1"/>
  <c r="A715" i="10"/>
  <c r="L715" i="10" s="1"/>
  <c r="A714" i="10"/>
  <c r="L714" i="10" s="1"/>
  <c r="A713" i="10"/>
  <c r="L713" i="10" s="1"/>
  <c r="A712" i="10"/>
  <c r="L712" i="10" s="1"/>
  <c r="A711" i="10"/>
  <c r="L711" i="10" s="1"/>
  <c r="A710" i="10"/>
  <c r="L710" i="10" s="1"/>
  <c r="A709" i="10"/>
  <c r="L709" i="10" s="1"/>
  <c r="A708" i="10"/>
  <c r="L708" i="10" s="1"/>
  <c r="A707" i="10"/>
  <c r="L707" i="10" s="1"/>
  <c r="A706" i="10"/>
  <c r="L706" i="10" s="1"/>
  <c r="A705" i="10"/>
  <c r="L705" i="10" s="1"/>
  <c r="A704" i="10"/>
  <c r="L704" i="10" s="1"/>
  <c r="A703" i="10"/>
  <c r="L703" i="10" s="1"/>
  <c r="A702" i="10"/>
  <c r="L702" i="10" s="1"/>
  <c r="A701" i="10"/>
  <c r="L701" i="10" s="1"/>
  <c r="A700" i="10"/>
  <c r="L700" i="10" s="1"/>
  <c r="A699" i="10"/>
  <c r="L699" i="10" s="1"/>
  <c r="A698" i="10"/>
  <c r="A697" i="10"/>
  <c r="L697" i="10" s="1"/>
  <c r="A696" i="10"/>
  <c r="L696" i="10" s="1"/>
  <c r="A695" i="10"/>
  <c r="L695" i="10" s="1"/>
  <c r="A694" i="10"/>
  <c r="L694" i="10" s="1"/>
  <c r="A693" i="10"/>
  <c r="L693" i="10" s="1"/>
  <c r="A692" i="10"/>
  <c r="L692" i="10" s="1"/>
  <c r="A691" i="10"/>
  <c r="L691" i="10" s="1"/>
  <c r="A690" i="10"/>
  <c r="L690" i="10" s="1"/>
  <c r="A689" i="10"/>
  <c r="L689" i="10" s="1"/>
  <c r="A688" i="10"/>
  <c r="L688" i="10" s="1"/>
  <c r="A687" i="10"/>
  <c r="L687" i="10" s="1"/>
  <c r="A686" i="10"/>
  <c r="L686" i="10" s="1"/>
  <c r="A685" i="10"/>
  <c r="L685" i="10" s="1"/>
  <c r="A684" i="10"/>
  <c r="L684" i="10" s="1"/>
  <c r="A683" i="10"/>
  <c r="L683" i="10" s="1"/>
  <c r="A682" i="10"/>
  <c r="L682" i="10" s="1"/>
  <c r="A681" i="10"/>
  <c r="L681" i="10" s="1"/>
  <c r="A680" i="10"/>
  <c r="L680" i="10" s="1"/>
  <c r="A679" i="10"/>
  <c r="L679" i="10" s="1"/>
  <c r="A678" i="10"/>
  <c r="L678" i="10" s="1"/>
  <c r="A677" i="10"/>
  <c r="L677" i="10" s="1"/>
  <c r="A676" i="10"/>
  <c r="L676" i="10" s="1"/>
  <c r="A675" i="10"/>
  <c r="L675" i="10" s="1"/>
  <c r="A674" i="10"/>
  <c r="L674" i="10" s="1"/>
  <c r="A673" i="10"/>
  <c r="L673" i="10" s="1"/>
  <c r="A672" i="10"/>
  <c r="L672" i="10" s="1"/>
  <c r="A671" i="10"/>
  <c r="A670" i="10"/>
  <c r="L670" i="10" s="1"/>
  <c r="A669" i="10"/>
  <c r="L669" i="10" s="1"/>
  <c r="A668" i="10"/>
  <c r="L668" i="10" s="1"/>
  <c r="A667" i="10"/>
  <c r="L667" i="10" s="1"/>
  <c r="A666" i="10"/>
  <c r="L666" i="10" s="1"/>
  <c r="A665" i="10"/>
  <c r="L665" i="10" s="1"/>
  <c r="A664" i="10"/>
  <c r="L664" i="10" s="1"/>
  <c r="A663" i="10"/>
  <c r="L663" i="10" s="1"/>
  <c r="A662" i="10"/>
  <c r="A661" i="10"/>
  <c r="L661" i="10" s="1"/>
  <c r="A660" i="10"/>
  <c r="L660" i="10" s="1"/>
  <c r="A659" i="10"/>
  <c r="L659" i="10" s="1"/>
  <c r="A658" i="10"/>
  <c r="L658" i="10" s="1"/>
  <c r="A657" i="10"/>
  <c r="L657" i="10" s="1"/>
  <c r="A656" i="10"/>
  <c r="L656" i="10" s="1"/>
  <c r="A655" i="10"/>
  <c r="L655" i="10" s="1"/>
  <c r="A654" i="10"/>
  <c r="L654" i="10" s="1"/>
  <c r="A653" i="10"/>
  <c r="L653" i="10" s="1"/>
  <c r="A652" i="10"/>
  <c r="L652" i="10" s="1"/>
  <c r="A651" i="10"/>
  <c r="L651" i="10" s="1"/>
  <c r="A650" i="10"/>
  <c r="A649" i="10"/>
  <c r="L649" i="10" s="1"/>
  <c r="A648" i="10"/>
  <c r="L648" i="10" s="1"/>
  <c r="A647" i="10"/>
  <c r="L647" i="10" s="1"/>
  <c r="A646" i="10"/>
  <c r="L646" i="10" s="1"/>
  <c r="A645" i="10"/>
  <c r="L645" i="10" s="1"/>
  <c r="A644" i="10"/>
  <c r="L644" i="10" s="1"/>
  <c r="A643" i="10"/>
  <c r="L643" i="10" s="1"/>
  <c r="A642" i="10"/>
  <c r="L642" i="10" s="1"/>
  <c r="A641" i="10"/>
  <c r="L641" i="10" s="1"/>
  <c r="A640" i="10"/>
  <c r="L640" i="10" s="1"/>
  <c r="A639" i="10"/>
  <c r="L639" i="10" s="1"/>
  <c r="A638" i="10"/>
  <c r="A637" i="10"/>
  <c r="L637" i="10" s="1"/>
  <c r="A636" i="10"/>
  <c r="L636" i="10" s="1"/>
  <c r="A635" i="10"/>
  <c r="A634" i="10"/>
  <c r="L634" i="10" s="1"/>
  <c r="A633" i="10"/>
  <c r="L633" i="10" s="1"/>
  <c r="A632" i="10"/>
  <c r="L632" i="10" s="1"/>
  <c r="A631" i="10"/>
  <c r="L631" i="10" s="1"/>
  <c r="A630" i="10"/>
  <c r="L630" i="10" s="1"/>
  <c r="A629" i="10"/>
  <c r="L629" i="10" s="1"/>
  <c r="A628" i="10"/>
  <c r="L628" i="10" s="1"/>
  <c r="A627" i="10"/>
  <c r="L627" i="10" s="1"/>
  <c r="A626" i="10"/>
  <c r="L626" i="10" s="1"/>
  <c r="A625" i="10"/>
  <c r="L625" i="10" s="1"/>
  <c r="A624" i="10"/>
  <c r="L624" i="10" s="1"/>
  <c r="A623" i="10"/>
  <c r="L623" i="10" s="1"/>
  <c r="A622" i="10"/>
  <c r="L622" i="10" s="1"/>
  <c r="A621" i="10"/>
  <c r="L621" i="10" s="1"/>
  <c r="A620" i="10"/>
  <c r="L620" i="10" s="1"/>
  <c r="A619" i="10"/>
  <c r="L619" i="10" s="1"/>
  <c r="A618" i="10"/>
  <c r="L618" i="10" s="1"/>
  <c r="A617" i="10"/>
  <c r="L617" i="10" s="1"/>
  <c r="A616" i="10"/>
  <c r="L616" i="10" s="1"/>
  <c r="A615" i="10"/>
  <c r="L615" i="10" s="1"/>
  <c r="A614" i="10"/>
  <c r="A613" i="10"/>
  <c r="L613" i="10" s="1"/>
  <c r="A612" i="10"/>
  <c r="L612" i="10" s="1"/>
  <c r="A611" i="10"/>
  <c r="L611" i="10" s="1"/>
  <c r="A610" i="10"/>
  <c r="L610" i="10" s="1"/>
  <c r="A609" i="10"/>
  <c r="L609" i="10" s="1"/>
  <c r="A608" i="10"/>
  <c r="L608" i="10" s="1"/>
  <c r="A607" i="10"/>
  <c r="L607" i="10" s="1"/>
  <c r="A606" i="10"/>
  <c r="L606" i="10" s="1"/>
  <c r="A605" i="10"/>
  <c r="L605" i="10" s="1"/>
  <c r="A604" i="10"/>
  <c r="L604" i="10" s="1"/>
  <c r="A603" i="10"/>
  <c r="L603" i="10" s="1"/>
  <c r="A602" i="10"/>
  <c r="L602" i="10" s="1"/>
  <c r="A601" i="10"/>
  <c r="L601" i="10" s="1"/>
  <c r="A600" i="10"/>
  <c r="L600" i="10" s="1"/>
  <c r="A599" i="10"/>
  <c r="L599" i="10" s="1"/>
  <c r="A598" i="10"/>
  <c r="L598" i="10" s="1"/>
  <c r="A597" i="10"/>
  <c r="L597" i="10" s="1"/>
  <c r="A596" i="10"/>
  <c r="L596" i="10" s="1"/>
  <c r="A595" i="10"/>
  <c r="L595" i="10" s="1"/>
  <c r="A594" i="10"/>
  <c r="L594" i="10" s="1"/>
  <c r="A593" i="10"/>
  <c r="L593" i="10" s="1"/>
  <c r="A592" i="10"/>
  <c r="L592" i="10" s="1"/>
  <c r="A591" i="10"/>
  <c r="L591" i="10" s="1"/>
  <c r="A590" i="10"/>
  <c r="L590" i="10" s="1"/>
  <c r="A589" i="10"/>
  <c r="L589" i="10" s="1"/>
  <c r="A588" i="10"/>
  <c r="L588" i="10" s="1"/>
  <c r="A587" i="10"/>
  <c r="L587" i="10" s="1"/>
  <c r="A586" i="10"/>
  <c r="L586" i="10" s="1"/>
  <c r="A585" i="10"/>
  <c r="L585" i="10" s="1"/>
  <c r="A584" i="10"/>
  <c r="L584" i="10" s="1"/>
  <c r="A583" i="10"/>
  <c r="L583" i="10" s="1"/>
  <c r="A582" i="10"/>
  <c r="L582" i="10" s="1"/>
  <c r="A581" i="10"/>
  <c r="L581" i="10" s="1"/>
  <c r="A580" i="10"/>
  <c r="L580" i="10" s="1"/>
  <c r="A579" i="10"/>
  <c r="L579" i="10" s="1"/>
  <c r="A578" i="10"/>
  <c r="L578" i="10" s="1"/>
  <c r="A577" i="10"/>
  <c r="L577" i="10" s="1"/>
  <c r="A576" i="10"/>
  <c r="L576" i="10" s="1"/>
  <c r="A575" i="10"/>
  <c r="L575" i="10" s="1"/>
  <c r="A574" i="10"/>
  <c r="L574" i="10" s="1"/>
  <c r="A573" i="10"/>
  <c r="L573" i="10" s="1"/>
  <c r="A572" i="10"/>
  <c r="A571" i="10"/>
  <c r="L571" i="10" s="1"/>
  <c r="A570" i="10"/>
  <c r="L570" i="10" s="1"/>
  <c r="A569" i="10"/>
  <c r="L569" i="10" s="1"/>
  <c r="A568" i="10"/>
  <c r="L568" i="10" s="1"/>
  <c r="A567" i="10"/>
  <c r="L567" i="10" s="1"/>
  <c r="A566" i="10"/>
  <c r="A565" i="10"/>
  <c r="L565" i="10" s="1"/>
  <c r="A564" i="10"/>
  <c r="L564" i="10" s="1"/>
  <c r="A563" i="10"/>
  <c r="L563" i="10" s="1"/>
  <c r="A562" i="10"/>
  <c r="L562" i="10" s="1"/>
  <c r="A561" i="10"/>
  <c r="L561" i="10" s="1"/>
  <c r="A560" i="10"/>
  <c r="L560" i="10" s="1"/>
  <c r="A559" i="10"/>
  <c r="L559" i="10" s="1"/>
  <c r="A558" i="10"/>
  <c r="L558" i="10" s="1"/>
  <c r="A557" i="10"/>
  <c r="L557" i="10" s="1"/>
  <c r="A556" i="10"/>
  <c r="L556" i="10" s="1"/>
  <c r="A555" i="10"/>
  <c r="L555" i="10" s="1"/>
  <c r="A554" i="10"/>
  <c r="L554" i="10" s="1"/>
  <c r="A553" i="10"/>
  <c r="L553" i="10" s="1"/>
  <c r="A552" i="10"/>
  <c r="L552" i="10" s="1"/>
  <c r="A551" i="10"/>
  <c r="L551" i="10" s="1"/>
  <c r="A550" i="10"/>
  <c r="L550" i="10" s="1"/>
  <c r="A549" i="10"/>
  <c r="L549" i="10" s="1"/>
  <c r="A548" i="10"/>
  <c r="L548" i="10" s="1"/>
  <c r="A547" i="10"/>
  <c r="L547" i="10" s="1"/>
  <c r="A546" i="10"/>
  <c r="L546" i="10" s="1"/>
  <c r="A545" i="10"/>
  <c r="L545" i="10" s="1"/>
  <c r="A544" i="10"/>
  <c r="L544" i="10" s="1"/>
  <c r="A543" i="10"/>
  <c r="L543" i="10" s="1"/>
  <c r="A542" i="10"/>
  <c r="A541" i="10"/>
  <c r="L541" i="10" s="1"/>
  <c r="A540" i="10"/>
  <c r="L540" i="10" s="1"/>
  <c r="A539" i="10"/>
  <c r="L539" i="10" s="1"/>
  <c r="A538" i="10"/>
  <c r="L538" i="10" s="1"/>
  <c r="A537" i="10"/>
  <c r="L537" i="10" s="1"/>
  <c r="A536" i="10"/>
  <c r="L536" i="10" s="1"/>
  <c r="A535" i="10"/>
  <c r="L535" i="10" s="1"/>
  <c r="A534" i="10"/>
  <c r="L534" i="10" s="1"/>
  <c r="A533" i="10"/>
  <c r="L533" i="10" s="1"/>
  <c r="A532" i="10"/>
  <c r="L532" i="10" s="1"/>
  <c r="A531" i="10"/>
  <c r="L531" i="10" s="1"/>
  <c r="A530" i="10"/>
  <c r="L530" i="10" s="1"/>
  <c r="A529" i="10"/>
  <c r="L529" i="10" s="1"/>
  <c r="A528" i="10"/>
  <c r="L528" i="10" s="1"/>
  <c r="A527" i="10"/>
  <c r="L527" i="10" s="1"/>
  <c r="A526" i="10"/>
  <c r="L526" i="10" s="1"/>
  <c r="A525" i="10"/>
  <c r="L525" i="10" s="1"/>
  <c r="A524" i="10"/>
  <c r="L524" i="10" s="1"/>
  <c r="A523" i="10"/>
  <c r="L523" i="10" s="1"/>
  <c r="A522" i="10"/>
  <c r="L522" i="10" s="1"/>
  <c r="A521" i="10"/>
  <c r="L521" i="10" s="1"/>
  <c r="A520" i="10"/>
  <c r="L520" i="10" s="1"/>
  <c r="A519" i="10"/>
  <c r="L519" i="10" s="1"/>
  <c r="A518" i="10"/>
  <c r="L518" i="10" s="1"/>
  <c r="A517" i="10"/>
  <c r="L517" i="10" s="1"/>
  <c r="A516" i="10"/>
  <c r="A515" i="10"/>
  <c r="L515" i="10" s="1"/>
  <c r="A514" i="10"/>
  <c r="L514" i="10" s="1"/>
  <c r="A513" i="10"/>
  <c r="L513" i="10" s="1"/>
  <c r="A512" i="10"/>
  <c r="L512" i="10" s="1"/>
  <c r="A511" i="10"/>
  <c r="L511" i="10" s="1"/>
  <c r="A510" i="10"/>
  <c r="L510" i="10" s="1"/>
  <c r="A509" i="10"/>
  <c r="L509" i="10" s="1"/>
  <c r="A508" i="10"/>
  <c r="L508" i="10" s="1"/>
  <c r="A507" i="10"/>
  <c r="L507" i="10" s="1"/>
  <c r="A506" i="10"/>
  <c r="A505" i="10"/>
  <c r="L505" i="10" s="1"/>
  <c r="A504" i="10"/>
  <c r="L504" i="10" s="1"/>
  <c r="A503" i="10"/>
  <c r="L503" i="10" s="1"/>
  <c r="A502" i="10"/>
  <c r="L502" i="10" s="1"/>
  <c r="A501" i="10"/>
  <c r="L501" i="10" s="1"/>
  <c r="A500" i="10"/>
  <c r="A499" i="10"/>
  <c r="L499" i="10" s="1"/>
  <c r="A498" i="10"/>
  <c r="L498" i="10" s="1"/>
  <c r="A497" i="10"/>
  <c r="L497" i="10" s="1"/>
  <c r="A496" i="10"/>
  <c r="L496" i="10" s="1"/>
  <c r="A495" i="10"/>
  <c r="L495" i="10" s="1"/>
  <c r="A494" i="10"/>
  <c r="A493" i="10"/>
  <c r="L493" i="10" s="1"/>
  <c r="A492" i="10"/>
  <c r="L492" i="10" s="1"/>
  <c r="A491" i="10"/>
  <c r="L491" i="10" s="1"/>
  <c r="A490" i="10"/>
  <c r="L490" i="10" s="1"/>
  <c r="A489" i="10"/>
  <c r="L489" i="10" s="1"/>
  <c r="A488" i="10"/>
  <c r="L488" i="10" s="1"/>
  <c r="A487" i="10"/>
  <c r="L487" i="10" s="1"/>
  <c r="A486" i="10"/>
  <c r="L486" i="10" s="1"/>
  <c r="A485" i="10"/>
  <c r="L485" i="10" s="1"/>
  <c r="A484" i="10"/>
  <c r="L484" i="10" s="1"/>
  <c r="A483" i="10"/>
  <c r="L483" i="10" s="1"/>
  <c r="A482" i="10"/>
  <c r="L482" i="10" s="1"/>
  <c r="A481" i="10"/>
  <c r="L481" i="10" s="1"/>
  <c r="A480" i="10"/>
  <c r="L480" i="10" s="1"/>
  <c r="A479" i="10"/>
  <c r="L479" i="10" s="1"/>
  <c r="A478" i="10"/>
  <c r="L478" i="10" s="1"/>
  <c r="A477" i="10"/>
  <c r="L477" i="10" s="1"/>
  <c r="A476" i="10"/>
  <c r="L476" i="10" s="1"/>
  <c r="A475" i="10"/>
  <c r="L475" i="10" s="1"/>
  <c r="A474" i="10"/>
  <c r="L474" i="10" s="1"/>
  <c r="A473" i="10"/>
  <c r="L473" i="10" s="1"/>
  <c r="A472" i="10"/>
  <c r="L472" i="10" s="1"/>
  <c r="A471" i="10"/>
  <c r="L471" i="10" s="1"/>
  <c r="A470" i="10"/>
  <c r="L470" i="10" s="1"/>
  <c r="A469" i="10"/>
  <c r="L469" i="10" s="1"/>
  <c r="A468" i="10"/>
  <c r="L468" i="10" s="1"/>
  <c r="A467" i="10"/>
  <c r="L467" i="10" s="1"/>
  <c r="A466" i="10"/>
  <c r="L466" i="10" s="1"/>
  <c r="A465" i="10"/>
  <c r="L465" i="10" s="1"/>
  <c r="A464" i="10"/>
  <c r="L464" i="10" s="1"/>
  <c r="A463" i="10"/>
  <c r="L463" i="10" s="1"/>
  <c r="A462" i="10"/>
  <c r="L462" i="10" s="1"/>
  <c r="A461" i="10"/>
  <c r="L461" i="10" s="1"/>
  <c r="A460" i="10"/>
  <c r="L460" i="10" s="1"/>
  <c r="A459" i="10"/>
  <c r="L459" i="10" s="1"/>
  <c r="A458" i="10"/>
  <c r="L458" i="10" s="1"/>
  <c r="A457" i="10"/>
  <c r="L457" i="10" s="1"/>
  <c r="A456" i="10"/>
  <c r="L456" i="10" s="1"/>
  <c r="A455" i="10"/>
  <c r="L455" i="10" s="1"/>
  <c r="A454" i="10"/>
  <c r="L454" i="10" s="1"/>
  <c r="A453" i="10"/>
  <c r="L453" i="10" s="1"/>
  <c r="A452" i="10"/>
  <c r="L452" i="10" s="1"/>
  <c r="A451" i="10"/>
  <c r="L451" i="10" s="1"/>
  <c r="A450" i="10"/>
  <c r="L450" i="10" s="1"/>
  <c r="A449" i="10"/>
  <c r="L449" i="10" s="1"/>
  <c r="A448" i="10"/>
  <c r="L448" i="10" s="1"/>
  <c r="A447" i="10"/>
  <c r="L447" i="10" s="1"/>
  <c r="A446" i="10"/>
  <c r="L446" i="10" s="1"/>
  <c r="A445" i="10"/>
  <c r="L445" i="10" s="1"/>
  <c r="A444" i="10"/>
  <c r="L444" i="10" s="1"/>
  <c r="A443" i="10"/>
  <c r="L443" i="10" s="1"/>
  <c r="A442" i="10"/>
  <c r="L442" i="10" s="1"/>
  <c r="A441" i="10"/>
  <c r="L441" i="10" s="1"/>
  <c r="A440" i="10"/>
  <c r="L440" i="10" s="1"/>
  <c r="A439" i="10"/>
  <c r="L439" i="10" s="1"/>
  <c r="A438" i="10"/>
  <c r="L438" i="10" s="1"/>
  <c r="A437" i="10"/>
  <c r="L437" i="10" s="1"/>
  <c r="A436" i="10"/>
  <c r="L436" i="10" s="1"/>
  <c r="A435" i="10"/>
  <c r="L435" i="10" s="1"/>
  <c r="A434" i="10"/>
  <c r="A433" i="10"/>
  <c r="L433" i="10" s="1"/>
  <c r="A432" i="10"/>
  <c r="L432" i="10" s="1"/>
  <c r="A431" i="10"/>
  <c r="L431" i="10" s="1"/>
  <c r="A430" i="10"/>
  <c r="L430" i="10" s="1"/>
  <c r="A429" i="10"/>
  <c r="L429" i="10" s="1"/>
  <c r="A428" i="10"/>
  <c r="L428" i="10" s="1"/>
  <c r="A427" i="10"/>
  <c r="L427" i="10" s="1"/>
  <c r="A426" i="10"/>
  <c r="L426" i="10" s="1"/>
  <c r="A425" i="10"/>
  <c r="L425" i="10" s="1"/>
  <c r="A424" i="10"/>
  <c r="L424" i="10" s="1"/>
  <c r="A423" i="10"/>
  <c r="L423" i="10" s="1"/>
  <c r="A422" i="10"/>
  <c r="A421" i="10"/>
  <c r="L421" i="10" s="1"/>
  <c r="A420" i="10"/>
  <c r="L420" i="10" s="1"/>
  <c r="A419" i="10"/>
  <c r="L419" i="10" s="1"/>
  <c r="A418" i="10"/>
  <c r="L418" i="10" s="1"/>
  <c r="A417" i="10"/>
  <c r="L417" i="10" s="1"/>
  <c r="A416" i="10"/>
  <c r="L416" i="10" s="1"/>
  <c r="A415" i="10"/>
  <c r="L415" i="10" s="1"/>
  <c r="A414" i="10"/>
  <c r="L414" i="10" s="1"/>
  <c r="A413" i="10"/>
  <c r="L413" i="10" s="1"/>
  <c r="A412" i="10"/>
  <c r="L412" i="10" s="1"/>
  <c r="A411" i="10"/>
  <c r="L411" i="10" s="1"/>
  <c r="A410" i="10"/>
  <c r="L410" i="10" s="1"/>
  <c r="A409" i="10"/>
  <c r="L409" i="10" s="1"/>
  <c r="A408" i="10"/>
  <c r="L408" i="10" s="1"/>
  <c r="A407" i="10"/>
  <c r="L407" i="10" s="1"/>
  <c r="A406" i="10"/>
  <c r="L406" i="10" s="1"/>
  <c r="A405" i="10"/>
  <c r="L405" i="10" s="1"/>
  <c r="A404" i="10"/>
  <c r="L404" i="10" s="1"/>
  <c r="A403" i="10"/>
  <c r="L403" i="10" s="1"/>
  <c r="A402" i="10"/>
  <c r="L402" i="10" s="1"/>
  <c r="A401" i="10"/>
  <c r="L401" i="10" s="1"/>
  <c r="A400" i="10"/>
  <c r="L400" i="10" s="1"/>
  <c r="A399" i="10"/>
  <c r="A398" i="10"/>
  <c r="L398" i="10" s="1"/>
  <c r="A397" i="10"/>
  <c r="L397" i="10" s="1"/>
  <c r="A396" i="10"/>
  <c r="L396" i="10" s="1"/>
  <c r="A395" i="10"/>
  <c r="L395" i="10" s="1"/>
  <c r="A394" i="10"/>
  <c r="L394" i="10" s="1"/>
  <c r="A393" i="10"/>
  <c r="L393" i="10" s="1"/>
  <c r="A392" i="10"/>
  <c r="L392" i="10" s="1"/>
  <c r="A391" i="10"/>
  <c r="L391" i="10" s="1"/>
  <c r="A390" i="10"/>
  <c r="L390" i="10" s="1"/>
  <c r="A389" i="10"/>
  <c r="L389" i="10" s="1"/>
  <c r="A388" i="10"/>
  <c r="L388" i="10" s="1"/>
  <c r="A387" i="10"/>
  <c r="L387" i="10" s="1"/>
  <c r="A386" i="10"/>
  <c r="A385" i="10"/>
  <c r="L385" i="10" s="1"/>
  <c r="A384" i="10"/>
  <c r="L384" i="10" s="1"/>
  <c r="A383" i="10"/>
  <c r="L383" i="10" s="1"/>
  <c r="A382" i="10"/>
  <c r="L382" i="10" s="1"/>
  <c r="A381" i="10"/>
  <c r="L381" i="10" s="1"/>
  <c r="A380" i="10"/>
  <c r="L380" i="10" s="1"/>
  <c r="A379" i="10"/>
  <c r="L379" i="10" s="1"/>
  <c r="A378" i="10"/>
  <c r="L378" i="10" s="1"/>
  <c r="A377" i="10"/>
  <c r="L377" i="10" s="1"/>
  <c r="A376" i="10"/>
  <c r="L376" i="10" s="1"/>
  <c r="A375" i="10"/>
  <c r="L375" i="10" s="1"/>
  <c r="A374" i="10"/>
  <c r="A373" i="10"/>
  <c r="L373" i="10" s="1"/>
  <c r="A372" i="10"/>
  <c r="L372" i="10" s="1"/>
  <c r="A371" i="10"/>
  <c r="L371" i="10" s="1"/>
  <c r="A370" i="10"/>
  <c r="L370" i="10" s="1"/>
  <c r="A369" i="10"/>
  <c r="L369" i="10" s="1"/>
  <c r="A368" i="10"/>
  <c r="L368" i="10" s="1"/>
  <c r="A367" i="10"/>
  <c r="L367" i="10" s="1"/>
  <c r="A366" i="10"/>
  <c r="L366" i="10" s="1"/>
  <c r="A365" i="10"/>
  <c r="L365" i="10" s="1"/>
  <c r="A364" i="10"/>
  <c r="L364" i="10" s="1"/>
  <c r="A363" i="10"/>
  <c r="L363" i="10" s="1"/>
  <c r="A362" i="10"/>
  <c r="L362" i="10" s="1"/>
  <c r="A361" i="10"/>
  <c r="L361" i="10" s="1"/>
  <c r="A360" i="10"/>
  <c r="L360" i="10" s="1"/>
  <c r="A359" i="10"/>
  <c r="L359" i="10" s="1"/>
  <c r="A358" i="10"/>
  <c r="L358" i="10" s="1"/>
  <c r="A357" i="10"/>
  <c r="L357" i="10" s="1"/>
  <c r="A356" i="10"/>
  <c r="L356" i="10" s="1"/>
  <c r="A355" i="10"/>
  <c r="L355" i="10" s="1"/>
  <c r="A354" i="10"/>
  <c r="L354" i="10" s="1"/>
  <c r="A353" i="10"/>
  <c r="L353" i="10" s="1"/>
  <c r="A352" i="10"/>
  <c r="L352" i="10" s="1"/>
  <c r="A351" i="10"/>
  <c r="L351" i="10" s="1"/>
  <c r="A350" i="10"/>
  <c r="L350" i="10" s="1"/>
  <c r="A349" i="10"/>
  <c r="L349" i="10" s="1"/>
  <c r="A348" i="10"/>
  <c r="L348" i="10" s="1"/>
  <c r="A347" i="10"/>
  <c r="L347" i="10" s="1"/>
  <c r="A346" i="10"/>
  <c r="L346" i="10" s="1"/>
  <c r="A345" i="10"/>
  <c r="L345" i="10" s="1"/>
  <c r="A344" i="10"/>
  <c r="A343" i="10"/>
  <c r="L343" i="10" s="1"/>
  <c r="A342" i="10"/>
  <c r="L342" i="10" s="1"/>
  <c r="A341" i="10"/>
  <c r="L341" i="10" s="1"/>
  <c r="A340" i="10"/>
  <c r="L340" i="10" s="1"/>
  <c r="A339" i="10"/>
  <c r="L339" i="10" s="1"/>
  <c r="A338" i="10"/>
  <c r="L338" i="10" s="1"/>
  <c r="A337" i="10"/>
  <c r="L337" i="10" s="1"/>
  <c r="A336" i="10"/>
  <c r="L336" i="10" s="1"/>
  <c r="A335" i="10"/>
  <c r="L335" i="10" s="1"/>
  <c r="A334" i="10"/>
  <c r="L334" i="10" s="1"/>
  <c r="A333" i="10"/>
  <c r="L333" i="10" s="1"/>
  <c r="A332" i="10"/>
  <c r="L332" i="10" s="1"/>
  <c r="A331" i="10"/>
  <c r="L331" i="10" s="1"/>
  <c r="A330" i="10"/>
  <c r="L330" i="10" s="1"/>
  <c r="A329" i="10"/>
  <c r="L329" i="10" s="1"/>
  <c r="A328" i="10"/>
  <c r="L328" i="10" s="1"/>
  <c r="A327" i="10"/>
  <c r="L327" i="10" s="1"/>
  <c r="A326" i="10"/>
  <c r="A325" i="10"/>
  <c r="L325" i="10" s="1"/>
  <c r="A324" i="10"/>
  <c r="L324" i="10" s="1"/>
  <c r="A323" i="10"/>
  <c r="L323" i="10" s="1"/>
  <c r="A322" i="10"/>
  <c r="L322" i="10" s="1"/>
  <c r="A321" i="10"/>
  <c r="L321" i="10" s="1"/>
  <c r="A320" i="10"/>
  <c r="L320" i="10" s="1"/>
  <c r="A319" i="10"/>
  <c r="L319" i="10" s="1"/>
  <c r="A318" i="10"/>
  <c r="L318" i="10" s="1"/>
  <c r="A317" i="10"/>
  <c r="L317" i="10" s="1"/>
  <c r="A316" i="10"/>
  <c r="L316" i="10" s="1"/>
  <c r="A315" i="10"/>
  <c r="L315" i="10" s="1"/>
  <c r="A314" i="10"/>
  <c r="L314" i="10" s="1"/>
  <c r="A313" i="10"/>
  <c r="L313" i="10" s="1"/>
  <c r="A312" i="10"/>
  <c r="L312" i="10" s="1"/>
  <c r="A311" i="10"/>
  <c r="L311" i="10" s="1"/>
  <c r="A310" i="10"/>
  <c r="L310" i="10" s="1"/>
  <c r="A309" i="10"/>
  <c r="L309" i="10" s="1"/>
  <c r="A308" i="10"/>
  <c r="L308" i="10" s="1"/>
  <c r="A307" i="10"/>
  <c r="L307" i="10" s="1"/>
  <c r="A306" i="10"/>
  <c r="L306" i="10" s="1"/>
  <c r="A305" i="10"/>
  <c r="L305" i="10" s="1"/>
  <c r="A304" i="10"/>
  <c r="L304" i="10" s="1"/>
  <c r="A303" i="10"/>
  <c r="L303" i="10" s="1"/>
  <c r="A302" i="10"/>
  <c r="A301" i="10"/>
  <c r="L301" i="10" s="1"/>
  <c r="A300" i="10"/>
  <c r="L300" i="10" s="1"/>
  <c r="A299" i="10"/>
  <c r="L299" i="10" s="1"/>
  <c r="A298" i="10"/>
  <c r="L298" i="10" s="1"/>
  <c r="A297" i="10"/>
  <c r="L297" i="10" s="1"/>
  <c r="A296" i="10"/>
  <c r="L296" i="10" s="1"/>
  <c r="A295" i="10"/>
  <c r="L295" i="10" s="1"/>
  <c r="A294" i="10"/>
  <c r="L294" i="10" s="1"/>
  <c r="A293" i="10"/>
  <c r="L293" i="10" s="1"/>
  <c r="A292" i="10"/>
  <c r="L292" i="10" s="1"/>
  <c r="A291" i="10"/>
  <c r="L291" i="10" s="1"/>
  <c r="A290" i="10"/>
  <c r="L290" i="10" s="1"/>
  <c r="A289" i="10"/>
  <c r="L289" i="10" s="1"/>
  <c r="A288" i="10"/>
  <c r="L288" i="10" s="1"/>
  <c r="A287" i="10"/>
  <c r="L287" i="10" s="1"/>
  <c r="A286" i="10"/>
  <c r="L286" i="10" s="1"/>
  <c r="A285" i="10"/>
  <c r="L285" i="10" s="1"/>
  <c r="A284" i="10"/>
  <c r="A283" i="10"/>
  <c r="L283" i="10" s="1"/>
  <c r="A282" i="10"/>
  <c r="L282" i="10" s="1"/>
  <c r="A281" i="10"/>
  <c r="L281" i="10" s="1"/>
  <c r="A280" i="10"/>
  <c r="L280" i="10" s="1"/>
  <c r="A279" i="10"/>
  <c r="L279" i="10" s="1"/>
  <c r="A278" i="10"/>
  <c r="L278" i="10" s="1"/>
  <c r="A277" i="10"/>
  <c r="L277" i="10" s="1"/>
  <c r="A276" i="10"/>
  <c r="L276" i="10" s="1"/>
  <c r="A275" i="10"/>
  <c r="L275" i="10" s="1"/>
  <c r="A274" i="10"/>
  <c r="L274" i="10" s="1"/>
  <c r="A273" i="10"/>
  <c r="L273" i="10" s="1"/>
  <c r="A272" i="10"/>
  <c r="L272" i="10" s="1"/>
  <c r="A271" i="10"/>
  <c r="L271" i="10" s="1"/>
  <c r="A270" i="10"/>
  <c r="L270" i="10" s="1"/>
  <c r="A269" i="10"/>
  <c r="L269" i="10" s="1"/>
  <c r="A268" i="10"/>
  <c r="L268" i="10" s="1"/>
  <c r="A267" i="10"/>
  <c r="L267" i="10" s="1"/>
  <c r="A266" i="10"/>
  <c r="A265" i="10"/>
  <c r="L265" i="10" s="1"/>
  <c r="A264" i="10"/>
  <c r="L264" i="10" s="1"/>
  <c r="A263" i="10"/>
  <c r="L263" i="10" s="1"/>
  <c r="A262" i="10"/>
  <c r="L262" i="10" s="1"/>
  <c r="A261" i="10"/>
  <c r="L261" i="10" s="1"/>
  <c r="A260" i="10"/>
  <c r="L260" i="10" s="1"/>
  <c r="A259" i="10"/>
  <c r="L259" i="10" s="1"/>
  <c r="A258" i="10"/>
  <c r="L258" i="10" s="1"/>
  <c r="A257" i="10"/>
  <c r="L257" i="10" s="1"/>
  <c r="A256" i="10"/>
  <c r="L256" i="10" s="1"/>
  <c r="A255" i="10"/>
  <c r="L255" i="10" s="1"/>
  <c r="A254" i="10"/>
  <c r="A253" i="10"/>
  <c r="L253" i="10" s="1"/>
  <c r="A252" i="10"/>
  <c r="L252" i="10" s="1"/>
  <c r="A251" i="10"/>
  <c r="L251" i="10" s="1"/>
  <c r="A250" i="10"/>
  <c r="L250" i="10" s="1"/>
  <c r="A249" i="10"/>
  <c r="L249" i="10" s="1"/>
  <c r="A248" i="10"/>
  <c r="L248" i="10" s="1"/>
  <c r="A247" i="10"/>
  <c r="L247" i="10" s="1"/>
  <c r="A246" i="10"/>
  <c r="L246" i="10" s="1"/>
  <c r="A245" i="10"/>
  <c r="L245" i="10" s="1"/>
  <c r="A244" i="10"/>
  <c r="L244" i="10" s="1"/>
  <c r="A243" i="10"/>
  <c r="L243" i="10" s="1"/>
  <c r="A242" i="10"/>
  <c r="L242" i="10" s="1"/>
  <c r="A241" i="10"/>
  <c r="L241" i="10" s="1"/>
  <c r="A240" i="10"/>
  <c r="L240" i="10" s="1"/>
  <c r="A239" i="10"/>
  <c r="L239" i="10" s="1"/>
  <c r="A238" i="10"/>
  <c r="L238" i="10" s="1"/>
  <c r="A237" i="10"/>
  <c r="L237" i="10" s="1"/>
  <c r="A236" i="10"/>
  <c r="L236" i="10" s="1"/>
  <c r="A235" i="10"/>
  <c r="L235" i="10" s="1"/>
  <c r="A234" i="10"/>
  <c r="L234" i="10" s="1"/>
  <c r="A233" i="10"/>
  <c r="L233" i="10" s="1"/>
  <c r="A232" i="10"/>
  <c r="L232" i="10" s="1"/>
  <c r="A231" i="10"/>
  <c r="L231" i="10" s="1"/>
  <c r="A230" i="10"/>
  <c r="L230" i="10" s="1"/>
  <c r="A229" i="10"/>
  <c r="L229" i="10" s="1"/>
  <c r="A228" i="10"/>
  <c r="L228" i="10" s="1"/>
  <c r="A227" i="10"/>
  <c r="L227" i="10" s="1"/>
  <c r="A226" i="10"/>
  <c r="L226" i="10" s="1"/>
  <c r="A225" i="10"/>
  <c r="L225" i="10" s="1"/>
  <c r="A224" i="10"/>
  <c r="L224" i="10" s="1"/>
  <c r="A223" i="10"/>
  <c r="L223" i="10" s="1"/>
  <c r="A222" i="10"/>
  <c r="L222" i="10" s="1"/>
  <c r="A221" i="10"/>
  <c r="L221" i="10" s="1"/>
  <c r="A220" i="10"/>
  <c r="L220" i="10" s="1"/>
  <c r="A219" i="10"/>
  <c r="L219" i="10" s="1"/>
  <c r="A218" i="10"/>
  <c r="L218" i="10" s="1"/>
  <c r="A217" i="10"/>
  <c r="L217" i="10" s="1"/>
  <c r="A216" i="10"/>
  <c r="L216" i="10" s="1"/>
  <c r="A215" i="10"/>
  <c r="L215" i="10" s="1"/>
  <c r="A214" i="10"/>
  <c r="L214" i="10" s="1"/>
  <c r="A213" i="10"/>
  <c r="L213" i="10" s="1"/>
  <c r="A212" i="10"/>
  <c r="A211" i="10"/>
  <c r="L211" i="10" s="1"/>
  <c r="A210" i="10"/>
  <c r="L210" i="10" s="1"/>
  <c r="A209" i="10"/>
  <c r="L209" i="10" s="1"/>
  <c r="A208" i="10"/>
  <c r="L208" i="10" s="1"/>
  <c r="A207" i="10"/>
  <c r="L207" i="10" s="1"/>
  <c r="A206" i="10"/>
  <c r="L206" i="10" s="1"/>
  <c r="A205" i="10"/>
  <c r="L205" i="10" s="1"/>
  <c r="A204" i="10"/>
  <c r="L204" i="10" s="1"/>
  <c r="A203" i="10"/>
  <c r="L203" i="10" s="1"/>
  <c r="A202" i="10"/>
  <c r="L202" i="10" s="1"/>
  <c r="A201" i="10"/>
  <c r="L201" i="10" s="1"/>
  <c r="A200" i="10"/>
  <c r="L200" i="10" s="1"/>
  <c r="A199" i="10"/>
  <c r="L199" i="10" s="1"/>
  <c r="A198" i="10"/>
  <c r="L198" i="10" s="1"/>
  <c r="A197" i="10"/>
  <c r="L197" i="10" s="1"/>
  <c r="A196" i="10"/>
  <c r="L196" i="10" s="1"/>
  <c r="A195" i="10"/>
  <c r="L195" i="10" s="1"/>
  <c r="A194" i="10"/>
  <c r="L194" i="10" s="1"/>
  <c r="A193" i="10"/>
  <c r="L193" i="10" s="1"/>
  <c r="A192" i="10"/>
  <c r="L192" i="10" s="1"/>
  <c r="A191" i="10"/>
  <c r="L191" i="10" s="1"/>
  <c r="A190" i="10"/>
  <c r="L190" i="10" s="1"/>
  <c r="A189" i="10"/>
  <c r="L189" i="10" s="1"/>
  <c r="A188" i="10"/>
  <c r="L188" i="10" s="1"/>
  <c r="A187" i="10"/>
  <c r="L187" i="10" s="1"/>
  <c r="A186" i="10"/>
  <c r="L186" i="10" s="1"/>
  <c r="A185" i="10"/>
  <c r="L185" i="10" s="1"/>
  <c r="A184" i="10"/>
  <c r="L184" i="10" s="1"/>
  <c r="A183" i="10"/>
  <c r="L183" i="10" s="1"/>
  <c r="A182" i="10"/>
  <c r="L182" i="10" s="1"/>
  <c r="A181" i="10"/>
  <c r="L181" i="10" s="1"/>
  <c r="A180" i="10"/>
  <c r="L180" i="10" s="1"/>
  <c r="A179" i="10"/>
  <c r="L179" i="10" s="1"/>
  <c r="A178" i="10"/>
  <c r="L178" i="10" s="1"/>
  <c r="A177" i="10"/>
  <c r="L177" i="10" s="1"/>
  <c r="A176" i="10"/>
  <c r="L176" i="10" s="1"/>
  <c r="A175" i="10"/>
  <c r="L175" i="10" s="1"/>
  <c r="A174" i="10"/>
  <c r="L174" i="10" s="1"/>
  <c r="A173" i="10"/>
  <c r="L173" i="10" s="1"/>
  <c r="A172" i="10"/>
  <c r="L172" i="10" s="1"/>
  <c r="A171" i="10"/>
  <c r="L171" i="10" s="1"/>
  <c r="A170" i="10"/>
  <c r="A169" i="10"/>
  <c r="L169" i="10" s="1"/>
  <c r="A168" i="10"/>
  <c r="L168" i="10" s="1"/>
  <c r="A167" i="10"/>
  <c r="L167" i="10" s="1"/>
  <c r="A166" i="10"/>
  <c r="L166" i="10" s="1"/>
  <c r="A165" i="10"/>
  <c r="L165" i="10" s="1"/>
  <c r="A164" i="10"/>
  <c r="L164" i="10" s="1"/>
  <c r="A163" i="10"/>
  <c r="L163" i="10" s="1"/>
  <c r="A162" i="10"/>
  <c r="L162" i="10" s="1"/>
  <c r="A161" i="10"/>
  <c r="L161" i="10" s="1"/>
  <c r="A160" i="10"/>
  <c r="L160" i="10" s="1"/>
  <c r="A159" i="10"/>
  <c r="L159" i="10" s="1"/>
  <c r="A158" i="10"/>
  <c r="L158" i="10" s="1"/>
  <c r="A157" i="10"/>
  <c r="L157" i="10" s="1"/>
  <c r="A156" i="10"/>
  <c r="L156" i="10" s="1"/>
  <c r="A155" i="10"/>
  <c r="L155" i="10" s="1"/>
  <c r="A154" i="10"/>
  <c r="L154" i="10" s="1"/>
  <c r="A153" i="10"/>
  <c r="L153" i="10" s="1"/>
  <c r="A152" i="10"/>
  <c r="L152" i="10" s="1"/>
  <c r="A151" i="10"/>
  <c r="L151" i="10" s="1"/>
  <c r="A150" i="10"/>
  <c r="L150" i="10" s="1"/>
  <c r="A149" i="10"/>
  <c r="L149" i="10" s="1"/>
  <c r="A148" i="10"/>
  <c r="L148" i="10" s="1"/>
  <c r="A147" i="10"/>
  <c r="L147" i="10" s="1"/>
  <c r="A146" i="10"/>
  <c r="A145" i="10"/>
  <c r="L145" i="10" s="1"/>
  <c r="A144" i="10"/>
  <c r="L144" i="10" s="1"/>
  <c r="A143" i="10"/>
  <c r="L143" i="10" s="1"/>
  <c r="A142" i="10"/>
  <c r="L142" i="10" s="1"/>
  <c r="A141" i="10"/>
  <c r="L141" i="10" s="1"/>
  <c r="A140" i="10"/>
  <c r="L140" i="10" s="1"/>
  <c r="A139" i="10"/>
  <c r="L139" i="10" s="1"/>
  <c r="A138" i="10"/>
  <c r="L138" i="10" s="1"/>
  <c r="A137" i="10"/>
  <c r="L137" i="10" s="1"/>
  <c r="A136" i="10"/>
  <c r="L136" i="10" s="1"/>
  <c r="A135" i="10"/>
  <c r="L135" i="10" s="1"/>
  <c r="A134" i="10"/>
  <c r="L134" i="10" s="1"/>
  <c r="A133" i="10"/>
  <c r="L133" i="10" s="1"/>
  <c r="A132" i="10"/>
  <c r="L132" i="10" s="1"/>
  <c r="A131" i="10"/>
  <c r="L131" i="10" s="1"/>
  <c r="A130" i="10"/>
  <c r="L130" i="10" s="1"/>
  <c r="A129" i="10"/>
  <c r="L129" i="10" s="1"/>
  <c r="A128" i="10"/>
  <c r="L128" i="10" s="1"/>
  <c r="A127" i="10"/>
  <c r="L127" i="10" s="1"/>
  <c r="A126" i="10"/>
  <c r="L126" i="10" s="1"/>
  <c r="A125" i="10"/>
  <c r="L125" i="10" s="1"/>
  <c r="A124" i="10"/>
  <c r="L124" i="10" s="1"/>
  <c r="A123" i="10"/>
  <c r="L123" i="10" s="1"/>
  <c r="A122" i="10"/>
  <c r="L122" i="10" s="1"/>
  <c r="A121" i="10"/>
  <c r="L121" i="10" s="1"/>
  <c r="A120" i="10"/>
  <c r="L120" i="10" s="1"/>
  <c r="A119" i="10"/>
  <c r="L119" i="10" s="1"/>
  <c r="A118" i="10"/>
  <c r="L118" i="10" s="1"/>
  <c r="A117" i="10"/>
  <c r="L117" i="10" s="1"/>
  <c r="A116" i="10"/>
  <c r="L116" i="10" s="1"/>
  <c r="A115" i="10"/>
  <c r="L115" i="10" s="1"/>
  <c r="A114" i="10"/>
  <c r="L114" i="10" s="1"/>
  <c r="A113" i="10"/>
  <c r="L113" i="10" s="1"/>
  <c r="A112" i="10"/>
  <c r="L112" i="10" s="1"/>
  <c r="A111" i="10"/>
  <c r="L111" i="10" s="1"/>
  <c r="A110" i="10"/>
  <c r="L110" i="10" s="1"/>
  <c r="A109" i="10"/>
  <c r="L109" i="10" s="1"/>
  <c r="A108" i="10"/>
  <c r="L108" i="10" s="1"/>
  <c r="A107" i="10"/>
  <c r="L107" i="10" s="1"/>
  <c r="A106" i="10"/>
  <c r="L106" i="10" s="1"/>
  <c r="A105" i="10"/>
  <c r="L105" i="10" s="1"/>
  <c r="A104" i="10"/>
  <c r="L104" i="10" s="1"/>
  <c r="A103" i="10"/>
  <c r="L103" i="10" s="1"/>
  <c r="A102" i="10"/>
  <c r="L102" i="10" s="1"/>
  <c r="A101" i="10"/>
  <c r="L101" i="10" s="1"/>
  <c r="A100" i="10"/>
  <c r="L100" i="10" s="1"/>
  <c r="A99" i="10"/>
  <c r="L99" i="10" s="1"/>
  <c r="A98" i="10"/>
  <c r="L98" i="10" s="1"/>
  <c r="A97" i="10"/>
  <c r="L97" i="10" s="1"/>
  <c r="A96" i="10"/>
  <c r="L96" i="10" s="1"/>
  <c r="A95" i="10"/>
  <c r="L95" i="10" s="1"/>
  <c r="A94" i="10"/>
  <c r="L94" i="10" s="1"/>
  <c r="A93" i="10"/>
  <c r="L93" i="10" s="1"/>
  <c r="A92" i="10"/>
  <c r="L92" i="10" s="1"/>
  <c r="A91" i="10"/>
  <c r="L91" i="10" s="1"/>
  <c r="A90" i="10"/>
  <c r="L90" i="10" s="1"/>
  <c r="A89" i="10"/>
  <c r="L89" i="10" s="1"/>
  <c r="A88" i="10"/>
  <c r="L88" i="10" s="1"/>
  <c r="A87" i="10"/>
  <c r="L87" i="10" s="1"/>
  <c r="A86" i="10"/>
  <c r="L86" i="10" s="1"/>
  <c r="A85" i="10"/>
  <c r="L85" i="10" s="1"/>
  <c r="A84" i="10"/>
  <c r="L84" i="10" s="1"/>
  <c r="A83" i="10"/>
  <c r="L83" i="10" s="1"/>
  <c r="A82" i="10"/>
  <c r="L82" i="10" s="1"/>
  <c r="A81" i="10"/>
  <c r="L81" i="10" s="1"/>
  <c r="A80" i="10"/>
  <c r="L80" i="10" s="1"/>
  <c r="A79" i="10"/>
  <c r="L79" i="10" s="1"/>
  <c r="A78" i="10"/>
  <c r="L78" i="10" s="1"/>
  <c r="A77" i="10"/>
  <c r="L77" i="10" s="1"/>
  <c r="A76" i="10"/>
  <c r="L76" i="10" s="1"/>
  <c r="A75" i="10"/>
  <c r="L75" i="10" s="1"/>
  <c r="A74" i="10"/>
  <c r="A73" i="10"/>
  <c r="L73" i="10" s="1"/>
  <c r="A72" i="10"/>
  <c r="L72" i="10" s="1"/>
  <c r="A71" i="10"/>
  <c r="L71" i="10" s="1"/>
  <c r="A70" i="10"/>
  <c r="L70" i="10" s="1"/>
  <c r="A69" i="10"/>
  <c r="L69" i="10" s="1"/>
  <c r="A68" i="10"/>
  <c r="L68" i="10" s="1"/>
  <c r="A67" i="10"/>
  <c r="L67" i="10" s="1"/>
  <c r="A66" i="10"/>
  <c r="L66" i="10" s="1"/>
  <c r="A65" i="10"/>
  <c r="L65" i="10" s="1"/>
  <c r="A64" i="10"/>
  <c r="L64" i="10" s="1"/>
  <c r="A63" i="10"/>
  <c r="L63" i="10" s="1"/>
  <c r="A62" i="10"/>
  <c r="L62" i="10" s="1"/>
  <c r="A61" i="10"/>
  <c r="L61" i="10" s="1"/>
  <c r="A60" i="10"/>
  <c r="L60" i="10" s="1"/>
  <c r="A59" i="10"/>
  <c r="L59" i="10" s="1"/>
  <c r="A58" i="10"/>
  <c r="L58" i="10" s="1"/>
  <c r="A57" i="10"/>
  <c r="L57" i="10" s="1"/>
  <c r="A56" i="10"/>
  <c r="L56" i="10" s="1"/>
  <c r="A55" i="10"/>
  <c r="L55" i="10" s="1"/>
  <c r="A54" i="10"/>
  <c r="L54" i="10" s="1"/>
  <c r="A53" i="10"/>
  <c r="L53" i="10" s="1"/>
  <c r="A52" i="10"/>
  <c r="L52" i="10" s="1"/>
  <c r="A51" i="10"/>
  <c r="L51" i="10" s="1"/>
  <c r="A50" i="10"/>
  <c r="L50" i="10" s="1"/>
  <c r="A49" i="10"/>
  <c r="L49" i="10" s="1"/>
  <c r="A48" i="10"/>
  <c r="L48" i="10" s="1"/>
  <c r="A47" i="10"/>
  <c r="L47" i="10" s="1"/>
  <c r="A46" i="10"/>
  <c r="L46" i="10" s="1"/>
  <c r="A45" i="10"/>
  <c r="L45" i="10" s="1"/>
  <c r="A44" i="10"/>
  <c r="L44" i="10" s="1"/>
  <c r="A43" i="10"/>
  <c r="L43" i="10" s="1"/>
  <c r="A42" i="10"/>
  <c r="L42" i="10" s="1"/>
  <c r="A41" i="10"/>
  <c r="L41" i="10" s="1"/>
  <c r="A40" i="10"/>
  <c r="L40" i="10" s="1"/>
  <c r="A39" i="10"/>
  <c r="L39" i="10" s="1"/>
  <c r="A38" i="10"/>
  <c r="L38" i="10" s="1"/>
  <c r="A37" i="10"/>
  <c r="L37" i="10" s="1"/>
  <c r="A36" i="10"/>
  <c r="L36" i="10" s="1"/>
  <c r="A35" i="10"/>
  <c r="A34" i="10"/>
  <c r="L34" i="10" s="1"/>
  <c r="A33" i="10"/>
  <c r="L33" i="10" s="1"/>
  <c r="A32" i="10"/>
  <c r="L32" i="10" s="1"/>
  <c r="A31" i="10"/>
  <c r="L31" i="10" s="1"/>
  <c r="A30" i="10"/>
  <c r="L30" i="10" s="1"/>
  <c r="A29" i="10"/>
  <c r="L29" i="10" s="1"/>
  <c r="A28" i="10"/>
  <c r="L28" i="10" s="1"/>
  <c r="A27" i="10"/>
  <c r="L27" i="10" s="1"/>
  <c r="A26" i="10"/>
  <c r="A25" i="10"/>
  <c r="L25" i="10" s="1"/>
  <c r="A24" i="10"/>
  <c r="L24" i="10" s="1"/>
  <c r="A23" i="10"/>
  <c r="L23" i="10" s="1"/>
  <c r="A22" i="10"/>
  <c r="L22" i="10" s="1"/>
  <c r="A21" i="10"/>
  <c r="L21" i="10" s="1"/>
  <c r="A20" i="10"/>
  <c r="L20" i="10" s="1"/>
  <c r="A19" i="10"/>
  <c r="L19" i="10" s="1"/>
  <c r="A18" i="10"/>
  <c r="L18" i="10" s="1"/>
  <c r="A17" i="10"/>
  <c r="L17" i="10" s="1"/>
  <c r="A16" i="10"/>
  <c r="L16" i="10" s="1"/>
  <c r="A15" i="10"/>
  <c r="L15" i="10" s="1"/>
  <c r="A14" i="10"/>
  <c r="A13" i="10"/>
  <c r="L13" i="10" s="1"/>
  <c r="A12" i="10"/>
  <c r="L12" i="10" s="1"/>
  <c r="A11" i="10"/>
  <c r="L11" i="10" s="1"/>
  <c r="A10" i="10"/>
  <c r="L10" i="10" s="1"/>
  <c r="A9" i="10"/>
  <c r="L9" i="10" s="1"/>
  <c r="A8" i="10"/>
  <c r="L8" i="10" s="1"/>
  <c r="A7" i="10"/>
  <c r="L7" i="10" s="1"/>
  <c r="A6" i="10"/>
  <c r="L6" i="10" s="1"/>
  <c r="A5" i="10"/>
  <c r="L5" i="10" s="1"/>
  <c r="A4" i="10"/>
  <c r="L4" i="10" s="1"/>
  <c r="A3" i="10"/>
  <c r="L3" i="10" s="1"/>
  <c r="A2" i="10"/>
  <c r="L2" i="10" s="1"/>
  <c r="M1294" i="10"/>
  <c r="M1293" i="10"/>
  <c r="M1292" i="10"/>
  <c r="M1291" i="10"/>
  <c r="M1290" i="10"/>
  <c r="M1289" i="10"/>
  <c r="M1288" i="10"/>
  <c r="M1287" i="10"/>
  <c r="M1286" i="10"/>
  <c r="M1285" i="10"/>
  <c r="M1284" i="10"/>
  <c r="M1283" i="10"/>
  <c r="M1282" i="10"/>
  <c r="M1281" i="10"/>
  <c r="M1280" i="10"/>
  <c r="M1279" i="10"/>
  <c r="M1278" i="10"/>
  <c r="M1277" i="10"/>
  <c r="M1276" i="10"/>
  <c r="M1275" i="10"/>
  <c r="M1274" i="10"/>
  <c r="M1273" i="10"/>
  <c r="M1272" i="10"/>
  <c r="M1271" i="10"/>
  <c r="M1270" i="10"/>
  <c r="M1269" i="10"/>
  <c r="M1268" i="10"/>
  <c r="M1267" i="10"/>
  <c r="M1266" i="10"/>
  <c r="M1265" i="10"/>
  <c r="M1264" i="10"/>
  <c r="M1263" i="10"/>
  <c r="M1262" i="10"/>
  <c r="M1261" i="10"/>
  <c r="M1260" i="10"/>
  <c r="M1259" i="10"/>
  <c r="M1258" i="10"/>
  <c r="M1257" i="10"/>
  <c r="M1256" i="10"/>
  <c r="M1255" i="10"/>
  <c r="M1254" i="10"/>
  <c r="M1253" i="10"/>
  <c r="M1252" i="10"/>
  <c r="M1251" i="10"/>
  <c r="M1250" i="10"/>
  <c r="M1249" i="10"/>
  <c r="M1248" i="10"/>
  <c r="M1247" i="10"/>
  <c r="M1246" i="10"/>
  <c r="M1245" i="10"/>
  <c r="M1244" i="10"/>
  <c r="M1243" i="10"/>
  <c r="M1242" i="10"/>
  <c r="M1241" i="10"/>
  <c r="M1240" i="10"/>
  <c r="M1239" i="10"/>
  <c r="M1238" i="10"/>
  <c r="M1237" i="10"/>
  <c r="M1236" i="10"/>
  <c r="M1235" i="10"/>
  <c r="M1234" i="10"/>
  <c r="M1233" i="10"/>
  <c r="M1232" i="10"/>
  <c r="M1231" i="10"/>
  <c r="M1230" i="10"/>
  <c r="M1229" i="10"/>
  <c r="M1228" i="10"/>
  <c r="M1227" i="10"/>
  <c r="M1226" i="10"/>
  <c r="M1225" i="10"/>
  <c r="M1224" i="10"/>
  <c r="M1223" i="10"/>
  <c r="M1222" i="10"/>
  <c r="M1221" i="10"/>
  <c r="M1220" i="10"/>
  <c r="M1219" i="10"/>
  <c r="M1218" i="10"/>
  <c r="M1217" i="10"/>
  <c r="M1216" i="10"/>
  <c r="M1215" i="10"/>
  <c r="M1214" i="10"/>
  <c r="M1213" i="10"/>
  <c r="M1212" i="10"/>
  <c r="M1211" i="10"/>
  <c r="M1210" i="10"/>
  <c r="M1209" i="10"/>
  <c r="M1208" i="10"/>
  <c r="M1207" i="10"/>
  <c r="M1206" i="10"/>
  <c r="M1205" i="10"/>
  <c r="M1204" i="10"/>
  <c r="M1203" i="10"/>
  <c r="M1202" i="10"/>
  <c r="M1201" i="10"/>
  <c r="M1200" i="10"/>
  <c r="M1199" i="10"/>
  <c r="M1198" i="10"/>
  <c r="M1197" i="10"/>
  <c r="M1196" i="10"/>
  <c r="M1195" i="10"/>
  <c r="M1194" i="10"/>
  <c r="M1193" i="10"/>
  <c r="M1192" i="10"/>
  <c r="M1191" i="10"/>
  <c r="M1190" i="10"/>
  <c r="M1189" i="10"/>
  <c r="M1188" i="10"/>
  <c r="M1187" i="10"/>
  <c r="M1186" i="10"/>
  <c r="M1185" i="10"/>
  <c r="M1184" i="10"/>
  <c r="M1183" i="10"/>
  <c r="M1182" i="10"/>
  <c r="M1181" i="10"/>
  <c r="M1180" i="10"/>
  <c r="M1179" i="10"/>
  <c r="M1178" i="10"/>
  <c r="M1177" i="10"/>
  <c r="M1176" i="10"/>
  <c r="M1175" i="10"/>
  <c r="M1174" i="10"/>
  <c r="M1173" i="10"/>
  <c r="M1172" i="10"/>
  <c r="M1171" i="10"/>
  <c r="M1170" i="10"/>
  <c r="M1169" i="10"/>
  <c r="M1168" i="10"/>
  <c r="M1167" i="10"/>
  <c r="M1166" i="10"/>
  <c r="M1165" i="10"/>
  <c r="M1164" i="10"/>
  <c r="M1163" i="10"/>
  <c r="M1162" i="10"/>
  <c r="M1161" i="10"/>
  <c r="M1160" i="10"/>
  <c r="M1159" i="10"/>
  <c r="M1158" i="10"/>
  <c r="M1157" i="10"/>
  <c r="M1156" i="10"/>
  <c r="M1155" i="10"/>
  <c r="M1154" i="10"/>
  <c r="M1153" i="10"/>
  <c r="M1152" i="10"/>
  <c r="M1151" i="10"/>
  <c r="M1150" i="10"/>
  <c r="M1149" i="10"/>
  <c r="M1148" i="10"/>
  <c r="M1147" i="10"/>
  <c r="M1146" i="10"/>
  <c r="M1145" i="10"/>
  <c r="M1144" i="10"/>
  <c r="M1143" i="10"/>
  <c r="M1142" i="10"/>
  <c r="M1141" i="10"/>
  <c r="M1140" i="10"/>
  <c r="M1139" i="10"/>
  <c r="M1138" i="10"/>
  <c r="M1137" i="10"/>
  <c r="M1136" i="10"/>
  <c r="M1135" i="10"/>
  <c r="M1134" i="10"/>
  <c r="M1133" i="10"/>
  <c r="M1132" i="10"/>
  <c r="M1131" i="10"/>
  <c r="M1130" i="10"/>
  <c r="M1129" i="10"/>
  <c r="M1128" i="10"/>
  <c r="M1127" i="10"/>
  <c r="M1126" i="10"/>
  <c r="M1125" i="10"/>
  <c r="M1124" i="10"/>
  <c r="M1123" i="10"/>
  <c r="M1122" i="10"/>
  <c r="M1121" i="10"/>
  <c r="M1120" i="10"/>
  <c r="M1119" i="10"/>
  <c r="M1118" i="10"/>
  <c r="M1117" i="10"/>
  <c r="M1116" i="10"/>
  <c r="M1115" i="10"/>
  <c r="M1114" i="10"/>
  <c r="M1113" i="10"/>
  <c r="M1112" i="10"/>
  <c r="M1111" i="10"/>
  <c r="M1110" i="10"/>
  <c r="M1109" i="10"/>
  <c r="M1108" i="10"/>
  <c r="M1107" i="10"/>
  <c r="M1106" i="10"/>
  <c r="M1105" i="10"/>
  <c r="M1104" i="10"/>
  <c r="M1103" i="10"/>
  <c r="M1102" i="10"/>
  <c r="M1101" i="10"/>
  <c r="M1100" i="10"/>
  <c r="M1099" i="10"/>
  <c r="M1098" i="10"/>
  <c r="M1097" i="10"/>
  <c r="M1096" i="10"/>
  <c r="M1095" i="10"/>
  <c r="M1094" i="10"/>
  <c r="M1093" i="10"/>
  <c r="M1092" i="10"/>
  <c r="M1091" i="10"/>
  <c r="M1090" i="10"/>
  <c r="M1089" i="10"/>
  <c r="M1088" i="10"/>
  <c r="M1087" i="10"/>
  <c r="M1086" i="10"/>
  <c r="M1085" i="10"/>
  <c r="M1084" i="10"/>
  <c r="M1083" i="10"/>
  <c r="M1082" i="10"/>
  <c r="M1081" i="10"/>
  <c r="M1080" i="10"/>
  <c r="M1079" i="10"/>
  <c r="M1078" i="10"/>
  <c r="M1077" i="10"/>
  <c r="M1076" i="10"/>
  <c r="M1075" i="10"/>
  <c r="M1074" i="10"/>
  <c r="M1073" i="10"/>
  <c r="M1072" i="10"/>
  <c r="M1071" i="10"/>
  <c r="M1070" i="10"/>
  <c r="M1069" i="10"/>
  <c r="M1068" i="10"/>
  <c r="M1067" i="10"/>
  <c r="M1066" i="10"/>
  <c r="M1065" i="10"/>
  <c r="M1064" i="10"/>
  <c r="M1063" i="10"/>
  <c r="M1062" i="10"/>
  <c r="M1061" i="10"/>
  <c r="M1060" i="10"/>
  <c r="M1059" i="10"/>
  <c r="M1058" i="10"/>
  <c r="M1057" i="10"/>
  <c r="M1056" i="10"/>
  <c r="M1055" i="10"/>
  <c r="M1054" i="10"/>
  <c r="M1053" i="10"/>
  <c r="M1052" i="10"/>
  <c r="M1051" i="10"/>
  <c r="M1050" i="10"/>
  <c r="M1049" i="10"/>
  <c r="M1048" i="10"/>
  <c r="M1047" i="10"/>
  <c r="M1046" i="10"/>
  <c r="M1045" i="10"/>
  <c r="M1044" i="10"/>
  <c r="M1043" i="10"/>
  <c r="M1042" i="10"/>
  <c r="M1041" i="10"/>
  <c r="M1040" i="10"/>
  <c r="M1039" i="10"/>
  <c r="M1038" i="10"/>
  <c r="M1037" i="10"/>
  <c r="M1036" i="10"/>
  <c r="M1035" i="10"/>
  <c r="M1034" i="10"/>
  <c r="M1033" i="10"/>
  <c r="M1032" i="10"/>
  <c r="M1031" i="10"/>
  <c r="M1030" i="10"/>
  <c r="M1029" i="10"/>
  <c r="M1028" i="10"/>
  <c r="M1027" i="10"/>
  <c r="M1026" i="10"/>
  <c r="M1025" i="10"/>
  <c r="M1024" i="10"/>
  <c r="M1023" i="10"/>
  <c r="M1022" i="10"/>
  <c r="M1021" i="10"/>
  <c r="M1020" i="10"/>
  <c r="M1019" i="10"/>
  <c r="M1018" i="10"/>
  <c r="M1017" i="10"/>
  <c r="M1016" i="10"/>
  <c r="M1015" i="10"/>
  <c r="M1014" i="10"/>
  <c r="M1013" i="10"/>
  <c r="M1012" i="10"/>
  <c r="M1011" i="10"/>
  <c r="M1010" i="10"/>
  <c r="M1009" i="10"/>
  <c r="M1008" i="10"/>
  <c r="M1007" i="10"/>
  <c r="M1006" i="10"/>
  <c r="M1005" i="10"/>
  <c r="M1004" i="10"/>
  <c r="M1003" i="10"/>
  <c r="M1002" i="10"/>
  <c r="M1001" i="10"/>
  <c r="M1000" i="10"/>
  <c r="M999" i="10"/>
  <c r="M998" i="10"/>
  <c r="M997" i="10"/>
  <c r="M996" i="10"/>
  <c r="M995" i="10"/>
  <c r="M994" i="10"/>
  <c r="M993" i="10"/>
  <c r="M992" i="10"/>
  <c r="M991" i="10"/>
  <c r="M990" i="10"/>
  <c r="M989" i="10"/>
  <c r="M988" i="10"/>
  <c r="M987" i="10"/>
  <c r="M986" i="10"/>
  <c r="M985" i="10"/>
  <c r="M984" i="10"/>
  <c r="M983" i="10"/>
  <c r="M982" i="10"/>
  <c r="M981" i="10"/>
  <c r="M980" i="10"/>
  <c r="M979" i="10"/>
  <c r="M978" i="10"/>
  <c r="M977" i="10"/>
  <c r="M976" i="10"/>
  <c r="M975" i="10"/>
  <c r="M974" i="10"/>
  <c r="M973" i="10"/>
  <c r="M972" i="10"/>
  <c r="M971" i="10"/>
  <c r="M970" i="10"/>
  <c r="M969" i="10"/>
  <c r="M968" i="10"/>
  <c r="M967" i="10"/>
  <c r="M966" i="10"/>
  <c r="M965" i="10"/>
  <c r="M964" i="10"/>
  <c r="M963" i="10"/>
  <c r="M962" i="10"/>
  <c r="M961" i="10"/>
  <c r="M960" i="10"/>
  <c r="M959" i="10"/>
  <c r="M958" i="10"/>
  <c r="M957" i="10"/>
  <c r="M956" i="10"/>
  <c r="M955" i="10"/>
  <c r="M954" i="10"/>
  <c r="M953" i="10"/>
  <c r="M952" i="10"/>
  <c r="M951" i="10"/>
  <c r="M950" i="10"/>
  <c r="M949" i="10"/>
  <c r="M948" i="10"/>
  <c r="M947" i="10"/>
  <c r="M946" i="10"/>
  <c r="M945" i="10"/>
  <c r="M944" i="10"/>
  <c r="M943" i="10"/>
  <c r="M942" i="10"/>
  <c r="M941" i="10"/>
  <c r="M940" i="10"/>
  <c r="M939" i="10"/>
  <c r="M938" i="10"/>
  <c r="M937" i="10"/>
  <c r="M936" i="10"/>
  <c r="M935" i="10"/>
  <c r="M934" i="10"/>
  <c r="M933" i="10"/>
  <c r="M932" i="10"/>
  <c r="M931" i="10"/>
  <c r="M930" i="10"/>
  <c r="M929" i="10"/>
  <c r="M928" i="10"/>
  <c r="M927" i="10"/>
  <c r="M926" i="10"/>
  <c r="M925" i="10"/>
  <c r="M924" i="10"/>
  <c r="M923" i="10"/>
  <c r="M922" i="10"/>
  <c r="M921" i="10"/>
  <c r="M920" i="10"/>
  <c r="M919" i="10"/>
  <c r="M918" i="10"/>
  <c r="M917" i="10"/>
  <c r="M916" i="10"/>
  <c r="M915" i="10"/>
  <c r="M914" i="10"/>
  <c r="M913" i="10"/>
  <c r="M912" i="10"/>
  <c r="M911" i="10"/>
  <c r="M910" i="10"/>
  <c r="M909" i="10"/>
  <c r="M908" i="10"/>
  <c r="M907" i="10"/>
  <c r="M906" i="10"/>
  <c r="M905" i="10"/>
  <c r="M904" i="10"/>
  <c r="M903" i="10"/>
  <c r="M902" i="10"/>
  <c r="M901" i="10"/>
  <c r="M900" i="10"/>
  <c r="M899" i="10"/>
  <c r="M898" i="10"/>
  <c r="M897" i="10"/>
  <c r="M896" i="10"/>
  <c r="M895" i="10"/>
  <c r="M894" i="10"/>
  <c r="M893" i="10"/>
  <c r="M892" i="10"/>
  <c r="M891" i="10"/>
  <c r="M890" i="10"/>
  <c r="M889" i="10"/>
  <c r="M888" i="10"/>
  <c r="M887" i="10"/>
  <c r="M886" i="10"/>
  <c r="M885" i="10"/>
  <c r="M884" i="10"/>
  <c r="M883" i="10"/>
  <c r="M882" i="10"/>
  <c r="M881" i="10"/>
  <c r="M880" i="10"/>
  <c r="M879" i="10"/>
  <c r="M878" i="10"/>
  <c r="M877" i="10"/>
  <c r="M876" i="10"/>
  <c r="M875" i="10"/>
  <c r="M874" i="10"/>
  <c r="M873" i="10"/>
  <c r="M872" i="10"/>
  <c r="M871" i="10"/>
  <c r="M870" i="10"/>
  <c r="M869" i="10"/>
  <c r="M868" i="10"/>
  <c r="M867" i="10"/>
  <c r="M866" i="10"/>
  <c r="M865" i="10"/>
  <c r="M864" i="10"/>
  <c r="M863" i="10"/>
  <c r="M862" i="10"/>
  <c r="M861" i="10"/>
  <c r="M860" i="10"/>
  <c r="M859" i="10"/>
  <c r="M858" i="10"/>
  <c r="M857" i="10"/>
  <c r="M856" i="10"/>
  <c r="M855" i="10"/>
  <c r="M854" i="10"/>
  <c r="M853" i="10"/>
  <c r="M852" i="10"/>
  <c r="M851" i="10"/>
  <c r="M850" i="10"/>
  <c r="M849" i="10"/>
  <c r="M848" i="10"/>
  <c r="M847" i="10"/>
  <c r="M846" i="10"/>
  <c r="M845" i="10"/>
  <c r="M844" i="10"/>
  <c r="M843" i="10"/>
  <c r="M842" i="10"/>
  <c r="M841" i="10"/>
  <c r="M840" i="10"/>
  <c r="M839" i="10"/>
  <c r="M838" i="10"/>
  <c r="M837" i="10"/>
  <c r="M836" i="10"/>
  <c r="M835" i="10"/>
  <c r="M834" i="10"/>
  <c r="M833" i="10"/>
  <c r="M832" i="10"/>
  <c r="M831" i="10"/>
  <c r="M830" i="10"/>
  <c r="M829" i="10"/>
  <c r="M828" i="10"/>
  <c r="M827" i="10"/>
  <c r="M826" i="10"/>
  <c r="M825" i="10"/>
  <c r="M824" i="10"/>
  <c r="M823" i="10"/>
  <c r="M822" i="10"/>
  <c r="M821" i="10"/>
  <c r="M820" i="10"/>
  <c r="M819" i="10"/>
  <c r="M818" i="10"/>
  <c r="M817" i="10"/>
  <c r="M816" i="10"/>
  <c r="M815" i="10"/>
  <c r="M814" i="10"/>
  <c r="M813" i="10"/>
  <c r="M812" i="10"/>
  <c r="M811" i="10"/>
  <c r="M810" i="10"/>
  <c r="M809" i="10"/>
  <c r="M808" i="10"/>
  <c r="M807" i="10"/>
  <c r="M806" i="10"/>
  <c r="M805" i="10"/>
  <c r="M804" i="10"/>
  <c r="M803" i="10"/>
  <c r="M802" i="10"/>
  <c r="M801" i="10"/>
  <c r="M800" i="10"/>
  <c r="M799" i="10"/>
  <c r="M798" i="10"/>
  <c r="M797" i="10"/>
  <c r="M796" i="10"/>
  <c r="M795" i="10"/>
  <c r="M794" i="10"/>
  <c r="M793" i="10"/>
  <c r="M792" i="10"/>
  <c r="M791" i="10"/>
  <c r="M790" i="10"/>
  <c r="M789" i="10"/>
  <c r="M788" i="10"/>
  <c r="M787" i="10"/>
  <c r="M786" i="10"/>
  <c r="M785" i="10"/>
  <c r="M784" i="10"/>
  <c r="M783" i="10"/>
  <c r="M782" i="10"/>
  <c r="M781" i="10"/>
  <c r="M780" i="10"/>
  <c r="M779" i="10"/>
  <c r="M778" i="10"/>
  <c r="M777" i="10"/>
  <c r="M776" i="10"/>
  <c r="M775" i="10"/>
  <c r="M774" i="10"/>
  <c r="M773" i="10"/>
  <c r="M772" i="10"/>
  <c r="M771" i="10"/>
  <c r="M770" i="10"/>
  <c r="M769" i="10"/>
  <c r="M768" i="10"/>
  <c r="M767" i="10"/>
  <c r="M766" i="10"/>
  <c r="M765" i="10"/>
  <c r="M764" i="10"/>
  <c r="M763" i="10"/>
  <c r="M762" i="10"/>
  <c r="M761" i="10"/>
  <c r="M760" i="10"/>
  <c r="M759" i="10"/>
  <c r="M758" i="10"/>
  <c r="M757" i="10"/>
  <c r="M756" i="10"/>
  <c r="M755" i="10"/>
  <c r="M754" i="10"/>
  <c r="M753" i="10"/>
  <c r="M752" i="10"/>
  <c r="M751" i="10"/>
  <c r="M750" i="10"/>
  <c r="M749" i="10"/>
  <c r="M748" i="10"/>
  <c r="M747" i="10"/>
  <c r="M746" i="10"/>
  <c r="M745" i="10"/>
  <c r="M744" i="10"/>
  <c r="M743" i="10"/>
  <c r="M742" i="10"/>
  <c r="M741" i="10"/>
  <c r="M740" i="10"/>
  <c r="M739" i="10"/>
  <c r="M738" i="10"/>
  <c r="M737" i="10"/>
  <c r="M736" i="10"/>
  <c r="M735" i="10"/>
  <c r="M734" i="10"/>
  <c r="M733" i="10"/>
  <c r="M732" i="10"/>
  <c r="M731" i="10"/>
  <c r="M730" i="10"/>
  <c r="M729" i="10"/>
  <c r="M728" i="10"/>
  <c r="M727" i="10"/>
  <c r="M726" i="10"/>
  <c r="M725" i="10"/>
  <c r="M724" i="10"/>
  <c r="M723" i="10"/>
  <c r="M722" i="10"/>
  <c r="M721" i="10"/>
  <c r="M720" i="10"/>
  <c r="M719" i="10"/>
  <c r="M718" i="10"/>
  <c r="M717" i="10"/>
  <c r="M716" i="10"/>
  <c r="M715" i="10"/>
  <c r="M714" i="10"/>
  <c r="M713" i="10"/>
  <c r="M712" i="10"/>
  <c r="M711" i="10"/>
  <c r="M710" i="10"/>
  <c r="M709" i="10"/>
  <c r="M708" i="10"/>
  <c r="M707" i="10"/>
  <c r="M706" i="10"/>
  <c r="M705" i="10"/>
  <c r="M704" i="10"/>
  <c r="M703" i="10"/>
  <c r="M702" i="10"/>
  <c r="M701" i="10"/>
  <c r="M700" i="10"/>
  <c r="M699" i="10"/>
  <c r="M698" i="10"/>
  <c r="M697" i="10"/>
  <c r="M696" i="10"/>
  <c r="M695" i="10"/>
  <c r="M694" i="10"/>
  <c r="M693" i="10"/>
  <c r="M692" i="10"/>
  <c r="M691" i="10"/>
  <c r="M690" i="10"/>
  <c r="M689" i="10"/>
  <c r="M688" i="10"/>
  <c r="M687" i="10"/>
  <c r="M686" i="10"/>
  <c r="M685" i="10"/>
  <c r="M684" i="10"/>
  <c r="M683" i="10"/>
  <c r="M682" i="10"/>
  <c r="M681" i="10"/>
  <c r="M680" i="10"/>
  <c r="M679" i="10"/>
  <c r="M678" i="10"/>
  <c r="M677" i="10"/>
  <c r="M676" i="10"/>
  <c r="M675" i="10"/>
  <c r="M674" i="10"/>
  <c r="M673" i="10"/>
  <c r="M672" i="10"/>
  <c r="M671" i="10"/>
  <c r="M670" i="10"/>
  <c r="M669" i="10"/>
  <c r="M668" i="10"/>
  <c r="M667" i="10"/>
  <c r="M666" i="10"/>
  <c r="M665" i="10"/>
  <c r="M664" i="10"/>
  <c r="M663" i="10"/>
  <c r="M662" i="10"/>
  <c r="M661" i="10"/>
  <c r="M660" i="10"/>
  <c r="M659" i="10"/>
  <c r="M658" i="10"/>
  <c r="M657" i="10"/>
  <c r="M656" i="10"/>
  <c r="M655" i="10"/>
  <c r="M654" i="10"/>
  <c r="M653" i="10"/>
  <c r="M652" i="10"/>
  <c r="M651" i="10"/>
  <c r="M650" i="10"/>
  <c r="M649" i="10"/>
  <c r="M648" i="10"/>
  <c r="M647" i="10"/>
  <c r="M646" i="10"/>
  <c r="M645" i="10"/>
  <c r="M644" i="10"/>
  <c r="M643" i="10"/>
  <c r="M642" i="10"/>
  <c r="M641" i="10"/>
  <c r="M640" i="10"/>
  <c r="M639" i="10"/>
  <c r="M638" i="10"/>
  <c r="M637" i="10"/>
  <c r="M636" i="10"/>
  <c r="M635" i="10"/>
  <c r="M634" i="10"/>
  <c r="M633" i="10"/>
  <c r="M632" i="10"/>
  <c r="M631" i="10"/>
  <c r="M630" i="10"/>
  <c r="M629" i="10"/>
  <c r="M628" i="10"/>
  <c r="M627" i="10"/>
  <c r="M626" i="10"/>
  <c r="M625" i="10"/>
  <c r="M624" i="10"/>
  <c r="M623" i="10"/>
  <c r="M622" i="10"/>
  <c r="M621" i="10"/>
  <c r="M620" i="10"/>
  <c r="M619" i="10"/>
  <c r="M618" i="10"/>
  <c r="M617" i="10"/>
  <c r="M616" i="10"/>
  <c r="M615" i="10"/>
  <c r="M614" i="10"/>
  <c r="M613" i="10"/>
  <c r="M612" i="10"/>
  <c r="M611" i="10"/>
  <c r="M610" i="10"/>
  <c r="M609" i="10"/>
  <c r="M608" i="10"/>
  <c r="M607" i="10"/>
  <c r="M606" i="10"/>
  <c r="M605" i="10"/>
  <c r="M604" i="10"/>
  <c r="M603" i="10"/>
  <c r="M602" i="10"/>
  <c r="M601" i="10"/>
  <c r="M600" i="10"/>
  <c r="M599" i="10"/>
  <c r="M598" i="10"/>
  <c r="M597" i="10"/>
  <c r="M596" i="10"/>
  <c r="M595" i="10"/>
  <c r="M594" i="10"/>
  <c r="M593" i="10"/>
  <c r="M592" i="10"/>
  <c r="M591" i="10"/>
  <c r="M590" i="10"/>
  <c r="M589" i="10"/>
  <c r="M588" i="10"/>
  <c r="M587" i="10"/>
  <c r="M586" i="10"/>
  <c r="M585" i="10"/>
  <c r="M584" i="10"/>
  <c r="M583" i="10"/>
  <c r="M582" i="10"/>
  <c r="M581" i="10"/>
  <c r="M580" i="10"/>
  <c r="M579" i="10"/>
  <c r="M578" i="10"/>
  <c r="M577" i="10"/>
  <c r="M576" i="10"/>
  <c r="M575" i="10"/>
  <c r="M574" i="10"/>
  <c r="M573" i="10"/>
  <c r="M572" i="10"/>
  <c r="M571" i="10"/>
  <c r="M570" i="10"/>
  <c r="M569" i="10"/>
  <c r="M568" i="10"/>
  <c r="M567" i="10"/>
  <c r="M566" i="10"/>
  <c r="M565" i="10"/>
  <c r="M564" i="10"/>
  <c r="M563" i="10"/>
  <c r="M562" i="10"/>
  <c r="M561" i="10"/>
  <c r="M560" i="10"/>
  <c r="M559" i="10"/>
  <c r="M558" i="10"/>
  <c r="M557" i="10"/>
  <c r="M556" i="10"/>
  <c r="M555" i="10"/>
  <c r="M554" i="10"/>
  <c r="M553" i="10"/>
  <c r="M552" i="10"/>
  <c r="M551" i="10"/>
  <c r="M550" i="10"/>
  <c r="M549" i="10"/>
  <c r="M548" i="10"/>
  <c r="M547" i="10"/>
  <c r="M546" i="10"/>
  <c r="M545" i="10"/>
  <c r="M544" i="10"/>
  <c r="M543" i="10"/>
  <c r="M542" i="10"/>
  <c r="M541" i="10"/>
  <c r="M540" i="10"/>
  <c r="M539" i="10"/>
  <c r="M538" i="10"/>
  <c r="M537" i="10"/>
  <c r="M536" i="10"/>
  <c r="M535" i="10"/>
  <c r="M534" i="10"/>
  <c r="M533" i="10"/>
  <c r="M532" i="10"/>
  <c r="M531" i="10"/>
  <c r="M530" i="10"/>
  <c r="M529" i="10"/>
  <c r="M528" i="10"/>
  <c r="M527" i="10"/>
  <c r="M526" i="10"/>
  <c r="M525" i="10"/>
  <c r="M524" i="10"/>
  <c r="M523" i="10"/>
  <c r="M522" i="10"/>
  <c r="M521" i="10"/>
  <c r="M520" i="10"/>
  <c r="M519" i="10"/>
  <c r="M518" i="10"/>
  <c r="M517" i="10"/>
  <c r="M516" i="10"/>
  <c r="M515" i="10"/>
  <c r="M514" i="10"/>
  <c r="M513" i="10"/>
  <c r="M512" i="10"/>
  <c r="M511" i="10"/>
  <c r="M510" i="10"/>
  <c r="M509" i="10"/>
  <c r="M508" i="10"/>
  <c r="M507" i="10"/>
  <c r="M506" i="10"/>
  <c r="M505" i="10"/>
  <c r="M504" i="10"/>
  <c r="M503" i="10"/>
  <c r="M502" i="10"/>
  <c r="M501" i="10"/>
  <c r="M500" i="10"/>
  <c r="M499" i="10"/>
  <c r="M498" i="10"/>
  <c r="M497" i="10"/>
  <c r="M496" i="10"/>
  <c r="M495" i="10"/>
  <c r="M494" i="10"/>
  <c r="M493" i="10"/>
  <c r="M492" i="10"/>
  <c r="M491" i="10"/>
  <c r="M490" i="10"/>
  <c r="M489" i="10"/>
  <c r="M488" i="10"/>
  <c r="M487" i="10"/>
  <c r="M486" i="10"/>
  <c r="M485" i="10"/>
  <c r="M484" i="10"/>
  <c r="M483" i="10"/>
  <c r="M482" i="10"/>
  <c r="M481" i="10"/>
  <c r="M480" i="10"/>
  <c r="M479" i="10"/>
  <c r="M478" i="10"/>
  <c r="M477" i="10"/>
  <c r="M476" i="10"/>
  <c r="M475" i="10"/>
  <c r="M474" i="10"/>
  <c r="M473" i="10"/>
  <c r="M472" i="10"/>
  <c r="M471" i="10"/>
  <c r="M470" i="10"/>
  <c r="M469" i="10"/>
  <c r="M468" i="10"/>
  <c r="M467" i="10"/>
  <c r="M466" i="10"/>
  <c r="M465" i="10"/>
  <c r="M464" i="10"/>
  <c r="M463" i="10"/>
  <c r="M462" i="10"/>
  <c r="M461" i="10"/>
  <c r="M460" i="10"/>
  <c r="M459" i="10"/>
  <c r="M458" i="10"/>
  <c r="M457" i="10"/>
  <c r="M456" i="10"/>
  <c r="M455" i="10"/>
  <c r="M454" i="10"/>
  <c r="M453" i="10"/>
  <c r="M452" i="10"/>
  <c r="M451" i="10"/>
  <c r="M450" i="10"/>
  <c r="M449" i="10"/>
  <c r="M448" i="10"/>
  <c r="M447" i="10"/>
  <c r="M446" i="10"/>
  <c r="M445" i="10"/>
  <c r="M444" i="10"/>
  <c r="M443" i="10"/>
  <c r="M442" i="10"/>
  <c r="M441" i="10"/>
  <c r="M440" i="10"/>
  <c r="M439" i="10"/>
  <c r="M438" i="10"/>
  <c r="M437" i="10"/>
  <c r="M436" i="10"/>
  <c r="M435" i="10"/>
  <c r="M434" i="10"/>
  <c r="M433" i="10"/>
  <c r="M432" i="10"/>
  <c r="M431" i="10"/>
  <c r="M430" i="10"/>
  <c r="M429" i="10"/>
  <c r="M428" i="10"/>
  <c r="M427" i="10"/>
  <c r="M426" i="10"/>
  <c r="M425" i="10"/>
  <c r="M424" i="10"/>
  <c r="M423" i="10"/>
  <c r="M422" i="10"/>
  <c r="M421" i="10"/>
  <c r="M420" i="10"/>
  <c r="M419" i="10"/>
  <c r="M418" i="10"/>
  <c r="M417" i="10"/>
  <c r="M416" i="10"/>
  <c r="M415" i="10"/>
  <c r="M414" i="10"/>
  <c r="M413" i="10"/>
  <c r="M412" i="10"/>
  <c r="M411" i="10"/>
  <c r="M410" i="10"/>
  <c r="M409" i="10"/>
  <c r="M408" i="10"/>
  <c r="M407" i="10"/>
  <c r="M406" i="10"/>
  <c r="M405" i="10"/>
  <c r="M404" i="10"/>
  <c r="M403" i="10"/>
  <c r="M402" i="10"/>
  <c r="M401" i="10"/>
  <c r="M400" i="10"/>
  <c r="M399" i="10"/>
  <c r="M398" i="10"/>
  <c r="M397" i="10"/>
  <c r="M396" i="10"/>
  <c r="M395" i="10"/>
  <c r="M394" i="10"/>
  <c r="M393" i="10"/>
  <c r="M392" i="10"/>
  <c r="M391" i="10"/>
  <c r="M390" i="10"/>
  <c r="M389" i="10"/>
  <c r="M388" i="10"/>
  <c r="M387" i="10"/>
  <c r="M386" i="10"/>
  <c r="M385" i="10"/>
  <c r="M384" i="10"/>
  <c r="M383" i="10"/>
  <c r="M382" i="10"/>
  <c r="M381" i="10"/>
  <c r="M380" i="10"/>
  <c r="M379" i="10"/>
  <c r="M378" i="10"/>
  <c r="M377" i="10"/>
  <c r="M376" i="10"/>
  <c r="M375" i="10"/>
  <c r="M374" i="10"/>
  <c r="M373" i="10"/>
  <c r="M372" i="10"/>
  <c r="M371" i="10"/>
  <c r="M370" i="10"/>
  <c r="M369" i="10"/>
  <c r="M368" i="10"/>
  <c r="M367" i="10"/>
  <c r="M366" i="10"/>
  <c r="M365" i="10"/>
  <c r="M364" i="10"/>
  <c r="M363" i="10"/>
  <c r="M362" i="10"/>
  <c r="M361" i="10"/>
  <c r="M360" i="10"/>
  <c r="M359" i="10"/>
  <c r="M358" i="10"/>
  <c r="M357" i="10"/>
  <c r="M356" i="10"/>
  <c r="M355" i="10"/>
  <c r="M354" i="10"/>
  <c r="M353" i="10"/>
  <c r="M352" i="10"/>
  <c r="M351" i="10"/>
  <c r="M350" i="10"/>
  <c r="M349" i="10"/>
  <c r="M348" i="10"/>
  <c r="M347" i="10"/>
  <c r="M346" i="10"/>
  <c r="M345" i="10"/>
  <c r="M344" i="10"/>
  <c r="M343" i="10"/>
  <c r="M342" i="10"/>
  <c r="M341" i="10"/>
  <c r="M340" i="10"/>
  <c r="M339" i="10"/>
  <c r="M338" i="10"/>
  <c r="M337" i="10"/>
  <c r="M336" i="10"/>
  <c r="M335" i="10"/>
  <c r="M334" i="10"/>
  <c r="M333" i="10"/>
  <c r="M332" i="10"/>
  <c r="M331" i="10"/>
  <c r="M330" i="10"/>
  <c r="M329" i="10"/>
  <c r="M328" i="10"/>
  <c r="M327" i="10"/>
  <c r="M326" i="10"/>
  <c r="M325" i="10"/>
  <c r="M324" i="10"/>
  <c r="M323" i="10"/>
  <c r="M322" i="10"/>
  <c r="M321" i="10"/>
  <c r="M320" i="10"/>
  <c r="M319" i="10"/>
  <c r="M318" i="10"/>
  <c r="M317" i="10"/>
  <c r="M316" i="10"/>
  <c r="M315" i="10"/>
  <c r="M314" i="10"/>
  <c r="M313" i="10"/>
  <c r="M312" i="10"/>
  <c r="M311" i="10"/>
  <c r="M310" i="10"/>
  <c r="M309" i="10"/>
  <c r="M308" i="10"/>
  <c r="M307" i="10"/>
  <c r="M306" i="10"/>
  <c r="M305" i="10"/>
  <c r="M304" i="10"/>
  <c r="M303" i="10"/>
  <c r="M302" i="10"/>
  <c r="M301" i="10"/>
  <c r="M300" i="10"/>
  <c r="M299" i="10"/>
  <c r="M298" i="10"/>
  <c r="M297" i="10"/>
  <c r="M296" i="10"/>
  <c r="M295" i="10"/>
  <c r="M294" i="10"/>
  <c r="M293" i="10"/>
  <c r="M292" i="10"/>
  <c r="M291" i="10"/>
  <c r="M290" i="10"/>
  <c r="M289" i="10"/>
  <c r="M288" i="10"/>
  <c r="M287" i="10"/>
  <c r="M286" i="10"/>
  <c r="M285" i="10"/>
  <c r="M284" i="10"/>
  <c r="M283" i="10"/>
  <c r="M282" i="10"/>
  <c r="M281" i="10"/>
  <c r="M280" i="10"/>
  <c r="M279" i="10"/>
  <c r="M278" i="10"/>
  <c r="M277" i="10"/>
  <c r="M276" i="10"/>
  <c r="M275" i="10"/>
  <c r="M274" i="10"/>
  <c r="M273" i="10"/>
  <c r="M272" i="10"/>
  <c r="M271" i="10"/>
  <c r="M270" i="10"/>
  <c r="M269" i="10"/>
  <c r="M268" i="10"/>
  <c r="M267" i="10"/>
  <c r="M266" i="10"/>
  <c r="M265" i="10"/>
  <c r="M264" i="10"/>
  <c r="M263" i="10"/>
  <c r="M262" i="10"/>
  <c r="M261" i="10"/>
  <c r="M260" i="10"/>
  <c r="M259" i="10"/>
  <c r="M258" i="10"/>
  <c r="M257" i="10"/>
  <c r="M256" i="10"/>
  <c r="M255" i="10"/>
  <c r="M254" i="10"/>
  <c r="M253" i="10"/>
  <c r="M252" i="10"/>
  <c r="M251" i="10"/>
  <c r="M250" i="10"/>
  <c r="M249" i="10"/>
  <c r="M248" i="10"/>
  <c r="M247" i="10"/>
  <c r="M246" i="10"/>
  <c r="M245" i="10"/>
  <c r="M244" i="10"/>
  <c r="M243" i="10"/>
  <c r="M242" i="10"/>
  <c r="M241" i="10"/>
  <c r="M240" i="10"/>
  <c r="M239" i="10"/>
  <c r="M238" i="10"/>
  <c r="M237" i="10"/>
  <c r="M236" i="10"/>
  <c r="M235" i="10"/>
  <c r="M234" i="10"/>
  <c r="M233" i="10"/>
  <c r="M232" i="10"/>
  <c r="M231" i="10"/>
  <c r="M230" i="10"/>
  <c r="M229" i="10"/>
  <c r="M228" i="10"/>
  <c r="M227" i="10"/>
  <c r="M226" i="10"/>
  <c r="M225" i="10"/>
  <c r="M224" i="10"/>
  <c r="M223" i="10"/>
  <c r="M222" i="10"/>
  <c r="M221" i="10"/>
  <c r="M220" i="10"/>
  <c r="M219" i="10"/>
  <c r="M218" i="10"/>
  <c r="M217" i="10"/>
  <c r="M216" i="10"/>
  <c r="M215" i="10"/>
  <c r="M214" i="10"/>
  <c r="M213" i="10"/>
  <c r="M212" i="10"/>
  <c r="M211" i="10"/>
  <c r="M210" i="10"/>
  <c r="M209" i="10"/>
  <c r="M208" i="10"/>
  <c r="M207" i="10"/>
  <c r="M206" i="10"/>
  <c r="M205" i="10"/>
  <c r="M204" i="10"/>
  <c r="M203" i="10"/>
  <c r="M202" i="10"/>
  <c r="M201" i="10"/>
  <c r="M200" i="10"/>
  <c r="M199" i="10"/>
  <c r="M198" i="10"/>
  <c r="M197" i="10"/>
  <c r="M196" i="10"/>
  <c r="M195" i="10"/>
  <c r="M194" i="10"/>
  <c r="M193" i="10"/>
  <c r="M192" i="10"/>
  <c r="M191" i="10"/>
  <c r="M190" i="10"/>
  <c r="M189" i="10"/>
  <c r="M188" i="10"/>
  <c r="M187" i="10"/>
  <c r="M186" i="10"/>
  <c r="M185" i="10"/>
  <c r="M184" i="10"/>
  <c r="M183" i="10"/>
  <c r="M182" i="10"/>
  <c r="M181" i="10"/>
  <c r="M180" i="10"/>
  <c r="M179" i="10"/>
  <c r="M178" i="10"/>
  <c r="M177" i="10"/>
  <c r="M176" i="10"/>
  <c r="M175" i="10"/>
  <c r="M174" i="10"/>
  <c r="M173" i="10"/>
  <c r="M172" i="10"/>
  <c r="M171" i="10"/>
  <c r="M170" i="10"/>
  <c r="M169" i="10"/>
  <c r="M168" i="10"/>
  <c r="M167" i="10"/>
  <c r="M166" i="10"/>
  <c r="M165" i="10"/>
  <c r="M164" i="10"/>
  <c r="M163" i="10"/>
  <c r="M162" i="10"/>
  <c r="M161" i="10"/>
  <c r="M160" i="10"/>
  <c r="M159" i="10"/>
  <c r="M158" i="10"/>
  <c r="M157" i="10"/>
  <c r="M156" i="10"/>
  <c r="M155" i="10"/>
  <c r="M154" i="10"/>
  <c r="M153" i="10"/>
  <c r="M152" i="10"/>
  <c r="M151" i="10"/>
  <c r="M150" i="10"/>
  <c r="M149" i="10"/>
  <c r="M148" i="10"/>
  <c r="M147" i="10"/>
  <c r="M146" i="10"/>
  <c r="M145" i="10"/>
  <c r="M144" i="10"/>
  <c r="M143" i="10"/>
  <c r="M142" i="10"/>
  <c r="M141" i="10"/>
  <c r="M140" i="10"/>
  <c r="M139" i="10"/>
  <c r="M138" i="10"/>
  <c r="M137" i="10"/>
  <c r="M136" i="10"/>
  <c r="M135" i="10"/>
  <c r="M134" i="10"/>
  <c r="M133" i="10"/>
  <c r="M132" i="10"/>
  <c r="M131" i="10"/>
  <c r="M130" i="10"/>
  <c r="M129" i="10"/>
  <c r="M128" i="10"/>
  <c r="M127" i="10"/>
  <c r="M126" i="10"/>
  <c r="M125" i="10"/>
  <c r="M124" i="10"/>
  <c r="M123" i="10"/>
  <c r="M122" i="10"/>
  <c r="M121" i="10"/>
  <c r="M120" i="10"/>
  <c r="M119" i="10"/>
  <c r="M118" i="10"/>
  <c r="M117" i="10"/>
  <c r="M116" i="10"/>
  <c r="M115" i="10"/>
  <c r="M114" i="10"/>
  <c r="M113" i="10"/>
  <c r="M112" i="10"/>
  <c r="M111" i="10"/>
  <c r="M110" i="10"/>
  <c r="M109" i="10"/>
  <c r="M108" i="10"/>
  <c r="M107" i="10"/>
  <c r="M106" i="10"/>
  <c r="M105" i="10"/>
  <c r="M104" i="10"/>
  <c r="M103" i="10"/>
  <c r="M102" i="10"/>
  <c r="M101" i="10"/>
  <c r="M100" i="10"/>
  <c r="M99" i="10"/>
  <c r="M98" i="10"/>
  <c r="M97" i="10"/>
  <c r="M96" i="10"/>
  <c r="M95" i="10"/>
  <c r="M94" i="10"/>
  <c r="M93" i="10"/>
  <c r="M92" i="10"/>
  <c r="M91" i="10"/>
  <c r="M90" i="10"/>
  <c r="M89" i="10"/>
  <c r="M88" i="10"/>
  <c r="M87" i="10"/>
  <c r="M86" i="10"/>
  <c r="M85" i="10"/>
  <c r="M84" i="10"/>
  <c r="M83" i="10"/>
  <c r="M82" i="10"/>
  <c r="M81" i="10"/>
  <c r="M80" i="10"/>
  <c r="M79" i="10"/>
  <c r="M78" i="10"/>
  <c r="M77" i="10"/>
  <c r="M76" i="10"/>
  <c r="M75" i="10"/>
  <c r="M74" i="10"/>
  <c r="M73" i="10"/>
  <c r="M72" i="10"/>
  <c r="M71" i="10"/>
  <c r="M70" i="10"/>
  <c r="M69" i="10"/>
  <c r="M68" i="10"/>
  <c r="M67" i="10"/>
  <c r="M66" i="10"/>
  <c r="M65" i="10"/>
  <c r="M64" i="10"/>
  <c r="M63" i="10"/>
  <c r="M62" i="10"/>
  <c r="M61" i="10"/>
  <c r="M60" i="10"/>
  <c r="M59" i="10"/>
  <c r="M58" i="10"/>
  <c r="M57" i="10"/>
  <c r="M56" i="10"/>
  <c r="M55" i="10"/>
  <c r="M54" i="10"/>
  <c r="M53" i="10"/>
  <c r="M52" i="10"/>
  <c r="M51" i="10"/>
  <c r="M50" i="10"/>
  <c r="M49" i="10"/>
  <c r="M48" i="10"/>
  <c r="M47" i="10"/>
  <c r="M46" i="10"/>
  <c r="M45" i="10"/>
  <c r="M44" i="10"/>
  <c r="M43" i="10"/>
  <c r="M42" i="10"/>
  <c r="M41" i="10"/>
  <c r="M40" i="10"/>
  <c r="M39" i="10"/>
  <c r="M38" i="10"/>
  <c r="M37" i="10"/>
  <c r="M36" i="10"/>
  <c r="M35" i="10"/>
  <c r="M34" i="10"/>
  <c r="M33" i="10"/>
  <c r="M32" i="10"/>
  <c r="M31" i="10"/>
  <c r="M30" i="10"/>
  <c r="M29" i="10"/>
  <c r="M28" i="10"/>
  <c r="M27" i="10"/>
  <c r="M26" i="10"/>
  <c r="M25" i="10"/>
  <c r="M24" i="10"/>
  <c r="M23" i="10"/>
  <c r="M22" i="10"/>
  <c r="M21" i="10"/>
  <c r="M20" i="10"/>
  <c r="M19" i="10"/>
  <c r="M18" i="10"/>
  <c r="M17" i="10"/>
  <c r="M16" i="10"/>
  <c r="M15" i="10"/>
  <c r="M14" i="10"/>
  <c r="M13" i="10"/>
  <c r="M12" i="10"/>
  <c r="M11" i="10"/>
  <c r="M10" i="10"/>
  <c r="M9" i="10"/>
  <c r="M8" i="10"/>
  <c r="M7" i="10"/>
  <c r="M6" i="10"/>
  <c r="M5" i="10"/>
  <c r="M4" i="10"/>
  <c r="M3" i="10"/>
  <c r="M2" i="10"/>
  <c r="K1" i="4"/>
  <c r="N1234" i="10" l="1"/>
  <c r="G57" i="3"/>
  <c r="G85" i="3"/>
  <c r="N1112" i="10"/>
  <c r="N1124" i="10"/>
  <c r="N1160" i="10"/>
  <c r="N1184" i="10"/>
  <c r="N1196" i="10"/>
  <c r="N1220" i="10"/>
  <c r="N1232" i="10"/>
  <c r="N1268" i="10"/>
  <c r="N1280" i="10"/>
  <c r="N1292" i="10"/>
  <c r="N1208" i="10"/>
  <c r="G55" i="3"/>
  <c r="G45" i="3"/>
  <c r="G31" i="3"/>
  <c r="G24" i="3"/>
  <c r="G58" i="3"/>
  <c r="G86" i="3"/>
  <c r="G41" i="3"/>
  <c r="G53" i="3"/>
  <c r="G28" i="3"/>
  <c r="G52" i="3"/>
  <c r="G42" i="3"/>
  <c r="G54" i="3"/>
  <c r="G82" i="3"/>
  <c r="G56" i="3"/>
  <c r="G84" i="3"/>
  <c r="G51" i="3"/>
  <c r="G87" i="3"/>
  <c r="G83" i="3"/>
  <c r="G59" i="3"/>
  <c r="G47" i="3"/>
  <c r="G44" i="3"/>
  <c r="G43" i="3"/>
  <c r="G40" i="3"/>
  <c r="G39" i="3"/>
  <c r="G23" i="3"/>
  <c r="G49" i="3"/>
  <c r="G38" i="3"/>
  <c r="G50" i="3"/>
  <c r="G48" i="3"/>
  <c r="G29" i="3"/>
  <c r="G88" i="3"/>
  <c r="G32" i="3"/>
  <c r="N1211" i="10"/>
  <c r="N1056" i="10"/>
  <c r="N1104" i="10"/>
  <c r="N1128" i="10"/>
  <c r="N1152" i="10"/>
  <c r="N1248" i="10"/>
  <c r="N1284" i="10"/>
  <c r="N1023" i="10"/>
  <c r="N1044" i="10"/>
  <c r="N1140" i="10"/>
  <c r="N1236" i="10"/>
  <c r="N1260" i="10"/>
  <c r="N1069" i="10"/>
  <c r="N1081" i="10"/>
  <c r="N1117" i="10"/>
  <c r="N1129" i="10"/>
  <c r="N1237" i="10"/>
  <c r="N1249" i="10"/>
  <c r="N1273" i="10"/>
  <c r="N1035" i="10"/>
  <c r="N1059" i="10"/>
  <c r="N1238" i="10"/>
  <c r="N1262" i="10"/>
  <c r="N1227" i="10"/>
  <c r="N1252" i="10"/>
  <c r="N1096" i="10"/>
  <c r="N1132" i="10"/>
  <c r="N1062" i="10"/>
  <c r="N1123" i="10"/>
  <c r="N1255" i="10"/>
  <c r="N1108" i="10"/>
  <c r="N1136" i="10"/>
  <c r="N1172" i="10"/>
  <c r="N1041" i="10"/>
  <c r="N1137" i="10"/>
  <c r="N1120" i="10"/>
  <c r="N1054" i="10"/>
  <c r="N1012" i="10"/>
  <c r="N1107" i="10"/>
  <c r="N1011" i="10"/>
  <c r="N1071" i="10"/>
  <c r="L1236" i="10"/>
  <c r="N1225" i="10"/>
  <c r="N1057" i="10"/>
  <c r="L1249" i="10"/>
  <c r="N1033" i="10"/>
  <c r="N1177" i="10"/>
  <c r="N1045" i="10"/>
  <c r="L1237" i="10"/>
  <c r="N1141" i="10"/>
  <c r="L1273" i="10"/>
  <c r="L1188" i="10"/>
  <c r="L1248" i="10"/>
  <c r="L1069" i="10"/>
  <c r="N1021" i="10"/>
  <c r="N1153" i="10"/>
  <c r="N1009" i="10"/>
  <c r="L1081" i="10"/>
  <c r="L1140" i="10"/>
  <c r="N1285" i="10"/>
  <c r="N1272" i="10"/>
  <c r="N1116" i="10"/>
  <c r="N1224" i="10"/>
  <c r="L1152" i="10"/>
  <c r="N1189" i="10"/>
  <c r="L1200" i="10"/>
  <c r="L1260" i="10"/>
  <c r="L1284" i="10"/>
  <c r="N1105" i="10"/>
  <c r="N1093" i="10"/>
  <c r="N1176" i="10"/>
  <c r="N1212" i="10"/>
  <c r="N1164" i="10"/>
  <c r="N1261" i="10"/>
  <c r="N1178" i="10"/>
  <c r="N1274" i="10"/>
  <c r="L1238" i="10"/>
  <c r="N1130" i="10"/>
  <c r="N1094" i="10"/>
  <c r="N1118" i="10"/>
  <c r="N1226" i="10"/>
  <c r="N1142" i="10"/>
  <c r="N1202" i="10"/>
  <c r="N1250" i="10"/>
  <c r="N1034" i="10"/>
  <c r="N1286" i="10"/>
  <c r="N1046" i="10"/>
  <c r="N1070" i="10"/>
  <c r="N1082" i="10"/>
  <c r="N1154" i="10"/>
  <c r="N1166" i="10"/>
  <c r="N1022" i="10"/>
  <c r="N1214" i="10"/>
  <c r="N1106" i="10"/>
  <c r="N1058" i="10"/>
  <c r="N1072" i="10"/>
  <c r="N1060" i="10"/>
  <c r="N1048" i="10"/>
  <c r="L1012" i="10"/>
  <c r="N1036" i="10"/>
  <c r="N1024" i="10"/>
  <c r="N1204" i="10"/>
  <c r="N844" i="10"/>
  <c r="N856" i="10"/>
  <c r="N868" i="10"/>
  <c r="N880" i="10"/>
  <c r="N892" i="10"/>
  <c r="N904" i="10"/>
  <c r="N916" i="10"/>
  <c r="N928" i="10"/>
  <c r="N940" i="10"/>
  <c r="N952" i="10"/>
  <c r="N964" i="10"/>
  <c r="N976" i="10"/>
  <c r="N988" i="10"/>
  <c r="N1000" i="10"/>
  <c r="N1020" i="10"/>
  <c r="N1010" i="10"/>
  <c r="N1002" i="10"/>
  <c r="N1086" i="10"/>
  <c r="N1098" i="10"/>
  <c r="N1014" i="10"/>
  <c r="N1038" i="10"/>
  <c r="N1025" i="10"/>
  <c r="N1181" i="10"/>
  <c r="N1037" i="10"/>
  <c r="N1013" i="10"/>
  <c r="N1277" i="10"/>
  <c r="N1121" i="10"/>
  <c r="N1097" i="10"/>
  <c r="N1133" i="10"/>
  <c r="N1157" i="10"/>
  <c r="N1169" i="10"/>
  <c r="N1282" i="10"/>
  <c r="N1258" i="10"/>
  <c r="N1186" i="10"/>
  <c r="N1246" i="10"/>
  <c r="N1102" i="10"/>
  <c r="N1294" i="10"/>
  <c r="N1138" i="10"/>
  <c r="N1198" i="10"/>
  <c r="N1162" i="10"/>
  <c r="N1222" i="10"/>
  <c r="N1174" i="10"/>
  <c r="N1270" i="10"/>
  <c r="N1055" i="10"/>
  <c r="N1101" i="10"/>
  <c r="N1089" i="10"/>
  <c r="N1283" i="10"/>
  <c r="N1091" i="10"/>
  <c r="N1079" i="10"/>
  <c r="N1043" i="10"/>
  <c r="N867" i="10"/>
  <c r="N879" i="10"/>
  <c r="N891" i="10"/>
  <c r="N903" i="10"/>
  <c r="N915" i="10"/>
  <c r="N721" i="10"/>
  <c r="N661" i="10"/>
  <c r="N709" i="10"/>
  <c r="N985" i="10"/>
  <c r="N601" i="10"/>
  <c r="N613" i="10"/>
  <c r="N625" i="10"/>
  <c r="N649" i="10"/>
  <c r="N673" i="10"/>
  <c r="N697" i="10"/>
  <c r="N733" i="10"/>
  <c r="N745" i="10"/>
  <c r="N757" i="10"/>
  <c r="N769" i="10"/>
  <c r="N937" i="10"/>
  <c r="N949" i="10"/>
  <c r="N961" i="10"/>
  <c r="N973" i="10"/>
  <c r="N637" i="10"/>
  <c r="N685" i="10"/>
  <c r="N1078" i="10"/>
  <c r="N1173" i="10"/>
  <c r="L1054" i="10"/>
  <c r="N1092" i="10"/>
  <c r="N1185" i="10"/>
  <c r="N1269" i="10"/>
  <c r="N1080" i="10"/>
  <c r="N1090" i="10"/>
  <c r="N1125" i="10"/>
  <c r="N1149" i="10"/>
  <c r="N1197" i="10"/>
  <c r="N1257" i="10"/>
  <c r="N1271" i="10"/>
  <c r="N1161" i="10"/>
  <c r="N1293" i="10"/>
  <c r="N1281" i="10"/>
  <c r="N1113" i="10"/>
  <c r="N1259" i="10"/>
  <c r="N1187" i="10"/>
  <c r="N1006" i="10"/>
  <c r="N1066" i="10"/>
  <c r="N1209" i="10"/>
  <c r="N1223" i="10"/>
  <c r="N1008" i="10"/>
  <c r="N1032" i="10"/>
  <c r="N1247" i="10"/>
  <c r="N1068" i="10"/>
  <c r="L1044" i="10"/>
  <c r="L1104" i="10"/>
  <c r="N1115" i="10"/>
  <c r="N1139" i="10"/>
  <c r="L1056" i="10"/>
  <c r="N1151" i="10"/>
  <c r="N1127" i="10"/>
  <c r="L1020" i="10"/>
  <c r="N1163" i="10"/>
  <c r="N1175" i="10"/>
  <c r="N960" i="10"/>
  <c r="N972" i="10"/>
  <c r="N946" i="10"/>
  <c r="N958" i="10"/>
  <c r="N1279" i="10"/>
  <c r="N1003" i="10"/>
  <c r="N1110" i="10"/>
  <c r="N1122" i="10"/>
  <c r="N1291" i="10"/>
  <c r="N1254" i="10"/>
  <c r="N1242" i="10"/>
  <c r="N1195" i="10"/>
  <c r="L1255" i="10"/>
  <c r="N1052" i="10"/>
  <c r="N1218" i="10"/>
  <c r="N1231" i="10"/>
  <c r="N1005" i="10"/>
  <c r="N1207" i="10"/>
  <c r="N1064" i="10"/>
  <c r="N1099" i="10"/>
  <c r="N1243" i="10"/>
  <c r="N1017" i="10"/>
  <c r="N1075" i="10"/>
  <c r="N1230" i="10"/>
  <c r="N1063" i="10"/>
  <c r="N1076" i="10"/>
  <c r="N1135" i="10"/>
  <c r="N1028" i="10"/>
  <c r="N1266" i="10"/>
  <c r="N1219" i="10"/>
  <c r="N1087" i="10"/>
  <c r="N777" i="10"/>
  <c r="N789" i="10"/>
  <c r="N801" i="10"/>
  <c r="N813" i="10"/>
  <c r="N825" i="10"/>
  <c r="N837" i="10"/>
  <c r="N849" i="10"/>
  <c r="N861" i="10"/>
  <c r="N909" i="10"/>
  <c r="N933" i="10"/>
  <c r="N945" i="10"/>
  <c r="N969" i="10"/>
  <c r="N921" i="10"/>
  <c r="N282" i="10"/>
  <c r="N294" i="10"/>
  <c r="N306" i="10"/>
  <c r="N318" i="10"/>
  <c r="N330" i="10"/>
  <c r="N342" i="10"/>
  <c r="N354" i="10"/>
  <c r="N366" i="10"/>
  <c r="N378" i="10"/>
  <c r="N390" i="10"/>
  <c r="N414" i="10"/>
  <c r="N426" i="10"/>
  <c r="N450" i="10"/>
  <c r="N462" i="10"/>
  <c r="N486" i="10"/>
  <c r="N498" i="10"/>
  <c r="N510" i="10"/>
  <c r="N522" i="10"/>
  <c r="N534" i="10"/>
  <c r="N546" i="10"/>
  <c r="N558" i="10"/>
  <c r="N570" i="10"/>
  <c r="N582" i="10"/>
  <c r="N594" i="10"/>
  <c r="N606" i="10"/>
  <c r="N618" i="10"/>
  <c r="N630" i="10"/>
  <c r="N642" i="10"/>
  <c r="N654" i="10"/>
  <c r="N666" i="10"/>
  <c r="N678" i="10"/>
  <c r="N690" i="10"/>
  <c r="N702" i="10"/>
  <c r="N714" i="10"/>
  <c r="N726" i="10"/>
  <c r="N738" i="10"/>
  <c r="N750" i="10"/>
  <c r="N762" i="10"/>
  <c r="N774" i="10"/>
  <c r="N786" i="10"/>
  <c r="N798" i="10"/>
  <c r="N810" i="10"/>
  <c r="N822" i="10"/>
  <c r="N834" i="10"/>
  <c r="N846" i="10"/>
  <c r="N858" i="10"/>
  <c r="N870" i="10"/>
  <c r="N882" i="10"/>
  <c r="N894" i="10"/>
  <c r="N906" i="10"/>
  <c r="N918" i="10"/>
  <c r="N942" i="10"/>
  <c r="N954" i="10"/>
  <c r="N7" i="10"/>
  <c r="N19" i="10"/>
  <c r="N31" i="10"/>
  <c r="N43" i="10"/>
  <c r="N55" i="10"/>
  <c r="N67" i="10"/>
  <c r="N79" i="10"/>
  <c r="N91" i="10"/>
  <c r="N175" i="10"/>
  <c r="N187" i="10"/>
  <c r="N199" i="10"/>
  <c r="N211" i="10"/>
  <c r="N223" i="10"/>
  <c r="N235" i="10"/>
  <c r="N247" i="10"/>
  <c r="N259" i="10"/>
  <c r="N271" i="10"/>
  <c r="N283" i="10"/>
  <c r="N295" i="10"/>
  <c r="N307" i="10"/>
  <c r="N331" i="10"/>
  <c r="N343" i="10"/>
  <c r="N355" i="10"/>
  <c r="N367" i="10"/>
  <c r="N379" i="10"/>
  <c r="N391" i="10"/>
  <c r="N403" i="10"/>
  <c r="N415" i="10"/>
  <c r="N427" i="10"/>
  <c r="N439" i="10"/>
  <c r="N451" i="10"/>
  <c r="N463" i="10"/>
  <c r="N475" i="10"/>
  <c r="N487" i="10"/>
  <c r="N511" i="10"/>
  <c r="N523" i="10"/>
  <c r="N535" i="10"/>
  <c r="N547" i="10"/>
  <c r="N559" i="10"/>
  <c r="N571" i="10"/>
  <c r="N583" i="10"/>
  <c r="N607" i="10"/>
  <c r="N619" i="10"/>
  <c r="N631" i="10"/>
  <c r="N643" i="10"/>
  <c r="N655" i="10"/>
  <c r="N667" i="10"/>
  <c r="N679" i="10"/>
  <c r="N691" i="10"/>
  <c r="N751" i="10"/>
  <c r="N775" i="10"/>
  <c r="N787" i="10"/>
  <c r="N799" i="10"/>
  <c r="N811" i="10"/>
  <c r="N823" i="10"/>
  <c r="N835" i="10"/>
  <c r="N847" i="10"/>
  <c r="N859" i="10"/>
  <c r="N871" i="10"/>
  <c r="N883" i="10"/>
  <c r="N895" i="10"/>
  <c r="N907" i="10"/>
  <c r="N919" i="10"/>
  <c r="N931" i="10"/>
  <c r="N943" i="10"/>
  <c r="N955" i="10"/>
  <c r="N967" i="10"/>
  <c r="N978" i="10"/>
  <c r="N930" i="10"/>
  <c r="N966" i="10"/>
  <c r="N990" i="10"/>
  <c r="N845" i="10"/>
  <c r="N869" i="10"/>
  <c r="N881" i="10"/>
  <c r="N893" i="10"/>
  <c r="N905" i="10"/>
  <c r="N917" i="10"/>
  <c r="N1251" i="10"/>
  <c r="L1227" i="10"/>
  <c r="N1049" i="10"/>
  <c r="L1252" i="10"/>
  <c r="N1039" i="10"/>
  <c r="N1084" i="10"/>
  <c r="N1004" i="10"/>
  <c r="N1015" i="10"/>
  <c r="N1027" i="10"/>
  <c r="N1263" i="10"/>
  <c r="N1215" i="10"/>
  <c r="L1132" i="10"/>
  <c r="N1228" i="10"/>
  <c r="L1108" i="10"/>
  <c r="L1120" i="10"/>
  <c r="N1275" i="10"/>
  <c r="N1016" i="10"/>
  <c r="N1143" i="10"/>
  <c r="N1191" i="10"/>
  <c r="N1155" i="10"/>
  <c r="N1073" i="10"/>
  <c r="N1026" i="10"/>
  <c r="N1239" i="10"/>
  <c r="N1203" i="10"/>
  <c r="N1288" i="10"/>
  <c r="L1240" i="10"/>
  <c r="N1085" i="10"/>
  <c r="L1096" i="10"/>
  <c r="N1167" i="10"/>
  <c r="L1216" i="10"/>
  <c r="N1179" i="10"/>
  <c r="N1119" i="10"/>
  <c r="N1131" i="10"/>
  <c r="N1287" i="10"/>
  <c r="N957" i="10"/>
  <c r="N981" i="10"/>
  <c r="N993" i="10"/>
  <c r="N885" i="10"/>
  <c r="N897" i="10"/>
  <c r="N873" i="10"/>
  <c r="N979" i="10"/>
  <c r="N991" i="10"/>
  <c r="N996" i="10"/>
  <c r="N805" i="10"/>
  <c r="N997" i="10"/>
  <c r="N793" i="10"/>
  <c r="N12" i="10"/>
  <c r="N24" i="10"/>
  <c r="N36" i="10"/>
  <c r="N48" i="10"/>
  <c r="N60" i="10"/>
  <c r="N72" i="10"/>
  <c r="N96" i="10"/>
  <c r="N108" i="10"/>
  <c r="N120" i="10"/>
  <c r="N132" i="10"/>
  <c r="N144" i="10"/>
  <c r="N156" i="10"/>
  <c r="N168" i="10"/>
  <c r="N180" i="10"/>
  <c r="N192" i="10"/>
  <c r="N204" i="10"/>
  <c r="N216" i="10"/>
  <c r="N240" i="10"/>
  <c r="N264" i="10"/>
  <c r="N276" i="10"/>
  <c r="N288" i="10"/>
  <c r="N300" i="10"/>
  <c r="N312" i="10"/>
  <c r="N324" i="10"/>
  <c r="N336" i="10"/>
  <c r="N348" i="10"/>
  <c r="N480" i="10"/>
  <c r="N504" i="10"/>
  <c r="N660" i="10"/>
  <c r="N780" i="10"/>
  <c r="N792" i="10"/>
  <c r="N804" i="10"/>
  <c r="N984" i="10"/>
  <c r="N493" i="10"/>
  <c r="N553" i="10"/>
  <c r="N589" i="10"/>
  <c r="N829" i="10"/>
  <c r="N505" i="10"/>
  <c r="N817" i="10"/>
  <c r="N852" i="10"/>
  <c r="L996" i="10"/>
  <c r="N565" i="10"/>
  <c r="N828" i="10"/>
  <c r="N841" i="10"/>
  <c r="N840" i="10"/>
  <c r="N781" i="10"/>
  <c r="N853" i="10"/>
  <c r="N864" i="10"/>
  <c r="N876" i="10"/>
  <c r="N888" i="10"/>
  <c r="N900" i="10"/>
  <c r="N912" i="10"/>
  <c r="N529" i="10"/>
  <c r="N865" i="10"/>
  <c r="N877" i="10"/>
  <c r="N889" i="10"/>
  <c r="N901" i="10"/>
  <c r="N913" i="10"/>
  <c r="N924" i="10"/>
  <c r="N517" i="10"/>
  <c r="N816" i="10"/>
  <c r="N518" i="10"/>
  <c r="N925" i="10"/>
  <c r="N936" i="10"/>
  <c r="N948" i="10"/>
  <c r="N158" i="10"/>
  <c r="N182" i="10"/>
  <c r="N872" i="10"/>
  <c r="N884" i="10"/>
  <c r="N896" i="10"/>
  <c r="N908" i="10"/>
  <c r="N920" i="10"/>
  <c r="N874" i="10"/>
  <c r="N886" i="10"/>
  <c r="N898" i="10"/>
  <c r="N922" i="10"/>
  <c r="N862" i="10"/>
  <c r="N910" i="10"/>
  <c r="N815" i="10"/>
  <c r="N851" i="10"/>
  <c r="N875" i="10"/>
  <c r="N887" i="10"/>
  <c r="N923" i="10"/>
  <c r="N1264" i="10"/>
  <c r="N1065" i="10"/>
  <c r="N1193" i="10"/>
  <c r="N1182" i="10"/>
  <c r="N1111" i="10"/>
  <c r="L1123" i="10"/>
  <c r="N1077" i="10"/>
  <c r="N1134" i="10"/>
  <c r="N563" i="10"/>
  <c r="N1146" i="10"/>
  <c r="N1030" i="10"/>
  <c r="N1088" i="10"/>
  <c r="N1158" i="10"/>
  <c r="N1170" i="10"/>
  <c r="L851" i="10"/>
  <c r="N1042" i="10"/>
  <c r="N1053" i="10"/>
  <c r="N1100" i="10"/>
  <c r="N527" i="10"/>
  <c r="N911" i="10"/>
  <c r="N947" i="10"/>
  <c r="N899" i="10"/>
  <c r="N1148" i="10"/>
  <c r="N1018" i="10"/>
  <c r="N935" i="10"/>
  <c r="L887" i="10"/>
  <c r="N1029" i="10"/>
  <c r="N1229" i="10"/>
  <c r="N971" i="10"/>
  <c r="L1117" i="10"/>
  <c r="N1205" i="10"/>
  <c r="L1137" i="10"/>
  <c r="N983" i="10"/>
  <c r="N1040" i="10"/>
  <c r="N1241" i="10"/>
  <c r="L923" i="10"/>
  <c r="L875" i="10"/>
  <c r="N1253" i="10"/>
  <c r="N1194" i="10"/>
  <c r="L1129" i="10"/>
  <c r="N995" i="10"/>
  <c r="N1051" i="10"/>
  <c r="N959" i="10"/>
  <c r="N1183" i="10"/>
  <c r="N803" i="10"/>
  <c r="N1159" i="10"/>
  <c r="N863" i="10"/>
  <c r="N311" i="10"/>
  <c r="L815" i="10"/>
  <c r="N1217" i="10"/>
  <c r="N1007" i="10"/>
  <c r="N1171" i="10"/>
  <c r="N839" i="10"/>
  <c r="N707" i="10"/>
  <c r="N791" i="10"/>
  <c r="N731" i="10"/>
  <c r="N1235" i="10"/>
  <c r="N857" i="10"/>
  <c r="N1156" i="10"/>
  <c r="N1192" i="10"/>
  <c r="N1031" i="10"/>
  <c r="N1114" i="10"/>
  <c r="N1180" i="10"/>
  <c r="N1276" i="10"/>
  <c r="L1010" i="10"/>
  <c r="L1041" i="10"/>
  <c r="L1062" i="10"/>
  <c r="L1211" i="10"/>
  <c r="N1050" i="10"/>
  <c r="N1278" i="10"/>
  <c r="N1061" i="10"/>
  <c r="N1168" i="10"/>
  <c r="N1147" i="10"/>
  <c r="N1190" i="10"/>
  <c r="N1245" i="10"/>
  <c r="N1267" i="10"/>
  <c r="L1136" i="10"/>
  <c r="N1145" i="10"/>
  <c r="N1289" i="10"/>
  <c r="N339" i="10"/>
  <c r="N361" i="10"/>
  <c r="N373" i="10"/>
  <c r="N385" i="10"/>
  <c r="N397" i="10"/>
  <c r="N409" i="10"/>
  <c r="N421" i="10"/>
  <c r="N433" i="10"/>
  <c r="N445" i="10"/>
  <c r="N457" i="10"/>
  <c r="N469" i="10"/>
  <c r="N481" i="10"/>
  <c r="L1128" i="10"/>
  <c r="N1201" i="10"/>
  <c r="N1019" i="10"/>
  <c r="N1199" i="10"/>
  <c r="N783" i="10"/>
  <c r="N1126" i="10"/>
  <c r="N1221" i="10"/>
  <c r="N1244" i="10"/>
  <c r="N1210" i="10"/>
  <c r="N1083" i="10"/>
  <c r="N1256" i="10"/>
  <c r="N1265" i="10"/>
  <c r="N1001" i="10"/>
  <c r="N1074" i="10"/>
  <c r="N1103" i="10"/>
  <c r="N927" i="10"/>
  <c r="N821" i="10"/>
  <c r="N833" i="10"/>
  <c r="N1233" i="10"/>
  <c r="N539" i="10"/>
  <c r="N503" i="10"/>
  <c r="N587" i="10"/>
  <c r="N395" i="10"/>
  <c r="N645" i="10"/>
  <c r="N767" i="10"/>
  <c r="N383" i="10"/>
  <c r="N551" i="10"/>
  <c r="N467" i="10"/>
  <c r="N970" i="10"/>
  <c r="N6" i="10"/>
  <c r="N102" i="10"/>
  <c r="N246" i="10"/>
  <c r="N992" i="10"/>
  <c r="N30" i="10"/>
  <c r="N66" i="10"/>
  <c r="N114" i="10"/>
  <c r="N234" i="10"/>
  <c r="N270" i="10"/>
  <c r="N18" i="10"/>
  <c r="N78" i="10"/>
  <c r="N138" i="10"/>
  <c r="N198" i="10"/>
  <c r="N42" i="10"/>
  <c r="N90" i="10"/>
  <c r="N126" i="10"/>
  <c r="N210" i="10"/>
  <c r="N258" i="10"/>
  <c r="N826" i="10"/>
  <c r="N982" i="10"/>
  <c r="N14" i="10"/>
  <c r="N74" i="10"/>
  <c r="N146" i="10"/>
  <c r="N170" i="10"/>
  <c r="N302" i="10"/>
  <c r="N398" i="10"/>
  <c r="N434" i="10"/>
  <c r="N506" i="10"/>
  <c r="N614" i="10"/>
  <c r="N994" i="10"/>
  <c r="L970" i="10"/>
  <c r="N809" i="10"/>
  <c r="N953" i="10"/>
  <c r="N934" i="10"/>
  <c r="N778" i="10"/>
  <c r="N790" i="10"/>
  <c r="N802" i="10"/>
  <c r="N814" i="10"/>
  <c r="N850" i="10"/>
  <c r="N838" i="10"/>
  <c r="N374" i="10"/>
  <c r="L374" i="10"/>
  <c r="L818" i="10"/>
  <c r="N818" i="10"/>
  <c r="N362" i="10"/>
  <c r="N854" i="10"/>
  <c r="L819" i="10"/>
  <c r="N819" i="10"/>
  <c r="L831" i="10"/>
  <c r="N831" i="10"/>
  <c r="L843" i="10"/>
  <c r="N843" i="10"/>
  <c r="L302" i="10"/>
  <c r="N554" i="10"/>
  <c r="N134" i="10"/>
  <c r="N974" i="10"/>
  <c r="L326" i="10"/>
  <c r="N326" i="10"/>
  <c r="L494" i="10"/>
  <c r="N494" i="10"/>
  <c r="L542" i="10"/>
  <c r="N542" i="10"/>
  <c r="L650" i="10"/>
  <c r="N650" i="10"/>
  <c r="L698" i="10"/>
  <c r="N698" i="10"/>
  <c r="N578" i="10"/>
  <c r="L146" i="10"/>
  <c r="N939" i="10"/>
  <c r="L773" i="10"/>
  <c r="N773" i="10"/>
  <c r="L941" i="10"/>
  <c r="N941" i="10"/>
  <c r="L977" i="10"/>
  <c r="N977" i="10"/>
  <c r="L953" i="10"/>
  <c r="N759" i="10"/>
  <c r="L506" i="10"/>
  <c r="N458" i="10"/>
  <c r="N797" i="10"/>
  <c r="N446" i="10"/>
  <c r="L266" i="10"/>
  <c r="N266" i="10"/>
  <c r="L386" i="10"/>
  <c r="N386" i="10"/>
  <c r="N422" i="10"/>
  <c r="L422" i="10"/>
  <c r="L566" i="10"/>
  <c r="N566" i="10"/>
  <c r="L638" i="10"/>
  <c r="N638" i="10"/>
  <c r="L722" i="10"/>
  <c r="N722" i="10"/>
  <c r="L806" i="10"/>
  <c r="N806" i="10"/>
  <c r="N590" i="10"/>
  <c r="N842" i="10"/>
  <c r="N951" i="10"/>
  <c r="N962" i="10"/>
  <c r="L749" i="10"/>
  <c r="N749" i="10"/>
  <c r="N746" i="10"/>
  <c r="N482" i="10"/>
  <c r="N2" i="10"/>
  <c r="L74" i="10"/>
  <c r="N794" i="10"/>
  <c r="L614" i="10"/>
  <c r="N410" i="10"/>
  <c r="L254" i="10"/>
  <c r="N254" i="10"/>
  <c r="L662" i="10"/>
  <c r="N662" i="10"/>
  <c r="L170" i="10"/>
  <c r="N122" i="10"/>
  <c r="N830" i="10"/>
  <c r="L725" i="10"/>
  <c r="N725" i="10"/>
  <c r="N470" i="10"/>
  <c r="N686" i="10"/>
  <c r="N782" i="10"/>
  <c r="N278" i="10"/>
  <c r="N734" i="10"/>
  <c r="N230" i="10"/>
  <c r="L14" i="10"/>
  <c r="N350" i="10"/>
  <c r="N989" i="10"/>
  <c r="N795" i="10"/>
  <c r="N785" i="10"/>
  <c r="N807" i="10"/>
  <c r="N3" i="10"/>
  <c r="N27" i="10"/>
  <c r="N39" i="10"/>
  <c r="N51" i="10"/>
  <c r="N63" i="10"/>
  <c r="N75" i="10"/>
  <c r="N87" i="10"/>
  <c r="N111" i="10"/>
  <c r="N123" i="10"/>
  <c r="N135" i="10"/>
  <c r="N315" i="10"/>
  <c r="N314" i="10"/>
  <c r="N218" i="10"/>
  <c r="N761" i="10"/>
  <c r="N626" i="10"/>
  <c r="N975" i="10"/>
  <c r="N963" i="10"/>
  <c r="L434" i="10"/>
  <c r="N206" i="10"/>
  <c r="N338" i="10"/>
  <c r="N999" i="10"/>
  <c r="N653" i="10"/>
  <c r="N929" i="10"/>
  <c r="N987" i="10"/>
  <c r="N932" i="10"/>
  <c r="N944" i="10"/>
  <c r="N965" i="10"/>
  <c r="N38" i="10"/>
  <c r="N50" i="10"/>
  <c r="N62" i="10"/>
  <c r="N86" i="10"/>
  <c r="N98" i="10"/>
  <c r="N110" i="10"/>
  <c r="N758" i="10"/>
  <c r="N770" i="10"/>
  <c r="N327" i="10"/>
  <c r="N351" i="10"/>
  <c r="N495" i="10"/>
  <c r="N579" i="10"/>
  <c r="N591" i="10"/>
  <c r="N603" i="10"/>
  <c r="N615" i="10"/>
  <c r="N627" i="10"/>
  <c r="N639" i="10"/>
  <c r="N651" i="10"/>
  <c r="N663" i="10"/>
  <c r="N675" i="10"/>
  <c r="N687" i="10"/>
  <c r="N699" i="10"/>
  <c r="N711" i="10"/>
  <c r="N723" i="10"/>
  <c r="N735" i="10"/>
  <c r="N747" i="10"/>
  <c r="N771" i="10"/>
  <c r="N147" i="10"/>
  <c r="N159" i="10"/>
  <c r="N171" i="10"/>
  <c r="N183" i="10"/>
  <c r="N195" i="10"/>
  <c r="N207" i="10"/>
  <c r="N219" i="10"/>
  <c r="N231" i="10"/>
  <c r="N243" i="10"/>
  <c r="N255" i="10"/>
  <c r="N267" i="10"/>
  <c r="N279" i="10"/>
  <c r="N291" i="10"/>
  <c r="N303" i="10"/>
  <c r="N5" i="10"/>
  <c r="N17" i="10"/>
  <c r="N29" i="10"/>
  <c r="N53" i="10"/>
  <c r="N89" i="10"/>
  <c r="N101" i="10"/>
  <c r="N113" i="10"/>
  <c r="N125" i="10"/>
  <c r="N137" i="10"/>
  <c r="N149" i="10"/>
  <c r="N161" i="10"/>
  <c r="N173" i="10"/>
  <c r="N221" i="10"/>
  <c r="N233" i="10"/>
  <c r="N245" i="10"/>
  <c r="N257" i="10"/>
  <c r="N269" i="10"/>
  <c r="N293" i="10"/>
  <c r="N305" i="10"/>
  <c r="N317" i="10"/>
  <c r="N329" i="10"/>
  <c r="N341" i="10"/>
  <c r="N353" i="10"/>
  <c r="N365" i="10"/>
  <c r="N377" i="10"/>
  <c r="N389" i="10"/>
  <c r="N401" i="10"/>
  <c r="N413" i="10"/>
  <c r="N425" i="10"/>
  <c r="N437" i="10"/>
  <c r="N449" i="10"/>
  <c r="N461" i="10"/>
  <c r="N473" i="10"/>
  <c r="N485" i="10"/>
  <c r="N497" i="10"/>
  <c r="N521" i="10"/>
  <c r="N533" i="10"/>
  <c r="N545" i="10"/>
  <c r="N557" i="10"/>
  <c r="N581" i="10"/>
  <c r="N593" i="10"/>
  <c r="N605" i="10"/>
  <c r="N617" i="10"/>
  <c r="N629" i="10"/>
  <c r="N641" i="10"/>
  <c r="N665" i="10"/>
  <c r="N677" i="10"/>
  <c r="N689" i="10"/>
  <c r="N701" i="10"/>
  <c r="N713" i="10"/>
  <c r="N737" i="10"/>
  <c r="N287" i="10"/>
  <c r="N635" i="10"/>
  <c r="N647" i="10"/>
  <c r="N671" i="10"/>
  <c r="N251" i="10"/>
  <c r="N719" i="10"/>
  <c r="N407" i="10"/>
  <c r="N659" i="10"/>
  <c r="N489" i="10"/>
  <c r="N515" i="10"/>
  <c r="N71" i="10"/>
  <c r="N656" i="10"/>
  <c r="N695" i="10"/>
  <c r="N754" i="10"/>
  <c r="N371" i="10"/>
  <c r="L671" i="10"/>
  <c r="N21" i="10"/>
  <c r="N33" i="10"/>
  <c r="N45" i="10"/>
  <c r="N57" i="10"/>
  <c r="N69" i="10"/>
  <c r="N81" i="10"/>
  <c r="N93" i="10"/>
  <c r="N105" i="10"/>
  <c r="N117" i="10"/>
  <c r="N129" i="10"/>
  <c r="N153" i="10"/>
  <c r="N165" i="10"/>
  <c r="N177" i="10"/>
  <c r="N189" i="10"/>
  <c r="N201" i="10"/>
  <c r="N225" i="10"/>
  <c r="N237" i="10"/>
  <c r="N249" i="10"/>
  <c r="N261" i="10"/>
  <c r="N273" i="10"/>
  <c r="N285" i="10"/>
  <c r="N297" i="10"/>
  <c r="N309" i="10"/>
  <c r="N321" i="10"/>
  <c r="N333" i="10"/>
  <c r="N345" i="10"/>
  <c r="N369" i="10"/>
  <c r="N381" i="10"/>
  <c r="N393" i="10"/>
  <c r="N405" i="10"/>
  <c r="N417" i="10"/>
  <c r="N429" i="10"/>
  <c r="N441" i="10"/>
  <c r="N453" i="10"/>
  <c r="N477" i="10"/>
  <c r="N501" i="10"/>
  <c r="N513" i="10"/>
  <c r="N525" i="10"/>
  <c r="N537" i="10"/>
  <c r="N573" i="10"/>
  <c r="N585" i="10"/>
  <c r="N597" i="10"/>
  <c r="N609" i="10"/>
  <c r="N621" i="10"/>
  <c r="N633" i="10"/>
  <c r="N657" i="10"/>
  <c r="N669" i="10"/>
  <c r="N681" i="10"/>
  <c r="N693" i="10"/>
  <c r="N705" i="10"/>
  <c r="N717" i="10"/>
  <c r="N729" i="10"/>
  <c r="N741" i="10"/>
  <c r="N753" i="10"/>
  <c r="N22" i="10"/>
  <c r="N46" i="10"/>
  <c r="N58" i="10"/>
  <c r="N82" i="10"/>
  <c r="N106" i="10"/>
  <c r="N130" i="10"/>
  <c r="N154" i="10"/>
  <c r="N178" i="10"/>
  <c r="N190" i="10"/>
  <c r="N214" i="10"/>
  <c r="N226" i="10"/>
  <c r="N238" i="10"/>
  <c r="N250" i="10"/>
  <c r="N262" i="10"/>
  <c r="N274" i="10"/>
  <c r="N286" i="10"/>
  <c r="N298" i="10"/>
  <c r="N310" i="10"/>
  <c r="N334" i="10"/>
  <c r="N346" i="10"/>
  <c r="N358" i="10"/>
  <c r="N370" i="10"/>
  <c r="N382" i="10"/>
  <c r="N394" i="10"/>
  <c r="N406" i="10"/>
  <c r="N418" i="10"/>
  <c r="N430" i="10"/>
  <c r="N442" i="10"/>
  <c r="N454" i="10"/>
  <c r="N466" i="10"/>
  <c r="N478" i="10"/>
  <c r="N490" i="10"/>
  <c r="N502" i="10"/>
  <c r="N514" i="10"/>
  <c r="N526" i="10"/>
  <c r="N538" i="10"/>
  <c r="N550" i="10"/>
  <c r="N562" i="10"/>
  <c r="N574" i="10"/>
  <c r="N586" i="10"/>
  <c r="N598" i="10"/>
  <c r="N694" i="10"/>
  <c r="N706" i="10"/>
  <c r="N718" i="10"/>
  <c r="N730" i="10"/>
  <c r="N742" i="10"/>
  <c r="N766" i="10"/>
  <c r="N359" i="10"/>
  <c r="L635" i="10"/>
  <c r="N10" i="10"/>
  <c r="N34" i="10"/>
  <c r="N70" i="10"/>
  <c r="N94" i="10"/>
  <c r="N118" i="10"/>
  <c r="N142" i="10"/>
  <c r="N166" i="10"/>
  <c r="N202" i="10"/>
  <c r="N322" i="10"/>
  <c r="N479" i="10"/>
  <c r="N335" i="10"/>
  <c r="N575" i="10"/>
  <c r="N765" i="10"/>
  <c r="N11" i="10"/>
  <c r="N23" i="10"/>
  <c r="N47" i="10"/>
  <c r="N59" i="10"/>
  <c r="N83" i="10"/>
  <c r="N95" i="10"/>
  <c r="N107" i="10"/>
  <c r="N119" i="10"/>
  <c r="N143" i="10"/>
  <c r="N155" i="10"/>
  <c r="N167" i="10"/>
  <c r="N179" i="10"/>
  <c r="N191" i="10"/>
  <c r="N215" i="10"/>
  <c r="N227" i="10"/>
  <c r="N239" i="10"/>
  <c r="N275" i="10"/>
  <c r="N299" i="10"/>
  <c r="N323" i="10"/>
  <c r="N347" i="10"/>
  <c r="N419" i="10"/>
  <c r="N431" i="10"/>
  <c r="N443" i="10"/>
  <c r="N491" i="10"/>
  <c r="N188" i="10"/>
  <c r="L932" i="10"/>
  <c r="N716" i="10"/>
  <c r="N956" i="10"/>
  <c r="N902" i="10"/>
  <c r="N998" i="10"/>
  <c r="L944" i="10"/>
  <c r="N860" i="10"/>
  <c r="N980" i="10"/>
  <c r="N776" i="10"/>
  <c r="N788" i="10"/>
  <c r="N812" i="10"/>
  <c r="N772" i="10"/>
  <c r="N832" i="10"/>
  <c r="N824" i="10"/>
  <c r="N836" i="10"/>
  <c r="N968" i="10"/>
  <c r="N848" i="10"/>
  <c r="N800" i="10"/>
  <c r="N712" i="10"/>
  <c r="N1144" i="10"/>
  <c r="N212" i="10"/>
  <c r="N260" i="10"/>
  <c r="N284" i="10"/>
  <c r="N344" i="10"/>
  <c r="N500" i="10"/>
  <c r="N572" i="10"/>
  <c r="N608" i="10"/>
  <c r="N632" i="10"/>
  <c r="N728" i="10"/>
  <c r="N986" i="10"/>
  <c r="L832" i="10"/>
  <c r="N700" i="10"/>
  <c r="N784" i="10"/>
  <c r="N640" i="10"/>
  <c r="N760" i="10"/>
  <c r="N1290" i="10"/>
  <c r="N604" i="10"/>
  <c r="N496" i="10"/>
  <c r="N808" i="10"/>
  <c r="N1165" i="10"/>
  <c r="N1213" i="10"/>
  <c r="N4" i="10"/>
  <c r="N16" i="10"/>
  <c r="N28" i="10"/>
  <c r="N40" i="10"/>
  <c r="N52" i="10"/>
  <c r="N64" i="10"/>
  <c r="N76" i="10"/>
  <c r="N100" i="10"/>
  <c r="N112" i="10"/>
  <c r="N124" i="10"/>
  <c r="N136" i="10"/>
  <c r="N148" i="10"/>
  <c r="N160" i="10"/>
  <c r="N172" i="10"/>
  <c r="N184" i="10"/>
  <c r="N196" i="10"/>
  <c r="N208" i="10"/>
  <c r="N364" i="10"/>
  <c r="N376" i="10"/>
  <c r="N388" i="10"/>
  <c r="N400" i="10"/>
  <c r="N412" i="10"/>
  <c r="N424" i="10"/>
  <c r="N436" i="10"/>
  <c r="N448" i="10"/>
  <c r="N460" i="10"/>
  <c r="N472" i="10"/>
  <c r="N484" i="10"/>
  <c r="N508" i="10"/>
  <c r="N532" i="10"/>
  <c r="N544" i="10"/>
  <c r="N556" i="10"/>
  <c r="N568" i="10"/>
  <c r="N580" i="10"/>
  <c r="N592" i="10"/>
  <c r="N616" i="10"/>
  <c r="N628" i="10"/>
  <c r="N652" i="10"/>
  <c r="N724" i="10"/>
  <c r="N748" i="10"/>
  <c r="N1109" i="10"/>
  <c r="N914" i="10"/>
  <c r="N938" i="10"/>
  <c r="N1150" i="10"/>
  <c r="N676" i="10"/>
  <c r="N796" i="10"/>
  <c r="L902" i="10"/>
  <c r="L1262" i="10"/>
  <c r="N890" i="10"/>
  <c r="N866" i="10"/>
  <c r="N736" i="10"/>
  <c r="N878" i="10"/>
  <c r="N1047" i="10"/>
  <c r="N926" i="10"/>
  <c r="N1206" i="10"/>
  <c r="L998" i="10"/>
  <c r="N1067" i="10"/>
  <c r="N1095" i="10"/>
  <c r="N855" i="10"/>
  <c r="N820" i="10"/>
  <c r="N688" i="10"/>
  <c r="N950" i="10"/>
  <c r="N476" i="10"/>
  <c r="N356" i="10"/>
  <c r="N644" i="10"/>
  <c r="N740" i="10"/>
  <c r="N116" i="10"/>
  <c r="N248" i="10"/>
  <c r="N176" i="10"/>
  <c r="N584" i="10"/>
  <c r="L344" i="10"/>
  <c r="N524" i="10"/>
  <c r="N224" i="10"/>
  <c r="N560" i="10"/>
  <c r="L572" i="10"/>
  <c r="L728" i="10"/>
  <c r="N56" i="10"/>
  <c r="L500" i="10"/>
  <c r="N596" i="10"/>
  <c r="N152" i="10"/>
  <c r="N428" i="10"/>
  <c r="N452" i="10"/>
  <c r="N236" i="10"/>
  <c r="N164" i="10"/>
  <c r="L212" i="10"/>
  <c r="N680" i="10"/>
  <c r="N368" i="10"/>
  <c r="N752" i="10"/>
  <c r="N668" i="10"/>
  <c r="N320" i="10"/>
  <c r="N8" i="10"/>
  <c r="N104" i="10"/>
  <c r="N128" i="10"/>
  <c r="N764" i="10"/>
  <c r="N548" i="10"/>
  <c r="N536" i="10"/>
  <c r="N620" i="10"/>
  <c r="N416" i="10"/>
  <c r="N512" i="10"/>
  <c r="N380" i="10"/>
  <c r="N308" i="10"/>
  <c r="N464" i="10"/>
  <c r="L284" i="10"/>
  <c r="N440" i="10"/>
  <c r="N488" i="10"/>
  <c r="N392" i="10"/>
  <c r="N140" i="10"/>
  <c r="N200" i="10"/>
  <c r="N332" i="10"/>
  <c r="N296" i="10"/>
  <c r="N404" i="10"/>
  <c r="N516" i="10"/>
  <c r="N528" i="10"/>
  <c r="N600" i="10"/>
  <c r="N432" i="10"/>
  <c r="N684" i="10"/>
  <c r="N360" i="10"/>
  <c r="N372" i="10"/>
  <c r="N396" i="10"/>
  <c r="N408" i="10"/>
  <c r="N420" i="10"/>
  <c r="N456" i="10"/>
  <c r="N468" i="10"/>
  <c r="N492" i="10"/>
  <c r="N564" i="10"/>
  <c r="N612" i="10"/>
  <c r="N648" i="10"/>
  <c r="N672" i="10"/>
  <c r="N696" i="10"/>
  <c r="N708" i="10"/>
  <c r="N720" i="10"/>
  <c r="N732" i="10"/>
  <c r="N25" i="10"/>
  <c r="N384" i="10"/>
  <c r="N636" i="10"/>
  <c r="N13" i="10"/>
  <c r="N37" i="10"/>
  <c r="N49" i="10"/>
  <c r="N61" i="10"/>
  <c r="N73" i="10"/>
  <c r="N85" i="10"/>
  <c r="N97" i="10"/>
  <c r="N121" i="10"/>
  <c r="N133" i="10"/>
  <c r="N145" i="10"/>
  <c r="N157" i="10"/>
  <c r="N169" i="10"/>
  <c r="N193" i="10"/>
  <c r="N205" i="10"/>
  <c r="N217" i="10"/>
  <c r="N229" i="10"/>
  <c r="N241" i="10"/>
  <c r="N253" i="10"/>
  <c r="N265" i="10"/>
  <c r="N277" i="10"/>
  <c r="N289" i="10"/>
  <c r="N301" i="10"/>
  <c r="N313" i="10"/>
  <c r="N325" i="10"/>
  <c r="N337" i="10"/>
  <c r="N744" i="10"/>
  <c r="N779" i="10"/>
  <c r="N756" i="10"/>
  <c r="N768" i="10"/>
  <c r="N827" i="10"/>
  <c r="N552" i="10"/>
  <c r="L516" i="10"/>
  <c r="N576" i="10"/>
  <c r="N444" i="10"/>
  <c r="N624" i="10"/>
  <c r="N540" i="10"/>
  <c r="N399" i="10"/>
  <c r="N610" i="10"/>
  <c r="N763" i="10"/>
  <c r="N363" i="10"/>
  <c r="N304" i="10"/>
  <c r="N599" i="10"/>
  <c r="N588" i="10"/>
  <c r="N646" i="10"/>
  <c r="N555" i="10"/>
  <c r="N704" i="10"/>
  <c r="N483" i="10"/>
  <c r="N567" i="10"/>
  <c r="N423" i="10"/>
  <c r="N268" i="10"/>
  <c r="N32" i="10"/>
  <c r="N622" i="10"/>
  <c r="N519" i="10"/>
  <c r="N507" i="10"/>
  <c r="L399" i="10"/>
  <c r="N244" i="10"/>
  <c r="N471" i="10"/>
  <c r="N328" i="10"/>
  <c r="N220" i="10"/>
  <c r="N232" i="10"/>
  <c r="N256" i="10"/>
  <c r="N280" i="10"/>
  <c r="N292" i="10"/>
  <c r="N316" i="10"/>
  <c r="N352" i="10"/>
  <c r="N20" i="10"/>
  <c r="N127" i="10"/>
  <c r="N682" i="10"/>
  <c r="N739" i="10"/>
  <c r="N435" i="10"/>
  <c r="N197" i="10"/>
  <c r="N150" i="10"/>
  <c r="N162" i="10"/>
  <c r="N186" i="10"/>
  <c r="N68" i="10"/>
  <c r="N531" i="10"/>
  <c r="N103" i="10"/>
  <c r="N115" i="10"/>
  <c r="N139" i="10"/>
  <c r="N715" i="10"/>
  <c r="N727" i="10"/>
  <c r="N658" i="10"/>
  <c r="N209" i="10"/>
  <c r="N459" i="10"/>
  <c r="N670" i="10"/>
  <c r="N387" i="10"/>
  <c r="N80" i="10"/>
  <c r="N92" i="10"/>
  <c r="N9" i="10"/>
  <c r="N543" i="10"/>
  <c r="N35" i="10"/>
  <c r="N26" i="10"/>
  <c r="N743" i="10"/>
  <c r="N703" i="10"/>
  <c r="L26" i="10"/>
  <c r="N151" i="10"/>
  <c r="N438" i="10"/>
  <c r="N474" i="10"/>
  <c r="N65" i="10"/>
  <c r="N252" i="10"/>
  <c r="N84" i="10"/>
  <c r="N228" i="10"/>
  <c r="N674" i="10"/>
  <c r="N530" i="10"/>
  <c r="N455" i="10"/>
  <c r="N263" i="10"/>
  <c r="N692" i="10"/>
  <c r="N222" i="10"/>
  <c r="N569" i="10"/>
  <c r="N357" i="10"/>
  <c r="N349" i="10"/>
  <c r="N683" i="10"/>
  <c r="N611" i="10"/>
  <c r="N54" i="10"/>
  <c r="L743" i="10"/>
  <c r="N272" i="10"/>
  <c r="N595" i="10"/>
  <c r="N375" i="10"/>
  <c r="N185" i="10"/>
  <c r="N549" i="10"/>
  <c r="N664" i="10"/>
  <c r="N541" i="10"/>
  <c r="N290" i="10"/>
  <c r="N755" i="10"/>
  <c r="N203" i="10"/>
  <c r="N109" i="10"/>
  <c r="N41" i="10"/>
  <c r="N141" i="10"/>
  <c r="N99" i="10"/>
  <c r="N520" i="10"/>
  <c r="N577" i="10"/>
  <c r="L35" i="10"/>
  <c r="N163" i="10"/>
  <c r="N319" i="10"/>
  <c r="N710" i="10"/>
  <c r="N88" i="10"/>
  <c r="N242" i="10"/>
  <c r="N561" i="10"/>
  <c r="N602" i="10"/>
  <c r="N499" i="10"/>
  <c r="N402" i="10"/>
  <c r="N281" i="10"/>
  <c r="N509" i="10"/>
  <c r="N77" i="10"/>
  <c r="N411" i="10"/>
  <c r="N15" i="10"/>
  <c r="N213" i="10"/>
  <c r="N634" i="10"/>
  <c r="N181" i="10"/>
  <c r="N623" i="10"/>
  <c r="N465" i="10"/>
  <c r="N447" i="10"/>
  <c r="N44" i="10"/>
  <c r="N194" i="10"/>
  <c r="N131" i="10"/>
  <c r="N174" i="10"/>
  <c r="N340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Vazquez Ortiz Patricia</author>
  </authors>
  <commentList>
    <comment ref="A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 xml:space="preserve">1.- Seleccione Btn Borrar para limpieza de campos.
2.- Seleccione Btn Procesar para la selección de Layout 
Indique la ruta de Layout y valide Conciliación.
3.- Una vez conluido el día, seleccionar Btn Diferencia para indicar que contratos presentan diferencias.08-01-2024
</t>
        </r>
      </text>
    </comment>
  </commentList>
</comments>
</file>

<file path=xl/sharedStrings.xml><?xml version="1.0" encoding="utf-8"?>
<sst xmlns="http://schemas.openxmlformats.org/spreadsheetml/2006/main" count="69870" uniqueCount="458">
  <si>
    <t>Total</t>
  </si>
  <si>
    <t>Total general</t>
  </si>
  <si>
    <t>Cliente</t>
  </si>
  <si>
    <t>Monto</t>
  </si>
  <si>
    <t>TOTAL $</t>
  </si>
  <si>
    <t>Sdo. RK</t>
  </si>
  <si>
    <t>Contrato</t>
  </si>
  <si>
    <t>Diferencia</t>
  </si>
  <si>
    <t>PENSIONES</t>
  </si>
  <si>
    <t>Admon</t>
  </si>
  <si>
    <t>NumCliente</t>
  </si>
  <si>
    <t>NombreCorto</t>
  </si>
  <si>
    <t>DescCorta</t>
  </si>
  <si>
    <t>TipoMov</t>
  </si>
  <si>
    <t>Codigo</t>
  </si>
  <si>
    <t>Suma de TOTAL $</t>
  </si>
  <si>
    <t>Gestion</t>
  </si>
  <si>
    <t>MontoA</t>
  </si>
  <si>
    <t>Suma de MontoA</t>
  </si>
  <si>
    <t>Tipo Fondo</t>
  </si>
  <si>
    <t>Vigencia</t>
  </si>
  <si>
    <t>Estado</t>
  </si>
  <si>
    <t>Medio de Liquidación</t>
  </si>
  <si>
    <t>Chequera</t>
  </si>
  <si>
    <t>RK</t>
  </si>
  <si>
    <t>Record Keeping</t>
  </si>
  <si>
    <t>Contrato RK</t>
  </si>
  <si>
    <t>VALOR</t>
  </si>
  <si>
    <t>Sdo. Cto Inversión</t>
  </si>
  <si>
    <t>TIPO</t>
  </si>
  <si>
    <t xml:space="preserve">El Cliente no ha enviado su información / ya se solicitó vía correo </t>
  </si>
  <si>
    <t>Observaciones</t>
  </si>
  <si>
    <t>ISR PPR (No afecta RK)</t>
  </si>
  <si>
    <t>Sdo. Cto inversión</t>
  </si>
  <si>
    <t>Fecha</t>
  </si>
  <si>
    <t>(en blanco)</t>
  </si>
  <si>
    <t>UNIVERSIDAD DE IXTLAHUACA</t>
  </si>
  <si>
    <t>BANKOFCHINA</t>
  </si>
  <si>
    <t>MVS</t>
  </si>
  <si>
    <t xml:space="preserve"> BANK OF CHINA MEXICO</t>
  </si>
  <si>
    <t>MAZDA LOGISTICA OPERACIONES</t>
  </si>
  <si>
    <t>GRAMMER AUTOMOTIVE PUEBLA SA DE CV</t>
  </si>
  <si>
    <t>GRAMMER AUTOMOTIVE PUEBLA SA DE CV (QUERETARO)</t>
  </si>
  <si>
    <t>MVS HUMAN</t>
  </si>
  <si>
    <t>EL SALTO</t>
  </si>
  <si>
    <t>GAS CONDITIONING OF MEXICO</t>
  </si>
  <si>
    <t xml:space="preserve">HITCHINER </t>
  </si>
  <si>
    <t>BW Drivetrain Management Services</t>
  </si>
  <si>
    <t>Grupo AF OPERADORA</t>
  </si>
  <si>
    <t>BW PDS IRAPUATO</t>
  </si>
  <si>
    <t>REPSOL SERVICES MEXICO</t>
  </si>
  <si>
    <t xml:space="preserve"> BW San Luis Empleados</t>
  </si>
  <si>
    <t>INFONACOT FONDO DE AHORRO</t>
  </si>
  <si>
    <t xml:space="preserve">GENERAL MOTORS </t>
  </si>
  <si>
    <t>BW San Luis Sindicalizados</t>
  </si>
  <si>
    <t>BW EL SALTO</t>
  </si>
  <si>
    <t>GENERAL MOTORS</t>
  </si>
  <si>
    <t>BW COMERCIALIZADORA</t>
  </si>
  <si>
    <t>ELEKTRISOLA</t>
  </si>
  <si>
    <t>Campari Mexico FA</t>
  </si>
  <si>
    <t>Campari Mexico Destiladora FA</t>
  </si>
  <si>
    <t>Campari Mexico FP</t>
  </si>
  <si>
    <t>DYSTAR DE MEXICO</t>
  </si>
  <si>
    <t>F AHORRO</t>
  </si>
  <si>
    <t>INMAGUSA</t>
  </si>
  <si>
    <t>TAXIS AEREOS DEL VALLE DE TOLUCA (Fondo de Ahorro)</t>
  </si>
  <si>
    <t>CRYOINFRA, S.A. DE C.V. (Fondo de Ahorro)</t>
  </si>
  <si>
    <t>ENVASES DE ACERO, S.A. DE C.V. (Fondo de Ahorro)</t>
  </si>
  <si>
    <t>CRYOINFRA, S.A. DE C.V.  (Fondo de Ahorro Sindicalizados)</t>
  </si>
  <si>
    <t>ENVASES DE ACERO, S.A. DE C.V. (Fondo de Ahorro Sindicalizados)</t>
  </si>
  <si>
    <t>FABRICA DE INSTRUMENTOS Y EQUIPOS EMPL</t>
  </si>
  <si>
    <t>FABRICA DE INSTRUMENTOS Y EQUIPOS SIND</t>
  </si>
  <si>
    <t>VISCOFAN DE MEXICO SERVICIOS S DE RL DE CV (Fondo de Ahorro Planta Zacapu)</t>
  </si>
  <si>
    <t>VISCOFAN DE MEXICO SERVICIOS S DE RL DE CV (Fondo de Ahorro Planta San Luis)</t>
  </si>
  <si>
    <t>Servicios Corporativos Sauza S.A. de C.V. (Fondo de Ahorro)</t>
  </si>
  <si>
    <t>Servicios Corporativos Sauza S.A. de C.V. (Pensiones Contribución Definida)</t>
  </si>
  <si>
    <t>SANTAND</t>
  </si>
  <si>
    <t>GOBIERNO DEL ESTADO DE MEXICO</t>
  </si>
  <si>
    <t>F.AHORRO</t>
  </si>
  <si>
    <t xml:space="preserve"> </t>
  </si>
  <si>
    <t>Retiro</t>
  </si>
  <si>
    <t>LIQUIDACION</t>
  </si>
  <si>
    <t>CONTRATO OPICS</t>
  </si>
  <si>
    <t>Id Contato</t>
  </si>
  <si>
    <t>SISTEMA RK</t>
  </si>
  <si>
    <t>NOMBRE P/VALUACIÓN</t>
  </si>
  <si>
    <t>EMPRESA</t>
  </si>
  <si>
    <t>TIPO DE FONDO</t>
  </si>
  <si>
    <t>ACTUALIZA</t>
  </si>
  <si>
    <t xml:space="preserve">BASE </t>
  </si>
  <si>
    <t>MANUAL</t>
  </si>
  <si>
    <t>GESTIÓN EN DIRECTO</t>
  </si>
  <si>
    <t>X</t>
  </si>
  <si>
    <t>GESTION EN DIRECTO</t>
  </si>
  <si>
    <t xml:space="preserve">CAMPARI </t>
  </si>
  <si>
    <t>CAJA AHORRO</t>
  </si>
  <si>
    <t>GAS LICUADO</t>
  </si>
  <si>
    <t>GRUPO ZETA GAS</t>
  </si>
  <si>
    <t>MULTIGAS</t>
  </si>
  <si>
    <t>ADVANCED STERILIZATION</t>
  </si>
  <si>
    <t>TANQUES DE ACERO DEL BRAVO</t>
  </si>
  <si>
    <t>THERMOGAS</t>
  </si>
  <si>
    <t xml:space="preserve"> LAFON MANUFACTURING</t>
  </si>
  <si>
    <t>Corporación Atlas S.A. de C.V. (Fondo de Ahorro)</t>
  </si>
  <si>
    <t>x</t>
  </si>
  <si>
    <t xml:space="preserve">GESTIÓN </t>
  </si>
  <si>
    <t xml:space="preserve">GENERAL MOTORS FINANCIAL </t>
  </si>
  <si>
    <t>SERVICIOS GMACFA</t>
  </si>
  <si>
    <t>F. AHORRO</t>
  </si>
  <si>
    <t>DERIVADOS DE LECHE ESMERALSA</t>
  </si>
  <si>
    <t>DELESA</t>
  </si>
  <si>
    <t>SERVICIOS GMACPP</t>
  </si>
  <si>
    <t>JOHNSON</t>
  </si>
  <si>
    <t>SERVICIOS SC JOHNSON S.A. DE C.V. (FONDO DE AHORRO)</t>
  </si>
  <si>
    <t>PRODUCTOS FARMACEUTICOS COLLINS</t>
  </si>
  <si>
    <t>COLLINS</t>
  </si>
  <si>
    <t>COLLINS DIVISION VETERINARIA</t>
  </si>
  <si>
    <t>AGUAKAN</t>
  </si>
  <si>
    <t>HIBRIDO</t>
  </si>
  <si>
    <t>B&amp;M Fresh</t>
  </si>
  <si>
    <t>DYSTAR DE MEXICO FA</t>
  </si>
  <si>
    <t>NUTRI HEALTH</t>
  </si>
  <si>
    <t>PROSEGUR TECNOLOGIA SA DE CV</t>
  </si>
  <si>
    <t>PROSEGUR CUSTODIAS SA DE CV</t>
  </si>
  <si>
    <t xml:space="preserve">Poder Germinado, S.A. de C.V. </t>
  </si>
  <si>
    <t>NA  TRANSPORT QUINCENAL</t>
  </si>
  <si>
    <t>PROMOCIÓN Y FOMENTO DE AGAVE</t>
  </si>
  <si>
    <t>TEQUILA SAUZA FA</t>
  </si>
  <si>
    <t>TEQUILA SAUZA PENS</t>
  </si>
  <si>
    <t>BETTERWARE DE MEXICO</t>
  </si>
  <si>
    <t xml:space="preserve">             Record Kepping vs Clientes</t>
  </si>
  <si>
    <t>Ruta ListaContratos</t>
  </si>
  <si>
    <t>Z:\Operativa\CONTRATOS DEFINITIVOS.xlsx</t>
  </si>
  <si>
    <t>NGK AUTOMOTIVE DE MEXICO</t>
  </si>
  <si>
    <t xml:space="preserve">NGK AUTOMOTIVE </t>
  </si>
  <si>
    <t xml:space="preserve"> BONATTI SPA</t>
  </si>
  <si>
    <t>Prosegur Consultoria y Servicios Administrativos</t>
  </si>
  <si>
    <t>Borgwarner Turbo and Emissions Systems de México SA de CV (Fondo de Ahorro)</t>
  </si>
  <si>
    <t>Prestadora de Servicios Hércules (Fondo de Ahorro)</t>
  </si>
  <si>
    <t>Beam Suntory México S. de R.L. de C.V.</t>
  </si>
  <si>
    <t>Protección General Activa S.A. de C.V. (Fondo de Ahorro)</t>
  </si>
  <si>
    <t>SC Johnson S. de R.L. de C.V. (Fondo de Ahorro)</t>
  </si>
  <si>
    <t>CRYOINFRA DEL NORTE SA DE CV (Fondo de Ahorro Empleados de Confianza)</t>
  </si>
  <si>
    <t>ENERGIA INFRA SAPI de CV (Fondo de Ahorro Empleados de confianza)</t>
  </si>
  <si>
    <t xml:space="preserve">Servicios de Operaciones de Nitroqeno S.A. deC.V. (SONITSA -FA) </t>
  </si>
  <si>
    <t>DYSTAR DE MEXICO PLAN DE PENSIONES</t>
  </si>
  <si>
    <t>Logistica Sese Mexico S.A de C.V</t>
  </si>
  <si>
    <t>Johnson and Son Fondo de Ahorro</t>
  </si>
  <si>
    <t>MAZDA Logística de México SA de CV (Fondo de Ahorro)</t>
  </si>
  <si>
    <t>Desarrollo Hidráulicos de Cancún SA de CV ( Fondo de ahorro AGKN SOL)</t>
  </si>
  <si>
    <t>Desarrollo Hidráulicos de Cancún SA de CV ( Fondo de ahorro AGKN BJ)</t>
  </si>
  <si>
    <t>Compañía de Nitrógeno de Cantarell S.A. de C.v. (fondo de Ahorro)</t>
  </si>
  <si>
    <t>Nitropet S.A de C.V. (fondo de ahorro)</t>
  </si>
  <si>
    <t>Praxair México S de RL de Cv (fondo de ahorro)</t>
  </si>
  <si>
    <t>Linde SSC S de RL de CV. (fondo de ahorro</t>
  </si>
  <si>
    <t>Eurogas S.A. de C.V. (Fondo de Ahorro</t>
  </si>
  <si>
    <t>REPSOL DOWSNTREAM MEXICO SA de CV</t>
  </si>
  <si>
    <t>SMPS Merchant Platform Solutions Mexico SA de CV (Fondo de Ahorro)</t>
  </si>
  <si>
    <t>Borgwarner Morse Systems México SA de CV (Fondo de Ahorro)</t>
  </si>
  <si>
    <t>NGK CERAMICS MEXICO, S. DE R.L. DE C.V.</t>
  </si>
  <si>
    <t>ADMINISTRADORA DE CENTROS COMERCIALES SANTA FE</t>
  </si>
  <si>
    <t>SMPS Merchant Platform Solutions Mexico SA de CV (Plan de Pensiones)</t>
  </si>
  <si>
    <t>AVON Cosmetics Manufacturing S. de R.L. de C.V. (Fondo de Ahorro Sindicalizados)</t>
  </si>
  <si>
    <t>AVON Cosmetics Manufacturing S. de R.L. de C.V. (Fondo de Ahorro Empleados)</t>
  </si>
  <si>
    <t>Borgwarner Componentes PDS S. de R.L. de C.V. (Caja de Ahorro)</t>
  </si>
  <si>
    <t>RECURSOS PATROMINIALES QUALITYPOST AC</t>
  </si>
  <si>
    <t>RECURSOS PATROMINIALES QUALITYPOST AC (Caja de Ahorro)</t>
  </si>
  <si>
    <t xml:space="preserve">CAJA DE AHORRO </t>
  </si>
  <si>
    <t>REPSOL EXPLORACIÓN MEXICO SA DE CV</t>
  </si>
  <si>
    <t>PRODUCTOS AGROPECUARIOS DE TEHUACAN S DE RL DE CV (FONDO DE AHORRO)</t>
  </si>
  <si>
    <t>YAZBEK</t>
  </si>
  <si>
    <t>Borgwarner Comercializadora PDS S de RL de CV (Caja de Ahorro)</t>
  </si>
  <si>
    <t>PROKARMA TECHNOLOGY MEXICO SA DE CV (FA)</t>
  </si>
  <si>
    <t>Parker Industrial S de RL de CV (FA Baja)</t>
  </si>
  <si>
    <t>Parker Industrial S de RL de CV (FA FC Stiva)</t>
  </si>
  <si>
    <t>Parker Industrial S de RL de CV (FA Apodaca)</t>
  </si>
  <si>
    <t>MERCHANT</t>
  </si>
  <si>
    <t>Club Campestre Monterrey, AC  (Plan de Pensiones)</t>
  </si>
  <si>
    <t>Santander Consumo, S.A. de C.V., S.O.F.O.M., E.R., G.F.S.M. (Plan de Pensiones)</t>
  </si>
  <si>
    <t>Santander Consumo, S.A. de C.V., S.O.F.O.M., E.R., G.F.S.M. (Caja de Ahorro)</t>
  </si>
  <si>
    <t>Ferrocarriles Suburbanos SAPI de CV (Fondo de Ahorr)</t>
  </si>
  <si>
    <t>CONSTRUCCION MANTENIMIENTO FERROVIAS Y SUBSISTEMAS, S.A. DE C.V</t>
  </si>
  <si>
    <t>Parker Servicios de México SA de CV (FA)</t>
  </si>
  <si>
    <t>SECRETOS MOXCHE  SA DE CV (FONDO DE AHORRO)</t>
  </si>
  <si>
    <t>IMPORTACIONES RDS SA DE CV</t>
  </si>
  <si>
    <t>PUMA MEXICO SPORT SA DE CV (FONDO DE AHORRO)</t>
  </si>
  <si>
    <t>CASA MARZAM SA DE CV (FONDO DE AHORRO)</t>
  </si>
  <si>
    <t>Bonatti México S.A de C.V (fondo de ahorro)</t>
  </si>
  <si>
    <t>THYSSENKRUPP PRESTA DE MEXICO S.A. DE C.V  (FONDO DE AHORRO)</t>
  </si>
  <si>
    <t>Eni México S. de R.L. de C.V. (Plan de Pensiones)</t>
  </si>
  <si>
    <t>DERIVADOS DE LECHE LA ESMERALDA</t>
  </si>
  <si>
    <t>DISTRIBUIDORA DE LACTEOS AGIL, S.A. DE C.V. (DILASA)</t>
  </si>
  <si>
    <t>VUELOS CORPORATIVOS DE TEHUACAN S. DE R.L. DE C.V.</t>
  </si>
  <si>
    <t>CENTRAL DE ABASTOS DE TEHUACAN S. DE R.L. DE C.V.</t>
  </si>
  <si>
    <t>INMOBILIARIA DEL SUDESTE</t>
  </si>
  <si>
    <t>PROSEGUR COMPAÑIA DE SEGURIDAD PRIVADA SA DE CV (Fondo de Ahorro)</t>
  </si>
  <si>
    <t>BITRON DE MEXICO SA DE CV (FONDO DE AHORRO)</t>
  </si>
  <si>
    <t>Se aplica T+2</t>
  </si>
  <si>
    <t>Depósito</t>
  </si>
  <si>
    <t>OMYA MEXICO SA DE CV</t>
  </si>
  <si>
    <t>Beneficiario</t>
  </si>
  <si>
    <t>Fecha Operación</t>
  </si>
  <si>
    <t>Operación</t>
  </si>
  <si>
    <t>Banco</t>
  </si>
  <si>
    <t>IdTipoMov</t>
  </si>
  <si>
    <t>ASSA ABLOY MEXICO</t>
  </si>
  <si>
    <t>CAJA DE AHORRO PHILLIPS</t>
  </si>
  <si>
    <t>CERRADURAS Y CANDADOS PHILLIPS</t>
  </si>
  <si>
    <t>CERRAMEX</t>
  </si>
  <si>
    <t>GENERAL DE CABLE DE MÉXICO DEL NORTE S.A. DE C.V.</t>
  </si>
  <si>
    <t xml:space="preserve">PRESTOLITE DE MÉXICO S.A. DE C.V.        </t>
  </si>
  <si>
    <t>PRYSMIAN CABLES Y SISTEMAS DE MÉXICO S DE R.L. DE C.V</t>
  </si>
  <si>
    <t>GENERAL CABLE DE MÉXICO S.A. DE C.V.</t>
  </si>
  <si>
    <t>DRAKA DURAGO S. DE R.L. DE C.V.</t>
  </si>
  <si>
    <t>RS</t>
  </si>
  <si>
    <t>AP</t>
  </si>
  <si>
    <t xml:space="preserve"> MALTEUROP MEXICO</t>
  </si>
  <si>
    <t>Kiekert de México</t>
  </si>
  <si>
    <t>PROMOCIONES Y DESARROLLOS RIBERA MUJERES SA DE CV (FONDO DE AHORRO)</t>
  </si>
  <si>
    <t>DESARROLLO DINE SA DE CV (VALLARTA) (FONDO DE AHORRO)</t>
  </si>
  <si>
    <t>DESARROLLO DINE SA DE CV (RIBIERA) (FONDO DE AHORRO)</t>
  </si>
  <si>
    <t>STELLANTIS MEXICO</t>
  </si>
  <si>
    <t>KYOCERA AVX COMPONENTS JUAREZ (FONDO DE AHORRO)</t>
  </si>
  <si>
    <t>ABENT 3T S.A.P.I. de C.V. (Fondo de Ahorro)</t>
  </si>
  <si>
    <t>Eni México</t>
  </si>
  <si>
    <t>GRUPO PLASENCIA AHORRO</t>
  </si>
  <si>
    <t>ISU INMOBILIARIA DEL SUDESTE</t>
  </si>
  <si>
    <t>CAJA DE AHORRO DE LOS TRABAJADORES DEL GRUPO CAF</t>
  </si>
  <si>
    <t>GE</t>
  </si>
  <si>
    <t>FEDERAL MOGUL</t>
  </si>
  <si>
    <t>GUNDERSON-GIMSA S.A DE C.V (FONDO DE AHORO)</t>
  </si>
  <si>
    <t>Borgwarner SLP S. de R.L. de C.V. (Fondo de Ahorro)</t>
  </si>
  <si>
    <t>TRABAJANDO DURO PARA NUESTROS INTERESES A.C. (CAJA DE AHORRO)</t>
  </si>
  <si>
    <t>OPEN MX SERVICIOS ADMINISTRATIVOS, S.A. DE C.V. (PLAN DE PENSIONES)</t>
  </si>
  <si>
    <t>OPEN MX SERVICIOS ADMINISTRATIVOS, S.A. DE C.V. (CAJA DE AHORRO)</t>
  </si>
  <si>
    <t>SR</t>
  </si>
  <si>
    <t>monto a validar con el cliente</t>
  </si>
  <si>
    <t>RAIMSA S. de R.L. de C.V. (FONDO DE AHORRO)</t>
  </si>
  <si>
    <t>SERVICIOS ADMINISTRATIVOS INDUSTRIALES,  S DE RL DE C.V. (FONDO DE AHORRO)</t>
  </si>
  <si>
    <t>SERVICIO DE COMPONENTES AUTOMOTRICES S DE RL DE CV (FONDO DE AHORRO)</t>
  </si>
  <si>
    <t>DRIV DE MEXICO S DE RL DE CV (Fondo de Ahorro Aftermarket).</t>
  </si>
  <si>
    <t>DRIV DE MEXICO S DE RL DE CV (Fondo de Ahorro Original Equipment).</t>
  </si>
  <si>
    <t>TRASPASO</t>
  </si>
  <si>
    <t>Borgwarner SLP S. de R.L. de C.V. (Caja de Ahorro)</t>
  </si>
  <si>
    <t>GOBIERNO DEL ESTADO LIBRE Y SOBERANO DE QUINTANA ROO</t>
  </si>
  <si>
    <t>Municipio de Tepatitlán de Morelos Jalisco (Fondo de Ahorro)</t>
  </si>
  <si>
    <t>MALTEROUP</t>
  </si>
  <si>
    <t xml:space="preserve">Diferencia por pago de prestamo cierre </t>
  </si>
  <si>
    <t>LAFON LAUNAY COSMETICS SA DE CV (FONDO DE AHORRO)</t>
  </si>
  <si>
    <t>PARKER INDUSTRIAL,S. DE R.L. ( FONDO DE AHORRO QUERETARO)</t>
  </si>
  <si>
    <t>REMANENTE RETIRADO DEL PERIODO ANTERIOR</t>
  </si>
  <si>
    <t>MERCADOTECNIA, IDEAS Y TECNOLOGIA SA DE CV (FONDO DE AHORRO)</t>
  </si>
  <si>
    <t>Liq</t>
  </si>
  <si>
    <t>Id Mov</t>
  </si>
  <si>
    <t>Tipo</t>
  </si>
  <si>
    <t>Cuenta Beneficiario</t>
  </si>
  <si>
    <t>Hora</t>
  </si>
  <si>
    <t>Fecha Liquidación</t>
  </si>
  <si>
    <t>Medio Liq</t>
  </si>
  <si>
    <t>Moneda</t>
  </si>
  <si>
    <t>Sucursal</t>
  </si>
  <si>
    <t>Instrucción Promotor</t>
  </si>
  <si>
    <t>Promotor</t>
  </si>
  <si>
    <t>Folio Bancario</t>
  </si>
  <si>
    <t>Status</t>
  </si>
  <si>
    <t>False</t>
  </si>
  <si>
    <t>Terceros</t>
  </si>
  <si>
    <t>Medio electrónico</t>
  </si>
  <si>
    <t>Pesos</t>
  </si>
  <si>
    <t>Maria del Socorro Ramirez Ricardez</t>
  </si>
  <si>
    <t>A</t>
  </si>
  <si>
    <t>Cheques</t>
  </si>
  <si>
    <t>SANTAND 65500522766</t>
  </si>
  <si>
    <t>Francisco Jose Bueyes Porrero</t>
  </si>
  <si>
    <t>SPEI</t>
  </si>
  <si>
    <t>BANCO SANTANDER (MEXICO) S.A., INSTITUCION DE BANCA MULTIPLE, GRUPO FINANCIERO SANTANDER</t>
  </si>
  <si>
    <t>SAM</t>
  </si>
  <si>
    <t>SANTAND 020156700</t>
  </si>
  <si>
    <t>Brenda Daniela Velasco Rojas</t>
  </si>
  <si>
    <t>Zurich Santander Seguros México S.A.</t>
  </si>
  <si>
    <t>BCOS3MX 021016781</t>
  </si>
  <si>
    <t>ACTINVER CASA DE BOLSA S.A. DE C.V. GRUPO FINANCIERO ACTINVER</t>
  </si>
  <si>
    <t>ACTINCB 010050505</t>
  </si>
  <si>
    <t xml:space="preserve">GRUPO BURSATIL MEXICANO SA DE CV, CASA DE BOLSA </t>
  </si>
  <si>
    <t>GBM 010121503</t>
  </si>
  <si>
    <t>BCOS3MX</t>
  </si>
  <si>
    <t>True</t>
  </si>
  <si>
    <t>SANTAND 51908212291</t>
  </si>
  <si>
    <t xml:space="preserve"> COOPER-STANDARD DE MEXICO S DE RL DE CV </t>
  </si>
  <si>
    <t xml:space="preserve"> COOPER-STANDARD TECHNICAL SERVICES DE MEXICO S DE RL DE CV </t>
  </si>
  <si>
    <t xml:space="preserve"> COOPER-STANDARD AUTOMOTIVE FLUID SYSTEMS DE MEXICO S DE RL DE CV</t>
  </si>
  <si>
    <t>HOTELES Y CENTROS ESPECIALIZADOS, S.A.</t>
  </si>
  <si>
    <t>Diferencia por Rechazo</t>
  </si>
  <si>
    <t>ALUMINIO DE BAJA CALIFORNIA, S.A. DE C.V.</t>
  </si>
  <si>
    <t>REFACCIONARIA AUTOMOTRIZ ANCONA S.A. DE C.V.</t>
  </si>
  <si>
    <t>CASA DE BOLSA SANTANDER, S.A. DE C.V.,  GRUPO FINANCIERO SANTANDER</t>
  </si>
  <si>
    <t>CBSANTA 010370604</t>
  </si>
  <si>
    <t xml:space="preserve">Fondo SAM Balanceado 16, S.A. de C.V. F.I.R.V. </t>
  </si>
  <si>
    <t>EP</t>
  </si>
  <si>
    <t>SPP</t>
  </si>
  <si>
    <t>BANAMEX</t>
  </si>
  <si>
    <t>BALDWIN FILTERS S DE RL DE CV (FONDO DE AHORRO)</t>
  </si>
  <si>
    <t>SE RETIRO LA CANTIDAD QUE DEPOSITO DE MÁS</t>
  </si>
  <si>
    <t>Indeval</t>
  </si>
  <si>
    <t>CBMONEX 010101305</t>
  </si>
  <si>
    <t>Oliver Igor Yañez Gonzalez</t>
  </si>
  <si>
    <t>SP</t>
  </si>
  <si>
    <t>GBM</t>
  </si>
  <si>
    <t>diferencia que hacia falta del viernes</t>
  </si>
  <si>
    <t>EA</t>
  </si>
  <si>
    <t>SKANDIA OPERADORA DE FONDOS SA DE CV, SOCIEDAD OPERADORA DE FONDOS DE INVERSION</t>
  </si>
  <si>
    <t>FONDO DE INVERSION AFIRME S.A. DE C.V., SOCIEDAD OPERADORA DE SOCIEDADES DE INVERISON</t>
  </si>
  <si>
    <t>STAHL</t>
  </si>
  <si>
    <t>STAHL PENS</t>
  </si>
  <si>
    <t>STAHL VIVE20-N</t>
  </si>
  <si>
    <t>65506131264A-N</t>
  </si>
  <si>
    <t>STAHL VIVE35-N</t>
  </si>
  <si>
    <t>65506131264B-N</t>
  </si>
  <si>
    <t>N/A</t>
  </si>
  <si>
    <t>SANTAND 65506488218</t>
  </si>
  <si>
    <t>Caja Interna de Colaboradores de Mayan Resorts AC (Caja de Ahorro)</t>
  </si>
  <si>
    <t>BACOMER</t>
  </si>
  <si>
    <t>GENERAL DE CABLE DE MÉXICO DEL NORTE S.A. DE C.V. (FONDO DE AHORRO)</t>
  </si>
  <si>
    <t>Tiphaine Margot Oceane Wadoux</t>
  </si>
  <si>
    <t>CAJA DE AHORRO DE LOS TRABAJADORES GRUPO CAF AC (CAJA DE AHORRO)</t>
  </si>
  <si>
    <t>SANTAND 014691655085706373</t>
  </si>
  <si>
    <t xml:space="preserve">Fondo SAM Balanceado 4, S.A. de C.V. F.I.R.V. </t>
  </si>
  <si>
    <t xml:space="preserve">Fondo SAM Balanceado 14, S.A. de C.V. F.I.R.V. </t>
  </si>
  <si>
    <t>BANORTE</t>
  </si>
  <si>
    <t>VISCOFAN DE MEXICO S DE RL DE CV (Fondo de Ahorro Planta Zacapu)</t>
  </si>
  <si>
    <t xml:space="preserve">PHINIA Componentes Mexico S. de R.L. de C.V. (Fondo de Ahorro Sindicalizados) </t>
  </si>
  <si>
    <t>AFIRME 0</t>
  </si>
  <si>
    <t>MONEX CASA DE BOLSA, S.A. DE C.V., MONEX GRUPO FINANCIERO</t>
  </si>
  <si>
    <t xml:space="preserve">1932 </t>
  </si>
  <si>
    <t xml:space="preserve">GRAL CABLE </t>
  </si>
  <si>
    <t>2257- GENERAL DC</t>
  </si>
  <si>
    <t>2257</t>
  </si>
  <si>
    <t>2040</t>
  </si>
  <si>
    <t>PHNIA SL SIND</t>
  </si>
  <si>
    <t>BW San Luis Sindicalizado</t>
  </si>
  <si>
    <t>RV</t>
  </si>
  <si>
    <t xml:space="preserve">2219 </t>
  </si>
  <si>
    <t>SECRETOS MOXCHE</t>
  </si>
  <si>
    <t>2219</t>
  </si>
  <si>
    <t>2244</t>
  </si>
  <si>
    <t>Thyssenkrup Presta de Méx</t>
  </si>
  <si>
    <t>92</t>
  </si>
  <si>
    <t>UJAT</t>
  </si>
  <si>
    <t>65502313952</t>
  </si>
  <si>
    <t>STAHL VIVE50-N</t>
  </si>
  <si>
    <t>65506131264C-N</t>
  </si>
  <si>
    <t>Parker Brownsville Servicios SA de CV</t>
  </si>
  <si>
    <t>BACOMER 0</t>
  </si>
  <si>
    <t>DYSTAR DE MÉXICO, S. DE R.L. DE C.V. (PLAN DE PENSIONES)</t>
  </si>
  <si>
    <t>DISTRIBUIDORA DE LACTEOS ALGIL SA DE CV (CAJA DE AHORRO)</t>
  </si>
  <si>
    <t>SANTAND 2226</t>
  </si>
  <si>
    <t>DRIV DE MEXICO S DE RL DE CV (Fondo de Ahorro Aftermarket)</t>
  </si>
  <si>
    <t>BANAMEX 2283</t>
  </si>
  <si>
    <t>BANCO SANTANDER MEXICO FIDEICOMISO F/2460367-1 (FONDO DE AHORRO DE LOS TRABAJADORES DE LA UNIVERSIDAD DE GUADALAJARA)/31032022</t>
  </si>
  <si>
    <t>N/A 65508989338</t>
  </si>
  <si>
    <t xml:space="preserve">LAFON MANUFACTURING, S.A. DE C.V. (Caja de Ahorro) </t>
  </si>
  <si>
    <t>.</t>
  </si>
  <si>
    <t>INMOBILIARIA DEL SUDESTE SA DE CV</t>
  </si>
  <si>
    <t>Tarjeta crédito</t>
  </si>
  <si>
    <t>SC Johnson and Son S.A. de C.V. (Fondo de Ahorro)</t>
  </si>
  <si>
    <t>AGRUPACION DE PERSONAL SINDICALIZADOS PARA EL AHORRO Y PRESTAMOS DE CENTRO DE TRABAJO TOLUCA SC (CAJA DE AHORRO)</t>
  </si>
  <si>
    <t>Bonatti SPA (Fondo de ahorro)</t>
  </si>
  <si>
    <t>REFACCIONARIA AUTOMOTRIZ ANCONA SA DE CV (FONDO DE AHORRO)</t>
  </si>
  <si>
    <t>SANTAND 65510076020</t>
  </si>
  <si>
    <t>DRIV DE MEXICO S DE RL DE CV (Fondo de Ahorro Original Equipment)</t>
  </si>
  <si>
    <t>BANAMEX 2284</t>
  </si>
  <si>
    <t>SANTAND 014700655036483798</t>
  </si>
  <si>
    <t>BACOMER 0117274416</t>
  </si>
  <si>
    <t>MUFG</t>
  </si>
  <si>
    <t>Multigas, S.A. de C.V. (Fondo de Ahorro)</t>
  </si>
  <si>
    <t>Gas Licuado S.A. de C.V. (Fondo de Ahorro)</t>
  </si>
  <si>
    <t>CONSTRUCCION MANTENIMIENTO FERROVIAS Y SUBSISTEMAS, S.A. DE C.V.</t>
  </si>
  <si>
    <t xml:space="preserve">Borgwarner PDS Irapuato S. de R.L. de C.V. </t>
  </si>
  <si>
    <t>DERIVADOS DE LECHE LA ESMERALDA, S.A. DE C.V.. (FA)</t>
  </si>
  <si>
    <t>Derivados de Leche la Esmeralda SA de CV (Caja de Ahorro)</t>
  </si>
  <si>
    <t>CBSANTA</t>
  </si>
  <si>
    <t>1100</t>
  </si>
  <si>
    <t>UNIV. B.CALIFOR</t>
  </si>
  <si>
    <t>UNIV BAJA CALIF 1013407</t>
  </si>
  <si>
    <t>1013407</t>
  </si>
  <si>
    <t>2034</t>
  </si>
  <si>
    <t>IRAPUATO</t>
  </si>
  <si>
    <t>2034 P</t>
  </si>
  <si>
    <t>2086</t>
  </si>
  <si>
    <t>LAFON MANUFACTURING</t>
  </si>
  <si>
    <t xml:space="preserve">2156 </t>
  </si>
  <si>
    <t>BONATTI SPA</t>
  </si>
  <si>
    <t>2156</t>
  </si>
  <si>
    <t>2226</t>
  </si>
  <si>
    <t xml:space="preserve">2226 </t>
  </si>
  <si>
    <t>DISTRIBUIDORA DE LACTEOS</t>
  </si>
  <si>
    <t>2226-P</t>
  </si>
  <si>
    <t>2232</t>
  </si>
  <si>
    <t>223</t>
  </si>
  <si>
    <t>BITRON DE MEXICO</t>
  </si>
  <si>
    <t xml:space="preserve">2236 </t>
  </si>
  <si>
    <t>Bonatti Mexico</t>
  </si>
  <si>
    <t>2236</t>
  </si>
  <si>
    <t>2283</t>
  </si>
  <si>
    <t>DRIV DE MEXICO AM</t>
  </si>
  <si>
    <t>2284</t>
  </si>
  <si>
    <t>DRIV DE MEXICO OE</t>
  </si>
  <si>
    <t>2291</t>
  </si>
  <si>
    <t>GOBIERNO DEL ESTADO LIBRE</t>
  </si>
  <si>
    <t>2292</t>
  </si>
  <si>
    <t>LAFON LAUNAY COSMETICS</t>
  </si>
  <si>
    <t>2297</t>
  </si>
  <si>
    <t>ANCONA</t>
  </si>
  <si>
    <t xml:space="preserve">REFACCIONARIA AUTOMOTRIZ </t>
  </si>
  <si>
    <t>64</t>
  </si>
  <si>
    <t>TSJ 80862</t>
  </si>
  <si>
    <t>TRIBUNAL 80862</t>
  </si>
  <si>
    <t>80862</t>
  </si>
  <si>
    <t>76</t>
  </si>
  <si>
    <t>AMIB 1033811</t>
  </si>
  <si>
    <t>BOLSA MEXICANA AMIB</t>
  </si>
  <si>
    <t>1033811</t>
  </si>
  <si>
    <t>IEST</t>
  </si>
  <si>
    <t>IEST-P</t>
  </si>
  <si>
    <t>2000926</t>
  </si>
  <si>
    <t xml:space="preserve">INVERCAPAFORE </t>
  </si>
  <si>
    <t xml:space="preserve">INVERCAPAFORE FA </t>
  </si>
  <si>
    <t>AFORE INVERCAP</t>
  </si>
  <si>
    <t>65503691935</t>
  </si>
  <si>
    <t>LC</t>
  </si>
  <si>
    <t>LAFON 2000534</t>
  </si>
  <si>
    <t>LAFON COSMETIC 2000534</t>
  </si>
  <si>
    <t>2000534</t>
  </si>
  <si>
    <t>LAFON COSMETIC 2000534 P</t>
  </si>
  <si>
    <t>2000534-P</t>
  </si>
  <si>
    <t xml:space="preserve">OASISAL </t>
  </si>
  <si>
    <t xml:space="preserve">OASIS AL </t>
  </si>
  <si>
    <t>OASISAL</t>
  </si>
  <si>
    <t>2000730</t>
  </si>
  <si>
    <t>RADIOPOLIS CA</t>
  </si>
  <si>
    <t>1036723</t>
  </si>
  <si>
    <t>RADIOPOLIS CA PRESTAMOS</t>
  </si>
  <si>
    <t>1036723-P</t>
  </si>
  <si>
    <t>B07</t>
  </si>
  <si>
    <t>B14</t>
  </si>
  <si>
    <t>B15</t>
  </si>
  <si>
    <t xml:space="preserve">RADIOPOLIS FA </t>
  </si>
  <si>
    <t>RADIOPOLIS</t>
  </si>
  <si>
    <t>007</t>
  </si>
  <si>
    <t>1036724</t>
  </si>
  <si>
    <t>014</t>
  </si>
  <si>
    <t>015</t>
  </si>
  <si>
    <t>UDG</t>
  </si>
  <si>
    <t>UNIVERSIDAD DE GUADALAJAR</t>
  </si>
  <si>
    <t>RB</t>
  </si>
  <si>
    <t>65508989338</t>
  </si>
  <si>
    <t>RBI</t>
  </si>
  <si>
    <t>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</si>
</sst>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7" formatCode="&quot;$&quot;#,##0.00;\-&quot;$&quot;#,##0.00"/>
    <numFmt numFmtId="8" formatCode="&quot;$&quot;#,##0.00;[Red]\-&quot;$&quot;#,##0.00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#,##0.00_ ;[Red]\-#,##0.00\ "/>
    <numFmt numFmtId="165" formatCode="###,###,###,###,##0.00"/>
    <numFmt numFmtId="166" formatCode="[$-80A]dddd\,\ dd&quot; de &quot;mmmm&quot; de &quot;yyyy;@"/>
    <numFmt numFmtId="167" formatCode="###0.00;\-###0.00"/>
    <numFmt numFmtId="168" formatCode="###0;\-###0"/>
    <numFmt numFmtId="169" formatCode="&quot;$&quot;0.00;\-&quot;$&quot;0.00"/>
    <numFmt numFmtId="173" formatCode="_-* #,##0.00_-;\-* #,##0.00_-;_-* &quot;-&quot;??_-;_-@_-"/>
  </numFmts>
  <fonts count="11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color indexed="10"/>
      <name val="Arial"/>
      <family val="2"/>
    </font>
    <font>
      <sz val="8.25"/>
      <name val="Microsoft Sans Serif"/>
      <family val="2"/>
    </font>
    <font>
      <b/>
      <sz val="8.25"/>
      <name val="Microsoft Sans Serif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8.25"/>
      <name val="Microsoft Sans Serif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b/>
      <sz val="11"/>
      <name val="Calibri"/>
      <family val="2"/>
    </font>
    <font>
      <sz val="11"/>
      <name val="Calibri"/>
      <family val="2"/>
    </font>
    <font>
      <sz val="11"/>
      <color indexed="10"/>
      <name val="Calibri"/>
      <family val="2"/>
    </font>
    <font>
      <sz val="10"/>
      <name val="Calibri"/>
      <family val="2"/>
    </font>
    <font>
      <b/>
      <sz val="10"/>
      <name val="Calibri"/>
      <family val="2"/>
    </font>
    <font>
      <b/>
      <sz val="10"/>
      <color indexed="10"/>
      <name val="Calibri"/>
      <family val="2"/>
    </font>
    <font>
      <b/>
      <sz val="14"/>
      <name val="Calibri"/>
      <family val="2"/>
    </font>
    <font>
      <sz val="12"/>
      <name val="Calibri"/>
      <family val="2"/>
    </font>
    <font>
      <sz val="12"/>
      <name val="Arial"/>
      <family val="2"/>
    </font>
    <font>
      <sz val="7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8.25"/>
      <name val="Microsoft Sans Serif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8.25"/>
      <name val="Microsoft Sans Serif"/>
      <family val="2"/>
    </font>
    <font>
      <sz val="14"/>
      <name val="Arial"/>
      <family val="2"/>
    </font>
    <font>
      <sz val="8.25"/>
      <name val="Microsoft Sans Serif"/>
      <family val="2"/>
    </font>
    <font>
      <sz val="10"/>
      <name val="Arial"/>
      <family val="2"/>
    </font>
    <font>
      <sz val="10"/>
      <name val="Arial"/>
      <family val="2"/>
    </font>
    <font>
      <sz val="8.25"/>
      <name val="Microsoft Sans Serif"/>
      <family val="2"/>
    </font>
    <font>
      <sz val="8.25"/>
      <name val="Microsoft Sans Serif"/>
      <family val="2"/>
    </font>
    <font>
      <sz val="8.25"/>
      <name val="Microsoft Sans Serif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0"/>
      <name val="Calibri"/>
      <family val="2"/>
      <scheme val="minor"/>
    </font>
    <font>
      <sz val="10"/>
      <color theme="0"/>
      <name val="Arial"/>
      <family val="2"/>
    </font>
    <font>
      <sz val="11"/>
      <color rgb="FF9C0006"/>
      <name val="Calibri"/>
      <family val="2"/>
      <scheme val="minor"/>
    </font>
    <font>
      <sz val="11"/>
      <color rgb="FF006100"/>
      <name val="Calibri"/>
      <family val="2"/>
      <scheme val="minor"/>
    </font>
    <font>
      <sz val="10"/>
      <color rgb="FF006100"/>
      <name val="Arial"/>
      <family val="2"/>
    </font>
    <font>
      <b/>
      <sz val="11"/>
      <color rgb="FFFA7D00"/>
      <name val="Calibri"/>
      <family val="2"/>
      <scheme val="minor"/>
    </font>
    <font>
      <b/>
      <sz val="10"/>
      <color rgb="FFFA7D00"/>
      <name val="Arial"/>
      <family val="2"/>
    </font>
    <font>
      <b/>
      <sz val="10"/>
      <color theme="0"/>
      <name val="Arial"/>
      <family val="2"/>
    </font>
    <font>
      <b/>
      <sz val="11"/>
      <color theme="0"/>
      <name val="Calibri"/>
      <family val="2"/>
      <scheme val="minor"/>
    </font>
    <font>
      <sz val="10"/>
      <color rgb="FFFA7D00"/>
      <name val="Arial"/>
      <family val="2"/>
    </font>
    <font>
      <sz val="11"/>
      <color rgb="FFFA7D00"/>
      <name val="Calibri"/>
      <family val="2"/>
      <scheme val="minor"/>
    </font>
    <font>
      <b/>
      <sz val="11"/>
      <color theme="3"/>
      <name val="Arial"/>
      <family val="2"/>
    </font>
    <font>
      <b/>
      <sz val="11"/>
      <color theme="3"/>
      <name val="Calibri"/>
      <family val="2"/>
      <scheme val="minor"/>
    </font>
    <font>
      <sz val="10"/>
      <color rgb="FF3F3F76"/>
      <name val="Arial"/>
      <family val="2"/>
    </font>
    <font>
      <sz val="11"/>
      <color rgb="FF3F3F76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10"/>
      <color rgb="FF9C0006"/>
      <name val="Arial"/>
      <family val="2"/>
    </font>
    <font>
      <sz val="10"/>
      <color rgb="FF9C6500"/>
      <name val="Arial"/>
      <family val="2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0"/>
      <color rgb="FF3F3F3F"/>
      <name val="Arial"/>
      <family val="2"/>
    </font>
    <font>
      <sz val="10"/>
      <color rgb="FFFF0000"/>
      <name val="Arial"/>
      <family val="2"/>
    </font>
    <font>
      <sz val="11"/>
      <color rgb="FFFF0000"/>
      <name val="Calibri"/>
      <family val="2"/>
      <scheme val="minor"/>
    </font>
    <font>
      <i/>
      <sz val="10"/>
      <color rgb="FF7F7F7F"/>
      <name val="Arial"/>
      <family val="2"/>
    </font>
    <font>
      <b/>
      <sz val="18"/>
      <color theme="3"/>
      <name val="Cambria"/>
      <family val="2"/>
      <scheme val="major"/>
    </font>
    <font>
      <b/>
      <sz val="13"/>
      <color theme="3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sz val="9"/>
      <color rgb="FF000000"/>
      <name val="Calibri"/>
      <family val="2"/>
    </font>
    <font>
      <b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0"/>
      <color rgb="FFFF0000"/>
      <name val="Arial"/>
      <family val="2"/>
    </font>
    <font>
      <u/>
      <sz val="10"/>
      <color theme="10"/>
      <name val="Arial"/>
      <family val="2"/>
    </font>
    <font>
      <sz val="11"/>
      <color rgb="FF000000"/>
      <name val="Calibri"/>
      <family val="2"/>
      <scheme val="minor"/>
    </font>
    <font>
      <b/>
      <sz val="13"/>
      <color rgb="FF000000"/>
      <name val="Calibri"/>
      <family val="2"/>
    </font>
    <font>
      <sz val="8.25"/>
      <name val="Microsoft Sans Serif"/>
      <family val="2"/>
    </font>
    <font>
      <sz val="10"/>
      <name val="Arial"/>
      <family val="2"/>
    </font>
    <font>
      <i/>
      <sz val="11"/>
      <name val="Santander Text"/>
      <family val="2"/>
    </font>
    <font>
      <i/>
      <sz val="11"/>
      <color rgb="FF0070C0"/>
      <name val="Santander Text"/>
      <family val="2"/>
    </font>
    <font>
      <sz val="8.25"/>
      <name val="Microsoft Sans Serif"/>
      <family val="2"/>
    </font>
    <font>
      <sz val="8.25"/>
      <name val="Microsoft Sans Serif"/>
      <family val="2"/>
    </font>
    <font>
      <u/>
      <sz val="10"/>
      <color indexed="12"/>
      <name val="Arial"/>
      <family val="2"/>
    </font>
  </fonts>
  <fills count="5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11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26"/>
      </patternFill>
    </fill>
    <fill>
      <patternFill patternType="solid">
        <fgColor indexed="50"/>
        <bgColor indexed="64"/>
      </patternFill>
    </fill>
    <fill>
      <patternFill patternType="solid">
        <fgColor indexed="13"/>
        <bgColor indexed="22"/>
      </patternFill>
    </fill>
    <fill>
      <patternFill patternType="solid">
        <fgColor indexed="50"/>
        <bgColor indexed="22"/>
      </patternFill>
    </fill>
    <fill>
      <patternFill patternType="solid">
        <fgColor indexed="9"/>
        <bgColor indexed="64"/>
      </patternFill>
    </fill>
    <fill>
      <patternFill patternType="solid">
        <fgColor indexed="9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/>
      <bottom/>
      <diagonal/>
    </border>
    <border>
      <left style="thin">
        <color rgb="FF999999"/>
      </left>
      <right style="thin">
        <color rgb="FF999999"/>
      </right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2256">
    <xf numFmtId="0" fontId="0" fillId="0" borderId="0"/>
    <xf numFmtId="0" fontId="72" fillId="15" borderId="0" applyNumberFormat="0" applyBorder="0" applyAlignment="0" applyProtection="0"/>
    <xf numFmtId="0" fontId="72" fillId="16" borderId="0" applyNumberFormat="0" applyBorder="0" applyAlignment="0" applyProtection="0"/>
    <xf numFmtId="0" fontId="72" fillId="17" borderId="0" applyNumberFormat="0" applyBorder="0" applyAlignment="0" applyProtection="0"/>
    <xf numFmtId="0" fontId="72" fillId="18" borderId="0" applyNumberFormat="0" applyBorder="0" applyAlignment="0" applyProtection="0"/>
    <xf numFmtId="0" fontId="72" fillId="19" borderId="0" applyNumberFormat="0" applyBorder="0" applyAlignment="0" applyProtection="0"/>
    <xf numFmtId="0" fontId="72" fillId="20" borderId="0" applyNumberFormat="0" applyBorder="0" applyAlignment="0" applyProtection="0"/>
    <xf numFmtId="0" fontId="73" fillId="2" borderId="0" applyNumberFormat="0" applyBorder="0" applyAlignment="0" applyProtection="0"/>
    <xf numFmtId="0" fontId="72" fillId="2" borderId="0" applyNumberFormat="0" applyBorder="0" applyAlignment="0" applyProtection="0"/>
    <xf numFmtId="0" fontId="72" fillId="2" borderId="0" applyNumberFormat="0" applyBorder="0" applyAlignment="0" applyProtection="0"/>
    <xf numFmtId="0" fontId="72" fillId="2" borderId="0" applyNumberFormat="0" applyBorder="0" applyAlignment="0" applyProtection="0"/>
    <xf numFmtId="0" fontId="72" fillId="2" borderId="0" applyNumberFormat="0" applyBorder="0" applyAlignment="0" applyProtection="0"/>
    <xf numFmtId="0" fontId="72" fillId="2" borderId="0" applyNumberFormat="0" applyBorder="0" applyAlignment="0" applyProtection="0"/>
    <xf numFmtId="0" fontId="72" fillId="2" borderId="0" applyNumberFormat="0" applyBorder="0" applyAlignment="0" applyProtection="0"/>
    <xf numFmtId="0" fontId="72" fillId="2" borderId="0" applyNumberFormat="0" applyBorder="0" applyAlignment="0" applyProtection="0"/>
    <xf numFmtId="0" fontId="72" fillId="2" borderId="0" applyNumberFormat="0" applyBorder="0" applyAlignment="0" applyProtection="0"/>
    <xf numFmtId="0" fontId="72" fillId="2" borderId="0" applyNumberFormat="0" applyBorder="0" applyAlignment="0" applyProtection="0"/>
    <xf numFmtId="0" fontId="72" fillId="2" borderId="0" applyNumberFormat="0" applyBorder="0" applyAlignment="0" applyProtection="0"/>
    <xf numFmtId="0" fontId="73" fillId="2" borderId="0" applyNumberFormat="0" applyBorder="0" applyAlignment="0" applyProtection="0"/>
    <xf numFmtId="0" fontId="72" fillId="2" borderId="0" applyNumberFormat="0" applyBorder="0" applyAlignment="0" applyProtection="0"/>
    <xf numFmtId="0" fontId="72" fillId="2" borderId="0" applyNumberFormat="0" applyBorder="0" applyAlignment="0" applyProtection="0"/>
    <xf numFmtId="0" fontId="72" fillId="2" borderId="0" applyNumberFormat="0" applyBorder="0" applyAlignment="0" applyProtection="0"/>
    <xf numFmtId="0" fontId="72" fillId="2" borderId="0" applyNumberFormat="0" applyBorder="0" applyAlignment="0" applyProtection="0"/>
    <xf numFmtId="0" fontId="72" fillId="2" borderId="0" applyNumberFormat="0" applyBorder="0" applyAlignment="0" applyProtection="0"/>
    <xf numFmtId="0" fontId="72" fillId="2" borderId="0" applyNumberFormat="0" applyBorder="0" applyAlignment="0" applyProtection="0"/>
    <xf numFmtId="0" fontId="72" fillId="2" borderId="0" applyNumberFormat="0" applyBorder="0" applyAlignment="0" applyProtection="0"/>
    <xf numFmtId="0" fontId="72" fillId="2" borderId="0" applyNumberFormat="0" applyBorder="0" applyAlignment="0" applyProtection="0"/>
    <xf numFmtId="0" fontId="72" fillId="2" borderId="0" applyNumberFormat="0" applyBorder="0" applyAlignment="0" applyProtection="0"/>
    <xf numFmtId="0" fontId="72" fillId="2" borderId="0" applyNumberFormat="0" applyBorder="0" applyAlignment="0" applyProtection="0"/>
    <xf numFmtId="0" fontId="72" fillId="2" borderId="0" applyNumberFormat="0" applyBorder="0" applyAlignment="0" applyProtection="0"/>
    <xf numFmtId="0" fontId="72" fillId="2" borderId="0" applyNumberFormat="0" applyBorder="0" applyAlignment="0" applyProtection="0"/>
    <xf numFmtId="0" fontId="72" fillId="2" borderId="0" applyNumberFormat="0" applyBorder="0" applyAlignment="0" applyProtection="0"/>
    <xf numFmtId="0" fontId="72" fillId="2" borderId="0" applyNumberFormat="0" applyBorder="0" applyAlignment="0" applyProtection="0"/>
    <xf numFmtId="0" fontId="72" fillId="2" borderId="0" applyNumberFormat="0" applyBorder="0" applyAlignment="0" applyProtection="0"/>
    <xf numFmtId="0" fontId="72" fillId="2" borderId="0" applyNumberFormat="0" applyBorder="0" applyAlignment="0" applyProtection="0"/>
    <xf numFmtId="0" fontId="73" fillId="3" borderId="0" applyNumberFormat="0" applyBorder="0" applyAlignment="0" applyProtection="0"/>
    <xf numFmtId="0" fontId="72" fillId="3" borderId="0" applyNumberFormat="0" applyBorder="0" applyAlignment="0" applyProtection="0"/>
    <xf numFmtId="0" fontId="72" fillId="3" borderId="0" applyNumberFormat="0" applyBorder="0" applyAlignment="0" applyProtection="0"/>
    <xf numFmtId="0" fontId="72" fillId="3" borderId="0" applyNumberFormat="0" applyBorder="0" applyAlignment="0" applyProtection="0"/>
    <xf numFmtId="0" fontId="72" fillId="3" borderId="0" applyNumberFormat="0" applyBorder="0" applyAlignment="0" applyProtection="0"/>
    <xf numFmtId="0" fontId="72" fillId="3" borderId="0" applyNumberFormat="0" applyBorder="0" applyAlignment="0" applyProtection="0"/>
    <xf numFmtId="0" fontId="72" fillId="3" borderId="0" applyNumberFormat="0" applyBorder="0" applyAlignment="0" applyProtection="0"/>
    <xf numFmtId="0" fontId="72" fillId="3" borderId="0" applyNumberFormat="0" applyBorder="0" applyAlignment="0" applyProtection="0"/>
    <xf numFmtId="0" fontId="72" fillId="3" borderId="0" applyNumberFormat="0" applyBorder="0" applyAlignment="0" applyProtection="0"/>
    <xf numFmtId="0" fontId="72" fillId="3" borderId="0" applyNumberFormat="0" applyBorder="0" applyAlignment="0" applyProtection="0"/>
    <xf numFmtId="0" fontId="72" fillId="3" borderId="0" applyNumberFormat="0" applyBorder="0" applyAlignment="0" applyProtection="0"/>
    <xf numFmtId="0" fontId="73" fillId="3" borderId="0" applyNumberFormat="0" applyBorder="0" applyAlignment="0" applyProtection="0"/>
    <xf numFmtId="0" fontId="72" fillId="3" borderId="0" applyNumberFormat="0" applyBorder="0" applyAlignment="0" applyProtection="0"/>
    <xf numFmtId="0" fontId="72" fillId="3" borderId="0" applyNumberFormat="0" applyBorder="0" applyAlignment="0" applyProtection="0"/>
    <xf numFmtId="0" fontId="72" fillId="3" borderId="0" applyNumberFormat="0" applyBorder="0" applyAlignment="0" applyProtection="0"/>
    <xf numFmtId="0" fontId="72" fillId="3" borderId="0" applyNumberFormat="0" applyBorder="0" applyAlignment="0" applyProtection="0"/>
    <xf numFmtId="0" fontId="72" fillId="3" borderId="0" applyNumberFormat="0" applyBorder="0" applyAlignment="0" applyProtection="0"/>
    <xf numFmtId="0" fontId="72" fillId="3" borderId="0" applyNumberFormat="0" applyBorder="0" applyAlignment="0" applyProtection="0"/>
    <xf numFmtId="0" fontId="72" fillId="3" borderId="0" applyNumberFormat="0" applyBorder="0" applyAlignment="0" applyProtection="0"/>
    <xf numFmtId="0" fontId="72" fillId="3" borderId="0" applyNumberFormat="0" applyBorder="0" applyAlignment="0" applyProtection="0"/>
    <xf numFmtId="0" fontId="72" fillId="3" borderId="0" applyNumberFormat="0" applyBorder="0" applyAlignment="0" applyProtection="0"/>
    <xf numFmtId="0" fontId="72" fillId="3" borderId="0" applyNumberFormat="0" applyBorder="0" applyAlignment="0" applyProtection="0"/>
    <xf numFmtId="0" fontId="72" fillId="3" borderId="0" applyNumberFormat="0" applyBorder="0" applyAlignment="0" applyProtection="0"/>
    <xf numFmtId="0" fontId="72" fillId="3" borderId="0" applyNumberFormat="0" applyBorder="0" applyAlignment="0" applyProtection="0"/>
    <xf numFmtId="0" fontId="72" fillId="3" borderId="0" applyNumberFormat="0" applyBorder="0" applyAlignment="0" applyProtection="0"/>
    <xf numFmtId="0" fontId="72" fillId="3" borderId="0" applyNumberFormat="0" applyBorder="0" applyAlignment="0" applyProtection="0"/>
    <xf numFmtId="0" fontId="72" fillId="3" borderId="0" applyNumberFormat="0" applyBorder="0" applyAlignment="0" applyProtection="0"/>
    <xf numFmtId="0" fontId="72" fillId="3" borderId="0" applyNumberFormat="0" applyBorder="0" applyAlignment="0" applyProtection="0"/>
    <xf numFmtId="0" fontId="73" fillId="4" borderId="0" applyNumberFormat="0" applyBorder="0" applyAlignment="0" applyProtection="0"/>
    <xf numFmtId="0" fontId="72" fillId="4" borderId="0" applyNumberFormat="0" applyBorder="0" applyAlignment="0" applyProtection="0"/>
    <xf numFmtId="0" fontId="72" fillId="4" borderId="0" applyNumberFormat="0" applyBorder="0" applyAlignment="0" applyProtection="0"/>
    <xf numFmtId="0" fontId="72" fillId="4" borderId="0" applyNumberFormat="0" applyBorder="0" applyAlignment="0" applyProtection="0"/>
    <xf numFmtId="0" fontId="72" fillId="4" borderId="0" applyNumberFormat="0" applyBorder="0" applyAlignment="0" applyProtection="0"/>
    <xf numFmtId="0" fontId="72" fillId="4" borderId="0" applyNumberFormat="0" applyBorder="0" applyAlignment="0" applyProtection="0"/>
    <xf numFmtId="0" fontId="72" fillId="4" borderId="0" applyNumberFormat="0" applyBorder="0" applyAlignment="0" applyProtection="0"/>
    <xf numFmtId="0" fontId="72" fillId="4" borderId="0" applyNumberFormat="0" applyBorder="0" applyAlignment="0" applyProtection="0"/>
    <xf numFmtId="0" fontId="72" fillId="4" borderId="0" applyNumberFormat="0" applyBorder="0" applyAlignment="0" applyProtection="0"/>
    <xf numFmtId="0" fontId="72" fillId="4" borderId="0" applyNumberFormat="0" applyBorder="0" applyAlignment="0" applyProtection="0"/>
    <xf numFmtId="0" fontId="72" fillId="4" borderId="0" applyNumberFormat="0" applyBorder="0" applyAlignment="0" applyProtection="0"/>
    <xf numFmtId="0" fontId="73" fillId="4" borderId="0" applyNumberFormat="0" applyBorder="0" applyAlignment="0" applyProtection="0"/>
    <xf numFmtId="0" fontId="72" fillId="4" borderId="0" applyNumberFormat="0" applyBorder="0" applyAlignment="0" applyProtection="0"/>
    <xf numFmtId="0" fontId="72" fillId="4" borderId="0" applyNumberFormat="0" applyBorder="0" applyAlignment="0" applyProtection="0"/>
    <xf numFmtId="0" fontId="72" fillId="4" borderId="0" applyNumberFormat="0" applyBorder="0" applyAlignment="0" applyProtection="0"/>
    <xf numFmtId="0" fontId="72" fillId="4" borderId="0" applyNumberFormat="0" applyBorder="0" applyAlignment="0" applyProtection="0"/>
    <xf numFmtId="0" fontId="72" fillId="4" borderId="0" applyNumberFormat="0" applyBorder="0" applyAlignment="0" applyProtection="0"/>
    <xf numFmtId="0" fontId="72" fillId="4" borderId="0" applyNumberFormat="0" applyBorder="0" applyAlignment="0" applyProtection="0"/>
    <xf numFmtId="0" fontId="72" fillId="4" borderId="0" applyNumberFormat="0" applyBorder="0" applyAlignment="0" applyProtection="0"/>
    <xf numFmtId="0" fontId="72" fillId="4" borderId="0" applyNumberFormat="0" applyBorder="0" applyAlignment="0" applyProtection="0"/>
    <xf numFmtId="0" fontId="72" fillId="4" borderId="0" applyNumberFormat="0" applyBorder="0" applyAlignment="0" applyProtection="0"/>
    <xf numFmtId="0" fontId="72" fillId="4" borderId="0" applyNumberFormat="0" applyBorder="0" applyAlignment="0" applyProtection="0"/>
    <xf numFmtId="0" fontId="72" fillId="4" borderId="0" applyNumberFormat="0" applyBorder="0" applyAlignment="0" applyProtection="0"/>
    <xf numFmtId="0" fontId="72" fillId="4" borderId="0" applyNumberFormat="0" applyBorder="0" applyAlignment="0" applyProtection="0"/>
    <xf numFmtId="0" fontId="72" fillId="4" borderId="0" applyNumberFormat="0" applyBorder="0" applyAlignment="0" applyProtection="0"/>
    <xf numFmtId="0" fontId="72" fillId="4" borderId="0" applyNumberFormat="0" applyBorder="0" applyAlignment="0" applyProtection="0"/>
    <xf numFmtId="0" fontId="72" fillId="4" borderId="0" applyNumberFormat="0" applyBorder="0" applyAlignment="0" applyProtection="0"/>
    <xf numFmtId="0" fontId="72" fillId="4" borderId="0" applyNumberFormat="0" applyBorder="0" applyAlignment="0" applyProtection="0"/>
    <xf numFmtId="0" fontId="73" fillId="5" borderId="0" applyNumberFormat="0" applyBorder="0" applyAlignment="0" applyProtection="0"/>
    <xf numFmtId="0" fontId="72" fillId="5" borderId="0" applyNumberFormat="0" applyBorder="0" applyAlignment="0" applyProtection="0"/>
    <xf numFmtId="0" fontId="72" fillId="5" borderId="0" applyNumberFormat="0" applyBorder="0" applyAlignment="0" applyProtection="0"/>
    <xf numFmtId="0" fontId="72" fillId="5" borderId="0" applyNumberFormat="0" applyBorder="0" applyAlignment="0" applyProtection="0"/>
    <xf numFmtId="0" fontId="72" fillId="5" borderId="0" applyNumberFormat="0" applyBorder="0" applyAlignment="0" applyProtection="0"/>
    <xf numFmtId="0" fontId="72" fillId="5" borderId="0" applyNumberFormat="0" applyBorder="0" applyAlignment="0" applyProtection="0"/>
    <xf numFmtId="0" fontId="72" fillId="5" borderId="0" applyNumberFormat="0" applyBorder="0" applyAlignment="0" applyProtection="0"/>
    <xf numFmtId="0" fontId="72" fillId="5" borderId="0" applyNumberFormat="0" applyBorder="0" applyAlignment="0" applyProtection="0"/>
    <xf numFmtId="0" fontId="72" fillId="5" borderId="0" applyNumberFormat="0" applyBorder="0" applyAlignment="0" applyProtection="0"/>
    <xf numFmtId="0" fontId="72" fillId="5" borderId="0" applyNumberFormat="0" applyBorder="0" applyAlignment="0" applyProtection="0"/>
    <xf numFmtId="0" fontId="72" fillId="5" borderId="0" applyNumberFormat="0" applyBorder="0" applyAlignment="0" applyProtection="0"/>
    <xf numFmtId="0" fontId="73" fillId="5" borderId="0" applyNumberFormat="0" applyBorder="0" applyAlignment="0" applyProtection="0"/>
    <xf numFmtId="0" fontId="72" fillId="5" borderId="0" applyNumberFormat="0" applyBorder="0" applyAlignment="0" applyProtection="0"/>
    <xf numFmtId="0" fontId="72" fillId="5" borderId="0" applyNumberFormat="0" applyBorder="0" applyAlignment="0" applyProtection="0"/>
    <xf numFmtId="0" fontId="72" fillId="5" borderId="0" applyNumberFormat="0" applyBorder="0" applyAlignment="0" applyProtection="0"/>
    <xf numFmtId="0" fontId="72" fillId="5" borderId="0" applyNumberFormat="0" applyBorder="0" applyAlignment="0" applyProtection="0"/>
    <xf numFmtId="0" fontId="72" fillId="5" borderId="0" applyNumberFormat="0" applyBorder="0" applyAlignment="0" applyProtection="0"/>
    <xf numFmtId="0" fontId="72" fillId="5" borderId="0" applyNumberFormat="0" applyBorder="0" applyAlignment="0" applyProtection="0"/>
    <xf numFmtId="0" fontId="72" fillId="5" borderId="0" applyNumberFormat="0" applyBorder="0" applyAlignment="0" applyProtection="0"/>
    <xf numFmtId="0" fontId="72" fillId="5" borderId="0" applyNumberFormat="0" applyBorder="0" applyAlignment="0" applyProtection="0"/>
    <xf numFmtId="0" fontId="72" fillId="5" borderId="0" applyNumberFormat="0" applyBorder="0" applyAlignment="0" applyProtection="0"/>
    <xf numFmtId="0" fontId="72" fillId="5" borderId="0" applyNumberFormat="0" applyBorder="0" applyAlignment="0" applyProtection="0"/>
    <xf numFmtId="0" fontId="72" fillId="5" borderId="0" applyNumberFormat="0" applyBorder="0" applyAlignment="0" applyProtection="0"/>
    <xf numFmtId="0" fontId="72" fillId="5" borderId="0" applyNumberFormat="0" applyBorder="0" applyAlignment="0" applyProtection="0"/>
    <xf numFmtId="0" fontId="72" fillId="5" borderId="0" applyNumberFormat="0" applyBorder="0" applyAlignment="0" applyProtection="0"/>
    <xf numFmtId="0" fontId="72" fillId="5" borderId="0" applyNumberFormat="0" applyBorder="0" applyAlignment="0" applyProtection="0"/>
    <xf numFmtId="0" fontId="72" fillId="5" borderId="0" applyNumberFormat="0" applyBorder="0" applyAlignment="0" applyProtection="0"/>
    <xf numFmtId="0" fontId="72" fillId="5" borderId="0" applyNumberFormat="0" applyBorder="0" applyAlignment="0" applyProtection="0"/>
    <xf numFmtId="0" fontId="73" fillId="19" borderId="0" applyNumberFormat="0" applyBorder="0" applyAlignment="0" applyProtection="0"/>
    <xf numFmtId="0" fontId="72" fillId="19" borderId="0" applyNumberFormat="0" applyBorder="0" applyAlignment="0" applyProtection="0"/>
    <xf numFmtId="0" fontId="72" fillId="19" borderId="0" applyNumberFormat="0" applyBorder="0" applyAlignment="0" applyProtection="0"/>
    <xf numFmtId="0" fontId="72" fillId="19" borderId="0" applyNumberFormat="0" applyBorder="0" applyAlignment="0" applyProtection="0"/>
    <xf numFmtId="0" fontId="72" fillId="19" borderId="0" applyNumberFormat="0" applyBorder="0" applyAlignment="0" applyProtection="0"/>
    <xf numFmtId="0" fontId="72" fillId="19" borderId="0" applyNumberFormat="0" applyBorder="0" applyAlignment="0" applyProtection="0"/>
    <xf numFmtId="0" fontId="72" fillId="19" borderId="0" applyNumberFormat="0" applyBorder="0" applyAlignment="0" applyProtection="0"/>
    <xf numFmtId="0" fontId="72" fillId="19" borderId="0" applyNumberFormat="0" applyBorder="0" applyAlignment="0" applyProtection="0"/>
    <xf numFmtId="0" fontId="72" fillId="19" borderId="0" applyNumberFormat="0" applyBorder="0" applyAlignment="0" applyProtection="0"/>
    <xf numFmtId="0" fontId="72" fillId="19" borderId="0" applyNumberFormat="0" applyBorder="0" applyAlignment="0" applyProtection="0"/>
    <xf numFmtId="0" fontId="72" fillId="19" borderId="0" applyNumberFormat="0" applyBorder="0" applyAlignment="0" applyProtection="0"/>
    <xf numFmtId="0" fontId="73" fillId="19" borderId="0" applyNumberFormat="0" applyBorder="0" applyAlignment="0" applyProtection="0"/>
    <xf numFmtId="0" fontId="72" fillId="19" borderId="0" applyNumberFormat="0" applyBorder="0" applyAlignment="0" applyProtection="0"/>
    <xf numFmtId="0" fontId="72" fillId="19" borderId="0" applyNumberFormat="0" applyBorder="0" applyAlignment="0" applyProtection="0"/>
    <xf numFmtId="0" fontId="72" fillId="19" borderId="0" applyNumberFormat="0" applyBorder="0" applyAlignment="0" applyProtection="0"/>
    <xf numFmtId="0" fontId="72" fillId="19" borderId="0" applyNumberFormat="0" applyBorder="0" applyAlignment="0" applyProtection="0"/>
    <xf numFmtId="0" fontId="72" fillId="19" borderId="0" applyNumberFormat="0" applyBorder="0" applyAlignment="0" applyProtection="0"/>
    <xf numFmtId="0" fontId="72" fillId="19" borderId="0" applyNumberFormat="0" applyBorder="0" applyAlignment="0" applyProtection="0"/>
    <xf numFmtId="0" fontId="72" fillId="19" borderId="0" applyNumberFormat="0" applyBorder="0" applyAlignment="0" applyProtection="0"/>
    <xf numFmtId="0" fontId="72" fillId="19" borderId="0" applyNumberFormat="0" applyBorder="0" applyAlignment="0" applyProtection="0"/>
    <xf numFmtId="0" fontId="72" fillId="19" borderId="0" applyNumberFormat="0" applyBorder="0" applyAlignment="0" applyProtection="0"/>
    <xf numFmtId="0" fontId="72" fillId="19" borderId="0" applyNumberFormat="0" applyBorder="0" applyAlignment="0" applyProtection="0"/>
    <xf numFmtId="0" fontId="72" fillId="19" borderId="0" applyNumberFormat="0" applyBorder="0" applyAlignment="0" applyProtection="0"/>
    <xf numFmtId="0" fontId="72" fillId="19" borderId="0" applyNumberFormat="0" applyBorder="0" applyAlignment="0" applyProtection="0"/>
    <xf numFmtId="0" fontId="72" fillId="19" borderId="0" applyNumberFormat="0" applyBorder="0" applyAlignment="0" applyProtection="0"/>
    <xf numFmtId="0" fontId="72" fillId="19" borderId="0" applyNumberFormat="0" applyBorder="0" applyAlignment="0" applyProtection="0"/>
    <xf numFmtId="0" fontId="72" fillId="19" borderId="0" applyNumberFormat="0" applyBorder="0" applyAlignment="0" applyProtection="0"/>
    <xf numFmtId="0" fontId="72" fillId="19" borderId="0" applyNumberFormat="0" applyBorder="0" applyAlignment="0" applyProtection="0"/>
    <xf numFmtId="0" fontId="73" fillId="20" borderId="0" applyNumberFormat="0" applyBorder="0" applyAlignment="0" applyProtection="0"/>
    <xf numFmtId="0" fontId="72" fillId="20" borderId="0" applyNumberFormat="0" applyBorder="0" applyAlignment="0" applyProtection="0"/>
    <xf numFmtId="0" fontId="72" fillId="20" borderId="0" applyNumberFormat="0" applyBorder="0" applyAlignment="0" applyProtection="0"/>
    <xf numFmtId="0" fontId="72" fillId="20" borderId="0" applyNumberFormat="0" applyBorder="0" applyAlignment="0" applyProtection="0"/>
    <xf numFmtId="0" fontId="72" fillId="20" borderId="0" applyNumberFormat="0" applyBorder="0" applyAlignment="0" applyProtection="0"/>
    <xf numFmtId="0" fontId="72" fillId="20" borderId="0" applyNumberFormat="0" applyBorder="0" applyAlignment="0" applyProtection="0"/>
    <xf numFmtId="0" fontId="72" fillId="20" borderId="0" applyNumberFormat="0" applyBorder="0" applyAlignment="0" applyProtection="0"/>
    <xf numFmtId="0" fontId="72" fillId="20" borderId="0" applyNumberFormat="0" applyBorder="0" applyAlignment="0" applyProtection="0"/>
    <xf numFmtId="0" fontId="72" fillId="20" borderId="0" applyNumberFormat="0" applyBorder="0" applyAlignment="0" applyProtection="0"/>
    <xf numFmtId="0" fontId="72" fillId="20" borderId="0" applyNumberFormat="0" applyBorder="0" applyAlignment="0" applyProtection="0"/>
    <xf numFmtId="0" fontId="72" fillId="20" borderId="0" applyNumberFormat="0" applyBorder="0" applyAlignment="0" applyProtection="0"/>
    <xf numFmtId="0" fontId="73" fillId="20" borderId="0" applyNumberFormat="0" applyBorder="0" applyAlignment="0" applyProtection="0"/>
    <xf numFmtId="0" fontId="72" fillId="20" borderId="0" applyNumberFormat="0" applyBorder="0" applyAlignment="0" applyProtection="0"/>
    <xf numFmtId="0" fontId="72" fillId="20" borderId="0" applyNumberFormat="0" applyBorder="0" applyAlignment="0" applyProtection="0"/>
    <xf numFmtId="0" fontId="72" fillId="20" borderId="0" applyNumberFormat="0" applyBorder="0" applyAlignment="0" applyProtection="0"/>
    <xf numFmtId="0" fontId="72" fillId="20" borderId="0" applyNumberFormat="0" applyBorder="0" applyAlignment="0" applyProtection="0"/>
    <xf numFmtId="0" fontId="72" fillId="20" borderId="0" applyNumberFormat="0" applyBorder="0" applyAlignment="0" applyProtection="0"/>
    <xf numFmtId="0" fontId="72" fillId="20" borderId="0" applyNumberFormat="0" applyBorder="0" applyAlignment="0" applyProtection="0"/>
    <xf numFmtId="0" fontId="72" fillId="20" borderId="0" applyNumberFormat="0" applyBorder="0" applyAlignment="0" applyProtection="0"/>
    <xf numFmtId="0" fontId="72" fillId="20" borderId="0" applyNumberFormat="0" applyBorder="0" applyAlignment="0" applyProtection="0"/>
    <xf numFmtId="0" fontId="72" fillId="20" borderId="0" applyNumberFormat="0" applyBorder="0" applyAlignment="0" applyProtection="0"/>
    <xf numFmtId="0" fontId="72" fillId="20" borderId="0" applyNumberFormat="0" applyBorder="0" applyAlignment="0" applyProtection="0"/>
    <xf numFmtId="0" fontId="72" fillId="20" borderId="0" applyNumberFormat="0" applyBorder="0" applyAlignment="0" applyProtection="0"/>
    <xf numFmtId="0" fontId="72" fillId="20" borderId="0" applyNumberFormat="0" applyBorder="0" applyAlignment="0" applyProtection="0"/>
    <xf numFmtId="0" fontId="72" fillId="20" borderId="0" applyNumberFormat="0" applyBorder="0" applyAlignment="0" applyProtection="0"/>
    <xf numFmtId="0" fontId="72" fillId="20" borderId="0" applyNumberFormat="0" applyBorder="0" applyAlignment="0" applyProtection="0"/>
    <xf numFmtId="0" fontId="72" fillId="20" borderId="0" applyNumberFormat="0" applyBorder="0" applyAlignment="0" applyProtection="0"/>
    <xf numFmtId="0" fontId="72" fillId="20" borderId="0" applyNumberFormat="0" applyBorder="0" applyAlignment="0" applyProtection="0"/>
    <xf numFmtId="0" fontId="72" fillId="21" borderId="0" applyNumberFormat="0" applyBorder="0" applyAlignment="0" applyProtection="0"/>
    <xf numFmtId="0" fontId="72" fillId="22" borderId="0" applyNumberFormat="0" applyBorder="0" applyAlignment="0" applyProtection="0"/>
    <xf numFmtId="0" fontId="72" fillId="23" borderId="0" applyNumberFormat="0" applyBorder="0" applyAlignment="0" applyProtection="0"/>
    <xf numFmtId="0" fontId="72" fillId="24" borderId="0" applyNumberFormat="0" applyBorder="0" applyAlignment="0" applyProtection="0"/>
    <xf numFmtId="0" fontId="72" fillId="25" borderId="0" applyNumberFormat="0" applyBorder="0" applyAlignment="0" applyProtection="0"/>
    <xf numFmtId="0" fontId="72" fillId="26" borderId="0" applyNumberFormat="0" applyBorder="0" applyAlignment="0" applyProtection="0"/>
    <xf numFmtId="0" fontId="73" fillId="21" borderId="0" applyNumberFormat="0" applyBorder="0" applyAlignment="0" applyProtection="0"/>
    <xf numFmtId="0" fontId="72" fillId="21" borderId="0" applyNumberFormat="0" applyBorder="0" applyAlignment="0" applyProtection="0"/>
    <xf numFmtId="0" fontId="72" fillId="21" borderId="0" applyNumberFormat="0" applyBorder="0" applyAlignment="0" applyProtection="0"/>
    <xf numFmtId="0" fontId="72" fillId="21" borderId="0" applyNumberFormat="0" applyBorder="0" applyAlignment="0" applyProtection="0"/>
    <xf numFmtId="0" fontId="72" fillId="21" borderId="0" applyNumberFormat="0" applyBorder="0" applyAlignment="0" applyProtection="0"/>
    <xf numFmtId="0" fontId="72" fillId="21" borderId="0" applyNumberFormat="0" applyBorder="0" applyAlignment="0" applyProtection="0"/>
    <xf numFmtId="0" fontId="72" fillId="21" borderId="0" applyNumberFormat="0" applyBorder="0" applyAlignment="0" applyProtection="0"/>
    <xf numFmtId="0" fontId="72" fillId="21" borderId="0" applyNumberFormat="0" applyBorder="0" applyAlignment="0" applyProtection="0"/>
    <xf numFmtId="0" fontId="72" fillId="21" borderId="0" applyNumberFormat="0" applyBorder="0" applyAlignment="0" applyProtection="0"/>
    <xf numFmtId="0" fontId="72" fillId="21" borderId="0" applyNumberFormat="0" applyBorder="0" applyAlignment="0" applyProtection="0"/>
    <xf numFmtId="0" fontId="72" fillId="21" borderId="0" applyNumberFormat="0" applyBorder="0" applyAlignment="0" applyProtection="0"/>
    <xf numFmtId="0" fontId="73" fillId="21" borderId="0" applyNumberFormat="0" applyBorder="0" applyAlignment="0" applyProtection="0"/>
    <xf numFmtId="0" fontId="72" fillId="21" borderId="0" applyNumberFormat="0" applyBorder="0" applyAlignment="0" applyProtection="0"/>
    <xf numFmtId="0" fontId="72" fillId="21" borderId="0" applyNumberFormat="0" applyBorder="0" applyAlignment="0" applyProtection="0"/>
    <xf numFmtId="0" fontId="72" fillId="21" borderId="0" applyNumberFormat="0" applyBorder="0" applyAlignment="0" applyProtection="0"/>
    <xf numFmtId="0" fontId="72" fillId="21" borderId="0" applyNumberFormat="0" applyBorder="0" applyAlignment="0" applyProtection="0"/>
    <xf numFmtId="0" fontId="72" fillId="21" borderId="0" applyNumberFormat="0" applyBorder="0" applyAlignment="0" applyProtection="0"/>
    <xf numFmtId="0" fontId="72" fillId="21" borderId="0" applyNumberFormat="0" applyBorder="0" applyAlignment="0" applyProtection="0"/>
    <xf numFmtId="0" fontId="72" fillId="21" borderId="0" applyNumberFormat="0" applyBorder="0" applyAlignment="0" applyProtection="0"/>
    <xf numFmtId="0" fontId="72" fillId="21" borderId="0" applyNumberFormat="0" applyBorder="0" applyAlignment="0" applyProtection="0"/>
    <xf numFmtId="0" fontId="72" fillId="21" borderId="0" applyNumberFormat="0" applyBorder="0" applyAlignment="0" applyProtection="0"/>
    <xf numFmtId="0" fontId="72" fillId="21" borderId="0" applyNumberFormat="0" applyBorder="0" applyAlignment="0" applyProtection="0"/>
    <xf numFmtId="0" fontId="72" fillId="21" borderId="0" applyNumberFormat="0" applyBorder="0" applyAlignment="0" applyProtection="0"/>
    <xf numFmtId="0" fontId="72" fillId="21" borderId="0" applyNumberFormat="0" applyBorder="0" applyAlignment="0" applyProtection="0"/>
    <xf numFmtId="0" fontId="72" fillId="21" borderId="0" applyNumberFormat="0" applyBorder="0" applyAlignment="0" applyProtection="0"/>
    <xf numFmtId="0" fontId="72" fillId="21" borderId="0" applyNumberFormat="0" applyBorder="0" applyAlignment="0" applyProtection="0"/>
    <xf numFmtId="0" fontId="72" fillId="21" borderId="0" applyNumberFormat="0" applyBorder="0" applyAlignment="0" applyProtection="0"/>
    <xf numFmtId="0" fontId="72" fillId="21" borderId="0" applyNumberFormat="0" applyBorder="0" applyAlignment="0" applyProtection="0"/>
    <xf numFmtId="0" fontId="73" fillId="22" borderId="0" applyNumberFormat="0" applyBorder="0" applyAlignment="0" applyProtection="0"/>
    <xf numFmtId="0" fontId="72" fillId="22" borderId="0" applyNumberFormat="0" applyBorder="0" applyAlignment="0" applyProtection="0"/>
    <xf numFmtId="0" fontId="72" fillId="22" borderId="0" applyNumberFormat="0" applyBorder="0" applyAlignment="0" applyProtection="0"/>
    <xf numFmtId="0" fontId="72" fillId="22" borderId="0" applyNumberFormat="0" applyBorder="0" applyAlignment="0" applyProtection="0"/>
    <xf numFmtId="0" fontId="72" fillId="22" borderId="0" applyNumberFormat="0" applyBorder="0" applyAlignment="0" applyProtection="0"/>
    <xf numFmtId="0" fontId="72" fillId="22" borderId="0" applyNumberFormat="0" applyBorder="0" applyAlignment="0" applyProtection="0"/>
    <xf numFmtId="0" fontId="72" fillId="22" borderId="0" applyNumberFormat="0" applyBorder="0" applyAlignment="0" applyProtection="0"/>
    <xf numFmtId="0" fontId="72" fillId="22" borderId="0" applyNumberFormat="0" applyBorder="0" applyAlignment="0" applyProtection="0"/>
    <xf numFmtId="0" fontId="72" fillId="22" borderId="0" applyNumberFormat="0" applyBorder="0" applyAlignment="0" applyProtection="0"/>
    <xf numFmtId="0" fontId="72" fillId="22" borderId="0" applyNumberFormat="0" applyBorder="0" applyAlignment="0" applyProtection="0"/>
    <xf numFmtId="0" fontId="72" fillId="22" borderId="0" applyNumberFormat="0" applyBorder="0" applyAlignment="0" applyProtection="0"/>
    <xf numFmtId="0" fontId="73" fillId="22" borderId="0" applyNumberFormat="0" applyBorder="0" applyAlignment="0" applyProtection="0"/>
    <xf numFmtId="0" fontId="72" fillId="22" borderId="0" applyNumberFormat="0" applyBorder="0" applyAlignment="0" applyProtection="0"/>
    <xf numFmtId="0" fontId="72" fillId="22" borderId="0" applyNumberFormat="0" applyBorder="0" applyAlignment="0" applyProtection="0"/>
    <xf numFmtId="0" fontId="72" fillId="22" borderId="0" applyNumberFormat="0" applyBorder="0" applyAlignment="0" applyProtection="0"/>
    <xf numFmtId="0" fontId="72" fillId="22" borderId="0" applyNumberFormat="0" applyBorder="0" applyAlignment="0" applyProtection="0"/>
    <xf numFmtId="0" fontId="72" fillId="22" borderId="0" applyNumberFormat="0" applyBorder="0" applyAlignment="0" applyProtection="0"/>
    <xf numFmtId="0" fontId="72" fillId="22" borderId="0" applyNumberFormat="0" applyBorder="0" applyAlignment="0" applyProtection="0"/>
    <xf numFmtId="0" fontId="72" fillId="22" borderId="0" applyNumberFormat="0" applyBorder="0" applyAlignment="0" applyProtection="0"/>
    <xf numFmtId="0" fontId="72" fillId="22" borderId="0" applyNumberFormat="0" applyBorder="0" applyAlignment="0" applyProtection="0"/>
    <xf numFmtId="0" fontId="72" fillId="22" borderId="0" applyNumberFormat="0" applyBorder="0" applyAlignment="0" applyProtection="0"/>
    <xf numFmtId="0" fontId="72" fillId="22" borderId="0" applyNumberFormat="0" applyBorder="0" applyAlignment="0" applyProtection="0"/>
    <xf numFmtId="0" fontId="72" fillId="22" borderId="0" applyNumberFormat="0" applyBorder="0" applyAlignment="0" applyProtection="0"/>
    <xf numFmtId="0" fontId="72" fillId="22" borderId="0" applyNumberFormat="0" applyBorder="0" applyAlignment="0" applyProtection="0"/>
    <xf numFmtId="0" fontId="72" fillId="22" borderId="0" applyNumberFormat="0" applyBorder="0" applyAlignment="0" applyProtection="0"/>
    <xf numFmtId="0" fontId="72" fillId="22" borderId="0" applyNumberFormat="0" applyBorder="0" applyAlignment="0" applyProtection="0"/>
    <xf numFmtId="0" fontId="72" fillId="22" borderId="0" applyNumberFormat="0" applyBorder="0" applyAlignment="0" applyProtection="0"/>
    <xf numFmtId="0" fontId="72" fillId="22" borderId="0" applyNumberFormat="0" applyBorder="0" applyAlignment="0" applyProtection="0"/>
    <xf numFmtId="0" fontId="73" fillId="6" borderId="0" applyNumberFormat="0" applyBorder="0" applyAlignment="0" applyProtection="0"/>
    <xf numFmtId="0" fontId="72" fillId="6" borderId="0" applyNumberFormat="0" applyBorder="0" applyAlignment="0" applyProtection="0"/>
    <xf numFmtId="0" fontId="72" fillId="6" borderId="0" applyNumberFormat="0" applyBorder="0" applyAlignment="0" applyProtection="0"/>
    <xf numFmtId="0" fontId="72" fillId="6" borderId="0" applyNumberFormat="0" applyBorder="0" applyAlignment="0" applyProtection="0"/>
    <xf numFmtId="0" fontId="72" fillId="6" borderId="0" applyNumberFormat="0" applyBorder="0" applyAlignment="0" applyProtection="0"/>
    <xf numFmtId="0" fontId="72" fillId="6" borderId="0" applyNumberFormat="0" applyBorder="0" applyAlignment="0" applyProtection="0"/>
    <xf numFmtId="0" fontId="72" fillId="6" borderId="0" applyNumberFormat="0" applyBorder="0" applyAlignment="0" applyProtection="0"/>
    <xf numFmtId="0" fontId="72" fillId="6" borderId="0" applyNumberFormat="0" applyBorder="0" applyAlignment="0" applyProtection="0"/>
    <xf numFmtId="0" fontId="72" fillId="6" borderId="0" applyNumberFormat="0" applyBorder="0" applyAlignment="0" applyProtection="0"/>
    <xf numFmtId="0" fontId="72" fillId="6" borderId="0" applyNumberFormat="0" applyBorder="0" applyAlignment="0" applyProtection="0"/>
    <xf numFmtId="0" fontId="72" fillId="6" borderId="0" applyNumberFormat="0" applyBorder="0" applyAlignment="0" applyProtection="0"/>
    <xf numFmtId="0" fontId="73" fillId="6" borderId="0" applyNumberFormat="0" applyBorder="0" applyAlignment="0" applyProtection="0"/>
    <xf numFmtId="0" fontId="72" fillId="6" borderId="0" applyNumberFormat="0" applyBorder="0" applyAlignment="0" applyProtection="0"/>
    <xf numFmtId="0" fontId="72" fillId="6" borderId="0" applyNumberFormat="0" applyBorder="0" applyAlignment="0" applyProtection="0"/>
    <xf numFmtId="0" fontId="72" fillId="6" borderId="0" applyNumberFormat="0" applyBorder="0" applyAlignment="0" applyProtection="0"/>
    <xf numFmtId="0" fontId="72" fillId="6" borderId="0" applyNumberFormat="0" applyBorder="0" applyAlignment="0" applyProtection="0"/>
    <xf numFmtId="0" fontId="72" fillId="6" borderId="0" applyNumberFormat="0" applyBorder="0" applyAlignment="0" applyProtection="0"/>
    <xf numFmtId="0" fontId="72" fillId="6" borderId="0" applyNumberFormat="0" applyBorder="0" applyAlignment="0" applyProtection="0"/>
    <xf numFmtId="0" fontId="72" fillId="6" borderId="0" applyNumberFormat="0" applyBorder="0" applyAlignment="0" applyProtection="0"/>
    <xf numFmtId="0" fontId="72" fillId="6" borderId="0" applyNumberFormat="0" applyBorder="0" applyAlignment="0" applyProtection="0"/>
    <xf numFmtId="0" fontId="72" fillId="6" borderId="0" applyNumberFormat="0" applyBorder="0" applyAlignment="0" applyProtection="0"/>
    <xf numFmtId="0" fontId="72" fillId="6" borderId="0" applyNumberFormat="0" applyBorder="0" applyAlignment="0" applyProtection="0"/>
    <xf numFmtId="0" fontId="72" fillId="6" borderId="0" applyNumberFormat="0" applyBorder="0" applyAlignment="0" applyProtection="0"/>
    <xf numFmtId="0" fontId="72" fillId="6" borderId="0" applyNumberFormat="0" applyBorder="0" applyAlignment="0" applyProtection="0"/>
    <xf numFmtId="0" fontId="72" fillId="6" borderId="0" applyNumberFormat="0" applyBorder="0" applyAlignment="0" applyProtection="0"/>
    <xf numFmtId="0" fontId="72" fillId="6" borderId="0" applyNumberFormat="0" applyBorder="0" applyAlignment="0" applyProtection="0"/>
    <xf numFmtId="0" fontId="72" fillId="6" borderId="0" applyNumberFormat="0" applyBorder="0" applyAlignment="0" applyProtection="0"/>
    <xf numFmtId="0" fontId="72" fillId="6" borderId="0" applyNumberFormat="0" applyBorder="0" applyAlignment="0" applyProtection="0"/>
    <xf numFmtId="0" fontId="73" fillId="24" borderId="0" applyNumberFormat="0" applyBorder="0" applyAlignment="0" applyProtection="0"/>
    <xf numFmtId="0" fontId="72" fillId="24" borderId="0" applyNumberFormat="0" applyBorder="0" applyAlignment="0" applyProtection="0"/>
    <xf numFmtId="0" fontId="72" fillId="24" borderId="0" applyNumberFormat="0" applyBorder="0" applyAlignment="0" applyProtection="0"/>
    <xf numFmtId="0" fontId="72" fillId="24" borderId="0" applyNumberFormat="0" applyBorder="0" applyAlignment="0" applyProtection="0"/>
    <xf numFmtId="0" fontId="72" fillId="24" borderId="0" applyNumberFormat="0" applyBorder="0" applyAlignment="0" applyProtection="0"/>
    <xf numFmtId="0" fontId="72" fillId="24" borderId="0" applyNumberFormat="0" applyBorder="0" applyAlignment="0" applyProtection="0"/>
    <xf numFmtId="0" fontId="72" fillId="24" borderId="0" applyNumberFormat="0" applyBorder="0" applyAlignment="0" applyProtection="0"/>
    <xf numFmtId="0" fontId="72" fillId="24" borderId="0" applyNumberFormat="0" applyBorder="0" applyAlignment="0" applyProtection="0"/>
    <xf numFmtId="0" fontId="72" fillId="24" borderId="0" applyNumberFormat="0" applyBorder="0" applyAlignment="0" applyProtection="0"/>
    <xf numFmtId="0" fontId="72" fillId="24" borderId="0" applyNumberFormat="0" applyBorder="0" applyAlignment="0" applyProtection="0"/>
    <xf numFmtId="0" fontId="72" fillId="24" borderId="0" applyNumberFormat="0" applyBorder="0" applyAlignment="0" applyProtection="0"/>
    <xf numFmtId="0" fontId="73" fillId="24" borderId="0" applyNumberFormat="0" applyBorder="0" applyAlignment="0" applyProtection="0"/>
    <xf numFmtId="0" fontId="72" fillId="24" borderId="0" applyNumberFormat="0" applyBorder="0" applyAlignment="0" applyProtection="0"/>
    <xf numFmtId="0" fontId="72" fillId="24" borderId="0" applyNumberFormat="0" applyBorder="0" applyAlignment="0" applyProtection="0"/>
    <xf numFmtId="0" fontId="72" fillId="24" borderId="0" applyNumberFormat="0" applyBorder="0" applyAlignment="0" applyProtection="0"/>
    <xf numFmtId="0" fontId="72" fillId="24" borderId="0" applyNumberFormat="0" applyBorder="0" applyAlignment="0" applyProtection="0"/>
    <xf numFmtId="0" fontId="72" fillId="24" borderId="0" applyNumberFormat="0" applyBorder="0" applyAlignment="0" applyProtection="0"/>
    <xf numFmtId="0" fontId="72" fillId="24" borderId="0" applyNumberFormat="0" applyBorder="0" applyAlignment="0" applyProtection="0"/>
    <xf numFmtId="0" fontId="72" fillId="24" borderId="0" applyNumberFormat="0" applyBorder="0" applyAlignment="0" applyProtection="0"/>
    <xf numFmtId="0" fontId="72" fillId="24" borderId="0" applyNumberFormat="0" applyBorder="0" applyAlignment="0" applyProtection="0"/>
    <xf numFmtId="0" fontId="72" fillId="24" borderId="0" applyNumberFormat="0" applyBorder="0" applyAlignment="0" applyProtection="0"/>
    <xf numFmtId="0" fontId="72" fillId="24" borderId="0" applyNumberFormat="0" applyBorder="0" applyAlignment="0" applyProtection="0"/>
    <xf numFmtId="0" fontId="72" fillId="24" borderId="0" applyNumberFormat="0" applyBorder="0" applyAlignment="0" applyProtection="0"/>
    <xf numFmtId="0" fontId="72" fillId="24" borderId="0" applyNumberFormat="0" applyBorder="0" applyAlignment="0" applyProtection="0"/>
    <xf numFmtId="0" fontId="72" fillId="24" borderId="0" applyNumberFormat="0" applyBorder="0" applyAlignment="0" applyProtection="0"/>
    <xf numFmtId="0" fontId="72" fillId="24" borderId="0" applyNumberFormat="0" applyBorder="0" applyAlignment="0" applyProtection="0"/>
    <xf numFmtId="0" fontId="72" fillId="24" borderId="0" applyNumberFormat="0" applyBorder="0" applyAlignment="0" applyProtection="0"/>
    <xf numFmtId="0" fontId="72" fillId="24" borderId="0" applyNumberFormat="0" applyBorder="0" applyAlignment="0" applyProtection="0"/>
    <xf numFmtId="0" fontId="73" fillId="25" borderId="0" applyNumberFormat="0" applyBorder="0" applyAlignment="0" applyProtection="0"/>
    <xf numFmtId="0" fontId="72" fillId="25" borderId="0" applyNumberFormat="0" applyBorder="0" applyAlignment="0" applyProtection="0"/>
    <xf numFmtId="0" fontId="72" fillId="25" borderId="0" applyNumberFormat="0" applyBorder="0" applyAlignment="0" applyProtection="0"/>
    <xf numFmtId="0" fontId="72" fillId="25" borderId="0" applyNumberFormat="0" applyBorder="0" applyAlignment="0" applyProtection="0"/>
    <xf numFmtId="0" fontId="72" fillId="25" borderId="0" applyNumberFormat="0" applyBorder="0" applyAlignment="0" applyProtection="0"/>
    <xf numFmtId="0" fontId="72" fillId="25" borderId="0" applyNumberFormat="0" applyBorder="0" applyAlignment="0" applyProtection="0"/>
    <xf numFmtId="0" fontId="72" fillId="25" borderId="0" applyNumberFormat="0" applyBorder="0" applyAlignment="0" applyProtection="0"/>
    <xf numFmtId="0" fontId="72" fillId="25" borderId="0" applyNumberFormat="0" applyBorder="0" applyAlignment="0" applyProtection="0"/>
    <xf numFmtId="0" fontId="72" fillId="25" borderId="0" applyNumberFormat="0" applyBorder="0" applyAlignment="0" applyProtection="0"/>
    <xf numFmtId="0" fontId="72" fillId="25" borderId="0" applyNumberFormat="0" applyBorder="0" applyAlignment="0" applyProtection="0"/>
    <xf numFmtId="0" fontId="72" fillId="25" borderId="0" applyNumberFormat="0" applyBorder="0" applyAlignment="0" applyProtection="0"/>
    <xf numFmtId="0" fontId="73" fillId="25" borderId="0" applyNumberFormat="0" applyBorder="0" applyAlignment="0" applyProtection="0"/>
    <xf numFmtId="0" fontId="72" fillId="25" borderId="0" applyNumberFormat="0" applyBorder="0" applyAlignment="0" applyProtection="0"/>
    <xf numFmtId="0" fontId="72" fillId="25" borderId="0" applyNumberFormat="0" applyBorder="0" applyAlignment="0" applyProtection="0"/>
    <xf numFmtId="0" fontId="72" fillId="25" borderId="0" applyNumberFormat="0" applyBorder="0" applyAlignment="0" applyProtection="0"/>
    <xf numFmtId="0" fontId="72" fillId="25" borderId="0" applyNumberFormat="0" applyBorder="0" applyAlignment="0" applyProtection="0"/>
    <xf numFmtId="0" fontId="72" fillId="25" borderId="0" applyNumberFormat="0" applyBorder="0" applyAlignment="0" applyProtection="0"/>
    <xf numFmtId="0" fontId="72" fillId="25" borderId="0" applyNumberFormat="0" applyBorder="0" applyAlignment="0" applyProtection="0"/>
    <xf numFmtId="0" fontId="72" fillId="25" borderId="0" applyNumberFormat="0" applyBorder="0" applyAlignment="0" applyProtection="0"/>
    <xf numFmtId="0" fontId="72" fillId="25" borderId="0" applyNumberFormat="0" applyBorder="0" applyAlignment="0" applyProtection="0"/>
    <xf numFmtId="0" fontId="72" fillId="25" borderId="0" applyNumberFormat="0" applyBorder="0" applyAlignment="0" applyProtection="0"/>
    <xf numFmtId="0" fontId="72" fillId="25" borderId="0" applyNumberFormat="0" applyBorder="0" applyAlignment="0" applyProtection="0"/>
    <xf numFmtId="0" fontId="72" fillId="25" borderId="0" applyNumberFormat="0" applyBorder="0" applyAlignment="0" applyProtection="0"/>
    <xf numFmtId="0" fontId="72" fillId="25" borderId="0" applyNumberFormat="0" applyBorder="0" applyAlignment="0" applyProtection="0"/>
    <xf numFmtId="0" fontId="72" fillId="25" borderId="0" applyNumberFormat="0" applyBorder="0" applyAlignment="0" applyProtection="0"/>
    <xf numFmtId="0" fontId="72" fillId="25" borderId="0" applyNumberFormat="0" applyBorder="0" applyAlignment="0" applyProtection="0"/>
    <xf numFmtId="0" fontId="72" fillId="25" borderId="0" applyNumberFormat="0" applyBorder="0" applyAlignment="0" applyProtection="0"/>
    <xf numFmtId="0" fontId="72" fillId="25" borderId="0" applyNumberFormat="0" applyBorder="0" applyAlignment="0" applyProtection="0"/>
    <xf numFmtId="0" fontId="73" fillId="26" borderId="0" applyNumberFormat="0" applyBorder="0" applyAlignment="0" applyProtection="0"/>
    <xf numFmtId="0" fontId="72" fillId="26" borderId="0" applyNumberFormat="0" applyBorder="0" applyAlignment="0" applyProtection="0"/>
    <xf numFmtId="0" fontId="72" fillId="26" borderId="0" applyNumberFormat="0" applyBorder="0" applyAlignment="0" applyProtection="0"/>
    <xf numFmtId="0" fontId="72" fillId="26" borderId="0" applyNumberFormat="0" applyBorder="0" applyAlignment="0" applyProtection="0"/>
    <xf numFmtId="0" fontId="72" fillId="26" borderId="0" applyNumberFormat="0" applyBorder="0" applyAlignment="0" applyProtection="0"/>
    <xf numFmtId="0" fontId="72" fillId="26" borderId="0" applyNumberFormat="0" applyBorder="0" applyAlignment="0" applyProtection="0"/>
    <xf numFmtId="0" fontId="72" fillId="26" borderId="0" applyNumberFormat="0" applyBorder="0" applyAlignment="0" applyProtection="0"/>
    <xf numFmtId="0" fontId="72" fillId="26" borderId="0" applyNumberFormat="0" applyBorder="0" applyAlignment="0" applyProtection="0"/>
    <xf numFmtId="0" fontId="72" fillId="26" borderId="0" applyNumberFormat="0" applyBorder="0" applyAlignment="0" applyProtection="0"/>
    <xf numFmtId="0" fontId="72" fillId="26" borderId="0" applyNumberFormat="0" applyBorder="0" applyAlignment="0" applyProtection="0"/>
    <xf numFmtId="0" fontId="72" fillId="26" borderId="0" applyNumberFormat="0" applyBorder="0" applyAlignment="0" applyProtection="0"/>
    <xf numFmtId="0" fontId="73" fillId="26" borderId="0" applyNumberFormat="0" applyBorder="0" applyAlignment="0" applyProtection="0"/>
    <xf numFmtId="0" fontId="72" fillId="26" borderId="0" applyNumberFormat="0" applyBorder="0" applyAlignment="0" applyProtection="0"/>
    <xf numFmtId="0" fontId="72" fillId="26" borderId="0" applyNumberFormat="0" applyBorder="0" applyAlignment="0" applyProtection="0"/>
    <xf numFmtId="0" fontId="72" fillId="26" borderId="0" applyNumberFormat="0" applyBorder="0" applyAlignment="0" applyProtection="0"/>
    <xf numFmtId="0" fontId="72" fillId="26" borderId="0" applyNumberFormat="0" applyBorder="0" applyAlignment="0" applyProtection="0"/>
    <xf numFmtId="0" fontId="72" fillId="26" borderId="0" applyNumberFormat="0" applyBorder="0" applyAlignment="0" applyProtection="0"/>
    <xf numFmtId="0" fontId="72" fillId="26" borderId="0" applyNumberFormat="0" applyBorder="0" applyAlignment="0" applyProtection="0"/>
    <xf numFmtId="0" fontId="72" fillId="26" borderId="0" applyNumberFormat="0" applyBorder="0" applyAlignment="0" applyProtection="0"/>
    <xf numFmtId="0" fontId="72" fillId="26" borderId="0" applyNumberFormat="0" applyBorder="0" applyAlignment="0" applyProtection="0"/>
    <xf numFmtId="0" fontId="72" fillId="26" borderId="0" applyNumberFormat="0" applyBorder="0" applyAlignment="0" applyProtection="0"/>
    <xf numFmtId="0" fontId="72" fillId="26" borderId="0" applyNumberFormat="0" applyBorder="0" applyAlignment="0" applyProtection="0"/>
    <xf numFmtId="0" fontId="72" fillId="26" borderId="0" applyNumberFormat="0" applyBorder="0" applyAlignment="0" applyProtection="0"/>
    <xf numFmtId="0" fontId="72" fillId="26" borderId="0" applyNumberFormat="0" applyBorder="0" applyAlignment="0" applyProtection="0"/>
    <xf numFmtId="0" fontId="72" fillId="26" borderId="0" applyNumberFormat="0" applyBorder="0" applyAlignment="0" applyProtection="0"/>
    <xf numFmtId="0" fontId="72" fillId="26" borderId="0" applyNumberFormat="0" applyBorder="0" applyAlignment="0" applyProtection="0"/>
    <xf numFmtId="0" fontId="72" fillId="26" borderId="0" applyNumberFormat="0" applyBorder="0" applyAlignment="0" applyProtection="0"/>
    <xf numFmtId="0" fontId="72" fillId="26" borderId="0" applyNumberFormat="0" applyBorder="0" applyAlignment="0" applyProtection="0"/>
    <xf numFmtId="0" fontId="74" fillId="27" borderId="0" applyNumberFormat="0" applyBorder="0" applyAlignment="0" applyProtection="0"/>
    <xf numFmtId="0" fontId="74" fillId="28" borderId="0" applyNumberFormat="0" applyBorder="0" applyAlignment="0" applyProtection="0"/>
    <xf numFmtId="0" fontId="74" fillId="29" borderId="0" applyNumberFormat="0" applyBorder="0" applyAlignment="0" applyProtection="0"/>
    <xf numFmtId="0" fontId="74" fillId="30" borderId="0" applyNumberFormat="0" applyBorder="0" applyAlignment="0" applyProtection="0"/>
    <xf numFmtId="0" fontId="74" fillId="31" borderId="0" applyNumberFormat="0" applyBorder="0" applyAlignment="0" applyProtection="0"/>
    <xf numFmtId="0" fontId="74" fillId="32" borderId="0" applyNumberFormat="0" applyBorder="0" applyAlignment="0" applyProtection="0"/>
    <xf numFmtId="0" fontId="75" fillId="27" borderId="0" applyNumberFormat="0" applyBorder="0" applyAlignment="0" applyProtection="0"/>
    <xf numFmtId="0" fontId="74" fillId="27" borderId="0" applyNumberFormat="0" applyBorder="0" applyAlignment="0" applyProtection="0"/>
    <xf numFmtId="0" fontId="74" fillId="27" borderId="0" applyNumberFormat="0" applyBorder="0" applyAlignment="0" applyProtection="0"/>
    <xf numFmtId="0" fontId="74" fillId="27" borderId="0" applyNumberFormat="0" applyBorder="0" applyAlignment="0" applyProtection="0"/>
    <xf numFmtId="0" fontId="74" fillId="27" borderId="0" applyNumberFormat="0" applyBorder="0" applyAlignment="0" applyProtection="0"/>
    <xf numFmtId="0" fontId="74" fillId="27" borderId="0" applyNumberFormat="0" applyBorder="0" applyAlignment="0" applyProtection="0"/>
    <xf numFmtId="0" fontId="74" fillId="27" borderId="0" applyNumberFormat="0" applyBorder="0" applyAlignment="0" applyProtection="0"/>
    <xf numFmtId="0" fontId="74" fillId="27" borderId="0" applyNumberFormat="0" applyBorder="0" applyAlignment="0" applyProtection="0"/>
    <xf numFmtId="0" fontId="74" fillId="27" borderId="0" applyNumberFormat="0" applyBorder="0" applyAlignment="0" applyProtection="0"/>
    <xf numFmtId="0" fontId="74" fillId="27" borderId="0" applyNumberFormat="0" applyBorder="0" applyAlignment="0" applyProtection="0"/>
    <xf numFmtId="0" fontId="74" fillId="27" borderId="0" applyNumberFormat="0" applyBorder="0" applyAlignment="0" applyProtection="0"/>
    <xf numFmtId="0" fontId="75" fillId="27" borderId="0" applyNumberFormat="0" applyBorder="0" applyAlignment="0" applyProtection="0"/>
    <xf numFmtId="0" fontId="74" fillId="27" borderId="0" applyNumberFormat="0" applyBorder="0" applyAlignment="0" applyProtection="0"/>
    <xf numFmtId="0" fontId="74" fillId="27" borderId="0" applyNumberFormat="0" applyBorder="0" applyAlignment="0" applyProtection="0"/>
    <xf numFmtId="0" fontId="74" fillId="27" borderId="0" applyNumberFormat="0" applyBorder="0" applyAlignment="0" applyProtection="0"/>
    <xf numFmtId="0" fontId="74" fillId="27" borderId="0" applyNumberFormat="0" applyBorder="0" applyAlignment="0" applyProtection="0"/>
    <xf numFmtId="0" fontId="74" fillId="27" borderId="0" applyNumberFormat="0" applyBorder="0" applyAlignment="0" applyProtection="0"/>
    <xf numFmtId="0" fontId="74" fillId="27" borderId="0" applyNumberFormat="0" applyBorder="0" applyAlignment="0" applyProtection="0"/>
    <xf numFmtId="0" fontId="74" fillId="27" borderId="0" applyNumberFormat="0" applyBorder="0" applyAlignment="0" applyProtection="0"/>
    <xf numFmtId="0" fontId="74" fillId="27" borderId="0" applyNumberFormat="0" applyBorder="0" applyAlignment="0" applyProtection="0"/>
    <xf numFmtId="0" fontId="74" fillId="27" borderId="0" applyNumberFormat="0" applyBorder="0" applyAlignment="0" applyProtection="0"/>
    <xf numFmtId="0" fontId="74" fillId="27" borderId="0" applyNumberFormat="0" applyBorder="0" applyAlignment="0" applyProtection="0"/>
    <xf numFmtId="0" fontId="74" fillId="27" borderId="0" applyNumberFormat="0" applyBorder="0" applyAlignment="0" applyProtection="0"/>
    <xf numFmtId="0" fontId="74" fillId="27" borderId="0" applyNumberFormat="0" applyBorder="0" applyAlignment="0" applyProtection="0"/>
    <xf numFmtId="0" fontId="74" fillId="27" borderId="0" applyNumberFormat="0" applyBorder="0" applyAlignment="0" applyProtection="0"/>
    <xf numFmtId="0" fontId="74" fillId="27" borderId="0" applyNumberFormat="0" applyBorder="0" applyAlignment="0" applyProtection="0"/>
    <xf numFmtId="0" fontId="74" fillId="27" borderId="0" applyNumberFormat="0" applyBorder="0" applyAlignment="0" applyProtection="0"/>
    <xf numFmtId="0" fontId="74" fillId="27" borderId="0" applyNumberFormat="0" applyBorder="0" applyAlignment="0" applyProtection="0"/>
    <xf numFmtId="0" fontId="75" fillId="28" borderId="0" applyNumberFormat="0" applyBorder="0" applyAlignment="0" applyProtection="0"/>
    <xf numFmtId="0" fontId="74" fillId="28" borderId="0" applyNumberFormat="0" applyBorder="0" applyAlignment="0" applyProtection="0"/>
    <xf numFmtId="0" fontId="74" fillId="28" borderId="0" applyNumberFormat="0" applyBorder="0" applyAlignment="0" applyProtection="0"/>
    <xf numFmtId="0" fontId="74" fillId="28" borderId="0" applyNumberFormat="0" applyBorder="0" applyAlignment="0" applyProtection="0"/>
    <xf numFmtId="0" fontId="74" fillId="28" borderId="0" applyNumberFormat="0" applyBorder="0" applyAlignment="0" applyProtection="0"/>
    <xf numFmtId="0" fontId="74" fillId="28" borderId="0" applyNumberFormat="0" applyBorder="0" applyAlignment="0" applyProtection="0"/>
    <xf numFmtId="0" fontId="74" fillId="28" borderId="0" applyNumberFormat="0" applyBorder="0" applyAlignment="0" applyProtection="0"/>
    <xf numFmtId="0" fontId="74" fillId="28" borderId="0" applyNumberFormat="0" applyBorder="0" applyAlignment="0" applyProtection="0"/>
    <xf numFmtId="0" fontId="74" fillId="28" borderId="0" applyNumberFormat="0" applyBorder="0" applyAlignment="0" applyProtection="0"/>
    <xf numFmtId="0" fontId="74" fillId="28" borderId="0" applyNumberFormat="0" applyBorder="0" applyAlignment="0" applyProtection="0"/>
    <xf numFmtId="0" fontId="74" fillId="28" borderId="0" applyNumberFormat="0" applyBorder="0" applyAlignment="0" applyProtection="0"/>
    <xf numFmtId="0" fontId="75" fillId="28" borderId="0" applyNumberFormat="0" applyBorder="0" applyAlignment="0" applyProtection="0"/>
    <xf numFmtId="0" fontId="74" fillId="28" borderId="0" applyNumberFormat="0" applyBorder="0" applyAlignment="0" applyProtection="0"/>
    <xf numFmtId="0" fontId="74" fillId="28" borderId="0" applyNumberFormat="0" applyBorder="0" applyAlignment="0" applyProtection="0"/>
    <xf numFmtId="0" fontId="74" fillId="28" borderId="0" applyNumberFormat="0" applyBorder="0" applyAlignment="0" applyProtection="0"/>
    <xf numFmtId="0" fontId="74" fillId="28" borderId="0" applyNumberFormat="0" applyBorder="0" applyAlignment="0" applyProtection="0"/>
    <xf numFmtId="0" fontId="74" fillId="28" borderId="0" applyNumberFormat="0" applyBorder="0" applyAlignment="0" applyProtection="0"/>
    <xf numFmtId="0" fontId="74" fillId="28" borderId="0" applyNumberFormat="0" applyBorder="0" applyAlignment="0" applyProtection="0"/>
    <xf numFmtId="0" fontId="74" fillId="28" borderId="0" applyNumberFormat="0" applyBorder="0" applyAlignment="0" applyProtection="0"/>
    <xf numFmtId="0" fontId="74" fillId="28" borderId="0" applyNumberFormat="0" applyBorder="0" applyAlignment="0" applyProtection="0"/>
    <xf numFmtId="0" fontId="74" fillId="28" borderId="0" applyNumberFormat="0" applyBorder="0" applyAlignment="0" applyProtection="0"/>
    <xf numFmtId="0" fontId="74" fillId="28" borderId="0" applyNumberFormat="0" applyBorder="0" applyAlignment="0" applyProtection="0"/>
    <xf numFmtId="0" fontId="74" fillId="28" borderId="0" applyNumberFormat="0" applyBorder="0" applyAlignment="0" applyProtection="0"/>
    <xf numFmtId="0" fontId="74" fillId="28" borderId="0" applyNumberFormat="0" applyBorder="0" applyAlignment="0" applyProtection="0"/>
    <xf numFmtId="0" fontId="74" fillId="28" borderId="0" applyNumberFormat="0" applyBorder="0" applyAlignment="0" applyProtection="0"/>
    <xf numFmtId="0" fontId="74" fillId="28" borderId="0" applyNumberFormat="0" applyBorder="0" applyAlignment="0" applyProtection="0"/>
    <xf numFmtId="0" fontId="74" fillId="28" borderId="0" applyNumberFormat="0" applyBorder="0" applyAlignment="0" applyProtection="0"/>
    <xf numFmtId="0" fontId="74" fillId="28" borderId="0" applyNumberFormat="0" applyBorder="0" applyAlignment="0" applyProtection="0"/>
    <xf numFmtId="0" fontId="75" fillId="6" borderId="0" applyNumberFormat="0" applyBorder="0" applyAlignment="0" applyProtection="0"/>
    <xf numFmtId="0" fontId="74" fillId="6" borderId="0" applyNumberFormat="0" applyBorder="0" applyAlignment="0" applyProtection="0"/>
    <xf numFmtId="0" fontId="74" fillId="6" borderId="0" applyNumberFormat="0" applyBorder="0" applyAlignment="0" applyProtection="0"/>
    <xf numFmtId="0" fontId="74" fillId="6" borderId="0" applyNumberFormat="0" applyBorder="0" applyAlignment="0" applyProtection="0"/>
    <xf numFmtId="0" fontId="74" fillId="6" borderId="0" applyNumberFormat="0" applyBorder="0" applyAlignment="0" applyProtection="0"/>
    <xf numFmtId="0" fontId="74" fillId="6" borderId="0" applyNumberFormat="0" applyBorder="0" applyAlignment="0" applyProtection="0"/>
    <xf numFmtId="0" fontId="74" fillId="6" borderId="0" applyNumberFormat="0" applyBorder="0" applyAlignment="0" applyProtection="0"/>
    <xf numFmtId="0" fontId="74" fillId="6" borderId="0" applyNumberFormat="0" applyBorder="0" applyAlignment="0" applyProtection="0"/>
    <xf numFmtId="0" fontId="74" fillId="6" borderId="0" applyNumberFormat="0" applyBorder="0" applyAlignment="0" applyProtection="0"/>
    <xf numFmtId="0" fontId="74" fillId="6" borderId="0" applyNumberFormat="0" applyBorder="0" applyAlignment="0" applyProtection="0"/>
    <xf numFmtId="0" fontId="74" fillId="6" borderId="0" applyNumberFormat="0" applyBorder="0" applyAlignment="0" applyProtection="0"/>
    <xf numFmtId="0" fontId="75" fillId="6" borderId="0" applyNumberFormat="0" applyBorder="0" applyAlignment="0" applyProtection="0"/>
    <xf numFmtId="0" fontId="74" fillId="6" borderId="0" applyNumberFormat="0" applyBorder="0" applyAlignment="0" applyProtection="0"/>
    <xf numFmtId="0" fontId="74" fillId="6" borderId="0" applyNumberFormat="0" applyBorder="0" applyAlignment="0" applyProtection="0"/>
    <xf numFmtId="0" fontId="74" fillId="6" borderId="0" applyNumberFormat="0" applyBorder="0" applyAlignment="0" applyProtection="0"/>
    <xf numFmtId="0" fontId="74" fillId="6" borderId="0" applyNumberFormat="0" applyBorder="0" applyAlignment="0" applyProtection="0"/>
    <xf numFmtId="0" fontId="74" fillId="6" borderId="0" applyNumberFormat="0" applyBorder="0" applyAlignment="0" applyProtection="0"/>
    <xf numFmtId="0" fontId="74" fillId="6" borderId="0" applyNumberFormat="0" applyBorder="0" applyAlignment="0" applyProtection="0"/>
    <xf numFmtId="0" fontId="74" fillId="6" borderId="0" applyNumberFormat="0" applyBorder="0" applyAlignment="0" applyProtection="0"/>
    <xf numFmtId="0" fontId="74" fillId="6" borderId="0" applyNumberFormat="0" applyBorder="0" applyAlignment="0" applyProtection="0"/>
    <xf numFmtId="0" fontId="74" fillId="6" borderId="0" applyNumberFormat="0" applyBorder="0" applyAlignment="0" applyProtection="0"/>
    <xf numFmtId="0" fontId="74" fillId="6" borderId="0" applyNumberFormat="0" applyBorder="0" applyAlignment="0" applyProtection="0"/>
    <xf numFmtId="0" fontId="74" fillId="6" borderId="0" applyNumberFormat="0" applyBorder="0" applyAlignment="0" applyProtection="0"/>
    <xf numFmtId="0" fontId="74" fillId="6" borderId="0" applyNumberFormat="0" applyBorder="0" applyAlignment="0" applyProtection="0"/>
    <xf numFmtId="0" fontId="74" fillId="6" borderId="0" applyNumberFormat="0" applyBorder="0" applyAlignment="0" applyProtection="0"/>
    <xf numFmtId="0" fontId="74" fillId="6" borderId="0" applyNumberFormat="0" applyBorder="0" applyAlignment="0" applyProtection="0"/>
    <xf numFmtId="0" fontId="74" fillId="6" borderId="0" applyNumberFormat="0" applyBorder="0" applyAlignment="0" applyProtection="0"/>
    <xf numFmtId="0" fontId="74" fillId="6" borderId="0" applyNumberFormat="0" applyBorder="0" applyAlignment="0" applyProtection="0"/>
    <xf numFmtId="0" fontId="75" fillId="7" borderId="0" applyNumberFormat="0" applyBorder="0" applyAlignment="0" applyProtection="0"/>
    <xf numFmtId="0" fontId="74" fillId="7" borderId="0" applyNumberFormat="0" applyBorder="0" applyAlignment="0" applyProtection="0"/>
    <xf numFmtId="0" fontId="74" fillId="7" borderId="0" applyNumberFormat="0" applyBorder="0" applyAlignment="0" applyProtection="0"/>
    <xf numFmtId="0" fontId="74" fillId="7" borderId="0" applyNumberFormat="0" applyBorder="0" applyAlignment="0" applyProtection="0"/>
    <xf numFmtId="0" fontId="74" fillId="7" borderId="0" applyNumberFormat="0" applyBorder="0" applyAlignment="0" applyProtection="0"/>
    <xf numFmtId="0" fontId="74" fillId="7" borderId="0" applyNumberFormat="0" applyBorder="0" applyAlignment="0" applyProtection="0"/>
    <xf numFmtId="0" fontId="74" fillId="7" borderId="0" applyNumberFormat="0" applyBorder="0" applyAlignment="0" applyProtection="0"/>
    <xf numFmtId="0" fontId="74" fillId="7" borderId="0" applyNumberFormat="0" applyBorder="0" applyAlignment="0" applyProtection="0"/>
    <xf numFmtId="0" fontId="74" fillId="7" borderId="0" applyNumberFormat="0" applyBorder="0" applyAlignment="0" applyProtection="0"/>
    <xf numFmtId="0" fontId="74" fillId="7" borderId="0" applyNumberFormat="0" applyBorder="0" applyAlignment="0" applyProtection="0"/>
    <xf numFmtId="0" fontId="74" fillId="7" borderId="0" applyNumberFormat="0" applyBorder="0" applyAlignment="0" applyProtection="0"/>
    <xf numFmtId="0" fontId="75" fillId="7" borderId="0" applyNumberFormat="0" applyBorder="0" applyAlignment="0" applyProtection="0"/>
    <xf numFmtId="0" fontId="74" fillId="7" borderId="0" applyNumberFormat="0" applyBorder="0" applyAlignment="0" applyProtection="0"/>
    <xf numFmtId="0" fontId="74" fillId="7" borderId="0" applyNumberFormat="0" applyBorder="0" applyAlignment="0" applyProtection="0"/>
    <xf numFmtId="0" fontId="74" fillId="7" borderId="0" applyNumberFormat="0" applyBorder="0" applyAlignment="0" applyProtection="0"/>
    <xf numFmtId="0" fontId="74" fillId="7" borderId="0" applyNumberFormat="0" applyBorder="0" applyAlignment="0" applyProtection="0"/>
    <xf numFmtId="0" fontId="74" fillId="7" borderId="0" applyNumberFormat="0" applyBorder="0" applyAlignment="0" applyProtection="0"/>
    <xf numFmtId="0" fontId="74" fillId="7" borderId="0" applyNumberFormat="0" applyBorder="0" applyAlignment="0" applyProtection="0"/>
    <xf numFmtId="0" fontId="74" fillId="7" borderId="0" applyNumberFormat="0" applyBorder="0" applyAlignment="0" applyProtection="0"/>
    <xf numFmtId="0" fontId="74" fillId="7" borderId="0" applyNumberFormat="0" applyBorder="0" applyAlignment="0" applyProtection="0"/>
    <xf numFmtId="0" fontId="74" fillId="7" borderId="0" applyNumberFormat="0" applyBorder="0" applyAlignment="0" applyProtection="0"/>
    <xf numFmtId="0" fontId="74" fillId="7" borderId="0" applyNumberFormat="0" applyBorder="0" applyAlignment="0" applyProtection="0"/>
    <xf numFmtId="0" fontId="74" fillId="7" borderId="0" applyNumberFormat="0" applyBorder="0" applyAlignment="0" applyProtection="0"/>
    <xf numFmtId="0" fontId="74" fillId="7" borderId="0" applyNumberFormat="0" applyBorder="0" applyAlignment="0" applyProtection="0"/>
    <xf numFmtId="0" fontId="74" fillId="7" borderId="0" applyNumberFormat="0" applyBorder="0" applyAlignment="0" applyProtection="0"/>
    <xf numFmtId="0" fontId="74" fillId="7" borderId="0" applyNumberFormat="0" applyBorder="0" applyAlignment="0" applyProtection="0"/>
    <xf numFmtId="0" fontId="74" fillId="7" borderId="0" applyNumberFormat="0" applyBorder="0" applyAlignment="0" applyProtection="0"/>
    <xf numFmtId="0" fontId="74" fillId="7" borderId="0" applyNumberFormat="0" applyBorder="0" applyAlignment="0" applyProtection="0"/>
    <xf numFmtId="0" fontId="75" fillId="31" borderId="0" applyNumberFormat="0" applyBorder="0" applyAlignment="0" applyProtection="0"/>
    <xf numFmtId="0" fontId="74" fillId="31" borderId="0" applyNumberFormat="0" applyBorder="0" applyAlignment="0" applyProtection="0"/>
    <xf numFmtId="0" fontId="74" fillId="31" borderId="0" applyNumberFormat="0" applyBorder="0" applyAlignment="0" applyProtection="0"/>
    <xf numFmtId="0" fontId="74" fillId="31" borderId="0" applyNumberFormat="0" applyBorder="0" applyAlignment="0" applyProtection="0"/>
    <xf numFmtId="0" fontId="74" fillId="31" borderId="0" applyNumberFormat="0" applyBorder="0" applyAlignment="0" applyProtection="0"/>
    <xf numFmtId="0" fontId="74" fillId="31" borderId="0" applyNumberFormat="0" applyBorder="0" applyAlignment="0" applyProtection="0"/>
    <xf numFmtId="0" fontId="74" fillId="31" borderId="0" applyNumberFormat="0" applyBorder="0" applyAlignment="0" applyProtection="0"/>
    <xf numFmtId="0" fontId="74" fillId="31" borderId="0" applyNumberFormat="0" applyBorder="0" applyAlignment="0" applyProtection="0"/>
    <xf numFmtId="0" fontId="74" fillId="31" borderId="0" applyNumberFormat="0" applyBorder="0" applyAlignment="0" applyProtection="0"/>
    <xf numFmtId="0" fontId="74" fillId="31" borderId="0" applyNumberFormat="0" applyBorder="0" applyAlignment="0" applyProtection="0"/>
    <xf numFmtId="0" fontId="74" fillId="31" borderId="0" applyNumberFormat="0" applyBorder="0" applyAlignment="0" applyProtection="0"/>
    <xf numFmtId="0" fontId="75" fillId="31" borderId="0" applyNumberFormat="0" applyBorder="0" applyAlignment="0" applyProtection="0"/>
    <xf numFmtId="0" fontId="74" fillId="31" borderId="0" applyNumberFormat="0" applyBorder="0" applyAlignment="0" applyProtection="0"/>
    <xf numFmtId="0" fontId="74" fillId="31" borderId="0" applyNumberFormat="0" applyBorder="0" applyAlignment="0" applyProtection="0"/>
    <xf numFmtId="0" fontId="74" fillId="31" borderId="0" applyNumberFormat="0" applyBorder="0" applyAlignment="0" applyProtection="0"/>
    <xf numFmtId="0" fontId="74" fillId="31" borderId="0" applyNumberFormat="0" applyBorder="0" applyAlignment="0" applyProtection="0"/>
    <xf numFmtId="0" fontId="74" fillId="31" borderId="0" applyNumberFormat="0" applyBorder="0" applyAlignment="0" applyProtection="0"/>
    <xf numFmtId="0" fontId="74" fillId="31" borderId="0" applyNumberFormat="0" applyBorder="0" applyAlignment="0" applyProtection="0"/>
    <xf numFmtId="0" fontId="74" fillId="31" borderId="0" applyNumberFormat="0" applyBorder="0" applyAlignment="0" applyProtection="0"/>
    <xf numFmtId="0" fontId="74" fillId="31" borderId="0" applyNumberFormat="0" applyBorder="0" applyAlignment="0" applyProtection="0"/>
    <xf numFmtId="0" fontId="74" fillId="31" borderId="0" applyNumberFormat="0" applyBorder="0" applyAlignment="0" applyProtection="0"/>
    <xf numFmtId="0" fontId="74" fillId="31" borderId="0" applyNumberFormat="0" applyBorder="0" applyAlignment="0" applyProtection="0"/>
    <xf numFmtId="0" fontId="74" fillId="31" borderId="0" applyNumberFormat="0" applyBorder="0" applyAlignment="0" applyProtection="0"/>
    <xf numFmtId="0" fontId="74" fillId="31" borderId="0" applyNumberFormat="0" applyBorder="0" applyAlignment="0" applyProtection="0"/>
    <xf numFmtId="0" fontId="74" fillId="31" borderId="0" applyNumberFormat="0" applyBorder="0" applyAlignment="0" applyProtection="0"/>
    <xf numFmtId="0" fontId="74" fillId="31" borderId="0" applyNumberFormat="0" applyBorder="0" applyAlignment="0" applyProtection="0"/>
    <xf numFmtId="0" fontId="74" fillId="31" borderId="0" applyNumberFormat="0" applyBorder="0" applyAlignment="0" applyProtection="0"/>
    <xf numFmtId="0" fontId="74" fillId="31" borderId="0" applyNumberFormat="0" applyBorder="0" applyAlignment="0" applyProtection="0"/>
    <xf numFmtId="0" fontId="75" fillId="8" borderId="0" applyNumberFormat="0" applyBorder="0" applyAlignment="0" applyProtection="0"/>
    <xf numFmtId="0" fontId="74" fillId="8" borderId="0" applyNumberFormat="0" applyBorder="0" applyAlignment="0" applyProtection="0"/>
    <xf numFmtId="0" fontId="74" fillId="8" borderId="0" applyNumberFormat="0" applyBorder="0" applyAlignment="0" applyProtection="0"/>
    <xf numFmtId="0" fontId="74" fillId="8" borderId="0" applyNumberFormat="0" applyBorder="0" applyAlignment="0" applyProtection="0"/>
    <xf numFmtId="0" fontId="74" fillId="8" borderId="0" applyNumberFormat="0" applyBorder="0" applyAlignment="0" applyProtection="0"/>
    <xf numFmtId="0" fontId="74" fillId="8" borderId="0" applyNumberFormat="0" applyBorder="0" applyAlignment="0" applyProtection="0"/>
    <xf numFmtId="0" fontId="74" fillId="8" borderId="0" applyNumberFormat="0" applyBorder="0" applyAlignment="0" applyProtection="0"/>
    <xf numFmtId="0" fontId="74" fillId="8" borderId="0" applyNumberFormat="0" applyBorder="0" applyAlignment="0" applyProtection="0"/>
    <xf numFmtId="0" fontId="74" fillId="8" borderId="0" applyNumberFormat="0" applyBorder="0" applyAlignment="0" applyProtection="0"/>
    <xf numFmtId="0" fontId="74" fillId="8" borderId="0" applyNumberFormat="0" applyBorder="0" applyAlignment="0" applyProtection="0"/>
    <xf numFmtId="0" fontId="74" fillId="8" borderId="0" applyNumberFormat="0" applyBorder="0" applyAlignment="0" applyProtection="0"/>
    <xf numFmtId="0" fontId="75" fillId="8" borderId="0" applyNumberFormat="0" applyBorder="0" applyAlignment="0" applyProtection="0"/>
    <xf numFmtId="0" fontId="74" fillId="8" borderId="0" applyNumberFormat="0" applyBorder="0" applyAlignment="0" applyProtection="0"/>
    <xf numFmtId="0" fontId="74" fillId="8" borderId="0" applyNumberFormat="0" applyBorder="0" applyAlignment="0" applyProtection="0"/>
    <xf numFmtId="0" fontId="74" fillId="8" borderId="0" applyNumberFormat="0" applyBorder="0" applyAlignment="0" applyProtection="0"/>
    <xf numFmtId="0" fontId="74" fillId="8" borderId="0" applyNumberFormat="0" applyBorder="0" applyAlignment="0" applyProtection="0"/>
    <xf numFmtId="0" fontId="74" fillId="8" borderId="0" applyNumberFormat="0" applyBorder="0" applyAlignment="0" applyProtection="0"/>
    <xf numFmtId="0" fontId="74" fillId="8" borderId="0" applyNumberFormat="0" applyBorder="0" applyAlignment="0" applyProtection="0"/>
    <xf numFmtId="0" fontId="74" fillId="8" borderId="0" applyNumberFormat="0" applyBorder="0" applyAlignment="0" applyProtection="0"/>
    <xf numFmtId="0" fontId="74" fillId="8" borderId="0" applyNumberFormat="0" applyBorder="0" applyAlignment="0" applyProtection="0"/>
    <xf numFmtId="0" fontId="74" fillId="8" borderId="0" applyNumberFormat="0" applyBorder="0" applyAlignment="0" applyProtection="0"/>
    <xf numFmtId="0" fontId="74" fillId="8" borderId="0" applyNumberFormat="0" applyBorder="0" applyAlignment="0" applyProtection="0"/>
    <xf numFmtId="0" fontId="74" fillId="8" borderId="0" applyNumberFormat="0" applyBorder="0" applyAlignment="0" applyProtection="0"/>
    <xf numFmtId="0" fontId="74" fillId="8" borderId="0" applyNumberFormat="0" applyBorder="0" applyAlignment="0" applyProtection="0"/>
    <xf numFmtId="0" fontId="74" fillId="8" borderId="0" applyNumberFormat="0" applyBorder="0" applyAlignment="0" applyProtection="0"/>
    <xf numFmtId="0" fontId="74" fillId="8" borderId="0" applyNumberFormat="0" applyBorder="0" applyAlignment="0" applyProtection="0"/>
    <xf numFmtId="0" fontId="74" fillId="8" borderId="0" applyNumberFormat="0" applyBorder="0" applyAlignment="0" applyProtection="0"/>
    <xf numFmtId="0" fontId="74" fillId="8" borderId="0" applyNumberFormat="0" applyBorder="0" applyAlignment="0" applyProtection="0"/>
    <xf numFmtId="0" fontId="74" fillId="33" borderId="0" applyNumberFormat="0" applyBorder="0" applyAlignment="0" applyProtection="0"/>
    <xf numFmtId="0" fontId="74" fillId="34" borderId="0" applyNumberFormat="0" applyBorder="0" applyAlignment="0" applyProtection="0"/>
    <xf numFmtId="0" fontId="74" fillId="35" borderId="0" applyNumberFormat="0" applyBorder="0" applyAlignment="0" applyProtection="0"/>
    <xf numFmtId="0" fontId="74" fillId="36" borderId="0" applyNumberFormat="0" applyBorder="0" applyAlignment="0" applyProtection="0"/>
    <xf numFmtId="0" fontId="74" fillId="37" borderId="0" applyNumberFormat="0" applyBorder="0" applyAlignment="0" applyProtection="0"/>
    <xf numFmtId="0" fontId="74" fillId="38" borderId="0" applyNumberFormat="0" applyBorder="0" applyAlignment="0" applyProtection="0"/>
    <xf numFmtId="0" fontId="76" fillId="39" borderId="0" applyNumberFormat="0" applyBorder="0" applyAlignment="0" applyProtection="0"/>
    <xf numFmtId="0" fontId="77" fillId="40" borderId="0" applyNumberFormat="0" applyBorder="0" applyAlignment="0" applyProtection="0"/>
    <xf numFmtId="0" fontId="77" fillId="40" borderId="0" applyNumberFormat="0" applyBorder="0" applyAlignment="0" applyProtection="0"/>
    <xf numFmtId="0" fontId="77" fillId="40" borderId="0" applyNumberFormat="0" applyBorder="0" applyAlignment="0" applyProtection="0"/>
    <xf numFmtId="0" fontId="77" fillId="40" borderId="0" applyNumberFormat="0" applyBorder="0" applyAlignment="0" applyProtection="0"/>
    <xf numFmtId="0" fontId="77" fillId="40" borderId="0" applyNumberFormat="0" applyBorder="0" applyAlignment="0" applyProtection="0"/>
    <xf numFmtId="0" fontId="77" fillId="40" borderId="0" applyNumberFormat="0" applyBorder="0" applyAlignment="0" applyProtection="0"/>
    <xf numFmtId="0" fontId="77" fillId="40" borderId="0" applyNumberFormat="0" applyBorder="0" applyAlignment="0" applyProtection="0"/>
    <xf numFmtId="0" fontId="77" fillId="40" borderId="0" applyNumberFormat="0" applyBorder="0" applyAlignment="0" applyProtection="0"/>
    <xf numFmtId="0" fontId="77" fillId="40" borderId="0" applyNumberFormat="0" applyBorder="0" applyAlignment="0" applyProtection="0"/>
    <xf numFmtId="0" fontId="77" fillId="40" borderId="0" applyNumberFormat="0" applyBorder="0" applyAlignment="0" applyProtection="0"/>
    <xf numFmtId="0" fontId="78" fillId="40" borderId="0" applyNumberFormat="0" applyBorder="0" applyAlignment="0" applyProtection="0"/>
    <xf numFmtId="0" fontId="77" fillId="40" borderId="0" applyNumberFormat="0" applyBorder="0" applyAlignment="0" applyProtection="0"/>
    <xf numFmtId="0" fontId="77" fillId="40" borderId="0" applyNumberFormat="0" applyBorder="0" applyAlignment="0" applyProtection="0"/>
    <xf numFmtId="0" fontId="77" fillId="40" borderId="0" applyNumberFormat="0" applyBorder="0" applyAlignment="0" applyProtection="0"/>
    <xf numFmtId="0" fontId="77" fillId="40" borderId="0" applyNumberFormat="0" applyBorder="0" applyAlignment="0" applyProtection="0"/>
    <xf numFmtId="0" fontId="77" fillId="40" borderId="0" applyNumberFormat="0" applyBorder="0" applyAlignment="0" applyProtection="0"/>
    <xf numFmtId="0" fontId="77" fillId="40" borderId="0" applyNumberFormat="0" applyBorder="0" applyAlignment="0" applyProtection="0"/>
    <xf numFmtId="0" fontId="77" fillId="40" borderId="0" applyNumberFormat="0" applyBorder="0" applyAlignment="0" applyProtection="0"/>
    <xf numFmtId="0" fontId="77" fillId="40" borderId="0" applyNumberFormat="0" applyBorder="0" applyAlignment="0" applyProtection="0"/>
    <xf numFmtId="0" fontId="77" fillId="40" borderId="0" applyNumberFormat="0" applyBorder="0" applyAlignment="0" applyProtection="0"/>
    <xf numFmtId="0" fontId="77" fillId="40" borderId="0" applyNumberFormat="0" applyBorder="0" applyAlignment="0" applyProtection="0"/>
    <xf numFmtId="0" fontId="77" fillId="40" borderId="0" applyNumberFormat="0" applyBorder="0" applyAlignment="0" applyProtection="0"/>
    <xf numFmtId="0" fontId="77" fillId="40" borderId="0" applyNumberFormat="0" applyBorder="0" applyAlignment="0" applyProtection="0"/>
    <xf numFmtId="0" fontId="77" fillId="40" borderId="0" applyNumberFormat="0" applyBorder="0" applyAlignment="0" applyProtection="0"/>
    <xf numFmtId="0" fontId="77" fillId="40" borderId="0" applyNumberFormat="0" applyBorder="0" applyAlignment="0" applyProtection="0"/>
    <xf numFmtId="0" fontId="77" fillId="40" borderId="0" applyNumberFormat="0" applyBorder="0" applyAlignment="0" applyProtection="0"/>
    <xf numFmtId="0" fontId="77" fillId="40" borderId="0" applyNumberFormat="0" applyBorder="0" applyAlignment="0" applyProtection="0"/>
    <xf numFmtId="0" fontId="79" fillId="41" borderId="15" applyNumberFormat="0" applyAlignment="0" applyProtection="0"/>
    <xf numFmtId="0" fontId="80" fillId="41" borderId="15" applyNumberFormat="0" applyAlignment="0" applyProtection="0"/>
    <xf numFmtId="0" fontId="79" fillId="41" borderId="15" applyNumberFormat="0" applyAlignment="0" applyProtection="0"/>
    <xf numFmtId="0" fontId="79" fillId="41" borderId="15" applyNumberFormat="0" applyAlignment="0" applyProtection="0"/>
    <xf numFmtId="0" fontId="79" fillId="41" borderId="15" applyNumberFormat="0" applyAlignment="0" applyProtection="0"/>
    <xf numFmtId="0" fontId="79" fillId="41" borderId="15" applyNumberFormat="0" applyAlignment="0" applyProtection="0"/>
    <xf numFmtId="0" fontId="79" fillId="41" borderId="15" applyNumberFormat="0" applyAlignment="0" applyProtection="0"/>
    <xf numFmtId="0" fontId="79" fillId="41" borderId="15" applyNumberFormat="0" applyAlignment="0" applyProtection="0"/>
    <xf numFmtId="0" fontId="79" fillId="41" borderId="15" applyNumberFormat="0" applyAlignment="0" applyProtection="0"/>
    <xf numFmtId="0" fontId="79" fillId="41" borderId="15" applyNumberFormat="0" applyAlignment="0" applyProtection="0"/>
    <xf numFmtId="0" fontId="79" fillId="41" borderId="15" applyNumberFormat="0" applyAlignment="0" applyProtection="0"/>
    <xf numFmtId="0" fontId="79" fillId="41" borderId="15" applyNumberFormat="0" applyAlignment="0" applyProtection="0"/>
    <xf numFmtId="0" fontId="80" fillId="41" borderId="15" applyNumberFormat="0" applyAlignment="0" applyProtection="0"/>
    <xf numFmtId="0" fontId="79" fillId="41" borderId="15" applyNumberFormat="0" applyAlignment="0" applyProtection="0"/>
    <xf numFmtId="0" fontId="79" fillId="41" borderId="15" applyNumberFormat="0" applyAlignment="0" applyProtection="0"/>
    <xf numFmtId="0" fontId="79" fillId="41" borderId="15" applyNumberFormat="0" applyAlignment="0" applyProtection="0"/>
    <xf numFmtId="0" fontId="79" fillId="41" borderId="15" applyNumberFormat="0" applyAlignment="0" applyProtection="0"/>
    <xf numFmtId="0" fontId="79" fillId="41" borderId="15" applyNumberFormat="0" applyAlignment="0" applyProtection="0"/>
    <xf numFmtId="0" fontId="79" fillId="41" borderId="15" applyNumberFormat="0" applyAlignment="0" applyProtection="0"/>
    <xf numFmtId="0" fontId="79" fillId="41" borderId="15" applyNumberFormat="0" applyAlignment="0" applyProtection="0"/>
    <xf numFmtId="0" fontId="79" fillId="41" borderId="15" applyNumberFormat="0" applyAlignment="0" applyProtection="0"/>
    <xf numFmtId="0" fontId="79" fillId="41" borderId="15" applyNumberFormat="0" applyAlignment="0" applyProtection="0"/>
    <xf numFmtId="0" fontId="79" fillId="41" borderId="15" applyNumberFormat="0" applyAlignment="0" applyProtection="0"/>
    <xf numFmtId="0" fontId="79" fillId="41" borderId="15" applyNumberFormat="0" applyAlignment="0" applyProtection="0"/>
    <xf numFmtId="0" fontId="79" fillId="41" borderId="15" applyNumberFormat="0" applyAlignment="0" applyProtection="0"/>
    <xf numFmtId="0" fontId="79" fillId="41" borderId="15" applyNumberFormat="0" applyAlignment="0" applyProtection="0"/>
    <xf numFmtId="0" fontId="79" fillId="41" borderId="15" applyNumberFormat="0" applyAlignment="0" applyProtection="0"/>
    <xf numFmtId="0" fontId="79" fillId="41" borderId="15" applyNumberFormat="0" applyAlignment="0" applyProtection="0"/>
    <xf numFmtId="0" fontId="79" fillId="41" borderId="15" applyNumberFormat="0" applyAlignment="0" applyProtection="0"/>
    <xf numFmtId="0" fontId="81" fillId="42" borderId="16" applyNumberFormat="0" applyAlignment="0" applyProtection="0"/>
    <xf numFmtId="0" fontId="82" fillId="42" borderId="16" applyNumberFormat="0" applyAlignment="0" applyProtection="0"/>
    <xf numFmtId="0" fontId="82" fillId="42" borderId="16" applyNumberFormat="0" applyAlignment="0" applyProtection="0"/>
    <xf numFmtId="0" fontId="82" fillId="42" borderId="16" applyNumberFormat="0" applyAlignment="0" applyProtection="0"/>
    <xf numFmtId="0" fontId="82" fillId="42" borderId="16" applyNumberFormat="0" applyAlignment="0" applyProtection="0"/>
    <xf numFmtId="0" fontId="82" fillId="42" borderId="16" applyNumberFormat="0" applyAlignment="0" applyProtection="0"/>
    <xf numFmtId="0" fontId="82" fillId="42" borderId="16" applyNumberFormat="0" applyAlignment="0" applyProtection="0"/>
    <xf numFmtId="0" fontId="82" fillId="42" borderId="16" applyNumberFormat="0" applyAlignment="0" applyProtection="0"/>
    <xf numFmtId="0" fontId="82" fillId="42" borderId="16" applyNumberFormat="0" applyAlignment="0" applyProtection="0"/>
    <xf numFmtId="0" fontId="82" fillId="42" borderId="16" applyNumberFormat="0" applyAlignment="0" applyProtection="0"/>
    <xf numFmtId="0" fontId="82" fillId="42" borderId="16" applyNumberFormat="0" applyAlignment="0" applyProtection="0"/>
    <xf numFmtId="0" fontId="81" fillId="42" borderId="16" applyNumberFormat="0" applyAlignment="0" applyProtection="0"/>
    <xf numFmtId="0" fontId="82" fillId="42" borderId="16" applyNumberFormat="0" applyAlignment="0" applyProtection="0"/>
    <xf numFmtId="0" fontId="82" fillId="42" borderId="16" applyNumberFormat="0" applyAlignment="0" applyProtection="0"/>
    <xf numFmtId="0" fontId="82" fillId="42" borderId="16" applyNumberFormat="0" applyAlignment="0" applyProtection="0"/>
    <xf numFmtId="0" fontId="82" fillId="42" borderId="16" applyNumberFormat="0" applyAlignment="0" applyProtection="0"/>
    <xf numFmtId="0" fontId="82" fillId="42" borderId="16" applyNumberFormat="0" applyAlignment="0" applyProtection="0"/>
    <xf numFmtId="0" fontId="82" fillId="42" borderId="16" applyNumberFormat="0" applyAlignment="0" applyProtection="0"/>
    <xf numFmtId="0" fontId="82" fillId="42" borderId="16" applyNumberFormat="0" applyAlignment="0" applyProtection="0"/>
    <xf numFmtId="0" fontId="82" fillId="42" borderId="16" applyNumberFormat="0" applyAlignment="0" applyProtection="0"/>
    <xf numFmtId="0" fontId="82" fillId="42" borderId="16" applyNumberFormat="0" applyAlignment="0" applyProtection="0"/>
    <xf numFmtId="0" fontId="82" fillId="42" borderId="16" applyNumberFormat="0" applyAlignment="0" applyProtection="0"/>
    <xf numFmtId="0" fontId="82" fillId="42" borderId="16" applyNumberFormat="0" applyAlignment="0" applyProtection="0"/>
    <xf numFmtId="0" fontId="82" fillId="42" borderId="16" applyNumberFormat="0" applyAlignment="0" applyProtection="0"/>
    <xf numFmtId="0" fontId="82" fillId="42" borderId="16" applyNumberFormat="0" applyAlignment="0" applyProtection="0"/>
    <xf numFmtId="0" fontId="82" fillId="42" borderId="16" applyNumberFormat="0" applyAlignment="0" applyProtection="0"/>
    <xf numFmtId="0" fontId="82" fillId="42" borderId="16" applyNumberFormat="0" applyAlignment="0" applyProtection="0"/>
    <xf numFmtId="0" fontId="82" fillId="42" borderId="16" applyNumberFormat="0" applyAlignment="0" applyProtection="0"/>
    <xf numFmtId="0" fontId="83" fillId="0" borderId="17" applyNumberFormat="0" applyFill="0" applyAlignment="0" applyProtection="0"/>
    <xf numFmtId="0" fontId="84" fillId="0" borderId="17" applyNumberFormat="0" applyFill="0" applyAlignment="0" applyProtection="0"/>
    <xf numFmtId="0" fontId="84" fillId="0" borderId="17" applyNumberFormat="0" applyFill="0" applyAlignment="0" applyProtection="0"/>
    <xf numFmtId="0" fontId="84" fillId="0" borderId="17" applyNumberFormat="0" applyFill="0" applyAlignment="0" applyProtection="0"/>
    <xf numFmtId="0" fontId="84" fillId="0" borderId="17" applyNumberFormat="0" applyFill="0" applyAlignment="0" applyProtection="0"/>
    <xf numFmtId="0" fontId="84" fillId="0" borderId="17" applyNumberFormat="0" applyFill="0" applyAlignment="0" applyProtection="0"/>
    <xf numFmtId="0" fontId="84" fillId="0" borderId="17" applyNumberFormat="0" applyFill="0" applyAlignment="0" applyProtection="0"/>
    <xf numFmtId="0" fontId="84" fillId="0" borderId="17" applyNumberFormat="0" applyFill="0" applyAlignment="0" applyProtection="0"/>
    <xf numFmtId="0" fontId="84" fillId="0" borderId="17" applyNumberFormat="0" applyFill="0" applyAlignment="0" applyProtection="0"/>
    <xf numFmtId="0" fontId="84" fillId="0" borderId="17" applyNumberFormat="0" applyFill="0" applyAlignment="0" applyProtection="0"/>
    <xf numFmtId="0" fontId="84" fillId="0" borderId="17" applyNumberFormat="0" applyFill="0" applyAlignment="0" applyProtection="0"/>
    <xf numFmtId="0" fontId="83" fillId="0" borderId="17" applyNumberFormat="0" applyFill="0" applyAlignment="0" applyProtection="0"/>
    <xf numFmtId="0" fontId="84" fillId="0" borderId="17" applyNumberFormat="0" applyFill="0" applyAlignment="0" applyProtection="0"/>
    <xf numFmtId="0" fontId="84" fillId="0" borderId="17" applyNumberFormat="0" applyFill="0" applyAlignment="0" applyProtection="0"/>
    <xf numFmtId="0" fontId="84" fillId="0" borderId="17" applyNumberFormat="0" applyFill="0" applyAlignment="0" applyProtection="0"/>
    <xf numFmtId="0" fontId="84" fillId="0" borderId="17" applyNumberFormat="0" applyFill="0" applyAlignment="0" applyProtection="0"/>
    <xf numFmtId="0" fontId="84" fillId="0" borderId="17" applyNumberFormat="0" applyFill="0" applyAlignment="0" applyProtection="0"/>
    <xf numFmtId="0" fontId="84" fillId="0" borderId="17" applyNumberFormat="0" applyFill="0" applyAlignment="0" applyProtection="0"/>
    <xf numFmtId="0" fontId="84" fillId="0" borderId="17" applyNumberFormat="0" applyFill="0" applyAlignment="0" applyProtection="0"/>
    <xf numFmtId="0" fontId="84" fillId="0" borderId="17" applyNumberFormat="0" applyFill="0" applyAlignment="0" applyProtection="0"/>
    <xf numFmtId="0" fontId="84" fillId="0" borderId="17" applyNumberFormat="0" applyFill="0" applyAlignment="0" applyProtection="0"/>
    <xf numFmtId="0" fontId="84" fillId="0" borderId="17" applyNumberFormat="0" applyFill="0" applyAlignment="0" applyProtection="0"/>
    <xf numFmtId="0" fontId="84" fillId="0" borderId="17" applyNumberFormat="0" applyFill="0" applyAlignment="0" applyProtection="0"/>
    <xf numFmtId="0" fontId="84" fillId="0" borderId="17" applyNumberFormat="0" applyFill="0" applyAlignment="0" applyProtection="0"/>
    <xf numFmtId="0" fontId="84" fillId="0" borderId="17" applyNumberFormat="0" applyFill="0" applyAlignment="0" applyProtection="0"/>
    <xf numFmtId="0" fontId="84" fillId="0" borderId="17" applyNumberFormat="0" applyFill="0" applyAlignment="0" applyProtection="0"/>
    <xf numFmtId="0" fontId="84" fillId="0" borderId="17" applyNumberFormat="0" applyFill="0" applyAlignment="0" applyProtection="0"/>
    <xf numFmtId="0" fontId="84" fillId="0" borderId="17" applyNumberFormat="0" applyFill="0" applyAlignment="0" applyProtection="0"/>
    <xf numFmtId="0" fontId="82" fillId="42" borderId="16" applyNumberFormat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75" fillId="33" borderId="0" applyNumberFormat="0" applyBorder="0" applyAlignment="0" applyProtection="0"/>
    <xf numFmtId="0" fontId="74" fillId="33" borderId="0" applyNumberFormat="0" applyBorder="0" applyAlignment="0" applyProtection="0"/>
    <xf numFmtId="0" fontId="74" fillId="33" borderId="0" applyNumberFormat="0" applyBorder="0" applyAlignment="0" applyProtection="0"/>
    <xf numFmtId="0" fontId="74" fillId="33" borderId="0" applyNumberFormat="0" applyBorder="0" applyAlignment="0" applyProtection="0"/>
    <xf numFmtId="0" fontId="74" fillId="33" borderId="0" applyNumberFormat="0" applyBorder="0" applyAlignment="0" applyProtection="0"/>
    <xf numFmtId="0" fontId="74" fillId="33" borderId="0" applyNumberFormat="0" applyBorder="0" applyAlignment="0" applyProtection="0"/>
    <xf numFmtId="0" fontId="74" fillId="33" borderId="0" applyNumberFormat="0" applyBorder="0" applyAlignment="0" applyProtection="0"/>
    <xf numFmtId="0" fontId="74" fillId="33" borderId="0" applyNumberFormat="0" applyBorder="0" applyAlignment="0" applyProtection="0"/>
    <xf numFmtId="0" fontId="74" fillId="33" borderId="0" applyNumberFormat="0" applyBorder="0" applyAlignment="0" applyProtection="0"/>
    <xf numFmtId="0" fontId="74" fillId="33" borderId="0" applyNumberFormat="0" applyBorder="0" applyAlignment="0" applyProtection="0"/>
    <xf numFmtId="0" fontId="74" fillId="33" borderId="0" applyNumberFormat="0" applyBorder="0" applyAlignment="0" applyProtection="0"/>
    <xf numFmtId="0" fontId="75" fillId="33" borderId="0" applyNumberFormat="0" applyBorder="0" applyAlignment="0" applyProtection="0"/>
    <xf numFmtId="0" fontId="74" fillId="33" borderId="0" applyNumberFormat="0" applyBorder="0" applyAlignment="0" applyProtection="0"/>
    <xf numFmtId="0" fontId="74" fillId="33" borderId="0" applyNumberFormat="0" applyBorder="0" applyAlignment="0" applyProtection="0"/>
    <xf numFmtId="0" fontId="74" fillId="33" borderId="0" applyNumberFormat="0" applyBorder="0" applyAlignment="0" applyProtection="0"/>
    <xf numFmtId="0" fontId="74" fillId="33" borderId="0" applyNumberFormat="0" applyBorder="0" applyAlignment="0" applyProtection="0"/>
    <xf numFmtId="0" fontId="74" fillId="33" borderId="0" applyNumberFormat="0" applyBorder="0" applyAlignment="0" applyProtection="0"/>
    <xf numFmtId="0" fontId="74" fillId="33" borderId="0" applyNumberFormat="0" applyBorder="0" applyAlignment="0" applyProtection="0"/>
    <xf numFmtId="0" fontId="74" fillId="33" borderId="0" applyNumberFormat="0" applyBorder="0" applyAlignment="0" applyProtection="0"/>
    <xf numFmtId="0" fontId="74" fillId="33" borderId="0" applyNumberFormat="0" applyBorder="0" applyAlignment="0" applyProtection="0"/>
    <xf numFmtId="0" fontId="74" fillId="33" borderId="0" applyNumberFormat="0" applyBorder="0" applyAlignment="0" applyProtection="0"/>
    <xf numFmtId="0" fontId="74" fillId="33" borderId="0" applyNumberFormat="0" applyBorder="0" applyAlignment="0" applyProtection="0"/>
    <xf numFmtId="0" fontId="74" fillId="33" borderId="0" applyNumberFormat="0" applyBorder="0" applyAlignment="0" applyProtection="0"/>
    <xf numFmtId="0" fontId="74" fillId="33" borderId="0" applyNumberFormat="0" applyBorder="0" applyAlignment="0" applyProtection="0"/>
    <xf numFmtId="0" fontId="74" fillId="33" borderId="0" applyNumberFormat="0" applyBorder="0" applyAlignment="0" applyProtection="0"/>
    <xf numFmtId="0" fontId="74" fillId="33" borderId="0" applyNumberFormat="0" applyBorder="0" applyAlignment="0" applyProtection="0"/>
    <xf numFmtId="0" fontId="74" fillId="33" borderId="0" applyNumberFormat="0" applyBorder="0" applyAlignment="0" applyProtection="0"/>
    <xf numFmtId="0" fontId="74" fillId="33" borderId="0" applyNumberFormat="0" applyBorder="0" applyAlignment="0" applyProtection="0"/>
    <xf numFmtId="0" fontId="75" fillId="34" borderId="0" applyNumberFormat="0" applyBorder="0" applyAlignment="0" applyProtection="0"/>
    <xf numFmtId="0" fontId="74" fillId="34" borderId="0" applyNumberFormat="0" applyBorder="0" applyAlignment="0" applyProtection="0"/>
    <xf numFmtId="0" fontId="74" fillId="34" borderId="0" applyNumberFormat="0" applyBorder="0" applyAlignment="0" applyProtection="0"/>
    <xf numFmtId="0" fontId="74" fillId="34" borderId="0" applyNumberFormat="0" applyBorder="0" applyAlignment="0" applyProtection="0"/>
    <xf numFmtId="0" fontId="74" fillId="34" borderId="0" applyNumberFormat="0" applyBorder="0" applyAlignment="0" applyProtection="0"/>
    <xf numFmtId="0" fontId="74" fillId="34" borderId="0" applyNumberFormat="0" applyBorder="0" applyAlignment="0" applyProtection="0"/>
    <xf numFmtId="0" fontId="74" fillId="34" borderId="0" applyNumberFormat="0" applyBorder="0" applyAlignment="0" applyProtection="0"/>
    <xf numFmtId="0" fontId="74" fillId="34" borderId="0" applyNumberFormat="0" applyBorder="0" applyAlignment="0" applyProtection="0"/>
    <xf numFmtId="0" fontId="74" fillId="34" borderId="0" applyNumberFormat="0" applyBorder="0" applyAlignment="0" applyProtection="0"/>
    <xf numFmtId="0" fontId="74" fillId="34" borderId="0" applyNumberFormat="0" applyBorder="0" applyAlignment="0" applyProtection="0"/>
    <xf numFmtId="0" fontId="74" fillId="34" borderId="0" applyNumberFormat="0" applyBorder="0" applyAlignment="0" applyProtection="0"/>
    <xf numFmtId="0" fontId="75" fillId="34" borderId="0" applyNumberFormat="0" applyBorder="0" applyAlignment="0" applyProtection="0"/>
    <xf numFmtId="0" fontId="74" fillId="34" borderId="0" applyNumberFormat="0" applyBorder="0" applyAlignment="0" applyProtection="0"/>
    <xf numFmtId="0" fontId="74" fillId="34" borderId="0" applyNumberFormat="0" applyBorder="0" applyAlignment="0" applyProtection="0"/>
    <xf numFmtId="0" fontId="74" fillId="34" borderId="0" applyNumberFormat="0" applyBorder="0" applyAlignment="0" applyProtection="0"/>
    <xf numFmtId="0" fontId="74" fillId="34" borderId="0" applyNumberFormat="0" applyBorder="0" applyAlignment="0" applyProtection="0"/>
    <xf numFmtId="0" fontId="74" fillId="34" borderId="0" applyNumberFormat="0" applyBorder="0" applyAlignment="0" applyProtection="0"/>
    <xf numFmtId="0" fontId="74" fillId="34" borderId="0" applyNumberFormat="0" applyBorder="0" applyAlignment="0" applyProtection="0"/>
    <xf numFmtId="0" fontId="74" fillId="34" borderId="0" applyNumberFormat="0" applyBorder="0" applyAlignment="0" applyProtection="0"/>
    <xf numFmtId="0" fontId="74" fillId="34" borderId="0" applyNumberFormat="0" applyBorder="0" applyAlignment="0" applyProtection="0"/>
    <xf numFmtId="0" fontId="74" fillId="34" borderId="0" applyNumberFormat="0" applyBorder="0" applyAlignment="0" applyProtection="0"/>
    <xf numFmtId="0" fontId="74" fillId="34" borderId="0" applyNumberFormat="0" applyBorder="0" applyAlignment="0" applyProtection="0"/>
    <xf numFmtId="0" fontId="74" fillId="34" borderId="0" applyNumberFormat="0" applyBorder="0" applyAlignment="0" applyProtection="0"/>
    <xf numFmtId="0" fontId="74" fillId="34" borderId="0" applyNumberFormat="0" applyBorder="0" applyAlignment="0" applyProtection="0"/>
    <xf numFmtId="0" fontId="74" fillId="34" borderId="0" applyNumberFormat="0" applyBorder="0" applyAlignment="0" applyProtection="0"/>
    <xf numFmtId="0" fontId="74" fillId="34" borderId="0" applyNumberFormat="0" applyBorder="0" applyAlignment="0" applyProtection="0"/>
    <xf numFmtId="0" fontId="74" fillId="34" borderId="0" applyNumberFormat="0" applyBorder="0" applyAlignment="0" applyProtection="0"/>
    <xf numFmtId="0" fontId="74" fillId="34" borderId="0" applyNumberFormat="0" applyBorder="0" applyAlignment="0" applyProtection="0"/>
    <xf numFmtId="0" fontId="75" fillId="35" borderId="0" applyNumberFormat="0" applyBorder="0" applyAlignment="0" applyProtection="0"/>
    <xf numFmtId="0" fontId="74" fillId="35" borderId="0" applyNumberFormat="0" applyBorder="0" applyAlignment="0" applyProtection="0"/>
    <xf numFmtId="0" fontId="74" fillId="35" borderId="0" applyNumberFormat="0" applyBorder="0" applyAlignment="0" applyProtection="0"/>
    <xf numFmtId="0" fontId="74" fillId="35" borderId="0" applyNumberFormat="0" applyBorder="0" applyAlignment="0" applyProtection="0"/>
    <xf numFmtId="0" fontId="74" fillId="35" borderId="0" applyNumberFormat="0" applyBorder="0" applyAlignment="0" applyProtection="0"/>
    <xf numFmtId="0" fontId="74" fillId="35" borderId="0" applyNumberFormat="0" applyBorder="0" applyAlignment="0" applyProtection="0"/>
    <xf numFmtId="0" fontId="74" fillId="35" borderId="0" applyNumberFormat="0" applyBorder="0" applyAlignment="0" applyProtection="0"/>
    <xf numFmtId="0" fontId="74" fillId="35" borderId="0" applyNumberFormat="0" applyBorder="0" applyAlignment="0" applyProtection="0"/>
    <xf numFmtId="0" fontId="74" fillId="35" borderId="0" applyNumberFormat="0" applyBorder="0" applyAlignment="0" applyProtection="0"/>
    <xf numFmtId="0" fontId="74" fillId="35" borderId="0" applyNumberFormat="0" applyBorder="0" applyAlignment="0" applyProtection="0"/>
    <xf numFmtId="0" fontId="74" fillId="35" borderId="0" applyNumberFormat="0" applyBorder="0" applyAlignment="0" applyProtection="0"/>
    <xf numFmtId="0" fontId="75" fillId="35" borderId="0" applyNumberFormat="0" applyBorder="0" applyAlignment="0" applyProtection="0"/>
    <xf numFmtId="0" fontId="74" fillId="35" borderId="0" applyNumberFormat="0" applyBorder="0" applyAlignment="0" applyProtection="0"/>
    <xf numFmtId="0" fontId="74" fillId="35" borderId="0" applyNumberFormat="0" applyBorder="0" applyAlignment="0" applyProtection="0"/>
    <xf numFmtId="0" fontId="74" fillId="35" borderId="0" applyNumberFormat="0" applyBorder="0" applyAlignment="0" applyProtection="0"/>
    <xf numFmtId="0" fontId="74" fillId="35" borderId="0" applyNumberFormat="0" applyBorder="0" applyAlignment="0" applyProtection="0"/>
    <xf numFmtId="0" fontId="74" fillId="35" borderId="0" applyNumberFormat="0" applyBorder="0" applyAlignment="0" applyProtection="0"/>
    <xf numFmtId="0" fontId="74" fillId="35" borderId="0" applyNumberFormat="0" applyBorder="0" applyAlignment="0" applyProtection="0"/>
    <xf numFmtId="0" fontId="74" fillId="35" borderId="0" applyNumberFormat="0" applyBorder="0" applyAlignment="0" applyProtection="0"/>
    <xf numFmtId="0" fontId="74" fillId="35" borderId="0" applyNumberFormat="0" applyBorder="0" applyAlignment="0" applyProtection="0"/>
    <xf numFmtId="0" fontId="74" fillId="35" borderId="0" applyNumberFormat="0" applyBorder="0" applyAlignment="0" applyProtection="0"/>
    <xf numFmtId="0" fontId="74" fillId="35" borderId="0" applyNumberFormat="0" applyBorder="0" applyAlignment="0" applyProtection="0"/>
    <xf numFmtId="0" fontId="74" fillId="35" borderId="0" applyNumberFormat="0" applyBorder="0" applyAlignment="0" applyProtection="0"/>
    <xf numFmtId="0" fontId="74" fillId="35" borderId="0" applyNumberFormat="0" applyBorder="0" applyAlignment="0" applyProtection="0"/>
    <xf numFmtId="0" fontId="74" fillId="35" borderId="0" applyNumberFormat="0" applyBorder="0" applyAlignment="0" applyProtection="0"/>
    <xf numFmtId="0" fontId="74" fillId="35" borderId="0" applyNumberFormat="0" applyBorder="0" applyAlignment="0" applyProtection="0"/>
    <xf numFmtId="0" fontId="74" fillId="35" borderId="0" applyNumberFormat="0" applyBorder="0" applyAlignment="0" applyProtection="0"/>
    <xf numFmtId="0" fontId="74" fillId="35" borderId="0" applyNumberFormat="0" applyBorder="0" applyAlignment="0" applyProtection="0"/>
    <xf numFmtId="0" fontId="75" fillId="36" borderId="0" applyNumberFormat="0" applyBorder="0" applyAlignment="0" applyProtection="0"/>
    <xf numFmtId="0" fontId="74" fillId="36" borderId="0" applyNumberFormat="0" applyBorder="0" applyAlignment="0" applyProtection="0"/>
    <xf numFmtId="0" fontId="74" fillId="36" borderId="0" applyNumberFormat="0" applyBorder="0" applyAlignment="0" applyProtection="0"/>
    <xf numFmtId="0" fontId="74" fillId="36" borderId="0" applyNumberFormat="0" applyBorder="0" applyAlignment="0" applyProtection="0"/>
    <xf numFmtId="0" fontId="74" fillId="36" borderId="0" applyNumberFormat="0" applyBorder="0" applyAlignment="0" applyProtection="0"/>
    <xf numFmtId="0" fontId="74" fillId="36" borderId="0" applyNumberFormat="0" applyBorder="0" applyAlignment="0" applyProtection="0"/>
    <xf numFmtId="0" fontId="74" fillId="36" borderId="0" applyNumberFormat="0" applyBorder="0" applyAlignment="0" applyProtection="0"/>
    <xf numFmtId="0" fontId="74" fillId="36" borderId="0" applyNumberFormat="0" applyBorder="0" applyAlignment="0" applyProtection="0"/>
    <xf numFmtId="0" fontId="74" fillId="36" borderId="0" applyNumberFormat="0" applyBorder="0" applyAlignment="0" applyProtection="0"/>
    <xf numFmtId="0" fontId="74" fillId="36" borderId="0" applyNumberFormat="0" applyBorder="0" applyAlignment="0" applyProtection="0"/>
    <xf numFmtId="0" fontId="74" fillId="36" borderId="0" applyNumberFormat="0" applyBorder="0" applyAlignment="0" applyProtection="0"/>
    <xf numFmtId="0" fontId="75" fillId="36" borderId="0" applyNumberFormat="0" applyBorder="0" applyAlignment="0" applyProtection="0"/>
    <xf numFmtId="0" fontId="74" fillId="36" borderId="0" applyNumberFormat="0" applyBorder="0" applyAlignment="0" applyProtection="0"/>
    <xf numFmtId="0" fontId="74" fillId="36" borderId="0" applyNumberFormat="0" applyBorder="0" applyAlignment="0" applyProtection="0"/>
    <xf numFmtId="0" fontId="74" fillId="36" borderId="0" applyNumberFormat="0" applyBorder="0" applyAlignment="0" applyProtection="0"/>
    <xf numFmtId="0" fontId="74" fillId="36" borderId="0" applyNumberFormat="0" applyBorder="0" applyAlignment="0" applyProtection="0"/>
    <xf numFmtId="0" fontId="74" fillId="36" borderId="0" applyNumberFormat="0" applyBorder="0" applyAlignment="0" applyProtection="0"/>
    <xf numFmtId="0" fontId="74" fillId="36" borderId="0" applyNumberFormat="0" applyBorder="0" applyAlignment="0" applyProtection="0"/>
    <xf numFmtId="0" fontId="74" fillId="36" borderId="0" applyNumberFormat="0" applyBorder="0" applyAlignment="0" applyProtection="0"/>
    <xf numFmtId="0" fontId="74" fillId="36" borderId="0" applyNumberFormat="0" applyBorder="0" applyAlignment="0" applyProtection="0"/>
    <xf numFmtId="0" fontId="74" fillId="36" borderId="0" applyNumberFormat="0" applyBorder="0" applyAlignment="0" applyProtection="0"/>
    <xf numFmtId="0" fontId="74" fillId="36" borderId="0" applyNumberFormat="0" applyBorder="0" applyAlignment="0" applyProtection="0"/>
    <xf numFmtId="0" fontId="74" fillId="36" borderId="0" applyNumberFormat="0" applyBorder="0" applyAlignment="0" applyProtection="0"/>
    <xf numFmtId="0" fontId="74" fillId="36" borderId="0" applyNumberFormat="0" applyBorder="0" applyAlignment="0" applyProtection="0"/>
    <xf numFmtId="0" fontId="74" fillId="36" borderId="0" applyNumberFormat="0" applyBorder="0" applyAlignment="0" applyProtection="0"/>
    <xf numFmtId="0" fontId="74" fillId="36" borderId="0" applyNumberFormat="0" applyBorder="0" applyAlignment="0" applyProtection="0"/>
    <xf numFmtId="0" fontId="74" fillId="36" borderId="0" applyNumberFormat="0" applyBorder="0" applyAlignment="0" applyProtection="0"/>
    <xf numFmtId="0" fontId="74" fillId="36" borderId="0" applyNumberFormat="0" applyBorder="0" applyAlignment="0" applyProtection="0"/>
    <xf numFmtId="0" fontId="75" fillId="37" borderId="0" applyNumberFormat="0" applyBorder="0" applyAlignment="0" applyProtection="0"/>
    <xf numFmtId="0" fontId="74" fillId="37" borderId="0" applyNumberFormat="0" applyBorder="0" applyAlignment="0" applyProtection="0"/>
    <xf numFmtId="0" fontId="74" fillId="37" borderId="0" applyNumberFormat="0" applyBorder="0" applyAlignment="0" applyProtection="0"/>
    <xf numFmtId="0" fontId="74" fillId="37" borderId="0" applyNumberFormat="0" applyBorder="0" applyAlignment="0" applyProtection="0"/>
    <xf numFmtId="0" fontId="74" fillId="37" borderId="0" applyNumberFormat="0" applyBorder="0" applyAlignment="0" applyProtection="0"/>
    <xf numFmtId="0" fontId="74" fillId="37" borderId="0" applyNumberFormat="0" applyBorder="0" applyAlignment="0" applyProtection="0"/>
    <xf numFmtId="0" fontId="74" fillId="37" borderId="0" applyNumberFormat="0" applyBorder="0" applyAlignment="0" applyProtection="0"/>
    <xf numFmtId="0" fontId="74" fillId="37" borderId="0" applyNumberFormat="0" applyBorder="0" applyAlignment="0" applyProtection="0"/>
    <xf numFmtId="0" fontId="74" fillId="37" borderId="0" applyNumberFormat="0" applyBorder="0" applyAlignment="0" applyProtection="0"/>
    <xf numFmtId="0" fontId="74" fillId="37" borderId="0" applyNumberFormat="0" applyBorder="0" applyAlignment="0" applyProtection="0"/>
    <xf numFmtId="0" fontId="74" fillId="37" borderId="0" applyNumberFormat="0" applyBorder="0" applyAlignment="0" applyProtection="0"/>
    <xf numFmtId="0" fontId="75" fillId="37" borderId="0" applyNumberFormat="0" applyBorder="0" applyAlignment="0" applyProtection="0"/>
    <xf numFmtId="0" fontId="74" fillId="37" borderId="0" applyNumberFormat="0" applyBorder="0" applyAlignment="0" applyProtection="0"/>
    <xf numFmtId="0" fontId="74" fillId="37" borderId="0" applyNumberFormat="0" applyBorder="0" applyAlignment="0" applyProtection="0"/>
    <xf numFmtId="0" fontId="74" fillId="37" borderId="0" applyNumberFormat="0" applyBorder="0" applyAlignment="0" applyProtection="0"/>
    <xf numFmtId="0" fontId="74" fillId="37" borderId="0" applyNumberFormat="0" applyBorder="0" applyAlignment="0" applyProtection="0"/>
    <xf numFmtId="0" fontId="74" fillId="37" borderId="0" applyNumberFormat="0" applyBorder="0" applyAlignment="0" applyProtection="0"/>
    <xf numFmtId="0" fontId="74" fillId="37" borderId="0" applyNumberFormat="0" applyBorder="0" applyAlignment="0" applyProtection="0"/>
    <xf numFmtId="0" fontId="74" fillId="37" borderId="0" applyNumberFormat="0" applyBorder="0" applyAlignment="0" applyProtection="0"/>
    <xf numFmtId="0" fontId="74" fillId="37" borderId="0" applyNumberFormat="0" applyBorder="0" applyAlignment="0" applyProtection="0"/>
    <xf numFmtId="0" fontId="74" fillId="37" borderId="0" applyNumberFormat="0" applyBorder="0" applyAlignment="0" applyProtection="0"/>
    <xf numFmtId="0" fontId="74" fillId="37" borderId="0" applyNumberFormat="0" applyBorder="0" applyAlignment="0" applyProtection="0"/>
    <xf numFmtId="0" fontId="74" fillId="37" borderId="0" applyNumberFormat="0" applyBorder="0" applyAlignment="0" applyProtection="0"/>
    <xf numFmtId="0" fontId="74" fillId="37" borderId="0" applyNumberFormat="0" applyBorder="0" applyAlignment="0" applyProtection="0"/>
    <xf numFmtId="0" fontId="74" fillId="37" borderId="0" applyNumberFormat="0" applyBorder="0" applyAlignment="0" applyProtection="0"/>
    <xf numFmtId="0" fontId="74" fillId="37" borderId="0" applyNumberFormat="0" applyBorder="0" applyAlignment="0" applyProtection="0"/>
    <xf numFmtId="0" fontId="74" fillId="37" borderId="0" applyNumberFormat="0" applyBorder="0" applyAlignment="0" applyProtection="0"/>
    <xf numFmtId="0" fontId="74" fillId="37" borderId="0" applyNumberFormat="0" applyBorder="0" applyAlignment="0" applyProtection="0"/>
    <xf numFmtId="0" fontId="75" fillId="38" borderId="0" applyNumberFormat="0" applyBorder="0" applyAlignment="0" applyProtection="0"/>
    <xf numFmtId="0" fontId="74" fillId="38" borderId="0" applyNumberFormat="0" applyBorder="0" applyAlignment="0" applyProtection="0"/>
    <xf numFmtId="0" fontId="74" fillId="38" borderId="0" applyNumberFormat="0" applyBorder="0" applyAlignment="0" applyProtection="0"/>
    <xf numFmtId="0" fontId="74" fillId="38" borderId="0" applyNumberFormat="0" applyBorder="0" applyAlignment="0" applyProtection="0"/>
    <xf numFmtId="0" fontId="74" fillId="38" borderId="0" applyNumberFormat="0" applyBorder="0" applyAlignment="0" applyProtection="0"/>
    <xf numFmtId="0" fontId="74" fillId="38" borderId="0" applyNumberFormat="0" applyBorder="0" applyAlignment="0" applyProtection="0"/>
    <xf numFmtId="0" fontId="74" fillId="38" borderId="0" applyNumberFormat="0" applyBorder="0" applyAlignment="0" applyProtection="0"/>
    <xf numFmtId="0" fontId="74" fillId="38" borderId="0" applyNumberFormat="0" applyBorder="0" applyAlignment="0" applyProtection="0"/>
    <xf numFmtId="0" fontId="74" fillId="38" borderId="0" applyNumberFormat="0" applyBorder="0" applyAlignment="0" applyProtection="0"/>
    <xf numFmtId="0" fontId="74" fillId="38" borderId="0" applyNumberFormat="0" applyBorder="0" applyAlignment="0" applyProtection="0"/>
    <xf numFmtId="0" fontId="74" fillId="38" borderId="0" applyNumberFormat="0" applyBorder="0" applyAlignment="0" applyProtection="0"/>
    <xf numFmtId="0" fontId="75" fillId="38" borderId="0" applyNumberFormat="0" applyBorder="0" applyAlignment="0" applyProtection="0"/>
    <xf numFmtId="0" fontId="74" fillId="38" borderId="0" applyNumberFormat="0" applyBorder="0" applyAlignment="0" applyProtection="0"/>
    <xf numFmtId="0" fontId="74" fillId="38" borderId="0" applyNumberFormat="0" applyBorder="0" applyAlignment="0" applyProtection="0"/>
    <xf numFmtId="0" fontId="74" fillId="38" borderId="0" applyNumberFormat="0" applyBorder="0" applyAlignment="0" applyProtection="0"/>
    <xf numFmtId="0" fontId="74" fillId="38" borderId="0" applyNumberFormat="0" applyBorder="0" applyAlignment="0" applyProtection="0"/>
    <xf numFmtId="0" fontId="74" fillId="38" borderId="0" applyNumberFormat="0" applyBorder="0" applyAlignment="0" applyProtection="0"/>
    <xf numFmtId="0" fontId="74" fillId="38" borderId="0" applyNumberFormat="0" applyBorder="0" applyAlignment="0" applyProtection="0"/>
    <xf numFmtId="0" fontId="74" fillId="38" borderId="0" applyNumberFormat="0" applyBorder="0" applyAlignment="0" applyProtection="0"/>
    <xf numFmtId="0" fontId="74" fillId="38" borderId="0" applyNumberFormat="0" applyBorder="0" applyAlignment="0" applyProtection="0"/>
    <xf numFmtId="0" fontId="74" fillId="38" borderId="0" applyNumberFormat="0" applyBorder="0" applyAlignment="0" applyProtection="0"/>
    <xf numFmtId="0" fontId="74" fillId="38" borderId="0" applyNumberFormat="0" applyBorder="0" applyAlignment="0" applyProtection="0"/>
    <xf numFmtId="0" fontId="74" fillId="38" borderId="0" applyNumberFormat="0" applyBorder="0" applyAlignment="0" applyProtection="0"/>
    <xf numFmtId="0" fontId="74" fillId="38" borderId="0" applyNumberFormat="0" applyBorder="0" applyAlignment="0" applyProtection="0"/>
    <xf numFmtId="0" fontId="74" fillId="38" borderId="0" applyNumberFormat="0" applyBorder="0" applyAlignment="0" applyProtection="0"/>
    <xf numFmtId="0" fontId="74" fillId="38" borderId="0" applyNumberFormat="0" applyBorder="0" applyAlignment="0" applyProtection="0"/>
    <xf numFmtId="0" fontId="74" fillId="38" borderId="0" applyNumberFormat="0" applyBorder="0" applyAlignment="0" applyProtection="0"/>
    <xf numFmtId="0" fontId="74" fillId="38" borderId="0" applyNumberFormat="0" applyBorder="0" applyAlignment="0" applyProtection="0"/>
    <xf numFmtId="0" fontId="87" fillId="43" borderId="15" applyNumberFormat="0" applyAlignment="0" applyProtection="0"/>
    <xf numFmtId="0" fontId="88" fillId="43" borderId="15" applyNumberFormat="0" applyAlignment="0" applyProtection="0"/>
    <xf numFmtId="0" fontId="88" fillId="43" borderId="15" applyNumberFormat="0" applyAlignment="0" applyProtection="0"/>
    <xf numFmtId="0" fontId="88" fillId="43" borderId="15" applyNumberFormat="0" applyAlignment="0" applyProtection="0"/>
    <xf numFmtId="0" fontId="88" fillId="43" borderId="15" applyNumberFormat="0" applyAlignment="0" applyProtection="0"/>
    <xf numFmtId="0" fontId="88" fillId="43" borderId="15" applyNumberFormat="0" applyAlignment="0" applyProtection="0"/>
    <xf numFmtId="0" fontId="88" fillId="43" borderId="15" applyNumberFormat="0" applyAlignment="0" applyProtection="0"/>
    <xf numFmtId="0" fontId="88" fillId="43" borderId="15" applyNumberFormat="0" applyAlignment="0" applyProtection="0"/>
    <xf numFmtId="0" fontId="88" fillId="43" borderId="15" applyNumberFormat="0" applyAlignment="0" applyProtection="0"/>
    <xf numFmtId="0" fontId="88" fillId="43" borderId="15" applyNumberFormat="0" applyAlignment="0" applyProtection="0"/>
    <xf numFmtId="0" fontId="88" fillId="43" borderId="15" applyNumberFormat="0" applyAlignment="0" applyProtection="0"/>
    <xf numFmtId="0" fontId="87" fillId="43" borderId="15" applyNumberFormat="0" applyAlignment="0" applyProtection="0"/>
    <xf numFmtId="0" fontId="88" fillId="43" borderId="15" applyNumberFormat="0" applyAlignment="0" applyProtection="0"/>
    <xf numFmtId="0" fontId="88" fillId="43" borderId="15" applyNumberFormat="0" applyAlignment="0" applyProtection="0"/>
    <xf numFmtId="0" fontId="88" fillId="43" borderId="15" applyNumberFormat="0" applyAlignment="0" applyProtection="0"/>
    <xf numFmtId="0" fontId="88" fillId="43" borderId="15" applyNumberFormat="0" applyAlignment="0" applyProtection="0"/>
    <xf numFmtId="0" fontId="88" fillId="43" borderId="15" applyNumberFormat="0" applyAlignment="0" applyProtection="0"/>
    <xf numFmtId="0" fontId="88" fillId="43" borderId="15" applyNumberFormat="0" applyAlignment="0" applyProtection="0"/>
    <xf numFmtId="0" fontId="88" fillId="43" borderId="15" applyNumberFormat="0" applyAlignment="0" applyProtection="0"/>
    <xf numFmtId="0" fontId="88" fillId="43" borderId="15" applyNumberFormat="0" applyAlignment="0" applyProtection="0"/>
    <xf numFmtId="0" fontId="88" fillId="43" borderId="15" applyNumberFormat="0" applyAlignment="0" applyProtection="0"/>
    <xf numFmtId="0" fontId="88" fillId="43" borderId="15" applyNumberFormat="0" applyAlignment="0" applyProtection="0"/>
    <xf numFmtId="0" fontId="88" fillId="43" borderId="15" applyNumberFormat="0" applyAlignment="0" applyProtection="0"/>
    <xf numFmtId="0" fontId="88" fillId="43" borderId="15" applyNumberFormat="0" applyAlignment="0" applyProtection="0"/>
    <xf numFmtId="0" fontId="88" fillId="43" borderId="15" applyNumberFormat="0" applyAlignment="0" applyProtection="0"/>
    <xf numFmtId="0" fontId="88" fillId="43" borderId="15" applyNumberFormat="0" applyAlignment="0" applyProtection="0"/>
    <xf numFmtId="0" fontId="88" fillId="43" borderId="15" applyNumberFormat="0" applyAlignment="0" applyProtection="0"/>
    <xf numFmtId="0" fontId="88" fillId="43" borderId="15" applyNumberFormat="0" applyAlignment="0" applyProtection="0"/>
    <xf numFmtId="0" fontId="89" fillId="0" borderId="0" applyNumberFormat="0" applyFill="0" applyBorder="0" applyAlignment="0" applyProtection="0"/>
    <xf numFmtId="0" fontId="77" fillId="40" borderId="0" applyNumberFormat="0" applyBorder="0" applyAlignment="0" applyProtection="0"/>
    <xf numFmtId="0" fontId="90" fillId="0" borderId="18" applyNumberFormat="0" applyFill="0" applyAlignment="0" applyProtection="0"/>
    <xf numFmtId="0" fontId="91" fillId="0" borderId="19" applyNumberFormat="0" applyFill="0" applyAlignment="0" applyProtection="0"/>
    <xf numFmtId="0" fontId="86" fillId="0" borderId="20" applyNumberFormat="0" applyFill="0" applyAlignment="0" applyProtection="0"/>
    <xf numFmtId="0" fontId="86" fillId="0" borderId="0" applyNumberFormat="0" applyFill="0" applyBorder="0" applyAlignment="0" applyProtection="0"/>
    <xf numFmtId="0" fontId="92" fillId="39" borderId="0" applyNumberFormat="0" applyBorder="0" applyAlignment="0" applyProtection="0"/>
    <xf numFmtId="0" fontId="76" fillId="39" borderId="0" applyNumberFormat="0" applyBorder="0" applyAlignment="0" applyProtection="0"/>
    <xf numFmtId="0" fontId="76" fillId="39" borderId="0" applyNumberFormat="0" applyBorder="0" applyAlignment="0" applyProtection="0"/>
    <xf numFmtId="0" fontId="76" fillId="39" borderId="0" applyNumberFormat="0" applyBorder="0" applyAlignment="0" applyProtection="0"/>
    <xf numFmtId="0" fontId="76" fillId="39" borderId="0" applyNumberFormat="0" applyBorder="0" applyAlignment="0" applyProtection="0"/>
    <xf numFmtId="0" fontId="76" fillId="39" borderId="0" applyNumberFormat="0" applyBorder="0" applyAlignment="0" applyProtection="0"/>
    <xf numFmtId="0" fontId="76" fillId="39" borderId="0" applyNumberFormat="0" applyBorder="0" applyAlignment="0" applyProtection="0"/>
    <xf numFmtId="0" fontId="76" fillId="39" borderId="0" applyNumberFormat="0" applyBorder="0" applyAlignment="0" applyProtection="0"/>
    <xf numFmtId="0" fontId="76" fillId="39" borderId="0" applyNumberFormat="0" applyBorder="0" applyAlignment="0" applyProtection="0"/>
    <xf numFmtId="0" fontId="76" fillId="39" borderId="0" applyNumberFormat="0" applyBorder="0" applyAlignment="0" applyProtection="0"/>
    <xf numFmtId="0" fontId="76" fillId="39" borderId="0" applyNumberFormat="0" applyBorder="0" applyAlignment="0" applyProtection="0"/>
    <xf numFmtId="0" fontId="92" fillId="39" borderId="0" applyNumberFormat="0" applyBorder="0" applyAlignment="0" applyProtection="0"/>
    <xf numFmtId="0" fontId="76" fillId="39" borderId="0" applyNumberFormat="0" applyBorder="0" applyAlignment="0" applyProtection="0"/>
    <xf numFmtId="0" fontId="76" fillId="39" borderId="0" applyNumberFormat="0" applyBorder="0" applyAlignment="0" applyProtection="0"/>
    <xf numFmtId="0" fontId="76" fillId="39" borderId="0" applyNumberFormat="0" applyBorder="0" applyAlignment="0" applyProtection="0"/>
    <xf numFmtId="0" fontId="76" fillId="39" borderId="0" applyNumberFormat="0" applyBorder="0" applyAlignment="0" applyProtection="0"/>
    <xf numFmtId="0" fontId="76" fillId="39" borderId="0" applyNumberFormat="0" applyBorder="0" applyAlignment="0" applyProtection="0"/>
    <xf numFmtId="0" fontId="76" fillId="39" borderId="0" applyNumberFormat="0" applyBorder="0" applyAlignment="0" applyProtection="0"/>
    <xf numFmtId="0" fontId="76" fillId="39" borderId="0" applyNumberFormat="0" applyBorder="0" applyAlignment="0" applyProtection="0"/>
    <xf numFmtId="0" fontId="76" fillId="39" borderId="0" applyNumberFormat="0" applyBorder="0" applyAlignment="0" applyProtection="0"/>
    <xf numFmtId="0" fontId="76" fillId="39" borderId="0" applyNumberFormat="0" applyBorder="0" applyAlignment="0" applyProtection="0"/>
    <xf numFmtId="0" fontId="76" fillId="39" borderId="0" applyNumberFormat="0" applyBorder="0" applyAlignment="0" applyProtection="0"/>
    <xf numFmtId="0" fontId="76" fillId="39" borderId="0" applyNumberFormat="0" applyBorder="0" applyAlignment="0" applyProtection="0"/>
    <xf numFmtId="0" fontId="76" fillId="39" borderId="0" applyNumberFormat="0" applyBorder="0" applyAlignment="0" applyProtection="0"/>
    <xf numFmtId="0" fontId="76" fillId="39" borderId="0" applyNumberFormat="0" applyBorder="0" applyAlignment="0" applyProtection="0"/>
    <xf numFmtId="0" fontId="76" fillId="39" borderId="0" applyNumberFormat="0" applyBorder="0" applyAlignment="0" applyProtection="0"/>
    <xf numFmtId="0" fontId="76" fillId="39" borderId="0" applyNumberFormat="0" applyBorder="0" applyAlignment="0" applyProtection="0"/>
    <xf numFmtId="0" fontId="76" fillId="39" borderId="0" applyNumberFormat="0" applyBorder="0" applyAlignment="0" applyProtection="0"/>
    <xf numFmtId="0" fontId="88" fillId="43" borderId="15" applyNumberFormat="0" applyAlignment="0" applyProtection="0"/>
    <xf numFmtId="0" fontId="84" fillId="0" borderId="17" applyNumberFormat="0" applyFill="0" applyAlignment="0" applyProtection="0"/>
    <xf numFmtId="43" fontId="10" fillId="0" borderId="0" applyFont="0" applyFill="0" applyBorder="0" applyAlignment="0" applyProtection="0"/>
    <xf numFmtId="43" fontId="70" fillId="0" borderId="0" applyFont="0" applyFill="0" applyBorder="0" applyAlignment="0" applyProtection="0"/>
    <xf numFmtId="43" fontId="64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93" fillId="44" borderId="0" applyNumberFormat="0" applyBorder="0" applyAlignment="0" applyProtection="0"/>
    <xf numFmtId="0" fontId="94" fillId="44" borderId="0" applyNumberFormat="0" applyBorder="0" applyAlignment="0" applyProtection="0"/>
    <xf numFmtId="0" fontId="94" fillId="44" borderId="0" applyNumberFormat="0" applyBorder="0" applyAlignment="0" applyProtection="0"/>
    <xf numFmtId="0" fontId="94" fillId="44" borderId="0" applyNumberFormat="0" applyBorder="0" applyAlignment="0" applyProtection="0"/>
    <xf numFmtId="0" fontId="94" fillId="44" borderId="0" applyNumberFormat="0" applyBorder="0" applyAlignment="0" applyProtection="0"/>
    <xf numFmtId="0" fontId="94" fillId="44" borderId="0" applyNumberFormat="0" applyBorder="0" applyAlignment="0" applyProtection="0"/>
    <xf numFmtId="0" fontId="94" fillId="44" borderId="0" applyNumberFormat="0" applyBorder="0" applyAlignment="0" applyProtection="0"/>
    <xf numFmtId="0" fontId="94" fillId="44" borderId="0" applyNumberFormat="0" applyBorder="0" applyAlignment="0" applyProtection="0"/>
    <xf numFmtId="0" fontId="94" fillId="44" borderId="0" applyNumberFormat="0" applyBorder="0" applyAlignment="0" applyProtection="0"/>
    <xf numFmtId="0" fontId="94" fillId="44" borderId="0" applyNumberFormat="0" applyBorder="0" applyAlignment="0" applyProtection="0"/>
    <xf numFmtId="0" fontId="94" fillId="44" borderId="0" applyNumberFormat="0" applyBorder="0" applyAlignment="0" applyProtection="0"/>
    <xf numFmtId="0" fontId="93" fillId="44" borderId="0" applyNumberFormat="0" applyBorder="0" applyAlignment="0" applyProtection="0"/>
    <xf numFmtId="0" fontId="94" fillId="44" borderId="0" applyNumberFormat="0" applyBorder="0" applyAlignment="0" applyProtection="0"/>
    <xf numFmtId="0" fontId="94" fillId="44" borderId="0" applyNumberFormat="0" applyBorder="0" applyAlignment="0" applyProtection="0"/>
    <xf numFmtId="0" fontId="94" fillId="44" borderId="0" applyNumberFormat="0" applyBorder="0" applyAlignment="0" applyProtection="0"/>
    <xf numFmtId="0" fontId="94" fillId="44" borderId="0" applyNumberFormat="0" applyBorder="0" applyAlignment="0" applyProtection="0"/>
    <xf numFmtId="0" fontId="94" fillId="44" borderId="0" applyNumberFormat="0" applyBorder="0" applyAlignment="0" applyProtection="0"/>
    <xf numFmtId="0" fontId="94" fillId="44" borderId="0" applyNumberFormat="0" applyBorder="0" applyAlignment="0" applyProtection="0"/>
    <xf numFmtId="0" fontId="94" fillId="44" borderId="0" applyNumberFormat="0" applyBorder="0" applyAlignment="0" applyProtection="0"/>
    <xf numFmtId="0" fontId="94" fillId="44" borderId="0" applyNumberFormat="0" applyBorder="0" applyAlignment="0" applyProtection="0"/>
    <xf numFmtId="0" fontId="94" fillId="44" borderId="0" applyNumberFormat="0" applyBorder="0" applyAlignment="0" applyProtection="0"/>
    <xf numFmtId="0" fontId="94" fillId="44" borderId="0" applyNumberFormat="0" applyBorder="0" applyAlignment="0" applyProtection="0"/>
    <xf numFmtId="0" fontId="94" fillId="44" borderId="0" applyNumberFormat="0" applyBorder="0" applyAlignment="0" applyProtection="0"/>
    <xf numFmtId="0" fontId="94" fillId="44" borderId="0" applyNumberFormat="0" applyBorder="0" applyAlignment="0" applyProtection="0"/>
    <xf numFmtId="0" fontId="94" fillId="44" borderId="0" applyNumberFormat="0" applyBorder="0" applyAlignment="0" applyProtection="0"/>
    <xf numFmtId="0" fontId="94" fillId="44" borderId="0" applyNumberFormat="0" applyBorder="0" applyAlignment="0" applyProtection="0"/>
    <xf numFmtId="0" fontId="94" fillId="44" borderId="0" applyNumberFormat="0" applyBorder="0" applyAlignment="0" applyProtection="0"/>
    <xf numFmtId="0" fontId="94" fillId="44" borderId="0" applyNumberFormat="0" applyBorder="0" applyAlignment="0" applyProtection="0"/>
    <xf numFmtId="0" fontId="45" fillId="0" borderId="0"/>
    <xf numFmtId="0" fontId="13" fillId="0" borderId="0"/>
    <xf numFmtId="0" fontId="46" fillId="0" borderId="0"/>
    <xf numFmtId="0" fontId="13" fillId="0" borderId="0"/>
    <xf numFmtId="0" fontId="47" fillId="0" borderId="0"/>
    <xf numFmtId="0" fontId="13" fillId="0" borderId="0"/>
    <xf numFmtId="0" fontId="48" fillId="0" borderId="0"/>
    <xf numFmtId="0" fontId="13" fillId="0" borderId="0"/>
    <xf numFmtId="0" fontId="49" fillId="0" borderId="0"/>
    <xf numFmtId="0" fontId="13" fillId="0" borderId="0"/>
    <xf numFmtId="0" fontId="50" fillId="0" borderId="0"/>
    <xf numFmtId="0" fontId="13" fillId="0" borderId="0"/>
    <xf numFmtId="0" fontId="51" fillId="0" borderId="0"/>
    <xf numFmtId="0" fontId="13" fillId="0" borderId="0"/>
    <xf numFmtId="0" fontId="52" fillId="0" borderId="0"/>
    <xf numFmtId="0" fontId="13" fillId="0" borderId="0"/>
    <xf numFmtId="0" fontId="53" fillId="0" borderId="0"/>
    <xf numFmtId="0" fontId="13" fillId="0" borderId="0"/>
    <xf numFmtId="0" fontId="55" fillId="0" borderId="0"/>
    <xf numFmtId="0" fontId="13" fillId="0" borderId="0"/>
    <xf numFmtId="0" fontId="38" fillId="0" borderId="0"/>
    <xf numFmtId="0" fontId="13" fillId="0" borderId="0"/>
    <xf numFmtId="0" fontId="56" fillId="0" borderId="0"/>
    <xf numFmtId="0" fontId="13" fillId="0" borderId="0"/>
    <xf numFmtId="0" fontId="57" fillId="0" borderId="0"/>
    <xf numFmtId="0" fontId="13" fillId="0" borderId="0"/>
    <xf numFmtId="0" fontId="58" fillId="0" borderId="0"/>
    <xf numFmtId="0" fontId="13" fillId="0" borderId="0"/>
    <xf numFmtId="0" fontId="59" fillId="0" borderId="0"/>
    <xf numFmtId="0" fontId="13" fillId="0" borderId="0"/>
    <xf numFmtId="0" fontId="39" fillId="0" borderId="0"/>
    <xf numFmtId="0" fontId="13" fillId="0" borderId="0"/>
    <xf numFmtId="0" fontId="40" fillId="0" borderId="0"/>
    <xf numFmtId="0" fontId="13" fillId="0" borderId="0"/>
    <xf numFmtId="0" fontId="41" fillId="0" borderId="0"/>
    <xf numFmtId="0" fontId="13" fillId="0" borderId="0"/>
    <xf numFmtId="0" fontId="42" fillId="0" borderId="0"/>
    <xf numFmtId="0" fontId="13" fillId="0" borderId="0"/>
    <xf numFmtId="0" fontId="13" fillId="0" borderId="0"/>
    <xf numFmtId="0" fontId="43" fillId="0" borderId="0"/>
    <xf numFmtId="0" fontId="13" fillId="0" borderId="0"/>
    <xf numFmtId="0" fontId="44" fillId="0" borderId="0"/>
    <xf numFmtId="0" fontId="13" fillId="0" borderId="0"/>
    <xf numFmtId="0" fontId="73" fillId="0" borderId="0"/>
    <xf numFmtId="0" fontId="17" fillId="0" borderId="0">
      <protection locked="0"/>
    </xf>
    <xf numFmtId="0" fontId="72" fillId="0" borderId="0"/>
    <xf numFmtId="0" fontId="54" fillId="0" borderId="0">
      <protection locked="0"/>
    </xf>
    <xf numFmtId="0" fontId="17" fillId="0" borderId="0">
      <protection locked="0"/>
    </xf>
    <xf numFmtId="0" fontId="60" fillId="0" borderId="0">
      <protection locked="0"/>
    </xf>
    <xf numFmtId="0" fontId="17" fillId="0" borderId="0">
      <protection locked="0"/>
    </xf>
    <xf numFmtId="0" fontId="62" fillId="0" borderId="0">
      <protection locked="0"/>
    </xf>
    <xf numFmtId="0" fontId="17" fillId="0" borderId="0">
      <protection locked="0"/>
    </xf>
    <xf numFmtId="0" fontId="65" fillId="0" borderId="0">
      <protection locked="0"/>
    </xf>
    <xf numFmtId="0" fontId="17" fillId="0" borderId="0">
      <protection locked="0"/>
    </xf>
    <xf numFmtId="0" fontId="66" fillId="0" borderId="0">
      <protection locked="0"/>
    </xf>
    <xf numFmtId="0" fontId="17" fillId="0" borderId="0">
      <protection locked="0"/>
    </xf>
    <xf numFmtId="0" fontId="67" fillId="0" borderId="0">
      <protection locked="0"/>
    </xf>
    <xf numFmtId="0" fontId="17" fillId="0" borderId="0">
      <protection locked="0"/>
    </xf>
    <xf numFmtId="0" fontId="13" fillId="0" borderId="0"/>
    <xf numFmtId="0" fontId="13" fillId="0" borderId="0"/>
    <xf numFmtId="0" fontId="63" fillId="0" borderId="0"/>
    <xf numFmtId="0" fontId="13" fillId="0" borderId="0"/>
    <xf numFmtId="0" fontId="24" fillId="45" borderId="21" applyNumberFormat="0" applyFont="0" applyAlignment="0" applyProtection="0"/>
    <xf numFmtId="0" fontId="20" fillId="45" borderId="21" applyNumberFormat="0" applyFont="0" applyAlignment="0" applyProtection="0"/>
    <xf numFmtId="0" fontId="24" fillId="45" borderId="21" applyNumberFormat="0" applyFont="0" applyAlignment="0" applyProtection="0"/>
    <xf numFmtId="0" fontId="20" fillId="45" borderId="21" applyNumberFormat="0" applyFont="0" applyAlignment="0" applyProtection="0"/>
    <xf numFmtId="0" fontId="25" fillId="45" borderId="21" applyNumberFormat="0" applyFont="0" applyAlignment="0" applyProtection="0"/>
    <xf numFmtId="0" fontId="20" fillId="45" borderId="21" applyNumberFormat="0" applyFont="0" applyAlignment="0" applyProtection="0"/>
    <xf numFmtId="0" fontId="25" fillId="45" borderId="21" applyNumberFormat="0" applyFont="0" applyAlignment="0" applyProtection="0"/>
    <xf numFmtId="0" fontId="20" fillId="45" borderId="21" applyNumberFormat="0" applyFont="0" applyAlignment="0" applyProtection="0"/>
    <xf numFmtId="0" fontId="25" fillId="45" borderId="21" applyNumberFormat="0" applyFont="0" applyAlignment="0" applyProtection="0"/>
    <xf numFmtId="0" fontId="20" fillId="45" borderId="21" applyNumberFormat="0" applyFont="0" applyAlignment="0" applyProtection="0"/>
    <xf numFmtId="0" fontId="26" fillId="45" borderId="21" applyNumberFormat="0" applyFont="0" applyAlignment="0" applyProtection="0"/>
    <xf numFmtId="0" fontId="20" fillId="45" borderId="21" applyNumberFormat="0" applyFont="0" applyAlignment="0" applyProtection="0"/>
    <xf numFmtId="0" fontId="27" fillId="45" borderId="21" applyNumberFormat="0" applyFont="0" applyAlignment="0" applyProtection="0"/>
    <xf numFmtId="0" fontId="20" fillId="45" borderId="21" applyNumberFormat="0" applyFont="0" applyAlignment="0" applyProtection="0"/>
    <xf numFmtId="0" fontId="27" fillId="45" borderId="21" applyNumberFormat="0" applyFont="0" applyAlignment="0" applyProtection="0"/>
    <xf numFmtId="0" fontId="20" fillId="45" borderId="21" applyNumberFormat="0" applyFont="0" applyAlignment="0" applyProtection="0"/>
    <xf numFmtId="0" fontId="27" fillId="45" borderId="21" applyNumberFormat="0" applyFont="0" applyAlignment="0" applyProtection="0"/>
    <xf numFmtId="0" fontId="20" fillId="45" borderId="21" applyNumberFormat="0" applyFont="0" applyAlignment="0" applyProtection="0"/>
    <xf numFmtId="0" fontId="27" fillId="45" borderId="21" applyNumberFormat="0" applyFont="0" applyAlignment="0" applyProtection="0"/>
    <xf numFmtId="0" fontId="20" fillId="45" borderId="21" applyNumberFormat="0" applyFont="0" applyAlignment="0" applyProtection="0"/>
    <xf numFmtId="0" fontId="15" fillId="45" borderId="21" applyNumberFormat="0" applyFont="0" applyAlignment="0" applyProtection="0"/>
    <xf numFmtId="0" fontId="15" fillId="45" borderId="21" applyNumberFormat="0" applyFont="0" applyAlignment="0" applyProtection="0"/>
    <xf numFmtId="0" fontId="15" fillId="45" borderId="21" applyNumberFormat="0" applyFont="0" applyAlignment="0" applyProtection="0"/>
    <xf numFmtId="0" fontId="15" fillId="45" borderId="21" applyNumberFormat="0" applyFont="0" applyAlignment="0" applyProtection="0"/>
    <xf numFmtId="0" fontId="15" fillId="45" borderId="21" applyNumberFormat="0" applyFont="0" applyAlignment="0" applyProtection="0"/>
    <xf numFmtId="0" fontId="15" fillId="45" borderId="21" applyNumberFormat="0" applyFont="0" applyAlignment="0" applyProtection="0"/>
    <xf numFmtId="0" fontId="15" fillId="45" borderId="21" applyNumberFormat="0" applyFont="0" applyAlignment="0" applyProtection="0"/>
    <xf numFmtId="0" fontId="15" fillId="45" borderId="21" applyNumberFormat="0" applyFont="0" applyAlignment="0" applyProtection="0"/>
    <xf numFmtId="0" fontId="19" fillId="45" borderId="21" applyNumberFormat="0" applyFont="0" applyAlignment="0" applyProtection="0"/>
    <xf numFmtId="0" fontId="15" fillId="45" borderId="21" applyNumberFormat="0" applyFont="0" applyAlignment="0" applyProtection="0"/>
    <xf numFmtId="0" fontId="20" fillId="45" borderId="21" applyNumberFormat="0" applyFont="0" applyAlignment="0" applyProtection="0"/>
    <xf numFmtId="0" fontId="20" fillId="45" borderId="21" applyNumberFormat="0" applyFont="0" applyAlignment="0" applyProtection="0"/>
    <xf numFmtId="0" fontId="22" fillId="45" borderId="21" applyNumberFormat="0" applyFont="0" applyAlignment="0" applyProtection="0"/>
    <xf numFmtId="0" fontId="20" fillId="45" borderId="21" applyNumberFormat="0" applyFont="0" applyAlignment="0" applyProtection="0"/>
    <xf numFmtId="0" fontId="22" fillId="45" borderId="21" applyNumberFormat="0" applyFont="0" applyAlignment="0" applyProtection="0"/>
    <xf numFmtId="0" fontId="20" fillId="45" borderId="21" applyNumberFormat="0" applyFont="0" applyAlignment="0" applyProtection="0"/>
    <xf numFmtId="0" fontId="17" fillId="45" borderId="21" applyNumberFormat="0" applyFont="0" applyAlignment="0" applyProtection="0"/>
    <xf numFmtId="0" fontId="95" fillId="41" borderId="22" applyNumberFormat="0" applyAlignment="0" applyProtection="0"/>
    <xf numFmtId="0" fontId="96" fillId="41" borderId="22" applyNumberFormat="0" applyAlignment="0" applyProtection="0"/>
    <xf numFmtId="0" fontId="95" fillId="41" borderId="22" applyNumberFormat="0" applyAlignment="0" applyProtection="0"/>
    <xf numFmtId="0" fontId="95" fillId="41" borderId="22" applyNumberFormat="0" applyAlignment="0" applyProtection="0"/>
    <xf numFmtId="0" fontId="95" fillId="41" borderId="22" applyNumberFormat="0" applyAlignment="0" applyProtection="0"/>
    <xf numFmtId="0" fontId="95" fillId="41" borderId="22" applyNumberFormat="0" applyAlignment="0" applyProtection="0"/>
    <xf numFmtId="0" fontId="95" fillId="41" borderId="22" applyNumberFormat="0" applyAlignment="0" applyProtection="0"/>
    <xf numFmtId="0" fontId="95" fillId="41" borderId="22" applyNumberFormat="0" applyAlignment="0" applyProtection="0"/>
    <xf numFmtId="0" fontId="95" fillId="41" borderId="22" applyNumberFormat="0" applyAlignment="0" applyProtection="0"/>
    <xf numFmtId="0" fontId="95" fillId="41" borderId="22" applyNumberFormat="0" applyAlignment="0" applyProtection="0"/>
    <xf numFmtId="0" fontId="95" fillId="41" borderId="22" applyNumberFormat="0" applyAlignment="0" applyProtection="0"/>
    <xf numFmtId="0" fontId="95" fillId="41" borderId="22" applyNumberFormat="0" applyAlignment="0" applyProtection="0"/>
    <xf numFmtId="0" fontId="96" fillId="41" borderId="22" applyNumberFormat="0" applyAlignment="0" applyProtection="0"/>
    <xf numFmtId="0" fontId="95" fillId="41" borderId="22" applyNumberFormat="0" applyAlignment="0" applyProtection="0"/>
    <xf numFmtId="0" fontId="95" fillId="41" borderId="22" applyNumberFormat="0" applyAlignment="0" applyProtection="0"/>
    <xf numFmtId="0" fontId="95" fillId="41" borderId="22" applyNumberFormat="0" applyAlignment="0" applyProtection="0"/>
    <xf numFmtId="0" fontId="95" fillId="41" borderId="22" applyNumberFormat="0" applyAlignment="0" applyProtection="0"/>
    <xf numFmtId="0" fontId="95" fillId="41" borderId="22" applyNumberFormat="0" applyAlignment="0" applyProtection="0"/>
    <xf numFmtId="0" fontId="95" fillId="41" borderId="22" applyNumberFormat="0" applyAlignment="0" applyProtection="0"/>
    <xf numFmtId="0" fontId="95" fillId="41" borderId="22" applyNumberFormat="0" applyAlignment="0" applyProtection="0"/>
    <xf numFmtId="0" fontId="95" fillId="41" borderId="22" applyNumberFormat="0" applyAlignment="0" applyProtection="0"/>
    <xf numFmtId="0" fontId="95" fillId="41" borderId="22" applyNumberFormat="0" applyAlignment="0" applyProtection="0"/>
    <xf numFmtId="0" fontId="95" fillId="41" borderId="22" applyNumberFormat="0" applyAlignment="0" applyProtection="0"/>
    <xf numFmtId="0" fontId="95" fillId="41" borderId="22" applyNumberFormat="0" applyAlignment="0" applyProtection="0"/>
    <xf numFmtId="0" fontId="95" fillId="41" borderId="22" applyNumberFormat="0" applyAlignment="0" applyProtection="0"/>
    <xf numFmtId="0" fontId="95" fillId="41" borderId="22" applyNumberFormat="0" applyAlignment="0" applyProtection="0"/>
    <xf numFmtId="0" fontId="95" fillId="41" borderId="22" applyNumberFormat="0" applyAlignment="0" applyProtection="0"/>
    <xf numFmtId="0" fontId="95" fillId="41" borderId="22" applyNumberFormat="0" applyAlignment="0" applyProtection="0"/>
    <xf numFmtId="0" fontId="95" fillId="41" borderId="22" applyNumberFormat="0" applyAlignment="0" applyProtection="0"/>
    <xf numFmtId="0" fontId="97" fillId="0" borderId="0" applyNumberFormat="0" applyFill="0" applyBorder="0" applyAlignment="0" applyProtection="0"/>
    <xf numFmtId="0" fontId="98" fillId="0" borderId="0" applyNumberFormat="0" applyFill="0" applyBorder="0" applyAlignment="0" applyProtection="0"/>
    <xf numFmtId="0" fontId="98" fillId="0" borderId="0" applyNumberFormat="0" applyFill="0" applyBorder="0" applyAlignment="0" applyProtection="0"/>
    <xf numFmtId="0" fontId="98" fillId="0" borderId="0" applyNumberFormat="0" applyFill="0" applyBorder="0" applyAlignment="0" applyProtection="0"/>
    <xf numFmtId="0" fontId="98" fillId="0" borderId="0" applyNumberFormat="0" applyFill="0" applyBorder="0" applyAlignment="0" applyProtection="0"/>
    <xf numFmtId="0" fontId="98" fillId="0" borderId="0" applyNumberFormat="0" applyFill="0" applyBorder="0" applyAlignment="0" applyProtection="0"/>
    <xf numFmtId="0" fontId="98" fillId="0" borderId="0" applyNumberFormat="0" applyFill="0" applyBorder="0" applyAlignment="0" applyProtection="0"/>
    <xf numFmtId="0" fontId="98" fillId="0" borderId="0" applyNumberFormat="0" applyFill="0" applyBorder="0" applyAlignment="0" applyProtection="0"/>
    <xf numFmtId="0" fontId="98" fillId="0" borderId="0" applyNumberFormat="0" applyFill="0" applyBorder="0" applyAlignment="0" applyProtection="0"/>
    <xf numFmtId="0" fontId="98" fillId="0" borderId="0" applyNumberFormat="0" applyFill="0" applyBorder="0" applyAlignment="0" applyProtection="0"/>
    <xf numFmtId="0" fontId="98" fillId="0" borderId="0" applyNumberFormat="0" applyFill="0" applyBorder="0" applyAlignment="0" applyProtection="0"/>
    <xf numFmtId="0" fontId="97" fillId="0" borderId="0" applyNumberFormat="0" applyFill="0" applyBorder="0" applyAlignment="0" applyProtection="0"/>
    <xf numFmtId="0" fontId="98" fillId="0" borderId="0" applyNumberFormat="0" applyFill="0" applyBorder="0" applyAlignment="0" applyProtection="0"/>
    <xf numFmtId="0" fontId="98" fillId="0" borderId="0" applyNumberFormat="0" applyFill="0" applyBorder="0" applyAlignment="0" applyProtection="0"/>
    <xf numFmtId="0" fontId="98" fillId="0" borderId="0" applyNumberFormat="0" applyFill="0" applyBorder="0" applyAlignment="0" applyProtection="0"/>
    <xf numFmtId="0" fontId="98" fillId="0" borderId="0" applyNumberFormat="0" applyFill="0" applyBorder="0" applyAlignment="0" applyProtection="0"/>
    <xf numFmtId="0" fontId="98" fillId="0" borderId="0" applyNumberFormat="0" applyFill="0" applyBorder="0" applyAlignment="0" applyProtection="0"/>
    <xf numFmtId="0" fontId="98" fillId="0" borderId="0" applyNumberFormat="0" applyFill="0" applyBorder="0" applyAlignment="0" applyProtection="0"/>
    <xf numFmtId="0" fontId="98" fillId="0" borderId="0" applyNumberFormat="0" applyFill="0" applyBorder="0" applyAlignment="0" applyProtection="0"/>
    <xf numFmtId="0" fontId="98" fillId="0" borderId="0" applyNumberFormat="0" applyFill="0" applyBorder="0" applyAlignment="0" applyProtection="0"/>
    <xf numFmtId="0" fontId="98" fillId="0" borderId="0" applyNumberFormat="0" applyFill="0" applyBorder="0" applyAlignment="0" applyProtection="0"/>
    <xf numFmtId="0" fontId="98" fillId="0" borderId="0" applyNumberFormat="0" applyFill="0" applyBorder="0" applyAlignment="0" applyProtection="0"/>
    <xf numFmtId="0" fontId="98" fillId="0" borderId="0" applyNumberFormat="0" applyFill="0" applyBorder="0" applyAlignment="0" applyProtection="0"/>
    <xf numFmtId="0" fontId="98" fillId="0" borderId="0" applyNumberFormat="0" applyFill="0" applyBorder="0" applyAlignment="0" applyProtection="0"/>
    <xf numFmtId="0" fontId="98" fillId="0" borderId="0" applyNumberFormat="0" applyFill="0" applyBorder="0" applyAlignment="0" applyProtection="0"/>
    <xf numFmtId="0" fontId="98" fillId="0" borderId="0" applyNumberFormat="0" applyFill="0" applyBorder="0" applyAlignment="0" applyProtection="0"/>
    <xf numFmtId="0" fontId="98" fillId="0" borderId="0" applyNumberFormat="0" applyFill="0" applyBorder="0" applyAlignment="0" applyProtection="0"/>
    <xf numFmtId="0" fontId="98" fillId="0" borderId="0" applyNumberFormat="0" applyFill="0" applyBorder="0" applyAlignment="0" applyProtection="0"/>
    <xf numFmtId="0" fontId="99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99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100" fillId="0" borderId="0" applyNumberFormat="0" applyFill="0" applyBorder="0" applyAlignment="0" applyProtection="0"/>
    <xf numFmtId="0" fontId="100" fillId="0" borderId="0" applyNumberFormat="0" applyFill="0" applyBorder="0" applyAlignment="0" applyProtection="0"/>
    <xf numFmtId="0" fontId="90" fillId="0" borderId="18" applyNumberFormat="0" applyFill="0" applyAlignment="0" applyProtection="0"/>
    <xf numFmtId="0" fontId="90" fillId="0" borderId="18" applyNumberFormat="0" applyFill="0" applyAlignment="0" applyProtection="0"/>
    <xf numFmtId="0" fontId="90" fillId="0" borderId="18" applyNumberFormat="0" applyFill="0" applyAlignment="0" applyProtection="0"/>
    <xf numFmtId="0" fontId="90" fillId="0" borderId="18" applyNumberFormat="0" applyFill="0" applyAlignment="0" applyProtection="0"/>
    <xf numFmtId="0" fontId="90" fillId="0" borderId="18" applyNumberFormat="0" applyFill="0" applyAlignment="0" applyProtection="0"/>
    <xf numFmtId="0" fontId="90" fillId="0" borderId="18" applyNumberFormat="0" applyFill="0" applyAlignment="0" applyProtection="0"/>
    <xf numFmtId="0" fontId="90" fillId="0" borderId="18" applyNumberFormat="0" applyFill="0" applyAlignment="0" applyProtection="0"/>
    <xf numFmtId="0" fontId="90" fillId="0" borderId="18" applyNumberFormat="0" applyFill="0" applyAlignment="0" applyProtection="0"/>
    <xf numFmtId="0" fontId="90" fillId="0" borderId="18" applyNumberFormat="0" applyFill="0" applyAlignment="0" applyProtection="0"/>
    <xf numFmtId="0" fontId="90" fillId="0" borderId="18" applyNumberFormat="0" applyFill="0" applyAlignment="0" applyProtection="0"/>
    <xf numFmtId="0" fontId="90" fillId="0" borderId="18" applyNumberFormat="0" applyFill="0" applyAlignment="0" applyProtection="0"/>
    <xf numFmtId="0" fontId="90" fillId="0" borderId="18" applyNumberFormat="0" applyFill="0" applyAlignment="0" applyProtection="0"/>
    <xf numFmtId="0" fontId="90" fillId="0" borderId="18" applyNumberFormat="0" applyFill="0" applyAlignment="0" applyProtection="0"/>
    <xf numFmtId="0" fontId="90" fillId="0" borderId="18" applyNumberFormat="0" applyFill="0" applyAlignment="0" applyProtection="0"/>
    <xf numFmtId="0" fontId="90" fillId="0" borderId="18" applyNumberFormat="0" applyFill="0" applyAlignment="0" applyProtection="0"/>
    <xf numFmtId="0" fontId="90" fillId="0" borderId="18" applyNumberFormat="0" applyFill="0" applyAlignment="0" applyProtection="0"/>
    <xf numFmtId="0" fontId="90" fillId="0" borderId="18" applyNumberFormat="0" applyFill="0" applyAlignment="0" applyProtection="0"/>
    <xf numFmtId="0" fontId="90" fillId="0" borderId="18" applyNumberFormat="0" applyFill="0" applyAlignment="0" applyProtection="0"/>
    <xf numFmtId="0" fontId="90" fillId="0" borderId="18" applyNumberFormat="0" applyFill="0" applyAlignment="0" applyProtection="0"/>
    <xf numFmtId="0" fontId="90" fillId="0" borderId="18" applyNumberFormat="0" applyFill="0" applyAlignment="0" applyProtection="0"/>
    <xf numFmtId="0" fontId="90" fillId="0" borderId="18" applyNumberFormat="0" applyFill="0" applyAlignment="0" applyProtection="0"/>
    <xf numFmtId="0" fontId="90" fillId="0" borderId="18" applyNumberFormat="0" applyFill="0" applyAlignment="0" applyProtection="0"/>
    <xf numFmtId="0" fontId="90" fillId="0" borderId="18" applyNumberFormat="0" applyFill="0" applyAlignment="0" applyProtection="0"/>
    <xf numFmtId="0" fontId="90" fillId="0" borderId="18" applyNumberFormat="0" applyFill="0" applyAlignment="0" applyProtection="0"/>
    <xf numFmtId="0" fontId="90" fillId="0" borderId="18" applyNumberFormat="0" applyFill="0" applyAlignment="0" applyProtection="0"/>
    <xf numFmtId="0" fontId="90" fillId="0" borderId="18" applyNumberFormat="0" applyFill="0" applyAlignment="0" applyProtection="0"/>
    <xf numFmtId="0" fontId="101" fillId="0" borderId="19" applyNumberFormat="0" applyFill="0" applyAlignment="0" applyProtection="0"/>
    <xf numFmtId="0" fontId="91" fillId="0" borderId="19" applyNumberFormat="0" applyFill="0" applyAlignment="0" applyProtection="0"/>
    <xf numFmtId="0" fontId="91" fillId="0" borderId="19" applyNumberFormat="0" applyFill="0" applyAlignment="0" applyProtection="0"/>
    <xf numFmtId="0" fontId="91" fillId="0" borderId="19" applyNumberFormat="0" applyFill="0" applyAlignment="0" applyProtection="0"/>
    <xf numFmtId="0" fontId="91" fillId="0" borderId="19" applyNumberFormat="0" applyFill="0" applyAlignment="0" applyProtection="0"/>
    <xf numFmtId="0" fontId="91" fillId="0" borderId="19" applyNumberFormat="0" applyFill="0" applyAlignment="0" applyProtection="0"/>
    <xf numFmtId="0" fontId="91" fillId="0" borderId="19" applyNumberFormat="0" applyFill="0" applyAlignment="0" applyProtection="0"/>
    <xf numFmtId="0" fontId="91" fillId="0" borderId="19" applyNumberFormat="0" applyFill="0" applyAlignment="0" applyProtection="0"/>
    <xf numFmtId="0" fontId="91" fillId="0" borderId="19" applyNumberFormat="0" applyFill="0" applyAlignment="0" applyProtection="0"/>
    <xf numFmtId="0" fontId="91" fillId="0" borderId="19" applyNumberFormat="0" applyFill="0" applyAlignment="0" applyProtection="0"/>
    <xf numFmtId="0" fontId="91" fillId="0" borderId="19" applyNumberFormat="0" applyFill="0" applyAlignment="0" applyProtection="0"/>
    <xf numFmtId="0" fontId="101" fillId="0" borderId="19" applyNumberFormat="0" applyFill="0" applyAlignment="0" applyProtection="0"/>
    <xf numFmtId="0" fontId="91" fillId="0" borderId="19" applyNumberFormat="0" applyFill="0" applyAlignment="0" applyProtection="0"/>
    <xf numFmtId="0" fontId="91" fillId="0" borderId="19" applyNumberFormat="0" applyFill="0" applyAlignment="0" applyProtection="0"/>
    <xf numFmtId="0" fontId="91" fillId="0" borderId="19" applyNumberFormat="0" applyFill="0" applyAlignment="0" applyProtection="0"/>
    <xf numFmtId="0" fontId="91" fillId="0" borderId="19" applyNumberFormat="0" applyFill="0" applyAlignment="0" applyProtection="0"/>
    <xf numFmtId="0" fontId="91" fillId="0" borderId="19" applyNumberFormat="0" applyFill="0" applyAlignment="0" applyProtection="0"/>
    <xf numFmtId="0" fontId="91" fillId="0" borderId="19" applyNumberFormat="0" applyFill="0" applyAlignment="0" applyProtection="0"/>
    <xf numFmtId="0" fontId="91" fillId="0" borderId="19" applyNumberFormat="0" applyFill="0" applyAlignment="0" applyProtection="0"/>
    <xf numFmtId="0" fontId="91" fillId="0" borderId="19" applyNumberFormat="0" applyFill="0" applyAlignment="0" applyProtection="0"/>
    <xf numFmtId="0" fontId="91" fillId="0" borderId="19" applyNumberFormat="0" applyFill="0" applyAlignment="0" applyProtection="0"/>
    <xf numFmtId="0" fontId="91" fillId="0" borderId="19" applyNumberFormat="0" applyFill="0" applyAlignment="0" applyProtection="0"/>
    <xf numFmtId="0" fontId="91" fillId="0" borderId="19" applyNumberFormat="0" applyFill="0" applyAlignment="0" applyProtection="0"/>
    <xf numFmtId="0" fontId="91" fillId="0" borderId="19" applyNumberFormat="0" applyFill="0" applyAlignment="0" applyProtection="0"/>
    <xf numFmtId="0" fontId="91" fillId="0" borderId="19" applyNumberFormat="0" applyFill="0" applyAlignment="0" applyProtection="0"/>
    <xf numFmtId="0" fontId="91" fillId="0" borderId="19" applyNumberFormat="0" applyFill="0" applyAlignment="0" applyProtection="0"/>
    <xf numFmtId="0" fontId="91" fillId="0" borderId="19" applyNumberFormat="0" applyFill="0" applyAlignment="0" applyProtection="0"/>
    <xf numFmtId="0" fontId="91" fillId="0" borderId="19" applyNumberFormat="0" applyFill="0" applyAlignment="0" applyProtection="0"/>
    <xf numFmtId="0" fontId="85" fillId="0" borderId="20" applyNumberFormat="0" applyFill="0" applyAlignment="0" applyProtection="0"/>
    <xf numFmtId="0" fontId="86" fillId="0" borderId="20" applyNumberFormat="0" applyFill="0" applyAlignment="0" applyProtection="0"/>
    <xf numFmtId="0" fontId="86" fillId="0" borderId="20" applyNumberFormat="0" applyFill="0" applyAlignment="0" applyProtection="0"/>
    <xf numFmtId="0" fontId="86" fillId="0" borderId="20" applyNumberFormat="0" applyFill="0" applyAlignment="0" applyProtection="0"/>
    <xf numFmtId="0" fontId="86" fillId="0" borderId="20" applyNumberFormat="0" applyFill="0" applyAlignment="0" applyProtection="0"/>
    <xf numFmtId="0" fontId="86" fillId="0" borderId="20" applyNumberFormat="0" applyFill="0" applyAlignment="0" applyProtection="0"/>
    <xf numFmtId="0" fontId="86" fillId="0" borderId="20" applyNumberFormat="0" applyFill="0" applyAlignment="0" applyProtection="0"/>
    <xf numFmtId="0" fontId="86" fillId="0" borderId="20" applyNumberFormat="0" applyFill="0" applyAlignment="0" applyProtection="0"/>
    <xf numFmtId="0" fontId="86" fillId="0" borderId="20" applyNumberFormat="0" applyFill="0" applyAlignment="0" applyProtection="0"/>
    <xf numFmtId="0" fontId="86" fillId="0" borderId="20" applyNumberFormat="0" applyFill="0" applyAlignment="0" applyProtection="0"/>
    <xf numFmtId="0" fontId="86" fillId="0" borderId="20" applyNumberFormat="0" applyFill="0" applyAlignment="0" applyProtection="0"/>
    <xf numFmtId="0" fontId="85" fillId="0" borderId="20" applyNumberFormat="0" applyFill="0" applyAlignment="0" applyProtection="0"/>
    <xf numFmtId="0" fontId="86" fillId="0" borderId="20" applyNumberFormat="0" applyFill="0" applyAlignment="0" applyProtection="0"/>
    <xf numFmtId="0" fontId="86" fillId="0" borderId="20" applyNumberFormat="0" applyFill="0" applyAlignment="0" applyProtection="0"/>
    <xf numFmtId="0" fontId="86" fillId="0" borderId="20" applyNumberFormat="0" applyFill="0" applyAlignment="0" applyProtection="0"/>
    <xf numFmtId="0" fontId="86" fillId="0" borderId="20" applyNumberFormat="0" applyFill="0" applyAlignment="0" applyProtection="0"/>
    <xf numFmtId="0" fontId="86" fillId="0" borderId="20" applyNumberFormat="0" applyFill="0" applyAlignment="0" applyProtection="0"/>
    <xf numFmtId="0" fontId="86" fillId="0" borderId="20" applyNumberFormat="0" applyFill="0" applyAlignment="0" applyProtection="0"/>
    <xf numFmtId="0" fontId="86" fillId="0" borderId="20" applyNumberFormat="0" applyFill="0" applyAlignment="0" applyProtection="0"/>
    <xf numFmtId="0" fontId="86" fillId="0" borderId="20" applyNumberFormat="0" applyFill="0" applyAlignment="0" applyProtection="0"/>
    <xf numFmtId="0" fontId="86" fillId="0" borderId="20" applyNumberFormat="0" applyFill="0" applyAlignment="0" applyProtection="0"/>
    <xf numFmtId="0" fontId="86" fillId="0" borderId="20" applyNumberFormat="0" applyFill="0" applyAlignment="0" applyProtection="0"/>
    <xf numFmtId="0" fontId="86" fillId="0" borderId="20" applyNumberFormat="0" applyFill="0" applyAlignment="0" applyProtection="0"/>
    <xf numFmtId="0" fontId="86" fillId="0" borderId="20" applyNumberFormat="0" applyFill="0" applyAlignment="0" applyProtection="0"/>
    <xf numFmtId="0" fontId="86" fillId="0" borderId="20" applyNumberFormat="0" applyFill="0" applyAlignment="0" applyProtection="0"/>
    <xf numFmtId="0" fontId="86" fillId="0" borderId="20" applyNumberFormat="0" applyFill="0" applyAlignment="0" applyProtection="0"/>
    <xf numFmtId="0" fontId="86" fillId="0" borderId="20" applyNumberFormat="0" applyFill="0" applyAlignment="0" applyProtection="0"/>
    <xf numFmtId="0" fontId="86" fillId="0" borderId="20" applyNumberFormat="0" applyFill="0" applyAlignment="0" applyProtection="0"/>
    <xf numFmtId="0" fontId="100" fillId="0" borderId="0" applyNumberFormat="0" applyFill="0" applyBorder="0" applyAlignment="0" applyProtection="0"/>
    <xf numFmtId="0" fontId="102" fillId="0" borderId="23" applyNumberFormat="0" applyFill="0" applyAlignment="0" applyProtection="0"/>
    <xf numFmtId="0" fontId="103" fillId="0" borderId="23" applyNumberFormat="0" applyFill="0" applyAlignment="0" applyProtection="0"/>
    <xf numFmtId="0" fontId="103" fillId="0" borderId="23" applyNumberFormat="0" applyFill="0" applyAlignment="0" applyProtection="0"/>
    <xf numFmtId="0" fontId="103" fillId="0" borderId="23" applyNumberFormat="0" applyFill="0" applyAlignment="0" applyProtection="0"/>
    <xf numFmtId="0" fontId="103" fillId="0" borderId="23" applyNumberFormat="0" applyFill="0" applyAlignment="0" applyProtection="0"/>
    <xf numFmtId="0" fontId="103" fillId="0" borderId="23" applyNumberFormat="0" applyFill="0" applyAlignment="0" applyProtection="0"/>
    <xf numFmtId="0" fontId="103" fillId="0" borderId="23" applyNumberFormat="0" applyFill="0" applyAlignment="0" applyProtection="0"/>
    <xf numFmtId="0" fontId="103" fillId="0" borderId="23" applyNumberFormat="0" applyFill="0" applyAlignment="0" applyProtection="0"/>
    <xf numFmtId="0" fontId="103" fillId="0" borderId="23" applyNumberFormat="0" applyFill="0" applyAlignment="0" applyProtection="0"/>
    <xf numFmtId="0" fontId="103" fillId="0" borderId="23" applyNumberFormat="0" applyFill="0" applyAlignment="0" applyProtection="0"/>
    <xf numFmtId="0" fontId="103" fillId="0" borderId="23" applyNumberFormat="0" applyFill="0" applyAlignment="0" applyProtection="0"/>
    <xf numFmtId="0" fontId="102" fillId="0" borderId="23" applyNumberFormat="0" applyFill="0" applyAlignment="0" applyProtection="0"/>
    <xf numFmtId="0" fontId="103" fillId="0" borderId="23" applyNumberFormat="0" applyFill="0" applyAlignment="0" applyProtection="0"/>
    <xf numFmtId="0" fontId="103" fillId="0" borderId="23" applyNumberFormat="0" applyFill="0" applyAlignment="0" applyProtection="0"/>
    <xf numFmtId="0" fontId="103" fillId="0" borderId="23" applyNumberFormat="0" applyFill="0" applyAlignment="0" applyProtection="0"/>
    <xf numFmtId="0" fontId="103" fillId="0" borderId="23" applyNumberFormat="0" applyFill="0" applyAlignment="0" applyProtection="0"/>
    <xf numFmtId="0" fontId="103" fillId="0" borderId="23" applyNumberFormat="0" applyFill="0" applyAlignment="0" applyProtection="0"/>
    <xf numFmtId="0" fontId="103" fillId="0" borderId="23" applyNumberFormat="0" applyFill="0" applyAlignment="0" applyProtection="0"/>
    <xf numFmtId="0" fontId="103" fillId="0" borderId="23" applyNumberFormat="0" applyFill="0" applyAlignment="0" applyProtection="0"/>
    <xf numFmtId="0" fontId="103" fillId="0" borderId="23" applyNumberFormat="0" applyFill="0" applyAlignment="0" applyProtection="0"/>
    <xf numFmtId="0" fontId="103" fillId="0" borderId="23" applyNumberFormat="0" applyFill="0" applyAlignment="0" applyProtection="0"/>
    <xf numFmtId="0" fontId="103" fillId="0" borderId="23" applyNumberFormat="0" applyFill="0" applyAlignment="0" applyProtection="0"/>
    <xf numFmtId="0" fontId="103" fillId="0" borderId="23" applyNumberFormat="0" applyFill="0" applyAlignment="0" applyProtection="0"/>
    <xf numFmtId="0" fontId="103" fillId="0" borderId="23" applyNumberFormat="0" applyFill="0" applyAlignment="0" applyProtection="0"/>
    <xf numFmtId="0" fontId="103" fillId="0" borderId="23" applyNumberFormat="0" applyFill="0" applyAlignment="0" applyProtection="0"/>
    <xf numFmtId="0" fontId="103" fillId="0" borderId="23" applyNumberFormat="0" applyFill="0" applyAlignment="0" applyProtection="0"/>
    <xf numFmtId="0" fontId="103" fillId="0" borderId="23" applyNumberFormat="0" applyFill="0" applyAlignment="0" applyProtection="0"/>
    <xf numFmtId="0" fontId="103" fillId="0" borderId="23" applyNumberFormat="0" applyFill="0" applyAlignment="0" applyProtection="0"/>
    <xf numFmtId="0" fontId="98" fillId="0" borderId="0" applyNumberFormat="0" applyFill="0" applyBorder="0" applyAlignment="0" applyProtection="0"/>
    <xf numFmtId="0" fontId="108" fillId="0" borderId="0" applyNumberFormat="0" applyFill="0" applyBorder="0" applyAlignment="0" applyProtection="0"/>
    <xf numFmtId="0" fontId="17" fillId="0" borderId="0">
      <protection locked="0"/>
    </xf>
    <xf numFmtId="0" fontId="17" fillId="0" borderId="0">
      <protection locked="0"/>
    </xf>
    <xf numFmtId="0" fontId="10" fillId="0" borderId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2" borderId="0" applyNumberFormat="0" applyBorder="0" applyAlignment="0" applyProtection="0"/>
    <xf numFmtId="0" fontId="9" fillId="22" borderId="0" applyNumberFormat="0" applyBorder="0" applyAlignment="0" applyProtection="0"/>
    <xf numFmtId="0" fontId="9" fillId="22" borderId="0" applyNumberFormat="0" applyBorder="0" applyAlignment="0" applyProtection="0"/>
    <xf numFmtId="0" fontId="9" fillId="22" borderId="0" applyNumberFormat="0" applyBorder="0" applyAlignment="0" applyProtection="0"/>
    <xf numFmtId="0" fontId="9" fillId="22" borderId="0" applyNumberFormat="0" applyBorder="0" applyAlignment="0" applyProtection="0"/>
    <xf numFmtId="0" fontId="9" fillId="22" borderId="0" applyNumberFormat="0" applyBorder="0" applyAlignment="0" applyProtection="0"/>
    <xf numFmtId="0" fontId="9" fillId="22" borderId="0" applyNumberFormat="0" applyBorder="0" applyAlignment="0" applyProtection="0"/>
    <xf numFmtId="0" fontId="9" fillId="22" borderId="0" applyNumberFormat="0" applyBorder="0" applyAlignment="0" applyProtection="0"/>
    <xf numFmtId="0" fontId="9" fillId="22" borderId="0" applyNumberFormat="0" applyBorder="0" applyAlignment="0" applyProtection="0"/>
    <xf numFmtId="0" fontId="9" fillId="22" borderId="0" applyNumberFormat="0" applyBorder="0" applyAlignment="0" applyProtection="0"/>
    <xf numFmtId="0" fontId="9" fillId="22" borderId="0" applyNumberFormat="0" applyBorder="0" applyAlignment="0" applyProtection="0"/>
    <xf numFmtId="0" fontId="9" fillId="22" borderId="0" applyNumberFormat="0" applyBorder="0" applyAlignment="0" applyProtection="0"/>
    <xf numFmtId="0" fontId="9" fillId="22" borderId="0" applyNumberFormat="0" applyBorder="0" applyAlignment="0" applyProtection="0"/>
    <xf numFmtId="0" fontId="9" fillId="22" borderId="0" applyNumberFormat="0" applyBorder="0" applyAlignment="0" applyProtection="0"/>
    <xf numFmtId="0" fontId="9" fillId="22" borderId="0" applyNumberFormat="0" applyBorder="0" applyAlignment="0" applyProtection="0"/>
    <xf numFmtId="0" fontId="9" fillId="22" borderId="0" applyNumberFormat="0" applyBorder="0" applyAlignment="0" applyProtection="0"/>
    <xf numFmtId="0" fontId="9" fillId="22" borderId="0" applyNumberFormat="0" applyBorder="0" applyAlignment="0" applyProtection="0"/>
    <xf numFmtId="0" fontId="9" fillId="22" borderId="0" applyNumberFormat="0" applyBorder="0" applyAlignment="0" applyProtection="0"/>
    <xf numFmtId="0" fontId="9" fillId="22" borderId="0" applyNumberFormat="0" applyBorder="0" applyAlignment="0" applyProtection="0"/>
    <xf numFmtId="0" fontId="9" fillId="22" borderId="0" applyNumberFormat="0" applyBorder="0" applyAlignment="0" applyProtection="0"/>
    <xf numFmtId="0" fontId="9" fillId="22" borderId="0" applyNumberFormat="0" applyBorder="0" applyAlignment="0" applyProtection="0"/>
    <xf numFmtId="0" fontId="9" fillId="22" borderId="0" applyNumberFormat="0" applyBorder="0" applyAlignment="0" applyProtection="0"/>
    <xf numFmtId="0" fontId="9" fillId="22" borderId="0" applyNumberFormat="0" applyBorder="0" applyAlignment="0" applyProtection="0"/>
    <xf numFmtId="0" fontId="9" fillId="22" borderId="0" applyNumberFormat="0" applyBorder="0" applyAlignment="0" applyProtection="0"/>
    <xf numFmtId="0" fontId="9" fillId="22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6" borderId="0" applyNumberFormat="0" applyBorder="0" applyAlignment="0" applyProtection="0"/>
    <xf numFmtId="0" fontId="9" fillId="26" borderId="0" applyNumberFormat="0" applyBorder="0" applyAlignment="0" applyProtection="0"/>
    <xf numFmtId="0" fontId="9" fillId="26" borderId="0" applyNumberFormat="0" applyBorder="0" applyAlignment="0" applyProtection="0"/>
    <xf numFmtId="0" fontId="9" fillId="26" borderId="0" applyNumberFormat="0" applyBorder="0" applyAlignment="0" applyProtection="0"/>
    <xf numFmtId="0" fontId="9" fillId="26" borderId="0" applyNumberFormat="0" applyBorder="0" applyAlignment="0" applyProtection="0"/>
    <xf numFmtId="0" fontId="9" fillId="26" borderId="0" applyNumberFormat="0" applyBorder="0" applyAlignment="0" applyProtection="0"/>
    <xf numFmtId="0" fontId="9" fillId="26" borderId="0" applyNumberFormat="0" applyBorder="0" applyAlignment="0" applyProtection="0"/>
    <xf numFmtId="0" fontId="9" fillId="26" borderId="0" applyNumberFormat="0" applyBorder="0" applyAlignment="0" applyProtection="0"/>
    <xf numFmtId="0" fontId="9" fillId="26" borderId="0" applyNumberFormat="0" applyBorder="0" applyAlignment="0" applyProtection="0"/>
    <xf numFmtId="0" fontId="9" fillId="26" borderId="0" applyNumberFormat="0" applyBorder="0" applyAlignment="0" applyProtection="0"/>
    <xf numFmtId="0" fontId="9" fillId="26" borderId="0" applyNumberFormat="0" applyBorder="0" applyAlignment="0" applyProtection="0"/>
    <xf numFmtId="0" fontId="9" fillId="26" borderId="0" applyNumberFormat="0" applyBorder="0" applyAlignment="0" applyProtection="0"/>
    <xf numFmtId="0" fontId="9" fillId="26" borderId="0" applyNumberFormat="0" applyBorder="0" applyAlignment="0" applyProtection="0"/>
    <xf numFmtId="0" fontId="9" fillId="26" borderId="0" applyNumberFormat="0" applyBorder="0" applyAlignment="0" applyProtection="0"/>
    <xf numFmtId="0" fontId="9" fillId="26" borderId="0" applyNumberFormat="0" applyBorder="0" applyAlignment="0" applyProtection="0"/>
    <xf numFmtId="0" fontId="9" fillId="26" borderId="0" applyNumberFormat="0" applyBorder="0" applyAlignment="0" applyProtection="0"/>
    <xf numFmtId="0" fontId="9" fillId="26" borderId="0" applyNumberFormat="0" applyBorder="0" applyAlignment="0" applyProtection="0"/>
    <xf numFmtId="0" fontId="9" fillId="26" borderId="0" applyNumberFormat="0" applyBorder="0" applyAlignment="0" applyProtection="0"/>
    <xf numFmtId="0" fontId="9" fillId="26" borderId="0" applyNumberFormat="0" applyBorder="0" applyAlignment="0" applyProtection="0"/>
    <xf numFmtId="0" fontId="9" fillId="26" borderId="0" applyNumberFormat="0" applyBorder="0" applyAlignment="0" applyProtection="0"/>
    <xf numFmtId="0" fontId="9" fillId="26" borderId="0" applyNumberFormat="0" applyBorder="0" applyAlignment="0" applyProtection="0"/>
    <xf numFmtId="0" fontId="9" fillId="26" borderId="0" applyNumberFormat="0" applyBorder="0" applyAlignment="0" applyProtection="0"/>
    <xf numFmtId="0" fontId="9" fillId="26" borderId="0" applyNumberFormat="0" applyBorder="0" applyAlignment="0" applyProtection="0"/>
    <xf numFmtId="0" fontId="9" fillId="26" borderId="0" applyNumberFormat="0" applyBorder="0" applyAlignment="0" applyProtection="0"/>
    <xf numFmtId="0" fontId="9" fillId="26" borderId="0" applyNumberFormat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" borderId="0" applyNumberFormat="0" applyBorder="0" applyAlignment="0" applyProtection="0"/>
    <xf numFmtId="0" fontId="8" fillId="2" borderId="0" applyNumberFormat="0" applyBorder="0" applyAlignment="0" applyProtection="0"/>
    <xf numFmtId="0" fontId="8" fillId="2" borderId="0" applyNumberFormat="0" applyBorder="0" applyAlignment="0" applyProtection="0"/>
    <xf numFmtId="0" fontId="8" fillId="2" borderId="0" applyNumberFormat="0" applyBorder="0" applyAlignment="0" applyProtection="0"/>
    <xf numFmtId="0" fontId="8" fillId="2" borderId="0" applyNumberFormat="0" applyBorder="0" applyAlignment="0" applyProtection="0"/>
    <xf numFmtId="0" fontId="8" fillId="2" borderId="0" applyNumberFormat="0" applyBorder="0" applyAlignment="0" applyProtection="0"/>
    <xf numFmtId="0" fontId="8" fillId="2" borderId="0" applyNumberFormat="0" applyBorder="0" applyAlignment="0" applyProtection="0"/>
    <xf numFmtId="0" fontId="8" fillId="2" borderId="0" applyNumberFormat="0" applyBorder="0" applyAlignment="0" applyProtection="0"/>
    <xf numFmtId="0" fontId="8" fillId="2" borderId="0" applyNumberFormat="0" applyBorder="0" applyAlignment="0" applyProtection="0"/>
    <xf numFmtId="0" fontId="8" fillId="2" borderId="0" applyNumberFormat="0" applyBorder="0" applyAlignment="0" applyProtection="0"/>
    <xf numFmtId="0" fontId="8" fillId="2" borderId="0" applyNumberFormat="0" applyBorder="0" applyAlignment="0" applyProtection="0"/>
    <xf numFmtId="0" fontId="8" fillId="2" borderId="0" applyNumberFormat="0" applyBorder="0" applyAlignment="0" applyProtection="0"/>
    <xf numFmtId="0" fontId="8" fillId="2" borderId="0" applyNumberFormat="0" applyBorder="0" applyAlignment="0" applyProtection="0"/>
    <xf numFmtId="0" fontId="8" fillId="2" borderId="0" applyNumberFormat="0" applyBorder="0" applyAlignment="0" applyProtection="0"/>
    <xf numFmtId="0" fontId="8" fillId="2" borderId="0" applyNumberFormat="0" applyBorder="0" applyAlignment="0" applyProtection="0"/>
    <xf numFmtId="0" fontId="8" fillId="2" borderId="0" applyNumberFormat="0" applyBorder="0" applyAlignment="0" applyProtection="0"/>
    <xf numFmtId="0" fontId="8" fillId="2" borderId="0" applyNumberFormat="0" applyBorder="0" applyAlignment="0" applyProtection="0"/>
    <xf numFmtId="0" fontId="8" fillId="2" borderId="0" applyNumberFormat="0" applyBorder="0" applyAlignment="0" applyProtection="0"/>
    <xf numFmtId="0" fontId="8" fillId="2" borderId="0" applyNumberFormat="0" applyBorder="0" applyAlignment="0" applyProtection="0"/>
    <xf numFmtId="0" fontId="8" fillId="2" borderId="0" applyNumberFormat="0" applyBorder="0" applyAlignment="0" applyProtection="0"/>
    <xf numFmtId="0" fontId="8" fillId="2" borderId="0" applyNumberFormat="0" applyBorder="0" applyAlignment="0" applyProtection="0"/>
    <xf numFmtId="0" fontId="8" fillId="2" borderId="0" applyNumberFormat="0" applyBorder="0" applyAlignment="0" applyProtection="0"/>
    <xf numFmtId="0" fontId="8" fillId="2" borderId="0" applyNumberFormat="0" applyBorder="0" applyAlignment="0" applyProtection="0"/>
    <xf numFmtId="0" fontId="8" fillId="2" borderId="0" applyNumberFormat="0" applyBorder="0" applyAlignment="0" applyProtection="0"/>
    <xf numFmtId="0" fontId="8" fillId="2" borderId="0" applyNumberFormat="0" applyBorder="0" applyAlignment="0" applyProtection="0"/>
    <xf numFmtId="0" fontId="8" fillId="2" borderId="0" applyNumberFormat="0" applyBorder="0" applyAlignment="0" applyProtection="0"/>
    <xf numFmtId="0" fontId="8" fillId="3" borderId="0" applyNumberFormat="0" applyBorder="0" applyAlignment="0" applyProtection="0"/>
    <xf numFmtId="0" fontId="8" fillId="3" borderId="0" applyNumberFormat="0" applyBorder="0" applyAlignment="0" applyProtection="0"/>
    <xf numFmtId="0" fontId="8" fillId="3" borderId="0" applyNumberFormat="0" applyBorder="0" applyAlignment="0" applyProtection="0"/>
    <xf numFmtId="0" fontId="8" fillId="3" borderId="0" applyNumberFormat="0" applyBorder="0" applyAlignment="0" applyProtection="0"/>
    <xf numFmtId="0" fontId="8" fillId="3" borderId="0" applyNumberFormat="0" applyBorder="0" applyAlignment="0" applyProtection="0"/>
    <xf numFmtId="0" fontId="8" fillId="3" borderId="0" applyNumberFormat="0" applyBorder="0" applyAlignment="0" applyProtection="0"/>
    <xf numFmtId="0" fontId="8" fillId="3" borderId="0" applyNumberFormat="0" applyBorder="0" applyAlignment="0" applyProtection="0"/>
    <xf numFmtId="0" fontId="8" fillId="3" borderId="0" applyNumberFormat="0" applyBorder="0" applyAlignment="0" applyProtection="0"/>
    <xf numFmtId="0" fontId="8" fillId="3" borderId="0" applyNumberFormat="0" applyBorder="0" applyAlignment="0" applyProtection="0"/>
    <xf numFmtId="0" fontId="8" fillId="3" borderId="0" applyNumberFormat="0" applyBorder="0" applyAlignment="0" applyProtection="0"/>
    <xf numFmtId="0" fontId="8" fillId="3" borderId="0" applyNumberFormat="0" applyBorder="0" applyAlignment="0" applyProtection="0"/>
    <xf numFmtId="0" fontId="8" fillId="3" borderId="0" applyNumberFormat="0" applyBorder="0" applyAlignment="0" applyProtection="0"/>
    <xf numFmtId="0" fontId="8" fillId="3" borderId="0" applyNumberFormat="0" applyBorder="0" applyAlignment="0" applyProtection="0"/>
    <xf numFmtId="0" fontId="8" fillId="3" borderId="0" applyNumberFormat="0" applyBorder="0" applyAlignment="0" applyProtection="0"/>
    <xf numFmtId="0" fontId="8" fillId="3" borderId="0" applyNumberFormat="0" applyBorder="0" applyAlignment="0" applyProtection="0"/>
    <xf numFmtId="0" fontId="8" fillId="3" borderId="0" applyNumberFormat="0" applyBorder="0" applyAlignment="0" applyProtection="0"/>
    <xf numFmtId="0" fontId="8" fillId="3" borderId="0" applyNumberFormat="0" applyBorder="0" applyAlignment="0" applyProtection="0"/>
    <xf numFmtId="0" fontId="8" fillId="3" borderId="0" applyNumberFormat="0" applyBorder="0" applyAlignment="0" applyProtection="0"/>
    <xf numFmtId="0" fontId="8" fillId="3" borderId="0" applyNumberFormat="0" applyBorder="0" applyAlignment="0" applyProtection="0"/>
    <xf numFmtId="0" fontId="8" fillId="3" borderId="0" applyNumberFormat="0" applyBorder="0" applyAlignment="0" applyProtection="0"/>
    <xf numFmtId="0" fontId="8" fillId="3" borderId="0" applyNumberFormat="0" applyBorder="0" applyAlignment="0" applyProtection="0"/>
    <xf numFmtId="0" fontId="8" fillId="3" borderId="0" applyNumberFormat="0" applyBorder="0" applyAlignment="0" applyProtection="0"/>
    <xf numFmtId="0" fontId="8" fillId="3" borderId="0" applyNumberFormat="0" applyBorder="0" applyAlignment="0" applyProtection="0"/>
    <xf numFmtId="0" fontId="8" fillId="3" borderId="0" applyNumberFormat="0" applyBorder="0" applyAlignment="0" applyProtection="0"/>
    <xf numFmtId="0" fontId="8" fillId="3" borderId="0" applyNumberFormat="0" applyBorder="0" applyAlignment="0" applyProtection="0"/>
    <xf numFmtId="0" fontId="8" fillId="3" borderId="0" applyNumberFormat="0" applyBorder="0" applyAlignment="0" applyProtection="0"/>
    <xf numFmtId="0" fontId="8" fillId="4" borderId="0" applyNumberFormat="0" applyBorder="0" applyAlignment="0" applyProtection="0"/>
    <xf numFmtId="0" fontId="8" fillId="4" borderId="0" applyNumberFormat="0" applyBorder="0" applyAlignment="0" applyProtection="0"/>
    <xf numFmtId="0" fontId="8" fillId="4" borderId="0" applyNumberFormat="0" applyBorder="0" applyAlignment="0" applyProtection="0"/>
    <xf numFmtId="0" fontId="8" fillId="4" borderId="0" applyNumberFormat="0" applyBorder="0" applyAlignment="0" applyProtection="0"/>
    <xf numFmtId="0" fontId="8" fillId="4" borderId="0" applyNumberFormat="0" applyBorder="0" applyAlignment="0" applyProtection="0"/>
    <xf numFmtId="0" fontId="8" fillId="4" borderId="0" applyNumberFormat="0" applyBorder="0" applyAlignment="0" applyProtection="0"/>
    <xf numFmtId="0" fontId="8" fillId="4" borderId="0" applyNumberFormat="0" applyBorder="0" applyAlignment="0" applyProtection="0"/>
    <xf numFmtId="0" fontId="8" fillId="4" borderId="0" applyNumberFormat="0" applyBorder="0" applyAlignment="0" applyProtection="0"/>
    <xf numFmtId="0" fontId="8" fillId="4" borderId="0" applyNumberFormat="0" applyBorder="0" applyAlignment="0" applyProtection="0"/>
    <xf numFmtId="0" fontId="8" fillId="4" borderId="0" applyNumberFormat="0" applyBorder="0" applyAlignment="0" applyProtection="0"/>
    <xf numFmtId="0" fontId="8" fillId="4" borderId="0" applyNumberFormat="0" applyBorder="0" applyAlignment="0" applyProtection="0"/>
    <xf numFmtId="0" fontId="8" fillId="4" borderId="0" applyNumberFormat="0" applyBorder="0" applyAlignment="0" applyProtection="0"/>
    <xf numFmtId="0" fontId="8" fillId="4" borderId="0" applyNumberFormat="0" applyBorder="0" applyAlignment="0" applyProtection="0"/>
    <xf numFmtId="0" fontId="8" fillId="4" borderId="0" applyNumberFormat="0" applyBorder="0" applyAlignment="0" applyProtection="0"/>
    <xf numFmtId="0" fontId="8" fillId="4" borderId="0" applyNumberFormat="0" applyBorder="0" applyAlignment="0" applyProtection="0"/>
    <xf numFmtId="0" fontId="8" fillId="4" borderId="0" applyNumberFormat="0" applyBorder="0" applyAlignment="0" applyProtection="0"/>
    <xf numFmtId="0" fontId="8" fillId="4" borderId="0" applyNumberFormat="0" applyBorder="0" applyAlignment="0" applyProtection="0"/>
    <xf numFmtId="0" fontId="8" fillId="4" borderId="0" applyNumberFormat="0" applyBorder="0" applyAlignment="0" applyProtection="0"/>
    <xf numFmtId="0" fontId="8" fillId="4" borderId="0" applyNumberFormat="0" applyBorder="0" applyAlignment="0" applyProtection="0"/>
    <xf numFmtId="0" fontId="8" fillId="4" borderId="0" applyNumberFormat="0" applyBorder="0" applyAlignment="0" applyProtection="0"/>
    <xf numFmtId="0" fontId="8" fillId="4" borderId="0" applyNumberFormat="0" applyBorder="0" applyAlignment="0" applyProtection="0"/>
    <xf numFmtId="0" fontId="8" fillId="4" borderId="0" applyNumberFormat="0" applyBorder="0" applyAlignment="0" applyProtection="0"/>
    <xf numFmtId="0" fontId="8" fillId="4" borderId="0" applyNumberFormat="0" applyBorder="0" applyAlignment="0" applyProtection="0"/>
    <xf numFmtId="0" fontId="8" fillId="4" borderId="0" applyNumberFormat="0" applyBorder="0" applyAlignment="0" applyProtection="0"/>
    <xf numFmtId="0" fontId="8" fillId="4" borderId="0" applyNumberFormat="0" applyBorder="0" applyAlignment="0" applyProtection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24" borderId="0" applyNumberFormat="0" applyBorder="0" applyAlignment="0" applyProtection="0"/>
    <xf numFmtId="0" fontId="8" fillId="24" borderId="0" applyNumberFormat="0" applyBorder="0" applyAlignment="0" applyProtection="0"/>
    <xf numFmtId="0" fontId="8" fillId="24" borderId="0" applyNumberFormat="0" applyBorder="0" applyAlignment="0" applyProtection="0"/>
    <xf numFmtId="0" fontId="8" fillId="24" borderId="0" applyNumberFormat="0" applyBorder="0" applyAlignment="0" applyProtection="0"/>
    <xf numFmtId="0" fontId="8" fillId="24" borderId="0" applyNumberFormat="0" applyBorder="0" applyAlignment="0" applyProtection="0"/>
    <xf numFmtId="0" fontId="8" fillId="24" borderId="0" applyNumberFormat="0" applyBorder="0" applyAlignment="0" applyProtection="0"/>
    <xf numFmtId="0" fontId="8" fillId="24" borderId="0" applyNumberFormat="0" applyBorder="0" applyAlignment="0" applyProtection="0"/>
    <xf numFmtId="0" fontId="8" fillId="24" borderId="0" applyNumberFormat="0" applyBorder="0" applyAlignment="0" applyProtection="0"/>
    <xf numFmtId="0" fontId="8" fillId="24" borderId="0" applyNumberFormat="0" applyBorder="0" applyAlignment="0" applyProtection="0"/>
    <xf numFmtId="0" fontId="8" fillId="24" borderId="0" applyNumberFormat="0" applyBorder="0" applyAlignment="0" applyProtection="0"/>
    <xf numFmtId="0" fontId="8" fillId="24" borderId="0" applyNumberFormat="0" applyBorder="0" applyAlignment="0" applyProtection="0"/>
    <xf numFmtId="0" fontId="8" fillId="24" borderId="0" applyNumberFormat="0" applyBorder="0" applyAlignment="0" applyProtection="0"/>
    <xf numFmtId="0" fontId="8" fillId="24" borderId="0" applyNumberFormat="0" applyBorder="0" applyAlignment="0" applyProtection="0"/>
    <xf numFmtId="0" fontId="8" fillId="24" borderId="0" applyNumberFormat="0" applyBorder="0" applyAlignment="0" applyProtection="0"/>
    <xf numFmtId="0" fontId="8" fillId="24" borderId="0" applyNumberFormat="0" applyBorder="0" applyAlignment="0" applyProtection="0"/>
    <xf numFmtId="0" fontId="8" fillId="24" borderId="0" applyNumberFormat="0" applyBorder="0" applyAlignment="0" applyProtection="0"/>
    <xf numFmtId="0" fontId="8" fillId="24" borderId="0" applyNumberFormat="0" applyBorder="0" applyAlignment="0" applyProtection="0"/>
    <xf numFmtId="0" fontId="8" fillId="24" borderId="0" applyNumberFormat="0" applyBorder="0" applyAlignment="0" applyProtection="0"/>
    <xf numFmtId="0" fontId="8" fillId="24" borderId="0" applyNumberFormat="0" applyBorder="0" applyAlignment="0" applyProtection="0"/>
    <xf numFmtId="0" fontId="8" fillId="24" borderId="0" applyNumberFormat="0" applyBorder="0" applyAlignment="0" applyProtection="0"/>
    <xf numFmtId="0" fontId="8" fillId="24" borderId="0" applyNumberFormat="0" applyBorder="0" applyAlignment="0" applyProtection="0"/>
    <xf numFmtId="0" fontId="8" fillId="24" borderId="0" applyNumberFormat="0" applyBorder="0" applyAlignment="0" applyProtection="0"/>
    <xf numFmtId="0" fontId="8" fillId="24" borderId="0" applyNumberFormat="0" applyBorder="0" applyAlignment="0" applyProtection="0"/>
    <xf numFmtId="0" fontId="8" fillId="24" borderId="0" applyNumberFormat="0" applyBorder="0" applyAlignment="0" applyProtection="0"/>
    <xf numFmtId="0" fontId="8" fillId="24" borderId="0" applyNumberFormat="0" applyBorder="0" applyAlignment="0" applyProtection="0"/>
    <xf numFmtId="0" fontId="8" fillId="24" borderId="0" applyNumberFormat="0" applyBorder="0" applyAlignment="0" applyProtection="0"/>
    <xf numFmtId="0" fontId="8" fillId="25" borderId="0" applyNumberFormat="0" applyBorder="0" applyAlignment="0" applyProtection="0"/>
    <xf numFmtId="0" fontId="8" fillId="25" borderId="0" applyNumberFormat="0" applyBorder="0" applyAlignment="0" applyProtection="0"/>
    <xf numFmtId="0" fontId="8" fillId="25" borderId="0" applyNumberFormat="0" applyBorder="0" applyAlignment="0" applyProtection="0"/>
    <xf numFmtId="0" fontId="8" fillId="25" borderId="0" applyNumberFormat="0" applyBorder="0" applyAlignment="0" applyProtection="0"/>
    <xf numFmtId="0" fontId="8" fillId="25" borderId="0" applyNumberFormat="0" applyBorder="0" applyAlignment="0" applyProtection="0"/>
    <xf numFmtId="0" fontId="8" fillId="25" borderId="0" applyNumberFormat="0" applyBorder="0" applyAlignment="0" applyProtection="0"/>
    <xf numFmtId="0" fontId="8" fillId="25" borderId="0" applyNumberFormat="0" applyBorder="0" applyAlignment="0" applyProtection="0"/>
    <xf numFmtId="0" fontId="8" fillId="25" borderId="0" applyNumberFormat="0" applyBorder="0" applyAlignment="0" applyProtection="0"/>
    <xf numFmtId="0" fontId="8" fillId="25" borderId="0" applyNumberFormat="0" applyBorder="0" applyAlignment="0" applyProtection="0"/>
    <xf numFmtId="0" fontId="8" fillId="25" borderId="0" applyNumberFormat="0" applyBorder="0" applyAlignment="0" applyProtection="0"/>
    <xf numFmtId="0" fontId="8" fillId="25" borderId="0" applyNumberFormat="0" applyBorder="0" applyAlignment="0" applyProtection="0"/>
    <xf numFmtId="0" fontId="8" fillId="25" borderId="0" applyNumberFormat="0" applyBorder="0" applyAlignment="0" applyProtection="0"/>
    <xf numFmtId="0" fontId="8" fillId="25" borderId="0" applyNumberFormat="0" applyBorder="0" applyAlignment="0" applyProtection="0"/>
    <xf numFmtId="0" fontId="8" fillId="25" borderId="0" applyNumberFormat="0" applyBorder="0" applyAlignment="0" applyProtection="0"/>
    <xf numFmtId="0" fontId="8" fillId="25" borderId="0" applyNumberFormat="0" applyBorder="0" applyAlignment="0" applyProtection="0"/>
    <xf numFmtId="0" fontId="8" fillId="25" borderId="0" applyNumberFormat="0" applyBorder="0" applyAlignment="0" applyProtection="0"/>
    <xf numFmtId="0" fontId="8" fillId="25" borderId="0" applyNumberFormat="0" applyBorder="0" applyAlignment="0" applyProtection="0"/>
    <xf numFmtId="0" fontId="8" fillId="25" borderId="0" applyNumberFormat="0" applyBorder="0" applyAlignment="0" applyProtection="0"/>
    <xf numFmtId="0" fontId="8" fillId="25" borderId="0" applyNumberFormat="0" applyBorder="0" applyAlignment="0" applyProtection="0"/>
    <xf numFmtId="0" fontId="8" fillId="25" borderId="0" applyNumberFormat="0" applyBorder="0" applyAlignment="0" applyProtection="0"/>
    <xf numFmtId="0" fontId="8" fillId="25" borderId="0" applyNumberFormat="0" applyBorder="0" applyAlignment="0" applyProtection="0"/>
    <xf numFmtId="0" fontId="8" fillId="25" borderId="0" applyNumberFormat="0" applyBorder="0" applyAlignment="0" applyProtection="0"/>
    <xf numFmtId="0" fontId="8" fillId="25" borderId="0" applyNumberFormat="0" applyBorder="0" applyAlignment="0" applyProtection="0"/>
    <xf numFmtId="0" fontId="8" fillId="25" borderId="0" applyNumberFormat="0" applyBorder="0" applyAlignment="0" applyProtection="0"/>
    <xf numFmtId="0" fontId="8" fillId="25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8" fillId="0" borderId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" borderId="0" applyNumberFormat="0" applyBorder="0" applyAlignment="0" applyProtection="0"/>
    <xf numFmtId="0" fontId="8" fillId="2" borderId="0" applyNumberFormat="0" applyBorder="0" applyAlignment="0" applyProtection="0"/>
    <xf numFmtId="0" fontId="8" fillId="2" borderId="0" applyNumberFormat="0" applyBorder="0" applyAlignment="0" applyProtection="0"/>
    <xf numFmtId="0" fontId="8" fillId="2" borderId="0" applyNumberFormat="0" applyBorder="0" applyAlignment="0" applyProtection="0"/>
    <xf numFmtId="0" fontId="8" fillId="2" borderId="0" applyNumberFormat="0" applyBorder="0" applyAlignment="0" applyProtection="0"/>
    <xf numFmtId="0" fontId="8" fillId="2" borderId="0" applyNumberFormat="0" applyBorder="0" applyAlignment="0" applyProtection="0"/>
    <xf numFmtId="0" fontId="8" fillId="2" borderId="0" applyNumberFormat="0" applyBorder="0" applyAlignment="0" applyProtection="0"/>
    <xf numFmtId="0" fontId="8" fillId="2" borderId="0" applyNumberFormat="0" applyBorder="0" applyAlignment="0" applyProtection="0"/>
    <xf numFmtId="0" fontId="8" fillId="2" borderId="0" applyNumberFormat="0" applyBorder="0" applyAlignment="0" applyProtection="0"/>
    <xf numFmtId="0" fontId="8" fillId="2" borderId="0" applyNumberFormat="0" applyBorder="0" applyAlignment="0" applyProtection="0"/>
    <xf numFmtId="0" fontId="8" fillId="2" borderId="0" applyNumberFormat="0" applyBorder="0" applyAlignment="0" applyProtection="0"/>
    <xf numFmtId="0" fontId="8" fillId="2" borderId="0" applyNumberFormat="0" applyBorder="0" applyAlignment="0" applyProtection="0"/>
    <xf numFmtId="0" fontId="8" fillId="2" borderId="0" applyNumberFormat="0" applyBorder="0" applyAlignment="0" applyProtection="0"/>
    <xf numFmtId="0" fontId="8" fillId="2" borderId="0" applyNumberFormat="0" applyBorder="0" applyAlignment="0" applyProtection="0"/>
    <xf numFmtId="0" fontId="8" fillId="2" borderId="0" applyNumberFormat="0" applyBorder="0" applyAlignment="0" applyProtection="0"/>
    <xf numFmtId="0" fontId="8" fillId="2" borderId="0" applyNumberFormat="0" applyBorder="0" applyAlignment="0" applyProtection="0"/>
    <xf numFmtId="0" fontId="8" fillId="2" borderId="0" applyNumberFormat="0" applyBorder="0" applyAlignment="0" applyProtection="0"/>
    <xf numFmtId="0" fontId="8" fillId="2" borderId="0" applyNumberFormat="0" applyBorder="0" applyAlignment="0" applyProtection="0"/>
    <xf numFmtId="0" fontId="8" fillId="2" borderId="0" applyNumberFormat="0" applyBorder="0" applyAlignment="0" applyProtection="0"/>
    <xf numFmtId="0" fontId="8" fillId="2" borderId="0" applyNumberFormat="0" applyBorder="0" applyAlignment="0" applyProtection="0"/>
    <xf numFmtId="0" fontId="8" fillId="2" borderId="0" applyNumberFormat="0" applyBorder="0" applyAlignment="0" applyProtection="0"/>
    <xf numFmtId="0" fontId="8" fillId="2" borderId="0" applyNumberFormat="0" applyBorder="0" applyAlignment="0" applyProtection="0"/>
    <xf numFmtId="0" fontId="8" fillId="2" borderId="0" applyNumberFormat="0" applyBorder="0" applyAlignment="0" applyProtection="0"/>
    <xf numFmtId="0" fontId="8" fillId="2" borderId="0" applyNumberFormat="0" applyBorder="0" applyAlignment="0" applyProtection="0"/>
    <xf numFmtId="0" fontId="8" fillId="2" borderId="0" applyNumberFormat="0" applyBorder="0" applyAlignment="0" applyProtection="0"/>
    <xf numFmtId="0" fontId="8" fillId="2" borderId="0" applyNumberFormat="0" applyBorder="0" applyAlignment="0" applyProtection="0"/>
    <xf numFmtId="0" fontId="8" fillId="3" borderId="0" applyNumberFormat="0" applyBorder="0" applyAlignment="0" applyProtection="0"/>
    <xf numFmtId="0" fontId="8" fillId="3" borderId="0" applyNumberFormat="0" applyBorder="0" applyAlignment="0" applyProtection="0"/>
    <xf numFmtId="0" fontId="8" fillId="3" borderId="0" applyNumberFormat="0" applyBorder="0" applyAlignment="0" applyProtection="0"/>
    <xf numFmtId="0" fontId="8" fillId="3" borderId="0" applyNumberFormat="0" applyBorder="0" applyAlignment="0" applyProtection="0"/>
    <xf numFmtId="0" fontId="8" fillId="3" borderId="0" applyNumberFormat="0" applyBorder="0" applyAlignment="0" applyProtection="0"/>
    <xf numFmtId="0" fontId="8" fillId="3" borderId="0" applyNumberFormat="0" applyBorder="0" applyAlignment="0" applyProtection="0"/>
    <xf numFmtId="0" fontId="8" fillId="3" borderId="0" applyNumberFormat="0" applyBorder="0" applyAlignment="0" applyProtection="0"/>
    <xf numFmtId="0" fontId="8" fillId="3" borderId="0" applyNumberFormat="0" applyBorder="0" applyAlignment="0" applyProtection="0"/>
    <xf numFmtId="0" fontId="8" fillId="3" borderId="0" applyNumberFormat="0" applyBorder="0" applyAlignment="0" applyProtection="0"/>
    <xf numFmtId="0" fontId="8" fillId="3" borderId="0" applyNumberFormat="0" applyBorder="0" applyAlignment="0" applyProtection="0"/>
    <xf numFmtId="0" fontId="8" fillId="3" borderId="0" applyNumberFormat="0" applyBorder="0" applyAlignment="0" applyProtection="0"/>
    <xf numFmtId="0" fontId="8" fillId="3" borderId="0" applyNumberFormat="0" applyBorder="0" applyAlignment="0" applyProtection="0"/>
    <xf numFmtId="0" fontId="8" fillId="3" borderId="0" applyNumberFormat="0" applyBorder="0" applyAlignment="0" applyProtection="0"/>
    <xf numFmtId="0" fontId="8" fillId="3" borderId="0" applyNumberFormat="0" applyBorder="0" applyAlignment="0" applyProtection="0"/>
    <xf numFmtId="0" fontId="8" fillId="3" borderId="0" applyNumberFormat="0" applyBorder="0" applyAlignment="0" applyProtection="0"/>
    <xf numFmtId="0" fontId="8" fillId="3" borderId="0" applyNumberFormat="0" applyBorder="0" applyAlignment="0" applyProtection="0"/>
    <xf numFmtId="0" fontId="8" fillId="3" borderId="0" applyNumberFormat="0" applyBorder="0" applyAlignment="0" applyProtection="0"/>
    <xf numFmtId="0" fontId="8" fillId="3" borderId="0" applyNumberFormat="0" applyBorder="0" applyAlignment="0" applyProtection="0"/>
    <xf numFmtId="0" fontId="8" fillId="3" borderId="0" applyNumberFormat="0" applyBorder="0" applyAlignment="0" applyProtection="0"/>
    <xf numFmtId="0" fontId="8" fillId="3" borderId="0" applyNumberFormat="0" applyBorder="0" applyAlignment="0" applyProtection="0"/>
    <xf numFmtId="0" fontId="8" fillId="3" borderId="0" applyNumberFormat="0" applyBorder="0" applyAlignment="0" applyProtection="0"/>
    <xf numFmtId="0" fontId="8" fillId="3" borderId="0" applyNumberFormat="0" applyBorder="0" applyAlignment="0" applyProtection="0"/>
    <xf numFmtId="0" fontId="8" fillId="3" borderId="0" applyNumberFormat="0" applyBorder="0" applyAlignment="0" applyProtection="0"/>
    <xf numFmtId="0" fontId="8" fillId="3" borderId="0" applyNumberFormat="0" applyBorder="0" applyAlignment="0" applyProtection="0"/>
    <xf numFmtId="0" fontId="8" fillId="3" borderId="0" applyNumberFormat="0" applyBorder="0" applyAlignment="0" applyProtection="0"/>
    <xf numFmtId="0" fontId="8" fillId="3" borderId="0" applyNumberFormat="0" applyBorder="0" applyAlignment="0" applyProtection="0"/>
    <xf numFmtId="0" fontId="8" fillId="4" borderId="0" applyNumberFormat="0" applyBorder="0" applyAlignment="0" applyProtection="0"/>
    <xf numFmtId="0" fontId="8" fillId="4" borderId="0" applyNumberFormat="0" applyBorder="0" applyAlignment="0" applyProtection="0"/>
    <xf numFmtId="0" fontId="8" fillId="4" borderId="0" applyNumberFormat="0" applyBorder="0" applyAlignment="0" applyProtection="0"/>
    <xf numFmtId="0" fontId="8" fillId="4" borderId="0" applyNumberFormat="0" applyBorder="0" applyAlignment="0" applyProtection="0"/>
    <xf numFmtId="0" fontId="8" fillId="4" borderId="0" applyNumberFormat="0" applyBorder="0" applyAlignment="0" applyProtection="0"/>
    <xf numFmtId="0" fontId="8" fillId="4" borderId="0" applyNumberFormat="0" applyBorder="0" applyAlignment="0" applyProtection="0"/>
    <xf numFmtId="0" fontId="8" fillId="4" borderId="0" applyNumberFormat="0" applyBorder="0" applyAlignment="0" applyProtection="0"/>
    <xf numFmtId="0" fontId="8" fillId="4" borderId="0" applyNumberFormat="0" applyBorder="0" applyAlignment="0" applyProtection="0"/>
    <xf numFmtId="0" fontId="8" fillId="4" borderId="0" applyNumberFormat="0" applyBorder="0" applyAlignment="0" applyProtection="0"/>
    <xf numFmtId="0" fontId="8" fillId="4" borderId="0" applyNumberFormat="0" applyBorder="0" applyAlignment="0" applyProtection="0"/>
    <xf numFmtId="0" fontId="8" fillId="4" borderId="0" applyNumberFormat="0" applyBorder="0" applyAlignment="0" applyProtection="0"/>
    <xf numFmtId="0" fontId="8" fillId="4" borderId="0" applyNumberFormat="0" applyBorder="0" applyAlignment="0" applyProtection="0"/>
    <xf numFmtId="0" fontId="8" fillId="4" borderId="0" applyNumberFormat="0" applyBorder="0" applyAlignment="0" applyProtection="0"/>
    <xf numFmtId="0" fontId="8" fillId="4" borderId="0" applyNumberFormat="0" applyBorder="0" applyAlignment="0" applyProtection="0"/>
    <xf numFmtId="0" fontId="8" fillId="4" borderId="0" applyNumberFormat="0" applyBorder="0" applyAlignment="0" applyProtection="0"/>
    <xf numFmtId="0" fontId="8" fillId="4" borderId="0" applyNumberFormat="0" applyBorder="0" applyAlignment="0" applyProtection="0"/>
    <xf numFmtId="0" fontId="8" fillId="4" borderId="0" applyNumberFormat="0" applyBorder="0" applyAlignment="0" applyProtection="0"/>
    <xf numFmtId="0" fontId="8" fillId="4" borderId="0" applyNumberFormat="0" applyBorder="0" applyAlignment="0" applyProtection="0"/>
    <xf numFmtId="0" fontId="8" fillId="4" borderId="0" applyNumberFormat="0" applyBorder="0" applyAlignment="0" applyProtection="0"/>
    <xf numFmtId="0" fontId="8" fillId="4" borderId="0" applyNumberFormat="0" applyBorder="0" applyAlignment="0" applyProtection="0"/>
    <xf numFmtId="0" fontId="8" fillId="4" borderId="0" applyNumberFormat="0" applyBorder="0" applyAlignment="0" applyProtection="0"/>
    <xf numFmtId="0" fontId="8" fillId="4" borderId="0" applyNumberFormat="0" applyBorder="0" applyAlignment="0" applyProtection="0"/>
    <xf numFmtId="0" fontId="8" fillId="4" borderId="0" applyNumberFormat="0" applyBorder="0" applyAlignment="0" applyProtection="0"/>
    <xf numFmtId="0" fontId="8" fillId="4" borderId="0" applyNumberFormat="0" applyBorder="0" applyAlignment="0" applyProtection="0"/>
    <xf numFmtId="0" fontId="8" fillId="4" borderId="0" applyNumberFormat="0" applyBorder="0" applyAlignment="0" applyProtection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24" borderId="0" applyNumberFormat="0" applyBorder="0" applyAlignment="0" applyProtection="0"/>
    <xf numFmtId="0" fontId="8" fillId="24" borderId="0" applyNumberFormat="0" applyBorder="0" applyAlignment="0" applyProtection="0"/>
    <xf numFmtId="0" fontId="8" fillId="24" borderId="0" applyNumberFormat="0" applyBorder="0" applyAlignment="0" applyProtection="0"/>
    <xf numFmtId="0" fontId="8" fillId="24" borderId="0" applyNumberFormat="0" applyBorder="0" applyAlignment="0" applyProtection="0"/>
    <xf numFmtId="0" fontId="8" fillId="24" borderId="0" applyNumberFormat="0" applyBorder="0" applyAlignment="0" applyProtection="0"/>
    <xf numFmtId="0" fontId="8" fillId="24" borderId="0" applyNumberFormat="0" applyBorder="0" applyAlignment="0" applyProtection="0"/>
    <xf numFmtId="0" fontId="8" fillId="24" borderId="0" applyNumberFormat="0" applyBorder="0" applyAlignment="0" applyProtection="0"/>
    <xf numFmtId="0" fontId="8" fillId="24" borderId="0" applyNumberFormat="0" applyBorder="0" applyAlignment="0" applyProtection="0"/>
    <xf numFmtId="0" fontId="8" fillId="24" borderId="0" applyNumberFormat="0" applyBorder="0" applyAlignment="0" applyProtection="0"/>
    <xf numFmtId="0" fontId="8" fillId="24" borderId="0" applyNumberFormat="0" applyBorder="0" applyAlignment="0" applyProtection="0"/>
    <xf numFmtId="0" fontId="8" fillId="24" borderId="0" applyNumberFormat="0" applyBorder="0" applyAlignment="0" applyProtection="0"/>
    <xf numFmtId="0" fontId="8" fillId="24" borderId="0" applyNumberFormat="0" applyBorder="0" applyAlignment="0" applyProtection="0"/>
    <xf numFmtId="0" fontId="8" fillId="24" borderId="0" applyNumberFormat="0" applyBorder="0" applyAlignment="0" applyProtection="0"/>
    <xf numFmtId="0" fontId="8" fillId="24" borderId="0" applyNumberFormat="0" applyBorder="0" applyAlignment="0" applyProtection="0"/>
    <xf numFmtId="0" fontId="8" fillId="24" borderId="0" applyNumberFormat="0" applyBorder="0" applyAlignment="0" applyProtection="0"/>
    <xf numFmtId="0" fontId="8" fillId="24" borderId="0" applyNumberFormat="0" applyBorder="0" applyAlignment="0" applyProtection="0"/>
    <xf numFmtId="0" fontId="8" fillId="24" borderId="0" applyNumberFormat="0" applyBorder="0" applyAlignment="0" applyProtection="0"/>
    <xf numFmtId="0" fontId="8" fillId="24" borderId="0" applyNumberFormat="0" applyBorder="0" applyAlignment="0" applyProtection="0"/>
    <xf numFmtId="0" fontId="8" fillId="24" borderId="0" applyNumberFormat="0" applyBorder="0" applyAlignment="0" applyProtection="0"/>
    <xf numFmtId="0" fontId="8" fillId="24" borderId="0" applyNumberFormat="0" applyBorder="0" applyAlignment="0" applyProtection="0"/>
    <xf numFmtId="0" fontId="8" fillId="24" borderId="0" applyNumberFormat="0" applyBorder="0" applyAlignment="0" applyProtection="0"/>
    <xf numFmtId="0" fontId="8" fillId="24" borderId="0" applyNumberFormat="0" applyBorder="0" applyAlignment="0" applyProtection="0"/>
    <xf numFmtId="0" fontId="8" fillId="24" borderId="0" applyNumberFormat="0" applyBorder="0" applyAlignment="0" applyProtection="0"/>
    <xf numFmtId="0" fontId="8" fillId="24" borderId="0" applyNumberFormat="0" applyBorder="0" applyAlignment="0" applyProtection="0"/>
    <xf numFmtId="0" fontId="8" fillId="24" borderId="0" applyNumberFormat="0" applyBorder="0" applyAlignment="0" applyProtection="0"/>
    <xf numFmtId="0" fontId="8" fillId="24" borderId="0" applyNumberFormat="0" applyBorder="0" applyAlignment="0" applyProtection="0"/>
    <xf numFmtId="0" fontId="8" fillId="25" borderId="0" applyNumberFormat="0" applyBorder="0" applyAlignment="0" applyProtection="0"/>
    <xf numFmtId="0" fontId="8" fillId="25" borderId="0" applyNumberFormat="0" applyBorder="0" applyAlignment="0" applyProtection="0"/>
    <xf numFmtId="0" fontId="8" fillId="25" borderId="0" applyNumberFormat="0" applyBorder="0" applyAlignment="0" applyProtection="0"/>
    <xf numFmtId="0" fontId="8" fillId="25" borderId="0" applyNumberFormat="0" applyBorder="0" applyAlignment="0" applyProtection="0"/>
    <xf numFmtId="0" fontId="8" fillId="25" borderId="0" applyNumberFormat="0" applyBorder="0" applyAlignment="0" applyProtection="0"/>
    <xf numFmtId="0" fontId="8" fillId="25" borderId="0" applyNumberFormat="0" applyBorder="0" applyAlignment="0" applyProtection="0"/>
    <xf numFmtId="0" fontId="8" fillId="25" borderId="0" applyNumberFormat="0" applyBorder="0" applyAlignment="0" applyProtection="0"/>
    <xf numFmtId="0" fontId="8" fillId="25" borderId="0" applyNumberFormat="0" applyBorder="0" applyAlignment="0" applyProtection="0"/>
    <xf numFmtId="0" fontId="8" fillId="25" borderId="0" applyNumberFormat="0" applyBorder="0" applyAlignment="0" applyProtection="0"/>
    <xf numFmtId="0" fontId="8" fillId="25" borderId="0" applyNumberFormat="0" applyBorder="0" applyAlignment="0" applyProtection="0"/>
    <xf numFmtId="0" fontId="8" fillId="25" borderId="0" applyNumberFormat="0" applyBorder="0" applyAlignment="0" applyProtection="0"/>
    <xf numFmtId="0" fontId="8" fillId="25" borderId="0" applyNumberFormat="0" applyBorder="0" applyAlignment="0" applyProtection="0"/>
    <xf numFmtId="0" fontId="8" fillId="25" borderId="0" applyNumberFormat="0" applyBorder="0" applyAlignment="0" applyProtection="0"/>
    <xf numFmtId="0" fontId="8" fillId="25" borderId="0" applyNumberFormat="0" applyBorder="0" applyAlignment="0" applyProtection="0"/>
    <xf numFmtId="0" fontId="8" fillId="25" borderId="0" applyNumberFormat="0" applyBorder="0" applyAlignment="0" applyProtection="0"/>
    <xf numFmtId="0" fontId="8" fillId="25" borderId="0" applyNumberFormat="0" applyBorder="0" applyAlignment="0" applyProtection="0"/>
    <xf numFmtId="0" fontId="8" fillId="25" borderId="0" applyNumberFormat="0" applyBorder="0" applyAlignment="0" applyProtection="0"/>
    <xf numFmtId="0" fontId="8" fillId="25" borderId="0" applyNumberFormat="0" applyBorder="0" applyAlignment="0" applyProtection="0"/>
    <xf numFmtId="0" fontId="8" fillId="25" borderId="0" applyNumberFormat="0" applyBorder="0" applyAlignment="0" applyProtection="0"/>
    <xf numFmtId="0" fontId="8" fillId="25" borderId="0" applyNumberFormat="0" applyBorder="0" applyAlignment="0" applyProtection="0"/>
    <xf numFmtId="0" fontId="8" fillId="25" borderId="0" applyNumberFormat="0" applyBorder="0" applyAlignment="0" applyProtection="0"/>
    <xf numFmtId="0" fontId="8" fillId="25" borderId="0" applyNumberFormat="0" applyBorder="0" applyAlignment="0" applyProtection="0"/>
    <xf numFmtId="0" fontId="8" fillId="25" borderId="0" applyNumberFormat="0" applyBorder="0" applyAlignment="0" applyProtection="0"/>
    <xf numFmtId="0" fontId="8" fillId="25" borderId="0" applyNumberFormat="0" applyBorder="0" applyAlignment="0" applyProtection="0"/>
    <xf numFmtId="0" fontId="8" fillId="25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8" fillId="0" borderId="0"/>
    <xf numFmtId="0" fontId="7" fillId="0" borderId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4" borderId="0" applyNumberFormat="0" applyBorder="0" applyAlignment="0" applyProtection="0"/>
    <xf numFmtId="0" fontId="6" fillId="4" borderId="0" applyNumberFormat="0" applyBorder="0" applyAlignment="0" applyProtection="0"/>
    <xf numFmtId="0" fontId="6" fillId="4" borderId="0" applyNumberFormat="0" applyBorder="0" applyAlignment="0" applyProtection="0"/>
    <xf numFmtId="0" fontId="6" fillId="4" borderId="0" applyNumberFormat="0" applyBorder="0" applyAlignment="0" applyProtection="0"/>
    <xf numFmtId="0" fontId="6" fillId="4" borderId="0" applyNumberFormat="0" applyBorder="0" applyAlignment="0" applyProtection="0"/>
    <xf numFmtId="0" fontId="6" fillId="4" borderId="0" applyNumberFormat="0" applyBorder="0" applyAlignment="0" applyProtection="0"/>
    <xf numFmtId="0" fontId="6" fillId="4" borderId="0" applyNumberFormat="0" applyBorder="0" applyAlignment="0" applyProtection="0"/>
    <xf numFmtId="0" fontId="6" fillId="4" borderId="0" applyNumberFormat="0" applyBorder="0" applyAlignment="0" applyProtection="0"/>
    <xf numFmtId="0" fontId="6" fillId="4" borderId="0" applyNumberFormat="0" applyBorder="0" applyAlignment="0" applyProtection="0"/>
    <xf numFmtId="0" fontId="6" fillId="4" borderId="0" applyNumberFormat="0" applyBorder="0" applyAlignment="0" applyProtection="0"/>
    <xf numFmtId="0" fontId="6" fillId="4" borderId="0" applyNumberFormat="0" applyBorder="0" applyAlignment="0" applyProtection="0"/>
    <xf numFmtId="0" fontId="6" fillId="4" borderId="0" applyNumberFormat="0" applyBorder="0" applyAlignment="0" applyProtection="0"/>
    <xf numFmtId="0" fontId="6" fillId="4" borderId="0" applyNumberFormat="0" applyBorder="0" applyAlignment="0" applyProtection="0"/>
    <xf numFmtId="0" fontId="6" fillId="4" borderId="0" applyNumberFormat="0" applyBorder="0" applyAlignment="0" applyProtection="0"/>
    <xf numFmtId="0" fontId="6" fillId="4" borderId="0" applyNumberFormat="0" applyBorder="0" applyAlignment="0" applyProtection="0"/>
    <xf numFmtId="0" fontId="6" fillId="4" borderId="0" applyNumberFormat="0" applyBorder="0" applyAlignment="0" applyProtection="0"/>
    <xf numFmtId="0" fontId="6" fillId="4" borderId="0" applyNumberFormat="0" applyBorder="0" applyAlignment="0" applyProtection="0"/>
    <xf numFmtId="0" fontId="6" fillId="4" borderId="0" applyNumberFormat="0" applyBorder="0" applyAlignment="0" applyProtection="0"/>
    <xf numFmtId="0" fontId="6" fillId="4" borderId="0" applyNumberFormat="0" applyBorder="0" applyAlignment="0" applyProtection="0"/>
    <xf numFmtId="0" fontId="6" fillId="4" borderId="0" applyNumberFormat="0" applyBorder="0" applyAlignment="0" applyProtection="0"/>
    <xf numFmtId="0" fontId="6" fillId="4" borderId="0" applyNumberFormat="0" applyBorder="0" applyAlignment="0" applyProtection="0"/>
    <xf numFmtId="0" fontId="6" fillId="4" borderId="0" applyNumberFormat="0" applyBorder="0" applyAlignment="0" applyProtection="0"/>
    <xf numFmtId="0" fontId="6" fillId="4" borderId="0" applyNumberFormat="0" applyBorder="0" applyAlignment="0" applyProtection="0"/>
    <xf numFmtId="0" fontId="6" fillId="4" borderId="0" applyNumberFormat="0" applyBorder="0" applyAlignment="0" applyProtection="0"/>
    <xf numFmtId="0" fontId="6" fillId="4" borderId="0" applyNumberFormat="0" applyBorder="0" applyAlignment="0" applyProtection="0"/>
    <xf numFmtId="0" fontId="6" fillId="4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4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6" fillId="0" borderId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4" borderId="0" applyNumberFormat="0" applyBorder="0" applyAlignment="0" applyProtection="0"/>
    <xf numFmtId="0" fontId="6" fillId="4" borderId="0" applyNumberFormat="0" applyBorder="0" applyAlignment="0" applyProtection="0"/>
    <xf numFmtId="0" fontId="6" fillId="4" borderId="0" applyNumberFormat="0" applyBorder="0" applyAlignment="0" applyProtection="0"/>
    <xf numFmtId="0" fontId="6" fillId="4" borderId="0" applyNumberFormat="0" applyBorder="0" applyAlignment="0" applyProtection="0"/>
    <xf numFmtId="0" fontId="6" fillId="4" borderId="0" applyNumberFormat="0" applyBorder="0" applyAlignment="0" applyProtection="0"/>
    <xf numFmtId="0" fontId="6" fillId="4" borderId="0" applyNumberFormat="0" applyBorder="0" applyAlignment="0" applyProtection="0"/>
    <xf numFmtId="0" fontId="6" fillId="4" borderId="0" applyNumberFormat="0" applyBorder="0" applyAlignment="0" applyProtection="0"/>
    <xf numFmtId="0" fontId="6" fillId="4" borderId="0" applyNumberFormat="0" applyBorder="0" applyAlignment="0" applyProtection="0"/>
    <xf numFmtId="0" fontId="6" fillId="4" borderId="0" applyNumberFormat="0" applyBorder="0" applyAlignment="0" applyProtection="0"/>
    <xf numFmtId="0" fontId="6" fillId="4" borderId="0" applyNumberFormat="0" applyBorder="0" applyAlignment="0" applyProtection="0"/>
    <xf numFmtId="0" fontId="6" fillId="4" borderId="0" applyNumberFormat="0" applyBorder="0" applyAlignment="0" applyProtection="0"/>
    <xf numFmtId="0" fontId="6" fillId="4" borderId="0" applyNumberFormat="0" applyBorder="0" applyAlignment="0" applyProtection="0"/>
    <xf numFmtId="0" fontId="6" fillId="4" borderId="0" applyNumberFormat="0" applyBorder="0" applyAlignment="0" applyProtection="0"/>
    <xf numFmtId="0" fontId="6" fillId="4" borderId="0" applyNumberFormat="0" applyBorder="0" applyAlignment="0" applyProtection="0"/>
    <xf numFmtId="0" fontId="6" fillId="4" borderId="0" applyNumberFormat="0" applyBorder="0" applyAlignment="0" applyProtection="0"/>
    <xf numFmtId="0" fontId="6" fillId="4" borderId="0" applyNumberFormat="0" applyBorder="0" applyAlignment="0" applyProtection="0"/>
    <xf numFmtId="0" fontId="6" fillId="4" borderId="0" applyNumberFormat="0" applyBorder="0" applyAlignment="0" applyProtection="0"/>
    <xf numFmtId="0" fontId="6" fillId="4" borderId="0" applyNumberFormat="0" applyBorder="0" applyAlignment="0" applyProtection="0"/>
    <xf numFmtId="0" fontId="6" fillId="4" borderId="0" applyNumberFormat="0" applyBorder="0" applyAlignment="0" applyProtection="0"/>
    <xf numFmtId="0" fontId="6" fillId="4" borderId="0" applyNumberFormat="0" applyBorder="0" applyAlignment="0" applyProtection="0"/>
    <xf numFmtId="0" fontId="6" fillId="4" borderId="0" applyNumberFormat="0" applyBorder="0" applyAlignment="0" applyProtection="0"/>
    <xf numFmtId="0" fontId="6" fillId="4" borderId="0" applyNumberFormat="0" applyBorder="0" applyAlignment="0" applyProtection="0"/>
    <xf numFmtId="0" fontId="6" fillId="4" borderId="0" applyNumberFormat="0" applyBorder="0" applyAlignment="0" applyProtection="0"/>
    <xf numFmtId="0" fontId="6" fillId="4" borderId="0" applyNumberFormat="0" applyBorder="0" applyAlignment="0" applyProtection="0"/>
    <xf numFmtId="0" fontId="6" fillId="4" borderId="0" applyNumberFormat="0" applyBorder="0" applyAlignment="0" applyProtection="0"/>
    <xf numFmtId="0" fontId="6" fillId="4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4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6" fillId="0" borderId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4" borderId="0" applyNumberFormat="0" applyBorder="0" applyAlignment="0" applyProtection="0"/>
    <xf numFmtId="0" fontId="6" fillId="4" borderId="0" applyNumberFormat="0" applyBorder="0" applyAlignment="0" applyProtection="0"/>
    <xf numFmtId="0" fontId="6" fillId="4" borderId="0" applyNumberFormat="0" applyBorder="0" applyAlignment="0" applyProtection="0"/>
    <xf numFmtId="0" fontId="6" fillId="4" borderId="0" applyNumberFormat="0" applyBorder="0" applyAlignment="0" applyProtection="0"/>
    <xf numFmtId="0" fontId="6" fillId="4" borderId="0" applyNumberFormat="0" applyBorder="0" applyAlignment="0" applyProtection="0"/>
    <xf numFmtId="0" fontId="6" fillId="4" borderId="0" applyNumberFormat="0" applyBorder="0" applyAlignment="0" applyProtection="0"/>
    <xf numFmtId="0" fontId="6" fillId="4" borderId="0" applyNumberFormat="0" applyBorder="0" applyAlignment="0" applyProtection="0"/>
    <xf numFmtId="0" fontId="6" fillId="4" borderId="0" applyNumberFormat="0" applyBorder="0" applyAlignment="0" applyProtection="0"/>
    <xf numFmtId="0" fontId="6" fillId="4" borderId="0" applyNumberFormat="0" applyBorder="0" applyAlignment="0" applyProtection="0"/>
    <xf numFmtId="0" fontId="6" fillId="4" borderId="0" applyNumberFormat="0" applyBorder="0" applyAlignment="0" applyProtection="0"/>
    <xf numFmtId="0" fontId="6" fillId="4" borderId="0" applyNumberFormat="0" applyBorder="0" applyAlignment="0" applyProtection="0"/>
    <xf numFmtId="0" fontId="6" fillId="4" borderId="0" applyNumberFormat="0" applyBorder="0" applyAlignment="0" applyProtection="0"/>
    <xf numFmtId="0" fontId="6" fillId="4" borderId="0" applyNumberFormat="0" applyBorder="0" applyAlignment="0" applyProtection="0"/>
    <xf numFmtId="0" fontId="6" fillId="4" borderId="0" applyNumberFormat="0" applyBorder="0" applyAlignment="0" applyProtection="0"/>
    <xf numFmtId="0" fontId="6" fillId="4" borderId="0" applyNumberFormat="0" applyBorder="0" applyAlignment="0" applyProtection="0"/>
    <xf numFmtId="0" fontId="6" fillId="4" borderId="0" applyNumberFormat="0" applyBorder="0" applyAlignment="0" applyProtection="0"/>
    <xf numFmtId="0" fontId="6" fillId="4" borderId="0" applyNumberFormat="0" applyBorder="0" applyAlignment="0" applyProtection="0"/>
    <xf numFmtId="0" fontId="6" fillId="4" borderId="0" applyNumberFormat="0" applyBorder="0" applyAlignment="0" applyProtection="0"/>
    <xf numFmtId="0" fontId="6" fillId="4" borderId="0" applyNumberFormat="0" applyBorder="0" applyAlignment="0" applyProtection="0"/>
    <xf numFmtId="0" fontId="6" fillId="4" borderId="0" applyNumberFormat="0" applyBorder="0" applyAlignment="0" applyProtection="0"/>
    <xf numFmtId="0" fontId="6" fillId="4" borderId="0" applyNumberFormat="0" applyBorder="0" applyAlignment="0" applyProtection="0"/>
    <xf numFmtId="0" fontId="6" fillId="4" borderId="0" applyNumberFormat="0" applyBorder="0" applyAlignment="0" applyProtection="0"/>
    <xf numFmtId="0" fontId="6" fillId="4" borderId="0" applyNumberFormat="0" applyBorder="0" applyAlignment="0" applyProtection="0"/>
    <xf numFmtId="0" fontId="6" fillId="4" borderId="0" applyNumberFormat="0" applyBorder="0" applyAlignment="0" applyProtection="0"/>
    <xf numFmtId="0" fontId="6" fillId="4" borderId="0" applyNumberFormat="0" applyBorder="0" applyAlignment="0" applyProtection="0"/>
    <xf numFmtId="0" fontId="6" fillId="4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4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6" fillId="0" borderId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4" borderId="0" applyNumberFormat="0" applyBorder="0" applyAlignment="0" applyProtection="0"/>
    <xf numFmtId="0" fontId="6" fillId="4" borderId="0" applyNumberFormat="0" applyBorder="0" applyAlignment="0" applyProtection="0"/>
    <xf numFmtId="0" fontId="6" fillId="4" borderId="0" applyNumberFormat="0" applyBorder="0" applyAlignment="0" applyProtection="0"/>
    <xf numFmtId="0" fontId="6" fillId="4" borderId="0" applyNumberFormat="0" applyBorder="0" applyAlignment="0" applyProtection="0"/>
    <xf numFmtId="0" fontId="6" fillId="4" borderId="0" applyNumberFormat="0" applyBorder="0" applyAlignment="0" applyProtection="0"/>
    <xf numFmtId="0" fontId="6" fillId="4" borderId="0" applyNumberFormat="0" applyBorder="0" applyAlignment="0" applyProtection="0"/>
    <xf numFmtId="0" fontId="6" fillId="4" borderId="0" applyNumberFormat="0" applyBorder="0" applyAlignment="0" applyProtection="0"/>
    <xf numFmtId="0" fontId="6" fillId="4" borderId="0" applyNumberFormat="0" applyBorder="0" applyAlignment="0" applyProtection="0"/>
    <xf numFmtId="0" fontId="6" fillId="4" borderId="0" applyNumberFormat="0" applyBorder="0" applyAlignment="0" applyProtection="0"/>
    <xf numFmtId="0" fontId="6" fillId="4" borderId="0" applyNumberFormat="0" applyBorder="0" applyAlignment="0" applyProtection="0"/>
    <xf numFmtId="0" fontId="6" fillId="4" borderId="0" applyNumberFormat="0" applyBorder="0" applyAlignment="0" applyProtection="0"/>
    <xf numFmtId="0" fontId="6" fillId="4" borderId="0" applyNumberFormat="0" applyBorder="0" applyAlignment="0" applyProtection="0"/>
    <xf numFmtId="0" fontId="6" fillId="4" borderId="0" applyNumberFormat="0" applyBorder="0" applyAlignment="0" applyProtection="0"/>
    <xf numFmtId="0" fontId="6" fillId="4" borderId="0" applyNumberFormat="0" applyBorder="0" applyAlignment="0" applyProtection="0"/>
    <xf numFmtId="0" fontId="6" fillId="4" borderId="0" applyNumberFormat="0" applyBorder="0" applyAlignment="0" applyProtection="0"/>
    <xf numFmtId="0" fontId="6" fillId="4" borderId="0" applyNumberFormat="0" applyBorder="0" applyAlignment="0" applyProtection="0"/>
    <xf numFmtId="0" fontId="6" fillId="4" borderId="0" applyNumberFormat="0" applyBorder="0" applyAlignment="0" applyProtection="0"/>
    <xf numFmtId="0" fontId="6" fillId="4" borderId="0" applyNumberFormat="0" applyBorder="0" applyAlignment="0" applyProtection="0"/>
    <xf numFmtId="0" fontId="6" fillId="4" borderId="0" applyNumberFormat="0" applyBorder="0" applyAlignment="0" applyProtection="0"/>
    <xf numFmtId="0" fontId="6" fillId="4" borderId="0" applyNumberFormat="0" applyBorder="0" applyAlignment="0" applyProtection="0"/>
    <xf numFmtId="0" fontId="6" fillId="4" borderId="0" applyNumberFormat="0" applyBorder="0" applyAlignment="0" applyProtection="0"/>
    <xf numFmtId="0" fontId="6" fillId="4" borderId="0" applyNumberFormat="0" applyBorder="0" applyAlignment="0" applyProtection="0"/>
    <xf numFmtId="0" fontId="6" fillId="4" borderId="0" applyNumberFormat="0" applyBorder="0" applyAlignment="0" applyProtection="0"/>
    <xf numFmtId="0" fontId="6" fillId="4" borderId="0" applyNumberFormat="0" applyBorder="0" applyAlignment="0" applyProtection="0"/>
    <xf numFmtId="0" fontId="6" fillId="4" borderId="0" applyNumberFormat="0" applyBorder="0" applyAlignment="0" applyProtection="0"/>
    <xf numFmtId="0" fontId="6" fillId="4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4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6" fillId="0" borderId="0"/>
    <xf numFmtId="0" fontId="6" fillId="0" borderId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3" borderId="0" applyNumberFormat="0" applyBorder="0" applyAlignment="0" applyProtection="0"/>
    <xf numFmtId="0" fontId="5" fillId="24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5" fillId="0" borderId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3" borderId="0" applyNumberFormat="0" applyBorder="0" applyAlignment="0" applyProtection="0"/>
    <xf numFmtId="0" fontId="5" fillId="24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5" fillId="0" borderId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3" borderId="0" applyNumberFormat="0" applyBorder="0" applyAlignment="0" applyProtection="0"/>
    <xf numFmtId="0" fontId="5" fillId="24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5" fillId="0" borderId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3" borderId="0" applyNumberFormat="0" applyBorder="0" applyAlignment="0" applyProtection="0"/>
    <xf numFmtId="0" fontId="5" fillId="24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5" fillId="0" borderId="0"/>
    <xf numFmtId="0" fontId="5" fillId="0" borderId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3" borderId="0" applyNumberFormat="0" applyBorder="0" applyAlignment="0" applyProtection="0"/>
    <xf numFmtId="0" fontId="5" fillId="24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5" fillId="0" borderId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3" borderId="0" applyNumberFormat="0" applyBorder="0" applyAlignment="0" applyProtection="0"/>
    <xf numFmtId="0" fontId="5" fillId="24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5" fillId="0" borderId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3" borderId="0" applyNumberFormat="0" applyBorder="0" applyAlignment="0" applyProtection="0"/>
    <xf numFmtId="0" fontId="5" fillId="24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5" fillId="0" borderId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3" borderId="0" applyNumberFormat="0" applyBorder="0" applyAlignment="0" applyProtection="0"/>
    <xf numFmtId="0" fontId="5" fillId="24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5" fillId="0" borderId="0"/>
    <xf numFmtId="0" fontId="5" fillId="0" borderId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4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4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4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4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4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4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4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4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4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4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4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4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4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4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4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4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4" fillId="0" borderId="0"/>
    <xf numFmtId="0" fontId="4" fillId="0" borderId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3" fillId="0" borderId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3" fillId="0" borderId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3" fillId="0" borderId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3" fillId="0" borderId="0"/>
    <xf numFmtId="0" fontId="3" fillId="0" borderId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3" fillId="0" borderId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3" fillId="0" borderId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3" fillId="0" borderId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3" fillId="0" borderId="0"/>
    <xf numFmtId="0" fontId="3" fillId="0" borderId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3" fillId="0" borderId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3" fillId="0" borderId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3" fillId="0" borderId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3" fillId="0" borderId="0"/>
    <xf numFmtId="0" fontId="3" fillId="0" borderId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3" fillId="0" borderId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3" fillId="0" borderId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3" fillId="0" borderId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3" fillId="0" borderId="0"/>
    <xf numFmtId="0" fontId="3" fillId="0" borderId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3" fillId="0" borderId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3" fillId="0" borderId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3" fillId="0" borderId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3" fillId="0" borderId="0"/>
    <xf numFmtId="0" fontId="3" fillId="0" borderId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3" fillId="0" borderId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3" fillId="0" borderId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3" fillId="0" borderId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3" fillId="0" borderId="0"/>
    <xf numFmtId="0" fontId="3" fillId="0" borderId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3" fillId="0" borderId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3" fillId="0" borderId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3" fillId="0" borderId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3" fillId="0" borderId="0"/>
    <xf numFmtId="0" fontId="3" fillId="0" borderId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3" fillId="0" borderId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3" fillId="0" borderId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3" fillId="0" borderId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3" fillId="0" borderId="0"/>
    <xf numFmtId="0" fontId="3" fillId="0" borderId="0"/>
    <xf numFmtId="0" fontId="2" fillId="0" borderId="0"/>
    <xf numFmtId="44" fontId="112" fillId="0" borderId="0" applyFont="0" applyFill="0" applyBorder="0" applyAlignment="0" applyProtection="0"/>
    <xf numFmtId="0" fontId="1" fillId="0" borderId="0"/>
    <xf numFmtId="0" fontId="117" fillId="0" borderId="0" applyNumberFormat="0" applyFill="0" applyBorder="0" applyAlignment="0" applyProtection="0">
      <alignment vertical="top"/>
      <protection locked="0"/>
    </xf>
    <xf numFmtId="173" fontId="10" fillId="0" borderId="0" applyFont="0" applyFill="0" applyBorder="0" applyAlignment="0" applyProtection="0"/>
  </cellStyleXfs>
  <cellXfs count="254">
    <xf numFmtId="0" fontId="0" fillId="0" borderId="0" xfId="0"/>
    <xf numFmtId="0" fontId="11" fillId="0" borderId="0" xfId="0" applyFont="1"/>
    <xf numFmtId="165" fontId="0" fillId="0" borderId="0" xfId="0" applyNumberFormat="1"/>
    <xf numFmtId="0" fontId="13" fillId="0" borderId="0" xfId="0" applyFont="1"/>
    <xf numFmtId="0" fontId="18" fillId="9" borderId="0" xfId="0" applyFont="1" applyFill="1" applyAlignment="1" applyProtection="1">
      <alignment horizontal="center" vertical="center"/>
      <protection locked="0"/>
    </xf>
    <xf numFmtId="7" fontId="23" fillId="0" borderId="0" xfId="0" applyNumberFormat="1" applyFont="1"/>
    <xf numFmtId="0" fontId="13" fillId="10" borderId="0" xfId="0" applyFont="1" applyFill="1" applyAlignment="1">
      <alignment horizontal="center"/>
    </xf>
    <xf numFmtId="0" fontId="13" fillId="0" borderId="0" xfId="0" applyFont="1" applyAlignment="1">
      <alignment horizontal="center"/>
    </xf>
    <xf numFmtId="0" fontId="11" fillId="10" borderId="0" xfId="0" applyFont="1" applyFill="1"/>
    <xf numFmtId="0" fontId="11" fillId="11" borderId="3" xfId="0" applyFont="1" applyFill="1" applyBorder="1" applyAlignment="1">
      <alignment horizontal="center" wrapText="1"/>
    </xf>
    <xf numFmtId="0" fontId="11" fillId="12" borderId="0" xfId="0" applyFont="1" applyFill="1" applyBorder="1" applyAlignment="1">
      <alignment horizontal="center" wrapText="1"/>
    </xf>
    <xf numFmtId="49" fontId="11" fillId="10" borderId="0" xfId="0" applyNumberFormat="1" applyFont="1" applyFill="1" applyAlignment="1">
      <alignment horizontal="center"/>
    </xf>
    <xf numFmtId="0" fontId="13" fillId="0" borderId="0" xfId="0" applyFont="1" applyAlignment="1">
      <alignment horizontal="left" wrapText="1"/>
    </xf>
    <xf numFmtId="164" fontId="13" fillId="0" borderId="0" xfId="0" applyNumberFormat="1" applyFont="1"/>
    <xf numFmtId="0" fontId="37" fillId="0" borderId="0" xfId="0" applyFont="1" applyAlignment="1">
      <alignment horizontal="left" wrapText="1"/>
    </xf>
    <xf numFmtId="7" fontId="37" fillId="0" borderId="0" xfId="0" applyNumberFormat="1" applyFont="1" applyAlignment="1">
      <alignment horizontal="right" wrapText="1"/>
    </xf>
    <xf numFmtId="0" fontId="37" fillId="0" borderId="0" xfId="0" applyNumberFormat="1" applyFont="1" applyAlignment="1">
      <alignment horizontal="left" wrapText="1"/>
    </xf>
    <xf numFmtId="0" fontId="0" fillId="46" borderId="2" xfId="0" applyFill="1" applyBorder="1" applyAlignment="1">
      <alignment horizontal="center" wrapText="1"/>
    </xf>
    <xf numFmtId="0" fontId="0" fillId="0" borderId="2" xfId="0" applyFill="1" applyBorder="1" applyAlignment="1">
      <alignment horizontal="center" wrapText="1"/>
    </xf>
    <xf numFmtId="0" fontId="0" fillId="48" borderId="2" xfId="0" applyFill="1" applyBorder="1" applyAlignment="1">
      <alignment horizontal="center" wrapText="1"/>
    </xf>
    <xf numFmtId="0" fontId="0" fillId="49" borderId="2" xfId="0" applyFill="1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105" fillId="50" borderId="0" xfId="0" applyFont="1" applyFill="1" applyAlignment="1">
      <alignment vertical="center" wrapText="1"/>
    </xf>
    <xf numFmtId="0" fontId="0" fillId="0" borderId="0" xfId="0" applyAlignment="1"/>
    <xf numFmtId="0" fontId="0" fillId="0" borderId="0" xfId="0" applyAlignment="1">
      <alignment horizontal="right"/>
    </xf>
    <xf numFmtId="2" fontId="11" fillId="0" borderId="0" xfId="0" applyNumberFormat="1" applyFont="1"/>
    <xf numFmtId="2" fontId="0" fillId="0" borderId="0" xfId="0" applyNumberFormat="1"/>
    <xf numFmtId="2" fontId="11" fillId="0" borderId="0" xfId="0" applyNumberFormat="1" applyFont="1" applyAlignment="1">
      <alignment horizontal="right"/>
    </xf>
    <xf numFmtId="2" fontId="0" fillId="0" borderId="0" xfId="0" applyNumberFormat="1" applyAlignment="1">
      <alignment horizontal="right"/>
    </xf>
    <xf numFmtId="1" fontId="0" fillId="0" borderId="0" xfId="0" applyNumberFormat="1"/>
    <xf numFmtId="1" fontId="0" fillId="0" borderId="0" xfId="0" applyNumberFormat="1" applyAlignment="1">
      <alignment horizontal="right"/>
    </xf>
    <xf numFmtId="1" fontId="18" fillId="10" borderId="0" xfId="0" applyNumberFormat="1" applyFont="1" applyFill="1" applyAlignment="1" applyProtection="1">
      <alignment horizontal="center" vertical="center"/>
      <protection locked="0"/>
    </xf>
    <xf numFmtId="0" fontId="0" fillId="51" borderId="2" xfId="0" applyFill="1" applyBorder="1" applyAlignment="1">
      <alignment horizontal="center" wrapText="1"/>
    </xf>
    <xf numFmtId="0" fontId="0" fillId="51" borderId="13" xfId="0" applyFill="1" applyBorder="1" applyAlignment="1">
      <alignment horizontal="center" wrapText="1"/>
    </xf>
    <xf numFmtId="0" fontId="106" fillId="51" borderId="2" xfId="0" applyFont="1" applyFill="1" applyBorder="1" applyAlignment="1">
      <alignment horizontal="center" vertical="center"/>
    </xf>
    <xf numFmtId="0" fontId="106" fillId="51" borderId="13" xfId="0" applyFont="1" applyFill="1" applyBorder="1" applyAlignment="1">
      <alignment horizontal="center" vertical="center"/>
    </xf>
    <xf numFmtId="0" fontId="0" fillId="51" borderId="13" xfId="0" applyFill="1" applyBorder="1" applyAlignment="1">
      <alignment wrapText="1"/>
    </xf>
    <xf numFmtId="0" fontId="13" fillId="46" borderId="14" xfId="0" applyFont="1" applyFill="1" applyBorder="1" applyAlignment="1">
      <alignment wrapText="1"/>
    </xf>
    <xf numFmtId="0" fontId="108" fillId="0" borderId="0" xfId="1549"/>
    <xf numFmtId="0" fontId="0" fillId="0" borderId="14" xfId="0" applyFill="1" applyBorder="1" applyAlignment="1">
      <alignment horizontal="center" wrapText="1"/>
    </xf>
    <xf numFmtId="0" fontId="0" fillId="51" borderId="14" xfId="0" applyFill="1" applyBorder="1" applyAlignment="1">
      <alignment horizontal="center" wrapText="1"/>
    </xf>
    <xf numFmtId="0" fontId="0" fillId="0" borderId="0" xfId="0" applyFont="1" applyAlignment="1"/>
    <xf numFmtId="0" fontId="0" fillId="0" borderId="25" xfId="0" applyBorder="1"/>
    <xf numFmtId="2" fontId="0" fillId="0" borderId="25" xfId="0" applyNumberFormat="1" applyBorder="1"/>
    <xf numFmtId="2" fontId="0" fillId="0" borderId="24" xfId="0" pivotButton="1" applyNumberFormat="1" applyBorder="1" applyAlignment="1">
      <alignment horizontal="right"/>
    </xf>
    <xf numFmtId="2" fontId="0" fillId="0" borderId="24" xfId="0" pivotButton="1" applyNumberFormat="1" applyBorder="1" applyAlignment="1">
      <alignment horizontal="center" vertical="center"/>
    </xf>
    <xf numFmtId="2" fontId="0" fillId="0" borderId="26" xfId="0" applyNumberFormat="1" applyBorder="1" applyAlignment="1">
      <alignment horizontal="center" vertical="center"/>
    </xf>
    <xf numFmtId="2" fontId="0" fillId="0" borderId="27" xfId="0" applyNumberFormat="1" applyBorder="1" applyAlignment="1">
      <alignment horizontal="center" vertical="center"/>
    </xf>
    <xf numFmtId="2" fontId="0" fillId="0" borderId="29" xfId="0" applyNumberFormat="1" applyBorder="1"/>
    <xf numFmtId="0" fontId="0" fillId="0" borderId="24" xfId="0" applyNumberFormat="1" applyBorder="1" applyAlignment="1">
      <alignment horizontal="right"/>
    </xf>
    <xf numFmtId="0" fontId="0" fillId="0" borderId="28" xfId="0" applyNumberFormat="1" applyBorder="1" applyAlignment="1">
      <alignment horizontal="right" vertical="center"/>
    </xf>
    <xf numFmtId="8" fontId="13" fillId="0" borderId="0" xfId="0" applyNumberFormat="1" applyFont="1"/>
    <xf numFmtId="0" fontId="0" fillId="46" borderId="30" xfId="0" applyFill="1" applyBorder="1" applyAlignment="1">
      <alignment wrapText="1"/>
    </xf>
    <xf numFmtId="0" fontId="0" fillId="46" borderId="30" xfId="0" applyFill="1" applyBorder="1" applyAlignment="1">
      <alignment horizontal="center" wrapText="1"/>
    </xf>
    <xf numFmtId="0" fontId="0" fillId="46" borderId="30" xfId="0" applyFill="1" applyBorder="1" applyAlignment="1">
      <alignment horizontal="left" wrapText="1"/>
    </xf>
    <xf numFmtId="0" fontId="103" fillId="46" borderId="30" xfId="0" applyFont="1" applyFill="1" applyBorder="1" applyAlignment="1">
      <alignment horizontal="center" wrapText="1"/>
    </xf>
    <xf numFmtId="0" fontId="0" fillId="0" borderId="30" xfId="0" applyBorder="1" applyAlignment="1">
      <alignment horizontal="center" wrapText="1"/>
    </xf>
    <xf numFmtId="0" fontId="0" fillId="0" borderId="30" xfId="0" applyBorder="1" applyAlignment="1">
      <alignment wrapText="1"/>
    </xf>
    <xf numFmtId="0" fontId="0" fillId="48" borderId="30" xfId="0" applyFill="1" applyBorder="1" applyAlignment="1">
      <alignment wrapText="1"/>
    </xf>
    <xf numFmtId="0" fontId="0" fillId="48" borderId="30" xfId="0" applyFill="1" applyBorder="1" applyAlignment="1">
      <alignment horizontal="center" wrapText="1"/>
    </xf>
    <xf numFmtId="0" fontId="0" fillId="49" borderId="30" xfId="0" applyFill="1" applyBorder="1" applyAlignment="1">
      <alignment wrapText="1"/>
    </xf>
    <xf numFmtId="0" fontId="0" fillId="49" borderId="30" xfId="0" applyFill="1" applyBorder="1" applyAlignment="1">
      <alignment horizontal="center" wrapText="1"/>
    </xf>
    <xf numFmtId="0" fontId="0" fillId="51" borderId="30" xfId="0" applyFill="1" applyBorder="1" applyAlignment="1">
      <alignment wrapText="1"/>
    </xf>
    <xf numFmtId="0" fontId="0" fillId="51" borderId="30" xfId="0" applyFill="1" applyBorder="1" applyAlignment="1">
      <alignment horizontal="center" wrapText="1"/>
    </xf>
    <xf numFmtId="0" fontId="0" fillId="51" borderId="30" xfId="0" applyFill="1" applyBorder="1" applyAlignment="1">
      <alignment horizontal="left" wrapText="1"/>
    </xf>
    <xf numFmtId="0" fontId="106" fillId="51" borderId="30" xfId="0" applyFont="1" applyFill="1" applyBorder="1" applyAlignment="1">
      <alignment horizontal="center" vertical="center"/>
    </xf>
    <xf numFmtId="0" fontId="106" fillId="51" borderId="30" xfId="0" applyFont="1" applyFill="1" applyBorder="1" applyAlignment="1">
      <alignment vertical="center"/>
    </xf>
    <xf numFmtId="0" fontId="106" fillId="0" borderId="9" xfId="0" applyFont="1" applyBorder="1" applyAlignment="1">
      <alignment vertical="center"/>
    </xf>
    <xf numFmtId="0" fontId="109" fillId="0" borderId="0" xfId="0" applyFont="1"/>
    <xf numFmtId="0" fontId="0" fillId="0" borderId="13" xfId="0" applyBorder="1" applyAlignment="1">
      <alignment wrapText="1"/>
    </xf>
    <xf numFmtId="0" fontId="0" fillId="0" borderId="13" xfId="0" applyBorder="1" applyAlignment="1">
      <alignment horizontal="center" wrapText="1"/>
    </xf>
    <xf numFmtId="0" fontId="0" fillId="0" borderId="30" xfId="0" applyBorder="1" applyAlignment="1">
      <alignment vertical="top"/>
    </xf>
    <xf numFmtId="0" fontId="0" fillId="0" borderId="30" xfId="0" applyBorder="1"/>
    <xf numFmtId="0" fontId="0" fillId="0" borderId="28" xfId="0" applyNumberFormat="1" applyBorder="1" applyAlignment="1">
      <alignment horizontal="right"/>
    </xf>
    <xf numFmtId="0" fontId="0" fillId="0" borderId="30" xfId="0" applyBorder="1" applyAlignment="1">
      <alignment horizontal="center"/>
    </xf>
    <xf numFmtId="15" fontId="0" fillId="0" borderId="0" xfId="0" applyNumberFormat="1"/>
    <xf numFmtId="4" fontId="0" fillId="0" borderId="0" xfId="0" applyNumberFormat="1"/>
    <xf numFmtId="0" fontId="29" fillId="0" borderId="0" xfId="0" applyNumberFormat="1" applyFont="1" applyAlignment="1">
      <alignment horizontal="center" vertical="center"/>
    </xf>
    <xf numFmtId="0" fontId="35" fillId="47" borderId="2" xfId="0" applyFont="1" applyFill="1" applyBorder="1" applyAlignment="1">
      <alignment horizontal="center" vertical="center" wrapText="1"/>
    </xf>
    <xf numFmtId="0" fontId="31" fillId="47" borderId="2" xfId="0" applyFont="1" applyFill="1" applyBorder="1" applyAlignment="1">
      <alignment horizontal="center" vertical="center" wrapText="1"/>
    </xf>
    <xf numFmtId="0" fontId="35" fillId="47" borderId="2" xfId="0" applyNumberFormat="1" applyFont="1" applyFill="1" applyBorder="1" applyAlignment="1">
      <alignment horizontal="center" vertical="center"/>
    </xf>
    <xf numFmtId="4" fontId="35" fillId="47" borderId="2" xfId="0" applyNumberFormat="1" applyFont="1" applyFill="1" applyBorder="1" applyAlignment="1">
      <alignment horizontal="center" vertical="center" wrapText="1"/>
    </xf>
    <xf numFmtId="0" fontId="35" fillId="47" borderId="2" xfId="0" applyFont="1" applyFill="1" applyBorder="1" applyAlignment="1">
      <alignment horizontal="center" vertical="center"/>
    </xf>
    <xf numFmtId="14" fontId="35" fillId="0" borderId="0" xfId="0" applyNumberFormat="1" applyFont="1" applyAlignment="1">
      <alignment horizontal="center" vertical="center" wrapText="1"/>
    </xf>
    <xf numFmtId="0" fontId="35" fillId="0" borderId="0" xfId="0" applyFont="1" applyAlignment="1">
      <alignment horizontal="center" vertical="center" wrapText="1"/>
    </xf>
    <xf numFmtId="0" fontId="36" fillId="0" borderId="0" xfId="0" applyFont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Fill="1" applyBorder="1" applyAlignment="1">
      <alignment horizontal="center" vertical="center" wrapText="1"/>
    </xf>
    <xf numFmtId="14" fontId="13" fillId="0" borderId="0" xfId="0" applyNumberFormat="1" applyFont="1" applyAlignment="1">
      <alignment horizontal="center" vertical="center"/>
    </xf>
    <xf numFmtId="0" fontId="29" fillId="0" borderId="0" xfId="0" applyFont="1" applyBorder="1" applyAlignment="1">
      <alignment horizontal="center" vertical="center"/>
    </xf>
    <xf numFmtId="0" fontId="31" fillId="0" borderId="0" xfId="0" applyFont="1" applyBorder="1" applyAlignment="1">
      <alignment horizontal="center" vertical="center"/>
    </xf>
    <xf numFmtId="0" fontId="31" fillId="47" borderId="2" xfId="0" applyFont="1" applyFill="1" applyBorder="1" applyAlignment="1">
      <alignment horizontal="center" vertical="center"/>
    </xf>
    <xf numFmtId="4" fontId="35" fillId="47" borderId="2" xfId="0" applyNumberFormat="1" applyFont="1" applyFill="1" applyBorder="1" applyAlignment="1">
      <alignment horizontal="center" vertical="center"/>
    </xf>
    <xf numFmtId="14" fontId="35" fillId="47" borderId="2" xfId="0" applyNumberFormat="1" applyFont="1" applyFill="1" applyBorder="1" applyAlignment="1">
      <alignment horizontal="center" vertical="center"/>
    </xf>
    <xf numFmtId="0" fontId="31" fillId="0" borderId="30" xfId="0" applyFont="1" applyBorder="1" applyAlignment="1">
      <alignment horizontal="center" vertical="center"/>
    </xf>
    <xf numFmtId="0" fontId="31" fillId="0" borderId="30" xfId="0" applyFont="1" applyBorder="1" applyAlignment="1">
      <alignment horizontal="center" vertical="center" wrapText="1"/>
    </xf>
    <xf numFmtId="0" fontId="31" fillId="0" borderId="30" xfId="0" applyFont="1" applyFill="1" applyBorder="1" applyAlignment="1">
      <alignment horizontal="center" vertical="center" wrapText="1"/>
    </xf>
    <xf numFmtId="14" fontId="29" fillId="0" borderId="0" xfId="0" applyNumberFormat="1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 wrapText="1"/>
    </xf>
    <xf numFmtId="4" fontId="29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164" fontId="31" fillId="0" borderId="2" xfId="0" applyNumberFormat="1" applyFont="1" applyBorder="1" applyAlignment="1">
      <alignment horizontal="center" vertical="center"/>
    </xf>
    <xf numFmtId="164" fontId="31" fillId="0" borderId="1" xfId="0" applyNumberFormat="1" applyFont="1" applyFill="1" applyBorder="1" applyAlignment="1">
      <alignment horizontal="center" vertical="center"/>
    </xf>
    <xf numFmtId="4" fontId="31" fillId="48" borderId="1" xfId="0" applyNumberFormat="1" applyFont="1" applyFill="1" applyBorder="1" applyAlignment="1">
      <alignment horizontal="center" vertical="center"/>
    </xf>
    <xf numFmtId="0" fontId="32" fillId="0" borderId="2" xfId="0" applyFont="1" applyFill="1" applyBorder="1" applyAlignment="1">
      <alignment horizontal="center" vertical="center" wrapText="1"/>
    </xf>
    <xf numFmtId="0" fontId="21" fillId="0" borderId="0" xfId="0" applyFont="1" applyAlignment="1">
      <alignment horizontal="center" vertical="center"/>
    </xf>
    <xf numFmtId="14" fontId="29" fillId="0" borderId="0" xfId="903" applyNumberFormat="1" applyFont="1" applyAlignment="1">
      <alignment horizontal="center" vertical="center"/>
    </xf>
    <xf numFmtId="164" fontId="29" fillId="0" borderId="0" xfId="0" applyNumberFormat="1" applyFont="1" applyAlignment="1">
      <alignment horizontal="center" vertical="center"/>
    </xf>
    <xf numFmtId="14" fontId="31" fillId="0" borderId="0" xfId="0" applyNumberFormat="1" applyFont="1" applyBorder="1" applyAlignment="1">
      <alignment horizontal="center" vertical="center"/>
    </xf>
    <xf numFmtId="14" fontId="104" fillId="0" borderId="0" xfId="0" applyNumberFormat="1" applyFont="1" applyBorder="1" applyAlignment="1">
      <alignment horizontal="center" vertical="center"/>
    </xf>
    <xf numFmtId="14" fontId="34" fillId="13" borderId="0" xfId="0" applyNumberFormat="1" applyFont="1" applyFill="1" applyBorder="1" applyAlignment="1">
      <alignment horizontal="center" vertical="center"/>
    </xf>
    <xf numFmtId="0" fontId="34" fillId="13" borderId="0" xfId="0" applyFont="1" applyFill="1" applyBorder="1" applyAlignment="1">
      <alignment horizontal="center" vertical="center"/>
    </xf>
    <xf numFmtId="166" fontId="34" fillId="13" borderId="0" xfId="0" applyNumberFormat="1" applyFont="1" applyFill="1" applyBorder="1" applyAlignment="1">
      <alignment horizontal="center" vertical="center"/>
    </xf>
    <xf numFmtId="0" fontId="29" fillId="13" borderId="0" xfId="0" applyFont="1" applyFill="1" applyBorder="1" applyAlignment="1">
      <alignment horizontal="center" vertical="center"/>
    </xf>
    <xf numFmtId="14" fontId="29" fillId="13" borderId="0" xfId="0" applyNumberFormat="1" applyFont="1" applyFill="1" applyBorder="1" applyAlignment="1">
      <alignment horizontal="center" vertical="center"/>
    </xf>
    <xf numFmtId="0" fontId="32" fillId="13" borderId="0" xfId="0" applyFont="1" applyFill="1" applyBorder="1" applyAlignment="1">
      <alignment horizontal="center" vertical="center" wrapText="1"/>
    </xf>
    <xf numFmtId="0" fontId="21" fillId="0" borderId="0" xfId="0" applyFont="1" applyFill="1" applyAlignment="1">
      <alignment horizontal="center" vertical="center"/>
    </xf>
    <xf numFmtId="0" fontId="14" fillId="0" borderId="0" xfId="0" applyFont="1" applyFill="1" applyAlignment="1">
      <alignment horizontal="center" vertical="center"/>
    </xf>
    <xf numFmtId="0" fontId="29" fillId="0" borderId="0" xfId="0" applyFont="1" applyFill="1" applyAlignment="1">
      <alignment horizontal="center" vertical="center"/>
    </xf>
    <xf numFmtId="14" fontId="29" fillId="0" borderId="0" xfId="0" applyNumberFormat="1" applyFont="1" applyFill="1" applyAlignment="1">
      <alignment horizontal="center" vertical="center"/>
    </xf>
    <xf numFmtId="8" fontId="29" fillId="0" borderId="0" xfId="0" applyNumberFormat="1" applyFont="1" applyFill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4" fontId="29" fillId="0" borderId="0" xfId="0" applyNumberFormat="1" applyFont="1" applyFill="1" applyAlignment="1">
      <alignment horizontal="center" vertical="center"/>
    </xf>
    <xf numFmtId="4" fontId="31" fillId="0" borderId="1" xfId="0" applyNumberFormat="1" applyFont="1" applyBorder="1" applyAlignment="1">
      <alignment horizontal="center" vertical="center"/>
    </xf>
    <xf numFmtId="14" fontId="21" fillId="0" borderId="0" xfId="0" applyNumberFormat="1" applyFont="1" applyFill="1" applyAlignment="1">
      <alignment horizontal="center" vertical="center" wrapText="1"/>
    </xf>
    <xf numFmtId="4" fontId="21" fillId="0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9" fillId="0" borderId="0" xfId="0" applyFont="1" applyFill="1" applyBorder="1" applyAlignment="1">
      <alignment horizontal="center" vertical="center" wrapText="1"/>
    </xf>
    <xf numFmtId="164" fontId="29" fillId="0" borderId="0" xfId="0" applyNumberFormat="1" applyFont="1" applyBorder="1" applyAlignment="1">
      <alignment horizontal="center" vertical="center"/>
    </xf>
    <xf numFmtId="164" fontId="29" fillId="0" borderId="0" xfId="0" applyNumberFormat="1" applyFont="1" applyFill="1" applyBorder="1" applyAlignment="1">
      <alignment horizontal="center" vertical="center"/>
    </xf>
    <xf numFmtId="4" fontId="29" fillId="0" borderId="0" xfId="0" applyNumberFormat="1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 wrapText="1"/>
    </xf>
    <xf numFmtId="14" fontId="30" fillId="0" borderId="0" xfId="0" applyNumberFormat="1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33" fillId="0" borderId="0" xfId="0" applyFont="1" applyFill="1" applyBorder="1" applyAlignment="1">
      <alignment horizontal="center" vertical="center" wrapText="1"/>
    </xf>
    <xf numFmtId="164" fontId="31" fillId="0" borderId="0" xfId="0" applyNumberFormat="1" applyFont="1" applyBorder="1" applyAlignment="1">
      <alignment horizontal="center" vertical="center"/>
    </xf>
    <xf numFmtId="164" fontId="31" fillId="0" borderId="0" xfId="0" applyNumberFormat="1" applyFont="1" applyFill="1" applyBorder="1" applyAlignment="1">
      <alignment horizontal="center" vertical="center"/>
    </xf>
    <xf numFmtId="4" fontId="31" fillId="0" borderId="0" xfId="0" applyNumberFormat="1" applyFont="1" applyBorder="1" applyAlignment="1">
      <alignment horizontal="center" vertical="center"/>
    </xf>
    <xf numFmtId="0" fontId="32" fillId="0" borderId="0" xfId="0" applyFont="1" applyBorder="1" applyAlignment="1">
      <alignment horizontal="center" vertical="center" wrapText="1"/>
    </xf>
    <xf numFmtId="14" fontId="31" fillId="0" borderId="0" xfId="0" applyNumberFormat="1" applyFont="1" applyAlignment="1">
      <alignment horizontal="center" vertical="center"/>
    </xf>
    <xf numFmtId="164" fontId="31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4" fontId="61" fillId="0" borderId="0" xfId="0" applyNumberFormat="1" applyFont="1" applyAlignment="1">
      <alignment horizontal="center" vertical="center"/>
    </xf>
    <xf numFmtId="14" fontId="31" fillId="0" borderId="0" xfId="0" applyNumberFormat="1" applyFont="1" applyFill="1" applyAlignment="1">
      <alignment horizontal="center" vertical="center"/>
    </xf>
    <xf numFmtId="0" fontId="31" fillId="0" borderId="0" xfId="0" applyFont="1" applyFill="1" applyAlignment="1">
      <alignment horizontal="center" vertical="center"/>
    </xf>
    <xf numFmtId="0" fontId="13" fillId="0" borderId="0" xfId="0" applyFont="1" applyFill="1" applyAlignment="1">
      <alignment horizontal="center" vertical="center"/>
    </xf>
    <xf numFmtId="0" fontId="21" fillId="0" borderId="0" xfId="0" applyFont="1" applyAlignment="1">
      <alignment horizontal="center" vertical="center" wrapText="1"/>
    </xf>
    <xf numFmtId="4" fontId="21" fillId="0" borderId="0" xfId="0" applyNumberFormat="1" applyFont="1" applyAlignment="1">
      <alignment horizontal="center" vertical="center"/>
    </xf>
    <xf numFmtId="0" fontId="106" fillId="0" borderId="30" xfId="0" applyFont="1" applyBorder="1" applyAlignment="1">
      <alignment horizontal="center" vertical="center"/>
    </xf>
    <xf numFmtId="164" fontId="31" fillId="0" borderId="30" xfId="0" applyNumberFormat="1" applyFont="1" applyBorder="1" applyAlignment="1">
      <alignment horizontal="center" vertical="center"/>
    </xf>
    <xf numFmtId="0" fontId="32" fillId="0" borderId="30" xfId="0" applyFont="1" applyFill="1" applyBorder="1" applyAlignment="1">
      <alignment horizontal="center" vertical="center" wrapText="1"/>
    </xf>
    <xf numFmtId="14" fontId="14" fillId="0" borderId="30" xfId="0" applyNumberFormat="1" applyFont="1" applyBorder="1" applyAlignment="1">
      <alignment horizontal="center" vertical="center"/>
    </xf>
    <xf numFmtId="164" fontId="31" fillId="0" borderId="30" xfId="0" applyNumberFormat="1" applyFont="1" applyFill="1" applyBorder="1" applyAlignment="1">
      <alignment horizontal="center" vertical="center"/>
    </xf>
    <xf numFmtId="4" fontId="31" fillId="48" borderId="31" xfId="0" applyNumberFormat="1" applyFont="1" applyFill="1" applyBorder="1" applyAlignment="1">
      <alignment horizontal="center" vertical="center"/>
    </xf>
    <xf numFmtId="0" fontId="106" fillId="0" borderId="30" xfId="0" applyFont="1" applyBorder="1" applyAlignment="1">
      <alignment horizontal="center" vertical="center" wrapText="1"/>
    </xf>
    <xf numFmtId="4" fontId="31" fillId="48" borderId="30" xfId="0" applyNumberFormat="1" applyFont="1" applyFill="1" applyBorder="1" applyAlignment="1">
      <alignment horizontal="center" vertical="center"/>
    </xf>
    <xf numFmtId="8" fontId="106" fillId="0" borderId="30" xfId="0" applyNumberFormat="1" applyFont="1" applyBorder="1" applyAlignment="1">
      <alignment horizontal="center" vertical="center"/>
    </xf>
    <xf numFmtId="0" fontId="21" fillId="0" borderId="30" xfId="0" applyFont="1" applyBorder="1" applyAlignment="1">
      <alignment horizontal="center" vertical="center"/>
    </xf>
    <xf numFmtId="0" fontId="14" fillId="0" borderId="30" xfId="0" applyFont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13" fillId="0" borderId="30" xfId="0" applyFont="1" applyBorder="1" applyAlignment="1">
      <alignment horizontal="center" vertical="center"/>
    </xf>
    <xf numFmtId="0" fontId="14" fillId="0" borderId="30" xfId="0" applyFont="1" applyBorder="1" applyAlignment="1">
      <alignment horizontal="center" vertical="center" wrapText="1"/>
    </xf>
    <xf numFmtId="4" fontId="14" fillId="0" borderId="30" xfId="0" applyNumberFormat="1" applyFont="1" applyBorder="1" applyAlignment="1">
      <alignment horizontal="center" vertical="center"/>
    </xf>
    <xf numFmtId="0" fontId="14" fillId="0" borderId="30" xfId="0" applyNumberFormat="1" applyFont="1" applyBorder="1" applyAlignment="1">
      <alignment horizontal="center" vertical="center"/>
    </xf>
    <xf numFmtId="0" fontId="10" fillId="0" borderId="14" xfId="0" applyNumberFormat="1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 wrapText="1"/>
    </xf>
    <xf numFmtId="4" fontId="14" fillId="0" borderId="0" xfId="0" applyNumberFormat="1" applyFont="1" applyAlignment="1">
      <alignment horizontal="center" vertical="center"/>
    </xf>
    <xf numFmtId="14" fontId="14" fillId="0" borderId="0" xfId="0" applyNumberFormat="1" applyFont="1" applyAlignment="1">
      <alignment horizontal="center" vertical="center"/>
    </xf>
    <xf numFmtId="0" fontId="14" fillId="0" borderId="0" xfId="0" applyNumberFormat="1" applyFont="1" applyAlignment="1">
      <alignment horizontal="center" vertical="center"/>
    </xf>
    <xf numFmtId="4" fontId="31" fillId="0" borderId="1" xfId="0" applyNumberFormat="1" applyFon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3" fontId="0" fillId="0" borderId="0" xfId="0" applyNumberFormat="1"/>
    <xf numFmtId="20" fontId="0" fillId="0" borderId="0" xfId="0" applyNumberFormat="1"/>
    <xf numFmtId="164" fontId="31" fillId="0" borderId="1" xfId="0" applyNumberFormat="1" applyFont="1" applyBorder="1" applyAlignment="1">
      <alignment horizontal="center" vertical="center"/>
    </xf>
    <xf numFmtId="0" fontId="32" fillId="0" borderId="30" xfId="0" applyFont="1" applyBorder="1" applyAlignment="1">
      <alignment horizontal="center" vertical="center" wrapText="1"/>
    </xf>
    <xf numFmtId="14" fontId="10" fillId="0" borderId="30" xfId="0" applyNumberFormat="1" applyFont="1" applyBorder="1" applyAlignment="1">
      <alignment horizontal="center" vertical="center"/>
    </xf>
    <xf numFmtId="49" fontId="111" fillId="0" borderId="0" xfId="0" applyNumberFormat="1" applyFont="1" applyAlignment="1" applyProtection="1">
      <alignment vertical="top"/>
      <protection locked="0"/>
    </xf>
    <xf numFmtId="167" fontId="111" fillId="0" borderId="0" xfId="0" applyNumberFormat="1" applyFont="1" applyAlignment="1" applyProtection="1">
      <alignment vertical="top"/>
      <protection locked="0"/>
    </xf>
    <xf numFmtId="168" fontId="111" fillId="0" borderId="0" xfId="0" applyNumberFormat="1" applyFont="1" applyAlignment="1" applyProtection="1">
      <alignment vertical="top"/>
      <protection locked="0"/>
    </xf>
    <xf numFmtId="1" fontId="111" fillId="0" borderId="0" xfId="0" applyNumberFormat="1" applyFont="1" applyAlignment="1" applyProtection="1">
      <alignment vertical="top"/>
      <protection locked="0"/>
    </xf>
    <xf numFmtId="49" fontId="17" fillId="0" borderId="0" xfId="0" applyNumberFormat="1" applyFont="1" applyAlignment="1" applyProtection="1">
      <alignment vertical="top"/>
      <protection locked="0"/>
    </xf>
    <xf numFmtId="167" fontId="17" fillId="0" borderId="0" xfId="0" applyNumberFormat="1" applyFont="1" applyAlignment="1" applyProtection="1">
      <alignment vertical="top"/>
      <protection locked="0"/>
    </xf>
    <xf numFmtId="168" fontId="17" fillId="0" borderId="0" xfId="0" applyNumberFormat="1" applyFont="1" applyAlignment="1" applyProtection="1">
      <alignment vertical="top"/>
      <protection locked="0"/>
    </xf>
    <xf numFmtId="1" fontId="17" fillId="0" borderId="0" xfId="0" applyNumberFormat="1" applyFont="1" applyAlignment="1" applyProtection="1">
      <alignment vertical="top"/>
      <protection locked="0"/>
    </xf>
    <xf numFmtId="0" fontId="105" fillId="50" borderId="0" xfId="0" applyFont="1" applyFill="1" applyAlignment="1">
      <alignment horizontal="center" vertical="center" wrapText="1"/>
    </xf>
    <xf numFmtId="0" fontId="0" fillId="0" borderId="13" xfId="0" applyBorder="1"/>
    <xf numFmtId="0" fontId="0" fillId="0" borderId="30" xfId="0" applyFill="1" applyBorder="1" applyAlignment="1">
      <alignment horizontal="center" wrapText="1"/>
    </xf>
    <xf numFmtId="0" fontId="0" fillId="0" borderId="30" xfId="0" applyFont="1" applyFill="1" applyBorder="1" applyAlignment="1">
      <alignment wrapText="1"/>
    </xf>
    <xf numFmtId="44" fontId="31" fillId="0" borderId="30" xfId="42252" applyFont="1" applyBorder="1" applyAlignment="1">
      <alignment horizontal="center" vertical="center"/>
    </xf>
    <xf numFmtId="0" fontId="10" fillId="0" borderId="30" xfId="0" applyFont="1" applyBorder="1"/>
    <xf numFmtId="14" fontId="21" fillId="0" borderId="0" xfId="0" applyNumberFormat="1" applyFont="1" applyFill="1" applyAlignment="1">
      <alignment horizontal="center" vertical="center"/>
    </xf>
    <xf numFmtId="0" fontId="106" fillId="0" borderId="30" xfId="0" applyFont="1" applyBorder="1"/>
    <xf numFmtId="8" fontId="0" fillId="0" borderId="0" xfId="0" applyNumberFormat="1"/>
    <xf numFmtId="9" fontId="0" fillId="0" borderId="0" xfId="0" applyNumberFormat="1"/>
    <xf numFmtId="10" fontId="0" fillId="0" borderId="0" xfId="0" applyNumberFormat="1"/>
    <xf numFmtId="14" fontId="0" fillId="0" borderId="0" xfId="0" applyNumberFormat="1"/>
    <xf numFmtId="4" fontId="113" fillId="0" borderId="0" xfId="0" applyNumberFormat="1" applyFont="1"/>
    <xf numFmtId="0" fontId="114" fillId="0" borderId="0" xfId="0" applyFont="1"/>
    <xf numFmtId="4" fontId="114" fillId="0" borderId="0" xfId="0" applyNumberFormat="1" applyFont="1"/>
    <xf numFmtId="164" fontId="31" fillId="0" borderId="2" xfId="0" applyNumberFormat="1" applyFont="1" applyFill="1" applyBorder="1" applyAlignment="1">
      <alignment horizontal="center" vertical="center"/>
    </xf>
    <xf numFmtId="0" fontId="10" fillId="0" borderId="2" xfId="0" applyFont="1" applyFill="1" applyBorder="1" applyAlignment="1">
      <alignment horizontal="center" vertical="center"/>
    </xf>
    <xf numFmtId="0" fontId="11" fillId="0" borderId="2" xfId="0" applyFont="1" applyFill="1" applyBorder="1" applyAlignment="1">
      <alignment horizontal="center" vertical="center"/>
    </xf>
    <xf numFmtId="164" fontId="31" fillId="52" borderId="1" xfId="0" applyNumberFormat="1" applyFont="1" applyFill="1" applyBorder="1" applyAlignment="1">
      <alignment horizontal="center" vertical="center"/>
    </xf>
    <xf numFmtId="0" fontId="31" fillId="52" borderId="30" xfId="0" applyFont="1" applyFill="1" applyBorder="1" applyAlignment="1">
      <alignment horizontal="center" vertical="center" wrapText="1"/>
    </xf>
    <xf numFmtId="0" fontId="31" fillId="0" borderId="30" xfId="0" applyFont="1" applyFill="1" applyBorder="1" applyAlignment="1">
      <alignment horizontal="center" vertical="center"/>
    </xf>
    <xf numFmtId="0" fontId="10" fillId="0" borderId="30" xfId="0" applyFont="1" applyFill="1" applyBorder="1" applyAlignment="1">
      <alignment horizontal="center" vertical="center"/>
    </xf>
    <xf numFmtId="44" fontId="31" fillId="0" borderId="30" xfId="42252" applyFont="1" applyFill="1" applyBorder="1" applyAlignment="1">
      <alignment horizontal="center" vertical="center"/>
    </xf>
    <xf numFmtId="14" fontId="10" fillId="0" borderId="30" xfId="0" applyNumberFormat="1" applyFont="1" applyFill="1" applyBorder="1" applyAlignment="1">
      <alignment horizontal="center" vertical="center"/>
    </xf>
    <xf numFmtId="0" fontId="106" fillId="0" borderId="30" xfId="0" applyFont="1" applyBorder="1" applyAlignment="1">
      <alignment vertical="center"/>
    </xf>
    <xf numFmtId="0" fontId="10" fillId="0" borderId="30" xfId="0" applyFont="1" applyBorder="1" applyAlignment="1">
      <alignment horizontal="center" vertical="center"/>
    </xf>
    <xf numFmtId="0" fontId="0" fillId="53" borderId="0" xfId="0" applyFill="1"/>
    <xf numFmtId="0" fontId="10" fillId="0" borderId="0" xfId="0" applyFont="1"/>
    <xf numFmtId="0" fontId="115" fillId="14" borderId="0" xfId="0" applyFont="1" applyFill="1" applyAlignment="1" applyProtection="1">
      <alignment horizontal="center" vertical="center"/>
      <protection locked="0"/>
    </xf>
    <xf numFmtId="1" fontId="115" fillId="14" borderId="0" xfId="0" applyNumberFormat="1" applyFont="1" applyFill="1" applyAlignment="1" applyProtection="1">
      <alignment horizontal="center" vertical="center"/>
      <protection locked="0"/>
    </xf>
    <xf numFmtId="20" fontId="0" fillId="53" borderId="0" xfId="0" applyNumberFormat="1" applyFill="1"/>
    <xf numFmtId="49" fontId="116" fillId="0" borderId="0" xfId="0" applyNumberFormat="1" applyFont="1" applyAlignment="1">
      <alignment vertical="top"/>
    </xf>
    <xf numFmtId="169" fontId="116" fillId="0" borderId="0" xfId="0" applyNumberFormat="1" applyFont="1" applyAlignment="1">
      <alignment vertical="top"/>
    </xf>
    <xf numFmtId="168" fontId="116" fillId="0" borderId="0" xfId="0" applyNumberFormat="1" applyFont="1" applyAlignment="1">
      <alignment vertical="top"/>
    </xf>
    <xf numFmtId="1" fontId="116" fillId="0" borderId="0" xfId="0" applyNumberFormat="1" applyFont="1" applyAlignment="1">
      <alignment vertical="top"/>
    </xf>
    <xf numFmtId="49" fontId="17" fillId="0" borderId="0" xfId="0" applyNumberFormat="1" applyFont="1" applyAlignment="1">
      <alignment vertical="top"/>
    </xf>
    <xf numFmtId="169" fontId="17" fillId="0" borderId="0" xfId="0" applyNumberFormat="1" applyFont="1" applyAlignment="1">
      <alignment vertical="top"/>
    </xf>
    <xf numFmtId="168" fontId="17" fillId="0" borderId="0" xfId="0" applyNumberFormat="1" applyFont="1" applyAlignment="1">
      <alignment vertical="top"/>
    </xf>
    <xf numFmtId="1" fontId="17" fillId="0" borderId="0" xfId="0" applyNumberFormat="1" applyFont="1" applyAlignment="1">
      <alignment vertical="top"/>
    </xf>
    <xf numFmtId="0" fontId="106" fillId="0" borderId="0" xfId="0" applyFont="1"/>
    <xf numFmtId="3" fontId="106" fillId="0" borderId="0" xfId="0" applyNumberFormat="1" applyFont="1"/>
    <xf numFmtId="4" fontId="106" fillId="0" borderId="0" xfId="0" applyNumberFormat="1" applyFont="1"/>
    <xf numFmtId="15" fontId="106" fillId="0" borderId="0" xfId="0" applyNumberFormat="1" applyFont="1"/>
    <xf numFmtId="20" fontId="106" fillId="0" borderId="0" xfId="0" applyNumberFormat="1" applyFont="1"/>
    <xf numFmtId="11" fontId="106" fillId="0" borderId="0" xfId="0" applyNumberFormat="1" applyFont="1"/>
    <xf numFmtId="0" fontId="0" fillId="0" borderId="0" xfId="0" applyAlignment="1">
      <alignment horizontal="center" wrapText="1"/>
    </xf>
    <xf numFmtId="0" fontId="105" fillId="50" borderId="0" xfId="0" applyFont="1" applyFill="1" applyAlignment="1">
      <alignment horizontal="center" vertical="center" wrapText="1"/>
    </xf>
    <xf numFmtId="0" fontId="105" fillId="50" borderId="4" xfId="0" applyFont="1" applyFill="1" applyBorder="1" applyAlignment="1">
      <alignment horizontal="center" vertical="center" wrapText="1"/>
    </xf>
    <xf numFmtId="0" fontId="34" fillId="47" borderId="5" xfId="0" applyFont="1" applyFill="1" applyBorder="1" applyAlignment="1">
      <alignment horizontal="center" vertical="center"/>
    </xf>
    <xf numFmtId="0" fontId="34" fillId="47" borderId="6" xfId="0" applyFont="1" applyFill="1" applyBorder="1" applyAlignment="1">
      <alignment horizontal="center" vertical="center"/>
    </xf>
    <xf numFmtId="0" fontId="34" fillId="47" borderId="7" xfId="0" applyFont="1" applyFill="1" applyBorder="1" applyAlignment="1">
      <alignment horizontal="center" vertical="center"/>
    </xf>
    <xf numFmtId="0" fontId="34" fillId="47" borderId="8" xfId="0" applyFont="1" applyFill="1" applyBorder="1" applyAlignment="1">
      <alignment horizontal="center" vertical="center"/>
    </xf>
    <xf numFmtId="0" fontId="34" fillId="47" borderId="0" xfId="0" applyFont="1" applyFill="1" applyBorder="1" applyAlignment="1">
      <alignment horizontal="center" vertical="center"/>
    </xf>
    <xf numFmtId="0" fontId="34" fillId="47" borderId="9" xfId="0" applyFont="1" applyFill="1" applyBorder="1" applyAlignment="1">
      <alignment horizontal="center" vertical="center"/>
    </xf>
    <xf numFmtId="166" fontId="34" fillId="47" borderId="10" xfId="0" applyNumberFormat="1" applyFont="1" applyFill="1" applyBorder="1" applyAlignment="1">
      <alignment horizontal="center" vertical="center"/>
    </xf>
    <xf numFmtId="166" fontId="34" fillId="47" borderId="11" xfId="0" applyNumberFormat="1" applyFont="1" applyFill="1" applyBorder="1" applyAlignment="1">
      <alignment horizontal="center" vertical="center"/>
    </xf>
    <xf numFmtId="166" fontId="34" fillId="47" borderId="12" xfId="0" applyNumberFormat="1" applyFont="1" applyFill="1" applyBorder="1" applyAlignment="1">
      <alignment horizontal="center" vertical="center"/>
    </xf>
    <xf numFmtId="0" fontId="10" fillId="0" borderId="24" xfId="0" pivotButton="1" applyFont="1" applyBorder="1"/>
    <xf numFmtId="0" fontId="10" fillId="0" borderId="25" xfId="0" applyFont="1" applyBorder="1"/>
    <xf numFmtId="0" fontId="10" fillId="0" borderId="26" xfId="0" applyFont="1" applyBorder="1"/>
    <xf numFmtId="164" fontId="10" fillId="0" borderId="27" xfId="0" applyNumberFormat="1" applyFont="1" applyBorder="1"/>
    <xf numFmtId="0" fontId="10" fillId="0" borderId="24" xfId="0" applyFont="1" applyBorder="1"/>
    <xf numFmtId="164" fontId="10" fillId="0" borderId="25" xfId="0" applyNumberFormat="1" applyFont="1" applyBorder="1"/>
    <xf numFmtId="0" fontId="10" fillId="0" borderId="28" xfId="0" applyFont="1" applyBorder="1"/>
    <xf numFmtId="164" fontId="10" fillId="0" borderId="29" xfId="0" applyNumberFormat="1" applyFont="1" applyBorder="1"/>
  </cellXfs>
  <cellStyles count="42256">
    <cellStyle name="20% - Accent1" xfId="1" xr:uid="{00000000-0005-0000-0000-000000000000}"/>
    <cellStyle name="20% - Accent1 2" xfId="1553" xr:uid="{00000000-0005-0000-0000-000001000000}"/>
    <cellStyle name="20% - Accent1 2 2" xfId="2890" xr:uid="{AE43DE3F-F4F2-4119-B3AB-553D20557B48}"/>
    <cellStyle name="20% - Accent1 2 2 2" xfId="5471" xr:uid="{B0B3BF33-1B11-4865-9454-03B243E3EACB}"/>
    <cellStyle name="20% - Accent1 2 2 2 2" xfId="10633" xr:uid="{745E8AD3-2771-40CC-951B-E894CA8A9DD7}"/>
    <cellStyle name="20% - Accent1 2 2 2 2 2" xfId="20957" xr:uid="{8AAC544B-4B5C-4378-A070-399C9528E0EC}"/>
    <cellStyle name="20% - Accent1 2 2 2 2 2 2" xfId="41605" xr:uid="{C744A262-6899-497A-90FD-6E1AC26FF7C1}"/>
    <cellStyle name="20% - Accent1 2 2 2 2 3" xfId="31281" xr:uid="{1000935F-E450-4651-9C1E-D2FB1A8CF31C}"/>
    <cellStyle name="20% - Accent1 2 2 2 3" xfId="15795" xr:uid="{0F20BC18-E3BF-4E0F-84D8-88026B2560B4}"/>
    <cellStyle name="20% - Accent1 2 2 2 3 2" xfId="36443" xr:uid="{0A22D254-1F35-47D3-824E-3E86F66B5828}"/>
    <cellStyle name="20% - Accent1 2 2 2 4" xfId="26119" xr:uid="{4472C036-E6CA-4DF0-8267-9ADEC6B8FB64}"/>
    <cellStyle name="20% - Accent1 2 2 3" xfId="8052" xr:uid="{15E23AB7-A3CF-4C6C-8C99-8B00FB2564CA}"/>
    <cellStyle name="20% - Accent1 2 2 3 2" xfId="18376" xr:uid="{423574F9-D45C-4C10-AF57-92FF5FD87821}"/>
    <cellStyle name="20% - Accent1 2 2 3 2 2" xfId="39024" xr:uid="{B229C1BF-3153-4243-A367-5D69B7B7DDB1}"/>
    <cellStyle name="20% - Accent1 2 2 3 3" xfId="28700" xr:uid="{DE257971-1F6A-4672-BEAE-7ED4B192C164}"/>
    <cellStyle name="20% - Accent1 2 2 4" xfId="13214" xr:uid="{2C04319C-03AF-4D25-8B69-BBA274C46560}"/>
    <cellStyle name="20% - Accent1 2 2 4 2" xfId="33862" xr:uid="{A2CE81FC-1971-4704-B3D8-AEE90EFEF263}"/>
    <cellStyle name="20% - Accent1 2 2 5" xfId="23538" xr:uid="{6C6E604E-9661-4B4F-AEF3-F275C04BEF9E}"/>
    <cellStyle name="20% - Accent1 2 3" xfId="4181" xr:uid="{1118A7DF-48FA-4F10-9EF2-8C6BBA4ED864}"/>
    <cellStyle name="20% - Accent1 2 3 2" xfId="9343" xr:uid="{D091A232-6943-4942-8B6E-866DB76ACB3C}"/>
    <cellStyle name="20% - Accent1 2 3 2 2" xfId="19667" xr:uid="{6C37B9E7-629E-4BA4-85C4-2C7B9308DF58}"/>
    <cellStyle name="20% - Accent1 2 3 2 2 2" xfId="40315" xr:uid="{81340B47-D039-48DE-A828-066B34A245DB}"/>
    <cellStyle name="20% - Accent1 2 3 2 3" xfId="29991" xr:uid="{D4BB54F3-B437-4FF9-A146-8873D43D2E44}"/>
    <cellStyle name="20% - Accent1 2 3 3" xfId="14505" xr:uid="{B98A46D2-61FE-4E8C-818B-624E440D7F11}"/>
    <cellStyle name="20% - Accent1 2 3 3 2" xfId="35153" xr:uid="{EE47BCB7-1E77-42E4-B43E-D2FD5A53FAD3}"/>
    <cellStyle name="20% - Accent1 2 3 4" xfId="24829" xr:uid="{1026480B-2D74-483A-900C-54DDF7BEE64D}"/>
    <cellStyle name="20% - Accent1 2 4" xfId="6762" xr:uid="{9AB052A1-47C3-4F80-B0F1-9CA65F40CA6D}"/>
    <cellStyle name="20% - Accent1 2 4 2" xfId="17086" xr:uid="{BC2639AB-3A9D-4EE2-B123-9F517DB96310}"/>
    <cellStyle name="20% - Accent1 2 4 2 2" xfId="37734" xr:uid="{A3A708EE-7EB7-4DCD-B975-FF8D8CDA883B}"/>
    <cellStyle name="20% - Accent1 2 4 3" xfId="27410" xr:uid="{593C3F25-A499-4299-A241-2304977CF6C6}"/>
    <cellStyle name="20% - Accent1 2 5" xfId="11924" xr:uid="{05BEEE1F-0941-4B27-898E-8C4C5AAF80F3}"/>
    <cellStyle name="20% - Accent1 2 5 2" xfId="32572" xr:uid="{B5CA9D52-A61F-47AA-9E23-6DD944C4F80A}"/>
    <cellStyle name="20% - Accent1 2 6" xfId="22248" xr:uid="{71651765-D7DA-4E55-ABE2-9A4430BFFE62}"/>
    <cellStyle name="20% - Accent1 3" xfId="2245" xr:uid="{DAD0209B-39F8-4C69-A924-26005071EEF5}"/>
    <cellStyle name="20% - Accent1 3 2" xfId="4826" xr:uid="{A2CB31DA-1245-4603-9421-5F8F5ADF4B26}"/>
    <cellStyle name="20% - Accent1 3 2 2" xfId="9988" xr:uid="{24EB2713-D085-4A55-A1C3-A82C06E7AC79}"/>
    <cellStyle name="20% - Accent1 3 2 2 2" xfId="20312" xr:uid="{20C95477-5329-499F-A885-799822FA7A30}"/>
    <cellStyle name="20% - Accent1 3 2 2 2 2" xfId="40960" xr:uid="{B61081B3-A136-4DDB-87ED-5C1F66425CCB}"/>
    <cellStyle name="20% - Accent1 3 2 2 3" xfId="30636" xr:uid="{DD6FEE48-8C1B-4227-8331-B9ECCD4847CB}"/>
    <cellStyle name="20% - Accent1 3 2 3" xfId="15150" xr:uid="{00CAAA2A-B740-4183-98B7-4D265457DB63}"/>
    <cellStyle name="20% - Accent1 3 2 3 2" xfId="35798" xr:uid="{8CAC1F65-DA14-47AF-9AF2-D3F64FFB56BB}"/>
    <cellStyle name="20% - Accent1 3 2 4" xfId="25474" xr:uid="{797A4E0D-D710-49BE-8640-F6EFF11879A3}"/>
    <cellStyle name="20% - Accent1 3 3" xfId="7407" xr:uid="{BFC14ACB-36DA-4BFC-95DD-4F65C67DF1B3}"/>
    <cellStyle name="20% - Accent1 3 3 2" xfId="17731" xr:uid="{71A96B38-7B79-4440-99D7-F64820C04BCC}"/>
    <cellStyle name="20% - Accent1 3 3 2 2" xfId="38379" xr:uid="{31253C0D-5B1A-4028-9047-6F8F373DC26E}"/>
    <cellStyle name="20% - Accent1 3 3 3" xfId="28055" xr:uid="{4A91B6F2-95BF-4645-BB5F-1AFFCEE28774}"/>
    <cellStyle name="20% - Accent1 3 4" xfId="12569" xr:uid="{3DB955F2-D6A7-48F0-950F-6F2D0114DB6D}"/>
    <cellStyle name="20% - Accent1 3 4 2" xfId="33217" xr:uid="{9AF7253C-F8A8-46E3-ACE0-D7D7A5EC89EE}"/>
    <cellStyle name="20% - Accent1 3 5" xfId="22893" xr:uid="{0FA1BEF9-B244-49E5-A8E3-EC4C386A3237}"/>
    <cellStyle name="20% - Accent1 4" xfId="3536" xr:uid="{96E5D1BC-6C27-4FE9-BF9A-CA4C23F2AD01}"/>
    <cellStyle name="20% - Accent1 4 2" xfId="8698" xr:uid="{373CE37A-8747-4FB2-A710-5107B55A5645}"/>
    <cellStyle name="20% - Accent1 4 2 2" xfId="19022" xr:uid="{B4119362-FDA9-48FF-9C8E-D7FA2863576B}"/>
    <cellStyle name="20% - Accent1 4 2 2 2" xfId="39670" xr:uid="{991A0C50-72B1-415F-93DA-0F238D223C5A}"/>
    <cellStyle name="20% - Accent1 4 2 3" xfId="29346" xr:uid="{5C1CE439-3BF9-4BB9-A37E-DEA1DB1DAAF6}"/>
    <cellStyle name="20% - Accent1 4 3" xfId="13860" xr:uid="{45EB33EC-939B-4AF9-BC4A-154546424B02}"/>
    <cellStyle name="20% - Accent1 4 3 2" xfId="34508" xr:uid="{96552BBC-672C-406A-BC19-4F7D7604086B}"/>
    <cellStyle name="20% - Accent1 4 4" xfId="24184" xr:uid="{55906A2E-F769-45F2-BDA6-09AC086B3CC7}"/>
    <cellStyle name="20% - Accent1 5" xfId="6117" xr:uid="{04F5C016-883A-47CA-B3FE-4725245F7B13}"/>
    <cellStyle name="20% - Accent1 5 2" xfId="16441" xr:uid="{5E9163F9-67AF-4D98-B54B-90131EE97EA1}"/>
    <cellStyle name="20% - Accent1 5 2 2" xfId="37089" xr:uid="{4FB9DC6B-8022-49A0-84C1-A6FC72719913}"/>
    <cellStyle name="20% - Accent1 5 3" xfId="26765" xr:uid="{59D0E38E-A360-4463-8435-F1546A97CC7B}"/>
    <cellStyle name="20% - Accent1 6" xfId="11279" xr:uid="{B38DAD2F-B3DA-4FAC-88D9-D1566C93AE92}"/>
    <cellStyle name="20% - Accent1 6 2" xfId="31927" xr:uid="{AE240A89-6185-4F5E-9EB2-C55686695573}"/>
    <cellStyle name="20% - Accent1 7" xfId="21603" xr:uid="{C2549F86-5BBE-4ABE-A1A3-12129047ABC2}"/>
    <cellStyle name="20% - Accent2" xfId="2" xr:uid="{00000000-0005-0000-0000-000002000000}"/>
    <cellStyle name="20% - Accent2 2" xfId="1554" xr:uid="{00000000-0005-0000-0000-000003000000}"/>
    <cellStyle name="20% - Accent2 2 2" xfId="2891" xr:uid="{CD3C5E54-E839-42A3-A109-F1CEDD39D0B1}"/>
    <cellStyle name="20% - Accent2 2 2 2" xfId="5472" xr:uid="{8B29CDC0-4655-4E34-AA63-4DEDAA2A918C}"/>
    <cellStyle name="20% - Accent2 2 2 2 2" xfId="10634" xr:uid="{B9DD3AF1-F614-41C3-870D-CF721109553A}"/>
    <cellStyle name="20% - Accent2 2 2 2 2 2" xfId="20958" xr:uid="{6AF3BD80-AEDA-421A-8159-FAC56874EE98}"/>
    <cellStyle name="20% - Accent2 2 2 2 2 2 2" xfId="41606" xr:uid="{810A0108-E619-4DF8-AF64-DFAC3523B3CE}"/>
    <cellStyle name="20% - Accent2 2 2 2 2 3" xfId="31282" xr:uid="{32A934EB-38BE-4547-A56E-213BF175F7E4}"/>
    <cellStyle name="20% - Accent2 2 2 2 3" xfId="15796" xr:uid="{79B57FB6-0448-4A3B-8F2D-1D3FC7A2FB20}"/>
    <cellStyle name="20% - Accent2 2 2 2 3 2" xfId="36444" xr:uid="{B506B485-010D-4171-A03D-6B4D6BCD4D7F}"/>
    <cellStyle name="20% - Accent2 2 2 2 4" xfId="26120" xr:uid="{A4FB400C-833F-4959-8A4D-3D85A2DA8B4B}"/>
    <cellStyle name="20% - Accent2 2 2 3" xfId="8053" xr:uid="{05569C79-D202-407C-A26F-05ED31E723A7}"/>
    <cellStyle name="20% - Accent2 2 2 3 2" xfId="18377" xr:uid="{B695B35F-98D5-42ED-8FC9-BD69F83A8FAE}"/>
    <cellStyle name="20% - Accent2 2 2 3 2 2" xfId="39025" xr:uid="{A9F3BCCE-B049-4FA9-B9F0-A7D6B2AC6483}"/>
    <cellStyle name="20% - Accent2 2 2 3 3" xfId="28701" xr:uid="{2A1A435F-94B5-44E2-B9A7-9949FC0B93D0}"/>
    <cellStyle name="20% - Accent2 2 2 4" xfId="13215" xr:uid="{2CD17E24-7E1B-44F3-A12F-516BD13690E8}"/>
    <cellStyle name="20% - Accent2 2 2 4 2" xfId="33863" xr:uid="{2F2411A5-4502-4A97-8247-2C674BF48128}"/>
    <cellStyle name="20% - Accent2 2 2 5" xfId="23539" xr:uid="{D4F83C9F-AEE3-4AFB-B675-7B03592E73C7}"/>
    <cellStyle name="20% - Accent2 2 3" xfId="4182" xr:uid="{82255863-D574-4350-84EA-325BECB66495}"/>
    <cellStyle name="20% - Accent2 2 3 2" xfId="9344" xr:uid="{7F4C7F3B-83B3-41D4-8EFB-B363402C7925}"/>
    <cellStyle name="20% - Accent2 2 3 2 2" xfId="19668" xr:uid="{11F79D42-4177-4729-8548-A161C46A4171}"/>
    <cellStyle name="20% - Accent2 2 3 2 2 2" xfId="40316" xr:uid="{B3FF9072-9A3A-488F-B138-8439868678C2}"/>
    <cellStyle name="20% - Accent2 2 3 2 3" xfId="29992" xr:uid="{3689E000-C47E-4331-9B71-D388FCC1FD51}"/>
    <cellStyle name="20% - Accent2 2 3 3" xfId="14506" xr:uid="{8BAB5AF0-1F92-4A90-BDB6-D6FFAF3850EB}"/>
    <cellStyle name="20% - Accent2 2 3 3 2" xfId="35154" xr:uid="{6213A216-862D-4B22-A01A-4FBDF2C9FEFA}"/>
    <cellStyle name="20% - Accent2 2 3 4" xfId="24830" xr:uid="{7EC95EF8-A600-4C1C-B4A4-B41F27D190F1}"/>
    <cellStyle name="20% - Accent2 2 4" xfId="6763" xr:uid="{2032E4F1-EE4A-4C90-9405-DE44F903FE63}"/>
    <cellStyle name="20% - Accent2 2 4 2" xfId="17087" xr:uid="{59A50647-3868-4269-A92D-DE4F5723D5F1}"/>
    <cellStyle name="20% - Accent2 2 4 2 2" xfId="37735" xr:uid="{63272339-CBDB-4619-94B9-20F5C8476DEF}"/>
    <cellStyle name="20% - Accent2 2 4 3" xfId="27411" xr:uid="{4794E59F-8748-4960-B29D-1CCCBC111C02}"/>
    <cellStyle name="20% - Accent2 2 5" xfId="11925" xr:uid="{F0874BEB-B7CA-4336-823E-D17A983AA5F3}"/>
    <cellStyle name="20% - Accent2 2 5 2" xfId="32573" xr:uid="{5632F169-6918-430A-8966-42FEBCD83C64}"/>
    <cellStyle name="20% - Accent2 2 6" xfId="22249" xr:uid="{DD9E5880-3F99-41EE-AB52-0B369E6F48C3}"/>
    <cellStyle name="20% - Accent2 3" xfId="2246" xr:uid="{164A9876-9318-41BE-B5FC-B5E8A8BFE172}"/>
    <cellStyle name="20% - Accent2 3 2" xfId="4827" xr:uid="{9613F5FA-9155-473B-BA43-2DDF7AE005AB}"/>
    <cellStyle name="20% - Accent2 3 2 2" xfId="9989" xr:uid="{1C2EB36C-9F52-40BD-9C56-D943A340EC00}"/>
    <cellStyle name="20% - Accent2 3 2 2 2" xfId="20313" xr:uid="{DA41B6E0-297B-4C37-BFBD-CB4EC11047C6}"/>
    <cellStyle name="20% - Accent2 3 2 2 2 2" xfId="40961" xr:uid="{747FC187-C0A6-4594-8281-159F33D6E191}"/>
    <cellStyle name="20% - Accent2 3 2 2 3" xfId="30637" xr:uid="{B66E129D-DCEF-4E6A-A504-D44F377EA48C}"/>
    <cellStyle name="20% - Accent2 3 2 3" xfId="15151" xr:uid="{5A494580-1412-45AB-A1AE-58BEC938451A}"/>
    <cellStyle name="20% - Accent2 3 2 3 2" xfId="35799" xr:uid="{0A9C68B3-963B-4891-840A-B978FFCD2C55}"/>
    <cellStyle name="20% - Accent2 3 2 4" xfId="25475" xr:uid="{44121FEE-CCDC-4EDE-9ADA-F547972EB8BB}"/>
    <cellStyle name="20% - Accent2 3 3" xfId="7408" xr:uid="{BCA94CBB-3691-421D-904D-8B9CB41B1C2E}"/>
    <cellStyle name="20% - Accent2 3 3 2" xfId="17732" xr:uid="{BF68D62A-3E91-4FF5-A7A6-007F7ED4DEA9}"/>
    <cellStyle name="20% - Accent2 3 3 2 2" xfId="38380" xr:uid="{66832CCF-25DA-4F05-9DC7-CDBE3B54C1E1}"/>
    <cellStyle name="20% - Accent2 3 3 3" xfId="28056" xr:uid="{40CBD9D7-3A8E-42E0-A248-7D77BF356954}"/>
    <cellStyle name="20% - Accent2 3 4" xfId="12570" xr:uid="{55D27B52-6C1D-4BD5-B64F-3007E1BAF633}"/>
    <cellStyle name="20% - Accent2 3 4 2" xfId="33218" xr:uid="{0DBE8133-B39D-4B63-80F8-76B65EE04C94}"/>
    <cellStyle name="20% - Accent2 3 5" xfId="22894" xr:uid="{6BD5E544-8009-4023-8226-D9E199F1963D}"/>
    <cellStyle name="20% - Accent2 4" xfId="3537" xr:uid="{60B8982D-3DB1-4C08-8791-95CD7F83D5A0}"/>
    <cellStyle name="20% - Accent2 4 2" xfId="8699" xr:uid="{83D3FD1D-170E-4051-BE78-77BC02DD6DC3}"/>
    <cellStyle name="20% - Accent2 4 2 2" xfId="19023" xr:uid="{DE90E768-A58A-4974-B45A-D82297CE534A}"/>
    <cellStyle name="20% - Accent2 4 2 2 2" xfId="39671" xr:uid="{D38BDDC5-665F-4833-A1A2-29E2D126FFA8}"/>
    <cellStyle name="20% - Accent2 4 2 3" xfId="29347" xr:uid="{E7A01837-4EC1-4C84-98C4-96352C861270}"/>
    <cellStyle name="20% - Accent2 4 3" xfId="13861" xr:uid="{AF40A74E-6451-4762-8178-129D85C948A8}"/>
    <cellStyle name="20% - Accent2 4 3 2" xfId="34509" xr:uid="{E1F54FE2-7D6A-4A94-8E9D-1D14BCE75212}"/>
    <cellStyle name="20% - Accent2 4 4" xfId="24185" xr:uid="{D161026C-DE00-4766-8E0C-932928F62866}"/>
    <cellStyle name="20% - Accent2 5" xfId="6118" xr:uid="{7A71B8AC-F3FE-420E-BA7C-C3F839189BC1}"/>
    <cellStyle name="20% - Accent2 5 2" xfId="16442" xr:uid="{2666B3B6-1079-444E-B9E8-FEA27261F65B}"/>
    <cellStyle name="20% - Accent2 5 2 2" xfId="37090" xr:uid="{77AA56C1-5CF3-42C0-8510-F8AA33B6F965}"/>
    <cellStyle name="20% - Accent2 5 3" xfId="26766" xr:uid="{E5182682-93B0-4040-B498-DD3B1C84B925}"/>
    <cellStyle name="20% - Accent2 6" xfId="11280" xr:uid="{AF5AABEC-B2B5-4A60-980A-29F268545EFB}"/>
    <cellStyle name="20% - Accent2 6 2" xfId="31928" xr:uid="{0EE8B0E3-75D0-477F-AB88-364D4EF8A628}"/>
    <cellStyle name="20% - Accent2 7" xfId="21604" xr:uid="{B51CAF9E-FFC5-44CE-A71D-F0851132D5D5}"/>
    <cellStyle name="20% - Accent3" xfId="3" xr:uid="{00000000-0005-0000-0000-000004000000}"/>
    <cellStyle name="20% - Accent3 2" xfId="1555" xr:uid="{00000000-0005-0000-0000-000005000000}"/>
    <cellStyle name="20% - Accent3 2 2" xfId="2892" xr:uid="{303442BA-EBF3-4339-A110-6FF3C2523CE3}"/>
    <cellStyle name="20% - Accent3 2 2 2" xfId="5473" xr:uid="{BA1E2474-4EE3-4E8A-9674-E8EBB59BB07E}"/>
    <cellStyle name="20% - Accent3 2 2 2 2" xfId="10635" xr:uid="{C18552F3-BBEC-40D8-B3D1-5584AAE33DAA}"/>
    <cellStyle name="20% - Accent3 2 2 2 2 2" xfId="20959" xr:uid="{B6DA078C-07DE-412A-9A65-3C12F39574C4}"/>
    <cellStyle name="20% - Accent3 2 2 2 2 2 2" xfId="41607" xr:uid="{FD26AB36-9657-4E32-82DA-BBFD7D9C13E6}"/>
    <cellStyle name="20% - Accent3 2 2 2 2 3" xfId="31283" xr:uid="{748255BD-ACF0-4B96-B66E-761BEE9D6B61}"/>
    <cellStyle name="20% - Accent3 2 2 2 3" xfId="15797" xr:uid="{4C22DE69-75F3-49E9-B3F6-32EA5110E919}"/>
    <cellStyle name="20% - Accent3 2 2 2 3 2" xfId="36445" xr:uid="{9AB91E4F-A121-497E-A14A-FA1E4DC009DD}"/>
    <cellStyle name="20% - Accent3 2 2 2 4" xfId="26121" xr:uid="{C565A947-E53B-4D25-8CC1-6B1C2340F161}"/>
    <cellStyle name="20% - Accent3 2 2 3" xfId="8054" xr:uid="{8EB188AC-B247-476E-B100-32A270DEF697}"/>
    <cellStyle name="20% - Accent3 2 2 3 2" xfId="18378" xr:uid="{C399CDCE-E43E-4B69-B0A7-5D460967EF4F}"/>
    <cellStyle name="20% - Accent3 2 2 3 2 2" xfId="39026" xr:uid="{F5A98561-67A4-4720-A709-8496A3F9490C}"/>
    <cellStyle name="20% - Accent3 2 2 3 3" xfId="28702" xr:uid="{8082964E-409E-473D-8609-3A5A5D6923B0}"/>
    <cellStyle name="20% - Accent3 2 2 4" xfId="13216" xr:uid="{8B144E06-92C8-4091-A032-8250C1974EA3}"/>
    <cellStyle name="20% - Accent3 2 2 4 2" xfId="33864" xr:uid="{6A686A73-07E7-445A-82AE-B33B15DA9CDE}"/>
    <cellStyle name="20% - Accent3 2 2 5" xfId="23540" xr:uid="{220D72C8-7B16-403E-AABC-80CDE4527E91}"/>
    <cellStyle name="20% - Accent3 2 3" xfId="4183" xr:uid="{EDD22A2C-47C0-4878-91F3-D1FC1EBF26A2}"/>
    <cellStyle name="20% - Accent3 2 3 2" xfId="9345" xr:uid="{BE5F544B-7F2B-4B6D-8DD9-EC1690ADFADE}"/>
    <cellStyle name="20% - Accent3 2 3 2 2" xfId="19669" xr:uid="{8515B5EF-61D5-4076-9715-3C502538A5B6}"/>
    <cellStyle name="20% - Accent3 2 3 2 2 2" xfId="40317" xr:uid="{F3106806-BF8D-410B-BB14-B4C9BBDD1284}"/>
    <cellStyle name="20% - Accent3 2 3 2 3" xfId="29993" xr:uid="{21E75D10-55AF-48D2-B0DD-2599D060784A}"/>
    <cellStyle name="20% - Accent3 2 3 3" xfId="14507" xr:uid="{32B18BA8-25E7-4F25-B5A6-BF223CA2F0E0}"/>
    <cellStyle name="20% - Accent3 2 3 3 2" xfId="35155" xr:uid="{90ED4ACA-BB2F-4474-9790-35D5E9E802AA}"/>
    <cellStyle name="20% - Accent3 2 3 4" xfId="24831" xr:uid="{D59D9336-D58C-4E05-9F3D-AE0BAD43A43C}"/>
    <cellStyle name="20% - Accent3 2 4" xfId="6764" xr:uid="{56E4AA4B-98D3-47D8-8A90-96B0ABF97413}"/>
    <cellStyle name="20% - Accent3 2 4 2" xfId="17088" xr:uid="{0F924236-374D-4DD9-9F67-0B3A56E9DA3E}"/>
    <cellStyle name="20% - Accent3 2 4 2 2" xfId="37736" xr:uid="{EDB2EF28-DF34-4BD4-B069-DC948CB5783F}"/>
    <cellStyle name="20% - Accent3 2 4 3" xfId="27412" xr:uid="{1AD59EB0-86D8-4FA6-90DE-9D0D001C075F}"/>
    <cellStyle name="20% - Accent3 2 5" xfId="11926" xr:uid="{9A01C71F-9875-44CE-B967-AAEAEF327ECA}"/>
    <cellStyle name="20% - Accent3 2 5 2" xfId="32574" xr:uid="{EFDC1166-DBD2-43FE-93DD-4894127EF434}"/>
    <cellStyle name="20% - Accent3 2 6" xfId="22250" xr:uid="{AE62390D-D782-4159-834B-8AA9BEB92CB8}"/>
    <cellStyle name="20% - Accent3 3" xfId="2247" xr:uid="{D74FA721-6527-49BC-97A4-1944C584B62F}"/>
    <cellStyle name="20% - Accent3 3 2" xfId="4828" xr:uid="{33E64012-0973-4CA7-B72C-C6F614279F7C}"/>
    <cellStyle name="20% - Accent3 3 2 2" xfId="9990" xr:uid="{1BEE7315-9DEF-4482-9C45-6540B5FE2C5D}"/>
    <cellStyle name="20% - Accent3 3 2 2 2" xfId="20314" xr:uid="{7EC80BC6-65B4-4282-99C3-CE9FD01FD9D9}"/>
    <cellStyle name="20% - Accent3 3 2 2 2 2" xfId="40962" xr:uid="{88A54287-BB24-490B-B349-A5F5A2CC819D}"/>
    <cellStyle name="20% - Accent3 3 2 2 3" xfId="30638" xr:uid="{AD647DF7-072C-4B3C-A1F6-CA1683C41DC6}"/>
    <cellStyle name="20% - Accent3 3 2 3" xfId="15152" xr:uid="{BFDD03A8-BE2E-4BA9-B5BA-0EB02C471C6F}"/>
    <cellStyle name="20% - Accent3 3 2 3 2" xfId="35800" xr:uid="{1A067849-408C-41E5-AAF9-91E1993E6707}"/>
    <cellStyle name="20% - Accent3 3 2 4" xfId="25476" xr:uid="{F02D0081-26C7-4FF8-A014-3A8C6E615A15}"/>
    <cellStyle name="20% - Accent3 3 3" xfId="7409" xr:uid="{94C467F9-4598-484E-9E5F-E0589960E750}"/>
    <cellStyle name="20% - Accent3 3 3 2" xfId="17733" xr:uid="{7FA261EB-15F5-496A-BB1E-67370A3A25E9}"/>
    <cellStyle name="20% - Accent3 3 3 2 2" xfId="38381" xr:uid="{7C0A68FF-24F1-4A8F-AB93-D922876462B0}"/>
    <cellStyle name="20% - Accent3 3 3 3" xfId="28057" xr:uid="{3E4DE538-0CC7-496A-924C-A8F6B5E3A05D}"/>
    <cellStyle name="20% - Accent3 3 4" xfId="12571" xr:uid="{926D3006-1271-4227-8705-3F8469153B83}"/>
    <cellStyle name="20% - Accent3 3 4 2" xfId="33219" xr:uid="{B501F680-D9D6-4B16-8241-BDA08A5F884E}"/>
    <cellStyle name="20% - Accent3 3 5" xfId="22895" xr:uid="{AF4592DD-C8A9-47E5-BCB2-283637A40ABF}"/>
    <cellStyle name="20% - Accent3 4" xfId="3538" xr:uid="{4F83BA15-673E-46BE-B9DE-81C29EC01746}"/>
    <cellStyle name="20% - Accent3 4 2" xfId="8700" xr:uid="{42656A21-D6C8-4C63-B7C8-E63DAED8A99C}"/>
    <cellStyle name="20% - Accent3 4 2 2" xfId="19024" xr:uid="{10DC7739-B7D1-4A0C-B7A5-84A62525B8C9}"/>
    <cellStyle name="20% - Accent3 4 2 2 2" xfId="39672" xr:uid="{4069EFDD-B3A0-451B-92BA-7C526205A3DA}"/>
    <cellStyle name="20% - Accent3 4 2 3" xfId="29348" xr:uid="{0D129B34-DA15-49DF-A9EC-C95467676771}"/>
    <cellStyle name="20% - Accent3 4 3" xfId="13862" xr:uid="{54342182-0A45-401C-9099-C05C2D4C339F}"/>
    <cellStyle name="20% - Accent3 4 3 2" xfId="34510" xr:uid="{7174AAAA-2DD9-421C-8458-555C65A17A15}"/>
    <cellStyle name="20% - Accent3 4 4" xfId="24186" xr:uid="{9AAAD11C-5FD8-45C7-8933-D8724E092FE7}"/>
    <cellStyle name="20% - Accent3 5" xfId="6119" xr:uid="{026AEB0E-E526-46D4-B62C-D2FD4D662A28}"/>
    <cellStyle name="20% - Accent3 5 2" xfId="16443" xr:uid="{34CA408A-43E0-4097-BAA4-88D69A522DBA}"/>
    <cellStyle name="20% - Accent3 5 2 2" xfId="37091" xr:uid="{A55744F6-3EB4-4767-971A-AA7310E62370}"/>
    <cellStyle name="20% - Accent3 5 3" xfId="26767" xr:uid="{D2E04DD9-E818-4EDA-880F-55FBE7A0CD50}"/>
    <cellStyle name="20% - Accent3 6" xfId="11281" xr:uid="{DE2C3DE0-3494-4FC1-AF97-8D3B25074F24}"/>
    <cellStyle name="20% - Accent3 6 2" xfId="31929" xr:uid="{EDEFA1FC-7C3B-4641-8850-7CB745EEB3B0}"/>
    <cellStyle name="20% - Accent3 7" xfId="21605" xr:uid="{2897BC92-BA4F-4352-A875-2FCFC0FA1A30}"/>
    <cellStyle name="20% - Accent4" xfId="4" xr:uid="{00000000-0005-0000-0000-000006000000}"/>
    <cellStyle name="20% - Accent4 2" xfId="1556" xr:uid="{00000000-0005-0000-0000-000007000000}"/>
    <cellStyle name="20% - Accent4 2 2" xfId="2893" xr:uid="{1BD2F7D5-DB2B-42C2-BE6F-656DC4FF24E8}"/>
    <cellStyle name="20% - Accent4 2 2 2" xfId="5474" xr:uid="{88BC2369-4FB5-4181-9877-ADC2A795AC72}"/>
    <cellStyle name="20% - Accent4 2 2 2 2" xfId="10636" xr:uid="{D63D8891-36FD-467B-91C1-868C4790A8C9}"/>
    <cellStyle name="20% - Accent4 2 2 2 2 2" xfId="20960" xr:uid="{7BF814D6-F7E6-4451-B5B3-AC84EED8DEF2}"/>
    <cellStyle name="20% - Accent4 2 2 2 2 2 2" xfId="41608" xr:uid="{03E6E935-D173-4808-9BF1-52B92EAE6A9A}"/>
    <cellStyle name="20% - Accent4 2 2 2 2 3" xfId="31284" xr:uid="{65375F9E-76ED-4957-B1F4-30D8206A8958}"/>
    <cellStyle name="20% - Accent4 2 2 2 3" xfId="15798" xr:uid="{67EE7F80-F040-4467-8088-14D220BF59DC}"/>
    <cellStyle name="20% - Accent4 2 2 2 3 2" xfId="36446" xr:uid="{02F5444A-3857-45E4-9743-9B8B0C9B408B}"/>
    <cellStyle name="20% - Accent4 2 2 2 4" xfId="26122" xr:uid="{25B922EA-803F-4EAA-BB50-F01C25709EB5}"/>
    <cellStyle name="20% - Accent4 2 2 3" xfId="8055" xr:uid="{05FB1F31-1BB1-408B-AC0A-1E90EC675DC5}"/>
    <cellStyle name="20% - Accent4 2 2 3 2" xfId="18379" xr:uid="{459388FD-3B8A-4AC5-BF2E-B3707A1A39B9}"/>
    <cellStyle name="20% - Accent4 2 2 3 2 2" xfId="39027" xr:uid="{A3428C19-1042-47E7-936E-1B6716E19FB6}"/>
    <cellStyle name="20% - Accent4 2 2 3 3" xfId="28703" xr:uid="{092DD50F-AA0E-4BE0-90CB-D7B698ADABC2}"/>
    <cellStyle name="20% - Accent4 2 2 4" xfId="13217" xr:uid="{68F83CAB-872D-4227-A24F-53F5F10D9B2B}"/>
    <cellStyle name="20% - Accent4 2 2 4 2" xfId="33865" xr:uid="{159E685F-37A6-4063-A8A7-255698CADF04}"/>
    <cellStyle name="20% - Accent4 2 2 5" xfId="23541" xr:uid="{29668F8F-B88F-4124-830F-4A417EC6ED30}"/>
    <cellStyle name="20% - Accent4 2 3" xfId="4184" xr:uid="{72B20FA1-091C-4959-B1D9-595454348395}"/>
    <cellStyle name="20% - Accent4 2 3 2" xfId="9346" xr:uid="{B82E4CCB-5358-43EF-AE04-5FC2AA2220FF}"/>
    <cellStyle name="20% - Accent4 2 3 2 2" xfId="19670" xr:uid="{5B94FB74-4DF8-4A4C-9089-5C1E08FE273E}"/>
    <cellStyle name="20% - Accent4 2 3 2 2 2" xfId="40318" xr:uid="{7773B611-4902-45AB-8E11-9B4522C10909}"/>
    <cellStyle name="20% - Accent4 2 3 2 3" xfId="29994" xr:uid="{4661867C-BCDA-4698-BF9D-E27CBCEFDEEA}"/>
    <cellStyle name="20% - Accent4 2 3 3" xfId="14508" xr:uid="{9225A400-842E-4268-A519-1C869495667A}"/>
    <cellStyle name="20% - Accent4 2 3 3 2" xfId="35156" xr:uid="{A9CF744D-6049-4BC4-9C2E-92CEDAA0FC03}"/>
    <cellStyle name="20% - Accent4 2 3 4" xfId="24832" xr:uid="{D09276EB-5454-42E2-A403-15FA03971F18}"/>
    <cellStyle name="20% - Accent4 2 4" xfId="6765" xr:uid="{10AE29EF-BF05-46E4-919E-5779612925E1}"/>
    <cellStyle name="20% - Accent4 2 4 2" xfId="17089" xr:uid="{7A93FE2B-419D-4BF4-BFE1-32DDF44B908E}"/>
    <cellStyle name="20% - Accent4 2 4 2 2" xfId="37737" xr:uid="{AEDF9760-0141-4745-AB1D-1589D81735CB}"/>
    <cellStyle name="20% - Accent4 2 4 3" xfId="27413" xr:uid="{D74E8F2E-1092-4277-816F-2C01C503CBFC}"/>
    <cellStyle name="20% - Accent4 2 5" xfId="11927" xr:uid="{78A44DF8-029C-493E-A473-E8B1B0DC7136}"/>
    <cellStyle name="20% - Accent4 2 5 2" xfId="32575" xr:uid="{DCAE7C70-5A5D-47F1-ABC6-6A657A526E4A}"/>
    <cellStyle name="20% - Accent4 2 6" xfId="22251" xr:uid="{A3B17CAB-3D24-49FF-AF32-6154029EC795}"/>
    <cellStyle name="20% - Accent4 3" xfId="2248" xr:uid="{2E170F1D-18B6-4CCD-98AE-55F9EABCA8E2}"/>
    <cellStyle name="20% - Accent4 3 2" xfId="4829" xr:uid="{BEC7D95F-3800-4355-90BD-3CB91D6276D6}"/>
    <cellStyle name="20% - Accent4 3 2 2" xfId="9991" xr:uid="{DA691DE8-DF68-4DB9-92F0-73F13623BA08}"/>
    <cellStyle name="20% - Accent4 3 2 2 2" xfId="20315" xr:uid="{70DBC3C8-AFD0-450A-B1DD-442A31EDF006}"/>
    <cellStyle name="20% - Accent4 3 2 2 2 2" xfId="40963" xr:uid="{9BD41CE4-9D26-4C7E-9884-50829B165F9A}"/>
    <cellStyle name="20% - Accent4 3 2 2 3" xfId="30639" xr:uid="{701B6DC7-2F49-4520-9D7A-93C01E337B4A}"/>
    <cellStyle name="20% - Accent4 3 2 3" xfId="15153" xr:uid="{345C2636-60AE-448D-AAE1-9DA0AFA5B950}"/>
    <cellStyle name="20% - Accent4 3 2 3 2" xfId="35801" xr:uid="{688A6A60-9098-41C1-86F7-378FC23082F6}"/>
    <cellStyle name="20% - Accent4 3 2 4" xfId="25477" xr:uid="{FDD636AB-401F-4B6E-B785-BE7EABFAD47B}"/>
    <cellStyle name="20% - Accent4 3 3" xfId="7410" xr:uid="{BC010E09-CF37-4788-BDF1-CA3846FB2E3A}"/>
    <cellStyle name="20% - Accent4 3 3 2" xfId="17734" xr:uid="{3F2F0B67-B0D8-48AB-8E07-3159F07C3445}"/>
    <cellStyle name="20% - Accent4 3 3 2 2" xfId="38382" xr:uid="{91CBC328-98ED-4D2C-92E0-D1A68E6EB0B9}"/>
    <cellStyle name="20% - Accent4 3 3 3" xfId="28058" xr:uid="{C62C180C-648C-4866-BE38-DC7D9AD05E54}"/>
    <cellStyle name="20% - Accent4 3 4" xfId="12572" xr:uid="{876595C4-1E27-4207-8AA6-9AE0E74F7D72}"/>
    <cellStyle name="20% - Accent4 3 4 2" xfId="33220" xr:uid="{352B3FC9-5ED7-4958-BEA1-E457CE4C0CB2}"/>
    <cellStyle name="20% - Accent4 3 5" xfId="22896" xr:uid="{ADFBF101-A06B-49AC-960C-C3AB58E9D40C}"/>
    <cellStyle name="20% - Accent4 4" xfId="3539" xr:uid="{65082E50-988C-4C7C-B761-88346BB5EFC8}"/>
    <cellStyle name="20% - Accent4 4 2" xfId="8701" xr:uid="{DD10C153-9BEF-454B-A4E0-661AAD5090D4}"/>
    <cellStyle name="20% - Accent4 4 2 2" xfId="19025" xr:uid="{0377284B-38EE-4DFB-A70E-85911D71E5C0}"/>
    <cellStyle name="20% - Accent4 4 2 2 2" xfId="39673" xr:uid="{20B23121-D99C-4355-8EB3-7D35162DA744}"/>
    <cellStyle name="20% - Accent4 4 2 3" xfId="29349" xr:uid="{35CFC3DB-5102-4D09-94F3-2F2B506F5223}"/>
    <cellStyle name="20% - Accent4 4 3" xfId="13863" xr:uid="{EECCE1FB-DE2B-4FA7-8777-7B6AFC354B02}"/>
    <cellStyle name="20% - Accent4 4 3 2" xfId="34511" xr:uid="{CE52689F-336D-47F7-A153-C58B7645C552}"/>
    <cellStyle name="20% - Accent4 4 4" xfId="24187" xr:uid="{9877C592-F2DB-4F85-AFCE-34FDE6CC1F58}"/>
    <cellStyle name="20% - Accent4 5" xfId="6120" xr:uid="{461055A0-F222-4AB8-A195-6E88B3369A94}"/>
    <cellStyle name="20% - Accent4 5 2" xfId="16444" xr:uid="{FC9393C9-C55B-4824-8384-281B82BDB1BF}"/>
    <cellStyle name="20% - Accent4 5 2 2" xfId="37092" xr:uid="{351959BC-328E-4486-851C-623B521AB6F0}"/>
    <cellStyle name="20% - Accent4 5 3" xfId="26768" xr:uid="{E12EFFDD-1A23-4E70-8944-3F6A2F29E0AF}"/>
    <cellStyle name="20% - Accent4 6" xfId="11282" xr:uid="{C3E64704-F998-4436-A7B6-888EB736CB78}"/>
    <cellStyle name="20% - Accent4 6 2" xfId="31930" xr:uid="{687793AD-2263-4C3C-9DB6-EDED05371E06}"/>
    <cellStyle name="20% - Accent4 7" xfId="21606" xr:uid="{5D2E8518-B887-4E1D-BD88-820169BF683E}"/>
    <cellStyle name="20% - Accent5" xfId="5" xr:uid="{00000000-0005-0000-0000-000008000000}"/>
    <cellStyle name="20% - Accent5 2" xfId="1557" xr:uid="{00000000-0005-0000-0000-000009000000}"/>
    <cellStyle name="20% - Accent5 2 2" xfId="2894" xr:uid="{0602B349-056C-468F-8507-95BE056EC5AD}"/>
    <cellStyle name="20% - Accent5 2 2 2" xfId="5475" xr:uid="{C106FDE4-B47E-4219-AE19-18B78372FF89}"/>
    <cellStyle name="20% - Accent5 2 2 2 2" xfId="10637" xr:uid="{86F58A28-B69B-4CE3-A3D2-590A3F3F763B}"/>
    <cellStyle name="20% - Accent5 2 2 2 2 2" xfId="20961" xr:uid="{8E7BE2E0-187F-4935-B068-A1A29078870F}"/>
    <cellStyle name="20% - Accent5 2 2 2 2 2 2" xfId="41609" xr:uid="{54E01678-57C5-4EA9-9C58-80B5B95525CE}"/>
    <cellStyle name="20% - Accent5 2 2 2 2 3" xfId="31285" xr:uid="{8273D39F-ED34-4641-98D2-9EEF4B9AB3CB}"/>
    <cellStyle name="20% - Accent5 2 2 2 3" xfId="15799" xr:uid="{80893114-773F-445B-AB7D-19E1CE210B64}"/>
    <cellStyle name="20% - Accent5 2 2 2 3 2" xfId="36447" xr:uid="{2D6D0172-3416-454E-8CD9-6A3C94837C67}"/>
    <cellStyle name="20% - Accent5 2 2 2 4" xfId="26123" xr:uid="{0D706627-58EE-4483-89EB-0909D40E6750}"/>
    <cellStyle name="20% - Accent5 2 2 3" xfId="8056" xr:uid="{0D12726E-A2FB-495B-A86E-45756A796548}"/>
    <cellStyle name="20% - Accent5 2 2 3 2" xfId="18380" xr:uid="{50D07609-BC51-4AFA-ABF6-3BEF901A8625}"/>
    <cellStyle name="20% - Accent5 2 2 3 2 2" xfId="39028" xr:uid="{F1D83333-345A-47A7-AA9C-967D8A498DD0}"/>
    <cellStyle name="20% - Accent5 2 2 3 3" xfId="28704" xr:uid="{51A2F9BA-EA48-486B-8BEC-CA24BAA5AF40}"/>
    <cellStyle name="20% - Accent5 2 2 4" xfId="13218" xr:uid="{C5311E05-EF10-44AB-9E64-9D7055B23189}"/>
    <cellStyle name="20% - Accent5 2 2 4 2" xfId="33866" xr:uid="{FF741CDE-86DB-497A-8A29-8F35D2445484}"/>
    <cellStyle name="20% - Accent5 2 2 5" xfId="23542" xr:uid="{AAE06059-669C-4E8B-884B-38D354C917B3}"/>
    <cellStyle name="20% - Accent5 2 3" xfId="4185" xr:uid="{9A013EFD-F852-499C-902E-93ACD153F738}"/>
    <cellStyle name="20% - Accent5 2 3 2" xfId="9347" xr:uid="{B149A736-2BBC-4BE2-8C0F-2CDA423F4B6C}"/>
    <cellStyle name="20% - Accent5 2 3 2 2" xfId="19671" xr:uid="{E3FF88C4-FFDD-474D-89EE-22247386BA0D}"/>
    <cellStyle name="20% - Accent5 2 3 2 2 2" xfId="40319" xr:uid="{BD6162EE-D1E2-4FF4-B5D3-C264C7D04E26}"/>
    <cellStyle name="20% - Accent5 2 3 2 3" xfId="29995" xr:uid="{F8B64790-45A3-47EA-9D77-6C11908B1511}"/>
    <cellStyle name="20% - Accent5 2 3 3" xfId="14509" xr:uid="{FFA08AD1-76F8-4F94-ACBE-F24747373FB6}"/>
    <cellStyle name="20% - Accent5 2 3 3 2" xfId="35157" xr:uid="{C3D653B2-69DB-47BD-8D32-C3879888F545}"/>
    <cellStyle name="20% - Accent5 2 3 4" xfId="24833" xr:uid="{855140AC-4220-4840-9D86-9A752F8C318F}"/>
    <cellStyle name="20% - Accent5 2 4" xfId="6766" xr:uid="{C6A15DD0-4C3A-4048-BE5C-6CA59C8E8D82}"/>
    <cellStyle name="20% - Accent5 2 4 2" xfId="17090" xr:uid="{AA972EB8-D2FC-403B-8A55-D2C9230D8D27}"/>
    <cellStyle name="20% - Accent5 2 4 2 2" xfId="37738" xr:uid="{DD3DAC52-0C15-446E-9264-87533E78939C}"/>
    <cellStyle name="20% - Accent5 2 4 3" xfId="27414" xr:uid="{B9DFB7F1-71E5-46DD-BAA7-98F04FD85DC2}"/>
    <cellStyle name="20% - Accent5 2 5" xfId="11928" xr:uid="{41B7DFF7-C5DE-4FCE-BA8C-13F78619EC5F}"/>
    <cellStyle name="20% - Accent5 2 5 2" xfId="32576" xr:uid="{F73B49EE-BAF3-4409-9431-66AFDC6398BC}"/>
    <cellStyle name="20% - Accent5 2 6" xfId="22252" xr:uid="{E5C9A1FA-A995-4EDA-B8B0-E717C4A8A6CA}"/>
    <cellStyle name="20% - Accent5 3" xfId="2249" xr:uid="{C15212E9-5CA0-4336-B99C-0F66A4CCD261}"/>
    <cellStyle name="20% - Accent5 3 2" xfId="4830" xr:uid="{8BDFF4B6-08C7-460D-A018-EBDB72030CEE}"/>
    <cellStyle name="20% - Accent5 3 2 2" xfId="9992" xr:uid="{0454EA34-70FC-4F32-8558-5DCB5B8E462D}"/>
    <cellStyle name="20% - Accent5 3 2 2 2" xfId="20316" xr:uid="{1D1F49B5-9697-49DB-A1E4-5B5F76CFC1F1}"/>
    <cellStyle name="20% - Accent5 3 2 2 2 2" xfId="40964" xr:uid="{57C883F6-C423-4FCE-89B2-B7B44839D906}"/>
    <cellStyle name="20% - Accent5 3 2 2 3" xfId="30640" xr:uid="{79C29B90-2165-4A47-87D6-61025416C9B3}"/>
    <cellStyle name="20% - Accent5 3 2 3" xfId="15154" xr:uid="{68A36439-C853-4188-ACE6-2B7820F1ECB0}"/>
    <cellStyle name="20% - Accent5 3 2 3 2" xfId="35802" xr:uid="{1B1F35DF-FAB6-4271-8817-857960D1B90C}"/>
    <cellStyle name="20% - Accent5 3 2 4" xfId="25478" xr:uid="{E0FE96C3-82FB-48BA-B2C9-CFC91C9A24BB}"/>
    <cellStyle name="20% - Accent5 3 3" xfId="7411" xr:uid="{0EAA3931-77A9-41CB-A0C0-BDE73CD1DF04}"/>
    <cellStyle name="20% - Accent5 3 3 2" xfId="17735" xr:uid="{7355A6B6-528F-445E-A51A-CFEF2334F064}"/>
    <cellStyle name="20% - Accent5 3 3 2 2" xfId="38383" xr:uid="{492073F6-888F-486D-AD31-A32664D72D1F}"/>
    <cellStyle name="20% - Accent5 3 3 3" xfId="28059" xr:uid="{FD92502A-B49E-48FC-8AE5-808E50356018}"/>
    <cellStyle name="20% - Accent5 3 4" xfId="12573" xr:uid="{9DC889C2-A819-4159-8F1C-4D391212DD4E}"/>
    <cellStyle name="20% - Accent5 3 4 2" xfId="33221" xr:uid="{3C87A113-EA4C-4C66-AF4D-8A72DBFCEF63}"/>
    <cellStyle name="20% - Accent5 3 5" xfId="22897" xr:uid="{F0911370-DC79-4B54-B819-2F338B76BAED}"/>
    <cellStyle name="20% - Accent5 4" xfId="3540" xr:uid="{AA3E7C5D-9F30-4224-9AF2-E373E1188C79}"/>
    <cellStyle name="20% - Accent5 4 2" xfId="8702" xr:uid="{69DAB156-D815-46E1-A342-9B27FD435D55}"/>
    <cellStyle name="20% - Accent5 4 2 2" xfId="19026" xr:uid="{CB4C028E-79A4-4FDC-B351-0B4A8B700256}"/>
    <cellStyle name="20% - Accent5 4 2 2 2" xfId="39674" xr:uid="{50335C50-EC3A-4A8D-86E6-B97233CB07ED}"/>
    <cellStyle name="20% - Accent5 4 2 3" xfId="29350" xr:uid="{C7FCB277-8547-468F-8FEA-5BADF3F147ED}"/>
    <cellStyle name="20% - Accent5 4 3" xfId="13864" xr:uid="{4527B28D-5BDB-4055-9BE7-8B6D7EBF094D}"/>
    <cellStyle name="20% - Accent5 4 3 2" xfId="34512" xr:uid="{649E0A75-F333-41D4-80B7-61FDD526F509}"/>
    <cellStyle name="20% - Accent5 4 4" xfId="24188" xr:uid="{170FF74E-531B-4036-931B-4E85A603BD0B}"/>
    <cellStyle name="20% - Accent5 5" xfId="6121" xr:uid="{1185410F-FF94-4404-B826-A061B9EAC62C}"/>
    <cellStyle name="20% - Accent5 5 2" xfId="16445" xr:uid="{F4F434E2-6CF2-4DC8-AA2A-8571A5A674C4}"/>
    <cellStyle name="20% - Accent5 5 2 2" xfId="37093" xr:uid="{199FA735-454A-46BF-A6F6-A5628695A3F0}"/>
    <cellStyle name="20% - Accent5 5 3" xfId="26769" xr:uid="{3B7C8EB8-1A84-49C6-9BFB-D3AE8083353B}"/>
    <cellStyle name="20% - Accent5 6" xfId="11283" xr:uid="{BD2F0240-89A6-47C3-8CBF-BCC66EEA186D}"/>
    <cellStyle name="20% - Accent5 6 2" xfId="31931" xr:uid="{D6D63318-28A9-4EF7-AE57-F900E4A1A556}"/>
    <cellStyle name="20% - Accent5 7" xfId="21607" xr:uid="{90EEFD9F-C2CC-4AA0-9044-E66CB13EF0E2}"/>
    <cellStyle name="20% - Accent6" xfId="6" xr:uid="{00000000-0005-0000-0000-00000A000000}"/>
    <cellStyle name="20% - Accent6 2" xfId="1558" xr:uid="{00000000-0005-0000-0000-00000B000000}"/>
    <cellStyle name="20% - Accent6 2 2" xfId="2895" xr:uid="{682A4609-2103-44F9-BAB5-1A01F21E3D0C}"/>
    <cellStyle name="20% - Accent6 2 2 2" xfId="5476" xr:uid="{7D183AA1-B434-4CF2-8BC5-A14FAA78AB03}"/>
    <cellStyle name="20% - Accent6 2 2 2 2" xfId="10638" xr:uid="{EF5D8DEC-A660-4795-964F-F187FC214FE0}"/>
    <cellStyle name="20% - Accent6 2 2 2 2 2" xfId="20962" xr:uid="{0DAF15E7-C9DF-4A6E-B849-0B446479F15F}"/>
    <cellStyle name="20% - Accent6 2 2 2 2 2 2" xfId="41610" xr:uid="{35A6FAFC-F847-4A13-8328-C07E6BCDB06B}"/>
    <cellStyle name="20% - Accent6 2 2 2 2 3" xfId="31286" xr:uid="{B6D8F5DF-1C90-4EC1-98DF-67DFA9878431}"/>
    <cellStyle name="20% - Accent6 2 2 2 3" xfId="15800" xr:uid="{7AC21EC1-FA94-42F4-A536-7B257212BBFB}"/>
    <cellStyle name="20% - Accent6 2 2 2 3 2" xfId="36448" xr:uid="{4C4FEF1B-D5C6-444A-959A-5DE620A5A375}"/>
    <cellStyle name="20% - Accent6 2 2 2 4" xfId="26124" xr:uid="{2DC204CC-96BF-4D7A-B2EE-F3BEDEFEDB44}"/>
    <cellStyle name="20% - Accent6 2 2 3" xfId="8057" xr:uid="{5D74D44D-4417-4262-B91E-7C70798AD6B7}"/>
    <cellStyle name="20% - Accent6 2 2 3 2" xfId="18381" xr:uid="{E9D55C26-D3F6-491B-99BB-E460140B2192}"/>
    <cellStyle name="20% - Accent6 2 2 3 2 2" xfId="39029" xr:uid="{FB6822E6-930A-4857-B33B-60A9376BE2A8}"/>
    <cellStyle name="20% - Accent6 2 2 3 3" xfId="28705" xr:uid="{DAFB4F4D-9D68-4069-B1DE-5BC088E1DEEC}"/>
    <cellStyle name="20% - Accent6 2 2 4" xfId="13219" xr:uid="{EDAEB0EF-4B9C-49BA-BD49-4C668761746B}"/>
    <cellStyle name="20% - Accent6 2 2 4 2" xfId="33867" xr:uid="{DECBE7F8-4A99-4E12-AE35-9D182E17021F}"/>
    <cellStyle name="20% - Accent6 2 2 5" xfId="23543" xr:uid="{404D9642-C1F0-4D5D-87B9-DCE649DABF87}"/>
    <cellStyle name="20% - Accent6 2 3" xfId="4186" xr:uid="{B34E2626-41CD-414D-989D-472D6DE158DA}"/>
    <cellStyle name="20% - Accent6 2 3 2" xfId="9348" xr:uid="{6DE7142F-4E2B-431F-8133-C7B03C55B3CD}"/>
    <cellStyle name="20% - Accent6 2 3 2 2" xfId="19672" xr:uid="{B9967753-E601-4606-8F68-0417F78E70EE}"/>
    <cellStyle name="20% - Accent6 2 3 2 2 2" xfId="40320" xr:uid="{02136F03-E21C-41E3-93EC-2741A92B1158}"/>
    <cellStyle name="20% - Accent6 2 3 2 3" xfId="29996" xr:uid="{D285312C-EAF5-4A46-87CD-BF7DC1083664}"/>
    <cellStyle name="20% - Accent6 2 3 3" xfId="14510" xr:uid="{5B4209E5-8087-4E51-8606-018F88F0C720}"/>
    <cellStyle name="20% - Accent6 2 3 3 2" xfId="35158" xr:uid="{EFE9ABB2-E8DF-4CE8-B270-F8F3ECEF0DC8}"/>
    <cellStyle name="20% - Accent6 2 3 4" xfId="24834" xr:uid="{E1FAF2C4-B6C1-4CAF-AD75-C87557CCB1E6}"/>
    <cellStyle name="20% - Accent6 2 4" xfId="6767" xr:uid="{1C57779F-F6B6-4512-8628-596A6FDDAA2F}"/>
    <cellStyle name="20% - Accent6 2 4 2" xfId="17091" xr:uid="{76E3A4A4-28F1-44AE-B8DA-C7CCA1B4C711}"/>
    <cellStyle name="20% - Accent6 2 4 2 2" xfId="37739" xr:uid="{F1645F32-C9B7-40F1-902B-256239BE4BF6}"/>
    <cellStyle name="20% - Accent6 2 4 3" xfId="27415" xr:uid="{E553BB31-CFBC-4A54-891B-A1EB56AFF895}"/>
    <cellStyle name="20% - Accent6 2 5" xfId="11929" xr:uid="{03654FD8-7D73-4CC7-A1D5-34652585D68F}"/>
    <cellStyle name="20% - Accent6 2 5 2" xfId="32577" xr:uid="{9E5A5A24-25FF-4C77-AEF8-E25A45F2A0F0}"/>
    <cellStyle name="20% - Accent6 2 6" xfId="22253" xr:uid="{38291E0B-B031-4B7E-8B36-960689648C17}"/>
    <cellStyle name="20% - Accent6 3" xfId="2250" xr:uid="{972DB268-3F34-4225-A541-D68A74D25889}"/>
    <cellStyle name="20% - Accent6 3 2" xfId="4831" xr:uid="{84035272-1770-4609-A4B0-52ED6750AF18}"/>
    <cellStyle name="20% - Accent6 3 2 2" xfId="9993" xr:uid="{3AE91CA3-A41D-484B-88A0-EF2C9BEFD2B9}"/>
    <cellStyle name="20% - Accent6 3 2 2 2" xfId="20317" xr:uid="{F7D45EF7-7456-4931-BC20-3019CAE9C7B0}"/>
    <cellStyle name="20% - Accent6 3 2 2 2 2" xfId="40965" xr:uid="{2AF73CD4-1750-46CE-808C-889A56D79407}"/>
    <cellStyle name="20% - Accent6 3 2 2 3" xfId="30641" xr:uid="{DFE5042E-5A4D-4889-AFDE-4E1EB6287974}"/>
    <cellStyle name="20% - Accent6 3 2 3" xfId="15155" xr:uid="{D4A1D451-E38E-46AE-9526-9D5F8135911E}"/>
    <cellStyle name="20% - Accent6 3 2 3 2" xfId="35803" xr:uid="{C4719DC5-D44A-43DD-A528-95AE9ED4AD05}"/>
    <cellStyle name="20% - Accent6 3 2 4" xfId="25479" xr:uid="{D5650755-43F2-428E-BAE3-8957B89A57AB}"/>
    <cellStyle name="20% - Accent6 3 3" xfId="7412" xr:uid="{F833B5A5-B3A9-40E8-9B80-D1EBC67C431B}"/>
    <cellStyle name="20% - Accent6 3 3 2" xfId="17736" xr:uid="{940F9856-52D8-4867-9949-816AEB17868E}"/>
    <cellStyle name="20% - Accent6 3 3 2 2" xfId="38384" xr:uid="{715F73DE-EF8A-4873-9AF6-6DBB1BE785F1}"/>
    <cellStyle name="20% - Accent6 3 3 3" xfId="28060" xr:uid="{5AB2FD48-08F1-4874-9727-D55FA152CA03}"/>
    <cellStyle name="20% - Accent6 3 4" xfId="12574" xr:uid="{D0A9E850-9EDE-43D6-843D-1AC0E9EB13BB}"/>
    <cellStyle name="20% - Accent6 3 4 2" xfId="33222" xr:uid="{41567EDE-A0AB-4C0D-8640-1A1CE61EFD95}"/>
    <cellStyle name="20% - Accent6 3 5" xfId="22898" xr:uid="{6C6DC79B-97A8-405F-A871-41DFF1FB2F68}"/>
    <cellStyle name="20% - Accent6 4" xfId="3541" xr:uid="{7CCB7EA4-C738-4DF6-BB5A-9FF9BCBD3F11}"/>
    <cellStyle name="20% - Accent6 4 2" xfId="8703" xr:uid="{5F3EA727-DE4B-4031-997F-27B7D97DE783}"/>
    <cellStyle name="20% - Accent6 4 2 2" xfId="19027" xr:uid="{240FEED0-24DA-4509-A980-BEDBC648E438}"/>
    <cellStyle name="20% - Accent6 4 2 2 2" xfId="39675" xr:uid="{7003C8C0-159A-41F1-A616-2249B699000B}"/>
    <cellStyle name="20% - Accent6 4 2 3" xfId="29351" xr:uid="{55533347-1247-49D5-8655-096331B27071}"/>
    <cellStyle name="20% - Accent6 4 3" xfId="13865" xr:uid="{E2CEDFE5-CA87-4D7A-818A-D9E69D390303}"/>
    <cellStyle name="20% - Accent6 4 3 2" xfId="34513" xr:uid="{C57B159D-FF51-4659-8952-834CDBEE1DD1}"/>
    <cellStyle name="20% - Accent6 4 4" xfId="24189" xr:uid="{F18C2F19-DEFD-4967-A131-D8DA00EAC800}"/>
    <cellStyle name="20% - Accent6 5" xfId="6122" xr:uid="{F9EF0E84-B31E-4058-9843-246E3D99BEDB}"/>
    <cellStyle name="20% - Accent6 5 2" xfId="16446" xr:uid="{F15ED0DC-C47B-4693-BED2-318B45FE35AB}"/>
    <cellStyle name="20% - Accent6 5 2 2" xfId="37094" xr:uid="{D62CF666-5C67-49EC-A94D-33276205B735}"/>
    <cellStyle name="20% - Accent6 5 3" xfId="26770" xr:uid="{C64A6446-9792-4821-BEA2-74F00C9B5C54}"/>
    <cellStyle name="20% - Accent6 6" xfId="11284" xr:uid="{DFDA0555-CAA3-4013-B3C5-586AC1839261}"/>
    <cellStyle name="20% - Accent6 6 2" xfId="31932" xr:uid="{729BEC96-5B1A-426A-A60C-BF0E88D0B376}"/>
    <cellStyle name="20% - Accent6 7" xfId="21608" xr:uid="{30EA2F2A-B807-4061-ABA7-4E6D25C06BEE}"/>
    <cellStyle name="20% - Énfasis1" xfId="7" builtinId="30" customBuiltin="1"/>
    <cellStyle name="20% - Énfasis1 10" xfId="8" xr:uid="{00000000-0005-0000-0000-00000D000000}"/>
    <cellStyle name="20% - Énfasis1 10 2" xfId="9" xr:uid="{00000000-0005-0000-0000-00000E000000}"/>
    <cellStyle name="20% - Énfasis1 10 2 2" xfId="1560" xr:uid="{00000000-0005-0000-0000-00000F000000}"/>
    <cellStyle name="20% - Énfasis1 10 2 2 2" xfId="2897" xr:uid="{C4FBC7D8-3EB6-4907-B22F-996AAE811108}"/>
    <cellStyle name="20% - Énfasis1 10 2 2 2 2" xfId="5478" xr:uid="{1C987D4B-1AA7-44D0-B60B-D6CD3FF4798C}"/>
    <cellStyle name="20% - Énfasis1 10 2 2 2 2 2" xfId="10640" xr:uid="{B9CA810E-3E90-4988-83D0-BA5F8E1A0C1B}"/>
    <cellStyle name="20% - Énfasis1 10 2 2 2 2 2 2" xfId="20964" xr:uid="{981A4EC2-DA7C-4B67-8F3B-F21586D810EF}"/>
    <cellStyle name="20% - Énfasis1 10 2 2 2 2 2 2 2" xfId="41612" xr:uid="{6240F564-E3C0-4099-A2D9-848F77552095}"/>
    <cellStyle name="20% - Énfasis1 10 2 2 2 2 2 3" xfId="31288" xr:uid="{6E639689-8820-441B-93FA-EF7B88965F42}"/>
    <cellStyle name="20% - Énfasis1 10 2 2 2 2 3" xfId="15802" xr:uid="{689B9A70-09EB-49E4-8F53-77CD951ED093}"/>
    <cellStyle name="20% - Énfasis1 10 2 2 2 2 3 2" xfId="36450" xr:uid="{D4D99BD3-D315-41E0-8420-079CB6DFBD3B}"/>
    <cellStyle name="20% - Énfasis1 10 2 2 2 2 4" xfId="26126" xr:uid="{8F323D8E-8F98-426D-87A2-14D0741E24BA}"/>
    <cellStyle name="20% - Énfasis1 10 2 2 2 3" xfId="8059" xr:uid="{09821FAB-039A-4357-886F-C9EB4082006A}"/>
    <cellStyle name="20% - Énfasis1 10 2 2 2 3 2" xfId="18383" xr:uid="{4EE02243-8D5D-422F-B4B7-5ACC66B5B7D5}"/>
    <cellStyle name="20% - Énfasis1 10 2 2 2 3 2 2" xfId="39031" xr:uid="{C5598474-C8D2-42D1-80F6-AFEA27F681F9}"/>
    <cellStyle name="20% - Énfasis1 10 2 2 2 3 3" xfId="28707" xr:uid="{E628D18D-4D34-4DB9-8555-282072E6B0DD}"/>
    <cellStyle name="20% - Énfasis1 10 2 2 2 4" xfId="13221" xr:uid="{C51F31C1-AD12-4AED-AB8C-F73CB3ADF79B}"/>
    <cellStyle name="20% - Énfasis1 10 2 2 2 4 2" xfId="33869" xr:uid="{576F214D-E0D2-4107-8B09-51A7EA639A1B}"/>
    <cellStyle name="20% - Énfasis1 10 2 2 2 5" xfId="23545" xr:uid="{55FF35E9-D34D-419D-B9A8-E89B9F395BBE}"/>
    <cellStyle name="20% - Énfasis1 10 2 2 3" xfId="4188" xr:uid="{5E18680F-7CC6-4D91-82EC-9A64C8025384}"/>
    <cellStyle name="20% - Énfasis1 10 2 2 3 2" xfId="9350" xr:uid="{6AB3CA89-91DB-43B8-87ED-C7236686691E}"/>
    <cellStyle name="20% - Énfasis1 10 2 2 3 2 2" xfId="19674" xr:uid="{6D1F5B2A-2DC5-4E45-AC65-2EF5E2D99628}"/>
    <cellStyle name="20% - Énfasis1 10 2 2 3 2 2 2" xfId="40322" xr:uid="{C4319602-BFFC-48FE-934D-F37C82E53169}"/>
    <cellStyle name="20% - Énfasis1 10 2 2 3 2 3" xfId="29998" xr:uid="{9AB86F9A-086C-4ACC-B668-A81346D77AD0}"/>
    <cellStyle name="20% - Énfasis1 10 2 2 3 3" xfId="14512" xr:uid="{56E7AAEE-9499-450E-B739-5E153AF86D97}"/>
    <cellStyle name="20% - Énfasis1 10 2 2 3 3 2" xfId="35160" xr:uid="{29CFD7F1-27B3-4969-B636-04105A86375E}"/>
    <cellStyle name="20% - Énfasis1 10 2 2 3 4" xfId="24836" xr:uid="{C9B12656-6591-4D5D-A8F5-D4C4896F3559}"/>
    <cellStyle name="20% - Énfasis1 10 2 2 4" xfId="6769" xr:uid="{652EB8AB-C2C2-4E68-A1B3-52B1F6A5EC12}"/>
    <cellStyle name="20% - Énfasis1 10 2 2 4 2" xfId="17093" xr:uid="{5B398FC4-125F-42FA-AA78-851289823EC5}"/>
    <cellStyle name="20% - Énfasis1 10 2 2 4 2 2" xfId="37741" xr:uid="{CA143013-9874-4FDE-A88B-F56F3678EA19}"/>
    <cellStyle name="20% - Énfasis1 10 2 2 4 3" xfId="27417" xr:uid="{87DDCD81-AEEF-436A-BB57-C7F5B6ADDA40}"/>
    <cellStyle name="20% - Énfasis1 10 2 2 5" xfId="11931" xr:uid="{3D8460D7-7C74-4600-AA2F-BF0C5D9D01A5}"/>
    <cellStyle name="20% - Énfasis1 10 2 2 5 2" xfId="32579" xr:uid="{925BFD04-3C49-4C52-84E9-DEC0B6B1800D}"/>
    <cellStyle name="20% - Énfasis1 10 2 2 6" xfId="22255" xr:uid="{9796F043-E335-4810-829C-7B0D84C3C384}"/>
    <cellStyle name="20% - Énfasis1 10 2 3" xfId="2252" xr:uid="{7B577C66-69A3-46E0-92D8-4B76B92F3553}"/>
    <cellStyle name="20% - Énfasis1 10 2 3 2" xfId="4833" xr:uid="{A81EB8D4-2653-48A1-9129-0AE36C04D372}"/>
    <cellStyle name="20% - Énfasis1 10 2 3 2 2" xfId="9995" xr:uid="{375BA764-025B-4BAD-BFED-199431A28677}"/>
    <cellStyle name="20% - Énfasis1 10 2 3 2 2 2" xfId="20319" xr:uid="{74D9A610-F551-435B-9EE4-95A82460A390}"/>
    <cellStyle name="20% - Énfasis1 10 2 3 2 2 2 2" xfId="40967" xr:uid="{45FD3718-6288-4719-9CD0-C31C10126E7C}"/>
    <cellStyle name="20% - Énfasis1 10 2 3 2 2 3" xfId="30643" xr:uid="{34F3744E-6BE2-45FC-B400-F51FE619AD6D}"/>
    <cellStyle name="20% - Énfasis1 10 2 3 2 3" xfId="15157" xr:uid="{DA8D4486-0B11-48EE-BE4E-87E6C707229A}"/>
    <cellStyle name="20% - Énfasis1 10 2 3 2 3 2" xfId="35805" xr:uid="{D3D50C1D-45DF-4F00-B4E6-3CBD34C664AB}"/>
    <cellStyle name="20% - Énfasis1 10 2 3 2 4" xfId="25481" xr:uid="{30EAD649-BFA9-44A0-9DFE-0E97CBF3F5E2}"/>
    <cellStyle name="20% - Énfasis1 10 2 3 3" xfId="7414" xr:uid="{406E0E44-8DFB-4F91-AF27-804013E4D9C5}"/>
    <cellStyle name="20% - Énfasis1 10 2 3 3 2" xfId="17738" xr:uid="{8B10A6FA-7075-4A93-B77B-902D460F79FA}"/>
    <cellStyle name="20% - Énfasis1 10 2 3 3 2 2" xfId="38386" xr:uid="{6CEBDA65-27DE-4196-98E7-F52F5B4BCA92}"/>
    <cellStyle name="20% - Énfasis1 10 2 3 3 3" xfId="28062" xr:uid="{54789195-040C-46C9-A0D8-263EDC51E43B}"/>
    <cellStyle name="20% - Énfasis1 10 2 3 4" xfId="12576" xr:uid="{F9A99DA4-38EE-42DF-9E81-C0A4F58D160C}"/>
    <cellStyle name="20% - Énfasis1 10 2 3 4 2" xfId="33224" xr:uid="{0B5D7CCF-86DB-4A0F-B96A-E2A73C85DFE6}"/>
    <cellStyle name="20% - Énfasis1 10 2 3 5" xfId="22900" xr:uid="{569EA246-3110-493E-A8E6-93C563CB94E2}"/>
    <cellStyle name="20% - Énfasis1 10 2 4" xfId="3543" xr:uid="{184A5A67-DC4E-4B50-8A4A-2416F994935C}"/>
    <cellStyle name="20% - Énfasis1 10 2 4 2" xfId="8705" xr:uid="{637C0B24-8D36-4850-8956-33B0394DAAF9}"/>
    <cellStyle name="20% - Énfasis1 10 2 4 2 2" xfId="19029" xr:uid="{6BB44F3A-AA16-4A79-92D3-CACDFB9B344D}"/>
    <cellStyle name="20% - Énfasis1 10 2 4 2 2 2" xfId="39677" xr:uid="{5BE66532-68C2-48EB-89F5-15EF651661F5}"/>
    <cellStyle name="20% - Énfasis1 10 2 4 2 3" xfId="29353" xr:uid="{5FF603AD-6931-4150-9EE1-D4BEB80554BA}"/>
    <cellStyle name="20% - Énfasis1 10 2 4 3" xfId="13867" xr:uid="{4E7CFC99-69ED-47B7-BF8F-918C7CB1124D}"/>
    <cellStyle name="20% - Énfasis1 10 2 4 3 2" xfId="34515" xr:uid="{D0C74F45-5B31-44C1-9EBD-DAF1B3640AF1}"/>
    <cellStyle name="20% - Énfasis1 10 2 4 4" xfId="24191" xr:uid="{564B97F3-8D7C-4F26-9CB2-2DB2EC1D6466}"/>
    <cellStyle name="20% - Énfasis1 10 2 5" xfId="6124" xr:uid="{DA49AD76-94D3-434E-89DF-3343F655DB81}"/>
    <cellStyle name="20% - Énfasis1 10 2 5 2" xfId="16448" xr:uid="{C7EF1524-7674-4607-BBA1-724C3448C7FD}"/>
    <cellStyle name="20% - Énfasis1 10 2 5 2 2" xfId="37096" xr:uid="{D10053AC-D743-4859-9744-C2B5B8E0FC6D}"/>
    <cellStyle name="20% - Énfasis1 10 2 5 3" xfId="26772" xr:uid="{CC2BAC96-13E4-462B-85F2-779F9F07FDBD}"/>
    <cellStyle name="20% - Énfasis1 10 2 6" xfId="11286" xr:uid="{1D5A569F-4C3C-4DE8-A55C-817E527DB6C2}"/>
    <cellStyle name="20% - Énfasis1 10 2 6 2" xfId="31934" xr:uid="{F9E1A945-A720-4284-B68D-9180C679783B}"/>
    <cellStyle name="20% - Énfasis1 10 2 7" xfId="21610" xr:uid="{CE4451CB-E9CA-4B0A-8110-FBD0C09D2F83}"/>
    <cellStyle name="20% - Énfasis1 10 3" xfId="1559" xr:uid="{00000000-0005-0000-0000-000010000000}"/>
    <cellStyle name="20% - Énfasis1 10 3 2" xfId="2896" xr:uid="{0EF02F0E-955D-4E16-97B1-39BFE52B3CFA}"/>
    <cellStyle name="20% - Énfasis1 10 3 2 2" xfId="5477" xr:uid="{827B3C83-E4AA-4473-BC79-26FD05387C81}"/>
    <cellStyle name="20% - Énfasis1 10 3 2 2 2" xfId="10639" xr:uid="{954EDDBB-6B2B-4A93-9C85-F4F540BD4D80}"/>
    <cellStyle name="20% - Énfasis1 10 3 2 2 2 2" xfId="20963" xr:uid="{ECB0462F-9355-4456-97A4-6AC73E4B3A71}"/>
    <cellStyle name="20% - Énfasis1 10 3 2 2 2 2 2" xfId="41611" xr:uid="{A7D38171-AC57-4759-A7E8-F173BF84DD2F}"/>
    <cellStyle name="20% - Énfasis1 10 3 2 2 2 3" xfId="31287" xr:uid="{AD3A67B2-CD8B-41F9-A3E2-37E28153669C}"/>
    <cellStyle name="20% - Énfasis1 10 3 2 2 3" xfId="15801" xr:uid="{F26C0760-A0FC-4295-B0B9-C6250933BC5B}"/>
    <cellStyle name="20% - Énfasis1 10 3 2 2 3 2" xfId="36449" xr:uid="{2C0D4611-8764-4F1F-9B23-95868E5FE79D}"/>
    <cellStyle name="20% - Énfasis1 10 3 2 2 4" xfId="26125" xr:uid="{1B229688-7EEC-43CF-810B-02F67D511FC3}"/>
    <cellStyle name="20% - Énfasis1 10 3 2 3" xfId="8058" xr:uid="{22FF31EE-BA83-4665-9F35-640DD98E5213}"/>
    <cellStyle name="20% - Énfasis1 10 3 2 3 2" xfId="18382" xr:uid="{0879CC5E-1F0B-4CAE-98D2-82B84663088C}"/>
    <cellStyle name="20% - Énfasis1 10 3 2 3 2 2" xfId="39030" xr:uid="{5F047EF0-3C2D-4706-9F24-F769358776AA}"/>
    <cellStyle name="20% - Énfasis1 10 3 2 3 3" xfId="28706" xr:uid="{E845B109-E691-4740-A576-2C008FD5B82B}"/>
    <cellStyle name="20% - Énfasis1 10 3 2 4" xfId="13220" xr:uid="{C9C2DB07-0007-4F6E-8E35-D1A27F0178B6}"/>
    <cellStyle name="20% - Énfasis1 10 3 2 4 2" xfId="33868" xr:uid="{449CC410-2DE6-4123-BCA0-F21713D8E167}"/>
    <cellStyle name="20% - Énfasis1 10 3 2 5" xfId="23544" xr:uid="{8F69EB3A-A4E0-406D-B884-0DF19C0545ED}"/>
    <cellStyle name="20% - Énfasis1 10 3 3" xfId="4187" xr:uid="{48444ACB-1537-489D-BC8E-3D8255CFCA4D}"/>
    <cellStyle name="20% - Énfasis1 10 3 3 2" xfId="9349" xr:uid="{F30D249E-9CC3-4391-8EF1-D9BBD5906FE7}"/>
    <cellStyle name="20% - Énfasis1 10 3 3 2 2" xfId="19673" xr:uid="{3C5EEC69-CDAB-4316-8373-00D2453BD809}"/>
    <cellStyle name="20% - Énfasis1 10 3 3 2 2 2" xfId="40321" xr:uid="{F68E04C2-985F-4707-A34C-A649D8E73DEA}"/>
    <cellStyle name="20% - Énfasis1 10 3 3 2 3" xfId="29997" xr:uid="{2F11169A-F052-41B2-9C9E-DAF7B0DCB059}"/>
    <cellStyle name="20% - Énfasis1 10 3 3 3" xfId="14511" xr:uid="{7259CB7E-FE12-4D07-9C7E-AA2934DCC453}"/>
    <cellStyle name="20% - Énfasis1 10 3 3 3 2" xfId="35159" xr:uid="{DD2084B1-AD2B-4DAA-B1CF-9041D525DA0D}"/>
    <cellStyle name="20% - Énfasis1 10 3 3 4" xfId="24835" xr:uid="{024B4196-FE7A-496F-BAC0-D985A50962BF}"/>
    <cellStyle name="20% - Énfasis1 10 3 4" xfId="6768" xr:uid="{B8F3CD38-CA2B-495D-A54E-7ED0C7BCFDF2}"/>
    <cellStyle name="20% - Énfasis1 10 3 4 2" xfId="17092" xr:uid="{5CB89B8D-DA90-4194-9111-CF556F3DAFC3}"/>
    <cellStyle name="20% - Énfasis1 10 3 4 2 2" xfId="37740" xr:uid="{6B6BB2B6-B227-4D1B-9C69-EC0952EDF1A6}"/>
    <cellStyle name="20% - Énfasis1 10 3 4 3" xfId="27416" xr:uid="{B7642414-070D-4967-9CE8-5A235F7020FC}"/>
    <cellStyle name="20% - Énfasis1 10 3 5" xfId="11930" xr:uid="{D2085303-03D5-4A82-863A-7831CEC506D3}"/>
    <cellStyle name="20% - Énfasis1 10 3 5 2" xfId="32578" xr:uid="{0708D15F-AF64-482F-B5E7-086F46CE6CFB}"/>
    <cellStyle name="20% - Énfasis1 10 3 6" xfId="22254" xr:uid="{6A4755F0-4091-403A-89F0-285A5446B17A}"/>
    <cellStyle name="20% - Énfasis1 10 4" xfId="2251" xr:uid="{6CF1D8AE-E855-4F3D-97D4-B2BD8B0D10BF}"/>
    <cellStyle name="20% - Énfasis1 10 4 2" xfId="4832" xr:uid="{640D2177-7AA7-46C2-866C-592240B4A9A2}"/>
    <cellStyle name="20% - Énfasis1 10 4 2 2" xfId="9994" xr:uid="{B1D71DFD-03D5-40E6-9959-9317DAB8BFFA}"/>
    <cellStyle name="20% - Énfasis1 10 4 2 2 2" xfId="20318" xr:uid="{BF514F32-7D28-4B67-8A9C-CCC0C293D392}"/>
    <cellStyle name="20% - Énfasis1 10 4 2 2 2 2" xfId="40966" xr:uid="{CB72CF27-6200-454E-878E-9B6977ED4593}"/>
    <cellStyle name="20% - Énfasis1 10 4 2 2 3" xfId="30642" xr:uid="{2D082679-68D3-452D-96B3-C62189899359}"/>
    <cellStyle name="20% - Énfasis1 10 4 2 3" xfId="15156" xr:uid="{2C0E167B-B058-4F3D-8DFC-2F88AEF5E0E7}"/>
    <cellStyle name="20% - Énfasis1 10 4 2 3 2" xfId="35804" xr:uid="{4A5690FB-3C8A-4104-B312-4119296BED55}"/>
    <cellStyle name="20% - Énfasis1 10 4 2 4" xfId="25480" xr:uid="{2146C2EC-1789-4452-9B77-A1FFD3DF1C67}"/>
    <cellStyle name="20% - Énfasis1 10 4 3" xfId="7413" xr:uid="{547B6927-89A3-4AEE-A3D7-3E21546BE761}"/>
    <cellStyle name="20% - Énfasis1 10 4 3 2" xfId="17737" xr:uid="{57FEDD42-6F00-456C-9F73-89CEDA493FC5}"/>
    <cellStyle name="20% - Énfasis1 10 4 3 2 2" xfId="38385" xr:uid="{7397DF12-D242-43AB-ABA3-251C6EC23D33}"/>
    <cellStyle name="20% - Énfasis1 10 4 3 3" xfId="28061" xr:uid="{10825700-29FF-4EEA-B534-266C6381B90C}"/>
    <cellStyle name="20% - Énfasis1 10 4 4" xfId="12575" xr:uid="{5ED17AAC-5810-48B1-9CB4-971AE13B6077}"/>
    <cellStyle name="20% - Énfasis1 10 4 4 2" xfId="33223" xr:uid="{B539A8C2-BF8D-44D5-A0B8-67E59A2D7821}"/>
    <cellStyle name="20% - Énfasis1 10 4 5" xfId="22899" xr:uid="{1329694B-D642-4209-A92A-3EECBB21CD74}"/>
    <cellStyle name="20% - Énfasis1 10 5" xfId="3542" xr:uid="{44709F40-5CC8-43B8-89C1-912C6781A040}"/>
    <cellStyle name="20% - Énfasis1 10 5 2" xfId="8704" xr:uid="{3C946E6D-0F9D-45C7-AFFE-34B6AF2E3FB6}"/>
    <cellStyle name="20% - Énfasis1 10 5 2 2" xfId="19028" xr:uid="{F323699F-D7ED-46BC-A529-371D7AE4AC0E}"/>
    <cellStyle name="20% - Énfasis1 10 5 2 2 2" xfId="39676" xr:uid="{8E2406E4-5F9E-4AF7-B192-94796D294AD4}"/>
    <cellStyle name="20% - Énfasis1 10 5 2 3" xfId="29352" xr:uid="{517E035A-C71E-4C0E-A5E7-445AE61592D1}"/>
    <cellStyle name="20% - Énfasis1 10 5 3" xfId="13866" xr:uid="{40EA08C1-EE69-4F57-9A7C-44F9A407D18F}"/>
    <cellStyle name="20% - Énfasis1 10 5 3 2" xfId="34514" xr:uid="{8D471393-1A5F-4391-8539-96A9F3664D24}"/>
    <cellStyle name="20% - Énfasis1 10 5 4" xfId="24190" xr:uid="{45672F18-E761-4030-9972-500DB728D6EF}"/>
    <cellStyle name="20% - Énfasis1 10 6" xfId="6123" xr:uid="{060F002D-496B-4984-9E20-6487155FC974}"/>
    <cellStyle name="20% - Énfasis1 10 6 2" xfId="16447" xr:uid="{DFCFF708-EE2A-45E4-B0F1-523B711FF8DA}"/>
    <cellStyle name="20% - Énfasis1 10 6 2 2" xfId="37095" xr:uid="{835585AB-D094-484A-A06F-E46FB7C3B79A}"/>
    <cellStyle name="20% - Énfasis1 10 6 3" xfId="26771" xr:uid="{31BB1D6A-F18B-4E14-B708-64B2752B2E00}"/>
    <cellStyle name="20% - Énfasis1 10 7" xfId="11285" xr:uid="{179BDB3F-4A4E-4990-9AE1-23F7ECA6BFBD}"/>
    <cellStyle name="20% - Énfasis1 10 7 2" xfId="31933" xr:uid="{BF3F66FB-F94B-4DDA-B5B5-5F3BE9447644}"/>
    <cellStyle name="20% - Énfasis1 10 8" xfId="21609" xr:uid="{8E8A753D-60BF-45E5-B6AF-64F01C4A2B32}"/>
    <cellStyle name="20% - Énfasis1 11" xfId="10" xr:uid="{00000000-0005-0000-0000-000011000000}"/>
    <cellStyle name="20% - Énfasis1 11 2" xfId="11" xr:uid="{00000000-0005-0000-0000-000012000000}"/>
    <cellStyle name="20% - Énfasis1 11 2 2" xfId="1562" xr:uid="{00000000-0005-0000-0000-000013000000}"/>
    <cellStyle name="20% - Énfasis1 11 2 2 2" xfId="2899" xr:uid="{7F15BD4E-B7C6-4A90-84D2-7D4FB5910E9F}"/>
    <cellStyle name="20% - Énfasis1 11 2 2 2 2" xfId="5480" xr:uid="{D42B3D21-287B-465E-AD7F-27B210C7967D}"/>
    <cellStyle name="20% - Énfasis1 11 2 2 2 2 2" xfId="10642" xr:uid="{D71B27E5-1AFE-46F5-8DA5-0D14596C6F9D}"/>
    <cellStyle name="20% - Énfasis1 11 2 2 2 2 2 2" xfId="20966" xr:uid="{397EF71B-1852-4141-98AE-316A04B5925F}"/>
    <cellStyle name="20% - Énfasis1 11 2 2 2 2 2 2 2" xfId="41614" xr:uid="{738B0052-A5F6-46DD-B46A-ECE0312A2CE1}"/>
    <cellStyle name="20% - Énfasis1 11 2 2 2 2 2 3" xfId="31290" xr:uid="{A8E4133E-C29B-4FF1-B38B-2BDFC2C375E9}"/>
    <cellStyle name="20% - Énfasis1 11 2 2 2 2 3" xfId="15804" xr:uid="{7A443D2C-DBDD-474E-8BB1-B3679F129FE5}"/>
    <cellStyle name="20% - Énfasis1 11 2 2 2 2 3 2" xfId="36452" xr:uid="{DE8CA80B-EEDD-4E34-8DFE-8B844BF8A99C}"/>
    <cellStyle name="20% - Énfasis1 11 2 2 2 2 4" xfId="26128" xr:uid="{14F81089-5229-486D-99F0-715B1B2E5066}"/>
    <cellStyle name="20% - Énfasis1 11 2 2 2 3" xfId="8061" xr:uid="{6BF32C18-5491-449F-83FC-FF50278A9EB0}"/>
    <cellStyle name="20% - Énfasis1 11 2 2 2 3 2" xfId="18385" xr:uid="{152D618B-E5D2-45A2-8509-5A530274A926}"/>
    <cellStyle name="20% - Énfasis1 11 2 2 2 3 2 2" xfId="39033" xr:uid="{27D4F98E-8C17-4E65-9F89-A4975367F4BB}"/>
    <cellStyle name="20% - Énfasis1 11 2 2 2 3 3" xfId="28709" xr:uid="{1031E0C8-A9B1-40BA-8331-08A15C467037}"/>
    <cellStyle name="20% - Énfasis1 11 2 2 2 4" xfId="13223" xr:uid="{757CD256-2BF9-44D4-B927-78A432A2097F}"/>
    <cellStyle name="20% - Énfasis1 11 2 2 2 4 2" xfId="33871" xr:uid="{2D62592A-3B3A-451C-BF78-47B245B63847}"/>
    <cellStyle name="20% - Énfasis1 11 2 2 2 5" xfId="23547" xr:uid="{8DAC7282-F0DA-4988-87DD-D92695ECF744}"/>
    <cellStyle name="20% - Énfasis1 11 2 2 3" xfId="4190" xr:uid="{EFF4818C-FE45-4B5C-9440-52EA3B31B804}"/>
    <cellStyle name="20% - Énfasis1 11 2 2 3 2" xfId="9352" xr:uid="{7337A445-8BC1-4537-9FA2-F7B5D6812928}"/>
    <cellStyle name="20% - Énfasis1 11 2 2 3 2 2" xfId="19676" xr:uid="{78E2ED39-C0F7-40B4-9D88-EA3211A83FD1}"/>
    <cellStyle name="20% - Énfasis1 11 2 2 3 2 2 2" xfId="40324" xr:uid="{8B1DD091-6A24-4213-992D-4EF5BC376CBC}"/>
    <cellStyle name="20% - Énfasis1 11 2 2 3 2 3" xfId="30000" xr:uid="{973150CA-1F95-4EE2-964E-D7983CF172C5}"/>
    <cellStyle name="20% - Énfasis1 11 2 2 3 3" xfId="14514" xr:uid="{2324B941-A300-43D5-A4CF-463F884B835D}"/>
    <cellStyle name="20% - Énfasis1 11 2 2 3 3 2" xfId="35162" xr:uid="{38CC2A68-3F9B-40AE-BDF6-0B1205007460}"/>
    <cellStyle name="20% - Énfasis1 11 2 2 3 4" xfId="24838" xr:uid="{DFA4D8EA-263E-4954-8EB5-0C85310B4814}"/>
    <cellStyle name="20% - Énfasis1 11 2 2 4" xfId="6771" xr:uid="{E688B019-927B-4825-B35B-B1FC9647C1D9}"/>
    <cellStyle name="20% - Énfasis1 11 2 2 4 2" xfId="17095" xr:uid="{38685FFB-5EA3-4C34-814F-C3FB77C0EBC0}"/>
    <cellStyle name="20% - Énfasis1 11 2 2 4 2 2" xfId="37743" xr:uid="{7A1626E9-FBC0-4E89-97C2-AF072CC9813B}"/>
    <cellStyle name="20% - Énfasis1 11 2 2 4 3" xfId="27419" xr:uid="{CAF3713C-4D81-4C3B-8ED8-93362E5AC0BA}"/>
    <cellStyle name="20% - Énfasis1 11 2 2 5" xfId="11933" xr:uid="{1D30E269-18E6-4DF4-A170-DF6398A39E49}"/>
    <cellStyle name="20% - Énfasis1 11 2 2 5 2" xfId="32581" xr:uid="{FE886A40-8552-4372-90CA-7C11DEAD72AF}"/>
    <cellStyle name="20% - Énfasis1 11 2 2 6" xfId="22257" xr:uid="{44E1B84C-0607-4389-B5BB-2BABDD2E9154}"/>
    <cellStyle name="20% - Énfasis1 11 2 3" xfId="2254" xr:uid="{18944D0E-D420-462B-808D-0D30E514B4AD}"/>
    <cellStyle name="20% - Énfasis1 11 2 3 2" xfId="4835" xr:uid="{6A7D45F1-55B9-4E12-B5F8-3DB751B19D24}"/>
    <cellStyle name="20% - Énfasis1 11 2 3 2 2" xfId="9997" xr:uid="{0A6AC899-0D84-4298-8703-21D49BC43BCA}"/>
    <cellStyle name="20% - Énfasis1 11 2 3 2 2 2" xfId="20321" xr:uid="{BF65590B-F658-4850-8BC1-E731275F11F3}"/>
    <cellStyle name="20% - Énfasis1 11 2 3 2 2 2 2" xfId="40969" xr:uid="{254B9C75-3E79-47CE-9D27-A3FC76928A86}"/>
    <cellStyle name="20% - Énfasis1 11 2 3 2 2 3" xfId="30645" xr:uid="{60C771FD-8B98-417D-80DD-EADE77CB1DD8}"/>
    <cellStyle name="20% - Énfasis1 11 2 3 2 3" xfId="15159" xr:uid="{95147444-710E-4B1A-83B9-DDCA8C67D796}"/>
    <cellStyle name="20% - Énfasis1 11 2 3 2 3 2" xfId="35807" xr:uid="{DF3E7552-EEC1-4D97-B636-DB2F98D23F9E}"/>
    <cellStyle name="20% - Énfasis1 11 2 3 2 4" xfId="25483" xr:uid="{8175A729-41C6-4BD1-8B08-835307F56EB6}"/>
    <cellStyle name="20% - Énfasis1 11 2 3 3" xfId="7416" xr:uid="{43FEB1B8-F29B-4327-8608-76BBE007AF27}"/>
    <cellStyle name="20% - Énfasis1 11 2 3 3 2" xfId="17740" xr:uid="{EF586CEA-1923-47FD-8E6B-AC53680DEF7A}"/>
    <cellStyle name="20% - Énfasis1 11 2 3 3 2 2" xfId="38388" xr:uid="{0AF56DAE-3538-440B-974C-57DC443BB2A6}"/>
    <cellStyle name="20% - Énfasis1 11 2 3 3 3" xfId="28064" xr:uid="{012242F6-53BD-4E62-8F57-5EF632EE6301}"/>
    <cellStyle name="20% - Énfasis1 11 2 3 4" xfId="12578" xr:uid="{6B86C513-75C8-4688-89FA-0AB4D967305F}"/>
    <cellStyle name="20% - Énfasis1 11 2 3 4 2" xfId="33226" xr:uid="{13968DD5-D1FB-4ADD-9B0A-D32C82274CF6}"/>
    <cellStyle name="20% - Énfasis1 11 2 3 5" xfId="22902" xr:uid="{F0AA767B-1A67-4B38-B07A-7AA8C69FED9A}"/>
    <cellStyle name="20% - Énfasis1 11 2 4" xfId="3545" xr:uid="{39191D1B-02D2-4E43-AF64-5A11DD260115}"/>
    <cellStyle name="20% - Énfasis1 11 2 4 2" xfId="8707" xr:uid="{676E3502-51FA-46E0-B367-49F5E67E98BB}"/>
    <cellStyle name="20% - Énfasis1 11 2 4 2 2" xfId="19031" xr:uid="{3678CBA1-5446-43DD-97BC-0A82A204790B}"/>
    <cellStyle name="20% - Énfasis1 11 2 4 2 2 2" xfId="39679" xr:uid="{86882BB3-6B80-453B-8D7C-A61D6A4FD249}"/>
    <cellStyle name="20% - Énfasis1 11 2 4 2 3" xfId="29355" xr:uid="{C91651D8-7244-4C8E-962B-2750CD8E35D7}"/>
    <cellStyle name="20% - Énfasis1 11 2 4 3" xfId="13869" xr:uid="{7E13AB01-99F7-42FB-AE82-74DDF88968CA}"/>
    <cellStyle name="20% - Énfasis1 11 2 4 3 2" xfId="34517" xr:uid="{FBCB058D-2951-4402-9D45-F703120AE46A}"/>
    <cellStyle name="20% - Énfasis1 11 2 4 4" xfId="24193" xr:uid="{C73A6702-E652-4F5C-8B0E-1D8542868435}"/>
    <cellStyle name="20% - Énfasis1 11 2 5" xfId="6126" xr:uid="{44EEE751-1032-4957-AB5F-0F18B456C085}"/>
    <cellStyle name="20% - Énfasis1 11 2 5 2" xfId="16450" xr:uid="{94DF7DBF-EC8A-49D0-8D31-7FDA5854BD80}"/>
    <cellStyle name="20% - Énfasis1 11 2 5 2 2" xfId="37098" xr:uid="{83E7F2B3-A4A2-4972-87C2-EA2AB0A508F8}"/>
    <cellStyle name="20% - Énfasis1 11 2 5 3" xfId="26774" xr:uid="{58F4F17F-3EFC-47D6-979C-00ADFB810818}"/>
    <cellStyle name="20% - Énfasis1 11 2 6" xfId="11288" xr:uid="{9E3F88CF-A460-4190-BA11-D0CBF60AB3B4}"/>
    <cellStyle name="20% - Énfasis1 11 2 6 2" xfId="31936" xr:uid="{D69882DD-93E8-4E8F-8066-9D5F95B25991}"/>
    <cellStyle name="20% - Énfasis1 11 2 7" xfId="21612" xr:uid="{38B52DDA-B061-4129-B950-1CEBD13E829A}"/>
    <cellStyle name="20% - Énfasis1 11 3" xfId="1561" xr:uid="{00000000-0005-0000-0000-000014000000}"/>
    <cellStyle name="20% - Énfasis1 11 3 2" xfId="2898" xr:uid="{2433D734-EDB8-4CBD-8AF6-19B3F7DD52EA}"/>
    <cellStyle name="20% - Énfasis1 11 3 2 2" xfId="5479" xr:uid="{189E40BF-9B59-4D2F-A054-265BFF7CB0E3}"/>
    <cellStyle name="20% - Énfasis1 11 3 2 2 2" xfId="10641" xr:uid="{1E726CC6-F46D-4BB0-A23E-78226D28AAB4}"/>
    <cellStyle name="20% - Énfasis1 11 3 2 2 2 2" xfId="20965" xr:uid="{781051F4-6219-4A17-B9D1-65C9ADBE3B09}"/>
    <cellStyle name="20% - Énfasis1 11 3 2 2 2 2 2" xfId="41613" xr:uid="{69DDFC69-3D0E-42A7-ABEA-4435E196AE12}"/>
    <cellStyle name="20% - Énfasis1 11 3 2 2 2 3" xfId="31289" xr:uid="{9A084D9A-0AA9-48A6-98CC-D89504C4F4BC}"/>
    <cellStyle name="20% - Énfasis1 11 3 2 2 3" xfId="15803" xr:uid="{13678223-1FBF-4A06-ACDE-9C7BB19EC5DB}"/>
    <cellStyle name="20% - Énfasis1 11 3 2 2 3 2" xfId="36451" xr:uid="{1EE3E105-430A-45E4-BC7B-B01458CF8F0D}"/>
    <cellStyle name="20% - Énfasis1 11 3 2 2 4" xfId="26127" xr:uid="{11112BA4-B87D-457F-9D28-90DEFCFAC43F}"/>
    <cellStyle name="20% - Énfasis1 11 3 2 3" xfId="8060" xr:uid="{B96A0B3C-10C7-4BC2-A756-C160A3748233}"/>
    <cellStyle name="20% - Énfasis1 11 3 2 3 2" xfId="18384" xr:uid="{11F48E9F-BECA-4183-BD25-60500BD0F790}"/>
    <cellStyle name="20% - Énfasis1 11 3 2 3 2 2" xfId="39032" xr:uid="{77BC76A9-5606-40CB-8906-119B6B6F8B55}"/>
    <cellStyle name="20% - Énfasis1 11 3 2 3 3" xfId="28708" xr:uid="{3AFE017F-F74A-4A71-9858-479C67795F17}"/>
    <cellStyle name="20% - Énfasis1 11 3 2 4" xfId="13222" xr:uid="{594977B1-81AB-4A76-8C83-758758EF08CB}"/>
    <cellStyle name="20% - Énfasis1 11 3 2 4 2" xfId="33870" xr:uid="{94C272E6-F0F3-4339-9A79-4274279DD617}"/>
    <cellStyle name="20% - Énfasis1 11 3 2 5" xfId="23546" xr:uid="{2DD17E90-5DB1-426F-AAD3-23F361AB61C1}"/>
    <cellStyle name="20% - Énfasis1 11 3 3" xfId="4189" xr:uid="{6D29BEF6-4097-4594-BD6C-A796B0F7C1EB}"/>
    <cellStyle name="20% - Énfasis1 11 3 3 2" xfId="9351" xr:uid="{777A351C-854D-46EC-A9A5-6A8B68B95B74}"/>
    <cellStyle name="20% - Énfasis1 11 3 3 2 2" xfId="19675" xr:uid="{D0336DD0-8927-4467-9345-2C910F0B0B06}"/>
    <cellStyle name="20% - Énfasis1 11 3 3 2 2 2" xfId="40323" xr:uid="{294D9F68-48C2-45B2-93CC-188E23B5C698}"/>
    <cellStyle name="20% - Énfasis1 11 3 3 2 3" xfId="29999" xr:uid="{A696280C-DA9A-434E-9AEB-E1FC513A54BB}"/>
    <cellStyle name="20% - Énfasis1 11 3 3 3" xfId="14513" xr:uid="{75AAF2DD-8C4F-46BE-AE20-B889788C1858}"/>
    <cellStyle name="20% - Énfasis1 11 3 3 3 2" xfId="35161" xr:uid="{8198C5FA-1D4D-42D6-A150-EB636C149B90}"/>
    <cellStyle name="20% - Énfasis1 11 3 3 4" xfId="24837" xr:uid="{55FECEB9-AAEA-4CC6-B033-18C9569D4E79}"/>
    <cellStyle name="20% - Énfasis1 11 3 4" xfId="6770" xr:uid="{FD71B9AC-D226-4BE0-92A7-D8F904ABFEC2}"/>
    <cellStyle name="20% - Énfasis1 11 3 4 2" xfId="17094" xr:uid="{2EE48B8B-30E1-4F2B-B120-4D0016DB141C}"/>
    <cellStyle name="20% - Énfasis1 11 3 4 2 2" xfId="37742" xr:uid="{BB4D891F-63C2-45A5-86E1-5A4C3A743DD3}"/>
    <cellStyle name="20% - Énfasis1 11 3 4 3" xfId="27418" xr:uid="{98713993-989E-4590-9D1E-DE9F599E98A0}"/>
    <cellStyle name="20% - Énfasis1 11 3 5" xfId="11932" xr:uid="{4547EBC8-AF90-46D2-80D6-E07A5565E4C8}"/>
    <cellStyle name="20% - Énfasis1 11 3 5 2" xfId="32580" xr:uid="{D53D5ABA-7EFA-4A3D-85D5-E41418F62E68}"/>
    <cellStyle name="20% - Énfasis1 11 3 6" xfId="22256" xr:uid="{C98C73F0-9C49-4BAB-8D52-BEF03D12DF5F}"/>
    <cellStyle name="20% - Énfasis1 11 4" xfId="2253" xr:uid="{06053330-473C-44DF-9DBE-FC6654795819}"/>
    <cellStyle name="20% - Énfasis1 11 4 2" xfId="4834" xr:uid="{2C911936-CC63-41F8-AE5E-40AA0DE1BC13}"/>
    <cellStyle name="20% - Énfasis1 11 4 2 2" xfId="9996" xr:uid="{FEDD48FF-CDFF-4D53-BB86-93EE52142800}"/>
    <cellStyle name="20% - Énfasis1 11 4 2 2 2" xfId="20320" xr:uid="{D8AEAFEE-84FD-47F9-8BB5-380937C05AEA}"/>
    <cellStyle name="20% - Énfasis1 11 4 2 2 2 2" xfId="40968" xr:uid="{CB513E49-14B2-4FA5-A22B-3ED48A51D669}"/>
    <cellStyle name="20% - Énfasis1 11 4 2 2 3" xfId="30644" xr:uid="{1D8E6B3A-8178-4604-9867-2EF03B12E2AF}"/>
    <cellStyle name="20% - Énfasis1 11 4 2 3" xfId="15158" xr:uid="{380CB64B-A7C8-4CC8-807F-2E7136BBDBC3}"/>
    <cellStyle name="20% - Énfasis1 11 4 2 3 2" xfId="35806" xr:uid="{B06C3C7A-F85C-47C3-928F-CD6BA7D05AEA}"/>
    <cellStyle name="20% - Énfasis1 11 4 2 4" xfId="25482" xr:uid="{019A8078-57D1-4501-B294-95DCF248F80D}"/>
    <cellStyle name="20% - Énfasis1 11 4 3" xfId="7415" xr:uid="{5E354F4F-58FC-4BFF-AECE-C69476F49231}"/>
    <cellStyle name="20% - Énfasis1 11 4 3 2" xfId="17739" xr:uid="{6B2744EC-0884-4B11-9717-182AB88BBFF0}"/>
    <cellStyle name="20% - Énfasis1 11 4 3 2 2" xfId="38387" xr:uid="{F9B9DBB9-59E8-4D01-B91A-1FF648922E0B}"/>
    <cellStyle name="20% - Énfasis1 11 4 3 3" xfId="28063" xr:uid="{0A4CA6DC-3003-42EB-AC41-C7CF03E655F3}"/>
    <cellStyle name="20% - Énfasis1 11 4 4" xfId="12577" xr:uid="{8D5A1E95-D828-4811-AD1E-9C66C1C713BF}"/>
    <cellStyle name="20% - Énfasis1 11 4 4 2" xfId="33225" xr:uid="{98E2D05D-9906-4AB0-AEBF-805397AF8827}"/>
    <cellStyle name="20% - Énfasis1 11 4 5" xfId="22901" xr:uid="{2E1BD417-6FDE-43DC-9A8E-220E7EEC42C0}"/>
    <cellStyle name="20% - Énfasis1 11 5" xfId="3544" xr:uid="{D2AFD32F-DB7E-4341-91F0-1D705FB12B6B}"/>
    <cellStyle name="20% - Énfasis1 11 5 2" xfId="8706" xr:uid="{93C4AE62-E6E5-49FC-B860-01B0E91634D0}"/>
    <cellStyle name="20% - Énfasis1 11 5 2 2" xfId="19030" xr:uid="{34EE5DEE-0913-44AB-8F57-DC753D469835}"/>
    <cellStyle name="20% - Énfasis1 11 5 2 2 2" xfId="39678" xr:uid="{4B06941F-5EE5-4117-A166-BCD0AB44887C}"/>
    <cellStyle name="20% - Énfasis1 11 5 2 3" xfId="29354" xr:uid="{07D903FD-6067-40C9-9E8B-93B17BF7C42F}"/>
    <cellStyle name="20% - Énfasis1 11 5 3" xfId="13868" xr:uid="{681106DD-CC66-49BA-BC80-51403D2EC071}"/>
    <cellStyle name="20% - Énfasis1 11 5 3 2" xfId="34516" xr:uid="{F181699E-8DC8-4F9A-8AA6-58ACFD4B7B0B}"/>
    <cellStyle name="20% - Énfasis1 11 5 4" xfId="24192" xr:uid="{F322468C-2989-4EE0-B402-0CA3C9EA4C4B}"/>
    <cellStyle name="20% - Énfasis1 11 6" xfId="6125" xr:uid="{5CE10022-4283-4C51-B64E-D6060F4745F8}"/>
    <cellStyle name="20% - Énfasis1 11 6 2" xfId="16449" xr:uid="{4537674A-B975-4C79-BF90-41320BAC816B}"/>
    <cellStyle name="20% - Énfasis1 11 6 2 2" xfId="37097" xr:uid="{C16CB583-1A38-4C44-AA68-B16867FBCBA0}"/>
    <cellStyle name="20% - Énfasis1 11 6 3" xfId="26773" xr:uid="{22AD0F37-0CB4-482A-AF08-5051A70D3AF2}"/>
    <cellStyle name="20% - Énfasis1 11 7" xfId="11287" xr:uid="{B1F3E00D-C69C-4397-8938-B55649D02C35}"/>
    <cellStyle name="20% - Énfasis1 11 7 2" xfId="31935" xr:uid="{1E22C71C-3931-417A-A2AF-5DBE068E8496}"/>
    <cellStyle name="20% - Énfasis1 11 8" xfId="21611" xr:uid="{E52BEB4D-E964-4907-8013-E2FEDEEE40B3}"/>
    <cellStyle name="20% - Énfasis1 12" xfId="12" xr:uid="{00000000-0005-0000-0000-000015000000}"/>
    <cellStyle name="20% - Énfasis1 12 2" xfId="13" xr:uid="{00000000-0005-0000-0000-000016000000}"/>
    <cellStyle name="20% - Énfasis1 12 2 2" xfId="1564" xr:uid="{00000000-0005-0000-0000-000017000000}"/>
    <cellStyle name="20% - Énfasis1 12 2 2 2" xfId="2901" xr:uid="{A63121E6-763D-47CA-A7E9-BBD942A44F79}"/>
    <cellStyle name="20% - Énfasis1 12 2 2 2 2" xfId="5482" xr:uid="{25126543-B48A-457A-A7F4-7043F16DC09C}"/>
    <cellStyle name="20% - Énfasis1 12 2 2 2 2 2" xfId="10644" xr:uid="{9FBB578F-DBD3-484C-932A-0EBCE3F23880}"/>
    <cellStyle name="20% - Énfasis1 12 2 2 2 2 2 2" xfId="20968" xr:uid="{E525F4DE-487F-48A2-A742-B2DF19D66CB6}"/>
    <cellStyle name="20% - Énfasis1 12 2 2 2 2 2 2 2" xfId="41616" xr:uid="{536F3F62-E8D7-432D-8214-96BA6D1BAF4B}"/>
    <cellStyle name="20% - Énfasis1 12 2 2 2 2 2 3" xfId="31292" xr:uid="{4E69C2DC-28DB-4CCD-9653-D9AAF9F5E40A}"/>
    <cellStyle name="20% - Énfasis1 12 2 2 2 2 3" xfId="15806" xr:uid="{DE12B754-5CF0-4535-9829-FB07D6716689}"/>
    <cellStyle name="20% - Énfasis1 12 2 2 2 2 3 2" xfId="36454" xr:uid="{407D327F-AD8E-4873-8DAC-7894250EEFC9}"/>
    <cellStyle name="20% - Énfasis1 12 2 2 2 2 4" xfId="26130" xr:uid="{23B4A9F5-01E9-468D-86EF-A419B0E810DD}"/>
    <cellStyle name="20% - Énfasis1 12 2 2 2 3" xfId="8063" xr:uid="{A4FC3418-48ED-4F56-B113-E50D22A86A5F}"/>
    <cellStyle name="20% - Énfasis1 12 2 2 2 3 2" xfId="18387" xr:uid="{A6E0D85C-BB2B-4D57-9D73-478D2B8BE051}"/>
    <cellStyle name="20% - Énfasis1 12 2 2 2 3 2 2" xfId="39035" xr:uid="{D5ADF25D-BCAF-40E6-8858-CD96B1CABE07}"/>
    <cellStyle name="20% - Énfasis1 12 2 2 2 3 3" xfId="28711" xr:uid="{3D018A85-32CD-41FB-ACE5-17B95D81FAFE}"/>
    <cellStyle name="20% - Énfasis1 12 2 2 2 4" xfId="13225" xr:uid="{90BDB451-FC64-4DD4-B0FD-BA10ACD59694}"/>
    <cellStyle name="20% - Énfasis1 12 2 2 2 4 2" xfId="33873" xr:uid="{89D9D3AA-B974-4516-B112-ADB4357D5D6A}"/>
    <cellStyle name="20% - Énfasis1 12 2 2 2 5" xfId="23549" xr:uid="{EE961FFE-8BBA-41C1-BE2F-C6596675E525}"/>
    <cellStyle name="20% - Énfasis1 12 2 2 3" xfId="4192" xr:uid="{0789BC24-7039-4FC3-8CEA-B7ACEB22AEF6}"/>
    <cellStyle name="20% - Énfasis1 12 2 2 3 2" xfId="9354" xr:uid="{3C86160F-C9D5-4F6E-9DFF-8894CBEFD01D}"/>
    <cellStyle name="20% - Énfasis1 12 2 2 3 2 2" xfId="19678" xr:uid="{8E941C31-F9DB-4D7C-9065-1655E096E0BD}"/>
    <cellStyle name="20% - Énfasis1 12 2 2 3 2 2 2" xfId="40326" xr:uid="{2F1FB9B1-4D3B-4C0D-A674-A3FE691A64A1}"/>
    <cellStyle name="20% - Énfasis1 12 2 2 3 2 3" xfId="30002" xr:uid="{14CB1065-316E-4672-8BDA-E688D1550544}"/>
    <cellStyle name="20% - Énfasis1 12 2 2 3 3" xfId="14516" xr:uid="{B0CB12A2-3CAE-4B7C-9FFD-B0EEE050C65B}"/>
    <cellStyle name="20% - Énfasis1 12 2 2 3 3 2" xfId="35164" xr:uid="{F2CE5325-95A8-4997-B867-17E71255F9A4}"/>
    <cellStyle name="20% - Énfasis1 12 2 2 3 4" xfId="24840" xr:uid="{929C590A-B446-4FF7-A26A-DA283C5320D7}"/>
    <cellStyle name="20% - Énfasis1 12 2 2 4" xfId="6773" xr:uid="{C2A0D811-2B9F-415B-9CF3-89C08654083C}"/>
    <cellStyle name="20% - Énfasis1 12 2 2 4 2" xfId="17097" xr:uid="{AE290C4F-CAC7-49EB-B3DD-77DB38019D99}"/>
    <cellStyle name="20% - Énfasis1 12 2 2 4 2 2" xfId="37745" xr:uid="{1FEBE187-49B1-437E-BC7F-B9580CADB9E9}"/>
    <cellStyle name="20% - Énfasis1 12 2 2 4 3" xfId="27421" xr:uid="{08139613-770D-4D51-916C-CDED4758923B}"/>
    <cellStyle name="20% - Énfasis1 12 2 2 5" xfId="11935" xr:uid="{011FEE1E-43F3-4A69-A423-B6CB848B834F}"/>
    <cellStyle name="20% - Énfasis1 12 2 2 5 2" xfId="32583" xr:uid="{642DA3BD-56DF-4AE0-9F5A-D6FA505B0B9A}"/>
    <cellStyle name="20% - Énfasis1 12 2 2 6" xfId="22259" xr:uid="{361246F9-B686-449B-8C10-7F08FB2D66A7}"/>
    <cellStyle name="20% - Énfasis1 12 2 3" xfId="2256" xr:uid="{731A20B5-F448-43F1-A125-AEAB79F8C96B}"/>
    <cellStyle name="20% - Énfasis1 12 2 3 2" xfId="4837" xr:uid="{A797814D-D00E-43C0-AD8A-628BCA0ADA76}"/>
    <cellStyle name="20% - Énfasis1 12 2 3 2 2" xfId="9999" xr:uid="{51664A14-C3F4-4688-BE1F-3C1A95DBA5D6}"/>
    <cellStyle name="20% - Énfasis1 12 2 3 2 2 2" xfId="20323" xr:uid="{61246AC2-CF05-4F81-81CF-3789EAE09104}"/>
    <cellStyle name="20% - Énfasis1 12 2 3 2 2 2 2" xfId="40971" xr:uid="{55BD06A1-CC8F-44DA-BB4B-F2C0EA9484FA}"/>
    <cellStyle name="20% - Énfasis1 12 2 3 2 2 3" xfId="30647" xr:uid="{6DA99ECA-7FD9-4F4B-AD77-C46682D1224B}"/>
    <cellStyle name="20% - Énfasis1 12 2 3 2 3" xfId="15161" xr:uid="{B5AA298B-74ED-4F4C-86A3-742D95610BF9}"/>
    <cellStyle name="20% - Énfasis1 12 2 3 2 3 2" xfId="35809" xr:uid="{0C6EA46D-3566-47F7-A768-E3B88BA0485D}"/>
    <cellStyle name="20% - Énfasis1 12 2 3 2 4" xfId="25485" xr:uid="{E0E72DCC-7476-4794-B622-45EEDE8312A3}"/>
    <cellStyle name="20% - Énfasis1 12 2 3 3" xfId="7418" xr:uid="{E5A93712-7724-4AB3-AB04-1F0EC30F65BF}"/>
    <cellStyle name="20% - Énfasis1 12 2 3 3 2" xfId="17742" xr:uid="{120FFA44-E6E7-4F4A-864B-24C45E72EF10}"/>
    <cellStyle name="20% - Énfasis1 12 2 3 3 2 2" xfId="38390" xr:uid="{F684E685-0EA2-4DA0-8F2B-31044A19D846}"/>
    <cellStyle name="20% - Énfasis1 12 2 3 3 3" xfId="28066" xr:uid="{9DBB774D-D9CE-4A55-A52F-9CAE55A21061}"/>
    <cellStyle name="20% - Énfasis1 12 2 3 4" xfId="12580" xr:uid="{E63A7E12-AA3C-462B-BDA0-3B8016506ACA}"/>
    <cellStyle name="20% - Énfasis1 12 2 3 4 2" xfId="33228" xr:uid="{EDCAD9EA-72F3-4D14-B5EA-A754606BECCF}"/>
    <cellStyle name="20% - Énfasis1 12 2 3 5" xfId="22904" xr:uid="{8E0A1527-DAE4-440E-AC15-19F64755B05B}"/>
    <cellStyle name="20% - Énfasis1 12 2 4" xfId="3547" xr:uid="{7E21C7EE-5811-44FB-A22F-423A155D9660}"/>
    <cellStyle name="20% - Énfasis1 12 2 4 2" xfId="8709" xr:uid="{79076E78-864C-4E05-9B51-0CC708488F61}"/>
    <cellStyle name="20% - Énfasis1 12 2 4 2 2" xfId="19033" xr:uid="{AAB90132-4C26-457B-98AA-73833892BE78}"/>
    <cellStyle name="20% - Énfasis1 12 2 4 2 2 2" xfId="39681" xr:uid="{2855939C-BD7D-4D3D-BE83-FA66248DBE25}"/>
    <cellStyle name="20% - Énfasis1 12 2 4 2 3" xfId="29357" xr:uid="{9744F734-E7F9-4D31-BF95-799D0868FFE1}"/>
    <cellStyle name="20% - Énfasis1 12 2 4 3" xfId="13871" xr:uid="{52FED9AD-2FFE-451F-AFA7-C28ED01152D1}"/>
    <cellStyle name="20% - Énfasis1 12 2 4 3 2" xfId="34519" xr:uid="{E9B9CF74-A818-4476-9473-DDE412160E82}"/>
    <cellStyle name="20% - Énfasis1 12 2 4 4" xfId="24195" xr:uid="{EA96EDDF-8F14-4FCE-B797-2D36F8B71B2B}"/>
    <cellStyle name="20% - Énfasis1 12 2 5" xfId="6128" xr:uid="{95756071-7603-450B-BBA6-3294584E51F8}"/>
    <cellStyle name="20% - Énfasis1 12 2 5 2" xfId="16452" xr:uid="{28617DB9-7656-4114-9F23-94EDD0AD5111}"/>
    <cellStyle name="20% - Énfasis1 12 2 5 2 2" xfId="37100" xr:uid="{5638A359-8972-41C9-8517-804068CC0A09}"/>
    <cellStyle name="20% - Énfasis1 12 2 5 3" xfId="26776" xr:uid="{5D1DB1B8-3D0D-4C50-84D1-FD7C559D4680}"/>
    <cellStyle name="20% - Énfasis1 12 2 6" xfId="11290" xr:uid="{1113D089-D691-4572-BA6B-113E2E72068E}"/>
    <cellStyle name="20% - Énfasis1 12 2 6 2" xfId="31938" xr:uid="{180C0FF7-ABEF-4740-AC2F-4E8D98E2AD1E}"/>
    <cellStyle name="20% - Énfasis1 12 2 7" xfId="21614" xr:uid="{AFBDE608-C83E-4311-9032-400C45F675D3}"/>
    <cellStyle name="20% - Énfasis1 12 3" xfId="1563" xr:uid="{00000000-0005-0000-0000-000018000000}"/>
    <cellStyle name="20% - Énfasis1 12 3 2" xfId="2900" xr:uid="{2BC3D5A3-E8A4-40CE-96A7-C3CC5F2BE03E}"/>
    <cellStyle name="20% - Énfasis1 12 3 2 2" xfId="5481" xr:uid="{B6839A69-AC6E-4600-8A5C-78B0D5B0B8C1}"/>
    <cellStyle name="20% - Énfasis1 12 3 2 2 2" xfId="10643" xr:uid="{41F6B333-069A-4E61-A00F-97AB6279BA01}"/>
    <cellStyle name="20% - Énfasis1 12 3 2 2 2 2" xfId="20967" xr:uid="{ED6FEF5D-39FF-4FC7-A9E4-095F774E0834}"/>
    <cellStyle name="20% - Énfasis1 12 3 2 2 2 2 2" xfId="41615" xr:uid="{21FA6F93-CBB3-4D34-8C5C-ABCC5E6CE527}"/>
    <cellStyle name="20% - Énfasis1 12 3 2 2 2 3" xfId="31291" xr:uid="{447ED57D-057D-4B57-B791-4E5C86B28E99}"/>
    <cellStyle name="20% - Énfasis1 12 3 2 2 3" xfId="15805" xr:uid="{80C4F3CD-DD07-4F8D-8610-7F0E7E82CCD9}"/>
    <cellStyle name="20% - Énfasis1 12 3 2 2 3 2" xfId="36453" xr:uid="{83E1C153-BC66-4D5B-BDBB-E0C39C627C28}"/>
    <cellStyle name="20% - Énfasis1 12 3 2 2 4" xfId="26129" xr:uid="{602EC041-3C92-4BB2-A7CC-04F05F714086}"/>
    <cellStyle name="20% - Énfasis1 12 3 2 3" xfId="8062" xr:uid="{CD702764-25A1-4EF9-8AED-33F1FD085523}"/>
    <cellStyle name="20% - Énfasis1 12 3 2 3 2" xfId="18386" xr:uid="{9ED1B3E1-021B-4C45-AF96-D53E40219C8E}"/>
    <cellStyle name="20% - Énfasis1 12 3 2 3 2 2" xfId="39034" xr:uid="{DC81BB89-B792-47AC-9E9B-C42AF2CC074B}"/>
    <cellStyle name="20% - Énfasis1 12 3 2 3 3" xfId="28710" xr:uid="{0561126B-792A-4B72-AC4C-2B179531967A}"/>
    <cellStyle name="20% - Énfasis1 12 3 2 4" xfId="13224" xr:uid="{AAE29525-FACD-49C7-914C-5FDBF555D383}"/>
    <cellStyle name="20% - Énfasis1 12 3 2 4 2" xfId="33872" xr:uid="{53E507BF-1C7C-4DB2-A5F1-99B7BE5BBEC4}"/>
    <cellStyle name="20% - Énfasis1 12 3 2 5" xfId="23548" xr:uid="{1BD132A8-DC00-4BB4-A210-FA14577D8992}"/>
    <cellStyle name="20% - Énfasis1 12 3 3" xfId="4191" xr:uid="{5B2F3BAF-DBB8-42DE-B2AE-74E9D0F3B76F}"/>
    <cellStyle name="20% - Énfasis1 12 3 3 2" xfId="9353" xr:uid="{C2804632-23BC-4E19-9B82-1E80D1ABC735}"/>
    <cellStyle name="20% - Énfasis1 12 3 3 2 2" xfId="19677" xr:uid="{899197A6-D6A3-4819-A41D-8E10ADA587B8}"/>
    <cellStyle name="20% - Énfasis1 12 3 3 2 2 2" xfId="40325" xr:uid="{255FA2CA-6157-416E-931D-4DA7D32F8677}"/>
    <cellStyle name="20% - Énfasis1 12 3 3 2 3" xfId="30001" xr:uid="{8300F8BA-A56A-4E3B-A762-87935C23016E}"/>
    <cellStyle name="20% - Énfasis1 12 3 3 3" xfId="14515" xr:uid="{CDB6071C-1CA6-4D70-BA48-2A676E53179A}"/>
    <cellStyle name="20% - Énfasis1 12 3 3 3 2" xfId="35163" xr:uid="{E90603E6-F40E-40BB-A2AE-DEB417B31FF4}"/>
    <cellStyle name="20% - Énfasis1 12 3 3 4" xfId="24839" xr:uid="{196664BE-77EC-4BDA-9915-92E907C461C0}"/>
    <cellStyle name="20% - Énfasis1 12 3 4" xfId="6772" xr:uid="{E56FEB03-CA5B-4109-86FB-8B08FAB30489}"/>
    <cellStyle name="20% - Énfasis1 12 3 4 2" xfId="17096" xr:uid="{5BFAAA02-BAF1-4842-A77F-53FA9255F976}"/>
    <cellStyle name="20% - Énfasis1 12 3 4 2 2" xfId="37744" xr:uid="{B73E3604-C105-4C75-8942-BEB248205194}"/>
    <cellStyle name="20% - Énfasis1 12 3 4 3" xfId="27420" xr:uid="{720B8B37-43DD-4A8E-A489-88DA2E5FB8C6}"/>
    <cellStyle name="20% - Énfasis1 12 3 5" xfId="11934" xr:uid="{15839183-B510-4859-9006-D8F28A2EE5B1}"/>
    <cellStyle name="20% - Énfasis1 12 3 5 2" xfId="32582" xr:uid="{28B51450-17F5-41ED-91BC-055782970D4B}"/>
    <cellStyle name="20% - Énfasis1 12 3 6" xfId="22258" xr:uid="{86E199BE-5CB8-4077-B309-0B24E76B9954}"/>
    <cellStyle name="20% - Énfasis1 12 4" xfId="2255" xr:uid="{2F05BC1F-4E66-4114-A394-143C0283B7D3}"/>
    <cellStyle name="20% - Énfasis1 12 4 2" xfId="4836" xr:uid="{B929640F-F2FB-4172-A3BC-472358CBE708}"/>
    <cellStyle name="20% - Énfasis1 12 4 2 2" xfId="9998" xr:uid="{A165AF82-7783-456F-BA5F-06FC8E9E20FB}"/>
    <cellStyle name="20% - Énfasis1 12 4 2 2 2" xfId="20322" xr:uid="{4C8328FB-CD90-4E7C-9BA5-9A44A0256E82}"/>
    <cellStyle name="20% - Énfasis1 12 4 2 2 2 2" xfId="40970" xr:uid="{5FDD7097-B31A-42D5-A73D-44126EE0A902}"/>
    <cellStyle name="20% - Énfasis1 12 4 2 2 3" xfId="30646" xr:uid="{0B0EB6EF-A901-492D-8759-72033763E195}"/>
    <cellStyle name="20% - Énfasis1 12 4 2 3" xfId="15160" xr:uid="{4796080C-552A-4832-BF3C-046E9CB061C7}"/>
    <cellStyle name="20% - Énfasis1 12 4 2 3 2" xfId="35808" xr:uid="{214FBF77-DBB2-4B6E-A2B7-7D7CB5245974}"/>
    <cellStyle name="20% - Énfasis1 12 4 2 4" xfId="25484" xr:uid="{9A6773EA-951C-4029-903B-4C4880F74A71}"/>
    <cellStyle name="20% - Énfasis1 12 4 3" xfId="7417" xr:uid="{929996A7-5F38-499D-8124-0283CA1C70AF}"/>
    <cellStyle name="20% - Énfasis1 12 4 3 2" xfId="17741" xr:uid="{9F33024D-7D07-46D1-91FB-ADD606FEB55B}"/>
    <cellStyle name="20% - Énfasis1 12 4 3 2 2" xfId="38389" xr:uid="{A915BBF7-1BE9-4EEE-88C4-196501D1B643}"/>
    <cellStyle name="20% - Énfasis1 12 4 3 3" xfId="28065" xr:uid="{8CE2DEC2-18E4-4046-B2B9-4C0F6D48EAEB}"/>
    <cellStyle name="20% - Énfasis1 12 4 4" xfId="12579" xr:uid="{A9A6E42F-D445-4A16-9FA9-8E6DE5F2F058}"/>
    <cellStyle name="20% - Énfasis1 12 4 4 2" xfId="33227" xr:uid="{18F5C316-8E71-43E2-9C99-53B3C5EF40A2}"/>
    <cellStyle name="20% - Énfasis1 12 4 5" xfId="22903" xr:uid="{F06760A1-6D5B-4158-A3AE-E037059A6DD6}"/>
    <cellStyle name="20% - Énfasis1 12 5" xfId="3546" xr:uid="{576ABD77-F7EC-4FCF-87D8-CE3C8524EEBA}"/>
    <cellStyle name="20% - Énfasis1 12 5 2" xfId="8708" xr:uid="{B3412026-48F9-4391-B39A-C4A937C2EE6F}"/>
    <cellStyle name="20% - Énfasis1 12 5 2 2" xfId="19032" xr:uid="{50263ABE-A599-4CFE-8487-B8DCC950FBD3}"/>
    <cellStyle name="20% - Énfasis1 12 5 2 2 2" xfId="39680" xr:uid="{857346F4-F86F-4E9E-9715-0BD3A4E5588E}"/>
    <cellStyle name="20% - Énfasis1 12 5 2 3" xfId="29356" xr:uid="{F30BC442-B253-4DED-B7C8-3CA4C4652E76}"/>
    <cellStyle name="20% - Énfasis1 12 5 3" xfId="13870" xr:uid="{E72A4923-7CF8-434F-8A96-9ED3AA92F252}"/>
    <cellStyle name="20% - Énfasis1 12 5 3 2" xfId="34518" xr:uid="{BDEB8D1A-7E24-494F-AC5B-EE2506B70908}"/>
    <cellStyle name="20% - Énfasis1 12 5 4" xfId="24194" xr:uid="{4ACEAF08-DFA0-4C4F-8A77-0DD66E7C51A4}"/>
    <cellStyle name="20% - Énfasis1 12 6" xfId="6127" xr:uid="{C87D5E50-9111-4B46-8A21-84202A8BE417}"/>
    <cellStyle name="20% - Énfasis1 12 6 2" xfId="16451" xr:uid="{623D1285-8531-4EB8-A920-17C115C57917}"/>
    <cellStyle name="20% - Énfasis1 12 6 2 2" xfId="37099" xr:uid="{247EBE0A-552B-4E7D-B173-8116732901BF}"/>
    <cellStyle name="20% - Énfasis1 12 6 3" xfId="26775" xr:uid="{D3263A9C-1FE6-4314-AA3C-74681B4FC089}"/>
    <cellStyle name="20% - Énfasis1 12 7" xfId="11289" xr:uid="{FEBD4E87-76D9-4144-BA2C-837CCB915140}"/>
    <cellStyle name="20% - Énfasis1 12 7 2" xfId="31937" xr:uid="{BFF6F200-05A7-4ADD-B6AC-CFE3043F1F74}"/>
    <cellStyle name="20% - Énfasis1 12 8" xfId="21613" xr:uid="{4849310D-46F1-463D-81D8-974075144008}"/>
    <cellStyle name="20% - Énfasis1 13" xfId="14" xr:uid="{00000000-0005-0000-0000-000019000000}"/>
    <cellStyle name="20% - Énfasis1 13 2" xfId="15" xr:uid="{00000000-0005-0000-0000-00001A000000}"/>
    <cellStyle name="20% - Énfasis1 13 2 2" xfId="1566" xr:uid="{00000000-0005-0000-0000-00001B000000}"/>
    <cellStyle name="20% - Énfasis1 13 2 2 2" xfId="2903" xr:uid="{50CCAB7E-29A2-4231-9639-BD12874AD516}"/>
    <cellStyle name="20% - Énfasis1 13 2 2 2 2" xfId="5484" xr:uid="{3799AD4A-9949-477A-95E3-465FF60DC082}"/>
    <cellStyle name="20% - Énfasis1 13 2 2 2 2 2" xfId="10646" xr:uid="{5731B28A-A908-4EE3-8E96-20621289B40E}"/>
    <cellStyle name="20% - Énfasis1 13 2 2 2 2 2 2" xfId="20970" xr:uid="{F7A547B5-A651-4706-9DAD-3BDEB4C675A5}"/>
    <cellStyle name="20% - Énfasis1 13 2 2 2 2 2 2 2" xfId="41618" xr:uid="{E858605D-409F-41C5-B830-75CF57CC4B8D}"/>
    <cellStyle name="20% - Énfasis1 13 2 2 2 2 2 3" xfId="31294" xr:uid="{65647458-07E9-44F6-9032-2BF9AA81FC8A}"/>
    <cellStyle name="20% - Énfasis1 13 2 2 2 2 3" xfId="15808" xr:uid="{73219B45-36E5-4281-873D-7F6D3A29E6A7}"/>
    <cellStyle name="20% - Énfasis1 13 2 2 2 2 3 2" xfId="36456" xr:uid="{C635F501-1FB0-4C26-A956-E8C00482D3C4}"/>
    <cellStyle name="20% - Énfasis1 13 2 2 2 2 4" xfId="26132" xr:uid="{FC120257-737D-429E-9A17-6496F95D791B}"/>
    <cellStyle name="20% - Énfasis1 13 2 2 2 3" xfId="8065" xr:uid="{36756784-9BC6-4AE7-BB92-D0700085689D}"/>
    <cellStyle name="20% - Énfasis1 13 2 2 2 3 2" xfId="18389" xr:uid="{359292CB-1ACB-46C0-9F67-AC82DDC16D80}"/>
    <cellStyle name="20% - Énfasis1 13 2 2 2 3 2 2" xfId="39037" xr:uid="{7569B25D-F937-4F12-BB30-399D4FCB04A8}"/>
    <cellStyle name="20% - Énfasis1 13 2 2 2 3 3" xfId="28713" xr:uid="{933CC7EF-868C-439D-A22F-59D2E455B402}"/>
    <cellStyle name="20% - Énfasis1 13 2 2 2 4" xfId="13227" xr:uid="{A7CB1329-7211-443E-810C-CB787FBB38FA}"/>
    <cellStyle name="20% - Énfasis1 13 2 2 2 4 2" xfId="33875" xr:uid="{EDA3726B-5C01-4D5A-8B97-E3F8D155EA42}"/>
    <cellStyle name="20% - Énfasis1 13 2 2 2 5" xfId="23551" xr:uid="{1ADE9745-4F04-4E4A-BD88-CD18FCDFEDD7}"/>
    <cellStyle name="20% - Énfasis1 13 2 2 3" xfId="4194" xr:uid="{A687FCA9-6E5F-4033-A5C3-70A5C396682E}"/>
    <cellStyle name="20% - Énfasis1 13 2 2 3 2" xfId="9356" xr:uid="{AE7DE140-738C-4078-8D70-BD1998C1E340}"/>
    <cellStyle name="20% - Énfasis1 13 2 2 3 2 2" xfId="19680" xr:uid="{75EC7EAB-0359-4EE2-B45F-94A60B349DAF}"/>
    <cellStyle name="20% - Énfasis1 13 2 2 3 2 2 2" xfId="40328" xr:uid="{E3DD917B-774F-4713-90F6-96E1B8ACE8D8}"/>
    <cellStyle name="20% - Énfasis1 13 2 2 3 2 3" xfId="30004" xr:uid="{E23D58CF-EBDB-43A4-93B9-C2B1BB8EDE2F}"/>
    <cellStyle name="20% - Énfasis1 13 2 2 3 3" xfId="14518" xr:uid="{9E48BBB8-AA48-47D6-BBDA-78BB4A7E554F}"/>
    <cellStyle name="20% - Énfasis1 13 2 2 3 3 2" xfId="35166" xr:uid="{CA187CD2-37A8-46EB-8A1A-3DF9863AA817}"/>
    <cellStyle name="20% - Énfasis1 13 2 2 3 4" xfId="24842" xr:uid="{76BCC3A1-04BA-41EB-91D1-5AF34CA1E1B5}"/>
    <cellStyle name="20% - Énfasis1 13 2 2 4" xfId="6775" xr:uid="{03482ECF-C2D2-4B0E-91A5-0BB8B9B00415}"/>
    <cellStyle name="20% - Énfasis1 13 2 2 4 2" xfId="17099" xr:uid="{BDBC9FEB-E533-4A2A-9D25-6C670AE7C1A4}"/>
    <cellStyle name="20% - Énfasis1 13 2 2 4 2 2" xfId="37747" xr:uid="{92D9B2D4-1B65-453C-B7C2-A0F99360AC43}"/>
    <cellStyle name="20% - Énfasis1 13 2 2 4 3" xfId="27423" xr:uid="{517ADBEA-0F5A-4EF9-8E89-9DE08E58609F}"/>
    <cellStyle name="20% - Énfasis1 13 2 2 5" xfId="11937" xr:uid="{E5C44704-68EA-49E6-83D8-08E937D7267B}"/>
    <cellStyle name="20% - Énfasis1 13 2 2 5 2" xfId="32585" xr:uid="{0C6FC0AE-BABC-4B9A-9D1F-EE8EB28D08E6}"/>
    <cellStyle name="20% - Énfasis1 13 2 2 6" xfId="22261" xr:uid="{D6B2FBA4-9C98-42EF-9CD5-53D1F43053BE}"/>
    <cellStyle name="20% - Énfasis1 13 2 3" xfId="2258" xr:uid="{B6259B8F-80D2-4FC6-A9A8-8E7D55C5FB9F}"/>
    <cellStyle name="20% - Énfasis1 13 2 3 2" xfId="4839" xr:uid="{8213BC49-6F9C-48BE-B0C9-0C130B958F2D}"/>
    <cellStyle name="20% - Énfasis1 13 2 3 2 2" xfId="10001" xr:uid="{B96F067E-6F82-470D-B9A2-78818033E5FB}"/>
    <cellStyle name="20% - Énfasis1 13 2 3 2 2 2" xfId="20325" xr:uid="{782A7730-A7BB-40F6-AD96-911E8306E19B}"/>
    <cellStyle name="20% - Énfasis1 13 2 3 2 2 2 2" xfId="40973" xr:uid="{E152771E-7802-4B3C-B530-B3C0F1470465}"/>
    <cellStyle name="20% - Énfasis1 13 2 3 2 2 3" xfId="30649" xr:uid="{D8E4CD4D-B5C4-4FCA-97EC-11A6A5CBA62A}"/>
    <cellStyle name="20% - Énfasis1 13 2 3 2 3" xfId="15163" xr:uid="{48680295-3CE8-4240-B1AA-11B58D3A75BE}"/>
    <cellStyle name="20% - Énfasis1 13 2 3 2 3 2" xfId="35811" xr:uid="{55068477-9041-474B-87AF-F44569D261B9}"/>
    <cellStyle name="20% - Énfasis1 13 2 3 2 4" xfId="25487" xr:uid="{A88C734C-54AD-4F40-A011-415198415A3B}"/>
    <cellStyle name="20% - Énfasis1 13 2 3 3" xfId="7420" xr:uid="{25FEA320-3449-46FE-9C49-A071802843E8}"/>
    <cellStyle name="20% - Énfasis1 13 2 3 3 2" xfId="17744" xr:uid="{FA859A13-AD81-468F-934C-093956A97C62}"/>
    <cellStyle name="20% - Énfasis1 13 2 3 3 2 2" xfId="38392" xr:uid="{D91CCD80-C6B7-4F29-8547-63C605332C4A}"/>
    <cellStyle name="20% - Énfasis1 13 2 3 3 3" xfId="28068" xr:uid="{F8821D3A-3DCF-4D00-B597-0488C4DD42E6}"/>
    <cellStyle name="20% - Énfasis1 13 2 3 4" xfId="12582" xr:uid="{8C9B7608-B0F9-4CD1-B57C-16EF3C7A6264}"/>
    <cellStyle name="20% - Énfasis1 13 2 3 4 2" xfId="33230" xr:uid="{7E8DA762-0D8C-4826-A0A6-450458A091D4}"/>
    <cellStyle name="20% - Énfasis1 13 2 3 5" xfId="22906" xr:uid="{1F1F8552-1BC3-4490-964B-BD7789349710}"/>
    <cellStyle name="20% - Énfasis1 13 2 4" xfId="3549" xr:uid="{DD58449B-198D-4CC2-B3D4-8D4510F778C7}"/>
    <cellStyle name="20% - Énfasis1 13 2 4 2" xfId="8711" xr:uid="{A32EA327-9577-409E-B6CB-C02F0FF8E42B}"/>
    <cellStyle name="20% - Énfasis1 13 2 4 2 2" xfId="19035" xr:uid="{0B6BDE6D-5E06-4655-9D40-79176F881BF7}"/>
    <cellStyle name="20% - Énfasis1 13 2 4 2 2 2" xfId="39683" xr:uid="{428CD846-0AF5-49CD-BA2F-32FD0A4EE7C1}"/>
    <cellStyle name="20% - Énfasis1 13 2 4 2 3" xfId="29359" xr:uid="{0E0E1AE7-5C38-4000-A598-F7D784C1217B}"/>
    <cellStyle name="20% - Énfasis1 13 2 4 3" xfId="13873" xr:uid="{7CD90DB1-90D9-429E-A4FA-BE4B48004005}"/>
    <cellStyle name="20% - Énfasis1 13 2 4 3 2" xfId="34521" xr:uid="{05D36241-9419-415E-8A50-259EB629BA76}"/>
    <cellStyle name="20% - Énfasis1 13 2 4 4" xfId="24197" xr:uid="{5C0ED079-594C-4723-9D42-B6955628C85E}"/>
    <cellStyle name="20% - Énfasis1 13 2 5" xfId="6130" xr:uid="{8507DD1D-B36A-488C-9317-323B820AF635}"/>
    <cellStyle name="20% - Énfasis1 13 2 5 2" xfId="16454" xr:uid="{C770608D-AF8B-4EF5-B8A5-148597B3FD66}"/>
    <cellStyle name="20% - Énfasis1 13 2 5 2 2" xfId="37102" xr:uid="{71DE5932-23E8-404E-8C7F-3E44014639CD}"/>
    <cellStyle name="20% - Énfasis1 13 2 5 3" xfId="26778" xr:uid="{9215AC43-1F26-4558-9F0D-D9B3DB2D2A7A}"/>
    <cellStyle name="20% - Énfasis1 13 2 6" xfId="11292" xr:uid="{6271CA9D-103E-449B-A2EF-684033299B6C}"/>
    <cellStyle name="20% - Énfasis1 13 2 6 2" xfId="31940" xr:uid="{BBF65FC8-6A52-44E6-9A70-F05CB546056E}"/>
    <cellStyle name="20% - Énfasis1 13 2 7" xfId="21616" xr:uid="{59919C2F-7800-4A03-A251-AD716BE2DCBF}"/>
    <cellStyle name="20% - Énfasis1 13 3" xfId="1565" xr:uid="{00000000-0005-0000-0000-00001C000000}"/>
    <cellStyle name="20% - Énfasis1 13 3 2" xfId="2902" xr:uid="{16574E92-F66B-4A21-82E5-7C6602E7F09A}"/>
    <cellStyle name="20% - Énfasis1 13 3 2 2" xfId="5483" xr:uid="{185620EE-C365-4EA4-855E-CD6199E6D479}"/>
    <cellStyle name="20% - Énfasis1 13 3 2 2 2" xfId="10645" xr:uid="{6BD844C9-071A-4BFD-BEE4-73D113FBE237}"/>
    <cellStyle name="20% - Énfasis1 13 3 2 2 2 2" xfId="20969" xr:uid="{812D3E22-0A52-46E9-BFDC-021F4876DAB6}"/>
    <cellStyle name="20% - Énfasis1 13 3 2 2 2 2 2" xfId="41617" xr:uid="{1847FFF5-BC4E-4D54-9D4E-880AEBB705F5}"/>
    <cellStyle name="20% - Énfasis1 13 3 2 2 2 3" xfId="31293" xr:uid="{1C3AFA0B-D09C-406C-AC4B-C7EC27F65C04}"/>
    <cellStyle name="20% - Énfasis1 13 3 2 2 3" xfId="15807" xr:uid="{F1F34762-29F4-4CDE-8896-6E347C1AE68D}"/>
    <cellStyle name="20% - Énfasis1 13 3 2 2 3 2" xfId="36455" xr:uid="{207A07A7-1839-4184-82E8-09856A4765CA}"/>
    <cellStyle name="20% - Énfasis1 13 3 2 2 4" xfId="26131" xr:uid="{C68F7E0F-601B-4430-90CE-84202978C2DC}"/>
    <cellStyle name="20% - Énfasis1 13 3 2 3" xfId="8064" xr:uid="{64418575-ED79-4A31-89CF-05F66B974B66}"/>
    <cellStyle name="20% - Énfasis1 13 3 2 3 2" xfId="18388" xr:uid="{1C098C0E-E90D-4784-BFBA-4AB238BA33EC}"/>
    <cellStyle name="20% - Énfasis1 13 3 2 3 2 2" xfId="39036" xr:uid="{A0C58991-A43E-413A-B11C-7B94E7081C91}"/>
    <cellStyle name="20% - Énfasis1 13 3 2 3 3" xfId="28712" xr:uid="{A4BE3EA9-312F-48DF-B9B7-B08DD24F3737}"/>
    <cellStyle name="20% - Énfasis1 13 3 2 4" xfId="13226" xr:uid="{3E40DEEB-F41E-4610-9B5A-F703AD733769}"/>
    <cellStyle name="20% - Énfasis1 13 3 2 4 2" xfId="33874" xr:uid="{A77BC93C-B54D-4B03-89EC-B336F8DD94F3}"/>
    <cellStyle name="20% - Énfasis1 13 3 2 5" xfId="23550" xr:uid="{7A7C7980-DD5C-4AFA-81C1-61C477806F59}"/>
    <cellStyle name="20% - Énfasis1 13 3 3" xfId="4193" xr:uid="{096C488D-686C-4002-A226-23400EAA51F6}"/>
    <cellStyle name="20% - Énfasis1 13 3 3 2" xfId="9355" xr:uid="{96B80B9B-78EE-4400-BEC4-3E444FE4A27E}"/>
    <cellStyle name="20% - Énfasis1 13 3 3 2 2" xfId="19679" xr:uid="{4CEACD4C-F464-4B46-9CD4-E2FD78119354}"/>
    <cellStyle name="20% - Énfasis1 13 3 3 2 2 2" xfId="40327" xr:uid="{8A7A060A-E9EA-4259-B549-AE9F6FA7CC5F}"/>
    <cellStyle name="20% - Énfasis1 13 3 3 2 3" xfId="30003" xr:uid="{EBF21AAD-0064-4B1C-9CB2-5460FFC15741}"/>
    <cellStyle name="20% - Énfasis1 13 3 3 3" xfId="14517" xr:uid="{8CB527D0-B03C-4B68-A19D-F9BD90619541}"/>
    <cellStyle name="20% - Énfasis1 13 3 3 3 2" xfId="35165" xr:uid="{29D08FEE-D5FF-441E-A457-2917E32C6353}"/>
    <cellStyle name="20% - Énfasis1 13 3 3 4" xfId="24841" xr:uid="{00806376-D055-40A2-8235-8BDE1223112C}"/>
    <cellStyle name="20% - Énfasis1 13 3 4" xfId="6774" xr:uid="{BBBFBB48-B0B3-4473-BF64-1C07EA18A0D7}"/>
    <cellStyle name="20% - Énfasis1 13 3 4 2" xfId="17098" xr:uid="{95AE93C7-DF70-42FF-8755-A49AEE01E6B2}"/>
    <cellStyle name="20% - Énfasis1 13 3 4 2 2" xfId="37746" xr:uid="{B41534A4-4579-4890-8360-959F50BBF0EE}"/>
    <cellStyle name="20% - Énfasis1 13 3 4 3" xfId="27422" xr:uid="{CFD565D3-4E5D-4DA4-9556-7ED4CC09E50B}"/>
    <cellStyle name="20% - Énfasis1 13 3 5" xfId="11936" xr:uid="{E51AC894-95E6-4CCB-B621-5F2A2C1FE40A}"/>
    <cellStyle name="20% - Énfasis1 13 3 5 2" xfId="32584" xr:uid="{FA160EFE-CD39-4794-B9B7-667CC913C641}"/>
    <cellStyle name="20% - Énfasis1 13 3 6" xfId="22260" xr:uid="{D04E5425-32E7-42BB-B367-C062FF9EE411}"/>
    <cellStyle name="20% - Énfasis1 13 4" xfId="2257" xr:uid="{A6117F5B-FE41-4D9A-A723-763FB62406FF}"/>
    <cellStyle name="20% - Énfasis1 13 4 2" xfId="4838" xr:uid="{0C2D9E49-1D72-4D1F-95A0-D1738CC743DC}"/>
    <cellStyle name="20% - Énfasis1 13 4 2 2" xfId="10000" xr:uid="{8CE98934-1171-46BC-BB60-EB333B8B9AC1}"/>
    <cellStyle name="20% - Énfasis1 13 4 2 2 2" xfId="20324" xr:uid="{58BC0B58-819D-4724-95EC-99E85AD5A8D0}"/>
    <cellStyle name="20% - Énfasis1 13 4 2 2 2 2" xfId="40972" xr:uid="{66E28BA6-D8C2-45D3-99AB-F267443DE0DC}"/>
    <cellStyle name="20% - Énfasis1 13 4 2 2 3" xfId="30648" xr:uid="{8D3E27CC-CCBC-4EC7-A5F7-52493AA75CA9}"/>
    <cellStyle name="20% - Énfasis1 13 4 2 3" xfId="15162" xr:uid="{A7AF6445-497A-4E31-853F-8B1390B443A0}"/>
    <cellStyle name="20% - Énfasis1 13 4 2 3 2" xfId="35810" xr:uid="{158B116E-4E69-4113-9DA8-BE5752A878BC}"/>
    <cellStyle name="20% - Énfasis1 13 4 2 4" xfId="25486" xr:uid="{A1F5CED5-2EB1-483B-8F8B-F8B4A603AF98}"/>
    <cellStyle name="20% - Énfasis1 13 4 3" xfId="7419" xr:uid="{423DC931-2D29-48C9-8744-44932E8378DC}"/>
    <cellStyle name="20% - Énfasis1 13 4 3 2" xfId="17743" xr:uid="{BE595956-FC73-4F76-A5B3-7199C5AC4B3C}"/>
    <cellStyle name="20% - Énfasis1 13 4 3 2 2" xfId="38391" xr:uid="{CABB94F1-236D-433B-9098-1622E0D259CD}"/>
    <cellStyle name="20% - Énfasis1 13 4 3 3" xfId="28067" xr:uid="{3AFB4EA5-6F33-4D28-B2AD-6369FA771D52}"/>
    <cellStyle name="20% - Énfasis1 13 4 4" xfId="12581" xr:uid="{ED12A43E-0881-4518-9054-C15FAD560A1E}"/>
    <cellStyle name="20% - Énfasis1 13 4 4 2" xfId="33229" xr:uid="{46105B46-180E-4F69-940D-FE2428124238}"/>
    <cellStyle name="20% - Énfasis1 13 4 5" xfId="22905" xr:uid="{EBCD414C-113D-4D87-B415-CD9E3FDD010D}"/>
    <cellStyle name="20% - Énfasis1 13 5" xfId="3548" xr:uid="{7CD00852-9FB7-49D9-81EB-A8F16CF94F5D}"/>
    <cellStyle name="20% - Énfasis1 13 5 2" xfId="8710" xr:uid="{094BD0DE-947A-48C1-8151-EBF4799E66F6}"/>
    <cellStyle name="20% - Énfasis1 13 5 2 2" xfId="19034" xr:uid="{04B00D70-6F0F-441B-BD25-8285E635A04E}"/>
    <cellStyle name="20% - Énfasis1 13 5 2 2 2" xfId="39682" xr:uid="{47B46173-6D58-4C1B-A202-6CB13E7785CB}"/>
    <cellStyle name="20% - Énfasis1 13 5 2 3" xfId="29358" xr:uid="{5132FEA6-5B6A-4FE3-8DA0-7903494E55A8}"/>
    <cellStyle name="20% - Énfasis1 13 5 3" xfId="13872" xr:uid="{927FE897-A4F2-46E6-B106-2FAACDEA909D}"/>
    <cellStyle name="20% - Énfasis1 13 5 3 2" xfId="34520" xr:uid="{D70AAE29-7E19-48CD-A0D4-22BEBAB4B6C2}"/>
    <cellStyle name="20% - Énfasis1 13 5 4" xfId="24196" xr:uid="{9E64130D-A608-416A-A4E1-102D4B6AA56B}"/>
    <cellStyle name="20% - Énfasis1 13 6" xfId="6129" xr:uid="{95AF60DB-2D6B-4026-B1BE-ACC3DBECE428}"/>
    <cellStyle name="20% - Énfasis1 13 6 2" xfId="16453" xr:uid="{32489218-C4A2-499E-AB48-56067F9347CB}"/>
    <cellStyle name="20% - Énfasis1 13 6 2 2" xfId="37101" xr:uid="{B54FCA7C-95BB-4DB1-98A5-6D7407CEA693}"/>
    <cellStyle name="20% - Énfasis1 13 6 3" xfId="26777" xr:uid="{198A8C26-607C-47A8-B5A1-988775C746CB}"/>
    <cellStyle name="20% - Énfasis1 13 7" xfId="11291" xr:uid="{827136DA-2E45-409E-96EF-9B7E1C86F19B}"/>
    <cellStyle name="20% - Énfasis1 13 7 2" xfId="31939" xr:uid="{B3C5DECC-AFA6-47FA-8B10-BFFD7A903E6E}"/>
    <cellStyle name="20% - Énfasis1 13 8" xfId="21615" xr:uid="{C01C45FA-7329-41F0-B98E-39B584F3D4AE}"/>
    <cellStyle name="20% - Énfasis1 14" xfId="16" xr:uid="{00000000-0005-0000-0000-00001D000000}"/>
    <cellStyle name="20% - Énfasis1 14 2" xfId="17" xr:uid="{00000000-0005-0000-0000-00001E000000}"/>
    <cellStyle name="20% - Énfasis1 14 2 2" xfId="1568" xr:uid="{00000000-0005-0000-0000-00001F000000}"/>
    <cellStyle name="20% - Énfasis1 14 2 2 2" xfId="2905" xr:uid="{33139DC2-B7F8-42A5-9715-3E08E53FC5DA}"/>
    <cellStyle name="20% - Énfasis1 14 2 2 2 2" xfId="5486" xr:uid="{D5C18D1F-4E48-47B4-8CD5-A4003ADCC3C2}"/>
    <cellStyle name="20% - Énfasis1 14 2 2 2 2 2" xfId="10648" xr:uid="{847DAD4D-A0BD-4BDD-9322-D69C149C0FAD}"/>
    <cellStyle name="20% - Énfasis1 14 2 2 2 2 2 2" xfId="20972" xr:uid="{57EA4FB0-7D14-420B-AB7C-E04EA8826E6B}"/>
    <cellStyle name="20% - Énfasis1 14 2 2 2 2 2 2 2" xfId="41620" xr:uid="{796538AA-0AAC-4A44-A93E-4F90C5FEC685}"/>
    <cellStyle name="20% - Énfasis1 14 2 2 2 2 2 3" xfId="31296" xr:uid="{8E47E300-5701-46C8-8719-ED2D4C042FE7}"/>
    <cellStyle name="20% - Énfasis1 14 2 2 2 2 3" xfId="15810" xr:uid="{63C8CABA-F437-4470-AF76-88F29D8A87F4}"/>
    <cellStyle name="20% - Énfasis1 14 2 2 2 2 3 2" xfId="36458" xr:uid="{BA8C115B-151E-4E91-936F-BC55D85FE160}"/>
    <cellStyle name="20% - Énfasis1 14 2 2 2 2 4" xfId="26134" xr:uid="{BF46BEE3-3BE1-42FF-90FB-C8D605E28D39}"/>
    <cellStyle name="20% - Énfasis1 14 2 2 2 3" xfId="8067" xr:uid="{83424AEA-9F04-4C8C-B2ED-CB292E831390}"/>
    <cellStyle name="20% - Énfasis1 14 2 2 2 3 2" xfId="18391" xr:uid="{E0826FA3-55AA-4022-A166-EAFB4E1C03A6}"/>
    <cellStyle name="20% - Énfasis1 14 2 2 2 3 2 2" xfId="39039" xr:uid="{416D7949-1A35-4F38-8223-98186EE57F09}"/>
    <cellStyle name="20% - Énfasis1 14 2 2 2 3 3" xfId="28715" xr:uid="{83FA6EE0-E6E7-4AA6-A559-2CB5C5E6C501}"/>
    <cellStyle name="20% - Énfasis1 14 2 2 2 4" xfId="13229" xr:uid="{47DE39C1-C144-4A96-AF9E-2169E866084C}"/>
    <cellStyle name="20% - Énfasis1 14 2 2 2 4 2" xfId="33877" xr:uid="{B1F1C664-FDEE-4A4E-9D55-9C8118F98BC2}"/>
    <cellStyle name="20% - Énfasis1 14 2 2 2 5" xfId="23553" xr:uid="{01C61C48-998D-475F-8D45-633757A0A812}"/>
    <cellStyle name="20% - Énfasis1 14 2 2 3" xfId="4196" xr:uid="{2F2F4BA7-7D6E-4754-BA28-1AFAF8ACA598}"/>
    <cellStyle name="20% - Énfasis1 14 2 2 3 2" xfId="9358" xr:uid="{CF5BC9FA-DF52-41EF-B59D-D953B8CB7481}"/>
    <cellStyle name="20% - Énfasis1 14 2 2 3 2 2" xfId="19682" xr:uid="{5D06FDD1-788A-495E-BF4C-0F774C5B9A09}"/>
    <cellStyle name="20% - Énfasis1 14 2 2 3 2 2 2" xfId="40330" xr:uid="{3883E08D-71E1-42F1-8B55-491CCD5122FE}"/>
    <cellStyle name="20% - Énfasis1 14 2 2 3 2 3" xfId="30006" xr:uid="{970FC26D-368F-4650-A8D6-4908322306BB}"/>
    <cellStyle name="20% - Énfasis1 14 2 2 3 3" xfId="14520" xr:uid="{A5ED0B3C-8D51-402B-881E-A4C3EE75B59F}"/>
    <cellStyle name="20% - Énfasis1 14 2 2 3 3 2" xfId="35168" xr:uid="{9FA3B54A-811F-4153-BDEA-997E48702C88}"/>
    <cellStyle name="20% - Énfasis1 14 2 2 3 4" xfId="24844" xr:uid="{AAE3202C-C237-40E6-A690-B0706A36FD61}"/>
    <cellStyle name="20% - Énfasis1 14 2 2 4" xfId="6777" xr:uid="{F7A7275D-3FFE-48A5-AEAF-42CAF558E8AF}"/>
    <cellStyle name="20% - Énfasis1 14 2 2 4 2" xfId="17101" xr:uid="{79B1E258-0D15-4782-98EB-877E0C07381E}"/>
    <cellStyle name="20% - Énfasis1 14 2 2 4 2 2" xfId="37749" xr:uid="{93A51A00-D3FF-4DB9-86DE-E2D2560FDA83}"/>
    <cellStyle name="20% - Énfasis1 14 2 2 4 3" xfId="27425" xr:uid="{D2301DBA-EF8C-43D9-856C-8198BFD5B7F9}"/>
    <cellStyle name="20% - Énfasis1 14 2 2 5" xfId="11939" xr:uid="{92B51147-2F31-4CCE-8753-DCB505411F03}"/>
    <cellStyle name="20% - Énfasis1 14 2 2 5 2" xfId="32587" xr:uid="{89CFF01B-D597-4F9A-874A-6BBB12023F9E}"/>
    <cellStyle name="20% - Énfasis1 14 2 2 6" xfId="22263" xr:uid="{E0DEEDB2-E320-479A-832D-0A0608353C18}"/>
    <cellStyle name="20% - Énfasis1 14 2 3" xfId="2260" xr:uid="{D6212DAF-9356-41AF-A48C-6211F7CAF736}"/>
    <cellStyle name="20% - Énfasis1 14 2 3 2" xfId="4841" xr:uid="{7809CDDA-CAE0-4A26-82B0-2EA2C476521D}"/>
    <cellStyle name="20% - Énfasis1 14 2 3 2 2" xfId="10003" xr:uid="{5A8B509B-A4BF-4887-9DC7-645FD9A96F35}"/>
    <cellStyle name="20% - Énfasis1 14 2 3 2 2 2" xfId="20327" xr:uid="{EEBB5AC5-8215-4941-A819-B014A09FC359}"/>
    <cellStyle name="20% - Énfasis1 14 2 3 2 2 2 2" xfId="40975" xr:uid="{C0BE183D-FE7E-4F36-9B62-D42705449D90}"/>
    <cellStyle name="20% - Énfasis1 14 2 3 2 2 3" xfId="30651" xr:uid="{82B6EBB8-2C5F-4906-A7E7-31129BC9C2D6}"/>
    <cellStyle name="20% - Énfasis1 14 2 3 2 3" xfId="15165" xr:uid="{BC7F263C-6A05-4C07-BD43-CAE350C3655C}"/>
    <cellStyle name="20% - Énfasis1 14 2 3 2 3 2" xfId="35813" xr:uid="{4A43E16E-9AB5-4B71-A6B3-E7C244152F00}"/>
    <cellStyle name="20% - Énfasis1 14 2 3 2 4" xfId="25489" xr:uid="{1AED880A-5A05-4962-B470-72C0C6A9E24B}"/>
    <cellStyle name="20% - Énfasis1 14 2 3 3" xfId="7422" xr:uid="{DFD9F110-0648-453D-AF21-BCA458A34576}"/>
    <cellStyle name="20% - Énfasis1 14 2 3 3 2" xfId="17746" xr:uid="{6E2DFC68-05E8-4444-9043-27701D57B9B4}"/>
    <cellStyle name="20% - Énfasis1 14 2 3 3 2 2" xfId="38394" xr:uid="{0F6627DD-6A2F-44A2-B422-7C2B899685F0}"/>
    <cellStyle name="20% - Énfasis1 14 2 3 3 3" xfId="28070" xr:uid="{5A1A6EB5-AC48-44EF-8554-03B109B1D7E7}"/>
    <cellStyle name="20% - Énfasis1 14 2 3 4" xfId="12584" xr:uid="{5175EF23-AA39-4471-9E66-345F48A83A6C}"/>
    <cellStyle name="20% - Énfasis1 14 2 3 4 2" xfId="33232" xr:uid="{D0183F1E-C3AA-48D2-940F-B18C9F27B54F}"/>
    <cellStyle name="20% - Énfasis1 14 2 3 5" xfId="22908" xr:uid="{BFDB6BBE-89FC-4E90-8D12-73EE39E52BA0}"/>
    <cellStyle name="20% - Énfasis1 14 2 4" xfId="3551" xr:uid="{BB8F9A2A-8302-40D9-8996-B429220092B8}"/>
    <cellStyle name="20% - Énfasis1 14 2 4 2" xfId="8713" xr:uid="{47B61048-2942-40F9-9137-3FECC67F62C5}"/>
    <cellStyle name="20% - Énfasis1 14 2 4 2 2" xfId="19037" xr:uid="{F9AE0166-86D9-4057-8E3B-3A9C4095A56B}"/>
    <cellStyle name="20% - Énfasis1 14 2 4 2 2 2" xfId="39685" xr:uid="{EA70436D-AB14-4AF4-B790-75F2E540F51C}"/>
    <cellStyle name="20% - Énfasis1 14 2 4 2 3" xfId="29361" xr:uid="{0DECBB42-D3BE-4AAE-AC45-3366ED9C5536}"/>
    <cellStyle name="20% - Énfasis1 14 2 4 3" xfId="13875" xr:uid="{2085FA46-8FE2-4A8F-96D6-01DB4010F79B}"/>
    <cellStyle name="20% - Énfasis1 14 2 4 3 2" xfId="34523" xr:uid="{F1F4A725-FA96-4F3F-AF7B-50E8646D5A3B}"/>
    <cellStyle name="20% - Énfasis1 14 2 4 4" xfId="24199" xr:uid="{B9075399-D5CE-4F68-BBBF-711576AC0FF4}"/>
    <cellStyle name="20% - Énfasis1 14 2 5" xfId="6132" xr:uid="{19F46BAF-3AB7-46A1-9619-DB6DBDFE47CB}"/>
    <cellStyle name="20% - Énfasis1 14 2 5 2" xfId="16456" xr:uid="{011848CB-9637-4BCD-8A98-ABD53B0C7611}"/>
    <cellStyle name="20% - Énfasis1 14 2 5 2 2" xfId="37104" xr:uid="{B57A7CF1-5759-45D0-B39B-1AD4FAC17853}"/>
    <cellStyle name="20% - Énfasis1 14 2 5 3" xfId="26780" xr:uid="{6FBF9D62-2FFA-4623-82DB-B279BF6C3B45}"/>
    <cellStyle name="20% - Énfasis1 14 2 6" xfId="11294" xr:uid="{146553D1-7B9D-4FDB-83F0-5D51B0F371E2}"/>
    <cellStyle name="20% - Énfasis1 14 2 6 2" xfId="31942" xr:uid="{C7C187D8-F6F0-45EE-A1D7-1C2AC49F006B}"/>
    <cellStyle name="20% - Énfasis1 14 2 7" xfId="21618" xr:uid="{1B1064E8-DDCB-4EB4-B4B3-8B38EC7C468F}"/>
    <cellStyle name="20% - Énfasis1 14 3" xfId="1567" xr:uid="{00000000-0005-0000-0000-000020000000}"/>
    <cellStyle name="20% - Énfasis1 14 3 2" xfId="2904" xr:uid="{BACB0ADA-8879-47E4-953E-C6FD2D360007}"/>
    <cellStyle name="20% - Énfasis1 14 3 2 2" xfId="5485" xr:uid="{F3649C34-EFF2-43A5-8895-789A39E1EB03}"/>
    <cellStyle name="20% - Énfasis1 14 3 2 2 2" xfId="10647" xr:uid="{9D7F2590-C143-4176-BBBF-E374DCC9AA22}"/>
    <cellStyle name="20% - Énfasis1 14 3 2 2 2 2" xfId="20971" xr:uid="{17915011-FB63-46BD-BE9D-049646F9B501}"/>
    <cellStyle name="20% - Énfasis1 14 3 2 2 2 2 2" xfId="41619" xr:uid="{5B3815A3-A10E-4D2A-8719-E7D54942348D}"/>
    <cellStyle name="20% - Énfasis1 14 3 2 2 2 3" xfId="31295" xr:uid="{65DCD467-0A83-41A6-8F5F-01EEC02A07F7}"/>
    <cellStyle name="20% - Énfasis1 14 3 2 2 3" xfId="15809" xr:uid="{46A43E6D-1FB5-430B-90D0-2BCCF758B444}"/>
    <cellStyle name="20% - Énfasis1 14 3 2 2 3 2" xfId="36457" xr:uid="{BE9E1975-EF2E-4196-9EAD-FD424F38612A}"/>
    <cellStyle name="20% - Énfasis1 14 3 2 2 4" xfId="26133" xr:uid="{4B2B87F7-2D9A-4BA1-8148-6F94F4A7087D}"/>
    <cellStyle name="20% - Énfasis1 14 3 2 3" xfId="8066" xr:uid="{CBB2F39C-5FED-4096-B8EA-B44924F791AE}"/>
    <cellStyle name="20% - Énfasis1 14 3 2 3 2" xfId="18390" xr:uid="{3733FA8E-F18D-4DFF-8DBA-D841173D8270}"/>
    <cellStyle name="20% - Énfasis1 14 3 2 3 2 2" xfId="39038" xr:uid="{6DAB8CC8-21D9-448E-95E0-CE9E44CA8581}"/>
    <cellStyle name="20% - Énfasis1 14 3 2 3 3" xfId="28714" xr:uid="{1924D6CE-4C92-447B-A17F-7040185BF85A}"/>
    <cellStyle name="20% - Énfasis1 14 3 2 4" xfId="13228" xr:uid="{4444FD07-6F6F-4180-B00A-7E2702DF9987}"/>
    <cellStyle name="20% - Énfasis1 14 3 2 4 2" xfId="33876" xr:uid="{15C2B712-E632-417F-9F63-BB948F6F288E}"/>
    <cellStyle name="20% - Énfasis1 14 3 2 5" xfId="23552" xr:uid="{11D1D964-92ED-42EB-886D-8A1773DE694C}"/>
    <cellStyle name="20% - Énfasis1 14 3 3" xfId="4195" xr:uid="{746CCA54-3669-4751-8391-3C3F284FAB7C}"/>
    <cellStyle name="20% - Énfasis1 14 3 3 2" xfId="9357" xr:uid="{0A6EEEB9-5AD9-4355-8985-14F0B8326747}"/>
    <cellStyle name="20% - Énfasis1 14 3 3 2 2" xfId="19681" xr:uid="{E2776483-C32F-4757-8DB9-B91779C09F62}"/>
    <cellStyle name="20% - Énfasis1 14 3 3 2 2 2" xfId="40329" xr:uid="{C0FF13C6-2EEE-4EE5-8AD8-321483FA38E7}"/>
    <cellStyle name="20% - Énfasis1 14 3 3 2 3" xfId="30005" xr:uid="{A8271E2D-6BBD-458C-80EC-E5CF2538F669}"/>
    <cellStyle name="20% - Énfasis1 14 3 3 3" xfId="14519" xr:uid="{3810FEB4-AA09-4707-9668-C067B2A3DF19}"/>
    <cellStyle name="20% - Énfasis1 14 3 3 3 2" xfId="35167" xr:uid="{237CE40C-29C2-46D5-9C44-81F0EE2C8C64}"/>
    <cellStyle name="20% - Énfasis1 14 3 3 4" xfId="24843" xr:uid="{D38070AC-B306-41B9-B9E2-893B164FF6A8}"/>
    <cellStyle name="20% - Énfasis1 14 3 4" xfId="6776" xr:uid="{A12C945C-1214-4B85-98C9-A7E320E380D7}"/>
    <cellStyle name="20% - Énfasis1 14 3 4 2" xfId="17100" xr:uid="{E4B16F2F-1C5C-43C5-A4C2-E88BDA0A2AD5}"/>
    <cellStyle name="20% - Énfasis1 14 3 4 2 2" xfId="37748" xr:uid="{CB50FADD-27C5-4E6A-B346-7DF6D41B7CEA}"/>
    <cellStyle name="20% - Énfasis1 14 3 4 3" xfId="27424" xr:uid="{EE09FA63-B39D-4FBC-95E4-24C6996E2150}"/>
    <cellStyle name="20% - Énfasis1 14 3 5" xfId="11938" xr:uid="{D0746FBC-8E52-4BC0-AFC5-6F7CE634FC7E}"/>
    <cellStyle name="20% - Énfasis1 14 3 5 2" xfId="32586" xr:uid="{CEA384D1-4BDC-4112-99B3-ED3B2F99A499}"/>
    <cellStyle name="20% - Énfasis1 14 3 6" xfId="22262" xr:uid="{63C7370E-BE2A-4CBB-B3FC-8377BEF877F7}"/>
    <cellStyle name="20% - Énfasis1 14 4" xfId="2259" xr:uid="{99546A5F-B227-41D8-B651-A4E485EBB6FE}"/>
    <cellStyle name="20% - Énfasis1 14 4 2" xfId="4840" xr:uid="{681FD3A5-F451-457E-9085-BB5055E2806D}"/>
    <cellStyle name="20% - Énfasis1 14 4 2 2" xfId="10002" xr:uid="{7F6DE71A-0703-44BB-A3DE-BBB7DB70EF15}"/>
    <cellStyle name="20% - Énfasis1 14 4 2 2 2" xfId="20326" xr:uid="{948B4A97-CC48-4688-AF41-3A77F7E71339}"/>
    <cellStyle name="20% - Énfasis1 14 4 2 2 2 2" xfId="40974" xr:uid="{0DE09141-5416-4F02-8FE9-B971D18EAC5E}"/>
    <cellStyle name="20% - Énfasis1 14 4 2 2 3" xfId="30650" xr:uid="{2E4022D3-C8BE-4FDA-ADAB-3BBAAE28BF35}"/>
    <cellStyle name="20% - Énfasis1 14 4 2 3" xfId="15164" xr:uid="{94D79617-7C48-4F17-A743-B4497EAABD21}"/>
    <cellStyle name="20% - Énfasis1 14 4 2 3 2" xfId="35812" xr:uid="{AB4B383E-909A-4281-914A-94280D82B726}"/>
    <cellStyle name="20% - Énfasis1 14 4 2 4" xfId="25488" xr:uid="{7330D5CA-9970-4ABA-B50E-D931AB86C12F}"/>
    <cellStyle name="20% - Énfasis1 14 4 3" xfId="7421" xr:uid="{255E37DF-9FF7-47C7-B28C-4CD0D3CE1061}"/>
    <cellStyle name="20% - Énfasis1 14 4 3 2" xfId="17745" xr:uid="{3062EDF1-E006-4B36-B30D-0F8F36B5D362}"/>
    <cellStyle name="20% - Énfasis1 14 4 3 2 2" xfId="38393" xr:uid="{09D8F57C-8A39-40CB-BC20-6EA655B60EAF}"/>
    <cellStyle name="20% - Énfasis1 14 4 3 3" xfId="28069" xr:uid="{D4641FFA-B2DF-4DD4-A3B8-D4363C25BF6D}"/>
    <cellStyle name="20% - Énfasis1 14 4 4" xfId="12583" xr:uid="{75D1B377-A1B6-4D03-BEE7-0546876692B5}"/>
    <cellStyle name="20% - Énfasis1 14 4 4 2" xfId="33231" xr:uid="{0CE44BF7-F7A8-45D9-B860-97AD5C6AD88B}"/>
    <cellStyle name="20% - Énfasis1 14 4 5" xfId="22907" xr:uid="{AF903EC2-A9E7-4F14-94F0-F1CB348297F1}"/>
    <cellStyle name="20% - Énfasis1 14 5" xfId="3550" xr:uid="{1FACF7CA-52A5-41C9-ACF5-2E0CA999A8C3}"/>
    <cellStyle name="20% - Énfasis1 14 5 2" xfId="8712" xr:uid="{040BF1C8-68EC-48F0-B2CF-8DB2604CCC73}"/>
    <cellStyle name="20% - Énfasis1 14 5 2 2" xfId="19036" xr:uid="{06230047-07AB-4DC8-AAD9-7B27F91C7AA9}"/>
    <cellStyle name="20% - Énfasis1 14 5 2 2 2" xfId="39684" xr:uid="{872C2794-58FB-4F2D-8D81-406715AFCEA3}"/>
    <cellStyle name="20% - Énfasis1 14 5 2 3" xfId="29360" xr:uid="{596ADBCD-7692-4727-ADE6-64975AAA332A}"/>
    <cellStyle name="20% - Énfasis1 14 5 3" xfId="13874" xr:uid="{542CAA46-867C-4AB0-86C8-FCF665FA7037}"/>
    <cellStyle name="20% - Énfasis1 14 5 3 2" xfId="34522" xr:uid="{EAFA0503-9FEA-45A0-A52A-CBCF7FA1AE51}"/>
    <cellStyle name="20% - Énfasis1 14 5 4" xfId="24198" xr:uid="{36523784-BC97-4C62-9F0C-4AAFF458A2AB}"/>
    <cellStyle name="20% - Énfasis1 14 6" xfId="6131" xr:uid="{EBF14B1F-D20A-4B30-B383-ED69D897518A}"/>
    <cellStyle name="20% - Énfasis1 14 6 2" xfId="16455" xr:uid="{924F0842-B074-47DB-A4A8-22D7FD8FE10A}"/>
    <cellStyle name="20% - Énfasis1 14 6 2 2" xfId="37103" xr:uid="{749318C9-AE81-4716-9CB9-71DE71BA8AF5}"/>
    <cellStyle name="20% - Énfasis1 14 6 3" xfId="26779" xr:uid="{A7ECF585-2B61-43F3-98A9-879D0F37A72E}"/>
    <cellStyle name="20% - Énfasis1 14 7" xfId="11293" xr:uid="{A15BAA9D-9DA3-424A-9F86-2ED4A6285A71}"/>
    <cellStyle name="20% - Énfasis1 14 7 2" xfId="31941" xr:uid="{E48DB251-6DBF-4C20-9DBE-B0317FB4B308}"/>
    <cellStyle name="20% - Énfasis1 14 8" xfId="21617" xr:uid="{44859454-2885-4C08-9E20-903E95D67739}"/>
    <cellStyle name="20% - Énfasis1 15" xfId="18" xr:uid="{00000000-0005-0000-0000-000021000000}"/>
    <cellStyle name="20% - Énfasis1 2" xfId="19" xr:uid="{00000000-0005-0000-0000-000022000000}"/>
    <cellStyle name="20% - Énfasis1 2 2" xfId="20" xr:uid="{00000000-0005-0000-0000-000023000000}"/>
    <cellStyle name="20% - Énfasis1 2 2 2" xfId="1570" xr:uid="{00000000-0005-0000-0000-000024000000}"/>
    <cellStyle name="20% - Énfasis1 2 2 2 2" xfId="2907" xr:uid="{6E007FF0-47EA-401E-BA72-FC0DFF5E39FA}"/>
    <cellStyle name="20% - Énfasis1 2 2 2 2 2" xfId="5488" xr:uid="{21497FBB-80FE-4C9E-B179-4F36BCA747C6}"/>
    <cellStyle name="20% - Énfasis1 2 2 2 2 2 2" xfId="10650" xr:uid="{CC794EE8-AA8F-4747-AADB-30F1912C67B3}"/>
    <cellStyle name="20% - Énfasis1 2 2 2 2 2 2 2" xfId="20974" xr:uid="{E8D64178-AEBE-4E17-BF35-FBA938060FC1}"/>
    <cellStyle name="20% - Énfasis1 2 2 2 2 2 2 2 2" xfId="41622" xr:uid="{8CDEA66F-59D9-442E-A382-9FF400A4B911}"/>
    <cellStyle name="20% - Énfasis1 2 2 2 2 2 2 3" xfId="31298" xr:uid="{31B436CC-D4F6-4EC9-8C65-F56591FCE2E9}"/>
    <cellStyle name="20% - Énfasis1 2 2 2 2 2 3" xfId="15812" xr:uid="{2CDC3235-F27E-4321-B66C-F7BBF9DF65F0}"/>
    <cellStyle name="20% - Énfasis1 2 2 2 2 2 3 2" xfId="36460" xr:uid="{B4C83050-7F0F-4828-92C3-7F115B0CC062}"/>
    <cellStyle name="20% - Énfasis1 2 2 2 2 2 4" xfId="26136" xr:uid="{3C4ACAE5-4DE4-4C1C-B639-BEDE3EFE2837}"/>
    <cellStyle name="20% - Énfasis1 2 2 2 2 3" xfId="8069" xr:uid="{5B4F80DB-38D2-4810-B6FF-541D25A4FE07}"/>
    <cellStyle name="20% - Énfasis1 2 2 2 2 3 2" xfId="18393" xr:uid="{2FDFF182-E484-40B5-A0C0-0AB57AF8F5C2}"/>
    <cellStyle name="20% - Énfasis1 2 2 2 2 3 2 2" xfId="39041" xr:uid="{EC08D7E0-494E-4544-92F7-277F2DF86AAA}"/>
    <cellStyle name="20% - Énfasis1 2 2 2 2 3 3" xfId="28717" xr:uid="{76B533AF-CDC0-413D-B341-2219B38C9A9E}"/>
    <cellStyle name="20% - Énfasis1 2 2 2 2 4" xfId="13231" xr:uid="{042BA4C4-568F-4A67-9015-936A45F46038}"/>
    <cellStyle name="20% - Énfasis1 2 2 2 2 4 2" xfId="33879" xr:uid="{768A258C-0899-4390-9756-B559713AAC07}"/>
    <cellStyle name="20% - Énfasis1 2 2 2 2 5" xfId="23555" xr:uid="{61D55CCE-A509-4DB6-B0C5-CDE7D2E85C97}"/>
    <cellStyle name="20% - Énfasis1 2 2 2 3" xfId="4198" xr:uid="{85409B41-A8FD-45E2-B9F6-048EC2EAD990}"/>
    <cellStyle name="20% - Énfasis1 2 2 2 3 2" xfId="9360" xr:uid="{BC57527E-F009-4487-ACBA-E5BDA7E04ED0}"/>
    <cellStyle name="20% - Énfasis1 2 2 2 3 2 2" xfId="19684" xr:uid="{68A17CC9-B579-4520-A4C5-82D6168DB8F5}"/>
    <cellStyle name="20% - Énfasis1 2 2 2 3 2 2 2" xfId="40332" xr:uid="{541AFDD6-DF4A-40BF-A013-92496F339105}"/>
    <cellStyle name="20% - Énfasis1 2 2 2 3 2 3" xfId="30008" xr:uid="{12A868CE-942C-4C75-88DC-BD0D440EEC0F}"/>
    <cellStyle name="20% - Énfasis1 2 2 2 3 3" xfId="14522" xr:uid="{E48FF892-6E6C-44B0-AE76-12FF26E4603F}"/>
    <cellStyle name="20% - Énfasis1 2 2 2 3 3 2" xfId="35170" xr:uid="{A0571E99-1763-4A03-9A0F-424EE2C2DD39}"/>
    <cellStyle name="20% - Énfasis1 2 2 2 3 4" xfId="24846" xr:uid="{A110DAAF-7D01-43FD-86B3-4F5594D59194}"/>
    <cellStyle name="20% - Énfasis1 2 2 2 4" xfId="6779" xr:uid="{19FF3D83-9C43-4816-AFB5-881E08D8B281}"/>
    <cellStyle name="20% - Énfasis1 2 2 2 4 2" xfId="17103" xr:uid="{312938D1-6628-4FC5-8A30-FF730C773A13}"/>
    <cellStyle name="20% - Énfasis1 2 2 2 4 2 2" xfId="37751" xr:uid="{D2ECA15D-2912-49C7-AC6B-772559DF5717}"/>
    <cellStyle name="20% - Énfasis1 2 2 2 4 3" xfId="27427" xr:uid="{1B52F1C9-823C-4B71-ABAD-3A18BB7AABC1}"/>
    <cellStyle name="20% - Énfasis1 2 2 2 5" xfId="11941" xr:uid="{C55A2F82-9454-4761-B45B-A179F682E8E7}"/>
    <cellStyle name="20% - Énfasis1 2 2 2 5 2" xfId="32589" xr:uid="{55629FAA-60F7-4336-BE8B-4E331487D7CD}"/>
    <cellStyle name="20% - Énfasis1 2 2 2 6" xfId="22265" xr:uid="{15D728DD-EAF3-4F75-956D-866DD62797E4}"/>
    <cellStyle name="20% - Énfasis1 2 2 3" xfId="2262" xr:uid="{E2E7C54C-BC98-4B44-A6D9-897B66E47DDC}"/>
    <cellStyle name="20% - Énfasis1 2 2 3 2" xfId="4843" xr:uid="{F12B1A3D-D668-427F-932E-113076CA9A02}"/>
    <cellStyle name="20% - Énfasis1 2 2 3 2 2" xfId="10005" xr:uid="{96658291-6903-40F8-898F-1DA56830B027}"/>
    <cellStyle name="20% - Énfasis1 2 2 3 2 2 2" xfId="20329" xr:uid="{AA513844-C229-4F7A-B4A8-FAE79537E293}"/>
    <cellStyle name="20% - Énfasis1 2 2 3 2 2 2 2" xfId="40977" xr:uid="{50363FC0-7011-4F40-A229-4039B8194154}"/>
    <cellStyle name="20% - Énfasis1 2 2 3 2 2 3" xfId="30653" xr:uid="{2CCAAE2E-E079-482A-BBE0-B582AF27CD74}"/>
    <cellStyle name="20% - Énfasis1 2 2 3 2 3" xfId="15167" xr:uid="{D9CBABD4-D809-4050-ABE6-6F3C29975251}"/>
    <cellStyle name="20% - Énfasis1 2 2 3 2 3 2" xfId="35815" xr:uid="{19A3C7B5-0F15-46B7-8E24-A9DCA816B76C}"/>
    <cellStyle name="20% - Énfasis1 2 2 3 2 4" xfId="25491" xr:uid="{43A512C5-1129-4013-AC7A-67D9DF3B8CEF}"/>
    <cellStyle name="20% - Énfasis1 2 2 3 3" xfId="7424" xr:uid="{56CFE8FB-A91A-48BC-A5E9-E10E9E3B2C75}"/>
    <cellStyle name="20% - Énfasis1 2 2 3 3 2" xfId="17748" xr:uid="{C2B691F4-50F2-42AA-9011-8B669273229A}"/>
    <cellStyle name="20% - Énfasis1 2 2 3 3 2 2" xfId="38396" xr:uid="{41E9743F-BDF2-4115-BC93-E0C0CB2778EF}"/>
    <cellStyle name="20% - Énfasis1 2 2 3 3 3" xfId="28072" xr:uid="{1D835EC7-333A-4066-8403-D73E9FC00E10}"/>
    <cellStyle name="20% - Énfasis1 2 2 3 4" xfId="12586" xr:uid="{44F1C34B-6F67-4862-ABD7-D3DE02A6C48D}"/>
    <cellStyle name="20% - Énfasis1 2 2 3 4 2" xfId="33234" xr:uid="{5826A650-73F2-4A52-AC4B-C8C9CEC2CCA8}"/>
    <cellStyle name="20% - Énfasis1 2 2 3 5" xfId="22910" xr:uid="{6D06F857-AA56-47C7-B20E-5299F23B6DE1}"/>
    <cellStyle name="20% - Énfasis1 2 2 4" xfId="3553" xr:uid="{CE6AFD87-333C-4346-A208-B4C17E650922}"/>
    <cellStyle name="20% - Énfasis1 2 2 4 2" xfId="8715" xr:uid="{8A7F89BB-14CA-4AD9-AC74-6690F894A86F}"/>
    <cellStyle name="20% - Énfasis1 2 2 4 2 2" xfId="19039" xr:uid="{855A0C98-3F5E-4FB6-9594-4711192DE787}"/>
    <cellStyle name="20% - Énfasis1 2 2 4 2 2 2" xfId="39687" xr:uid="{C5F37E32-0194-4FD9-9212-0E7C2ED6C60B}"/>
    <cellStyle name="20% - Énfasis1 2 2 4 2 3" xfId="29363" xr:uid="{5F863ED2-FBFD-4649-A843-6D15AD071AF4}"/>
    <cellStyle name="20% - Énfasis1 2 2 4 3" xfId="13877" xr:uid="{E58F08FF-1EF3-4902-90DA-2A999ABD2094}"/>
    <cellStyle name="20% - Énfasis1 2 2 4 3 2" xfId="34525" xr:uid="{C0B85A23-1672-49B5-8AED-6BAD8DED8451}"/>
    <cellStyle name="20% - Énfasis1 2 2 4 4" xfId="24201" xr:uid="{DC9ECF54-8041-4D32-AF4F-4547340E2963}"/>
    <cellStyle name="20% - Énfasis1 2 2 5" xfId="6134" xr:uid="{946D48E3-D93D-4508-8D54-F5371924AD6B}"/>
    <cellStyle name="20% - Énfasis1 2 2 5 2" xfId="16458" xr:uid="{D2A8BDC0-B5EC-465B-A634-80F35A402915}"/>
    <cellStyle name="20% - Énfasis1 2 2 5 2 2" xfId="37106" xr:uid="{CB6FE9DC-F88B-4F0B-A652-83FC57843B9F}"/>
    <cellStyle name="20% - Énfasis1 2 2 5 3" xfId="26782" xr:uid="{7A75EBBD-D20C-40DF-B1E4-62C4C94EF82A}"/>
    <cellStyle name="20% - Énfasis1 2 2 6" xfId="11296" xr:uid="{49ED5CF3-9BB9-45B1-A6A3-9B261223186B}"/>
    <cellStyle name="20% - Énfasis1 2 2 6 2" xfId="31944" xr:uid="{649E1550-D086-4C3C-97AE-BABC67AE09CF}"/>
    <cellStyle name="20% - Énfasis1 2 2 7" xfId="21620" xr:uid="{615CC5B8-8805-401C-B3BD-1E3A22423388}"/>
    <cellStyle name="20% - Énfasis1 2 3" xfId="1569" xr:uid="{00000000-0005-0000-0000-000025000000}"/>
    <cellStyle name="20% - Énfasis1 2 3 2" xfId="2906" xr:uid="{1DF57F9C-578F-49FB-9536-448030095742}"/>
    <cellStyle name="20% - Énfasis1 2 3 2 2" xfId="5487" xr:uid="{8C924DEC-E77B-4165-B3DA-8D646FB4D24D}"/>
    <cellStyle name="20% - Énfasis1 2 3 2 2 2" xfId="10649" xr:uid="{B72EB8AA-26E4-48D3-BD23-ABA25E293284}"/>
    <cellStyle name="20% - Énfasis1 2 3 2 2 2 2" xfId="20973" xr:uid="{4E0A5E40-E20D-4F61-8BCE-309967B94E33}"/>
    <cellStyle name="20% - Énfasis1 2 3 2 2 2 2 2" xfId="41621" xr:uid="{5E7B2B08-FEA8-4A5A-9F0D-1C0F3C5E6567}"/>
    <cellStyle name="20% - Énfasis1 2 3 2 2 2 3" xfId="31297" xr:uid="{6A57D896-C033-4AB0-A763-283C7E83900B}"/>
    <cellStyle name="20% - Énfasis1 2 3 2 2 3" xfId="15811" xr:uid="{9554F1CC-EE31-4041-8231-ABB247E45F9F}"/>
    <cellStyle name="20% - Énfasis1 2 3 2 2 3 2" xfId="36459" xr:uid="{B8AE185B-0151-441F-8FB8-494A03173B4C}"/>
    <cellStyle name="20% - Énfasis1 2 3 2 2 4" xfId="26135" xr:uid="{EB365908-F5DC-401F-9719-D0B58D4143B3}"/>
    <cellStyle name="20% - Énfasis1 2 3 2 3" xfId="8068" xr:uid="{7F69050C-4CCB-443D-A6DE-8FC75C3A964A}"/>
    <cellStyle name="20% - Énfasis1 2 3 2 3 2" xfId="18392" xr:uid="{3948C64A-1B50-4B3B-AB6F-9AA838989838}"/>
    <cellStyle name="20% - Énfasis1 2 3 2 3 2 2" xfId="39040" xr:uid="{1B62D992-C91F-40C6-BAF3-DD28C898B7C2}"/>
    <cellStyle name="20% - Énfasis1 2 3 2 3 3" xfId="28716" xr:uid="{C380C873-0891-4DC2-96B2-9A67C1747655}"/>
    <cellStyle name="20% - Énfasis1 2 3 2 4" xfId="13230" xr:uid="{5C89A3BE-DD6F-46D5-80AE-36ECECD0CBAF}"/>
    <cellStyle name="20% - Énfasis1 2 3 2 4 2" xfId="33878" xr:uid="{98171281-3A57-43EB-9711-AD2315A76CDF}"/>
    <cellStyle name="20% - Énfasis1 2 3 2 5" xfId="23554" xr:uid="{E6F7E70C-A80D-4D70-A4E7-34743311B44B}"/>
    <cellStyle name="20% - Énfasis1 2 3 3" xfId="4197" xr:uid="{F3E10974-C1A0-46E6-8A28-CB6DEBC57BD9}"/>
    <cellStyle name="20% - Énfasis1 2 3 3 2" xfId="9359" xr:uid="{D44580FE-0FBF-4F75-B20A-95B151300D55}"/>
    <cellStyle name="20% - Énfasis1 2 3 3 2 2" xfId="19683" xr:uid="{0657B1F7-B40A-4A4D-AB3C-D127C29E632A}"/>
    <cellStyle name="20% - Énfasis1 2 3 3 2 2 2" xfId="40331" xr:uid="{04DA76C0-22AB-4599-B282-30A81CBBBE6C}"/>
    <cellStyle name="20% - Énfasis1 2 3 3 2 3" xfId="30007" xr:uid="{40FD4A2D-58E8-4D0A-AB53-A07656DFD8F3}"/>
    <cellStyle name="20% - Énfasis1 2 3 3 3" xfId="14521" xr:uid="{8E0486FD-0FFF-4C57-9FEF-8BE15ABF0726}"/>
    <cellStyle name="20% - Énfasis1 2 3 3 3 2" xfId="35169" xr:uid="{265F2913-965B-47CD-98F2-ED1B00FFF7E8}"/>
    <cellStyle name="20% - Énfasis1 2 3 3 4" xfId="24845" xr:uid="{214D6F26-BB17-4FEC-80D4-8A1A8D5B930E}"/>
    <cellStyle name="20% - Énfasis1 2 3 4" xfId="6778" xr:uid="{DD8A6207-9359-46B9-A968-45B16277FAB0}"/>
    <cellStyle name="20% - Énfasis1 2 3 4 2" xfId="17102" xr:uid="{9808B8A4-0709-4C36-8696-652E42385921}"/>
    <cellStyle name="20% - Énfasis1 2 3 4 2 2" xfId="37750" xr:uid="{4FF0803F-D4BA-4A55-9252-2BC1C6C33EC3}"/>
    <cellStyle name="20% - Énfasis1 2 3 4 3" xfId="27426" xr:uid="{BE27E7A4-1832-4933-847D-C830D104A2DA}"/>
    <cellStyle name="20% - Énfasis1 2 3 5" xfId="11940" xr:uid="{25E536E2-2461-4EB7-BB23-B6604B2ABD44}"/>
    <cellStyle name="20% - Énfasis1 2 3 5 2" xfId="32588" xr:uid="{FF244149-1DC5-4D08-BF4F-749E374F9FF4}"/>
    <cellStyle name="20% - Énfasis1 2 3 6" xfId="22264" xr:uid="{02C9E12A-CC28-435D-B424-747A9044D64F}"/>
    <cellStyle name="20% - Énfasis1 2 4" xfId="2261" xr:uid="{CA8F9A3F-18B5-4FB5-9DCC-4F9E940DC96C}"/>
    <cellStyle name="20% - Énfasis1 2 4 2" xfId="4842" xr:uid="{92676FC4-E5B5-404D-8BEF-C7FA92E7C4F9}"/>
    <cellStyle name="20% - Énfasis1 2 4 2 2" xfId="10004" xr:uid="{23648884-4FBA-4A27-89D7-09C3A2ABF8CD}"/>
    <cellStyle name="20% - Énfasis1 2 4 2 2 2" xfId="20328" xr:uid="{8202A844-30F4-4501-B150-5C64770476A7}"/>
    <cellStyle name="20% - Énfasis1 2 4 2 2 2 2" xfId="40976" xr:uid="{C0756BF6-CBBB-41E1-86B3-EA5904CC9F00}"/>
    <cellStyle name="20% - Énfasis1 2 4 2 2 3" xfId="30652" xr:uid="{AECD454E-CF04-4A7E-A40C-1219C6B3A60F}"/>
    <cellStyle name="20% - Énfasis1 2 4 2 3" xfId="15166" xr:uid="{D896A88C-6BFF-4251-8A5F-E272009C25B7}"/>
    <cellStyle name="20% - Énfasis1 2 4 2 3 2" xfId="35814" xr:uid="{9518F7E3-1009-43CD-A682-8FE02AA3C87E}"/>
    <cellStyle name="20% - Énfasis1 2 4 2 4" xfId="25490" xr:uid="{48DC0899-6A05-4755-A167-B26A8212E84E}"/>
    <cellStyle name="20% - Énfasis1 2 4 3" xfId="7423" xr:uid="{E5E61F9F-430A-40CA-9E26-16C3E802C62A}"/>
    <cellStyle name="20% - Énfasis1 2 4 3 2" xfId="17747" xr:uid="{F9CDE6BB-C7ED-461A-8852-BDD4540760D8}"/>
    <cellStyle name="20% - Énfasis1 2 4 3 2 2" xfId="38395" xr:uid="{55172C97-1DAE-45E6-B6D1-AA53A618767A}"/>
    <cellStyle name="20% - Énfasis1 2 4 3 3" xfId="28071" xr:uid="{21FD3A1C-8E9B-478B-BBD7-15A62D1A68F7}"/>
    <cellStyle name="20% - Énfasis1 2 4 4" xfId="12585" xr:uid="{757C8101-C5A4-427C-A3EA-8150D90A7DEC}"/>
    <cellStyle name="20% - Énfasis1 2 4 4 2" xfId="33233" xr:uid="{ED45B212-13FF-4800-AA95-404AE39AA155}"/>
    <cellStyle name="20% - Énfasis1 2 4 5" xfId="22909" xr:uid="{2979CC9E-6212-4C43-8A25-4D0F090DFACE}"/>
    <cellStyle name="20% - Énfasis1 2 5" xfId="3552" xr:uid="{CCF96CF5-99DA-4B3E-B105-7F9C8194B185}"/>
    <cellStyle name="20% - Énfasis1 2 5 2" xfId="8714" xr:uid="{B5611317-F65E-4CE4-83A9-D8F6EAC51E40}"/>
    <cellStyle name="20% - Énfasis1 2 5 2 2" xfId="19038" xr:uid="{1D859056-89A9-4291-9FE3-47EB22822C60}"/>
    <cellStyle name="20% - Énfasis1 2 5 2 2 2" xfId="39686" xr:uid="{4A0BDED1-6D74-4915-81CE-EFB411C1A664}"/>
    <cellStyle name="20% - Énfasis1 2 5 2 3" xfId="29362" xr:uid="{EC82A35A-2683-438F-A136-E8515B23AC6E}"/>
    <cellStyle name="20% - Énfasis1 2 5 3" xfId="13876" xr:uid="{4594B729-2C9F-4942-823A-5C56AA579D14}"/>
    <cellStyle name="20% - Énfasis1 2 5 3 2" xfId="34524" xr:uid="{17209816-24A1-4E26-9DD7-92089CE53D10}"/>
    <cellStyle name="20% - Énfasis1 2 5 4" xfId="24200" xr:uid="{B89F6015-2E27-4F32-87DF-994A0BC45102}"/>
    <cellStyle name="20% - Énfasis1 2 6" xfId="6133" xr:uid="{9F2C4A14-8CDE-411B-B98A-A1A51359C3B8}"/>
    <cellStyle name="20% - Énfasis1 2 6 2" xfId="16457" xr:uid="{1D02ABD2-5A64-442E-AD00-C2D097AE8334}"/>
    <cellStyle name="20% - Énfasis1 2 6 2 2" xfId="37105" xr:uid="{48A8C031-FB9C-40A5-BF53-6DF72E205F40}"/>
    <cellStyle name="20% - Énfasis1 2 6 3" xfId="26781" xr:uid="{6A454F99-EBC7-4C25-BD8A-9C69020621F1}"/>
    <cellStyle name="20% - Énfasis1 2 7" xfId="11295" xr:uid="{71DABB0E-F5ED-4211-A33E-12C07BCC1E8F}"/>
    <cellStyle name="20% - Énfasis1 2 7 2" xfId="31943" xr:uid="{DABD6A71-1A4D-4CE8-A116-7936743E6061}"/>
    <cellStyle name="20% - Énfasis1 2 8" xfId="21619" xr:uid="{0ADD2421-F056-43DE-984A-91FEE0BF0891}"/>
    <cellStyle name="20% - Énfasis1 3" xfId="21" xr:uid="{00000000-0005-0000-0000-000026000000}"/>
    <cellStyle name="20% - Énfasis1 3 2" xfId="22" xr:uid="{00000000-0005-0000-0000-000027000000}"/>
    <cellStyle name="20% - Énfasis1 3 2 2" xfId="1572" xr:uid="{00000000-0005-0000-0000-000028000000}"/>
    <cellStyle name="20% - Énfasis1 3 2 2 2" xfId="2909" xr:uid="{36795C7E-EB8B-42C1-BDEB-4480F3DAF0DD}"/>
    <cellStyle name="20% - Énfasis1 3 2 2 2 2" xfId="5490" xr:uid="{5151DB82-339B-41F3-99FF-FB27A0021ABA}"/>
    <cellStyle name="20% - Énfasis1 3 2 2 2 2 2" xfId="10652" xr:uid="{63B3CC92-8DF0-468E-BEE7-4EDDC5173AE8}"/>
    <cellStyle name="20% - Énfasis1 3 2 2 2 2 2 2" xfId="20976" xr:uid="{904DB2B9-D651-441F-A993-48C7EF10C061}"/>
    <cellStyle name="20% - Énfasis1 3 2 2 2 2 2 2 2" xfId="41624" xr:uid="{4A12D7C3-159D-4276-92A3-1F924EDB018C}"/>
    <cellStyle name="20% - Énfasis1 3 2 2 2 2 2 3" xfId="31300" xr:uid="{FB201ED3-5BC0-48A6-ACEB-114F45CB2AA6}"/>
    <cellStyle name="20% - Énfasis1 3 2 2 2 2 3" xfId="15814" xr:uid="{2F14CBCA-9807-4368-ACC0-5E110082A77B}"/>
    <cellStyle name="20% - Énfasis1 3 2 2 2 2 3 2" xfId="36462" xr:uid="{22F60C67-0FA6-4620-B3EF-38C717179089}"/>
    <cellStyle name="20% - Énfasis1 3 2 2 2 2 4" xfId="26138" xr:uid="{052DEF94-4206-4EAA-A18E-97AADD3A53CB}"/>
    <cellStyle name="20% - Énfasis1 3 2 2 2 3" xfId="8071" xr:uid="{2E3A79E2-10D3-44AE-9EAF-9D4101D705B7}"/>
    <cellStyle name="20% - Énfasis1 3 2 2 2 3 2" xfId="18395" xr:uid="{C82F6809-9AF8-411F-9C4D-D6CB14AFEA86}"/>
    <cellStyle name="20% - Énfasis1 3 2 2 2 3 2 2" xfId="39043" xr:uid="{6D4EEE50-1574-41AF-B925-B570D28A65B1}"/>
    <cellStyle name="20% - Énfasis1 3 2 2 2 3 3" xfId="28719" xr:uid="{7A07B410-5937-4231-A84D-B0387658E5BF}"/>
    <cellStyle name="20% - Énfasis1 3 2 2 2 4" xfId="13233" xr:uid="{7DA38E77-B598-4C40-BD2B-3031CFC5393E}"/>
    <cellStyle name="20% - Énfasis1 3 2 2 2 4 2" xfId="33881" xr:uid="{CC8D4D5C-BAA8-4AAE-B261-1FF0CFAF997F}"/>
    <cellStyle name="20% - Énfasis1 3 2 2 2 5" xfId="23557" xr:uid="{42293ED9-21B8-48EE-AA99-D8CC470F3490}"/>
    <cellStyle name="20% - Énfasis1 3 2 2 3" xfId="4200" xr:uid="{FD4AEEA8-443A-431D-BF78-E864FC24A54D}"/>
    <cellStyle name="20% - Énfasis1 3 2 2 3 2" xfId="9362" xr:uid="{93AF1C1A-55C9-4100-BC84-CF88F21F19A4}"/>
    <cellStyle name="20% - Énfasis1 3 2 2 3 2 2" xfId="19686" xr:uid="{933FC4EC-BB85-4C8E-A704-52D8ADD1F932}"/>
    <cellStyle name="20% - Énfasis1 3 2 2 3 2 2 2" xfId="40334" xr:uid="{5FC9A767-F6D5-4989-956D-2ECD4E436166}"/>
    <cellStyle name="20% - Énfasis1 3 2 2 3 2 3" xfId="30010" xr:uid="{096C56F9-F383-4609-884C-F6ED8280BAA4}"/>
    <cellStyle name="20% - Énfasis1 3 2 2 3 3" xfId="14524" xr:uid="{C3E45079-368A-4BB6-9596-287CA91C73D4}"/>
    <cellStyle name="20% - Énfasis1 3 2 2 3 3 2" xfId="35172" xr:uid="{EC03A5ED-117C-4AEC-821F-F14EBE7D9B35}"/>
    <cellStyle name="20% - Énfasis1 3 2 2 3 4" xfId="24848" xr:uid="{EBC818B4-7789-419E-90C4-23F074F39395}"/>
    <cellStyle name="20% - Énfasis1 3 2 2 4" xfId="6781" xr:uid="{D153DE39-7606-446B-8252-23A8E853EE61}"/>
    <cellStyle name="20% - Énfasis1 3 2 2 4 2" xfId="17105" xr:uid="{061D6382-1066-4222-9AED-3F7D4C4F7B83}"/>
    <cellStyle name="20% - Énfasis1 3 2 2 4 2 2" xfId="37753" xr:uid="{A0B4D880-CD37-4B2B-92BC-FECEDF32E96A}"/>
    <cellStyle name="20% - Énfasis1 3 2 2 4 3" xfId="27429" xr:uid="{B22F0A80-41B4-45F1-BF2C-EF821627E488}"/>
    <cellStyle name="20% - Énfasis1 3 2 2 5" xfId="11943" xr:uid="{28BC4475-70BB-433B-9B79-74DFC851F04B}"/>
    <cellStyle name="20% - Énfasis1 3 2 2 5 2" xfId="32591" xr:uid="{9A8B34CA-5341-4446-87F9-438C1D658CE8}"/>
    <cellStyle name="20% - Énfasis1 3 2 2 6" xfId="22267" xr:uid="{6A613D57-2544-4AF9-939C-A7028FDD464F}"/>
    <cellStyle name="20% - Énfasis1 3 2 3" xfId="2264" xr:uid="{8CFF5C54-5146-40A3-B3BD-C1225D4D56B0}"/>
    <cellStyle name="20% - Énfasis1 3 2 3 2" xfId="4845" xr:uid="{3B97080C-DFFC-430A-8794-994D4AD221CC}"/>
    <cellStyle name="20% - Énfasis1 3 2 3 2 2" xfId="10007" xr:uid="{67880CE3-DFA6-42E2-B26C-4D3442D25C99}"/>
    <cellStyle name="20% - Énfasis1 3 2 3 2 2 2" xfId="20331" xr:uid="{691DC28D-D874-4F5B-9D6A-E6117DD17465}"/>
    <cellStyle name="20% - Énfasis1 3 2 3 2 2 2 2" xfId="40979" xr:uid="{4F596EF8-5F2A-4113-8B77-474111BD43A9}"/>
    <cellStyle name="20% - Énfasis1 3 2 3 2 2 3" xfId="30655" xr:uid="{AA09BC00-1046-49F8-B828-D3BE082DB2FA}"/>
    <cellStyle name="20% - Énfasis1 3 2 3 2 3" xfId="15169" xr:uid="{3D2CEF0D-DA2D-40DE-8431-DEE927D9CBD9}"/>
    <cellStyle name="20% - Énfasis1 3 2 3 2 3 2" xfId="35817" xr:uid="{DBDF5C9E-2603-4A8B-9FBC-B01366846DBE}"/>
    <cellStyle name="20% - Énfasis1 3 2 3 2 4" xfId="25493" xr:uid="{74569182-4BD4-4747-BDA0-7667BFDFD93A}"/>
    <cellStyle name="20% - Énfasis1 3 2 3 3" xfId="7426" xr:uid="{B2C39B4B-5DE5-4628-A76D-5BB063F5663C}"/>
    <cellStyle name="20% - Énfasis1 3 2 3 3 2" xfId="17750" xr:uid="{3A90EEDC-EAF8-40D8-AA31-B5419B7A2D1D}"/>
    <cellStyle name="20% - Énfasis1 3 2 3 3 2 2" xfId="38398" xr:uid="{5A9F857D-1704-4515-BD4A-C534D4FB48E8}"/>
    <cellStyle name="20% - Énfasis1 3 2 3 3 3" xfId="28074" xr:uid="{A9CB4E37-9060-4BCB-BE77-E9AC1CB3C4FA}"/>
    <cellStyle name="20% - Énfasis1 3 2 3 4" xfId="12588" xr:uid="{96727DE6-D57A-408D-B294-9A3912590DAE}"/>
    <cellStyle name="20% - Énfasis1 3 2 3 4 2" xfId="33236" xr:uid="{120E6EDB-F843-4198-BF72-4C6989D38EFE}"/>
    <cellStyle name="20% - Énfasis1 3 2 3 5" xfId="22912" xr:uid="{E2362B03-F891-4085-8933-17F5A173F9DD}"/>
    <cellStyle name="20% - Énfasis1 3 2 4" xfId="3555" xr:uid="{EF8E1C35-38F6-48AA-B73C-561DDE32B3B6}"/>
    <cellStyle name="20% - Énfasis1 3 2 4 2" xfId="8717" xr:uid="{B1C18205-D765-4DFA-A80A-232750FF8337}"/>
    <cellStyle name="20% - Énfasis1 3 2 4 2 2" xfId="19041" xr:uid="{D2D20FA2-71E3-4D2C-AA26-57CA2E9B82BB}"/>
    <cellStyle name="20% - Énfasis1 3 2 4 2 2 2" xfId="39689" xr:uid="{CAAC294A-2894-4131-A051-44B5BE4BE5EE}"/>
    <cellStyle name="20% - Énfasis1 3 2 4 2 3" xfId="29365" xr:uid="{09BBACE2-1485-4851-B39A-0937A300BF83}"/>
    <cellStyle name="20% - Énfasis1 3 2 4 3" xfId="13879" xr:uid="{624D3654-53CE-429C-B2DA-7DFEB3B1ABF5}"/>
    <cellStyle name="20% - Énfasis1 3 2 4 3 2" xfId="34527" xr:uid="{00B14385-A63E-4E8B-851F-0D216274C215}"/>
    <cellStyle name="20% - Énfasis1 3 2 4 4" xfId="24203" xr:uid="{1D582E7B-8BEA-4CF3-879F-E17D2BBD4271}"/>
    <cellStyle name="20% - Énfasis1 3 2 5" xfId="6136" xr:uid="{B714DE9B-0A0D-4F3C-B3A9-C7D7CF839401}"/>
    <cellStyle name="20% - Énfasis1 3 2 5 2" xfId="16460" xr:uid="{2C7E3EC2-77BE-423D-8CCF-3139E13A1DBB}"/>
    <cellStyle name="20% - Énfasis1 3 2 5 2 2" xfId="37108" xr:uid="{AB0ABB78-2E20-4543-BAA7-13626C1E11E1}"/>
    <cellStyle name="20% - Énfasis1 3 2 5 3" xfId="26784" xr:uid="{73409BD2-85D9-4943-A7FD-93454939BAE1}"/>
    <cellStyle name="20% - Énfasis1 3 2 6" xfId="11298" xr:uid="{1C7DBECF-B04A-4DBC-860C-FBC218FDF621}"/>
    <cellStyle name="20% - Énfasis1 3 2 6 2" xfId="31946" xr:uid="{D67EBBC8-64A0-49E7-9A9C-357C2DC305A5}"/>
    <cellStyle name="20% - Énfasis1 3 2 7" xfId="21622" xr:uid="{DDCCF4FB-3475-453A-B1EF-85779AF92639}"/>
    <cellStyle name="20% - Énfasis1 3 3" xfId="1571" xr:uid="{00000000-0005-0000-0000-000029000000}"/>
    <cellStyle name="20% - Énfasis1 3 3 2" xfId="2908" xr:uid="{8FB9C767-E408-4D06-A82E-CF6C76544058}"/>
    <cellStyle name="20% - Énfasis1 3 3 2 2" xfId="5489" xr:uid="{71320493-6233-418C-B475-37D54A3E0EC7}"/>
    <cellStyle name="20% - Énfasis1 3 3 2 2 2" xfId="10651" xr:uid="{41599CBF-9BB0-4CA1-A270-BE0EF29DBD5C}"/>
    <cellStyle name="20% - Énfasis1 3 3 2 2 2 2" xfId="20975" xr:uid="{6BB7849C-1652-408E-ACC5-C1721CC0A87C}"/>
    <cellStyle name="20% - Énfasis1 3 3 2 2 2 2 2" xfId="41623" xr:uid="{F300C226-F1C9-4294-B7FE-4B64B6446026}"/>
    <cellStyle name="20% - Énfasis1 3 3 2 2 2 3" xfId="31299" xr:uid="{CFCF0C70-9052-4A4F-BCB9-120B692C8354}"/>
    <cellStyle name="20% - Énfasis1 3 3 2 2 3" xfId="15813" xr:uid="{A46676D8-B03A-423C-8C2E-8B194571AC02}"/>
    <cellStyle name="20% - Énfasis1 3 3 2 2 3 2" xfId="36461" xr:uid="{B7F98077-522C-431B-B777-3A410791070D}"/>
    <cellStyle name="20% - Énfasis1 3 3 2 2 4" xfId="26137" xr:uid="{8C1D9DEB-C72F-4B16-AEF4-2788A204C420}"/>
    <cellStyle name="20% - Énfasis1 3 3 2 3" xfId="8070" xr:uid="{FC3529F2-1F0C-4EEE-9F24-9C15FBA6329B}"/>
    <cellStyle name="20% - Énfasis1 3 3 2 3 2" xfId="18394" xr:uid="{FBF29267-86F5-48E4-943E-E202728F9D02}"/>
    <cellStyle name="20% - Énfasis1 3 3 2 3 2 2" xfId="39042" xr:uid="{5A3B82F2-50D0-4802-9957-24941E7EACAC}"/>
    <cellStyle name="20% - Énfasis1 3 3 2 3 3" xfId="28718" xr:uid="{7CF41E70-0638-42C5-B6F7-3EE2E4E1A3CA}"/>
    <cellStyle name="20% - Énfasis1 3 3 2 4" xfId="13232" xr:uid="{96ECE437-B062-4788-AC8B-A3240EBBBB13}"/>
    <cellStyle name="20% - Énfasis1 3 3 2 4 2" xfId="33880" xr:uid="{82E40BFB-AA94-4FF8-B980-76393252C5E1}"/>
    <cellStyle name="20% - Énfasis1 3 3 2 5" xfId="23556" xr:uid="{94F45DC2-9815-4980-AF4A-BF007EEB28B9}"/>
    <cellStyle name="20% - Énfasis1 3 3 3" xfId="4199" xr:uid="{59CD60C4-25FD-4B0C-B774-0710A4EAADE7}"/>
    <cellStyle name="20% - Énfasis1 3 3 3 2" xfId="9361" xr:uid="{879A0402-9E25-4742-BF69-A2A55EC2127E}"/>
    <cellStyle name="20% - Énfasis1 3 3 3 2 2" xfId="19685" xr:uid="{8A8EFC33-AF02-4BB4-8D37-3A5AFA7887E3}"/>
    <cellStyle name="20% - Énfasis1 3 3 3 2 2 2" xfId="40333" xr:uid="{02190069-DBCD-486A-AE76-8DF379AB1C83}"/>
    <cellStyle name="20% - Énfasis1 3 3 3 2 3" xfId="30009" xr:uid="{96AF4C5A-5BBD-42C1-8F27-95EA45302334}"/>
    <cellStyle name="20% - Énfasis1 3 3 3 3" xfId="14523" xr:uid="{4EFB5616-A99D-4236-B4D6-A1FE37478587}"/>
    <cellStyle name="20% - Énfasis1 3 3 3 3 2" xfId="35171" xr:uid="{A2821EE4-6A99-43C6-B7A3-947C2BAEF6E0}"/>
    <cellStyle name="20% - Énfasis1 3 3 3 4" xfId="24847" xr:uid="{6DE26078-ECCB-41CB-A940-0797792724CB}"/>
    <cellStyle name="20% - Énfasis1 3 3 4" xfId="6780" xr:uid="{A23DE7D4-5403-42CC-B3AA-31578A58F101}"/>
    <cellStyle name="20% - Énfasis1 3 3 4 2" xfId="17104" xr:uid="{8FE91C40-6CE2-4791-B69C-B2228EFBE3C2}"/>
    <cellStyle name="20% - Énfasis1 3 3 4 2 2" xfId="37752" xr:uid="{7F8740E3-5F51-4CE4-9C8A-B49D27BD2B0A}"/>
    <cellStyle name="20% - Énfasis1 3 3 4 3" xfId="27428" xr:uid="{CD7D52C8-AB06-463E-B40E-0156351F3ACE}"/>
    <cellStyle name="20% - Énfasis1 3 3 5" xfId="11942" xr:uid="{E0D7A038-79E0-43E7-BFFD-7E7F2E1D3285}"/>
    <cellStyle name="20% - Énfasis1 3 3 5 2" xfId="32590" xr:uid="{CD575886-4006-4483-8411-A451031A0A5C}"/>
    <cellStyle name="20% - Énfasis1 3 3 6" xfId="22266" xr:uid="{5D94ED60-55CC-4910-9FAB-04CA3F7ECB4A}"/>
    <cellStyle name="20% - Énfasis1 3 4" xfId="2263" xr:uid="{5C1CE621-938C-466F-B218-4A94B49F18A0}"/>
    <cellStyle name="20% - Énfasis1 3 4 2" xfId="4844" xr:uid="{EE703567-03AC-4874-B954-AE6AA7C57451}"/>
    <cellStyle name="20% - Énfasis1 3 4 2 2" xfId="10006" xr:uid="{64200DE8-077D-41B3-A03A-7B25AF42DC46}"/>
    <cellStyle name="20% - Énfasis1 3 4 2 2 2" xfId="20330" xr:uid="{A1C9E974-96A6-427B-B59E-759E8E3C4B31}"/>
    <cellStyle name="20% - Énfasis1 3 4 2 2 2 2" xfId="40978" xr:uid="{F111F98E-96F0-45C5-8BDD-E49E6ADD25C7}"/>
    <cellStyle name="20% - Énfasis1 3 4 2 2 3" xfId="30654" xr:uid="{B88DDC10-D638-4424-B654-BEA70871F0AA}"/>
    <cellStyle name="20% - Énfasis1 3 4 2 3" xfId="15168" xr:uid="{FE8F08EF-9AFC-4BB8-A5EA-B4124495C23C}"/>
    <cellStyle name="20% - Énfasis1 3 4 2 3 2" xfId="35816" xr:uid="{400BBCBB-107B-4DE0-A970-2392A131D45E}"/>
    <cellStyle name="20% - Énfasis1 3 4 2 4" xfId="25492" xr:uid="{B83B981E-11A4-4CA6-B875-0B4D6F7831C8}"/>
    <cellStyle name="20% - Énfasis1 3 4 3" xfId="7425" xr:uid="{0BC03BD4-7CA2-4E27-B605-97E8DB07B89D}"/>
    <cellStyle name="20% - Énfasis1 3 4 3 2" xfId="17749" xr:uid="{B6D4738A-C9EB-42B1-9AE1-97B5FB3FBC9B}"/>
    <cellStyle name="20% - Énfasis1 3 4 3 2 2" xfId="38397" xr:uid="{68E62627-5169-4CCB-B93F-ACA7FC73878A}"/>
    <cellStyle name="20% - Énfasis1 3 4 3 3" xfId="28073" xr:uid="{964BDBFD-B49A-45EE-B398-435D3E90D2B8}"/>
    <cellStyle name="20% - Énfasis1 3 4 4" xfId="12587" xr:uid="{B0C916A5-17A2-4CB4-A500-374F7700C61B}"/>
    <cellStyle name="20% - Énfasis1 3 4 4 2" xfId="33235" xr:uid="{04EE3A53-0AC0-407D-817B-AFE483A678B3}"/>
    <cellStyle name="20% - Énfasis1 3 4 5" xfId="22911" xr:uid="{A7EC4ED3-B40C-416B-A78C-0C2FB36D21CB}"/>
    <cellStyle name="20% - Énfasis1 3 5" xfId="3554" xr:uid="{A0C6E99C-2E37-4203-99C7-B165A5B7EA37}"/>
    <cellStyle name="20% - Énfasis1 3 5 2" xfId="8716" xr:uid="{4889BD60-B3BC-4930-9E0B-31E6CFB84C23}"/>
    <cellStyle name="20% - Énfasis1 3 5 2 2" xfId="19040" xr:uid="{8CDEFD54-6ED8-4073-96B6-99D717B9E0C2}"/>
    <cellStyle name="20% - Énfasis1 3 5 2 2 2" xfId="39688" xr:uid="{B0DE2D7D-8486-4728-84A6-EEBE0519A588}"/>
    <cellStyle name="20% - Énfasis1 3 5 2 3" xfId="29364" xr:uid="{E2BA0804-90E0-4043-BEE3-5AED57062EAB}"/>
    <cellStyle name="20% - Énfasis1 3 5 3" xfId="13878" xr:uid="{A5DE519B-047D-4DC4-9D50-07DFC837388E}"/>
    <cellStyle name="20% - Énfasis1 3 5 3 2" xfId="34526" xr:uid="{771345C9-AD87-4904-80B4-01E8DDA39E16}"/>
    <cellStyle name="20% - Énfasis1 3 5 4" xfId="24202" xr:uid="{1A266078-BF04-40C2-84A0-307EFD2AB06F}"/>
    <cellStyle name="20% - Énfasis1 3 6" xfId="6135" xr:uid="{1F3C5C66-38E7-42A2-8D08-2A2EE2475C80}"/>
    <cellStyle name="20% - Énfasis1 3 6 2" xfId="16459" xr:uid="{5E157F9B-294F-476D-B80F-F7E8B9AC9540}"/>
    <cellStyle name="20% - Énfasis1 3 6 2 2" xfId="37107" xr:uid="{BCE9D1F4-57F4-4613-97A2-6D736ED63EBF}"/>
    <cellStyle name="20% - Énfasis1 3 6 3" xfId="26783" xr:uid="{6EEB3A60-45E8-46DE-8AE7-94BAFCBAFD6F}"/>
    <cellStyle name="20% - Énfasis1 3 7" xfId="11297" xr:uid="{D9199D84-D231-4DA3-B2CD-9E06263DE3E2}"/>
    <cellStyle name="20% - Énfasis1 3 7 2" xfId="31945" xr:uid="{C3AFD8C7-4603-4FE0-98BB-F8B868812632}"/>
    <cellStyle name="20% - Énfasis1 3 8" xfId="21621" xr:uid="{EBF0131D-FD72-4996-B6FE-202377482A16}"/>
    <cellStyle name="20% - Énfasis1 4" xfId="23" xr:uid="{00000000-0005-0000-0000-00002A000000}"/>
    <cellStyle name="20% - Énfasis1 4 2" xfId="24" xr:uid="{00000000-0005-0000-0000-00002B000000}"/>
    <cellStyle name="20% - Énfasis1 4 2 2" xfId="1574" xr:uid="{00000000-0005-0000-0000-00002C000000}"/>
    <cellStyle name="20% - Énfasis1 4 2 2 2" xfId="2911" xr:uid="{D6A48C7C-FAD7-4CBF-A266-9901336569A4}"/>
    <cellStyle name="20% - Énfasis1 4 2 2 2 2" xfId="5492" xr:uid="{9FE51081-F6C7-4D3A-8E4D-AB7D5845D4DC}"/>
    <cellStyle name="20% - Énfasis1 4 2 2 2 2 2" xfId="10654" xr:uid="{A2B33387-F9C9-4A98-A1F6-90EA1F88C201}"/>
    <cellStyle name="20% - Énfasis1 4 2 2 2 2 2 2" xfId="20978" xr:uid="{80629311-6311-4037-8B0D-016AC6B91BAD}"/>
    <cellStyle name="20% - Énfasis1 4 2 2 2 2 2 2 2" xfId="41626" xr:uid="{DAB670BF-E2F2-4650-A2C8-3BDD6E0C1FBD}"/>
    <cellStyle name="20% - Énfasis1 4 2 2 2 2 2 3" xfId="31302" xr:uid="{743E2A72-650D-4C1E-9CA1-F152023EB6DE}"/>
    <cellStyle name="20% - Énfasis1 4 2 2 2 2 3" xfId="15816" xr:uid="{31575603-1E5F-4842-BEDD-5358F1B9FBB8}"/>
    <cellStyle name="20% - Énfasis1 4 2 2 2 2 3 2" xfId="36464" xr:uid="{CCE4E817-3E03-4A81-B246-ADB5D078607C}"/>
    <cellStyle name="20% - Énfasis1 4 2 2 2 2 4" xfId="26140" xr:uid="{A8B9000F-7209-47F6-A0B9-9A66463C97F3}"/>
    <cellStyle name="20% - Énfasis1 4 2 2 2 3" xfId="8073" xr:uid="{ABF28887-42D8-4009-B11F-A74100EE43A4}"/>
    <cellStyle name="20% - Énfasis1 4 2 2 2 3 2" xfId="18397" xr:uid="{C7A07BE8-2E08-4D50-B825-042A345425B7}"/>
    <cellStyle name="20% - Énfasis1 4 2 2 2 3 2 2" xfId="39045" xr:uid="{1C1DD355-649D-4EC3-858A-6A5305F6F8B5}"/>
    <cellStyle name="20% - Énfasis1 4 2 2 2 3 3" xfId="28721" xr:uid="{7A23418F-3808-4F06-8152-2685CF95F884}"/>
    <cellStyle name="20% - Énfasis1 4 2 2 2 4" xfId="13235" xr:uid="{5B867037-1422-41BF-BB4F-85DA92DC8894}"/>
    <cellStyle name="20% - Énfasis1 4 2 2 2 4 2" xfId="33883" xr:uid="{6620CD15-54BB-4D78-8CC2-62A30F89B9D0}"/>
    <cellStyle name="20% - Énfasis1 4 2 2 2 5" xfId="23559" xr:uid="{52486130-3B65-4717-8960-914EDA6725C9}"/>
    <cellStyle name="20% - Énfasis1 4 2 2 3" xfId="4202" xr:uid="{9EFB5676-9CAC-4932-84DD-378333DF67FA}"/>
    <cellStyle name="20% - Énfasis1 4 2 2 3 2" xfId="9364" xr:uid="{B1CE4C22-7173-48BC-9EDD-7DE89E25C374}"/>
    <cellStyle name="20% - Énfasis1 4 2 2 3 2 2" xfId="19688" xr:uid="{AB12B23E-4753-4DEA-8427-A038065CE5AF}"/>
    <cellStyle name="20% - Énfasis1 4 2 2 3 2 2 2" xfId="40336" xr:uid="{4E0E2658-F2A5-423C-BB43-CAF2326C9482}"/>
    <cellStyle name="20% - Énfasis1 4 2 2 3 2 3" xfId="30012" xr:uid="{0C662B82-9BFB-44B1-8C87-5E9440EF675A}"/>
    <cellStyle name="20% - Énfasis1 4 2 2 3 3" xfId="14526" xr:uid="{27498073-15E9-49D5-887A-840062AAB0FF}"/>
    <cellStyle name="20% - Énfasis1 4 2 2 3 3 2" xfId="35174" xr:uid="{4D5E1353-1D17-4786-BD39-448BD9CEDA6B}"/>
    <cellStyle name="20% - Énfasis1 4 2 2 3 4" xfId="24850" xr:uid="{AD85C019-E2D7-427F-A640-7A100F192ECA}"/>
    <cellStyle name="20% - Énfasis1 4 2 2 4" xfId="6783" xr:uid="{B4D14AA2-C284-4815-830D-E7EA26190677}"/>
    <cellStyle name="20% - Énfasis1 4 2 2 4 2" xfId="17107" xr:uid="{441ACE85-8BB3-4B43-903C-4310072667C4}"/>
    <cellStyle name="20% - Énfasis1 4 2 2 4 2 2" xfId="37755" xr:uid="{9892F65C-9954-4C67-9543-6DF3195B03A3}"/>
    <cellStyle name="20% - Énfasis1 4 2 2 4 3" xfId="27431" xr:uid="{5C75CE90-1BED-426A-9411-55312687E499}"/>
    <cellStyle name="20% - Énfasis1 4 2 2 5" xfId="11945" xr:uid="{662DC654-4871-48A5-97CB-A1B29FEC3EA0}"/>
    <cellStyle name="20% - Énfasis1 4 2 2 5 2" xfId="32593" xr:uid="{16937891-39A7-49CC-8FE9-4D8970D39332}"/>
    <cellStyle name="20% - Énfasis1 4 2 2 6" xfId="22269" xr:uid="{BEE98B5B-D63E-4D60-8C4A-A5D1121BFD9C}"/>
    <cellStyle name="20% - Énfasis1 4 2 3" xfId="2266" xr:uid="{892E5B36-16BF-402F-BAB8-50E7A8E6B7CA}"/>
    <cellStyle name="20% - Énfasis1 4 2 3 2" xfId="4847" xr:uid="{CC72013E-D3E2-4DAF-A5EE-CAF4A0E5C6B5}"/>
    <cellStyle name="20% - Énfasis1 4 2 3 2 2" xfId="10009" xr:uid="{B017B052-6649-4C42-B6C4-FC55BA9860BA}"/>
    <cellStyle name="20% - Énfasis1 4 2 3 2 2 2" xfId="20333" xr:uid="{7D690886-D9D1-4C2D-A08C-3595893A8C2A}"/>
    <cellStyle name="20% - Énfasis1 4 2 3 2 2 2 2" xfId="40981" xr:uid="{16A4A196-9941-4861-A806-A31C5BE71D52}"/>
    <cellStyle name="20% - Énfasis1 4 2 3 2 2 3" xfId="30657" xr:uid="{95A543B2-8D5B-4633-BA53-C8FB4C28441C}"/>
    <cellStyle name="20% - Énfasis1 4 2 3 2 3" xfId="15171" xr:uid="{A463460F-2563-45F4-9812-9C42E13C552F}"/>
    <cellStyle name="20% - Énfasis1 4 2 3 2 3 2" xfId="35819" xr:uid="{BC051F8A-B06E-4FA4-8E99-AA8146669442}"/>
    <cellStyle name="20% - Énfasis1 4 2 3 2 4" xfId="25495" xr:uid="{2FA8D88D-2EC6-4DBB-B0E1-96AB84D5B69C}"/>
    <cellStyle name="20% - Énfasis1 4 2 3 3" xfId="7428" xr:uid="{F0376C63-AA02-4CEB-9BEB-596E5C9D84E7}"/>
    <cellStyle name="20% - Énfasis1 4 2 3 3 2" xfId="17752" xr:uid="{A11B99AA-CF71-4EBD-9F9E-FC3CB2ED1282}"/>
    <cellStyle name="20% - Énfasis1 4 2 3 3 2 2" xfId="38400" xr:uid="{2177433B-5CAB-4E18-99FA-B402DD331E12}"/>
    <cellStyle name="20% - Énfasis1 4 2 3 3 3" xfId="28076" xr:uid="{DC22AED0-53A3-49AE-90C6-85935F8CAEB2}"/>
    <cellStyle name="20% - Énfasis1 4 2 3 4" xfId="12590" xr:uid="{F347EF23-D10C-4D7C-9C61-98C958278518}"/>
    <cellStyle name="20% - Énfasis1 4 2 3 4 2" xfId="33238" xr:uid="{B12AB265-2F47-40DE-A3DF-DEE51BB7E337}"/>
    <cellStyle name="20% - Énfasis1 4 2 3 5" xfId="22914" xr:uid="{ECAC56D0-487F-4055-AAA7-462085308131}"/>
    <cellStyle name="20% - Énfasis1 4 2 4" xfId="3557" xr:uid="{6347F10B-F00E-4988-9D69-056ECA228AA6}"/>
    <cellStyle name="20% - Énfasis1 4 2 4 2" xfId="8719" xr:uid="{A3A1131F-3D40-48C9-BA2D-62730E052890}"/>
    <cellStyle name="20% - Énfasis1 4 2 4 2 2" xfId="19043" xr:uid="{67E23C7D-4E96-4031-B7A0-81023A562159}"/>
    <cellStyle name="20% - Énfasis1 4 2 4 2 2 2" xfId="39691" xr:uid="{DD8043B4-1BD7-41FA-8BCA-97B3C8E28040}"/>
    <cellStyle name="20% - Énfasis1 4 2 4 2 3" xfId="29367" xr:uid="{24F33F54-599F-4118-B4D4-2228F6C6B5DA}"/>
    <cellStyle name="20% - Énfasis1 4 2 4 3" xfId="13881" xr:uid="{E4167CF7-16FA-414B-958D-3964E3B5793A}"/>
    <cellStyle name="20% - Énfasis1 4 2 4 3 2" xfId="34529" xr:uid="{1CB3D0A0-22E5-4973-B876-083D5CE1F4F0}"/>
    <cellStyle name="20% - Énfasis1 4 2 4 4" xfId="24205" xr:uid="{EC9C18AA-A9A5-4D42-A38C-D03EE3EBACCE}"/>
    <cellStyle name="20% - Énfasis1 4 2 5" xfId="6138" xr:uid="{667758B3-4AD2-41F4-A3DA-E91C59BF498D}"/>
    <cellStyle name="20% - Énfasis1 4 2 5 2" xfId="16462" xr:uid="{866C0FF5-14A3-4F1B-9A9B-C81F18513F27}"/>
    <cellStyle name="20% - Énfasis1 4 2 5 2 2" xfId="37110" xr:uid="{92F214D6-D618-4864-AD6E-0626F936B618}"/>
    <cellStyle name="20% - Énfasis1 4 2 5 3" xfId="26786" xr:uid="{682C9CF6-A767-448A-9917-B160F221F0AA}"/>
    <cellStyle name="20% - Énfasis1 4 2 6" xfId="11300" xr:uid="{1273A5B7-ADC0-4B8D-BA61-517BB71F8B0E}"/>
    <cellStyle name="20% - Énfasis1 4 2 6 2" xfId="31948" xr:uid="{D1FC4D4E-AFB3-436F-9380-1D6253319B8F}"/>
    <cellStyle name="20% - Énfasis1 4 2 7" xfId="21624" xr:uid="{F36717D5-D82E-428B-873E-86AA325588AD}"/>
    <cellStyle name="20% - Énfasis1 4 3" xfId="1573" xr:uid="{00000000-0005-0000-0000-00002D000000}"/>
    <cellStyle name="20% - Énfasis1 4 3 2" xfId="2910" xr:uid="{C83A2738-38F3-4A7D-92E3-DBC335F76C85}"/>
    <cellStyle name="20% - Énfasis1 4 3 2 2" xfId="5491" xr:uid="{97156937-5C1E-4294-8CA5-EE00D712EDA1}"/>
    <cellStyle name="20% - Énfasis1 4 3 2 2 2" xfId="10653" xr:uid="{9EBAC2AB-682A-43BA-8C26-BB2EDCC08F09}"/>
    <cellStyle name="20% - Énfasis1 4 3 2 2 2 2" xfId="20977" xr:uid="{64D72CD8-10D4-449F-97EA-2D83676B0732}"/>
    <cellStyle name="20% - Énfasis1 4 3 2 2 2 2 2" xfId="41625" xr:uid="{2D56CCF0-4775-4709-A286-039C766D06F9}"/>
    <cellStyle name="20% - Énfasis1 4 3 2 2 2 3" xfId="31301" xr:uid="{83163D20-06D9-4F30-8C49-5E6D0B0695B5}"/>
    <cellStyle name="20% - Énfasis1 4 3 2 2 3" xfId="15815" xr:uid="{AD0C66EA-48A8-46F3-BF58-5967E46EF8F2}"/>
    <cellStyle name="20% - Énfasis1 4 3 2 2 3 2" xfId="36463" xr:uid="{CF5DB064-9187-42B6-95CE-E2600F44C533}"/>
    <cellStyle name="20% - Énfasis1 4 3 2 2 4" xfId="26139" xr:uid="{AD6FC416-5C5B-4893-9AE7-21FAA44A2A91}"/>
    <cellStyle name="20% - Énfasis1 4 3 2 3" xfId="8072" xr:uid="{0F26417B-D328-41D3-AF49-5565B665D0D5}"/>
    <cellStyle name="20% - Énfasis1 4 3 2 3 2" xfId="18396" xr:uid="{24B4AA0F-2C0F-46EA-B899-A0ABA57B9D8B}"/>
    <cellStyle name="20% - Énfasis1 4 3 2 3 2 2" xfId="39044" xr:uid="{F3843D2A-9A74-4F26-BD56-B486BFC7C2FA}"/>
    <cellStyle name="20% - Énfasis1 4 3 2 3 3" xfId="28720" xr:uid="{0984A14F-C987-425F-A807-CC7E01214711}"/>
    <cellStyle name="20% - Énfasis1 4 3 2 4" xfId="13234" xr:uid="{FBB80E24-E123-4548-9EAD-A60F5F3B7615}"/>
    <cellStyle name="20% - Énfasis1 4 3 2 4 2" xfId="33882" xr:uid="{DF2303AC-5FC2-48CA-B32D-3E7808A7975D}"/>
    <cellStyle name="20% - Énfasis1 4 3 2 5" xfId="23558" xr:uid="{F4FC9DEB-47B0-4707-B211-B3BF510A5656}"/>
    <cellStyle name="20% - Énfasis1 4 3 3" xfId="4201" xr:uid="{5B6811A2-27C4-4C55-A950-01E6EC3117FC}"/>
    <cellStyle name="20% - Énfasis1 4 3 3 2" xfId="9363" xr:uid="{5AF8459D-4CB2-45C8-A1FC-EC04A4B4624A}"/>
    <cellStyle name="20% - Énfasis1 4 3 3 2 2" xfId="19687" xr:uid="{4696AAB5-27C8-4BFF-8967-0A671CB0ACE6}"/>
    <cellStyle name="20% - Énfasis1 4 3 3 2 2 2" xfId="40335" xr:uid="{46D65E52-3026-4963-B261-95E2A15428A5}"/>
    <cellStyle name="20% - Énfasis1 4 3 3 2 3" xfId="30011" xr:uid="{1F6C7F23-68D4-44AD-B68F-EBF2117F72CC}"/>
    <cellStyle name="20% - Énfasis1 4 3 3 3" xfId="14525" xr:uid="{6CA8AC81-C19F-4204-A307-AC4BB370C8BD}"/>
    <cellStyle name="20% - Énfasis1 4 3 3 3 2" xfId="35173" xr:uid="{EBEA28FD-7973-4AF3-A028-C1757998A3F8}"/>
    <cellStyle name="20% - Énfasis1 4 3 3 4" xfId="24849" xr:uid="{4079C37B-5534-4434-9C34-10695E8B7722}"/>
    <cellStyle name="20% - Énfasis1 4 3 4" xfId="6782" xr:uid="{A836C081-B58C-4111-82DB-ACF78E2DD5F4}"/>
    <cellStyle name="20% - Énfasis1 4 3 4 2" xfId="17106" xr:uid="{A3EB4E07-B0DC-4517-85C9-7E130106A871}"/>
    <cellStyle name="20% - Énfasis1 4 3 4 2 2" xfId="37754" xr:uid="{E34FEC11-E2D6-4F6D-A094-7E8BC63DA1D3}"/>
    <cellStyle name="20% - Énfasis1 4 3 4 3" xfId="27430" xr:uid="{469CC67B-A26C-434C-AFF5-6BEBBD211DF8}"/>
    <cellStyle name="20% - Énfasis1 4 3 5" xfId="11944" xr:uid="{9862DDA5-2711-40A4-A945-D77C6E49291E}"/>
    <cellStyle name="20% - Énfasis1 4 3 5 2" xfId="32592" xr:uid="{E1B88B50-A780-4D6D-926F-A0EED7DB34D4}"/>
    <cellStyle name="20% - Énfasis1 4 3 6" xfId="22268" xr:uid="{EDD6DBF0-6FD1-44BC-B6D7-C25C2F42346C}"/>
    <cellStyle name="20% - Énfasis1 4 4" xfId="2265" xr:uid="{00CD11FA-CD48-4CCC-AC47-C444030E716A}"/>
    <cellStyle name="20% - Énfasis1 4 4 2" xfId="4846" xr:uid="{C99F59E6-9A50-41D2-9492-28E4876AF119}"/>
    <cellStyle name="20% - Énfasis1 4 4 2 2" xfId="10008" xr:uid="{6B4D1994-7D2C-4C68-A9DC-8649F03C697B}"/>
    <cellStyle name="20% - Énfasis1 4 4 2 2 2" xfId="20332" xr:uid="{F17459AD-B0FF-41F4-9B4D-C67D9C404FA9}"/>
    <cellStyle name="20% - Énfasis1 4 4 2 2 2 2" xfId="40980" xr:uid="{CF5F47FF-F0F6-41F6-BE0F-ABA82045CA49}"/>
    <cellStyle name="20% - Énfasis1 4 4 2 2 3" xfId="30656" xr:uid="{417F6E36-AC62-4F1F-A1D0-3D7E4FBCF46C}"/>
    <cellStyle name="20% - Énfasis1 4 4 2 3" xfId="15170" xr:uid="{101D55DB-7455-47CA-B15F-B3F13ED4DD40}"/>
    <cellStyle name="20% - Énfasis1 4 4 2 3 2" xfId="35818" xr:uid="{645815B5-E37E-463A-8754-13D9BA084F3B}"/>
    <cellStyle name="20% - Énfasis1 4 4 2 4" xfId="25494" xr:uid="{D29E7EB1-778F-48E9-BE04-F72CB33ECDD6}"/>
    <cellStyle name="20% - Énfasis1 4 4 3" xfId="7427" xr:uid="{03D6EC2B-E1BC-42C4-8C07-7B7D338160EF}"/>
    <cellStyle name="20% - Énfasis1 4 4 3 2" xfId="17751" xr:uid="{B4468C8B-579B-49D7-A102-5BE2904F8D91}"/>
    <cellStyle name="20% - Énfasis1 4 4 3 2 2" xfId="38399" xr:uid="{BD2C56AA-A2DD-4CD7-A6C7-ACB4A3A33329}"/>
    <cellStyle name="20% - Énfasis1 4 4 3 3" xfId="28075" xr:uid="{396DC5FF-FF1A-4240-AA81-F76742FAB3D6}"/>
    <cellStyle name="20% - Énfasis1 4 4 4" xfId="12589" xr:uid="{0F50401A-60BB-46D6-AF1D-827484B283F6}"/>
    <cellStyle name="20% - Énfasis1 4 4 4 2" xfId="33237" xr:uid="{C541E1C6-90C9-4B56-ADB2-FF78C7B16ACF}"/>
    <cellStyle name="20% - Énfasis1 4 4 5" xfId="22913" xr:uid="{7B66067D-F935-4CE1-9487-233A7574A35A}"/>
    <cellStyle name="20% - Énfasis1 4 5" xfId="3556" xr:uid="{7FD4DACF-A4ED-4C2A-A901-955566AB01EB}"/>
    <cellStyle name="20% - Énfasis1 4 5 2" xfId="8718" xr:uid="{DAFAE029-C655-49F4-9EAC-6C003F03F922}"/>
    <cellStyle name="20% - Énfasis1 4 5 2 2" xfId="19042" xr:uid="{A35E47CC-7B17-4E05-B78C-0810B5B7B51C}"/>
    <cellStyle name="20% - Énfasis1 4 5 2 2 2" xfId="39690" xr:uid="{0BBA1F5B-ADE3-41A8-8146-5BE6747E1719}"/>
    <cellStyle name="20% - Énfasis1 4 5 2 3" xfId="29366" xr:uid="{23D2990D-80FF-4414-821A-620CED1607DA}"/>
    <cellStyle name="20% - Énfasis1 4 5 3" xfId="13880" xr:uid="{1A2F9ED6-F2CE-47B3-A78D-746DAC546FB5}"/>
    <cellStyle name="20% - Énfasis1 4 5 3 2" xfId="34528" xr:uid="{BDC0ECD7-8B7D-473B-A0E4-0029833D74FE}"/>
    <cellStyle name="20% - Énfasis1 4 5 4" xfId="24204" xr:uid="{BAB19EE2-FA66-4F57-9160-7D453361ACBD}"/>
    <cellStyle name="20% - Énfasis1 4 6" xfId="6137" xr:uid="{95AEE8C2-9ADB-4619-9582-8D06D523ACCC}"/>
    <cellStyle name="20% - Énfasis1 4 6 2" xfId="16461" xr:uid="{60012CF2-E9B2-472D-A700-5FD18920D761}"/>
    <cellStyle name="20% - Énfasis1 4 6 2 2" xfId="37109" xr:uid="{5F9789BE-1C0F-484C-B917-85C661F43DFC}"/>
    <cellStyle name="20% - Énfasis1 4 6 3" xfId="26785" xr:uid="{BA992CEB-E591-49FA-A824-81E5D85E235B}"/>
    <cellStyle name="20% - Énfasis1 4 7" xfId="11299" xr:uid="{F72CE55D-DF27-42B8-ABE6-FAB44D3376FA}"/>
    <cellStyle name="20% - Énfasis1 4 7 2" xfId="31947" xr:uid="{891D2BB1-5D3E-42F2-9DA5-9E664BDAA14F}"/>
    <cellStyle name="20% - Énfasis1 4 8" xfId="21623" xr:uid="{E4E1A008-D312-41B7-AC7D-CA38BD901168}"/>
    <cellStyle name="20% - Énfasis1 5" xfId="25" xr:uid="{00000000-0005-0000-0000-00002E000000}"/>
    <cellStyle name="20% - Énfasis1 5 2" xfId="26" xr:uid="{00000000-0005-0000-0000-00002F000000}"/>
    <cellStyle name="20% - Énfasis1 5 2 2" xfId="1576" xr:uid="{00000000-0005-0000-0000-000030000000}"/>
    <cellStyle name="20% - Énfasis1 5 2 2 2" xfId="2913" xr:uid="{98D3E2D8-6D5B-4000-9947-AB12010B8ED9}"/>
    <cellStyle name="20% - Énfasis1 5 2 2 2 2" xfId="5494" xr:uid="{37208F05-0D57-434B-925A-2676D7079EC9}"/>
    <cellStyle name="20% - Énfasis1 5 2 2 2 2 2" xfId="10656" xr:uid="{E8BCA12D-A7A8-4413-83FB-594A06A99653}"/>
    <cellStyle name="20% - Énfasis1 5 2 2 2 2 2 2" xfId="20980" xr:uid="{EA2312BC-9CB8-4853-BDEE-7B859AE8AA8C}"/>
    <cellStyle name="20% - Énfasis1 5 2 2 2 2 2 2 2" xfId="41628" xr:uid="{9CBB6354-97FA-469A-AC76-DA49F92205FB}"/>
    <cellStyle name="20% - Énfasis1 5 2 2 2 2 2 3" xfId="31304" xr:uid="{62521045-29D2-434A-8D33-1B07D5937BDD}"/>
    <cellStyle name="20% - Énfasis1 5 2 2 2 2 3" xfId="15818" xr:uid="{06471B51-3350-4281-B1D8-065E6C0347B9}"/>
    <cellStyle name="20% - Énfasis1 5 2 2 2 2 3 2" xfId="36466" xr:uid="{0B7BFB10-7671-4F4F-83F0-47C0C0692F24}"/>
    <cellStyle name="20% - Énfasis1 5 2 2 2 2 4" xfId="26142" xr:uid="{752824BA-C31E-412A-9A58-986C7441B3A9}"/>
    <cellStyle name="20% - Énfasis1 5 2 2 2 3" xfId="8075" xr:uid="{A5223716-FB90-4B8D-AC29-F28D53A82CF3}"/>
    <cellStyle name="20% - Énfasis1 5 2 2 2 3 2" xfId="18399" xr:uid="{4D3226D8-2CDE-46B6-95E6-E4944E142347}"/>
    <cellStyle name="20% - Énfasis1 5 2 2 2 3 2 2" xfId="39047" xr:uid="{4A9E0A22-1BFF-4622-BCBB-51CB2E4511CE}"/>
    <cellStyle name="20% - Énfasis1 5 2 2 2 3 3" xfId="28723" xr:uid="{C4688DF3-2706-4916-AD97-1511AA0B2243}"/>
    <cellStyle name="20% - Énfasis1 5 2 2 2 4" xfId="13237" xr:uid="{E1DA4F80-7B1B-46E3-B2F8-0B628970F700}"/>
    <cellStyle name="20% - Énfasis1 5 2 2 2 4 2" xfId="33885" xr:uid="{D5196310-F314-46AF-B69B-6B10F6E9D1DF}"/>
    <cellStyle name="20% - Énfasis1 5 2 2 2 5" xfId="23561" xr:uid="{8CBC07FB-36E1-49DF-9128-FA25BC4B3C80}"/>
    <cellStyle name="20% - Énfasis1 5 2 2 3" xfId="4204" xr:uid="{959E97A4-1041-4BAD-ABDF-5C2E306D08AB}"/>
    <cellStyle name="20% - Énfasis1 5 2 2 3 2" xfId="9366" xr:uid="{2A37B4DA-4AD9-4725-A1FC-346D8A44B766}"/>
    <cellStyle name="20% - Énfasis1 5 2 2 3 2 2" xfId="19690" xr:uid="{3CE7358E-1AC2-4729-A0F1-E268D1061E6E}"/>
    <cellStyle name="20% - Énfasis1 5 2 2 3 2 2 2" xfId="40338" xr:uid="{18D12AA6-DEF5-4E65-99D6-F0D94B4610F0}"/>
    <cellStyle name="20% - Énfasis1 5 2 2 3 2 3" xfId="30014" xr:uid="{D4391EDE-F76D-4BB5-AFA6-2AB12827B6D1}"/>
    <cellStyle name="20% - Énfasis1 5 2 2 3 3" xfId="14528" xr:uid="{1D6CEA3B-69D6-49CE-81EE-9865E2ED4839}"/>
    <cellStyle name="20% - Énfasis1 5 2 2 3 3 2" xfId="35176" xr:uid="{DAA7D1E3-8BED-436A-97AA-23A981F5CF6A}"/>
    <cellStyle name="20% - Énfasis1 5 2 2 3 4" xfId="24852" xr:uid="{D1756D82-C4A4-474F-8F90-28C7A0012251}"/>
    <cellStyle name="20% - Énfasis1 5 2 2 4" xfId="6785" xr:uid="{08DFF7C6-19A1-46FA-A13C-070B6478DA68}"/>
    <cellStyle name="20% - Énfasis1 5 2 2 4 2" xfId="17109" xr:uid="{88421230-21B9-40BE-B991-881AB19D5907}"/>
    <cellStyle name="20% - Énfasis1 5 2 2 4 2 2" xfId="37757" xr:uid="{F1D57689-5C4D-43BD-84C1-C74A12306710}"/>
    <cellStyle name="20% - Énfasis1 5 2 2 4 3" xfId="27433" xr:uid="{431B0432-0AC4-404B-AD7F-4EBC1AFBE4CC}"/>
    <cellStyle name="20% - Énfasis1 5 2 2 5" xfId="11947" xr:uid="{C2FD8D11-484B-43BF-A428-9F8CF05A28EA}"/>
    <cellStyle name="20% - Énfasis1 5 2 2 5 2" xfId="32595" xr:uid="{CEC96268-B323-4EAC-84CC-D54EB3551B68}"/>
    <cellStyle name="20% - Énfasis1 5 2 2 6" xfId="22271" xr:uid="{71A0E4E4-E79A-45F9-9A39-15105A6EDF75}"/>
    <cellStyle name="20% - Énfasis1 5 2 3" xfId="2268" xr:uid="{EA0FCB8E-B9F6-4E5A-85BD-452CAFD99BBD}"/>
    <cellStyle name="20% - Énfasis1 5 2 3 2" xfId="4849" xr:uid="{A41E40DD-B1DB-43EA-B011-47FC0C40B060}"/>
    <cellStyle name="20% - Énfasis1 5 2 3 2 2" xfId="10011" xr:uid="{B38F2F16-A5B0-4106-8ADD-E8CA44F97147}"/>
    <cellStyle name="20% - Énfasis1 5 2 3 2 2 2" xfId="20335" xr:uid="{FA86800F-C762-4548-A6B7-969E91731D79}"/>
    <cellStyle name="20% - Énfasis1 5 2 3 2 2 2 2" xfId="40983" xr:uid="{278ED060-7C4D-474E-B810-702F002BEE44}"/>
    <cellStyle name="20% - Énfasis1 5 2 3 2 2 3" xfId="30659" xr:uid="{2DF6ACDE-338B-447E-8ACC-6DF4A3914361}"/>
    <cellStyle name="20% - Énfasis1 5 2 3 2 3" xfId="15173" xr:uid="{AB55DBD8-64D1-406E-BB6B-519DF474DC16}"/>
    <cellStyle name="20% - Énfasis1 5 2 3 2 3 2" xfId="35821" xr:uid="{1CDB97E1-88B9-4173-9F66-A5D10E01D54C}"/>
    <cellStyle name="20% - Énfasis1 5 2 3 2 4" xfId="25497" xr:uid="{CC8B933C-C934-4533-9A33-CC0FAB420D8B}"/>
    <cellStyle name="20% - Énfasis1 5 2 3 3" xfId="7430" xr:uid="{605E723E-6FCC-4BC2-A328-27CC946285AE}"/>
    <cellStyle name="20% - Énfasis1 5 2 3 3 2" xfId="17754" xr:uid="{5B7CE810-1F35-43D9-BD1C-12145C3D5F7A}"/>
    <cellStyle name="20% - Énfasis1 5 2 3 3 2 2" xfId="38402" xr:uid="{E9DFE370-E020-409B-A190-39C2A8607E09}"/>
    <cellStyle name="20% - Énfasis1 5 2 3 3 3" xfId="28078" xr:uid="{46729A77-6602-4349-8289-CBD76A1FF841}"/>
    <cellStyle name="20% - Énfasis1 5 2 3 4" xfId="12592" xr:uid="{BD463CF1-1F80-4B1D-BD3E-F47DD04A8CA0}"/>
    <cellStyle name="20% - Énfasis1 5 2 3 4 2" xfId="33240" xr:uid="{C76D86FC-B8DC-423E-B7B5-D01DC5D0F712}"/>
    <cellStyle name="20% - Énfasis1 5 2 3 5" xfId="22916" xr:uid="{1B6DA555-4398-44B6-BEE9-9BF34919F9AB}"/>
    <cellStyle name="20% - Énfasis1 5 2 4" xfId="3559" xr:uid="{0AE518F5-66FC-4D05-9BC5-960B32E21ECF}"/>
    <cellStyle name="20% - Énfasis1 5 2 4 2" xfId="8721" xr:uid="{2995042C-FF08-419B-9AD2-A6FB8316A198}"/>
    <cellStyle name="20% - Énfasis1 5 2 4 2 2" xfId="19045" xr:uid="{ED9A6F14-4297-4424-B429-B85EFA273BAC}"/>
    <cellStyle name="20% - Énfasis1 5 2 4 2 2 2" xfId="39693" xr:uid="{D4AC4196-9B47-4BDC-9BAF-952338C0046B}"/>
    <cellStyle name="20% - Énfasis1 5 2 4 2 3" xfId="29369" xr:uid="{BF6506DF-AA4C-4B5E-B80E-8B2264E69F2E}"/>
    <cellStyle name="20% - Énfasis1 5 2 4 3" xfId="13883" xr:uid="{A1C18FDB-7847-4A0D-A5F7-633E3E02AE72}"/>
    <cellStyle name="20% - Énfasis1 5 2 4 3 2" xfId="34531" xr:uid="{A79C6915-5FE2-4F0C-89B5-04F81C014ACE}"/>
    <cellStyle name="20% - Énfasis1 5 2 4 4" xfId="24207" xr:uid="{76F16636-6C46-4B47-922E-10BC7C1D39BB}"/>
    <cellStyle name="20% - Énfasis1 5 2 5" xfId="6140" xr:uid="{607B5BEB-3DAC-472B-8C36-1C7166806F67}"/>
    <cellStyle name="20% - Énfasis1 5 2 5 2" xfId="16464" xr:uid="{892395D8-9DC3-4429-82C1-824E948C4EC8}"/>
    <cellStyle name="20% - Énfasis1 5 2 5 2 2" xfId="37112" xr:uid="{A1016D57-C17E-486B-9186-D7A7FB4C7AC9}"/>
    <cellStyle name="20% - Énfasis1 5 2 5 3" xfId="26788" xr:uid="{04F59BC2-CCBD-4083-BCF8-346368C3BA11}"/>
    <cellStyle name="20% - Énfasis1 5 2 6" xfId="11302" xr:uid="{44622752-B721-42C4-8D98-2D081706DF49}"/>
    <cellStyle name="20% - Énfasis1 5 2 6 2" xfId="31950" xr:uid="{598AA7F2-C419-47E7-9B79-01FC9A8B6474}"/>
    <cellStyle name="20% - Énfasis1 5 2 7" xfId="21626" xr:uid="{CEF04E78-4E89-414E-AD4C-862352132DAD}"/>
    <cellStyle name="20% - Énfasis1 5 3" xfId="1575" xr:uid="{00000000-0005-0000-0000-000031000000}"/>
    <cellStyle name="20% - Énfasis1 5 3 2" xfId="2912" xr:uid="{EB3D97E1-E7B4-4733-A4F9-FF7B216C8BE0}"/>
    <cellStyle name="20% - Énfasis1 5 3 2 2" xfId="5493" xr:uid="{F06B7BEB-9EE6-4FBF-8333-9D63FA3CE388}"/>
    <cellStyle name="20% - Énfasis1 5 3 2 2 2" xfId="10655" xr:uid="{E1800915-CCC3-4667-A1C8-06C8336D76C4}"/>
    <cellStyle name="20% - Énfasis1 5 3 2 2 2 2" xfId="20979" xr:uid="{A7AD7C47-CDD6-4B87-AB04-71C7C054BCAB}"/>
    <cellStyle name="20% - Énfasis1 5 3 2 2 2 2 2" xfId="41627" xr:uid="{CC717C84-DBEE-4A39-BE6E-B33DC15AE75E}"/>
    <cellStyle name="20% - Énfasis1 5 3 2 2 2 3" xfId="31303" xr:uid="{6CF6AE16-EA8E-4EA2-A378-DB326F03FD67}"/>
    <cellStyle name="20% - Énfasis1 5 3 2 2 3" xfId="15817" xr:uid="{7E0E199F-D451-4976-9FB0-10556147BA6C}"/>
    <cellStyle name="20% - Énfasis1 5 3 2 2 3 2" xfId="36465" xr:uid="{44708973-61B8-4D33-A90D-9556D6776A5E}"/>
    <cellStyle name="20% - Énfasis1 5 3 2 2 4" xfId="26141" xr:uid="{F9030DA7-BA98-40D4-9780-9C77758A4258}"/>
    <cellStyle name="20% - Énfasis1 5 3 2 3" xfId="8074" xr:uid="{042CBCE0-FCA7-405E-91C5-EAC63D1A45EC}"/>
    <cellStyle name="20% - Énfasis1 5 3 2 3 2" xfId="18398" xr:uid="{0475F04B-B792-427F-9948-3A8E98F9F7B5}"/>
    <cellStyle name="20% - Énfasis1 5 3 2 3 2 2" xfId="39046" xr:uid="{DCDEB235-174B-4D37-A3DF-CCEC82893BE2}"/>
    <cellStyle name="20% - Énfasis1 5 3 2 3 3" xfId="28722" xr:uid="{F170CCEA-6A90-484D-AD79-66A180151E37}"/>
    <cellStyle name="20% - Énfasis1 5 3 2 4" xfId="13236" xr:uid="{B6B481B2-4DD6-4328-BF30-89A5F9B994EA}"/>
    <cellStyle name="20% - Énfasis1 5 3 2 4 2" xfId="33884" xr:uid="{C39AA3F7-DEBF-4AE6-AAAA-A84805088BF2}"/>
    <cellStyle name="20% - Énfasis1 5 3 2 5" xfId="23560" xr:uid="{9B5688A9-9C3C-4E7A-BF06-9D064BC8363E}"/>
    <cellStyle name="20% - Énfasis1 5 3 3" xfId="4203" xr:uid="{91E118E6-B46D-4A33-AEE2-113FF60DBCCE}"/>
    <cellStyle name="20% - Énfasis1 5 3 3 2" xfId="9365" xr:uid="{0BFE3A4E-532D-49DC-9DA8-0EABAF086890}"/>
    <cellStyle name="20% - Énfasis1 5 3 3 2 2" xfId="19689" xr:uid="{3735AF6D-8338-4FBF-8CC5-63C344D788AA}"/>
    <cellStyle name="20% - Énfasis1 5 3 3 2 2 2" xfId="40337" xr:uid="{5CDE0FD2-C382-47DE-B6DC-1E6F3936BEC6}"/>
    <cellStyle name="20% - Énfasis1 5 3 3 2 3" xfId="30013" xr:uid="{8C431D66-A8B1-44C0-8521-92E82D4BA41E}"/>
    <cellStyle name="20% - Énfasis1 5 3 3 3" xfId="14527" xr:uid="{4751078F-F28A-41B1-8238-24A5F8CCA880}"/>
    <cellStyle name="20% - Énfasis1 5 3 3 3 2" xfId="35175" xr:uid="{5A1F755A-C1E4-4A6D-89B0-BE5D4EDA16BC}"/>
    <cellStyle name="20% - Énfasis1 5 3 3 4" xfId="24851" xr:uid="{007706C5-8731-4534-91BB-39BDDD2C468F}"/>
    <cellStyle name="20% - Énfasis1 5 3 4" xfId="6784" xr:uid="{741A3A05-E689-4B66-B539-B22ED8D7DEB7}"/>
    <cellStyle name="20% - Énfasis1 5 3 4 2" xfId="17108" xr:uid="{48B0A7C9-DE48-40E3-90E1-619199A8830C}"/>
    <cellStyle name="20% - Énfasis1 5 3 4 2 2" xfId="37756" xr:uid="{9700CD1F-B7FB-430A-AFF5-B48191E52FC1}"/>
    <cellStyle name="20% - Énfasis1 5 3 4 3" xfId="27432" xr:uid="{270FCAA4-F323-4900-AF9A-CA0405E4013B}"/>
    <cellStyle name="20% - Énfasis1 5 3 5" xfId="11946" xr:uid="{6E596729-4F01-40FD-BD46-7298C18D32AC}"/>
    <cellStyle name="20% - Énfasis1 5 3 5 2" xfId="32594" xr:uid="{FEF1C7EA-F799-4F18-91C4-5B17173381AA}"/>
    <cellStyle name="20% - Énfasis1 5 3 6" xfId="22270" xr:uid="{C4AA42AB-49CB-4CD9-BAAF-9E0596145DC4}"/>
    <cellStyle name="20% - Énfasis1 5 4" xfId="2267" xr:uid="{BA410CD8-31D1-422F-9A8C-4D77BA03AEFE}"/>
    <cellStyle name="20% - Énfasis1 5 4 2" xfId="4848" xr:uid="{3A9B3105-4004-4323-8F40-9735300C9B49}"/>
    <cellStyle name="20% - Énfasis1 5 4 2 2" xfId="10010" xr:uid="{07213791-B271-4183-99D9-52974D22A2A5}"/>
    <cellStyle name="20% - Énfasis1 5 4 2 2 2" xfId="20334" xr:uid="{0164B4E2-D04F-4B76-9AC8-5A88D8544FE6}"/>
    <cellStyle name="20% - Énfasis1 5 4 2 2 2 2" xfId="40982" xr:uid="{54E13D62-F06B-417B-A5C0-FC4652A3B3B1}"/>
    <cellStyle name="20% - Énfasis1 5 4 2 2 3" xfId="30658" xr:uid="{BB6CC794-743E-41A6-9809-A7BB9457B878}"/>
    <cellStyle name="20% - Énfasis1 5 4 2 3" xfId="15172" xr:uid="{5038628C-9FB1-4E2A-8154-FF1C68A50618}"/>
    <cellStyle name="20% - Énfasis1 5 4 2 3 2" xfId="35820" xr:uid="{C0F6E417-22CC-42DA-A524-6422629F2AD3}"/>
    <cellStyle name="20% - Énfasis1 5 4 2 4" xfId="25496" xr:uid="{1CAAB9E7-9C59-4EDB-B125-CC59825B9930}"/>
    <cellStyle name="20% - Énfasis1 5 4 3" xfId="7429" xr:uid="{EA6665CF-B08F-4B37-8915-35CA6E28880A}"/>
    <cellStyle name="20% - Énfasis1 5 4 3 2" xfId="17753" xr:uid="{2D5DF37E-1766-4739-8EDD-A8EF733B7723}"/>
    <cellStyle name="20% - Énfasis1 5 4 3 2 2" xfId="38401" xr:uid="{A8047B99-F012-4992-9AD3-D7B536143286}"/>
    <cellStyle name="20% - Énfasis1 5 4 3 3" xfId="28077" xr:uid="{CE1C0BD6-EBEC-4B94-99DB-B37FA5F8B5E0}"/>
    <cellStyle name="20% - Énfasis1 5 4 4" xfId="12591" xr:uid="{6320B9AA-252B-4B94-B8AB-C29B46012FF2}"/>
    <cellStyle name="20% - Énfasis1 5 4 4 2" xfId="33239" xr:uid="{F541B1DC-AC7A-49A8-ACC4-1321AC737DFA}"/>
    <cellStyle name="20% - Énfasis1 5 4 5" xfId="22915" xr:uid="{969D8D8E-6D1E-4F89-A90D-468E4BCCC100}"/>
    <cellStyle name="20% - Énfasis1 5 5" xfId="3558" xr:uid="{80ADB977-7392-45AB-988B-46002D0613B7}"/>
    <cellStyle name="20% - Énfasis1 5 5 2" xfId="8720" xr:uid="{791EE2ED-72B6-4A83-BB72-16824A398FBF}"/>
    <cellStyle name="20% - Énfasis1 5 5 2 2" xfId="19044" xr:uid="{E0A4B684-ECC7-40F4-A0FA-E9C99B96C17F}"/>
    <cellStyle name="20% - Énfasis1 5 5 2 2 2" xfId="39692" xr:uid="{FE416875-D0B2-495D-A300-894A3054E268}"/>
    <cellStyle name="20% - Énfasis1 5 5 2 3" xfId="29368" xr:uid="{EDD1D6B4-5CE9-4305-AB39-7AD99A1D5802}"/>
    <cellStyle name="20% - Énfasis1 5 5 3" xfId="13882" xr:uid="{91789414-1F92-4469-967F-E20EAEA79140}"/>
    <cellStyle name="20% - Énfasis1 5 5 3 2" xfId="34530" xr:uid="{60C04D16-4CB5-472A-991B-38BCBD5E5411}"/>
    <cellStyle name="20% - Énfasis1 5 5 4" xfId="24206" xr:uid="{5257DB52-67B4-4827-866D-1B50868ADE49}"/>
    <cellStyle name="20% - Énfasis1 5 6" xfId="6139" xr:uid="{C7AF058D-F83E-40C5-939C-C9C73A1CFE58}"/>
    <cellStyle name="20% - Énfasis1 5 6 2" xfId="16463" xr:uid="{96DCD44F-AD30-435C-A98A-30DE866ABB99}"/>
    <cellStyle name="20% - Énfasis1 5 6 2 2" xfId="37111" xr:uid="{43290336-5846-4F3E-8AF9-8945AF360F09}"/>
    <cellStyle name="20% - Énfasis1 5 6 3" xfId="26787" xr:uid="{B602B0E6-4470-46F8-AE1E-F67A94532812}"/>
    <cellStyle name="20% - Énfasis1 5 7" xfId="11301" xr:uid="{6E8CEB15-B823-40B0-8142-E6854D73CD37}"/>
    <cellStyle name="20% - Énfasis1 5 7 2" xfId="31949" xr:uid="{62F79C2B-B648-4B4E-B3D4-4E8E2F81D9F7}"/>
    <cellStyle name="20% - Énfasis1 5 8" xfId="21625" xr:uid="{427E2679-349C-4E64-88C5-7EC935DCC287}"/>
    <cellStyle name="20% - Énfasis1 6" xfId="27" xr:uid="{00000000-0005-0000-0000-000032000000}"/>
    <cellStyle name="20% - Énfasis1 6 2" xfId="28" xr:uid="{00000000-0005-0000-0000-000033000000}"/>
    <cellStyle name="20% - Énfasis1 6 2 2" xfId="1578" xr:uid="{00000000-0005-0000-0000-000034000000}"/>
    <cellStyle name="20% - Énfasis1 6 2 2 2" xfId="2915" xr:uid="{470BFF2B-5C56-4235-8E0A-20002226117D}"/>
    <cellStyle name="20% - Énfasis1 6 2 2 2 2" xfId="5496" xr:uid="{BBF80B68-9D65-4F16-BE76-C3CC34459DCF}"/>
    <cellStyle name="20% - Énfasis1 6 2 2 2 2 2" xfId="10658" xr:uid="{2E64034B-1888-4511-A786-78CBC90549FA}"/>
    <cellStyle name="20% - Énfasis1 6 2 2 2 2 2 2" xfId="20982" xr:uid="{B5995C41-1E0F-4E19-BC06-531926CC2063}"/>
    <cellStyle name="20% - Énfasis1 6 2 2 2 2 2 2 2" xfId="41630" xr:uid="{B43E0408-DB50-4D10-B398-2E4315BA97CA}"/>
    <cellStyle name="20% - Énfasis1 6 2 2 2 2 2 3" xfId="31306" xr:uid="{E3B4CA2C-71EE-46A5-A96B-A33D670B76E1}"/>
    <cellStyle name="20% - Énfasis1 6 2 2 2 2 3" xfId="15820" xr:uid="{BE29CA43-D8AC-4331-8522-DBF902D60865}"/>
    <cellStyle name="20% - Énfasis1 6 2 2 2 2 3 2" xfId="36468" xr:uid="{1CCD998D-AA2E-4DD5-BA44-F07D31249E48}"/>
    <cellStyle name="20% - Énfasis1 6 2 2 2 2 4" xfId="26144" xr:uid="{84CF2FE0-B2BF-4E8B-AFE0-580EA3B3011A}"/>
    <cellStyle name="20% - Énfasis1 6 2 2 2 3" xfId="8077" xr:uid="{E9D8C66B-3F0B-4E2E-A879-E6B035C7E553}"/>
    <cellStyle name="20% - Énfasis1 6 2 2 2 3 2" xfId="18401" xr:uid="{10DBEB8B-3B7A-4B8A-9225-895CE877AB44}"/>
    <cellStyle name="20% - Énfasis1 6 2 2 2 3 2 2" xfId="39049" xr:uid="{A149EAF4-5033-4A3E-8E1F-E430287A73F8}"/>
    <cellStyle name="20% - Énfasis1 6 2 2 2 3 3" xfId="28725" xr:uid="{830C994F-B646-4EF6-A8D6-C2EDD0603936}"/>
    <cellStyle name="20% - Énfasis1 6 2 2 2 4" xfId="13239" xr:uid="{760B3080-AD19-4184-A3CB-83FEB7539B44}"/>
    <cellStyle name="20% - Énfasis1 6 2 2 2 4 2" xfId="33887" xr:uid="{2357961A-A3DA-46CF-BC8C-89EAB7CE1722}"/>
    <cellStyle name="20% - Énfasis1 6 2 2 2 5" xfId="23563" xr:uid="{C4F8277B-9081-44CE-B8C9-A232A7E33949}"/>
    <cellStyle name="20% - Énfasis1 6 2 2 3" xfId="4206" xr:uid="{1AE3EF79-B779-4C95-B331-14A9FC15285F}"/>
    <cellStyle name="20% - Énfasis1 6 2 2 3 2" xfId="9368" xr:uid="{960E1F6C-579C-4716-A854-FA24AB61094A}"/>
    <cellStyle name="20% - Énfasis1 6 2 2 3 2 2" xfId="19692" xr:uid="{ED9957D5-5912-4EFE-9E00-20C7992B1AEE}"/>
    <cellStyle name="20% - Énfasis1 6 2 2 3 2 2 2" xfId="40340" xr:uid="{4258ACA8-EF34-4BEE-A572-8C585B08AC85}"/>
    <cellStyle name="20% - Énfasis1 6 2 2 3 2 3" xfId="30016" xr:uid="{35E6AA46-12BB-48DF-9D8E-F2C2AF706008}"/>
    <cellStyle name="20% - Énfasis1 6 2 2 3 3" xfId="14530" xr:uid="{F977FDFD-AD60-44C7-A88E-E8FB8DC4F42F}"/>
    <cellStyle name="20% - Énfasis1 6 2 2 3 3 2" xfId="35178" xr:uid="{DCFCC85B-1739-46A8-91E5-AD0ED6E77F45}"/>
    <cellStyle name="20% - Énfasis1 6 2 2 3 4" xfId="24854" xr:uid="{D7E668E7-8506-4947-ADDC-1E075FACC4C0}"/>
    <cellStyle name="20% - Énfasis1 6 2 2 4" xfId="6787" xr:uid="{299DF286-0647-4098-BC63-DA40EFF0D0B9}"/>
    <cellStyle name="20% - Énfasis1 6 2 2 4 2" xfId="17111" xr:uid="{0867BDF4-EA68-4771-ADD2-4D33184BFC68}"/>
    <cellStyle name="20% - Énfasis1 6 2 2 4 2 2" xfId="37759" xr:uid="{E5A46629-6343-403B-A7FD-02CCF7EEF060}"/>
    <cellStyle name="20% - Énfasis1 6 2 2 4 3" xfId="27435" xr:uid="{AE8A85B5-28D1-497B-A192-20AC882F92EB}"/>
    <cellStyle name="20% - Énfasis1 6 2 2 5" xfId="11949" xr:uid="{64097360-8434-4B84-9BA9-F4C9E30AE690}"/>
    <cellStyle name="20% - Énfasis1 6 2 2 5 2" xfId="32597" xr:uid="{1FED1B6E-4EE0-4204-A0B4-9A1F644451BC}"/>
    <cellStyle name="20% - Énfasis1 6 2 2 6" xfId="22273" xr:uid="{B2E358F4-2EE9-4206-9EE4-699BBE0BA971}"/>
    <cellStyle name="20% - Énfasis1 6 2 3" xfId="2270" xr:uid="{51B42C3B-8E3B-4FE6-AFF5-A671C1D0A17C}"/>
    <cellStyle name="20% - Énfasis1 6 2 3 2" xfId="4851" xr:uid="{654B4512-C238-4774-9CE0-C607BD9E99E3}"/>
    <cellStyle name="20% - Énfasis1 6 2 3 2 2" xfId="10013" xr:uid="{A47BA15D-160D-48E3-BB97-EE77568711F2}"/>
    <cellStyle name="20% - Énfasis1 6 2 3 2 2 2" xfId="20337" xr:uid="{E3A16E45-3797-4411-A0B9-C5E9CF175CDE}"/>
    <cellStyle name="20% - Énfasis1 6 2 3 2 2 2 2" xfId="40985" xr:uid="{A24E44BD-8D37-438A-B769-27A6C839D010}"/>
    <cellStyle name="20% - Énfasis1 6 2 3 2 2 3" xfId="30661" xr:uid="{66F0AF74-A977-44F8-B57C-E50B22D53BAC}"/>
    <cellStyle name="20% - Énfasis1 6 2 3 2 3" xfId="15175" xr:uid="{6AC3F94F-CBB0-41E8-A793-454FB01D40C1}"/>
    <cellStyle name="20% - Énfasis1 6 2 3 2 3 2" xfId="35823" xr:uid="{3CDE9317-0A0A-4D28-A2A9-D312FF326412}"/>
    <cellStyle name="20% - Énfasis1 6 2 3 2 4" xfId="25499" xr:uid="{369CE550-9172-49C4-B9DD-1CCD7BA63F36}"/>
    <cellStyle name="20% - Énfasis1 6 2 3 3" xfId="7432" xr:uid="{900805AE-7743-407C-AC5C-7CA191CA26F8}"/>
    <cellStyle name="20% - Énfasis1 6 2 3 3 2" xfId="17756" xr:uid="{9937BA22-A747-4AF1-8DDE-AB4F431FD5F9}"/>
    <cellStyle name="20% - Énfasis1 6 2 3 3 2 2" xfId="38404" xr:uid="{2B5C29D6-3B81-430E-94C2-35977C4D428B}"/>
    <cellStyle name="20% - Énfasis1 6 2 3 3 3" xfId="28080" xr:uid="{9C6EAA60-ED72-4D22-BAEE-231A94F79D2A}"/>
    <cellStyle name="20% - Énfasis1 6 2 3 4" xfId="12594" xr:uid="{512F3CE6-C6AC-4A4B-BB20-F9ECF0A08831}"/>
    <cellStyle name="20% - Énfasis1 6 2 3 4 2" xfId="33242" xr:uid="{D5E7CD28-9B11-4EFA-8983-74E2C0665651}"/>
    <cellStyle name="20% - Énfasis1 6 2 3 5" xfId="22918" xr:uid="{14F4C2B7-67A0-407C-974E-1B19E9220294}"/>
    <cellStyle name="20% - Énfasis1 6 2 4" xfId="3561" xr:uid="{CBBC482B-9CB4-4DF2-9282-1969C2EF533C}"/>
    <cellStyle name="20% - Énfasis1 6 2 4 2" xfId="8723" xr:uid="{F8DBA508-A78D-4305-ACB0-A2E6BFB3AF39}"/>
    <cellStyle name="20% - Énfasis1 6 2 4 2 2" xfId="19047" xr:uid="{89264F20-567C-44BF-AE93-CB45893866B3}"/>
    <cellStyle name="20% - Énfasis1 6 2 4 2 2 2" xfId="39695" xr:uid="{FCECAEC5-37DE-4860-97D8-E4AA728B711E}"/>
    <cellStyle name="20% - Énfasis1 6 2 4 2 3" xfId="29371" xr:uid="{10A6FEE3-E6FE-40C0-AE94-ADCA0652B6A7}"/>
    <cellStyle name="20% - Énfasis1 6 2 4 3" xfId="13885" xr:uid="{7E157ECB-D88A-4A8C-AF3A-08B6829F5359}"/>
    <cellStyle name="20% - Énfasis1 6 2 4 3 2" xfId="34533" xr:uid="{80E0AF7D-4A6A-4D6A-95AF-4550FEC8808A}"/>
    <cellStyle name="20% - Énfasis1 6 2 4 4" xfId="24209" xr:uid="{F454C14B-F7FA-4CFD-8AB3-2123102C4484}"/>
    <cellStyle name="20% - Énfasis1 6 2 5" xfId="6142" xr:uid="{119A7F6B-8B7F-47EF-B49E-A70756B7D7D7}"/>
    <cellStyle name="20% - Énfasis1 6 2 5 2" xfId="16466" xr:uid="{0076188D-2E84-4582-8B48-6AE6594C5F90}"/>
    <cellStyle name="20% - Énfasis1 6 2 5 2 2" xfId="37114" xr:uid="{33466C3E-0753-422A-AF66-1E4B2FC554ED}"/>
    <cellStyle name="20% - Énfasis1 6 2 5 3" xfId="26790" xr:uid="{0D00928F-8E03-4B78-AF71-BDFE3807A7B1}"/>
    <cellStyle name="20% - Énfasis1 6 2 6" xfId="11304" xr:uid="{66520B0E-CB6A-483D-A2C9-9AFC018F7C3B}"/>
    <cellStyle name="20% - Énfasis1 6 2 6 2" xfId="31952" xr:uid="{7AF29E92-B990-404A-BC70-D398D6098D31}"/>
    <cellStyle name="20% - Énfasis1 6 2 7" xfId="21628" xr:uid="{4EED381E-8DB2-4656-BC70-FDCC1C4FDE51}"/>
    <cellStyle name="20% - Énfasis1 6 3" xfId="1577" xr:uid="{00000000-0005-0000-0000-000035000000}"/>
    <cellStyle name="20% - Énfasis1 6 3 2" xfId="2914" xr:uid="{AA8447CA-6E11-4A1C-9663-117FDEB676C6}"/>
    <cellStyle name="20% - Énfasis1 6 3 2 2" xfId="5495" xr:uid="{AA62129D-AFFC-421D-81E9-7FB4CA3B09F0}"/>
    <cellStyle name="20% - Énfasis1 6 3 2 2 2" xfId="10657" xr:uid="{3FDA3700-2517-4824-86C3-3E69B95DEE44}"/>
    <cellStyle name="20% - Énfasis1 6 3 2 2 2 2" xfId="20981" xr:uid="{B90A546A-8F21-44F7-AAD7-15F32673F5D5}"/>
    <cellStyle name="20% - Énfasis1 6 3 2 2 2 2 2" xfId="41629" xr:uid="{8EA18AFA-2D4F-4404-B8EA-46B376E34585}"/>
    <cellStyle name="20% - Énfasis1 6 3 2 2 2 3" xfId="31305" xr:uid="{7618F56E-10E6-4EFB-A067-28EA7BDD5286}"/>
    <cellStyle name="20% - Énfasis1 6 3 2 2 3" xfId="15819" xr:uid="{51F5D2AE-3754-4F6C-9B83-DEF2839C8874}"/>
    <cellStyle name="20% - Énfasis1 6 3 2 2 3 2" xfId="36467" xr:uid="{B0AD7449-28F7-425C-AC3E-BE077864604A}"/>
    <cellStyle name="20% - Énfasis1 6 3 2 2 4" xfId="26143" xr:uid="{0F8A7D81-C4AC-49F8-84ED-DC60A565B77F}"/>
    <cellStyle name="20% - Énfasis1 6 3 2 3" xfId="8076" xr:uid="{906EEE08-8C7A-4DBF-922E-121105BB64B5}"/>
    <cellStyle name="20% - Énfasis1 6 3 2 3 2" xfId="18400" xr:uid="{9EDE0EE5-49B2-4C35-8C35-B2EBADD90853}"/>
    <cellStyle name="20% - Énfasis1 6 3 2 3 2 2" xfId="39048" xr:uid="{EB4285AB-4382-4B14-8564-A5DF6B89943A}"/>
    <cellStyle name="20% - Énfasis1 6 3 2 3 3" xfId="28724" xr:uid="{7656C27E-3823-4DF6-9453-E5A0EC18F4BE}"/>
    <cellStyle name="20% - Énfasis1 6 3 2 4" xfId="13238" xr:uid="{B6D35953-5E24-4943-A3EE-5D3DDF4F4A9C}"/>
    <cellStyle name="20% - Énfasis1 6 3 2 4 2" xfId="33886" xr:uid="{F22E20FE-D2E9-43EA-A825-83E4B9DA6F47}"/>
    <cellStyle name="20% - Énfasis1 6 3 2 5" xfId="23562" xr:uid="{BB875759-8C26-45C7-8456-C83F9A3B07F7}"/>
    <cellStyle name="20% - Énfasis1 6 3 3" xfId="4205" xr:uid="{D8057640-DD59-491F-9B1E-759DBF2FAD80}"/>
    <cellStyle name="20% - Énfasis1 6 3 3 2" xfId="9367" xr:uid="{5D32F163-6821-4D84-AA66-0171CE667B3F}"/>
    <cellStyle name="20% - Énfasis1 6 3 3 2 2" xfId="19691" xr:uid="{7372FFA1-D597-4328-B2DE-C66F898AB69D}"/>
    <cellStyle name="20% - Énfasis1 6 3 3 2 2 2" xfId="40339" xr:uid="{4EB1F7B8-C0DF-4239-9776-D830EFD97589}"/>
    <cellStyle name="20% - Énfasis1 6 3 3 2 3" xfId="30015" xr:uid="{CA4214F0-32E4-44CA-9BA8-0A1A64CBFD7C}"/>
    <cellStyle name="20% - Énfasis1 6 3 3 3" xfId="14529" xr:uid="{14CE5867-6E0C-435E-B8EC-75FC590D9412}"/>
    <cellStyle name="20% - Énfasis1 6 3 3 3 2" xfId="35177" xr:uid="{B27448A9-9F2D-40D1-9F16-C812C815A6A2}"/>
    <cellStyle name="20% - Énfasis1 6 3 3 4" xfId="24853" xr:uid="{09B6E998-D539-47BA-A848-C6C5C3BC817E}"/>
    <cellStyle name="20% - Énfasis1 6 3 4" xfId="6786" xr:uid="{4BEFA952-8921-4F65-B93A-AE37F14F065D}"/>
    <cellStyle name="20% - Énfasis1 6 3 4 2" xfId="17110" xr:uid="{307A8E19-A1CC-4A87-9BE3-479739D7BA2F}"/>
    <cellStyle name="20% - Énfasis1 6 3 4 2 2" xfId="37758" xr:uid="{458362EB-C4EA-4616-B9F3-5A7E05097527}"/>
    <cellStyle name="20% - Énfasis1 6 3 4 3" xfId="27434" xr:uid="{1D6569BC-D647-44BF-8694-6EEEFB1E2466}"/>
    <cellStyle name="20% - Énfasis1 6 3 5" xfId="11948" xr:uid="{D07CD6D7-A204-47E2-B537-7201268FA2AA}"/>
    <cellStyle name="20% - Énfasis1 6 3 5 2" xfId="32596" xr:uid="{44F2B131-C377-44EB-BB4E-AE97AA1A16D5}"/>
    <cellStyle name="20% - Énfasis1 6 3 6" xfId="22272" xr:uid="{B067B0C5-4068-4966-BAEE-D44E42535253}"/>
    <cellStyle name="20% - Énfasis1 6 4" xfId="2269" xr:uid="{91CB2DAF-3CA3-42C5-B85B-29924477004D}"/>
    <cellStyle name="20% - Énfasis1 6 4 2" xfId="4850" xr:uid="{A4E9F795-3224-4A74-80A3-B48D61446A33}"/>
    <cellStyle name="20% - Énfasis1 6 4 2 2" xfId="10012" xr:uid="{3152FD75-1E22-4856-9542-D31283470678}"/>
    <cellStyle name="20% - Énfasis1 6 4 2 2 2" xfId="20336" xr:uid="{2933ADAC-1671-4B41-9B6C-525B1F26C6CE}"/>
    <cellStyle name="20% - Énfasis1 6 4 2 2 2 2" xfId="40984" xr:uid="{D56CF71B-1E86-4C83-9184-46F5B34C9C45}"/>
    <cellStyle name="20% - Énfasis1 6 4 2 2 3" xfId="30660" xr:uid="{0E9B30BE-6D2A-4CB8-976A-E2D178F88252}"/>
    <cellStyle name="20% - Énfasis1 6 4 2 3" xfId="15174" xr:uid="{61B56332-D469-43B4-A2FD-D52022602FE3}"/>
    <cellStyle name="20% - Énfasis1 6 4 2 3 2" xfId="35822" xr:uid="{DD65D848-433C-4331-BB1E-E1DE212EF4E6}"/>
    <cellStyle name="20% - Énfasis1 6 4 2 4" xfId="25498" xr:uid="{E15D3048-CD40-4688-829D-E3DE6E222E9C}"/>
    <cellStyle name="20% - Énfasis1 6 4 3" xfId="7431" xr:uid="{C7954C41-BB14-4B0A-B0DA-E9734A50DA20}"/>
    <cellStyle name="20% - Énfasis1 6 4 3 2" xfId="17755" xr:uid="{606504E6-5086-4325-B9AD-05DF2BF3D4F3}"/>
    <cellStyle name="20% - Énfasis1 6 4 3 2 2" xfId="38403" xr:uid="{739E289D-C9E3-434B-A558-B08D7CB33A12}"/>
    <cellStyle name="20% - Énfasis1 6 4 3 3" xfId="28079" xr:uid="{9C4DC815-5019-4408-BC6C-6C25961AE30B}"/>
    <cellStyle name="20% - Énfasis1 6 4 4" xfId="12593" xr:uid="{846CAE11-ADBB-4070-B6D0-AFF080085FB6}"/>
    <cellStyle name="20% - Énfasis1 6 4 4 2" xfId="33241" xr:uid="{24C477F1-D947-41F3-B710-C3CE5402125B}"/>
    <cellStyle name="20% - Énfasis1 6 4 5" xfId="22917" xr:uid="{9D7AA449-08CA-4A1C-8698-71F830483F72}"/>
    <cellStyle name="20% - Énfasis1 6 5" xfId="3560" xr:uid="{363A50A4-1E03-434B-9101-4DD71D9BE197}"/>
    <cellStyle name="20% - Énfasis1 6 5 2" xfId="8722" xr:uid="{9587AB8E-72E0-495B-A183-95B742A6DD45}"/>
    <cellStyle name="20% - Énfasis1 6 5 2 2" xfId="19046" xr:uid="{01D99E0A-5F5A-4CB9-A12D-BF9597E3F739}"/>
    <cellStyle name="20% - Énfasis1 6 5 2 2 2" xfId="39694" xr:uid="{73173B98-0902-49F8-B6CD-B96514A9CD15}"/>
    <cellStyle name="20% - Énfasis1 6 5 2 3" xfId="29370" xr:uid="{70266F15-4603-4A78-A94F-A80C62CD2543}"/>
    <cellStyle name="20% - Énfasis1 6 5 3" xfId="13884" xr:uid="{9E556C38-5B39-4B0B-B5DC-D78949CE6615}"/>
    <cellStyle name="20% - Énfasis1 6 5 3 2" xfId="34532" xr:uid="{3A3428CB-88CC-4566-B074-A315BE06E714}"/>
    <cellStyle name="20% - Énfasis1 6 5 4" xfId="24208" xr:uid="{6E135F86-A518-405C-8980-29A4BF0E0EDE}"/>
    <cellStyle name="20% - Énfasis1 6 6" xfId="6141" xr:uid="{D4815900-5B74-41D5-888D-5FAEC6811BC1}"/>
    <cellStyle name="20% - Énfasis1 6 6 2" xfId="16465" xr:uid="{505FF7EE-9646-456A-BD0C-F436025803F6}"/>
    <cellStyle name="20% - Énfasis1 6 6 2 2" xfId="37113" xr:uid="{49E3C138-7110-46C6-9D79-65C04FA2A458}"/>
    <cellStyle name="20% - Énfasis1 6 6 3" xfId="26789" xr:uid="{423CE4E6-F388-4F9E-BD69-637CF74A5641}"/>
    <cellStyle name="20% - Énfasis1 6 7" xfId="11303" xr:uid="{FBD2D1C8-9826-40E7-B802-9E7AAAD75371}"/>
    <cellStyle name="20% - Énfasis1 6 7 2" xfId="31951" xr:uid="{7E14FAE7-F38F-461B-B8FD-89BF1C2951BD}"/>
    <cellStyle name="20% - Énfasis1 6 8" xfId="21627" xr:uid="{1979E1B3-513D-4806-B652-B0B0B8CAC5C6}"/>
    <cellStyle name="20% - Énfasis1 7" xfId="29" xr:uid="{00000000-0005-0000-0000-000036000000}"/>
    <cellStyle name="20% - Énfasis1 7 2" xfId="30" xr:uid="{00000000-0005-0000-0000-000037000000}"/>
    <cellStyle name="20% - Énfasis1 7 2 2" xfId="1580" xr:uid="{00000000-0005-0000-0000-000038000000}"/>
    <cellStyle name="20% - Énfasis1 7 2 2 2" xfId="2917" xr:uid="{4752EBBE-6B73-4220-AA1D-C4D1C1F07066}"/>
    <cellStyle name="20% - Énfasis1 7 2 2 2 2" xfId="5498" xr:uid="{BA359BEF-E983-41CC-BA37-F192EE30ECD6}"/>
    <cellStyle name="20% - Énfasis1 7 2 2 2 2 2" xfId="10660" xr:uid="{94F8071E-3068-444B-8406-F37527714C93}"/>
    <cellStyle name="20% - Énfasis1 7 2 2 2 2 2 2" xfId="20984" xr:uid="{765A041E-FA43-40CF-AC38-C0DDB0F1003B}"/>
    <cellStyle name="20% - Énfasis1 7 2 2 2 2 2 2 2" xfId="41632" xr:uid="{84CA982D-C188-439F-9EDB-D2008607B22D}"/>
    <cellStyle name="20% - Énfasis1 7 2 2 2 2 2 3" xfId="31308" xr:uid="{F2AB54EC-0C5F-4488-BEE2-374E29B7B2A5}"/>
    <cellStyle name="20% - Énfasis1 7 2 2 2 2 3" xfId="15822" xr:uid="{A2B92D85-3742-45B7-9F14-42468099860D}"/>
    <cellStyle name="20% - Énfasis1 7 2 2 2 2 3 2" xfId="36470" xr:uid="{8663E1BA-9B8C-4DE8-A945-04B933710D88}"/>
    <cellStyle name="20% - Énfasis1 7 2 2 2 2 4" xfId="26146" xr:uid="{53DC3E5F-08B0-43FE-9E16-9BA0DFBA4C27}"/>
    <cellStyle name="20% - Énfasis1 7 2 2 2 3" xfId="8079" xr:uid="{C46C7EF1-9067-4D10-A03D-C101AD0B140A}"/>
    <cellStyle name="20% - Énfasis1 7 2 2 2 3 2" xfId="18403" xr:uid="{D78474EC-C7E1-4737-9E81-4BFFF7425D28}"/>
    <cellStyle name="20% - Énfasis1 7 2 2 2 3 2 2" xfId="39051" xr:uid="{FCFEECA5-0A54-4883-83C6-08FE374C6810}"/>
    <cellStyle name="20% - Énfasis1 7 2 2 2 3 3" xfId="28727" xr:uid="{728D8562-BF7D-487E-9903-33D8E969DB08}"/>
    <cellStyle name="20% - Énfasis1 7 2 2 2 4" xfId="13241" xr:uid="{9FB0853C-EE0F-4A0B-B4AC-27D9D671B0A0}"/>
    <cellStyle name="20% - Énfasis1 7 2 2 2 4 2" xfId="33889" xr:uid="{E9DDFEB1-C16C-4515-84F9-02B9431E51B3}"/>
    <cellStyle name="20% - Énfasis1 7 2 2 2 5" xfId="23565" xr:uid="{18EE32FF-91AF-4346-A6DE-840A1232A7B9}"/>
    <cellStyle name="20% - Énfasis1 7 2 2 3" xfId="4208" xr:uid="{0F2D2965-40F1-48DA-8468-D06C4FC4A45A}"/>
    <cellStyle name="20% - Énfasis1 7 2 2 3 2" xfId="9370" xr:uid="{F4D9B0C2-D3AE-47B3-A1E9-124E9D75E0DC}"/>
    <cellStyle name="20% - Énfasis1 7 2 2 3 2 2" xfId="19694" xr:uid="{6165D808-2B99-483B-A6E3-6D847E98FD4F}"/>
    <cellStyle name="20% - Énfasis1 7 2 2 3 2 2 2" xfId="40342" xr:uid="{E74E65EF-3FFC-42EC-BE5C-10C3655143CB}"/>
    <cellStyle name="20% - Énfasis1 7 2 2 3 2 3" xfId="30018" xr:uid="{A57DC38F-9A1C-42CB-A56C-67A97B63897C}"/>
    <cellStyle name="20% - Énfasis1 7 2 2 3 3" xfId="14532" xr:uid="{4BD88570-7388-42E3-9B80-2131CE38818E}"/>
    <cellStyle name="20% - Énfasis1 7 2 2 3 3 2" xfId="35180" xr:uid="{B581BD42-4672-4553-B598-A4DF6B182A2B}"/>
    <cellStyle name="20% - Énfasis1 7 2 2 3 4" xfId="24856" xr:uid="{CD9BD8C2-E522-4876-A932-71F5E73BC952}"/>
    <cellStyle name="20% - Énfasis1 7 2 2 4" xfId="6789" xr:uid="{7DCC42E2-8F7E-45E2-94CE-F2641187B887}"/>
    <cellStyle name="20% - Énfasis1 7 2 2 4 2" xfId="17113" xr:uid="{DC148732-1DD9-41E6-B532-4DF45D5F556E}"/>
    <cellStyle name="20% - Énfasis1 7 2 2 4 2 2" xfId="37761" xr:uid="{3E240CE4-968D-43C0-B1D0-74E389322DDB}"/>
    <cellStyle name="20% - Énfasis1 7 2 2 4 3" xfId="27437" xr:uid="{30313D9A-E655-45B8-B8A5-E2638A76591C}"/>
    <cellStyle name="20% - Énfasis1 7 2 2 5" xfId="11951" xr:uid="{87CF7173-A12E-4797-AF94-74B7B52927FE}"/>
    <cellStyle name="20% - Énfasis1 7 2 2 5 2" xfId="32599" xr:uid="{23A3DFBD-87DD-4159-A348-8C179056C2D7}"/>
    <cellStyle name="20% - Énfasis1 7 2 2 6" xfId="22275" xr:uid="{4B1B0F67-1EDF-45BA-9499-ACA78B4C5DEC}"/>
    <cellStyle name="20% - Énfasis1 7 2 3" xfId="2272" xr:uid="{4B75E22E-8DAA-4F66-A15A-C551509A595D}"/>
    <cellStyle name="20% - Énfasis1 7 2 3 2" xfId="4853" xr:uid="{50B4D130-5020-496B-BF5E-CA00E925B021}"/>
    <cellStyle name="20% - Énfasis1 7 2 3 2 2" xfId="10015" xr:uid="{8E0A3C76-FF48-4872-843E-2980944EC937}"/>
    <cellStyle name="20% - Énfasis1 7 2 3 2 2 2" xfId="20339" xr:uid="{43EAC839-713C-4CE2-8E7C-96BB4FE0BB1E}"/>
    <cellStyle name="20% - Énfasis1 7 2 3 2 2 2 2" xfId="40987" xr:uid="{4D065BBC-E8EA-48A9-B5B5-B71BAD6E2F5F}"/>
    <cellStyle name="20% - Énfasis1 7 2 3 2 2 3" xfId="30663" xr:uid="{9E0A76EF-F3D6-4857-848F-920E9474A05F}"/>
    <cellStyle name="20% - Énfasis1 7 2 3 2 3" xfId="15177" xr:uid="{32121E2A-96D2-410C-BE23-1C947D3B9D8F}"/>
    <cellStyle name="20% - Énfasis1 7 2 3 2 3 2" xfId="35825" xr:uid="{1843A0A0-8780-4DA7-96EB-2BC4F60EE820}"/>
    <cellStyle name="20% - Énfasis1 7 2 3 2 4" xfId="25501" xr:uid="{9866BD0B-DCF4-4E1A-8CFC-3AD9CD9975A0}"/>
    <cellStyle name="20% - Énfasis1 7 2 3 3" xfId="7434" xr:uid="{234AA4C7-D039-49F3-A268-162514D27571}"/>
    <cellStyle name="20% - Énfasis1 7 2 3 3 2" xfId="17758" xr:uid="{48193128-9E65-4891-8185-010354A05464}"/>
    <cellStyle name="20% - Énfasis1 7 2 3 3 2 2" xfId="38406" xr:uid="{198C07AD-5C06-44DA-A0A7-E42B9D895A0B}"/>
    <cellStyle name="20% - Énfasis1 7 2 3 3 3" xfId="28082" xr:uid="{80EF8285-381E-47E7-A6E5-5D96BEA5D1CC}"/>
    <cellStyle name="20% - Énfasis1 7 2 3 4" xfId="12596" xr:uid="{E74F43D1-462F-4F0A-953E-5FDDE110ADFC}"/>
    <cellStyle name="20% - Énfasis1 7 2 3 4 2" xfId="33244" xr:uid="{B38FF5B5-DAD6-4256-B6E3-AD591BE676C8}"/>
    <cellStyle name="20% - Énfasis1 7 2 3 5" xfId="22920" xr:uid="{A6D76208-130D-4AE7-A87B-A38DD6DDF539}"/>
    <cellStyle name="20% - Énfasis1 7 2 4" xfId="3563" xr:uid="{9D9CF0C8-F848-4D72-A5DD-26316967E883}"/>
    <cellStyle name="20% - Énfasis1 7 2 4 2" xfId="8725" xr:uid="{115240DF-1BAA-4BE4-8128-5C94C1866BE3}"/>
    <cellStyle name="20% - Énfasis1 7 2 4 2 2" xfId="19049" xr:uid="{9D180E70-BE07-40FE-B02A-11C4EB807C79}"/>
    <cellStyle name="20% - Énfasis1 7 2 4 2 2 2" xfId="39697" xr:uid="{236F9B3B-E1A4-4756-8682-89AA74FA8C77}"/>
    <cellStyle name="20% - Énfasis1 7 2 4 2 3" xfId="29373" xr:uid="{42C6E0D6-362F-47CB-9847-22726FAD3D7F}"/>
    <cellStyle name="20% - Énfasis1 7 2 4 3" xfId="13887" xr:uid="{9371C98E-B7A6-4DCD-8586-FE2B71E1D82E}"/>
    <cellStyle name="20% - Énfasis1 7 2 4 3 2" xfId="34535" xr:uid="{F2F7F93E-CA2F-4E41-974C-5A231150A6E2}"/>
    <cellStyle name="20% - Énfasis1 7 2 4 4" xfId="24211" xr:uid="{4EA1688D-8F1E-4C05-969C-E34D491D196D}"/>
    <cellStyle name="20% - Énfasis1 7 2 5" xfId="6144" xr:uid="{16C00D77-CC74-4484-9C25-6D453641AE48}"/>
    <cellStyle name="20% - Énfasis1 7 2 5 2" xfId="16468" xr:uid="{92274C21-E7D9-404D-A7F5-76BE0FB1ED8D}"/>
    <cellStyle name="20% - Énfasis1 7 2 5 2 2" xfId="37116" xr:uid="{6B32F428-E545-4248-9FEB-D3B104ADF22E}"/>
    <cellStyle name="20% - Énfasis1 7 2 5 3" xfId="26792" xr:uid="{C4A1869D-CBE3-410D-88D9-26CB1E985C86}"/>
    <cellStyle name="20% - Énfasis1 7 2 6" xfId="11306" xr:uid="{B1F32EC3-C681-44A8-85AA-06C7CA128C4C}"/>
    <cellStyle name="20% - Énfasis1 7 2 6 2" xfId="31954" xr:uid="{5BF2983C-13FE-4A7E-84DD-AA8F2710D2C3}"/>
    <cellStyle name="20% - Énfasis1 7 2 7" xfId="21630" xr:uid="{FF854139-8830-4073-BCF5-B3DE3AF3DD6A}"/>
    <cellStyle name="20% - Énfasis1 7 3" xfId="1579" xr:uid="{00000000-0005-0000-0000-000039000000}"/>
    <cellStyle name="20% - Énfasis1 7 3 2" xfId="2916" xr:uid="{1710CF17-0F58-40F8-8CA8-A9D1831BBC45}"/>
    <cellStyle name="20% - Énfasis1 7 3 2 2" xfId="5497" xr:uid="{C58B9523-B711-472C-89FB-FD2ABB44F6B6}"/>
    <cellStyle name="20% - Énfasis1 7 3 2 2 2" xfId="10659" xr:uid="{82D965CB-9430-4867-A9B3-C5316D0EA9C7}"/>
    <cellStyle name="20% - Énfasis1 7 3 2 2 2 2" xfId="20983" xr:uid="{700CC3B5-A152-4C44-AB49-860E6A678C7C}"/>
    <cellStyle name="20% - Énfasis1 7 3 2 2 2 2 2" xfId="41631" xr:uid="{10DA10AD-3198-4862-B1C4-8863EE497B4C}"/>
    <cellStyle name="20% - Énfasis1 7 3 2 2 2 3" xfId="31307" xr:uid="{10ACC728-91BA-426D-ADB8-03554D8A7592}"/>
    <cellStyle name="20% - Énfasis1 7 3 2 2 3" xfId="15821" xr:uid="{F10F440C-8247-481C-AC09-70D7504620B3}"/>
    <cellStyle name="20% - Énfasis1 7 3 2 2 3 2" xfId="36469" xr:uid="{8C7CFB44-40E1-4E2D-A934-F7728D959A39}"/>
    <cellStyle name="20% - Énfasis1 7 3 2 2 4" xfId="26145" xr:uid="{788843DC-0352-4174-B31B-C2B381BC2577}"/>
    <cellStyle name="20% - Énfasis1 7 3 2 3" xfId="8078" xr:uid="{4ECC0F72-5863-44E1-B360-50F8A489F319}"/>
    <cellStyle name="20% - Énfasis1 7 3 2 3 2" xfId="18402" xr:uid="{7EAECEE3-6D0F-48BE-B359-F77DE2536CDF}"/>
    <cellStyle name="20% - Énfasis1 7 3 2 3 2 2" xfId="39050" xr:uid="{67EB461F-76BE-4584-8955-7637B11D081B}"/>
    <cellStyle name="20% - Énfasis1 7 3 2 3 3" xfId="28726" xr:uid="{918E7F0E-CA60-4A17-A692-6773F2FD25AE}"/>
    <cellStyle name="20% - Énfasis1 7 3 2 4" xfId="13240" xr:uid="{9FE6151D-950E-4879-ACB6-F6796D4B783D}"/>
    <cellStyle name="20% - Énfasis1 7 3 2 4 2" xfId="33888" xr:uid="{6CF2DA52-AF54-4FCB-9379-6245DCDDBF28}"/>
    <cellStyle name="20% - Énfasis1 7 3 2 5" xfId="23564" xr:uid="{C389C9AE-EECD-4334-95ED-EA06466FF887}"/>
    <cellStyle name="20% - Énfasis1 7 3 3" xfId="4207" xr:uid="{4AE422E9-EBA5-4E74-955F-B3BD9BBCFA5A}"/>
    <cellStyle name="20% - Énfasis1 7 3 3 2" xfId="9369" xr:uid="{F47423B3-9375-4C47-89F7-3E85A86E932A}"/>
    <cellStyle name="20% - Énfasis1 7 3 3 2 2" xfId="19693" xr:uid="{5BF67683-16CE-437B-BD0E-9AC75295C3DA}"/>
    <cellStyle name="20% - Énfasis1 7 3 3 2 2 2" xfId="40341" xr:uid="{2D441026-2812-47EA-AC9A-556793DC00B9}"/>
    <cellStyle name="20% - Énfasis1 7 3 3 2 3" xfId="30017" xr:uid="{A709C753-8290-4191-B1C2-A172CB68357A}"/>
    <cellStyle name="20% - Énfasis1 7 3 3 3" xfId="14531" xr:uid="{02B11FB7-BED0-4FBE-A38C-B4808D484359}"/>
    <cellStyle name="20% - Énfasis1 7 3 3 3 2" xfId="35179" xr:uid="{19301C52-2631-4A29-B578-06F24918A89E}"/>
    <cellStyle name="20% - Énfasis1 7 3 3 4" xfId="24855" xr:uid="{5D6017C6-3BF0-4E67-815D-BB61195FC00B}"/>
    <cellStyle name="20% - Énfasis1 7 3 4" xfId="6788" xr:uid="{4FC96296-FF12-4DD0-8A82-559D3F3659DB}"/>
    <cellStyle name="20% - Énfasis1 7 3 4 2" xfId="17112" xr:uid="{A11FB72F-E6FC-44F8-BC67-BB6FE6130D27}"/>
    <cellStyle name="20% - Énfasis1 7 3 4 2 2" xfId="37760" xr:uid="{693FF446-11FF-4B9B-AD9E-46A3A6FD1E3D}"/>
    <cellStyle name="20% - Énfasis1 7 3 4 3" xfId="27436" xr:uid="{E28CF868-1634-4F54-B23E-63DE0C23A0E4}"/>
    <cellStyle name="20% - Énfasis1 7 3 5" xfId="11950" xr:uid="{5195FEB0-3F1D-49C2-AAC9-A4F210709037}"/>
    <cellStyle name="20% - Énfasis1 7 3 5 2" xfId="32598" xr:uid="{4DA45691-2A90-4BD2-B2BB-4A00127E494F}"/>
    <cellStyle name="20% - Énfasis1 7 3 6" xfId="22274" xr:uid="{BE005877-FD84-46AF-9FF0-C6DE8821AAD2}"/>
    <cellStyle name="20% - Énfasis1 7 4" xfId="2271" xr:uid="{80B16D7C-5759-4B99-A8B9-07B6F239D274}"/>
    <cellStyle name="20% - Énfasis1 7 4 2" xfId="4852" xr:uid="{BC1CCEBA-6891-4E62-8584-C9717256FFAC}"/>
    <cellStyle name="20% - Énfasis1 7 4 2 2" xfId="10014" xr:uid="{8DB9DC04-9B60-4B5E-A727-F4557FAC1C82}"/>
    <cellStyle name="20% - Énfasis1 7 4 2 2 2" xfId="20338" xr:uid="{3C8BA571-C8E9-4859-8B84-6F338AA92DC7}"/>
    <cellStyle name="20% - Énfasis1 7 4 2 2 2 2" xfId="40986" xr:uid="{67312979-CA3E-4129-B6EA-7BED441CDE1C}"/>
    <cellStyle name="20% - Énfasis1 7 4 2 2 3" xfId="30662" xr:uid="{B1238E55-2A6E-4B59-B35C-059D684A0621}"/>
    <cellStyle name="20% - Énfasis1 7 4 2 3" xfId="15176" xr:uid="{7E8252E2-691D-4E4B-B92B-399FC25573DB}"/>
    <cellStyle name="20% - Énfasis1 7 4 2 3 2" xfId="35824" xr:uid="{35A83F5B-D0D4-4B4E-80F8-F8E2C93AFEA7}"/>
    <cellStyle name="20% - Énfasis1 7 4 2 4" xfId="25500" xr:uid="{42A207C4-6E16-4E01-A16C-FAE39C6ABA7A}"/>
    <cellStyle name="20% - Énfasis1 7 4 3" xfId="7433" xr:uid="{C73FC6FF-3D5B-4E4D-A819-44E1C79095B8}"/>
    <cellStyle name="20% - Énfasis1 7 4 3 2" xfId="17757" xr:uid="{E4F0E845-B816-4B6E-AECE-335B4F8FABAA}"/>
    <cellStyle name="20% - Énfasis1 7 4 3 2 2" xfId="38405" xr:uid="{36ACE635-17A9-4592-B66D-95D76807E377}"/>
    <cellStyle name="20% - Énfasis1 7 4 3 3" xfId="28081" xr:uid="{4AF2596B-13FE-4F8D-9A3B-1C72CCC469CF}"/>
    <cellStyle name="20% - Énfasis1 7 4 4" xfId="12595" xr:uid="{DDEAC2AA-E497-4C97-B804-B34653623B2E}"/>
    <cellStyle name="20% - Énfasis1 7 4 4 2" xfId="33243" xr:uid="{26EB523B-8721-4A24-BBDD-1388C4B4A749}"/>
    <cellStyle name="20% - Énfasis1 7 4 5" xfId="22919" xr:uid="{91936DE8-04ED-48FC-A49D-EEB80FEFDA86}"/>
    <cellStyle name="20% - Énfasis1 7 5" xfId="3562" xr:uid="{F014290A-6E7E-493B-8FC9-289237122549}"/>
    <cellStyle name="20% - Énfasis1 7 5 2" xfId="8724" xr:uid="{D789439A-FED2-41E2-9BA2-C749C03000DB}"/>
    <cellStyle name="20% - Énfasis1 7 5 2 2" xfId="19048" xr:uid="{BED7B948-F0D7-4764-B498-0ED006DD0A48}"/>
    <cellStyle name="20% - Énfasis1 7 5 2 2 2" xfId="39696" xr:uid="{6CFF89E8-FF7A-4902-B8A6-8185E83A7891}"/>
    <cellStyle name="20% - Énfasis1 7 5 2 3" xfId="29372" xr:uid="{460DC53A-CF78-46B2-A798-67201132FB95}"/>
    <cellStyle name="20% - Énfasis1 7 5 3" xfId="13886" xr:uid="{A152D2BD-1FEA-405F-A580-173EE917AFF1}"/>
    <cellStyle name="20% - Énfasis1 7 5 3 2" xfId="34534" xr:uid="{EAEE6DD3-58C6-41E0-A874-2DDA7AF1DD14}"/>
    <cellStyle name="20% - Énfasis1 7 5 4" xfId="24210" xr:uid="{C15DC801-E224-4011-855F-B906315D4EE0}"/>
    <cellStyle name="20% - Énfasis1 7 6" xfId="6143" xr:uid="{11DC3C7A-1B0A-4EC7-A763-9722D77DD745}"/>
    <cellStyle name="20% - Énfasis1 7 6 2" xfId="16467" xr:uid="{E372FF9E-3D37-4140-93EA-C8712E204C1D}"/>
    <cellStyle name="20% - Énfasis1 7 6 2 2" xfId="37115" xr:uid="{9BC13174-1CC9-4D61-B80D-AFF00F898A01}"/>
    <cellStyle name="20% - Énfasis1 7 6 3" xfId="26791" xr:uid="{3F5966A1-D411-4D99-9431-8596C6A70099}"/>
    <cellStyle name="20% - Énfasis1 7 7" xfId="11305" xr:uid="{D6C7CD8A-D2BD-4A19-8D2B-3D30672E080B}"/>
    <cellStyle name="20% - Énfasis1 7 7 2" xfId="31953" xr:uid="{EDE6910E-3BD9-4D44-80B0-9CA6712FF76C}"/>
    <cellStyle name="20% - Énfasis1 7 8" xfId="21629" xr:uid="{7D6ABE1C-C1EE-4326-8F24-2A0AFCC17A92}"/>
    <cellStyle name="20% - Énfasis1 8" xfId="31" xr:uid="{00000000-0005-0000-0000-00003A000000}"/>
    <cellStyle name="20% - Énfasis1 8 2" xfId="32" xr:uid="{00000000-0005-0000-0000-00003B000000}"/>
    <cellStyle name="20% - Énfasis1 8 2 2" xfId="1582" xr:uid="{00000000-0005-0000-0000-00003C000000}"/>
    <cellStyle name="20% - Énfasis1 8 2 2 2" xfId="2919" xr:uid="{A692F2AE-F18E-420C-9D0A-E54E7458CFD1}"/>
    <cellStyle name="20% - Énfasis1 8 2 2 2 2" xfId="5500" xr:uid="{0D908FCB-1ABF-4E29-B04B-D17CEEA7ABB5}"/>
    <cellStyle name="20% - Énfasis1 8 2 2 2 2 2" xfId="10662" xr:uid="{7B6C9CD2-1FFA-43BF-B3F9-93931321EC16}"/>
    <cellStyle name="20% - Énfasis1 8 2 2 2 2 2 2" xfId="20986" xr:uid="{AC74FF8F-7CBC-4C2C-A269-8EA6A32BA9D5}"/>
    <cellStyle name="20% - Énfasis1 8 2 2 2 2 2 2 2" xfId="41634" xr:uid="{FE0CC143-CCF4-4354-B073-9EE2B8CD4BB6}"/>
    <cellStyle name="20% - Énfasis1 8 2 2 2 2 2 3" xfId="31310" xr:uid="{47A2ECB8-13C2-4C79-BF0D-4601471371DF}"/>
    <cellStyle name="20% - Énfasis1 8 2 2 2 2 3" xfId="15824" xr:uid="{D2351C1F-C81E-47E4-9AA2-FD3BC5782870}"/>
    <cellStyle name="20% - Énfasis1 8 2 2 2 2 3 2" xfId="36472" xr:uid="{BFE08848-A31B-42CE-A007-D0A109AA134D}"/>
    <cellStyle name="20% - Énfasis1 8 2 2 2 2 4" xfId="26148" xr:uid="{5FE9D61E-5776-40D9-B9DA-B3CE18ACE8B9}"/>
    <cellStyle name="20% - Énfasis1 8 2 2 2 3" xfId="8081" xr:uid="{CC14E800-C85E-4341-89E0-E62909677FD9}"/>
    <cellStyle name="20% - Énfasis1 8 2 2 2 3 2" xfId="18405" xr:uid="{2E93DC54-2C10-471C-BE62-A94553247E90}"/>
    <cellStyle name="20% - Énfasis1 8 2 2 2 3 2 2" xfId="39053" xr:uid="{8108A7A2-5336-46E0-8F1C-157AEC5AD4F7}"/>
    <cellStyle name="20% - Énfasis1 8 2 2 2 3 3" xfId="28729" xr:uid="{E1922BEC-E3FC-4139-BF6F-31F812225D91}"/>
    <cellStyle name="20% - Énfasis1 8 2 2 2 4" xfId="13243" xr:uid="{D80A9492-B62D-4BB3-9B7A-66C49B0464A0}"/>
    <cellStyle name="20% - Énfasis1 8 2 2 2 4 2" xfId="33891" xr:uid="{77E35617-DD8D-4D1F-8740-D693C52255B8}"/>
    <cellStyle name="20% - Énfasis1 8 2 2 2 5" xfId="23567" xr:uid="{85854159-D094-4460-91E1-9CAA75181A02}"/>
    <cellStyle name="20% - Énfasis1 8 2 2 3" xfId="4210" xr:uid="{45D1016C-7FB3-4654-B7F4-1E504613C9BE}"/>
    <cellStyle name="20% - Énfasis1 8 2 2 3 2" xfId="9372" xr:uid="{C3B7D8B9-2FE1-45F5-9481-155D5D45A31D}"/>
    <cellStyle name="20% - Énfasis1 8 2 2 3 2 2" xfId="19696" xr:uid="{A0D668DC-02DE-4158-8D0F-A9EDF34457B5}"/>
    <cellStyle name="20% - Énfasis1 8 2 2 3 2 2 2" xfId="40344" xr:uid="{B5EDB961-FC0E-41D3-B501-7DDAF4234CEA}"/>
    <cellStyle name="20% - Énfasis1 8 2 2 3 2 3" xfId="30020" xr:uid="{AC0587DD-AC19-4A23-86D9-C3CCCEDAB9E7}"/>
    <cellStyle name="20% - Énfasis1 8 2 2 3 3" xfId="14534" xr:uid="{AC023D73-BEA7-4EB7-BED0-ED13ABFB9EF7}"/>
    <cellStyle name="20% - Énfasis1 8 2 2 3 3 2" xfId="35182" xr:uid="{6DFA80CA-1332-4BC2-8219-84C31996257E}"/>
    <cellStyle name="20% - Énfasis1 8 2 2 3 4" xfId="24858" xr:uid="{5C9499CD-1DFE-4E98-9801-E1B71859591E}"/>
    <cellStyle name="20% - Énfasis1 8 2 2 4" xfId="6791" xr:uid="{F43AF763-4DF0-46B8-BDC2-EBAC45CFF946}"/>
    <cellStyle name="20% - Énfasis1 8 2 2 4 2" xfId="17115" xr:uid="{965BF3FD-C33A-456A-8AF3-2490EE38CB84}"/>
    <cellStyle name="20% - Énfasis1 8 2 2 4 2 2" xfId="37763" xr:uid="{E9511E5C-91C3-4F3B-A224-4F5E02F7B5FB}"/>
    <cellStyle name="20% - Énfasis1 8 2 2 4 3" xfId="27439" xr:uid="{0FDD251D-3185-43D4-918E-475614CB97D6}"/>
    <cellStyle name="20% - Énfasis1 8 2 2 5" xfId="11953" xr:uid="{46D5E21E-4213-49BF-B633-6D04696621DB}"/>
    <cellStyle name="20% - Énfasis1 8 2 2 5 2" xfId="32601" xr:uid="{9AC51805-9E8B-4821-AF63-CA9FD6313076}"/>
    <cellStyle name="20% - Énfasis1 8 2 2 6" xfId="22277" xr:uid="{C1372696-F0B2-4B17-B203-02548C99DDFF}"/>
    <cellStyle name="20% - Énfasis1 8 2 3" xfId="2274" xr:uid="{FE80DDFB-84B8-44B2-8F4E-7D3C7FF4AE97}"/>
    <cellStyle name="20% - Énfasis1 8 2 3 2" xfId="4855" xr:uid="{0D10D69F-EDA7-4F51-9007-EA62F6EF5603}"/>
    <cellStyle name="20% - Énfasis1 8 2 3 2 2" xfId="10017" xr:uid="{C1BB8EF9-89FF-4EDD-B468-AD9B071EBC4D}"/>
    <cellStyle name="20% - Énfasis1 8 2 3 2 2 2" xfId="20341" xr:uid="{D5BD02F7-C8E2-4FDE-A080-FF38CDD65A60}"/>
    <cellStyle name="20% - Énfasis1 8 2 3 2 2 2 2" xfId="40989" xr:uid="{42D32D47-48CB-42EB-AEF4-CA574484A4AD}"/>
    <cellStyle name="20% - Énfasis1 8 2 3 2 2 3" xfId="30665" xr:uid="{FAF11DF6-2436-4DEA-A35B-E29451642435}"/>
    <cellStyle name="20% - Énfasis1 8 2 3 2 3" xfId="15179" xr:uid="{083D885E-A667-438F-9422-333F1DD4B472}"/>
    <cellStyle name="20% - Énfasis1 8 2 3 2 3 2" xfId="35827" xr:uid="{026879F6-EA04-493B-9D68-4EA5227D5D39}"/>
    <cellStyle name="20% - Énfasis1 8 2 3 2 4" xfId="25503" xr:uid="{DD00D221-740A-4121-9D77-B4CFD13A1EBF}"/>
    <cellStyle name="20% - Énfasis1 8 2 3 3" xfId="7436" xr:uid="{73CCFEE1-971C-47B4-A378-F356DD26346D}"/>
    <cellStyle name="20% - Énfasis1 8 2 3 3 2" xfId="17760" xr:uid="{BF8A3A9F-E6CB-4660-9C85-69B623401A19}"/>
    <cellStyle name="20% - Énfasis1 8 2 3 3 2 2" xfId="38408" xr:uid="{F7D89FB1-3E03-420B-8AB5-DD9F0150FF1E}"/>
    <cellStyle name="20% - Énfasis1 8 2 3 3 3" xfId="28084" xr:uid="{10D29632-3898-4529-B62F-DF2668889493}"/>
    <cellStyle name="20% - Énfasis1 8 2 3 4" xfId="12598" xr:uid="{7B99B8D6-8F04-498D-A95D-6BD0E850BBA5}"/>
    <cellStyle name="20% - Énfasis1 8 2 3 4 2" xfId="33246" xr:uid="{ED007000-73CD-4856-A2C9-61E75C7B073B}"/>
    <cellStyle name="20% - Énfasis1 8 2 3 5" xfId="22922" xr:uid="{B4070830-1541-4BD5-91A0-85DD7D3ED6F2}"/>
    <cellStyle name="20% - Énfasis1 8 2 4" xfId="3565" xr:uid="{78BA5BE0-1D21-4726-84F6-2F7BFA73C54B}"/>
    <cellStyle name="20% - Énfasis1 8 2 4 2" xfId="8727" xr:uid="{E1523E1E-254D-4C43-A384-1545D2922A86}"/>
    <cellStyle name="20% - Énfasis1 8 2 4 2 2" xfId="19051" xr:uid="{66F35F87-3C33-4092-8CDD-AF8319A84AB6}"/>
    <cellStyle name="20% - Énfasis1 8 2 4 2 2 2" xfId="39699" xr:uid="{8E9C040E-B0E9-4B6C-9627-83058A83345C}"/>
    <cellStyle name="20% - Énfasis1 8 2 4 2 3" xfId="29375" xr:uid="{D1D05889-775C-4320-9731-E2B20FE8F411}"/>
    <cellStyle name="20% - Énfasis1 8 2 4 3" xfId="13889" xr:uid="{4806BB1E-BDAA-4248-B740-DC11AF1A33BB}"/>
    <cellStyle name="20% - Énfasis1 8 2 4 3 2" xfId="34537" xr:uid="{E81DBF3C-1D14-470C-9521-B77252B5CCDF}"/>
    <cellStyle name="20% - Énfasis1 8 2 4 4" xfId="24213" xr:uid="{7E700D54-E78D-4BD2-84A4-E504DA793B19}"/>
    <cellStyle name="20% - Énfasis1 8 2 5" xfId="6146" xr:uid="{E53E04D6-DA3C-4423-AB49-8C79F734DE58}"/>
    <cellStyle name="20% - Énfasis1 8 2 5 2" xfId="16470" xr:uid="{C29DBEC0-CF11-4F42-B79C-1EAAC886B5E8}"/>
    <cellStyle name="20% - Énfasis1 8 2 5 2 2" xfId="37118" xr:uid="{A3A30103-5403-4742-98DC-B7428BF5AEFE}"/>
    <cellStyle name="20% - Énfasis1 8 2 5 3" xfId="26794" xr:uid="{69805DE3-633C-4EBF-8866-CF74F965EACE}"/>
    <cellStyle name="20% - Énfasis1 8 2 6" xfId="11308" xr:uid="{53ABBB27-3F5E-4A7C-A9A2-82C65A979712}"/>
    <cellStyle name="20% - Énfasis1 8 2 6 2" xfId="31956" xr:uid="{A0E4F452-3760-468E-B46F-BC5F2C132F1F}"/>
    <cellStyle name="20% - Énfasis1 8 2 7" xfId="21632" xr:uid="{81282408-8EDA-4758-ACDA-327DD2762FAF}"/>
    <cellStyle name="20% - Énfasis1 8 3" xfId="1581" xr:uid="{00000000-0005-0000-0000-00003D000000}"/>
    <cellStyle name="20% - Énfasis1 8 3 2" xfId="2918" xr:uid="{54F4831B-0BA3-4569-A347-34C2F38CA73E}"/>
    <cellStyle name="20% - Énfasis1 8 3 2 2" xfId="5499" xr:uid="{928702E9-986A-40D8-B2A3-EE3785DBF00F}"/>
    <cellStyle name="20% - Énfasis1 8 3 2 2 2" xfId="10661" xr:uid="{29DEEDAD-7370-4453-8ECC-46430BBAC2DF}"/>
    <cellStyle name="20% - Énfasis1 8 3 2 2 2 2" xfId="20985" xr:uid="{D4FF0D21-4B42-4172-AD93-AE1DAFC26EDB}"/>
    <cellStyle name="20% - Énfasis1 8 3 2 2 2 2 2" xfId="41633" xr:uid="{39552C90-E962-4AA5-BACB-AB1F3BB66077}"/>
    <cellStyle name="20% - Énfasis1 8 3 2 2 2 3" xfId="31309" xr:uid="{425FBBB7-0AD8-44C4-A795-2D4D47ECC12C}"/>
    <cellStyle name="20% - Énfasis1 8 3 2 2 3" xfId="15823" xr:uid="{1B6AD32C-30EC-4838-843F-3BBDB4FFE2DE}"/>
    <cellStyle name="20% - Énfasis1 8 3 2 2 3 2" xfId="36471" xr:uid="{3AE42372-0083-4A35-BA48-CF7B212C4B30}"/>
    <cellStyle name="20% - Énfasis1 8 3 2 2 4" xfId="26147" xr:uid="{0A6C8A59-8856-4C6C-A2F0-79E7B3693E08}"/>
    <cellStyle name="20% - Énfasis1 8 3 2 3" xfId="8080" xr:uid="{F8700E9C-C050-46E4-97DF-F66C122EE6EE}"/>
    <cellStyle name="20% - Énfasis1 8 3 2 3 2" xfId="18404" xr:uid="{69C6F3D1-D8F3-4854-86D6-049E85B1DC1A}"/>
    <cellStyle name="20% - Énfasis1 8 3 2 3 2 2" xfId="39052" xr:uid="{59505D8F-DD1B-48C0-8A4C-7A2A37C538B8}"/>
    <cellStyle name="20% - Énfasis1 8 3 2 3 3" xfId="28728" xr:uid="{324088FE-91E2-429A-A7F0-077A05539A96}"/>
    <cellStyle name="20% - Énfasis1 8 3 2 4" xfId="13242" xr:uid="{387DA4C3-941D-4B83-8FB2-5E465039F45F}"/>
    <cellStyle name="20% - Énfasis1 8 3 2 4 2" xfId="33890" xr:uid="{4ECA65D3-B8F5-4F25-A6BC-D43A03EC9B79}"/>
    <cellStyle name="20% - Énfasis1 8 3 2 5" xfId="23566" xr:uid="{DCA6CEFC-DDC1-430F-9FBE-77B0986592B4}"/>
    <cellStyle name="20% - Énfasis1 8 3 3" xfId="4209" xr:uid="{76DE1760-200A-4655-94C8-41769E6AD2B2}"/>
    <cellStyle name="20% - Énfasis1 8 3 3 2" xfId="9371" xr:uid="{05E56D15-01C9-47FA-A719-4FF0FAE35C3D}"/>
    <cellStyle name="20% - Énfasis1 8 3 3 2 2" xfId="19695" xr:uid="{A17FF70F-E76B-4F0D-880C-390EDEF76657}"/>
    <cellStyle name="20% - Énfasis1 8 3 3 2 2 2" xfId="40343" xr:uid="{8C30D339-C1D1-4818-8CAC-8C2EF2F7C15D}"/>
    <cellStyle name="20% - Énfasis1 8 3 3 2 3" xfId="30019" xr:uid="{92A10E77-18F4-440D-A3FF-C30ED363A883}"/>
    <cellStyle name="20% - Énfasis1 8 3 3 3" xfId="14533" xr:uid="{FA952239-7C05-496F-BDDF-6688B1EF9AD0}"/>
    <cellStyle name="20% - Énfasis1 8 3 3 3 2" xfId="35181" xr:uid="{2F615A21-28AF-448D-B996-017B235189B6}"/>
    <cellStyle name="20% - Énfasis1 8 3 3 4" xfId="24857" xr:uid="{D7711C58-D01B-4102-BB20-A1CDF1E3EF47}"/>
    <cellStyle name="20% - Énfasis1 8 3 4" xfId="6790" xr:uid="{61D65019-B0F1-4CA2-B9E5-2CAA7195CAA4}"/>
    <cellStyle name="20% - Énfasis1 8 3 4 2" xfId="17114" xr:uid="{AC444B98-36A3-4560-A11A-6AB0C0E3B304}"/>
    <cellStyle name="20% - Énfasis1 8 3 4 2 2" xfId="37762" xr:uid="{4354EA1F-67A0-4D27-B6FF-7E6A175F87FA}"/>
    <cellStyle name="20% - Énfasis1 8 3 4 3" xfId="27438" xr:uid="{BBE5D623-4F63-4B43-82FD-25A61481F3A0}"/>
    <cellStyle name="20% - Énfasis1 8 3 5" xfId="11952" xr:uid="{AE7E05DB-9AA0-4601-BE2B-1232B29BB9CF}"/>
    <cellStyle name="20% - Énfasis1 8 3 5 2" xfId="32600" xr:uid="{78CD9D25-24B1-4A5B-B660-5C9902496B2E}"/>
    <cellStyle name="20% - Énfasis1 8 3 6" xfId="22276" xr:uid="{5E05F0BE-71B9-49AA-98E5-AD35A48FEB6B}"/>
    <cellStyle name="20% - Énfasis1 8 4" xfId="2273" xr:uid="{1CE7742F-3287-46CF-B8F5-E4F55581D74C}"/>
    <cellStyle name="20% - Énfasis1 8 4 2" xfId="4854" xr:uid="{5B9261DB-90AE-4491-943C-535BC05752F2}"/>
    <cellStyle name="20% - Énfasis1 8 4 2 2" xfId="10016" xr:uid="{37C48921-1AE7-4531-8DCF-E7E4EA6DAA9B}"/>
    <cellStyle name="20% - Énfasis1 8 4 2 2 2" xfId="20340" xr:uid="{B20A945E-B484-4F98-A6F1-D84BBD73DD9A}"/>
    <cellStyle name="20% - Énfasis1 8 4 2 2 2 2" xfId="40988" xr:uid="{E7858B8D-338D-413A-93F4-BD0A91BAE3A7}"/>
    <cellStyle name="20% - Énfasis1 8 4 2 2 3" xfId="30664" xr:uid="{CEA7559A-1D5C-4602-8831-8B923A280A65}"/>
    <cellStyle name="20% - Énfasis1 8 4 2 3" xfId="15178" xr:uid="{0E9FB64A-E7DC-447B-8F60-036451A7F976}"/>
    <cellStyle name="20% - Énfasis1 8 4 2 3 2" xfId="35826" xr:uid="{BB173253-80D2-4EDD-AFEC-75355E71268B}"/>
    <cellStyle name="20% - Énfasis1 8 4 2 4" xfId="25502" xr:uid="{FF7E5094-B48F-4CC7-8D79-CAC3AE1DFB27}"/>
    <cellStyle name="20% - Énfasis1 8 4 3" xfId="7435" xr:uid="{040A3C04-D071-49BC-B2F4-C572F1F917B3}"/>
    <cellStyle name="20% - Énfasis1 8 4 3 2" xfId="17759" xr:uid="{CC4F65CB-09E3-45F7-AE5F-56D09AF848E5}"/>
    <cellStyle name="20% - Énfasis1 8 4 3 2 2" xfId="38407" xr:uid="{69433F41-9F4A-4D7E-9FC8-024357987294}"/>
    <cellStyle name="20% - Énfasis1 8 4 3 3" xfId="28083" xr:uid="{9211B88B-587C-4DF9-BD57-093770217AEB}"/>
    <cellStyle name="20% - Énfasis1 8 4 4" xfId="12597" xr:uid="{BBED8B32-1A23-4ED3-8E7F-CB52CC98AAAF}"/>
    <cellStyle name="20% - Énfasis1 8 4 4 2" xfId="33245" xr:uid="{CE00D4E5-248A-4AC0-B21D-91D461BAC27D}"/>
    <cellStyle name="20% - Énfasis1 8 4 5" xfId="22921" xr:uid="{B38F4B93-F2F3-4B3D-BCF6-A8C953D3F3C5}"/>
    <cellStyle name="20% - Énfasis1 8 5" xfId="3564" xr:uid="{26ECFD80-7AE8-4B91-8C05-0CF0F5FFA189}"/>
    <cellStyle name="20% - Énfasis1 8 5 2" xfId="8726" xr:uid="{EC41DF77-EF91-4D22-86C5-EA5AA2B4228E}"/>
    <cellStyle name="20% - Énfasis1 8 5 2 2" xfId="19050" xr:uid="{4356E90D-87A1-448E-A8E7-FCC9F1E621C3}"/>
    <cellStyle name="20% - Énfasis1 8 5 2 2 2" xfId="39698" xr:uid="{3B726B2E-9EE6-4127-8619-C6C8F9CF5262}"/>
    <cellStyle name="20% - Énfasis1 8 5 2 3" xfId="29374" xr:uid="{4A95774C-43CC-4ABC-A1F3-704484B703E3}"/>
    <cellStyle name="20% - Énfasis1 8 5 3" xfId="13888" xr:uid="{7FB3BFAB-5FA2-45C9-AD7D-E0D1C3CA7563}"/>
    <cellStyle name="20% - Énfasis1 8 5 3 2" xfId="34536" xr:uid="{F5B790D1-76B2-4734-85B8-58E82E151022}"/>
    <cellStyle name="20% - Énfasis1 8 5 4" xfId="24212" xr:uid="{55F2DF39-474D-4223-9551-79FC01698A7E}"/>
    <cellStyle name="20% - Énfasis1 8 6" xfId="6145" xr:uid="{34805F88-E3F5-4527-9794-2FFE1DC1DA98}"/>
    <cellStyle name="20% - Énfasis1 8 6 2" xfId="16469" xr:uid="{5AEBB31B-020B-4164-81AD-CFF300982D97}"/>
    <cellStyle name="20% - Énfasis1 8 6 2 2" xfId="37117" xr:uid="{86F34C5B-1157-4D5D-84E8-1B7143E5868F}"/>
    <cellStyle name="20% - Énfasis1 8 6 3" xfId="26793" xr:uid="{F2D47D22-99AA-4A47-BF5A-2CE96EB0589D}"/>
    <cellStyle name="20% - Énfasis1 8 7" xfId="11307" xr:uid="{816ABAE8-C73C-41EE-A479-162D7A9DAA3D}"/>
    <cellStyle name="20% - Énfasis1 8 7 2" xfId="31955" xr:uid="{C82FC3A8-5211-4362-B057-EAC40AE9B64C}"/>
    <cellStyle name="20% - Énfasis1 8 8" xfId="21631" xr:uid="{D79AB0A7-91B0-47D6-BBD3-1EB4388CE857}"/>
    <cellStyle name="20% - Énfasis1 9" xfId="33" xr:uid="{00000000-0005-0000-0000-00003E000000}"/>
    <cellStyle name="20% - Énfasis1 9 2" xfId="34" xr:uid="{00000000-0005-0000-0000-00003F000000}"/>
    <cellStyle name="20% - Énfasis1 9 2 2" xfId="1584" xr:uid="{00000000-0005-0000-0000-000040000000}"/>
    <cellStyle name="20% - Énfasis1 9 2 2 2" xfId="2921" xr:uid="{7B6A3C1E-6413-4F28-A034-13F6F2571698}"/>
    <cellStyle name="20% - Énfasis1 9 2 2 2 2" xfId="5502" xr:uid="{445CAEE6-4FB6-4DDD-886B-A1FAAE316029}"/>
    <cellStyle name="20% - Énfasis1 9 2 2 2 2 2" xfId="10664" xr:uid="{DB15CBBF-1FF5-47FA-A11F-75225B2F21A3}"/>
    <cellStyle name="20% - Énfasis1 9 2 2 2 2 2 2" xfId="20988" xr:uid="{D45EBCFB-54D7-4101-84DB-ABC4DC3ED412}"/>
    <cellStyle name="20% - Énfasis1 9 2 2 2 2 2 2 2" xfId="41636" xr:uid="{87426DBF-2FF6-48D9-9FA3-8CC5849FD7BD}"/>
    <cellStyle name="20% - Énfasis1 9 2 2 2 2 2 3" xfId="31312" xr:uid="{5F4623A8-C586-4195-B957-4BB72A84986F}"/>
    <cellStyle name="20% - Énfasis1 9 2 2 2 2 3" xfId="15826" xr:uid="{F9F57C2D-AB53-4222-BC43-FD3C4BBD1A07}"/>
    <cellStyle name="20% - Énfasis1 9 2 2 2 2 3 2" xfId="36474" xr:uid="{BF35E67F-EB83-4588-8077-3FA007A5BB17}"/>
    <cellStyle name="20% - Énfasis1 9 2 2 2 2 4" xfId="26150" xr:uid="{8E32ABC8-AB3A-4585-8755-B9E02DB0F8DF}"/>
    <cellStyle name="20% - Énfasis1 9 2 2 2 3" xfId="8083" xr:uid="{4E35472E-F3CF-46BF-B6C4-C0DDECB19F34}"/>
    <cellStyle name="20% - Énfasis1 9 2 2 2 3 2" xfId="18407" xr:uid="{A2B2096B-2009-4DF5-9829-1D9C04AAD0AE}"/>
    <cellStyle name="20% - Énfasis1 9 2 2 2 3 2 2" xfId="39055" xr:uid="{8BA0C748-D7CA-4F37-816F-F902ABA721F7}"/>
    <cellStyle name="20% - Énfasis1 9 2 2 2 3 3" xfId="28731" xr:uid="{01D06ACA-ABCC-455D-91CA-67A2F4B39AF4}"/>
    <cellStyle name="20% - Énfasis1 9 2 2 2 4" xfId="13245" xr:uid="{A5403DAE-06CE-4195-A787-D4C1E2D7C195}"/>
    <cellStyle name="20% - Énfasis1 9 2 2 2 4 2" xfId="33893" xr:uid="{7D637D40-2C5A-4AA0-A6D6-B24FDA7F14CA}"/>
    <cellStyle name="20% - Énfasis1 9 2 2 2 5" xfId="23569" xr:uid="{5BDD447F-B3AF-43EE-814F-DA954528422B}"/>
    <cellStyle name="20% - Énfasis1 9 2 2 3" xfId="4212" xr:uid="{4C1498EA-BFAE-47AB-8D6F-0261D5A482D2}"/>
    <cellStyle name="20% - Énfasis1 9 2 2 3 2" xfId="9374" xr:uid="{2790C689-F070-409F-94B3-E3076E4ECCCB}"/>
    <cellStyle name="20% - Énfasis1 9 2 2 3 2 2" xfId="19698" xr:uid="{84DB0A0D-1918-44B7-8352-2E5AEE6DD44E}"/>
    <cellStyle name="20% - Énfasis1 9 2 2 3 2 2 2" xfId="40346" xr:uid="{F3C6F5E6-7FEA-4908-BBF4-8BA6A596C1EC}"/>
    <cellStyle name="20% - Énfasis1 9 2 2 3 2 3" xfId="30022" xr:uid="{F04EB90B-8DC3-4A1F-B11D-63D144ABFC47}"/>
    <cellStyle name="20% - Énfasis1 9 2 2 3 3" xfId="14536" xr:uid="{C0ED6685-89B1-4C66-AEDB-9DB5212AD81A}"/>
    <cellStyle name="20% - Énfasis1 9 2 2 3 3 2" xfId="35184" xr:uid="{C24B43B1-125B-401A-A727-BCBDE4C266CA}"/>
    <cellStyle name="20% - Énfasis1 9 2 2 3 4" xfId="24860" xr:uid="{06B378D9-7D5A-456D-B8F4-48EFA598A4CA}"/>
    <cellStyle name="20% - Énfasis1 9 2 2 4" xfId="6793" xr:uid="{BE6E8101-C129-435C-9E3A-0F9B4B804BFB}"/>
    <cellStyle name="20% - Énfasis1 9 2 2 4 2" xfId="17117" xr:uid="{99599DA3-0BF9-4479-AF73-F2EE7951245D}"/>
    <cellStyle name="20% - Énfasis1 9 2 2 4 2 2" xfId="37765" xr:uid="{6CE9DF66-DFA8-4626-921F-0C5C4C26C8A1}"/>
    <cellStyle name="20% - Énfasis1 9 2 2 4 3" xfId="27441" xr:uid="{A3CF73FD-3321-4459-93A8-8AF6D8D91C1B}"/>
    <cellStyle name="20% - Énfasis1 9 2 2 5" xfId="11955" xr:uid="{E7FE9982-F964-496D-B986-A561AB3BEE46}"/>
    <cellStyle name="20% - Énfasis1 9 2 2 5 2" xfId="32603" xr:uid="{0BC761AA-89A3-4429-9274-9CD1C7E7A334}"/>
    <cellStyle name="20% - Énfasis1 9 2 2 6" xfId="22279" xr:uid="{F45D5AB6-0FFD-4B17-962E-639737B44D23}"/>
    <cellStyle name="20% - Énfasis1 9 2 3" xfId="2276" xr:uid="{9171DB6B-91F3-44A4-A8C3-2B8A73B59E54}"/>
    <cellStyle name="20% - Énfasis1 9 2 3 2" xfId="4857" xr:uid="{0BF96A51-3D18-4198-A69C-2344D4BB1AB7}"/>
    <cellStyle name="20% - Énfasis1 9 2 3 2 2" xfId="10019" xr:uid="{1E46233B-AEA6-45B5-B27F-9B0838793C6A}"/>
    <cellStyle name="20% - Énfasis1 9 2 3 2 2 2" xfId="20343" xr:uid="{06CBDCC0-86FE-4E36-8326-75F530C534C3}"/>
    <cellStyle name="20% - Énfasis1 9 2 3 2 2 2 2" xfId="40991" xr:uid="{FC2E3A9A-725F-459E-B445-172384F61EEC}"/>
    <cellStyle name="20% - Énfasis1 9 2 3 2 2 3" xfId="30667" xr:uid="{8452D43A-AB62-4C6F-BCB5-8FAFF0D561CA}"/>
    <cellStyle name="20% - Énfasis1 9 2 3 2 3" xfId="15181" xr:uid="{8711AB8D-0CC3-4E1E-8875-353CEF1E6E0E}"/>
    <cellStyle name="20% - Énfasis1 9 2 3 2 3 2" xfId="35829" xr:uid="{1A4D043A-305A-4B21-BFED-1B373515D6FD}"/>
    <cellStyle name="20% - Énfasis1 9 2 3 2 4" xfId="25505" xr:uid="{7CD4304A-455C-4849-9158-CB1DD77CE4D1}"/>
    <cellStyle name="20% - Énfasis1 9 2 3 3" xfId="7438" xr:uid="{2BA50B56-66AE-464A-AE2C-FED4AAF8328D}"/>
    <cellStyle name="20% - Énfasis1 9 2 3 3 2" xfId="17762" xr:uid="{46FC97CD-49C9-4D89-9822-8DDFDFEE5684}"/>
    <cellStyle name="20% - Énfasis1 9 2 3 3 2 2" xfId="38410" xr:uid="{698C17F3-D2BB-423D-8B4F-C3735EA77627}"/>
    <cellStyle name="20% - Énfasis1 9 2 3 3 3" xfId="28086" xr:uid="{8C13A080-0FA3-4E91-A2CA-C268CC5344A8}"/>
    <cellStyle name="20% - Énfasis1 9 2 3 4" xfId="12600" xr:uid="{B52F34AB-4841-4FF5-AA4E-DE35CDF49A2E}"/>
    <cellStyle name="20% - Énfasis1 9 2 3 4 2" xfId="33248" xr:uid="{18991C4A-5844-4C6D-A19E-827862B2248E}"/>
    <cellStyle name="20% - Énfasis1 9 2 3 5" xfId="22924" xr:uid="{EF9E570F-13A0-4FAC-99A8-41C92F5066B0}"/>
    <cellStyle name="20% - Énfasis1 9 2 4" xfId="3567" xr:uid="{1326A96B-22B2-4AD1-89B8-F0E368B00826}"/>
    <cellStyle name="20% - Énfasis1 9 2 4 2" xfId="8729" xr:uid="{C32F2D24-93CC-49F6-A3BA-AB895391DF02}"/>
    <cellStyle name="20% - Énfasis1 9 2 4 2 2" xfId="19053" xr:uid="{85B79A3A-98E6-48B6-A97A-0070D4FD11B7}"/>
    <cellStyle name="20% - Énfasis1 9 2 4 2 2 2" xfId="39701" xr:uid="{FC0F2503-C090-40FA-9000-1183C4237105}"/>
    <cellStyle name="20% - Énfasis1 9 2 4 2 3" xfId="29377" xr:uid="{E6269925-2071-45A0-92D5-1EC5103D9DCD}"/>
    <cellStyle name="20% - Énfasis1 9 2 4 3" xfId="13891" xr:uid="{1212B708-CB2E-4183-A785-A7A99D724099}"/>
    <cellStyle name="20% - Énfasis1 9 2 4 3 2" xfId="34539" xr:uid="{CC68E145-D0E3-4775-A3D6-179D58A382AF}"/>
    <cellStyle name="20% - Énfasis1 9 2 4 4" xfId="24215" xr:uid="{336A3DF6-C397-49C0-81CF-5B996AE633CC}"/>
    <cellStyle name="20% - Énfasis1 9 2 5" xfId="6148" xr:uid="{1E6BD45A-1934-428B-93E8-9124AE597751}"/>
    <cellStyle name="20% - Énfasis1 9 2 5 2" xfId="16472" xr:uid="{BD2BF36E-1799-461F-8D86-5DBFCAFC232F}"/>
    <cellStyle name="20% - Énfasis1 9 2 5 2 2" xfId="37120" xr:uid="{706EB785-ADC9-45BC-AD9B-0C91382E84DF}"/>
    <cellStyle name="20% - Énfasis1 9 2 5 3" xfId="26796" xr:uid="{5007547E-A28D-4934-BEB6-7C7CDE4B0A66}"/>
    <cellStyle name="20% - Énfasis1 9 2 6" xfId="11310" xr:uid="{7A50264F-3242-4000-9B53-A3806D88B129}"/>
    <cellStyle name="20% - Énfasis1 9 2 6 2" xfId="31958" xr:uid="{E9AAA145-2C8E-4A40-9F34-7B3FF764EEF1}"/>
    <cellStyle name="20% - Énfasis1 9 2 7" xfId="21634" xr:uid="{508735E6-AB4D-4368-8DCA-4B840B5A72FA}"/>
    <cellStyle name="20% - Énfasis1 9 3" xfId="1583" xr:uid="{00000000-0005-0000-0000-000041000000}"/>
    <cellStyle name="20% - Énfasis1 9 3 2" xfId="2920" xr:uid="{8A15C4BF-53E0-4B54-A3B4-8D2E821B5384}"/>
    <cellStyle name="20% - Énfasis1 9 3 2 2" xfId="5501" xr:uid="{86223089-2FAF-4FC8-90A3-61BBFE0BA8DD}"/>
    <cellStyle name="20% - Énfasis1 9 3 2 2 2" xfId="10663" xr:uid="{6F041CEC-9A99-461A-B020-8AF30D3F5B7E}"/>
    <cellStyle name="20% - Énfasis1 9 3 2 2 2 2" xfId="20987" xr:uid="{CA0F3A88-0AB4-4A2D-B420-148D981D6120}"/>
    <cellStyle name="20% - Énfasis1 9 3 2 2 2 2 2" xfId="41635" xr:uid="{B648DDB9-3F83-49F5-B47A-AF99B59DD8F5}"/>
    <cellStyle name="20% - Énfasis1 9 3 2 2 2 3" xfId="31311" xr:uid="{0B2D3682-CB95-4705-8639-78D3B4CCFC03}"/>
    <cellStyle name="20% - Énfasis1 9 3 2 2 3" xfId="15825" xr:uid="{9E55824B-B47A-49E6-B8A8-5548583225C6}"/>
    <cellStyle name="20% - Énfasis1 9 3 2 2 3 2" xfId="36473" xr:uid="{CC7BAA23-428A-454D-9C2E-F018059C1FB0}"/>
    <cellStyle name="20% - Énfasis1 9 3 2 2 4" xfId="26149" xr:uid="{4B429F31-F670-43F5-B542-AD0042705657}"/>
    <cellStyle name="20% - Énfasis1 9 3 2 3" xfId="8082" xr:uid="{9C40B2EC-4FDC-470B-846E-74EA62797843}"/>
    <cellStyle name="20% - Énfasis1 9 3 2 3 2" xfId="18406" xr:uid="{8FA3BF71-6801-4827-8635-077388441963}"/>
    <cellStyle name="20% - Énfasis1 9 3 2 3 2 2" xfId="39054" xr:uid="{6294CE9D-7138-44AD-A15D-29A46780C74E}"/>
    <cellStyle name="20% - Énfasis1 9 3 2 3 3" xfId="28730" xr:uid="{510C731A-12A8-4E4D-A7A6-B61A7CB30595}"/>
    <cellStyle name="20% - Énfasis1 9 3 2 4" xfId="13244" xr:uid="{E201D8C1-1AE9-4234-8E09-0A9ACE72E8DC}"/>
    <cellStyle name="20% - Énfasis1 9 3 2 4 2" xfId="33892" xr:uid="{E230E7E8-97C2-43C7-8BCA-8E644CAB3049}"/>
    <cellStyle name="20% - Énfasis1 9 3 2 5" xfId="23568" xr:uid="{37A2BB48-0B23-46D2-964F-19C079DBCFCA}"/>
    <cellStyle name="20% - Énfasis1 9 3 3" xfId="4211" xr:uid="{A98828D7-4988-4C08-AB7F-20BC6185FD1C}"/>
    <cellStyle name="20% - Énfasis1 9 3 3 2" xfId="9373" xr:uid="{4381E593-CC69-4CB0-97B5-6650C6307062}"/>
    <cellStyle name="20% - Énfasis1 9 3 3 2 2" xfId="19697" xr:uid="{398D7F93-68B7-420B-9B17-F1D7A7BABE87}"/>
    <cellStyle name="20% - Énfasis1 9 3 3 2 2 2" xfId="40345" xr:uid="{B7C2E5AE-D0E0-47B2-8D4E-739137F60461}"/>
    <cellStyle name="20% - Énfasis1 9 3 3 2 3" xfId="30021" xr:uid="{A39785D8-3D8F-42E0-854B-F82F9830649A}"/>
    <cellStyle name="20% - Énfasis1 9 3 3 3" xfId="14535" xr:uid="{47AB7D6E-9E01-4F1B-B8AA-7129C88AD0AC}"/>
    <cellStyle name="20% - Énfasis1 9 3 3 3 2" xfId="35183" xr:uid="{4D012FAE-97F8-4849-B41C-8BE6BE30907C}"/>
    <cellStyle name="20% - Énfasis1 9 3 3 4" xfId="24859" xr:uid="{4300D7C1-BE4C-40F6-A608-B901081B1DA8}"/>
    <cellStyle name="20% - Énfasis1 9 3 4" xfId="6792" xr:uid="{E0F07233-C4B2-402B-B0E7-98237DA2A1EF}"/>
    <cellStyle name="20% - Énfasis1 9 3 4 2" xfId="17116" xr:uid="{C2F1804F-DAE1-49BC-91CB-02479A1AB4C9}"/>
    <cellStyle name="20% - Énfasis1 9 3 4 2 2" xfId="37764" xr:uid="{F182496C-B3E4-4B27-9DF3-8E6BB9A5C4C0}"/>
    <cellStyle name="20% - Énfasis1 9 3 4 3" xfId="27440" xr:uid="{4050AF5A-1A01-4C28-B4AA-067996169DA9}"/>
    <cellStyle name="20% - Énfasis1 9 3 5" xfId="11954" xr:uid="{A1CB2FBD-1C9B-4A9B-BB5B-B48CA48E8437}"/>
    <cellStyle name="20% - Énfasis1 9 3 5 2" xfId="32602" xr:uid="{CDC0D39F-8271-4489-A491-60E3D6C234E1}"/>
    <cellStyle name="20% - Énfasis1 9 3 6" xfId="22278" xr:uid="{0599AC20-9AC3-4ADE-97BD-8C163DE88CF1}"/>
    <cellStyle name="20% - Énfasis1 9 4" xfId="2275" xr:uid="{F5DE7401-970E-4A9B-8C31-9BDD40E94391}"/>
    <cellStyle name="20% - Énfasis1 9 4 2" xfId="4856" xr:uid="{03921985-08CD-4815-856D-D878977B6465}"/>
    <cellStyle name="20% - Énfasis1 9 4 2 2" xfId="10018" xr:uid="{8784175E-4EF8-4AC8-92E5-71A7F4D87258}"/>
    <cellStyle name="20% - Énfasis1 9 4 2 2 2" xfId="20342" xr:uid="{DF08907D-5F57-4E0F-B500-581FA014ACC6}"/>
    <cellStyle name="20% - Énfasis1 9 4 2 2 2 2" xfId="40990" xr:uid="{77FDC528-D2B9-44B6-9EB9-AD577E7FC572}"/>
    <cellStyle name="20% - Énfasis1 9 4 2 2 3" xfId="30666" xr:uid="{D0671192-CE63-425A-9314-CE655072658A}"/>
    <cellStyle name="20% - Énfasis1 9 4 2 3" xfId="15180" xr:uid="{CB92AABF-53D9-4F37-92D2-B80A30FEB50C}"/>
    <cellStyle name="20% - Énfasis1 9 4 2 3 2" xfId="35828" xr:uid="{FA83F5FC-6456-4CF6-9237-33ACCA85F95B}"/>
    <cellStyle name="20% - Énfasis1 9 4 2 4" xfId="25504" xr:uid="{61EE4B0F-9752-462B-A445-47EF073CCE6F}"/>
    <cellStyle name="20% - Énfasis1 9 4 3" xfId="7437" xr:uid="{6064FD40-534B-4A2E-B7CC-35FA92A443D7}"/>
    <cellStyle name="20% - Énfasis1 9 4 3 2" xfId="17761" xr:uid="{7CACB9E3-2E53-4C03-8912-F2EBE8B083A3}"/>
    <cellStyle name="20% - Énfasis1 9 4 3 2 2" xfId="38409" xr:uid="{D8FA6BEB-4B17-4972-9868-0B4B00243977}"/>
    <cellStyle name="20% - Énfasis1 9 4 3 3" xfId="28085" xr:uid="{5D67727F-203B-408D-805F-18FCDCC41695}"/>
    <cellStyle name="20% - Énfasis1 9 4 4" xfId="12599" xr:uid="{9C382AEC-FD39-4301-97D3-4876948CE023}"/>
    <cellStyle name="20% - Énfasis1 9 4 4 2" xfId="33247" xr:uid="{4146BDBA-94BF-4D7B-B06B-1EA2DE69EA3D}"/>
    <cellStyle name="20% - Énfasis1 9 4 5" xfId="22923" xr:uid="{554CC83B-4259-48F8-9181-9AB8B8411ED8}"/>
    <cellStyle name="20% - Énfasis1 9 5" xfId="3566" xr:uid="{111D2773-9463-41E8-A8CE-5ACF289B451D}"/>
    <cellStyle name="20% - Énfasis1 9 5 2" xfId="8728" xr:uid="{61892544-BC70-48C1-9CD3-A12AD050BFE8}"/>
    <cellStyle name="20% - Énfasis1 9 5 2 2" xfId="19052" xr:uid="{0D920DA5-2E8E-4D05-84B8-09D208C00A11}"/>
    <cellStyle name="20% - Énfasis1 9 5 2 2 2" xfId="39700" xr:uid="{8BDC4E12-C2D5-45CD-A553-9053166345C3}"/>
    <cellStyle name="20% - Énfasis1 9 5 2 3" xfId="29376" xr:uid="{C07DA986-B211-4406-904A-5DF20163D646}"/>
    <cellStyle name="20% - Énfasis1 9 5 3" xfId="13890" xr:uid="{30D4FEF6-55B3-47C2-841C-9AE01FC2C1DD}"/>
    <cellStyle name="20% - Énfasis1 9 5 3 2" xfId="34538" xr:uid="{3ADA4E73-9571-42C9-BF12-02E624C11A89}"/>
    <cellStyle name="20% - Énfasis1 9 5 4" xfId="24214" xr:uid="{276C3A31-AE7B-470E-8E35-E01C15934BDF}"/>
    <cellStyle name="20% - Énfasis1 9 6" xfId="6147" xr:uid="{BC5D9B97-4BF5-489F-9203-19D71569DE23}"/>
    <cellStyle name="20% - Énfasis1 9 6 2" xfId="16471" xr:uid="{AB763645-CBD1-43A1-A256-CFBCC9DBD95A}"/>
    <cellStyle name="20% - Énfasis1 9 6 2 2" xfId="37119" xr:uid="{71D87DF8-C193-4DD2-A439-C4E69D96E6BF}"/>
    <cellStyle name="20% - Énfasis1 9 6 3" xfId="26795" xr:uid="{97D17282-A688-4F64-9FE9-42DDC0D3823C}"/>
    <cellStyle name="20% - Énfasis1 9 7" xfId="11309" xr:uid="{E9896162-2EB3-4C07-8D0E-4BCF912A9B6E}"/>
    <cellStyle name="20% - Énfasis1 9 7 2" xfId="31957" xr:uid="{0E2127C4-983E-41FD-87B1-5EACEE4832F6}"/>
    <cellStyle name="20% - Énfasis1 9 8" xfId="21633" xr:uid="{2828EA7F-FF80-45A6-ACFF-27FA4A80A515}"/>
    <cellStyle name="20% - Énfasis2" xfId="35" builtinId="34" customBuiltin="1"/>
    <cellStyle name="20% - Énfasis2 10" xfId="36" xr:uid="{00000000-0005-0000-0000-000043000000}"/>
    <cellStyle name="20% - Énfasis2 10 2" xfId="37" xr:uid="{00000000-0005-0000-0000-000044000000}"/>
    <cellStyle name="20% - Énfasis2 10 2 2" xfId="1586" xr:uid="{00000000-0005-0000-0000-000045000000}"/>
    <cellStyle name="20% - Énfasis2 10 2 2 2" xfId="2923" xr:uid="{F0E98EC7-92DB-4831-A517-B6641F580135}"/>
    <cellStyle name="20% - Énfasis2 10 2 2 2 2" xfId="5504" xr:uid="{DB92D606-23A6-41E6-AA2B-0DE7054FA0F0}"/>
    <cellStyle name="20% - Énfasis2 10 2 2 2 2 2" xfId="10666" xr:uid="{B070FDB5-CA14-4423-A89E-4D6ECF8337AE}"/>
    <cellStyle name="20% - Énfasis2 10 2 2 2 2 2 2" xfId="20990" xr:uid="{FF664B07-5959-46FA-83E6-C65F469E5A7D}"/>
    <cellStyle name="20% - Énfasis2 10 2 2 2 2 2 2 2" xfId="41638" xr:uid="{7EC3F24F-651D-4866-98BD-FFCB68A45C51}"/>
    <cellStyle name="20% - Énfasis2 10 2 2 2 2 2 3" xfId="31314" xr:uid="{6BE2E5AD-8091-46D7-B74B-B5357395D4B0}"/>
    <cellStyle name="20% - Énfasis2 10 2 2 2 2 3" xfId="15828" xr:uid="{7B403712-B79B-4516-8110-1FF351334BFD}"/>
    <cellStyle name="20% - Énfasis2 10 2 2 2 2 3 2" xfId="36476" xr:uid="{BD822ADE-2B92-406B-BA8E-D80F621BEF75}"/>
    <cellStyle name="20% - Énfasis2 10 2 2 2 2 4" xfId="26152" xr:uid="{C78AE1C5-A6FF-4215-B66C-C2D5A862953E}"/>
    <cellStyle name="20% - Énfasis2 10 2 2 2 3" xfId="8085" xr:uid="{09CF3520-FA72-474B-B37F-350A41E9AD0C}"/>
    <cellStyle name="20% - Énfasis2 10 2 2 2 3 2" xfId="18409" xr:uid="{8C929931-768C-4083-AE33-59CDF7AB8725}"/>
    <cellStyle name="20% - Énfasis2 10 2 2 2 3 2 2" xfId="39057" xr:uid="{601B8610-D93E-4C12-BBF0-885736BA0BC8}"/>
    <cellStyle name="20% - Énfasis2 10 2 2 2 3 3" xfId="28733" xr:uid="{0CBF3875-65F7-4FB4-9BBD-177102980F5D}"/>
    <cellStyle name="20% - Énfasis2 10 2 2 2 4" xfId="13247" xr:uid="{5A8CA7BA-7788-449E-8C6F-25B7A01BF12F}"/>
    <cellStyle name="20% - Énfasis2 10 2 2 2 4 2" xfId="33895" xr:uid="{10136200-4E91-4802-A163-C6C148CD665F}"/>
    <cellStyle name="20% - Énfasis2 10 2 2 2 5" xfId="23571" xr:uid="{BF487439-D078-4D0B-BEEB-FC5AC00F390C}"/>
    <cellStyle name="20% - Énfasis2 10 2 2 3" xfId="4214" xr:uid="{9DE7E5F4-E62D-4309-ABE1-C94D60E5ED21}"/>
    <cellStyle name="20% - Énfasis2 10 2 2 3 2" xfId="9376" xr:uid="{D2D2D5A8-8B57-4856-A866-B8032C8B2F0D}"/>
    <cellStyle name="20% - Énfasis2 10 2 2 3 2 2" xfId="19700" xr:uid="{8BECECE9-7077-48F1-A171-B87CD3F65CA3}"/>
    <cellStyle name="20% - Énfasis2 10 2 2 3 2 2 2" xfId="40348" xr:uid="{C32A58D5-316F-4633-8C11-0942BA30985B}"/>
    <cellStyle name="20% - Énfasis2 10 2 2 3 2 3" xfId="30024" xr:uid="{B3E6CE6A-B635-4DFD-9E08-246301230BFA}"/>
    <cellStyle name="20% - Énfasis2 10 2 2 3 3" xfId="14538" xr:uid="{AC506C06-7BDB-461A-94DB-C4C198298725}"/>
    <cellStyle name="20% - Énfasis2 10 2 2 3 3 2" xfId="35186" xr:uid="{D79A32F5-82DC-40B2-A891-2FAEE3D7B310}"/>
    <cellStyle name="20% - Énfasis2 10 2 2 3 4" xfId="24862" xr:uid="{4782B00F-3878-4980-A67D-3B562FF5F8D4}"/>
    <cellStyle name="20% - Énfasis2 10 2 2 4" xfId="6795" xr:uid="{B9573C85-D125-429E-AEF1-A9EBBD95F024}"/>
    <cellStyle name="20% - Énfasis2 10 2 2 4 2" xfId="17119" xr:uid="{AC8DDDAC-0FDA-46AD-8197-FD2AC126BFFA}"/>
    <cellStyle name="20% - Énfasis2 10 2 2 4 2 2" xfId="37767" xr:uid="{AA366ECF-AA12-462A-B29B-4E82B1C6EF26}"/>
    <cellStyle name="20% - Énfasis2 10 2 2 4 3" xfId="27443" xr:uid="{053EBB91-8725-4B34-9108-11B41875FA33}"/>
    <cellStyle name="20% - Énfasis2 10 2 2 5" xfId="11957" xr:uid="{977E81BD-6290-4CF3-9898-44F3E40C861A}"/>
    <cellStyle name="20% - Énfasis2 10 2 2 5 2" xfId="32605" xr:uid="{8D620721-1E9D-4282-829A-D83AF47B0F82}"/>
    <cellStyle name="20% - Énfasis2 10 2 2 6" xfId="22281" xr:uid="{1E8045EE-5BE8-40FB-BA1F-C83CAA57E937}"/>
    <cellStyle name="20% - Énfasis2 10 2 3" xfId="2278" xr:uid="{E352552A-877B-4A37-A5AA-55A01FC83E2C}"/>
    <cellStyle name="20% - Énfasis2 10 2 3 2" xfId="4859" xr:uid="{192AE8CC-5EB8-45A7-A1FC-219775810514}"/>
    <cellStyle name="20% - Énfasis2 10 2 3 2 2" xfId="10021" xr:uid="{96EE01B2-F130-406B-96D9-55C25C7E1FCD}"/>
    <cellStyle name="20% - Énfasis2 10 2 3 2 2 2" xfId="20345" xr:uid="{8DC7C6F6-874C-43AC-9814-FD6A215A4D4A}"/>
    <cellStyle name="20% - Énfasis2 10 2 3 2 2 2 2" xfId="40993" xr:uid="{2600A626-9629-415C-8D9A-59117D857BC2}"/>
    <cellStyle name="20% - Énfasis2 10 2 3 2 2 3" xfId="30669" xr:uid="{A1CCDA31-C5B9-4B19-8086-8EBCAC313306}"/>
    <cellStyle name="20% - Énfasis2 10 2 3 2 3" xfId="15183" xr:uid="{BB078BF8-6803-4EBB-8BF5-B6F29E74AECC}"/>
    <cellStyle name="20% - Énfasis2 10 2 3 2 3 2" xfId="35831" xr:uid="{86D8C77E-55F2-4079-90AF-FADD93CBA887}"/>
    <cellStyle name="20% - Énfasis2 10 2 3 2 4" xfId="25507" xr:uid="{399D505C-2596-4AB5-ABFA-3E12CF9A4177}"/>
    <cellStyle name="20% - Énfasis2 10 2 3 3" xfId="7440" xr:uid="{A33AB41B-FA08-45DA-A937-4F987E9BB9D8}"/>
    <cellStyle name="20% - Énfasis2 10 2 3 3 2" xfId="17764" xr:uid="{47FD6FE2-756D-477A-A71F-4ACBA4242BAA}"/>
    <cellStyle name="20% - Énfasis2 10 2 3 3 2 2" xfId="38412" xr:uid="{C3EAEF73-DEB2-40A5-A7BC-9DDE1CA42CEA}"/>
    <cellStyle name="20% - Énfasis2 10 2 3 3 3" xfId="28088" xr:uid="{E9C5B3F5-5CFC-4243-92F8-89D3343568B0}"/>
    <cellStyle name="20% - Énfasis2 10 2 3 4" xfId="12602" xr:uid="{00C2E239-22E2-439A-802D-CF661C6AAC75}"/>
    <cellStyle name="20% - Énfasis2 10 2 3 4 2" xfId="33250" xr:uid="{D909DCBD-4970-4D0E-AD6A-134F25E7E499}"/>
    <cellStyle name="20% - Énfasis2 10 2 3 5" xfId="22926" xr:uid="{569267AA-F89A-412F-B014-5854DB99797B}"/>
    <cellStyle name="20% - Énfasis2 10 2 4" xfId="3569" xr:uid="{7222ED14-660B-4ED5-8CF8-248537FF8D80}"/>
    <cellStyle name="20% - Énfasis2 10 2 4 2" xfId="8731" xr:uid="{AC4E2601-BEAD-47B0-B899-098DCBAAED85}"/>
    <cellStyle name="20% - Énfasis2 10 2 4 2 2" xfId="19055" xr:uid="{8E712735-D46C-4028-948A-D0B00175B08A}"/>
    <cellStyle name="20% - Énfasis2 10 2 4 2 2 2" xfId="39703" xr:uid="{04C252E7-6E88-436C-99BB-9EA5EFA17689}"/>
    <cellStyle name="20% - Énfasis2 10 2 4 2 3" xfId="29379" xr:uid="{C4D473BB-15C7-4E4F-BCC0-7680537EFEA5}"/>
    <cellStyle name="20% - Énfasis2 10 2 4 3" xfId="13893" xr:uid="{F916339A-6DA2-48FE-9339-66A1C11605D8}"/>
    <cellStyle name="20% - Énfasis2 10 2 4 3 2" xfId="34541" xr:uid="{DD37E0DF-951F-4BB2-802E-97BC9C1C189D}"/>
    <cellStyle name="20% - Énfasis2 10 2 4 4" xfId="24217" xr:uid="{D1A15D9D-ADF0-44F9-AECA-0F66955E5D0F}"/>
    <cellStyle name="20% - Énfasis2 10 2 5" xfId="6150" xr:uid="{6B5E730F-D02E-43B0-B435-2911ED381A8D}"/>
    <cellStyle name="20% - Énfasis2 10 2 5 2" xfId="16474" xr:uid="{E8E120FF-EBBF-4A7A-B5D9-67CA2E05C49A}"/>
    <cellStyle name="20% - Énfasis2 10 2 5 2 2" xfId="37122" xr:uid="{D422797F-3C20-4693-972F-0A0D41D636ED}"/>
    <cellStyle name="20% - Énfasis2 10 2 5 3" xfId="26798" xr:uid="{A3B03C67-0AA1-4CE5-AF09-7E5B8EA2734F}"/>
    <cellStyle name="20% - Énfasis2 10 2 6" xfId="11312" xr:uid="{7A55EC80-4F3E-40FD-9CFC-8F8E6B5E78E6}"/>
    <cellStyle name="20% - Énfasis2 10 2 6 2" xfId="31960" xr:uid="{E232074C-15AE-47A1-9CA4-E8D804A7E781}"/>
    <cellStyle name="20% - Énfasis2 10 2 7" xfId="21636" xr:uid="{F5BAF3A1-12FF-471E-A278-D22DB05A49D1}"/>
    <cellStyle name="20% - Énfasis2 10 3" xfId="1585" xr:uid="{00000000-0005-0000-0000-000046000000}"/>
    <cellStyle name="20% - Énfasis2 10 3 2" xfId="2922" xr:uid="{F6D59D7A-FA59-47E5-B675-470437F78545}"/>
    <cellStyle name="20% - Énfasis2 10 3 2 2" xfId="5503" xr:uid="{B69B98FD-FA15-491C-8255-B18C4B1B8C89}"/>
    <cellStyle name="20% - Énfasis2 10 3 2 2 2" xfId="10665" xr:uid="{F8C5E312-F752-4ED7-BB96-C4A3CD5BBD7E}"/>
    <cellStyle name="20% - Énfasis2 10 3 2 2 2 2" xfId="20989" xr:uid="{670A07B9-C76B-4CF8-B313-2A29A0A4AA98}"/>
    <cellStyle name="20% - Énfasis2 10 3 2 2 2 2 2" xfId="41637" xr:uid="{A19F44AE-9509-4999-BB97-CCDDDFEDA897}"/>
    <cellStyle name="20% - Énfasis2 10 3 2 2 2 3" xfId="31313" xr:uid="{3EA3E728-1E35-440A-9144-8741CED216B9}"/>
    <cellStyle name="20% - Énfasis2 10 3 2 2 3" xfId="15827" xr:uid="{7C3CA38B-CC5C-4AFF-AC3E-7FBFC390D161}"/>
    <cellStyle name="20% - Énfasis2 10 3 2 2 3 2" xfId="36475" xr:uid="{46A26A58-D456-4BA7-86FD-1E1E00A4103E}"/>
    <cellStyle name="20% - Énfasis2 10 3 2 2 4" xfId="26151" xr:uid="{7BA49D43-2365-4D49-ABEB-160FA2F2D1F3}"/>
    <cellStyle name="20% - Énfasis2 10 3 2 3" xfId="8084" xr:uid="{9FF767A6-1706-4569-ADA9-5FA752B51C06}"/>
    <cellStyle name="20% - Énfasis2 10 3 2 3 2" xfId="18408" xr:uid="{5A5678BD-BF20-47EA-B648-65519806B060}"/>
    <cellStyle name="20% - Énfasis2 10 3 2 3 2 2" xfId="39056" xr:uid="{54F2B976-97A4-4A57-BB2F-F1919AF7F6CB}"/>
    <cellStyle name="20% - Énfasis2 10 3 2 3 3" xfId="28732" xr:uid="{4DB5E84E-908C-4033-8A68-B538E61B648F}"/>
    <cellStyle name="20% - Énfasis2 10 3 2 4" xfId="13246" xr:uid="{5D6FAF99-8983-4782-B486-2AC96B308E46}"/>
    <cellStyle name="20% - Énfasis2 10 3 2 4 2" xfId="33894" xr:uid="{01F4C8AD-7231-4733-A05E-A769E875230D}"/>
    <cellStyle name="20% - Énfasis2 10 3 2 5" xfId="23570" xr:uid="{ABADFFAE-4344-41C2-AF4F-099698BBEF0B}"/>
    <cellStyle name="20% - Énfasis2 10 3 3" xfId="4213" xr:uid="{E403E95A-1924-4646-A514-E1C17C17A6D4}"/>
    <cellStyle name="20% - Énfasis2 10 3 3 2" xfId="9375" xr:uid="{7FB686DE-9550-473F-8811-97B4A3812BB0}"/>
    <cellStyle name="20% - Énfasis2 10 3 3 2 2" xfId="19699" xr:uid="{23490AB6-BD58-4467-8114-70B47F766316}"/>
    <cellStyle name="20% - Énfasis2 10 3 3 2 2 2" xfId="40347" xr:uid="{EC996906-06C8-46AB-BD08-9B660F59E96A}"/>
    <cellStyle name="20% - Énfasis2 10 3 3 2 3" xfId="30023" xr:uid="{BE1250C0-2A83-45AE-99C9-1FBBF467D0AD}"/>
    <cellStyle name="20% - Énfasis2 10 3 3 3" xfId="14537" xr:uid="{87CDBC35-FE8E-40E4-B854-F581FC903932}"/>
    <cellStyle name="20% - Énfasis2 10 3 3 3 2" xfId="35185" xr:uid="{95E2089E-712C-455F-ACDA-7F8CE6F76C7D}"/>
    <cellStyle name="20% - Énfasis2 10 3 3 4" xfId="24861" xr:uid="{C7B8FD9E-9680-401F-90F4-97E51C3E5E54}"/>
    <cellStyle name="20% - Énfasis2 10 3 4" xfId="6794" xr:uid="{EBFD81C0-49A0-4845-AC5F-B54C777AA2EC}"/>
    <cellStyle name="20% - Énfasis2 10 3 4 2" xfId="17118" xr:uid="{709DEC34-A875-48B4-B0A6-81D83A15C91C}"/>
    <cellStyle name="20% - Énfasis2 10 3 4 2 2" xfId="37766" xr:uid="{7A7591D1-8CFB-4341-8043-C744B148499E}"/>
    <cellStyle name="20% - Énfasis2 10 3 4 3" xfId="27442" xr:uid="{2D02120D-90A4-4523-BDD2-A554E476A86E}"/>
    <cellStyle name="20% - Énfasis2 10 3 5" xfId="11956" xr:uid="{257D4D04-3FF4-42DD-83FA-607BFC2DF1BF}"/>
    <cellStyle name="20% - Énfasis2 10 3 5 2" xfId="32604" xr:uid="{D0683C4B-D457-48D0-BABC-3EE21DE09265}"/>
    <cellStyle name="20% - Énfasis2 10 3 6" xfId="22280" xr:uid="{A2DC0774-824F-495A-87BC-C7F5B1CAF869}"/>
    <cellStyle name="20% - Énfasis2 10 4" xfId="2277" xr:uid="{D542026B-D3EA-4BC2-BA34-D64027BC85AF}"/>
    <cellStyle name="20% - Énfasis2 10 4 2" xfId="4858" xr:uid="{4A06EE08-5D0A-420C-9512-17CDBB88DBD6}"/>
    <cellStyle name="20% - Énfasis2 10 4 2 2" xfId="10020" xr:uid="{CCBA87D6-0724-4E4D-ADBB-036E52A4A352}"/>
    <cellStyle name="20% - Énfasis2 10 4 2 2 2" xfId="20344" xr:uid="{E4EC1D6D-E8A6-4318-930E-D6BC0EBA0E1B}"/>
    <cellStyle name="20% - Énfasis2 10 4 2 2 2 2" xfId="40992" xr:uid="{BE92DE26-F8D1-40C8-851D-3CB8F6D590B0}"/>
    <cellStyle name="20% - Énfasis2 10 4 2 2 3" xfId="30668" xr:uid="{3753A36E-8B86-4558-B81E-F42104BE9866}"/>
    <cellStyle name="20% - Énfasis2 10 4 2 3" xfId="15182" xr:uid="{B74ECBE2-0B04-42D0-8941-9CAB05ABD481}"/>
    <cellStyle name="20% - Énfasis2 10 4 2 3 2" xfId="35830" xr:uid="{E992B936-A84E-4EAD-9E96-18E919282AE2}"/>
    <cellStyle name="20% - Énfasis2 10 4 2 4" xfId="25506" xr:uid="{6D18159E-760A-47C1-8A80-1286ABB15702}"/>
    <cellStyle name="20% - Énfasis2 10 4 3" xfId="7439" xr:uid="{ABD973ED-08A2-4585-9CD9-DF5C58002AFB}"/>
    <cellStyle name="20% - Énfasis2 10 4 3 2" xfId="17763" xr:uid="{562CD6DB-AAD6-4F74-BF71-C0859923397E}"/>
    <cellStyle name="20% - Énfasis2 10 4 3 2 2" xfId="38411" xr:uid="{02F02640-DFA2-4EAF-A8B2-973A2866D11F}"/>
    <cellStyle name="20% - Énfasis2 10 4 3 3" xfId="28087" xr:uid="{535CE19A-820F-47B0-9F6E-81BE1E86CF1C}"/>
    <cellStyle name="20% - Énfasis2 10 4 4" xfId="12601" xr:uid="{016801C0-9E8C-482C-9A50-43F3EBA2048B}"/>
    <cellStyle name="20% - Énfasis2 10 4 4 2" xfId="33249" xr:uid="{379F23C4-45D5-4196-B141-51993C9C9D3F}"/>
    <cellStyle name="20% - Énfasis2 10 4 5" xfId="22925" xr:uid="{C9EA256C-9BA9-4D4B-AAF4-957BA69D1B59}"/>
    <cellStyle name="20% - Énfasis2 10 5" xfId="3568" xr:uid="{9AF5930E-5067-4586-97B6-E128CD603200}"/>
    <cellStyle name="20% - Énfasis2 10 5 2" xfId="8730" xr:uid="{54F92CF6-06BB-47B5-A2A2-1BDC005A89BA}"/>
    <cellStyle name="20% - Énfasis2 10 5 2 2" xfId="19054" xr:uid="{C68D7FC1-E86A-400B-B4EE-DE2FDFDF302B}"/>
    <cellStyle name="20% - Énfasis2 10 5 2 2 2" xfId="39702" xr:uid="{8B964AE4-6A80-4A9E-9B1E-0C1D6F30F07E}"/>
    <cellStyle name="20% - Énfasis2 10 5 2 3" xfId="29378" xr:uid="{798D34E5-60B6-4119-B478-F6A95C9662EC}"/>
    <cellStyle name="20% - Énfasis2 10 5 3" xfId="13892" xr:uid="{FED722B2-5C7B-40E2-8A3D-FEAA7BBA35CC}"/>
    <cellStyle name="20% - Énfasis2 10 5 3 2" xfId="34540" xr:uid="{A341B9F4-7441-4B9D-ADF4-9270F0064A21}"/>
    <cellStyle name="20% - Énfasis2 10 5 4" xfId="24216" xr:uid="{47EB38A7-8F7E-43C5-99E1-33EA131A9701}"/>
    <cellStyle name="20% - Énfasis2 10 6" xfId="6149" xr:uid="{ACE77414-025E-4251-B5AC-51CB7EFFB42E}"/>
    <cellStyle name="20% - Énfasis2 10 6 2" xfId="16473" xr:uid="{560A7A18-210B-4066-AA60-D1EBD1C3579E}"/>
    <cellStyle name="20% - Énfasis2 10 6 2 2" xfId="37121" xr:uid="{F6C6E133-2C62-415C-A715-7B342739914B}"/>
    <cellStyle name="20% - Énfasis2 10 6 3" xfId="26797" xr:uid="{90612A39-24C1-46C7-A19E-244A33D2AE48}"/>
    <cellStyle name="20% - Énfasis2 10 7" xfId="11311" xr:uid="{2B16CFB4-130C-4A3D-B8A1-F81E8A6D2D68}"/>
    <cellStyle name="20% - Énfasis2 10 7 2" xfId="31959" xr:uid="{33DEC20A-95E5-4F76-AD1E-FD24C4D2068B}"/>
    <cellStyle name="20% - Énfasis2 10 8" xfId="21635" xr:uid="{64025747-4188-41DB-9905-1AD71D67F8BA}"/>
    <cellStyle name="20% - Énfasis2 11" xfId="38" xr:uid="{00000000-0005-0000-0000-000047000000}"/>
    <cellStyle name="20% - Énfasis2 11 2" xfId="39" xr:uid="{00000000-0005-0000-0000-000048000000}"/>
    <cellStyle name="20% - Énfasis2 11 2 2" xfId="1588" xr:uid="{00000000-0005-0000-0000-000049000000}"/>
    <cellStyle name="20% - Énfasis2 11 2 2 2" xfId="2925" xr:uid="{8C234DE0-29E4-4B83-A2E1-3F2EF79BAD80}"/>
    <cellStyle name="20% - Énfasis2 11 2 2 2 2" xfId="5506" xr:uid="{5103DDC6-A7F1-4EC2-85E5-6531256A45BB}"/>
    <cellStyle name="20% - Énfasis2 11 2 2 2 2 2" xfId="10668" xr:uid="{1489D2FB-18C6-46C7-BA36-4A9380A3AC13}"/>
    <cellStyle name="20% - Énfasis2 11 2 2 2 2 2 2" xfId="20992" xr:uid="{69E7011E-BB43-46A7-BF97-209DF9833D00}"/>
    <cellStyle name="20% - Énfasis2 11 2 2 2 2 2 2 2" xfId="41640" xr:uid="{EDBE3AFE-5149-4777-93BB-CEFDD4E786AF}"/>
    <cellStyle name="20% - Énfasis2 11 2 2 2 2 2 3" xfId="31316" xr:uid="{DE194CE1-8C6A-41AE-8C8D-DE5C72A888C8}"/>
    <cellStyle name="20% - Énfasis2 11 2 2 2 2 3" xfId="15830" xr:uid="{CD5E9555-E77C-45A8-8B8A-8DADBCB4AC0F}"/>
    <cellStyle name="20% - Énfasis2 11 2 2 2 2 3 2" xfId="36478" xr:uid="{0E098339-0033-4F10-AE27-1BA896603234}"/>
    <cellStyle name="20% - Énfasis2 11 2 2 2 2 4" xfId="26154" xr:uid="{AC1F312C-FF5B-4E7B-92AB-1E12824C9A1D}"/>
    <cellStyle name="20% - Énfasis2 11 2 2 2 3" xfId="8087" xr:uid="{C17CB096-79FB-4966-9ECF-CF258C7E3E2C}"/>
    <cellStyle name="20% - Énfasis2 11 2 2 2 3 2" xfId="18411" xr:uid="{81C0BA88-92BE-40C1-8FFB-E515A0BB6AFE}"/>
    <cellStyle name="20% - Énfasis2 11 2 2 2 3 2 2" xfId="39059" xr:uid="{B3B5895C-40CE-496D-BE4E-E40E6CD3D5C9}"/>
    <cellStyle name="20% - Énfasis2 11 2 2 2 3 3" xfId="28735" xr:uid="{E4BF21B8-052B-45FE-A058-05FFB563ABB0}"/>
    <cellStyle name="20% - Énfasis2 11 2 2 2 4" xfId="13249" xr:uid="{1118631A-4419-4FA4-BB2E-837FCF3460A8}"/>
    <cellStyle name="20% - Énfasis2 11 2 2 2 4 2" xfId="33897" xr:uid="{5A1CE1DB-B550-40F3-8D5D-6734D32A2F54}"/>
    <cellStyle name="20% - Énfasis2 11 2 2 2 5" xfId="23573" xr:uid="{B25A14A0-A532-40A5-931D-45DFBDF22C19}"/>
    <cellStyle name="20% - Énfasis2 11 2 2 3" xfId="4216" xr:uid="{6B46F092-EADD-47A0-9BD0-24EA2A7E52DC}"/>
    <cellStyle name="20% - Énfasis2 11 2 2 3 2" xfId="9378" xr:uid="{7712BBA2-64CC-4B00-B6EA-19C440487DA2}"/>
    <cellStyle name="20% - Énfasis2 11 2 2 3 2 2" xfId="19702" xr:uid="{481BB4AE-A99E-4A76-B1B5-3182B16722EE}"/>
    <cellStyle name="20% - Énfasis2 11 2 2 3 2 2 2" xfId="40350" xr:uid="{CE8F74F0-1C08-4C93-80B7-673CF7263A35}"/>
    <cellStyle name="20% - Énfasis2 11 2 2 3 2 3" xfId="30026" xr:uid="{2B0DC2C0-387D-4B48-8DAC-9C17655E5A35}"/>
    <cellStyle name="20% - Énfasis2 11 2 2 3 3" xfId="14540" xr:uid="{AB463D36-5B2B-412F-9B28-C74979BEE7F2}"/>
    <cellStyle name="20% - Énfasis2 11 2 2 3 3 2" xfId="35188" xr:uid="{859F89CF-050E-434D-A475-983DB88C98E7}"/>
    <cellStyle name="20% - Énfasis2 11 2 2 3 4" xfId="24864" xr:uid="{861E356E-C8A2-4E8A-BDA3-B42913AF0FC9}"/>
    <cellStyle name="20% - Énfasis2 11 2 2 4" xfId="6797" xr:uid="{7F55ABEA-B3FD-4596-8414-F61A49F3B620}"/>
    <cellStyle name="20% - Énfasis2 11 2 2 4 2" xfId="17121" xr:uid="{8498FF75-7E3A-45DB-8326-E40E7F6B53D2}"/>
    <cellStyle name="20% - Énfasis2 11 2 2 4 2 2" xfId="37769" xr:uid="{0569A1EA-9C4E-4216-9BA7-D95BF3D80E5B}"/>
    <cellStyle name="20% - Énfasis2 11 2 2 4 3" xfId="27445" xr:uid="{C2387301-A3BA-4603-A18F-63F3CB20BC6D}"/>
    <cellStyle name="20% - Énfasis2 11 2 2 5" xfId="11959" xr:uid="{6DF33021-33BB-481E-B773-32DFBDBB4283}"/>
    <cellStyle name="20% - Énfasis2 11 2 2 5 2" xfId="32607" xr:uid="{1A19AE27-81AC-43DF-963B-173CE385A68A}"/>
    <cellStyle name="20% - Énfasis2 11 2 2 6" xfId="22283" xr:uid="{F1D28989-0830-4270-9E48-C9602964218B}"/>
    <cellStyle name="20% - Énfasis2 11 2 3" xfId="2280" xr:uid="{24176CC2-F806-424A-94EF-37713AF6884A}"/>
    <cellStyle name="20% - Énfasis2 11 2 3 2" xfId="4861" xr:uid="{0B621783-DD13-468F-8EDB-98220D8FEEB7}"/>
    <cellStyle name="20% - Énfasis2 11 2 3 2 2" xfId="10023" xr:uid="{3653FE12-7DE4-4FA5-AADE-364FFCA88E64}"/>
    <cellStyle name="20% - Énfasis2 11 2 3 2 2 2" xfId="20347" xr:uid="{A2B19814-BFC3-40D3-B91A-3FA71A9C2F01}"/>
    <cellStyle name="20% - Énfasis2 11 2 3 2 2 2 2" xfId="40995" xr:uid="{49A0F9E9-B577-470F-8FBF-454562270A64}"/>
    <cellStyle name="20% - Énfasis2 11 2 3 2 2 3" xfId="30671" xr:uid="{76017A79-B020-423F-8DD9-40ABECC4C3A0}"/>
    <cellStyle name="20% - Énfasis2 11 2 3 2 3" xfId="15185" xr:uid="{A2B1A113-9443-4965-992F-1ADA938BDD81}"/>
    <cellStyle name="20% - Énfasis2 11 2 3 2 3 2" xfId="35833" xr:uid="{3C382606-3FA3-4079-AE71-4E7A413BAF52}"/>
    <cellStyle name="20% - Énfasis2 11 2 3 2 4" xfId="25509" xr:uid="{377E0847-CEFE-48EE-8B0C-650332CA7AA1}"/>
    <cellStyle name="20% - Énfasis2 11 2 3 3" xfId="7442" xr:uid="{FEE57911-8CF3-4C47-8D23-34D56B26CEFA}"/>
    <cellStyle name="20% - Énfasis2 11 2 3 3 2" xfId="17766" xr:uid="{46FBF630-A5C1-4713-A452-276F02B910F5}"/>
    <cellStyle name="20% - Énfasis2 11 2 3 3 2 2" xfId="38414" xr:uid="{DE6CDABE-17E0-4562-BBC0-89A043A8D594}"/>
    <cellStyle name="20% - Énfasis2 11 2 3 3 3" xfId="28090" xr:uid="{1E9FFE3D-D3F9-4E6B-B7F6-EDB7DB40A151}"/>
    <cellStyle name="20% - Énfasis2 11 2 3 4" xfId="12604" xr:uid="{F820169F-6083-4EF2-8ABE-784941512B4F}"/>
    <cellStyle name="20% - Énfasis2 11 2 3 4 2" xfId="33252" xr:uid="{5BB496E5-3AB4-4554-ABBC-0F21367B8229}"/>
    <cellStyle name="20% - Énfasis2 11 2 3 5" xfId="22928" xr:uid="{EE7B10F3-F56D-4D8B-B444-74505DDAB443}"/>
    <cellStyle name="20% - Énfasis2 11 2 4" xfId="3571" xr:uid="{4378D556-C952-4788-8883-6ECD65F608EA}"/>
    <cellStyle name="20% - Énfasis2 11 2 4 2" xfId="8733" xr:uid="{17FA17A1-733B-403C-A468-F45A327BA690}"/>
    <cellStyle name="20% - Énfasis2 11 2 4 2 2" xfId="19057" xr:uid="{DD9B13FB-1981-4885-95FF-D4F74AE31F35}"/>
    <cellStyle name="20% - Énfasis2 11 2 4 2 2 2" xfId="39705" xr:uid="{59AD1293-7C5E-40C5-925E-CB91A983ADF6}"/>
    <cellStyle name="20% - Énfasis2 11 2 4 2 3" xfId="29381" xr:uid="{919DF6F5-69F5-47BC-8708-027420F8A6CD}"/>
    <cellStyle name="20% - Énfasis2 11 2 4 3" xfId="13895" xr:uid="{9A76107F-C8E3-46C0-A0BB-5F12E9D2F141}"/>
    <cellStyle name="20% - Énfasis2 11 2 4 3 2" xfId="34543" xr:uid="{795B20DF-18AF-4373-9EFD-0A26E01BEC0E}"/>
    <cellStyle name="20% - Énfasis2 11 2 4 4" xfId="24219" xr:uid="{BE816615-578C-42A3-ACA1-CB8A22D4117D}"/>
    <cellStyle name="20% - Énfasis2 11 2 5" xfId="6152" xr:uid="{50226BA9-A95E-461F-9F26-60B9280C35EC}"/>
    <cellStyle name="20% - Énfasis2 11 2 5 2" xfId="16476" xr:uid="{F99CE56E-8C80-4ECF-943C-8EDC039CE23C}"/>
    <cellStyle name="20% - Énfasis2 11 2 5 2 2" xfId="37124" xr:uid="{39CB50DE-582F-4760-93D6-DC135EB9B08D}"/>
    <cellStyle name="20% - Énfasis2 11 2 5 3" xfId="26800" xr:uid="{7E561A70-0C8F-49F5-9826-D56C4CDE98C9}"/>
    <cellStyle name="20% - Énfasis2 11 2 6" xfId="11314" xr:uid="{44D77DD3-3500-461B-B8F8-B761E359E096}"/>
    <cellStyle name="20% - Énfasis2 11 2 6 2" xfId="31962" xr:uid="{238EE554-0B8E-4578-9E1C-7AF449D4851A}"/>
    <cellStyle name="20% - Énfasis2 11 2 7" xfId="21638" xr:uid="{0ADBD4E1-B667-4769-A227-CD495592E84E}"/>
    <cellStyle name="20% - Énfasis2 11 3" xfId="1587" xr:uid="{00000000-0005-0000-0000-00004A000000}"/>
    <cellStyle name="20% - Énfasis2 11 3 2" xfId="2924" xr:uid="{58C2D852-CE22-44F0-9933-37DBE4136682}"/>
    <cellStyle name="20% - Énfasis2 11 3 2 2" xfId="5505" xr:uid="{7197C411-F52C-4117-A5F1-2CF5CC289163}"/>
    <cellStyle name="20% - Énfasis2 11 3 2 2 2" xfId="10667" xr:uid="{228C9981-7C39-4E33-BCEC-C2C6A112FC84}"/>
    <cellStyle name="20% - Énfasis2 11 3 2 2 2 2" xfId="20991" xr:uid="{7EF292E1-B3F2-4008-8FE3-2810B3D07E76}"/>
    <cellStyle name="20% - Énfasis2 11 3 2 2 2 2 2" xfId="41639" xr:uid="{CEF79B8A-3F17-43F7-8784-AE1B08FE34EA}"/>
    <cellStyle name="20% - Énfasis2 11 3 2 2 2 3" xfId="31315" xr:uid="{13F57AB9-EE2E-4AFE-8D6B-5B399C06BCDC}"/>
    <cellStyle name="20% - Énfasis2 11 3 2 2 3" xfId="15829" xr:uid="{6E3DF288-246F-40E9-8650-CB16526916BE}"/>
    <cellStyle name="20% - Énfasis2 11 3 2 2 3 2" xfId="36477" xr:uid="{C2219805-ACC8-44C7-9040-DA981F12C2CE}"/>
    <cellStyle name="20% - Énfasis2 11 3 2 2 4" xfId="26153" xr:uid="{E294074D-554D-48DF-8F52-D6743F93A6E1}"/>
    <cellStyle name="20% - Énfasis2 11 3 2 3" xfId="8086" xr:uid="{9C7C37F9-58E7-47EC-8FA6-141E751AA484}"/>
    <cellStyle name="20% - Énfasis2 11 3 2 3 2" xfId="18410" xr:uid="{DD0F40F8-8CEE-4B15-BA0D-301F2BC63AD6}"/>
    <cellStyle name="20% - Énfasis2 11 3 2 3 2 2" xfId="39058" xr:uid="{05E76521-55E3-4D32-ADF8-21112D41C15B}"/>
    <cellStyle name="20% - Énfasis2 11 3 2 3 3" xfId="28734" xr:uid="{AEAE8F2A-EBD3-4D7F-A1F3-1A928ED756D2}"/>
    <cellStyle name="20% - Énfasis2 11 3 2 4" xfId="13248" xr:uid="{75D4808D-491B-49C5-9772-72C747D19929}"/>
    <cellStyle name="20% - Énfasis2 11 3 2 4 2" xfId="33896" xr:uid="{7243A300-E91D-472B-9648-3C806F8C05B0}"/>
    <cellStyle name="20% - Énfasis2 11 3 2 5" xfId="23572" xr:uid="{55D7C18A-88AA-47CF-89F9-63AC4601AAAE}"/>
    <cellStyle name="20% - Énfasis2 11 3 3" xfId="4215" xr:uid="{926A19BF-899E-4658-91A1-12AE2A324DD7}"/>
    <cellStyle name="20% - Énfasis2 11 3 3 2" xfId="9377" xr:uid="{A6B404B3-B2A3-4B55-A360-1B9AC15FBA68}"/>
    <cellStyle name="20% - Énfasis2 11 3 3 2 2" xfId="19701" xr:uid="{C500BCD4-122B-49CE-B134-DA70166DE47C}"/>
    <cellStyle name="20% - Énfasis2 11 3 3 2 2 2" xfId="40349" xr:uid="{2774F698-DF33-49D9-8D9A-777F023A1ADC}"/>
    <cellStyle name="20% - Énfasis2 11 3 3 2 3" xfId="30025" xr:uid="{4D5043A5-C454-416C-A7BF-D0C73368AF89}"/>
    <cellStyle name="20% - Énfasis2 11 3 3 3" xfId="14539" xr:uid="{D3E5AB67-FAF1-4B65-8953-EDB09239CD63}"/>
    <cellStyle name="20% - Énfasis2 11 3 3 3 2" xfId="35187" xr:uid="{819F2AE0-1D71-4D32-9556-C508F814BD1B}"/>
    <cellStyle name="20% - Énfasis2 11 3 3 4" xfId="24863" xr:uid="{D81ED41E-AB23-48C4-B4C6-E9542A2270E4}"/>
    <cellStyle name="20% - Énfasis2 11 3 4" xfId="6796" xr:uid="{5377E85E-D0B8-496B-8A07-817B4C907675}"/>
    <cellStyle name="20% - Énfasis2 11 3 4 2" xfId="17120" xr:uid="{3AF86C95-B530-4C52-B8D0-911C45E5EE3E}"/>
    <cellStyle name="20% - Énfasis2 11 3 4 2 2" xfId="37768" xr:uid="{D16EADCF-0F1C-4D77-A131-DE4862C9CE7E}"/>
    <cellStyle name="20% - Énfasis2 11 3 4 3" xfId="27444" xr:uid="{7B44166C-1ED6-47F1-9547-02558D7C08C2}"/>
    <cellStyle name="20% - Énfasis2 11 3 5" xfId="11958" xr:uid="{E48C6565-D610-46B9-A22D-E3B3FCC7E99B}"/>
    <cellStyle name="20% - Énfasis2 11 3 5 2" xfId="32606" xr:uid="{E6449B0A-F8E3-4877-8A10-5592926DFDC1}"/>
    <cellStyle name="20% - Énfasis2 11 3 6" xfId="22282" xr:uid="{4F47C613-811C-4CAE-B5B9-A47C8805AC2D}"/>
    <cellStyle name="20% - Énfasis2 11 4" xfId="2279" xr:uid="{D9C00836-0330-41CD-B549-D720B9369811}"/>
    <cellStyle name="20% - Énfasis2 11 4 2" xfId="4860" xr:uid="{7BE4DD96-B8C6-480A-B5FB-EB66404C7C18}"/>
    <cellStyle name="20% - Énfasis2 11 4 2 2" xfId="10022" xr:uid="{C0D3FCB2-C132-4E01-A682-3AC896087D57}"/>
    <cellStyle name="20% - Énfasis2 11 4 2 2 2" xfId="20346" xr:uid="{CFCECBF0-739F-4FF2-A5E7-E7A114ED78C3}"/>
    <cellStyle name="20% - Énfasis2 11 4 2 2 2 2" xfId="40994" xr:uid="{C943A624-8E19-48FA-A5B3-E8CA92E1CADA}"/>
    <cellStyle name="20% - Énfasis2 11 4 2 2 3" xfId="30670" xr:uid="{8F6C0762-D94E-4DEC-A859-E61CCB2B1DBC}"/>
    <cellStyle name="20% - Énfasis2 11 4 2 3" xfId="15184" xr:uid="{BE9F5730-ED45-4CC7-A723-DAD3C0F95703}"/>
    <cellStyle name="20% - Énfasis2 11 4 2 3 2" xfId="35832" xr:uid="{74781C31-B9BE-454D-8039-78588BB3455B}"/>
    <cellStyle name="20% - Énfasis2 11 4 2 4" xfId="25508" xr:uid="{84EE9D3A-3D55-420E-A072-B28D94C20AF8}"/>
    <cellStyle name="20% - Énfasis2 11 4 3" xfId="7441" xr:uid="{EDBB918A-7ADF-4E69-88A7-1B8FCCE910E3}"/>
    <cellStyle name="20% - Énfasis2 11 4 3 2" xfId="17765" xr:uid="{D13D83DE-A7CF-482C-BAFC-6FEF529FAB70}"/>
    <cellStyle name="20% - Énfasis2 11 4 3 2 2" xfId="38413" xr:uid="{80C66D33-2D51-4D10-9E7E-49B9623E1919}"/>
    <cellStyle name="20% - Énfasis2 11 4 3 3" xfId="28089" xr:uid="{D7FEE0B9-C927-4374-827D-6747F2438790}"/>
    <cellStyle name="20% - Énfasis2 11 4 4" xfId="12603" xr:uid="{20AAD274-B729-4838-8D12-98C704313354}"/>
    <cellStyle name="20% - Énfasis2 11 4 4 2" xfId="33251" xr:uid="{CF05D104-C1A5-4177-A1AA-6E24725F2D34}"/>
    <cellStyle name="20% - Énfasis2 11 4 5" xfId="22927" xr:uid="{3F2EE3B6-7AB3-4D31-969A-87AC09589CA1}"/>
    <cellStyle name="20% - Énfasis2 11 5" xfId="3570" xr:uid="{8D70E95F-008E-41D8-85EB-EBBD319FE66A}"/>
    <cellStyle name="20% - Énfasis2 11 5 2" xfId="8732" xr:uid="{7462CA33-B2CC-4043-887D-F730C9DEF504}"/>
    <cellStyle name="20% - Énfasis2 11 5 2 2" xfId="19056" xr:uid="{54DC00D0-73E4-47D6-A94F-DF20F9085B7F}"/>
    <cellStyle name="20% - Énfasis2 11 5 2 2 2" xfId="39704" xr:uid="{7FC5B337-35F1-43B8-9214-34618D873FF5}"/>
    <cellStyle name="20% - Énfasis2 11 5 2 3" xfId="29380" xr:uid="{923C36BE-24C1-4DDA-81F5-BF82CD12B362}"/>
    <cellStyle name="20% - Énfasis2 11 5 3" xfId="13894" xr:uid="{D3E482B1-E8D7-4E01-A58A-2D2FBADB9E74}"/>
    <cellStyle name="20% - Énfasis2 11 5 3 2" xfId="34542" xr:uid="{2810813F-6C81-4329-9DC5-ADDD6FE10F8E}"/>
    <cellStyle name="20% - Énfasis2 11 5 4" xfId="24218" xr:uid="{588B77D4-6211-4095-BBEC-FAF06E97A27C}"/>
    <cellStyle name="20% - Énfasis2 11 6" xfId="6151" xr:uid="{9594F635-8784-4583-B83B-EDDCD9BA97F2}"/>
    <cellStyle name="20% - Énfasis2 11 6 2" xfId="16475" xr:uid="{3981E2F3-45D8-43BE-818E-7A203692084B}"/>
    <cellStyle name="20% - Énfasis2 11 6 2 2" xfId="37123" xr:uid="{3E26F33D-B4BD-449D-9E45-9E0CFE124571}"/>
    <cellStyle name="20% - Énfasis2 11 6 3" xfId="26799" xr:uid="{564450F6-4D84-4E0E-A690-A5FF1952607A}"/>
    <cellStyle name="20% - Énfasis2 11 7" xfId="11313" xr:uid="{1B8F705F-5F39-4AF4-9624-2D505DC17198}"/>
    <cellStyle name="20% - Énfasis2 11 7 2" xfId="31961" xr:uid="{9F18D566-8CDC-4303-93F3-7A53FF88627F}"/>
    <cellStyle name="20% - Énfasis2 11 8" xfId="21637" xr:uid="{0029A7BF-FB69-45B6-B5BC-7E2D03B1AE1E}"/>
    <cellStyle name="20% - Énfasis2 12" xfId="40" xr:uid="{00000000-0005-0000-0000-00004B000000}"/>
    <cellStyle name="20% - Énfasis2 12 2" xfId="41" xr:uid="{00000000-0005-0000-0000-00004C000000}"/>
    <cellStyle name="20% - Énfasis2 12 2 2" xfId="1590" xr:uid="{00000000-0005-0000-0000-00004D000000}"/>
    <cellStyle name="20% - Énfasis2 12 2 2 2" xfId="2927" xr:uid="{6D573CEE-906E-44EB-82DD-4AE8034767FB}"/>
    <cellStyle name="20% - Énfasis2 12 2 2 2 2" xfId="5508" xr:uid="{46136468-8A46-467B-8A92-CB39644325A8}"/>
    <cellStyle name="20% - Énfasis2 12 2 2 2 2 2" xfId="10670" xr:uid="{F695597E-605F-449A-95E1-102A52A0CB21}"/>
    <cellStyle name="20% - Énfasis2 12 2 2 2 2 2 2" xfId="20994" xr:uid="{187F3109-D765-46C7-A75E-0312ED3514BD}"/>
    <cellStyle name="20% - Énfasis2 12 2 2 2 2 2 2 2" xfId="41642" xr:uid="{8A614104-28B5-4CB7-9B17-156734404D75}"/>
    <cellStyle name="20% - Énfasis2 12 2 2 2 2 2 3" xfId="31318" xr:uid="{B032D72B-D351-4ECC-89A9-A998ED32298E}"/>
    <cellStyle name="20% - Énfasis2 12 2 2 2 2 3" xfId="15832" xr:uid="{8305FE35-5706-4EBA-AC3F-81ACC6413223}"/>
    <cellStyle name="20% - Énfasis2 12 2 2 2 2 3 2" xfId="36480" xr:uid="{0F7EC04C-0364-40A9-AC4A-73D937A1A059}"/>
    <cellStyle name="20% - Énfasis2 12 2 2 2 2 4" xfId="26156" xr:uid="{4F52D66E-A074-4968-A00E-6CE3F140BD9D}"/>
    <cellStyle name="20% - Énfasis2 12 2 2 2 3" xfId="8089" xr:uid="{90583422-9CB8-41D1-A08C-78D105770256}"/>
    <cellStyle name="20% - Énfasis2 12 2 2 2 3 2" xfId="18413" xr:uid="{17042903-7A25-49F8-BAA3-9017661EECEA}"/>
    <cellStyle name="20% - Énfasis2 12 2 2 2 3 2 2" xfId="39061" xr:uid="{FE973A95-516F-4AF7-8B24-E1C7E4339907}"/>
    <cellStyle name="20% - Énfasis2 12 2 2 2 3 3" xfId="28737" xr:uid="{09E6C633-8BB3-4A6C-A7E4-CF985216B0A2}"/>
    <cellStyle name="20% - Énfasis2 12 2 2 2 4" xfId="13251" xr:uid="{785EB089-4501-4DF2-B0DD-C991CCEEFFA2}"/>
    <cellStyle name="20% - Énfasis2 12 2 2 2 4 2" xfId="33899" xr:uid="{49D1F11A-F8BB-41B4-8417-B890DA2EF555}"/>
    <cellStyle name="20% - Énfasis2 12 2 2 2 5" xfId="23575" xr:uid="{6B8EC041-FDF0-4297-9DAD-C30F95CEE617}"/>
    <cellStyle name="20% - Énfasis2 12 2 2 3" xfId="4218" xr:uid="{AFE4FD90-BE79-4941-8D33-33B6002F0824}"/>
    <cellStyle name="20% - Énfasis2 12 2 2 3 2" xfId="9380" xr:uid="{FCAD66E1-D10C-47D3-A5A5-BBAAB1BC8D82}"/>
    <cellStyle name="20% - Énfasis2 12 2 2 3 2 2" xfId="19704" xr:uid="{B6DE0B50-702B-423E-9A71-328AB80FE1FA}"/>
    <cellStyle name="20% - Énfasis2 12 2 2 3 2 2 2" xfId="40352" xr:uid="{5BBCEF04-39E7-4946-A2CD-6FE9DE0BD13E}"/>
    <cellStyle name="20% - Énfasis2 12 2 2 3 2 3" xfId="30028" xr:uid="{4EC5F48F-A22F-427D-89F4-2C1E72EBD74F}"/>
    <cellStyle name="20% - Énfasis2 12 2 2 3 3" xfId="14542" xr:uid="{A985E3C2-E5DE-4D5A-AFB7-ECF5E96AF1DC}"/>
    <cellStyle name="20% - Énfasis2 12 2 2 3 3 2" xfId="35190" xr:uid="{FD012D9D-B6B3-42BC-86A6-623BF3B0EEF6}"/>
    <cellStyle name="20% - Énfasis2 12 2 2 3 4" xfId="24866" xr:uid="{705E2C3F-79CE-4F30-9A94-E367BAFA91BA}"/>
    <cellStyle name="20% - Énfasis2 12 2 2 4" xfId="6799" xr:uid="{1D1A988D-9C40-4969-9F71-F07A970FE52D}"/>
    <cellStyle name="20% - Énfasis2 12 2 2 4 2" xfId="17123" xr:uid="{123851A2-EC40-4DF2-9368-4F7997599900}"/>
    <cellStyle name="20% - Énfasis2 12 2 2 4 2 2" xfId="37771" xr:uid="{F653504D-D4E4-493E-AE3C-FDF6504785B0}"/>
    <cellStyle name="20% - Énfasis2 12 2 2 4 3" xfId="27447" xr:uid="{7A3DA425-5684-49E6-B64E-4086E3446B1B}"/>
    <cellStyle name="20% - Énfasis2 12 2 2 5" xfId="11961" xr:uid="{9EC0CB8B-D4E7-4232-A5B5-63901A6790D6}"/>
    <cellStyle name="20% - Énfasis2 12 2 2 5 2" xfId="32609" xr:uid="{AF5DCAE6-D467-48A5-981B-31E4446E7E0E}"/>
    <cellStyle name="20% - Énfasis2 12 2 2 6" xfId="22285" xr:uid="{46835FCD-89C9-4EA4-999E-5D35540FD0B6}"/>
    <cellStyle name="20% - Énfasis2 12 2 3" xfId="2282" xr:uid="{FD0D0C99-0904-42C7-9733-11588D79B95A}"/>
    <cellStyle name="20% - Énfasis2 12 2 3 2" xfId="4863" xr:uid="{AC0D691D-FFEC-4B03-B06B-44606AB2EEAA}"/>
    <cellStyle name="20% - Énfasis2 12 2 3 2 2" xfId="10025" xr:uid="{7C856482-6F90-43F9-A87B-1BE85D001BD8}"/>
    <cellStyle name="20% - Énfasis2 12 2 3 2 2 2" xfId="20349" xr:uid="{C08FE440-9D30-4CC8-BFA3-FA4E4E6E75C3}"/>
    <cellStyle name="20% - Énfasis2 12 2 3 2 2 2 2" xfId="40997" xr:uid="{00BC8108-604C-4E62-9DDE-080B44A1A56E}"/>
    <cellStyle name="20% - Énfasis2 12 2 3 2 2 3" xfId="30673" xr:uid="{6C489012-B8A2-4733-9640-9E3D9B5BF95F}"/>
    <cellStyle name="20% - Énfasis2 12 2 3 2 3" xfId="15187" xr:uid="{68C8DF5B-02EA-4AAE-8D54-9D61719CE6AB}"/>
    <cellStyle name="20% - Énfasis2 12 2 3 2 3 2" xfId="35835" xr:uid="{4FAD904A-8BE7-45F1-A25C-8401FE2BAF39}"/>
    <cellStyle name="20% - Énfasis2 12 2 3 2 4" xfId="25511" xr:uid="{E15378BE-EA65-4F54-9D0C-AB960000B7C9}"/>
    <cellStyle name="20% - Énfasis2 12 2 3 3" xfId="7444" xr:uid="{E6815DD7-0839-4223-BFE3-BEC73261E728}"/>
    <cellStyle name="20% - Énfasis2 12 2 3 3 2" xfId="17768" xr:uid="{473089E7-F9F0-48EA-87AB-CA977A9364BB}"/>
    <cellStyle name="20% - Énfasis2 12 2 3 3 2 2" xfId="38416" xr:uid="{D736BC3F-CFC0-443A-BF8C-FD34DC3673FA}"/>
    <cellStyle name="20% - Énfasis2 12 2 3 3 3" xfId="28092" xr:uid="{E1BEDF89-20D8-4EE0-80AA-0EBB5023E9FD}"/>
    <cellStyle name="20% - Énfasis2 12 2 3 4" xfId="12606" xr:uid="{F2AFD618-5B78-42A2-87B2-77D77A87495A}"/>
    <cellStyle name="20% - Énfasis2 12 2 3 4 2" xfId="33254" xr:uid="{42773A20-5CBE-4172-9420-CFC1397A28DC}"/>
    <cellStyle name="20% - Énfasis2 12 2 3 5" xfId="22930" xr:uid="{07A11411-B713-46AA-A300-FDFA052942D7}"/>
    <cellStyle name="20% - Énfasis2 12 2 4" xfId="3573" xr:uid="{2D783FFB-7148-4946-AB53-8CA3E2339640}"/>
    <cellStyle name="20% - Énfasis2 12 2 4 2" xfId="8735" xr:uid="{5B2A29FA-6245-4C30-8DE6-BCD8D476568E}"/>
    <cellStyle name="20% - Énfasis2 12 2 4 2 2" xfId="19059" xr:uid="{E3E787D4-89AE-48BC-AAE2-611297FAD723}"/>
    <cellStyle name="20% - Énfasis2 12 2 4 2 2 2" xfId="39707" xr:uid="{9F0E8506-B1DE-4A2F-883D-FBE4DB064EB6}"/>
    <cellStyle name="20% - Énfasis2 12 2 4 2 3" xfId="29383" xr:uid="{248F2571-2FA8-41F3-9740-4201F8303A6A}"/>
    <cellStyle name="20% - Énfasis2 12 2 4 3" xfId="13897" xr:uid="{EE46400E-16B6-4A6D-917B-85F296C89135}"/>
    <cellStyle name="20% - Énfasis2 12 2 4 3 2" xfId="34545" xr:uid="{899F67B8-1500-49F8-8E76-616DDE8C16A1}"/>
    <cellStyle name="20% - Énfasis2 12 2 4 4" xfId="24221" xr:uid="{A375A863-2A9E-462F-AF91-9E6AA5B832AD}"/>
    <cellStyle name="20% - Énfasis2 12 2 5" xfId="6154" xr:uid="{273250B2-0794-426E-BE5A-0E5888D424C2}"/>
    <cellStyle name="20% - Énfasis2 12 2 5 2" xfId="16478" xr:uid="{90F2BA4C-94E9-4C06-AFBB-613CA1B80B9B}"/>
    <cellStyle name="20% - Énfasis2 12 2 5 2 2" xfId="37126" xr:uid="{24370940-28A4-40D2-B8AF-3BF3E389815F}"/>
    <cellStyle name="20% - Énfasis2 12 2 5 3" xfId="26802" xr:uid="{B8FB636F-0BA7-4F47-BA60-AC8E9FC08D7B}"/>
    <cellStyle name="20% - Énfasis2 12 2 6" xfId="11316" xr:uid="{F299057E-2376-4356-AB11-DC7EDDB489E5}"/>
    <cellStyle name="20% - Énfasis2 12 2 6 2" xfId="31964" xr:uid="{5F163D48-E225-4CE7-AD26-72CAB92B0D1E}"/>
    <cellStyle name="20% - Énfasis2 12 2 7" xfId="21640" xr:uid="{BA8EAF6A-E534-4F28-A18F-F10D4C523D98}"/>
    <cellStyle name="20% - Énfasis2 12 3" xfId="1589" xr:uid="{00000000-0005-0000-0000-00004E000000}"/>
    <cellStyle name="20% - Énfasis2 12 3 2" xfId="2926" xr:uid="{C370A35C-0A85-4C57-B31C-21637D7A8A02}"/>
    <cellStyle name="20% - Énfasis2 12 3 2 2" xfId="5507" xr:uid="{91C1A4EE-0B21-4D81-9F13-FFCAF042DA9E}"/>
    <cellStyle name="20% - Énfasis2 12 3 2 2 2" xfId="10669" xr:uid="{8157D2B0-03B1-4EA0-8057-C1382FB16AFC}"/>
    <cellStyle name="20% - Énfasis2 12 3 2 2 2 2" xfId="20993" xr:uid="{129779E4-A852-4496-A77D-619B1D82D3B7}"/>
    <cellStyle name="20% - Énfasis2 12 3 2 2 2 2 2" xfId="41641" xr:uid="{E949AA0E-B3E4-4C17-BEE1-9015E3073890}"/>
    <cellStyle name="20% - Énfasis2 12 3 2 2 2 3" xfId="31317" xr:uid="{2F5E0DC9-E371-46E7-B137-90C82056062C}"/>
    <cellStyle name="20% - Énfasis2 12 3 2 2 3" xfId="15831" xr:uid="{56FB2842-CEAD-49C0-BEBB-20206BB9E106}"/>
    <cellStyle name="20% - Énfasis2 12 3 2 2 3 2" xfId="36479" xr:uid="{6F727049-F862-4075-B7CD-8FF7381A1B62}"/>
    <cellStyle name="20% - Énfasis2 12 3 2 2 4" xfId="26155" xr:uid="{27089801-C587-46E6-A7E4-8FE3BC8B8964}"/>
    <cellStyle name="20% - Énfasis2 12 3 2 3" xfId="8088" xr:uid="{A7B7D4CA-5BA8-4828-A791-DB0AB126C128}"/>
    <cellStyle name="20% - Énfasis2 12 3 2 3 2" xfId="18412" xr:uid="{51CAD6C7-DCBA-4CF6-9C37-DF1C51E87ADF}"/>
    <cellStyle name="20% - Énfasis2 12 3 2 3 2 2" xfId="39060" xr:uid="{B084CAA6-49A7-4DE9-8176-ACC03C64B76E}"/>
    <cellStyle name="20% - Énfasis2 12 3 2 3 3" xfId="28736" xr:uid="{5C2D2886-78E7-4D61-BF69-C483EFF50819}"/>
    <cellStyle name="20% - Énfasis2 12 3 2 4" xfId="13250" xr:uid="{94240E8F-5239-40A8-A48E-754308F1C090}"/>
    <cellStyle name="20% - Énfasis2 12 3 2 4 2" xfId="33898" xr:uid="{509693FE-90DE-461B-9E95-E8E66ED3B93A}"/>
    <cellStyle name="20% - Énfasis2 12 3 2 5" xfId="23574" xr:uid="{57F59704-9CA5-4AFB-87C3-D72E4A6B1266}"/>
    <cellStyle name="20% - Énfasis2 12 3 3" xfId="4217" xr:uid="{14049C7E-E68F-4F09-9B25-02A99601E527}"/>
    <cellStyle name="20% - Énfasis2 12 3 3 2" xfId="9379" xr:uid="{BDD4595D-020D-4852-AFEF-FE567076372C}"/>
    <cellStyle name="20% - Énfasis2 12 3 3 2 2" xfId="19703" xr:uid="{D3948975-B5B5-4A80-AEC9-96D860633D02}"/>
    <cellStyle name="20% - Énfasis2 12 3 3 2 2 2" xfId="40351" xr:uid="{44CB17EF-47F6-45CD-9018-495178F0AA5D}"/>
    <cellStyle name="20% - Énfasis2 12 3 3 2 3" xfId="30027" xr:uid="{84928371-8F5E-4396-AF58-B5AADF8724DF}"/>
    <cellStyle name="20% - Énfasis2 12 3 3 3" xfId="14541" xr:uid="{222C3D71-FDE7-425C-9099-BA6ED6DA0958}"/>
    <cellStyle name="20% - Énfasis2 12 3 3 3 2" xfId="35189" xr:uid="{FB491EA3-6935-48A5-B79D-B1EDB9C06FF8}"/>
    <cellStyle name="20% - Énfasis2 12 3 3 4" xfId="24865" xr:uid="{E1CBE1CB-030E-4AB6-AC52-E43678333F75}"/>
    <cellStyle name="20% - Énfasis2 12 3 4" xfId="6798" xr:uid="{610FEA6F-C548-4847-B31E-094EE825F205}"/>
    <cellStyle name="20% - Énfasis2 12 3 4 2" xfId="17122" xr:uid="{8426FDFE-0EE9-403C-9749-EFF934A5FCDC}"/>
    <cellStyle name="20% - Énfasis2 12 3 4 2 2" xfId="37770" xr:uid="{33282A67-8223-44E1-81C7-53208DA8D950}"/>
    <cellStyle name="20% - Énfasis2 12 3 4 3" xfId="27446" xr:uid="{C46D0E62-8499-4EA7-B3F5-D18FFEB0D137}"/>
    <cellStyle name="20% - Énfasis2 12 3 5" xfId="11960" xr:uid="{D3E512FF-F04B-4438-AA99-CDFB64A7BF42}"/>
    <cellStyle name="20% - Énfasis2 12 3 5 2" xfId="32608" xr:uid="{8650D18A-B013-430A-89D6-7B6E6BEC17FA}"/>
    <cellStyle name="20% - Énfasis2 12 3 6" xfId="22284" xr:uid="{E5CB1C8D-75C7-432B-99F7-9F3703A77B53}"/>
    <cellStyle name="20% - Énfasis2 12 4" xfId="2281" xr:uid="{11980447-FB73-49A9-BFB3-845A21CE0F0C}"/>
    <cellStyle name="20% - Énfasis2 12 4 2" xfId="4862" xr:uid="{D579BCB9-8728-476D-A421-1E9632C3D30C}"/>
    <cellStyle name="20% - Énfasis2 12 4 2 2" xfId="10024" xr:uid="{126E966E-CB4B-4584-BA0D-60A983AE2C6C}"/>
    <cellStyle name="20% - Énfasis2 12 4 2 2 2" xfId="20348" xr:uid="{55ACA096-805B-483B-8F67-D060B3D7344F}"/>
    <cellStyle name="20% - Énfasis2 12 4 2 2 2 2" xfId="40996" xr:uid="{85056C25-548C-4015-9ADC-43CDA4661704}"/>
    <cellStyle name="20% - Énfasis2 12 4 2 2 3" xfId="30672" xr:uid="{7E018A07-A6BF-4927-9C98-3C9C94DB6848}"/>
    <cellStyle name="20% - Énfasis2 12 4 2 3" xfId="15186" xr:uid="{4E604E05-A0DE-450C-BEC7-EA0A85A580E5}"/>
    <cellStyle name="20% - Énfasis2 12 4 2 3 2" xfId="35834" xr:uid="{BED66EBA-D8AD-4069-9A1D-2A95F4DD739C}"/>
    <cellStyle name="20% - Énfasis2 12 4 2 4" xfId="25510" xr:uid="{39E6B18B-ECE7-449F-8F60-7622AA2C35B5}"/>
    <cellStyle name="20% - Énfasis2 12 4 3" xfId="7443" xr:uid="{91404520-0D5E-439B-8D7B-B94159D4F6E4}"/>
    <cellStyle name="20% - Énfasis2 12 4 3 2" xfId="17767" xr:uid="{9540B5C7-8BF2-4CF1-BBF2-8D89E9753175}"/>
    <cellStyle name="20% - Énfasis2 12 4 3 2 2" xfId="38415" xr:uid="{E8121DF7-9205-42A3-8251-108BF6E68E25}"/>
    <cellStyle name="20% - Énfasis2 12 4 3 3" xfId="28091" xr:uid="{36AEED13-92B4-4A53-A0D9-3B94402F114B}"/>
    <cellStyle name="20% - Énfasis2 12 4 4" xfId="12605" xr:uid="{6198C4BC-DC1A-4B6D-B66F-B6FC3D2AB455}"/>
    <cellStyle name="20% - Énfasis2 12 4 4 2" xfId="33253" xr:uid="{25A6A158-62C5-4052-9885-8DF7E5D9B2C5}"/>
    <cellStyle name="20% - Énfasis2 12 4 5" xfId="22929" xr:uid="{A8CF90A3-69A2-4F86-8FAD-39C9A6439FFF}"/>
    <cellStyle name="20% - Énfasis2 12 5" xfId="3572" xr:uid="{AB6DCD06-8E3A-41D1-ABAA-24E0109265C0}"/>
    <cellStyle name="20% - Énfasis2 12 5 2" xfId="8734" xr:uid="{63306520-3A38-48CE-A824-99D7B333C823}"/>
    <cellStyle name="20% - Énfasis2 12 5 2 2" xfId="19058" xr:uid="{CC9DC186-A88D-4FE4-9C38-9B7BAF87C456}"/>
    <cellStyle name="20% - Énfasis2 12 5 2 2 2" xfId="39706" xr:uid="{2ADB40EC-FCFF-4533-B169-BBD7259D69E1}"/>
    <cellStyle name="20% - Énfasis2 12 5 2 3" xfId="29382" xr:uid="{B3968B23-7C88-42B7-A9DA-A414F3F076D1}"/>
    <cellStyle name="20% - Énfasis2 12 5 3" xfId="13896" xr:uid="{7FCA1BEB-3814-427F-86E6-798754920351}"/>
    <cellStyle name="20% - Énfasis2 12 5 3 2" xfId="34544" xr:uid="{50C9059E-1F58-45DD-9AC7-FDA78F010CD7}"/>
    <cellStyle name="20% - Énfasis2 12 5 4" xfId="24220" xr:uid="{3394A1DE-ACC7-498A-B8C9-BD58AE0E44F3}"/>
    <cellStyle name="20% - Énfasis2 12 6" xfId="6153" xr:uid="{D5657869-64B8-4ED1-9DA5-D737496C29A7}"/>
    <cellStyle name="20% - Énfasis2 12 6 2" xfId="16477" xr:uid="{7544DEE0-9DF8-4068-B6DF-58384BC849F0}"/>
    <cellStyle name="20% - Énfasis2 12 6 2 2" xfId="37125" xr:uid="{EF0082D4-02FA-4DD4-A986-3617854DC790}"/>
    <cellStyle name="20% - Énfasis2 12 6 3" xfId="26801" xr:uid="{33469E6A-E5F8-4C40-9582-2243E8329DFF}"/>
    <cellStyle name="20% - Énfasis2 12 7" xfId="11315" xr:uid="{5EF361C0-551C-48F4-8F71-FE7B3EE2B967}"/>
    <cellStyle name="20% - Énfasis2 12 7 2" xfId="31963" xr:uid="{C96E1BFA-8FC9-4A0A-BDCD-E13EC8579250}"/>
    <cellStyle name="20% - Énfasis2 12 8" xfId="21639" xr:uid="{6E3F2013-1C20-44E9-A39E-B018DC112D9B}"/>
    <cellStyle name="20% - Énfasis2 13" xfId="42" xr:uid="{00000000-0005-0000-0000-00004F000000}"/>
    <cellStyle name="20% - Énfasis2 13 2" xfId="43" xr:uid="{00000000-0005-0000-0000-000050000000}"/>
    <cellStyle name="20% - Énfasis2 13 2 2" xfId="1592" xr:uid="{00000000-0005-0000-0000-000051000000}"/>
    <cellStyle name="20% - Énfasis2 13 2 2 2" xfId="2929" xr:uid="{30194DD8-BCE8-4506-8A89-57A3FF7A0ECA}"/>
    <cellStyle name="20% - Énfasis2 13 2 2 2 2" xfId="5510" xr:uid="{E9D639CA-4DAC-4390-9F7F-D0BDC4868040}"/>
    <cellStyle name="20% - Énfasis2 13 2 2 2 2 2" xfId="10672" xr:uid="{4648B1B9-FF7E-492E-964C-BF07317F1842}"/>
    <cellStyle name="20% - Énfasis2 13 2 2 2 2 2 2" xfId="20996" xr:uid="{A052BD35-0EE6-41C2-9D38-722AACD7834B}"/>
    <cellStyle name="20% - Énfasis2 13 2 2 2 2 2 2 2" xfId="41644" xr:uid="{F4D94660-D5FC-478F-9C92-F5B6EB28BEBF}"/>
    <cellStyle name="20% - Énfasis2 13 2 2 2 2 2 3" xfId="31320" xr:uid="{1E0B393E-8D08-4D37-84CB-09AD0E25752E}"/>
    <cellStyle name="20% - Énfasis2 13 2 2 2 2 3" xfId="15834" xr:uid="{8D476086-4119-451F-917C-B4F24C89BBE2}"/>
    <cellStyle name="20% - Énfasis2 13 2 2 2 2 3 2" xfId="36482" xr:uid="{F1C817CE-9D2A-48F6-A19F-FC1CFDFBB03F}"/>
    <cellStyle name="20% - Énfasis2 13 2 2 2 2 4" xfId="26158" xr:uid="{B52331E8-31B5-495B-9D85-A38923E140AF}"/>
    <cellStyle name="20% - Énfasis2 13 2 2 2 3" xfId="8091" xr:uid="{478D7B7D-2491-43FF-9AFC-BD6D096188DB}"/>
    <cellStyle name="20% - Énfasis2 13 2 2 2 3 2" xfId="18415" xr:uid="{55FF410C-8601-45EC-8B7C-355EBBF7DB70}"/>
    <cellStyle name="20% - Énfasis2 13 2 2 2 3 2 2" xfId="39063" xr:uid="{E3E77CB7-0909-4D46-839E-14E5F5623063}"/>
    <cellStyle name="20% - Énfasis2 13 2 2 2 3 3" xfId="28739" xr:uid="{44DFD72A-5170-44B9-B166-3779E661EA81}"/>
    <cellStyle name="20% - Énfasis2 13 2 2 2 4" xfId="13253" xr:uid="{960842C1-F02B-4767-BEDC-6176D9E8570B}"/>
    <cellStyle name="20% - Énfasis2 13 2 2 2 4 2" xfId="33901" xr:uid="{03B9B18D-CDE8-4493-BFAC-4B4E8367F378}"/>
    <cellStyle name="20% - Énfasis2 13 2 2 2 5" xfId="23577" xr:uid="{E4FB335B-3641-4012-83A5-F11D3DC8006A}"/>
    <cellStyle name="20% - Énfasis2 13 2 2 3" xfId="4220" xr:uid="{FCAB4862-9675-4D46-965F-9F1E8E13A914}"/>
    <cellStyle name="20% - Énfasis2 13 2 2 3 2" xfId="9382" xr:uid="{4C2D3DE6-83BD-4F34-B088-9FE0E174D02E}"/>
    <cellStyle name="20% - Énfasis2 13 2 2 3 2 2" xfId="19706" xr:uid="{5C4F95C1-4324-46A1-B920-76EE487E1E54}"/>
    <cellStyle name="20% - Énfasis2 13 2 2 3 2 2 2" xfId="40354" xr:uid="{69715EF7-2D9B-4A76-AC70-D54B27D82A45}"/>
    <cellStyle name="20% - Énfasis2 13 2 2 3 2 3" xfId="30030" xr:uid="{9D7A25DE-B81F-4BC1-A2E6-10B97BCD39E0}"/>
    <cellStyle name="20% - Énfasis2 13 2 2 3 3" xfId="14544" xr:uid="{CD626805-E3E9-4C8C-A983-E55D329A0F20}"/>
    <cellStyle name="20% - Énfasis2 13 2 2 3 3 2" xfId="35192" xr:uid="{663BB51C-C703-4989-9BEC-8C945C00470D}"/>
    <cellStyle name="20% - Énfasis2 13 2 2 3 4" xfId="24868" xr:uid="{645939EB-80D6-485B-B813-A1AE09B720D2}"/>
    <cellStyle name="20% - Énfasis2 13 2 2 4" xfId="6801" xr:uid="{AAA04EBB-26C0-4784-ABBC-3E35B4807BE2}"/>
    <cellStyle name="20% - Énfasis2 13 2 2 4 2" xfId="17125" xr:uid="{5E9FC2CB-F36A-4229-8523-2BC738C19869}"/>
    <cellStyle name="20% - Énfasis2 13 2 2 4 2 2" xfId="37773" xr:uid="{09CACCE7-5365-45AA-8CE0-BCA898F97E36}"/>
    <cellStyle name="20% - Énfasis2 13 2 2 4 3" xfId="27449" xr:uid="{509B5360-514A-483B-B39F-38F0CB4265AF}"/>
    <cellStyle name="20% - Énfasis2 13 2 2 5" xfId="11963" xr:uid="{C676CC5C-E4A7-456A-B3D5-1F502F7EB421}"/>
    <cellStyle name="20% - Énfasis2 13 2 2 5 2" xfId="32611" xr:uid="{E160069B-E88F-4557-919E-80AF7D83B783}"/>
    <cellStyle name="20% - Énfasis2 13 2 2 6" xfId="22287" xr:uid="{317F1712-0656-480E-9D18-D52BB97DCB18}"/>
    <cellStyle name="20% - Énfasis2 13 2 3" xfId="2284" xr:uid="{550378C5-DCB0-4331-B3F1-2FD308D52A41}"/>
    <cellStyle name="20% - Énfasis2 13 2 3 2" xfId="4865" xr:uid="{FFACF553-FC25-4EEC-8542-D482E64CA974}"/>
    <cellStyle name="20% - Énfasis2 13 2 3 2 2" xfId="10027" xr:uid="{D213AE84-DCE3-44AE-AA25-E6A4E3041323}"/>
    <cellStyle name="20% - Énfasis2 13 2 3 2 2 2" xfId="20351" xr:uid="{210175EE-B1F9-4CB9-99AD-4E0D7E4DA43C}"/>
    <cellStyle name="20% - Énfasis2 13 2 3 2 2 2 2" xfId="40999" xr:uid="{90590C09-AE9E-4C79-853A-99682C94D871}"/>
    <cellStyle name="20% - Énfasis2 13 2 3 2 2 3" xfId="30675" xr:uid="{7F72302F-A927-402F-8F9B-C7CF6214327A}"/>
    <cellStyle name="20% - Énfasis2 13 2 3 2 3" xfId="15189" xr:uid="{9229C27C-13BE-4F44-9F34-F487996340FF}"/>
    <cellStyle name="20% - Énfasis2 13 2 3 2 3 2" xfId="35837" xr:uid="{031B769A-3271-431F-9A2C-BB6E6B7FEE59}"/>
    <cellStyle name="20% - Énfasis2 13 2 3 2 4" xfId="25513" xr:uid="{C47802F5-E2F9-45D0-92C8-9D54496E3B9F}"/>
    <cellStyle name="20% - Énfasis2 13 2 3 3" xfId="7446" xr:uid="{DC571424-5735-4418-8318-F0B7890A843D}"/>
    <cellStyle name="20% - Énfasis2 13 2 3 3 2" xfId="17770" xr:uid="{01AB54DA-4746-46BD-9035-AD89500FC9C7}"/>
    <cellStyle name="20% - Énfasis2 13 2 3 3 2 2" xfId="38418" xr:uid="{50C2CE42-10C9-4B7A-B31B-4035A423D412}"/>
    <cellStyle name="20% - Énfasis2 13 2 3 3 3" xfId="28094" xr:uid="{F2BDD5AA-0727-4833-AFCC-E66D70E2E159}"/>
    <cellStyle name="20% - Énfasis2 13 2 3 4" xfId="12608" xr:uid="{C498AB26-FEBE-4A94-9834-9BCF97700637}"/>
    <cellStyle name="20% - Énfasis2 13 2 3 4 2" xfId="33256" xr:uid="{8406D11A-2DC8-4F01-A065-C31AD2AE903D}"/>
    <cellStyle name="20% - Énfasis2 13 2 3 5" xfId="22932" xr:uid="{6751899F-0FF7-4E35-A05D-87E70EF6F207}"/>
    <cellStyle name="20% - Énfasis2 13 2 4" xfId="3575" xr:uid="{91552CD5-7975-4126-B719-3540C220BD40}"/>
    <cellStyle name="20% - Énfasis2 13 2 4 2" xfId="8737" xr:uid="{C26A779E-77D1-4820-8725-C5A4E64FDB61}"/>
    <cellStyle name="20% - Énfasis2 13 2 4 2 2" xfId="19061" xr:uid="{DEA40874-9B9A-4ED7-BF24-B3C6038160DB}"/>
    <cellStyle name="20% - Énfasis2 13 2 4 2 2 2" xfId="39709" xr:uid="{1E606AFF-C7BC-4ECB-93C6-EB90ACA61440}"/>
    <cellStyle name="20% - Énfasis2 13 2 4 2 3" xfId="29385" xr:uid="{ED96005A-AA93-4A5E-B07E-53DCEA2C03FA}"/>
    <cellStyle name="20% - Énfasis2 13 2 4 3" xfId="13899" xr:uid="{E24A5DDC-8079-4231-A407-1BB4AD8BD93D}"/>
    <cellStyle name="20% - Énfasis2 13 2 4 3 2" xfId="34547" xr:uid="{A9D43E4C-1BE0-4B22-A40B-0C36C5CE232A}"/>
    <cellStyle name="20% - Énfasis2 13 2 4 4" xfId="24223" xr:uid="{C789515E-C512-4303-B646-26B96B541CA7}"/>
    <cellStyle name="20% - Énfasis2 13 2 5" xfId="6156" xr:uid="{1D8B0EC1-D2BA-437C-BC22-7E808713881E}"/>
    <cellStyle name="20% - Énfasis2 13 2 5 2" xfId="16480" xr:uid="{FE7FD10F-E6D7-4EFD-A3E6-BFB650FB868A}"/>
    <cellStyle name="20% - Énfasis2 13 2 5 2 2" xfId="37128" xr:uid="{34EF3539-6AE3-48A5-8670-37E698402EED}"/>
    <cellStyle name="20% - Énfasis2 13 2 5 3" xfId="26804" xr:uid="{8779F688-E74F-4DB0-839B-F649639A8312}"/>
    <cellStyle name="20% - Énfasis2 13 2 6" xfId="11318" xr:uid="{E4FBB3A5-32B2-4EB3-98B5-F88B51204323}"/>
    <cellStyle name="20% - Énfasis2 13 2 6 2" xfId="31966" xr:uid="{3D4835F0-E871-4BCA-AC44-ABD584C76856}"/>
    <cellStyle name="20% - Énfasis2 13 2 7" xfId="21642" xr:uid="{4D885A39-557B-4520-BCB4-0FE6113062FD}"/>
    <cellStyle name="20% - Énfasis2 13 3" xfId="1591" xr:uid="{00000000-0005-0000-0000-000052000000}"/>
    <cellStyle name="20% - Énfasis2 13 3 2" xfId="2928" xr:uid="{77187005-06A7-4EE7-83B1-515561303F95}"/>
    <cellStyle name="20% - Énfasis2 13 3 2 2" xfId="5509" xr:uid="{A5C91D25-57FC-48ED-BE6A-0C974E7023B3}"/>
    <cellStyle name="20% - Énfasis2 13 3 2 2 2" xfId="10671" xr:uid="{07A1142D-9417-4DB6-AD26-931DB03571A7}"/>
    <cellStyle name="20% - Énfasis2 13 3 2 2 2 2" xfId="20995" xr:uid="{9D2AF494-13D5-433D-AE56-11FD4941D7BF}"/>
    <cellStyle name="20% - Énfasis2 13 3 2 2 2 2 2" xfId="41643" xr:uid="{86692E23-EDBD-4FDB-A4BC-FBEA2C1577DA}"/>
    <cellStyle name="20% - Énfasis2 13 3 2 2 2 3" xfId="31319" xr:uid="{F2476611-4703-4249-B6E1-0AFCBC74E76E}"/>
    <cellStyle name="20% - Énfasis2 13 3 2 2 3" xfId="15833" xr:uid="{6263A0B3-B748-4598-9693-32FD53A93266}"/>
    <cellStyle name="20% - Énfasis2 13 3 2 2 3 2" xfId="36481" xr:uid="{0BCF215B-B484-4BF9-96AC-9BB8E60D8311}"/>
    <cellStyle name="20% - Énfasis2 13 3 2 2 4" xfId="26157" xr:uid="{338463FF-741B-4644-B335-F62017933E3C}"/>
    <cellStyle name="20% - Énfasis2 13 3 2 3" xfId="8090" xr:uid="{66757BB8-9B50-4F5F-8F98-1F22AC25D3AB}"/>
    <cellStyle name="20% - Énfasis2 13 3 2 3 2" xfId="18414" xr:uid="{299FB6F5-6866-4DE5-864C-D2F74ADF51CA}"/>
    <cellStyle name="20% - Énfasis2 13 3 2 3 2 2" xfId="39062" xr:uid="{F36BA90C-C090-49D8-99C8-1EF1651A790C}"/>
    <cellStyle name="20% - Énfasis2 13 3 2 3 3" xfId="28738" xr:uid="{E0219C7C-FA73-424A-BBF2-0763F3D516CF}"/>
    <cellStyle name="20% - Énfasis2 13 3 2 4" xfId="13252" xr:uid="{73D66DB8-3EE8-42B3-9882-CA021314505D}"/>
    <cellStyle name="20% - Énfasis2 13 3 2 4 2" xfId="33900" xr:uid="{A89F87A3-353D-44E2-B961-D06656CDD60C}"/>
    <cellStyle name="20% - Énfasis2 13 3 2 5" xfId="23576" xr:uid="{01C41F67-1CE8-4596-A8FB-47689D9052C0}"/>
    <cellStyle name="20% - Énfasis2 13 3 3" xfId="4219" xr:uid="{0FE0143A-EE4B-4407-85C0-69A20150190F}"/>
    <cellStyle name="20% - Énfasis2 13 3 3 2" xfId="9381" xr:uid="{0DCC52E4-50C6-4D80-99F5-5F0A2F3EB46D}"/>
    <cellStyle name="20% - Énfasis2 13 3 3 2 2" xfId="19705" xr:uid="{EEDD1C33-B1CD-4896-A7EA-146E9D4E36E6}"/>
    <cellStyle name="20% - Énfasis2 13 3 3 2 2 2" xfId="40353" xr:uid="{3E013EBD-BF0D-4A6E-A05F-E7C84FB378F7}"/>
    <cellStyle name="20% - Énfasis2 13 3 3 2 3" xfId="30029" xr:uid="{E51BF7B3-733B-4DD7-9F20-8DB3F2327A5D}"/>
    <cellStyle name="20% - Énfasis2 13 3 3 3" xfId="14543" xr:uid="{27CDB135-98DF-4CA7-9811-02AEF42A8A6F}"/>
    <cellStyle name="20% - Énfasis2 13 3 3 3 2" xfId="35191" xr:uid="{0EA2E290-FF98-44D5-A01B-25C77E5051E8}"/>
    <cellStyle name="20% - Énfasis2 13 3 3 4" xfId="24867" xr:uid="{ED7FD51A-3D22-45D6-A530-BBC79224B5F3}"/>
    <cellStyle name="20% - Énfasis2 13 3 4" xfId="6800" xr:uid="{47AC28CF-374F-431A-B44A-4A4A0E2E4B89}"/>
    <cellStyle name="20% - Énfasis2 13 3 4 2" xfId="17124" xr:uid="{1BAEC556-4C57-47FB-A212-229D5172BFC4}"/>
    <cellStyle name="20% - Énfasis2 13 3 4 2 2" xfId="37772" xr:uid="{E3EB196A-D581-427F-AD0D-D004F642E178}"/>
    <cellStyle name="20% - Énfasis2 13 3 4 3" xfId="27448" xr:uid="{8DDE3FBC-1E36-4206-8817-EA98020BBD3D}"/>
    <cellStyle name="20% - Énfasis2 13 3 5" xfId="11962" xr:uid="{496E2A85-6F8E-42C6-9ACD-3E1E89CD6F1E}"/>
    <cellStyle name="20% - Énfasis2 13 3 5 2" xfId="32610" xr:uid="{C00A1B64-B297-4000-825F-21FFC1211DBE}"/>
    <cellStyle name="20% - Énfasis2 13 3 6" xfId="22286" xr:uid="{3C2F9BE9-9647-4788-9CB5-C983005FE716}"/>
    <cellStyle name="20% - Énfasis2 13 4" xfId="2283" xr:uid="{78277C45-D45E-4651-9D6B-53F85F8BCE21}"/>
    <cellStyle name="20% - Énfasis2 13 4 2" xfId="4864" xr:uid="{0A855085-A44D-42B0-9B8D-A0DBF0EF817E}"/>
    <cellStyle name="20% - Énfasis2 13 4 2 2" xfId="10026" xr:uid="{0AF3C269-5D86-4A9C-9B20-B2FA1F0B885A}"/>
    <cellStyle name="20% - Énfasis2 13 4 2 2 2" xfId="20350" xr:uid="{A60F8D51-F59A-4EA5-9D8D-5B488673E4AC}"/>
    <cellStyle name="20% - Énfasis2 13 4 2 2 2 2" xfId="40998" xr:uid="{61370598-A2F6-4002-AD1A-B56FB121FBC9}"/>
    <cellStyle name="20% - Énfasis2 13 4 2 2 3" xfId="30674" xr:uid="{AF2A9F62-86E1-42A9-AB16-BDA30537A4CA}"/>
    <cellStyle name="20% - Énfasis2 13 4 2 3" xfId="15188" xr:uid="{95FA4955-FCCA-4968-9F2B-4F0BBFFB8863}"/>
    <cellStyle name="20% - Énfasis2 13 4 2 3 2" xfId="35836" xr:uid="{1DB40A74-00F2-4A65-BA26-9137790D3E67}"/>
    <cellStyle name="20% - Énfasis2 13 4 2 4" xfId="25512" xr:uid="{83B24ECE-733A-4742-BEDA-C0C84B1BE15B}"/>
    <cellStyle name="20% - Énfasis2 13 4 3" xfId="7445" xr:uid="{C4D531FD-6D70-4806-A0A6-83149A7CDD07}"/>
    <cellStyle name="20% - Énfasis2 13 4 3 2" xfId="17769" xr:uid="{9727DCDB-2321-4BB0-9797-8476793DFCA5}"/>
    <cellStyle name="20% - Énfasis2 13 4 3 2 2" xfId="38417" xr:uid="{5597610A-4194-4CD5-93C4-41A22C12871D}"/>
    <cellStyle name="20% - Énfasis2 13 4 3 3" xfId="28093" xr:uid="{BDE96E70-A0E2-4DB7-9224-D51514D16DF1}"/>
    <cellStyle name="20% - Énfasis2 13 4 4" xfId="12607" xr:uid="{C84F9180-C9C7-4768-BA1A-071D15686103}"/>
    <cellStyle name="20% - Énfasis2 13 4 4 2" xfId="33255" xr:uid="{1AAA3A92-4815-42FA-BF7F-97EA70AD296D}"/>
    <cellStyle name="20% - Énfasis2 13 4 5" xfId="22931" xr:uid="{1BBF71C0-BBE5-4D65-99E8-A1DEE5213E4C}"/>
    <cellStyle name="20% - Énfasis2 13 5" xfId="3574" xr:uid="{5EC3331A-1CBC-4082-9F5D-794E792EB7CF}"/>
    <cellStyle name="20% - Énfasis2 13 5 2" xfId="8736" xr:uid="{49ACC582-4987-4645-AC0D-5395ECA54E72}"/>
    <cellStyle name="20% - Énfasis2 13 5 2 2" xfId="19060" xr:uid="{C5D8DF45-49ED-4B81-A839-A66A56EE219A}"/>
    <cellStyle name="20% - Énfasis2 13 5 2 2 2" xfId="39708" xr:uid="{F0985ED8-09FC-4EEA-A251-8595CCCBE192}"/>
    <cellStyle name="20% - Énfasis2 13 5 2 3" xfId="29384" xr:uid="{0A6AA187-7CC9-4A1E-BF7C-860F3EC6A0E2}"/>
    <cellStyle name="20% - Énfasis2 13 5 3" xfId="13898" xr:uid="{EDA4D19B-E0EB-4923-84E2-A40427F3AB8A}"/>
    <cellStyle name="20% - Énfasis2 13 5 3 2" xfId="34546" xr:uid="{220D422A-DB72-408F-826A-8398B01D657D}"/>
    <cellStyle name="20% - Énfasis2 13 5 4" xfId="24222" xr:uid="{2243F66A-5520-45C8-AB15-BFCF9889FF63}"/>
    <cellStyle name="20% - Énfasis2 13 6" xfId="6155" xr:uid="{8D513100-F63E-4088-BB5B-F7FF543687D0}"/>
    <cellStyle name="20% - Énfasis2 13 6 2" xfId="16479" xr:uid="{E9F95FB7-8DFE-49A6-92F1-2FDB5E7DC6DD}"/>
    <cellStyle name="20% - Énfasis2 13 6 2 2" xfId="37127" xr:uid="{45E52C36-58C2-4200-BE66-67A3BACC3C56}"/>
    <cellStyle name="20% - Énfasis2 13 6 3" xfId="26803" xr:uid="{98CAF73A-430C-4C87-9D9F-E018B299329B}"/>
    <cellStyle name="20% - Énfasis2 13 7" xfId="11317" xr:uid="{244FDAFD-D134-4C60-A01A-6B4DA9D30AB9}"/>
    <cellStyle name="20% - Énfasis2 13 7 2" xfId="31965" xr:uid="{7049124D-7862-4DE7-9CF6-8A4EF6D81D0E}"/>
    <cellStyle name="20% - Énfasis2 13 8" xfId="21641" xr:uid="{A44DC07A-0B9D-4698-B93B-8517739D3882}"/>
    <cellStyle name="20% - Énfasis2 14" xfId="44" xr:uid="{00000000-0005-0000-0000-000053000000}"/>
    <cellStyle name="20% - Énfasis2 14 2" xfId="45" xr:uid="{00000000-0005-0000-0000-000054000000}"/>
    <cellStyle name="20% - Énfasis2 14 2 2" xfId="1594" xr:uid="{00000000-0005-0000-0000-000055000000}"/>
    <cellStyle name="20% - Énfasis2 14 2 2 2" xfId="2931" xr:uid="{93182F5C-5F7D-4FC3-93D2-09F48BB8A617}"/>
    <cellStyle name="20% - Énfasis2 14 2 2 2 2" xfId="5512" xr:uid="{A8645D8B-BE6F-4DA6-99F4-97369A6B9EA7}"/>
    <cellStyle name="20% - Énfasis2 14 2 2 2 2 2" xfId="10674" xr:uid="{C7807275-6FB4-45F3-9782-964E8C1AA4DC}"/>
    <cellStyle name="20% - Énfasis2 14 2 2 2 2 2 2" xfId="20998" xr:uid="{FD1D7A60-6CDF-4655-B0CA-602530840317}"/>
    <cellStyle name="20% - Énfasis2 14 2 2 2 2 2 2 2" xfId="41646" xr:uid="{72B059DB-8771-4BD3-B4BF-3A6719D284C9}"/>
    <cellStyle name="20% - Énfasis2 14 2 2 2 2 2 3" xfId="31322" xr:uid="{ED5B8FFA-6F83-4175-BE32-DDFB0689AED6}"/>
    <cellStyle name="20% - Énfasis2 14 2 2 2 2 3" xfId="15836" xr:uid="{2AA4BE65-9FB6-4B0B-8BC4-90335B930A33}"/>
    <cellStyle name="20% - Énfasis2 14 2 2 2 2 3 2" xfId="36484" xr:uid="{26100E8C-793A-4087-9387-3F47E742A2F4}"/>
    <cellStyle name="20% - Énfasis2 14 2 2 2 2 4" xfId="26160" xr:uid="{3809CE93-9371-4FAB-B36B-E00BEA29382F}"/>
    <cellStyle name="20% - Énfasis2 14 2 2 2 3" xfId="8093" xr:uid="{B4A01772-C4C8-41DD-BA1C-E693073EE073}"/>
    <cellStyle name="20% - Énfasis2 14 2 2 2 3 2" xfId="18417" xr:uid="{D11918AB-7D2F-41AF-9D07-47406DA846BD}"/>
    <cellStyle name="20% - Énfasis2 14 2 2 2 3 2 2" xfId="39065" xr:uid="{A1959414-1E36-4C70-A678-7C1C5D4515EC}"/>
    <cellStyle name="20% - Énfasis2 14 2 2 2 3 3" xfId="28741" xr:uid="{18C0558A-2D8A-403B-8F56-CB1255AEC72D}"/>
    <cellStyle name="20% - Énfasis2 14 2 2 2 4" xfId="13255" xr:uid="{1542535D-B650-4BA2-A798-4744B189889C}"/>
    <cellStyle name="20% - Énfasis2 14 2 2 2 4 2" xfId="33903" xr:uid="{6B488321-81D9-470E-B924-D70EFBEBDF28}"/>
    <cellStyle name="20% - Énfasis2 14 2 2 2 5" xfId="23579" xr:uid="{0D2B975E-A8EA-4772-900A-9F74E5813E45}"/>
    <cellStyle name="20% - Énfasis2 14 2 2 3" xfId="4222" xr:uid="{D8F93062-E17E-4060-A1B7-3BDFC21700FE}"/>
    <cellStyle name="20% - Énfasis2 14 2 2 3 2" xfId="9384" xr:uid="{866A724C-7E7C-43C9-A4EF-3780C789E174}"/>
    <cellStyle name="20% - Énfasis2 14 2 2 3 2 2" xfId="19708" xr:uid="{4975C715-28ED-4E64-BBCD-BE5273393A80}"/>
    <cellStyle name="20% - Énfasis2 14 2 2 3 2 2 2" xfId="40356" xr:uid="{8FE4038C-270C-408D-B87E-6859774ADD5F}"/>
    <cellStyle name="20% - Énfasis2 14 2 2 3 2 3" xfId="30032" xr:uid="{4427072D-0D7E-4434-A6DA-8044BB5F9A12}"/>
    <cellStyle name="20% - Énfasis2 14 2 2 3 3" xfId="14546" xr:uid="{2CCC0532-2099-49E5-8334-34CDB00A14AE}"/>
    <cellStyle name="20% - Énfasis2 14 2 2 3 3 2" xfId="35194" xr:uid="{8933D6E7-0A23-4AD2-B793-075F2FF485CD}"/>
    <cellStyle name="20% - Énfasis2 14 2 2 3 4" xfId="24870" xr:uid="{EB49BEDC-F3F7-482E-BA95-2EA4060081A1}"/>
    <cellStyle name="20% - Énfasis2 14 2 2 4" xfId="6803" xr:uid="{1195F9D9-C0C6-42F2-8BB9-2C8032DEE5D4}"/>
    <cellStyle name="20% - Énfasis2 14 2 2 4 2" xfId="17127" xr:uid="{5B9E4652-EB2A-4F51-9E68-78C2541E3AF5}"/>
    <cellStyle name="20% - Énfasis2 14 2 2 4 2 2" xfId="37775" xr:uid="{30B88A7C-EC91-425E-BE23-26001382A011}"/>
    <cellStyle name="20% - Énfasis2 14 2 2 4 3" xfId="27451" xr:uid="{27398A6E-F174-4A39-924A-932864C57D77}"/>
    <cellStyle name="20% - Énfasis2 14 2 2 5" xfId="11965" xr:uid="{3C9CED1E-891C-41FF-A4C4-E6207CEF2115}"/>
    <cellStyle name="20% - Énfasis2 14 2 2 5 2" xfId="32613" xr:uid="{24410478-807D-4672-8C0B-874CD3A9D403}"/>
    <cellStyle name="20% - Énfasis2 14 2 2 6" xfId="22289" xr:uid="{E15798EE-38D5-4D61-BD63-D4B9CC724F33}"/>
    <cellStyle name="20% - Énfasis2 14 2 3" xfId="2286" xr:uid="{F641BA65-65EA-4DCB-BC51-C3E306836C77}"/>
    <cellStyle name="20% - Énfasis2 14 2 3 2" xfId="4867" xr:uid="{2EA5C46D-42CC-4CA5-A53C-18723B6E100A}"/>
    <cellStyle name="20% - Énfasis2 14 2 3 2 2" xfId="10029" xr:uid="{557B0E90-AA2C-434E-B785-DD87E12F42BC}"/>
    <cellStyle name="20% - Énfasis2 14 2 3 2 2 2" xfId="20353" xr:uid="{2A17433B-760D-4FC5-95A9-2EDC9AC82B6F}"/>
    <cellStyle name="20% - Énfasis2 14 2 3 2 2 2 2" xfId="41001" xr:uid="{214536C7-0B52-4E3A-8DB9-A225B8ACBF42}"/>
    <cellStyle name="20% - Énfasis2 14 2 3 2 2 3" xfId="30677" xr:uid="{86285030-44BF-4655-99A7-592721DEA0D6}"/>
    <cellStyle name="20% - Énfasis2 14 2 3 2 3" xfId="15191" xr:uid="{7645AA17-0C7D-44FE-B553-8E17926B19F9}"/>
    <cellStyle name="20% - Énfasis2 14 2 3 2 3 2" xfId="35839" xr:uid="{85EB77F6-3E3D-4FD7-AF62-67ED24AC2B68}"/>
    <cellStyle name="20% - Énfasis2 14 2 3 2 4" xfId="25515" xr:uid="{1766B6D2-74D9-40A4-B13C-AC34D3153DE3}"/>
    <cellStyle name="20% - Énfasis2 14 2 3 3" xfId="7448" xr:uid="{896467A8-8948-449B-809E-E2940F4A6E1F}"/>
    <cellStyle name="20% - Énfasis2 14 2 3 3 2" xfId="17772" xr:uid="{980D7078-9614-4986-A244-E8554BF268CD}"/>
    <cellStyle name="20% - Énfasis2 14 2 3 3 2 2" xfId="38420" xr:uid="{200A821E-721C-43B9-B3AD-FEFE6AEC2AED}"/>
    <cellStyle name="20% - Énfasis2 14 2 3 3 3" xfId="28096" xr:uid="{EF1518E0-447F-4B50-9D0B-CCBB9BBB24B2}"/>
    <cellStyle name="20% - Énfasis2 14 2 3 4" xfId="12610" xr:uid="{04FE2618-A48D-42ED-921C-A7C0262BD161}"/>
    <cellStyle name="20% - Énfasis2 14 2 3 4 2" xfId="33258" xr:uid="{7E141BB6-84F2-4368-96FA-14AF7D10D152}"/>
    <cellStyle name="20% - Énfasis2 14 2 3 5" xfId="22934" xr:uid="{C576A2DB-5332-46CB-AE99-0FBD1ED9A354}"/>
    <cellStyle name="20% - Énfasis2 14 2 4" xfId="3577" xr:uid="{0768604B-2442-489A-8DAF-DB0008AFBBBD}"/>
    <cellStyle name="20% - Énfasis2 14 2 4 2" xfId="8739" xr:uid="{CFA67DB0-30E1-4D76-89AC-040A2FA87259}"/>
    <cellStyle name="20% - Énfasis2 14 2 4 2 2" xfId="19063" xr:uid="{06F22E01-2440-4B92-93C8-48D49A00E986}"/>
    <cellStyle name="20% - Énfasis2 14 2 4 2 2 2" xfId="39711" xr:uid="{872DED65-CC8D-4BA3-9577-BD5B43D50D3C}"/>
    <cellStyle name="20% - Énfasis2 14 2 4 2 3" xfId="29387" xr:uid="{0BDF7DEE-4909-4B45-B8E3-6BF13EE45B93}"/>
    <cellStyle name="20% - Énfasis2 14 2 4 3" xfId="13901" xr:uid="{49ACA0B1-5918-47F9-ADC1-67C2A8CAB121}"/>
    <cellStyle name="20% - Énfasis2 14 2 4 3 2" xfId="34549" xr:uid="{414D6A2C-D076-4ECC-90FF-7A5D1ECFCE7C}"/>
    <cellStyle name="20% - Énfasis2 14 2 4 4" xfId="24225" xr:uid="{F42BC6F6-39AF-4EE6-AC47-50E9C9146346}"/>
    <cellStyle name="20% - Énfasis2 14 2 5" xfId="6158" xr:uid="{D3C4CC65-1AE3-4702-984C-23287A9DBD11}"/>
    <cellStyle name="20% - Énfasis2 14 2 5 2" xfId="16482" xr:uid="{DF3BE532-E153-4EAD-87A9-8EEE8DCE8A11}"/>
    <cellStyle name="20% - Énfasis2 14 2 5 2 2" xfId="37130" xr:uid="{4C6685F8-9095-4E26-BDE5-8415C2AEE4A7}"/>
    <cellStyle name="20% - Énfasis2 14 2 5 3" xfId="26806" xr:uid="{4558CB4D-4DDD-4115-B4E0-1E85150E9BBC}"/>
    <cellStyle name="20% - Énfasis2 14 2 6" xfId="11320" xr:uid="{CE1A5E31-FBC1-4894-9EB5-2770E0541426}"/>
    <cellStyle name="20% - Énfasis2 14 2 6 2" xfId="31968" xr:uid="{E376CA7A-89D6-4BF9-A3EA-A24B4374B9B4}"/>
    <cellStyle name="20% - Énfasis2 14 2 7" xfId="21644" xr:uid="{4A768BEA-97D7-4863-A469-E3E5FF853527}"/>
    <cellStyle name="20% - Énfasis2 14 3" xfId="1593" xr:uid="{00000000-0005-0000-0000-000056000000}"/>
    <cellStyle name="20% - Énfasis2 14 3 2" xfId="2930" xr:uid="{1BE58CD1-E024-414F-AE8A-D0F4377DA7EA}"/>
    <cellStyle name="20% - Énfasis2 14 3 2 2" xfId="5511" xr:uid="{D6AEA1AC-4716-4046-8EFD-CD73A02794E8}"/>
    <cellStyle name="20% - Énfasis2 14 3 2 2 2" xfId="10673" xr:uid="{7863920D-8A22-4340-B235-2B8762EA5B13}"/>
    <cellStyle name="20% - Énfasis2 14 3 2 2 2 2" xfId="20997" xr:uid="{B64693FB-F9C0-4097-9BE7-FEA8FF879DF4}"/>
    <cellStyle name="20% - Énfasis2 14 3 2 2 2 2 2" xfId="41645" xr:uid="{51E4B216-DC0A-47B9-A411-8DBACCA62873}"/>
    <cellStyle name="20% - Énfasis2 14 3 2 2 2 3" xfId="31321" xr:uid="{92525877-928B-41F5-8B56-0BF091AC6950}"/>
    <cellStyle name="20% - Énfasis2 14 3 2 2 3" xfId="15835" xr:uid="{CA4EDBB4-72E8-4DB6-B8B6-D6BFE8C4BEC4}"/>
    <cellStyle name="20% - Énfasis2 14 3 2 2 3 2" xfId="36483" xr:uid="{2A01DAF1-2A28-4F6E-99FB-CD9CB10B3446}"/>
    <cellStyle name="20% - Énfasis2 14 3 2 2 4" xfId="26159" xr:uid="{1D99D2C2-8543-4462-9322-A10A7DA13217}"/>
    <cellStyle name="20% - Énfasis2 14 3 2 3" xfId="8092" xr:uid="{BA201B65-113B-44BD-87B0-597EC50D7A32}"/>
    <cellStyle name="20% - Énfasis2 14 3 2 3 2" xfId="18416" xr:uid="{245F1B70-FA6B-4EC7-8969-0E922274B529}"/>
    <cellStyle name="20% - Énfasis2 14 3 2 3 2 2" xfId="39064" xr:uid="{836DAE2D-1034-45E3-B4A9-782B90317373}"/>
    <cellStyle name="20% - Énfasis2 14 3 2 3 3" xfId="28740" xr:uid="{EE729E82-F4EC-43EE-8DFA-852332613C8B}"/>
    <cellStyle name="20% - Énfasis2 14 3 2 4" xfId="13254" xr:uid="{A923EF2A-764C-4870-9609-73F6B424CC9B}"/>
    <cellStyle name="20% - Énfasis2 14 3 2 4 2" xfId="33902" xr:uid="{F326552A-18A9-46BE-B314-E7AA37CA0A2A}"/>
    <cellStyle name="20% - Énfasis2 14 3 2 5" xfId="23578" xr:uid="{0392382B-E2A8-4DEB-B90B-0EA4F33E6A1E}"/>
    <cellStyle name="20% - Énfasis2 14 3 3" xfId="4221" xr:uid="{0CDF29CA-A566-472D-BDB7-C70976455013}"/>
    <cellStyle name="20% - Énfasis2 14 3 3 2" xfId="9383" xr:uid="{116C1560-B5C1-403B-8C20-683E81899643}"/>
    <cellStyle name="20% - Énfasis2 14 3 3 2 2" xfId="19707" xr:uid="{D010784A-0DF2-4EB1-BA30-821BAE3DB900}"/>
    <cellStyle name="20% - Énfasis2 14 3 3 2 2 2" xfId="40355" xr:uid="{D2F1DC8E-B670-40B2-B3FF-BD7C35728E89}"/>
    <cellStyle name="20% - Énfasis2 14 3 3 2 3" xfId="30031" xr:uid="{288EECEA-C77D-4558-88F3-518A130BAF2D}"/>
    <cellStyle name="20% - Énfasis2 14 3 3 3" xfId="14545" xr:uid="{14F9369D-BAE4-414E-B7D2-C3CBE7A0EA03}"/>
    <cellStyle name="20% - Énfasis2 14 3 3 3 2" xfId="35193" xr:uid="{5CC3D982-6659-4E20-AE4F-A0841A4C3855}"/>
    <cellStyle name="20% - Énfasis2 14 3 3 4" xfId="24869" xr:uid="{BA09ED07-690C-4249-B6BC-F6BA950E41A0}"/>
    <cellStyle name="20% - Énfasis2 14 3 4" xfId="6802" xr:uid="{405C6904-B76B-4F4E-A073-7EE706C1E550}"/>
    <cellStyle name="20% - Énfasis2 14 3 4 2" xfId="17126" xr:uid="{650EFEF2-B4FD-4808-ABDA-E3989C4308EF}"/>
    <cellStyle name="20% - Énfasis2 14 3 4 2 2" xfId="37774" xr:uid="{99D39603-EE5D-46EA-A0CB-C14F1631B296}"/>
    <cellStyle name="20% - Énfasis2 14 3 4 3" xfId="27450" xr:uid="{3A0A273C-3119-4E5C-B265-7FAAF9D39358}"/>
    <cellStyle name="20% - Énfasis2 14 3 5" xfId="11964" xr:uid="{22813782-29B8-4F4A-886D-98A224112F9B}"/>
    <cellStyle name="20% - Énfasis2 14 3 5 2" xfId="32612" xr:uid="{359DC0B5-C837-44CD-B96E-6C83BA59E467}"/>
    <cellStyle name="20% - Énfasis2 14 3 6" xfId="22288" xr:uid="{2304951B-1A88-4C4F-B538-9687A4596F9B}"/>
    <cellStyle name="20% - Énfasis2 14 4" xfId="2285" xr:uid="{88422714-BE24-4D74-9091-5FC4CFB2B2FC}"/>
    <cellStyle name="20% - Énfasis2 14 4 2" xfId="4866" xr:uid="{A898FD46-EE25-49D8-BA34-74501D2BE1E8}"/>
    <cellStyle name="20% - Énfasis2 14 4 2 2" xfId="10028" xr:uid="{130296DD-1836-4D8E-A8D6-69AC8C8A3903}"/>
    <cellStyle name="20% - Énfasis2 14 4 2 2 2" xfId="20352" xr:uid="{F167CA30-7939-47DB-8A9A-C0A64F506702}"/>
    <cellStyle name="20% - Énfasis2 14 4 2 2 2 2" xfId="41000" xr:uid="{5325CB95-AE2C-4A2D-B33E-F981055BC059}"/>
    <cellStyle name="20% - Énfasis2 14 4 2 2 3" xfId="30676" xr:uid="{B50CE59A-97E2-4AB3-AFC3-637662DC627F}"/>
    <cellStyle name="20% - Énfasis2 14 4 2 3" xfId="15190" xr:uid="{690761EE-4EC1-4331-BDCD-D0E39B0ACF66}"/>
    <cellStyle name="20% - Énfasis2 14 4 2 3 2" xfId="35838" xr:uid="{1B11155F-17F0-4C33-B34A-FA175205F39D}"/>
    <cellStyle name="20% - Énfasis2 14 4 2 4" xfId="25514" xr:uid="{112D342E-38FA-41CB-9FEC-82EB98E92253}"/>
    <cellStyle name="20% - Énfasis2 14 4 3" xfId="7447" xr:uid="{CF4D94E5-33B7-4CAB-B242-CFC1BDBCDA6B}"/>
    <cellStyle name="20% - Énfasis2 14 4 3 2" xfId="17771" xr:uid="{DB26DE25-E654-4EFB-8D65-93E49F0865A6}"/>
    <cellStyle name="20% - Énfasis2 14 4 3 2 2" xfId="38419" xr:uid="{AA0769D2-C03E-4231-A22A-166698E2F478}"/>
    <cellStyle name="20% - Énfasis2 14 4 3 3" xfId="28095" xr:uid="{6858CB8C-589D-4FED-B4FD-1E708BD73AD0}"/>
    <cellStyle name="20% - Énfasis2 14 4 4" xfId="12609" xr:uid="{B641C7B8-2591-41BA-A93D-2032FDF7A844}"/>
    <cellStyle name="20% - Énfasis2 14 4 4 2" xfId="33257" xr:uid="{35C52837-F99E-49F1-A682-E33C0F7105D4}"/>
    <cellStyle name="20% - Énfasis2 14 4 5" xfId="22933" xr:uid="{3FEE9145-B4B0-4624-8C51-FEE18B13AC30}"/>
    <cellStyle name="20% - Énfasis2 14 5" xfId="3576" xr:uid="{CAE733C5-896D-4850-BB26-73FC2FD113BF}"/>
    <cellStyle name="20% - Énfasis2 14 5 2" xfId="8738" xr:uid="{C8940AB2-03EC-4AF7-9559-B0B5070F9A92}"/>
    <cellStyle name="20% - Énfasis2 14 5 2 2" xfId="19062" xr:uid="{CB3B5E76-2B5A-46EE-88E0-00F914E182AD}"/>
    <cellStyle name="20% - Énfasis2 14 5 2 2 2" xfId="39710" xr:uid="{10F65452-7391-4997-8558-A6089C063DB3}"/>
    <cellStyle name="20% - Énfasis2 14 5 2 3" xfId="29386" xr:uid="{2E300A19-EDA7-416F-A5DC-03C44569A980}"/>
    <cellStyle name="20% - Énfasis2 14 5 3" xfId="13900" xr:uid="{ECF0D7A4-97D3-4519-AC80-655BCD5C5456}"/>
    <cellStyle name="20% - Énfasis2 14 5 3 2" xfId="34548" xr:uid="{007D1B1D-C4FC-443E-9A4E-815F31BB9BB3}"/>
    <cellStyle name="20% - Énfasis2 14 5 4" xfId="24224" xr:uid="{2D1BBBE2-FAE7-4332-8C06-635D9C742F0D}"/>
    <cellStyle name="20% - Énfasis2 14 6" xfId="6157" xr:uid="{5F436E88-BDB5-4C0A-A43C-0FE6114B8108}"/>
    <cellStyle name="20% - Énfasis2 14 6 2" xfId="16481" xr:uid="{5400B14F-91F5-4D4E-B1EE-BA7014956D36}"/>
    <cellStyle name="20% - Énfasis2 14 6 2 2" xfId="37129" xr:uid="{DD6BE21C-5FC0-466F-82F7-F60E9E6B2240}"/>
    <cellStyle name="20% - Énfasis2 14 6 3" xfId="26805" xr:uid="{FA588598-4487-4748-9B45-18FDAFC9B0AC}"/>
    <cellStyle name="20% - Énfasis2 14 7" xfId="11319" xr:uid="{D333D6DE-AE56-456B-878A-43EA04C03E80}"/>
    <cellStyle name="20% - Énfasis2 14 7 2" xfId="31967" xr:uid="{7B048CC2-6CC0-41CA-AC97-AFFAA83C6038}"/>
    <cellStyle name="20% - Énfasis2 14 8" xfId="21643" xr:uid="{2F1045A5-0005-42A9-A657-8305501FD67C}"/>
    <cellStyle name="20% - Énfasis2 15" xfId="46" xr:uid="{00000000-0005-0000-0000-000057000000}"/>
    <cellStyle name="20% - Énfasis2 2" xfId="47" xr:uid="{00000000-0005-0000-0000-000058000000}"/>
    <cellStyle name="20% - Énfasis2 2 2" xfId="48" xr:uid="{00000000-0005-0000-0000-000059000000}"/>
    <cellStyle name="20% - Énfasis2 2 2 2" xfId="1596" xr:uid="{00000000-0005-0000-0000-00005A000000}"/>
    <cellStyle name="20% - Énfasis2 2 2 2 2" xfId="2933" xr:uid="{D9E42077-55DB-4250-BA18-7CD2CDA3508B}"/>
    <cellStyle name="20% - Énfasis2 2 2 2 2 2" xfId="5514" xr:uid="{90519246-89EC-456C-8458-17D0B6579077}"/>
    <cellStyle name="20% - Énfasis2 2 2 2 2 2 2" xfId="10676" xr:uid="{571B4509-8D43-4E4C-A00C-83537C5CE82E}"/>
    <cellStyle name="20% - Énfasis2 2 2 2 2 2 2 2" xfId="21000" xr:uid="{B1BAA45A-E7FE-4621-8BE2-45FA2BD48558}"/>
    <cellStyle name="20% - Énfasis2 2 2 2 2 2 2 2 2" xfId="41648" xr:uid="{717E4FF8-93D4-4ACC-8F5A-306C28962637}"/>
    <cellStyle name="20% - Énfasis2 2 2 2 2 2 2 3" xfId="31324" xr:uid="{924553F8-ED7C-4E71-BDD6-FC32D3E641FD}"/>
    <cellStyle name="20% - Énfasis2 2 2 2 2 2 3" xfId="15838" xr:uid="{5E4C36F0-A719-47D5-A6AD-9B099E717959}"/>
    <cellStyle name="20% - Énfasis2 2 2 2 2 2 3 2" xfId="36486" xr:uid="{4D11B19C-5B4B-47AD-8F3F-654DFDB90409}"/>
    <cellStyle name="20% - Énfasis2 2 2 2 2 2 4" xfId="26162" xr:uid="{FF046984-6DEE-4E57-AD46-59B1917FAB40}"/>
    <cellStyle name="20% - Énfasis2 2 2 2 2 3" xfId="8095" xr:uid="{A70601D6-AA47-4579-8E22-C8F58945C7D1}"/>
    <cellStyle name="20% - Énfasis2 2 2 2 2 3 2" xfId="18419" xr:uid="{322CC513-F571-475A-9D0F-D508D027A80E}"/>
    <cellStyle name="20% - Énfasis2 2 2 2 2 3 2 2" xfId="39067" xr:uid="{E18E36A0-30D3-4CCC-B2E9-B5D8DBB2E9DF}"/>
    <cellStyle name="20% - Énfasis2 2 2 2 2 3 3" xfId="28743" xr:uid="{4B2895E5-7754-49E8-81D5-7637899B165F}"/>
    <cellStyle name="20% - Énfasis2 2 2 2 2 4" xfId="13257" xr:uid="{37296F61-541C-452A-A226-D65C4EDFB48F}"/>
    <cellStyle name="20% - Énfasis2 2 2 2 2 4 2" xfId="33905" xr:uid="{C04CB5E5-7D0B-4BDE-8ED5-6E63ECB1D140}"/>
    <cellStyle name="20% - Énfasis2 2 2 2 2 5" xfId="23581" xr:uid="{C8626DC0-6742-47A3-B517-905DB9526A10}"/>
    <cellStyle name="20% - Énfasis2 2 2 2 3" xfId="4224" xr:uid="{1F30E9A2-297F-4D2E-9498-7272903CF7DE}"/>
    <cellStyle name="20% - Énfasis2 2 2 2 3 2" xfId="9386" xr:uid="{CF1A6A87-89CE-46C2-8855-058F1B5B2AFE}"/>
    <cellStyle name="20% - Énfasis2 2 2 2 3 2 2" xfId="19710" xr:uid="{65B1E248-34B0-4A03-918C-5B68D8D7D972}"/>
    <cellStyle name="20% - Énfasis2 2 2 2 3 2 2 2" xfId="40358" xr:uid="{7A2630CF-620E-499C-947D-2C9F1A656934}"/>
    <cellStyle name="20% - Énfasis2 2 2 2 3 2 3" xfId="30034" xr:uid="{68567EDF-9595-4C43-AC46-6AC8C3393B86}"/>
    <cellStyle name="20% - Énfasis2 2 2 2 3 3" xfId="14548" xr:uid="{B21C3EEC-38B9-4F4D-9204-B62877C698A6}"/>
    <cellStyle name="20% - Énfasis2 2 2 2 3 3 2" xfId="35196" xr:uid="{95DE303A-95EA-4E75-ACBE-80F7F9C58258}"/>
    <cellStyle name="20% - Énfasis2 2 2 2 3 4" xfId="24872" xr:uid="{1FF3405E-9E53-4F8C-AE2D-41248235B337}"/>
    <cellStyle name="20% - Énfasis2 2 2 2 4" xfId="6805" xr:uid="{9D1F0A5A-2FA1-4DF9-B748-A16222071403}"/>
    <cellStyle name="20% - Énfasis2 2 2 2 4 2" xfId="17129" xr:uid="{709BE7A1-F8F0-4FB7-B5CC-201FDAD059B3}"/>
    <cellStyle name="20% - Énfasis2 2 2 2 4 2 2" xfId="37777" xr:uid="{4548C124-C427-429E-BC93-F13D9FEE2C7F}"/>
    <cellStyle name="20% - Énfasis2 2 2 2 4 3" xfId="27453" xr:uid="{149072BF-FECF-444D-B5F9-85702DF3A3F1}"/>
    <cellStyle name="20% - Énfasis2 2 2 2 5" xfId="11967" xr:uid="{B6985E98-EF63-4C26-8C9C-F1E7BDF6A14F}"/>
    <cellStyle name="20% - Énfasis2 2 2 2 5 2" xfId="32615" xr:uid="{A5A305A0-FF56-4C05-A58F-39A9B20F9EC2}"/>
    <cellStyle name="20% - Énfasis2 2 2 2 6" xfId="22291" xr:uid="{0D38B44A-780B-4448-8EB0-B2B54E477B7D}"/>
    <cellStyle name="20% - Énfasis2 2 2 3" xfId="2288" xr:uid="{4FAC2E62-79FB-4852-A548-922F216C520F}"/>
    <cellStyle name="20% - Énfasis2 2 2 3 2" xfId="4869" xr:uid="{AC09CE0C-4923-4130-AB75-3A4E23F59670}"/>
    <cellStyle name="20% - Énfasis2 2 2 3 2 2" xfId="10031" xr:uid="{4F054BCC-9529-4BFE-AC84-2FB43C09AEF5}"/>
    <cellStyle name="20% - Énfasis2 2 2 3 2 2 2" xfId="20355" xr:uid="{EF8A9649-235E-4D7C-AAA2-1CED077A7D55}"/>
    <cellStyle name="20% - Énfasis2 2 2 3 2 2 2 2" xfId="41003" xr:uid="{8D3DEA6B-8973-4D6C-B156-AEA1E7804B34}"/>
    <cellStyle name="20% - Énfasis2 2 2 3 2 2 3" xfId="30679" xr:uid="{73A9D98A-2E11-4298-B254-6CD29D8EB876}"/>
    <cellStyle name="20% - Énfasis2 2 2 3 2 3" xfId="15193" xr:uid="{E59D6FE9-AB7B-4D89-8724-45602F0AC5E6}"/>
    <cellStyle name="20% - Énfasis2 2 2 3 2 3 2" xfId="35841" xr:uid="{590D5810-0BE7-427E-9538-434AFDB663EB}"/>
    <cellStyle name="20% - Énfasis2 2 2 3 2 4" xfId="25517" xr:uid="{01C484EB-C7C6-43EC-AB26-54EB99AEA155}"/>
    <cellStyle name="20% - Énfasis2 2 2 3 3" xfId="7450" xr:uid="{F9D78F78-7E50-448E-BDA5-49A2D639DD73}"/>
    <cellStyle name="20% - Énfasis2 2 2 3 3 2" xfId="17774" xr:uid="{19E3DB61-3835-4357-B24E-7B390EBFC4E5}"/>
    <cellStyle name="20% - Énfasis2 2 2 3 3 2 2" xfId="38422" xr:uid="{6242155D-DA77-4EFF-960B-39AB1867C0A3}"/>
    <cellStyle name="20% - Énfasis2 2 2 3 3 3" xfId="28098" xr:uid="{711637B7-94E6-4CE3-8B28-9AA345A2CFCB}"/>
    <cellStyle name="20% - Énfasis2 2 2 3 4" xfId="12612" xr:uid="{A6474782-2A15-43D6-9A7C-C1A49347F523}"/>
    <cellStyle name="20% - Énfasis2 2 2 3 4 2" xfId="33260" xr:uid="{F7734467-2AC2-4A9B-9DF3-B52E8B8A57A0}"/>
    <cellStyle name="20% - Énfasis2 2 2 3 5" xfId="22936" xr:uid="{52119F6B-EB17-48CC-9F6B-C879E103894E}"/>
    <cellStyle name="20% - Énfasis2 2 2 4" xfId="3579" xr:uid="{39D4298D-85A4-41F2-A043-B3AFF672263B}"/>
    <cellStyle name="20% - Énfasis2 2 2 4 2" xfId="8741" xr:uid="{22D5EDB5-5622-4628-95A0-14F06E4577F3}"/>
    <cellStyle name="20% - Énfasis2 2 2 4 2 2" xfId="19065" xr:uid="{85C61CF7-71E8-4B4B-B5D6-EC06CA916C01}"/>
    <cellStyle name="20% - Énfasis2 2 2 4 2 2 2" xfId="39713" xr:uid="{589BD334-C987-4A8E-830B-23D138DD9537}"/>
    <cellStyle name="20% - Énfasis2 2 2 4 2 3" xfId="29389" xr:uid="{D6810FCC-AD5B-49FB-A3D2-A299544DBADC}"/>
    <cellStyle name="20% - Énfasis2 2 2 4 3" xfId="13903" xr:uid="{CE1D8681-D234-4F16-87A1-9D0624169F4F}"/>
    <cellStyle name="20% - Énfasis2 2 2 4 3 2" xfId="34551" xr:uid="{4115609D-2E12-43EC-91BA-0E1CD238C6FB}"/>
    <cellStyle name="20% - Énfasis2 2 2 4 4" xfId="24227" xr:uid="{53526F53-44C1-4EA0-A7CE-4238F2BC96C1}"/>
    <cellStyle name="20% - Énfasis2 2 2 5" xfId="6160" xr:uid="{92BFA7F5-7A6E-4CE0-ACF4-413E7F723E57}"/>
    <cellStyle name="20% - Énfasis2 2 2 5 2" xfId="16484" xr:uid="{A9CCB5FE-11C3-4BD5-BCBA-56509BD99328}"/>
    <cellStyle name="20% - Énfasis2 2 2 5 2 2" xfId="37132" xr:uid="{3258927B-28BB-417E-8AB0-7DABC48C155D}"/>
    <cellStyle name="20% - Énfasis2 2 2 5 3" xfId="26808" xr:uid="{F92F89B1-92C7-4DEE-9222-BCBC488E57B3}"/>
    <cellStyle name="20% - Énfasis2 2 2 6" xfId="11322" xr:uid="{5B41FB3C-456E-4EBD-970F-1F9A1409B99A}"/>
    <cellStyle name="20% - Énfasis2 2 2 6 2" xfId="31970" xr:uid="{9E55C561-4D15-430E-980B-3183BCB57593}"/>
    <cellStyle name="20% - Énfasis2 2 2 7" xfId="21646" xr:uid="{37AB81E6-702C-4DF0-86C2-8DC95849A4EC}"/>
    <cellStyle name="20% - Énfasis2 2 3" xfId="1595" xr:uid="{00000000-0005-0000-0000-00005B000000}"/>
    <cellStyle name="20% - Énfasis2 2 3 2" xfId="2932" xr:uid="{CB8AD27E-8437-4073-8C30-AE1E6ED94DF5}"/>
    <cellStyle name="20% - Énfasis2 2 3 2 2" xfId="5513" xr:uid="{E3DB1905-C68D-4DCF-9F82-052F5ACF92B4}"/>
    <cellStyle name="20% - Énfasis2 2 3 2 2 2" xfId="10675" xr:uid="{12D49697-CA29-423D-93AD-C77E55744A08}"/>
    <cellStyle name="20% - Énfasis2 2 3 2 2 2 2" xfId="20999" xr:uid="{23BFBEEA-2D3B-4DD5-82FC-B87C71FD92C9}"/>
    <cellStyle name="20% - Énfasis2 2 3 2 2 2 2 2" xfId="41647" xr:uid="{51D41D40-AC09-4DD9-B08F-D2492A30FF3A}"/>
    <cellStyle name="20% - Énfasis2 2 3 2 2 2 3" xfId="31323" xr:uid="{C0A8EB25-4368-4F97-B102-11AEDB6B69D4}"/>
    <cellStyle name="20% - Énfasis2 2 3 2 2 3" xfId="15837" xr:uid="{CAA36988-E0D9-46A6-9443-6420F23DC927}"/>
    <cellStyle name="20% - Énfasis2 2 3 2 2 3 2" xfId="36485" xr:uid="{E4F0C134-D71A-449D-A6E6-F27929144DF9}"/>
    <cellStyle name="20% - Énfasis2 2 3 2 2 4" xfId="26161" xr:uid="{B6CADAD8-5518-4A88-A671-424A47455854}"/>
    <cellStyle name="20% - Énfasis2 2 3 2 3" xfId="8094" xr:uid="{5B790E65-771F-46BE-8AAF-2D11EFEF61A8}"/>
    <cellStyle name="20% - Énfasis2 2 3 2 3 2" xfId="18418" xr:uid="{DDB3BC11-82F3-497B-9DD1-0D311C153092}"/>
    <cellStyle name="20% - Énfasis2 2 3 2 3 2 2" xfId="39066" xr:uid="{725B55F6-738B-4E9B-8095-8AFD404DE6CC}"/>
    <cellStyle name="20% - Énfasis2 2 3 2 3 3" xfId="28742" xr:uid="{E49036CB-F9BF-4D4E-B865-ACC9FDFE117C}"/>
    <cellStyle name="20% - Énfasis2 2 3 2 4" xfId="13256" xr:uid="{6A51438D-46CC-4EDB-9011-180926F9F012}"/>
    <cellStyle name="20% - Énfasis2 2 3 2 4 2" xfId="33904" xr:uid="{4D4CCDCC-CDBC-4A9F-BBC9-EF9BA8B33EC6}"/>
    <cellStyle name="20% - Énfasis2 2 3 2 5" xfId="23580" xr:uid="{46EF3614-F932-4E4B-88AE-C0EF9125D762}"/>
    <cellStyle name="20% - Énfasis2 2 3 3" xfId="4223" xr:uid="{208A5CCC-5D63-4E1C-9B30-F08BC65221C3}"/>
    <cellStyle name="20% - Énfasis2 2 3 3 2" xfId="9385" xr:uid="{FC47FE57-0CBF-43F1-855A-BB9650BA1A08}"/>
    <cellStyle name="20% - Énfasis2 2 3 3 2 2" xfId="19709" xr:uid="{75408C91-5D25-4109-B340-D58993D6C9A9}"/>
    <cellStyle name="20% - Énfasis2 2 3 3 2 2 2" xfId="40357" xr:uid="{E21D9AAE-BF37-485D-ABCC-0B4AF47C2FE7}"/>
    <cellStyle name="20% - Énfasis2 2 3 3 2 3" xfId="30033" xr:uid="{51AE9781-81B0-4455-AD40-EC907CE2DA1C}"/>
    <cellStyle name="20% - Énfasis2 2 3 3 3" xfId="14547" xr:uid="{FA71C4A4-3DAC-4F86-89D0-C1BEFEE772BE}"/>
    <cellStyle name="20% - Énfasis2 2 3 3 3 2" xfId="35195" xr:uid="{C074F3F4-A178-4069-9052-F86FFDA99261}"/>
    <cellStyle name="20% - Énfasis2 2 3 3 4" xfId="24871" xr:uid="{87FA11DF-FC3A-4552-8C72-75514C0E2960}"/>
    <cellStyle name="20% - Énfasis2 2 3 4" xfId="6804" xr:uid="{9380F7C4-86C7-4908-BDAE-0A1E917D0816}"/>
    <cellStyle name="20% - Énfasis2 2 3 4 2" xfId="17128" xr:uid="{F875965D-17E9-4CE1-8135-A2A22AA122AB}"/>
    <cellStyle name="20% - Énfasis2 2 3 4 2 2" xfId="37776" xr:uid="{7EFF0945-89DC-4946-9C1B-CD626C670D7D}"/>
    <cellStyle name="20% - Énfasis2 2 3 4 3" xfId="27452" xr:uid="{6E921F0D-5E12-4BF7-868E-6CC663780DD3}"/>
    <cellStyle name="20% - Énfasis2 2 3 5" xfId="11966" xr:uid="{B667DD76-8BD0-4D75-86FC-E2F5DEF4B72F}"/>
    <cellStyle name="20% - Énfasis2 2 3 5 2" xfId="32614" xr:uid="{128C3AFD-E5E8-4D40-87AB-71DCEC51B483}"/>
    <cellStyle name="20% - Énfasis2 2 3 6" xfId="22290" xr:uid="{74E914E8-48EA-4336-B5E8-8FBED533A27A}"/>
    <cellStyle name="20% - Énfasis2 2 4" xfId="2287" xr:uid="{D2B750FE-5853-4CFA-ADC5-E275DCF7FE84}"/>
    <cellStyle name="20% - Énfasis2 2 4 2" xfId="4868" xr:uid="{37F8102B-619A-4B80-93CD-8A51CB87C777}"/>
    <cellStyle name="20% - Énfasis2 2 4 2 2" xfId="10030" xr:uid="{507B5472-E187-41A1-B96F-683C12BB04C3}"/>
    <cellStyle name="20% - Énfasis2 2 4 2 2 2" xfId="20354" xr:uid="{6594F39F-EA47-42AE-9525-373EA9204E83}"/>
    <cellStyle name="20% - Énfasis2 2 4 2 2 2 2" xfId="41002" xr:uid="{B47E80FB-3616-4BAF-938E-6A7BF3DCF99B}"/>
    <cellStyle name="20% - Énfasis2 2 4 2 2 3" xfId="30678" xr:uid="{73F18CC3-D571-448E-AD8F-D725EBD92458}"/>
    <cellStyle name="20% - Énfasis2 2 4 2 3" xfId="15192" xr:uid="{E0803E6C-2170-4F60-9A20-1E83F939FE65}"/>
    <cellStyle name="20% - Énfasis2 2 4 2 3 2" xfId="35840" xr:uid="{EDB99D05-F62F-4B34-9631-A26163778843}"/>
    <cellStyle name="20% - Énfasis2 2 4 2 4" xfId="25516" xr:uid="{995D7B85-31F9-4D40-AE2A-354C2E4534D2}"/>
    <cellStyle name="20% - Énfasis2 2 4 3" xfId="7449" xr:uid="{E5033238-CC87-49B6-9EF0-D98E1F86FEF5}"/>
    <cellStyle name="20% - Énfasis2 2 4 3 2" xfId="17773" xr:uid="{2E25E9EB-0363-4967-8A8C-1E2D574D37A7}"/>
    <cellStyle name="20% - Énfasis2 2 4 3 2 2" xfId="38421" xr:uid="{6194CE18-648A-4229-A3A7-AF500ED6B4AA}"/>
    <cellStyle name="20% - Énfasis2 2 4 3 3" xfId="28097" xr:uid="{AD43114B-2621-47AF-A835-478199EDAA3D}"/>
    <cellStyle name="20% - Énfasis2 2 4 4" xfId="12611" xr:uid="{CD0EEF42-7493-409A-B11F-28D4626C554B}"/>
    <cellStyle name="20% - Énfasis2 2 4 4 2" xfId="33259" xr:uid="{87DCADDB-C6D3-4AC4-AB9B-CE197AB27602}"/>
    <cellStyle name="20% - Énfasis2 2 4 5" xfId="22935" xr:uid="{DB32AEDC-CA90-4F32-8B7A-1C85DADEB03A}"/>
    <cellStyle name="20% - Énfasis2 2 5" xfId="3578" xr:uid="{80272936-960C-463C-A803-247508B7963D}"/>
    <cellStyle name="20% - Énfasis2 2 5 2" xfId="8740" xr:uid="{56F967BA-2145-418F-8194-3511303476FE}"/>
    <cellStyle name="20% - Énfasis2 2 5 2 2" xfId="19064" xr:uid="{7025D0CF-ECDA-440C-84F6-8707F0DBBA93}"/>
    <cellStyle name="20% - Énfasis2 2 5 2 2 2" xfId="39712" xr:uid="{C849EDB1-7A3A-494D-AA8F-F833B4E6D8F7}"/>
    <cellStyle name="20% - Énfasis2 2 5 2 3" xfId="29388" xr:uid="{250DDC51-FB40-4942-9492-82B87252A8B4}"/>
    <cellStyle name="20% - Énfasis2 2 5 3" xfId="13902" xr:uid="{76BF8E46-9593-4230-BC2B-7FC911D1EA84}"/>
    <cellStyle name="20% - Énfasis2 2 5 3 2" xfId="34550" xr:uid="{47272F35-385B-497F-88E6-AE37FE5E6D13}"/>
    <cellStyle name="20% - Énfasis2 2 5 4" xfId="24226" xr:uid="{71F5A669-5465-477E-98AD-0396671A8E6D}"/>
    <cellStyle name="20% - Énfasis2 2 6" xfId="6159" xr:uid="{EA6935B1-6D99-4726-AF1C-80EAFD07E327}"/>
    <cellStyle name="20% - Énfasis2 2 6 2" xfId="16483" xr:uid="{4797AF1F-93BA-4A73-9987-07775A43DF61}"/>
    <cellStyle name="20% - Énfasis2 2 6 2 2" xfId="37131" xr:uid="{9C4EE038-C483-44B8-A68E-C6CE6579A9ED}"/>
    <cellStyle name="20% - Énfasis2 2 6 3" xfId="26807" xr:uid="{8C8D09C8-6D2D-4BD4-A4EF-234BB49C59FF}"/>
    <cellStyle name="20% - Énfasis2 2 7" xfId="11321" xr:uid="{BF220C2F-AD74-4119-8355-8E910F18B2E1}"/>
    <cellStyle name="20% - Énfasis2 2 7 2" xfId="31969" xr:uid="{79D22B52-EBDD-41F9-8255-D185CF8CC07B}"/>
    <cellStyle name="20% - Énfasis2 2 8" xfId="21645" xr:uid="{CEB2B630-F0BE-4026-82FA-48783C3BF4E3}"/>
    <cellStyle name="20% - Énfasis2 3" xfId="49" xr:uid="{00000000-0005-0000-0000-00005C000000}"/>
    <cellStyle name="20% - Énfasis2 3 2" xfId="50" xr:uid="{00000000-0005-0000-0000-00005D000000}"/>
    <cellStyle name="20% - Énfasis2 3 2 2" xfId="1598" xr:uid="{00000000-0005-0000-0000-00005E000000}"/>
    <cellStyle name="20% - Énfasis2 3 2 2 2" xfId="2935" xr:uid="{97DE435D-1CFA-4EBA-8B24-56705D17D4F6}"/>
    <cellStyle name="20% - Énfasis2 3 2 2 2 2" xfId="5516" xr:uid="{0F14D4CD-1A04-4B6A-81B4-04E6EF046AA3}"/>
    <cellStyle name="20% - Énfasis2 3 2 2 2 2 2" xfId="10678" xr:uid="{E34F80E7-5378-4917-BD0B-60346C11C8AB}"/>
    <cellStyle name="20% - Énfasis2 3 2 2 2 2 2 2" xfId="21002" xr:uid="{351036DE-0CA6-4771-AB80-3C8FEA0521CE}"/>
    <cellStyle name="20% - Énfasis2 3 2 2 2 2 2 2 2" xfId="41650" xr:uid="{4A92168B-63CD-4A2D-A7D8-E2903AD27377}"/>
    <cellStyle name="20% - Énfasis2 3 2 2 2 2 2 3" xfId="31326" xr:uid="{046EABBD-0466-4743-8B32-1BDA01EBE4E0}"/>
    <cellStyle name="20% - Énfasis2 3 2 2 2 2 3" xfId="15840" xr:uid="{22FAD398-684B-45AC-AFAB-1C429953D6D7}"/>
    <cellStyle name="20% - Énfasis2 3 2 2 2 2 3 2" xfId="36488" xr:uid="{866FF356-9168-430D-86C4-D0CC58AB560A}"/>
    <cellStyle name="20% - Énfasis2 3 2 2 2 2 4" xfId="26164" xr:uid="{2C332728-B79C-4BDA-B971-D6622E1F2FC9}"/>
    <cellStyle name="20% - Énfasis2 3 2 2 2 3" xfId="8097" xr:uid="{B87EDD70-45B6-40CF-99DC-AE527B14ADBC}"/>
    <cellStyle name="20% - Énfasis2 3 2 2 2 3 2" xfId="18421" xr:uid="{904A4B92-0B1F-4F99-B7AA-E5E323EB516D}"/>
    <cellStyle name="20% - Énfasis2 3 2 2 2 3 2 2" xfId="39069" xr:uid="{A1A3E472-0AF2-40E0-9D32-9B16BAFAAA00}"/>
    <cellStyle name="20% - Énfasis2 3 2 2 2 3 3" xfId="28745" xr:uid="{83F84391-D24C-4EDB-88AB-8F54F2CAC502}"/>
    <cellStyle name="20% - Énfasis2 3 2 2 2 4" xfId="13259" xr:uid="{3C6C9A2A-9ACD-4EEF-B8E6-F4537C88E2CA}"/>
    <cellStyle name="20% - Énfasis2 3 2 2 2 4 2" xfId="33907" xr:uid="{7C6D7D32-058C-4A36-AC0A-5CAAC59281BD}"/>
    <cellStyle name="20% - Énfasis2 3 2 2 2 5" xfId="23583" xr:uid="{6DE04ABB-70BD-4AB2-A3FA-A8AD0D591CB6}"/>
    <cellStyle name="20% - Énfasis2 3 2 2 3" xfId="4226" xr:uid="{379D0C49-9051-44A4-BEB8-A6C708FDC103}"/>
    <cellStyle name="20% - Énfasis2 3 2 2 3 2" xfId="9388" xr:uid="{C73822BB-481C-4C6A-83A1-8BB8E186ABF0}"/>
    <cellStyle name="20% - Énfasis2 3 2 2 3 2 2" xfId="19712" xr:uid="{5FF989A9-A912-4F5F-8308-2BFED3044C0D}"/>
    <cellStyle name="20% - Énfasis2 3 2 2 3 2 2 2" xfId="40360" xr:uid="{8F63EB83-7BDE-4340-A9D0-E981BB0232D2}"/>
    <cellStyle name="20% - Énfasis2 3 2 2 3 2 3" xfId="30036" xr:uid="{28DBF275-878B-4379-9999-D6060D196C01}"/>
    <cellStyle name="20% - Énfasis2 3 2 2 3 3" xfId="14550" xr:uid="{7F944AB6-5B01-49D2-8781-D6B0E52FF708}"/>
    <cellStyle name="20% - Énfasis2 3 2 2 3 3 2" xfId="35198" xr:uid="{FDF20784-A985-4CA4-A30F-DDE1E9CCF2D4}"/>
    <cellStyle name="20% - Énfasis2 3 2 2 3 4" xfId="24874" xr:uid="{A0478440-E54B-48A5-BD1E-A6F445F94EC6}"/>
    <cellStyle name="20% - Énfasis2 3 2 2 4" xfId="6807" xr:uid="{D8009480-A8EA-40CB-9154-ADFB44FF984A}"/>
    <cellStyle name="20% - Énfasis2 3 2 2 4 2" xfId="17131" xr:uid="{B066F44A-EFC9-4B0D-8DCD-0467EA20DF8D}"/>
    <cellStyle name="20% - Énfasis2 3 2 2 4 2 2" xfId="37779" xr:uid="{A81ED81B-CBAB-4EFF-9D32-EE721B2961CB}"/>
    <cellStyle name="20% - Énfasis2 3 2 2 4 3" xfId="27455" xr:uid="{8360A8FD-5DDC-4B73-8084-4A34B749FD21}"/>
    <cellStyle name="20% - Énfasis2 3 2 2 5" xfId="11969" xr:uid="{48FAA615-1039-44BC-9154-9A08A2286ECE}"/>
    <cellStyle name="20% - Énfasis2 3 2 2 5 2" xfId="32617" xr:uid="{6539CFB2-7698-4EC6-9A26-8931C613881E}"/>
    <cellStyle name="20% - Énfasis2 3 2 2 6" xfId="22293" xr:uid="{950A62D7-B74F-4F4C-B793-BB2CF8A4FF6F}"/>
    <cellStyle name="20% - Énfasis2 3 2 3" xfId="2290" xr:uid="{76C712C8-6266-42E4-A6E2-EA847D778510}"/>
    <cellStyle name="20% - Énfasis2 3 2 3 2" xfId="4871" xr:uid="{E1E1180C-ED06-4DC4-AA1C-5B2970993EC4}"/>
    <cellStyle name="20% - Énfasis2 3 2 3 2 2" xfId="10033" xr:uid="{A4D886AD-CB17-434F-B99D-347E8961799A}"/>
    <cellStyle name="20% - Énfasis2 3 2 3 2 2 2" xfId="20357" xr:uid="{3A000C19-AFCF-453F-BB7F-DBC0E5EE7269}"/>
    <cellStyle name="20% - Énfasis2 3 2 3 2 2 2 2" xfId="41005" xr:uid="{508E3798-3214-4F06-9A8E-83A9B3B78F7B}"/>
    <cellStyle name="20% - Énfasis2 3 2 3 2 2 3" xfId="30681" xr:uid="{46D98873-67C7-4BE4-9AE2-5A9FDC7F9A4B}"/>
    <cellStyle name="20% - Énfasis2 3 2 3 2 3" xfId="15195" xr:uid="{0DA2C159-19CC-42DE-A262-AC4C0F49F817}"/>
    <cellStyle name="20% - Énfasis2 3 2 3 2 3 2" xfId="35843" xr:uid="{A39ABC88-F058-4742-8794-EDABE4F6E990}"/>
    <cellStyle name="20% - Énfasis2 3 2 3 2 4" xfId="25519" xr:uid="{A6E59409-DCB5-42FB-A086-11419D5D9EE7}"/>
    <cellStyle name="20% - Énfasis2 3 2 3 3" xfId="7452" xr:uid="{D63AF48C-8A3E-442C-A716-0F624A6E25CB}"/>
    <cellStyle name="20% - Énfasis2 3 2 3 3 2" xfId="17776" xr:uid="{140469E4-6C11-4D00-893B-3AC8C0BA40CF}"/>
    <cellStyle name="20% - Énfasis2 3 2 3 3 2 2" xfId="38424" xr:uid="{427DD507-8A0E-491B-9060-01C6B73B054F}"/>
    <cellStyle name="20% - Énfasis2 3 2 3 3 3" xfId="28100" xr:uid="{B68A6BFB-3D4E-4EBE-A97E-CF30BA08F611}"/>
    <cellStyle name="20% - Énfasis2 3 2 3 4" xfId="12614" xr:uid="{21428476-95CD-4DAF-BBAD-71A7ED34105C}"/>
    <cellStyle name="20% - Énfasis2 3 2 3 4 2" xfId="33262" xr:uid="{A8D30E3E-3C67-4997-BBDC-36771E3A5098}"/>
    <cellStyle name="20% - Énfasis2 3 2 3 5" xfId="22938" xr:uid="{7F2234E6-0F28-438A-84A8-99B0E3CE75DE}"/>
    <cellStyle name="20% - Énfasis2 3 2 4" xfId="3581" xr:uid="{45D98CAD-A061-4C7E-AB94-B6AADCA0B8EB}"/>
    <cellStyle name="20% - Énfasis2 3 2 4 2" xfId="8743" xr:uid="{43125679-3ACF-470D-98D3-4508B7F6104F}"/>
    <cellStyle name="20% - Énfasis2 3 2 4 2 2" xfId="19067" xr:uid="{E4B40583-CEFD-4C4C-9B96-5E5A462D8C44}"/>
    <cellStyle name="20% - Énfasis2 3 2 4 2 2 2" xfId="39715" xr:uid="{E05724EB-944F-4112-888D-F37336176CAC}"/>
    <cellStyle name="20% - Énfasis2 3 2 4 2 3" xfId="29391" xr:uid="{0C418B46-66DD-4DD1-B4FC-2DC02079E641}"/>
    <cellStyle name="20% - Énfasis2 3 2 4 3" xfId="13905" xr:uid="{84CC2F51-95A9-457C-9B5B-D2FBB1756C23}"/>
    <cellStyle name="20% - Énfasis2 3 2 4 3 2" xfId="34553" xr:uid="{7A468484-A8B5-4681-8D3C-2569A2BBEB31}"/>
    <cellStyle name="20% - Énfasis2 3 2 4 4" xfId="24229" xr:uid="{E93BF276-7FCC-4EE5-A74D-6F50794560B8}"/>
    <cellStyle name="20% - Énfasis2 3 2 5" xfId="6162" xr:uid="{0741610A-4CE7-40D9-A49A-2FECD0BA97F0}"/>
    <cellStyle name="20% - Énfasis2 3 2 5 2" xfId="16486" xr:uid="{5A3197BC-9165-4F85-A6B6-581EDA9FB400}"/>
    <cellStyle name="20% - Énfasis2 3 2 5 2 2" xfId="37134" xr:uid="{2CBB9286-BBFC-4E6F-A552-3011A45475CA}"/>
    <cellStyle name="20% - Énfasis2 3 2 5 3" xfId="26810" xr:uid="{B48482DD-5E14-4F8A-892B-81BCE8F9332F}"/>
    <cellStyle name="20% - Énfasis2 3 2 6" xfId="11324" xr:uid="{EDA8B5CF-ED1E-4600-90E6-C56AA97108B3}"/>
    <cellStyle name="20% - Énfasis2 3 2 6 2" xfId="31972" xr:uid="{EB73FC99-0D6D-4574-A824-7D70370AC0A7}"/>
    <cellStyle name="20% - Énfasis2 3 2 7" xfId="21648" xr:uid="{3D740F8C-1896-4D85-A6A1-C24FC2ECD123}"/>
    <cellStyle name="20% - Énfasis2 3 3" xfId="1597" xr:uid="{00000000-0005-0000-0000-00005F000000}"/>
    <cellStyle name="20% - Énfasis2 3 3 2" xfId="2934" xr:uid="{6D29EBFC-C4A9-41BC-8FF7-DCA5393E5CEF}"/>
    <cellStyle name="20% - Énfasis2 3 3 2 2" xfId="5515" xr:uid="{9AD6F2C2-D635-4917-9E4A-E2F0AB90CD7E}"/>
    <cellStyle name="20% - Énfasis2 3 3 2 2 2" xfId="10677" xr:uid="{54EDDE64-7FC3-4BCA-AD91-24C22444CFF6}"/>
    <cellStyle name="20% - Énfasis2 3 3 2 2 2 2" xfId="21001" xr:uid="{B02FFEB6-DEED-4A29-9087-E78488817C53}"/>
    <cellStyle name="20% - Énfasis2 3 3 2 2 2 2 2" xfId="41649" xr:uid="{642CD283-1850-474A-A6A2-CAA10DD0038D}"/>
    <cellStyle name="20% - Énfasis2 3 3 2 2 2 3" xfId="31325" xr:uid="{3BD7EFB5-9592-4676-A13A-21F73CC190A8}"/>
    <cellStyle name="20% - Énfasis2 3 3 2 2 3" xfId="15839" xr:uid="{2E22225E-BA02-46D4-99E9-28911E2C8C7B}"/>
    <cellStyle name="20% - Énfasis2 3 3 2 2 3 2" xfId="36487" xr:uid="{D509F75C-8F3C-4755-B9C1-CBA269D9C2ED}"/>
    <cellStyle name="20% - Énfasis2 3 3 2 2 4" xfId="26163" xr:uid="{38C6108D-42E6-41E7-A1E2-B2200806DBB5}"/>
    <cellStyle name="20% - Énfasis2 3 3 2 3" xfId="8096" xr:uid="{C03AAE0E-093B-4802-9BBA-E6B1B1892C35}"/>
    <cellStyle name="20% - Énfasis2 3 3 2 3 2" xfId="18420" xr:uid="{ACDA8F46-20C9-4AC6-BEE7-7887BC6545E8}"/>
    <cellStyle name="20% - Énfasis2 3 3 2 3 2 2" xfId="39068" xr:uid="{7B130AA1-C2AB-4408-A271-1BD970C50985}"/>
    <cellStyle name="20% - Énfasis2 3 3 2 3 3" xfId="28744" xr:uid="{D83A12D0-4C14-461A-942D-999E65EB6A4C}"/>
    <cellStyle name="20% - Énfasis2 3 3 2 4" xfId="13258" xr:uid="{02084387-DA29-441E-94CA-8194DCBBAF07}"/>
    <cellStyle name="20% - Énfasis2 3 3 2 4 2" xfId="33906" xr:uid="{3DCDB2A8-C9A4-4AB4-A483-9C318AEAF324}"/>
    <cellStyle name="20% - Énfasis2 3 3 2 5" xfId="23582" xr:uid="{A4AD7F17-31AF-4E74-B4C8-653DCB365149}"/>
    <cellStyle name="20% - Énfasis2 3 3 3" xfId="4225" xr:uid="{13B3C5EC-7ED4-4DAB-8084-770F33B16599}"/>
    <cellStyle name="20% - Énfasis2 3 3 3 2" xfId="9387" xr:uid="{EAB75B97-696C-4C00-B066-54D7C00B161B}"/>
    <cellStyle name="20% - Énfasis2 3 3 3 2 2" xfId="19711" xr:uid="{D6E9024B-F0E1-4B85-A6FB-92606AE2375C}"/>
    <cellStyle name="20% - Énfasis2 3 3 3 2 2 2" xfId="40359" xr:uid="{6810A9F9-7F0C-4CDA-B3CC-8FD654D3B128}"/>
    <cellStyle name="20% - Énfasis2 3 3 3 2 3" xfId="30035" xr:uid="{751F19CB-471A-49B9-89F2-480AC6A40ED0}"/>
    <cellStyle name="20% - Énfasis2 3 3 3 3" xfId="14549" xr:uid="{B1124176-1FB1-4871-990B-4B1FDDFF7BB5}"/>
    <cellStyle name="20% - Énfasis2 3 3 3 3 2" xfId="35197" xr:uid="{44D5F3B1-3343-40B7-93D5-D4DDD46DF5E3}"/>
    <cellStyle name="20% - Énfasis2 3 3 3 4" xfId="24873" xr:uid="{D0AC4723-279A-4D81-BE87-1285A220ED07}"/>
    <cellStyle name="20% - Énfasis2 3 3 4" xfId="6806" xr:uid="{AD5F355C-191E-42CB-A575-C69810B68006}"/>
    <cellStyle name="20% - Énfasis2 3 3 4 2" xfId="17130" xr:uid="{E30CBECA-EF87-4E3D-8AB1-5C57BB59841C}"/>
    <cellStyle name="20% - Énfasis2 3 3 4 2 2" xfId="37778" xr:uid="{C53BF03B-752F-4092-9EAE-030424DDEE5F}"/>
    <cellStyle name="20% - Énfasis2 3 3 4 3" xfId="27454" xr:uid="{4813CD81-D1AA-4D9B-9436-FE48A10CCD38}"/>
    <cellStyle name="20% - Énfasis2 3 3 5" xfId="11968" xr:uid="{34A0E2FD-3476-4309-995A-A74A40622914}"/>
    <cellStyle name="20% - Énfasis2 3 3 5 2" xfId="32616" xr:uid="{5A4BAE1B-4AF4-4D4A-8010-744919AB384E}"/>
    <cellStyle name="20% - Énfasis2 3 3 6" xfId="22292" xr:uid="{C0614CED-CCF9-47A3-978D-24143A0591B8}"/>
    <cellStyle name="20% - Énfasis2 3 4" xfId="2289" xr:uid="{E0628A3F-D69D-40AC-9830-4EE0CF1D7739}"/>
    <cellStyle name="20% - Énfasis2 3 4 2" xfId="4870" xr:uid="{5044C5D1-7D57-4EEF-8450-24A6DAF26691}"/>
    <cellStyle name="20% - Énfasis2 3 4 2 2" xfId="10032" xr:uid="{DF948B56-2738-45B4-850A-E24EDD94379C}"/>
    <cellStyle name="20% - Énfasis2 3 4 2 2 2" xfId="20356" xr:uid="{12294ED2-131E-45BF-AED2-8325728EA689}"/>
    <cellStyle name="20% - Énfasis2 3 4 2 2 2 2" xfId="41004" xr:uid="{8F941060-D13C-4643-A770-E72648AA37C0}"/>
    <cellStyle name="20% - Énfasis2 3 4 2 2 3" xfId="30680" xr:uid="{E049F401-32C1-470A-8E41-69577D561B7B}"/>
    <cellStyle name="20% - Énfasis2 3 4 2 3" xfId="15194" xr:uid="{C4611DF1-DD70-4A51-9F40-A731436535A6}"/>
    <cellStyle name="20% - Énfasis2 3 4 2 3 2" xfId="35842" xr:uid="{E5C887B1-EC04-4AE2-ABA8-8DF99B547B75}"/>
    <cellStyle name="20% - Énfasis2 3 4 2 4" xfId="25518" xr:uid="{96305591-901C-486C-8DF6-BB48B9C31182}"/>
    <cellStyle name="20% - Énfasis2 3 4 3" xfId="7451" xr:uid="{109A04D5-E2E0-423B-A78F-A504B42D4793}"/>
    <cellStyle name="20% - Énfasis2 3 4 3 2" xfId="17775" xr:uid="{C0E2EAC3-70AA-41A9-8F81-487AD7167613}"/>
    <cellStyle name="20% - Énfasis2 3 4 3 2 2" xfId="38423" xr:uid="{BE40DC48-2271-4222-97E4-67D3D939FFBC}"/>
    <cellStyle name="20% - Énfasis2 3 4 3 3" xfId="28099" xr:uid="{C138B05D-FE9B-4FC3-88FF-B94ADF252CC1}"/>
    <cellStyle name="20% - Énfasis2 3 4 4" xfId="12613" xr:uid="{31026C78-3D4A-4AC9-BB5B-5E7D1CE837A9}"/>
    <cellStyle name="20% - Énfasis2 3 4 4 2" xfId="33261" xr:uid="{6E66E5C0-9AE1-4B5A-B9B5-537B3B6AF45A}"/>
    <cellStyle name="20% - Énfasis2 3 4 5" xfId="22937" xr:uid="{DC74A052-A5AA-487F-A5DC-EFDE4F7FA86A}"/>
    <cellStyle name="20% - Énfasis2 3 5" xfId="3580" xr:uid="{5AD6FBF0-D673-4786-A4DD-FB4FEB2609B6}"/>
    <cellStyle name="20% - Énfasis2 3 5 2" xfId="8742" xr:uid="{51A469D2-F534-439E-AB9F-63F57FD8E203}"/>
    <cellStyle name="20% - Énfasis2 3 5 2 2" xfId="19066" xr:uid="{A9401EC4-514B-4961-9E7E-ED63C4633BAA}"/>
    <cellStyle name="20% - Énfasis2 3 5 2 2 2" xfId="39714" xr:uid="{0D27BE52-2EC3-4AB5-9B97-60795CF080E9}"/>
    <cellStyle name="20% - Énfasis2 3 5 2 3" xfId="29390" xr:uid="{57B032BC-E20B-439A-88F8-415D1223D7F6}"/>
    <cellStyle name="20% - Énfasis2 3 5 3" xfId="13904" xr:uid="{E15017AB-8286-4CEC-9B4F-4A3CBEEEE879}"/>
    <cellStyle name="20% - Énfasis2 3 5 3 2" xfId="34552" xr:uid="{B98D75D0-5806-4ED2-94CE-EE4C46AD1FEA}"/>
    <cellStyle name="20% - Énfasis2 3 5 4" xfId="24228" xr:uid="{57D0DD58-0017-46DD-A938-BA904C835399}"/>
    <cellStyle name="20% - Énfasis2 3 6" xfId="6161" xr:uid="{F3883DEB-E20A-4BF6-8C76-7BD4E352D047}"/>
    <cellStyle name="20% - Énfasis2 3 6 2" xfId="16485" xr:uid="{E0ED2EB4-F6D7-4657-A3D7-D8D818D13037}"/>
    <cellStyle name="20% - Énfasis2 3 6 2 2" xfId="37133" xr:uid="{31CF2C4E-6019-4882-892D-2A7E5479C52D}"/>
    <cellStyle name="20% - Énfasis2 3 6 3" xfId="26809" xr:uid="{E83C5FC3-9C9F-4A00-AFF6-D6F3F033148F}"/>
    <cellStyle name="20% - Énfasis2 3 7" xfId="11323" xr:uid="{3504436C-7727-47B0-BB36-1C2A1FD9A477}"/>
    <cellStyle name="20% - Énfasis2 3 7 2" xfId="31971" xr:uid="{FB8F825A-414D-4C02-A614-62A00781CA96}"/>
    <cellStyle name="20% - Énfasis2 3 8" xfId="21647" xr:uid="{08BB0A21-38B8-4CE4-8C92-20C99B4F12B3}"/>
    <cellStyle name="20% - Énfasis2 4" xfId="51" xr:uid="{00000000-0005-0000-0000-000060000000}"/>
    <cellStyle name="20% - Énfasis2 4 2" xfId="52" xr:uid="{00000000-0005-0000-0000-000061000000}"/>
    <cellStyle name="20% - Énfasis2 4 2 2" xfId="1600" xr:uid="{00000000-0005-0000-0000-000062000000}"/>
    <cellStyle name="20% - Énfasis2 4 2 2 2" xfId="2937" xr:uid="{9554585C-7DE5-4F4F-99F6-92D5A4BA2384}"/>
    <cellStyle name="20% - Énfasis2 4 2 2 2 2" xfId="5518" xr:uid="{6ED6A3A3-9F1D-4C21-8993-5AAC4A1154D0}"/>
    <cellStyle name="20% - Énfasis2 4 2 2 2 2 2" xfId="10680" xr:uid="{936B61EE-AB13-488D-BA13-124117533300}"/>
    <cellStyle name="20% - Énfasis2 4 2 2 2 2 2 2" xfId="21004" xr:uid="{09D07B0B-4DE3-43B4-8B93-94C5E33C946F}"/>
    <cellStyle name="20% - Énfasis2 4 2 2 2 2 2 2 2" xfId="41652" xr:uid="{DC13C22C-9CA7-4AAC-9013-01E753C7BD99}"/>
    <cellStyle name="20% - Énfasis2 4 2 2 2 2 2 3" xfId="31328" xr:uid="{1F34D321-3F90-4497-A061-3862163165A9}"/>
    <cellStyle name="20% - Énfasis2 4 2 2 2 2 3" xfId="15842" xr:uid="{077EF903-3835-426A-8F89-352D28AB24B0}"/>
    <cellStyle name="20% - Énfasis2 4 2 2 2 2 3 2" xfId="36490" xr:uid="{145C2E10-8580-4916-87A2-5394E5909449}"/>
    <cellStyle name="20% - Énfasis2 4 2 2 2 2 4" xfId="26166" xr:uid="{18B85F2C-2898-4C9E-B900-D137AEDD2EF6}"/>
    <cellStyle name="20% - Énfasis2 4 2 2 2 3" xfId="8099" xr:uid="{A13E51E3-713E-43A5-B491-16FA414EB8FB}"/>
    <cellStyle name="20% - Énfasis2 4 2 2 2 3 2" xfId="18423" xr:uid="{41CD5867-0A3D-4D30-8A57-DBE64BA0A73F}"/>
    <cellStyle name="20% - Énfasis2 4 2 2 2 3 2 2" xfId="39071" xr:uid="{85117BBC-5C2F-4337-B9A8-63A5E4A9F855}"/>
    <cellStyle name="20% - Énfasis2 4 2 2 2 3 3" xfId="28747" xr:uid="{CD3D2F82-502A-4483-90AB-9575A0DCFA17}"/>
    <cellStyle name="20% - Énfasis2 4 2 2 2 4" xfId="13261" xr:uid="{7AAFE7AB-A440-4A77-8500-07E8AAD5BDAB}"/>
    <cellStyle name="20% - Énfasis2 4 2 2 2 4 2" xfId="33909" xr:uid="{766FEF57-1D1E-4DE6-BABF-E4C62562EB9E}"/>
    <cellStyle name="20% - Énfasis2 4 2 2 2 5" xfId="23585" xr:uid="{52CED010-2818-4107-8532-83922A0DB3C2}"/>
    <cellStyle name="20% - Énfasis2 4 2 2 3" xfId="4228" xr:uid="{CF7CB193-6FDF-4021-AC99-628E35DCA378}"/>
    <cellStyle name="20% - Énfasis2 4 2 2 3 2" xfId="9390" xr:uid="{A550AA52-34F5-47FC-8E5D-CE6F2A9706F8}"/>
    <cellStyle name="20% - Énfasis2 4 2 2 3 2 2" xfId="19714" xr:uid="{12AAE9F7-F124-4741-BE00-F5D736F5F390}"/>
    <cellStyle name="20% - Énfasis2 4 2 2 3 2 2 2" xfId="40362" xr:uid="{6A0660D1-6AEB-4CAE-823C-E10C35DAD04D}"/>
    <cellStyle name="20% - Énfasis2 4 2 2 3 2 3" xfId="30038" xr:uid="{EBCA24E6-A28D-4580-AC71-33B387DC1012}"/>
    <cellStyle name="20% - Énfasis2 4 2 2 3 3" xfId="14552" xr:uid="{0ACFE2F0-5549-4E48-8829-83AAAA170B8E}"/>
    <cellStyle name="20% - Énfasis2 4 2 2 3 3 2" xfId="35200" xr:uid="{5DB2EC66-D86D-4FD8-ACB9-194837964767}"/>
    <cellStyle name="20% - Énfasis2 4 2 2 3 4" xfId="24876" xr:uid="{D47E2BFC-3A5E-4866-A7D4-4991941A0D03}"/>
    <cellStyle name="20% - Énfasis2 4 2 2 4" xfId="6809" xr:uid="{30158892-C8CD-461C-A0C0-EC472AA99401}"/>
    <cellStyle name="20% - Énfasis2 4 2 2 4 2" xfId="17133" xr:uid="{0367B965-728C-4D3F-830E-4DABDFB57968}"/>
    <cellStyle name="20% - Énfasis2 4 2 2 4 2 2" xfId="37781" xr:uid="{8B967E58-FEBF-4B37-8C99-85451827280D}"/>
    <cellStyle name="20% - Énfasis2 4 2 2 4 3" xfId="27457" xr:uid="{E236BC42-4897-4667-ABD2-8AFD6C845F3F}"/>
    <cellStyle name="20% - Énfasis2 4 2 2 5" xfId="11971" xr:uid="{7C34E4BA-0A9E-46CA-96A5-4982006018B4}"/>
    <cellStyle name="20% - Énfasis2 4 2 2 5 2" xfId="32619" xr:uid="{5B0C05EA-AC50-4350-9994-1FEDA898BB7E}"/>
    <cellStyle name="20% - Énfasis2 4 2 2 6" xfId="22295" xr:uid="{ABD4461E-0EED-42D8-B88A-77B6BCF00C56}"/>
    <cellStyle name="20% - Énfasis2 4 2 3" xfId="2292" xr:uid="{E6F1736D-E30A-47C2-9F8E-230E23D6D435}"/>
    <cellStyle name="20% - Énfasis2 4 2 3 2" xfId="4873" xr:uid="{7BDB4549-24FF-48A8-81F4-5072A0024DAD}"/>
    <cellStyle name="20% - Énfasis2 4 2 3 2 2" xfId="10035" xr:uid="{B3BA662E-53F8-4F57-BBA8-577A29CB5974}"/>
    <cellStyle name="20% - Énfasis2 4 2 3 2 2 2" xfId="20359" xr:uid="{238FB5B8-AB9E-45E8-A9E0-D20F300A9681}"/>
    <cellStyle name="20% - Énfasis2 4 2 3 2 2 2 2" xfId="41007" xr:uid="{8AEE3D90-7EBC-4171-8320-15050E2DEB38}"/>
    <cellStyle name="20% - Énfasis2 4 2 3 2 2 3" xfId="30683" xr:uid="{CD066D29-08A9-4DD8-8385-5A9B945C397C}"/>
    <cellStyle name="20% - Énfasis2 4 2 3 2 3" xfId="15197" xr:uid="{A63B6C10-A182-4CC8-A2D9-96EAA56164D7}"/>
    <cellStyle name="20% - Énfasis2 4 2 3 2 3 2" xfId="35845" xr:uid="{5D7B6B04-7252-49A1-8A59-DE7198E815CC}"/>
    <cellStyle name="20% - Énfasis2 4 2 3 2 4" xfId="25521" xr:uid="{D851FDEA-6A43-4A83-9D3E-B24CEE812BA0}"/>
    <cellStyle name="20% - Énfasis2 4 2 3 3" xfId="7454" xr:uid="{1877C3CC-F943-4C54-B325-7FF8A8E8A55B}"/>
    <cellStyle name="20% - Énfasis2 4 2 3 3 2" xfId="17778" xr:uid="{EF8A1F3A-0318-4F68-B4BE-A3C954C661AC}"/>
    <cellStyle name="20% - Énfasis2 4 2 3 3 2 2" xfId="38426" xr:uid="{EBB0B966-F6E7-4C0B-BF99-06B8BA24FB31}"/>
    <cellStyle name="20% - Énfasis2 4 2 3 3 3" xfId="28102" xr:uid="{958FE41F-3F44-4655-AE84-2C78A1C83CA1}"/>
    <cellStyle name="20% - Énfasis2 4 2 3 4" xfId="12616" xr:uid="{C9BD634F-F829-4C99-BEDE-2A1CE0ECE7B0}"/>
    <cellStyle name="20% - Énfasis2 4 2 3 4 2" xfId="33264" xr:uid="{1DC2D850-702C-4F68-B7F9-E615F744E7F8}"/>
    <cellStyle name="20% - Énfasis2 4 2 3 5" xfId="22940" xr:uid="{57AE0BE4-B12B-45EC-A01D-CDD002E8985C}"/>
    <cellStyle name="20% - Énfasis2 4 2 4" xfId="3583" xr:uid="{BFCF6A16-359F-43FE-8736-A14E9C5C3503}"/>
    <cellStyle name="20% - Énfasis2 4 2 4 2" xfId="8745" xr:uid="{F6DF5375-49E7-4FC4-88D3-8730E1E67CB3}"/>
    <cellStyle name="20% - Énfasis2 4 2 4 2 2" xfId="19069" xr:uid="{EFFACBD7-8CDB-4F18-BB20-DFD9B2BF8FAC}"/>
    <cellStyle name="20% - Énfasis2 4 2 4 2 2 2" xfId="39717" xr:uid="{34A3263E-64B0-4B83-8DA6-9363022BEFFA}"/>
    <cellStyle name="20% - Énfasis2 4 2 4 2 3" xfId="29393" xr:uid="{08206E7D-1F9B-46D0-A853-F9FDABECAFF2}"/>
    <cellStyle name="20% - Énfasis2 4 2 4 3" xfId="13907" xr:uid="{0C556B08-F184-45A1-A75C-514CF666813E}"/>
    <cellStyle name="20% - Énfasis2 4 2 4 3 2" xfId="34555" xr:uid="{F2366946-34DC-4A95-9978-107FED20D474}"/>
    <cellStyle name="20% - Énfasis2 4 2 4 4" xfId="24231" xr:uid="{5F61435F-743C-414E-812C-5E1EA252048C}"/>
    <cellStyle name="20% - Énfasis2 4 2 5" xfId="6164" xr:uid="{BA69FE52-9FE3-4B11-A135-3F79F5EFF41A}"/>
    <cellStyle name="20% - Énfasis2 4 2 5 2" xfId="16488" xr:uid="{105E1D63-C524-42BF-AC87-9D9EEE49C81E}"/>
    <cellStyle name="20% - Énfasis2 4 2 5 2 2" xfId="37136" xr:uid="{F1384375-E65E-48D6-86F2-ADBB721E4EA8}"/>
    <cellStyle name="20% - Énfasis2 4 2 5 3" xfId="26812" xr:uid="{75C9AC60-EF65-4E89-8BF7-8BE344031F33}"/>
    <cellStyle name="20% - Énfasis2 4 2 6" xfId="11326" xr:uid="{60088B22-949A-4760-BAA9-A3BF5F915214}"/>
    <cellStyle name="20% - Énfasis2 4 2 6 2" xfId="31974" xr:uid="{2A90A970-ED24-48C9-840F-9D3E6D80DA34}"/>
    <cellStyle name="20% - Énfasis2 4 2 7" xfId="21650" xr:uid="{1AB9A8E1-0143-4F31-A209-56B5F9D2DC01}"/>
    <cellStyle name="20% - Énfasis2 4 3" xfId="1599" xr:uid="{00000000-0005-0000-0000-000063000000}"/>
    <cellStyle name="20% - Énfasis2 4 3 2" xfId="2936" xr:uid="{1A37AB69-90DC-4032-912E-50BF1B25EDC9}"/>
    <cellStyle name="20% - Énfasis2 4 3 2 2" xfId="5517" xr:uid="{D58D55A3-9C51-40C2-8ED7-503A74D39541}"/>
    <cellStyle name="20% - Énfasis2 4 3 2 2 2" xfId="10679" xr:uid="{CBF466A0-2125-41A2-ACBB-35B2AA33A3BA}"/>
    <cellStyle name="20% - Énfasis2 4 3 2 2 2 2" xfId="21003" xr:uid="{15A4FF2D-2B78-4221-9414-7DEE3DA968D7}"/>
    <cellStyle name="20% - Énfasis2 4 3 2 2 2 2 2" xfId="41651" xr:uid="{40AAAECD-3866-4BD5-8337-BFC5603C3230}"/>
    <cellStyle name="20% - Énfasis2 4 3 2 2 2 3" xfId="31327" xr:uid="{32F08FEB-C8E7-46A0-9794-5EEB0A858798}"/>
    <cellStyle name="20% - Énfasis2 4 3 2 2 3" xfId="15841" xr:uid="{AA912625-D8D1-4248-9D8D-13CAA2C7D457}"/>
    <cellStyle name="20% - Énfasis2 4 3 2 2 3 2" xfId="36489" xr:uid="{215AC2B4-BADD-49A4-8A75-B3723835EC52}"/>
    <cellStyle name="20% - Énfasis2 4 3 2 2 4" xfId="26165" xr:uid="{DB479A6E-E9E4-4127-A244-10C8EFB5D307}"/>
    <cellStyle name="20% - Énfasis2 4 3 2 3" xfId="8098" xr:uid="{A1E971BD-4EAA-4208-A767-CE634FAB481B}"/>
    <cellStyle name="20% - Énfasis2 4 3 2 3 2" xfId="18422" xr:uid="{C7C0CA77-008A-49DF-998C-424A12B5A51F}"/>
    <cellStyle name="20% - Énfasis2 4 3 2 3 2 2" xfId="39070" xr:uid="{E1894465-C13A-4B66-A269-D4F2BDD27851}"/>
    <cellStyle name="20% - Énfasis2 4 3 2 3 3" xfId="28746" xr:uid="{379F5F6B-F125-4718-8483-3139D9CECA63}"/>
    <cellStyle name="20% - Énfasis2 4 3 2 4" xfId="13260" xr:uid="{9FE3B84A-5262-4F3D-AF99-39AC4C7165EC}"/>
    <cellStyle name="20% - Énfasis2 4 3 2 4 2" xfId="33908" xr:uid="{A6140A3A-A1F9-4650-88B0-D4DE42D48A8E}"/>
    <cellStyle name="20% - Énfasis2 4 3 2 5" xfId="23584" xr:uid="{3A78C7AD-9FB5-4584-BF40-E58C7A3F470C}"/>
    <cellStyle name="20% - Énfasis2 4 3 3" xfId="4227" xr:uid="{60F4945D-695C-482D-802B-42C723989354}"/>
    <cellStyle name="20% - Énfasis2 4 3 3 2" xfId="9389" xr:uid="{2CAC817A-EC09-475E-A9F4-295CDBA60823}"/>
    <cellStyle name="20% - Énfasis2 4 3 3 2 2" xfId="19713" xr:uid="{300E3404-6EFA-4BB9-A7A0-1A032D7DDD3D}"/>
    <cellStyle name="20% - Énfasis2 4 3 3 2 2 2" xfId="40361" xr:uid="{D5CE458A-6444-4BC1-A7AE-208E1C8265BF}"/>
    <cellStyle name="20% - Énfasis2 4 3 3 2 3" xfId="30037" xr:uid="{48DCEB89-3423-4BA3-9E8F-84CEF556AC7D}"/>
    <cellStyle name="20% - Énfasis2 4 3 3 3" xfId="14551" xr:uid="{156881DE-77D5-418D-9F80-62C0DCA14F86}"/>
    <cellStyle name="20% - Énfasis2 4 3 3 3 2" xfId="35199" xr:uid="{78995597-EC79-46A9-A8B4-10639907698D}"/>
    <cellStyle name="20% - Énfasis2 4 3 3 4" xfId="24875" xr:uid="{AFD92B39-F313-4495-85B3-08AAC8982FDB}"/>
    <cellStyle name="20% - Énfasis2 4 3 4" xfId="6808" xr:uid="{934B1E1F-6A5E-4CAD-94C9-706F180009CD}"/>
    <cellStyle name="20% - Énfasis2 4 3 4 2" xfId="17132" xr:uid="{3CC0A46D-8B1C-4F70-9860-67CE0C954747}"/>
    <cellStyle name="20% - Énfasis2 4 3 4 2 2" xfId="37780" xr:uid="{272FC34D-5A1E-41E1-AA99-BF9C137FE822}"/>
    <cellStyle name="20% - Énfasis2 4 3 4 3" xfId="27456" xr:uid="{3FD8D7A8-BFEB-41F7-B0B7-2AB9FBB94FE2}"/>
    <cellStyle name="20% - Énfasis2 4 3 5" xfId="11970" xr:uid="{C6A9B298-7A29-4965-9984-27540EBDF7BF}"/>
    <cellStyle name="20% - Énfasis2 4 3 5 2" xfId="32618" xr:uid="{FF896E14-1569-488C-BE01-257C1AD6DAA2}"/>
    <cellStyle name="20% - Énfasis2 4 3 6" xfId="22294" xr:uid="{CECC529D-7903-44DC-B9F6-A0F670E7E4C6}"/>
    <cellStyle name="20% - Énfasis2 4 4" xfId="2291" xr:uid="{05CD2EC0-A290-461F-B0E5-B48C6E70D834}"/>
    <cellStyle name="20% - Énfasis2 4 4 2" xfId="4872" xr:uid="{97697581-1903-4AFC-9924-6808E339064C}"/>
    <cellStyle name="20% - Énfasis2 4 4 2 2" xfId="10034" xr:uid="{DBFE6586-B1FE-46B1-BC1D-A03834395851}"/>
    <cellStyle name="20% - Énfasis2 4 4 2 2 2" xfId="20358" xr:uid="{0A7CBC61-B581-4F9B-A590-974DCD2B15A6}"/>
    <cellStyle name="20% - Énfasis2 4 4 2 2 2 2" xfId="41006" xr:uid="{1C01166E-A43D-4D49-A4A7-E5FF3B32499A}"/>
    <cellStyle name="20% - Énfasis2 4 4 2 2 3" xfId="30682" xr:uid="{495276BC-CED7-4D4D-8321-5A1BCEC83092}"/>
    <cellStyle name="20% - Énfasis2 4 4 2 3" xfId="15196" xr:uid="{188FFC07-9D54-474C-9BAF-3B445B9B6461}"/>
    <cellStyle name="20% - Énfasis2 4 4 2 3 2" xfId="35844" xr:uid="{016C5991-CE7D-4C5E-9805-94459BFFC701}"/>
    <cellStyle name="20% - Énfasis2 4 4 2 4" xfId="25520" xr:uid="{2C9B91B0-8195-4AA2-B781-A9A307F0CEF4}"/>
    <cellStyle name="20% - Énfasis2 4 4 3" xfId="7453" xr:uid="{759A1AD4-D12D-4F3D-B621-8EFA6AA4A1F7}"/>
    <cellStyle name="20% - Énfasis2 4 4 3 2" xfId="17777" xr:uid="{B4B7D1A1-BD9B-48CA-A1DE-C1A2E9EBE85C}"/>
    <cellStyle name="20% - Énfasis2 4 4 3 2 2" xfId="38425" xr:uid="{0C72B002-9AD9-463B-BBE5-AD8D4DEFC88D}"/>
    <cellStyle name="20% - Énfasis2 4 4 3 3" xfId="28101" xr:uid="{DC6C05D6-BFB1-422B-90BA-F480517958E7}"/>
    <cellStyle name="20% - Énfasis2 4 4 4" xfId="12615" xr:uid="{949DB596-AB00-41C3-88DB-E8D91126413D}"/>
    <cellStyle name="20% - Énfasis2 4 4 4 2" xfId="33263" xr:uid="{419120F1-6621-41BE-B942-C32EE5DAC91F}"/>
    <cellStyle name="20% - Énfasis2 4 4 5" xfId="22939" xr:uid="{CFAC1FBD-2397-4F01-8689-142E0CFB228C}"/>
    <cellStyle name="20% - Énfasis2 4 5" xfId="3582" xr:uid="{C5F884CC-69C6-4ED8-B361-01550DFF6CD3}"/>
    <cellStyle name="20% - Énfasis2 4 5 2" xfId="8744" xr:uid="{7680DED6-F8FF-4538-B83C-898AA3AC7BCD}"/>
    <cellStyle name="20% - Énfasis2 4 5 2 2" xfId="19068" xr:uid="{D4C2D46C-3404-4EE0-9D5D-DF8C754AC921}"/>
    <cellStyle name="20% - Énfasis2 4 5 2 2 2" xfId="39716" xr:uid="{40648E9B-0957-4779-94F0-9FC500BA66B6}"/>
    <cellStyle name="20% - Énfasis2 4 5 2 3" xfId="29392" xr:uid="{124C488F-4B56-47BC-9FC7-BAC3A369BCCE}"/>
    <cellStyle name="20% - Énfasis2 4 5 3" xfId="13906" xr:uid="{A2FEEA48-33AF-430D-84A4-A4C6D4A1BDC4}"/>
    <cellStyle name="20% - Énfasis2 4 5 3 2" xfId="34554" xr:uid="{2071C823-75BC-49E4-892A-D29CF41E01F2}"/>
    <cellStyle name="20% - Énfasis2 4 5 4" xfId="24230" xr:uid="{19760A06-62B2-4E65-8EDE-CED751D01CA3}"/>
    <cellStyle name="20% - Énfasis2 4 6" xfId="6163" xr:uid="{DDCC5DB8-3AEA-4647-9B58-FB278201B083}"/>
    <cellStyle name="20% - Énfasis2 4 6 2" xfId="16487" xr:uid="{780FC329-6AD7-456A-9ECA-F245C4EF41B3}"/>
    <cellStyle name="20% - Énfasis2 4 6 2 2" xfId="37135" xr:uid="{2B7801F0-B8DD-4FB9-8BEA-2ADF84FEDFA2}"/>
    <cellStyle name="20% - Énfasis2 4 6 3" xfId="26811" xr:uid="{61002E59-7A36-408E-9708-96152C3C388B}"/>
    <cellStyle name="20% - Énfasis2 4 7" xfId="11325" xr:uid="{7030599F-0C04-42DD-958D-B787527745F8}"/>
    <cellStyle name="20% - Énfasis2 4 7 2" xfId="31973" xr:uid="{BCA739DB-D354-416E-8F94-1CF2A42FFAE3}"/>
    <cellStyle name="20% - Énfasis2 4 8" xfId="21649" xr:uid="{E6634FA0-4CD3-4B0D-9438-FE87B770726E}"/>
    <cellStyle name="20% - Énfasis2 5" xfId="53" xr:uid="{00000000-0005-0000-0000-000064000000}"/>
    <cellStyle name="20% - Énfasis2 5 2" xfId="54" xr:uid="{00000000-0005-0000-0000-000065000000}"/>
    <cellStyle name="20% - Énfasis2 5 2 2" xfId="1602" xr:uid="{00000000-0005-0000-0000-000066000000}"/>
    <cellStyle name="20% - Énfasis2 5 2 2 2" xfId="2939" xr:uid="{6B42AE4C-3A5F-41A7-9C9C-98704BD47F81}"/>
    <cellStyle name="20% - Énfasis2 5 2 2 2 2" xfId="5520" xr:uid="{EF2E6A0B-A010-4AA4-A8E4-B506AEDAD400}"/>
    <cellStyle name="20% - Énfasis2 5 2 2 2 2 2" xfId="10682" xr:uid="{EC240CDA-CCA7-43D0-9D7C-505A0FC8512F}"/>
    <cellStyle name="20% - Énfasis2 5 2 2 2 2 2 2" xfId="21006" xr:uid="{34F565C6-4C32-499D-8308-F337096DD30C}"/>
    <cellStyle name="20% - Énfasis2 5 2 2 2 2 2 2 2" xfId="41654" xr:uid="{1EAC1F56-2D0F-41DD-9331-98F45340D72E}"/>
    <cellStyle name="20% - Énfasis2 5 2 2 2 2 2 3" xfId="31330" xr:uid="{D0CF7D62-69C0-4D56-B16B-1F4D34196095}"/>
    <cellStyle name="20% - Énfasis2 5 2 2 2 2 3" xfId="15844" xr:uid="{B231DE5E-CB4B-443B-8018-1D34E39F452D}"/>
    <cellStyle name="20% - Énfasis2 5 2 2 2 2 3 2" xfId="36492" xr:uid="{580F5E89-BFD4-4F7D-BF98-6E0CCBEA2D89}"/>
    <cellStyle name="20% - Énfasis2 5 2 2 2 2 4" xfId="26168" xr:uid="{369FD50E-8680-4895-AB93-BACE2362AF29}"/>
    <cellStyle name="20% - Énfasis2 5 2 2 2 3" xfId="8101" xr:uid="{D9E9D6BD-D88F-41F5-BDC2-1B9D163E1F92}"/>
    <cellStyle name="20% - Énfasis2 5 2 2 2 3 2" xfId="18425" xr:uid="{FAF4A752-23D2-442B-8036-827EB8F83D85}"/>
    <cellStyle name="20% - Énfasis2 5 2 2 2 3 2 2" xfId="39073" xr:uid="{97678CB3-4588-4BCF-A433-A3168A13D36F}"/>
    <cellStyle name="20% - Énfasis2 5 2 2 2 3 3" xfId="28749" xr:uid="{9064F499-CC4D-495C-AF81-C81E2BD47EF3}"/>
    <cellStyle name="20% - Énfasis2 5 2 2 2 4" xfId="13263" xr:uid="{A8F72DBF-3122-43A4-AB2D-692B3BEC2EE2}"/>
    <cellStyle name="20% - Énfasis2 5 2 2 2 4 2" xfId="33911" xr:uid="{D2FBBF34-BF32-41DB-8499-4C73198B1556}"/>
    <cellStyle name="20% - Énfasis2 5 2 2 2 5" xfId="23587" xr:uid="{33FC2A2A-7D3F-47E9-B438-370F08768E7B}"/>
    <cellStyle name="20% - Énfasis2 5 2 2 3" xfId="4230" xr:uid="{3D362084-A645-45EC-8659-A5DFCC1AA96C}"/>
    <cellStyle name="20% - Énfasis2 5 2 2 3 2" xfId="9392" xr:uid="{15E0F235-C77A-4ADE-AB4F-C748B77629A8}"/>
    <cellStyle name="20% - Énfasis2 5 2 2 3 2 2" xfId="19716" xr:uid="{044ED351-8A39-4D24-8E90-D05C59436B51}"/>
    <cellStyle name="20% - Énfasis2 5 2 2 3 2 2 2" xfId="40364" xr:uid="{6A4544BC-A4AD-49D8-9B70-098AB6E92AFE}"/>
    <cellStyle name="20% - Énfasis2 5 2 2 3 2 3" xfId="30040" xr:uid="{C55BFD0D-348B-4CFB-BCA7-CC5E1C6F83D2}"/>
    <cellStyle name="20% - Énfasis2 5 2 2 3 3" xfId="14554" xr:uid="{A42F6BE4-0604-426D-A5EB-0A304D895066}"/>
    <cellStyle name="20% - Énfasis2 5 2 2 3 3 2" xfId="35202" xr:uid="{857BACDE-A9C8-4270-8174-9CB476188761}"/>
    <cellStyle name="20% - Énfasis2 5 2 2 3 4" xfId="24878" xr:uid="{FEEDD704-EF49-48D3-A11C-D718B29C583B}"/>
    <cellStyle name="20% - Énfasis2 5 2 2 4" xfId="6811" xr:uid="{8ADA7615-2E69-4311-A13A-594A5ADF35B5}"/>
    <cellStyle name="20% - Énfasis2 5 2 2 4 2" xfId="17135" xr:uid="{7816DC77-8EE6-4E43-8E2D-E68CA3CA7AB9}"/>
    <cellStyle name="20% - Énfasis2 5 2 2 4 2 2" xfId="37783" xr:uid="{1F0A2AB9-20DF-40E0-889F-E3A15F3CAEEF}"/>
    <cellStyle name="20% - Énfasis2 5 2 2 4 3" xfId="27459" xr:uid="{C5FDB5B4-04EB-43A8-935F-64A05BFE62E7}"/>
    <cellStyle name="20% - Énfasis2 5 2 2 5" xfId="11973" xr:uid="{7F85B638-4C6D-4B7C-A6E1-2E55F247A1E7}"/>
    <cellStyle name="20% - Énfasis2 5 2 2 5 2" xfId="32621" xr:uid="{194245B7-25A6-4117-864C-8C06AC6A1ACE}"/>
    <cellStyle name="20% - Énfasis2 5 2 2 6" xfId="22297" xr:uid="{DC33FE2C-0188-4EC3-947C-ED2A37782686}"/>
    <cellStyle name="20% - Énfasis2 5 2 3" xfId="2294" xr:uid="{F8D67149-1E48-4672-B790-E075533749E3}"/>
    <cellStyle name="20% - Énfasis2 5 2 3 2" xfId="4875" xr:uid="{46D4C2FE-2F33-4AE1-83EF-1B54DB8156AE}"/>
    <cellStyle name="20% - Énfasis2 5 2 3 2 2" xfId="10037" xr:uid="{7770DAEF-A1E4-4848-A60F-5D211DCC6D5A}"/>
    <cellStyle name="20% - Énfasis2 5 2 3 2 2 2" xfId="20361" xr:uid="{9B501861-C536-4A22-BE62-B029D4C8D1B0}"/>
    <cellStyle name="20% - Énfasis2 5 2 3 2 2 2 2" xfId="41009" xr:uid="{DD18FC14-70EE-4494-99E1-222B268152FA}"/>
    <cellStyle name="20% - Énfasis2 5 2 3 2 2 3" xfId="30685" xr:uid="{2AC826A7-9677-458F-B60E-6583B6493E38}"/>
    <cellStyle name="20% - Énfasis2 5 2 3 2 3" xfId="15199" xr:uid="{7923D5E3-EEAB-4904-8400-9BD882512479}"/>
    <cellStyle name="20% - Énfasis2 5 2 3 2 3 2" xfId="35847" xr:uid="{66229DF6-BF1B-48A7-822E-998872CF579D}"/>
    <cellStyle name="20% - Énfasis2 5 2 3 2 4" xfId="25523" xr:uid="{287C3EBF-ABCB-4277-A48A-288332D24035}"/>
    <cellStyle name="20% - Énfasis2 5 2 3 3" xfId="7456" xr:uid="{827ADC9F-31A4-4384-AD84-D67CBF290175}"/>
    <cellStyle name="20% - Énfasis2 5 2 3 3 2" xfId="17780" xr:uid="{845C98CE-709F-462F-81B7-A2A4B256370D}"/>
    <cellStyle name="20% - Énfasis2 5 2 3 3 2 2" xfId="38428" xr:uid="{94BBE62F-54D4-4421-AC44-B59D3F3C4717}"/>
    <cellStyle name="20% - Énfasis2 5 2 3 3 3" xfId="28104" xr:uid="{75FD8952-4AEF-4852-BF63-A2C751DBCB73}"/>
    <cellStyle name="20% - Énfasis2 5 2 3 4" xfId="12618" xr:uid="{915ED3BF-C457-43C1-BCCB-D91391976A78}"/>
    <cellStyle name="20% - Énfasis2 5 2 3 4 2" xfId="33266" xr:uid="{07FC0415-D93A-4DDD-82C7-6CFA56180917}"/>
    <cellStyle name="20% - Énfasis2 5 2 3 5" xfId="22942" xr:uid="{EDA86EA4-1663-4A44-92AC-0F44DCFA0129}"/>
    <cellStyle name="20% - Énfasis2 5 2 4" xfId="3585" xr:uid="{5EF31E73-63FE-4E49-B81B-A5A1AF3495F8}"/>
    <cellStyle name="20% - Énfasis2 5 2 4 2" xfId="8747" xr:uid="{655F06AF-4323-4B02-9713-234259176A37}"/>
    <cellStyle name="20% - Énfasis2 5 2 4 2 2" xfId="19071" xr:uid="{4B2945A4-2544-4EB6-A178-11BEEE2F1F85}"/>
    <cellStyle name="20% - Énfasis2 5 2 4 2 2 2" xfId="39719" xr:uid="{CE3A2872-F793-4FF1-860D-379B5FC20A39}"/>
    <cellStyle name="20% - Énfasis2 5 2 4 2 3" xfId="29395" xr:uid="{65F9DF2C-9653-4FD7-854C-F7386F3373FB}"/>
    <cellStyle name="20% - Énfasis2 5 2 4 3" xfId="13909" xr:uid="{E83FDE26-6955-4F55-B516-9812FF3F774E}"/>
    <cellStyle name="20% - Énfasis2 5 2 4 3 2" xfId="34557" xr:uid="{A8E3A9BA-68E3-4922-B975-96E5C2BEAAE3}"/>
    <cellStyle name="20% - Énfasis2 5 2 4 4" xfId="24233" xr:uid="{0865F364-D909-405A-A54F-C14757FD492E}"/>
    <cellStyle name="20% - Énfasis2 5 2 5" xfId="6166" xr:uid="{11DBD897-DB24-4079-93E5-3E5E640C086C}"/>
    <cellStyle name="20% - Énfasis2 5 2 5 2" xfId="16490" xr:uid="{4EA8A3BD-A33D-4834-A380-3A659163FE6A}"/>
    <cellStyle name="20% - Énfasis2 5 2 5 2 2" xfId="37138" xr:uid="{A63DC036-61DB-47F9-9806-8AE1A802E828}"/>
    <cellStyle name="20% - Énfasis2 5 2 5 3" xfId="26814" xr:uid="{2A655B52-0D57-4E84-847E-DDB69C21B0F3}"/>
    <cellStyle name="20% - Énfasis2 5 2 6" xfId="11328" xr:uid="{2A04C43E-8268-4974-B4BA-B03AED5E2460}"/>
    <cellStyle name="20% - Énfasis2 5 2 6 2" xfId="31976" xr:uid="{5B498BF3-68DA-4577-9DE7-2226FC20ED40}"/>
    <cellStyle name="20% - Énfasis2 5 2 7" xfId="21652" xr:uid="{3C45484C-8027-42E3-B16A-9B9ED72D7A81}"/>
    <cellStyle name="20% - Énfasis2 5 3" xfId="1601" xr:uid="{00000000-0005-0000-0000-000067000000}"/>
    <cellStyle name="20% - Énfasis2 5 3 2" xfId="2938" xr:uid="{877323AB-DAA2-4E66-AC3C-E6EC4293F7B6}"/>
    <cellStyle name="20% - Énfasis2 5 3 2 2" xfId="5519" xr:uid="{F973FE7D-F935-4173-B324-EB589B8ACBF0}"/>
    <cellStyle name="20% - Énfasis2 5 3 2 2 2" xfId="10681" xr:uid="{6F7CC71D-009C-4A45-9E21-B37990058C1C}"/>
    <cellStyle name="20% - Énfasis2 5 3 2 2 2 2" xfId="21005" xr:uid="{A3884FF3-8A15-4B9F-A15F-DF576F4218EA}"/>
    <cellStyle name="20% - Énfasis2 5 3 2 2 2 2 2" xfId="41653" xr:uid="{AFA82BA2-F86F-44E2-AEFE-E1097CB0E56F}"/>
    <cellStyle name="20% - Énfasis2 5 3 2 2 2 3" xfId="31329" xr:uid="{491957E1-66C6-401C-A1BD-1C3BFB43383B}"/>
    <cellStyle name="20% - Énfasis2 5 3 2 2 3" xfId="15843" xr:uid="{46E9DFF3-1991-4FC1-860A-E81EDCF639B3}"/>
    <cellStyle name="20% - Énfasis2 5 3 2 2 3 2" xfId="36491" xr:uid="{D96CF5EE-D0EB-45CA-AADF-9ED2B08B2F09}"/>
    <cellStyle name="20% - Énfasis2 5 3 2 2 4" xfId="26167" xr:uid="{9AD2FB97-FABB-40C1-8F82-14B5D075C79E}"/>
    <cellStyle name="20% - Énfasis2 5 3 2 3" xfId="8100" xr:uid="{B7CEE06C-B149-4E1A-90A9-28B3E8CE9FBE}"/>
    <cellStyle name="20% - Énfasis2 5 3 2 3 2" xfId="18424" xr:uid="{479E959F-B43D-466D-AF13-9B7D76BDAACA}"/>
    <cellStyle name="20% - Énfasis2 5 3 2 3 2 2" xfId="39072" xr:uid="{505446EE-A962-4782-9170-655FB11653F6}"/>
    <cellStyle name="20% - Énfasis2 5 3 2 3 3" xfId="28748" xr:uid="{CB1352A7-883B-4CF0-B1E6-C381902DDCB6}"/>
    <cellStyle name="20% - Énfasis2 5 3 2 4" xfId="13262" xr:uid="{889EE294-3CF8-49B7-93CF-5AAA59D84E7E}"/>
    <cellStyle name="20% - Énfasis2 5 3 2 4 2" xfId="33910" xr:uid="{66447765-87D0-41EF-8B9A-1D9C6BACCC98}"/>
    <cellStyle name="20% - Énfasis2 5 3 2 5" xfId="23586" xr:uid="{26F313BA-9BF5-43C2-B63D-DDC43E77333A}"/>
    <cellStyle name="20% - Énfasis2 5 3 3" xfId="4229" xr:uid="{7B3EFAB0-4BDA-4FC4-81EF-4E0538CCC160}"/>
    <cellStyle name="20% - Énfasis2 5 3 3 2" xfId="9391" xr:uid="{6BC107B4-B6D3-42CE-A89D-6577FFE8FC53}"/>
    <cellStyle name="20% - Énfasis2 5 3 3 2 2" xfId="19715" xr:uid="{C50A2E2C-D105-4DD7-9A1F-45ECBB5D4E94}"/>
    <cellStyle name="20% - Énfasis2 5 3 3 2 2 2" xfId="40363" xr:uid="{9FCBF505-7AE5-4540-BF51-796E0EF44215}"/>
    <cellStyle name="20% - Énfasis2 5 3 3 2 3" xfId="30039" xr:uid="{36DC95AE-A1FB-4A93-97CE-186A6EB95608}"/>
    <cellStyle name="20% - Énfasis2 5 3 3 3" xfId="14553" xr:uid="{55D7B495-226D-430E-8EEF-E18011DCAB8C}"/>
    <cellStyle name="20% - Énfasis2 5 3 3 3 2" xfId="35201" xr:uid="{AD2677AE-C5DF-4D0B-9398-B7518E595498}"/>
    <cellStyle name="20% - Énfasis2 5 3 3 4" xfId="24877" xr:uid="{62430AD7-9145-4F05-96A3-FA2E73FB9865}"/>
    <cellStyle name="20% - Énfasis2 5 3 4" xfId="6810" xr:uid="{AEA15722-E554-4A31-80B2-3482EE7E43E4}"/>
    <cellStyle name="20% - Énfasis2 5 3 4 2" xfId="17134" xr:uid="{5F3B10FB-7AE2-4CDB-A2FE-E87CD437A86E}"/>
    <cellStyle name="20% - Énfasis2 5 3 4 2 2" xfId="37782" xr:uid="{62B58F2A-5913-48B9-86E0-EF9A7266FE09}"/>
    <cellStyle name="20% - Énfasis2 5 3 4 3" xfId="27458" xr:uid="{E1F78BBF-B32A-4CA0-A06A-0FE9AEAF6422}"/>
    <cellStyle name="20% - Énfasis2 5 3 5" xfId="11972" xr:uid="{F1B5EB8C-BE6D-4830-A820-75D10B6DA809}"/>
    <cellStyle name="20% - Énfasis2 5 3 5 2" xfId="32620" xr:uid="{B1D7FCB2-032A-4945-8891-BDE941C628A7}"/>
    <cellStyle name="20% - Énfasis2 5 3 6" xfId="22296" xr:uid="{1EE7A580-EADD-4D87-B558-90147298BD15}"/>
    <cellStyle name="20% - Énfasis2 5 4" xfId="2293" xr:uid="{455F209E-A2E8-4DE0-811A-291F1DF1B6C5}"/>
    <cellStyle name="20% - Énfasis2 5 4 2" xfId="4874" xr:uid="{97692803-AC47-4C19-9E1A-97D79B7C7469}"/>
    <cellStyle name="20% - Énfasis2 5 4 2 2" xfId="10036" xr:uid="{AB3862C6-C3AB-4871-BFC1-70FB752E1427}"/>
    <cellStyle name="20% - Énfasis2 5 4 2 2 2" xfId="20360" xr:uid="{461264FB-0F74-4483-9F78-891D3E019213}"/>
    <cellStyle name="20% - Énfasis2 5 4 2 2 2 2" xfId="41008" xr:uid="{B39A7E01-BB82-4099-A104-D6A46EC35287}"/>
    <cellStyle name="20% - Énfasis2 5 4 2 2 3" xfId="30684" xr:uid="{D11D33BD-B331-4A6D-AC6D-27D69E0F3A0E}"/>
    <cellStyle name="20% - Énfasis2 5 4 2 3" xfId="15198" xr:uid="{298E6B66-BEA9-444F-BDEA-91CCCFB06457}"/>
    <cellStyle name="20% - Énfasis2 5 4 2 3 2" xfId="35846" xr:uid="{807440BC-7894-4FFE-8EC7-C8F93B4C9124}"/>
    <cellStyle name="20% - Énfasis2 5 4 2 4" xfId="25522" xr:uid="{FB46AD37-F04F-4E71-8ABA-82A1DA0CB315}"/>
    <cellStyle name="20% - Énfasis2 5 4 3" xfId="7455" xr:uid="{118F2404-CCF5-4F59-905F-2F8E381823BA}"/>
    <cellStyle name="20% - Énfasis2 5 4 3 2" xfId="17779" xr:uid="{68D7B4CB-F77E-439D-BA59-EF4105EA4A50}"/>
    <cellStyle name="20% - Énfasis2 5 4 3 2 2" xfId="38427" xr:uid="{3C33D6B9-81AF-45BE-B394-3DA6E7F18BBE}"/>
    <cellStyle name="20% - Énfasis2 5 4 3 3" xfId="28103" xr:uid="{674DE526-418E-4BD9-A738-E6E29EA3BEE1}"/>
    <cellStyle name="20% - Énfasis2 5 4 4" xfId="12617" xr:uid="{F10CFF1B-1203-4869-BD41-3BDE69717DCC}"/>
    <cellStyle name="20% - Énfasis2 5 4 4 2" xfId="33265" xr:uid="{9BAEFFAF-31E8-49FB-B696-0FDE4FF03054}"/>
    <cellStyle name="20% - Énfasis2 5 4 5" xfId="22941" xr:uid="{8A616B1D-EE54-49AF-92B9-659AF51FBC80}"/>
    <cellStyle name="20% - Énfasis2 5 5" xfId="3584" xr:uid="{A3B5BFC5-BA8C-4CB4-AF52-9FEAA70E2A3F}"/>
    <cellStyle name="20% - Énfasis2 5 5 2" xfId="8746" xr:uid="{A2026221-9439-4FC5-9934-60B1FB4385A3}"/>
    <cellStyle name="20% - Énfasis2 5 5 2 2" xfId="19070" xr:uid="{B473EB1C-DD3C-4304-ABB7-8C5095359F21}"/>
    <cellStyle name="20% - Énfasis2 5 5 2 2 2" xfId="39718" xr:uid="{8BA16509-671C-4923-A8D9-FF537AEAB997}"/>
    <cellStyle name="20% - Énfasis2 5 5 2 3" xfId="29394" xr:uid="{D8E16C7C-C66E-467C-A3D5-06644B91CC39}"/>
    <cellStyle name="20% - Énfasis2 5 5 3" xfId="13908" xr:uid="{66A24F46-0418-4497-B6C3-CD9B7D8709EB}"/>
    <cellStyle name="20% - Énfasis2 5 5 3 2" xfId="34556" xr:uid="{76043530-56AF-4A5E-83E0-BCEE70324610}"/>
    <cellStyle name="20% - Énfasis2 5 5 4" xfId="24232" xr:uid="{7480F9B5-EAEF-48C5-B06A-B10CDC0D9BA8}"/>
    <cellStyle name="20% - Énfasis2 5 6" xfId="6165" xr:uid="{075F0413-2A09-4484-906B-3DF1D38772C4}"/>
    <cellStyle name="20% - Énfasis2 5 6 2" xfId="16489" xr:uid="{64AB7FD8-E44D-44B6-B167-E1BA6A573447}"/>
    <cellStyle name="20% - Énfasis2 5 6 2 2" xfId="37137" xr:uid="{E641F506-931D-4998-985F-4E835A74A495}"/>
    <cellStyle name="20% - Énfasis2 5 6 3" xfId="26813" xr:uid="{3A25E1C3-E544-4B6C-A603-1A1AC0959495}"/>
    <cellStyle name="20% - Énfasis2 5 7" xfId="11327" xr:uid="{2FA55CEF-A41E-4771-855C-0D301BA4C77C}"/>
    <cellStyle name="20% - Énfasis2 5 7 2" xfId="31975" xr:uid="{3E84551A-B000-41E9-B2F6-D92F5B71CFA8}"/>
    <cellStyle name="20% - Énfasis2 5 8" xfId="21651" xr:uid="{BCBBDC0F-6A83-4FFB-B7F7-23F53B2EF70F}"/>
    <cellStyle name="20% - Énfasis2 6" xfId="55" xr:uid="{00000000-0005-0000-0000-000068000000}"/>
    <cellStyle name="20% - Énfasis2 6 2" xfId="56" xr:uid="{00000000-0005-0000-0000-000069000000}"/>
    <cellStyle name="20% - Énfasis2 6 2 2" xfId="1604" xr:uid="{00000000-0005-0000-0000-00006A000000}"/>
    <cellStyle name="20% - Énfasis2 6 2 2 2" xfId="2941" xr:uid="{69B8999E-C903-437F-A571-EB15DCFE3A94}"/>
    <cellStyle name="20% - Énfasis2 6 2 2 2 2" xfId="5522" xr:uid="{095C206C-6B4E-41E6-952A-3EB46BFD0762}"/>
    <cellStyle name="20% - Énfasis2 6 2 2 2 2 2" xfId="10684" xr:uid="{C0158614-F40D-431A-8333-9401BAED5F80}"/>
    <cellStyle name="20% - Énfasis2 6 2 2 2 2 2 2" xfId="21008" xr:uid="{D332FCB6-4AAE-49DB-9B08-B92CC99A73E9}"/>
    <cellStyle name="20% - Énfasis2 6 2 2 2 2 2 2 2" xfId="41656" xr:uid="{32CAE7BB-309A-4486-96E0-4CAA3105AF82}"/>
    <cellStyle name="20% - Énfasis2 6 2 2 2 2 2 3" xfId="31332" xr:uid="{C483684C-38DC-47F2-86F7-8CBCC00B1AD8}"/>
    <cellStyle name="20% - Énfasis2 6 2 2 2 2 3" xfId="15846" xr:uid="{1B474AE8-6E4C-4DA6-A217-5300966BADDD}"/>
    <cellStyle name="20% - Énfasis2 6 2 2 2 2 3 2" xfId="36494" xr:uid="{E33E4E02-2445-4FB9-B7C8-2372592D9C34}"/>
    <cellStyle name="20% - Énfasis2 6 2 2 2 2 4" xfId="26170" xr:uid="{D679198D-769D-4376-811C-3CA1CEA9128A}"/>
    <cellStyle name="20% - Énfasis2 6 2 2 2 3" xfId="8103" xr:uid="{CA0B7C8C-42E9-4A5F-8746-6B9198458085}"/>
    <cellStyle name="20% - Énfasis2 6 2 2 2 3 2" xfId="18427" xr:uid="{1B8A9464-C234-4668-9BF7-2AE38B0B96CF}"/>
    <cellStyle name="20% - Énfasis2 6 2 2 2 3 2 2" xfId="39075" xr:uid="{39C9465B-8193-4860-B172-7EE7B97867C1}"/>
    <cellStyle name="20% - Énfasis2 6 2 2 2 3 3" xfId="28751" xr:uid="{AB87A089-BF5A-48EF-B17F-AE097AC0F4C4}"/>
    <cellStyle name="20% - Énfasis2 6 2 2 2 4" xfId="13265" xr:uid="{B9AB8B89-8F20-497D-8929-BC34076D8BC8}"/>
    <cellStyle name="20% - Énfasis2 6 2 2 2 4 2" xfId="33913" xr:uid="{BEB7374B-95D6-42A6-A715-6D26898FD546}"/>
    <cellStyle name="20% - Énfasis2 6 2 2 2 5" xfId="23589" xr:uid="{245D53D0-B52A-4DAC-94F3-363244AF9189}"/>
    <cellStyle name="20% - Énfasis2 6 2 2 3" xfId="4232" xr:uid="{567A8AA2-755E-481F-8FB0-D3BE3FB92526}"/>
    <cellStyle name="20% - Énfasis2 6 2 2 3 2" xfId="9394" xr:uid="{059195F6-AE12-4959-8FD5-82702105E345}"/>
    <cellStyle name="20% - Énfasis2 6 2 2 3 2 2" xfId="19718" xr:uid="{B104E22C-A25D-4244-8AD0-4ECC96F95F7F}"/>
    <cellStyle name="20% - Énfasis2 6 2 2 3 2 2 2" xfId="40366" xr:uid="{E3FBF3DA-4881-4B6C-9364-8AEA0E97CCD0}"/>
    <cellStyle name="20% - Énfasis2 6 2 2 3 2 3" xfId="30042" xr:uid="{BB834CD2-2774-4AAC-A456-0858F22D0E66}"/>
    <cellStyle name="20% - Énfasis2 6 2 2 3 3" xfId="14556" xr:uid="{DE0DF34F-F3BC-4616-9853-764626596BDF}"/>
    <cellStyle name="20% - Énfasis2 6 2 2 3 3 2" xfId="35204" xr:uid="{78E02D83-5531-4B8A-A81F-C708C1781EAB}"/>
    <cellStyle name="20% - Énfasis2 6 2 2 3 4" xfId="24880" xr:uid="{CF9417C1-AD82-482C-8A6E-216FEFCFCA0C}"/>
    <cellStyle name="20% - Énfasis2 6 2 2 4" xfId="6813" xr:uid="{08736FA8-3557-49D3-9FC5-D0B5FD4E111D}"/>
    <cellStyle name="20% - Énfasis2 6 2 2 4 2" xfId="17137" xr:uid="{1E86C8EB-2141-4F84-8B33-95F41CE3863B}"/>
    <cellStyle name="20% - Énfasis2 6 2 2 4 2 2" xfId="37785" xr:uid="{0D7991E4-04CB-4C5A-BE63-A5ACDAB488FE}"/>
    <cellStyle name="20% - Énfasis2 6 2 2 4 3" xfId="27461" xr:uid="{5E83B280-D042-4616-BFAE-6BE483D8964E}"/>
    <cellStyle name="20% - Énfasis2 6 2 2 5" xfId="11975" xr:uid="{69813A63-7632-4799-99FD-8E01B4CFB361}"/>
    <cellStyle name="20% - Énfasis2 6 2 2 5 2" xfId="32623" xr:uid="{8B9F9C88-6A3D-485B-AF4E-D45D0CFD9719}"/>
    <cellStyle name="20% - Énfasis2 6 2 2 6" xfId="22299" xr:uid="{5634E5CD-4E57-4CE1-BF0D-35FA1333A79C}"/>
    <cellStyle name="20% - Énfasis2 6 2 3" xfId="2296" xr:uid="{B5887813-7536-4FE3-ADFD-167C5788CE57}"/>
    <cellStyle name="20% - Énfasis2 6 2 3 2" xfId="4877" xr:uid="{BC48A1DB-CF85-4B6C-9568-1F1BBFF19F09}"/>
    <cellStyle name="20% - Énfasis2 6 2 3 2 2" xfId="10039" xr:uid="{358D4BB0-1815-41B6-BCCA-AC84EE6E1D35}"/>
    <cellStyle name="20% - Énfasis2 6 2 3 2 2 2" xfId="20363" xr:uid="{456F5352-8752-4407-897C-05418E6DF92A}"/>
    <cellStyle name="20% - Énfasis2 6 2 3 2 2 2 2" xfId="41011" xr:uid="{79EAB03D-6725-43DC-871B-34B7559AE678}"/>
    <cellStyle name="20% - Énfasis2 6 2 3 2 2 3" xfId="30687" xr:uid="{F846247D-B9A6-48D4-9E34-EBC65C9F5607}"/>
    <cellStyle name="20% - Énfasis2 6 2 3 2 3" xfId="15201" xr:uid="{3AF691B4-7A80-472B-B205-6CC340C2B48F}"/>
    <cellStyle name="20% - Énfasis2 6 2 3 2 3 2" xfId="35849" xr:uid="{A651C030-84C5-4ECC-B09D-3668711DA542}"/>
    <cellStyle name="20% - Énfasis2 6 2 3 2 4" xfId="25525" xr:uid="{8231DF80-29F3-4A33-A792-09B9FC96D0A7}"/>
    <cellStyle name="20% - Énfasis2 6 2 3 3" xfId="7458" xr:uid="{478F4317-107B-4B9C-905A-E52520DBBFCD}"/>
    <cellStyle name="20% - Énfasis2 6 2 3 3 2" xfId="17782" xr:uid="{A352B30D-1079-4172-B8BF-D3BC22BFC08E}"/>
    <cellStyle name="20% - Énfasis2 6 2 3 3 2 2" xfId="38430" xr:uid="{42C921FB-62A2-47B1-9D4B-BF03C7BA460E}"/>
    <cellStyle name="20% - Énfasis2 6 2 3 3 3" xfId="28106" xr:uid="{69FC08AC-C42F-44A6-AC0A-DC385D3A743D}"/>
    <cellStyle name="20% - Énfasis2 6 2 3 4" xfId="12620" xr:uid="{59518040-1311-408D-B60F-62DBD7EA1E6A}"/>
    <cellStyle name="20% - Énfasis2 6 2 3 4 2" xfId="33268" xr:uid="{25DD481D-1D96-49C5-B8CA-412E80F593ED}"/>
    <cellStyle name="20% - Énfasis2 6 2 3 5" xfId="22944" xr:uid="{B479190F-65B3-4529-BA5B-DA42502E217D}"/>
    <cellStyle name="20% - Énfasis2 6 2 4" xfId="3587" xr:uid="{EA03CF8C-E750-4C1F-B7EE-C998B6932157}"/>
    <cellStyle name="20% - Énfasis2 6 2 4 2" xfId="8749" xr:uid="{646B7682-3834-4190-B4BD-3EAB64F9461E}"/>
    <cellStyle name="20% - Énfasis2 6 2 4 2 2" xfId="19073" xr:uid="{C51BEF6E-85C3-4AF2-A0A5-575C2BBB77D1}"/>
    <cellStyle name="20% - Énfasis2 6 2 4 2 2 2" xfId="39721" xr:uid="{F4EC33ED-0E8D-4961-97A0-E31EF75D02A6}"/>
    <cellStyle name="20% - Énfasis2 6 2 4 2 3" xfId="29397" xr:uid="{FA33B739-BB26-4400-B511-4F77C13BAEF6}"/>
    <cellStyle name="20% - Énfasis2 6 2 4 3" xfId="13911" xr:uid="{71B7EC65-8D02-427A-BD30-2C0A6B5F820B}"/>
    <cellStyle name="20% - Énfasis2 6 2 4 3 2" xfId="34559" xr:uid="{54041A02-A646-4E25-B1FB-E02F060E2968}"/>
    <cellStyle name="20% - Énfasis2 6 2 4 4" xfId="24235" xr:uid="{A0C13306-F0FD-4035-930C-70D44826D630}"/>
    <cellStyle name="20% - Énfasis2 6 2 5" xfId="6168" xr:uid="{8CB2D26D-FF0B-43FB-BBC3-469BB1B3763B}"/>
    <cellStyle name="20% - Énfasis2 6 2 5 2" xfId="16492" xr:uid="{43EED564-D269-4A3C-8594-DAC786575BEE}"/>
    <cellStyle name="20% - Énfasis2 6 2 5 2 2" xfId="37140" xr:uid="{75CDB615-2ABF-4C19-9693-523D1B58F3F6}"/>
    <cellStyle name="20% - Énfasis2 6 2 5 3" xfId="26816" xr:uid="{9352C0F9-D089-4980-B47F-E4FDD00C97C3}"/>
    <cellStyle name="20% - Énfasis2 6 2 6" xfId="11330" xr:uid="{3D3F7D39-497C-4E64-B823-06CFEA34570A}"/>
    <cellStyle name="20% - Énfasis2 6 2 6 2" xfId="31978" xr:uid="{C34BB2C3-1B65-42F5-A388-48B463FFEBCE}"/>
    <cellStyle name="20% - Énfasis2 6 2 7" xfId="21654" xr:uid="{9E551316-5149-4D23-B94F-C24AC5FD221F}"/>
    <cellStyle name="20% - Énfasis2 6 3" xfId="1603" xr:uid="{00000000-0005-0000-0000-00006B000000}"/>
    <cellStyle name="20% - Énfasis2 6 3 2" xfId="2940" xr:uid="{6F8AF1FF-06F7-4EA4-94E2-9B9E0AB3B038}"/>
    <cellStyle name="20% - Énfasis2 6 3 2 2" xfId="5521" xr:uid="{FA03D736-53CC-442F-87B8-EC8F8E0853CC}"/>
    <cellStyle name="20% - Énfasis2 6 3 2 2 2" xfId="10683" xr:uid="{DAC31F0B-0168-4B36-8032-B9493E856A68}"/>
    <cellStyle name="20% - Énfasis2 6 3 2 2 2 2" xfId="21007" xr:uid="{E1532330-96F6-4C59-9D84-239EF7364EDD}"/>
    <cellStyle name="20% - Énfasis2 6 3 2 2 2 2 2" xfId="41655" xr:uid="{EF01545B-C297-4A64-813E-CDE6DDE757D3}"/>
    <cellStyle name="20% - Énfasis2 6 3 2 2 2 3" xfId="31331" xr:uid="{C05C038C-E319-4E7B-9D0E-1D019B38DD0E}"/>
    <cellStyle name="20% - Énfasis2 6 3 2 2 3" xfId="15845" xr:uid="{2A3F0D35-D849-4441-BBDF-19A400B74E81}"/>
    <cellStyle name="20% - Énfasis2 6 3 2 2 3 2" xfId="36493" xr:uid="{1E13EE32-EAA9-4A05-9646-F96A47DF9D71}"/>
    <cellStyle name="20% - Énfasis2 6 3 2 2 4" xfId="26169" xr:uid="{67949477-7A6B-4B8D-8576-3A67758E59B9}"/>
    <cellStyle name="20% - Énfasis2 6 3 2 3" xfId="8102" xr:uid="{2738BBE6-E3B3-4557-BF28-7DAEE50E859D}"/>
    <cellStyle name="20% - Énfasis2 6 3 2 3 2" xfId="18426" xr:uid="{EDBCA5F3-5A86-4056-BEF3-053D92A4194F}"/>
    <cellStyle name="20% - Énfasis2 6 3 2 3 2 2" xfId="39074" xr:uid="{BF4B36FE-4BEA-42D9-8C21-85511A7FE059}"/>
    <cellStyle name="20% - Énfasis2 6 3 2 3 3" xfId="28750" xr:uid="{34C91408-C8A2-41B4-A1C9-DF73C9D6A94A}"/>
    <cellStyle name="20% - Énfasis2 6 3 2 4" xfId="13264" xr:uid="{E4CD33EA-F53B-4CC3-B0C6-6CB8865A72C7}"/>
    <cellStyle name="20% - Énfasis2 6 3 2 4 2" xfId="33912" xr:uid="{7FB760D6-DA33-4B61-A2DB-9FCD32B4427B}"/>
    <cellStyle name="20% - Énfasis2 6 3 2 5" xfId="23588" xr:uid="{AD1DC8FD-9369-478A-8E87-B75D1CACD1B4}"/>
    <cellStyle name="20% - Énfasis2 6 3 3" xfId="4231" xr:uid="{083A228A-4D78-462E-A87F-A913A2D2DBD5}"/>
    <cellStyle name="20% - Énfasis2 6 3 3 2" xfId="9393" xr:uid="{347BC097-BB22-4DB2-9693-22A8DD02247C}"/>
    <cellStyle name="20% - Énfasis2 6 3 3 2 2" xfId="19717" xr:uid="{A3FCF934-DEE2-403F-B057-D9E92575E102}"/>
    <cellStyle name="20% - Énfasis2 6 3 3 2 2 2" xfId="40365" xr:uid="{52108547-A71B-4F39-866B-732C4B2B8B49}"/>
    <cellStyle name="20% - Énfasis2 6 3 3 2 3" xfId="30041" xr:uid="{049ECD3F-EAC7-45D9-95B7-5E9E47F739BD}"/>
    <cellStyle name="20% - Énfasis2 6 3 3 3" xfId="14555" xr:uid="{81970AD8-C53E-431A-AB16-1EFDE34BC7F8}"/>
    <cellStyle name="20% - Énfasis2 6 3 3 3 2" xfId="35203" xr:uid="{C8EA1A96-9E10-4DC4-AECD-4DBBEE146093}"/>
    <cellStyle name="20% - Énfasis2 6 3 3 4" xfId="24879" xr:uid="{4FE9ED7F-8A30-4C48-BA30-4E279FE73736}"/>
    <cellStyle name="20% - Énfasis2 6 3 4" xfId="6812" xr:uid="{F41EA782-AA15-437F-AD69-728D226F3FA2}"/>
    <cellStyle name="20% - Énfasis2 6 3 4 2" xfId="17136" xr:uid="{48EC9EEB-C622-46B1-82EF-9171DFAEC413}"/>
    <cellStyle name="20% - Énfasis2 6 3 4 2 2" xfId="37784" xr:uid="{E9129094-8884-4401-AB03-B87C2735C54D}"/>
    <cellStyle name="20% - Énfasis2 6 3 4 3" xfId="27460" xr:uid="{C9E1A90B-52F5-4B34-AAC0-DD548EEAFFFE}"/>
    <cellStyle name="20% - Énfasis2 6 3 5" xfId="11974" xr:uid="{67A4F1FD-3058-4BEE-9E7E-FABB69D75F3A}"/>
    <cellStyle name="20% - Énfasis2 6 3 5 2" xfId="32622" xr:uid="{FDA5259C-C975-4E11-9B5A-E30C77A44F5F}"/>
    <cellStyle name="20% - Énfasis2 6 3 6" xfId="22298" xr:uid="{C81B8793-2060-45C3-8D53-CF65CE205C8C}"/>
    <cellStyle name="20% - Énfasis2 6 4" xfId="2295" xr:uid="{A78AF94C-A7E1-49C2-BEEF-8ACFBB456676}"/>
    <cellStyle name="20% - Énfasis2 6 4 2" xfId="4876" xr:uid="{D71160D9-F600-4F7F-BDEF-37DF4978F5CA}"/>
    <cellStyle name="20% - Énfasis2 6 4 2 2" xfId="10038" xr:uid="{91516A74-840E-4A6B-A405-FEE9AE32FF4B}"/>
    <cellStyle name="20% - Énfasis2 6 4 2 2 2" xfId="20362" xr:uid="{6C0174FC-AD97-40B4-A135-5DFD3A0E5E6D}"/>
    <cellStyle name="20% - Énfasis2 6 4 2 2 2 2" xfId="41010" xr:uid="{F3AF9234-5E39-4E8D-905F-3A9153BEAE85}"/>
    <cellStyle name="20% - Énfasis2 6 4 2 2 3" xfId="30686" xr:uid="{FBB2FBF2-8BC4-4A8B-8B19-24A534B4D3B2}"/>
    <cellStyle name="20% - Énfasis2 6 4 2 3" xfId="15200" xr:uid="{9558F188-232F-45D5-A899-41A6E1C9DA3C}"/>
    <cellStyle name="20% - Énfasis2 6 4 2 3 2" xfId="35848" xr:uid="{EDC7E1BF-C341-4922-8D62-E9674A100311}"/>
    <cellStyle name="20% - Énfasis2 6 4 2 4" xfId="25524" xr:uid="{0088B180-03DD-4153-8EB4-2D201E24731F}"/>
    <cellStyle name="20% - Énfasis2 6 4 3" xfId="7457" xr:uid="{AA7CA6CD-1D98-4C21-88FE-B49F66E38C42}"/>
    <cellStyle name="20% - Énfasis2 6 4 3 2" xfId="17781" xr:uid="{8B6279AF-1755-4A2F-8609-A22FD5B65DD1}"/>
    <cellStyle name="20% - Énfasis2 6 4 3 2 2" xfId="38429" xr:uid="{9BF146BE-B838-4855-B37A-4F9391A4D30D}"/>
    <cellStyle name="20% - Énfasis2 6 4 3 3" xfId="28105" xr:uid="{DB8C3C46-2263-442E-A4E6-EE0500EF2713}"/>
    <cellStyle name="20% - Énfasis2 6 4 4" xfId="12619" xr:uid="{DB4CCEAE-A571-43FD-8AC4-D971C7AA6679}"/>
    <cellStyle name="20% - Énfasis2 6 4 4 2" xfId="33267" xr:uid="{925FC624-5476-49D9-81B0-C160999CFB8A}"/>
    <cellStyle name="20% - Énfasis2 6 4 5" xfId="22943" xr:uid="{C31F1575-D384-47FE-B778-355BA3F99585}"/>
    <cellStyle name="20% - Énfasis2 6 5" xfId="3586" xr:uid="{D9812C40-E4CF-409E-8239-1ECDF942CFD1}"/>
    <cellStyle name="20% - Énfasis2 6 5 2" xfId="8748" xr:uid="{B0031F9F-4B62-4C71-BFF2-7B0820239BD0}"/>
    <cellStyle name="20% - Énfasis2 6 5 2 2" xfId="19072" xr:uid="{D8C3BD0A-FAAB-483D-ABFB-1035276E9E57}"/>
    <cellStyle name="20% - Énfasis2 6 5 2 2 2" xfId="39720" xr:uid="{856A0000-A9F2-4C6B-9B30-5D3AD8AA38B9}"/>
    <cellStyle name="20% - Énfasis2 6 5 2 3" xfId="29396" xr:uid="{B41BF430-EC60-45B2-BAFD-17299653C46E}"/>
    <cellStyle name="20% - Énfasis2 6 5 3" xfId="13910" xr:uid="{7A2EE91C-B5A7-4238-8FD0-554E76AAC63F}"/>
    <cellStyle name="20% - Énfasis2 6 5 3 2" xfId="34558" xr:uid="{5711EF52-52F1-4E39-B697-844C1DBDFE19}"/>
    <cellStyle name="20% - Énfasis2 6 5 4" xfId="24234" xr:uid="{27E6C6D0-E864-44F2-B631-4D8E3574FE8A}"/>
    <cellStyle name="20% - Énfasis2 6 6" xfId="6167" xr:uid="{CF52E334-0A4E-4764-B98B-84365824D2D4}"/>
    <cellStyle name="20% - Énfasis2 6 6 2" xfId="16491" xr:uid="{B2BCD416-461E-4F42-8BDC-8A7FC6FCD030}"/>
    <cellStyle name="20% - Énfasis2 6 6 2 2" xfId="37139" xr:uid="{6390DE39-CE4D-44A4-B133-C3820071208E}"/>
    <cellStyle name="20% - Énfasis2 6 6 3" xfId="26815" xr:uid="{243FE8FD-EC76-40AB-883B-E7F7E07C6343}"/>
    <cellStyle name="20% - Énfasis2 6 7" xfId="11329" xr:uid="{67DD0179-32DF-4C43-BD72-E270D6FFABA2}"/>
    <cellStyle name="20% - Énfasis2 6 7 2" xfId="31977" xr:uid="{5D9C2AA5-E6D5-4E8A-84F5-5F418D9E3318}"/>
    <cellStyle name="20% - Énfasis2 6 8" xfId="21653" xr:uid="{9F3749A1-D1F0-49BB-B196-5CDA69F0C762}"/>
    <cellStyle name="20% - Énfasis2 7" xfId="57" xr:uid="{00000000-0005-0000-0000-00006C000000}"/>
    <cellStyle name="20% - Énfasis2 7 2" xfId="58" xr:uid="{00000000-0005-0000-0000-00006D000000}"/>
    <cellStyle name="20% - Énfasis2 7 2 2" xfId="1606" xr:uid="{00000000-0005-0000-0000-00006E000000}"/>
    <cellStyle name="20% - Énfasis2 7 2 2 2" xfId="2943" xr:uid="{8EFDC1A2-3F97-4584-BF96-6FCBB3B8754A}"/>
    <cellStyle name="20% - Énfasis2 7 2 2 2 2" xfId="5524" xr:uid="{E93B60D8-39AD-4EEE-BF83-D388ACEAD3BB}"/>
    <cellStyle name="20% - Énfasis2 7 2 2 2 2 2" xfId="10686" xr:uid="{0A2C8477-3579-489B-BAE6-98A7F35933B0}"/>
    <cellStyle name="20% - Énfasis2 7 2 2 2 2 2 2" xfId="21010" xr:uid="{A8E3F8AA-F9FF-4270-9AD2-3682C13BE432}"/>
    <cellStyle name="20% - Énfasis2 7 2 2 2 2 2 2 2" xfId="41658" xr:uid="{60A2AE86-3051-4177-8974-6D992D138806}"/>
    <cellStyle name="20% - Énfasis2 7 2 2 2 2 2 3" xfId="31334" xr:uid="{EC26E77F-1774-46BF-B92D-3DE395795621}"/>
    <cellStyle name="20% - Énfasis2 7 2 2 2 2 3" xfId="15848" xr:uid="{6E816137-E7B4-4D35-8C8C-08C55F21EB9D}"/>
    <cellStyle name="20% - Énfasis2 7 2 2 2 2 3 2" xfId="36496" xr:uid="{039645CD-F882-4E5D-9879-64B6E8646B69}"/>
    <cellStyle name="20% - Énfasis2 7 2 2 2 2 4" xfId="26172" xr:uid="{AEBF6298-2D7B-4C9C-83E8-462FA9B87ED1}"/>
    <cellStyle name="20% - Énfasis2 7 2 2 2 3" xfId="8105" xr:uid="{1DF1B192-48B2-4009-926A-D4172FB89648}"/>
    <cellStyle name="20% - Énfasis2 7 2 2 2 3 2" xfId="18429" xr:uid="{AE2446E8-53FD-42A4-90AE-2BC3BBC725E6}"/>
    <cellStyle name="20% - Énfasis2 7 2 2 2 3 2 2" xfId="39077" xr:uid="{B8814832-1ACB-4A0A-B892-E443A5578A03}"/>
    <cellStyle name="20% - Énfasis2 7 2 2 2 3 3" xfId="28753" xr:uid="{7447C588-275D-470F-95FD-B9783FB33711}"/>
    <cellStyle name="20% - Énfasis2 7 2 2 2 4" xfId="13267" xr:uid="{2C6E5C43-59E4-4B78-AC2B-3F4BC6DB9C7F}"/>
    <cellStyle name="20% - Énfasis2 7 2 2 2 4 2" xfId="33915" xr:uid="{7C230369-E98C-410F-ACAF-8AC0DCF2F4E4}"/>
    <cellStyle name="20% - Énfasis2 7 2 2 2 5" xfId="23591" xr:uid="{0031EB52-6456-4BDC-A859-06497BD24703}"/>
    <cellStyle name="20% - Énfasis2 7 2 2 3" xfId="4234" xr:uid="{81AD7A2B-F109-477A-A985-C41E4B86451B}"/>
    <cellStyle name="20% - Énfasis2 7 2 2 3 2" xfId="9396" xr:uid="{59159ECC-9F68-41A3-8009-8B9FA308D40C}"/>
    <cellStyle name="20% - Énfasis2 7 2 2 3 2 2" xfId="19720" xr:uid="{47674C05-D04D-452E-9420-34CD132B4F59}"/>
    <cellStyle name="20% - Énfasis2 7 2 2 3 2 2 2" xfId="40368" xr:uid="{E5737678-1F28-4A65-B40B-D2388C0C39E1}"/>
    <cellStyle name="20% - Énfasis2 7 2 2 3 2 3" xfId="30044" xr:uid="{A35A6F9D-7619-4886-816F-B091671056AF}"/>
    <cellStyle name="20% - Énfasis2 7 2 2 3 3" xfId="14558" xr:uid="{4A0ADDEA-36C9-432B-B205-3CC96FCE02BA}"/>
    <cellStyle name="20% - Énfasis2 7 2 2 3 3 2" xfId="35206" xr:uid="{40E9CCEB-91E6-41CB-B34F-71BAC56AB4D6}"/>
    <cellStyle name="20% - Énfasis2 7 2 2 3 4" xfId="24882" xr:uid="{5D8F02F3-A244-4697-AA90-FE1D342D78E7}"/>
    <cellStyle name="20% - Énfasis2 7 2 2 4" xfId="6815" xr:uid="{D49B01E5-7A2F-4D9B-BB17-626381E40A70}"/>
    <cellStyle name="20% - Énfasis2 7 2 2 4 2" xfId="17139" xr:uid="{FA97A582-87CF-4212-B9BB-9323DC29580E}"/>
    <cellStyle name="20% - Énfasis2 7 2 2 4 2 2" xfId="37787" xr:uid="{DA33592D-F782-4C58-AFAB-A37BEE476C91}"/>
    <cellStyle name="20% - Énfasis2 7 2 2 4 3" xfId="27463" xr:uid="{2AC05771-BC58-4AA6-B5A1-F0B127E828E8}"/>
    <cellStyle name="20% - Énfasis2 7 2 2 5" xfId="11977" xr:uid="{E27BB221-19C4-48E0-8768-0896D9E8620E}"/>
    <cellStyle name="20% - Énfasis2 7 2 2 5 2" xfId="32625" xr:uid="{0B8BF170-CA22-4AFC-8D55-E0D6BDA51C31}"/>
    <cellStyle name="20% - Énfasis2 7 2 2 6" xfId="22301" xr:uid="{FCEE9574-E1BA-4CD6-BC6A-495DFEA73981}"/>
    <cellStyle name="20% - Énfasis2 7 2 3" xfId="2298" xr:uid="{77091921-68B6-4EDB-99AF-AE6F200736EA}"/>
    <cellStyle name="20% - Énfasis2 7 2 3 2" xfId="4879" xr:uid="{76B7A499-A0A9-4208-8B72-55E763B0C64A}"/>
    <cellStyle name="20% - Énfasis2 7 2 3 2 2" xfId="10041" xr:uid="{18167A50-2BB8-455E-92E7-B57D1425C3C9}"/>
    <cellStyle name="20% - Énfasis2 7 2 3 2 2 2" xfId="20365" xr:uid="{CDC585AE-67CB-48FC-8DDB-81E9D4BA4DB5}"/>
    <cellStyle name="20% - Énfasis2 7 2 3 2 2 2 2" xfId="41013" xr:uid="{5E4F587A-CD08-4B53-8D67-0A3FD19E4430}"/>
    <cellStyle name="20% - Énfasis2 7 2 3 2 2 3" xfId="30689" xr:uid="{07929F9E-DF2A-46D0-87DD-752A792CF9F7}"/>
    <cellStyle name="20% - Énfasis2 7 2 3 2 3" xfId="15203" xr:uid="{5F0D19F6-9D0C-475C-AC8B-01FDB0354268}"/>
    <cellStyle name="20% - Énfasis2 7 2 3 2 3 2" xfId="35851" xr:uid="{5BB2DF5D-4631-4864-9124-64A80A08E101}"/>
    <cellStyle name="20% - Énfasis2 7 2 3 2 4" xfId="25527" xr:uid="{3CD0D359-164F-447F-A689-1B57554E1FBE}"/>
    <cellStyle name="20% - Énfasis2 7 2 3 3" xfId="7460" xr:uid="{5A8F8BA9-29E2-4698-A30C-9C612DFB90A6}"/>
    <cellStyle name="20% - Énfasis2 7 2 3 3 2" xfId="17784" xr:uid="{5F552E8C-6080-4C91-8100-73582A404E90}"/>
    <cellStyle name="20% - Énfasis2 7 2 3 3 2 2" xfId="38432" xr:uid="{0C641906-6D13-4D77-A3AD-35A6E266B460}"/>
    <cellStyle name="20% - Énfasis2 7 2 3 3 3" xfId="28108" xr:uid="{C3EDEAAA-9761-4738-8BC1-7BB6243C9E56}"/>
    <cellStyle name="20% - Énfasis2 7 2 3 4" xfId="12622" xr:uid="{2E843BA3-108E-4815-A33E-AC95624F718F}"/>
    <cellStyle name="20% - Énfasis2 7 2 3 4 2" xfId="33270" xr:uid="{14F11E50-4AC7-4754-A6C6-E786285972E8}"/>
    <cellStyle name="20% - Énfasis2 7 2 3 5" xfId="22946" xr:uid="{981EBA14-DE8B-4E40-9B0C-A623EABCAB11}"/>
    <cellStyle name="20% - Énfasis2 7 2 4" xfId="3589" xr:uid="{102954DD-3C4D-4811-989C-4B69E5C6608F}"/>
    <cellStyle name="20% - Énfasis2 7 2 4 2" xfId="8751" xr:uid="{881F3F12-6E41-424A-BD03-C6197C5928B6}"/>
    <cellStyle name="20% - Énfasis2 7 2 4 2 2" xfId="19075" xr:uid="{B6ED73A2-6F66-40F5-9D79-DB43444ECE46}"/>
    <cellStyle name="20% - Énfasis2 7 2 4 2 2 2" xfId="39723" xr:uid="{BC4AB779-AAA1-4883-84D8-BE68870F0192}"/>
    <cellStyle name="20% - Énfasis2 7 2 4 2 3" xfId="29399" xr:uid="{0FD6B5BE-06B4-41A4-9324-D46AC28CA685}"/>
    <cellStyle name="20% - Énfasis2 7 2 4 3" xfId="13913" xr:uid="{77D5BBB5-B028-4D42-A367-71D392583E89}"/>
    <cellStyle name="20% - Énfasis2 7 2 4 3 2" xfId="34561" xr:uid="{ED379F5E-14A1-47B9-912F-53EE8332EAE2}"/>
    <cellStyle name="20% - Énfasis2 7 2 4 4" xfId="24237" xr:uid="{D1CD42B4-9E84-4CF0-89E9-25DB4D4099BB}"/>
    <cellStyle name="20% - Énfasis2 7 2 5" xfId="6170" xr:uid="{1A4788B5-4B02-4A28-A2BE-E8392A742C28}"/>
    <cellStyle name="20% - Énfasis2 7 2 5 2" xfId="16494" xr:uid="{8FFEEF0B-414F-482B-8068-CE74B9EDADD6}"/>
    <cellStyle name="20% - Énfasis2 7 2 5 2 2" xfId="37142" xr:uid="{A3DF9154-7F7F-443A-BFDD-FE8CEC474C6B}"/>
    <cellStyle name="20% - Énfasis2 7 2 5 3" xfId="26818" xr:uid="{D7312276-68B7-44B1-A97B-921A37B7FABC}"/>
    <cellStyle name="20% - Énfasis2 7 2 6" xfId="11332" xr:uid="{881BF6A3-56CB-410A-ADFF-2614D48E089B}"/>
    <cellStyle name="20% - Énfasis2 7 2 6 2" xfId="31980" xr:uid="{4A9AED08-8B3C-4E67-9867-A4F76F327F39}"/>
    <cellStyle name="20% - Énfasis2 7 2 7" xfId="21656" xr:uid="{52DF2A31-D29E-4552-9F0B-44DE7EA68E0D}"/>
    <cellStyle name="20% - Énfasis2 7 3" xfId="1605" xr:uid="{00000000-0005-0000-0000-00006F000000}"/>
    <cellStyle name="20% - Énfasis2 7 3 2" xfId="2942" xr:uid="{4B744E4E-1748-4C3B-BC35-90930B58FE12}"/>
    <cellStyle name="20% - Énfasis2 7 3 2 2" xfId="5523" xr:uid="{4284FED9-3159-4C93-8D40-A85BD7EB68E5}"/>
    <cellStyle name="20% - Énfasis2 7 3 2 2 2" xfId="10685" xr:uid="{E2C0A93E-AEE4-4452-B137-DFB0E3C321EF}"/>
    <cellStyle name="20% - Énfasis2 7 3 2 2 2 2" xfId="21009" xr:uid="{E4671A8A-59DA-40E6-83FF-D5C8918C3C68}"/>
    <cellStyle name="20% - Énfasis2 7 3 2 2 2 2 2" xfId="41657" xr:uid="{560CDEEE-8475-4308-AE92-BA1722AA87AA}"/>
    <cellStyle name="20% - Énfasis2 7 3 2 2 2 3" xfId="31333" xr:uid="{32197E8E-8B25-4D35-8376-4D16FD3C6C98}"/>
    <cellStyle name="20% - Énfasis2 7 3 2 2 3" xfId="15847" xr:uid="{E667481D-AD84-4511-90B9-71853A6CCD9B}"/>
    <cellStyle name="20% - Énfasis2 7 3 2 2 3 2" xfId="36495" xr:uid="{5922B773-FA42-430A-8799-2FB37867C719}"/>
    <cellStyle name="20% - Énfasis2 7 3 2 2 4" xfId="26171" xr:uid="{801DDA4F-EFDB-4071-9FF8-3E0E865CF826}"/>
    <cellStyle name="20% - Énfasis2 7 3 2 3" xfId="8104" xr:uid="{D09CDF7F-CA6B-40FD-9D2A-C153BFF23461}"/>
    <cellStyle name="20% - Énfasis2 7 3 2 3 2" xfId="18428" xr:uid="{960DA6D6-AF82-4FC6-B070-1C5EAEE8A30F}"/>
    <cellStyle name="20% - Énfasis2 7 3 2 3 2 2" xfId="39076" xr:uid="{19FB41CB-A6A9-40D6-BE60-24E58E1683AE}"/>
    <cellStyle name="20% - Énfasis2 7 3 2 3 3" xfId="28752" xr:uid="{94941836-EC4F-4971-AE10-CB05891A6A35}"/>
    <cellStyle name="20% - Énfasis2 7 3 2 4" xfId="13266" xr:uid="{1BD761BA-AD57-492C-AB42-32230B236FBA}"/>
    <cellStyle name="20% - Énfasis2 7 3 2 4 2" xfId="33914" xr:uid="{D49E7F29-215E-4465-9AF7-5B55436F4DE7}"/>
    <cellStyle name="20% - Énfasis2 7 3 2 5" xfId="23590" xr:uid="{AED95876-26C7-4DD9-A5CC-615735220BA4}"/>
    <cellStyle name="20% - Énfasis2 7 3 3" xfId="4233" xr:uid="{83C43372-B778-418F-9CB2-AA2C0B15D5D2}"/>
    <cellStyle name="20% - Énfasis2 7 3 3 2" xfId="9395" xr:uid="{2630C1E6-5786-44A2-848D-5D775AE3FA61}"/>
    <cellStyle name="20% - Énfasis2 7 3 3 2 2" xfId="19719" xr:uid="{F42D5DAE-139F-4131-8778-DC8C70554C65}"/>
    <cellStyle name="20% - Énfasis2 7 3 3 2 2 2" xfId="40367" xr:uid="{D4534301-20E5-48B2-B0D2-683CD7E93250}"/>
    <cellStyle name="20% - Énfasis2 7 3 3 2 3" xfId="30043" xr:uid="{95C1B8C7-21E9-4AB3-BC7E-119DB4821E14}"/>
    <cellStyle name="20% - Énfasis2 7 3 3 3" xfId="14557" xr:uid="{130160AF-AEF4-456C-AFC9-7A316FDC8603}"/>
    <cellStyle name="20% - Énfasis2 7 3 3 3 2" xfId="35205" xr:uid="{B6730C74-9A84-4092-BC14-428EA4E1ED3A}"/>
    <cellStyle name="20% - Énfasis2 7 3 3 4" xfId="24881" xr:uid="{24E39A51-CFFC-4E2C-856C-C80B403311EC}"/>
    <cellStyle name="20% - Énfasis2 7 3 4" xfId="6814" xr:uid="{6A6212DA-E488-4E5C-BDFB-517ADF10BA1F}"/>
    <cellStyle name="20% - Énfasis2 7 3 4 2" xfId="17138" xr:uid="{DE26F1AE-DC8C-4B1F-9DCE-C1069048AB21}"/>
    <cellStyle name="20% - Énfasis2 7 3 4 2 2" xfId="37786" xr:uid="{28DD015F-19F9-432D-B2AD-AD25A64C0C5C}"/>
    <cellStyle name="20% - Énfasis2 7 3 4 3" xfId="27462" xr:uid="{472EEDB9-97FC-4922-8CB7-33B4270E5E46}"/>
    <cellStyle name="20% - Énfasis2 7 3 5" xfId="11976" xr:uid="{3E2C7569-C4F2-49BE-9291-631260285B94}"/>
    <cellStyle name="20% - Énfasis2 7 3 5 2" xfId="32624" xr:uid="{EEC6C716-D2B7-4AF6-A154-2309BC32B031}"/>
    <cellStyle name="20% - Énfasis2 7 3 6" xfId="22300" xr:uid="{7A02EFDB-6FA9-4261-BB0E-28383D4788E6}"/>
    <cellStyle name="20% - Énfasis2 7 4" xfId="2297" xr:uid="{15785CAC-BA1D-48F4-9880-9D81993D0284}"/>
    <cellStyle name="20% - Énfasis2 7 4 2" xfId="4878" xr:uid="{A369BC68-CEB6-4665-A7EE-79178D855229}"/>
    <cellStyle name="20% - Énfasis2 7 4 2 2" xfId="10040" xr:uid="{C249FB7E-ABFB-404E-B127-AA6CB349E400}"/>
    <cellStyle name="20% - Énfasis2 7 4 2 2 2" xfId="20364" xr:uid="{12298012-C7A2-4B7E-B993-14234C001CBE}"/>
    <cellStyle name="20% - Énfasis2 7 4 2 2 2 2" xfId="41012" xr:uid="{9BF93DAA-576D-44B4-B0B4-8E2B1FD4E39C}"/>
    <cellStyle name="20% - Énfasis2 7 4 2 2 3" xfId="30688" xr:uid="{6F2610F8-4EC8-4973-8DD0-4E138BF5F612}"/>
    <cellStyle name="20% - Énfasis2 7 4 2 3" xfId="15202" xr:uid="{434B0DF1-241B-4F54-A599-0332C564C51D}"/>
    <cellStyle name="20% - Énfasis2 7 4 2 3 2" xfId="35850" xr:uid="{0BCC46F4-D9C5-415B-93A6-EDA74C1C8F67}"/>
    <cellStyle name="20% - Énfasis2 7 4 2 4" xfId="25526" xr:uid="{567DD1DB-AC93-4865-ACF7-D3DBDD766990}"/>
    <cellStyle name="20% - Énfasis2 7 4 3" xfId="7459" xr:uid="{2933896F-5184-4994-A8A9-22B85D83F4F8}"/>
    <cellStyle name="20% - Énfasis2 7 4 3 2" xfId="17783" xr:uid="{4F09CB82-6330-44BE-9D2E-E02D8D5263AC}"/>
    <cellStyle name="20% - Énfasis2 7 4 3 2 2" xfId="38431" xr:uid="{843F9F55-FEE9-4C7B-A447-E08F23384FB8}"/>
    <cellStyle name="20% - Énfasis2 7 4 3 3" xfId="28107" xr:uid="{64744506-5626-40D4-BD77-EC7D830EB5BA}"/>
    <cellStyle name="20% - Énfasis2 7 4 4" xfId="12621" xr:uid="{1A71F9D7-F97A-4EA6-B52C-D475C627090A}"/>
    <cellStyle name="20% - Énfasis2 7 4 4 2" xfId="33269" xr:uid="{53BD5D4D-BA9E-42FB-9594-90D7248E8913}"/>
    <cellStyle name="20% - Énfasis2 7 4 5" xfId="22945" xr:uid="{ECFF613D-DDC1-43AE-8761-6989EFF291BA}"/>
    <cellStyle name="20% - Énfasis2 7 5" xfId="3588" xr:uid="{AEB52436-76C9-4566-8105-3840F11CF9BD}"/>
    <cellStyle name="20% - Énfasis2 7 5 2" xfId="8750" xr:uid="{6C9B64A6-17F4-43F6-B116-66C38B3B159F}"/>
    <cellStyle name="20% - Énfasis2 7 5 2 2" xfId="19074" xr:uid="{C4E15D61-A2C2-4F7D-A8FF-07554ECA4DD0}"/>
    <cellStyle name="20% - Énfasis2 7 5 2 2 2" xfId="39722" xr:uid="{8718D849-E35B-4E17-945C-F17B862DAA1B}"/>
    <cellStyle name="20% - Énfasis2 7 5 2 3" xfId="29398" xr:uid="{3CCC3C1B-6E93-4929-B21B-7F216F05F4D4}"/>
    <cellStyle name="20% - Énfasis2 7 5 3" xfId="13912" xr:uid="{6A4D7739-2832-475D-99F0-C276C35D8B49}"/>
    <cellStyle name="20% - Énfasis2 7 5 3 2" xfId="34560" xr:uid="{5BDCBCEB-534B-4F77-B953-B0313B615F9E}"/>
    <cellStyle name="20% - Énfasis2 7 5 4" xfId="24236" xr:uid="{5FB5CBE1-049C-4CE9-B725-FD6FDE89D70A}"/>
    <cellStyle name="20% - Énfasis2 7 6" xfId="6169" xr:uid="{9C5B5E56-6355-4C59-AD77-ABDCEB4C20EE}"/>
    <cellStyle name="20% - Énfasis2 7 6 2" xfId="16493" xr:uid="{212159D7-C0EF-4F13-9349-A43F2D483763}"/>
    <cellStyle name="20% - Énfasis2 7 6 2 2" xfId="37141" xr:uid="{B44900C0-33E1-4223-9CE7-9A5F6039BD1E}"/>
    <cellStyle name="20% - Énfasis2 7 6 3" xfId="26817" xr:uid="{6A5B3B8E-7C6C-4E40-AD9D-1D9C304A92B8}"/>
    <cellStyle name="20% - Énfasis2 7 7" xfId="11331" xr:uid="{A732CAB3-9BFF-4F36-9F78-E9451B2AE5CE}"/>
    <cellStyle name="20% - Énfasis2 7 7 2" xfId="31979" xr:uid="{2FA8BED0-82D8-4304-999D-24D59A6651E6}"/>
    <cellStyle name="20% - Énfasis2 7 8" xfId="21655" xr:uid="{63799184-D26B-4B59-99F9-80540B74EFF8}"/>
    <cellStyle name="20% - Énfasis2 8" xfId="59" xr:uid="{00000000-0005-0000-0000-000070000000}"/>
    <cellStyle name="20% - Énfasis2 8 2" xfId="60" xr:uid="{00000000-0005-0000-0000-000071000000}"/>
    <cellStyle name="20% - Énfasis2 8 2 2" xfId="1608" xr:uid="{00000000-0005-0000-0000-000072000000}"/>
    <cellStyle name="20% - Énfasis2 8 2 2 2" xfId="2945" xr:uid="{148E635B-0449-4EFA-8074-49CD68A7F2A7}"/>
    <cellStyle name="20% - Énfasis2 8 2 2 2 2" xfId="5526" xr:uid="{749B197B-948F-4CC0-9981-E50755B3C263}"/>
    <cellStyle name="20% - Énfasis2 8 2 2 2 2 2" xfId="10688" xr:uid="{73FFFEC6-AB37-457B-B915-5FAF5F45520E}"/>
    <cellStyle name="20% - Énfasis2 8 2 2 2 2 2 2" xfId="21012" xr:uid="{D6EB0D79-510C-450C-A2DB-B74A38E743E8}"/>
    <cellStyle name="20% - Énfasis2 8 2 2 2 2 2 2 2" xfId="41660" xr:uid="{702F01A1-D919-4932-B958-81CFAE79D373}"/>
    <cellStyle name="20% - Énfasis2 8 2 2 2 2 2 3" xfId="31336" xr:uid="{B487A232-20C3-4687-91EA-2AEDAE2866F5}"/>
    <cellStyle name="20% - Énfasis2 8 2 2 2 2 3" xfId="15850" xr:uid="{499B3140-DFD7-495B-9C7B-156EF066D1B2}"/>
    <cellStyle name="20% - Énfasis2 8 2 2 2 2 3 2" xfId="36498" xr:uid="{797357E1-4FE3-4EEC-A68C-966E635942BC}"/>
    <cellStyle name="20% - Énfasis2 8 2 2 2 2 4" xfId="26174" xr:uid="{7860F56A-D96E-47E9-B674-9541E33EBB36}"/>
    <cellStyle name="20% - Énfasis2 8 2 2 2 3" xfId="8107" xr:uid="{5DC03FAC-96EC-4E58-9A3D-05D05A2BD8E5}"/>
    <cellStyle name="20% - Énfasis2 8 2 2 2 3 2" xfId="18431" xr:uid="{C9F4D2D4-36BD-4E21-8695-979FDC5530A2}"/>
    <cellStyle name="20% - Énfasis2 8 2 2 2 3 2 2" xfId="39079" xr:uid="{080E9E6F-77E3-403A-BD40-F5BABE45A15B}"/>
    <cellStyle name="20% - Énfasis2 8 2 2 2 3 3" xfId="28755" xr:uid="{5BB9A938-590B-4C91-B77F-1314CA1859DC}"/>
    <cellStyle name="20% - Énfasis2 8 2 2 2 4" xfId="13269" xr:uid="{494873E4-D420-4C6F-BABF-DF60D6EEB3EB}"/>
    <cellStyle name="20% - Énfasis2 8 2 2 2 4 2" xfId="33917" xr:uid="{DDC0093C-A79B-4F5C-8823-2C930593F77A}"/>
    <cellStyle name="20% - Énfasis2 8 2 2 2 5" xfId="23593" xr:uid="{DF67E13F-08F6-4F47-A5A4-7ECF057099BB}"/>
    <cellStyle name="20% - Énfasis2 8 2 2 3" xfId="4236" xr:uid="{1E19DF23-0800-491E-AAF8-65BAC90EE092}"/>
    <cellStyle name="20% - Énfasis2 8 2 2 3 2" xfId="9398" xr:uid="{FCF16189-C858-42C0-9ABA-942E56BF1940}"/>
    <cellStyle name="20% - Énfasis2 8 2 2 3 2 2" xfId="19722" xr:uid="{7A833A74-0D53-48BD-AFDD-CFBC053AC8F4}"/>
    <cellStyle name="20% - Énfasis2 8 2 2 3 2 2 2" xfId="40370" xr:uid="{01FCBB69-B420-44DF-B651-EEC8F0BC6065}"/>
    <cellStyle name="20% - Énfasis2 8 2 2 3 2 3" xfId="30046" xr:uid="{5068B1BB-95E4-4968-AC9B-55C0BA2716FB}"/>
    <cellStyle name="20% - Énfasis2 8 2 2 3 3" xfId="14560" xr:uid="{3F2B5FF2-1942-440D-B3B0-796843129236}"/>
    <cellStyle name="20% - Énfasis2 8 2 2 3 3 2" xfId="35208" xr:uid="{41FBA56C-0875-4E41-93C3-7ED5DA409877}"/>
    <cellStyle name="20% - Énfasis2 8 2 2 3 4" xfId="24884" xr:uid="{0962B026-FA4E-4342-9F0D-413C5A483E78}"/>
    <cellStyle name="20% - Énfasis2 8 2 2 4" xfId="6817" xr:uid="{04AB9D0A-E331-44B1-A69C-1887EE849C9A}"/>
    <cellStyle name="20% - Énfasis2 8 2 2 4 2" xfId="17141" xr:uid="{6EA7BD0F-441E-4DC5-9851-E2C6D8170D08}"/>
    <cellStyle name="20% - Énfasis2 8 2 2 4 2 2" xfId="37789" xr:uid="{87C91712-ACB7-43EA-A0F9-91877774EE43}"/>
    <cellStyle name="20% - Énfasis2 8 2 2 4 3" xfId="27465" xr:uid="{DC068D40-FBA8-437F-A5F0-95B135A3C4FD}"/>
    <cellStyle name="20% - Énfasis2 8 2 2 5" xfId="11979" xr:uid="{FC156126-7DF2-4195-B7B3-E3DDCCAC240E}"/>
    <cellStyle name="20% - Énfasis2 8 2 2 5 2" xfId="32627" xr:uid="{841FCD88-5EB1-4499-8915-59706C65A69D}"/>
    <cellStyle name="20% - Énfasis2 8 2 2 6" xfId="22303" xr:uid="{7EA97F92-A977-40A0-B98E-20D559A8C1D5}"/>
    <cellStyle name="20% - Énfasis2 8 2 3" xfId="2300" xr:uid="{FF133557-511E-4590-9B89-3473000406BC}"/>
    <cellStyle name="20% - Énfasis2 8 2 3 2" xfId="4881" xr:uid="{0000F2B7-D653-4FD7-AA47-8AD5D55E15A4}"/>
    <cellStyle name="20% - Énfasis2 8 2 3 2 2" xfId="10043" xr:uid="{D4E780B6-CD20-411E-92C7-F745B962AC34}"/>
    <cellStyle name="20% - Énfasis2 8 2 3 2 2 2" xfId="20367" xr:uid="{97FD5D23-0EC0-4107-99E6-A00EDE177DCD}"/>
    <cellStyle name="20% - Énfasis2 8 2 3 2 2 2 2" xfId="41015" xr:uid="{43052386-06F5-4269-8E6E-285E9D4605B7}"/>
    <cellStyle name="20% - Énfasis2 8 2 3 2 2 3" xfId="30691" xr:uid="{CC0D40AA-1240-4219-B9ED-477D73955342}"/>
    <cellStyle name="20% - Énfasis2 8 2 3 2 3" xfId="15205" xr:uid="{D08E6237-F5F6-43FA-B2A0-CDB22E48768B}"/>
    <cellStyle name="20% - Énfasis2 8 2 3 2 3 2" xfId="35853" xr:uid="{A0AF1EF4-F095-4C3C-9A9E-64D04F0E1D70}"/>
    <cellStyle name="20% - Énfasis2 8 2 3 2 4" xfId="25529" xr:uid="{6844BF53-F834-4ADA-89B9-06F50DB8B3CF}"/>
    <cellStyle name="20% - Énfasis2 8 2 3 3" xfId="7462" xr:uid="{14334494-DE69-4337-8D4A-20FC9B223827}"/>
    <cellStyle name="20% - Énfasis2 8 2 3 3 2" xfId="17786" xr:uid="{93842B9B-FC62-4647-B727-46B8F185487F}"/>
    <cellStyle name="20% - Énfasis2 8 2 3 3 2 2" xfId="38434" xr:uid="{914DF639-D74E-4936-9632-D80DF6B520A0}"/>
    <cellStyle name="20% - Énfasis2 8 2 3 3 3" xfId="28110" xr:uid="{7E0706CC-A729-4CE7-AE09-ED0B425CDD69}"/>
    <cellStyle name="20% - Énfasis2 8 2 3 4" xfId="12624" xr:uid="{15D05940-9ADF-4003-837E-65FF9117DC50}"/>
    <cellStyle name="20% - Énfasis2 8 2 3 4 2" xfId="33272" xr:uid="{7D2DE074-5E7A-484C-8F13-75E0A9602A36}"/>
    <cellStyle name="20% - Énfasis2 8 2 3 5" xfId="22948" xr:uid="{E0AF8121-5882-4B80-A839-8F23CE6F9CAB}"/>
    <cellStyle name="20% - Énfasis2 8 2 4" xfId="3591" xr:uid="{CA9C107D-91AA-43BD-90EF-CA0FDD98749A}"/>
    <cellStyle name="20% - Énfasis2 8 2 4 2" xfId="8753" xr:uid="{7BEE62C5-BB79-4823-B709-2865BF74E577}"/>
    <cellStyle name="20% - Énfasis2 8 2 4 2 2" xfId="19077" xr:uid="{034139AF-B1A1-43F7-A05E-C3EC9ACDE4EB}"/>
    <cellStyle name="20% - Énfasis2 8 2 4 2 2 2" xfId="39725" xr:uid="{97778A9D-366B-4725-9D50-B92CE3BC72F2}"/>
    <cellStyle name="20% - Énfasis2 8 2 4 2 3" xfId="29401" xr:uid="{6E666088-A328-4A82-9629-534ECC3CA0E9}"/>
    <cellStyle name="20% - Énfasis2 8 2 4 3" xfId="13915" xr:uid="{2B967B40-139F-41FC-A184-62A93BCC08FA}"/>
    <cellStyle name="20% - Énfasis2 8 2 4 3 2" xfId="34563" xr:uid="{FC3E60C8-7098-4F88-8165-0E22ED60869F}"/>
    <cellStyle name="20% - Énfasis2 8 2 4 4" xfId="24239" xr:uid="{3906D948-3885-4F3C-B34A-F839C76B691F}"/>
    <cellStyle name="20% - Énfasis2 8 2 5" xfId="6172" xr:uid="{F759EABA-09E9-4F91-99F7-86F31C4807A7}"/>
    <cellStyle name="20% - Énfasis2 8 2 5 2" xfId="16496" xr:uid="{896AA2A8-861D-4A92-B392-96BF59E8DF6D}"/>
    <cellStyle name="20% - Énfasis2 8 2 5 2 2" xfId="37144" xr:uid="{85EF27DB-E675-46ED-945E-86ECB6A29671}"/>
    <cellStyle name="20% - Énfasis2 8 2 5 3" xfId="26820" xr:uid="{22F61F49-9572-4EE8-9B03-DEA5B8CBA48D}"/>
    <cellStyle name="20% - Énfasis2 8 2 6" xfId="11334" xr:uid="{2E4A2B68-5C95-48A8-9078-1E372DAA1424}"/>
    <cellStyle name="20% - Énfasis2 8 2 6 2" xfId="31982" xr:uid="{46B0D836-06D7-43D1-8F8A-EE53284D6F18}"/>
    <cellStyle name="20% - Énfasis2 8 2 7" xfId="21658" xr:uid="{D3997EBC-D2C0-44C8-A2E4-C046A2E8EECA}"/>
    <cellStyle name="20% - Énfasis2 8 3" xfId="1607" xr:uid="{00000000-0005-0000-0000-000073000000}"/>
    <cellStyle name="20% - Énfasis2 8 3 2" xfId="2944" xr:uid="{A539D459-2438-4AC5-BAC8-899EEB4CC7F1}"/>
    <cellStyle name="20% - Énfasis2 8 3 2 2" xfId="5525" xr:uid="{2CE91EDA-E763-4275-93A2-259A208D56A0}"/>
    <cellStyle name="20% - Énfasis2 8 3 2 2 2" xfId="10687" xr:uid="{038A38D4-8A30-4E40-8D6A-2697C5322ADC}"/>
    <cellStyle name="20% - Énfasis2 8 3 2 2 2 2" xfId="21011" xr:uid="{AE8C8808-472D-4649-B727-BFB439025E0F}"/>
    <cellStyle name="20% - Énfasis2 8 3 2 2 2 2 2" xfId="41659" xr:uid="{8C5FCAB3-DD43-4A57-8357-C82BC45937B4}"/>
    <cellStyle name="20% - Énfasis2 8 3 2 2 2 3" xfId="31335" xr:uid="{CA2220C5-92F5-4F7A-8964-936A4A06FB05}"/>
    <cellStyle name="20% - Énfasis2 8 3 2 2 3" xfId="15849" xr:uid="{365A4E00-650A-4DF2-ABD3-D420AF34513B}"/>
    <cellStyle name="20% - Énfasis2 8 3 2 2 3 2" xfId="36497" xr:uid="{E1E54FCD-FC20-4283-A48C-CFD04B53E78B}"/>
    <cellStyle name="20% - Énfasis2 8 3 2 2 4" xfId="26173" xr:uid="{15BA4519-4A2B-4741-BA89-828BD4061232}"/>
    <cellStyle name="20% - Énfasis2 8 3 2 3" xfId="8106" xr:uid="{29B59BA2-B1FB-400F-8AEE-CF7F1C623708}"/>
    <cellStyle name="20% - Énfasis2 8 3 2 3 2" xfId="18430" xr:uid="{018E3FFB-D750-414D-98DA-1840CEFE9871}"/>
    <cellStyle name="20% - Énfasis2 8 3 2 3 2 2" xfId="39078" xr:uid="{99CF950B-C564-408A-9235-CE5DB818C47D}"/>
    <cellStyle name="20% - Énfasis2 8 3 2 3 3" xfId="28754" xr:uid="{ECE52C5E-C72F-4D9F-B06F-01B33B0E37D3}"/>
    <cellStyle name="20% - Énfasis2 8 3 2 4" xfId="13268" xr:uid="{64FA8EE7-7EF9-419C-A604-DE8FBEDCD64B}"/>
    <cellStyle name="20% - Énfasis2 8 3 2 4 2" xfId="33916" xr:uid="{F432487F-87AF-46CB-8F79-44FB1C21616D}"/>
    <cellStyle name="20% - Énfasis2 8 3 2 5" xfId="23592" xr:uid="{A6F89F09-3856-4A50-89B0-9193F816F2D4}"/>
    <cellStyle name="20% - Énfasis2 8 3 3" xfId="4235" xr:uid="{422C3F0E-9FA0-4E1A-9AFE-84A50BFAF1A9}"/>
    <cellStyle name="20% - Énfasis2 8 3 3 2" xfId="9397" xr:uid="{647E673B-A20C-43D3-BCA7-034B5A2AB67E}"/>
    <cellStyle name="20% - Énfasis2 8 3 3 2 2" xfId="19721" xr:uid="{401398B9-0686-4CED-908A-597323F7330B}"/>
    <cellStyle name="20% - Énfasis2 8 3 3 2 2 2" xfId="40369" xr:uid="{64923614-A06D-4790-AF74-4E8A62DAB237}"/>
    <cellStyle name="20% - Énfasis2 8 3 3 2 3" xfId="30045" xr:uid="{EC2FFD7F-D9DB-47AC-BF8C-30DB2767ED13}"/>
    <cellStyle name="20% - Énfasis2 8 3 3 3" xfId="14559" xr:uid="{9448FC42-E8AA-44B5-A41D-7AE60B52507C}"/>
    <cellStyle name="20% - Énfasis2 8 3 3 3 2" xfId="35207" xr:uid="{C2915EF8-C77E-4913-A26E-8BB310244C23}"/>
    <cellStyle name="20% - Énfasis2 8 3 3 4" xfId="24883" xr:uid="{6CE94518-BB31-403C-A743-B5B4ABBF7F62}"/>
    <cellStyle name="20% - Énfasis2 8 3 4" xfId="6816" xr:uid="{FB8044AC-1E9D-46C6-AA32-385894988EAC}"/>
    <cellStyle name="20% - Énfasis2 8 3 4 2" xfId="17140" xr:uid="{365F7E27-E2B0-4E46-AB4E-A4339C27A27C}"/>
    <cellStyle name="20% - Énfasis2 8 3 4 2 2" xfId="37788" xr:uid="{3997549C-CB93-4151-968E-6E750E189B96}"/>
    <cellStyle name="20% - Énfasis2 8 3 4 3" xfId="27464" xr:uid="{AF9F9E93-74B6-40C0-8EA3-42D988F54B5B}"/>
    <cellStyle name="20% - Énfasis2 8 3 5" xfId="11978" xr:uid="{C3E85EAC-7060-49DB-8BAD-DF6FF5478C41}"/>
    <cellStyle name="20% - Énfasis2 8 3 5 2" xfId="32626" xr:uid="{43C86468-A0E0-4536-8C74-06725B0A9CF1}"/>
    <cellStyle name="20% - Énfasis2 8 3 6" xfId="22302" xr:uid="{774D17E3-0845-4F74-A0FE-50B8ECB9D669}"/>
    <cellStyle name="20% - Énfasis2 8 4" xfId="2299" xr:uid="{DDBA2AB1-F21D-4F16-8271-47BA0CE0C0A2}"/>
    <cellStyle name="20% - Énfasis2 8 4 2" xfId="4880" xr:uid="{B129E22A-6283-4084-B5C4-7296AB907EA1}"/>
    <cellStyle name="20% - Énfasis2 8 4 2 2" xfId="10042" xr:uid="{365A2500-AF58-4FB7-8344-04D7A73F89FC}"/>
    <cellStyle name="20% - Énfasis2 8 4 2 2 2" xfId="20366" xr:uid="{65D5F9DC-2CC8-4119-BB08-7538F6E9B85D}"/>
    <cellStyle name="20% - Énfasis2 8 4 2 2 2 2" xfId="41014" xr:uid="{95EC7770-A4EC-4ADB-AFC3-789205F261F7}"/>
    <cellStyle name="20% - Énfasis2 8 4 2 2 3" xfId="30690" xr:uid="{03C73D20-C28A-43D4-AE0C-2672BD4528C8}"/>
    <cellStyle name="20% - Énfasis2 8 4 2 3" xfId="15204" xr:uid="{E505E9AA-B0CD-4FEC-A04F-941EDB054858}"/>
    <cellStyle name="20% - Énfasis2 8 4 2 3 2" xfId="35852" xr:uid="{2528497C-5C42-48A7-92F9-5E3F1FD0E349}"/>
    <cellStyle name="20% - Énfasis2 8 4 2 4" xfId="25528" xr:uid="{BBB70C93-5BB6-4EB7-955A-166E9312DA19}"/>
    <cellStyle name="20% - Énfasis2 8 4 3" xfId="7461" xr:uid="{34DC414B-1902-4286-AE06-9A8F7A7F1319}"/>
    <cellStyle name="20% - Énfasis2 8 4 3 2" xfId="17785" xr:uid="{DE856BA8-C76A-45E0-82D8-51FECDF8FBCF}"/>
    <cellStyle name="20% - Énfasis2 8 4 3 2 2" xfId="38433" xr:uid="{10EE1A50-1A98-4573-9268-82DFF2B00511}"/>
    <cellStyle name="20% - Énfasis2 8 4 3 3" xfId="28109" xr:uid="{3DFE06A6-B602-4A27-89AA-C6FC70B5EFDF}"/>
    <cellStyle name="20% - Énfasis2 8 4 4" xfId="12623" xr:uid="{CB20E8B0-9FEB-4250-AC5A-12F76CD7DAD6}"/>
    <cellStyle name="20% - Énfasis2 8 4 4 2" xfId="33271" xr:uid="{A4290BBB-9EEA-440E-BEC7-8502AE1EFF09}"/>
    <cellStyle name="20% - Énfasis2 8 4 5" xfId="22947" xr:uid="{43B4404B-316E-404E-9E33-5AA929367DB2}"/>
    <cellStyle name="20% - Énfasis2 8 5" xfId="3590" xr:uid="{05630AF0-3C4A-43C1-81E3-ED73B5D631DF}"/>
    <cellStyle name="20% - Énfasis2 8 5 2" xfId="8752" xr:uid="{F244A936-713C-4FCE-886A-314C427EB6E1}"/>
    <cellStyle name="20% - Énfasis2 8 5 2 2" xfId="19076" xr:uid="{DC7FC1DE-115A-4A93-B822-C0B588A7E82F}"/>
    <cellStyle name="20% - Énfasis2 8 5 2 2 2" xfId="39724" xr:uid="{03AB0B1E-BE13-4F42-9429-465E6DA8AE1A}"/>
    <cellStyle name="20% - Énfasis2 8 5 2 3" xfId="29400" xr:uid="{EB72C064-F017-44D7-B954-A3330C7F6826}"/>
    <cellStyle name="20% - Énfasis2 8 5 3" xfId="13914" xr:uid="{D576FB63-F985-4E89-825E-BA8908911413}"/>
    <cellStyle name="20% - Énfasis2 8 5 3 2" xfId="34562" xr:uid="{08A14511-5F12-4366-B81A-74F6E6AA447F}"/>
    <cellStyle name="20% - Énfasis2 8 5 4" xfId="24238" xr:uid="{D9DB956A-1FF6-4AA0-9F27-56B055734FFA}"/>
    <cellStyle name="20% - Énfasis2 8 6" xfId="6171" xr:uid="{D7988BF8-A45D-414E-9A69-E2AA0228BF9D}"/>
    <cellStyle name="20% - Énfasis2 8 6 2" xfId="16495" xr:uid="{49BEFD65-7EAA-4091-8592-BBD2048D21F5}"/>
    <cellStyle name="20% - Énfasis2 8 6 2 2" xfId="37143" xr:uid="{29E8A113-FCCD-49B8-889A-731149A51D3C}"/>
    <cellStyle name="20% - Énfasis2 8 6 3" xfId="26819" xr:uid="{B4A18C02-9F74-47ED-A9BC-4347084C17B7}"/>
    <cellStyle name="20% - Énfasis2 8 7" xfId="11333" xr:uid="{BDE5D8F9-B1FD-498A-BC3A-6BF3D54DEE8A}"/>
    <cellStyle name="20% - Énfasis2 8 7 2" xfId="31981" xr:uid="{3C7C3DB6-5426-45E4-B66A-E9D6A27EF8D9}"/>
    <cellStyle name="20% - Énfasis2 8 8" xfId="21657" xr:uid="{51CB1134-69E5-4BA8-8F25-4B5EBFA3789C}"/>
    <cellStyle name="20% - Énfasis2 9" xfId="61" xr:uid="{00000000-0005-0000-0000-000074000000}"/>
    <cellStyle name="20% - Énfasis2 9 2" xfId="62" xr:uid="{00000000-0005-0000-0000-000075000000}"/>
    <cellStyle name="20% - Énfasis2 9 2 2" xfId="1610" xr:uid="{00000000-0005-0000-0000-000076000000}"/>
    <cellStyle name="20% - Énfasis2 9 2 2 2" xfId="2947" xr:uid="{6B8A0F1A-64D8-436D-B32B-731DED3C1D57}"/>
    <cellStyle name="20% - Énfasis2 9 2 2 2 2" xfId="5528" xr:uid="{A9943D7F-3A76-4B84-AB3E-F2F57D456916}"/>
    <cellStyle name="20% - Énfasis2 9 2 2 2 2 2" xfId="10690" xr:uid="{A4567FF8-37DC-457D-A645-5A35B4DA2436}"/>
    <cellStyle name="20% - Énfasis2 9 2 2 2 2 2 2" xfId="21014" xr:uid="{CBE82DA2-1A15-436A-9218-96B783FF12FA}"/>
    <cellStyle name="20% - Énfasis2 9 2 2 2 2 2 2 2" xfId="41662" xr:uid="{F4210B97-6BD1-46FC-A34F-11F8503811EC}"/>
    <cellStyle name="20% - Énfasis2 9 2 2 2 2 2 3" xfId="31338" xr:uid="{3232B13E-D2DE-4C2D-AC05-A8B74E5DF287}"/>
    <cellStyle name="20% - Énfasis2 9 2 2 2 2 3" xfId="15852" xr:uid="{694E15E0-A19E-4968-AB22-EA64E49F82F4}"/>
    <cellStyle name="20% - Énfasis2 9 2 2 2 2 3 2" xfId="36500" xr:uid="{38040179-96DA-4169-A0CF-104AACC1158D}"/>
    <cellStyle name="20% - Énfasis2 9 2 2 2 2 4" xfId="26176" xr:uid="{B9FE12B1-80AA-4940-A0A6-54EA63A5678B}"/>
    <cellStyle name="20% - Énfasis2 9 2 2 2 3" xfId="8109" xr:uid="{A72BE0EB-712D-4322-B1E7-C1B86DA90D96}"/>
    <cellStyle name="20% - Énfasis2 9 2 2 2 3 2" xfId="18433" xr:uid="{9A6FC60C-95A5-4349-9396-7DE0FB029E19}"/>
    <cellStyle name="20% - Énfasis2 9 2 2 2 3 2 2" xfId="39081" xr:uid="{03261472-6DDF-4CD0-BBBE-4B030DD2E9FA}"/>
    <cellStyle name="20% - Énfasis2 9 2 2 2 3 3" xfId="28757" xr:uid="{FF95CCF9-6A5C-411B-B767-B31E71399FE3}"/>
    <cellStyle name="20% - Énfasis2 9 2 2 2 4" xfId="13271" xr:uid="{3E0BA2D7-EE7A-4DAC-BBD6-1B2308764C82}"/>
    <cellStyle name="20% - Énfasis2 9 2 2 2 4 2" xfId="33919" xr:uid="{E07426B6-0AD7-499F-9EF7-931948447A85}"/>
    <cellStyle name="20% - Énfasis2 9 2 2 2 5" xfId="23595" xr:uid="{97B4568C-CB1A-4CC4-8B57-C0AF41F47249}"/>
    <cellStyle name="20% - Énfasis2 9 2 2 3" xfId="4238" xr:uid="{B8B3BC28-C4A7-4303-AAD5-0436FE922ADC}"/>
    <cellStyle name="20% - Énfasis2 9 2 2 3 2" xfId="9400" xr:uid="{C109A112-5CE5-421E-9A9B-F3021633AF35}"/>
    <cellStyle name="20% - Énfasis2 9 2 2 3 2 2" xfId="19724" xr:uid="{735B0098-FBB5-4789-BF2D-D6B4973F752C}"/>
    <cellStyle name="20% - Énfasis2 9 2 2 3 2 2 2" xfId="40372" xr:uid="{E41822CD-F068-4418-9712-B4EE32CFEB2D}"/>
    <cellStyle name="20% - Énfasis2 9 2 2 3 2 3" xfId="30048" xr:uid="{AC98B563-C56C-4AAF-B923-2D36A1EFB075}"/>
    <cellStyle name="20% - Énfasis2 9 2 2 3 3" xfId="14562" xr:uid="{E86062CA-7E22-436D-89B1-615D3D8AFE8B}"/>
    <cellStyle name="20% - Énfasis2 9 2 2 3 3 2" xfId="35210" xr:uid="{B92D01CA-88B3-45E9-82B1-75844B3106A4}"/>
    <cellStyle name="20% - Énfasis2 9 2 2 3 4" xfId="24886" xr:uid="{CC6DF9E8-9203-46A3-899C-3338CF9B4045}"/>
    <cellStyle name="20% - Énfasis2 9 2 2 4" xfId="6819" xr:uid="{900A1DA6-0256-4CF4-90AD-67D7603FC9D6}"/>
    <cellStyle name="20% - Énfasis2 9 2 2 4 2" xfId="17143" xr:uid="{D8924250-44E3-43C1-B445-C01955BB20B1}"/>
    <cellStyle name="20% - Énfasis2 9 2 2 4 2 2" xfId="37791" xr:uid="{777DEF69-13D1-49F8-AA5E-9F174E793FC3}"/>
    <cellStyle name="20% - Énfasis2 9 2 2 4 3" xfId="27467" xr:uid="{FFBF0509-5362-4965-9A08-DB316804775E}"/>
    <cellStyle name="20% - Énfasis2 9 2 2 5" xfId="11981" xr:uid="{57C771D1-C7EC-4275-B061-4B1A2049BDAB}"/>
    <cellStyle name="20% - Énfasis2 9 2 2 5 2" xfId="32629" xr:uid="{9C4D62AC-8972-4C32-A44D-DB6329B0FDE4}"/>
    <cellStyle name="20% - Énfasis2 9 2 2 6" xfId="22305" xr:uid="{825EE340-62D9-4DC2-8E2F-A2C757B549DC}"/>
    <cellStyle name="20% - Énfasis2 9 2 3" xfId="2302" xr:uid="{7C025D9A-FB07-4B63-901C-DCD4437A9397}"/>
    <cellStyle name="20% - Énfasis2 9 2 3 2" xfId="4883" xr:uid="{45D1FC12-575D-4202-A81E-E0313FE0A23C}"/>
    <cellStyle name="20% - Énfasis2 9 2 3 2 2" xfId="10045" xr:uid="{500755BE-55D2-4E6E-A20F-9CED9C04FEC0}"/>
    <cellStyle name="20% - Énfasis2 9 2 3 2 2 2" xfId="20369" xr:uid="{22D1CAF4-5C23-4D96-B2B1-93DA586BE8BD}"/>
    <cellStyle name="20% - Énfasis2 9 2 3 2 2 2 2" xfId="41017" xr:uid="{D3DA5011-BC1E-4F2D-A82E-E5ED8C21A11B}"/>
    <cellStyle name="20% - Énfasis2 9 2 3 2 2 3" xfId="30693" xr:uid="{76E0F5AB-234F-42F4-96AB-9357071073F3}"/>
    <cellStyle name="20% - Énfasis2 9 2 3 2 3" xfId="15207" xr:uid="{E59DDD27-68C0-4A82-9809-58595FCDA7AA}"/>
    <cellStyle name="20% - Énfasis2 9 2 3 2 3 2" xfId="35855" xr:uid="{C7BF2D7F-9B41-4147-8C82-D3A8FE2F08B3}"/>
    <cellStyle name="20% - Énfasis2 9 2 3 2 4" xfId="25531" xr:uid="{5DA604A3-A44E-47D1-9EAB-5AB5DC9FBBE4}"/>
    <cellStyle name="20% - Énfasis2 9 2 3 3" xfId="7464" xr:uid="{062A036F-1FF6-4FBF-8C75-A1035538BF2D}"/>
    <cellStyle name="20% - Énfasis2 9 2 3 3 2" xfId="17788" xr:uid="{35A32390-6132-4C14-AE01-E6044C00883A}"/>
    <cellStyle name="20% - Énfasis2 9 2 3 3 2 2" xfId="38436" xr:uid="{4A00E635-3DD9-4314-8A04-7C4BDD075E69}"/>
    <cellStyle name="20% - Énfasis2 9 2 3 3 3" xfId="28112" xr:uid="{0EB80D01-413C-4ED9-87D1-D835EBE7A0D6}"/>
    <cellStyle name="20% - Énfasis2 9 2 3 4" xfId="12626" xr:uid="{E24E1ED0-F709-402C-831A-21E58603FD2E}"/>
    <cellStyle name="20% - Énfasis2 9 2 3 4 2" xfId="33274" xr:uid="{0F742D22-4800-4294-96DE-E66559F7F6F4}"/>
    <cellStyle name="20% - Énfasis2 9 2 3 5" xfId="22950" xr:uid="{53680CCB-B839-469E-883F-CF72A6295AA6}"/>
    <cellStyle name="20% - Énfasis2 9 2 4" xfId="3593" xr:uid="{DA735AE9-71E9-4FA5-B626-C12586BB5CC5}"/>
    <cellStyle name="20% - Énfasis2 9 2 4 2" xfId="8755" xr:uid="{ABBB1901-A34D-4B88-91D6-DC5C65A8A644}"/>
    <cellStyle name="20% - Énfasis2 9 2 4 2 2" xfId="19079" xr:uid="{F628A9E5-2E44-4E9C-AB69-413E1F2AF33C}"/>
    <cellStyle name="20% - Énfasis2 9 2 4 2 2 2" xfId="39727" xr:uid="{804C4A45-8206-4D62-ADB5-CF257EC886FE}"/>
    <cellStyle name="20% - Énfasis2 9 2 4 2 3" xfId="29403" xr:uid="{FCC4BE5D-CEEC-4269-84C9-695840DA3B0C}"/>
    <cellStyle name="20% - Énfasis2 9 2 4 3" xfId="13917" xr:uid="{1E623147-48E9-4E5A-B951-53F27DF9DB99}"/>
    <cellStyle name="20% - Énfasis2 9 2 4 3 2" xfId="34565" xr:uid="{7669F941-AA8C-4B67-A240-B82EA152ED50}"/>
    <cellStyle name="20% - Énfasis2 9 2 4 4" xfId="24241" xr:uid="{5CDC872F-74E9-4189-9907-5A2C1BDBCDD6}"/>
    <cellStyle name="20% - Énfasis2 9 2 5" xfId="6174" xr:uid="{A17F568D-94D8-4302-9E21-B2CB084559D3}"/>
    <cellStyle name="20% - Énfasis2 9 2 5 2" xfId="16498" xr:uid="{A4FE51BE-A7E8-4270-9393-A5A2F86035DE}"/>
    <cellStyle name="20% - Énfasis2 9 2 5 2 2" xfId="37146" xr:uid="{BD0D1E34-59FD-4E5C-AC82-047629C9F216}"/>
    <cellStyle name="20% - Énfasis2 9 2 5 3" xfId="26822" xr:uid="{8B0442BD-26F8-4329-BF70-2891959122F1}"/>
    <cellStyle name="20% - Énfasis2 9 2 6" xfId="11336" xr:uid="{B7BCCF80-70E7-4A15-8E1D-A2413CD4D8F2}"/>
    <cellStyle name="20% - Énfasis2 9 2 6 2" xfId="31984" xr:uid="{87C93C0C-86A8-408D-B08B-B976408FED2B}"/>
    <cellStyle name="20% - Énfasis2 9 2 7" xfId="21660" xr:uid="{71F9F6A3-6CB0-403E-8122-07A26CF515F3}"/>
    <cellStyle name="20% - Énfasis2 9 3" xfId="1609" xr:uid="{00000000-0005-0000-0000-000077000000}"/>
    <cellStyle name="20% - Énfasis2 9 3 2" xfId="2946" xr:uid="{ACFF31BB-C993-4876-A9D0-C557CEC384D8}"/>
    <cellStyle name="20% - Énfasis2 9 3 2 2" xfId="5527" xr:uid="{94517557-D710-454A-97A5-79FCC417211E}"/>
    <cellStyle name="20% - Énfasis2 9 3 2 2 2" xfId="10689" xr:uid="{99FA20FB-9AC8-40FD-9FBC-1AA52D9FD5E9}"/>
    <cellStyle name="20% - Énfasis2 9 3 2 2 2 2" xfId="21013" xr:uid="{7B1E8F80-9E93-47B4-9923-44876A440F58}"/>
    <cellStyle name="20% - Énfasis2 9 3 2 2 2 2 2" xfId="41661" xr:uid="{C6D26DC2-EA3A-421D-AEC6-1D51024787E8}"/>
    <cellStyle name="20% - Énfasis2 9 3 2 2 2 3" xfId="31337" xr:uid="{34E3F207-E256-4A18-B1C2-16E903316CA9}"/>
    <cellStyle name="20% - Énfasis2 9 3 2 2 3" xfId="15851" xr:uid="{DAF54968-3FCD-43CF-A947-1854B4AEA953}"/>
    <cellStyle name="20% - Énfasis2 9 3 2 2 3 2" xfId="36499" xr:uid="{58822490-A0C8-4A28-B76A-22960A1F5974}"/>
    <cellStyle name="20% - Énfasis2 9 3 2 2 4" xfId="26175" xr:uid="{56FFC8DA-ADFE-4DF0-856E-4867C383CEA9}"/>
    <cellStyle name="20% - Énfasis2 9 3 2 3" xfId="8108" xr:uid="{4FD4FEA8-12E7-4A42-9DB8-30AAF7DE0509}"/>
    <cellStyle name="20% - Énfasis2 9 3 2 3 2" xfId="18432" xr:uid="{0C409010-5232-46A4-949A-5AFD14581D38}"/>
    <cellStyle name="20% - Énfasis2 9 3 2 3 2 2" xfId="39080" xr:uid="{267203E1-8B4F-4AB2-BE17-45F1D7360936}"/>
    <cellStyle name="20% - Énfasis2 9 3 2 3 3" xfId="28756" xr:uid="{35187E07-5B53-4EC9-9878-A7967CC4B6B2}"/>
    <cellStyle name="20% - Énfasis2 9 3 2 4" xfId="13270" xr:uid="{187B7A9D-21B5-4165-8A29-D812B130B08E}"/>
    <cellStyle name="20% - Énfasis2 9 3 2 4 2" xfId="33918" xr:uid="{B54B51B9-AA6D-487C-8D5C-849990073117}"/>
    <cellStyle name="20% - Énfasis2 9 3 2 5" xfId="23594" xr:uid="{A9C6F8E3-A92B-4C5B-9AF6-4929645BEE2C}"/>
    <cellStyle name="20% - Énfasis2 9 3 3" xfId="4237" xr:uid="{672D3A83-FA1C-4597-A31F-73BCCAB40345}"/>
    <cellStyle name="20% - Énfasis2 9 3 3 2" xfId="9399" xr:uid="{08E40CCD-B455-4BA3-90FD-57632A419365}"/>
    <cellStyle name="20% - Énfasis2 9 3 3 2 2" xfId="19723" xr:uid="{BBD2D26F-D06C-4544-8CFC-F71C631B61BB}"/>
    <cellStyle name="20% - Énfasis2 9 3 3 2 2 2" xfId="40371" xr:uid="{DF37E4AE-1C8A-4C66-B31B-4907EDF91071}"/>
    <cellStyle name="20% - Énfasis2 9 3 3 2 3" xfId="30047" xr:uid="{80645CD6-F607-4D6C-8C3E-195EBB89E007}"/>
    <cellStyle name="20% - Énfasis2 9 3 3 3" xfId="14561" xr:uid="{A93D1C32-7113-42D4-A8EA-4BE6429E3ACB}"/>
    <cellStyle name="20% - Énfasis2 9 3 3 3 2" xfId="35209" xr:uid="{838686A3-B58A-4B4E-ACCC-3B7C1F2D9083}"/>
    <cellStyle name="20% - Énfasis2 9 3 3 4" xfId="24885" xr:uid="{A5647227-8D02-4E5C-BE77-986C2E884944}"/>
    <cellStyle name="20% - Énfasis2 9 3 4" xfId="6818" xr:uid="{4F328FCC-516E-4EB1-965F-AF2FDCAFF7EA}"/>
    <cellStyle name="20% - Énfasis2 9 3 4 2" xfId="17142" xr:uid="{27FAA016-1DB9-49C7-9511-6E017CC4F990}"/>
    <cellStyle name="20% - Énfasis2 9 3 4 2 2" xfId="37790" xr:uid="{EEC782A9-59EF-4E55-B796-1353D0E33CD0}"/>
    <cellStyle name="20% - Énfasis2 9 3 4 3" xfId="27466" xr:uid="{885139E4-C900-4517-9A28-1E4DA32ABBBC}"/>
    <cellStyle name="20% - Énfasis2 9 3 5" xfId="11980" xr:uid="{29187DF2-2A03-4A32-B766-D1BC9A965707}"/>
    <cellStyle name="20% - Énfasis2 9 3 5 2" xfId="32628" xr:uid="{2D86997F-7D2A-4764-A6DC-7591E0E48C7D}"/>
    <cellStyle name="20% - Énfasis2 9 3 6" xfId="22304" xr:uid="{3583C876-A124-4BEB-A0F7-A3009DFA2FE0}"/>
    <cellStyle name="20% - Énfasis2 9 4" xfId="2301" xr:uid="{E468F6AE-7C5F-407F-88CC-5871D4C4D285}"/>
    <cellStyle name="20% - Énfasis2 9 4 2" xfId="4882" xr:uid="{A823E550-3407-4C9F-80FC-0E49E27590AE}"/>
    <cellStyle name="20% - Énfasis2 9 4 2 2" xfId="10044" xr:uid="{F89F6348-12FC-4CF4-B117-4C7E8ABCE0E7}"/>
    <cellStyle name="20% - Énfasis2 9 4 2 2 2" xfId="20368" xr:uid="{594B7602-6A50-431C-AD84-6B986EE8CF1B}"/>
    <cellStyle name="20% - Énfasis2 9 4 2 2 2 2" xfId="41016" xr:uid="{C30658CC-7DEF-4EF3-9C8F-CD94CDDDE45F}"/>
    <cellStyle name="20% - Énfasis2 9 4 2 2 3" xfId="30692" xr:uid="{261697FE-97DE-4A2F-9A13-143E3F44024F}"/>
    <cellStyle name="20% - Énfasis2 9 4 2 3" xfId="15206" xr:uid="{CA64E8DC-F67C-436E-A16E-4B5A5B72DC5A}"/>
    <cellStyle name="20% - Énfasis2 9 4 2 3 2" xfId="35854" xr:uid="{E3E312A3-4FCB-4347-B4DB-3FA7CA3A9BA5}"/>
    <cellStyle name="20% - Énfasis2 9 4 2 4" xfId="25530" xr:uid="{7916F31B-7620-49E6-AF34-DBDE10248478}"/>
    <cellStyle name="20% - Énfasis2 9 4 3" xfId="7463" xr:uid="{42C20946-C76F-4C75-9F68-150A6F6275C4}"/>
    <cellStyle name="20% - Énfasis2 9 4 3 2" xfId="17787" xr:uid="{EE978F87-EF4D-48CC-BA48-09406D450542}"/>
    <cellStyle name="20% - Énfasis2 9 4 3 2 2" xfId="38435" xr:uid="{D7A4DA9E-E431-46EC-947D-64DF33389B7A}"/>
    <cellStyle name="20% - Énfasis2 9 4 3 3" xfId="28111" xr:uid="{5CD3C60B-5532-41A5-AD48-CC925AC5BF75}"/>
    <cellStyle name="20% - Énfasis2 9 4 4" xfId="12625" xr:uid="{026004D9-7835-4061-B152-94828932EB9C}"/>
    <cellStyle name="20% - Énfasis2 9 4 4 2" xfId="33273" xr:uid="{E4709682-B11F-479D-A0CE-FE0616859D21}"/>
    <cellStyle name="20% - Énfasis2 9 4 5" xfId="22949" xr:uid="{D28CA6E7-0BE6-44D0-ABBB-CD0CD56B0366}"/>
    <cellStyle name="20% - Énfasis2 9 5" xfId="3592" xr:uid="{BBE65505-6B80-4477-9844-2F7C53118827}"/>
    <cellStyle name="20% - Énfasis2 9 5 2" xfId="8754" xr:uid="{A7F6ABB1-37A5-4E38-A7D1-0B5198DB84EE}"/>
    <cellStyle name="20% - Énfasis2 9 5 2 2" xfId="19078" xr:uid="{A845B5AC-7343-48BD-B54E-CC493D6807BE}"/>
    <cellStyle name="20% - Énfasis2 9 5 2 2 2" xfId="39726" xr:uid="{6525C7F8-A353-4FB7-B3A3-C91B12C21997}"/>
    <cellStyle name="20% - Énfasis2 9 5 2 3" xfId="29402" xr:uid="{CA7DEA44-4598-4D0B-823E-9F2312CCA63D}"/>
    <cellStyle name="20% - Énfasis2 9 5 3" xfId="13916" xr:uid="{E0DE90BF-E53C-4AAE-9A46-775D02ADF9A5}"/>
    <cellStyle name="20% - Énfasis2 9 5 3 2" xfId="34564" xr:uid="{9767F58F-6E19-4414-BC36-1ED597D5AF88}"/>
    <cellStyle name="20% - Énfasis2 9 5 4" xfId="24240" xr:uid="{B47DC6C2-0212-449B-97A2-4B22DB706EFA}"/>
    <cellStyle name="20% - Énfasis2 9 6" xfId="6173" xr:uid="{179C55DE-E917-44C9-8F0F-5A7EF73ADC2A}"/>
    <cellStyle name="20% - Énfasis2 9 6 2" xfId="16497" xr:uid="{75F6599D-4671-483F-A729-E6E8137A24E3}"/>
    <cellStyle name="20% - Énfasis2 9 6 2 2" xfId="37145" xr:uid="{4A16048A-56DA-4FBD-B675-213A1AA826E9}"/>
    <cellStyle name="20% - Énfasis2 9 6 3" xfId="26821" xr:uid="{87EA7506-47C6-4FDB-AA91-64A464DA5108}"/>
    <cellStyle name="20% - Énfasis2 9 7" xfId="11335" xr:uid="{76D0C1CA-0ECC-4851-96E3-E889ED4A9970}"/>
    <cellStyle name="20% - Énfasis2 9 7 2" xfId="31983" xr:uid="{06F00A84-E25C-4220-B584-C95A964DF33D}"/>
    <cellStyle name="20% - Énfasis2 9 8" xfId="21659" xr:uid="{276E1E0E-1F0A-46F2-B9BB-4B0FFA5AF13D}"/>
    <cellStyle name="20% - Énfasis3" xfId="63" builtinId="38" customBuiltin="1"/>
    <cellStyle name="20% - Énfasis3 10" xfId="64" xr:uid="{00000000-0005-0000-0000-000079000000}"/>
    <cellStyle name="20% - Énfasis3 10 2" xfId="65" xr:uid="{00000000-0005-0000-0000-00007A000000}"/>
    <cellStyle name="20% - Énfasis3 10 2 2" xfId="1612" xr:uid="{00000000-0005-0000-0000-00007B000000}"/>
    <cellStyle name="20% - Énfasis3 10 2 2 2" xfId="2949" xr:uid="{9F8FABC9-D232-44B0-8770-C9D81D7AD93B}"/>
    <cellStyle name="20% - Énfasis3 10 2 2 2 2" xfId="5530" xr:uid="{1E4207A0-4B8A-42CF-96CD-C77B50E6CDDD}"/>
    <cellStyle name="20% - Énfasis3 10 2 2 2 2 2" xfId="10692" xr:uid="{09F8EE94-6B9D-4D75-AA70-38EBDFACCB13}"/>
    <cellStyle name="20% - Énfasis3 10 2 2 2 2 2 2" xfId="21016" xr:uid="{7C20BD3B-C3F8-4D0E-A2A7-AE3D8256380A}"/>
    <cellStyle name="20% - Énfasis3 10 2 2 2 2 2 2 2" xfId="41664" xr:uid="{5615E996-7E65-452A-87A3-2F6D650E0D4B}"/>
    <cellStyle name="20% - Énfasis3 10 2 2 2 2 2 3" xfId="31340" xr:uid="{175C6E66-6084-44C0-A352-107DDAA50028}"/>
    <cellStyle name="20% - Énfasis3 10 2 2 2 2 3" xfId="15854" xr:uid="{D2BA7328-9050-4E58-9C86-7609D7950509}"/>
    <cellStyle name="20% - Énfasis3 10 2 2 2 2 3 2" xfId="36502" xr:uid="{687F9C20-4707-40DA-8FD6-1BE781A965DE}"/>
    <cellStyle name="20% - Énfasis3 10 2 2 2 2 4" xfId="26178" xr:uid="{639A1C0B-413C-4FAC-B31A-1EF9556FAFB2}"/>
    <cellStyle name="20% - Énfasis3 10 2 2 2 3" xfId="8111" xr:uid="{3E6CDF94-797A-459B-AF00-59F625D79C87}"/>
    <cellStyle name="20% - Énfasis3 10 2 2 2 3 2" xfId="18435" xr:uid="{0505F348-305C-4E40-A973-891C00B8F00A}"/>
    <cellStyle name="20% - Énfasis3 10 2 2 2 3 2 2" xfId="39083" xr:uid="{0E802732-A926-4245-BCF7-7A8C9D2170BF}"/>
    <cellStyle name="20% - Énfasis3 10 2 2 2 3 3" xfId="28759" xr:uid="{441E1CF8-2BDE-4F64-9C25-EDECA2940730}"/>
    <cellStyle name="20% - Énfasis3 10 2 2 2 4" xfId="13273" xr:uid="{9A76AC17-3105-4DF4-929E-EB708955FB52}"/>
    <cellStyle name="20% - Énfasis3 10 2 2 2 4 2" xfId="33921" xr:uid="{8D810013-3C70-4CE3-A410-A9E3F6AAAA65}"/>
    <cellStyle name="20% - Énfasis3 10 2 2 2 5" xfId="23597" xr:uid="{60BA9CD7-3FC4-40F3-B1A1-A6EEA8CCD07C}"/>
    <cellStyle name="20% - Énfasis3 10 2 2 3" xfId="4240" xr:uid="{76D0517E-1BCF-4CD9-9A06-1B9225EF7809}"/>
    <cellStyle name="20% - Énfasis3 10 2 2 3 2" xfId="9402" xr:uid="{B31B55B6-7DB3-4BC8-A760-1F56D8DCED68}"/>
    <cellStyle name="20% - Énfasis3 10 2 2 3 2 2" xfId="19726" xr:uid="{4A3884D5-78BC-43AF-A157-1D3B0EFBA580}"/>
    <cellStyle name="20% - Énfasis3 10 2 2 3 2 2 2" xfId="40374" xr:uid="{2FD4311D-6EB6-4994-9567-3492312C2144}"/>
    <cellStyle name="20% - Énfasis3 10 2 2 3 2 3" xfId="30050" xr:uid="{6256AC4B-2EBE-457C-812B-46EBC7612270}"/>
    <cellStyle name="20% - Énfasis3 10 2 2 3 3" xfId="14564" xr:uid="{99E6C517-3CAB-434C-B768-849A3DAC34DB}"/>
    <cellStyle name="20% - Énfasis3 10 2 2 3 3 2" xfId="35212" xr:uid="{9521D950-2E67-482F-BBAD-575963958D55}"/>
    <cellStyle name="20% - Énfasis3 10 2 2 3 4" xfId="24888" xr:uid="{C0FE539B-525A-4E63-B82F-7C27130312D0}"/>
    <cellStyle name="20% - Énfasis3 10 2 2 4" xfId="6821" xr:uid="{3133AF56-B831-47D6-847D-551603C11B47}"/>
    <cellStyle name="20% - Énfasis3 10 2 2 4 2" xfId="17145" xr:uid="{26331C5A-9272-435F-B52B-0967B3FC2F99}"/>
    <cellStyle name="20% - Énfasis3 10 2 2 4 2 2" xfId="37793" xr:uid="{27E52A64-5FFC-4AF4-8275-D6C971C98A42}"/>
    <cellStyle name="20% - Énfasis3 10 2 2 4 3" xfId="27469" xr:uid="{DAAAFFDE-277D-4B73-BF71-47F81D33CD84}"/>
    <cellStyle name="20% - Énfasis3 10 2 2 5" xfId="11983" xr:uid="{78F32F5E-88ED-4ED7-83E7-9F7D097B34A4}"/>
    <cellStyle name="20% - Énfasis3 10 2 2 5 2" xfId="32631" xr:uid="{26460FE7-3FE2-4DAE-AA0E-9F089737C51A}"/>
    <cellStyle name="20% - Énfasis3 10 2 2 6" xfId="22307" xr:uid="{B6C52975-71D9-42FE-AC5E-D28DE66F8C86}"/>
    <cellStyle name="20% - Énfasis3 10 2 3" xfId="2304" xr:uid="{B00B1614-E5DB-4F74-976D-4073809DD1A4}"/>
    <cellStyle name="20% - Énfasis3 10 2 3 2" xfId="4885" xr:uid="{049E85FA-ABB1-43B0-8E6C-75C9E1D817E8}"/>
    <cellStyle name="20% - Énfasis3 10 2 3 2 2" xfId="10047" xr:uid="{3C3DA23A-2146-4292-B2D6-3578481216B2}"/>
    <cellStyle name="20% - Énfasis3 10 2 3 2 2 2" xfId="20371" xr:uid="{DCDB4426-CA06-486B-BCC1-8D8BB3414BF2}"/>
    <cellStyle name="20% - Énfasis3 10 2 3 2 2 2 2" xfId="41019" xr:uid="{CA812F65-195A-4242-9383-841C6C7FD7EA}"/>
    <cellStyle name="20% - Énfasis3 10 2 3 2 2 3" xfId="30695" xr:uid="{2A8A44B2-FCA8-4B84-820C-F5C20DA63063}"/>
    <cellStyle name="20% - Énfasis3 10 2 3 2 3" xfId="15209" xr:uid="{5EA795AA-1EF7-455B-8DB2-D31D4458CF21}"/>
    <cellStyle name="20% - Énfasis3 10 2 3 2 3 2" xfId="35857" xr:uid="{8E34C69B-FDCF-4EC4-AEAF-38AD1FF62589}"/>
    <cellStyle name="20% - Énfasis3 10 2 3 2 4" xfId="25533" xr:uid="{E5C87FEE-57DC-4483-B540-FB8A904207A1}"/>
    <cellStyle name="20% - Énfasis3 10 2 3 3" xfId="7466" xr:uid="{5C422404-8F8B-46F9-AA29-DE112BF61BD1}"/>
    <cellStyle name="20% - Énfasis3 10 2 3 3 2" xfId="17790" xr:uid="{4C1B70EC-18C1-4220-B39F-7D9F56B4A20D}"/>
    <cellStyle name="20% - Énfasis3 10 2 3 3 2 2" xfId="38438" xr:uid="{DDAC38C3-2AC7-4630-B4BA-0C9AEAEEED64}"/>
    <cellStyle name="20% - Énfasis3 10 2 3 3 3" xfId="28114" xr:uid="{CA268C3D-36C5-4ED1-BDB3-2671A82851BA}"/>
    <cellStyle name="20% - Énfasis3 10 2 3 4" xfId="12628" xr:uid="{8F09B478-339E-42DC-9AB0-E695935F25A4}"/>
    <cellStyle name="20% - Énfasis3 10 2 3 4 2" xfId="33276" xr:uid="{7C9AD200-B63D-4674-AA12-1A1822FEDCD9}"/>
    <cellStyle name="20% - Énfasis3 10 2 3 5" xfId="22952" xr:uid="{31CC224B-B9F2-4E8F-965C-5CFD08F98C74}"/>
    <cellStyle name="20% - Énfasis3 10 2 4" xfId="3595" xr:uid="{2B73824E-27C2-4A22-83B5-ECC4542BAB21}"/>
    <cellStyle name="20% - Énfasis3 10 2 4 2" xfId="8757" xr:uid="{80037A74-0F91-4392-9B3D-97DAF56262C8}"/>
    <cellStyle name="20% - Énfasis3 10 2 4 2 2" xfId="19081" xr:uid="{0360CB1B-A2A0-49F3-84BC-378A4CD16E2B}"/>
    <cellStyle name="20% - Énfasis3 10 2 4 2 2 2" xfId="39729" xr:uid="{3DA56C98-DFE2-445F-980D-28E1F8FC6CF9}"/>
    <cellStyle name="20% - Énfasis3 10 2 4 2 3" xfId="29405" xr:uid="{E5622C25-6E48-4445-B68B-963443F5274A}"/>
    <cellStyle name="20% - Énfasis3 10 2 4 3" xfId="13919" xr:uid="{E2785DEF-F8BC-4AA4-8D1B-2A425ADDA2F4}"/>
    <cellStyle name="20% - Énfasis3 10 2 4 3 2" xfId="34567" xr:uid="{8C285AC8-D8D0-4892-AEED-5A7F637CD48F}"/>
    <cellStyle name="20% - Énfasis3 10 2 4 4" xfId="24243" xr:uid="{1402F60C-426E-444A-92ED-D9BC36F2C2F4}"/>
    <cellStyle name="20% - Énfasis3 10 2 5" xfId="6176" xr:uid="{9109A3F4-3AB3-4BBD-AEDC-A5907CA8D9E6}"/>
    <cellStyle name="20% - Énfasis3 10 2 5 2" xfId="16500" xr:uid="{6B1F5AE1-2211-4303-95DC-F21DADB8A74B}"/>
    <cellStyle name="20% - Énfasis3 10 2 5 2 2" xfId="37148" xr:uid="{089FCFB4-A2DF-426D-A2CA-9C8DF7F83BA2}"/>
    <cellStyle name="20% - Énfasis3 10 2 5 3" xfId="26824" xr:uid="{C0269306-EA92-46D1-9F87-07009A5E55DD}"/>
    <cellStyle name="20% - Énfasis3 10 2 6" xfId="11338" xr:uid="{F6F6ADBA-D2DA-4E4B-89EC-D56136D76EBF}"/>
    <cellStyle name="20% - Énfasis3 10 2 6 2" xfId="31986" xr:uid="{22F6BD33-08AF-4F8C-BD5B-E41BC720A7F6}"/>
    <cellStyle name="20% - Énfasis3 10 2 7" xfId="21662" xr:uid="{CC9816EC-D8C4-47D5-A4FD-83EDEB25B182}"/>
    <cellStyle name="20% - Énfasis3 10 3" xfId="1611" xr:uid="{00000000-0005-0000-0000-00007C000000}"/>
    <cellStyle name="20% - Énfasis3 10 3 2" xfId="2948" xr:uid="{D1803D84-BBCC-4CD9-872F-2F12C61894FB}"/>
    <cellStyle name="20% - Énfasis3 10 3 2 2" xfId="5529" xr:uid="{5987741B-8D59-40AB-BC46-876C772C992E}"/>
    <cellStyle name="20% - Énfasis3 10 3 2 2 2" xfId="10691" xr:uid="{53A56786-6C16-4B1E-827B-9227CB578485}"/>
    <cellStyle name="20% - Énfasis3 10 3 2 2 2 2" xfId="21015" xr:uid="{B0067E15-BF0C-422C-AAFB-4708426A0ED8}"/>
    <cellStyle name="20% - Énfasis3 10 3 2 2 2 2 2" xfId="41663" xr:uid="{E60EA10C-9827-42F6-9CC7-B0B3EBBFFFB6}"/>
    <cellStyle name="20% - Énfasis3 10 3 2 2 2 3" xfId="31339" xr:uid="{331F134A-AEFB-476C-9DCC-7CE722700701}"/>
    <cellStyle name="20% - Énfasis3 10 3 2 2 3" xfId="15853" xr:uid="{6D3CDC88-507C-4434-B398-3269E78ED6D8}"/>
    <cellStyle name="20% - Énfasis3 10 3 2 2 3 2" xfId="36501" xr:uid="{D7FC3791-296A-470A-AE85-5590F2647467}"/>
    <cellStyle name="20% - Énfasis3 10 3 2 2 4" xfId="26177" xr:uid="{B04CF92E-35B9-4B14-B6D8-D82A42C6BBDB}"/>
    <cellStyle name="20% - Énfasis3 10 3 2 3" xfId="8110" xr:uid="{BA09833C-452F-43D6-822A-C377F1D1B68A}"/>
    <cellStyle name="20% - Énfasis3 10 3 2 3 2" xfId="18434" xr:uid="{D4C0A41D-514D-4B19-937C-FF93EA96F9D3}"/>
    <cellStyle name="20% - Énfasis3 10 3 2 3 2 2" xfId="39082" xr:uid="{6884325D-B893-4B3D-A7FD-46CFA033CE18}"/>
    <cellStyle name="20% - Énfasis3 10 3 2 3 3" xfId="28758" xr:uid="{1758DB24-84E1-4E2E-9379-91B935613C44}"/>
    <cellStyle name="20% - Énfasis3 10 3 2 4" xfId="13272" xr:uid="{3BB74174-0C02-48CC-87B2-29472CE06411}"/>
    <cellStyle name="20% - Énfasis3 10 3 2 4 2" xfId="33920" xr:uid="{E6A35D5C-5FDA-4BCE-B00C-9EB84444291F}"/>
    <cellStyle name="20% - Énfasis3 10 3 2 5" xfId="23596" xr:uid="{FAE55EEC-B79A-4615-8D3A-7761F6B86DD2}"/>
    <cellStyle name="20% - Énfasis3 10 3 3" xfId="4239" xr:uid="{E779ADFE-BBBB-4865-B298-4E73A26AE594}"/>
    <cellStyle name="20% - Énfasis3 10 3 3 2" xfId="9401" xr:uid="{8593D274-5B5A-4499-B1C6-DCF5931CD5C8}"/>
    <cellStyle name="20% - Énfasis3 10 3 3 2 2" xfId="19725" xr:uid="{69C3172D-6AFE-4B77-BD33-C52C85742ACC}"/>
    <cellStyle name="20% - Énfasis3 10 3 3 2 2 2" xfId="40373" xr:uid="{B635A60E-29F4-464F-AD91-D03A4447E3C6}"/>
    <cellStyle name="20% - Énfasis3 10 3 3 2 3" xfId="30049" xr:uid="{17D0FD36-21ED-4691-9B93-C84D9E0D733F}"/>
    <cellStyle name="20% - Énfasis3 10 3 3 3" xfId="14563" xr:uid="{CC5FF42E-3C4A-4E54-80AB-998F7F1DF63B}"/>
    <cellStyle name="20% - Énfasis3 10 3 3 3 2" xfId="35211" xr:uid="{DA0944F8-4C05-49EF-AEB9-14438449BEC1}"/>
    <cellStyle name="20% - Énfasis3 10 3 3 4" xfId="24887" xr:uid="{CCBD9122-B581-4F2A-B86B-A92D319083AB}"/>
    <cellStyle name="20% - Énfasis3 10 3 4" xfId="6820" xr:uid="{7D490622-CA63-4DE0-A3D2-A71F2A0BFA85}"/>
    <cellStyle name="20% - Énfasis3 10 3 4 2" xfId="17144" xr:uid="{29C083F1-E57B-470B-8381-0AC60779773C}"/>
    <cellStyle name="20% - Énfasis3 10 3 4 2 2" xfId="37792" xr:uid="{F6D53081-3577-44AD-94AC-3589857C0F47}"/>
    <cellStyle name="20% - Énfasis3 10 3 4 3" xfId="27468" xr:uid="{83B596BF-38EC-4985-96E4-8DC7AE9671FA}"/>
    <cellStyle name="20% - Énfasis3 10 3 5" xfId="11982" xr:uid="{73CEA1CE-9852-4E91-8958-620B8A7BBF06}"/>
    <cellStyle name="20% - Énfasis3 10 3 5 2" xfId="32630" xr:uid="{21EBA222-0662-405D-B10E-206594C995CC}"/>
    <cellStyle name="20% - Énfasis3 10 3 6" xfId="22306" xr:uid="{8BCFDD91-7F8A-4205-A528-024A3D0B962E}"/>
    <cellStyle name="20% - Énfasis3 10 4" xfId="2303" xr:uid="{4F337899-1F10-4B04-86EF-C7FC85414246}"/>
    <cellStyle name="20% - Énfasis3 10 4 2" xfId="4884" xr:uid="{F3CD0004-BCA4-4CE4-969F-69C3E4637EA5}"/>
    <cellStyle name="20% - Énfasis3 10 4 2 2" xfId="10046" xr:uid="{AFC212DD-F92A-4347-A282-47E8240D03E6}"/>
    <cellStyle name="20% - Énfasis3 10 4 2 2 2" xfId="20370" xr:uid="{A77E6164-5C28-49F0-8CE2-F076B80FFAB1}"/>
    <cellStyle name="20% - Énfasis3 10 4 2 2 2 2" xfId="41018" xr:uid="{5E6FAFCE-384D-406D-81DD-0E21E43593BB}"/>
    <cellStyle name="20% - Énfasis3 10 4 2 2 3" xfId="30694" xr:uid="{67E3DA99-4D78-41CD-84D9-A1CB6CE17A64}"/>
    <cellStyle name="20% - Énfasis3 10 4 2 3" xfId="15208" xr:uid="{823EDD87-75C1-4649-B4E3-B703773C691A}"/>
    <cellStyle name="20% - Énfasis3 10 4 2 3 2" xfId="35856" xr:uid="{6FF522DB-CBA2-402E-A8FB-2527AE328684}"/>
    <cellStyle name="20% - Énfasis3 10 4 2 4" xfId="25532" xr:uid="{58F9B4C8-BFB7-4BC6-86EC-401CC25EA213}"/>
    <cellStyle name="20% - Énfasis3 10 4 3" xfId="7465" xr:uid="{56C97DCD-4B2F-4832-BBD9-FA34DD982F20}"/>
    <cellStyle name="20% - Énfasis3 10 4 3 2" xfId="17789" xr:uid="{2BD61A8B-2378-4498-AE24-857C8DFB5198}"/>
    <cellStyle name="20% - Énfasis3 10 4 3 2 2" xfId="38437" xr:uid="{75FAEFA8-80BF-4B5B-8F21-D38D3F250529}"/>
    <cellStyle name="20% - Énfasis3 10 4 3 3" xfId="28113" xr:uid="{F03545C7-0534-4D8B-8F4F-3DF5DA041B9F}"/>
    <cellStyle name="20% - Énfasis3 10 4 4" xfId="12627" xr:uid="{AD30D989-CA41-42DB-8C93-50223074FACC}"/>
    <cellStyle name="20% - Énfasis3 10 4 4 2" xfId="33275" xr:uid="{A478C2A6-43BA-42C7-9FA4-B8BCF1AA48D8}"/>
    <cellStyle name="20% - Énfasis3 10 4 5" xfId="22951" xr:uid="{047850FD-D9FB-4537-B4B3-20D72170C7BF}"/>
    <cellStyle name="20% - Énfasis3 10 5" xfId="3594" xr:uid="{9FBD66C7-51B6-4949-8A8D-6937D90BBC98}"/>
    <cellStyle name="20% - Énfasis3 10 5 2" xfId="8756" xr:uid="{4E1A122A-BBE5-4D42-8094-E56909344504}"/>
    <cellStyle name="20% - Énfasis3 10 5 2 2" xfId="19080" xr:uid="{1718D882-50B6-45CC-959D-7B9DB3BD61F1}"/>
    <cellStyle name="20% - Énfasis3 10 5 2 2 2" xfId="39728" xr:uid="{77D7C70C-CBA6-4D72-8E75-05B5EC68D3BE}"/>
    <cellStyle name="20% - Énfasis3 10 5 2 3" xfId="29404" xr:uid="{7A1B7955-CA52-42F7-96B5-8A407EFA03D4}"/>
    <cellStyle name="20% - Énfasis3 10 5 3" xfId="13918" xr:uid="{F24A9BBB-3D94-4807-99C0-AAA03939D1B7}"/>
    <cellStyle name="20% - Énfasis3 10 5 3 2" xfId="34566" xr:uid="{4BFA8744-67AE-42CA-887F-6E6483E2E74E}"/>
    <cellStyle name="20% - Énfasis3 10 5 4" xfId="24242" xr:uid="{CE40CCCF-EA01-4A59-B5AA-8A49D2D78EE9}"/>
    <cellStyle name="20% - Énfasis3 10 6" xfId="6175" xr:uid="{148AA471-75C3-40C6-BA6A-112FE577355A}"/>
    <cellStyle name="20% - Énfasis3 10 6 2" xfId="16499" xr:uid="{29050463-8160-497A-9E1F-09136CA8DDBF}"/>
    <cellStyle name="20% - Énfasis3 10 6 2 2" xfId="37147" xr:uid="{FF8C7A14-8AE6-495C-B0C4-AB598A67FA10}"/>
    <cellStyle name="20% - Énfasis3 10 6 3" xfId="26823" xr:uid="{EA5EE299-3CF3-43B3-9B25-51AB99015E43}"/>
    <cellStyle name="20% - Énfasis3 10 7" xfId="11337" xr:uid="{74ADC668-D3BD-4CBF-A012-3B6D34ACA8A5}"/>
    <cellStyle name="20% - Énfasis3 10 7 2" xfId="31985" xr:uid="{F5764FC5-8DCC-4692-94E3-6F8931CA9CB7}"/>
    <cellStyle name="20% - Énfasis3 10 8" xfId="21661" xr:uid="{5DDB440C-9D08-4A57-B63B-D64639001042}"/>
    <cellStyle name="20% - Énfasis3 11" xfId="66" xr:uid="{00000000-0005-0000-0000-00007D000000}"/>
    <cellStyle name="20% - Énfasis3 11 2" xfId="67" xr:uid="{00000000-0005-0000-0000-00007E000000}"/>
    <cellStyle name="20% - Énfasis3 11 2 2" xfId="1614" xr:uid="{00000000-0005-0000-0000-00007F000000}"/>
    <cellStyle name="20% - Énfasis3 11 2 2 2" xfId="2951" xr:uid="{6B07E2BB-D83A-402D-AD28-1B69B18F8C30}"/>
    <cellStyle name="20% - Énfasis3 11 2 2 2 2" xfId="5532" xr:uid="{6D5CDA46-A89C-49E1-8566-E26AAF54ABE3}"/>
    <cellStyle name="20% - Énfasis3 11 2 2 2 2 2" xfId="10694" xr:uid="{61C17764-60B3-4116-AE63-A22A30EEF4B7}"/>
    <cellStyle name="20% - Énfasis3 11 2 2 2 2 2 2" xfId="21018" xr:uid="{6FB3B2A3-6FEC-4CC8-B150-F7592499AC1B}"/>
    <cellStyle name="20% - Énfasis3 11 2 2 2 2 2 2 2" xfId="41666" xr:uid="{96253BEB-F0DF-4826-807A-6F1E60875A76}"/>
    <cellStyle name="20% - Énfasis3 11 2 2 2 2 2 3" xfId="31342" xr:uid="{3AFB186C-A852-4491-AF35-DA6480EE6534}"/>
    <cellStyle name="20% - Énfasis3 11 2 2 2 2 3" xfId="15856" xr:uid="{B727621E-21BB-4549-A23A-8E4F2EE3E501}"/>
    <cellStyle name="20% - Énfasis3 11 2 2 2 2 3 2" xfId="36504" xr:uid="{E57DB4FB-AC3E-4B08-AC31-9E4FB4DA913A}"/>
    <cellStyle name="20% - Énfasis3 11 2 2 2 2 4" xfId="26180" xr:uid="{5653ACDA-E266-4544-9EB1-BB825179F54D}"/>
    <cellStyle name="20% - Énfasis3 11 2 2 2 3" xfId="8113" xr:uid="{0AE4C6AC-0A37-4001-812C-AC715997E967}"/>
    <cellStyle name="20% - Énfasis3 11 2 2 2 3 2" xfId="18437" xr:uid="{F67C255A-07DB-403D-8ECC-65CB6ED528C9}"/>
    <cellStyle name="20% - Énfasis3 11 2 2 2 3 2 2" xfId="39085" xr:uid="{D2701998-D9C3-4544-B9D8-F28E7A14A11F}"/>
    <cellStyle name="20% - Énfasis3 11 2 2 2 3 3" xfId="28761" xr:uid="{2AC0EB96-6760-4F87-AFCC-07DEEC8372C7}"/>
    <cellStyle name="20% - Énfasis3 11 2 2 2 4" xfId="13275" xr:uid="{7E0C0751-D6EC-405F-BDF8-D5054BC51EEA}"/>
    <cellStyle name="20% - Énfasis3 11 2 2 2 4 2" xfId="33923" xr:uid="{88351244-A7AE-4D76-A054-2563567818F6}"/>
    <cellStyle name="20% - Énfasis3 11 2 2 2 5" xfId="23599" xr:uid="{2E2893F1-25CB-4385-9A8A-40F95BFEFEFC}"/>
    <cellStyle name="20% - Énfasis3 11 2 2 3" xfId="4242" xr:uid="{B2F0D72C-2E02-4BDB-88FF-747B48F0BD38}"/>
    <cellStyle name="20% - Énfasis3 11 2 2 3 2" xfId="9404" xr:uid="{61C14051-23C0-4104-8DF2-FB2D0E88723E}"/>
    <cellStyle name="20% - Énfasis3 11 2 2 3 2 2" xfId="19728" xr:uid="{3DF2051C-0817-48C3-872E-BF7EB214CED7}"/>
    <cellStyle name="20% - Énfasis3 11 2 2 3 2 2 2" xfId="40376" xr:uid="{F1481738-C354-4E10-9752-AE59484177F7}"/>
    <cellStyle name="20% - Énfasis3 11 2 2 3 2 3" xfId="30052" xr:uid="{B6946DA2-4428-4EFB-9F90-FB116C14C88B}"/>
    <cellStyle name="20% - Énfasis3 11 2 2 3 3" xfId="14566" xr:uid="{9E0888C0-8A45-4371-BF43-BA3E865BB49C}"/>
    <cellStyle name="20% - Énfasis3 11 2 2 3 3 2" xfId="35214" xr:uid="{CB3A96F7-1CDC-4F8B-8A36-A851D9560449}"/>
    <cellStyle name="20% - Énfasis3 11 2 2 3 4" xfId="24890" xr:uid="{7A8F8F3A-0763-4028-9475-17136DF1D8F8}"/>
    <cellStyle name="20% - Énfasis3 11 2 2 4" xfId="6823" xr:uid="{FAA586A8-A17E-4EC9-B99B-8079AFA802D1}"/>
    <cellStyle name="20% - Énfasis3 11 2 2 4 2" xfId="17147" xr:uid="{0F427167-7887-419B-B1E1-8497FB7ECBF4}"/>
    <cellStyle name="20% - Énfasis3 11 2 2 4 2 2" xfId="37795" xr:uid="{B15659E1-A740-4DEC-AB3D-F9E00A8767F1}"/>
    <cellStyle name="20% - Énfasis3 11 2 2 4 3" xfId="27471" xr:uid="{0F9F52D9-9CBC-4370-AC88-C77116C23EDB}"/>
    <cellStyle name="20% - Énfasis3 11 2 2 5" xfId="11985" xr:uid="{F84A6954-F658-4D79-BBCA-E797D879F57F}"/>
    <cellStyle name="20% - Énfasis3 11 2 2 5 2" xfId="32633" xr:uid="{F207406E-0AA0-4BDD-B55B-D18A2801BF32}"/>
    <cellStyle name="20% - Énfasis3 11 2 2 6" xfId="22309" xr:uid="{214510F5-0BD3-4CEA-AEAD-F601BDB455AB}"/>
    <cellStyle name="20% - Énfasis3 11 2 3" xfId="2306" xr:uid="{16C87F19-574D-44CA-86E4-38B17CABAEEC}"/>
    <cellStyle name="20% - Énfasis3 11 2 3 2" xfId="4887" xr:uid="{5E8F2A5D-C916-457E-9540-15A3CBE15351}"/>
    <cellStyle name="20% - Énfasis3 11 2 3 2 2" xfId="10049" xr:uid="{6903453C-84F1-47CA-AE8F-5DD1BADB0DAA}"/>
    <cellStyle name="20% - Énfasis3 11 2 3 2 2 2" xfId="20373" xr:uid="{FDB9D7BC-E16F-4672-840C-005A145BCF54}"/>
    <cellStyle name="20% - Énfasis3 11 2 3 2 2 2 2" xfId="41021" xr:uid="{4CBD5CEC-CA92-49D5-8757-B4CBB9445EB7}"/>
    <cellStyle name="20% - Énfasis3 11 2 3 2 2 3" xfId="30697" xr:uid="{D6F3CC1C-B307-42AC-861E-CA2C0251743B}"/>
    <cellStyle name="20% - Énfasis3 11 2 3 2 3" xfId="15211" xr:uid="{67287B0F-7E65-4003-B4A9-C31A5AF7F814}"/>
    <cellStyle name="20% - Énfasis3 11 2 3 2 3 2" xfId="35859" xr:uid="{48A03962-AD39-4D44-8E0C-8D2F3BB46C36}"/>
    <cellStyle name="20% - Énfasis3 11 2 3 2 4" xfId="25535" xr:uid="{0333E87E-6B42-45D1-AA78-4DE731B22081}"/>
    <cellStyle name="20% - Énfasis3 11 2 3 3" xfId="7468" xr:uid="{F2C399C7-A21F-412B-AA95-E974CD15BCAB}"/>
    <cellStyle name="20% - Énfasis3 11 2 3 3 2" xfId="17792" xr:uid="{A29F7A6F-B696-437E-9135-8D0B81DA1814}"/>
    <cellStyle name="20% - Énfasis3 11 2 3 3 2 2" xfId="38440" xr:uid="{FBD3FB64-9E30-4CC3-85A7-A23031CAFEAE}"/>
    <cellStyle name="20% - Énfasis3 11 2 3 3 3" xfId="28116" xr:uid="{B556DD60-319F-47E7-8DBF-1FFB136505D9}"/>
    <cellStyle name="20% - Énfasis3 11 2 3 4" xfId="12630" xr:uid="{679F210D-269A-4603-AEAE-1C5F461DD96D}"/>
    <cellStyle name="20% - Énfasis3 11 2 3 4 2" xfId="33278" xr:uid="{52F507A2-7876-4727-8DAB-ADECB19984D7}"/>
    <cellStyle name="20% - Énfasis3 11 2 3 5" xfId="22954" xr:uid="{2A909015-C830-4A4F-84B4-330E82DBA479}"/>
    <cellStyle name="20% - Énfasis3 11 2 4" xfId="3597" xr:uid="{A1FA554C-8DCB-46A2-A672-CA009E0F87A4}"/>
    <cellStyle name="20% - Énfasis3 11 2 4 2" xfId="8759" xr:uid="{AACFC57E-4B8E-4F5A-BD66-35108649B838}"/>
    <cellStyle name="20% - Énfasis3 11 2 4 2 2" xfId="19083" xr:uid="{43A092BA-3EDE-4556-9E7F-0A1117C97AE8}"/>
    <cellStyle name="20% - Énfasis3 11 2 4 2 2 2" xfId="39731" xr:uid="{C48609A5-CB14-4D86-A109-3804A7704337}"/>
    <cellStyle name="20% - Énfasis3 11 2 4 2 3" xfId="29407" xr:uid="{CC2267B2-D600-4C37-AB51-3BDE81DB74D8}"/>
    <cellStyle name="20% - Énfasis3 11 2 4 3" xfId="13921" xr:uid="{C136D455-286D-4A48-AECF-08BE880653A5}"/>
    <cellStyle name="20% - Énfasis3 11 2 4 3 2" xfId="34569" xr:uid="{1432E1F9-A622-4960-90CE-D9362662BF0D}"/>
    <cellStyle name="20% - Énfasis3 11 2 4 4" xfId="24245" xr:uid="{41661049-9262-40E1-BAC5-12A4B8B7A5BE}"/>
    <cellStyle name="20% - Énfasis3 11 2 5" xfId="6178" xr:uid="{55DAE6C9-D60A-4822-AAFB-C45F48150E1F}"/>
    <cellStyle name="20% - Énfasis3 11 2 5 2" xfId="16502" xr:uid="{A452FC4F-79E5-41CA-87E7-1314AB635C3C}"/>
    <cellStyle name="20% - Énfasis3 11 2 5 2 2" xfId="37150" xr:uid="{39962C4E-7F98-4A7F-A8B3-4CFC1DED967B}"/>
    <cellStyle name="20% - Énfasis3 11 2 5 3" xfId="26826" xr:uid="{382D0DF3-0C6A-4CCE-B90F-61A31056FF4F}"/>
    <cellStyle name="20% - Énfasis3 11 2 6" xfId="11340" xr:uid="{F713DDEF-7BDB-4D1C-BB79-9F38BB04A79A}"/>
    <cellStyle name="20% - Énfasis3 11 2 6 2" xfId="31988" xr:uid="{36C7826C-790E-4F35-87D3-1E397197B43E}"/>
    <cellStyle name="20% - Énfasis3 11 2 7" xfId="21664" xr:uid="{2EBF4C05-470D-47F8-A2D7-381889106D13}"/>
    <cellStyle name="20% - Énfasis3 11 3" xfId="1613" xr:uid="{00000000-0005-0000-0000-000080000000}"/>
    <cellStyle name="20% - Énfasis3 11 3 2" xfId="2950" xr:uid="{293B062E-EB9A-48B9-B312-1A78F3056968}"/>
    <cellStyle name="20% - Énfasis3 11 3 2 2" xfId="5531" xr:uid="{299CCE9A-99AB-4A3D-BBD6-407146D008F6}"/>
    <cellStyle name="20% - Énfasis3 11 3 2 2 2" xfId="10693" xr:uid="{9F8F810A-851C-4630-8FCC-ED03E00C8EF9}"/>
    <cellStyle name="20% - Énfasis3 11 3 2 2 2 2" xfId="21017" xr:uid="{689D127C-1AEF-406C-9E23-2703E1C99C61}"/>
    <cellStyle name="20% - Énfasis3 11 3 2 2 2 2 2" xfId="41665" xr:uid="{FF3DD9BE-0186-4D54-B5D1-C10C6A37074B}"/>
    <cellStyle name="20% - Énfasis3 11 3 2 2 2 3" xfId="31341" xr:uid="{EC3FF004-5D43-4952-BE24-513E896FA4CE}"/>
    <cellStyle name="20% - Énfasis3 11 3 2 2 3" xfId="15855" xr:uid="{94E20C18-1233-4280-A0F8-F1590F9E2233}"/>
    <cellStyle name="20% - Énfasis3 11 3 2 2 3 2" xfId="36503" xr:uid="{235BD383-4ADC-46FE-920A-D2C4368A8202}"/>
    <cellStyle name="20% - Énfasis3 11 3 2 2 4" xfId="26179" xr:uid="{5B242F5E-B066-43B3-A4DB-469F83CD9DDF}"/>
    <cellStyle name="20% - Énfasis3 11 3 2 3" xfId="8112" xr:uid="{0C0EA662-B9C3-46D7-BEF2-D53C4559345A}"/>
    <cellStyle name="20% - Énfasis3 11 3 2 3 2" xfId="18436" xr:uid="{69F1376D-7910-426C-81B0-1F1F26CC8C4D}"/>
    <cellStyle name="20% - Énfasis3 11 3 2 3 2 2" xfId="39084" xr:uid="{E319B9E1-62B3-4C78-92DD-F2F684B8D147}"/>
    <cellStyle name="20% - Énfasis3 11 3 2 3 3" xfId="28760" xr:uid="{A623B429-42EE-4BC2-B644-B441106DF1C6}"/>
    <cellStyle name="20% - Énfasis3 11 3 2 4" xfId="13274" xr:uid="{DD6E7AAC-062E-472E-8983-EA89865A8965}"/>
    <cellStyle name="20% - Énfasis3 11 3 2 4 2" xfId="33922" xr:uid="{047A9124-F2F7-4D0B-8E6A-CADDFDCEF922}"/>
    <cellStyle name="20% - Énfasis3 11 3 2 5" xfId="23598" xr:uid="{ED0F5E44-AB09-49DF-B9FB-EDDD140AAE7F}"/>
    <cellStyle name="20% - Énfasis3 11 3 3" xfId="4241" xr:uid="{7AB88494-A644-45D5-8AC3-2729C91F7FEC}"/>
    <cellStyle name="20% - Énfasis3 11 3 3 2" xfId="9403" xr:uid="{0AE2E640-4EEF-4010-A5C2-CC4FBA38D897}"/>
    <cellStyle name="20% - Énfasis3 11 3 3 2 2" xfId="19727" xr:uid="{01819A15-D159-4249-9A8A-19C6650177D4}"/>
    <cellStyle name="20% - Énfasis3 11 3 3 2 2 2" xfId="40375" xr:uid="{F036A0E3-9627-4249-B670-FEFFECBB03A9}"/>
    <cellStyle name="20% - Énfasis3 11 3 3 2 3" xfId="30051" xr:uid="{24556649-7FE4-45D9-B18E-A2B5B0C025AA}"/>
    <cellStyle name="20% - Énfasis3 11 3 3 3" xfId="14565" xr:uid="{B9C39BFB-B4C3-447B-84E2-95A51F771D77}"/>
    <cellStyle name="20% - Énfasis3 11 3 3 3 2" xfId="35213" xr:uid="{993568E0-A5A9-4EF4-BF53-0D6A57B367C7}"/>
    <cellStyle name="20% - Énfasis3 11 3 3 4" xfId="24889" xr:uid="{81942D91-26E8-4400-9338-DA4110FF0074}"/>
    <cellStyle name="20% - Énfasis3 11 3 4" xfId="6822" xr:uid="{B3843F2A-BE88-41C2-92B3-3C5657091F65}"/>
    <cellStyle name="20% - Énfasis3 11 3 4 2" xfId="17146" xr:uid="{421507A5-FDE2-4D8C-8113-CAA124D3F34A}"/>
    <cellStyle name="20% - Énfasis3 11 3 4 2 2" xfId="37794" xr:uid="{9D94D07E-1A33-413F-A115-1EAA3FC06651}"/>
    <cellStyle name="20% - Énfasis3 11 3 4 3" xfId="27470" xr:uid="{29FEFF95-81BC-45C4-8CAE-2D94C02C73F4}"/>
    <cellStyle name="20% - Énfasis3 11 3 5" xfId="11984" xr:uid="{F951EB51-BCAC-4F9B-8B8E-6EEE6D169751}"/>
    <cellStyle name="20% - Énfasis3 11 3 5 2" xfId="32632" xr:uid="{5EE79522-0728-4026-A588-297F9DEFA73F}"/>
    <cellStyle name="20% - Énfasis3 11 3 6" xfId="22308" xr:uid="{BF45668B-7DD8-4810-91CB-DF4B400884E9}"/>
    <cellStyle name="20% - Énfasis3 11 4" xfId="2305" xr:uid="{62D21197-D4DD-46F2-8C9E-0C0B054CC6AD}"/>
    <cellStyle name="20% - Énfasis3 11 4 2" xfId="4886" xr:uid="{4CA195E1-3F6D-4C87-8F60-0A3FBB79B4C2}"/>
    <cellStyle name="20% - Énfasis3 11 4 2 2" xfId="10048" xr:uid="{E5FF0342-1AF2-408D-A934-47E37EAB7249}"/>
    <cellStyle name="20% - Énfasis3 11 4 2 2 2" xfId="20372" xr:uid="{FA6CE04F-8660-49E6-B698-2D26F3C0A6AE}"/>
    <cellStyle name="20% - Énfasis3 11 4 2 2 2 2" xfId="41020" xr:uid="{FAB6DC28-CD64-42A5-AA06-92759ED53B05}"/>
    <cellStyle name="20% - Énfasis3 11 4 2 2 3" xfId="30696" xr:uid="{9FEA3E53-BF8A-4341-AEC4-FA57188E0CD1}"/>
    <cellStyle name="20% - Énfasis3 11 4 2 3" xfId="15210" xr:uid="{E574A0AC-9FE2-44BA-A2AF-18F9CAF15521}"/>
    <cellStyle name="20% - Énfasis3 11 4 2 3 2" xfId="35858" xr:uid="{A4EE990A-DC6D-41CE-807E-7E032D76165E}"/>
    <cellStyle name="20% - Énfasis3 11 4 2 4" xfId="25534" xr:uid="{69537136-7A5B-490A-8FE2-0DBE874CAF1E}"/>
    <cellStyle name="20% - Énfasis3 11 4 3" xfId="7467" xr:uid="{B9C8520A-1D9B-4466-AB41-E5C7F0D2A083}"/>
    <cellStyle name="20% - Énfasis3 11 4 3 2" xfId="17791" xr:uid="{DBE5E69B-23D5-4C61-A605-D0A9DED8708A}"/>
    <cellStyle name="20% - Énfasis3 11 4 3 2 2" xfId="38439" xr:uid="{2A816917-757C-4276-B182-F60DEF4B5C5E}"/>
    <cellStyle name="20% - Énfasis3 11 4 3 3" xfId="28115" xr:uid="{875C0773-08E4-4484-8247-AC6C56275A2F}"/>
    <cellStyle name="20% - Énfasis3 11 4 4" xfId="12629" xr:uid="{59303415-8259-44E7-AF99-0D3A2763BA8F}"/>
    <cellStyle name="20% - Énfasis3 11 4 4 2" xfId="33277" xr:uid="{5493BBA3-8C1B-4414-B77F-4B0AB92CF81F}"/>
    <cellStyle name="20% - Énfasis3 11 4 5" xfId="22953" xr:uid="{DE146538-B49B-4228-B450-9C5D808935BC}"/>
    <cellStyle name="20% - Énfasis3 11 5" xfId="3596" xr:uid="{982C2D6D-CF72-4508-AE59-CCE0A1F71F08}"/>
    <cellStyle name="20% - Énfasis3 11 5 2" xfId="8758" xr:uid="{067B9565-BCF8-4834-B165-FDCFB59AAEE2}"/>
    <cellStyle name="20% - Énfasis3 11 5 2 2" xfId="19082" xr:uid="{CDAA472B-3C45-46BB-B695-EEA85ECA1DDC}"/>
    <cellStyle name="20% - Énfasis3 11 5 2 2 2" xfId="39730" xr:uid="{DBA63F40-481F-49D3-AFFC-89F79826D6B1}"/>
    <cellStyle name="20% - Énfasis3 11 5 2 3" xfId="29406" xr:uid="{BF229024-1A20-4E8E-83EE-BA236F5AD729}"/>
    <cellStyle name="20% - Énfasis3 11 5 3" xfId="13920" xr:uid="{A7BD8DAE-5ED7-469B-974E-368F1DA81C3F}"/>
    <cellStyle name="20% - Énfasis3 11 5 3 2" xfId="34568" xr:uid="{009B69E3-8BBF-4B61-974F-A6F5FEE13110}"/>
    <cellStyle name="20% - Énfasis3 11 5 4" xfId="24244" xr:uid="{D3CA2D2E-2DBD-493C-9595-FB7A9011A1B3}"/>
    <cellStyle name="20% - Énfasis3 11 6" xfId="6177" xr:uid="{6506A9F8-F1E7-4881-A800-6D45D06074BE}"/>
    <cellStyle name="20% - Énfasis3 11 6 2" xfId="16501" xr:uid="{B8DEDE5B-A7B7-458E-99B4-F61A660F4CD1}"/>
    <cellStyle name="20% - Énfasis3 11 6 2 2" xfId="37149" xr:uid="{668F8DE8-3D6A-42E6-8220-F3C395EF49B7}"/>
    <cellStyle name="20% - Énfasis3 11 6 3" xfId="26825" xr:uid="{37A9837D-4925-4B16-A0BA-4D83149445F0}"/>
    <cellStyle name="20% - Énfasis3 11 7" xfId="11339" xr:uid="{8A7247B2-F950-408A-98A6-F4C2A31E44B7}"/>
    <cellStyle name="20% - Énfasis3 11 7 2" xfId="31987" xr:uid="{0F0CDA97-488C-48B5-8291-A43FE1066382}"/>
    <cellStyle name="20% - Énfasis3 11 8" xfId="21663" xr:uid="{587ABDC3-45E8-446D-8A44-1BA463E7E728}"/>
    <cellStyle name="20% - Énfasis3 12" xfId="68" xr:uid="{00000000-0005-0000-0000-000081000000}"/>
    <cellStyle name="20% - Énfasis3 12 2" xfId="69" xr:uid="{00000000-0005-0000-0000-000082000000}"/>
    <cellStyle name="20% - Énfasis3 12 2 2" xfId="1616" xr:uid="{00000000-0005-0000-0000-000083000000}"/>
    <cellStyle name="20% - Énfasis3 12 2 2 2" xfId="2953" xr:uid="{71EC94D6-3FF3-4054-A05D-139C4E6B50F4}"/>
    <cellStyle name="20% - Énfasis3 12 2 2 2 2" xfId="5534" xr:uid="{FBF22850-A432-424F-971B-C9783777770F}"/>
    <cellStyle name="20% - Énfasis3 12 2 2 2 2 2" xfId="10696" xr:uid="{840CDB6F-DDC2-413E-ACC1-47CD74C6D119}"/>
    <cellStyle name="20% - Énfasis3 12 2 2 2 2 2 2" xfId="21020" xr:uid="{19461156-F25D-43DC-98E9-344EF916A8B4}"/>
    <cellStyle name="20% - Énfasis3 12 2 2 2 2 2 2 2" xfId="41668" xr:uid="{B1E85CBF-2AE3-4738-87CB-6B0B074AA876}"/>
    <cellStyle name="20% - Énfasis3 12 2 2 2 2 2 3" xfId="31344" xr:uid="{18A33B9E-B66A-4F38-B269-A68A3FBAC6C4}"/>
    <cellStyle name="20% - Énfasis3 12 2 2 2 2 3" xfId="15858" xr:uid="{51DDB6D8-D9A8-4C09-981C-2E860BB11314}"/>
    <cellStyle name="20% - Énfasis3 12 2 2 2 2 3 2" xfId="36506" xr:uid="{043019DA-709F-49F7-90A3-B71C0F233BC5}"/>
    <cellStyle name="20% - Énfasis3 12 2 2 2 2 4" xfId="26182" xr:uid="{5D125DAA-9FD7-4AD6-92C7-6C657BC0D0CB}"/>
    <cellStyle name="20% - Énfasis3 12 2 2 2 3" xfId="8115" xr:uid="{BBFF041D-0F90-4523-8569-B434C0394F74}"/>
    <cellStyle name="20% - Énfasis3 12 2 2 2 3 2" xfId="18439" xr:uid="{ECA1B98D-A55D-4296-8A29-15AF25629BBF}"/>
    <cellStyle name="20% - Énfasis3 12 2 2 2 3 2 2" xfId="39087" xr:uid="{9F6E57E9-D4A5-43A2-A263-D0BD44E14598}"/>
    <cellStyle name="20% - Énfasis3 12 2 2 2 3 3" xfId="28763" xr:uid="{80AD226B-AE8A-4559-A5EC-46B245E4C21C}"/>
    <cellStyle name="20% - Énfasis3 12 2 2 2 4" xfId="13277" xr:uid="{81F97DE8-DC67-4962-91DC-730FF8612056}"/>
    <cellStyle name="20% - Énfasis3 12 2 2 2 4 2" xfId="33925" xr:uid="{E1C18260-6BB9-471A-B34C-34BA602B20DF}"/>
    <cellStyle name="20% - Énfasis3 12 2 2 2 5" xfId="23601" xr:uid="{34BFAD82-E812-4E1C-9DF5-E75A8C6C4C58}"/>
    <cellStyle name="20% - Énfasis3 12 2 2 3" xfId="4244" xr:uid="{1E7F9427-B7BA-4687-89BE-B9821A469580}"/>
    <cellStyle name="20% - Énfasis3 12 2 2 3 2" xfId="9406" xr:uid="{F4C223C5-5381-4C0B-AD5F-415477EF22B7}"/>
    <cellStyle name="20% - Énfasis3 12 2 2 3 2 2" xfId="19730" xr:uid="{50DF7B10-0747-4E8A-A0B2-CBCF5090E55F}"/>
    <cellStyle name="20% - Énfasis3 12 2 2 3 2 2 2" xfId="40378" xr:uid="{8B6FEF38-08B9-4231-9E02-5C51079DF6F9}"/>
    <cellStyle name="20% - Énfasis3 12 2 2 3 2 3" xfId="30054" xr:uid="{2E97172C-DC4D-456D-BCEC-D5B1E6FEF642}"/>
    <cellStyle name="20% - Énfasis3 12 2 2 3 3" xfId="14568" xr:uid="{2DB28691-7B40-455A-AF1F-EE1ACA1912E4}"/>
    <cellStyle name="20% - Énfasis3 12 2 2 3 3 2" xfId="35216" xr:uid="{C0EA5656-25B5-4A05-9405-238BFB0800C4}"/>
    <cellStyle name="20% - Énfasis3 12 2 2 3 4" xfId="24892" xr:uid="{F7F7A426-D724-4CBD-9D99-BB0AD176A3EA}"/>
    <cellStyle name="20% - Énfasis3 12 2 2 4" xfId="6825" xr:uid="{704563FE-CE8F-4B29-A093-C2B9A982DD88}"/>
    <cellStyle name="20% - Énfasis3 12 2 2 4 2" xfId="17149" xr:uid="{00904864-7CCA-4691-87D5-36ED559C1E7A}"/>
    <cellStyle name="20% - Énfasis3 12 2 2 4 2 2" xfId="37797" xr:uid="{4CB7A379-0ADF-4136-A5E4-444777D50568}"/>
    <cellStyle name="20% - Énfasis3 12 2 2 4 3" xfId="27473" xr:uid="{EC79161C-CCF7-4618-82F3-7220E0AE9B08}"/>
    <cellStyle name="20% - Énfasis3 12 2 2 5" xfId="11987" xr:uid="{682D9F18-2B64-4671-93F9-E5778945426C}"/>
    <cellStyle name="20% - Énfasis3 12 2 2 5 2" xfId="32635" xr:uid="{B2D65719-ECEF-47A6-A463-2815B0F0A4EC}"/>
    <cellStyle name="20% - Énfasis3 12 2 2 6" xfId="22311" xr:uid="{BAD71BB1-5FF7-4066-AA80-D2F25931221E}"/>
    <cellStyle name="20% - Énfasis3 12 2 3" xfId="2308" xr:uid="{120F00FE-DD72-427A-971D-7C1BE7A28A3E}"/>
    <cellStyle name="20% - Énfasis3 12 2 3 2" xfId="4889" xr:uid="{CF87D9D0-CD6B-4333-A65F-DC283526A468}"/>
    <cellStyle name="20% - Énfasis3 12 2 3 2 2" xfId="10051" xr:uid="{C60335DE-B44E-4BEC-BDCE-ECFEE14490E8}"/>
    <cellStyle name="20% - Énfasis3 12 2 3 2 2 2" xfId="20375" xr:uid="{59385FA7-9A97-43CD-83B8-A958BCC807CD}"/>
    <cellStyle name="20% - Énfasis3 12 2 3 2 2 2 2" xfId="41023" xr:uid="{3BCFEA4B-EF6F-4A83-8B99-3E7129235D4E}"/>
    <cellStyle name="20% - Énfasis3 12 2 3 2 2 3" xfId="30699" xr:uid="{C386D8D5-98F6-4BC8-A451-E9DE51C2D70B}"/>
    <cellStyle name="20% - Énfasis3 12 2 3 2 3" xfId="15213" xr:uid="{46E30D5D-7D8D-4DF4-AD75-47C46B87454F}"/>
    <cellStyle name="20% - Énfasis3 12 2 3 2 3 2" xfId="35861" xr:uid="{CD8DADB1-857E-4C3C-A02A-E8D59C0F89AA}"/>
    <cellStyle name="20% - Énfasis3 12 2 3 2 4" xfId="25537" xr:uid="{5C87A180-619E-4C38-A0C4-7DA2EF81E206}"/>
    <cellStyle name="20% - Énfasis3 12 2 3 3" xfId="7470" xr:uid="{003BBAEA-ECED-4180-A018-33CF7771B4B7}"/>
    <cellStyle name="20% - Énfasis3 12 2 3 3 2" xfId="17794" xr:uid="{0D7076A4-D0BB-4181-87C7-A77CACF48156}"/>
    <cellStyle name="20% - Énfasis3 12 2 3 3 2 2" xfId="38442" xr:uid="{86A26DA4-4241-4DC4-9ABB-28993DC26F02}"/>
    <cellStyle name="20% - Énfasis3 12 2 3 3 3" xfId="28118" xr:uid="{2FBED605-DA65-44B4-9F98-BE6CCEECB923}"/>
    <cellStyle name="20% - Énfasis3 12 2 3 4" xfId="12632" xr:uid="{2BEA3C5E-43B9-4D11-AA4A-9074EF6D4590}"/>
    <cellStyle name="20% - Énfasis3 12 2 3 4 2" xfId="33280" xr:uid="{DC53AE36-D2E3-40C5-A858-EAA45ED97CF7}"/>
    <cellStyle name="20% - Énfasis3 12 2 3 5" xfId="22956" xr:uid="{FC1E8838-57C4-43D7-84B8-AB726696A135}"/>
    <cellStyle name="20% - Énfasis3 12 2 4" xfId="3599" xr:uid="{49857DB8-27DD-4929-95E3-AFDBE5F32456}"/>
    <cellStyle name="20% - Énfasis3 12 2 4 2" xfId="8761" xr:uid="{C63AAEA0-E244-4AFF-B5D5-3380684EBAFB}"/>
    <cellStyle name="20% - Énfasis3 12 2 4 2 2" xfId="19085" xr:uid="{3DA6515C-4622-4F2B-B84B-96FE36D86CEA}"/>
    <cellStyle name="20% - Énfasis3 12 2 4 2 2 2" xfId="39733" xr:uid="{42A77407-4735-46CA-9F4B-B1256B754070}"/>
    <cellStyle name="20% - Énfasis3 12 2 4 2 3" xfId="29409" xr:uid="{CC6BFDB3-4189-4338-95A1-27884F2FB098}"/>
    <cellStyle name="20% - Énfasis3 12 2 4 3" xfId="13923" xr:uid="{4D97D71B-D457-4B1A-8095-6AB3EC0A4235}"/>
    <cellStyle name="20% - Énfasis3 12 2 4 3 2" xfId="34571" xr:uid="{75198F5F-6AEA-4BD1-AE05-1A4C59F393A9}"/>
    <cellStyle name="20% - Énfasis3 12 2 4 4" xfId="24247" xr:uid="{9C0FE23A-408F-40CF-A333-CFC66D042890}"/>
    <cellStyle name="20% - Énfasis3 12 2 5" xfId="6180" xr:uid="{83DA94AF-573B-41E4-BCAE-0881A839D120}"/>
    <cellStyle name="20% - Énfasis3 12 2 5 2" xfId="16504" xr:uid="{B419BEDA-0C73-4CB7-8246-5FDFBB9D4CB7}"/>
    <cellStyle name="20% - Énfasis3 12 2 5 2 2" xfId="37152" xr:uid="{8322C062-171D-461E-B329-727E2D6E3052}"/>
    <cellStyle name="20% - Énfasis3 12 2 5 3" xfId="26828" xr:uid="{12CCE7FE-270A-4E21-B6F8-68ABD69A0FFE}"/>
    <cellStyle name="20% - Énfasis3 12 2 6" xfId="11342" xr:uid="{EB3483FF-B236-409F-9C98-68B19D28C04A}"/>
    <cellStyle name="20% - Énfasis3 12 2 6 2" xfId="31990" xr:uid="{D5B3F4BA-9A94-4880-AB4B-F568DCBDEFE9}"/>
    <cellStyle name="20% - Énfasis3 12 2 7" xfId="21666" xr:uid="{58FDF4BE-6BD3-4923-A541-CA216F4EEF18}"/>
    <cellStyle name="20% - Énfasis3 12 3" xfId="1615" xr:uid="{00000000-0005-0000-0000-000084000000}"/>
    <cellStyle name="20% - Énfasis3 12 3 2" xfId="2952" xr:uid="{FF1DDA09-F184-4500-9C2B-453064C24B3F}"/>
    <cellStyle name="20% - Énfasis3 12 3 2 2" xfId="5533" xr:uid="{32A2C9F8-8F11-4A36-ABCE-24DC17F37EA8}"/>
    <cellStyle name="20% - Énfasis3 12 3 2 2 2" xfId="10695" xr:uid="{22B79E56-FD69-434A-88B2-219DCC872C40}"/>
    <cellStyle name="20% - Énfasis3 12 3 2 2 2 2" xfId="21019" xr:uid="{FC9CD57D-7A66-4312-BA22-B7EE0376E539}"/>
    <cellStyle name="20% - Énfasis3 12 3 2 2 2 2 2" xfId="41667" xr:uid="{AA0319F8-0D76-4904-92D8-8F3D35DAE51D}"/>
    <cellStyle name="20% - Énfasis3 12 3 2 2 2 3" xfId="31343" xr:uid="{CAC149EF-BDB7-4D08-BFB3-15E165DC1695}"/>
    <cellStyle name="20% - Énfasis3 12 3 2 2 3" xfId="15857" xr:uid="{6624D8E2-72F0-46BF-8EC6-4B0D2C6A2DF5}"/>
    <cellStyle name="20% - Énfasis3 12 3 2 2 3 2" xfId="36505" xr:uid="{D36E134B-C99A-4137-97C1-C44E2873B353}"/>
    <cellStyle name="20% - Énfasis3 12 3 2 2 4" xfId="26181" xr:uid="{98F05B69-86E6-429A-A4F0-380C21C7F32E}"/>
    <cellStyle name="20% - Énfasis3 12 3 2 3" xfId="8114" xr:uid="{36CE6D7F-E9BD-46F1-98B5-E911806E45FE}"/>
    <cellStyle name="20% - Énfasis3 12 3 2 3 2" xfId="18438" xr:uid="{528E5A70-748D-4F2F-BFBB-DC9A52724E13}"/>
    <cellStyle name="20% - Énfasis3 12 3 2 3 2 2" xfId="39086" xr:uid="{AD28BA25-DA86-4419-97AA-84EDE881AC6D}"/>
    <cellStyle name="20% - Énfasis3 12 3 2 3 3" xfId="28762" xr:uid="{2B8080B7-853A-42BC-BD11-C7850ED3DC61}"/>
    <cellStyle name="20% - Énfasis3 12 3 2 4" xfId="13276" xr:uid="{B037A187-7EBC-4572-ACA9-BC66725A03C3}"/>
    <cellStyle name="20% - Énfasis3 12 3 2 4 2" xfId="33924" xr:uid="{2C86B67A-9B13-47EE-9FA2-B29EAFA52053}"/>
    <cellStyle name="20% - Énfasis3 12 3 2 5" xfId="23600" xr:uid="{72DF8682-4398-44E3-BA45-9F35BD29D9CB}"/>
    <cellStyle name="20% - Énfasis3 12 3 3" xfId="4243" xr:uid="{DEDF4247-ED37-4F74-86F9-F6657A88C212}"/>
    <cellStyle name="20% - Énfasis3 12 3 3 2" xfId="9405" xr:uid="{9FE19C6B-A578-4DD0-BF2B-D35E4939AAF6}"/>
    <cellStyle name="20% - Énfasis3 12 3 3 2 2" xfId="19729" xr:uid="{47EBC9EB-08E0-4C43-AEA4-559DDAC1ECB7}"/>
    <cellStyle name="20% - Énfasis3 12 3 3 2 2 2" xfId="40377" xr:uid="{6F6AFBC8-6A6D-4297-A547-643FF5E65373}"/>
    <cellStyle name="20% - Énfasis3 12 3 3 2 3" xfId="30053" xr:uid="{787B65E8-B4EB-40DB-974E-798B2A452AAF}"/>
    <cellStyle name="20% - Énfasis3 12 3 3 3" xfId="14567" xr:uid="{49A658F6-D2BA-4A4B-83A9-112383F68675}"/>
    <cellStyle name="20% - Énfasis3 12 3 3 3 2" xfId="35215" xr:uid="{A92872A7-2F64-49FF-9E27-1778F66B4FA8}"/>
    <cellStyle name="20% - Énfasis3 12 3 3 4" xfId="24891" xr:uid="{E1FC661A-FD82-4FC6-B613-B1190B0686C7}"/>
    <cellStyle name="20% - Énfasis3 12 3 4" xfId="6824" xr:uid="{1F925F2A-9A17-4898-ACDC-7E83FF188FB5}"/>
    <cellStyle name="20% - Énfasis3 12 3 4 2" xfId="17148" xr:uid="{74F02F14-520C-43A7-BDEB-87F21AD30988}"/>
    <cellStyle name="20% - Énfasis3 12 3 4 2 2" xfId="37796" xr:uid="{E9EDE23F-6809-4732-AD8B-A847E82F6211}"/>
    <cellStyle name="20% - Énfasis3 12 3 4 3" xfId="27472" xr:uid="{4422149B-7913-4949-A55D-1BCA5AD22536}"/>
    <cellStyle name="20% - Énfasis3 12 3 5" xfId="11986" xr:uid="{9E79610C-053F-4AE9-9714-F8DC5B7490CE}"/>
    <cellStyle name="20% - Énfasis3 12 3 5 2" xfId="32634" xr:uid="{E00900E7-14D4-4764-B195-229644E2509E}"/>
    <cellStyle name="20% - Énfasis3 12 3 6" xfId="22310" xr:uid="{471EBF40-E430-4A26-838D-242629F62CF5}"/>
    <cellStyle name="20% - Énfasis3 12 4" xfId="2307" xr:uid="{842C799A-5A11-43D0-A774-B20BC6051E47}"/>
    <cellStyle name="20% - Énfasis3 12 4 2" xfId="4888" xr:uid="{F6B79D0F-2682-482B-A2F5-7F86031180BF}"/>
    <cellStyle name="20% - Énfasis3 12 4 2 2" xfId="10050" xr:uid="{1087A056-94AF-4165-9771-963DD4AF6BAE}"/>
    <cellStyle name="20% - Énfasis3 12 4 2 2 2" xfId="20374" xr:uid="{9BF5AF58-5E44-450D-B18B-32DCD186D6CA}"/>
    <cellStyle name="20% - Énfasis3 12 4 2 2 2 2" xfId="41022" xr:uid="{A3122C5E-357B-4464-89FD-C4F8B9B70694}"/>
    <cellStyle name="20% - Énfasis3 12 4 2 2 3" xfId="30698" xr:uid="{01EE7A90-D5BA-45C0-8E4C-64A229FAC8C0}"/>
    <cellStyle name="20% - Énfasis3 12 4 2 3" xfId="15212" xr:uid="{9C31E702-EB47-43BA-AE6E-778031B1F9C6}"/>
    <cellStyle name="20% - Énfasis3 12 4 2 3 2" xfId="35860" xr:uid="{87FE004D-23E7-42D0-97F2-03689CCFCF1F}"/>
    <cellStyle name="20% - Énfasis3 12 4 2 4" xfId="25536" xr:uid="{3EB62F0E-95E0-4554-9AB3-E132C89992B0}"/>
    <cellStyle name="20% - Énfasis3 12 4 3" xfId="7469" xr:uid="{0DFF37A4-F48C-4926-A540-8DED1EFF9979}"/>
    <cellStyle name="20% - Énfasis3 12 4 3 2" xfId="17793" xr:uid="{ECA208FB-D376-41E4-AE8C-F650E83B540C}"/>
    <cellStyle name="20% - Énfasis3 12 4 3 2 2" xfId="38441" xr:uid="{D2A3BD68-CEEC-4DF9-B4BA-1FA9A20B3E65}"/>
    <cellStyle name="20% - Énfasis3 12 4 3 3" xfId="28117" xr:uid="{9D1A091D-057C-4013-A2C8-DD7B902FCF1E}"/>
    <cellStyle name="20% - Énfasis3 12 4 4" xfId="12631" xr:uid="{65510048-AA82-426A-8648-24234DDC31A4}"/>
    <cellStyle name="20% - Énfasis3 12 4 4 2" xfId="33279" xr:uid="{F61AC1BC-CCC1-4319-829C-1A7401C91A9F}"/>
    <cellStyle name="20% - Énfasis3 12 4 5" xfId="22955" xr:uid="{FBF7C713-5757-426A-B150-E1ECFD692086}"/>
    <cellStyle name="20% - Énfasis3 12 5" xfId="3598" xr:uid="{A10EED5E-FE4F-406F-96A7-1D1E8FF16025}"/>
    <cellStyle name="20% - Énfasis3 12 5 2" xfId="8760" xr:uid="{EB9BB7C5-2D3E-4BFD-90CE-28FC43620A28}"/>
    <cellStyle name="20% - Énfasis3 12 5 2 2" xfId="19084" xr:uid="{81ADD532-E951-44C5-A780-2994931F5CF7}"/>
    <cellStyle name="20% - Énfasis3 12 5 2 2 2" xfId="39732" xr:uid="{D5E68850-AED8-4F01-92F4-313289FF156D}"/>
    <cellStyle name="20% - Énfasis3 12 5 2 3" xfId="29408" xr:uid="{664F0F36-F23E-4D4A-9909-33D2720CD58C}"/>
    <cellStyle name="20% - Énfasis3 12 5 3" xfId="13922" xr:uid="{D654DFC0-2BFB-475B-9567-BDEE74A54B80}"/>
    <cellStyle name="20% - Énfasis3 12 5 3 2" xfId="34570" xr:uid="{4A5494A7-9BEE-449B-9AAB-73D69A994906}"/>
    <cellStyle name="20% - Énfasis3 12 5 4" xfId="24246" xr:uid="{B8153572-C6ED-48E8-8265-E6A1504720FF}"/>
    <cellStyle name="20% - Énfasis3 12 6" xfId="6179" xr:uid="{C750191E-8E73-44E9-AB7E-C37E8C10EAE3}"/>
    <cellStyle name="20% - Énfasis3 12 6 2" xfId="16503" xr:uid="{B8204DC8-A18C-442F-8992-130247091F3A}"/>
    <cellStyle name="20% - Énfasis3 12 6 2 2" xfId="37151" xr:uid="{3C3388F0-A8A9-41A5-ADF2-682B92465498}"/>
    <cellStyle name="20% - Énfasis3 12 6 3" xfId="26827" xr:uid="{FF5FE634-55EE-492F-A45B-F52A1196B439}"/>
    <cellStyle name="20% - Énfasis3 12 7" xfId="11341" xr:uid="{F341B33E-1AF5-4BA0-B552-504D0E0AC709}"/>
    <cellStyle name="20% - Énfasis3 12 7 2" xfId="31989" xr:uid="{D84B5161-3DAF-40E9-912D-D8FC86C9A5E3}"/>
    <cellStyle name="20% - Énfasis3 12 8" xfId="21665" xr:uid="{FA5EB2B5-07B9-4020-8866-072AB6C4F52C}"/>
    <cellStyle name="20% - Énfasis3 13" xfId="70" xr:uid="{00000000-0005-0000-0000-000085000000}"/>
    <cellStyle name="20% - Énfasis3 13 2" xfId="71" xr:uid="{00000000-0005-0000-0000-000086000000}"/>
    <cellStyle name="20% - Énfasis3 13 2 2" xfId="1618" xr:uid="{00000000-0005-0000-0000-000087000000}"/>
    <cellStyle name="20% - Énfasis3 13 2 2 2" xfId="2955" xr:uid="{AB57F96B-7173-4A2F-8929-4DDD695BEAAB}"/>
    <cellStyle name="20% - Énfasis3 13 2 2 2 2" xfId="5536" xr:uid="{8226C562-4CA2-4AFA-A6EA-59E0FA4A1E20}"/>
    <cellStyle name="20% - Énfasis3 13 2 2 2 2 2" xfId="10698" xr:uid="{4A74B504-596A-4621-B9BE-4D340D151CC7}"/>
    <cellStyle name="20% - Énfasis3 13 2 2 2 2 2 2" xfId="21022" xr:uid="{E6D8D046-79B3-43C3-88F9-9D2AEB6ED87C}"/>
    <cellStyle name="20% - Énfasis3 13 2 2 2 2 2 2 2" xfId="41670" xr:uid="{2B96E142-A130-4004-99C3-D31AC0E3B016}"/>
    <cellStyle name="20% - Énfasis3 13 2 2 2 2 2 3" xfId="31346" xr:uid="{505277E4-640A-4DBC-A824-BD38D0E3B1DD}"/>
    <cellStyle name="20% - Énfasis3 13 2 2 2 2 3" xfId="15860" xr:uid="{705CF597-7DC2-45F0-9344-FBD73B15A274}"/>
    <cellStyle name="20% - Énfasis3 13 2 2 2 2 3 2" xfId="36508" xr:uid="{67D08A81-5B56-4F2B-99DE-D7B6CC8BA74A}"/>
    <cellStyle name="20% - Énfasis3 13 2 2 2 2 4" xfId="26184" xr:uid="{A14351DF-890B-4551-8F62-F47062397CF7}"/>
    <cellStyle name="20% - Énfasis3 13 2 2 2 3" xfId="8117" xr:uid="{FE78E08F-D43A-4111-B813-66C865B0FB14}"/>
    <cellStyle name="20% - Énfasis3 13 2 2 2 3 2" xfId="18441" xr:uid="{F1A68895-25B6-4365-BD3D-1711E9E35C35}"/>
    <cellStyle name="20% - Énfasis3 13 2 2 2 3 2 2" xfId="39089" xr:uid="{794E67A3-AECC-4270-8B9F-354DF7115A15}"/>
    <cellStyle name="20% - Énfasis3 13 2 2 2 3 3" xfId="28765" xr:uid="{29591AD8-52C6-492E-B9F0-06451D36F28E}"/>
    <cellStyle name="20% - Énfasis3 13 2 2 2 4" xfId="13279" xr:uid="{EBE0D711-AE31-49C6-AF5C-8363D40A2FA8}"/>
    <cellStyle name="20% - Énfasis3 13 2 2 2 4 2" xfId="33927" xr:uid="{5F244BBA-F51F-48B3-AD3D-155EBF027CC1}"/>
    <cellStyle name="20% - Énfasis3 13 2 2 2 5" xfId="23603" xr:uid="{D408BE90-71FF-4BE0-8870-AA94127DC53F}"/>
    <cellStyle name="20% - Énfasis3 13 2 2 3" xfId="4246" xr:uid="{E4280884-48ED-45A5-BCEB-FD2D5BFB1440}"/>
    <cellStyle name="20% - Énfasis3 13 2 2 3 2" xfId="9408" xr:uid="{986D947C-75FC-474F-A540-2D43E5C0C587}"/>
    <cellStyle name="20% - Énfasis3 13 2 2 3 2 2" xfId="19732" xr:uid="{CCD31C62-ECE5-4458-828D-97816769D110}"/>
    <cellStyle name="20% - Énfasis3 13 2 2 3 2 2 2" xfId="40380" xr:uid="{33BE09B9-E3C6-4E8E-93DB-A776EE043678}"/>
    <cellStyle name="20% - Énfasis3 13 2 2 3 2 3" xfId="30056" xr:uid="{7F337AD9-6359-4DFD-A80E-E65747C2E30A}"/>
    <cellStyle name="20% - Énfasis3 13 2 2 3 3" xfId="14570" xr:uid="{46503C68-FC17-4071-A7B6-E0AF54CE24C8}"/>
    <cellStyle name="20% - Énfasis3 13 2 2 3 3 2" xfId="35218" xr:uid="{240EDE9E-8646-4882-8ACE-FC25BE70D233}"/>
    <cellStyle name="20% - Énfasis3 13 2 2 3 4" xfId="24894" xr:uid="{49A81B2C-1851-4021-8F6A-A6C87F239AE0}"/>
    <cellStyle name="20% - Énfasis3 13 2 2 4" xfId="6827" xr:uid="{61107F55-6937-4DB1-A7F5-FBEBD43FBF9F}"/>
    <cellStyle name="20% - Énfasis3 13 2 2 4 2" xfId="17151" xr:uid="{FE490604-41F9-45CF-9E3D-738114116C61}"/>
    <cellStyle name="20% - Énfasis3 13 2 2 4 2 2" xfId="37799" xr:uid="{7D89C5FB-3251-40ED-AF17-138BB1C77D98}"/>
    <cellStyle name="20% - Énfasis3 13 2 2 4 3" xfId="27475" xr:uid="{CC20E45C-5A5F-4E66-9F57-CC2A436DB6E9}"/>
    <cellStyle name="20% - Énfasis3 13 2 2 5" xfId="11989" xr:uid="{BF97EB58-B955-4CCB-8202-B97D4697E7B1}"/>
    <cellStyle name="20% - Énfasis3 13 2 2 5 2" xfId="32637" xr:uid="{1758A347-4E85-4565-9E53-38888B76E0F8}"/>
    <cellStyle name="20% - Énfasis3 13 2 2 6" xfId="22313" xr:uid="{192FEF70-7C5B-4EFC-B1D9-D519AF8D93EC}"/>
    <cellStyle name="20% - Énfasis3 13 2 3" xfId="2310" xr:uid="{767E1160-F476-4E65-B1C9-68FA52E17D1C}"/>
    <cellStyle name="20% - Énfasis3 13 2 3 2" xfId="4891" xr:uid="{E4EAFCEE-382F-42E6-B708-FB23A374BD95}"/>
    <cellStyle name="20% - Énfasis3 13 2 3 2 2" xfId="10053" xr:uid="{D164EC0A-EB97-460C-B71F-2EF58109E538}"/>
    <cellStyle name="20% - Énfasis3 13 2 3 2 2 2" xfId="20377" xr:uid="{C7A33F97-5E15-4AA2-BA95-D4D69F9FA1D4}"/>
    <cellStyle name="20% - Énfasis3 13 2 3 2 2 2 2" xfId="41025" xr:uid="{32321C3F-2166-447B-84E7-3D16113D8766}"/>
    <cellStyle name="20% - Énfasis3 13 2 3 2 2 3" xfId="30701" xr:uid="{70F5CDDF-3515-493C-8210-A4350641499F}"/>
    <cellStyle name="20% - Énfasis3 13 2 3 2 3" xfId="15215" xr:uid="{058613FD-9CDD-4ACC-AFFE-57F8989CF4AE}"/>
    <cellStyle name="20% - Énfasis3 13 2 3 2 3 2" xfId="35863" xr:uid="{77B41ECE-9D74-43F1-8B09-1FA844BEC1B5}"/>
    <cellStyle name="20% - Énfasis3 13 2 3 2 4" xfId="25539" xr:uid="{F3D0ECA0-DF12-41A5-B660-E8483869484B}"/>
    <cellStyle name="20% - Énfasis3 13 2 3 3" xfId="7472" xr:uid="{D682F04A-9404-4E14-81EC-C3979B484302}"/>
    <cellStyle name="20% - Énfasis3 13 2 3 3 2" xfId="17796" xr:uid="{26D9127C-4DD2-4037-9211-7FCA2BE5ADEA}"/>
    <cellStyle name="20% - Énfasis3 13 2 3 3 2 2" xfId="38444" xr:uid="{9469B8E3-7D72-4C35-9737-5B9240CC11ED}"/>
    <cellStyle name="20% - Énfasis3 13 2 3 3 3" xfId="28120" xr:uid="{824EB14E-08F1-402B-9129-C77BAC002B14}"/>
    <cellStyle name="20% - Énfasis3 13 2 3 4" xfId="12634" xr:uid="{746C9141-977C-4BC5-A9B1-50BF748A90AA}"/>
    <cellStyle name="20% - Énfasis3 13 2 3 4 2" xfId="33282" xr:uid="{0C06A5F7-FCAD-4340-A117-0F04C4CC34B3}"/>
    <cellStyle name="20% - Énfasis3 13 2 3 5" xfId="22958" xr:uid="{8D3DC0C4-D50D-44CE-83B6-373762BDE8DB}"/>
    <cellStyle name="20% - Énfasis3 13 2 4" xfId="3601" xr:uid="{D79A0E84-F7D2-4A8B-BE8D-1293B1C16698}"/>
    <cellStyle name="20% - Énfasis3 13 2 4 2" xfId="8763" xr:uid="{FA231305-5B19-496D-8205-237E2209BCB6}"/>
    <cellStyle name="20% - Énfasis3 13 2 4 2 2" xfId="19087" xr:uid="{2EAD7DA0-A887-4E56-8E0C-D9145D598869}"/>
    <cellStyle name="20% - Énfasis3 13 2 4 2 2 2" xfId="39735" xr:uid="{3FA4999E-0228-4933-A9AB-A1085C1C8028}"/>
    <cellStyle name="20% - Énfasis3 13 2 4 2 3" xfId="29411" xr:uid="{91CEAF91-C3D5-43F5-8A15-2B68592374DE}"/>
    <cellStyle name="20% - Énfasis3 13 2 4 3" xfId="13925" xr:uid="{9A5D1C39-C109-4330-B323-51AE6B8924D1}"/>
    <cellStyle name="20% - Énfasis3 13 2 4 3 2" xfId="34573" xr:uid="{FC4E2ABB-199D-4455-AB89-F07D905C554C}"/>
    <cellStyle name="20% - Énfasis3 13 2 4 4" xfId="24249" xr:uid="{5CC8CBAD-2523-41FC-BFDB-DECCDD9A9057}"/>
    <cellStyle name="20% - Énfasis3 13 2 5" xfId="6182" xr:uid="{0A854B2F-01A8-4EBB-87F0-91B62585D90E}"/>
    <cellStyle name="20% - Énfasis3 13 2 5 2" xfId="16506" xr:uid="{342EF6E6-71F9-40BB-8372-911167329FB0}"/>
    <cellStyle name="20% - Énfasis3 13 2 5 2 2" xfId="37154" xr:uid="{A4168BAC-0D80-46AE-9C12-EF93EE2AE752}"/>
    <cellStyle name="20% - Énfasis3 13 2 5 3" xfId="26830" xr:uid="{0349E113-77CB-4C90-B5A1-590B1F8E39A4}"/>
    <cellStyle name="20% - Énfasis3 13 2 6" xfId="11344" xr:uid="{BC824972-B5DE-4FC4-9337-B3855B3FC21D}"/>
    <cellStyle name="20% - Énfasis3 13 2 6 2" xfId="31992" xr:uid="{41D12BBD-BE4E-415D-AD92-D6433A94F0C7}"/>
    <cellStyle name="20% - Énfasis3 13 2 7" xfId="21668" xr:uid="{960830FC-32A1-403A-8833-AC3C6995EBDF}"/>
    <cellStyle name="20% - Énfasis3 13 3" xfId="1617" xr:uid="{00000000-0005-0000-0000-000088000000}"/>
    <cellStyle name="20% - Énfasis3 13 3 2" xfId="2954" xr:uid="{232236ED-E0B7-4BA0-A85B-52884DDA1808}"/>
    <cellStyle name="20% - Énfasis3 13 3 2 2" xfId="5535" xr:uid="{CEA512FD-6C81-48FF-A82F-3DDBAAF4BC92}"/>
    <cellStyle name="20% - Énfasis3 13 3 2 2 2" xfId="10697" xr:uid="{D32AEDAB-289D-4BC6-AA84-FBF70D4BE8DE}"/>
    <cellStyle name="20% - Énfasis3 13 3 2 2 2 2" xfId="21021" xr:uid="{791836F7-EC86-428B-A13C-3F7B36DE9BD8}"/>
    <cellStyle name="20% - Énfasis3 13 3 2 2 2 2 2" xfId="41669" xr:uid="{5EC70C3C-E1E5-417D-9C29-C41E66F7BAE9}"/>
    <cellStyle name="20% - Énfasis3 13 3 2 2 2 3" xfId="31345" xr:uid="{5EB95E34-6B4A-4D8C-B97A-6080E9CC982D}"/>
    <cellStyle name="20% - Énfasis3 13 3 2 2 3" xfId="15859" xr:uid="{3784DE21-596C-48B6-B0AB-FCF87D29D40A}"/>
    <cellStyle name="20% - Énfasis3 13 3 2 2 3 2" xfId="36507" xr:uid="{F0135EDE-BBB3-4E9A-AEE1-4EE875F4E257}"/>
    <cellStyle name="20% - Énfasis3 13 3 2 2 4" xfId="26183" xr:uid="{4264C80D-D298-43BC-B4AB-029C14BC1BDA}"/>
    <cellStyle name="20% - Énfasis3 13 3 2 3" xfId="8116" xr:uid="{1EDFECF1-C455-4B74-865A-03FE79574D2A}"/>
    <cellStyle name="20% - Énfasis3 13 3 2 3 2" xfId="18440" xr:uid="{4C845014-98C4-4B8D-98B9-8795225A2BB8}"/>
    <cellStyle name="20% - Énfasis3 13 3 2 3 2 2" xfId="39088" xr:uid="{DD9D221B-DE8F-4616-AF44-1661724BE390}"/>
    <cellStyle name="20% - Énfasis3 13 3 2 3 3" xfId="28764" xr:uid="{9727DB11-C5FF-4439-9128-676A94F4CB7E}"/>
    <cellStyle name="20% - Énfasis3 13 3 2 4" xfId="13278" xr:uid="{0C73C601-2133-4C6C-8051-26E4DE5602C5}"/>
    <cellStyle name="20% - Énfasis3 13 3 2 4 2" xfId="33926" xr:uid="{EE0C8DBB-97AD-449A-A918-6216E6BEB4C1}"/>
    <cellStyle name="20% - Énfasis3 13 3 2 5" xfId="23602" xr:uid="{19C55C9A-014C-421B-B7FD-68DC416C8C5E}"/>
    <cellStyle name="20% - Énfasis3 13 3 3" xfId="4245" xr:uid="{AF5E06B4-024D-4262-979A-6CBD3B7B258B}"/>
    <cellStyle name="20% - Énfasis3 13 3 3 2" xfId="9407" xr:uid="{34B974A0-CA69-4800-88B4-EB79C1266CBF}"/>
    <cellStyle name="20% - Énfasis3 13 3 3 2 2" xfId="19731" xr:uid="{45084F45-FD4D-472B-BBB4-28FB3EC1BDFD}"/>
    <cellStyle name="20% - Énfasis3 13 3 3 2 2 2" xfId="40379" xr:uid="{453F246D-B624-45C7-97B4-7152DAFEF37C}"/>
    <cellStyle name="20% - Énfasis3 13 3 3 2 3" xfId="30055" xr:uid="{EB19487A-83DA-41CF-A4B1-355913A2050B}"/>
    <cellStyle name="20% - Énfasis3 13 3 3 3" xfId="14569" xr:uid="{5FEAE40A-3DA5-4169-8DF4-7B80E3952797}"/>
    <cellStyle name="20% - Énfasis3 13 3 3 3 2" xfId="35217" xr:uid="{8C55CD38-95B5-454C-B374-F5B575F3251A}"/>
    <cellStyle name="20% - Énfasis3 13 3 3 4" xfId="24893" xr:uid="{1D4CCDCD-20FD-48F2-A901-CBE63EA2BDC1}"/>
    <cellStyle name="20% - Énfasis3 13 3 4" xfId="6826" xr:uid="{FDC849AE-7B94-4939-856F-2922E7F4724C}"/>
    <cellStyle name="20% - Énfasis3 13 3 4 2" xfId="17150" xr:uid="{454BC85F-FE30-4BB6-A3B3-49CDC71A8089}"/>
    <cellStyle name="20% - Énfasis3 13 3 4 2 2" xfId="37798" xr:uid="{B4CAE9CC-5F0C-438B-A3B7-63D1E89CE1D4}"/>
    <cellStyle name="20% - Énfasis3 13 3 4 3" xfId="27474" xr:uid="{1124F66C-B02A-4EA8-895C-673B68F37A6C}"/>
    <cellStyle name="20% - Énfasis3 13 3 5" xfId="11988" xr:uid="{6F978221-F252-4269-939B-E04D2CE94602}"/>
    <cellStyle name="20% - Énfasis3 13 3 5 2" xfId="32636" xr:uid="{609E29AE-7332-4436-B8A6-64CCFDFBC85A}"/>
    <cellStyle name="20% - Énfasis3 13 3 6" xfId="22312" xr:uid="{BF667134-B5DF-42AA-93CC-896D8E132A27}"/>
    <cellStyle name="20% - Énfasis3 13 4" xfId="2309" xr:uid="{F7EBC9B4-FB0B-4245-BA4E-13AEAAFAAB8C}"/>
    <cellStyle name="20% - Énfasis3 13 4 2" xfId="4890" xr:uid="{C4D87EE0-4A0C-4750-8011-66BC3F068F65}"/>
    <cellStyle name="20% - Énfasis3 13 4 2 2" xfId="10052" xr:uid="{633F0EFE-5E71-43E3-954B-D5520FFE2A20}"/>
    <cellStyle name="20% - Énfasis3 13 4 2 2 2" xfId="20376" xr:uid="{1B364791-0C74-4B91-86ED-75C931410AAD}"/>
    <cellStyle name="20% - Énfasis3 13 4 2 2 2 2" xfId="41024" xr:uid="{5A751DF8-8651-4DE1-97E4-67ACE54B9B29}"/>
    <cellStyle name="20% - Énfasis3 13 4 2 2 3" xfId="30700" xr:uid="{1089830C-9F3D-4BDA-9065-A51571320658}"/>
    <cellStyle name="20% - Énfasis3 13 4 2 3" xfId="15214" xr:uid="{6EB7C832-9669-46C5-932E-1F893B5C407F}"/>
    <cellStyle name="20% - Énfasis3 13 4 2 3 2" xfId="35862" xr:uid="{59F786F8-834C-4472-B0E9-4AFF6FCA4366}"/>
    <cellStyle name="20% - Énfasis3 13 4 2 4" xfId="25538" xr:uid="{9017C192-07CA-4286-AC7B-8CFBC2F01F54}"/>
    <cellStyle name="20% - Énfasis3 13 4 3" xfId="7471" xr:uid="{C0997F9C-253F-46A3-9B9E-7542E100AD8D}"/>
    <cellStyle name="20% - Énfasis3 13 4 3 2" xfId="17795" xr:uid="{0E4515A5-4345-4027-B2B7-C7C27BDCC978}"/>
    <cellStyle name="20% - Énfasis3 13 4 3 2 2" xfId="38443" xr:uid="{B178AF39-A027-4FD2-9CE3-A9DC12060A0D}"/>
    <cellStyle name="20% - Énfasis3 13 4 3 3" xfId="28119" xr:uid="{2B59BC30-151E-4A9B-9B6C-3E39EEBB5F48}"/>
    <cellStyle name="20% - Énfasis3 13 4 4" xfId="12633" xr:uid="{D12E8120-75FF-41EE-97B5-A5DACA732CEB}"/>
    <cellStyle name="20% - Énfasis3 13 4 4 2" xfId="33281" xr:uid="{1D5FD186-28F0-4C28-A658-10067B0F9B3C}"/>
    <cellStyle name="20% - Énfasis3 13 4 5" xfId="22957" xr:uid="{4587DA9A-CBF9-48BC-986E-CE1A5322E100}"/>
    <cellStyle name="20% - Énfasis3 13 5" xfId="3600" xr:uid="{2D328FBC-9403-4B06-8413-C9344B5815CF}"/>
    <cellStyle name="20% - Énfasis3 13 5 2" xfId="8762" xr:uid="{D5AF33D3-F4C7-40A6-8C01-A08F2ED36510}"/>
    <cellStyle name="20% - Énfasis3 13 5 2 2" xfId="19086" xr:uid="{5708114B-0E06-474C-B7C4-CD219CDDCD11}"/>
    <cellStyle name="20% - Énfasis3 13 5 2 2 2" xfId="39734" xr:uid="{347C3C8E-3227-4490-A2C6-A4E79C46B995}"/>
    <cellStyle name="20% - Énfasis3 13 5 2 3" xfId="29410" xr:uid="{A540C4AC-5D9A-43C9-9C58-CCCFFED107C5}"/>
    <cellStyle name="20% - Énfasis3 13 5 3" xfId="13924" xr:uid="{F527116E-6BBE-439F-BE4E-555765948E9A}"/>
    <cellStyle name="20% - Énfasis3 13 5 3 2" xfId="34572" xr:uid="{72B1F094-54E7-490D-94AC-D5B98D67949B}"/>
    <cellStyle name="20% - Énfasis3 13 5 4" xfId="24248" xr:uid="{BA435019-DF5B-42A5-9DF6-F1B16BF4DBB8}"/>
    <cellStyle name="20% - Énfasis3 13 6" xfId="6181" xr:uid="{588D98D0-F0F5-455D-BBC1-1D1AFA386E32}"/>
    <cellStyle name="20% - Énfasis3 13 6 2" xfId="16505" xr:uid="{6655563C-A1F7-4F7E-BAD3-6CED3EA9FDEA}"/>
    <cellStyle name="20% - Énfasis3 13 6 2 2" xfId="37153" xr:uid="{ADD5576B-0D20-4020-9B99-9F1CD3AD3720}"/>
    <cellStyle name="20% - Énfasis3 13 6 3" xfId="26829" xr:uid="{C2F7FE55-89F4-4C09-9E1E-E68464B47A06}"/>
    <cellStyle name="20% - Énfasis3 13 7" xfId="11343" xr:uid="{AAA44B4E-F7F2-4500-A42B-D5D29ADE34E2}"/>
    <cellStyle name="20% - Énfasis3 13 7 2" xfId="31991" xr:uid="{80D43912-B87F-4188-9BC7-3086DAA804EB}"/>
    <cellStyle name="20% - Énfasis3 13 8" xfId="21667" xr:uid="{90740D50-B0D2-43BF-ADF5-301CF02E8793}"/>
    <cellStyle name="20% - Énfasis3 14" xfId="72" xr:uid="{00000000-0005-0000-0000-000089000000}"/>
    <cellStyle name="20% - Énfasis3 14 2" xfId="73" xr:uid="{00000000-0005-0000-0000-00008A000000}"/>
    <cellStyle name="20% - Énfasis3 14 2 2" xfId="1620" xr:uid="{00000000-0005-0000-0000-00008B000000}"/>
    <cellStyle name="20% - Énfasis3 14 2 2 2" xfId="2957" xr:uid="{B9C8D49C-31D5-4D21-B5C3-5F3BE24E85CD}"/>
    <cellStyle name="20% - Énfasis3 14 2 2 2 2" xfId="5538" xr:uid="{48835E68-D500-4201-8BA8-D03685880757}"/>
    <cellStyle name="20% - Énfasis3 14 2 2 2 2 2" xfId="10700" xr:uid="{787653FC-5698-4CE5-ACEB-7A20904F9021}"/>
    <cellStyle name="20% - Énfasis3 14 2 2 2 2 2 2" xfId="21024" xr:uid="{064EAB13-0D5D-46CA-A75E-A4F08BBD56B9}"/>
    <cellStyle name="20% - Énfasis3 14 2 2 2 2 2 2 2" xfId="41672" xr:uid="{5B2BF89C-62D5-4A16-9705-2158010CA632}"/>
    <cellStyle name="20% - Énfasis3 14 2 2 2 2 2 3" xfId="31348" xr:uid="{ACB4967C-8608-4C3E-BE50-998F8409EFB7}"/>
    <cellStyle name="20% - Énfasis3 14 2 2 2 2 3" xfId="15862" xr:uid="{EC34FFBD-883A-480A-B152-A01E23B90CFA}"/>
    <cellStyle name="20% - Énfasis3 14 2 2 2 2 3 2" xfId="36510" xr:uid="{BDFCAF82-43DE-48BE-BD91-C8E54ADF2D79}"/>
    <cellStyle name="20% - Énfasis3 14 2 2 2 2 4" xfId="26186" xr:uid="{BBC6C780-DBA6-4471-8218-A98573A56B4A}"/>
    <cellStyle name="20% - Énfasis3 14 2 2 2 3" xfId="8119" xr:uid="{03442CAC-C234-4129-B6D3-4F76FC0429EB}"/>
    <cellStyle name="20% - Énfasis3 14 2 2 2 3 2" xfId="18443" xr:uid="{0EE0051F-788C-479D-B3D2-24E8795FC0C4}"/>
    <cellStyle name="20% - Énfasis3 14 2 2 2 3 2 2" xfId="39091" xr:uid="{7545CD58-6BF1-431A-A24E-A5A85BB7EF40}"/>
    <cellStyle name="20% - Énfasis3 14 2 2 2 3 3" xfId="28767" xr:uid="{B16BE997-9B87-4D61-B026-EBFD00E7F404}"/>
    <cellStyle name="20% - Énfasis3 14 2 2 2 4" xfId="13281" xr:uid="{F21B9DDE-E80D-475B-818D-5249806EE4CF}"/>
    <cellStyle name="20% - Énfasis3 14 2 2 2 4 2" xfId="33929" xr:uid="{8A2EA651-3EBD-4053-86F9-3EBE9AECD4CD}"/>
    <cellStyle name="20% - Énfasis3 14 2 2 2 5" xfId="23605" xr:uid="{8D3D5428-4024-4512-9E1B-27DD23C400CE}"/>
    <cellStyle name="20% - Énfasis3 14 2 2 3" xfId="4248" xr:uid="{3AA82F04-5201-4DA4-A5F6-DFC3FE63DD88}"/>
    <cellStyle name="20% - Énfasis3 14 2 2 3 2" xfId="9410" xr:uid="{0097462E-AC3C-4E9C-BBD0-0A2F3B3A3B77}"/>
    <cellStyle name="20% - Énfasis3 14 2 2 3 2 2" xfId="19734" xr:uid="{DA46DAD5-D1EB-4868-A4A9-98C33F0B2624}"/>
    <cellStyle name="20% - Énfasis3 14 2 2 3 2 2 2" xfId="40382" xr:uid="{B17782C7-3D58-4768-9A19-3C7635270332}"/>
    <cellStyle name="20% - Énfasis3 14 2 2 3 2 3" xfId="30058" xr:uid="{97EB4884-D3C2-4F8B-8CB6-86A7E479DA14}"/>
    <cellStyle name="20% - Énfasis3 14 2 2 3 3" xfId="14572" xr:uid="{316C502E-A1BD-4085-9083-E95B0A1AD6CC}"/>
    <cellStyle name="20% - Énfasis3 14 2 2 3 3 2" xfId="35220" xr:uid="{B0835144-8531-4C51-A4C5-7520CD964EDE}"/>
    <cellStyle name="20% - Énfasis3 14 2 2 3 4" xfId="24896" xr:uid="{18EEA914-501C-46B0-A6FA-1A0CF9626F3E}"/>
    <cellStyle name="20% - Énfasis3 14 2 2 4" xfId="6829" xr:uid="{C0E24619-56E3-4DCD-AAD5-C05574B8B7CE}"/>
    <cellStyle name="20% - Énfasis3 14 2 2 4 2" xfId="17153" xr:uid="{2F7AC5B1-506C-4072-A7CE-6C6C0D494B5B}"/>
    <cellStyle name="20% - Énfasis3 14 2 2 4 2 2" xfId="37801" xr:uid="{49DF3AAD-6F92-4ABB-9F5B-755E2826AAEB}"/>
    <cellStyle name="20% - Énfasis3 14 2 2 4 3" xfId="27477" xr:uid="{1B48DE9A-1A3B-4D08-BD6A-8DE4B219F74C}"/>
    <cellStyle name="20% - Énfasis3 14 2 2 5" xfId="11991" xr:uid="{7A5759DE-8529-4D9B-AB70-8C4C51440EA0}"/>
    <cellStyle name="20% - Énfasis3 14 2 2 5 2" xfId="32639" xr:uid="{36A0D9F8-E63E-4AF9-AA7C-834012BCBA01}"/>
    <cellStyle name="20% - Énfasis3 14 2 2 6" xfId="22315" xr:uid="{B254B27E-16A7-4397-BB58-383FFEB6174B}"/>
    <cellStyle name="20% - Énfasis3 14 2 3" xfId="2312" xr:uid="{7831A91E-FD11-4367-ACFA-3A591617F95E}"/>
    <cellStyle name="20% - Énfasis3 14 2 3 2" xfId="4893" xr:uid="{05F0050B-A380-41C2-8463-5115D0876401}"/>
    <cellStyle name="20% - Énfasis3 14 2 3 2 2" xfId="10055" xr:uid="{0C0EB764-6695-43B2-889D-510E9E90EA29}"/>
    <cellStyle name="20% - Énfasis3 14 2 3 2 2 2" xfId="20379" xr:uid="{F1B08B1A-9996-4354-89A1-938E24EF7CF1}"/>
    <cellStyle name="20% - Énfasis3 14 2 3 2 2 2 2" xfId="41027" xr:uid="{7473A140-2D25-4341-B2B4-ACE1EFEE0B6E}"/>
    <cellStyle name="20% - Énfasis3 14 2 3 2 2 3" xfId="30703" xr:uid="{6710818D-1FC2-43CA-A92D-76BB4E243594}"/>
    <cellStyle name="20% - Énfasis3 14 2 3 2 3" xfId="15217" xr:uid="{EE26EC37-5BEB-4CD7-A9E4-8273396D390F}"/>
    <cellStyle name="20% - Énfasis3 14 2 3 2 3 2" xfId="35865" xr:uid="{E4EE61CA-02FB-4F31-9402-53AB02B241A8}"/>
    <cellStyle name="20% - Énfasis3 14 2 3 2 4" xfId="25541" xr:uid="{8B5F40CB-8147-4501-BB6F-C2D7CE254082}"/>
    <cellStyle name="20% - Énfasis3 14 2 3 3" xfId="7474" xr:uid="{7904DE7C-16FA-4EE6-A0BF-5185DB2EBA97}"/>
    <cellStyle name="20% - Énfasis3 14 2 3 3 2" xfId="17798" xr:uid="{A88D6CE4-41EB-43C7-A984-C352031B0E1D}"/>
    <cellStyle name="20% - Énfasis3 14 2 3 3 2 2" xfId="38446" xr:uid="{D29018A5-8F10-4312-9301-B39537D3BD3A}"/>
    <cellStyle name="20% - Énfasis3 14 2 3 3 3" xfId="28122" xr:uid="{00BEC0BF-9028-464C-86FB-96A71D600515}"/>
    <cellStyle name="20% - Énfasis3 14 2 3 4" xfId="12636" xr:uid="{8DBD7B4D-D90C-490E-9A68-6809A4DE8E36}"/>
    <cellStyle name="20% - Énfasis3 14 2 3 4 2" xfId="33284" xr:uid="{0810A16E-BD6A-4054-A25F-EB8F681B56DF}"/>
    <cellStyle name="20% - Énfasis3 14 2 3 5" xfId="22960" xr:uid="{6DD5164C-E280-4316-A080-957C695D917E}"/>
    <cellStyle name="20% - Énfasis3 14 2 4" xfId="3603" xr:uid="{836B974C-13AC-46AC-AAAB-DF31175AE957}"/>
    <cellStyle name="20% - Énfasis3 14 2 4 2" xfId="8765" xr:uid="{F7FED23E-6709-43D2-A6D8-1CF62CF98E89}"/>
    <cellStyle name="20% - Énfasis3 14 2 4 2 2" xfId="19089" xr:uid="{7532728F-01AF-49FE-BDC8-C0D93674D1A3}"/>
    <cellStyle name="20% - Énfasis3 14 2 4 2 2 2" xfId="39737" xr:uid="{278EFECC-FD92-4BB3-809E-E10511DEA832}"/>
    <cellStyle name="20% - Énfasis3 14 2 4 2 3" xfId="29413" xr:uid="{33ECC696-703F-4635-930C-987FD7C17DE3}"/>
    <cellStyle name="20% - Énfasis3 14 2 4 3" xfId="13927" xr:uid="{DB0F64C5-9550-4DE5-AD6B-3A607C76E98F}"/>
    <cellStyle name="20% - Énfasis3 14 2 4 3 2" xfId="34575" xr:uid="{AA8380E3-942C-4CAC-A125-AB4A0CAE3BB0}"/>
    <cellStyle name="20% - Énfasis3 14 2 4 4" xfId="24251" xr:uid="{38230CA6-D9E2-47EF-992F-A4FDB0A81988}"/>
    <cellStyle name="20% - Énfasis3 14 2 5" xfId="6184" xr:uid="{388B6844-FEFC-4B4D-8DA6-120C5A694A24}"/>
    <cellStyle name="20% - Énfasis3 14 2 5 2" xfId="16508" xr:uid="{2DDD0A64-5887-4664-8F7C-69BD36BD0A8B}"/>
    <cellStyle name="20% - Énfasis3 14 2 5 2 2" xfId="37156" xr:uid="{654C243F-17A2-4BF3-BFAC-48B0856B652D}"/>
    <cellStyle name="20% - Énfasis3 14 2 5 3" xfId="26832" xr:uid="{602F7D8C-060F-4F5C-986E-D3A189D7EDDA}"/>
    <cellStyle name="20% - Énfasis3 14 2 6" xfId="11346" xr:uid="{AB32466B-194C-4811-B2AA-A17FE3620D87}"/>
    <cellStyle name="20% - Énfasis3 14 2 6 2" xfId="31994" xr:uid="{36C3E97D-EAB4-4342-A26E-CEE72C6E09C7}"/>
    <cellStyle name="20% - Énfasis3 14 2 7" xfId="21670" xr:uid="{E66A3F30-1356-450D-86FC-5324E5317421}"/>
    <cellStyle name="20% - Énfasis3 14 3" xfId="1619" xr:uid="{00000000-0005-0000-0000-00008C000000}"/>
    <cellStyle name="20% - Énfasis3 14 3 2" xfId="2956" xr:uid="{2777569C-AC77-43E0-8875-F255030B6EE1}"/>
    <cellStyle name="20% - Énfasis3 14 3 2 2" xfId="5537" xr:uid="{C1EF1B8A-6607-43D9-8B29-CC19ADC7D568}"/>
    <cellStyle name="20% - Énfasis3 14 3 2 2 2" xfId="10699" xr:uid="{AE20FC64-8B4D-4105-B4EF-638A69C8D058}"/>
    <cellStyle name="20% - Énfasis3 14 3 2 2 2 2" xfId="21023" xr:uid="{4C95C727-78C9-44FD-88AF-9D10D76EFC42}"/>
    <cellStyle name="20% - Énfasis3 14 3 2 2 2 2 2" xfId="41671" xr:uid="{4CE3FBA6-8FFC-4BB2-A772-EF189244DD33}"/>
    <cellStyle name="20% - Énfasis3 14 3 2 2 2 3" xfId="31347" xr:uid="{D59AE664-1E53-4A79-997F-E16FFD0F3E10}"/>
    <cellStyle name="20% - Énfasis3 14 3 2 2 3" xfId="15861" xr:uid="{7F6F8FCC-8BC4-4BE6-B965-1D7E5CF3ED8F}"/>
    <cellStyle name="20% - Énfasis3 14 3 2 2 3 2" xfId="36509" xr:uid="{3E72A066-6060-408D-AD00-F35B701A9B1B}"/>
    <cellStyle name="20% - Énfasis3 14 3 2 2 4" xfId="26185" xr:uid="{2E5C9F09-21C4-4BF0-BB77-7C445EE60491}"/>
    <cellStyle name="20% - Énfasis3 14 3 2 3" xfId="8118" xr:uid="{7E7CDB9F-415A-41E3-ACE6-93EC844F1106}"/>
    <cellStyle name="20% - Énfasis3 14 3 2 3 2" xfId="18442" xr:uid="{00FC9FD9-35AF-475F-AA8B-C4B6CB2E40A2}"/>
    <cellStyle name="20% - Énfasis3 14 3 2 3 2 2" xfId="39090" xr:uid="{AA17AD87-4521-4A13-8F8C-D04F2D3F426A}"/>
    <cellStyle name="20% - Énfasis3 14 3 2 3 3" xfId="28766" xr:uid="{BF59BB1E-9E09-4E01-AFC2-40E05EB3EFAF}"/>
    <cellStyle name="20% - Énfasis3 14 3 2 4" xfId="13280" xr:uid="{ECE1A3D1-147C-45D9-B8BD-A0E2AB52D8BB}"/>
    <cellStyle name="20% - Énfasis3 14 3 2 4 2" xfId="33928" xr:uid="{B934ABA5-F543-450E-960D-811ACC14BAE4}"/>
    <cellStyle name="20% - Énfasis3 14 3 2 5" xfId="23604" xr:uid="{5E154B3F-524C-4F9D-B792-10D17B7F07BD}"/>
    <cellStyle name="20% - Énfasis3 14 3 3" xfId="4247" xr:uid="{2A5A988E-7DA8-4D1D-AC28-ACC231C42BA5}"/>
    <cellStyle name="20% - Énfasis3 14 3 3 2" xfId="9409" xr:uid="{D663DDEA-2419-474C-A778-EEB1F24CB966}"/>
    <cellStyle name="20% - Énfasis3 14 3 3 2 2" xfId="19733" xr:uid="{3144CDF8-EEBE-4CA0-9EE5-20D2BC55D7E2}"/>
    <cellStyle name="20% - Énfasis3 14 3 3 2 2 2" xfId="40381" xr:uid="{F5C7253A-483D-44B3-AB8A-1B6B5F091F09}"/>
    <cellStyle name="20% - Énfasis3 14 3 3 2 3" xfId="30057" xr:uid="{13EDFB26-9B14-4091-9C21-C01CA1C44D88}"/>
    <cellStyle name="20% - Énfasis3 14 3 3 3" xfId="14571" xr:uid="{D1EDD312-2AD4-4596-B8A6-F98EBE048F56}"/>
    <cellStyle name="20% - Énfasis3 14 3 3 3 2" xfId="35219" xr:uid="{E0E1E059-0559-4E27-A1B2-5B370B5319AA}"/>
    <cellStyle name="20% - Énfasis3 14 3 3 4" xfId="24895" xr:uid="{11DDD181-F5BF-43C6-9E48-8796FFD46F69}"/>
    <cellStyle name="20% - Énfasis3 14 3 4" xfId="6828" xr:uid="{DC8F3F93-0575-4F27-84A9-4AE7CB96CBEC}"/>
    <cellStyle name="20% - Énfasis3 14 3 4 2" xfId="17152" xr:uid="{5C80B49A-7713-4F3C-89D4-457DBA01BC5C}"/>
    <cellStyle name="20% - Énfasis3 14 3 4 2 2" xfId="37800" xr:uid="{4525F4C5-1464-42CA-BA65-72CE0B3F02E0}"/>
    <cellStyle name="20% - Énfasis3 14 3 4 3" xfId="27476" xr:uid="{19DF3D47-EB12-4B8D-A070-2885082615A0}"/>
    <cellStyle name="20% - Énfasis3 14 3 5" xfId="11990" xr:uid="{A0435A77-7C31-4BD2-9330-92B41D1EC071}"/>
    <cellStyle name="20% - Énfasis3 14 3 5 2" xfId="32638" xr:uid="{AAFE229F-15D3-4B5F-A99B-3025F0F72105}"/>
    <cellStyle name="20% - Énfasis3 14 3 6" xfId="22314" xr:uid="{0730EB30-1CAC-4796-B3B3-14367A39EC32}"/>
    <cellStyle name="20% - Énfasis3 14 4" xfId="2311" xr:uid="{C00677C7-86D4-43EE-B37C-8C59DD042C10}"/>
    <cellStyle name="20% - Énfasis3 14 4 2" xfId="4892" xr:uid="{3853D6DE-ACAF-4DC3-9267-0AB611084E28}"/>
    <cellStyle name="20% - Énfasis3 14 4 2 2" xfId="10054" xr:uid="{74627B18-02B7-4B9A-8CFE-E5206BAD985F}"/>
    <cellStyle name="20% - Énfasis3 14 4 2 2 2" xfId="20378" xr:uid="{ED9A921E-966A-499D-A15D-51277B0DFD32}"/>
    <cellStyle name="20% - Énfasis3 14 4 2 2 2 2" xfId="41026" xr:uid="{793528AC-83D2-48B3-8F49-2D9D210AE2C6}"/>
    <cellStyle name="20% - Énfasis3 14 4 2 2 3" xfId="30702" xr:uid="{94D4771D-7AD0-4991-9A18-973B0FEFCBC6}"/>
    <cellStyle name="20% - Énfasis3 14 4 2 3" xfId="15216" xr:uid="{E14EA1F5-B529-416B-A825-457A0841F238}"/>
    <cellStyle name="20% - Énfasis3 14 4 2 3 2" xfId="35864" xr:uid="{3121D34D-0FA8-4C72-9B2D-85AC3FB8B68E}"/>
    <cellStyle name="20% - Énfasis3 14 4 2 4" xfId="25540" xr:uid="{644EC927-5462-4072-BB44-5701FBC04587}"/>
    <cellStyle name="20% - Énfasis3 14 4 3" xfId="7473" xr:uid="{49DAC5EE-E782-4192-83DE-59FAC25FF1A8}"/>
    <cellStyle name="20% - Énfasis3 14 4 3 2" xfId="17797" xr:uid="{A13D4E3B-CB44-44C5-8014-9961690719BE}"/>
    <cellStyle name="20% - Énfasis3 14 4 3 2 2" xfId="38445" xr:uid="{1B24DD98-C7B8-4F83-B1D3-0D220C25F8DF}"/>
    <cellStyle name="20% - Énfasis3 14 4 3 3" xfId="28121" xr:uid="{25749D4E-29E2-422A-8FD5-B12D20F85230}"/>
    <cellStyle name="20% - Énfasis3 14 4 4" xfId="12635" xr:uid="{BA20A2AC-1A3F-4D2D-9291-4993BC2C9A26}"/>
    <cellStyle name="20% - Énfasis3 14 4 4 2" xfId="33283" xr:uid="{EAD557FE-A64A-4B59-8122-068F092C09D7}"/>
    <cellStyle name="20% - Énfasis3 14 4 5" xfId="22959" xr:uid="{01C4566D-B18B-4B44-A5B0-B55081B2F2AB}"/>
    <cellStyle name="20% - Énfasis3 14 5" xfId="3602" xr:uid="{9C6A040B-C7FD-4EAF-8158-52351BF517A2}"/>
    <cellStyle name="20% - Énfasis3 14 5 2" xfId="8764" xr:uid="{4CFFE8E0-6C02-42A4-AE6E-C5CE0C20253D}"/>
    <cellStyle name="20% - Énfasis3 14 5 2 2" xfId="19088" xr:uid="{8B982FE8-B012-4383-B401-8998B9960B28}"/>
    <cellStyle name="20% - Énfasis3 14 5 2 2 2" xfId="39736" xr:uid="{9350C750-869F-40F4-9D6A-3196FE99BC0D}"/>
    <cellStyle name="20% - Énfasis3 14 5 2 3" xfId="29412" xr:uid="{EE48953E-1259-4D3F-AB0E-088FC0AEB73E}"/>
    <cellStyle name="20% - Énfasis3 14 5 3" xfId="13926" xr:uid="{9505516D-81AC-4D36-A927-696261462302}"/>
    <cellStyle name="20% - Énfasis3 14 5 3 2" xfId="34574" xr:uid="{F77DBC23-8AAF-49A9-86D8-C516D58EF487}"/>
    <cellStyle name="20% - Énfasis3 14 5 4" xfId="24250" xr:uid="{D58A016D-0B1F-4A35-8069-34744D643E9C}"/>
    <cellStyle name="20% - Énfasis3 14 6" xfId="6183" xr:uid="{4BA3A742-9364-462D-A129-0B32A5450BCB}"/>
    <cellStyle name="20% - Énfasis3 14 6 2" xfId="16507" xr:uid="{60906763-22CA-4358-9237-DA15813AEFC2}"/>
    <cellStyle name="20% - Énfasis3 14 6 2 2" xfId="37155" xr:uid="{7CF5A4ED-7A7B-4588-9A08-B97F54B921AF}"/>
    <cellStyle name="20% - Énfasis3 14 6 3" xfId="26831" xr:uid="{545BEF4F-AC67-414C-9C54-786624883AE9}"/>
    <cellStyle name="20% - Énfasis3 14 7" xfId="11345" xr:uid="{ED9EAC72-DDB6-4CC4-A092-19FA712D456E}"/>
    <cellStyle name="20% - Énfasis3 14 7 2" xfId="31993" xr:uid="{C6C6F3DF-1BC8-4D41-8960-108EDEA98A39}"/>
    <cellStyle name="20% - Énfasis3 14 8" xfId="21669" xr:uid="{178A3807-A2A5-4E91-8286-3130B5E1AE0E}"/>
    <cellStyle name="20% - Énfasis3 15" xfId="74" xr:uid="{00000000-0005-0000-0000-00008D000000}"/>
    <cellStyle name="20% - Énfasis3 2" xfId="75" xr:uid="{00000000-0005-0000-0000-00008E000000}"/>
    <cellStyle name="20% - Énfasis3 2 2" xfId="76" xr:uid="{00000000-0005-0000-0000-00008F000000}"/>
    <cellStyle name="20% - Énfasis3 2 2 2" xfId="1622" xr:uid="{00000000-0005-0000-0000-000090000000}"/>
    <cellStyle name="20% - Énfasis3 2 2 2 2" xfId="2959" xr:uid="{D8B9E06C-7450-4334-A09D-9C2B024759C7}"/>
    <cellStyle name="20% - Énfasis3 2 2 2 2 2" xfId="5540" xr:uid="{E2256403-81BC-4E72-8A5C-29D45C4FFC92}"/>
    <cellStyle name="20% - Énfasis3 2 2 2 2 2 2" xfId="10702" xr:uid="{BAA2B29E-960D-4C54-B506-6071C082C819}"/>
    <cellStyle name="20% - Énfasis3 2 2 2 2 2 2 2" xfId="21026" xr:uid="{792D182D-FEC3-4594-9BDC-F015D2F719C2}"/>
    <cellStyle name="20% - Énfasis3 2 2 2 2 2 2 2 2" xfId="41674" xr:uid="{3AE8D1DE-B8D3-4DB0-B6E2-D30BE7A8FA69}"/>
    <cellStyle name="20% - Énfasis3 2 2 2 2 2 2 3" xfId="31350" xr:uid="{0B29C05F-CFFE-4FD6-B3D6-7D4C240BD93C}"/>
    <cellStyle name="20% - Énfasis3 2 2 2 2 2 3" xfId="15864" xr:uid="{B771257F-08D2-42A1-A9A2-8ACAEE5C7316}"/>
    <cellStyle name="20% - Énfasis3 2 2 2 2 2 3 2" xfId="36512" xr:uid="{652A3F46-4462-4096-8656-0073F2F732D1}"/>
    <cellStyle name="20% - Énfasis3 2 2 2 2 2 4" xfId="26188" xr:uid="{1E802402-5268-4F32-A273-9BBD4DADCBE5}"/>
    <cellStyle name="20% - Énfasis3 2 2 2 2 3" xfId="8121" xr:uid="{667FB2C0-F32B-45DE-B0F5-70F8C0577258}"/>
    <cellStyle name="20% - Énfasis3 2 2 2 2 3 2" xfId="18445" xr:uid="{A139AA7F-5340-4C12-903E-CB24AE699314}"/>
    <cellStyle name="20% - Énfasis3 2 2 2 2 3 2 2" xfId="39093" xr:uid="{624657C4-8510-4FF8-8BD8-768B8A72133B}"/>
    <cellStyle name="20% - Énfasis3 2 2 2 2 3 3" xfId="28769" xr:uid="{D394E8FC-A91A-4A3C-BAA6-38BEAD82350C}"/>
    <cellStyle name="20% - Énfasis3 2 2 2 2 4" xfId="13283" xr:uid="{8183C0DD-AB58-4DE3-A900-03DE9062F181}"/>
    <cellStyle name="20% - Énfasis3 2 2 2 2 4 2" xfId="33931" xr:uid="{D0786191-57B7-4F8D-99B7-0882A1033B8C}"/>
    <cellStyle name="20% - Énfasis3 2 2 2 2 5" xfId="23607" xr:uid="{C670A4CD-BE57-4F18-B809-C641FBB30BBC}"/>
    <cellStyle name="20% - Énfasis3 2 2 2 3" xfId="4250" xr:uid="{922F2498-5D8A-429A-ADCB-55724E55CB18}"/>
    <cellStyle name="20% - Énfasis3 2 2 2 3 2" xfId="9412" xr:uid="{7B7B4CD3-5D30-4C7D-9159-3590EB4B7701}"/>
    <cellStyle name="20% - Énfasis3 2 2 2 3 2 2" xfId="19736" xr:uid="{2EFF3489-B658-4F11-AD0D-667E567209EA}"/>
    <cellStyle name="20% - Énfasis3 2 2 2 3 2 2 2" xfId="40384" xr:uid="{571E9D63-8F9F-4A53-A887-7829503D33CB}"/>
    <cellStyle name="20% - Énfasis3 2 2 2 3 2 3" xfId="30060" xr:uid="{0D862ABD-9E69-4B5A-A4A4-207A2924CFF2}"/>
    <cellStyle name="20% - Énfasis3 2 2 2 3 3" xfId="14574" xr:uid="{0454E9E7-5DCB-4A24-8CC5-B321849B156E}"/>
    <cellStyle name="20% - Énfasis3 2 2 2 3 3 2" xfId="35222" xr:uid="{24469610-A0E8-4B73-BF35-4693A66FE8AD}"/>
    <cellStyle name="20% - Énfasis3 2 2 2 3 4" xfId="24898" xr:uid="{0F50A27F-AE07-4EA5-A624-9A7F960B659E}"/>
    <cellStyle name="20% - Énfasis3 2 2 2 4" xfId="6831" xr:uid="{CCC27224-1B3C-479C-84DA-59949B0351D7}"/>
    <cellStyle name="20% - Énfasis3 2 2 2 4 2" xfId="17155" xr:uid="{054B87AA-024D-4EAB-9FA3-9CF2BA91D5D8}"/>
    <cellStyle name="20% - Énfasis3 2 2 2 4 2 2" xfId="37803" xr:uid="{C45B8A94-C522-49B5-87CA-BF1906797E12}"/>
    <cellStyle name="20% - Énfasis3 2 2 2 4 3" xfId="27479" xr:uid="{486F039D-C61A-4FE4-99C4-F2C0894C30EB}"/>
    <cellStyle name="20% - Énfasis3 2 2 2 5" xfId="11993" xr:uid="{B298EB90-666E-4139-9F4C-7D2C27D433B9}"/>
    <cellStyle name="20% - Énfasis3 2 2 2 5 2" xfId="32641" xr:uid="{474B2405-38ED-470A-BD10-CAC9CA305AAA}"/>
    <cellStyle name="20% - Énfasis3 2 2 2 6" xfId="22317" xr:uid="{70FF3694-B250-47A6-85A4-1B95706B24C4}"/>
    <cellStyle name="20% - Énfasis3 2 2 3" xfId="2314" xr:uid="{7A772F76-803A-4A16-B779-170D601EE4F5}"/>
    <cellStyle name="20% - Énfasis3 2 2 3 2" xfId="4895" xr:uid="{1F2749C7-DD28-4504-B2B3-826F832E475A}"/>
    <cellStyle name="20% - Énfasis3 2 2 3 2 2" xfId="10057" xr:uid="{CAC504EC-24FC-4890-B053-D88CC65324C9}"/>
    <cellStyle name="20% - Énfasis3 2 2 3 2 2 2" xfId="20381" xr:uid="{A370FA58-26B0-4886-9C6B-0AA67156876C}"/>
    <cellStyle name="20% - Énfasis3 2 2 3 2 2 2 2" xfId="41029" xr:uid="{AC01B605-B2BC-4B55-9FE8-23E585431161}"/>
    <cellStyle name="20% - Énfasis3 2 2 3 2 2 3" xfId="30705" xr:uid="{6C064A79-43FB-4C5B-9A8E-73BF1CF3C5EF}"/>
    <cellStyle name="20% - Énfasis3 2 2 3 2 3" xfId="15219" xr:uid="{759C05B1-7426-4EF1-A86B-751A05F397B3}"/>
    <cellStyle name="20% - Énfasis3 2 2 3 2 3 2" xfId="35867" xr:uid="{B90206E2-5D47-468F-B804-204C8B71F411}"/>
    <cellStyle name="20% - Énfasis3 2 2 3 2 4" xfId="25543" xr:uid="{CEA1E34F-D73C-4E10-A1EF-4D2FDF1693B9}"/>
    <cellStyle name="20% - Énfasis3 2 2 3 3" xfId="7476" xr:uid="{9D71FBFF-335B-4C17-96A0-7D88AD53F1E6}"/>
    <cellStyle name="20% - Énfasis3 2 2 3 3 2" xfId="17800" xr:uid="{65209D8F-F96E-478C-829C-DD4917AF8E28}"/>
    <cellStyle name="20% - Énfasis3 2 2 3 3 2 2" xfId="38448" xr:uid="{4381287D-44E4-4F17-B6B6-0A8723DC0557}"/>
    <cellStyle name="20% - Énfasis3 2 2 3 3 3" xfId="28124" xr:uid="{A0481DDC-F103-4A8F-8450-4D8E32EF7A6E}"/>
    <cellStyle name="20% - Énfasis3 2 2 3 4" xfId="12638" xr:uid="{59533082-6F00-408D-A5E2-6A7D17E5DA44}"/>
    <cellStyle name="20% - Énfasis3 2 2 3 4 2" xfId="33286" xr:uid="{948A87FD-6786-4789-882F-9456EC929056}"/>
    <cellStyle name="20% - Énfasis3 2 2 3 5" xfId="22962" xr:uid="{564B5BB3-DCB0-46AA-8A73-10910D862C84}"/>
    <cellStyle name="20% - Énfasis3 2 2 4" xfId="3605" xr:uid="{D3FBAA8F-B9C4-4A6C-A7CF-9D633E2A4D39}"/>
    <cellStyle name="20% - Énfasis3 2 2 4 2" xfId="8767" xr:uid="{41D7B198-D33B-4FB1-B3AC-535BE5E9C423}"/>
    <cellStyle name="20% - Énfasis3 2 2 4 2 2" xfId="19091" xr:uid="{10487398-003B-464E-8899-8768F6D37E56}"/>
    <cellStyle name="20% - Énfasis3 2 2 4 2 2 2" xfId="39739" xr:uid="{82614802-CAC0-4B96-AAE1-F11A8AC7C2A8}"/>
    <cellStyle name="20% - Énfasis3 2 2 4 2 3" xfId="29415" xr:uid="{A8DF837D-219F-4D45-86C7-A4460E1106E6}"/>
    <cellStyle name="20% - Énfasis3 2 2 4 3" xfId="13929" xr:uid="{298A1AE0-0924-4BF6-9C38-634EB6F83378}"/>
    <cellStyle name="20% - Énfasis3 2 2 4 3 2" xfId="34577" xr:uid="{10D52716-9669-400C-9FA4-EE944649D0C4}"/>
    <cellStyle name="20% - Énfasis3 2 2 4 4" xfId="24253" xr:uid="{E8591EDE-5264-48D7-99ED-BE79905A5183}"/>
    <cellStyle name="20% - Énfasis3 2 2 5" xfId="6186" xr:uid="{559B1ED4-9554-4242-9E73-0DDE6FA28313}"/>
    <cellStyle name="20% - Énfasis3 2 2 5 2" xfId="16510" xr:uid="{5B77136C-DE37-4F51-9ECF-A7CA7796849D}"/>
    <cellStyle name="20% - Énfasis3 2 2 5 2 2" xfId="37158" xr:uid="{C856EB53-AA4B-44A6-9A87-7C2708EC6C32}"/>
    <cellStyle name="20% - Énfasis3 2 2 5 3" xfId="26834" xr:uid="{BB96A2FC-3560-4051-A3BF-65F77FDBD175}"/>
    <cellStyle name="20% - Énfasis3 2 2 6" xfId="11348" xr:uid="{6FE1EEC9-2D39-44FB-8E82-341AE9062945}"/>
    <cellStyle name="20% - Énfasis3 2 2 6 2" xfId="31996" xr:uid="{17FCBE79-AA45-4802-8630-1DFD3E258F7F}"/>
    <cellStyle name="20% - Énfasis3 2 2 7" xfId="21672" xr:uid="{FFF9DC20-4A18-47D3-AB7C-7FDEB9428108}"/>
    <cellStyle name="20% - Énfasis3 2 3" xfId="1621" xr:uid="{00000000-0005-0000-0000-000091000000}"/>
    <cellStyle name="20% - Énfasis3 2 3 2" xfId="2958" xr:uid="{312A7037-0FC5-43B6-8A28-D46571517CF6}"/>
    <cellStyle name="20% - Énfasis3 2 3 2 2" xfId="5539" xr:uid="{BDE8A81F-881C-4162-B1B6-F1F272DAF7F6}"/>
    <cellStyle name="20% - Énfasis3 2 3 2 2 2" xfId="10701" xr:uid="{234A7C73-AA0F-41E1-B29E-E564BD13E424}"/>
    <cellStyle name="20% - Énfasis3 2 3 2 2 2 2" xfId="21025" xr:uid="{A0ACDD63-5FC7-443F-A21C-48998FC41B65}"/>
    <cellStyle name="20% - Énfasis3 2 3 2 2 2 2 2" xfId="41673" xr:uid="{58249124-BB5F-43F9-B6B6-35DB46F1D848}"/>
    <cellStyle name="20% - Énfasis3 2 3 2 2 2 3" xfId="31349" xr:uid="{CA1E156D-EB39-4A2B-9DCB-29284341235B}"/>
    <cellStyle name="20% - Énfasis3 2 3 2 2 3" xfId="15863" xr:uid="{367DF521-DD98-4AD9-8329-9E890BDCEA25}"/>
    <cellStyle name="20% - Énfasis3 2 3 2 2 3 2" xfId="36511" xr:uid="{317D2715-EAB3-4D5C-9DC6-1A7A741EF329}"/>
    <cellStyle name="20% - Énfasis3 2 3 2 2 4" xfId="26187" xr:uid="{46A14BB4-3E7B-4558-8353-4DECB59E5B89}"/>
    <cellStyle name="20% - Énfasis3 2 3 2 3" xfId="8120" xr:uid="{5D8DEEEC-B511-4DDC-9FED-1CBB3D2AE1CF}"/>
    <cellStyle name="20% - Énfasis3 2 3 2 3 2" xfId="18444" xr:uid="{562B97CD-AF63-449E-BF65-BA0471AAFAE1}"/>
    <cellStyle name="20% - Énfasis3 2 3 2 3 2 2" xfId="39092" xr:uid="{1047DCA7-7A24-49EA-A186-F685C468E578}"/>
    <cellStyle name="20% - Énfasis3 2 3 2 3 3" xfId="28768" xr:uid="{0B062671-00B2-4C9E-8B0D-5494A9F9563F}"/>
    <cellStyle name="20% - Énfasis3 2 3 2 4" xfId="13282" xr:uid="{EAB533DB-C680-4930-B991-29BD3641CAA5}"/>
    <cellStyle name="20% - Énfasis3 2 3 2 4 2" xfId="33930" xr:uid="{0DF5C3A6-E253-4061-B022-1F72F9830F7E}"/>
    <cellStyle name="20% - Énfasis3 2 3 2 5" xfId="23606" xr:uid="{3F2B51BE-F984-4128-ADB7-7AA71A17C741}"/>
    <cellStyle name="20% - Énfasis3 2 3 3" xfId="4249" xr:uid="{222F1B20-AA3E-4E84-B295-D4BF28F5F0BE}"/>
    <cellStyle name="20% - Énfasis3 2 3 3 2" xfId="9411" xr:uid="{6B9A05BC-CBDA-49C1-8A44-B186ACB58FBB}"/>
    <cellStyle name="20% - Énfasis3 2 3 3 2 2" xfId="19735" xr:uid="{41E954F4-1179-418C-B025-7807E2F55D6F}"/>
    <cellStyle name="20% - Énfasis3 2 3 3 2 2 2" xfId="40383" xr:uid="{367C006C-9EEE-45B9-BE89-9E2D946D2DE3}"/>
    <cellStyle name="20% - Énfasis3 2 3 3 2 3" xfId="30059" xr:uid="{224A2932-4162-4514-A471-213073663CA9}"/>
    <cellStyle name="20% - Énfasis3 2 3 3 3" xfId="14573" xr:uid="{F2EA38CB-513C-4A06-866A-C54EC0289A60}"/>
    <cellStyle name="20% - Énfasis3 2 3 3 3 2" xfId="35221" xr:uid="{41A623B3-83AE-4ABD-8E27-E8F58BB856B7}"/>
    <cellStyle name="20% - Énfasis3 2 3 3 4" xfId="24897" xr:uid="{22C8B167-7E3F-4AB3-BF43-97F04E369FE0}"/>
    <cellStyle name="20% - Énfasis3 2 3 4" xfId="6830" xr:uid="{87FB6B7C-82B1-4F67-B307-88BF4D3F101C}"/>
    <cellStyle name="20% - Énfasis3 2 3 4 2" xfId="17154" xr:uid="{3962AE69-F665-417F-96C9-C1E89E123CB9}"/>
    <cellStyle name="20% - Énfasis3 2 3 4 2 2" xfId="37802" xr:uid="{CBD81391-BFA1-41C4-A212-4A134A451F48}"/>
    <cellStyle name="20% - Énfasis3 2 3 4 3" xfId="27478" xr:uid="{2C24D408-0935-4254-A68E-9BA8BF06254C}"/>
    <cellStyle name="20% - Énfasis3 2 3 5" xfId="11992" xr:uid="{0A2554FB-A37E-4D0F-809D-588E2E547BA3}"/>
    <cellStyle name="20% - Énfasis3 2 3 5 2" xfId="32640" xr:uid="{562AB0F5-2B3C-42FA-9689-1B6E2D9F06A0}"/>
    <cellStyle name="20% - Énfasis3 2 3 6" xfId="22316" xr:uid="{20EF995C-504E-4FCC-A704-E30D5569AA63}"/>
    <cellStyle name="20% - Énfasis3 2 4" xfId="2313" xr:uid="{6EB90198-C841-4D00-9E3F-D98688546970}"/>
    <cellStyle name="20% - Énfasis3 2 4 2" xfId="4894" xr:uid="{5BA7A94F-492F-4177-B27E-686634F3588F}"/>
    <cellStyle name="20% - Énfasis3 2 4 2 2" xfId="10056" xr:uid="{7E7B0FB8-E959-4615-ACBB-E26D717B6744}"/>
    <cellStyle name="20% - Énfasis3 2 4 2 2 2" xfId="20380" xr:uid="{AD408803-4F0B-4189-92BB-0718BF23501E}"/>
    <cellStyle name="20% - Énfasis3 2 4 2 2 2 2" xfId="41028" xr:uid="{5F9908AD-7DA3-4B40-BBC4-6DF29FFA0CD5}"/>
    <cellStyle name="20% - Énfasis3 2 4 2 2 3" xfId="30704" xr:uid="{86CC3AC2-A894-4573-B477-9A5C998C1736}"/>
    <cellStyle name="20% - Énfasis3 2 4 2 3" xfId="15218" xr:uid="{86A00742-7351-4DDA-9AF5-2CAA68EE18B4}"/>
    <cellStyle name="20% - Énfasis3 2 4 2 3 2" xfId="35866" xr:uid="{03E17ADB-3EDE-42BF-B494-B5A155319583}"/>
    <cellStyle name="20% - Énfasis3 2 4 2 4" xfId="25542" xr:uid="{20896C5B-FFC2-4E76-B2BC-7BFCE9D9DC53}"/>
    <cellStyle name="20% - Énfasis3 2 4 3" xfId="7475" xr:uid="{C4CDCFDF-32EF-4B7C-AC8D-E0FCC9805AA7}"/>
    <cellStyle name="20% - Énfasis3 2 4 3 2" xfId="17799" xr:uid="{050D8985-2B05-4A01-9A80-B90C62F2ABE8}"/>
    <cellStyle name="20% - Énfasis3 2 4 3 2 2" xfId="38447" xr:uid="{6AC052BD-34AE-4651-AE8E-F3D41100EEEE}"/>
    <cellStyle name="20% - Énfasis3 2 4 3 3" xfId="28123" xr:uid="{E6D9E128-3BF9-44D2-8435-43F501957864}"/>
    <cellStyle name="20% - Énfasis3 2 4 4" xfId="12637" xr:uid="{4BCBE0AD-9F1C-4586-A125-D129C0E01DF8}"/>
    <cellStyle name="20% - Énfasis3 2 4 4 2" xfId="33285" xr:uid="{79132EF6-5F00-4406-9C46-4076469C6937}"/>
    <cellStyle name="20% - Énfasis3 2 4 5" xfId="22961" xr:uid="{35200350-D052-4483-850A-2F17BE633D4B}"/>
    <cellStyle name="20% - Énfasis3 2 5" xfId="3604" xr:uid="{63E4E38F-D30E-43B8-ACF2-E7159515ECF7}"/>
    <cellStyle name="20% - Énfasis3 2 5 2" xfId="8766" xr:uid="{D3B4BE1C-FBB9-48FC-B6BC-4A6D2AA07461}"/>
    <cellStyle name="20% - Énfasis3 2 5 2 2" xfId="19090" xr:uid="{AE608768-19A0-4AE1-948B-38FAD38E6F96}"/>
    <cellStyle name="20% - Énfasis3 2 5 2 2 2" xfId="39738" xr:uid="{23E002EB-B369-4539-803B-45905656175C}"/>
    <cellStyle name="20% - Énfasis3 2 5 2 3" xfId="29414" xr:uid="{6F5CC619-3C1E-4C19-A055-64AAC97A60EE}"/>
    <cellStyle name="20% - Énfasis3 2 5 3" xfId="13928" xr:uid="{5364950A-810D-45DB-A8E1-7975496223AF}"/>
    <cellStyle name="20% - Énfasis3 2 5 3 2" xfId="34576" xr:uid="{A3EC2DEC-1992-4DD8-850B-7F48A9C55A5F}"/>
    <cellStyle name="20% - Énfasis3 2 5 4" xfId="24252" xr:uid="{E9A4DE4E-0656-4113-9CD3-C23AC98E6D64}"/>
    <cellStyle name="20% - Énfasis3 2 6" xfId="6185" xr:uid="{A5DE59B1-5845-41EC-B0DF-57A1AA5D90CF}"/>
    <cellStyle name="20% - Énfasis3 2 6 2" xfId="16509" xr:uid="{BA4D5340-5860-4301-8438-A5A42DA8F7B3}"/>
    <cellStyle name="20% - Énfasis3 2 6 2 2" xfId="37157" xr:uid="{66FB961D-1408-4D2F-925E-F5DE8BE6335A}"/>
    <cellStyle name="20% - Énfasis3 2 6 3" xfId="26833" xr:uid="{FAA3FDC7-50CD-44DE-BD1A-E40730C11F3E}"/>
    <cellStyle name="20% - Énfasis3 2 7" xfId="11347" xr:uid="{95426C3A-058C-41F2-87C1-895AA8C8A853}"/>
    <cellStyle name="20% - Énfasis3 2 7 2" xfId="31995" xr:uid="{0EAF7025-375D-4AEA-95AB-7607AC57EE5D}"/>
    <cellStyle name="20% - Énfasis3 2 8" xfId="21671" xr:uid="{F73CDE4E-97D6-4B23-8334-17D341CDB861}"/>
    <cellStyle name="20% - Énfasis3 3" xfId="77" xr:uid="{00000000-0005-0000-0000-000092000000}"/>
    <cellStyle name="20% - Énfasis3 3 2" xfId="78" xr:uid="{00000000-0005-0000-0000-000093000000}"/>
    <cellStyle name="20% - Énfasis3 3 2 2" xfId="1624" xr:uid="{00000000-0005-0000-0000-000094000000}"/>
    <cellStyle name="20% - Énfasis3 3 2 2 2" xfId="2961" xr:uid="{3051C329-7FF3-4C17-986B-555E050D625D}"/>
    <cellStyle name="20% - Énfasis3 3 2 2 2 2" xfId="5542" xr:uid="{4AD48E0D-29F3-4269-A4F8-62C9E285F6D4}"/>
    <cellStyle name="20% - Énfasis3 3 2 2 2 2 2" xfId="10704" xr:uid="{AAA9929E-B3B7-4C68-8D46-148CB1CA4DAD}"/>
    <cellStyle name="20% - Énfasis3 3 2 2 2 2 2 2" xfId="21028" xr:uid="{6036E311-D4F6-44EF-AAB7-79C74C8C94BB}"/>
    <cellStyle name="20% - Énfasis3 3 2 2 2 2 2 2 2" xfId="41676" xr:uid="{87D1AE00-029F-4730-AB3D-1344D232961B}"/>
    <cellStyle name="20% - Énfasis3 3 2 2 2 2 2 3" xfId="31352" xr:uid="{98F49CFA-485D-4DBB-A4C3-55A9962DC4D9}"/>
    <cellStyle name="20% - Énfasis3 3 2 2 2 2 3" xfId="15866" xr:uid="{FFDA6FF4-0CF0-42A6-A61F-620C20916FF8}"/>
    <cellStyle name="20% - Énfasis3 3 2 2 2 2 3 2" xfId="36514" xr:uid="{7A433969-C7E2-484A-A756-26A755C54547}"/>
    <cellStyle name="20% - Énfasis3 3 2 2 2 2 4" xfId="26190" xr:uid="{31093CC7-9BE2-4ACB-AEA6-DF07FAA4499C}"/>
    <cellStyle name="20% - Énfasis3 3 2 2 2 3" xfId="8123" xr:uid="{3D1E03CE-0B1F-4345-BBBD-28640D3A84B3}"/>
    <cellStyle name="20% - Énfasis3 3 2 2 2 3 2" xfId="18447" xr:uid="{675145C7-EF3C-40B0-9AE6-F3ADB60856B0}"/>
    <cellStyle name="20% - Énfasis3 3 2 2 2 3 2 2" xfId="39095" xr:uid="{4E4D84CB-4527-4E3E-BC59-5AB9A62781CF}"/>
    <cellStyle name="20% - Énfasis3 3 2 2 2 3 3" xfId="28771" xr:uid="{B94693BC-B314-4E12-B43C-3F3CBA990055}"/>
    <cellStyle name="20% - Énfasis3 3 2 2 2 4" xfId="13285" xr:uid="{E2E5AB8B-0A03-48F8-ADA7-8EC09A5E4E26}"/>
    <cellStyle name="20% - Énfasis3 3 2 2 2 4 2" xfId="33933" xr:uid="{1435B187-CD4B-45B5-B2CC-7EC70E5E4E22}"/>
    <cellStyle name="20% - Énfasis3 3 2 2 2 5" xfId="23609" xr:uid="{0BC8FA6C-4B45-4EF8-93A8-879C54C25C7B}"/>
    <cellStyle name="20% - Énfasis3 3 2 2 3" xfId="4252" xr:uid="{0E298A6E-D337-468F-856E-A022A8F6E2AA}"/>
    <cellStyle name="20% - Énfasis3 3 2 2 3 2" xfId="9414" xr:uid="{A9B4448A-B837-4A64-A195-B808A921336A}"/>
    <cellStyle name="20% - Énfasis3 3 2 2 3 2 2" xfId="19738" xr:uid="{064E4AB2-5BC7-4DC9-9EBD-0533D6823C56}"/>
    <cellStyle name="20% - Énfasis3 3 2 2 3 2 2 2" xfId="40386" xr:uid="{320357B8-4835-4D85-B71C-DDF9FB80BE74}"/>
    <cellStyle name="20% - Énfasis3 3 2 2 3 2 3" xfId="30062" xr:uid="{0B1DA4A7-019A-42BF-AD7C-E80A8D7075F8}"/>
    <cellStyle name="20% - Énfasis3 3 2 2 3 3" xfId="14576" xr:uid="{C8BDFFD3-AD2F-4FD5-8671-9AB106C0A876}"/>
    <cellStyle name="20% - Énfasis3 3 2 2 3 3 2" xfId="35224" xr:uid="{349089F9-4627-49FE-9BCC-8E6FE5193136}"/>
    <cellStyle name="20% - Énfasis3 3 2 2 3 4" xfId="24900" xr:uid="{4DED03AB-A02F-45D7-9F7B-7EBE899F57E9}"/>
    <cellStyle name="20% - Énfasis3 3 2 2 4" xfId="6833" xr:uid="{272D78B3-5843-4032-BA2D-7F606974C901}"/>
    <cellStyle name="20% - Énfasis3 3 2 2 4 2" xfId="17157" xr:uid="{39D70047-474F-46B0-9B31-7728C0CD7DAC}"/>
    <cellStyle name="20% - Énfasis3 3 2 2 4 2 2" xfId="37805" xr:uid="{1CB08EBB-C2C1-4F9D-AF46-21B3F5494A09}"/>
    <cellStyle name="20% - Énfasis3 3 2 2 4 3" xfId="27481" xr:uid="{17C79D76-7AE3-4469-B69E-91E1A88B819A}"/>
    <cellStyle name="20% - Énfasis3 3 2 2 5" xfId="11995" xr:uid="{691FA72C-BB92-49AD-AC4F-DAE2F7850FA6}"/>
    <cellStyle name="20% - Énfasis3 3 2 2 5 2" xfId="32643" xr:uid="{7E24C9BA-46C0-4912-B07C-F686848376C3}"/>
    <cellStyle name="20% - Énfasis3 3 2 2 6" xfId="22319" xr:uid="{741D885A-9640-4D2F-A9D6-B76C287763B1}"/>
    <cellStyle name="20% - Énfasis3 3 2 3" xfId="2316" xr:uid="{E373CFE5-F454-44F1-856C-4368847CFC7C}"/>
    <cellStyle name="20% - Énfasis3 3 2 3 2" xfId="4897" xr:uid="{D137494E-E484-46F1-9495-730BFE17C484}"/>
    <cellStyle name="20% - Énfasis3 3 2 3 2 2" xfId="10059" xr:uid="{B19F968E-D483-4A3C-A0CE-16942055F69C}"/>
    <cellStyle name="20% - Énfasis3 3 2 3 2 2 2" xfId="20383" xr:uid="{E82E84CF-02EA-4D29-9C02-B5D465AED831}"/>
    <cellStyle name="20% - Énfasis3 3 2 3 2 2 2 2" xfId="41031" xr:uid="{CCEB7D09-8356-48F3-A77D-2FAE3AF55A2D}"/>
    <cellStyle name="20% - Énfasis3 3 2 3 2 2 3" xfId="30707" xr:uid="{76467BAA-5013-4C6A-9A50-26AA7E62F99D}"/>
    <cellStyle name="20% - Énfasis3 3 2 3 2 3" xfId="15221" xr:uid="{873F9D0E-10EA-47C2-9722-E16F0F501230}"/>
    <cellStyle name="20% - Énfasis3 3 2 3 2 3 2" xfId="35869" xr:uid="{3A2DED71-A8E1-42EF-80C3-1F920B2F8588}"/>
    <cellStyle name="20% - Énfasis3 3 2 3 2 4" xfId="25545" xr:uid="{AD1F44B5-90B1-4338-B33C-9AB4030EBC69}"/>
    <cellStyle name="20% - Énfasis3 3 2 3 3" xfId="7478" xr:uid="{F2A560E1-A89E-4F91-987D-0B6637A4234E}"/>
    <cellStyle name="20% - Énfasis3 3 2 3 3 2" xfId="17802" xr:uid="{05F40183-905E-4B74-B620-02770D33BCA5}"/>
    <cellStyle name="20% - Énfasis3 3 2 3 3 2 2" xfId="38450" xr:uid="{7AE7C657-EF2E-4891-BC20-B13A3BC11699}"/>
    <cellStyle name="20% - Énfasis3 3 2 3 3 3" xfId="28126" xr:uid="{32BFDB44-10AA-4AE9-8408-DC317E4F3A88}"/>
    <cellStyle name="20% - Énfasis3 3 2 3 4" xfId="12640" xr:uid="{79BEB596-2033-470D-9216-939668CE0490}"/>
    <cellStyle name="20% - Énfasis3 3 2 3 4 2" xfId="33288" xr:uid="{61AFEEEA-C1B1-4B52-9AB5-CCA378DD9D84}"/>
    <cellStyle name="20% - Énfasis3 3 2 3 5" xfId="22964" xr:uid="{368A6FDD-5CC4-42AC-981D-CCF65E5B65C2}"/>
    <cellStyle name="20% - Énfasis3 3 2 4" xfId="3607" xr:uid="{51CA1E00-1994-4E42-9F1A-9B5A4D810440}"/>
    <cellStyle name="20% - Énfasis3 3 2 4 2" xfId="8769" xr:uid="{204EFAC9-C90B-4AFF-AAB3-04D076B5A89D}"/>
    <cellStyle name="20% - Énfasis3 3 2 4 2 2" xfId="19093" xr:uid="{0F552FE1-39F1-4776-9A2C-1227F6626765}"/>
    <cellStyle name="20% - Énfasis3 3 2 4 2 2 2" xfId="39741" xr:uid="{45C68A78-426E-4A09-BF26-7C35B7661639}"/>
    <cellStyle name="20% - Énfasis3 3 2 4 2 3" xfId="29417" xr:uid="{055AB742-354A-4193-91D7-1C66FF9F9CE0}"/>
    <cellStyle name="20% - Énfasis3 3 2 4 3" xfId="13931" xr:uid="{E3BD29C3-AEB8-4A74-8BB4-C86C81DA8C50}"/>
    <cellStyle name="20% - Énfasis3 3 2 4 3 2" xfId="34579" xr:uid="{0EB0A2B8-0549-4CAE-84F6-8C966AA51AEF}"/>
    <cellStyle name="20% - Énfasis3 3 2 4 4" xfId="24255" xr:uid="{5408BDF1-2E68-4934-AB26-24BF10EDC432}"/>
    <cellStyle name="20% - Énfasis3 3 2 5" xfId="6188" xr:uid="{4951F943-2FFB-48E0-9959-7F67EB274659}"/>
    <cellStyle name="20% - Énfasis3 3 2 5 2" xfId="16512" xr:uid="{AF83017F-F3FC-4B41-BBF3-5CC728B00FA2}"/>
    <cellStyle name="20% - Énfasis3 3 2 5 2 2" xfId="37160" xr:uid="{002DC72F-2FBF-4567-B9F0-C56E8E1B7DFD}"/>
    <cellStyle name="20% - Énfasis3 3 2 5 3" xfId="26836" xr:uid="{2F1852C2-645A-4062-9FF0-FA1AA182D714}"/>
    <cellStyle name="20% - Énfasis3 3 2 6" xfId="11350" xr:uid="{C9A027C6-5D37-4E4D-91AF-CCAE13AAD8BF}"/>
    <cellStyle name="20% - Énfasis3 3 2 6 2" xfId="31998" xr:uid="{75F12423-516E-4E08-AD54-E285B9EFD5CF}"/>
    <cellStyle name="20% - Énfasis3 3 2 7" xfId="21674" xr:uid="{5F59A5C3-FD0A-49FA-8940-A8FE0CC1842A}"/>
    <cellStyle name="20% - Énfasis3 3 3" xfId="1623" xr:uid="{00000000-0005-0000-0000-000095000000}"/>
    <cellStyle name="20% - Énfasis3 3 3 2" xfId="2960" xr:uid="{5FDB892E-F205-4FB8-98A5-F4073C32A859}"/>
    <cellStyle name="20% - Énfasis3 3 3 2 2" xfId="5541" xr:uid="{357E7213-2762-460B-A574-108F048BFECF}"/>
    <cellStyle name="20% - Énfasis3 3 3 2 2 2" xfId="10703" xr:uid="{2C97BFBA-F165-4F5B-AA3A-C31972CBD673}"/>
    <cellStyle name="20% - Énfasis3 3 3 2 2 2 2" xfId="21027" xr:uid="{3AB85019-A91D-4ED2-A83C-2EDF6F683992}"/>
    <cellStyle name="20% - Énfasis3 3 3 2 2 2 2 2" xfId="41675" xr:uid="{5B3E64E4-7615-4CA3-8BDB-F3A5549FD4A5}"/>
    <cellStyle name="20% - Énfasis3 3 3 2 2 2 3" xfId="31351" xr:uid="{2E7CF973-90BF-4C04-A574-D1EBC645B4C5}"/>
    <cellStyle name="20% - Énfasis3 3 3 2 2 3" xfId="15865" xr:uid="{51BA27EF-5A19-4218-AF42-FC57F67B6F7C}"/>
    <cellStyle name="20% - Énfasis3 3 3 2 2 3 2" xfId="36513" xr:uid="{AAA2E8D8-70A0-4A29-B016-C0E53A1361B7}"/>
    <cellStyle name="20% - Énfasis3 3 3 2 2 4" xfId="26189" xr:uid="{6751A5A7-3475-4101-AB1A-19F5E149D3DB}"/>
    <cellStyle name="20% - Énfasis3 3 3 2 3" xfId="8122" xr:uid="{2A0146E1-6CAF-4F3D-9911-0AB3702DB040}"/>
    <cellStyle name="20% - Énfasis3 3 3 2 3 2" xfId="18446" xr:uid="{2D296801-813B-428A-B009-C651544B731A}"/>
    <cellStyle name="20% - Énfasis3 3 3 2 3 2 2" xfId="39094" xr:uid="{5218AF3A-1C7B-4CD0-B45B-4FC544E2FEEC}"/>
    <cellStyle name="20% - Énfasis3 3 3 2 3 3" xfId="28770" xr:uid="{8F86438D-C2F3-4EE3-9CEF-C173AB313A81}"/>
    <cellStyle name="20% - Énfasis3 3 3 2 4" xfId="13284" xr:uid="{52702460-6993-4231-B9F2-0DB150646BEE}"/>
    <cellStyle name="20% - Énfasis3 3 3 2 4 2" xfId="33932" xr:uid="{C98311A1-3B78-49F8-BF03-D3E0BA12DD9F}"/>
    <cellStyle name="20% - Énfasis3 3 3 2 5" xfId="23608" xr:uid="{B12826CC-97E3-4B44-BFB3-4A53EC01D6F3}"/>
    <cellStyle name="20% - Énfasis3 3 3 3" xfId="4251" xr:uid="{A54AD2B2-B1EE-4CD0-86A1-1CEE12467C29}"/>
    <cellStyle name="20% - Énfasis3 3 3 3 2" xfId="9413" xr:uid="{582BE754-E311-4B22-95BB-A28A96306C8D}"/>
    <cellStyle name="20% - Énfasis3 3 3 3 2 2" xfId="19737" xr:uid="{5A3A81DF-C896-414E-8C3D-31F583432BAF}"/>
    <cellStyle name="20% - Énfasis3 3 3 3 2 2 2" xfId="40385" xr:uid="{4725B808-C1B8-4E2B-90D1-FE1A6F0E7B7F}"/>
    <cellStyle name="20% - Énfasis3 3 3 3 2 3" xfId="30061" xr:uid="{0628DD87-FDA9-4F23-8F18-6139E4B9E314}"/>
    <cellStyle name="20% - Énfasis3 3 3 3 3" xfId="14575" xr:uid="{717FCF49-7417-419C-9C48-95CF6AAE3602}"/>
    <cellStyle name="20% - Énfasis3 3 3 3 3 2" xfId="35223" xr:uid="{2544B7C5-140D-4E85-A9DD-2C49847C8970}"/>
    <cellStyle name="20% - Énfasis3 3 3 3 4" xfId="24899" xr:uid="{76AFDF46-8E10-443B-8197-A3E404245589}"/>
    <cellStyle name="20% - Énfasis3 3 3 4" xfId="6832" xr:uid="{79549C9E-2D2E-4A3A-997F-65E21C0F2085}"/>
    <cellStyle name="20% - Énfasis3 3 3 4 2" xfId="17156" xr:uid="{82711384-9C1A-43FB-BD24-FE04FEDB4229}"/>
    <cellStyle name="20% - Énfasis3 3 3 4 2 2" xfId="37804" xr:uid="{F357D3D0-176A-4374-A3DD-BA572FE9C595}"/>
    <cellStyle name="20% - Énfasis3 3 3 4 3" xfId="27480" xr:uid="{26388403-4A05-4559-B830-86647F05CDBF}"/>
    <cellStyle name="20% - Énfasis3 3 3 5" xfId="11994" xr:uid="{BC83E7D4-3EDD-4780-B845-26D9FD3FAC0E}"/>
    <cellStyle name="20% - Énfasis3 3 3 5 2" xfId="32642" xr:uid="{A7C4D981-7493-45BC-BF22-FE8EDB8A1E52}"/>
    <cellStyle name="20% - Énfasis3 3 3 6" xfId="22318" xr:uid="{FE48CA43-7F00-4C1C-9EE7-C7D04C4911CB}"/>
    <cellStyle name="20% - Énfasis3 3 4" xfId="2315" xr:uid="{5C115755-7C51-4DAD-B1BA-D53B5371EBD8}"/>
    <cellStyle name="20% - Énfasis3 3 4 2" xfId="4896" xr:uid="{AB44CE77-544F-4A19-B0E8-8D7F8728EDBA}"/>
    <cellStyle name="20% - Énfasis3 3 4 2 2" xfId="10058" xr:uid="{EA64C260-E769-43B5-8561-C20DAA0CE582}"/>
    <cellStyle name="20% - Énfasis3 3 4 2 2 2" xfId="20382" xr:uid="{66388530-7F44-4D34-8351-12C0AB2CF4AB}"/>
    <cellStyle name="20% - Énfasis3 3 4 2 2 2 2" xfId="41030" xr:uid="{C7121236-0BEC-4184-A188-1E77BBEF1E08}"/>
    <cellStyle name="20% - Énfasis3 3 4 2 2 3" xfId="30706" xr:uid="{F0962EF3-E110-4AD1-82C2-8C1E74E779CF}"/>
    <cellStyle name="20% - Énfasis3 3 4 2 3" xfId="15220" xr:uid="{B9D9B713-7BB0-43FC-9A61-B8BE3DC07F55}"/>
    <cellStyle name="20% - Énfasis3 3 4 2 3 2" xfId="35868" xr:uid="{CAE5C1B5-A66E-4EAF-90C4-1DC4D8CEBB37}"/>
    <cellStyle name="20% - Énfasis3 3 4 2 4" xfId="25544" xr:uid="{440FD997-D448-46D0-A995-B5DD9707397B}"/>
    <cellStyle name="20% - Énfasis3 3 4 3" xfId="7477" xr:uid="{FE0C71FF-CFA4-4939-BFE5-F0331C4347CE}"/>
    <cellStyle name="20% - Énfasis3 3 4 3 2" xfId="17801" xr:uid="{42E39926-6A84-4585-AD26-4F1F18B7F521}"/>
    <cellStyle name="20% - Énfasis3 3 4 3 2 2" xfId="38449" xr:uid="{CC218A07-0260-4D7E-91EF-146A9AC0937F}"/>
    <cellStyle name="20% - Énfasis3 3 4 3 3" xfId="28125" xr:uid="{093D7E36-DFB1-401F-97D0-90193E3EB380}"/>
    <cellStyle name="20% - Énfasis3 3 4 4" xfId="12639" xr:uid="{2C97BA7A-A8FF-44A4-BF91-7D7CB39FFFEB}"/>
    <cellStyle name="20% - Énfasis3 3 4 4 2" xfId="33287" xr:uid="{91B79CC2-10C5-4E9C-B245-FB6F16D53580}"/>
    <cellStyle name="20% - Énfasis3 3 4 5" xfId="22963" xr:uid="{3AD4409D-FF20-4AB0-B6D4-978A2294121D}"/>
    <cellStyle name="20% - Énfasis3 3 5" xfId="3606" xr:uid="{774AE952-D626-4232-8766-3FB7FD4E10CE}"/>
    <cellStyle name="20% - Énfasis3 3 5 2" xfId="8768" xr:uid="{BC628FFA-4722-41EB-BA96-346FE726E465}"/>
    <cellStyle name="20% - Énfasis3 3 5 2 2" xfId="19092" xr:uid="{47C1D970-61BA-4149-842C-0DD005A24011}"/>
    <cellStyle name="20% - Énfasis3 3 5 2 2 2" xfId="39740" xr:uid="{9B4C5A65-93DB-4CA8-A392-ABBB0FD01AE9}"/>
    <cellStyle name="20% - Énfasis3 3 5 2 3" xfId="29416" xr:uid="{861F5807-D014-41D6-B71C-B99147413010}"/>
    <cellStyle name="20% - Énfasis3 3 5 3" xfId="13930" xr:uid="{4D09A4AA-35E8-4175-B3E2-C9A025641214}"/>
    <cellStyle name="20% - Énfasis3 3 5 3 2" xfId="34578" xr:uid="{6DC28D5E-5220-47C8-AC06-2DA0A988EDCE}"/>
    <cellStyle name="20% - Énfasis3 3 5 4" xfId="24254" xr:uid="{FA395A6E-E91E-4E61-8729-1B3AFC0D0945}"/>
    <cellStyle name="20% - Énfasis3 3 6" xfId="6187" xr:uid="{4C5ECE3D-3995-420E-9D8A-4C1A9FE1953C}"/>
    <cellStyle name="20% - Énfasis3 3 6 2" xfId="16511" xr:uid="{20442A61-3FA5-47AA-B9F1-5BD292322372}"/>
    <cellStyle name="20% - Énfasis3 3 6 2 2" xfId="37159" xr:uid="{23DD2DA9-0D4D-429E-B579-67B0D904262D}"/>
    <cellStyle name="20% - Énfasis3 3 6 3" xfId="26835" xr:uid="{0601E66F-815C-4ECD-ACAE-B26693BFB189}"/>
    <cellStyle name="20% - Énfasis3 3 7" xfId="11349" xr:uid="{F3D42660-5B3F-45AB-B8E8-575C97BD73FA}"/>
    <cellStyle name="20% - Énfasis3 3 7 2" xfId="31997" xr:uid="{7950A795-7ED0-431B-B317-21555462877B}"/>
    <cellStyle name="20% - Énfasis3 3 8" xfId="21673" xr:uid="{6406A4CA-4583-4113-9490-1DDABF8A8150}"/>
    <cellStyle name="20% - Énfasis3 4" xfId="79" xr:uid="{00000000-0005-0000-0000-000096000000}"/>
    <cellStyle name="20% - Énfasis3 4 2" xfId="80" xr:uid="{00000000-0005-0000-0000-000097000000}"/>
    <cellStyle name="20% - Énfasis3 4 2 2" xfId="1626" xr:uid="{00000000-0005-0000-0000-000098000000}"/>
    <cellStyle name="20% - Énfasis3 4 2 2 2" xfId="2963" xr:uid="{FB126937-12D3-436F-AEF6-2F05FC63A56E}"/>
    <cellStyle name="20% - Énfasis3 4 2 2 2 2" xfId="5544" xr:uid="{32A5C80B-BC1E-4252-9B76-7D6DB2E8FF84}"/>
    <cellStyle name="20% - Énfasis3 4 2 2 2 2 2" xfId="10706" xr:uid="{13D42210-F318-47DD-B714-CE9B267EAF55}"/>
    <cellStyle name="20% - Énfasis3 4 2 2 2 2 2 2" xfId="21030" xr:uid="{6F9DF803-D961-49B0-AB5B-F43428A6F18D}"/>
    <cellStyle name="20% - Énfasis3 4 2 2 2 2 2 2 2" xfId="41678" xr:uid="{4A2CC595-5C89-4374-B153-BED1D4036EE4}"/>
    <cellStyle name="20% - Énfasis3 4 2 2 2 2 2 3" xfId="31354" xr:uid="{3E659C5F-B102-491F-9952-E84D6B92E52C}"/>
    <cellStyle name="20% - Énfasis3 4 2 2 2 2 3" xfId="15868" xr:uid="{53FE788E-ED75-4119-BB11-68CA14338CDE}"/>
    <cellStyle name="20% - Énfasis3 4 2 2 2 2 3 2" xfId="36516" xr:uid="{E1267099-9596-4FDF-83C1-EE610832EE75}"/>
    <cellStyle name="20% - Énfasis3 4 2 2 2 2 4" xfId="26192" xr:uid="{194FC0BD-8E3A-41CA-99B5-57F40DA46EF7}"/>
    <cellStyle name="20% - Énfasis3 4 2 2 2 3" xfId="8125" xr:uid="{1CF049DE-908E-45C9-AA5A-86CCB7972DA6}"/>
    <cellStyle name="20% - Énfasis3 4 2 2 2 3 2" xfId="18449" xr:uid="{0BC15B2D-8751-4172-8AE9-0BA69A652098}"/>
    <cellStyle name="20% - Énfasis3 4 2 2 2 3 2 2" xfId="39097" xr:uid="{22180F3B-EE5B-43D3-B43A-3B1788466E57}"/>
    <cellStyle name="20% - Énfasis3 4 2 2 2 3 3" xfId="28773" xr:uid="{51488112-6E3B-4D0C-B1A8-6FA84163B492}"/>
    <cellStyle name="20% - Énfasis3 4 2 2 2 4" xfId="13287" xr:uid="{3C24DFF3-E22C-4C44-B984-EBC67FE2E43F}"/>
    <cellStyle name="20% - Énfasis3 4 2 2 2 4 2" xfId="33935" xr:uid="{CF5D60A1-6B9A-4089-9D5C-44E21B6225AE}"/>
    <cellStyle name="20% - Énfasis3 4 2 2 2 5" xfId="23611" xr:uid="{CD64F489-C6B2-408E-A982-EE226968F647}"/>
    <cellStyle name="20% - Énfasis3 4 2 2 3" xfId="4254" xr:uid="{3B848236-EB75-40C5-AF04-7DA5C99B4109}"/>
    <cellStyle name="20% - Énfasis3 4 2 2 3 2" xfId="9416" xr:uid="{F7CBE0F7-5AEA-4852-9F74-1245511BFDA1}"/>
    <cellStyle name="20% - Énfasis3 4 2 2 3 2 2" xfId="19740" xr:uid="{24A9282D-3108-4431-87FC-30B2BE461996}"/>
    <cellStyle name="20% - Énfasis3 4 2 2 3 2 2 2" xfId="40388" xr:uid="{2D48B8EB-366B-4F52-AAF9-E9C75BB20A7C}"/>
    <cellStyle name="20% - Énfasis3 4 2 2 3 2 3" xfId="30064" xr:uid="{0A7D10D6-90C5-4156-8527-52939BC183E8}"/>
    <cellStyle name="20% - Énfasis3 4 2 2 3 3" xfId="14578" xr:uid="{2468CBFF-7653-4B09-ACBD-9EB4ED663D1B}"/>
    <cellStyle name="20% - Énfasis3 4 2 2 3 3 2" xfId="35226" xr:uid="{7FC32F64-8548-48EA-A727-AAFBA360E7DD}"/>
    <cellStyle name="20% - Énfasis3 4 2 2 3 4" xfId="24902" xr:uid="{14292B22-07DC-4631-A3D1-E64DEF923EC1}"/>
    <cellStyle name="20% - Énfasis3 4 2 2 4" xfId="6835" xr:uid="{436CE19B-742E-4856-968C-A3234E1F718C}"/>
    <cellStyle name="20% - Énfasis3 4 2 2 4 2" xfId="17159" xr:uid="{046173D1-4947-436D-90D5-3905AD038EAF}"/>
    <cellStyle name="20% - Énfasis3 4 2 2 4 2 2" xfId="37807" xr:uid="{7DD286B6-1493-4E2A-A4FF-08618C8E6A08}"/>
    <cellStyle name="20% - Énfasis3 4 2 2 4 3" xfId="27483" xr:uid="{5AEF18EE-E95B-41F8-A3BB-F331A04C4E36}"/>
    <cellStyle name="20% - Énfasis3 4 2 2 5" xfId="11997" xr:uid="{D662A0E8-8213-412D-AEED-9E33154E26DA}"/>
    <cellStyle name="20% - Énfasis3 4 2 2 5 2" xfId="32645" xr:uid="{DC2A2FDA-EE7D-4B6E-A380-7DE450C61138}"/>
    <cellStyle name="20% - Énfasis3 4 2 2 6" xfId="22321" xr:uid="{1A540E86-8610-4826-A324-68B1FAF086C8}"/>
    <cellStyle name="20% - Énfasis3 4 2 3" xfId="2318" xr:uid="{9FD089BB-D63A-421C-AFEF-56B8DBF81055}"/>
    <cellStyle name="20% - Énfasis3 4 2 3 2" xfId="4899" xr:uid="{EB196F97-D15A-4BE6-9C32-B99AD15958CC}"/>
    <cellStyle name="20% - Énfasis3 4 2 3 2 2" xfId="10061" xr:uid="{A5E9E253-8EA6-409D-B1DB-02540029D6AC}"/>
    <cellStyle name="20% - Énfasis3 4 2 3 2 2 2" xfId="20385" xr:uid="{A1952609-7495-4E69-89B3-8ECAB95DAD71}"/>
    <cellStyle name="20% - Énfasis3 4 2 3 2 2 2 2" xfId="41033" xr:uid="{A166F698-9878-4EA2-89F7-E921B8EB8440}"/>
    <cellStyle name="20% - Énfasis3 4 2 3 2 2 3" xfId="30709" xr:uid="{55106511-56FE-4B76-B04F-F45978C3D982}"/>
    <cellStyle name="20% - Énfasis3 4 2 3 2 3" xfId="15223" xr:uid="{5B00F630-9E0F-41E6-8DD3-404FA4B5B55E}"/>
    <cellStyle name="20% - Énfasis3 4 2 3 2 3 2" xfId="35871" xr:uid="{152439D6-33A1-40C5-83A7-0663C9F87096}"/>
    <cellStyle name="20% - Énfasis3 4 2 3 2 4" xfId="25547" xr:uid="{7A994379-F6DB-42F8-86ED-C2AD754183B2}"/>
    <cellStyle name="20% - Énfasis3 4 2 3 3" xfId="7480" xr:uid="{069C23AF-61A9-4CE0-BED1-5E4AFDF3CFF7}"/>
    <cellStyle name="20% - Énfasis3 4 2 3 3 2" xfId="17804" xr:uid="{8B656BDE-B1AD-46CA-812E-A115BABD29F9}"/>
    <cellStyle name="20% - Énfasis3 4 2 3 3 2 2" xfId="38452" xr:uid="{1FBDFC57-3C63-462C-9C97-61E0F94CB4E3}"/>
    <cellStyle name="20% - Énfasis3 4 2 3 3 3" xfId="28128" xr:uid="{ABC403F0-1422-4DA0-B218-B331CE537FA6}"/>
    <cellStyle name="20% - Énfasis3 4 2 3 4" xfId="12642" xr:uid="{B6F39140-0421-4824-8F0D-D01000014042}"/>
    <cellStyle name="20% - Énfasis3 4 2 3 4 2" xfId="33290" xr:uid="{935380B1-0E27-472C-AC85-32528DCAB6BB}"/>
    <cellStyle name="20% - Énfasis3 4 2 3 5" xfId="22966" xr:uid="{380206C0-ECE4-478B-B5BA-E665D9B50802}"/>
    <cellStyle name="20% - Énfasis3 4 2 4" xfId="3609" xr:uid="{C9B59466-1956-4097-B4D2-1BC4AF0129CE}"/>
    <cellStyle name="20% - Énfasis3 4 2 4 2" xfId="8771" xr:uid="{24398F84-E0A6-4CAD-904E-C0451FCB7A48}"/>
    <cellStyle name="20% - Énfasis3 4 2 4 2 2" xfId="19095" xr:uid="{43725B1B-CD7C-4152-A7A5-B02E55379948}"/>
    <cellStyle name="20% - Énfasis3 4 2 4 2 2 2" xfId="39743" xr:uid="{DAB88E16-F33A-4FAB-B5C5-EBE2424C4933}"/>
    <cellStyle name="20% - Énfasis3 4 2 4 2 3" xfId="29419" xr:uid="{FC55F17A-0A22-4D58-A272-1AA864677CDD}"/>
    <cellStyle name="20% - Énfasis3 4 2 4 3" xfId="13933" xr:uid="{6D8FBC35-E623-4882-8CF4-16CBC3FDC484}"/>
    <cellStyle name="20% - Énfasis3 4 2 4 3 2" xfId="34581" xr:uid="{405D1C9B-0247-400F-BB22-E8F649622427}"/>
    <cellStyle name="20% - Énfasis3 4 2 4 4" xfId="24257" xr:uid="{4D4848B3-8C98-4F4B-93ED-5D592D57FBEB}"/>
    <cellStyle name="20% - Énfasis3 4 2 5" xfId="6190" xr:uid="{A39AEDF4-530C-43A9-A33E-F8D2A31D48F8}"/>
    <cellStyle name="20% - Énfasis3 4 2 5 2" xfId="16514" xr:uid="{3A24E9A2-562C-4678-AC07-54078F3B7108}"/>
    <cellStyle name="20% - Énfasis3 4 2 5 2 2" xfId="37162" xr:uid="{BC5A9E1B-9897-4AE3-B50A-4CE6B1A33983}"/>
    <cellStyle name="20% - Énfasis3 4 2 5 3" xfId="26838" xr:uid="{029EDE42-CA05-40F0-9D6E-61FCB712214C}"/>
    <cellStyle name="20% - Énfasis3 4 2 6" xfId="11352" xr:uid="{A6D99309-E9B5-4940-B884-9D073D710B19}"/>
    <cellStyle name="20% - Énfasis3 4 2 6 2" xfId="32000" xr:uid="{9B898FD6-B8FE-4D00-812F-421F439E43C2}"/>
    <cellStyle name="20% - Énfasis3 4 2 7" xfId="21676" xr:uid="{9FFE69C1-58AC-438A-9AB5-75908BF66296}"/>
    <cellStyle name="20% - Énfasis3 4 3" xfId="1625" xr:uid="{00000000-0005-0000-0000-000099000000}"/>
    <cellStyle name="20% - Énfasis3 4 3 2" xfId="2962" xr:uid="{D346BFF9-20C7-47FE-8E77-ACA89064AF5F}"/>
    <cellStyle name="20% - Énfasis3 4 3 2 2" xfId="5543" xr:uid="{33F04FD4-7863-48DC-9BA8-57D8773D0ABB}"/>
    <cellStyle name="20% - Énfasis3 4 3 2 2 2" xfId="10705" xr:uid="{23E16045-5EC8-43FC-9AC4-965FD60FAA33}"/>
    <cellStyle name="20% - Énfasis3 4 3 2 2 2 2" xfId="21029" xr:uid="{78B2B37B-0028-45B2-A842-E738813E8918}"/>
    <cellStyle name="20% - Énfasis3 4 3 2 2 2 2 2" xfId="41677" xr:uid="{2AEF5388-3323-4DE0-A4CD-D0622D645883}"/>
    <cellStyle name="20% - Énfasis3 4 3 2 2 2 3" xfId="31353" xr:uid="{00B70829-8985-447D-883C-A8DA6F39FCC0}"/>
    <cellStyle name="20% - Énfasis3 4 3 2 2 3" xfId="15867" xr:uid="{ABE184B6-08E1-42C3-88D0-C7E27A3B2995}"/>
    <cellStyle name="20% - Énfasis3 4 3 2 2 3 2" xfId="36515" xr:uid="{95277066-29DC-4083-A74B-0108598DC07F}"/>
    <cellStyle name="20% - Énfasis3 4 3 2 2 4" xfId="26191" xr:uid="{7F9F9879-B734-4458-9F96-D995A19D3442}"/>
    <cellStyle name="20% - Énfasis3 4 3 2 3" xfId="8124" xr:uid="{D3DE00B6-E19C-4D11-83B1-1B86D6909F18}"/>
    <cellStyle name="20% - Énfasis3 4 3 2 3 2" xfId="18448" xr:uid="{A8A978FC-39BA-4836-B354-2B1C8470B987}"/>
    <cellStyle name="20% - Énfasis3 4 3 2 3 2 2" xfId="39096" xr:uid="{D3D5B77B-7442-4F71-946B-D08A5E5E1D9F}"/>
    <cellStyle name="20% - Énfasis3 4 3 2 3 3" xfId="28772" xr:uid="{DC922707-49D9-43E0-A815-B0A528B6FD38}"/>
    <cellStyle name="20% - Énfasis3 4 3 2 4" xfId="13286" xr:uid="{705A51D8-A14A-48C9-B807-EB2407511079}"/>
    <cellStyle name="20% - Énfasis3 4 3 2 4 2" xfId="33934" xr:uid="{1E13C893-BD42-4D47-BC01-7F0EF0574315}"/>
    <cellStyle name="20% - Énfasis3 4 3 2 5" xfId="23610" xr:uid="{D27F2305-32A4-4CF3-B410-68D246776076}"/>
    <cellStyle name="20% - Énfasis3 4 3 3" xfId="4253" xr:uid="{0000E42C-E127-4DC5-A59D-A8CE396165F2}"/>
    <cellStyle name="20% - Énfasis3 4 3 3 2" xfId="9415" xr:uid="{05F60DFF-76E1-4BB7-AB23-4AFE70ADAE9B}"/>
    <cellStyle name="20% - Énfasis3 4 3 3 2 2" xfId="19739" xr:uid="{6EE7D540-CE76-4D32-BA2F-B7C7B1994C97}"/>
    <cellStyle name="20% - Énfasis3 4 3 3 2 2 2" xfId="40387" xr:uid="{4EA23757-6E65-45C2-BD27-02B76B5DC808}"/>
    <cellStyle name="20% - Énfasis3 4 3 3 2 3" xfId="30063" xr:uid="{EFB6DD7F-E5C1-4446-A171-26EDD954685B}"/>
    <cellStyle name="20% - Énfasis3 4 3 3 3" xfId="14577" xr:uid="{77AD3B2D-6069-4F95-89E2-C3DB887922CD}"/>
    <cellStyle name="20% - Énfasis3 4 3 3 3 2" xfId="35225" xr:uid="{F9AFB067-C600-4C3B-B0C6-B12859A748BE}"/>
    <cellStyle name="20% - Énfasis3 4 3 3 4" xfId="24901" xr:uid="{72220767-7FE8-4FCE-BDBA-AA4F02DC3727}"/>
    <cellStyle name="20% - Énfasis3 4 3 4" xfId="6834" xr:uid="{88423608-267D-4F71-AFA6-CFCC7DB94378}"/>
    <cellStyle name="20% - Énfasis3 4 3 4 2" xfId="17158" xr:uid="{5B745E11-463D-4568-94E6-2E33896126CD}"/>
    <cellStyle name="20% - Énfasis3 4 3 4 2 2" xfId="37806" xr:uid="{95B4341F-BC19-4F8C-9176-A244A9C56107}"/>
    <cellStyle name="20% - Énfasis3 4 3 4 3" xfId="27482" xr:uid="{7E039437-A3EE-4A5B-9D98-065B5DA19ED5}"/>
    <cellStyle name="20% - Énfasis3 4 3 5" xfId="11996" xr:uid="{16273DAA-47E4-4FE4-B1BC-04E3AE8E907D}"/>
    <cellStyle name="20% - Énfasis3 4 3 5 2" xfId="32644" xr:uid="{5717A2A7-3247-4DFF-A1D7-EA0CFBE687E2}"/>
    <cellStyle name="20% - Énfasis3 4 3 6" xfId="22320" xr:uid="{7564957D-FEBD-4ABB-B565-B05266246ACF}"/>
    <cellStyle name="20% - Énfasis3 4 4" xfId="2317" xr:uid="{CEA68845-F08A-42F3-BB97-98706C1D8631}"/>
    <cellStyle name="20% - Énfasis3 4 4 2" xfId="4898" xr:uid="{EB1A29E0-BBA5-47A1-9792-43E5818A520D}"/>
    <cellStyle name="20% - Énfasis3 4 4 2 2" xfId="10060" xr:uid="{3FF53036-447F-4BA4-81AE-9B20A7D76B7B}"/>
    <cellStyle name="20% - Énfasis3 4 4 2 2 2" xfId="20384" xr:uid="{25639AFA-B513-434D-BC93-AAD2116E06A8}"/>
    <cellStyle name="20% - Énfasis3 4 4 2 2 2 2" xfId="41032" xr:uid="{708C8FF5-BB6E-4C93-84AF-9B62272D415F}"/>
    <cellStyle name="20% - Énfasis3 4 4 2 2 3" xfId="30708" xr:uid="{190B2171-F6D5-46BC-AB1E-7E3B37FAC1AD}"/>
    <cellStyle name="20% - Énfasis3 4 4 2 3" xfId="15222" xr:uid="{41A56CB6-75AC-4EF9-B563-F762B54981B9}"/>
    <cellStyle name="20% - Énfasis3 4 4 2 3 2" xfId="35870" xr:uid="{EA78C071-1E30-4758-86CC-CD85C9A35650}"/>
    <cellStyle name="20% - Énfasis3 4 4 2 4" xfId="25546" xr:uid="{CAB6B442-D619-4208-9047-71DC9B2782F1}"/>
    <cellStyle name="20% - Énfasis3 4 4 3" xfId="7479" xr:uid="{9D9C4892-8036-4626-9D0F-1C9054B6D1B5}"/>
    <cellStyle name="20% - Énfasis3 4 4 3 2" xfId="17803" xr:uid="{1FC98EE3-9BAD-4D52-AB58-827BF9B09EE1}"/>
    <cellStyle name="20% - Énfasis3 4 4 3 2 2" xfId="38451" xr:uid="{21B8486F-D158-43DB-9390-088DCEDB7251}"/>
    <cellStyle name="20% - Énfasis3 4 4 3 3" xfId="28127" xr:uid="{DBD06C4B-9FF3-4BFC-ACCF-0561FF885981}"/>
    <cellStyle name="20% - Énfasis3 4 4 4" xfId="12641" xr:uid="{650AF371-C0B0-4D2B-ABDF-E1EB5B358C14}"/>
    <cellStyle name="20% - Énfasis3 4 4 4 2" xfId="33289" xr:uid="{835B1466-4048-4FB8-889C-5C400F056952}"/>
    <cellStyle name="20% - Énfasis3 4 4 5" xfId="22965" xr:uid="{8E27662C-BBDC-4422-A177-264CB4DC5922}"/>
    <cellStyle name="20% - Énfasis3 4 5" xfId="3608" xr:uid="{780DD57C-1AB0-46D0-8DD1-D7113FA5F94A}"/>
    <cellStyle name="20% - Énfasis3 4 5 2" xfId="8770" xr:uid="{269B3E6C-8B97-437C-83F9-3E288C5272EA}"/>
    <cellStyle name="20% - Énfasis3 4 5 2 2" xfId="19094" xr:uid="{11B29977-D21D-400E-A3D9-34BB841FFEE4}"/>
    <cellStyle name="20% - Énfasis3 4 5 2 2 2" xfId="39742" xr:uid="{47DEA50C-DC1F-47DD-9AB9-67800561A4A9}"/>
    <cellStyle name="20% - Énfasis3 4 5 2 3" xfId="29418" xr:uid="{8D7A7818-3ACA-4194-8628-F9CB5A3B1B94}"/>
    <cellStyle name="20% - Énfasis3 4 5 3" xfId="13932" xr:uid="{A7A9F243-716E-4BFF-B90B-7425C2F8B341}"/>
    <cellStyle name="20% - Énfasis3 4 5 3 2" xfId="34580" xr:uid="{4C1812A3-E650-4BCB-BE78-E4C59B522A10}"/>
    <cellStyle name="20% - Énfasis3 4 5 4" xfId="24256" xr:uid="{E0B1B5AB-2D91-404B-94A1-C53B694449BA}"/>
    <cellStyle name="20% - Énfasis3 4 6" xfId="6189" xr:uid="{C3AEB5B0-BDDA-4A2D-BD46-A292CD99A1EE}"/>
    <cellStyle name="20% - Énfasis3 4 6 2" xfId="16513" xr:uid="{2774A48D-7439-4A72-AD91-87C1FA43A21B}"/>
    <cellStyle name="20% - Énfasis3 4 6 2 2" xfId="37161" xr:uid="{FCDD81F7-CBE5-460B-884F-3532D6A08D30}"/>
    <cellStyle name="20% - Énfasis3 4 6 3" xfId="26837" xr:uid="{7CF80047-2D86-4E7B-BCE2-8FEE48CCB839}"/>
    <cellStyle name="20% - Énfasis3 4 7" xfId="11351" xr:uid="{D2E21439-19CD-4D27-B065-1836105A173F}"/>
    <cellStyle name="20% - Énfasis3 4 7 2" xfId="31999" xr:uid="{42AC8BC1-49F3-4806-BAF7-97801ACCDEA3}"/>
    <cellStyle name="20% - Énfasis3 4 8" xfId="21675" xr:uid="{70A3A8B0-E3CA-4424-8ED2-40F64BA18BFB}"/>
    <cellStyle name="20% - Énfasis3 5" xfId="81" xr:uid="{00000000-0005-0000-0000-00009A000000}"/>
    <cellStyle name="20% - Énfasis3 5 2" xfId="82" xr:uid="{00000000-0005-0000-0000-00009B000000}"/>
    <cellStyle name="20% - Énfasis3 5 2 2" xfId="1628" xr:uid="{00000000-0005-0000-0000-00009C000000}"/>
    <cellStyle name="20% - Énfasis3 5 2 2 2" xfId="2965" xr:uid="{9278A4F5-7715-4CE2-B99A-6A3D454072B3}"/>
    <cellStyle name="20% - Énfasis3 5 2 2 2 2" xfId="5546" xr:uid="{72818C99-46A1-4192-B041-F4CC3D334398}"/>
    <cellStyle name="20% - Énfasis3 5 2 2 2 2 2" xfId="10708" xr:uid="{08FE6F08-70FA-4E66-89D3-59D8AAC3540D}"/>
    <cellStyle name="20% - Énfasis3 5 2 2 2 2 2 2" xfId="21032" xr:uid="{78EE1E87-307D-426B-9D33-702340C94719}"/>
    <cellStyle name="20% - Énfasis3 5 2 2 2 2 2 2 2" xfId="41680" xr:uid="{5622B047-8662-4F09-99FE-79C863FE46AE}"/>
    <cellStyle name="20% - Énfasis3 5 2 2 2 2 2 3" xfId="31356" xr:uid="{754B3DF4-2CFF-4EC3-984D-F7D93B2E64C1}"/>
    <cellStyle name="20% - Énfasis3 5 2 2 2 2 3" xfId="15870" xr:uid="{CDCD3E62-E730-4C87-8107-ABDC2CDAC27B}"/>
    <cellStyle name="20% - Énfasis3 5 2 2 2 2 3 2" xfId="36518" xr:uid="{3050C225-218B-48FF-A9FF-09538A7DC9DE}"/>
    <cellStyle name="20% - Énfasis3 5 2 2 2 2 4" xfId="26194" xr:uid="{D2C5EF71-6BEE-47AD-BBCF-B2865347B4CC}"/>
    <cellStyle name="20% - Énfasis3 5 2 2 2 3" xfId="8127" xr:uid="{909653F7-9155-4136-B060-71BBCBAB96FF}"/>
    <cellStyle name="20% - Énfasis3 5 2 2 2 3 2" xfId="18451" xr:uid="{8F2DFC3A-7F1B-4B3A-AC72-D67FA2BA9217}"/>
    <cellStyle name="20% - Énfasis3 5 2 2 2 3 2 2" xfId="39099" xr:uid="{AABDFD1A-DA5D-4182-B559-C7D6BA63083F}"/>
    <cellStyle name="20% - Énfasis3 5 2 2 2 3 3" xfId="28775" xr:uid="{FE2B5266-8B0C-474A-939F-D89E6FBCE9A4}"/>
    <cellStyle name="20% - Énfasis3 5 2 2 2 4" xfId="13289" xr:uid="{131F68AE-EB3F-4F27-A507-F490F78B847B}"/>
    <cellStyle name="20% - Énfasis3 5 2 2 2 4 2" xfId="33937" xr:uid="{3B334147-5857-4E6C-BE69-5E49202F12D6}"/>
    <cellStyle name="20% - Énfasis3 5 2 2 2 5" xfId="23613" xr:uid="{36C6F406-43EC-4F85-8EF7-ECFA09483427}"/>
    <cellStyle name="20% - Énfasis3 5 2 2 3" xfId="4256" xr:uid="{6B8BD01B-A78A-41FE-9B5B-22B6AD990411}"/>
    <cellStyle name="20% - Énfasis3 5 2 2 3 2" xfId="9418" xr:uid="{09ED4D6D-67D8-44F1-A1A9-2EC47A43DDFF}"/>
    <cellStyle name="20% - Énfasis3 5 2 2 3 2 2" xfId="19742" xr:uid="{73E6D8B7-842B-4B26-8333-76ACFC130E9F}"/>
    <cellStyle name="20% - Énfasis3 5 2 2 3 2 2 2" xfId="40390" xr:uid="{463CF4E2-AE2F-48D6-A412-6E2461AB23B6}"/>
    <cellStyle name="20% - Énfasis3 5 2 2 3 2 3" xfId="30066" xr:uid="{B947323D-EB6E-4572-B497-A647A9117096}"/>
    <cellStyle name="20% - Énfasis3 5 2 2 3 3" xfId="14580" xr:uid="{E0B2954F-9CAA-4B0B-9B7B-AB8C94B58E7F}"/>
    <cellStyle name="20% - Énfasis3 5 2 2 3 3 2" xfId="35228" xr:uid="{A2E3C687-D631-442E-9CE3-7525E4714B5A}"/>
    <cellStyle name="20% - Énfasis3 5 2 2 3 4" xfId="24904" xr:uid="{D5C4E441-2CD6-44AE-9308-87E86855133C}"/>
    <cellStyle name="20% - Énfasis3 5 2 2 4" xfId="6837" xr:uid="{AB60AB40-16B0-4714-B63B-759B109823BB}"/>
    <cellStyle name="20% - Énfasis3 5 2 2 4 2" xfId="17161" xr:uid="{E9FED0E8-D4BC-4BBD-B4D0-D3395FDAD265}"/>
    <cellStyle name="20% - Énfasis3 5 2 2 4 2 2" xfId="37809" xr:uid="{C3A3A5A5-918F-489B-94B3-CEAECDA8D207}"/>
    <cellStyle name="20% - Énfasis3 5 2 2 4 3" xfId="27485" xr:uid="{3C5053B0-FED5-452D-BEB3-CFC3EDB7562E}"/>
    <cellStyle name="20% - Énfasis3 5 2 2 5" xfId="11999" xr:uid="{26035356-2D43-4812-B3FC-B064E108AB80}"/>
    <cellStyle name="20% - Énfasis3 5 2 2 5 2" xfId="32647" xr:uid="{49DFD0A5-D4F7-4840-80B0-AA02FD3C2FCB}"/>
    <cellStyle name="20% - Énfasis3 5 2 2 6" xfId="22323" xr:uid="{1E775691-C1CF-4071-B963-6F436BE5E222}"/>
    <cellStyle name="20% - Énfasis3 5 2 3" xfId="2320" xr:uid="{4890EE56-D60E-4493-82CC-575D6C8D9F58}"/>
    <cellStyle name="20% - Énfasis3 5 2 3 2" xfId="4901" xr:uid="{001E83C0-4292-46BB-96AF-F756DAAE38EA}"/>
    <cellStyle name="20% - Énfasis3 5 2 3 2 2" xfId="10063" xr:uid="{D3676B13-6460-4D20-8231-AEC10F463EC7}"/>
    <cellStyle name="20% - Énfasis3 5 2 3 2 2 2" xfId="20387" xr:uid="{11D39248-4134-40CF-AAD4-3780059B4F7B}"/>
    <cellStyle name="20% - Énfasis3 5 2 3 2 2 2 2" xfId="41035" xr:uid="{0C7D4252-970C-4EAA-87C0-74275B679090}"/>
    <cellStyle name="20% - Énfasis3 5 2 3 2 2 3" xfId="30711" xr:uid="{5D8DA6F6-0A54-4FDA-9729-5850A035CDD1}"/>
    <cellStyle name="20% - Énfasis3 5 2 3 2 3" xfId="15225" xr:uid="{FE6740A7-4391-4051-9957-724CF101BB77}"/>
    <cellStyle name="20% - Énfasis3 5 2 3 2 3 2" xfId="35873" xr:uid="{83D21DC7-D3A6-4D5D-8026-725A6E17E633}"/>
    <cellStyle name="20% - Énfasis3 5 2 3 2 4" xfId="25549" xr:uid="{47060C58-2A85-40F1-A993-26D7892A319C}"/>
    <cellStyle name="20% - Énfasis3 5 2 3 3" xfId="7482" xr:uid="{ADDCE2DF-CF16-49F1-940F-644566E7E63A}"/>
    <cellStyle name="20% - Énfasis3 5 2 3 3 2" xfId="17806" xr:uid="{1F52F94F-FA32-47F4-85D0-0A39ADC32461}"/>
    <cellStyle name="20% - Énfasis3 5 2 3 3 2 2" xfId="38454" xr:uid="{6DA990DC-A6D4-466F-B5E3-0520FDC89DAE}"/>
    <cellStyle name="20% - Énfasis3 5 2 3 3 3" xfId="28130" xr:uid="{C411E9F9-89C6-4B73-97FE-10654A7581E0}"/>
    <cellStyle name="20% - Énfasis3 5 2 3 4" xfId="12644" xr:uid="{FED827AA-29BE-4DB6-A2F7-191B23125CAC}"/>
    <cellStyle name="20% - Énfasis3 5 2 3 4 2" xfId="33292" xr:uid="{AD12C3D7-5429-4035-93E8-1713151A0242}"/>
    <cellStyle name="20% - Énfasis3 5 2 3 5" xfId="22968" xr:uid="{1B8D066A-2CAF-4FA8-BED0-4888978F89F3}"/>
    <cellStyle name="20% - Énfasis3 5 2 4" xfId="3611" xr:uid="{17A12E68-88C3-4B6D-9116-99CAC8C1831E}"/>
    <cellStyle name="20% - Énfasis3 5 2 4 2" xfId="8773" xr:uid="{B8050631-CCA5-499F-B6EB-A939556A8A11}"/>
    <cellStyle name="20% - Énfasis3 5 2 4 2 2" xfId="19097" xr:uid="{59325357-3B5E-401C-A65F-79EDEC0EA8B8}"/>
    <cellStyle name="20% - Énfasis3 5 2 4 2 2 2" xfId="39745" xr:uid="{6375AAD6-90E8-479D-A388-499C4501D59F}"/>
    <cellStyle name="20% - Énfasis3 5 2 4 2 3" xfId="29421" xr:uid="{7F031D79-ACD3-428D-9C6B-05A7AFB0A2B0}"/>
    <cellStyle name="20% - Énfasis3 5 2 4 3" xfId="13935" xr:uid="{28BC7DA5-4C72-4E94-8F1B-AC463B43CF34}"/>
    <cellStyle name="20% - Énfasis3 5 2 4 3 2" xfId="34583" xr:uid="{BF019DFB-32D4-437D-9F1C-E194FDDA8ECE}"/>
    <cellStyle name="20% - Énfasis3 5 2 4 4" xfId="24259" xr:uid="{4961858B-9683-409C-AA7A-9F90C8762A16}"/>
    <cellStyle name="20% - Énfasis3 5 2 5" xfId="6192" xr:uid="{C240B479-C984-4F2F-AA39-E39CD43DABB9}"/>
    <cellStyle name="20% - Énfasis3 5 2 5 2" xfId="16516" xr:uid="{0B5F7C47-9976-43FC-BB65-74961BECDA28}"/>
    <cellStyle name="20% - Énfasis3 5 2 5 2 2" xfId="37164" xr:uid="{9B598432-DFC5-4420-B3F3-A7A85B1453B4}"/>
    <cellStyle name="20% - Énfasis3 5 2 5 3" xfId="26840" xr:uid="{D5361A1C-A03D-4BAE-9017-0C7E2EA82876}"/>
    <cellStyle name="20% - Énfasis3 5 2 6" xfId="11354" xr:uid="{A0E9011B-AB62-4078-A8E5-1734AF82E596}"/>
    <cellStyle name="20% - Énfasis3 5 2 6 2" xfId="32002" xr:uid="{5E853424-78D7-46F6-9E89-1DD8E779A890}"/>
    <cellStyle name="20% - Énfasis3 5 2 7" xfId="21678" xr:uid="{DAC70DD0-38F9-4AF7-9C1C-19D57C99D0EE}"/>
    <cellStyle name="20% - Énfasis3 5 3" xfId="1627" xr:uid="{00000000-0005-0000-0000-00009D000000}"/>
    <cellStyle name="20% - Énfasis3 5 3 2" xfId="2964" xr:uid="{53CFC32B-91F2-41C6-952F-6431B8FEF115}"/>
    <cellStyle name="20% - Énfasis3 5 3 2 2" xfId="5545" xr:uid="{0447FFB4-F38D-4069-A84D-53737D35103D}"/>
    <cellStyle name="20% - Énfasis3 5 3 2 2 2" xfId="10707" xr:uid="{99685D95-DD91-4B99-A6B6-79E78A8494EC}"/>
    <cellStyle name="20% - Énfasis3 5 3 2 2 2 2" xfId="21031" xr:uid="{1FA1B7B6-204E-4C4A-8CBD-557E9F8C9EAC}"/>
    <cellStyle name="20% - Énfasis3 5 3 2 2 2 2 2" xfId="41679" xr:uid="{74C0B9D5-E380-477E-A34A-9612FAEDED52}"/>
    <cellStyle name="20% - Énfasis3 5 3 2 2 2 3" xfId="31355" xr:uid="{981D8D44-6B57-46F2-B803-219DBE261FA5}"/>
    <cellStyle name="20% - Énfasis3 5 3 2 2 3" xfId="15869" xr:uid="{6B9EB2F8-7542-47CE-9EC6-F63D67134B8C}"/>
    <cellStyle name="20% - Énfasis3 5 3 2 2 3 2" xfId="36517" xr:uid="{C01A2495-1972-4D15-A56E-6B4E475CE43F}"/>
    <cellStyle name="20% - Énfasis3 5 3 2 2 4" xfId="26193" xr:uid="{6900A58C-8820-4231-BE92-8E7156A58B71}"/>
    <cellStyle name="20% - Énfasis3 5 3 2 3" xfId="8126" xr:uid="{8FD72C2F-31B5-4740-9C7F-D8B0AA90712A}"/>
    <cellStyle name="20% - Énfasis3 5 3 2 3 2" xfId="18450" xr:uid="{873006D9-E7DD-428A-8BB2-D8A481B7BDEF}"/>
    <cellStyle name="20% - Énfasis3 5 3 2 3 2 2" xfId="39098" xr:uid="{E734A6A1-0DF2-4A22-A47D-9B1733EC33D5}"/>
    <cellStyle name="20% - Énfasis3 5 3 2 3 3" xfId="28774" xr:uid="{AADFE191-86AB-43A3-AC62-CA6CBA8DD53B}"/>
    <cellStyle name="20% - Énfasis3 5 3 2 4" xfId="13288" xr:uid="{4D4F584E-05B4-4AD5-B555-00042E59F3C5}"/>
    <cellStyle name="20% - Énfasis3 5 3 2 4 2" xfId="33936" xr:uid="{CF00CC3A-B33D-4003-9289-ED843850EEFF}"/>
    <cellStyle name="20% - Énfasis3 5 3 2 5" xfId="23612" xr:uid="{6440141B-55F6-4CAB-8B01-441B1749C00C}"/>
    <cellStyle name="20% - Énfasis3 5 3 3" xfId="4255" xr:uid="{573D0821-E09B-421B-A232-E13E9B8CEA42}"/>
    <cellStyle name="20% - Énfasis3 5 3 3 2" xfId="9417" xr:uid="{0D0685B5-015C-49AF-9506-23A740CE48DE}"/>
    <cellStyle name="20% - Énfasis3 5 3 3 2 2" xfId="19741" xr:uid="{C1CD9D6D-84B0-41A0-A619-DD425DBF8E39}"/>
    <cellStyle name="20% - Énfasis3 5 3 3 2 2 2" xfId="40389" xr:uid="{9A9CA7F7-5E99-4E7A-BF2B-72FF488787A6}"/>
    <cellStyle name="20% - Énfasis3 5 3 3 2 3" xfId="30065" xr:uid="{35336BF8-E4FB-48C2-8410-7D25E1CC6E87}"/>
    <cellStyle name="20% - Énfasis3 5 3 3 3" xfId="14579" xr:uid="{FF0F5447-F026-4526-BE4A-22D7C8DF8402}"/>
    <cellStyle name="20% - Énfasis3 5 3 3 3 2" xfId="35227" xr:uid="{22A1F92A-D64D-4382-B215-4F499AD5AA8F}"/>
    <cellStyle name="20% - Énfasis3 5 3 3 4" xfId="24903" xr:uid="{93FA04B3-B04B-423F-9FD2-7CD41F71F4D7}"/>
    <cellStyle name="20% - Énfasis3 5 3 4" xfId="6836" xr:uid="{96925D04-92DB-4EE7-9D74-57766D272057}"/>
    <cellStyle name="20% - Énfasis3 5 3 4 2" xfId="17160" xr:uid="{F592DC5F-C98C-47C1-81CF-9ACEDA92AA75}"/>
    <cellStyle name="20% - Énfasis3 5 3 4 2 2" xfId="37808" xr:uid="{122BC6CB-6EE0-49FC-99B4-8E959F8E70B6}"/>
    <cellStyle name="20% - Énfasis3 5 3 4 3" xfId="27484" xr:uid="{7DC3A2A0-09F8-41CC-9697-4412A25C8C44}"/>
    <cellStyle name="20% - Énfasis3 5 3 5" xfId="11998" xr:uid="{1ECA5F0F-4962-4E72-9BD0-8D43ACF1AFAE}"/>
    <cellStyle name="20% - Énfasis3 5 3 5 2" xfId="32646" xr:uid="{307EB8E8-0C87-42F2-97AA-47B109216A83}"/>
    <cellStyle name="20% - Énfasis3 5 3 6" xfId="22322" xr:uid="{E6EA2FA0-ED73-4140-8785-4DB550C94DEE}"/>
    <cellStyle name="20% - Énfasis3 5 4" xfId="2319" xr:uid="{597FF339-89CF-466F-A4A5-54984AFECF1D}"/>
    <cellStyle name="20% - Énfasis3 5 4 2" xfId="4900" xr:uid="{C815DCC9-ACC9-4AC5-83C8-7D732246FC1D}"/>
    <cellStyle name="20% - Énfasis3 5 4 2 2" xfId="10062" xr:uid="{EAE72AF8-1CAB-4219-A45B-B3FF5717D824}"/>
    <cellStyle name="20% - Énfasis3 5 4 2 2 2" xfId="20386" xr:uid="{385A899B-7965-4404-B14C-BA8E53F006AF}"/>
    <cellStyle name="20% - Énfasis3 5 4 2 2 2 2" xfId="41034" xr:uid="{D9C6BB9D-F356-47BF-BECD-C9CBAE5E38D3}"/>
    <cellStyle name="20% - Énfasis3 5 4 2 2 3" xfId="30710" xr:uid="{1751992B-8CDE-4B3C-8F67-175E5BA9F19F}"/>
    <cellStyle name="20% - Énfasis3 5 4 2 3" xfId="15224" xr:uid="{DAFEF389-600D-4356-B43D-E2DEBBFFB65E}"/>
    <cellStyle name="20% - Énfasis3 5 4 2 3 2" xfId="35872" xr:uid="{C21C8909-0FA8-4E57-BBAD-07E4DAED50CC}"/>
    <cellStyle name="20% - Énfasis3 5 4 2 4" xfId="25548" xr:uid="{EA4BA8E0-4AC1-4B18-A532-CE688F97F549}"/>
    <cellStyle name="20% - Énfasis3 5 4 3" xfId="7481" xr:uid="{2028130B-6ECB-4E35-8826-2736C3FF8148}"/>
    <cellStyle name="20% - Énfasis3 5 4 3 2" xfId="17805" xr:uid="{EEC7249F-22EE-4F36-A413-A9AEB4DAC268}"/>
    <cellStyle name="20% - Énfasis3 5 4 3 2 2" xfId="38453" xr:uid="{D3469D00-F619-4EE8-A8A8-B00B18572614}"/>
    <cellStyle name="20% - Énfasis3 5 4 3 3" xfId="28129" xr:uid="{02718CB4-C9A7-430E-9425-A64FBFD1198C}"/>
    <cellStyle name="20% - Énfasis3 5 4 4" xfId="12643" xr:uid="{C575FE8C-2402-4D6B-9D88-F75E308C8B4E}"/>
    <cellStyle name="20% - Énfasis3 5 4 4 2" xfId="33291" xr:uid="{3FFB801F-8A72-4912-9EB5-DCFECD08E2BE}"/>
    <cellStyle name="20% - Énfasis3 5 4 5" xfId="22967" xr:uid="{D2344F3B-B8A3-4959-A923-20F33313C314}"/>
    <cellStyle name="20% - Énfasis3 5 5" xfId="3610" xr:uid="{55322540-882B-43FE-8BAA-FCFEB42499DD}"/>
    <cellStyle name="20% - Énfasis3 5 5 2" xfId="8772" xr:uid="{05AF64BA-5059-46DD-9AEB-C967DF191B83}"/>
    <cellStyle name="20% - Énfasis3 5 5 2 2" xfId="19096" xr:uid="{9D9881BD-47D6-4D09-BD49-F9D6FF1AABBF}"/>
    <cellStyle name="20% - Énfasis3 5 5 2 2 2" xfId="39744" xr:uid="{EC1887E4-3111-4937-BBCE-9563FB4942C5}"/>
    <cellStyle name="20% - Énfasis3 5 5 2 3" xfId="29420" xr:uid="{5D37A452-F691-4B0B-8A15-6B1398BE4753}"/>
    <cellStyle name="20% - Énfasis3 5 5 3" xfId="13934" xr:uid="{B3B981F4-2672-4BB4-96E8-2BB00E910FC0}"/>
    <cellStyle name="20% - Énfasis3 5 5 3 2" xfId="34582" xr:uid="{D270CCB2-AB1A-43AF-8A54-3444F0A7CC45}"/>
    <cellStyle name="20% - Énfasis3 5 5 4" xfId="24258" xr:uid="{E6B16AC6-9AB3-4C55-82F4-BFD01B631658}"/>
    <cellStyle name="20% - Énfasis3 5 6" xfId="6191" xr:uid="{4B11F37E-2BCE-4CE5-BF23-18DC57BF42DF}"/>
    <cellStyle name="20% - Énfasis3 5 6 2" xfId="16515" xr:uid="{52E632C0-444A-4F10-A9C9-1473DFF557D7}"/>
    <cellStyle name="20% - Énfasis3 5 6 2 2" xfId="37163" xr:uid="{FB39E633-1C68-4DAC-9136-28B81AA22001}"/>
    <cellStyle name="20% - Énfasis3 5 6 3" xfId="26839" xr:uid="{9BD4A32A-1573-456C-B0FE-961F3D79E903}"/>
    <cellStyle name="20% - Énfasis3 5 7" xfId="11353" xr:uid="{8C6E9B6F-9CC5-4388-A15F-4ABDCA58FCB3}"/>
    <cellStyle name="20% - Énfasis3 5 7 2" xfId="32001" xr:uid="{3DE3DC2E-73DB-4F20-8F40-D6D9A08BDB94}"/>
    <cellStyle name="20% - Énfasis3 5 8" xfId="21677" xr:uid="{660C066B-3180-4F73-8A8C-9E27A8087106}"/>
    <cellStyle name="20% - Énfasis3 6" xfId="83" xr:uid="{00000000-0005-0000-0000-00009E000000}"/>
    <cellStyle name="20% - Énfasis3 6 2" xfId="84" xr:uid="{00000000-0005-0000-0000-00009F000000}"/>
    <cellStyle name="20% - Énfasis3 6 2 2" xfId="1630" xr:uid="{00000000-0005-0000-0000-0000A0000000}"/>
    <cellStyle name="20% - Énfasis3 6 2 2 2" xfId="2967" xr:uid="{4ADA374B-E826-4E6B-928D-138CDAAA9EBF}"/>
    <cellStyle name="20% - Énfasis3 6 2 2 2 2" xfId="5548" xr:uid="{6A5A5756-0375-4A0F-B8EA-176BBB55475B}"/>
    <cellStyle name="20% - Énfasis3 6 2 2 2 2 2" xfId="10710" xr:uid="{675D3853-35DF-4516-951C-A799CA913FCD}"/>
    <cellStyle name="20% - Énfasis3 6 2 2 2 2 2 2" xfId="21034" xr:uid="{EA5EBF9B-18CA-4236-9920-A90A28976CB6}"/>
    <cellStyle name="20% - Énfasis3 6 2 2 2 2 2 2 2" xfId="41682" xr:uid="{AFD83CDA-3F9D-4BC6-AF28-337BB6500170}"/>
    <cellStyle name="20% - Énfasis3 6 2 2 2 2 2 3" xfId="31358" xr:uid="{717584FC-93F0-43B9-9EAE-E87C13CF6AA5}"/>
    <cellStyle name="20% - Énfasis3 6 2 2 2 2 3" xfId="15872" xr:uid="{51426F4D-8D6B-429E-8A6B-90E4D93C32BB}"/>
    <cellStyle name="20% - Énfasis3 6 2 2 2 2 3 2" xfId="36520" xr:uid="{B2DE30C2-74C7-4C12-91E9-9C9DA625B2D0}"/>
    <cellStyle name="20% - Énfasis3 6 2 2 2 2 4" xfId="26196" xr:uid="{7CDA43FB-9613-4C7B-B7F1-F9BCFBA954C6}"/>
    <cellStyle name="20% - Énfasis3 6 2 2 2 3" xfId="8129" xr:uid="{4CA219A1-8930-4059-9CEE-BD399B33B117}"/>
    <cellStyle name="20% - Énfasis3 6 2 2 2 3 2" xfId="18453" xr:uid="{15231321-907E-47C8-BB29-EC324D619699}"/>
    <cellStyle name="20% - Énfasis3 6 2 2 2 3 2 2" xfId="39101" xr:uid="{BEE3EC55-FBA2-420C-9BDC-CDE019B3B88C}"/>
    <cellStyle name="20% - Énfasis3 6 2 2 2 3 3" xfId="28777" xr:uid="{F0E4D9E9-E96D-4CC3-9B46-1356B54B3619}"/>
    <cellStyle name="20% - Énfasis3 6 2 2 2 4" xfId="13291" xr:uid="{A3AF1C23-AC0D-49DE-94B3-F4868422A8F9}"/>
    <cellStyle name="20% - Énfasis3 6 2 2 2 4 2" xfId="33939" xr:uid="{1AF243E6-A605-41AC-B0A1-8B7FAC16FE58}"/>
    <cellStyle name="20% - Énfasis3 6 2 2 2 5" xfId="23615" xr:uid="{D4D41A6D-FA83-4373-AF37-5B6A29412568}"/>
    <cellStyle name="20% - Énfasis3 6 2 2 3" xfId="4258" xr:uid="{E3029F3F-4C17-4F10-AD19-C142753FC230}"/>
    <cellStyle name="20% - Énfasis3 6 2 2 3 2" xfId="9420" xr:uid="{0E684E5A-EC61-41C4-B52C-84B06305E7B3}"/>
    <cellStyle name="20% - Énfasis3 6 2 2 3 2 2" xfId="19744" xr:uid="{C75E0456-95FF-45E1-B6F6-A8471A62BF70}"/>
    <cellStyle name="20% - Énfasis3 6 2 2 3 2 2 2" xfId="40392" xr:uid="{3CDFF8FF-F42D-4A37-8B4F-8490F69971D1}"/>
    <cellStyle name="20% - Énfasis3 6 2 2 3 2 3" xfId="30068" xr:uid="{434C5FFB-AE71-4EE9-874E-39CEDAB51476}"/>
    <cellStyle name="20% - Énfasis3 6 2 2 3 3" xfId="14582" xr:uid="{1264BC64-E5D9-484A-A435-B597D730E85A}"/>
    <cellStyle name="20% - Énfasis3 6 2 2 3 3 2" xfId="35230" xr:uid="{CE199B4C-9B7E-4093-84D8-7EC9783D563D}"/>
    <cellStyle name="20% - Énfasis3 6 2 2 3 4" xfId="24906" xr:uid="{E77D82F2-CD7C-40BF-A01D-AAE151F4CC15}"/>
    <cellStyle name="20% - Énfasis3 6 2 2 4" xfId="6839" xr:uid="{5EE7A322-A73E-46A0-B451-E804E74A03F3}"/>
    <cellStyle name="20% - Énfasis3 6 2 2 4 2" xfId="17163" xr:uid="{9EB5114F-EBC4-45B0-8E7D-38303A1A4598}"/>
    <cellStyle name="20% - Énfasis3 6 2 2 4 2 2" xfId="37811" xr:uid="{E583AE7F-A2BD-41C8-BB5C-372BB3A854D0}"/>
    <cellStyle name="20% - Énfasis3 6 2 2 4 3" xfId="27487" xr:uid="{91CB45A8-A930-4304-A41E-533C0D08426A}"/>
    <cellStyle name="20% - Énfasis3 6 2 2 5" xfId="12001" xr:uid="{88BD8E61-1B19-4A9E-B426-9BFE0D7DAC73}"/>
    <cellStyle name="20% - Énfasis3 6 2 2 5 2" xfId="32649" xr:uid="{BE182530-7E3E-4222-B5A6-E7D82560F80A}"/>
    <cellStyle name="20% - Énfasis3 6 2 2 6" xfId="22325" xr:uid="{ECFAD5D2-8F37-4AD2-AD7D-CEFBA7FFED17}"/>
    <cellStyle name="20% - Énfasis3 6 2 3" xfId="2322" xr:uid="{8F5ECE7C-E62F-487A-BA7A-ADAD70245D8A}"/>
    <cellStyle name="20% - Énfasis3 6 2 3 2" xfId="4903" xr:uid="{F1ABC60F-E32D-404D-B9DA-EF227400B525}"/>
    <cellStyle name="20% - Énfasis3 6 2 3 2 2" xfId="10065" xr:uid="{D856DAD0-0CA3-4E02-9486-B79EED642AAF}"/>
    <cellStyle name="20% - Énfasis3 6 2 3 2 2 2" xfId="20389" xr:uid="{C52916BE-68D4-49E0-BC0C-3E119F8531C1}"/>
    <cellStyle name="20% - Énfasis3 6 2 3 2 2 2 2" xfId="41037" xr:uid="{057D8E51-5373-4530-8411-AEF12A613A00}"/>
    <cellStyle name="20% - Énfasis3 6 2 3 2 2 3" xfId="30713" xr:uid="{0C296864-9861-4D1E-87C1-AECD46EDF326}"/>
    <cellStyle name="20% - Énfasis3 6 2 3 2 3" xfId="15227" xr:uid="{F87DFAC2-4988-4D8C-A579-B03A77F9607E}"/>
    <cellStyle name="20% - Énfasis3 6 2 3 2 3 2" xfId="35875" xr:uid="{42DEC0F3-6D2D-409D-8AB8-1A2FE5EB6DEB}"/>
    <cellStyle name="20% - Énfasis3 6 2 3 2 4" xfId="25551" xr:uid="{A6C5CBE1-092B-4949-A42C-587FB24F0610}"/>
    <cellStyle name="20% - Énfasis3 6 2 3 3" xfId="7484" xr:uid="{C690E950-9B8B-4082-BC34-EE9DE4A26C77}"/>
    <cellStyle name="20% - Énfasis3 6 2 3 3 2" xfId="17808" xr:uid="{4589CE47-10E7-4AA1-B81A-25847ADDF47D}"/>
    <cellStyle name="20% - Énfasis3 6 2 3 3 2 2" xfId="38456" xr:uid="{40724083-F30C-4AB5-A395-2326FD2A69BD}"/>
    <cellStyle name="20% - Énfasis3 6 2 3 3 3" xfId="28132" xr:uid="{4F99E6DF-8F75-4BA3-BB88-4D89A1666F9D}"/>
    <cellStyle name="20% - Énfasis3 6 2 3 4" xfId="12646" xr:uid="{821D0FF1-E7BD-4102-84E5-0509C27A8F46}"/>
    <cellStyle name="20% - Énfasis3 6 2 3 4 2" xfId="33294" xr:uid="{D4524569-9714-4F02-8078-CD4838B6493C}"/>
    <cellStyle name="20% - Énfasis3 6 2 3 5" xfId="22970" xr:uid="{5E436DB8-1CC3-4CA3-B541-7DACF297EA5A}"/>
    <cellStyle name="20% - Énfasis3 6 2 4" xfId="3613" xr:uid="{5A9E3391-2743-4AD6-9C99-BBABF66169E7}"/>
    <cellStyle name="20% - Énfasis3 6 2 4 2" xfId="8775" xr:uid="{C426FD6D-C46B-48E6-B27D-9C5B8D8F4172}"/>
    <cellStyle name="20% - Énfasis3 6 2 4 2 2" xfId="19099" xr:uid="{8B73E936-0502-44AE-AA81-45E77C491968}"/>
    <cellStyle name="20% - Énfasis3 6 2 4 2 2 2" xfId="39747" xr:uid="{AA26EA37-33E1-48A8-AF92-E447E2512FFE}"/>
    <cellStyle name="20% - Énfasis3 6 2 4 2 3" xfId="29423" xr:uid="{EF6BC61D-ECCD-4E4C-88BF-EC2CD5E233A7}"/>
    <cellStyle name="20% - Énfasis3 6 2 4 3" xfId="13937" xr:uid="{D20F551D-08C4-4020-922F-3283E5E84CD3}"/>
    <cellStyle name="20% - Énfasis3 6 2 4 3 2" xfId="34585" xr:uid="{C5FDE522-DD40-47D3-9D34-671ED51BB096}"/>
    <cellStyle name="20% - Énfasis3 6 2 4 4" xfId="24261" xr:uid="{12D1E773-80D7-4993-8D28-00359E099261}"/>
    <cellStyle name="20% - Énfasis3 6 2 5" xfId="6194" xr:uid="{06002823-C1B2-4833-BCE2-FC2F957C3869}"/>
    <cellStyle name="20% - Énfasis3 6 2 5 2" xfId="16518" xr:uid="{B2682764-B112-4E89-9FD0-8A12F296207B}"/>
    <cellStyle name="20% - Énfasis3 6 2 5 2 2" xfId="37166" xr:uid="{80535C36-C012-4DAF-9BB7-8DCF71EFBB17}"/>
    <cellStyle name="20% - Énfasis3 6 2 5 3" xfId="26842" xr:uid="{6EC79467-864D-40BB-9A58-48AB317AB4BF}"/>
    <cellStyle name="20% - Énfasis3 6 2 6" xfId="11356" xr:uid="{1806F161-BED9-4315-9505-38A279F8E907}"/>
    <cellStyle name="20% - Énfasis3 6 2 6 2" xfId="32004" xr:uid="{D63551F9-5372-4A65-BC85-FE0160B04982}"/>
    <cellStyle name="20% - Énfasis3 6 2 7" xfId="21680" xr:uid="{15290FEE-76B0-4243-BAD1-AD1E2FC3EED0}"/>
    <cellStyle name="20% - Énfasis3 6 3" xfId="1629" xr:uid="{00000000-0005-0000-0000-0000A1000000}"/>
    <cellStyle name="20% - Énfasis3 6 3 2" xfId="2966" xr:uid="{DEB6A988-97C1-4CD6-8217-E7F914DD44F3}"/>
    <cellStyle name="20% - Énfasis3 6 3 2 2" xfId="5547" xr:uid="{9BB5E315-5E18-4E39-BDEE-267133C6D662}"/>
    <cellStyle name="20% - Énfasis3 6 3 2 2 2" xfId="10709" xr:uid="{C47EBE36-2143-4596-BCCB-9E5531AB1CA7}"/>
    <cellStyle name="20% - Énfasis3 6 3 2 2 2 2" xfId="21033" xr:uid="{AA4CA60C-B7CF-4EB9-84BA-B0B6DF5A93CE}"/>
    <cellStyle name="20% - Énfasis3 6 3 2 2 2 2 2" xfId="41681" xr:uid="{C8779461-B760-404E-B84E-331A8ACCA9B7}"/>
    <cellStyle name="20% - Énfasis3 6 3 2 2 2 3" xfId="31357" xr:uid="{016A48F0-3533-486F-81BC-E7BDB957ED52}"/>
    <cellStyle name="20% - Énfasis3 6 3 2 2 3" xfId="15871" xr:uid="{3248B60F-6418-40BC-831C-64ED73520095}"/>
    <cellStyle name="20% - Énfasis3 6 3 2 2 3 2" xfId="36519" xr:uid="{69EC5408-EBC4-4765-BFDF-B2DCE6AA477E}"/>
    <cellStyle name="20% - Énfasis3 6 3 2 2 4" xfId="26195" xr:uid="{1877316C-BE03-49A4-8411-A0893A938D3D}"/>
    <cellStyle name="20% - Énfasis3 6 3 2 3" xfId="8128" xr:uid="{406770F0-CF47-45E0-8F55-9E77A70F5FDB}"/>
    <cellStyle name="20% - Énfasis3 6 3 2 3 2" xfId="18452" xr:uid="{B6E27E52-7979-4BF1-8FD2-B20282A72C4B}"/>
    <cellStyle name="20% - Énfasis3 6 3 2 3 2 2" xfId="39100" xr:uid="{900F4BD6-4908-43FB-9FC6-8F2CB80A7229}"/>
    <cellStyle name="20% - Énfasis3 6 3 2 3 3" xfId="28776" xr:uid="{436C0565-BB32-4F9A-A633-B705F7168EC3}"/>
    <cellStyle name="20% - Énfasis3 6 3 2 4" xfId="13290" xr:uid="{A65BA3E2-C376-42A7-86DE-D77CC81D5650}"/>
    <cellStyle name="20% - Énfasis3 6 3 2 4 2" xfId="33938" xr:uid="{508D2849-1673-45A6-9032-D5C0B80D141D}"/>
    <cellStyle name="20% - Énfasis3 6 3 2 5" xfId="23614" xr:uid="{F842169C-7CB2-4A86-90AF-C33AE66EE88F}"/>
    <cellStyle name="20% - Énfasis3 6 3 3" xfId="4257" xr:uid="{949AC06B-2215-460E-B9C8-CD0457045FC5}"/>
    <cellStyle name="20% - Énfasis3 6 3 3 2" xfId="9419" xr:uid="{6CBFA32A-DFF9-40F4-BD8B-979FFD304BB0}"/>
    <cellStyle name="20% - Énfasis3 6 3 3 2 2" xfId="19743" xr:uid="{195591EB-2313-4BAD-8E40-5E78F52B8895}"/>
    <cellStyle name="20% - Énfasis3 6 3 3 2 2 2" xfId="40391" xr:uid="{13DFBB07-FFE9-4A51-9FA0-B31AA62241FD}"/>
    <cellStyle name="20% - Énfasis3 6 3 3 2 3" xfId="30067" xr:uid="{D9B0BDD5-5844-43CA-A277-7066B1E81B06}"/>
    <cellStyle name="20% - Énfasis3 6 3 3 3" xfId="14581" xr:uid="{B458F837-E7D0-4FD1-A0D9-E6BF7ED2D0F1}"/>
    <cellStyle name="20% - Énfasis3 6 3 3 3 2" xfId="35229" xr:uid="{C30BC949-8009-4716-8497-E84CCA8FF4EE}"/>
    <cellStyle name="20% - Énfasis3 6 3 3 4" xfId="24905" xr:uid="{398C482C-8EF2-4F84-82F2-7C99C9B2CCEC}"/>
    <cellStyle name="20% - Énfasis3 6 3 4" xfId="6838" xr:uid="{344FDA92-DB37-47B9-8A90-B7368E5EA698}"/>
    <cellStyle name="20% - Énfasis3 6 3 4 2" xfId="17162" xr:uid="{54889E97-98F1-4843-8AA3-D1EB5B4F857D}"/>
    <cellStyle name="20% - Énfasis3 6 3 4 2 2" xfId="37810" xr:uid="{C6251012-6594-4BB8-A654-1CB7BFDE2842}"/>
    <cellStyle name="20% - Énfasis3 6 3 4 3" xfId="27486" xr:uid="{C3B05119-0441-4DBD-A931-980CA4E4DE98}"/>
    <cellStyle name="20% - Énfasis3 6 3 5" xfId="12000" xr:uid="{05E6CF23-3689-4E57-905B-5FB9092946E7}"/>
    <cellStyle name="20% - Énfasis3 6 3 5 2" xfId="32648" xr:uid="{49E2387A-9C1E-452A-91FC-7030F5510698}"/>
    <cellStyle name="20% - Énfasis3 6 3 6" xfId="22324" xr:uid="{1AAFC232-4913-4804-9AA9-FD5A21791B74}"/>
    <cellStyle name="20% - Énfasis3 6 4" xfId="2321" xr:uid="{0C819186-A576-4042-81FB-913E26C7C7B3}"/>
    <cellStyle name="20% - Énfasis3 6 4 2" xfId="4902" xr:uid="{C9C6B3F7-3605-4EBD-9E0F-EA94B63F085C}"/>
    <cellStyle name="20% - Énfasis3 6 4 2 2" xfId="10064" xr:uid="{7DFE37DD-040F-4EFA-8AD2-BF4E584B14D0}"/>
    <cellStyle name="20% - Énfasis3 6 4 2 2 2" xfId="20388" xr:uid="{3CC214FC-C668-4651-B0FA-948259758FD9}"/>
    <cellStyle name="20% - Énfasis3 6 4 2 2 2 2" xfId="41036" xr:uid="{C5EA4B94-162F-423F-8916-219DEC6604C6}"/>
    <cellStyle name="20% - Énfasis3 6 4 2 2 3" xfId="30712" xr:uid="{1F48B37E-540C-42AF-A42D-CA5C35DE754B}"/>
    <cellStyle name="20% - Énfasis3 6 4 2 3" xfId="15226" xr:uid="{9229DE0C-8004-48B8-AD52-B6CC340F0646}"/>
    <cellStyle name="20% - Énfasis3 6 4 2 3 2" xfId="35874" xr:uid="{4F95F5B0-1A96-4457-8D62-7D6480241DE9}"/>
    <cellStyle name="20% - Énfasis3 6 4 2 4" xfId="25550" xr:uid="{778805F0-73B4-4DF0-8B4D-925EB18E44E4}"/>
    <cellStyle name="20% - Énfasis3 6 4 3" xfId="7483" xr:uid="{1A5FE0C3-5203-4B9E-BF63-4D9224B9383D}"/>
    <cellStyle name="20% - Énfasis3 6 4 3 2" xfId="17807" xr:uid="{10B322EB-CAFF-46EA-8F16-2D5C50F5C7B8}"/>
    <cellStyle name="20% - Énfasis3 6 4 3 2 2" xfId="38455" xr:uid="{D5865500-84C7-4EA7-B0CC-EEF17539EB64}"/>
    <cellStyle name="20% - Énfasis3 6 4 3 3" xfId="28131" xr:uid="{DD188AF9-5140-4E34-B3FD-8086BCCFF2EB}"/>
    <cellStyle name="20% - Énfasis3 6 4 4" xfId="12645" xr:uid="{8B2A0ED6-F2DF-4ED8-B2FE-5DE3CDFDB2E6}"/>
    <cellStyle name="20% - Énfasis3 6 4 4 2" xfId="33293" xr:uid="{B770BAE5-9099-41C9-B17C-8E5959DD4F53}"/>
    <cellStyle name="20% - Énfasis3 6 4 5" xfId="22969" xr:uid="{89D4D481-47F3-4970-A69C-4C3ECBA3AD3D}"/>
    <cellStyle name="20% - Énfasis3 6 5" xfId="3612" xr:uid="{033C13D0-351D-4FF5-B545-E162AE046BEE}"/>
    <cellStyle name="20% - Énfasis3 6 5 2" xfId="8774" xr:uid="{857A8437-FF82-4DA9-AA1C-2CDB7E6DCCE0}"/>
    <cellStyle name="20% - Énfasis3 6 5 2 2" xfId="19098" xr:uid="{9439FEEA-8552-45A2-B121-8373E3F7F2D7}"/>
    <cellStyle name="20% - Énfasis3 6 5 2 2 2" xfId="39746" xr:uid="{4BCC8874-08D7-4E01-AAE6-96D5588D190C}"/>
    <cellStyle name="20% - Énfasis3 6 5 2 3" xfId="29422" xr:uid="{9C148E8A-74DB-450C-B148-EDCCB6C857C7}"/>
    <cellStyle name="20% - Énfasis3 6 5 3" xfId="13936" xr:uid="{C2E80E69-E1EF-4110-9767-54D935B1AD15}"/>
    <cellStyle name="20% - Énfasis3 6 5 3 2" xfId="34584" xr:uid="{80293A29-CCA3-4BEF-8629-2015974E01C6}"/>
    <cellStyle name="20% - Énfasis3 6 5 4" xfId="24260" xr:uid="{DB845DCA-DE30-447D-A245-D2F2213927CB}"/>
    <cellStyle name="20% - Énfasis3 6 6" xfId="6193" xr:uid="{F76FD242-2D7A-4071-9314-18865210C52B}"/>
    <cellStyle name="20% - Énfasis3 6 6 2" xfId="16517" xr:uid="{08491486-A4BD-44EC-B0EF-DBFAA4B7B429}"/>
    <cellStyle name="20% - Énfasis3 6 6 2 2" xfId="37165" xr:uid="{396C78E8-962E-4FF1-8423-309DE7B080D3}"/>
    <cellStyle name="20% - Énfasis3 6 6 3" xfId="26841" xr:uid="{652EB960-88E1-4AE0-B365-81DC021786F1}"/>
    <cellStyle name="20% - Énfasis3 6 7" xfId="11355" xr:uid="{CB7C6DE1-0A5D-4185-97B0-0919B6D17C4D}"/>
    <cellStyle name="20% - Énfasis3 6 7 2" xfId="32003" xr:uid="{A4E988CB-A26B-4829-BC3F-4E909DACB2BC}"/>
    <cellStyle name="20% - Énfasis3 6 8" xfId="21679" xr:uid="{CBD758B0-E6A1-4646-90CC-B607E3DDE568}"/>
    <cellStyle name="20% - Énfasis3 7" xfId="85" xr:uid="{00000000-0005-0000-0000-0000A2000000}"/>
    <cellStyle name="20% - Énfasis3 7 2" xfId="86" xr:uid="{00000000-0005-0000-0000-0000A3000000}"/>
    <cellStyle name="20% - Énfasis3 7 2 2" xfId="1632" xr:uid="{00000000-0005-0000-0000-0000A4000000}"/>
    <cellStyle name="20% - Énfasis3 7 2 2 2" xfId="2969" xr:uid="{17DACD2F-73AB-40AE-9C24-2C4E63D7D896}"/>
    <cellStyle name="20% - Énfasis3 7 2 2 2 2" xfId="5550" xr:uid="{35C7C322-84A7-4D80-8F23-0696D1CECE5F}"/>
    <cellStyle name="20% - Énfasis3 7 2 2 2 2 2" xfId="10712" xr:uid="{48D8F8CB-4023-418E-B01C-6F55272A0AB9}"/>
    <cellStyle name="20% - Énfasis3 7 2 2 2 2 2 2" xfId="21036" xr:uid="{2A2EDCAF-E680-453F-BE90-898886A256CA}"/>
    <cellStyle name="20% - Énfasis3 7 2 2 2 2 2 2 2" xfId="41684" xr:uid="{F3335D71-8918-48BE-8288-82B7C4E9BC02}"/>
    <cellStyle name="20% - Énfasis3 7 2 2 2 2 2 3" xfId="31360" xr:uid="{F715CB62-9A1E-4178-B139-7D55C1A65E33}"/>
    <cellStyle name="20% - Énfasis3 7 2 2 2 2 3" xfId="15874" xr:uid="{E9B5E155-462D-4965-AD0B-E1098D3586E6}"/>
    <cellStyle name="20% - Énfasis3 7 2 2 2 2 3 2" xfId="36522" xr:uid="{7F990E38-0086-4991-8CE5-BBACD542AFFD}"/>
    <cellStyle name="20% - Énfasis3 7 2 2 2 2 4" xfId="26198" xr:uid="{DDA2A163-A504-44D9-A48B-50838F6CB1BD}"/>
    <cellStyle name="20% - Énfasis3 7 2 2 2 3" xfId="8131" xr:uid="{3FFED0A3-F662-407B-B1EC-26B95AA4DF38}"/>
    <cellStyle name="20% - Énfasis3 7 2 2 2 3 2" xfId="18455" xr:uid="{1035F35D-FE59-4685-8CAA-533F484BB908}"/>
    <cellStyle name="20% - Énfasis3 7 2 2 2 3 2 2" xfId="39103" xr:uid="{000244BE-383E-49C4-9492-8B5073EF6E89}"/>
    <cellStyle name="20% - Énfasis3 7 2 2 2 3 3" xfId="28779" xr:uid="{0E7F7EC7-9D7B-46BD-94C9-D56D25F9E412}"/>
    <cellStyle name="20% - Énfasis3 7 2 2 2 4" xfId="13293" xr:uid="{0F0048D4-4087-4764-AD71-4F457048EF5A}"/>
    <cellStyle name="20% - Énfasis3 7 2 2 2 4 2" xfId="33941" xr:uid="{CEBEFAE1-1335-4EE1-9A12-24AF88742598}"/>
    <cellStyle name="20% - Énfasis3 7 2 2 2 5" xfId="23617" xr:uid="{105EFD4B-2ECD-499A-90B1-5FC1788ABC70}"/>
    <cellStyle name="20% - Énfasis3 7 2 2 3" xfId="4260" xr:uid="{506E8156-D980-4980-A1A2-C3134738784C}"/>
    <cellStyle name="20% - Énfasis3 7 2 2 3 2" xfId="9422" xr:uid="{28F0FFD4-6962-4ABD-AB37-DEF02A483AA3}"/>
    <cellStyle name="20% - Énfasis3 7 2 2 3 2 2" xfId="19746" xr:uid="{62177747-7852-461A-A26D-95A6E147DFA3}"/>
    <cellStyle name="20% - Énfasis3 7 2 2 3 2 2 2" xfId="40394" xr:uid="{0B048C32-132D-416E-B1D6-E71DB7C646ED}"/>
    <cellStyle name="20% - Énfasis3 7 2 2 3 2 3" xfId="30070" xr:uid="{7DC19F2F-4E57-4EE2-A415-B87440BA3137}"/>
    <cellStyle name="20% - Énfasis3 7 2 2 3 3" xfId="14584" xr:uid="{7395841C-25A0-4D2D-A0FE-EEBB6BC5C8F4}"/>
    <cellStyle name="20% - Énfasis3 7 2 2 3 3 2" xfId="35232" xr:uid="{5CFBC65C-ED66-43E6-83C7-D6D8F61A5E04}"/>
    <cellStyle name="20% - Énfasis3 7 2 2 3 4" xfId="24908" xr:uid="{8BF5188D-FF99-4404-B241-6E19B0F9FE9A}"/>
    <cellStyle name="20% - Énfasis3 7 2 2 4" xfId="6841" xr:uid="{2F7FC7E2-0380-4E08-9960-6537F7E0EE05}"/>
    <cellStyle name="20% - Énfasis3 7 2 2 4 2" xfId="17165" xr:uid="{D004E885-3BF7-4269-93B7-ED340F3A9A66}"/>
    <cellStyle name="20% - Énfasis3 7 2 2 4 2 2" xfId="37813" xr:uid="{70BC9958-D842-4914-B902-466E6DA1F034}"/>
    <cellStyle name="20% - Énfasis3 7 2 2 4 3" xfId="27489" xr:uid="{3961BA7F-AB34-4242-8556-B0E65AB4B7BB}"/>
    <cellStyle name="20% - Énfasis3 7 2 2 5" xfId="12003" xr:uid="{E9C40459-43D2-4E03-9765-304A92E7F50F}"/>
    <cellStyle name="20% - Énfasis3 7 2 2 5 2" xfId="32651" xr:uid="{67027394-7570-4870-96E6-7D3831573982}"/>
    <cellStyle name="20% - Énfasis3 7 2 2 6" xfId="22327" xr:uid="{910697BB-B5E3-4742-BA8D-E74515ACF59B}"/>
    <cellStyle name="20% - Énfasis3 7 2 3" xfId="2324" xr:uid="{7CCA05DF-F173-415F-9947-6C8AE15337E9}"/>
    <cellStyle name="20% - Énfasis3 7 2 3 2" xfId="4905" xr:uid="{5244AC74-38C7-49BB-B0F4-29641880E826}"/>
    <cellStyle name="20% - Énfasis3 7 2 3 2 2" xfId="10067" xr:uid="{4CA08E27-F95A-4B68-A17E-78BCDC73245B}"/>
    <cellStyle name="20% - Énfasis3 7 2 3 2 2 2" xfId="20391" xr:uid="{BEDEEB19-AA33-4D59-A63D-2D79F71D85DD}"/>
    <cellStyle name="20% - Énfasis3 7 2 3 2 2 2 2" xfId="41039" xr:uid="{9C38F4EF-9A31-45E9-8E64-A908577CAF00}"/>
    <cellStyle name="20% - Énfasis3 7 2 3 2 2 3" xfId="30715" xr:uid="{17D3695E-9178-485F-9D17-AAD3563A8620}"/>
    <cellStyle name="20% - Énfasis3 7 2 3 2 3" xfId="15229" xr:uid="{0E617276-048A-4EAF-BE91-9E451631AB14}"/>
    <cellStyle name="20% - Énfasis3 7 2 3 2 3 2" xfId="35877" xr:uid="{C543D664-D063-4218-A28C-6080B167D78F}"/>
    <cellStyle name="20% - Énfasis3 7 2 3 2 4" xfId="25553" xr:uid="{EE398CCD-C5C4-4F29-B912-8B70F252163E}"/>
    <cellStyle name="20% - Énfasis3 7 2 3 3" xfId="7486" xr:uid="{D38D58AF-C237-4473-89FB-C7232A861AD5}"/>
    <cellStyle name="20% - Énfasis3 7 2 3 3 2" xfId="17810" xr:uid="{6CC399B3-C9BC-4BD9-A3B8-C1D7E612172B}"/>
    <cellStyle name="20% - Énfasis3 7 2 3 3 2 2" xfId="38458" xr:uid="{E9E8663B-5484-4535-A540-95D2D74268BE}"/>
    <cellStyle name="20% - Énfasis3 7 2 3 3 3" xfId="28134" xr:uid="{97BFA84B-FECD-4E50-BBB2-D2A9D798A143}"/>
    <cellStyle name="20% - Énfasis3 7 2 3 4" xfId="12648" xr:uid="{7252BCB3-C9C5-4414-B703-C9DD99580638}"/>
    <cellStyle name="20% - Énfasis3 7 2 3 4 2" xfId="33296" xr:uid="{D85E0B49-E69F-49BB-8575-CC4605B563A8}"/>
    <cellStyle name="20% - Énfasis3 7 2 3 5" xfId="22972" xr:uid="{ABF0A208-06CA-4D7B-8DCA-6B3992448FEF}"/>
    <cellStyle name="20% - Énfasis3 7 2 4" xfId="3615" xr:uid="{191F74D0-67B5-49DC-9847-64EE0181730F}"/>
    <cellStyle name="20% - Énfasis3 7 2 4 2" xfId="8777" xr:uid="{1E8928B7-96BB-417F-A68C-9BFD4EDB2AF9}"/>
    <cellStyle name="20% - Énfasis3 7 2 4 2 2" xfId="19101" xr:uid="{FC1341D2-1656-4EDE-AD24-5FE02028283A}"/>
    <cellStyle name="20% - Énfasis3 7 2 4 2 2 2" xfId="39749" xr:uid="{9B3069DE-A433-49DE-948B-43AB90F86E36}"/>
    <cellStyle name="20% - Énfasis3 7 2 4 2 3" xfId="29425" xr:uid="{ED4BD08C-440A-4C96-A9B2-1874105A1924}"/>
    <cellStyle name="20% - Énfasis3 7 2 4 3" xfId="13939" xr:uid="{759828A7-0301-4389-AEB2-F0607C1BA645}"/>
    <cellStyle name="20% - Énfasis3 7 2 4 3 2" xfId="34587" xr:uid="{2FD9632C-AA9E-4AA5-BD0E-7C1EF32D55E2}"/>
    <cellStyle name="20% - Énfasis3 7 2 4 4" xfId="24263" xr:uid="{1D17662E-FD4E-47DD-B71F-413F2FCC2993}"/>
    <cellStyle name="20% - Énfasis3 7 2 5" xfId="6196" xr:uid="{2539263F-406C-4033-A1B1-14FFAD9317ED}"/>
    <cellStyle name="20% - Énfasis3 7 2 5 2" xfId="16520" xr:uid="{A7345530-063F-4574-BE88-B4183A8446BC}"/>
    <cellStyle name="20% - Énfasis3 7 2 5 2 2" xfId="37168" xr:uid="{FA82B9E4-BBF9-454A-A966-30AFF48F76FE}"/>
    <cellStyle name="20% - Énfasis3 7 2 5 3" xfId="26844" xr:uid="{DFE93C2B-688C-4620-9F7E-028E3252542B}"/>
    <cellStyle name="20% - Énfasis3 7 2 6" xfId="11358" xr:uid="{1BDBDBFF-D953-4762-B177-B10DB31308C9}"/>
    <cellStyle name="20% - Énfasis3 7 2 6 2" xfId="32006" xr:uid="{8B52196B-B1F8-41A8-B898-CC23A0C71EA0}"/>
    <cellStyle name="20% - Énfasis3 7 2 7" xfId="21682" xr:uid="{456486EC-8010-434E-AB0A-DCC702A45C2B}"/>
    <cellStyle name="20% - Énfasis3 7 3" xfId="1631" xr:uid="{00000000-0005-0000-0000-0000A5000000}"/>
    <cellStyle name="20% - Énfasis3 7 3 2" xfId="2968" xr:uid="{B3AA6E18-FA2C-4615-A548-C072CE9EE906}"/>
    <cellStyle name="20% - Énfasis3 7 3 2 2" xfId="5549" xr:uid="{40035873-408C-48D2-B46A-A82AA669D588}"/>
    <cellStyle name="20% - Énfasis3 7 3 2 2 2" xfId="10711" xr:uid="{95E9AD20-3406-4DC4-983B-14AB4B9FB3BE}"/>
    <cellStyle name="20% - Énfasis3 7 3 2 2 2 2" xfId="21035" xr:uid="{B95D429C-BB8C-4EB6-A2CB-2C05DA035D80}"/>
    <cellStyle name="20% - Énfasis3 7 3 2 2 2 2 2" xfId="41683" xr:uid="{FDC1A04F-532C-493C-B917-0EF14086A8A2}"/>
    <cellStyle name="20% - Énfasis3 7 3 2 2 2 3" xfId="31359" xr:uid="{88907692-ECAB-4FF5-A097-AD3EB78599A1}"/>
    <cellStyle name="20% - Énfasis3 7 3 2 2 3" xfId="15873" xr:uid="{372BBFEA-4BE6-46B7-9855-95C874743044}"/>
    <cellStyle name="20% - Énfasis3 7 3 2 2 3 2" xfId="36521" xr:uid="{DC496E42-0273-4A14-B99B-A6F7E651F1A7}"/>
    <cellStyle name="20% - Énfasis3 7 3 2 2 4" xfId="26197" xr:uid="{896C53A7-8DF5-47EE-8D67-8B4A1FB71BDB}"/>
    <cellStyle name="20% - Énfasis3 7 3 2 3" xfId="8130" xr:uid="{7821439B-C6F5-41AD-8DAF-4D1C42295938}"/>
    <cellStyle name="20% - Énfasis3 7 3 2 3 2" xfId="18454" xr:uid="{145C2530-0B4E-4B76-9AF9-B9E9B0C52325}"/>
    <cellStyle name="20% - Énfasis3 7 3 2 3 2 2" xfId="39102" xr:uid="{18062788-623C-4FE4-9EA4-2F283453B71F}"/>
    <cellStyle name="20% - Énfasis3 7 3 2 3 3" xfId="28778" xr:uid="{FE2D43FD-FCEE-44E9-9996-E882A6891950}"/>
    <cellStyle name="20% - Énfasis3 7 3 2 4" xfId="13292" xr:uid="{C704D5C5-E303-4058-BAD8-81EBDB5C84B1}"/>
    <cellStyle name="20% - Énfasis3 7 3 2 4 2" xfId="33940" xr:uid="{D47674AF-33B3-4B85-AD6C-BA7B987C1F89}"/>
    <cellStyle name="20% - Énfasis3 7 3 2 5" xfId="23616" xr:uid="{902C8F32-10E3-4FAB-A9B4-58CCFE221F3E}"/>
    <cellStyle name="20% - Énfasis3 7 3 3" xfId="4259" xr:uid="{54B344C9-2264-49DB-9DF7-0ACD4E9206BF}"/>
    <cellStyle name="20% - Énfasis3 7 3 3 2" xfId="9421" xr:uid="{39C5ED0A-D495-4338-83DC-CE829276696F}"/>
    <cellStyle name="20% - Énfasis3 7 3 3 2 2" xfId="19745" xr:uid="{C6DC7977-68B4-45AD-9E2D-264308D9704F}"/>
    <cellStyle name="20% - Énfasis3 7 3 3 2 2 2" xfId="40393" xr:uid="{DF02A33A-A9D2-4018-AA21-96047EFDBAFA}"/>
    <cellStyle name="20% - Énfasis3 7 3 3 2 3" xfId="30069" xr:uid="{C308D83B-9E4B-402B-9CE9-B0BB524EC1B3}"/>
    <cellStyle name="20% - Énfasis3 7 3 3 3" xfId="14583" xr:uid="{194A5392-0CF0-410F-8902-EF39C20C199F}"/>
    <cellStyle name="20% - Énfasis3 7 3 3 3 2" xfId="35231" xr:uid="{FFB8584A-E121-4B97-BC6A-396E9A341754}"/>
    <cellStyle name="20% - Énfasis3 7 3 3 4" xfId="24907" xr:uid="{9B987BDC-30A0-4AA3-B126-AFCF15284A06}"/>
    <cellStyle name="20% - Énfasis3 7 3 4" xfId="6840" xr:uid="{83F8F009-B9D2-4629-84C7-622CAF7AFFD5}"/>
    <cellStyle name="20% - Énfasis3 7 3 4 2" xfId="17164" xr:uid="{D0F626D4-F66A-4F94-A599-6E6C3A3AA7BC}"/>
    <cellStyle name="20% - Énfasis3 7 3 4 2 2" xfId="37812" xr:uid="{C6860AA2-12DE-417D-B2F8-D656E2303A90}"/>
    <cellStyle name="20% - Énfasis3 7 3 4 3" xfId="27488" xr:uid="{5D8DA6AC-DFC8-4D55-A513-7AC109BEE632}"/>
    <cellStyle name="20% - Énfasis3 7 3 5" xfId="12002" xr:uid="{AAFC4C76-E6A5-468F-8329-D1D93211AB9B}"/>
    <cellStyle name="20% - Énfasis3 7 3 5 2" xfId="32650" xr:uid="{0E729113-4295-498D-BB9A-CD6919ECA6EB}"/>
    <cellStyle name="20% - Énfasis3 7 3 6" xfId="22326" xr:uid="{14153737-AD0C-491B-85B6-F872FC5A12DC}"/>
    <cellStyle name="20% - Énfasis3 7 4" xfId="2323" xr:uid="{B69FB51E-402B-4E19-910B-A08BC772CA31}"/>
    <cellStyle name="20% - Énfasis3 7 4 2" xfId="4904" xr:uid="{DE57DC1E-211F-414E-9249-ECC0B8ECE210}"/>
    <cellStyle name="20% - Énfasis3 7 4 2 2" xfId="10066" xr:uid="{DB8D1CF2-3A76-475B-B7CA-C1C7240E1101}"/>
    <cellStyle name="20% - Énfasis3 7 4 2 2 2" xfId="20390" xr:uid="{CC6F04BE-EDAD-4309-B8B4-F854BBBFA2CC}"/>
    <cellStyle name="20% - Énfasis3 7 4 2 2 2 2" xfId="41038" xr:uid="{A6580437-A339-4D74-A6F5-F2ED13454C59}"/>
    <cellStyle name="20% - Énfasis3 7 4 2 2 3" xfId="30714" xr:uid="{BB2162B9-9213-4CF4-AA50-7F6688CF4488}"/>
    <cellStyle name="20% - Énfasis3 7 4 2 3" xfId="15228" xr:uid="{562181E6-EE28-496D-A5E1-4EB05999F97B}"/>
    <cellStyle name="20% - Énfasis3 7 4 2 3 2" xfId="35876" xr:uid="{85EEF797-9EAF-4608-9D73-DA50960493BA}"/>
    <cellStyle name="20% - Énfasis3 7 4 2 4" xfId="25552" xr:uid="{38A2AEA6-CDE5-4F3F-9133-BE4F1EAD04BD}"/>
    <cellStyle name="20% - Énfasis3 7 4 3" xfId="7485" xr:uid="{339465E4-D006-40AE-92DF-D539AC2640BD}"/>
    <cellStyle name="20% - Énfasis3 7 4 3 2" xfId="17809" xr:uid="{A92629BD-455E-47AE-9769-9D142370009C}"/>
    <cellStyle name="20% - Énfasis3 7 4 3 2 2" xfId="38457" xr:uid="{1B210FB7-A1B2-4C9C-96C8-608DECFA2C44}"/>
    <cellStyle name="20% - Énfasis3 7 4 3 3" xfId="28133" xr:uid="{1AF71443-F515-4590-A148-60090ED08177}"/>
    <cellStyle name="20% - Énfasis3 7 4 4" xfId="12647" xr:uid="{9EE945DD-5FDA-491C-85BA-3CB5DD3D3B3B}"/>
    <cellStyle name="20% - Énfasis3 7 4 4 2" xfId="33295" xr:uid="{09B96900-77DE-459B-8180-502ADB5D7D62}"/>
    <cellStyle name="20% - Énfasis3 7 4 5" xfId="22971" xr:uid="{ABBF5FEE-1983-4B91-AEF1-22D6B1031E84}"/>
    <cellStyle name="20% - Énfasis3 7 5" xfId="3614" xr:uid="{B63B925B-7EE9-46F6-9D20-428578CA34EB}"/>
    <cellStyle name="20% - Énfasis3 7 5 2" xfId="8776" xr:uid="{62DF8DF6-F18B-41F5-B887-6E3328F0D276}"/>
    <cellStyle name="20% - Énfasis3 7 5 2 2" xfId="19100" xr:uid="{205D967E-BA41-4776-8ABE-2497909E7096}"/>
    <cellStyle name="20% - Énfasis3 7 5 2 2 2" xfId="39748" xr:uid="{385A9817-0060-41EE-A95B-6FB53EFD0A34}"/>
    <cellStyle name="20% - Énfasis3 7 5 2 3" xfId="29424" xr:uid="{1649C44C-A3FB-4B56-8FA1-3FBD91A8A95E}"/>
    <cellStyle name="20% - Énfasis3 7 5 3" xfId="13938" xr:uid="{E4EBB1FE-6D67-438A-9706-B57C3AAAF8CD}"/>
    <cellStyle name="20% - Énfasis3 7 5 3 2" xfId="34586" xr:uid="{A6C865F8-4980-4D37-A05B-D91DD5B690B7}"/>
    <cellStyle name="20% - Énfasis3 7 5 4" xfId="24262" xr:uid="{968F3BB8-597E-4315-B58B-EBAA46940687}"/>
    <cellStyle name="20% - Énfasis3 7 6" xfId="6195" xr:uid="{5F316B0F-480F-416F-91C6-D61D1656C21E}"/>
    <cellStyle name="20% - Énfasis3 7 6 2" xfId="16519" xr:uid="{53A22EC1-4C58-4B21-9E88-966E4D7EF8A3}"/>
    <cellStyle name="20% - Énfasis3 7 6 2 2" xfId="37167" xr:uid="{4F48249E-B109-4A80-9BEA-DE32A881C62C}"/>
    <cellStyle name="20% - Énfasis3 7 6 3" xfId="26843" xr:uid="{000E7682-BD44-453D-9665-846E72B97E95}"/>
    <cellStyle name="20% - Énfasis3 7 7" xfId="11357" xr:uid="{A1C58CB1-C07A-4D87-8F90-64DC1D2278EB}"/>
    <cellStyle name="20% - Énfasis3 7 7 2" xfId="32005" xr:uid="{2E06B931-3416-4526-8049-AC58410A6749}"/>
    <cellStyle name="20% - Énfasis3 7 8" xfId="21681" xr:uid="{CB92CA72-ABA7-4995-A9E2-B2784487EC7A}"/>
    <cellStyle name="20% - Énfasis3 8" xfId="87" xr:uid="{00000000-0005-0000-0000-0000A6000000}"/>
    <cellStyle name="20% - Énfasis3 8 2" xfId="88" xr:uid="{00000000-0005-0000-0000-0000A7000000}"/>
    <cellStyle name="20% - Énfasis3 8 2 2" xfId="1634" xr:uid="{00000000-0005-0000-0000-0000A8000000}"/>
    <cellStyle name="20% - Énfasis3 8 2 2 2" xfId="2971" xr:uid="{DBD010E9-40E2-4A59-BDE6-BC06A76976B7}"/>
    <cellStyle name="20% - Énfasis3 8 2 2 2 2" xfId="5552" xr:uid="{F2A9DC1B-77DE-454B-867A-117DF99D1F82}"/>
    <cellStyle name="20% - Énfasis3 8 2 2 2 2 2" xfId="10714" xr:uid="{3EE57A74-0CFE-4645-967F-8C62CF77B55C}"/>
    <cellStyle name="20% - Énfasis3 8 2 2 2 2 2 2" xfId="21038" xr:uid="{61853ACD-161B-4A51-AA7F-D9D3B5736A08}"/>
    <cellStyle name="20% - Énfasis3 8 2 2 2 2 2 2 2" xfId="41686" xr:uid="{020352E5-0BDE-427B-ABB2-FD6E44301388}"/>
    <cellStyle name="20% - Énfasis3 8 2 2 2 2 2 3" xfId="31362" xr:uid="{537C7187-18DB-443A-BC6A-A1B163391BF3}"/>
    <cellStyle name="20% - Énfasis3 8 2 2 2 2 3" xfId="15876" xr:uid="{F6A9C7A8-8CA6-4DD5-893E-C125A0B1F78C}"/>
    <cellStyle name="20% - Énfasis3 8 2 2 2 2 3 2" xfId="36524" xr:uid="{46945A68-B65A-49C0-9845-2CFCECC3C381}"/>
    <cellStyle name="20% - Énfasis3 8 2 2 2 2 4" xfId="26200" xr:uid="{ED75F985-07E8-4A20-BEEA-9100FCA1A86E}"/>
    <cellStyle name="20% - Énfasis3 8 2 2 2 3" xfId="8133" xr:uid="{5CDA7224-6657-4A6B-ABE1-F98201A80832}"/>
    <cellStyle name="20% - Énfasis3 8 2 2 2 3 2" xfId="18457" xr:uid="{32ABC557-3191-409A-8A7E-E229B58EF93A}"/>
    <cellStyle name="20% - Énfasis3 8 2 2 2 3 2 2" xfId="39105" xr:uid="{64674230-51C5-4AE4-8DF7-E4043A43B5EC}"/>
    <cellStyle name="20% - Énfasis3 8 2 2 2 3 3" xfId="28781" xr:uid="{0C981B3C-AD3F-4B0A-85CC-2BE70EDA3ACD}"/>
    <cellStyle name="20% - Énfasis3 8 2 2 2 4" xfId="13295" xr:uid="{0070FFA2-1957-476F-A2C4-16F0C0123D24}"/>
    <cellStyle name="20% - Énfasis3 8 2 2 2 4 2" xfId="33943" xr:uid="{F1585A11-DACA-4E8E-8CF9-B1252876810E}"/>
    <cellStyle name="20% - Énfasis3 8 2 2 2 5" xfId="23619" xr:uid="{3D3DB97A-6066-4CCA-B8E3-DC331224D34D}"/>
    <cellStyle name="20% - Énfasis3 8 2 2 3" xfId="4262" xr:uid="{A9F25189-D12A-424D-9203-E404C3EA0133}"/>
    <cellStyle name="20% - Énfasis3 8 2 2 3 2" xfId="9424" xr:uid="{80170A18-1E33-4E13-9696-9E591C6D1640}"/>
    <cellStyle name="20% - Énfasis3 8 2 2 3 2 2" xfId="19748" xr:uid="{A89A080C-78D7-4CE5-AE06-586A24AF41AF}"/>
    <cellStyle name="20% - Énfasis3 8 2 2 3 2 2 2" xfId="40396" xr:uid="{60E0C5FF-B972-449C-85F2-A65A270CC066}"/>
    <cellStyle name="20% - Énfasis3 8 2 2 3 2 3" xfId="30072" xr:uid="{199B9DB4-E03F-499D-960F-77F1AA27CBE8}"/>
    <cellStyle name="20% - Énfasis3 8 2 2 3 3" xfId="14586" xr:uid="{550792B5-EB3A-4C7B-9F40-D7BFDF164DAF}"/>
    <cellStyle name="20% - Énfasis3 8 2 2 3 3 2" xfId="35234" xr:uid="{507E2F95-1EBB-43E8-A501-6CD477B9C070}"/>
    <cellStyle name="20% - Énfasis3 8 2 2 3 4" xfId="24910" xr:uid="{120748E6-7D02-4F54-9FB9-460689B2C43F}"/>
    <cellStyle name="20% - Énfasis3 8 2 2 4" xfId="6843" xr:uid="{9B64F8D5-9456-4442-91D5-D09E25548862}"/>
    <cellStyle name="20% - Énfasis3 8 2 2 4 2" xfId="17167" xr:uid="{7DE93C1D-49C3-4382-93CD-5C231812A659}"/>
    <cellStyle name="20% - Énfasis3 8 2 2 4 2 2" xfId="37815" xr:uid="{9219B786-9E96-411F-BA57-705AFCB48DFF}"/>
    <cellStyle name="20% - Énfasis3 8 2 2 4 3" xfId="27491" xr:uid="{7C1FAA84-E909-4B2D-BF87-37878B65DB06}"/>
    <cellStyle name="20% - Énfasis3 8 2 2 5" xfId="12005" xr:uid="{17CEB23D-73AE-42DF-A872-9EFE068DC3C1}"/>
    <cellStyle name="20% - Énfasis3 8 2 2 5 2" xfId="32653" xr:uid="{41D2AB77-7FB5-46D2-A6C4-0C707C21E3E3}"/>
    <cellStyle name="20% - Énfasis3 8 2 2 6" xfId="22329" xr:uid="{16F6244F-79F3-4BE0-9388-E354FA2DFC31}"/>
    <cellStyle name="20% - Énfasis3 8 2 3" xfId="2326" xr:uid="{C96B610D-D17D-4625-B3A4-D1A3155482CD}"/>
    <cellStyle name="20% - Énfasis3 8 2 3 2" xfId="4907" xr:uid="{EFF3F6BD-4A1B-4611-A7A8-516B9E44FB1A}"/>
    <cellStyle name="20% - Énfasis3 8 2 3 2 2" xfId="10069" xr:uid="{49727ACA-CBBC-4FB1-B401-96B1ED8DF5A9}"/>
    <cellStyle name="20% - Énfasis3 8 2 3 2 2 2" xfId="20393" xr:uid="{42411614-85A6-48C1-80A6-4357DF6F5AA3}"/>
    <cellStyle name="20% - Énfasis3 8 2 3 2 2 2 2" xfId="41041" xr:uid="{2C6EDE6B-367E-4B6D-A9CF-687CDA20DBA9}"/>
    <cellStyle name="20% - Énfasis3 8 2 3 2 2 3" xfId="30717" xr:uid="{82FDF972-7A66-4D88-80C8-E06A86EEE9BC}"/>
    <cellStyle name="20% - Énfasis3 8 2 3 2 3" xfId="15231" xr:uid="{18CD3479-9BAF-45BD-B1C7-12CC23921395}"/>
    <cellStyle name="20% - Énfasis3 8 2 3 2 3 2" xfId="35879" xr:uid="{735D5B69-5BD7-40A9-80C4-569F8A427B2F}"/>
    <cellStyle name="20% - Énfasis3 8 2 3 2 4" xfId="25555" xr:uid="{9D7E9A45-0465-48F0-8BFC-87E1804614B5}"/>
    <cellStyle name="20% - Énfasis3 8 2 3 3" xfId="7488" xr:uid="{98F54FE9-CA34-4763-AEB5-E1CDDDC454E2}"/>
    <cellStyle name="20% - Énfasis3 8 2 3 3 2" xfId="17812" xr:uid="{9D4B53AE-4364-4808-B6BD-4BD1131F7C0D}"/>
    <cellStyle name="20% - Énfasis3 8 2 3 3 2 2" xfId="38460" xr:uid="{8567D4BB-1CF2-4507-8DAC-1C217043687E}"/>
    <cellStyle name="20% - Énfasis3 8 2 3 3 3" xfId="28136" xr:uid="{A0E49F8A-4DF8-47EC-985B-B33C8B1502F8}"/>
    <cellStyle name="20% - Énfasis3 8 2 3 4" xfId="12650" xr:uid="{AB01C7FA-6B59-4A5E-BF84-FE40DAFFF1B0}"/>
    <cellStyle name="20% - Énfasis3 8 2 3 4 2" xfId="33298" xr:uid="{CCAF0490-7EE4-4AF4-A410-5695D5DD4BE9}"/>
    <cellStyle name="20% - Énfasis3 8 2 3 5" xfId="22974" xr:uid="{02CAC142-15A8-41A3-A9C6-7283C3285C0F}"/>
    <cellStyle name="20% - Énfasis3 8 2 4" xfId="3617" xr:uid="{DAF6ECF9-636B-4136-A619-21E7F1AA3647}"/>
    <cellStyle name="20% - Énfasis3 8 2 4 2" xfId="8779" xr:uid="{78E45FE8-8ECC-4DBD-890D-5B19F645CC90}"/>
    <cellStyle name="20% - Énfasis3 8 2 4 2 2" xfId="19103" xr:uid="{E70DB9CE-104D-46EC-8309-100B73C9ADC2}"/>
    <cellStyle name="20% - Énfasis3 8 2 4 2 2 2" xfId="39751" xr:uid="{957CA069-AD51-46E2-A8CA-FE1F8DF65A95}"/>
    <cellStyle name="20% - Énfasis3 8 2 4 2 3" xfId="29427" xr:uid="{A09B9112-5673-4165-A49F-645DC7BF509D}"/>
    <cellStyle name="20% - Énfasis3 8 2 4 3" xfId="13941" xr:uid="{20663640-2FFB-4990-88B1-01A49C153F5F}"/>
    <cellStyle name="20% - Énfasis3 8 2 4 3 2" xfId="34589" xr:uid="{609146B6-7297-42F6-942F-F182A20CB32C}"/>
    <cellStyle name="20% - Énfasis3 8 2 4 4" xfId="24265" xr:uid="{FBA68B20-A1C1-4799-96A4-8B57020291FC}"/>
    <cellStyle name="20% - Énfasis3 8 2 5" xfId="6198" xr:uid="{2D56A445-A517-4901-83FD-917083132F47}"/>
    <cellStyle name="20% - Énfasis3 8 2 5 2" xfId="16522" xr:uid="{814BDB72-6BBF-459E-95EF-68E9E16D57F5}"/>
    <cellStyle name="20% - Énfasis3 8 2 5 2 2" xfId="37170" xr:uid="{B404056C-97E4-4EB4-99ED-0666AC79A8BF}"/>
    <cellStyle name="20% - Énfasis3 8 2 5 3" xfId="26846" xr:uid="{5379D9E4-95CF-4DF4-9833-214C00402D9D}"/>
    <cellStyle name="20% - Énfasis3 8 2 6" xfId="11360" xr:uid="{B697D349-0B9F-49FB-A35B-366A78EB90AF}"/>
    <cellStyle name="20% - Énfasis3 8 2 6 2" xfId="32008" xr:uid="{084FA331-E278-4026-9288-934C39667CD0}"/>
    <cellStyle name="20% - Énfasis3 8 2 7" xfId="21684" xr:uid="{04C797DC-AD87-416D-9C15-8729A2061A66}"/>
    <cellStyle name="20% - Énfasis3 8 3" xfId="1633" xr:uid="{00000000-0005-0000-0000-0000A9000000}"/>
    <cellStyle name="20% - Énfasis3 8 3 2" xfId="2970" xr:uid="{CFA74773-B7B4-4813-932F-767B6C911C13}"/>
    <cellStyle name="20% - Énfasis3 8 3 2 2" xfId="5551" xr:uid="{2825FA4D-9AC0-4BE1-93E1-A4F1906CE826}"/>
    <cellStyle name="20% - Énfasis3 8 3 2 2 2" xfId="10713" xr:uid="{E5F4AB1D-F2C9-4EEF-B392-486F78403B21}"/>
    <cellStyle name="20% - Énfasis3 8 3 2 2 2 2" xfId="21037" xr:uid="{854696F9-93AB-410E-9464-D0BEC91FBBA0}"/>
    <cellStyle name="20% - Énfasis3 8 3 2 2 2 2 2" xfId="41685" xr:uid="{3F04C3BA-ADDC-43E6-B948-121828CEB527}"/>
    <cellStyle name="20% - Énfasis3 8 3 2 2 2 3" xfId="31361" xr:uid="{BE214E48-F765-4FE2-9687-C4C7BD313412}"/>
    <cellStyle name="20% - Énfasis3 8 3 2 2 3" xfId="15875" xr:uid="{03C7FAA8-C90D-45D4-B454-150315A4532A}"/>
    <cellStyle name="20% - Énfasis3 8 3 2 2 3 2" xfId="36523" xr:uid="{7BBDF975-F2C8-4D13-956F-EFA378F45096}"/>
    <cellStyle name="20% - Énfasis3 8 3 2 2 4" xfId="26199" xr:uid="{A1E20FF7-4870-4ACC-AA21-D0F8D7DEC89E}"/>
    <cellStyle name="20% - Énfasis3 8 3 2 3" xfId="8132" xr:uid="{F67F46BB-CCE8-43ED-8067-880EC8C82C9C}"/>
    <cellStyle name="20% - Énfasis3 8 3 2 3 2" xfId="18456" xr:uid="{B9AF57CD-1C48-439F-8C8E-4CADF4F5BCDB}"/>
    <cellStyle name="20% - Énfasis3 8 3 2 3 2 2" xfId="39104" xr:uid="{366E7809-C480-477D-B828-32CAF5E97D50}"/>
    <cellStyle name="20% - Énfasis3 8 3 2 3 3" xfId="28780" xr:uid="{9EB39BDD-89AB-4864-B962-E4026B8C613C}"/>
    <cellStyle name="20% - Énfasis3 8 3 2 4" xfId="13294" xr:uid="{AB28CF64-4F90-485A-8728-F2F658E7A51C}"/>
    <cellStyle name="20% - Énfasis3 8 3 2 4 2" xfId="33942" xr:uid="{501EDE7E-6E52-4546-9B2C-ECAE95068B22}"/>
    <cellStyle name="20% - Énfasis3 8 3 2 5" xfId="23618" xr:uid="{C4DA5F09-585F-467D-8C44-1CD4D8214991}"/>
    <cellStyle name="20% - Énfasis3 8 3 3" xfId="4261" xr:uid="{189077FB-05AA-4565-8B64-9D3382F3246E}"/>
    <cellStyle name="20% - Énfasis3 8 3 3 2" xfId="9423" xr:uid="{8396A03C-7A6C-4A17-BE25-CE69FDC63ED1}"/>
    <cellStyle name="20% - Énfasis3 8 3 3 2 2" xfId="19747" xr:uid="{37DF180F-AE0B-4D0C-AC45-EDC8F3652D93}"/>
    <cellStyle name="20% - Énfasis3 8 3 3 2 2 2" xfId="40395" xr:uid="{8EEF8218-ADC2-4BAC-BDDB-FF89AB4E72F2}"/>
    <cellStyle name="20% - Énfasis3 8 3 3 2 3" xfId="30071" xr:uid="{50C32C09-1311-4C82-82D3-213CAC6F4081}"/>
    <cellStyle name="20% - Énfasis3 8 3 3 3" xfId="14585" xr:uid="{7FC008D3-0C7B-4D6F-A7DB-4390028E5FA0}"/>
    <cellStyle name="20% - Énfasis3 8 3 3 3 2" xfId="35233" xr:uid="{36A82F84-BF62-446B-B940-6F2714F07023}"/>
    <cellStyle name="20% - Énfasis3 8 3 3 4" xfId="24909" xr:uid="{8A980ADB-FF59-44EE-89F4-E3BA272C1419}"/>
    <cellStyle name="20% - Énfasis3 8 3 4" xfId="6842" xr:uid="{818CCCFF-8FC4-4DEF-A0F8-743B4E25111E}"/>
    <cellStyle name="20% - Énfasis3 8 3 4 2" xfId="17166" xr:uid="{5BB85669-29DA-4412-AAD8-944417BDE0B2}"/>
    <cellStyle name="20% - Énfasis3 8 3 4 2 2" xfId="37814" xr:uid="{F72774C0-C68B-49BB-B116-18CB58F77407}"/>
    <cellStyle name="20% - Énfasis3 8 3 4 3" xfId="27490" xr:uid="{F3208430-72CA-48F5-B832-7DBF98978AA7}"/>
    <cellStyle name="20% - Énfasis3 8 3 5" xfId="12004" xr:uid="{269A7213-7275-4E55-8D12-4623C18BFC88}"/>
    <cellStyle name="20% - Énfasis3 8 3 5 2" xfId="32652" xr:uid="{C803393D-805D-42D6-BF76-09181CF7B4EF}"/>
    <cellStyle name="20% - Énfasis3 8 3 6" xfId="22328" xr:uid="{7D54DC7B-8AC4-46BE-BC9A-7126AB727327}"/>
    <cellStyle name="20% - Énfasis3 8 4" xfId="2325" xr:uid="{861745A2-2B28-4AA0-9DA8-CAD6538ADAB6}"/>
    <cellStyle name="20% - Énfasis3 8 4 2" xfId="4906" xr:uid="{C45DAF63-EAD3-4DF2-8281-6A0F2728BC38}"/>
    <cellStyle name="20% - Énfasis3 8 4 2 2" xfId="10068" xr:uid="{D1D56CEF-894D-4251-804D-DF0878B58047}"/>
    <cellStyle name="20% - Énfasis3 8 4 2 2 2" xfId="20392" xr:uid="{928847B8-7322-482D-985F-DC40432C8A3A}"/>
    <cellStyle name="20% - Énfasis3 8 4 2 2 2 2" xfId="41040" xr:uid="{CA3B379D-F4C7-415F-9150-A7E5AE8F0864}"/>
    <cellStyle name="20% - Énfasis3 8 4 2 2 3" xfId="30716" xr:uid="{FC55F6F2-EF70-4995-A632-99067C39BA40}"/>
    <cellStyle name="20% - Énfasis3 8 4 2 3" xfId="15230" xr:uid="{BE627CE8-4BDD-4066-8554-4663F7818E7B}"/>
    <cellStyle name="20% - Énfasis3 8 4 2 3 2" xfId="35878" xr:uid="{318A8536-CBE3-4FB4-B51E-C451253522BA}"/>
    <cellStyle name="20% - Énfasis3 8 4 2 4" xfId="25554" xr:uid="{5D70B880-7716-4B4C-AD16-0B2CCE74A24F}"/>
    <cellStyle name="20% - Énfasis3 8 4 3" xfId="7487" xr:uid="{E5D7BEA9-C02B-4880-B434-495A43E5E9ED}"/>
    <cellStyle name="20% - Énfasis3 8 4 3 2" xfId="17811" xr:uid="{82E73059-557A-4822-ACD9-BA4284056DCA}"/>
    <cellStyle name="20% - Énfasis3 8 4 3 2 2" xfId="38459" xr:uid="{C5C19699-67BB-4ADD-967A-4BA8B5E504FE}"/>
    <cellStyle name="20% - Énfasis3 8 4 3 3" xfId="28135" xr:uid="{D6BE0273-9841-4C9C-AF87-3A846FF112B2}"/>
    <cellStyle name="20% - Énfasis3 8 4 4" xfId="12649" xr:uid="{E3FF20DF-D27A-4645-8E1E-6A6633870B5A}"/>
    <cellStyle name="20% - Énfasis3 8 4 4 2" xfId="33297" xr:uid="{E49C2CA0-AB91-4647-BB03-9A1FB1458D11}"/>
    <cellStyle name="20% - Énfasis3 8 4 5" xfId="22973" xr:uid="{EEDF1020-9D4C-414A-9AB1-6689A4460153}"/>
    <cellStyle name="20% - Énfasis3 8 5" xfId="3616" xr:uid="{ACBC5087-7AC6-4E47-BCEC-B262F908B25E}"/>
    <cellStyle name="20% - Énfasis3 8 5 2" xfId="8778" xr:uid="{508F7F33-01AA-4228-8AF3-461BF14965D1}"/>
    <cellStyle name="20% - Énfasis3 8 5 2 2" xfId="19102" xr:uid="{569C4441-FF8E-4B35-BE2D-6339D9EA7244}"/>
    <cellStyle name="20% - Énfasis3 8 5 2 2 2" xfId="39750" xr:uid="{A13A1ABD-119D-43EA-B918-901B188994C7}"/>
    <cellStyle name="20% - Énfasis3 8 5 2 3" xfId="29426" xr:uid="{F09F06FB-CAFE-409F-83FB-15DB374E2394}"/>
    <cellStyle name="20% - Énfasis3 8 5 3" xfId="13940" xr:uid="{33E86DC8-BDDB-4F3B-A814-3E21400E3D96}"/>
    <cellStyle name="20% - Énfasis3 8 5 3 2" xfId="34588" xr:uid="{7AE11508-F112-4D8C-8634-996D02388292}"/>
    <cellStyle name="20% - Énfasis3 8 5 4" xfId="24264" xr:uid="{B7D93E9D-063B-4164-ADCE-D6A6D72AA371}"/>
    <cellStyle name="20% - Énfasis3 8 6" xfId="6197" xr:uid="{246DE163-5E0B-4AA0-9F2C-D930FBA72E45}"/>
    <cellStyle name="20% - Énfasis3 8 6 2" xfId="16521" xr:uid="{61F9567E-FDBC-4C1D-BE4B-E9D4EAE0E051}"/>
    <cellStyle name="20% - Énfasis3 8 6 2 2" xfId="37169" xr:uid="{D195B2E3-24A0-49C3-8C48-24FE0FE105EE}"/>
    <cellStyle name="20% - Énfasis3 8 6 3" xfId="26845" xr:uid="{F094D213-241C-467B-BB07-D0AB73AAAB70}"/>
    <cellStyle name="20% - Énfasis3 8 7" xfId="11359" xr:uid="{DF248D1E-DE50-42C4-BEAB-A0321CD7B779}"/>
    <cellStyle name="20% - Énfasis3 8 7 2" xfId="32007" xr:uid="{00056B15-671A-4A26-8CC7-10161E936F51}"/>
    <cellStyle name="20% - Énfasis3 8 8" xfId="21683" xr:uid="{7A4E7CA9-15B9-4B6A-A338-6D8C82DBBF6F}"/>
    <cellStyle name="20% - Énfasis3 9" xfId="89" xr:uid="{00000000-0005-0000-0000-0000AA000000}"/>
    <cellStyle name="20% - Énfasis3 9 2" xfId="90" xr:uid="{00000000-0005-0000-0000-0000AB000000}"/>
    <cellStyle name="20% - Énfasis3 9 2 2" xfId="1636" xr:uid="{00000000-0005-0000-0000-0000AC000000}"/>
    <cellStyle name="20% - Énfasis3 9 2 2 2" xfId="2973" xr:uid="{C3DAFC34-73BF-414F-9BAB-52EA818E85C8}"/>
    <cellStyle name="20% - Énfasis3 9 2 2 2 2" xfId="5554" xr:uid="{E7D18B9C-F8BB-4830-B138-8DF310FB5E2C}"/>
    <cellStyle name="20% - Énfasis3 9 2 2 2 2 2" xfId="10716" xr:uid="{0C115BD4-D5B5-4A8D-BA00-4E3414E9F89D}"/>
    <cellStyle name="20% - Énfasis3 9 2 2 2 2 2 2" xfId="21040" xr:uid="{159AA287-F0BE-402E-9428-FA975D8CE99C}"/>
    <cellStyle name="20% - Énfasis3 9 2 2 2 2 2 2 2" xfId="41688" xr:uid="{063594A8-A5D3-4875-A63B-1F4AD3C4ACE7}"/>
    <cellStyle name="20% - Énfasis3 9 2 2 2 2 2 3" xfId="31364" xr:uid="{2ECC4762-F4CF-4684-8EA6-3F9FB59A4B0A}"/>
    <cellStyle name="20% - Énfasis3 9 2 2 2 2 3" xfId="15878" xr:uid="{0752EFD6-76FA-461C-9A4F-4A0685DA0FE9}"/>
    <cellStyle name="20% - Énfasis3 9 2 2 2 2 3 2" xfId="36526" xr:uid="{A8A8838B-B0B2-4CEE-A524-FD59FDC4326F}"/>
    <cellStyle name="20% - Énfasis3 9 2 2 2 2 4" xfId="26202" xr:uid="{6592BCF2-3FD0-484D-A233-D18EEA6A2E34}"/>
    <cellStyle name="20% - Énfasis3 9 2 2 2 3" xfId="8135" xr:uid="{6B303E04-514E-48CF-A634-0EB564690FE7}"/>
    <cellStyle name="20% - Énfasis3 9 2 2 2 3 2" xfId="18459" xr:uid="{E9FCB89C-D229-46AB-8269-BC3873637DBC}"/>
    <cellStyle name="20% - Énfasis3 9 2 2 2 3 2 2" xfId="39107" xr:uid="{D9CE765E-4018-47FD-876D-AE0CDEA25AE2}"/>
    <cellStyle name="20% - Énfasis3 9 2 2 2 3 3" xfId="28783" xr:uid="{39A08346-8A2E-4E6A-A38F-8C4DC4255F5E}"/>
    <cellStyle name="20% - Énfasis3 9 2 2 2 4" xfId="13297" xr:uid="{0F245C2E-CE94-4890-8B1D-FA99AC0FC1B6}"/>
    <cellStyle name="20% - Énfasis3 9 2 2 2 4 2" xfId="33945" xr:uid="{DBB50A06-04AB-4F80-A59E-5D621618B4EB}"/>
    <cellStyle name="20% - Énfasis3 9 2 2 2 5" xfId="23621" xr:uid="{D5A12C71-44BF-43CA-8762-43357373A701}"/>
    <cellStyle name="20% - Énfasis3 9 2 2 3" xfId="4264" xr:uid="{7F3489E0-2603-43D6-A607-A921113A5D2D}"/>
    <cellStyle name="20% - Énfasis3 9 2 2 3 2" xfId="9426" xr:uid="{C806AA89-127C-4C23-BA56-B3FB79005E8D}"/>
    <cellStyle name="20% - Énfasis3 9 2 2 3 2 2" xfId="19750" xr:uid="{09FEBD28-9952-40B7-81CD-32DBFBBE51ED}"/>
    <cellStyle name="20% - Énfasis3 9 2 2 3 2 2 2" xfId="40398" xr:uid="{523300DD-3EB7-4F46-84D7-70CB6CCC95F4}"/>
    <cellStyle name="20% - Énfasis3 9 2 2 3 2 3" xfId="30074" xr:uid="{F020AF84-9D39-41E9-A4C4-03C583F913B7}"/>
    <cellStyle name="20% - Énfasis3 9 2 2 3 3" xfId="14588" xr:uid="{31875880-5F0F-479F-9BEF-06B5BB11CC32}"/>
    <cellStyle name="20% - Énfasis3 9 2 2 3 3 2" xfId="35236" xr:uid="{3D68BC90-67E9-4C6B-835C-5DA38337AA11}"/>
    <cellStyle name="20% - Énfasis3 9 2 2 3 4" xfId="24912" xr:uid="{ED6F694F-9EFD-460A-A651-13DB4DBF9A16}"/>
    <cellStyle name="20% - Énfasis3 9 2 2 4" xfId="6845" xr:uid="{D8B3FE6F-C8CE-4E43-80D6-4A8AB6E24C80}"/>
    <cellStyle name="20% - Énfasis3 9 2 2 4 2" xfId="17169" xr:uid="{00C79E7E-155A-4BB0-BA9E-588514A82884}"/>
    <cellStyle name="20% - Énfasis3 9 2 2 4 2 2" xfId="37817" xr:uid="{81C3D25E-9C30-43F6-8645-F580D70622A2}"/>
    <cellStyle name="20% - Énfasis3 9 2 2 4 3" xfId="27493" xr:uid="{4F4C6200-DD09-43BD-ACFF-74F69B9C01C2}"/>
    <cellStyle name="20% - Énfasis3 9 2 2 5" xfId="12007" xr:uid="{16C889C0-AC5B-4259-94C7-44D1C77B6FE0}"/>
    <cellStyle name="20% - Énfasis3 9 2 2 5 2" xfId="32655" xr:uid="{016C89D0-4DBD-45A2-A5A4-82CA667CD4E3}"/>
    <cellStyle name="20% - Énfasis3 9 2 2 6" xfId="22331" xr:uid="{ACB6D2E2-864D-4DE5-91F1-53C236E6D276}"/>
    <cellStyle name="20% - Énfasis3 9 2 3" xfId="2328" xr:uid="{A33BAFE7-3D91-499C-B09A-53C1096B12FE}"/>
    <cellStyle name="20% - Énfasis3 9 2 3 2" xfId="4909" xr:uid="{200AC9BA-00D1-4571-85F6-266FC93DA9F8}"/>
    <cellStyle name="20% - Énfasis3 9 2 3 2 2" xfId="10071" xr:uid="{FA35D195-1BF3-4B6E-A513-4DD2FAD2BBF8}"/>
    <cellStyle name="20% - Énfasis3 9 2 3 2 2 2" xfId="20395" xr:uid="{9E0F54A4-1907-4686-9A07-A5C73C4ABD1E}"/>
    <cellStyle name="20% - Énfasis3 9 2 3 2 2 2 2" xfId="41043" xr:uid="{B53B8F92-89C6-406E-9061-F56BB57BF19C}"/>
    <cellStyle name="20% - Énfasis3 9 2 3 2 2 3" xfId="30719" xr:uid="{5647A17B-E2BF-4F9D-85C0-A79198F9C3F9}"/>
    <cellStyle name="20% - Énfasis3 9 2 3 2 3" xfId="15233" xr:uid="{C121E6D3-3DF2-49A5-9CB8-9830E9EA3FEA}"/>
    <cellStyle name="20% - Énfasis3 9 2 3 2 3 2" xfId="35881" xr:uid="{FE27C315-A1EA-42EF-A4E7-5D4C1650A675}"/>
    <cellStyle name="20% - Énfasis3 9 2 3 2 4" xfId="25557" xr:uid="{EC31F96A-7CE0-4325-A99A-C7FAA1E8EA13}"/>
    <cellStyle name="20% - Énfasis3 9 2 3 3" xfId="7490" xr:uid="{FC37C960-98B1-4734-8C13-8F1F930CD26C}"/>
    <cellStyle name="20% - Énfasis3 9 2 3 3 2" xfId="17814" xr:uid="{75F21361-5D82-441C-BAD7-2F182272327A}"/>
    <cellStyle name="20% - Énfasis3 9 2 3 3 2 2" xfId="38462" xr:uid="{32668660-62DE-471C-98F4-F4D212E32BCE}"/>
    <cellStyle name="20% - Énfasis3 9 2 3 3 3" xfId="28138" xr:uid="{598A6271-E104-4E5C-87DC-45CD2FA9157E}"/>
    <cellStyle name="20% - Énfasis3 9 2 3 4" xfId="12652" xr:uid="{79F63A3A-0646-4DCE-A8AA-E89A51D2C06C}"/>
    <cellStyle name="20% - Énfasis3 9 2 3 4 2" xfId="33300" xr:uid="{B8F1E9A9-7B6E-43AE-B746-9352A96A06F5}"/>
    <cellStyle name="20% - Énfasis3 9 2 3 5" xfId="22976" xr:uid="{33590B17-F700-4416-A228-F8764BBFB5F3}"/>
    <cellStyle name="20% - Énfasis3 9 2 4" xfId="3619" xr:uid="{115AB0D0-5BDA-484F-8319-AA10BBAE3EC9}"/>
    <cellStyle name="20% - Énfasis3 9 2 4 2" xfId="8781" xr:uid="{B320D486-6A97-44E5-A323-B1C9FDFDD92D}"/>
    <cellStyle name="20% - Énfasis3 9 2 4 2 2" xfId="19105" xr:uid="{F454652E-C050-407B-B1CD-509A57DF04A3}"/>
    <cellStyle name="20% - Énfasis3 9 2 4 2 2 2" xfId="39753" xr:uid="{7EF02BBF-8093-4D20-B447-F2FB1B633B7B}"/>
    <cellStyle name="20% - Énfasis3 9 2 4 2 3" xfId="29429" xr:uid="{38ED043B-6985-4E63-AE99-B48F67B8740A}"/>
    <cellStyle name="20% - Énfasis3 9 2 4 3" xfId="13943" xr:uid="{3A398DC6-A058-4E5F-A0D7-3268EBB92043}"/>
    <cellStyle name="20% - Énfasis3 9 2 4 3 2" xfId="34591" xr:uid="{6C19B5C6-A74A-43C9-B949-B65EAB71C1BC}"/>
    <cellStyle name="20% - Énfasis3 9 2 4 4" xfId="24267" xr:uid="{A134817E-7DB0-4EEC-A009-FE200461229F}"/>
    <cellStyle name="20% - Énfasis3 9 2 5" xfId="6200" xr:uid="{53B4E3B2-7C41-42A5-895E-F86F5EFB7377}"/>
    <cellStyle name="20% - Énfasis3 9 2 5 2" xfId="16524" xr:uid="{0C424A64-C786-4EBA-9C91-50366D4ED9FB}"/>
    <cellStyle name="20% - Énfasis3 9 2 5 2 2" xfId="37172" xr:uid="{0A9B3F25-997C-4342-AF91-B5138F37B574}"/>
    <cellStyle name="20% - Énfasis3 9 2 5 3" xfId="26848" xr:uid="{6043EA8F-1203-404F-810D-DF5045CDB546}"/>
    <cellStyle name="20% - Énfasis3 9 2 6" xfId="11362" xr:uid="{4864DB69-DBB7-4440-86F0-68935E271740}"/>
    <cellStyle name="20% - Énfasis3 9 2 6 2" xfId="32010" xr:uid="{2BE8631B-CC63-44ED-AD71-B0EA2BEC71C0}"/>
    <cellStyle name="20% - Énfasis3 9 2 7" xfId="21686" xr:uid="{80DF34F7-D573-4832-A849-EA786157ED76}"/>
    <cellStyle name="20% - Énfasis3 9 3" xfId="1635" xr:uid="{00000000-0005-0000-0000-0000AD000000}"/>
    <cellStyle name="20% - Énfasis3 9 3 2" xfId="2972" xr:uid="{CFA26A44-F66B-44DB-A3D7-072D02609B8E}"/>
    <cellStyle name="20% - Énfasis3 9 3 2 2" xfId="5553" xr:uid="{8A881BE7-ECBB-4767-9146-B2DC6787AA6C}"/>
    <cellStyle name="20% - Énfasis3 9 3 2 2 2" xfId="10715" xr:uid="{D66CE068-EE72-416F-875B-57BA07ECDA5C}"/>
    <cellStyle name="20% - Énfasis3 9 3 2 2 2 2" xfId="21039" xr:uid="{D3AFDB8B-EFA9-4C7E-8C1C-24037C9FBCA2}"/>
    <cellStyle name="20% - Énfasis3 9 3 2 2 2 2 2" xfId="41687" xr:uid="{9DA36823-5186-4F98-B1C0-F1E211A647B3}"/>
    <cellStyle name="20% - Énfasis3 9 3 2 2 2 3" xfId="31363" xr:uid="{A453B7B9-5FF0-410C-B27F-D83F60635CCB}"/>
    <cellStyle name="20% - Énfasis3 9 3 2 2 3" xfId="15877" xr:uid="{BA1AD95B-E624-4DC8-B71F-D50BCBC752FB}"/>
    <cellStyle name="20% - Énfasis3 9 3 2 2 3 2" xfId="36525" xr:uid="{ACB686FB-06D3-495F-8CD9-ACD3CFA0481D}"/>
    <cellStyle name="20% - Énfasis3 9 3 2 2 4" xfId="26201" xr:uid="{5EC86A8C-292E-4C48-967C-FEF82F0B3985}"/>
    <cellStyle name="20% - Énfasis3 9 3 2 3" xfId="8134" xr:uid="{3A6DDFE9-34EE-4B4F-B0EF-4C8C62EE623C}"/>
    <cellStyle name="20% - Énfasis3 9 3 2 3 2" xfId="18458" xr:uid="{EDD00533-4604-4CAF-9604-0D25626C5E04}"/>
    <cellStyle name="20% - Énfasis3 9 3 2 3 2 2" xfId="39106" xr:uid="{36B5EF81-E6E3-4F9F-A753-9A75BBA99891}"/>
    <cellStyle name="20% - Énfasis3 9 3 2 3 3" xfId="28782" xr:uid="{AC62D06F-8258-42AF-8EFC-A230FF104D91}"/>
    <cellStyle name="20% - Énfasis3 9 3 2 4" xfId="13296" xr:uid="{DC43B93C-6DCE-48AA-9B99-090CBA0CC1FB}"/>
    <cellStyle name="20% - Énfasis3 9 3 2 4 2" xfId="33944" xr:uid="{FD5DFEB5-1C35-4624-864B-F8ABB4D37AC4}"/>
    <cellStyle name="20% - Énfasis3 9 3 2 5" xfId="23620" xr:uid="{1268198A-B08A-4116-ABC5-41D72D4D350B}"/>
    <cellStyle name="20% - Énfasis3 9 3 3" xfId="4263" xr:uid="{C98558F5-FB66-476F-81EC-C6C513CC2913}"/>
    <cellStyle name="20% - Énfasis3 9 3 3 2" xfId="9425" xr:uid="{5FA7D63A-37D3-45C7-B458-404DF414505E}"/>
    <cellStyle name="20% - Énfasis3 9 3 3 2 2" xfId="19749" xr:uid="{36CDBCA9-61F9-4949-95C5-439E9D28101B}"/>
    <cellStyle name="20% - Énfasis3 9 3 3 2 2 2" xfId="40397" xr:uid="{02D6C856-E795-4AD9-8B8D-982484E80B7F}"/>
    <cellStyle name="20% - Énfasis3 9 3 3 2 3" xfId="30073" xr:uid="{C0C533A2-72CF-479F-8D7A-9030130B5778}"/>
    <cellStyle name="20% - Énfasis3 9 3 3 3" xfId="14587" xr:uid="{87863BF6-7908-44C4-BC99-EF9D9694E4DC}"/>
    <cellStyle name="20% - Énfasis3 9 3 3 3 2" xfId="35235" xr:uid="{870E3FFE-4821-4031-9043-5B83F7DA1A97}"/>
    <cellStyle name="20% - Énfasis3 9 3 3 4" xfId="24911" xr:uid="{A46293FF-EAAC-404E-A0A5-B09D158B459A}"/>
    <cellStyle name="20% - Énfasis3 9 3 4" xfId="6844" xr:uid="{3B4BEDCD-2450-47D1-8804-611B2140667A}"/>
    <cellStyle name="20% - Énfasis3 9 3 4 2" xfId="17168" xr:uid="{502E0386-6F4D-45AE-8856-C76FF37A4F59}"/>
    <cellStyle name="20% - Énfasis3 9 3 4 2 2" xfId="37816" xr:uid="{F1FC4631-1D17-4AF5-B128-984A18CF698B}"/>
    <cellStyle name="20% - Énfasis3 9 3 4 3" xfId="27492" xr:uid="{4D9AE739-29A8-4968-BC11-773E82378266}"/>
    <cellStyle name="20% - Énfasis3 9 3 5" xfId="12006" xr:uid="{5E4B847D-2542-45FF-BF8D-5A9B6C5054C6}"/>
    <cellStyle name="20% - Énfasis3 9 3 5 2" xfId="32654" xr:uid="{011F1865-21C5-4FF3-9A2B-6872A958F48E}"/>
    <cellStyle name="20% - Énfasis3 9 3 6" xfId="22330" xr:uid="{9872D243-EAC9-4FE9-977E-9989FD67DBE1}"/>
    <cellStyle name="20% - Énfasis3 9 4" xfId="2327" xr:uid="{4B6F8266-7DDE-4C48-AE95-56F37F5BDEC2}"/>
    <cellStyle name="20% - Énfasis3 9 4 2" xfId="4908" xr:uid="{3BD62ECD-B8D1-4DAA-B874-39EFCDBA80F9}"/>
    <cellStyle name="20% - Énfasis3 9 4 2 2" xfId="10070" xr:uid="{E0E75C63-EF16-4C0D-B5BB-960A23500485}"/>
    <cellStyle name="20% - Énfasis3 9 4 2 2 2" xfId="20394" xr:uid="{81C4B75F-C9B3-4C07-B9AA-22BA9F71E9CB}"/>
    <cellStyle name="20% - Énfasis3 9 4 2 2 2 2" xfId="41042" xr:uid="{3CD984A3-88BE-4E8F-8266-D44C06AD50F0}"/>
    <cellStyle name="20% - Énfasis3 9 4 2 2 3" xfId="30718" xr:uid="{3E7E9560-9AE3-49B9-97A3-B945BEFC09DE}"/>
    <cellStyle name="20% - Énfasis3 9 4 2 3" xfId="15232" xr:uid="{759F1A05-0E22-4CF8-8BBF-4924D4CA55E5}"/>
    <cellStyle name="20% - Énfasis3 9 4 2 3 2" xfId="35880" xr:uid="{5F148543-3BF8-49BF-A27B-B85D398A5E21}"/>
    <cellStyle name="20% - Énfasis3 9 4 2 4" xfId="25556" xr:uid="{0396CEC0-0E1E-4B6E-80B6-1A0BB501FC68}"/>
    <cellStyle name="20% - Énfasis3 9 4 3" xfId="7489" xr:uid="{04F38E34-2522-42A1-AEBA-09487BEA513D}"/>
    <cellStyle name="20% - Énfasis3 9 4 3 2" xfId="17813" xr:uid="{47E5989A-F962-4D8A-B910-164F651A80CC}"/>
    <cellStyle name="20% - Énfasis3 9 4 3 2 2" xfId="38461" xr:uid="{A967B6B9-F014-4C8D-AA96-1C9B00532DA6}"/>
    <cellStyle name="20% - Énfasis3 9 4 3 3" xfId="28137" xr:uid="{1C3728F6-6333-4796-A5A9-65F1F4A3AE0D}"/>
    <cellStyle name="20% - Énfasis3 9 4 4" xfId="12651" xr:uid="{D66444F0-D92D-4820-9454-B45BF7BD154C}"/>
    <cellStyle name="20% - Énfasis3 9 4 4 2" xfId="33299" xr:uid="{CEA31F5A-2A58-4039-BDBC-3D87E99E4BCA}"/>
    <cellStyle name="20% - Énfasis3 9 4 5" xfId="22975" xr:uid="{B8C4DF25-1B42-4C33-87C6-41F9E3F1A537}"/>
    <cellStyle name="20% - Énfasis3 9 5" xfId="3618" xr:uid="{3492887C-6589-48C5-A129-19CC55988CF3}"/>
    <cellStyle name="20% - Énfasis3 9 5 2" xfId="8780" xr:uid="{68C6B849-0F49-4FB4-A100-55EA725CEBB1}"/>
    <cellStyle name="20% - Énfasis3 9 5 2 2" xfId="19104" xr:uid="{268CF8FD-CF86-4D09-9F8C-3E4FC0726C8A}"/>
    <cellStyle name="20% - Énfasis3 9 5 2 2 2" xfId="39752" xr:uid="{A6A07781-3EF7-4C9F-8FAB-00B0CC18FD28}"/>
    <cellStyle name="20% - Énfasis3 9 5 2 3" xfId="29428" xr:uid="{25D78382-EB8C-4C05-A0B1-13E2DDFF6777}"/>
    <cellStyle name="20% - Énfasis3 9 5 3" xfId="13942" xr:uid="{E37ED5F2-10EF-49A6-84C6-9D8B7D3D27DF}"/>
    <cellStyle name="20% - Énfasis3 9 5 3 2" xfId="34590" xr:uid="{754E83B8-915C-4E6D-9AE6-A74565C0F38D}"/>
    <cellStyle name="20% - Énfasis3 9 5 4" xfId="24266" xr:uid="{144E8FCC-9AE4-41B0-ADE8-2BC4663B9187}"/>
    <cellStyle name="20% - Énfasis3 9 6" xfId="6199" xr:uid="{7B832CF0-4341-41AE-9927-27D88357E16D}"/>
    <cellStyle name="20% - Énfasis3 9 6 2" xfId="16523" xr:uid="{A9B7C46D-68CA-44EA-9F4B-50375839AE86}"/>
    <cellStyle name="20% - Énfasis3 9 6 2 2" xfId="37171" xr:uid="{40ABF58D-B652-46B7-91AF-04FD649C36C8}"/>
    <cellStyle name="20% - Énfasis3 9 6 3" xfId="26847" xr:uid="{9FDC20F7-BCEF-42E7-8566-A679D05F9760}"/>
    <cellStyle name="20% - Énfasis3 9 7" xfId="11361" xr:uid="{2F8B71A8-F157-48E7-B44F-B29F354E8A0F}"/>
    <cellStyle name="20% - Énfasis3 9 7 2" xfId="32009" xr:uid="{562BE7A3-15BA-40E7-9326-3EDC54E26158}"/>
    <cellStyle name="20% - Énfasis3 9 8" xfId="21685" xr:uid="{DD444D2C-52B9-4230-BC64-81C412424194}"/>
    <cellStyle name="20% - Énfasis4" xfId="91" builtinId="42" customBuiltin="1"/>
    <cellStyle name="20% - Énfasis4 10" xfId="92" xr:uid="{00000000-0005-0000-0000-0000AF000000}"/>
    <cellStyle name="20% - Énfasis4 10 2" xfId="93" xr:uid="{00000000-0005-0000-0000-0000B0000000}"/>
    <cellStyle name="20% - Énfasis4 10 2 2" xfId="1638" xr:uid="{00000000-0005-0000-0000-0000B1000000}"/>
    <cellStyle name="20% - Énfasis4 10 2 2 2" xfId="2975" xr:uid="{2C38A77D-C922-4F73-AF53-EC3D17B9348B}"/>
    <cellStyle name="20% - Énfasis4 10 2 2 2 2" xfId="5556" xr:uid="{1D99B32A-2339-4083-83D6-EE1AFD4C7DB2}"/>
    <cellStyle name="20% - Énfasis4 10 2 2 2 2 2" xfId="10718" xr:uid="{96AC0D40-61CD-42C8-92AE-1E35BBD28816}"/>
    <cellStyle name="20% - Énfasis4 10 2 2 2 2 2 2" xfId="21042" xr:uid="{D3F66B01-DCEF-40F6-8AFC-DCF838902157}"/>
    <cellStyle name="20% - Énfasis4 10 2 2 2 2 2 2 2" xfId="41690" xr:uid="{B6703918-1D2C-4A48-A751-94A6CAB03D53}"/>
    <cellStyle name="20% - Énfasis4 10 2 2 2 2 2 3" xfId="31366" xr:uid="{39134839-14F2-49EC-9C81-66C05FE133EF}"/>
    <cellStyle name="20% - Énfasis4 10 2 2 2 2 3" xfId="15880" xr:uid="{F2980731-A53C-4944-BCA7-AAE100B72DE4}"/>
    <cellStyle name="20% - Énfasis4 10 2 2 2 2 3 2" xfId="36528" xr:uid="{D5BD4746-6CCB-4901-B034-C9ABE52E8C51}"/>
    <cellStyle name="20% - Énfasis4 10 2 2 2 2 4" xfId="26204" xr:uid="{61BEB732-AE81-43E4-96D9-4FF4B52AD637}"/>
    <cellStyle name="20% - Énfasis4 10 2 2 2 3" xfId="8137" xr:uid="{2CB1310A-6D22-4D0A-8320-075589855902}"/>
    <cellStyle name="20% - Énfasis4 10 2 2 2 3 2" xfId="18461" xr:uid="{781628C2-D6B1-41C0-B183-145ED85C7D97}"/>
    <cellStyle name="20% - Énfasis4 10 2 2 2 3 2 2" xfId="39109" xr:uid="{9EFE6997-5803-44B1-9AD7-0BF14E74C091}"/>
    <cellStyle name="20% - Énfasis4 10 2 2 2 3 3" xfId="28785" xr:uid="{9EDEC3E9-EB7D-4E31-BE87-E04AC0913DC3}"/>
    <cellStyle name="20% - Énfasis4 10 2 2 2 4" xfId="13299" xr:uid="{7AA34940-C893-458E-84C0-6C048F986391}"/>
    <cellStyle name="20% - Énfasis4 10 2 2 2 4 2" xfId="33947" xr:uid="{36AC3F54-4335-4F1A-8B91-E75E90514106}"/>
    <cellStyle name="20% - Énfasis4 10 2 2 2 5" xfId="23623" xr:uid="{B17A1F4B-5A5F-4860-B2DE-AD8EB2648155}"/>
    <cellStyle name="20% - Énfasis4 10 2 2 3" xfId="4266" xr:uid="{38316312-E617-4D11-9F31-A744C8E8D791}"/>
    <cellStyle name="20% - Énfasis4 10 2 2 3 2" xfId="9428" xr:uid="{105A6B20-0648-48C1-9405-167DBAFD4D28}"/>
    <cellStyle name="20% - Énfasis4 10 2 2 3 2 2" xfId="19752" xr:uid="{8E921858-149A-4737-BDCE-5D4CBE06AD7B}"/>
    <cellStyle name="20% - Énfasis4 10 2 2 3 2 2 2" xfId="40400" xr:uid="{C2C10AFC-65B5-41D6-BBCE-D62719C42E44}"/>
    <cellStyle name="20% - Énfasis4 10 2 2 3 2 3" xfId="30076" xr:uid="{30B35DAD-4DAF-40D1-B67B-2EB70634C9A6}"/>
    <cellStyle name="20% - Énfasis4 10 2 2 3 3" xfId="14590" xr:uid="{89A121CF-3650-418C-803E-B18E3E33E240}"/>
    <cellStyle name="20% - Énfasis4 10 2 2 3 3 2" xfId="35238" xr:uid="{9AC6CC86-A3F8-460B-9A61-272B8488D093}"/>
    <cellStyle name="20% - Énfasis4 10 2 2 3 4" xfId="24914" xr:uid="{61CB6EB4-079A-4B3A-9571-C90C9B1D7083}"/>
    <cellStyle name="20% - Énfasis4 10 2 2 4" xfId="6847" xr:uid="{9F7A8496-C561-4479-BE67-C5D24C34074A}"/>
    <cellStyle name="20% - Énfasis4 10 2 2 4 2" xfId="17171" xr:uid="{8B022EC4-65ED-480F-BB95-93D2EB90C9B3}"/>
    <cellStyle name="20% - Énfasis4 10 2 2 4 2 2" xfId="37819" xr:uid="{BE537958-A24C-4867-A0D5-1D0CCD08B179}"/>
    <cellStyle name="20% - Énfasis4 10 2 2 4 3" xfId="27495" xr:uid="{D6947E43-45D2-40AD-9F04-7269112ADF52}"/>
    <cellStyle name="20% - Énfasis4 10 2 2 5" xfId="12009" xr:uid="{E7109BDC-A64A-4E49-87F9-AD56B1AE175A}"/>
    <cellStyle name="20% - Énfasis4 10 2 2 5 2" xfId="32657" xr:uid="{05EC5ACE-913F-4302-B255-344146D9CB9A}"/>
    <cellStyle name="20% - Énfasis4 10 2 2 6" xfId="22333" xr:uid="{BDBF2397-B88C-4DA0-A184-1C4BA2093364}"/>
    <cellStyle name="20% - Énfasis4 10 2 3" xfId="2330" xr:uid="{44385589-CCFA-4789-82F3-E141E599F1A4}"/>
    <cellStyle name="20% - Énfasis4 10 2 3 2" xfId="4911" xr:uid="{FF6C8614-743D-41E6-91A2-82F8615AF479}"/>
    <cellStyle name="20% - Énfasis4 10 2 3 2 2" xfId="10073" xr:uid="{283F4742-F54A-4F32-A179-E7C4C6541FDA}"/>
    <cellStyle name="20% - Énfasis4 10 2 3 2 2 2" xfId="20397" xr:uid="{89148DE3-0D18-463F-9026-609ECEBF0C87}"/>
    <cellStyle name="20% - Énfasis4 10 2 3 2 2 2 2" xfId="41045" xr:uid="{9C85FFBB-DE15-41A2-B990-6FAE5F7DB2AC}"/>
    <cellStyle name="20% - Énfasis4 10 2 3 2 2 3" xfId="30721" xr:uid="{C79B7DF5-C2FE-43EA-B419-C08D721B7E07}"/>
    <cellStyle name="20% - Énfasis4 10 2 3 2 3" xfId="15235" xr:uid="{B8EF94F9-A73D-4134-9231-87F42A758C10}"/>
    <cellStyle name="20% - Énfasis4 10 2 3 2 3 2" xfId="35883" xr:uid="{6DE02C06-142E-46D6-8EB1-2F063CACF717}"/>
    <cellStyle name="20% - Énfasis4 10 2 3 2 4" xfId="25559" xr:uid="{4D554A6E-AB5D-484A-927F-788701B1FDF0}"/>
    <cellStyle name="20% - Énfasis4 10 2 3 3" xfId="7492" xr:uid="{3DFEC161-40D5-4CFA-8BF9-2DFE10F6CFB3}"/>
    <cellStyle name="20% - Énfasis4 10 2 3 3 2" xfId="17816" xr:uid="{8D1BC6E1-868E-4EFF-A554-63C37CD5858C}"/>
    <cellStyle name="20% - Énfasis4 10 2 3 3 2 2" xfId="38464" xr:uid="{8FB51D52-3F82-42E4-BFE7-8E4B67DA8E31}"/>
    <cellStyle name="20% - Énfasis4 10 2 3 3 3" xfId="28140" xr:uid="{3E27FFA9-978E-4BE3-BCC4-0DBB68DC4E3E}"/>
    <cellStyle name="20% - Énfasis4 10 2 3 4" xfId="12654" xr:uid="{DDFF6B20-7C33-41EE-8CBD-3340C2015F4F}"/>
    <cellStyle name="20% - Énfasis4 10 2 3 4 2" xfId="33302" xr:uid="{B8094A13-4CEC-426E-8390-DB52068CFEF9}"/>
    <cellStyle name="20% - Énfasis4 10 2 3 5" xfId="22978" xr:uid="{05C6FDE4-1D20-4ABA-9749-F970A9084DA4}"/>
    <cellStyle name="20% - Énfasis4 10 2 4" xfId="3621" xr:uid="{505A91DC-5ADB-4E9D-B08E-1692BF7C4DE6}"/>
    <cellStyle name="20% - Énfasis4 10 2 4 2" xfId="8783" xr:uid="{B269D49D-25FF-4B7C-88E4-F0F244E5D004}"/>
    <cellStyle name="20% - Énfasis4 10 2 4 2 2" xfId="19107" xr:uid="{1AF654A6-1114-48CD-9B6B-54A4AAAEF7B7}"/>
    <cellStyle name="20% - Énfasis4 10 2 4 2 2 2" xfId="39755" xr:uid="{C389162A-1060-4479-B7B1-2C5035C8271E}"/>
    <cellStyle name="20% - Énfasis4 10 2 4 2 3" xfId="29431" xr:uid="{635BA5ED-0A77-4F0A-934F-AA1D534D9A02}"/>
    <cellStyle name="20% - Énfasis4 10 2 4 3" xfId="13945" xr:uid="{BCC85015-4651-426E-8FA7-F6D75214D99A}"/>
    <cellStyle name="20% - Énfasis4 10 2 4 3 2" xfId="34593" xr:uid="{E9F555ED-8DDF-4F54-9A30-C4D5F20AB705}"/>
    <cellStyle name="20% - Énfasis4 10 2 4 4" xfId="24269" xr:uid="{C7959849-8AE8-4F2C-85B6-8F88C45C8976}"/>
    <cellStyle name="20% - Énfasis4 10 2 5" xfId="6202" xr:uid="{06085F12-233E-415D-A32A-02BA469DC72D}"/>
    <cellStyle name="20% - Énfasis4 10 2 5 2" xfId="16526" xr:uid="{72786A9C-FA82-481B-9C03-6DD93AD2E8D2}"/>
    <cellStyle name="20% - Énfasis4 10 2 5 2 2" xfId="37174" xr:uid="{8D162228-4467-422E-94FC-2E2A885C7DF7}"/>
    <cellStyle name="20% - Énfasis4 10 2 5 3" xfId="26850" xr:uid="{683479DE-9999-44F3-A0BE-FC35F6BC2EEA}"/>
    <cellStyle name="20% - Énfasis4 10 2 6" xfId="11364" xr:uid="{9973C700-657C-4A4E-8199-2548EBAA9BB3}"/>
    <cellStyle name="20% - Énfasis4 10 2 6 2" xfId="32012" xr:uid="{B71F85DC-C75F-4501-9C12-477415F522A6}"/>
    <cellStyle name="20% - Énfasis4 10 2 7" xfId="21688" xr:uid="{450A64E8-C4C7-4ACF-86C8-A74BD1CA0938}"/>
    <cellStyle name="20% - Énfasis4 10 3" xfId="1637" xr:uid="{00000000-0005-0000-0000-0000B2000000}"/>
    <cellStyle name="20% - Énfasis4 10 3 2" xfId="2974" xr:uid="{05722353-6D8B-4421-96C7-67F2ACBA659A}"/>
    <cellStyle name="20% - Énfasis4 10 3 2 2" xfId="5555" xr:uid="{5EF6AE00-3E74-425B-8D82-14BC6F853FDB}"/>
    <cellStyle name="20% - Énfasis4 10 3 2 2 2" xfId="10717" xr:uid="{B1F54D68-761C-4CE8-A292-A392B05D7BC6}"/>
    <cellStyle name="20% - Énfasis4 10 3 2 2 2 2" xfId="21041" xr:uid="{DAC3E5CF-3D1E-4E03-8EE1-E64B7A7BC32D}"/>
    <cellStyle name="20% - Énfasis4 10 3 2 2 2 2 2" xfId="41689" xr:uid="{51789056-2FAA-433E-B53D-D3807CE2D261}"/>
    <cellStyle name="20% - Énfasis4 10 3 2 2 2 3" xfId="31365" xr:uid="{662F64DC-3BA7-4CF9-971A-A15D1B7C361A}"/>
    <cellStyle name="20% - Énfasis4 10 3 2 2 3" xfId="15879" xr:uid="{B6F9FFD0-D4B7-449A-B4A5-B153B1218220}"/>
    <cellStyle name="20% - Énfasis4 10 3 2 2 3 2" xfId="36527" xr:uid="{B3E6BEEC-B21A-461D-BF18-F99BD8FEF4B6}"/>
    <cellStyle name="20% - Énfasis4 10 3 2 2 4" xfId="26203" xr:uid="{0481FF7C-C682-4EBA-9858-8B777AC0F756}"/>
    <cellStyle name="20% - Énfasis4 10 3 2 3" xfId="8136" xr:uid="{03FAFE08-F99F-4E63-B68D-8875AAE57668}"/>
    <cellStyle name="20% - Énfasis4 10 3 2 3 2" xfId="18460" xr:uid="{4BDA894D-59E2-4429-89B7-CCA47BD151D5}"/>
    <cellStyle name="20% - Énfasis4 10 3 2 3 2 2" xfId="39108" xr:uid="{327300C5-E1BF-4D42-A1C4-0F41D4C65697}"/>
    <cellStyle name="20% - Énfasis4 10 3 2 3 3" xfId="28784" xr:uid="{DEC09F47-E90F-475E-9272-9716C184A283}"/>
    <cellStyle name="20% - Énfasis4 10 3 2 4" xfId="13298" xr:uid="{00E88603-7213-4F75-B33B-4CB4049766E7}"/>
    <cellStyle name="20% - Énfasis4 10 3 2 4 2" xfId="33946" xr:uid="{3A971AEE-60EA-4853-85B7-65E3B8E80ABA}"/>
    <cellStyle name="20% - Énfasis4 10 3 2 5" xfId="23622" xr:uid="{FE3D7A75-DEE5-4675-A748-AAF1AFB052C0}"/>
    <cellStyle name="20% - Énfasis4 10 3 3" xfId="4265" xr:uid="{418719BB-2E45-49A8-8C72-03D162232446}"/>
    <cellStyle name="20% - Énfasis4 10 3 3 2" xfId="9427" xr:uid="{F914BEA4-516F-4D5C-86D0-F99B848A64C1}"/>
    <cellStyle name="20% - Énfasis4 10 3 3 2 2" xfId="19751" xr:uid="{6A95744F-54EE-4824-8DB9-60575FAC0081}"/>
    <cellStyle name="20% - Énfasis4 10 3 3 2 2 2" xfId="40399" xr:uid="{7B9A2702-C230-4476-B8A9-C3033BB4FEA2}"/>
    <cellStyle name="20% - Énfasis4 10 3 3 2 3" xfId="30075" xr:uid="{C16263F4-9705-40B2-B5B1-FDA81458E806}"/>
    <cellStyle name="20% - Énfasis4 10 3 3 3" xfId="14589" xr:uid="{3FF60281-76D3-4E62-8807-3D6DBB188969}"/>
    <cellStyle name="20% - Énfasis4 10 3 3 3 2" xfId="35237" xr:uid="{2CA208D9-0A4E-4134-B11E-1702FDA40D59}"/>
    <cellStyle name="20% - Énfasis4 10 3 3 4" xfId="24913" xr:uid="{FE3D0557-7713-4D02-8B73-16B11D565471}"/>
    <cellStyle name="20% - Énfasis4 10 3 4" xfId="6846" xr:uid="{BDBB5E87-6E75-42C7-AEF1-C2577E45B84A}"/>
    <cellStyle name="20% - Énfasis4 10 3 4 2" xfId="17170" xr:uid="{9B931F8B-1006-4991-8387-85E827EFFE9F}"/>
    <cellStyle name="20% - Énfasis4 10 3 4 2 2" xfId="37818" xr:uid="{9AC64784-93B3-4E87-A8D4-44F797AB25AE}"/>
    <cellStyle name="20% - Énfasis4 10 3 4 3" xfId="27494" xr:uid="{B6331537-9CA7-4F2C-B178-907B23B4D44E}"/>
    <cellStyle name="20% - Énfasis4 10 3 5" xfId="12008" xr:uid="{6E04548F-0679-421C-98B3-FBE6C7006824}"/>
    <cellStyle name="20% - Énfasis4 10 3 5 2" xfId="32656" xr:uid="{92519659-B74F-4692-9654-FA4B323E9A0C}"/>
    <cellStyle name="20% - Énfasis4 10 3 6" xfId="22332" xr:uid="{842A2C43-7826-4C8A-A20D-E06010FDA5BB}"/>
    <cellStyle name="20% - Énfasis4 10 4" xfId="2329" xr:uid="{5C909C32-C92E-44C9-A5F6-63B72348AEDD}"/>
    <cellStyle name="20% - Énfasis4 10 4 2" xfId="4910" xr:uid="{32225AE6-FC7E-4455-A7B0-B7D79B6DF43A}"/>
    <cellStyle name="20% - Énfasis4 10 4 2 2" xfId="10072" xr:uid="{414EBF14-5EE5-4561-9BAC-F87175ECA237}"/>
    <cellStyle name="20% - Énfasis4 10 4 2 2 2" xfId="20396" xr:uid="{0111C01A-05D8-4697-90D3-9B9FCACD0CC0}"/>
    <cellStyle name="20% - Énfasis4 10 4 2 2 2 2" xfId="41044" xr:uid="{02869AA4-551C-48C6-931C-71788196809B}"/>
    <cellStyle name="20% - Énfasis4 10 4 2 2 3" xfId="30720" xr:uid="{BD7BF258-C828-458A-98EB-64FC53A003EC}"/>
    <cellStyle name="20% - Énfasis4 10 4 2 3" xfId="15234" xr:uid="{F5E9E112-FC6D-4788-A5CE-E84151774DE1}"/>
    <cellStyle name="20% - Énfasis4 10 4 2 3 2" xfId="35882" xr:uid="{CD613010-B360-4D22-8ADF-5BF78C45C346}"/>
    <cellStyle name="20% - Énfasis4 10 4 2 4" xfId="25558" xr:uid="{A154AA03-192C-40EB-B998-F13CEBD05B21}"/>
    <cellStyle name="20% - Énfasis4 10 4 3" xfId="7491" xr:uid="{FEA86AC2-6985-416C-B99C-EF379EFBF91C}"/>
    <cellStyle name="20% - Énfasis4 10 4 3 2" xfId="17815" xr:uid="{BB69C08A-3418-4A67-AA28-840DFF9817D1}"/>
    <cellStyle name="20% - Énfasis4 10 4 3 2 2" xfId="38463" xr:uid="{C5B7127B-8B4C-4855-A099-CB325761B06A}"/>
    <cellStyle name="20% - Énfasis4 10 4 3 3" xfId="28139" xr:uid="{7232A4C6-1EAA-45E2-83F1-F872EB041AAA}"/>
    <cellStyle name="20% - Énfasis4 10 4 4" xfId="12653" xr:uid="{764E5D74-64AE-431F-B31D-0E3F381FC738}"/>
    <cellStyle name="20% - Énfasis4 10 4 4 2" xfId="33301" xr:uid="{EA23BD62-5699-49C1-A6BC-7C12AB70CAA7}"/>
    <cellStyle name="20% - Énfasis4 10 4 5" xfId="22977" xr:uid="{B5EE4970-82AA-4448-BC54-927876F2BDDC}"/>
    <cellStyle name="20% - Énfasis4 10 5" xfId="3620" xr:uid="{C0F1000B-0FD4-4608-B018-8CDCFC56E0D7}"/>
    <cellStyle name="20% - Énfasis4 10 5 2" xfId="8782" xr:uid="{3DE3EF40-4330-41C1-8F6E-096B2924CF4B}"/>
    <cellStyle name="20% - Énfasis4 10 5 2 2" xfId="19106" xr:uid="{FA16974C-0B5F-4E90-80F8-E29BB45D5A9C}"/>
    <cellStyle name="20% - Énfasis4 10 5 2 2 2" xfId="39754" xr:uid="{209E8588-6C8C-4D1F-B121-37FA608E04B8}"/>
    <cellStyle name="20% - Énfasis4 10 5 2 3" xfId="29430" xr:uid="{45D52F5A-DD94-4F62-8762-4A6D1A29DB14}"/>
    <cellStyle name="20% - Énfasis4 10 5 3" xfId="13944" xr:uid="{2CCF7F3C-98D2-43FA-BAC5-7BAE890A3294}"/>
    <cellStyle name="20% - Énfasis4 10 5 3 2" xfId="34592" xr:uid="{AAAFD8CD-CDFC-4694-828B-ECA6773D2CDF}"/>
    <cellStyle name="20% - Énfasis4 10 5 4" xfId="24268" xr:uid="{E130BF57-D68A-402D-BF39-F1A075361512}"/>
    <cellStyle name="20% - Énfasis4 10 6" xfId="6201" xr:uid="{DAF2C98B-3D54-48C4-8C91-59B0A0B1F504}"/>
    <cellStyle name="20% - Énfasis4 10 6 2" xfId="16525" xr:uid="{03F95636-BACE-4AD3-8D75-23FDD31AD941}"/>
    <cellStyle name="20% - Énfasis4 10 6 2 2" xfId="37173" xr:uid="{C18B1424-1F4C-4140-AF12-54DBA2F26D3F}"/>
    <cellStyle name="20% - Énfasis4 10 6 3" xfId="26849" xr:uid="{BAEAB24A-B506-47A0-97D8-76D464B8B122}"/>
    <cellStyle name="20% - Énfasis4 10 7" xfId="11363" xr:uid="{CE9AF2D7-356A-4EA9-B403-60A9B2D084EA}"/>
    <cellStyle name="20% - Énfasis4 10 7 2" xfId="32011" xr:uid="{BD6E545A-7614-405C-BD88-05E6644C9CCC}"/>
    <cellStyle name="20% - Énfasis4 10 8" xfId="21687" xr:uid="{77A42BA6-DEB9-4B36-9AD6-161D2E883F67}"/>
    <cellStyle name="20% - Énfasis4 11" xfId="94" xr:uid="{00000000-0005-0000-0000-0000B3000000}"/>
    <cellStyle name="20% - Énfasis4 11 2" xfId="95" xr:uid="{00000000-0005-0000-0000-0000B4000000}"/>
    <cellStyle name="20% - Énfasis4 11 2 2" xfId="1640" xr:uid="{00000000-0005-0000-0000-0000B5000000}"/>
    <cellStyle name="20% - Énfasis4 11 2 2 2" xfId="2977" xr:uid="{29F67120-9FEA-4EBF-97ED-60CD61A7845D}"/>
    <cellStyle name="20% - Énfasis4 11 2 2 2 2" xfId="5558" xr:uid="{DC5DDB8F-07B3-45DA-BDAA-91F645E780CC}"/>
    <cellStyle name="20% - Énfasis4 11 2 2 2 2 2" xfId="10720" xr:uid="{2A6B7E60-D009-408D-93F0-E1BCEC51C377}"/>
    <cellStyle name="20% - Énfasis4 11 2 2 2 2 2 2" xfId="21044" xr:uid="{1A1DD745-EC3A-4951-8202-BC242F48B8A6}"/>
    <cellStyle name="20% - Énfasis4 11 2 2 2 2 2 2 2" xfId="41692" xr:uid="{AD08FE87-214A-4A5D-AC19-AA6E7E5699B6}"/>
    <cellStyle name="20% - Énfasis4 11 2 2 2 2 2 3" xfId="31368" xr:uid="{75AA98A6-1F39-4E63-9703-8EFE3B44DB6D}"/>
    <cellStyle name="20% - Énfasis4 11 2 2 2 2 3" xfId="15882" xr:uid="{8F1D91C6-49B8-43F2-943F-7E89DB8875D6}"/>
    <cellStyle name="20% - Énfasis4 11 2 2 2 2 3 2" xfId="36530" xr:uid="{F12A27EC-17DC-4030-BFA9-0057C3E0B68F}"/>
    <cellStyle name="20% - Énfasis4 11 2 2 2 2 4" xfId="26206" xr:uid="{6664D6AF-C706-4603-A784-D2354AB1149D}"/>
    <cellStyle name="20% - Énfasis4 11 2 2 2 3" xfId="8139" xr:uid="{934079A1-F3E2-42B0-9998-A70ABFA4F785}"/>
    <cellStyle name="20% - Énfasis4 11 2 2 2 3 2" xfId="18463" xr:uid="{0BF7FC90-0383-4E58-9A90-8C862466EA6F}"/>
    <cellStyle name="20% - Énfasis4 11 2 2 2 3 2 2" xfId="39111" xr:uid="{CD1F62FC-8626-405A-87A6-5A7035C25F45}"/>
    <cellStyle name="20% - Énfasis4 11 2 2 2 3 3" xfId="28787" xr:uid="{853F0A0F-E1BD-4BE1-AA68-21071E75E4DC}"/>
    <cellStyle name="20% - Énfasis4 11 2 2 2 4" xfId="13301" xr:uid="{FF451624-93C5-48D3-ADF1-0A3B55EEABD1}"/>
    <cellStyle name="20% - Énfasis4 11 2 2 2 4 2" xfId="33949" xr:uid="{C558A2FD-8C47-40D6-87FC-D1A9AF5AF357}"/>
    <cellStyle name="20% - Énfasis4 11 2 2 2 5" xfId="23625" xr:uid="{D32AD533-331D-4552-AD69-43E02844C453}"/>
    <cellStyle name="20% - Énfasis4 11 2 2 3" xfId="4268" xr:uid="{A70A5E0C-ED15-4C64-B875-67004C110BBA}"/>
    <cellStyle name="20% - Énfasis4 11 2 2 3 2" xfId="9430" xr:uid="{48B17209-6E30-42A3-B070-363314009019}"/>
    <cellStyle name="20% - Énfasis4 11 2 2 3 2 2" xfId="19754" xr:uid="{1B4D09FC-4B14-436D-B709-13D84640FA48}"/>
    <cellStyle name="20% - Énfasis4 11 2 2 3 2 2 2" xfId="40402" xr:uid="{F6C12851-AEE0-410F-AB95-8C24B2B25F1E}"/>
    <cellStyle name="20% - Énfasis4 11 2 2 3 2 3" xfId="30078" xr:uid="{A8331541-B35E-41AC-B788-8FFD013779EE}"/>
    <cellStyle name="20% - Énfasis4 11 2 2 3 3" xfId="14592" xr:uid="{47C302EB-A8AF-4FEF-B77A-DBDEB5287BA1}"/>
    <cellStyle name="20% - Énfasis4 11 2 2 3 3 2" xfId="35240" xr:uid="{E8635B59-EEAD-4708-AD7D-9CF96D8C3600}"/>
    <cellStyle name="20% - Énfasis4 11 2 2 3 4" xfId="24916" xr:uid="{5C908CB7-87C2-40BB-B83E-8F1F9014CDA6}"/>
    <cellStyle name="20% - Énfasis4 11 2 2 4" xfId="6849" xr:uid="{E463DDBB-E240-4299-8A37-A5E3C25A3321}"/>
    <cellStyle name="20% - Énfasis4 11 2 2 4 2" xfId="17173" xr:uid="{8D5743CB-9C3C-49AD-AE0E-8D1990F39680}"/>
    <cellStyle name="20% - Énfasis4 11 2 2 4 2 2" xfId="37821" xr:uid="{6D440E85-A96E-4771-8A4D-61EDD87250C7}"/>
    <cellStyle name="20% - Énfasis4 11 2 2 4 3" xfId="27497" xr:uid="{781066FD-5868-4908-823F-6C182D528A13}"/>
    <cellStyle name="20% - Énfasis4 11 2 2 5" xfId="12011" xr:uid="{C0419FC0-F1CD-4E80-98B8-7BF8A044DBD4}"/>
    <cellStyle name="20% - Énfasis4 11 2 2 5 2" xfId="32659" xr:uid="{9C4556B7-155F-4E30-BE22-33E282F8D5BB}"/>
    <cellStyle name="20% - Énfasis4 11 2 2 6" xfId="22335" xr:uid="{F164C664-E628-4FA6-9AF1-90198EE3D95F}"/>
    <cellStyle name="20% - Énfasis4 11 2 3" xfId="2332" xr:uid="{B9ED3A7E-1E5D-453A-A716-F198825B1C12}"/>
    <cellStyle name="20% - Énfasis4 11 2 3 2" xfId="4913" xr:uid="{D294B3C8-FF91-4EA5-A0E4-34B2E045DE3A}"/>
    <cellStyle name="20% - Énfasis4 11 2 3 2 2" xfId="10075" xr:uid="{32DF5C06-ADB3-4382-B3AF-935DC5CD11B5}"/>
    <cellStyle name="20% - Énfasis4 11 2 3 2 2 2" xfId="20399" xr:uid="{1C0F37F7-5B4B-43A0-B1DE-B5CFE1994340}"/>
    <cellStyle name="20% - Énfasis4 11 2 3 2 2 2 2" xfId="41047" xr:uid="{E18839A6-7C21-481C-A80E-F65F6BA3D783}"/>
    <cellStyle name="20% - Énfasis4 11 2 3 2 2 3" xfId="30723" xr:uid="{7E151F9C-556B-42B8-9C7C-DC95C479C4BE}"/>
    <cellStyle name="20% - Énfasis4 11 2 3 2 3" xfId="15237" xr:uid="{8D43CDC8-A060-4127-8554-39F1C0C713F7}"/>
    <cellStyle name="20% - Énfasis4 11 2 3 2 3 2" xfId="35885" xr:uid="{DF02B22A-37BE-438B-B8A7-595FBDF7F1B2}"/>
    <cellStyle name="20% - Énfasis4 11 2 3 2 4" xfId="25561" xr:uid="{6AFA67B1-1D37-47AA-B7FB-E8BC2C6A231B}"/>
    <cellStyle name="20% - Énfasis4 11 2 3 3" xfId="7494" xr:uid="{EA59C4BF-14F2-4B19-BA10-55CA0C51B8A7}"/>
    <cellStyle name="20% - Énfasis4 11 2 3 3 2" xfId="17818" xr:uid="{2DC6DAF9-8111-4F1D-9C5A-226D4022DD0F}"/>
    <cellStyle name="20% - Énfasis4 11 2 3 3 2 2" xfId="38466" xr:uid="{E761AC4B-D7C4-4E6D-9AED-D451FCB03213}"/>
    <cellStyle name="20% - Énfasis4 11 2 3 3 3" xfId="28142" xr:uid="{64F0608B-ED96-499E-A082-C84A572FF27C}"/>
    <cellStyle name="20% - Énfasis4 11 2 3 4" xfId="12656" xr:uid="{627C1603-1FE0-400D-B5E3-D8CADDEDE94B}"/>
    <cellStyle name="20% - Énfasis4 11 2 3 4 2" xfId="33304" xr:uid="{7E953097-665F-4BFC-A6EF-B727ECFBE360}"/>
    <cellStyle name="20% - Énfasis4 11 2 3 5" xfId="22980" xr:uid="{E002FCBA-7B38-4503-899A-8CEAA5E9CA44}"/>
    <cellStyle name="20% - Énfasis4 11 2 4" xfId="3623" xr:uid="{603A4B72-F6BC-4A17-85D8-0BC97BC286C8}"/>
    <cellStyle name="20% - Énfasis4 11 2 4 2" xfId="8785" xr:uid="{FEC3C7D8-D423-42E0-A740-F740C817D1C3}"/>
    <cellStyle name="20% - Énfasis4 11 2 4 2 2" xfId="19109" xr:uid="{8D65FF80-6531-40E0-B45C-54BE0EA1E0A1}"/>
    <cellStyle name="20% - Énfasis4 11 2 4 2 2 2" xfId="39757" xr:uid="{0AB09484-BBE3-4039-9BD4-95BD407EE454}"/>
    <cellStyle name="20% - Énfasis4 11 2 4 2 3" xfId="29433" xr:uid="{2F900EED-BA84-4EDC-A771-6894B21AE407}"/>
    <cellStyle name="20% - Énfasis4 11 2 4 3" xfId="13947" xr:uid="{FFD66762-47AB-42D0-928B-1EB4143EB8B4}"/>
    <cellStyle name="20% - Énfasis4 11 2 4 3 2" xfId="34595" xr:uid="{4663A930-97C2-44A9-98B2-97891483E765}"/>
    <cellStyle name="20% - Énfasis4 11 2 4 4" xfId="24271" xr:uid="{60883B42-FAF0-47F8-9489-780D5C9B6FB2}"/>
    <cellStyle name="20% - Énfasis4 11 2 5" xfId="6204" xr:uid="{D8E0895C-744B-47C3-A446-C7CD14759085}"/>
    <cellStyle name="20% - Énfasis4 11 2 5 2" xfId="16528" xr:uid="{D1373DBD-0223-4619-9FC6-EEC765A553CC}"/>
    <cellStyle name="20% - Énfasis4 11 2 5 2 2" xfId="37176" xr:uid="{22CC99FD-8E68-40A9-B3A1-1DC56BEE713C}"/>
    <cellStyle name="20% - Énfasis4 11 2 5 3" xfId="26852" xr:uid="{2D62FBFA-2564-49BD-B78C-F2010125254A}"/>
    <cellStyle name="20% - Énfasis4 11 2 6" xfId="11366" xr:uid="{8586E0E4-C0CF-4C52-88C1-B363A78C7CC9}"/>
    <cellStyle name="20% - Énfasis4 11 2 6 2" xfId="32014" xr:uid="{ADFB73BB-93CB-4539-85F5-1A844715777B}"/>
    <cellStyle name="20% - Énfasis4 11 2 7" xfId="21690" xr:uid="{FB64F9F2-EB37-432D-8D27-E60EDABE6EBC}"/>
    <cellStyle name="20% - Énfasis4 11 3" xfId="1639" xr:uid="{00000000-0005-0000-0000-0000B6000000}"/>
    <cellStyle name="20% - Énfasis4 11 3 2" xfId="2976" xr:uid="{D4577128-094E-47CD-83CC-D2D8DD2FBEA2}"/>
    <cellStyle name="20% - Énfasis4 11 3 2 2" xfId="5557" xr:uid="{5C3876A4-D0BB-44DA-8365-E2542235E67B}"/>
    <cellStyle name="20% - Énfasis4 11 3 2 2 2" xfId="10719" xr:uid="{269A016D-63CC-4822-B3A1-FE5C340A5E13}"/>
    <cellStyle name="20% - Énfasis4 11 3 2 2 2 2" xfId="21043" xr:uid="{7C05C65A-B628-4FE9-9F35-BA4D994210E8}"/>
    <cellStyle name="20% - Énfasis4 11 3 2 2 2 2 2" xfId="41691" xr:uid="{28A5451E-56AC-4000-8F9E-FBFBADCC54D4}"/>
    <cellStyle name="20% - Énfasis4 11 3 2 2 2 3" xfId="31367" xr:uid="{91523300-F9B2-4DBE-AFDE-1A02B158D0FA}"/>
    <cellStyle name="20% - Énfasis4 11 3 2 2 3" xfId="15881" xr:uid="{34239376-C3B4-4908-8DC5-32F399354D86}"/>
    <cellStyle name="20% - Énfasis4 11 3 2 2 3 2" xfId="36529" xr:uid="{193501F4-F78D-428B-B5A1-7F6DDFDB4B94}"/>
    <cellStyle name="20% - Énfasis4 11 3 2 2 4" xfId="26205" xr:uid="{3865710D-86D9-4C10-8BBD-34DABE8E99F2}"/>
    <cellStyle name="20% - Énfasis4 11 3 2 3" xfId="8138" xr:uid="{DDAC7259-690D-43A6-BFC4-765E1B5049FD}"/>
    <cellStyle name="20% - Énfasis4 11 3 2 3 2" xfId="18462" xr:uid="{8663F7CF-354F-417B-9EFB-EF35B3822D07}"/>
    <cellStyle name="20% - Énfasis4 11 3 2 3 2 2" xfId="39110" xr:uid="{A25C2CFC-5643-46B8-ACE1-605A8F62947E}"/>
    <cellStyle name="20% - Énfasis4 11 3 2 3 3" xfId="28786" xr:uid="{BC7FA745-C326-490E-ACFE-B76495226121}"/>
    <cellStyle name="20% - Énfasis4 11 3 2 4" xfId="13300" xr:uid="{6D280CB5-E5A8-49D9-96CB-B5D3842B56AF}"/>
    <cellStyle name="20% - Énfasis4 11 3 2 4 2" xfId="33948" xr:uid="{16063439-6483-452D-879D-5EABD68F1426}"/>
    <cellStyle name="20% - Énfasis4 11 3 2 5" xfId="23624" xr:uid="{C2A058B2-2FF6-4776-8415-558DAA03CA3D}"/>
    <cellStyle name="20% - Énfasis4 11 3 3" xfId="4267" xr:uid="{ED0C6D01-FCC6-4D92-8FDC-FA2CF52443B3}"/>
    <cellStyle name="20% - Énfasis4 11 3 3 2" xfId="9429" xr:uid="{E070BFCB-F422-47B8-93E2-6D53345E5D2A}"/>
    <cellStyle name="20% - Énfasis4 11 3 3 2 2" xfId="19753" xr:uid="{1949A874-DE57-4713-A195-11E22084D789}"/>
    <cellStyle name="20% - Énfasis4 11 3 3 2 2 2" xfId="40401" xr:uid="{2BDA257C-5F8F-4B40-BEC2-46C284BFAA82}"/>
    <cellStyle name="20% - Énfasis4 11 3 3 2 3" xfId="30077" xr:uid="{A1121877-6780-40B2-82FC-16EE09E8490C}"/>
    <cellStyle name="20% - Énfasis4 11 3 3 3" xfId="14591" xr:uid="{39B8D1CE-EF1C-455F-8EEC-E3CD80E39EC8}"/>
    <cellStyle name="20% - Énfasis4 11 3 3 3 2" xfId="35239" xr:uid="{A23808CD-F8CE-4B3F-8713-6E4CB7058024}"/>
    <cellStyle name="20% - Énfasis4 11 3 3 4" xfId="24915" xr:uid="{89CB4086-D019-4510-BEBE-5D1A8105AA92}"/>
    <cellStyle name="20% - Énfasis4 11 3 4" xfId="6848" xr:uid="{C3D2B19A-DB7C-42A2-B626-AFB0EDA52F78}"/>
    <cellStyle name="20% - Énfasis4 11 3 4 2" xfId="17172" xr:uid="{102BFEA1-D695-4DBF-914C-2EC5E99CA9A3}"/>
    <cellStyle name="20% - Énfasis4 11 3 4 2 2" xfId="37820" xr:uid="{E9794002-E4FD-45F3-9C42-3B9341CE5061}"/>
    <cellStyle name="20% - Énfasis4 11 3 4 3" xfId="27496" xr:uid="{B0AA5F9D-FE6D-4E85-8566-80B2A1AD54B6}"/>
    <cellStyle name="20% - Énfasis4 11 3 5" xfId="12010" xr:uid="{A0FE5089-D807-4A9E-8296-AECD12C728D0}"/>
    <cellStyle name="20% - Énfasis4 11 3 5 2" xfId="32658" xr:uid="{890BFF25-591D-470D-A24F-AC8681674B73}"/>
    <cellStyle name="20% - Énfasis4 11 3 6" xfId="22334" xr:uid="{05706E41-89B7-4DCD-935B-54ABF7971178}"/>
    <cellStyle name="20% - Énfasis4 11 4" xfId="2331" xr:uid="{EE55F7E7-CB98-4132-A496-FF78E2501C8F}"/>
    <cellStyle name="20% - Énfasis4 11 4 2" xfId="4912" xr:uid="{35071D92-CBCE-42EC-B16A-37B45C28723B}"/>
    <cellStyle name="20% - Énfasis4 11 4 2 2" xfId="10074" xr:uid="{E57F4D94-BBC7-4F2D-B4A0-332799883C3D}"/>
    <cellStyle name="20% - Énfasis4 11 4 2 2 2" xfId="20398" xr:uid="{D36EA22E-11D2-422C-9288-8E59AA188A52}"/>
    <cellStyle name="20% - Énfasis4 11 4 2 2 2 2" xfId="41046" xr:uid="{AD8A5AAF-0271-472C-AC8B-C665AEA0F556}"/>
    <cellStyle name="20% - Énfasis4 11 4 2 2 3" xfId="30722" xr:uid="{7BAE0D85-456A-4B98-993E-B4A5CD7F3562}"/>
    <cellStyle name="20% - Énfasis4 11 4 2 3" xfId="15236" xr:uid="{8D734ABA-5818-4134-858B-571B9E1BB5EE}"/>
    <cellStyle name="20% - Énfasis4 11 4 2 3 2" xfId="35884" xr:uid="{82610639-7D20-4C63-8694-5928389D4318}"/>
    <cellStyle name="20% - Énfasis4 11 4 2 4" xfId="25560" xr:uid="{5F61C0F2-64F6-4C32-AB0C-2ADBC756AB50}"/>
    <cellStyle name="20% - Énfasis4 11 4 3" xfId="7493" xr:uid="{1D804399-DC5A-40D2-AC2F-CD45260FBD5B}"/>
    <cellStyle name="20% - Énfasis4 11 4 3 2" xfId="17817" xr:uid="{4FA6B9EA-48E2-421A-BBC2-E2061929C34D}"/>
    <cellStyle name="20% - Énfasis4 11 4 3 2 2" xfId="38465" xr:uid="{55A3BE97-6B15-45B7-92E1-976EEA9C7EBF}"/>
    <cellStyle name="20% - Énfasis4 11 4 3 3" xfId="28141" xr:uid="{28BCC380-6076-4D34-B4D1-D35745370592}"/>
    <cellStyle name="20% - Énfasis4 11 4 4" xfId="12655" xr:uid="{682D341D-6FBC-4442-B947-D29C3EA9D0E4}"/>
    <cellStyle name="20% - Énfasis4 11 4 4 2" xfId="33303" xr:uid="{E2B7CA8E-A02B-47D9-98A3-F76E3530611F}"/>
    <cellStyle name="20% - Énfasis4 11 4 5" xfId="22979" xr:uid="{6E5D0370-14B8-45AB-938D-DCB53A58F8FF}"/>
    <cellStyle name="20% - Énfasis4 11 5" xfId="3622" xr:uid="{1DA3CC90-47AD-451F-A7C8-4A10FF809C41}"/>
    <cellStyle name="20% - Énfasis4 11 5 2" xfId="8784" xr:uid="{5CC2CCA9-5038-4210-9A74-0B8431630F38}"/>
    <cellStyle name="20% - Énfasis4 11 5 2 2" xfId="19108" xr:uid="{FEF971DE-0628-4C3A-8A90-A546B496E226}"/>
    <cellStyle name="20% - Énfasis4 11 5 2 2 2" xfId="39756" xr:uid="{31F73B7F-80DB-4C99-B73E-1238493700E8}"/>
    <cellStyle name="20% - Énfasis4 11 5 2 3" xfId="29432" xr:uid="{2880FE73-CF5B-4C4F-B6AE-414E7196EECB}"/>
    <cellStyle name="20% - Énfasis4 11 5 3" xfId="13946" xr:uid="{2CB1A6CF-5F0B-4272-B4E1-7A970A9D82DA}"/>
    <cellStyle name="20% - Énfasis4 11 5 3 2" xfId="34594" xr:uid="{92815373-9589-4B6B-955E-832112E54C31}"/>
    <cellStyle name="20% - Énfasis4 11 5 4" xfId="24270" xr:uid="{06928BC0-6002-46FE-9FA2-1FDC627DE3BD}"/>
    <cellStyle name="20% - Énfasis4 11 6" xfId="6203" xr:uid="{0FD0C20E-6F80-4D0D-A0BA-FD57B0C23C2B}"/>
    <cellStyle name="20% - Énfasis4 11 6 2" xfId="16527" xr:uid="{9E9B6D57-31C2-4C8D-8A9A-8E68E4253678}"/>
    <cellStyle name="20% - Énfasis4 11 6 2 2" xfId="37175" xr:uid="{4D79D3E4-0B64-4880-8AA6-50A3F3032D6F}"/>
    <cellStyle name="20% - Énfasis4 11 6 3" xfId="26851" xr:uid="{B5D24F37-3009-4504-BC4F-F2F861285753}"/>
    <cellStyle name="20% - Énfasis4 11 7" xfId="11365" xr:uid="{35940966-FEF5-4AC1-88E4-7E4CFCC4AB0C}"/>
    <cellStyle name="20% - Énfasis4 11 7 2" xfId="32013" xr:uid="{AB133CD4-C26B-4A86-9827-6115E8A8A88F}"/>
    <cellStyle name="20% - Énfasis4 11 8" xfId="21689" xr:uid="{EA0A7314-B5A3-4ABB-8D65-8620BC122E26}"/>
    <cellStyle name="20% - Énfasis4 12" xfId="96" xr:uid="{00000000-0005-0000-0000-0000B7000000}"/>
    <cellStyle name="20% - Énfasis4 12 2" xfId="97" xr:uid="{00000000-0005-0000-0000-0000B8000000}"/>
    <cellStyle name="20% - Énfasis4 12 2 2" xfId="1642" xr:uid="{00000000-0005-0000-0000-0000B9000000}"/>
    <cellStyle name="20% - Énfasis4 12 2 2 2" xfId="2979" xr:uid="{7E80AFC0-1E89-4FD8-9431-E331CF244AD1}"/>
    <cellStyle name="20% - Énfasis4 12 2 2 2 2" xfId="5560" xr:uid="{27B38B73-21FF-414F-B9FD-62B21BCA4C14}"/>
    <cellStyle name="20% - Énfasis4 12 2 2 2 2 2" xfId="10722" xr:uid="{A2307B6A-F7D3-4940-9090-8055A905002E}"/>
    <cellStyle name="20% - Énfasis4 12 2 2 2 2 2 2" xfId="21046" xr:uid="{F444E103-C3E1-4BBF-B9B6-FC8CE814298A}"/>
    <cellStyle name="20% - Énfasis4 12 2 2 2 2 2 2 2" xfId="41694" xr:uid="{48D80869-4CCF-4418-99ED-248178930DE4}"/>
    <cellStyle name="20% - Énfasis4 12 2 2 2 2 2 3" xfId="31370" xr:uid="{33194A34-3F6C-4D89-BD31-3FC41477D560}"/>
    <cellStyle name="20% - Énfasis4 12 2 2 2 2 3" xfId="15884" xr:uid="{393B39A8-471A-4D2D-854D-5FEAE2070F7E}"/>
    <cellStyle name="20% - Énfasis4 12 2 2 2 2 3 2" xfId="36532" xr:uid="{7FD13D44-80DD-47A3-872D-7A37C62C7355}"/>
    <cellStyle name="20% - Énfasis4 12 2 2 2 2 4" xfId="26208" xr:uid="{1D44E103-DA66-4779-92BB-7B5D789A9DDB}"/>
    <cellStyle name="20% - Énfasis4 12 2 2 2 3" xfId="8141" xr:uid="{3772B3B8-3484-451D-AA86-6591FD396ED8}"/>
    <cellStyle name="20% - Énfasis4 12 2 2 2 3 2" xfId="18465" xr:uid="{17901600-7D1A-406E-AEF6-EED70591D567}"/>
    <cellStyle name="20% - Énfasis4 12 2 2 2 3 2 2" xfId="39113" xr:uid="{63542592-6C4B-419E-B379-07E9C69FC18A}"/>
    <cellStyle name="20% - Énfasis4 12 2 2 2 3 3" xfId="28789" xr:uid="{CA0F289A-ECAF-4D5B-8DCF-2D1B566E37B3}"/>
    <cellStyle name="20% - Énfasis4 12 2 2 2 4" xfId="13303" xr:uid="{48085415-27ED-4337-8903-EE969B8ADF40}"/>
    <cellStyle name="20% - Énfasis4 12 2 2 2 4 2" xfId="33951" xr:uid="{629E7061-2D09-4435-81B1-5F62BCD84AC7}"/>
    <cellStyle name="20% - Énfasis4 12 2 2 2 5" xfId="23627" xr:uid="{D57BCD3C-3F31-4B3E-BAB3-D59D74A62A2E}"/>
    <cellStyle name="20% - Énfasis4 12 2 2 3" xfId="4270" xr:uid="{51D0E3FC-2258-4C7E-B240-1C647BBABD40}"/>
    <cellStyle name="20% - Énfasis4 12 2 2 3 2" xfId="9432" xr:uid="{B7F51BB5-47E1-42EB-AF03-2407C075ECE8}"/>
    <cellStyle name="20% - Énfasis4 12 2 2 3 2 2" xfId="19756" xr:uid="{5BBC9C90-5D48-4E76-A9D0-7F56092AB8CC}"/>
    <cellStyle name="20% - Énfasis4 12 2 2 3 2 2 2" xfId="40404" xr:uid="{F70DB146-AD0F-4A40-AB5E-A7BD5F7A826E}"/>
    <cellStyle name="20% - Énfasis4 12 2 2 3 2 3" xfId="30080" xr:uid="{AC15ADDB-BFA1-4FFB-946B-D942C71AA127}"/>
    <cellStyle name="20% - Énfasis4 12 2 2 3 3" xfId="14594" xr:uid="{14B2C771-C414-4F88-9DCE-411EDE9E237F}"/>
    <cellStyle name="20% - Énfasis4 12 2 2 3 3 2" xfId="35242" xr:uid="{EC0E90E6-08F6-4D06-B049-CF1B9D09DAA4}"/>
    <cellStyle name="20% - Énfasis4 12 2 2 3 4" xfId="24918" xr:uid="{BEA4A097-4476-4E9C-BEFC-53DA7F55233B}"/>
    <cellStyle name="20% - Énfasis4 12 2 2 4" xfId="6851" xr:uid="{06CE5E98-EF8E-4D17-96D1-26D49882E358}"/>
    <cellStyle name="20% - Énfasis4 12 2 2 4 2" xfId="17175" xr:uid="{5144C759-5F34-417E-ACBD-3772A8BD4788}"/>
    <cellStyle name="20% - Énfasis4 12 2 2 4 2 2" xfId="37823" xr:uid="{5E5BC04D-BC5D-468F-BBD7-636046B07169}"/>
    <cellStyle name="20% - Énfasis4 12 2 2 4 3" xfId="27499" xr:uid="{D8D9C193-3AA4-4F27-9B4D-12E1BBE72D98}"/>
    <cellStyle name="20% - Énfasis4 12 2 2 5" xfId="12013" xr:uid="{B1D4E7D4-3560-4A9C-8AAB-29663C0B658B}"/>
    <cellStyle name="20% - Énfasis4 12 2 2 5 2" xfId="32661" xr:uid="{8B6122DD-26D4-425F-82BC-AAA7E0A65020}"/>
    <cellStyle name="20% - Énfasis4 12 2 2 6" xfId="22337" xr:uid="{C42C37DE-715D-4861-B19A-F25395795E10}"/>
    <cellStyle name="20% - Énfasis4 12 2 3" xfId="2334" xr:uid="{57D9CF33-92E6-4D26-ADA8-F90ED4DB54C4}"/>
    <cellStyle name="20% - Énfasis4 12 2 3 2" xfId="4915" xr:uid="{6277C37A-21A4-4161-A67D-95664B877211}"/>
    <cellStyle name="20% - Énfasis4 12 2 3 2 2" xfId="10077" xr:uid="{87F185E9-C635-4988-AFB2-7F0EBE87395B}"/>
    <cellStyle name="20% - Énfasis4 12 2 3 2 2 2" xfId="20401" xr:uid="{C3A1485D-A376-4982-BA1C-62EE9BB3C785}"/>
    <cellStyle name="20% - Énfasis4 12 2 3 2 2 2 2" xfId="41049" xr:uid="{80E29B85-99AA-407F-976E-8629608F1C07}"/>
    <cellStyle name="20% - Énfasis4 12 2 3 2 2 3" xfId="30725" xr:uid="{C302E4AF-3F38-47BC-AB95-4A74BFC7B371}"/>
    <cellStyle name="20% - Énfasis4 12 2 3 2 3" xfId="15239" xr:uid="{C4376F5E-B9C0-4D0A-AE7B-0D3838F0DBE9}"/>
    <cellStyle name="20% - Énfasis4 12 2 3 2 3 2" xfId="35887" xr:uid="{1137C3EF-4576-4081-B1B0-B977741B8209}"/>
    <cellStyle name="20% - Énfasis4 12 2 3 2 4" xfId="25563" xr:uid="{5F99AB7E-FEF0-4067-983D-33318E2D445D}"/>
    <cellStyle name="20% - Énfasis4 12 2 3 3" xfId="7496" xr:uid="{75859CA3-44B1-4B46-B4CD-88902BB71F94}"/>
    <cellStyle name="20% - Énfasis4 12 2 3 3 2" xfId="17820" xr:uid="{7D8CA234-9639-46DE-A163-7426C4FB59BA}"/>
    <cellStyle name="20% - Énfasis4 12 2 3 3 2 2" xfId="38468" xr:uid="{48B78C08-63F0-49CB-95E4-A9F4A8E55BC7}"/>
    <cellStyle name="20% - Énfasis4 12 2 3 3 3" xfId="28144" xr:uid="{35ACAA09-B1D4-44FA-BE41-CC8803AA59A8}"/>
    <cellStyle name="20% - Énfasis4 12 2 3 4" xfId="12658" xr:uid="{96EB3E2B-4A5B-401B-8D7F-C30C28460F82}"/>
    <cellStyle name="20% - Énfasis4 12 2 3 4 2" xfId="33306" xr:uid="{8C990803-7352-4A55-98D8-A5EC009CB374}"/>
    <cellStyle name="20% - Énfasis4 12 2 3 5" xfId="22982" xr:uid="{F302792F-3B73-4777-8A93-1EEAD515887A}"/>
    <cellStyle name="20% - Énfasis4 12 2 4" xfId="3625" xr:uid="{9A9EC333-FFE1-41AA-8EE3-EEC89F4FA58F}"/>
    <cellStyle name="20% - Énfasis4 12 2 4 2" xfId="8787" xr:uid="{8631E539-0709-44BE-A1E8-0D5342F395FE}"/>
    <cellStyle name="20% - Énfasis4 12 2 4 2 2" xfId="19111" xr:uid="{E60DD8B1-64C1-4DB6-8D1C-015579E65DB5}"/>
    <cellStyle name="20% - Énfasis4 12 2 4 2 2 2" xfId="39759" xr:uid="{24E8AF40-6A02-48EB-9498-472DC02CDCDD}"/>
    <cellStyle name="20% - Énfasis4 12 2 4 2 3" xfId="29435" xr:uid="{764377AB-2A44-49D3-AB2C-BD0D15DAC18D}"/>
    <cellStyle name="20% - Énfasis4 12 2 4 3" xfId="13949" xr:uid="{F1E71C6D-C135-44FD-8A3A-5D493EE3BA8B}"/>
    <cellStyle name="20% - Énfasis4 12 2 4 3 2" xfId="34597" xr:uid="{2CA70E0B-99F7-4B06-8253-1BF9A454ECB1}"/>
    <cellStyle name="20% - Énfasis4 12 2 4 4" xfId="24273" xr:uid="{4632E3C9-1FB2-43F0-BA95-1CA72ABAD05A}"/>
    <cellStyle name="20% - Énfasis4 12 2 5" xfId="6206" xr:uid="{9A8EC08D-76D2-4BAA-AFA0-F1A93C9D70F1}"/>
    <cellStyle name="20% - Énfasis4 12 2 5 2" xfId="16530" xr:uid="{993FFD5E-692D-4598-B89B-0F7229EAD953}"/>
    <cellStyle name="20% - Énfasis4 12 2 5 2 2" xfId="37178" xr:uid="{09567E3F-AF25-462F-A250-9F790541B9AB}"/>
    <cellStyle name="20% - Énfasis4 12 2 5 3" xfId="26854" xr:uid="{3197CAFD-BDED-417E-B155-06A86D046AEA}"/>
    <cellStyle name="20% - Énfasis4 12 2 6" xfId="11368" xr:uid="{116F3F38-B3B2-406F-923E-B7718351407E}"/>
    <cellStyle name="20% - Énfasis4 12 2 6 2" xfId="32016" xr:uid="{CA1446AC-6E8F-4AE3-A225-542EFFC25150}"/>
    <cellStyle name="20% - Énfasis4 12 2 7" xfId="21692" xr:uid="{9D66932B-5D1D-4345-95D4-F28B66724FF3}"/>
    <cellStyle name="20% - Énfasis4 12 3" xfId="1641" xr:uid="{00000000-0005-0000-0000-0000BA000000}"/>
    <cellStyle name="20% - Énfasis4 12 3 2" xfId="2978" xr:uid="{ADE247C7-B14D-45EC-A7F1-ECEE77C5CE5B}"/>
    <cellStyle name="20% - Énfasis4 12 3 2 2" xfId="5559" xr:uid="{265CF04D-7499-4EFF-9017-D45299952BE3}"/>
    <cellStyle name="20% - Énfasis4 12 3 2 2 2" xfId="10721" xr:uid="{7817B898-5471-47FA-9E21-0C062E5F43FD}"/>
    <cellStyle name="20% - Énfasis4 12 3 2 2 2 2" xfId="21045" xr:uid="{6A79CCD2-6332-49FD-94BA-930F3903244B}"/>
    <cellStyle name="20% - Énfasis4 12 3 2 2 2 2 2" xfId="41693" xr:uid="{D9C5D9F0-60FA-43EF-8057-8027CC7273E7}"/>
    <cellStyle name="20% - Énfasis4 12 3 2 2 2 3" xfId="31369" xr:uid="{ECF2F9F3-8047-44EB-80C0-1B8BFCF5A14B}"/>
    <cellStyle name="20% - Énfasis4 12 3 2 2 3" xfId="15883" xr:uid="{1235E8F8-355C-4742-92EF-EB448604924D}"/>
    <cellStyle name="20% - Énfasis4 12 3 2 2 3 2" xfId="36531" xr:uid="{3ADE1692-F6CC-4039-90D9-60544110EDA6}"/>
    <cellStyle name="20% - Énfasis4 12 3 2 2 4" xfId="26207" xr:uid="{667AFF0C-DB71-4225-9B03-02F2E5929D7C}"/>
    <cellStyle name="20% - Énfasis4 12 3 2 3" xfId="8140" xr:uid="{7C0B345C-D094-46EC-A6E2-1FCCC81CF266}"/>
    <cellStyle name="20% - Énfasis4 12 3 2 3 2" xfId="18464" xr:uid="{18EB8517-01BC-4C0D-9206-8D493B5F41DA}"/>
    <cellStyle name="20% - Énfasis4 12 3 2 3 2 2" xfId="39112" xr:uid="{A672ABB9-FAFA-40D9-8A4B-91584414F455}"/>
    <cellStyle name="20% - Énfasis4 12 3 2 3 3" xfId="28788" xr:uid="{52A8C6E3-7835-4426-9850-34C73F7E1E62}"/>
    <cellStyle name="20% - Énfasis4 12 3 2 4" xfId="13302" xr:uid="{4F3F0675-6526-430E-910A-27B8660C5BEA}"/>
    <cellStyle name="20% - Énfasis4 12 3 2 4 2" xfId="33950" xr:uid="{E57A583B-6BD0-457B-92B9-EB594FB1B9EF}"/>
    <cellStyle name="20% - Énfasis4 12 3 2 5" xfId="23626" xr:uid="{428F9C02-32C9-4883-9A70-4AC571B1765F}"/>
    <cellStyle name="20% - Énfasis4 12 3 3" xfId="4269" xr:uid="{968EBC30-EB58-4475-8790-90E48AE52B14}"/>
    <cellStyle name="20% - Énfasis4 12 3 3 2" xfId="9431" xr:uid="{CE05BB33-54F3-4AF8-8127-4DF5D7AADFF7}"/>
    <cellStyle name="20% - Énfasis4 12 3 3 2 2" xfId="19755" xr:uid="{47F7A1B5-AC23-445F-9D19-88E7355E3009}"/>
    <cellStyle name="20% - Énfasis4 12 3 3 2 2 2" xfId="40403" xr:uid="{E58FC68A-40F1-4A96-A1B9-550EAF9483E8}"/>
    <cellStyle name="20% - Énfasis4 12 3 3 2 3" xfId="30079" xr:uid="{2AA871EE-05B6-45A8-8CB3-FF99DDFD6D84}"/>
    <cellStyle name="20% - Énfasis4 12 3 3 3" xfId="14593" xr:uid="{52707E42-BD11-4CA0-94C7-E88F66BF232A}"/>
    <cellStyle name="20% - Énfasis4 12 3 3 3 2" xfId="35241" xr:uid="{3F67C07B-4CD5-443B-99FE-3DBB4A32A6FD}"/>
    <cellStyle name="20% - Énfasis4 12 3 3 4" xfId="24917" xr:uid="{7FB80D29-2D57-453A-9C2E-23A11F0D6F17}"/>
    <cellStyle name="20% - Énfasis4 12 3 4" xfId="6850" xr:uid="{EED60060-E8F2-473C-B768-5C118F3F76E5}"/>
    <cellStyle name="20% - Énfasis4 12 3 4 2" xfId="17174" xr:uid="{AA40F527-4444-4863-A8AD-7CE09734E332}"/>
    <cellStyle name="20% - Énfasis4 12 3 4 2 2" xfId="37822" xr:uid="{EE4927FD-7E8E-49C1-8914-692A5E1A656D}"/>
    <cellStyle name="20% - Énfasis4 12 3 4 3" xfId="27498" xr:uid="{6BB783DF-76DA-4142-8BC7-8004CA373D43}"/>
    <cellStyle name="20% - Énfasis4 12 3 5" xfId="12012" xr:uid="{71D62B29-6987-4EEF-8328-7E6B6E20FA8A}"/>
    <cellStyle name="20% - Énfasis4 12 3 5 2" xfId="32660" xr:uid="{7B96AAA8-A550-4410-BA12-B114C7F106A0}"/>
    <cellStyle name="20% - Énfasis4 12 3 6" xfId="22336" xr:uid="{9C493488-6F52-4035-BDFE-7891E48CC72F}"/>
    <cellStyle name="20% - Énfasis4 12 4" xfId="2333" xr:uid="{F0951A3E-110D-4AE3-B541-63A4681FD24F}"/>
    <cellStyle name="20% - Énfasis4 12 4 2" xfId="4914" xr:uid="{BF4AF369-8A38-433A-A3BF-AD8486B17D4A}"/>
    <cellStyle name="20% - Énfasis4 12 4 2 2" xfId="10076" xr:uid="{1336437D-71C4-4614-8BAB-2E38836805DD}"/>
    <cellStyle name="20% - Énfasis4 12 4 2 2 2" xfId="20400" xr:uid="{2874D985-D81E-414F-8164-6F917BA0016C}"/>
    <cellStyle name="20% - Énfasis4 12 4 2 2 2 2" xfId="41048" xr:uid="{FEFCC331-22CB-40A5-A0EF-1FF648D85006}"/>
    <cellStyle name="20% - Énfasis4 12 4 2 2 3" xfId="30724" xr:uid="{978E7D5C-9C98-41CA-8F86-EBFEFA5512E1}"/>
    <cellStyle name="20% - Énfasis4 12 4 2 3" xfId="15238" xr:uid="{F95755A7-DCF2-4E86-8473-92A2E97D77C5}"/>
    <cellStyle name="20% - Énfasis4 12 4 2 3 2" xfId="35886" xr:uid="{7292D9FD-536D-4D42-934E-9C634858A270}"/>
    <cellStyle name="20% - Énfasis4 12 4 2 4" xfId="25562" xr:uid="{6809C117-D082-47FF-88D6-292A582CE591}"/>
    <cellStyle name="20% - Énfasis4 12 4 3" xfId="7495" xr:uid="{10EA880C-9997-4B70-B29A-92CB74BA756D}"/>
    <cellStyle name="20% - Énfasis4 12 4 3 2" xfId="17819" xr:uid="{A293202E-2B64-448F-9995-B3E23B8737FF}"/>
    <cellStyle name="20% - Énfasis4 12 4 3 2 2" xfId="38467" xr:uid="{EA5DE3D3-E120-43FF-8134-273B57F36097}"/>
    <cellStyle name="20% - Énfasis4 12 4 3 3" xfId="28143" xr:uid="{CE2BC160-7FE8-43FE-96A7-B892B58B5A66}"/>
    <cellStyle name="20% - Énfasis4 12 4 4" xfId="12657" xr:uid="{6EB4B224-F7D1-492B-AB19-FB5F9EC33EF3}"/>
    <cellStyle name="20% - Énfasis4 12 4 4 2" xfId="33305" xr:uid="{486ADA75-6885-4C32-B9E8-37DB9D55A717}"/>
    <cellStyle name="20% - Énfasis4 12 4 5" xfId="22981" xr:uid="{47ABC90A-D1C5-46F9-811C-CB621C814C2A}"/>
    <cellStyle name="20% - Énfasis4 12 5" xfId="3624" xr:uid="{EA97AE3D-577C-4992-8B80-EACFD265C7B9}"/>
    <cellStyle name="20% - Énfasis4 12 5 2" xfId="8786" xr:uid="{71B8A942-6B76-4299-A59D-F600EE1B5407}"/>
    <cellStyle name="20% - Énfasis4 12 5 2 2" xfId="19110" xr:uid="{506073C3-2C23-4C4B-9F87-4B0C4A2124DF}"/>
    <cellStyle name="20% - Énfasis4 12 5 2 2 2" xfId="39758" xr:uid="{F5BB0B8F-65A7-46FC-B282-7AFBB0773332}"/>
    <cellStyle name="20% - Énfasis4 12 5 2 3" xfId="29434" xr:uid="{12F6CE67-A329-492F-9270-1EF1387F1603}"/>
    <cellStyle name="20% - Énfasis4 12 5 3" xfId="13948" xr:uid="{5D580B4F-3D6E-471C-B5D4-B8DE50250A5A}"/>
    <cellStyle name="20% - Énfasis4 12 5 3 2" xfId="34596" xr:uid="{E11DC17B-ED9C-45E7-9CC0-580CF77B4DE1}"/>
    <cellStyle name="20% - Énfasis4 12 5 4" xfId="24272" xr:uid="{822E181B-998B-45CC-B76A-7B43A66B4F46}"/>
    <cellStyle name="20% - Énfasis4 12 6" xfId="6205" xr:uid="{B7437627-53F9-4781-9DDD-C973C1023550}"/>
    <cellStyle name="20% - Énfasis4 12 6 2" xfId="16529" xr:uid="{42ECF630-17DA-4027-899E-8ACB70631F31}"/>
    <cellStyle name="20% - Énfasis4 12 6 2 2" xfId="37177" xr:uid="{B7E24756-3523-443C-9C6C-3C30520B3E20}"/>
    <cellStyle name="20% - Énfasis4 12 6 3" xfId="26853" xr:uid="{F1861568-F15C-41EE-96A8-6CBF4A1C5278}"/>
    <cellStyle name="20% - Énfasis4 12 7" xfId="11367" xr:uid="{077F2119-6476-4210-8FFA-6E50B053866C}"/>
    <cellStyle name="20% - Énfasis4 12 7 2" xfId="32015" xr:uid="{4814334E-B1FD-4344-B21A-D0B197154799}"/>
    <cellStyle name="20% - Énfasis4 12 8" xfId="21691" xr:uid="{2B851271-476C-4E51-929C-577A37DB321E}"/>
    <cellStyle name="20% - Énfasis4 13" xfId="98" xr:uid="{00000000-0005-0000-0000-0000BB000000}"/>
    <cellStyle name="20% - Énfasis4 13 2" xfId="99" xr:uid="{00000000-0005-0000-0000-0000BC000000}"/>
    <cellStyle name="20% - Énfasis4 13 2 2" xfId="1644" xr:uid="{00000000-0005-0000-0000-0000BD000000}"/>
    <cellStyle name="20% - Énfasis4 13 2 2 2" xfId="2981" xr:uid="{172D625A-395E-4193-AE55-9768F254C6B0}"/>
    <cellStyle name="20% - Énfasis4 13 2 2 2 2" xfId="5562" xr:uid="{96AA7A00-16AE-4E09-A0F5-2928B2AFA8FD}"/>
    <cellStyle name="20% - Énfasis4 13 2 2 2 2 2" xfId="10724" xr:uid="{5E2C1D0E-C8AB-4D5E-94EE-69E5DDAE292C}"/>
    <cellStyle name="20% - Énfasis4 13 2 2 2 2 2 2" xfId="21048" xr:uid="{ED1FC9A1-2842-49C4-80EF-CE7D9EA887D6}"/>
    <cellStyle name="20% - Énfasis4 13 2 2 2 2 2 2 2" xfId="41696" xr:uid="{B2570DA9-0135-4996-AB50-0276183C9ED3}"/>
    <cellStyle name="20% - Énfasis4 13 2 2 2 2 2 3" xfId="31372" xr:uid="{329B0BBC-08F9-4E04-A291-58FAD08E7E80}"/>
    <cellStyle name="20% - Énfasis4 13 2 2 2 2 3" xfId="15886" xr:uid="{BCEE02F9-165F-4A0A-8B79-866F05747247}"/>
    <cellStyle name="20% - Énfasis4 13 2 2 2 2 3 2" xfId="36534" xr:uid="{6137BD01-A89B-4719-AD77-B0B6F3FF27C9}"/>
    <cellStyle name="20% - Énfasis4 13 2 2 2 2 4" xfId="26210" xr:uid="{BF2964D1-1C54-4D1A-819E-8442C0339A0B}"/>
    <cellStyle name="20% - Énfasis4 13 2 2 2 3" xfId="8143" xr:uid="{9AAF1489-0E2B-4DB6-8F8B-3EF586E1428F}"/>
    <cellStyle name="20% - Énfasis4 13 2 2 2 3 2" xfId="18467" xr:uid="{654876C2-F504-4096-9849-A9918D91412A}"/>
    <cellStyle name="20% - Énfasis4 13 2 2 2 3 2 2" xfId="39115" xr:uid="{42336936-F1E7-46EA-B9C8-4895192C4271}"/>
    <cellStyle name="20% - Énfasis4 13 2 2 2 3 3" xfId="28791" xr:uid="{1B37CE91-D589-41D0-8551-FB970AD17B8F}"/>
    <cellStyle name="20% - Énfasis4 13 2 2 2 4" xfId="13305" xr:uid="{D813D5CA-74F6-4297-AA9E-6C490EDF6C5B}"/>
    <cellStyle name="20% - Énfasis4 13 2 2 2 4 2" xfId="33953" xr:uid="{7AD1226A-FFE4-4377-A86E-BA8D4C88F57F}"/>
    <cellStyle name="20% - Énfasis4 13 2 2 2 5" xfId="23629" xr:uid="{0FF712B2-2D22-4B2E-BF4F-755A82CD802D}"/>
    <cellStyle name="20% - Énfasis4 13 2 2 3" xfId="4272" xr:uid="{8CBC6372-8151-4B79-8D24-26DC6A2755B9}"/>
    <cellStyle name="20% - Énfasis4 13 2 2 3 2" xfId="9434" xr:uid="{CC5268D3-E454-48D1-A3FD-C216B0049D1D}"/>
    <cellStyle name="20% - Énfasis4 13 2 2 3 2 2" xfId="19758" xr:uid="{C30ED73D-E2E3-4631-AFCB-04C5D735B92B}"/>
    <cellStyle name="20% - Énfasis4 13 2 2 3 2 2 2" xfId="40406" xr:uid="{97F23516-F116-43EA-9D8E-3EFD4EF052DF}"/>
    <cellStyle name="20% - Énfasis4 13 2 2 3 2 3" xfId="30082" xr:uid="{4D2F9360-3237-4592-A208-C6FF1759A527}"/>
    <cellStyle name="20% - Énfasis4 13 2 2 3 3" xfId="14596" xr:uid="{38E94B52-E330-4656-A296-D7A23661C864}"/>
    <cellStyle name="20% - Énfasis4 13 2 2 3 3 2" xfId="35244" xr:uid="{8B7BE042-77A3-41DC-8B70-D10A978E3391}"/>
    <cellStyle name="20% - Énfasis4 13 2 2 3 4" xfId="24920" xr:uid="{DF1B9043-4321-4D95-83DA-8E1ADFF13C54}"/>
    <cellStyle name="20% - Énfasis4 13 2 2 4" xfId="6853" xr:uid="{A447F18D-3F02-4B7C-8E93-D778D32ED7A6}"/>
    <cellStyle name="20% - Énfasis4 13 2 2 4 2" xfId="17177" xr:uid="{E3A9FEAC-BAD5-4E54-BA10-884B8629E709}"/>
    <cellStyle name="20% - Énfasis4 13 2 2 4 2 2" xfId="37825" xr:uid="{02F53B1F-B918-46C9-BE42-9378A785FF2C}"/>
    <cellStyle name="20% - Énfasis4 13 2 2 4 3" xfId="27501" xr:uid="{A873BF5E-ACAE-4F2D-BEC4-785420AEAB85}"/>
    <cellStyle name="20% - Énfasis4 13 2 2 5" xfId="12015" xr:uid="{A92F4324-34D3-45C8-841C-C7566EB48AA5}"/>
    <cellStyle name="20% - Énfasis4 13 2 2 5 2" xfId="32663" xr:uid="{63845C8F-59A3-4672-863D-50DDF7315612}"/>
    <cellStyle name="20% - Énfasis4 13 2 2 6" xfId="22339" xr:uid="{C74163CE-358D-4215-8F39-658D20D3CC8D}"/>
    <cellStyle name="20% - Énfasis4 13 2 3" xfId="2336" xr:uid="{8E179A0E-43FF-4571-BA2F-EE787CE065DC}"/>
    <cellStyle name="20% - Énfasis4 13 2 3 2" xfId="4917" xr:uid="{9CA90242-C5BD-4300-9A73-8DEAC5B23560}"/>
    <cellStyle name="20% - Énfasis4 13 2 3 2 2" xfId="10079" xr:uid="{6ABDFC59-2EF4-4F8F-8692-6A65077316DF}"/>
    <cellStyle name="20% - Énfasis4 13 2 3 2 2 2" xfId="20403" xr:uid="{49F9D1A2-EDCD-4A34-BDC9-3B2A31A7515D}"/>
    <cellStyle name="20% - Énfasis4 13 2 3 2 2 2 2" xfId="41051" xr:uid="{90C738B2-CC09-42A2-987A-A9179C913AA5}"/>
    <cellStyle name="20% - Énfasis4 13 2 3 2 2 3" xfId="30727" xr:uid="{6EF6CA35-7EBE-4732-98EB-687AC952FC3F}"/>
    <cellStyle name="20% - Énfasis4 13 2 3 2 3" xfId="15241" xr:uid="{811EF9B2-6885-41AA-AE4F-07B4CA921E23}"/>
    <cellStyle name="20% - Énfasis4 13 2 3 2 3 2" xfId="35889" xr:uid="{33E795D8-25BC-4227-B97E-2C988FB980DA}"/>
    <cellStyle name="20% - Énfasis4 13 2 3 2 4" xfId="25565" xr:uid="{F7954319-EC79-4FBC-8B61-41E15C141F00}"/>
    <cellStyle name="20% - Énfasis4 13 2 3 3" xfId="7498" xr:uid="{53DD9A25-F705-4EF8-8543-E2553C3B319F}"/>
    <cellStyle name="20% - Énfasis4 13 2 3 3 2" xfId="17822" xr:uid="{72834266-7DCC-4756-BC7E-8C6B7A428304}"/>
    <cellStyle name="20% - Énfasis4 13 2 3 3 2 2" xfId="38470" xr:uid="{2063CBA2-5575-4E3B-9B73-393B89F085DC}"/>
    <cellStyle name="20% - Énfasis4 13 2 3 3 3" xfId="28146" xr:uid="{0834E320-4CB4-460F-8A36-CDBA84A88A5E}"/>
    <cellStyle name="20% - Énfasis4 13 2 3 4" xfId="12660" xr:uid="{C22CC052-6E09-4B8A-8DCE-D5378EA04DE5}"/>
    <cellStyle name="20% - Énfasis4 13 2 3 4 2" xfId="33308" xr:uid="{F73B727C-F92B-4D01-AC6D-FC74D535829A}"/>
    <cellStyle name="20% - Énfasis4 13 2 3 5" xfId="22984" xr:uid="{01A17192-C0B9-4A00-ACCD-12B8DD322A8B}"/>
    <cellStyle name="20% - Énfasis4 13 2 4" xfId="3627" xr:uid="{DCDDBD95-541E-48F8-979E-424482A78DD1}"/>
    <cellStyle name="20% - Énfasis4 13 2 4 2" xfId="8789" xr:uid="{509B6534-C57D-4D30-891E-7A27926406B7}"/>
    <cellStyle name="20% - Énfasis4 13 2 4 2 2" xfId="19113" xr:uid="{CEC862FA-3F1E-407C-8E88-9A088FAB2403}"/>
    <cellStyle name="20% - Énfasis4 13 2 4 2 2 2" xfId="39761" xr:uid="{A1A6C154-C4DC-4722-A9F2-B3CBE341E2C8}"/>
    <cellStyle name="20% - Énfasis4 13 2 4 2 3" xfId="29437" xr:uid="{0E1121B5-FE8B-431C-9F40-7F596BE850C6}"/>
    <cellStyle name="20% - Énfasis4 13 2 4 3" xfId="13951" xr:uid="{9694608B-3BDC-4A09-B7D8-524456B99B38}"/>
    <cellStyle name="20% - Énfasis4 13 2 4 3 2" xfId="34599" xr:uid="{01A37FF6-D50F-4EE4-A1DF-9DF7DDD75E2A}"/>
    <cellStyle name="20% - Énfasis4 13 2 4 4" xfId="24275" xr:uid="{720CF5C9-0B48-4804-8580-A6B62A95E4CE}"/>
    <cellStyle name="20% - Énfasis4 13 2 5" xfId="6208" xr:uid="{B9320C5A-CDF1-4265-B290-1DB2C0504809}"/>
    <cellStyle name="20% - Énfasis4 13 2 5 2" xfId="16532" xr:uid="{9C26E83E-466E-4A87-AE84-9DA96785F6DE}"/>
    <cellStyle name="20% - Énfasis4 13 2 5 2 2" xfId="37180" xr:uid="{3EDE4893-DCBC-40E6-8B51-7C437BBBA5FE}"/>
    <cellStyle name="20% - Énfasis4 13 2 5 3" xfId="26856" xr:uid="{08B22605-1088-4CE9-AEC1-D457442C3C9B}"/>
    <cellStyle name="20% - Énfasis4 13 2 6" xfId="11370" xr:uid="{606B0F71-2730-4C71-A5C6-865773ABD2CB}"/>
    <cellStyle name="20% - Énfasis4 13 2 6 2" xfId="32018" xr:uid="{DD9A1EC0-1B2A-4208-BDB7-A60EF19FC379}"/>
    <cellStyle name="20% - Énfasis4 13 2 7" xfId="21694" xr:uid="{8768A422-B438-46DA-9133-9DC14552C994}"/>
    <cellStyle name="20% - Énfasis4 13 3" xfId="1643" xr:uid="{00000000-0005-0000-0000-0000BE000000}"/>
    <cellStyle name="20% - Énfasis4 13 3 2" xfId="2980" xr:uid="{2B31D373-164F-4DF8-AFFC-771DE7DA7B7B}"/>
    <cellStyle name="20% - Énfasis4 13 3 2 2" xfId="5561" xr:uid="{473AC6A3-CD91-41AF-8DA2-171F4E93749E}"/>
    <cellStyle name="20% - Énfasis4 13 3 2 2 2" xfId="10723" xr:uid="{0A6610EA-9624-4164-B029-69704ACB2149}"/>
    <cellStyle name="20% - Énfasis4 13 3 2 2 2 2" xfId="21047" xr:uid="{FFB5A42F-EA0B-4C41-B6D4-E726A913B31F}"/>
    <cellStyle name="20% - Énfasis4 13 3 2 2 2 2 2" xfId="41695" xr:uid="{D66FEF94-7242-4745-9BF9-7577030B183F}"/>
    <cellStyle name="20% - Énfasis4 13 3 2 2 2 3" xfId="31371" xr:uid="{97FFD0D8-A310-4FB2-A769-BACCF304A2EA}"/>
    <cellStyle name="20% - Énfasis4 13 3 2 2 3" xfId="15885" xr:uid="{13090465-BD12-4CA6-B109-D6CF253109C1}"/>
    <cellStyle name="20% - Énfasis4 13 3 2 2 3 2" xfId="36533" xr:uid="{7319DC8B-44E3-4C26-B5C5-F9DABAD7B6F1}"/>
    <cellStyle name="20% - Énfasis4 13 3 2 2 4" xfId="26209" xr:uid="{9AA33BCF-5437-4857-B7F3-CE6C6C8D6801}"/>
    <cellStyle name="20% - Énfasis4 13 3 2 3" xfId="8142" xr:uid="{C9A0AF88-5DBD-4F9D-9E87-38B4CF0DDB1F}"/>
    <cellStyle name="20% - Énfasis4 13 3 2 3 2" xfId="18466" xr:uid="{EF88F5E8-69BC-4DBA-A5B7-A5CDACB167A9}"/>
    <cellStyle name="20% - Énfasis4 13 3 2 3 2 2" xfId="39114" xr:uid="{A1B15765-F6F2-4FD5-BA08-8BBA9EBF792F}"/>
    <cellStyle name="20% - Énfasis4 13 3 2 3 3" xfId="28790" xr:uid="{7957CCD9-8501-4D23-83AA-DAAEF90B3C80}"/>
    <cellStyle name="20% - Énfasis4 13 3 2 4" xfId="13304" xr:uid="{EAC40946-5051-4840-90A8-24132864875C}"/>
    <cellStyle name="20% - Énfasis4 13 3 2 4 2" xfId="33952" xr:uid="{96258FF0-C30C-4719-ACD7-B37338100039}"/>
    <cellStyle name="20% - Énfasis4 13 3 2 5" xfId="23628" xr:uid="{3DA0AD3A-8F4A-4715-B0A9-BA29BBCEB8DA}"/>
    <cellStyle name="20% - Énfasis4 13 3 3" xfId="4271" xr:uid="{E8D11FF0-0B93-4378-A832-9ADD8A5BAF7C}"/>
    <cellStyle name="20% - Énfasis4 13 3 3 2" xfId="9433" xr:uid="{0AA43B09-ED52-45AF-82CF-D58299E57E32}"/>
    <cellStyle name="20% - Énfasis4 13 3 3 2 2" xfId="19757" xr:uid="{EAB8FBD8-756B-47A1-8F49-937CAA4A6A2B}"/>
    <cellStyle name="20% - Énfasis4 13 3 3 2 2 2" xfId="40405" xr:uid="{7F56B07E-EF8A-4AAC-B238-8E8BB55244A6}"/>
    <cellStyle name="20% - Énfasis4 13 3 3 2 3" xfId="30081" xr:uid="{93AA91BA-3B9A-436C-B229-A0D4E729834C}"/>
    <cellStyle name="20% - Énfasis4 13 3 3 3" xfId="14595" xr:uid="{2310F216-E261-4A06-BA85-B5EDD3EB4C71}"/>
    <cellStyle name="20% - Énfasis4 13 3 3 3 2" xfId="35243" xr:uid="{AD40C1FA-9826-4626-A37A-25B487111494}"/>
    <cellStyle name="20% - Énfasis4 13 3 3 4" xfId="24919" xr:uid="{8F2EB572-FC4B-4A10-BD41-C32F301EA8B0}"/>
    <cellStyle name="20% - Énfasis4 13 3 4" xfId="6852" xr:uid="{532699DC-BF73-47D3-A19D-9FE3BEC7BFFD}"/>
    <cellStyle name="20% - Énfasis4 13 3 4 2" xfId="17176" xr:uid="{6DBAA488-0963-4104-9C70-B346BD82BD21}"/>
    <cellStyle name="20% - Énfasis4 13 3 4 2 2" xfId="37824" xr:uid="{D1440C06-17A1-4BC4-B1F8-94C43626D61E}"/>
    <cellStyle name="20% - Énfasis4 13 3 4 3" xfId="27500" xr:uid="{D0A0C9FC-2D21-4942-9454-0DB2F3993B15}"/>
    <cellStyle name="20% - Énfasis4 13 3 5" xfId="12014" xr:uid="{D6766E04-03A5-4939-BBC1-1CA6A79F0D36}"/>
    <cellStyle name="20% - Énfasis4 13 3 5 2" xfId="32662" xr:uid="{BD83B92F-8F93-4C4E-A782-82B8E5B255E9}"/>
    <cellStyle name="20% - Énfasis4 13 3 6" xfId="22338" xr:uid="{FDD67777-3411-44C3-AF95-03A8E40B8222}"/>
    <cellStyle name="20% - Énfasis4 13 4" xfId="2335" xr:uid="{EB8FEA16-2213-4DEB-B93F-92A01A5D2F2D}"/>
    <cellStyle name="20% - Énfasis4 13 4 2" xfId="4916" xr:uid="{840DBB71-C85D-4D98-896E-2889F7D6BB72}"/>
    <cellStyle name="20% - Énfasis4 13 4 2 2" xfId="10078" xr:uid="{ED2994C3-96EA-4829-A683-E706DB77FC91}"/>
    <cellStyle name="20% - Énfasis4 13 4 2 2 2" xfId="20402" xr:uid="{CA542F19-BB09-4282-B431-B1597F873DB5}"/>
    <cellStyle name="20% - Énfasis4 13 4 2 2 2 2" xfId="41050" xr:uid="{18640643-4EDA-46F9-9A57-872F74713F83}"/>
    <cellStyle name="20% - Énfasis4 13 4 2 2 3" xfId="30726" xr:uid="{EC5422C2-627B-4E52-986B-F7EAB47325E3}"/>
    <cellStyle name="20% - Énfasis4 13 4 2 3" xfId="15240" xr:uid="{3D54536C-D802-4BCF-8D72-D5C88A347C2B}"/>
    <cellStyle name="20% - Énfasis4 13 4 2 3 2" xfId="35888" xr:uid="{87BEC06B-201D-47F6-BCC2-15704977F1E7}"/>
    <cellStyle name="20% - Énfasis4 13 4 2 4" xfId="25564" xr:uid="{C0E97362-F8F2-4738-9172-84F7A2BC7F91}"/>
    <cellStyle name="20% - Énfasis4 13 4 3" xfId="7497" xr:uid="{82550465-0F2C-4351-AF27-906E730FEF04}"/>
    <cellStyle name="20% - Énfasis4 13 4 3 2" xfId="17821" xr:uid="{52262C66-1E2F-434B-8FF5-742ADEF0FE57}"/>
    <cellStyle name="20% - Énfasis4 13 4 3 2 2" xfId="38469" xr:uid="{A174DB6F-E146-408E-9314-9598911F285A}"/>
    <cellStyle name="20% - Énfasis4 13 4 3 3" xfId="28145" xr:uid="{C22C2177-7D2E-47EC-8AB7-5B9C091AA5EE}"/>
    <cellStyle name="20% - Énfasis4 13 4 4" xfId="12659" xr:uid="{A522A581-1D3A-49E3-A0CD-A8DF6F389142}"/>
    <cellStyle name="20% - Énfasis4 13 4 4 2" xfId="33307" xr:uid="{B62DDC7D-E51F-4C02-A974-FE9B21D19E07}"/>
    <cellStyle name="20% - Énfasis4 13 4 5" xfId="22983" xr:uid="{2DD54B0E-63F9-4543-9633-DC23A3B980AF}"/>
    <cellStyle name="20% - Énfasis4 13 5" xfId="3626" xr:uid="{3C8CBE8E-5CEF-4F92-86B2-6348CC932A55}"/>
    <cellStyle name="20% - Énfasis4 13 5 2" xfId="8788" xr:uid="{19B65E32-55CF-40AE-9A49-905B2E75FCBB}"/>
    <cellStyle name="20% - Énfasis4 13 5 2 2" xfId="19112" xr:uid="{BD73B4B1-337B-4DCF-8840-5BE53DA1BE55}"/>
    <cellStyle name="20% - Énfasis4 13 5 2 2 2" xfId="39760" xr:uid="{90C15DB6-6A36-4394-96D8-7453EE11D01D}"/>
    <cellStyle name="20% - Énfasis4 13 5 2 3" xfId="29436" xr:uid="{69239E15-C40A-4E83-93F6-F824925AD1EC}"/>
    <cellStyle name="20% - Énfasis4 13 5 3" xfId="13950" xr:uid="{5A0C1E70-43E3-4A9B-A48C-7C819D216E0C}"/>
    <cellStyle name="20% - Énfasis4 13 5 3 2" xfId="34598" xr:uid="{B2BC6551-BB5E-4AE0-B5E5-4BD94BFFA97F}"/>
    <cellStyle name="20% - Énfasis4 13 5 4" xfId="24274" xr:uid="{E9CC04A9-D142-4B1C-AE03-60CBBB24FD1D}"/>
    <cellStyle name="20% - Énfasis4 13 6" xfId="6207" xr:uid="{CC293442-DA7B-43E5-BEF7-8F99A8BEE0F5}"/>
    <cellStyle name="20% - Énfasis4 13 6 2" xfId="16531" xr:uid="{5E245E86-4510-4ED3-B6D9-67B65B6F799F}"/>
    <cellStyle name="20% - Énfasis4 13 6 2 2" xfId="37179" xr:uid="{7C8EAF48-FF5A-4E3B-A120-1DB700C71C30}"/>
    <cellStyle name="20% - Énfasis4 13 6 3" xfId="26855" xr:uid="{A1A19BB5-5A86-4735-95E6-F60C66A7A3AC}"/>
    <cellStyle name="20% - Énfasis4 13 7" xfId="11369" xr:uid="{7CD30667-F2B1-4920-8677-D55A5EFA72B3}"/>
    <cellStyle name="20% - Énfasis4 13 7 2" xfId="32017" xr:uid="{8F32CA8E-CC6D-4A4C-AA12-D1BF35BE49F0}"/>
    <cellStyle name="20% - Énfasis4 13 8" xfId="21693" xr:uid="{14C7017A-40FF-4538-B20A-EB41FC344AF0}"/>
    <cellStyle name="20% - Énfasis4 14" xfId="100" xr:uid="{00000000-0005-0000-0000-0000BF000000}"/>
    <cellStyle name="20% - Énfasis4 14 2" xfId="101" xr:uid="{00000000-0005-0000-0000-0000C0000000}"/>
    <cellStyle name="20% - Énfasis4 14 2 2" xfId="1646" xr:uid="{00000000-0005-0000-0000-0000C1000000}"/>
    <cellStyle name="20% - Énfasis4 14 2 2 2" xfId="2983" xr:uid="{503681D4-4C49-443E-8C32-E115FEB9A254}"/>
    <cellStyle name="20% - Énfasis4 14 2 2 2 2" xfId="5564" xr:uid="{8F960E8C-E94E-405C-BCBA-8C7DA358CA22}"/>
    <cellStyle name="20% - Énfasis4 14 2 2 2 2 2" xfId="10726" xr:uid="{E8CC500B-417F-4384-A2FD-042CF7DCCC91}"/>
    <cellStyle name="20% - Énfasis4 14 2 2 2 2 2 2" xfId="21050" xr:uid="{12B4D1BC-14BE-47D4-8ECB-47F9D856344A}"/>
    <cellStyle name="20% - Énfasis4 14 2 2 2 2 2 2 2" xfId="41698" xr:uid="{01EDD089-FA29-49FA-BBBA-619E2C675B49}"/>
    <cellStyle name="20% - Énfasis4 14 2 2 2 2 2 3" xfId="31374" xr:uid="{450E4D9F-2F4A-4DE9-A5C2-6E26837DD683}"/>
    <cellStyle name="20% - Énfasis4 14 2 2 2 2 3" xfId="15888" xr:uid="{7932A02D-BE00-4C17-99DA-830580A3739D}"/>
    <cellStyle name="20% - Énfasis4 14 2 2 2 2 3 2" xfId="36536" xr:uid="{D2591A36-20DB-46D2-9E4F-64902AFC4D16}"/>
    <cellStyle name="20% - Énfasis4 14 2 2 2 2 4" xfId="26212" xr:uid="{BC9A313C-8AB2-49F4-A840-7C5D21C1A745}"/>
    <cellStyle name="20% - Énfasis4 14 2 2 2 3" xfId="8145" xr:uid="{BB6DA1A1-6BE0-41EB-AFDF-11A9A2C9E419}"/>
    <cellStyle name="20% - Énfasis4 14 2 2 2 3 2" xfId="18469" xr:uid="{C7363ABB-D422-4F42-860D-4A102EE111E0}"/>
    <cellStyle name="20% - Énfasis4 14 2 2 2 3 2 2" xfId="39117" xr:uid="{070C0329-D01C-4277-A87B-A5AD25700816}"/>
    <cellStyle name="20% - Énfasis4 14 2 2 2 3 3" xfId="28793" xr:uid="{05D8C7FF-87E9-46DC-B8CC-03C1464163AF}"/>
    <cellStyle name="20% - Énfasis4 14 2 2 2 4" xfId="13307" xr:uid="{443BD910-7393-4701-824E-331DDA48E0D0}"/>
    <cellStyle name="20% - Énfasis4 14 2 2 2 4 2" xfId="33955" xr:uid="{7099499F-9390-4FA9-84BA-E7A2519EF4EE}"/>
    <cellStyle name="20% - Énfasis4 14 2 2 2 5" xfId="23631" xr:uid="{4952F04E-AD03-4D06-8E5C-4C1D466CA0D2}"/>
    <cellStyle name="20% - Énfasis4 14 2 2 3" xfId="4274" xr:uid="{171EE5F5-EE63-4EC9-88DE-72C6864D11CD}"/>
    <cellStyle name="20% - Énfasis4 14 2 2 3 2" xfId="9436" xr:uid="{B40EAE13-E04D-41B7-9CD4-80914B679978}"/>
    <cellStyle name="20% - Énfasis4 14 2 2 3 2 2" xfId="19760" xr:uid="{67D69703-F1F6-42A5-A3C3-3C51B939844B}"/>
    <cellStyle name="20% - Énfasis4 14 2 2 3 2 2 2" xfId="40408" xr:uid="{A423BE98-619D-44CA-B691-4D11359D4085}"/>
    <cellStyle name="20% - Énfasis4 14 2 2 3 2 3" xfId="30084" xr:uid="{7142BC8A-C345-436C-835F-75B50429DCC1}"/>
    <cellStyle name="20% - Énfasis4 14 2 2 3 3" xfId="14598" xr:uid="{17CC9B48-D277-440E-91EC-9B7F470DC3B8}"/>
    <cellStyle name="20% - Énfasis4 14 2 2 3 3 2" xfId="35246" xr:uid="{AC4B0A28-1DA3-44FC-ACCC-4724A9CB013F}"/>
    <cellStyle name="20% - Énfasis4 14 2 2 3 4" xfId="24922" xr:uid="{81DD819D-0408-4703-B02D-FA390C58FC1E}"/>
    <cellStyle name="20% - Énfasis4 14 2 2 4" xfId="6855" xr:uid="{75A7DDC1-4563-4A9A-9647-32F5F11706DF}"/>
    <cellStyle name="20% - Énfasis4 14 2 2 4 2" xfId="17179" xr:uid="{70EECFF4-4EB4-448F-9A0B-1298B494B6F3}"/>
    <cellStyle name="20% - Énfasis4 14 2 2 4 2 2" xfId="37827" xr:uid="{4396BCF2-8A30-43E6-86C7-21C73E468759}"/>
    <cellStyle name="20% - Énfasis4 14 2 2 4 3" xfId="27503" xr:uid="{59C63C90-DF1A-4AF0-87C4-4F71D64D272D}"/>
    <cellStyle name="20% - Énfasis4 14 2 2 5" xfId="12017" xr:uid="{89663560-27D4-4FDA-99A5-EA6C2EF15FB8}"/>
    <cellStyle name="20% - Énfasis4 14 2 2 5 2" xfId="32665" xr:uid="{87F42C09-D221-4CF5-AC08-3F9064E288DF}"/>
    <cellStyle name="20% - Énfasis4 14 2 2 6" xfId="22341" xr:uid="{D3CF401B-9D49-4C9E-AFFC-1B71844BE7F3}"/>
    <cellStyle name="20% - Énfasis4 14 2 3" xfId="2338" xr:uid="{7FB49B73-C74E-47E3-9880-819C21C7DCEF}"/>
    <cellStyle name="20% - Énfasis4 14 2 3 2" xfId="4919" xr:uid="{F5443EFD-709D-435B-897B-6CE9D474FBB4}"/>
    <cellStyle name="20% - Énfasis4 14 2 3 2 2" xfId="10081" xr:uid="{B91543A6-0A44-4F4B-8020-42C22A65E434}"/>
    <cellStyle name="20% - Énfasis4 14 2 3 2 2 2" xfId="20405" xr:uid="{9F00DEC3-33C1-4620-B5B9-FE975C663496}"/>
    <cellStyle name="20% - Énfasis4 14 2 3 2 2 2 2" xfId="41053" xr:uid="{88E16E44-E2B5-4832-B62F-BAC833590C68}"/>
    <cellStyle name="20% - Énfasis4 14 2 3 2 2 3" xfId="30729" xr:uid="{529824DA-AECD-4FAB-AEED-1CBC13DF96D9}"/>
    <cellStyle name="20% - Énfasis4 14 2 3 2 3" xfId="15243" xr:uid="{C0394492-681E-4964-89F7-302576FCF9C0}"/>
    <cellStyle name="20% - Énfasis4 14 2 3 2 3 2" xfId="35891" xr:uid="{9CC0B55E-29BF-4B9E-8F57-A6784F2CB6E0}"/>
    <cellStyle name="20% - Énfasis4 14 2 3 2 4" xfId="25567" xr:uid="{3660F177-E092-4D6D-A58B-59E58A89185C}"/>
    <cellStyle name="20% - Énfasis4 14 2 3 3" xfId="7500" xr:uid="{54312493-B976-4A25-9AB0-A3BB7C53EF7D}"/>
    <cellStyle name="20% - Énfasis4 14 2 3 3 2" xfId="17824" xr:uid="{0FCC01D2-24F1-4162-8646-A7697A96E169}"/>
    <cellStyle name="20% - Énfasis4 14 2 3 3 2 2" xfId="38472" xr:uid="{263AAEBD-9E2D-4E46-91F7-8B3A5E397886}"/>
    <cellStyle name="20% - Énfasis4 14 2 3 3 3" xfId="28148" xr:uid="{A1C77F7C-F3C5-4051-89B4-D98988541FD1}"/>
    <cellStyle name="20% - Énfasis4 14 2 3 4" xfId="12662" xr:uid="{64AB90D2-76C4-47F5-8C1E-8540F484B3DC}"/>
    <cellStyle name="20% - Énfasis4 14 2 3 4 2" xfId="33310" xr:uid="{5CB7A53B-5933-4EA6-997A-312759C55B71}"/>
    <cellStyle name="20% - Énfasis4 14 2 3 5" xfId="22986" xr:uid="{E08E92B2-C8B5-4953-8904-862726EFBFD3}"/>
    <cellStyle name="20% - Énfasis4 14 2 4" xfId="3629" xr:uid="{48B5D919-61A0-4919-A1E5-2FBEF76290DB}"/>
    <cellStyle name="20% - Énfasis4 14 2 4 2" xfId="8791" xr:uid="{38ECA42E-35B0-471B-B6ED-7183A5E7AE1A}"/>
    <cellStyle name="20% - Énfasis4 14 2 4 2 2" xfId="19115" xr:uid="{EAACD4A2-6B00-4229-989C-BFE200C865E0}"/>
    <cellStyle name="20% - Énfasis4 14 2 4 2 2 2" xfId="39763" xr:uid="{6BDEC60C-2DF6-403B-B6B5-DDEAE53475C7}"/>
    <cellStyle name="20% - Énfasis4 14 2 4 2 3" xfId="29439" xr:uid="{40CC77BA-9351-4EFB-ACBD-50DF3A85EDB9}"/>
    <cellStyle name="20% - Énfasis4 14 2 4 3" xfId="13953" xr:uid="{B4E0071D-EF1B-45F0-B51E-B556137702C5}"/>
    <cellStyle name="20% - Énfasis4 14 2 4 3 2" xfId="34601" xr:uid="{F423E64B-B292-4D55-B9F5-F9528DF71D64}"/>
    <cellStyle name="20% - Énfasis4 14 2 4 4" xfId="24277" xr:uid="{E74363A0-E7C2-46EF-896D-55072BD2A244}"/>
    <cellStyle name="20% - Énfasis4 14 2 5" xfId="6210" xr:uid="{9B8CF3DF-76CE-4478-9C1C-0EC47A3DFEEB}"/>
    <cellStyle name="20% - Énfasis4 14 2 5 2" xfId="16534" xr:uid="{5DCEEB01-9B51-4771-90F8-9A1A51AACCDA}"/>
    <cellStyle name="20% - Énfasis4 14 2 5 2 2" xfId="37182" xr:uid="{E322BB58-112C-4B77-AC8E-D4D0F4951761}"/>
    <cellStyle name="20% - Énfasis4 14 2 5 3" xfId="26858" xr:uid="{646BDB83-1056-4FDB-BCDB-7AAF120D436C}"/>
    <cellStyle name="20% - Énfasis4 14 2 6" xfId="11372" xr:uid="{C181EF8E-F092-4DE8-A8ED-4D6D40F388E1}"/>
    <cellStyle name="20% - Énfasis4 14 2 6 2" xfId="32020" xr:uid="{071F72BC-87A5-4E3E-BC6F-74C144C705E9}"/>
    <cellStyle name="20% - Énfasis4 14 2 7" xfId="21696" xr:uid="{473BAB4B-674D-4DDB-8DB4-A05E1687B894}"/>
    <cellStyle name="20% - Énfasis4 14 3" xfId="1645" xr:uid="{00000000-0005-0000-0000-0000C2000000}"/>
    <cellStyle name="20% - Énfasis4 14 3 2" xfId="2982" xr:uid="{C3480685-35A5-4CA7-8148-060C11450696}"/>
    <cellStyle name="20% - Énfasis4 14 3 2 2" xfId="5563" xr:uid="{64F02AD9-BDAD-4246-BB8B-6CA39219F203}"/>
    <cellStyle name="20% - Énfasis4 14 3 2 2 2" xfId="10725" xr:uid="{C26E9FA3-B1EF-457F-B2B1-65A8E0171FA1}"/>
    <cellStyle name="20% - Énfasis4 14 3 2 2 2 2" xfId="21049" xr:uid="{F9A250A9-4DA0-4754-BB26-7B519106A6B2}"/>
    <cellStyle name="20% - Énfasis4 14 3 2 2 2 2 2" xfId="41697" xr:uid="{15A0A8C4-9F56-444F-80FD-41CA79FFC845}"/>
    <cellStyle name="20% - Énfasis4 14 3 2 2 2 3" xfId="31373" xr:uid="{1229C2BF-E662-41C1-B984-CDC0561B7C57}"/>
    <cellStyle name="20% - Énfasis4 14 3 2 2 3" xfId="15887" xr:uid="{B4E8509A-EBD7-4A36-9345-E4B2CF408E5B}"/>
    <cellStyle name="20% - Énfasis4 14 3 2 2 3 2" xfId="36535" xr:uid="{3A32B541-62DA-4F7F-A708-2EDD7A64E145}"/>
    <cellStyle name="20% - Énfasis4 14 3 2 2 4" xfId="26211" xr:uid="{CCEA32B1-9C35-46D2-B3CE-BF55C30FFE4C}"/>
    <cellStyle name="20% - Énfasis4 14 3 2 3" xfId="8144" xr:uid="{DEEF0746-A09F-4698-B005-1E28CCD775B8}"/>
    <cellStyle name="20% - Énfasis4 14 3 2 3 2" xfId="18468" xr:uid="{6A21A51D-8BB1-4674-A3DA-647E735FC551}"/>
    <cellStyle name="20% - Énfasis4 14 3 2 3 2 2" xfId="39116" xr:uid="{419A05D9-9A7A-4E79-9EB6-2D6CCEC6C8FB}"/>
    <cellStyle name="20% - Énfasis4 14 3 2 3 3" xfId="28792" xr:uid="{5613E328-C955-495A-8622-02BF05259258}"/>
    <cellStyle name="20% - Énfasis4 14 3 2 4" xfId="13306" xr:uid="{8A5D3BD2-F60E-427C-B5FB-DB3CB6A8C7B2}"/>
    <cellStyle name="20% - Énfasis4 14 3 2 4 2" xfId="33954" xr:uid="{8E438BD3-BE13-4070-8DA5-096AB0F1BEC7}"/>
    <cellStyle name="20% - Énfasis4 14 3 2 5" xfId="23630" xr:uid="{423FE7BA-10E7-466B-BB35-F00498D5831E}"/>
    <cellStyle name="20% - Énfasis4 14 3 3" xfId="4273" xr:uid="{1D3D3BDC-32B9-4FEE-8AC7-71054DCC7BBA}"/>
    <cellStyle name="20% - Énfasis4 14 3 3 2" xfId="9435" xr:uid="{886929CB-7244-4189-A9A2-BE7B92483678}"/>
    <cellStyle name="20% - Énfasis4 14 3 3 2 2" xfId="19759" xr:uid="{B7E18921-84C2-4695-8AED-51EE6C551646}"/>
    <cellStyle name="20% - Énfasis4 14 3 3 2 2 2" xfId="40407" xr:uid="{61A4BF89-EE02-4F19-9BC2-A2C411BF1D2F}"/>
    <cellStyle name="20% - Énfasis4 14 3 3 2 3" xfId="30083" xr:uid="{0FDAB167-E8CB-4CF4-ADF7-643D32460D49}"/>
    <cellStyle name="20% - Énfasis4 14 3 3 3" xfId="14597" xr:uid="{C053352F-E650-42B1-A019-966439C58517}"/>
    <cellStyle name="20% - Énfasis4 14 3 3 3 2" xfId="35245" xr:uid="{CB33E2CD-D0A4-4A90-B8A5-B93B139429C1}"/>
    <cellStyle name="20% - Énfasis4 14 3 3 4" xfId="24921" xr:uid="{D2CF7ADC-EEA3-4F0C-94C5-1431584A24DF}"/>
    <cellStyle name="20% - Énfasis4 14 3 4" xfId="6854" xr:uid="{E07D941F-B53E-4652-8A18-AE2B630C29DA}"/>
    <cellStyle name="20% - Énfasis4 14 3 4 2" xfId="17178" xr:uid="{A7459424-9633-46FC-8E0D-93B9BD245275}"/>
    <cellStyle name="20% - Énfasis4 14 3 4 2 2" xfId="37826" xr:uid="{0A8E3DBF-95B8-44BF-8D62-94E586D62695}"/>
    <cellStyle name="20% - Énfasis4 14 3 4 3" xfId="27502" xr:uid="{687A5681-F606-4F0C-B44D-FC216E4E504C}"/>
    <cellStyle name="20% - Énfasis4 14 3 5" xfId="12016" xr:uid="{13F2F3BB-790B-404D-BFBA-E5AA5BC59D06}"/>
    <cellStyle name="20% - Énfasis4 14 3 5 2" xfId="32664" xr:uid="{713274C3-FB47-48FB-9CAE-D2FE84A576C4}"/>
    <cellStyle name="20% - Énfasis4 14 3 6" xfId="22340" xr:uid="{023835C1-9A42-49ED-B602-BEB3AED804D0}"/>
    <cellStyle name="20% - Énfasis4 14 4" xfId="2337" xr:uid="{6F949FD9-0465-4DAB-B1C4-227EC56E0E30}"/>
    <cellStyle name="20% - Énfasis4 14 4 2" xfId="4918" xr:uid="{7AF8EC60-B6D4-40D7-A52C-4C1C5E8A3EC7}"/>
    <cellStyle name="20% - Énfasis4 14 4 2 2" xfId="10080" xr:uid="{366119C9-3FA1-422B-A842-DE8A1181C7ED}"/>
    <cellStyle name="20% - Énfasis4 14 4 2 2 2" xfId="20404" xr:uid="{2F4CE2B6-FC23-4EB7-902B-22C5377788D9}"/>
    <cellStyle name="20% - Énfasis4 14 4 2 2 2 2" xfId="41052" xr:uid="{1FFA47E3-7414-42DC-AD9E-AA6142EF55B7}"/>
    <cellStyle name="20% - Énfasis4 14 4 2 2 3" xfId="30728" xr:uid="{43ACE8F2-58F1-481E-8D79-A9EDBBE5EDBC}"/>
    <cellStyle name="20% - Énfasis4 14 4 2 3" xfId="15242" xr:uid="{DC3D3404-F024-440A-B843-AC34D7F61851}"/>
    <cellStyle name="20% - Énfasis4 14 4 2 3 2" xfId="35890" xr:uid="{258A008F-FA9B-4088-8F92-86CF2399DC53}"/>
    <cellStyle name="20% - Énfasis4 14 4 2 4" xfId="25566" xr:uid="{4F24998B-3439-424D-B58E-0BAE76D6C8F4}"/>
    <cellStyle name="20% - Énfasis4 14 4 3" xfId="7499" xr:uid="{17BEF893-EE8B-4034-9938-0B680706AD99}"/>
    <cellStyle name="20% - Énfasis4 14 4 3 2" xfId="17823" xr:uid="{72974E35-E9AA-43A2-9BE1-FF76A16FCDBC}"/>
    <cellStyle name="20% - Énfasis4 14 4 3 2 2" xfId="38471" xr:uid="{53D1E2F3-176B-4743-BC53-854AEC855608}"/>
    <cellStyle name="20% - Énfasis4 14 4 3 3" xfId="28147" xr:uid="{9A8A5AFF-D68E-4BC2-9D2C-435383585B8E}"/>
    <cellStyle name="20% - Énfasis4 14 4 4" xfId="12661" xr:uid="{F66B8DAA-91FD-4773-9D76-2051851C0D73}"/>
    <cellStyle name="20% - Énfasis4 14 4 4 2" xfId="33309" xr:uid="{EEBA4B57-E471-48E5-9B5B-39B5E0F57140}"/>
    <cellStyle name="20% - Énfasis4 14 4 5" xfId="22985" xr:uid="{C48D2DA2-A933-410C-9B97-3B5771C72920}"/>
    <cellStyle name="20% - Énfasis4 14 5" xfId="3628" xr:uid="{FA275D46-4227-4AFB-90D6-F683961D81A1}"/>
    <cellStyle name="20% - Énfasis4 14 5 2" xfId="8790" xr:uid="{43620AEE-B83D-4C5F-B32B-804761FC6F44}"/>
    <cellStyle name="20% - Énfasis4 14 5 2 2" xfId="19114" xr:uid="{548129B0-35F7-4349-89FE-44E06A43894E}"/>
    <cellStyle name="20% - Énfasis4 14 5 2 2 2" xfId="39762" xr:uid="{713F3242-952C-4B2B-B1EB-2D5EF02F94F3}"/>
    <cellStyle name="20% - Énfasis4 14 5 2 3" xfId="29438" xr:uid="{25BE7501-19D6-4658-A598-FD495CAEBE9E}"/>
    <cellStyle name="20% - Énfasis4 14 5 3" xfId="13952" xr:uid="{B62F08A1-786F-44A8-97AD-3E409D948778}"/>
    <cellStyle name="20% - Énfasis4 14 5 3 2" xfId="34600" xr:uid="{BC968503-8777-4EAD-AD96-18C5349597CA}"/>
    <cellStyle name="20% - Énfasis4 14 5 4" xfId="24276" xr:uid="{7C981797-88B0-4070-B836-026D495709B1}"/>
    <cellStyle name="20% - Énfasis4 14 6" xfId="6209" xr:uid="{E4C8FEB3-5D64-4C63-8D81-D779B7A44246}"/>
    <cellStyle name="20% - Énfasis4 14 6 2" xfId="16533" xr:uid="{8DA5F3CE-F90B-43EA-9ED4-E2E503D43ABB}"/>
    <cellStyle name="20% - Énfasis4 14 6 2 2" xfId="37181" xr:uid="{84C032C1-E168-4FAE-9DBE-EBAFE8DBE9E4}"/>
    <cellStyle name="20% - Énfasis4 14 6 3" xfId="26857" xr:uid="{AC49018F-1A19-40A8-A8DE-E14CB6EE4402}"/>
    <cellStyle name="20% - Énfasis4 14 7" xfId="11371" xr:uid="{BFF01D60-BEAF-4019-A5D7-F36F28C0BD42}"/>
    <cellStyle name="20% - Énfasis4 14 7 2" xfId="32019" xr:uid="{157F4EC9-D735-4888-BB7B-B6BAB2547F03}"/>
    <cellStyle name="20% - Énfasis4 14 8" xfId="21695" xr:uid="{5CFCD41B-ED8B-4F20-8BAE-9960CD358420}"/>
    <cellStyle name="20% - Énfasis4 15" xfId="102" xr:uid="{00000000-0005-0000-0000-0000C3000000}"/>
    <cellStyle name="20% - Énfasis4 2" xfId="103" xr:uid="{00000000-0005-0000-0000-0000C4000000}"/>
    <cellStyle name="20% - Énfasis4 2 2" xfId="104" xr:uid="{00000000-0005-0000-0000-0000C5000000}"/>
    <cellStyle name="20% - Énfasis4 2 2 2" xfId="1648" xr:uid="{00000000-0005-0000-0000-0000C6000000}"/>
    <cellStyle name="20% - Énfasis4 2 2 2 2" xfId="2985" xr:uid="{9B438F98-83D7-4EE3-BE7B-47C87AA1A079}"/>
    <cellStyle name="20% - Énfasis4 2 2 2 2 2" xfId="5566" xr:uid="{173CD300-A9DF-4A12-AFEE-02E8FA44FC5F}"/>
    <cellStyle name="20% - Énfasis4 2 2 2 2 2 2" xfId="10728" xr:uid="{9866915F-66B9-4578-B712-3AE33334AE66}"/>
    <cellStyle name="20% - Énfasis4 2 2 2 2 2 2 2" xfId="21052" xr:uid="{9C3919C6-DEBB-47F8-9746-165D327E8A6D}"/>
    <cellStyle name="20% - Énfasis4 2 2 2 2 2 2 2 2" xfId="41700" xr:uid="{FE81FFE3-7D09-43AD-8705-4C8BB2986692}"/>
    <cellStyle name="20% - Énfasis4 2 2 2 2 2 2 3" xfId="31376" xr:uid="{026C11EA-D841-4EAF-8004-FAC4AE05983A}"/>
    <cellStyle name="20% - Énfasis4 2 2 2 2 2 3" xfId="15890" xr:uid="{6E969828-A24B-495D-B984-D58556C5E9EC}"/>
    <cellStyle name="20% - Énfasis4 2 2 2 2 2 3 2" xfId="36538" xr:uid="{1B82D4FE-C27E-49D8-AC82-D2DF7303D559}"/>
    <cellStyle name="20% - Énfasis4 2 2 2 2 2 4" xfId="26214" xr:uid="{52E3B97F-63FA-4C5B-9AB9-ED35162EDB7C}"/>
    <cellStyle name="20% - Énfasis4 2 2 2 2 3" xfId="8147" xr:uid="{FDF31BFD-CA65-49D8-B952-C1BF16AD67EC}"/>
    <cellStyle name="20% - Énfasis4 2 2 2 2 3 2" xfId="18471" xr:uid="{984731FF-8FE1-43A7-840D-F7522B6D0FF9}"/>
    <cellStyle name="20% - Énfasis4 2 2 2 2 3 2 2" xfId="39119" xr:uid="{841762AB-E477-4656-8E24-C69DE11F2DA7}"/>
    <cellStyle name="20% - Énfasis4 2 2 2 2 3 3" xfId="28795" xr:uid="{8B1F992C-E82F-4665-90AB-C1656418478E}"/>
    <cellStyle name="20% - Énfasis4 2 2 2 2 4" xfId="13309" xr:uid="{BF78B999-F5DA-4399-9083-8866E8987B43}"/>
    <cellStyle name="20% - Énfasis4 2 2 2 2 4 2" xfId="33957" xr:uid="{D49D4923-C2B1-4A09-AA2F-806AB4D306AE}"/>
    <cellStyle name="20% - Énfasis4 2 2 2 2 5" xfId="23633" xr:uid="{CFCF437E-D033-4D70-BE7A-26DDC9D60912}"/>
    <cellStyle name="20% - Énfasis4 2 2 2 3" xfId="4276" xr:uid="{515A612B-9CA3-48D5-9503-98355FC647F9}"/>
    <cellStyle name="20% - Énfasis4 2 2 2 3 2" xfId="9438" xr:uid="{7DE043AF-2875-4FFF-901F-CF40358579E3}"/>
    <cellStyle name="20% - Énfasis4 2 2 2 3 2 2" xfId="19762" xr:uid="{50E264C1-EB67-45BA-B6D2-A2794C62D17F}"/>
    <cellStyle name="20% - Énfasis4 2 2 2 3 2 2 2" xfId="40410" xr:uid="{C7213C57-B72B-4D15-8697-9724A086CCA2}"/>
    <cellStyle name="20% - Énfasis4 2 2 2 3 2 3" xfId="30086" xr:uid="{0CDA8325-8746-4566-AEC9-23ADD97E41DC}"/>
    <cellStyle name="20% - Énfasis4 2 2 2 3 3" xfId="14600" xr:uid="{F691CED1-668C-4DF4-825A-57F6006E0BE2}"/>
    <cellStyle name="20% - Énfasis4 2 2 2 3 3 2" xfId="35248" xr:uid="{65DB49A5-6342-4F5C-AB0F-8CE6BB4E4921}"/>
    <cellStyle name="20% - Énfasis4 2 2 2 3 4" xfId="24924" xr:uid="{21F4C60F-614D-41D0-8A87-1CF797076E27}"/>
    <cellStyle name="20% - Énfasis4 2 2 2 4" xfId="6857" xr:uid="{FFEF2660-A60B-4246-83CA-BBADDFED461F}"/>
    <cellStyle name="20% - Énfasis4 2 2 2 4 2" xfId="17181" xr:uid="{6C83C19B-DBAC-40E0-A6F4-06D5464CFCE6}"/>
    <cellStyle name="20% - Énfasis4 2 2 2 4 2 2" xfId="37829" xr:uid="{72AD7262-810A-4E29-BC3F-BBDD6096ABD3}"/>
    <cellStyle name="20% - Énfasis4 2 2 2 4 3" xfId="27505" xr:uid="{B1BC738D-F936-4BFC-BAD5-37830B82D28E}"/>
    <cellStyle name="20% - Énfasis4 2 2 2 5" xfId="12019" xr:uid="{7DA67AC0-4772-4349-B09E-D4EC33F7395A}"/>
    <cellStyle name="20% - Énfasis4 2 2 2 5 2" xfId="32667" xr:uid="{27FFC34E-FDEC-4EC3-AC0F-6CBBCF977EB0}"/>
    <cellStyle name="20% - Énfasis4 2 2 2 6" xfId="22343" xr:uid="{4F9B8FAF-589A-4137-9FF2-EFA6E7D26B40}"/>
    <cellStyle name="20% - Énfasis4 2 2 3" xfId="2340" xr:uid="{5DE0EF2C-8406-4DC6-8D3A-E6AB49852D4E}"/>
    <cellStyle name="20% - Énfasis4 2 2 3 2" xfId="4921" xr:uid="{A45E6E76-AACA-451B-9CDA-D8FB8202E531}"/>
    <cellStyle name="20% - Énfasis4 2 2 3 2 2" xfId="10083" xr:uid="{6B0A1F1A-37BC-4134-97B8-E513C189FF85}"/>
    <cellStyle name="20% - Énfasis4 2 2 3 2 2 2" xfId="20407" xr:uid="{D12CD098-D053-4BE9-8EEC-5B95669FC69E}"/>
    <cellStyle name="20% - Énfasis4 2 2 3 2 2 2 2" xfId="41055" xr:uid="{AFEFBBD6-D48D-4411-9586-B065E11ADA0A}"/>
    <cellStyle name="20% - Énfasis4 2 2 3 2 2 3" xfId="30731" xr:uid="{8DBEE587-B6F8-4D9D-A855-F52EF1F5CDC9}"/>
    <cellStyle name="20% - Énfasis4 2 2 3 2 3" xfId="15245" xr:uid="{A25117B3-A612-4AA7-9872-C2FEF55BA15A}"/>
    <cellStyle name="20% - Énfasis4 2 2 3 2 3 2" xfId="35893" xr:uid="{CAEE1CFC-6755-4E45-8F73-DAFB49076A1A}"/>
    <cellStyle name="20% - Énfasis4 2 2 3 2 4" xfId="25569" xr:uid="{E2D76094-50AD-4A03-85A9-2942074BFE9E}"/>
    <cellStyle name="20% - Énfasis4 2 2 3 3" xfId="7502" xr:uid="{65FB9950-ADF3-40F1-937A-F00D1DF933B2}"/>
    <cellStyle name="20% - Énfasis4 2 2 3 3 2" xfId="17826" xr:uid="{0200D04F-66AF-4548-ACFE-D5CF50F81400}"/>
    <cellStyle name="20% - Énfasis4 2 2 3 3 2 2" xfId="38474" xr:uid="{5309C890-9F29-4B87-BD69-5C1DC450E581}"/>
    <cellStyle name="20% - Énfasis4 2 2 3 3 3" xfId="28150" xr:uid="{FA68CD9F-C949-40C0-8D1D-E8D45E59DA03}"/>
    <cellStyle name="20% - Énfasis4 2 2 3 4" xfId="12664" xr:uid="{A75B14CA-A19F-4A4E-AD90-97D8F7A3212A}"/>
    <cellStyle name="20% - Énfasis4 2 2 3 4 2" xfId="33312" xr:uid="{25FDBB7D-257C-4984-AB6C-1D0D19DBB50A}"/>
    <cellStyle name="20% - Énfasis4 2 2 3 5" xfId="22988" xr:uid="{05FF03AD-76A3-4EE0-9C56-FF8F12A403D2}"/>
    <cellStyle name="20% - Énfasis4 2 2 4" xfId="3631" xr:uid="{7E38202B-F05B-4017-AFEE-B79CBFB92124}"/>
    <cellStyle name="20% - Énfasis4 2 2 4 2" xfId="8793" xr:uid="{2B8AF742-BF38-4335-88FA-5559B9DE3B4B}"/>
    <cellStyle name="20% - Énfasis4 2 2 4 2 2" xfId="19117" xr:uid="{DF03A522-E638-40F5-BF31-1FDB73DAC97F}"/>
    <cellStyle name="20% - Énfasis4 2 2 4 2 2 2" xfId="39765" xr:uid="{055C8EF2-6F04-4EFD-B394-FA0971AA18A8}"/>
    <cellStyle name="20% - Énfasis4 2 2 4 2 3" xfId="29441" xr:uid="{51D9D7D7-05C3-46C4-905F-351F918B3F1A}"/>
    <cellStyle name="20% - Énfasis4 2 2 4 3" xfId="13955" xr:uid="{8DA14381-53DC-4B6F-A51E-00B6B151BCD9}"/>
    <cellStyle name="20% - Énfasis4 2 2 4 3 2" xfId="34603" xr:uid="{5538099B-D6D7-435B-B247-6B5BFD6126AA}"/>
    <cellStyle name="20% - Énfasis4 2 2 4 4" xfId="24279" xr:uid="{DFEBD59A-E578-4710-AA71-B4AD5970DB9E}"/>
    <cellStyle name="20% - Énfasis4 2 2 5" xfId="6212" xr:uid="{8BD22F30-D6DD-4F5C-97DF-D8BB062E9534}"/>
    <cellStyle name="20% - Énfasis4 2 2 5 2" xfId="16536" xr:uid="{C30E6121-6569-480F-BD7A-812F4586846F}"/>
    <cellStyle name="20% - Énfasis4 2 2 5 2 2" xfId="37184" xr:uid="{D259E679-2193-4412-8F92-96A996A922A6}"/>
    <cellStyle name="20% - Énfasis4 2 2 5 3" xfId="26860" xr:uid="{B5FA0B8B-77EC-4B43-869C-165232B58A29}"/>
    <cellStyle name="20% - Énfasis4 2 2 6" xfId="11374" xr:uid="{0BF70BA5-DF62-4985-A912-544B13954504}"/>
    <cellStyle name="20% - Énfasis4 2 2 6 2" xfId="32022" xr:uid="{43A8A3F5-8EA3-409A-814D-0B26628F7786}"/>
    <cellStyle name="20% - Énfasis4 2 2 7" xfId="21698" xr:uid="{F8019211-7FBF-48A7-B527-09D16DE47809}"/>
    <cellStyle name="20% - Énfasis4 2 3" xfId="1647" xr:uid="{00000000-0005-0000-0000-0000C7000000}"/>
    <cellStyle name="20% - Énfasis4 2 3 2" xfId="2984" xr:uid="{88307E4B-DC55-4CFA-B8FF-C6C801D942EF}"/>
    <cellStyle name="20% - Énfasis4 2 3 2 2" xfId="5565" xr:uid="{2302ABA6-618E-426C-A164-342FB8670610}"/>
    <cellStyle name="20% - Énfasis4 2 3 2 2 2" xfId="10727" xr:uid="{69F17761-2916-4433-93F1-272DD4AA2735}"/>
    <cellStyle name="20% - Énfasis4 2 3 2 2 2 2" xfId="21051" xr:uid="{E7B759A9-CF3B-477C-BF60-286840B99919}"/>
    <cellStyle name="20% - Énfasis4 2 3 2 2 2 2 2" xfId="41699" xr:uid="{AEF19F46-64B1-402B-B843-7CA0C61A57A7}"/>
    <cellStyle name="20% - Énfasis4 2 3 2 2 2 3" xfId="31375" xr:uid="{35184CDB-B73F-4F46-B62E-4D4C598C9081}"/>
    <cellStyle name="20% - Énfasis4 2 3 2 2 3" xfId="15889" xr:uid="{52F883B1-5993-4C96-B9FB-A8F973D71220}"/>
    <cellStyle name="20% - Énfasis4 2 3 2 2 3 2" xfId="36537" xr:uid="{F4033C36-BD3E-4934-B3D0-3F155648CF16}"/>
    <cellStyle name="20% - Énfasis4 2 3 2 2 4" xfId="26213" xr:uid="{055059DF-2D15-49C1-8EDD-3B032150490E}"/>
    <cellStyle name="20% - Énfasis4 2 3 2 3" xfId="8146" xr:uid="{94E0C42B-0380-4CFB-B900-76ABA3A60569}"/>
    <cellStyle name="20% - Énfasis4 2 3 2 3 2" xfId="18470" xr:uid="{7CD47AB5-1A85-40DA-8247-E46D3B11FE64}"/>
    <cellStyle name="20% - Énfasis4 2 3 2 3 2 2" xfId="39118" xr:uid="{1763C929-9EB3-451D-B184-C6DB4FA156A1}"/>
    <cellStyle name="20% - Énfasis4 2 3 2 3 3" xfId="28794" xr:uid="{B02B30C5-5A1D-4A13-97FE-A3ACE7D1C3F4}"/>
    <cellStyle name="20% - Énfasis4 2 3 2 4" xfId="13308" xr:uid="{0413D66E-DA8F-4184-BDC7-02F1D1FD66B1}"/>
    <cellStyle name="20% - Énfasis4 2 3 2 4 2" xfId="33956" xr:uid="{A0FB2471-500C-4A89-8546-A496B19BD007}"/>
    <cellStyle name="20% - Énfasis4 2 3 2 5" xfId="23632" xr:uid="{BC9F27FF-13F4-4B19-A6C1-DA4410A8BE19}"/>
    <cellStyle name="20% - Énfasis4 2 3 3" xfId="4275" xr:uid="{040E2B98-5E60-44A8-9858-82B4933C65E8}"/>
    <cellStyle name="20% - Énfasis4 2 3 3 2" xfId="9437" xr:uid="{B23AE8E0-50C5-435D-B3A5-1ACE34F78399}"/>
    <cellStyle name="20% - Énfasis4 2 3 3 2 2" xfId="19761" xr:uid="{698B97D4-284A-4A8F-9499-ACD6FDAB9D32}"/>
    <cellStyle name="20% - Énfasis4 2 3 3 2 2 2" xfId="40409" xr:uid="{80D8C694-866A-42C0-9C8D-CE762ED0E35F}"/>
    <cellStyle name="20% - Énfasis4 2 3 3 2 3" xfId="30085" xr:uid="{6685B343-7608-4AC6-B44B-68690BF8EFF0}"/>
    <cellStyle name="20% - Énfasis4 2 3 3 3" xfId="14599" xr:uid="{E394FA63-CEAB-4DDA-9252-1A8AF983F231}"/>
    <cellStyle name="20% - Énfasis4 2 3 3 3 2" xfId="35247" xr:uid="{F5149F90-21C8-493D-9D8D-52A01BB3ECB6}"/>
    <cellStyle name="20% - Énfasis4 2 3 3 4" xfId="24923" xr:uid="{AC1C037A-09B9-432C-8B71-9336F70A0A2C}"/>
    <cellStyle name="20% - Énfasis4 2 3 4" xfId="6856" xr:uid="{30BA6812-1033-46F9-B1D8-F0E263B6597B}"/>
    <cellStyle name="20% - Énfasis4 2 3 4 2" xfId="17180" xr:uid="{3F0B206D-83CB-4C33-B3AC-0284F6824FB8}"/>
    <cellStyle name="20% - Énfasis4 2 3 4 2 2" xfId="37828" xr:uid="{45D392CA-69EF-4387-B2DA-FA10E6E1AB33}"/>
    <cellStyle name="20% - Énfasis4 2 3 4 3" xfId="27504" xr:uid="{9C223D0E-A291-4503-8781-67736861AD87}"/>
    <cellStyle name="20% - Énfasis4 2 3 5" xfId="12018" xr:uid="{15802EC1-9D67-4EB4-897C-98E88A247B08}"/>
    <cellStyle name="20% - Énfasis4 2 3 5 2" xfId="32666" xr:uid="{2714E93A-2AA2-4014-BF08-34ECD0B5ABAF}"/>
    <cellStyle name="20% - Énfasis4 2 3 6" xfId="22342" xr:uid="{2B975AF0-59F3-4AA5-880E-AF93476D672F}"/>
    <cellStyle name="20% - Énfasis4 2 4" xfId="2339" xr:uid="{B9F7E423-9E55-4C08-AC6D-1E144F127A9B}"/>
    <cellStyle name="20% - Énfasis4 2 4 2" xfId="4920" xr:uid="{EFF639C0-16EA-4DF7-B182-0319183E8777}"/>
    <cellStyle name="20% - Énfasis4 2 4 2 2" xfId="10082" xr:uid="{B44FBCA9-B30B-48A9-8EA2-95427B4B999B}"/>
    <cellStyle name="20% - Énfasis4 2 4 2 2 2" xfId="20406" xr:uid="{55BB4C84-EB9D-4F66-B651-F2AAB4F9833D}"/>
    <cellStyle name="20% - Énfasis4 2 4 2 2 2 2" xfId="41054" xr:uid="{39B19B9E-B08E-4EA3-90A9-04A1AE93166F}"/>
    <cellStyle name="20% - Énfasis4 2 4 2 2 3" xfId="30730" xr:uid="{C6ED2DEC-46F1-447C-BDD8-4681A4089760}"/>
    <cellStyle name="20% - Énfasis4 2 4 2 3" xfId="15244" xr:uid="{E4DE3D0D-A4FC-4147-8974-EEFCF101C616}"/>
    <cellStyle name="20% - Énfasis4 2 4 2 3 2" xfId="35892" xr:uid="{26B4B3E6-4FCF-46EA-85C2-3209154044B1}"/>
    <cellStyle name="20% - Énfasis4 2 4 2 4" xfId="25568" xr:uid="{0DBB0FC3-1DB7-413B-B064-148FD846152D}"/>
    <cellStyle name="20% - Énfasis4 2 4 3" xfId="7501" xr:uid="{7768D55D-07FA-404D-9E5C-4ED6AA5213D3}"/>
    <cellStyle name="20% - Énfasis4 2 4 3 2" xfId="17825" xr:uid="{E4028AE4-E419-4614-B051-0EAD3657972C}"/>
    <cellStyle name="20% - Énfasis4 2 4 3 2 2" xfId="38473" xr:uid="{4BF53CF5-D63B-434D-8BB7-EE0D509ED13E}"/>
    <cellStyle name="20% - Énfasis4 2 4 3 3" xfId="28149" xr:uid="{38E7215E-9225-4FC9-ACB3-D3ED920C661E}"/>
    <cellStyle name="20% - Énfasis4 2 4 4" xfId="12663" xr:uid="{30BB1951-C6DA-443C-9C3A-234EDEDCC1A4}"/>
    <cellStyle name="20% - Énfasis4 2 4 4 2" xfId="33311" xr:uid="{24D3C1C5-1A37-4583-9A79-0632426A74CD}"/>
    <cellStyle name="20% - Énfasis4 2 4 5" xfId="22987" xr:uid="{E9EEF878-6869-4D6D-B24C-C7AB2911E5B2}"/>
    <cellStyle name="20% - Énfasis4 2 5" xfId="3630" xr:uid="{733258F9-08B8-4B93-93B7-0F3CE8D8FCE4}"/>
    <cellStyle name="20% - Énfasis4 2 5 2" xfId="8792" xr:uid="{FEDBCD50-CDAB-4393-B119-AFCF14CA52DA}"/>
    <cellStyle name="20% - Énfasis4 2 5 2 2" xfId="19116" xr:uid="{94BB362D-1FA7-454C-A2DB-2F57B459E4C9}"/>
    <cellStyle name="20% - Énfasis4 2 5 2 2 2" xfId="39764" xr:uid="{7F03829C-D47D-4924-9557-6115F0924652}"/>
    <cellStyle name="20% - Énfasis4 2 5 2 3" xfId="29440" xr:uid="{9B118BE1-0FC3-4C95-A230-B8CDE0FCAEB2}"/>
    <cellStyle name="20% - Énfasis4 2 5 3" xfId="13954" xr:uid="{0229C120-CB7F-451E-AF56-2B3D6279AD8F}"/>
    <cellStyle name="20% - Énfasis4 2 5 3 2" xfId="34602" xr:uid="{2ABADF29-4441-4810-B856-78B6870A3066}"/>
    <cellStyle name="20% - Énfasis4 2 5 4" xfId="24278" xr:uid="{587813D1-E5B0-4151-B93E-944F959DBB55}"/>
    <cellStyle name="20% - Énfasis4 2 6" xfId="6211" xr:uid="{CC565953-C856-4EBC-83FD-6943EDC4BAE6}"/>
    <cellStyle name="20% - Énfasis4 2 6 2" xfId="16535" xr:uid="{FA6A2DAF-8ACF-4F9A-A62F-BF0D3F912F6E}"/>
    <cellStyle name="20% - Énfasis4 2 6 2 2" xfId="37183" xr:uid="{0EA5EAB0-139D-40C4-B8ED-5332EF89BF87}"/>
    <cellStyle name="20% - Énfasis4 2 6 3" xfId="26859" xr:uid="{F047AA6E-A8B8-46DF-9117-F9854001A2E9}"/>
    <cellStyle name="20% - Énfasis4 2 7" xfId="11373" xr:uid="{7F94B0A2-9C54-407E-A3FF-7E99CBE79859}"/>
    <cellStyle name="20% - Énfasis4 2 7 2" xfId="32021" xr:uid="{017C0AD9-71AA-4948-955E-48E989281F6C}"/>
    <cellStyle name="20% - Énfasis4 2 8" xfId="21697" xr:uid="{1FED099A-B29B-4E24-B1BD-09B5DE544F1A}"/>
    <cellStyle name="20% - Énfasis4 3" xfId="105" xr:uid="{00000000-0005-0000-0000-0000C8000000}"/>
    <cellStyle name="20% - Énfasis4 3 2" xfId="106" xr:uid="{00000000-0005-0000-0000-0000C9000000}"/>
    <cellStyle name="20% - Énfasis4 3 2 2" xfId="1650" xr:uid="{00000000-0005-0000-0000-0000CA000000}"/>
    <cellStyle name="20% - Énfasis4 3 2 2 2" xfId="2987" xr:uid="{DF2B0620-F02C-414E-B062-F14F13FE0777}"/>
    <cellStyle name="20% - Énfasis4 3 2 2 2 2" xfId="5568" xr:uid="{3A2A8729-9A29-4997-BB90-E589FBEA0368}"/>
    <cellStyle name="20% - Énfasis4 3 2 2 2 2 2" xfId="10730" xr:uid="{162DE321-8F8F-44A5-ACBC-BFB13779A198}"/>
    <cellStyle name="20% - Énfasis4 3 2 2 2 2 2 2" xfId="21054" xr:uid="{CB7375FA-70A1-46A1-83D7-3476315FFAB9}"/>
    <cellStyle name="20% - Énfasis4 3 2 2 2 2 2 2 2" xfId="41702" xr:uid="{45323C31-99D9-4095-B0F6-DA30638C9F1F}"/>
    <cellStyle name="20% - Énfasis4 3 2 2 2 2 2 3" xfId="31378" xr:uid="{2FA14600-034A-4D37-8E62-DACD5ECAC933}"/>
    <cellStyle name="20% - Énfasis4 3 2 2 2 2 3" xfId="15892" xr:uid="{32DD5FE2-EACF-48BB-AC92-CE317EA78567}"/>
    <cellStyle name="20% - Énfasis4 3 2 2 2 2 3 2" xfId="36540" xr:uid="{77C04063-07FD-49CF-94C9-6932815049D2}"/>
    <cellStyle name="20% - Énfasis4 3 2 2 2 2 4" xfId="26216" xr:uid="{E93F610E-9AC8-48A8-9161-4B67E5B83427}"/>
    <cellStyle name="20% - Énfasis4 3 2 2 2 3" xfId="8149" xr:uid="{62A2D737-6083-4C9D-A4DE-04120B9B71E9}"/>
    <cellStyle name="20% - Énfasis4 3 2 2 2 3 2" xfId="18473" xr:uid="{9F6E2EEC-B99A-4795-8798-33C8D95ADA11}"/>
    <cellStyle name="20% - Énfasis4 3 2 2 2 3 2 2" xfId="39121" xr:uid="{123F2658-4B72-4724-989A-14777C5D6C88}"/>
    <cellStyle name="20% - Énfasis4 3 2 2 2 3 3" xfId="28797" xr:uid="{A36058B7-4EAE-4764-823E-96ABAF0ADE61}"/>
    <cellStyle name="20% - Énfasis4 3 2 2 2 4" xfId="13311" xr:uid="{B99C8E04-F2F3-4411-B54E-1BB75CD764A4}"/>
    <cellStyle name="20% - Énfasis4 3 2 2 2 4 2" xfId="33959" xr:uid="{D33FA07A-CDDF-47B7-8CBF-6394C696242E}"/>
    <cellStyle name="20% - Énfasis4 3 2 2 2 5" xfId="23635" xr:uid="{2228EA6E-74CD-4804-B8A6-57F6D56FFC5F}"/>
    <cellStyle name="20% - Énfasis4 3 2 2 3" xfId="4278" xr:uid="{3635660E-A979-4ED4-8D0E-9AC66487E643}"/>
    <cellStyle name="20% - Énfasis4 3 2 2 3 2" xfId="9440" xr:uid="{239EEEB1-032E-4672-BCEC-15DF7384F44D}"/>
    <cellStyle name="20% - Énfasis4 3 2 2 3 2 2" xfId="19764" xr:uid="{B98275DC-82C5-4519-8AD8-9E012339D72D}"/>
    <cellStyle name="20% - Énfasis4 3 2 2 3 2 2 2" xfId="40412" xr:uid="{E58FEA09-2527-4304-96EC-D6D4AECFA8F7}"/>
    <cellStyle name="20% - Énfasis4 3 2 2 3 2 3" xfId="30088" xr:uid="{3A9C62F7-A7C0-47C1-A29A-6AE9C840D51D}"/>
    <cellStyle name="20% - Énfasis4 3 2 2 3 3" xfId="14602" xr:uid="{5A258A4B-0D9C-413A-92D7-D22853F58BE9}"/>
    <cellStyle name="20% - Énfasis4 3 2 2 3 3 2" xfId="35250" xr:uid="{2C02A1F6-FA68-47F5-9171-0E8FE15317AE}"/>
    <cellStyle name="20% - Énfasis4 3 2 2 3 4" xfId="24926" xr:uid="{C3BF577E-DE14-4DED-9C31-800034F2B8CE}"/>
    <cellStyle name="20% - Énfasis4 3 2 2 4" xfId="6859" xr:uid="{5EB168B7-6F47-4477-8681-25307680AEF7}"/>
    <cellStyle name="20% - Énfasis4 3 2 2 4 2" xfId="17183" xr:uid="{35470E75-EB12-44B2-94D7-628D4B466023}"/>
    <cellStyle name="20% - Énfasis4 3 2 2 4 2 2" xfId="37831" xr:uid="{58DE8AF8-4C22-44C5-8170-91A649DB32AC}"/>
    <cellStyle name="20% - Énfasis4 3 2 2 4 3" xfId="27507" xr:uid="{97BD677B-5452-4161-B02F-2A3D93D03B1F}"/>
    <cellStyle name="20% - Énfasis4 3 2 2 5" xfId="12021" xr:uid="{2315C597-B5CA-49E8-8EB4-F2DAF4B4EC1F}"/>
    <cellStyle name="20% - Énfasis4 3 2 2 5 2" xfId="32669" xr:uid="{661B13E4-F514-4BD3-B72A-7A0142475D9F}"/>
    <cellStyle name="20% - Énfasis4 3 2 2 6" xfId="22345" xr:uid="{48C73639-DEC3-40D8-8BF8-9502AF186270}"/>
    <cellStyle name="20% - Énfasis4 3 2 3" xfId="2342" xr:uid="{6B2EDEE1-52C1-4993-8C58-37981DC66760}"/>
    <cellStyle name="20% - Énfasis4 3 2 3 2" xfId="4923" xr:uid="{4222AA11-C32B-410E-BA99-C62252AD2E54}"/>
    <cellStyle name="20% - Énfasis4 3 2 3 2 2" xfId="10085" xr:uid="{10DCF3AE-BE85-4C9C-B2D7-0664CD0C3E1B}"/>
    <cellStyle name="20% - Énfasis4 3 2 3 2 2 2" xfId="20409" xr:uid="{FE419E68-B399-4616-A237-D4FDF6CEF340}"/>
    <cellStyle name="20% - Énfasis4 3 2 3 2 2 2 2" xfId="41057" xr:uid="{F1FD3A01-4112-4423-BB46-CFED9D603415}"/>
    <cellStyle name="20% - Énfasis4 3 2 3 2 2 3" xfId="30733" xr:uid="{F88AC28F-6146-4D57-A9D8-5B19FFB99257}"/>
    <cellStyle name="20% - Énfasis4 3 2 3 2 3" xfId="15247" xr:uid="{54A97304-2418-427F-A434-F4DAFC9B91A9}"/>
    <cellStyle name="20% - Énfasis4 3 2 3 2 3 2" xfId="35895" xr:uid="{49CB45F0-B3FA-4FDE-8A98-9C9D517FB67E}"/>
    <cellStyle name="20% - Énfasis4 3 2 3 2 4" xfId="25571" xr:uid="{7B7F148A-D3A5-4456-AEEA-14DC7A7C4352}"/>
    <cellStyle name="20% - Énfasis4 3 2 3 3" xfId="7504" xr:uid="{3A5F20E3-C51C-44F0-ADDF-E504A023E3AB}"/>
    <cellStyle name="20% - Énfasis4 3 2 3 3 2" xfId="17828" xr:uid="{9E33A338-E02B-4936-8B96-EC2B1FE839A3}"/>
    <cellStyle name="20% - Énfasis4 3 2 3 3 2 2" xfId="38476" xr:uid="{6AFA8959-7D9C-49FF-A806-F9E673CC23B2}"/>
    <cellStyle name="20% - Énfasis4 3 2 3 3 3" xfId="28152" xr:uid="{32A2F70E-8049-415A-8F10-E28CD04B2349}"/>
    <cellStyle name="20% - Énfasis4 3 2 3 4" xfId="12666" xr:uid="{DCD23C03-7789-45B4-A4C7-9D71128A7DFC}"/>
    <cellStyle name="20% - Énfasis4 3 2 3 4 2" xfId="33314" xr:uid="{7F9DDACB-C10D-4B7A-8B3A-F160B2876A1D}"/>
    <cellStyle name="20% - Énfasis4 3 2 3 5" xfId="22990" xr:uid="{4E960F10-A1EE-4E04-8CC1-B7D7001C6461}"/>
    <cellStyle name="20% - Énfasis4 3 2 4" xfId="3633" xr:uid="{3EF0F835-F1E6-468B-9053-98B93D106B04}"/>
    <cellStyle name="20% - Énfasis4 3 2 4 2" xfId="8795" xr:uid="{9B71350E-62B9-4B48-BC90-F3DC6A34D054}"/>
    <cellStyle name="20% - Énfasis4 3 2 4 2 2" xfId="19119" xr:uid="{0A7547E5-EA80-4B73-8D1F-E4CC738141B1}"/>
    <cellStyle name="20% - Énfasis4 3 2 4 2 2 2" xfId="39767" xr:uid="{BD9E47D8-6A4A-4844-8B70-6A1431D930E4}"/>
    <cellStyle name="20% - Énfasis4 3 2 4 2 3" xfId="29443" xr:uid="{933BF19D-D888-49A6-95E2-805991ECE45C}"/>
    <cellStyle name="20% - Énfasis4 3 2 4 3" xfId="13957" xr:uid="{5A592FA3-BCCF-4A11-98A1-E01B076C1F07}"/>
    <cellStyle name="20% - Énfasis4 3 2 4 3 2" xfId="34605" xr:uid="{BF2CF7B1-AF82-4159-AA11-476C0B17817F}"/>
    <cellStyle name="20% - Énfasis4 3 2 4 4" xfId="24281" xr:uid="{4D0414B2-CFEF-431A-87AB-2D9768A2FD25}"/>
    <cellStyle name="20% - Énfasis4 3 2 5" xfId="6214" xr:uid="{E1B6FE04-9945-4DA5-B4A8-8B181E79B3AF}"/>
    <cellStyle name="20% - Énfasis4 3 2 5 2" xfId="16538" xr:uid="{647006F9-B810-4EE2-B366-4AC98EFA9307}"/>
    <cellStyle name="20% - Énfasis4 3 2 5 2 2" xfId="37186" xr:uid="{D4E41610-531D-4A3D-A75F-DAF0E89429B0}"/>
    <cellStyle name="20% - Énfasis4 3 2 5 3" xfId="26862" xr:uid="{F9B9CCF0-51F9-4AE8-9EB0-BBA7FC9629D8}"/>
    <cellStyle name="20% - Énfasis4 3 2 6" xfId="11376" xr:uid="{A8E7D676-E602-4EBE-A16C-F5BCCDD86738}"/>
    <cellStyle name="20% - Énfasis4 3 2 6 2" xfId="32024" xr:uid="{B995816A-C09A-43D1-93A0-92FCD3F18B26}"/>
    <cellStyle name="20% - Énfasis4 3 2 7" xfId="21700" xr:uid="{3D0339F5-4C29-435A-9B17-BCD8E398EBAF}"/>
    <cellStyle name="20% - Énfasis4 3 3" xfId="1649" xr:uid="{00000000-0005-0000-0000-0000CB000000}"/>
    <cellStyle name="20% - Énfasis4 3 3 2" xfId="2986" xr:uid="{AA726BA3-B794-4648-9854-AA167E518F30}"/>
    <cellStyle name="20% - Énfasis4 3 3 2 2" xfId="5567" xr:uid="{3BB261F1-389C-4042-BAD5-49406B0DD75D}"/>
    <cellStyle name="20% - Énfasis4 3 3 2 2 2" xfId="10729" xr:uid="{A12FA7BF-4BA9-408A-8975-A3C50EC7A60D}"/>
    <cellStyle name="20% - Énfasis4 3 3 2 2 2 2" xfId="21053" xr:uid="{D8D9994C-D2E0-4C30-8B6E-1B8FC07C134C}"/>
    <cellStyle name="20% - Énfasis4 3 3 2 2 2 2 2" xfId="41701" xr:uid="{1B965C31-4D28-480C-BDC4-853528CDFAA6}"/>
    <cellStyle name="20% - Énfasis4 3 3 2 2 2 3" xfId="31377" xr:uid="{07236F57-BAED-4616-AF1D-2C1DF091127E}"/>
    <cellStyle name="20% - Énfasis4 3 3 2 2 3" xfId="15891" xr:uid="{FA29C0DF-49D1-463E-ABD2-0963625AC7E0}"/>
    <cellStyle name="20% - Énfasis4 3 3 2 2 3 2" xfId="36539" xr:uid="{71970308-730B-4157-B418-7F2D34C40D1C}"/>
    <cellStyle name="20% - Énfasis4 3 3 2 2 4" xfId="26215" xr:uid="{8854B80E-18CA-45BA-AE9A-3C67700A7B5C}"/>
    <cellStyle name="20% - Énfasis4 3 3 2 3" xfId="8148" xr:uid="{619C7EEC-BF4D-4D95-97A2-58A010141B32}"/>
    <cellStyle name="20% - Énfasis4 3 3 2 3 2" xfId="18472" xr:uid="{D7B0D00E-6D78-4970-94BB-926751F52FC2}"/>
    <cellStyle name="20% - Énfasis4 3 3 2 3 2 2" xfId="39120" xr:uid="{06CDCBDA-BEEB-4D64-978D-886FA477C050}"/>
    <cellStyle name="20% - Énfasis4 3 3 2 3 3" xfId="28796" xr:uid="{2EBBCA32-1631-4A6D-A755-23E610DE257E}"/>
    <cellStyle name="20% - Énfasis4 3 3 2 4" xfId="13310" xr:uid="{89E714C2-9F71-44BC-8CE0-CDE1E9A3856F}"/>
    <cellStyle name="20% - Énfasis4 3 3 2 4 2" xfId="33958" xr:uid="{55B5C312-5F74-4C66-B242-89FB54B4F514}"/>
    <cellStyle name="20% - Énfasis4 3 3 2 5" xfId="23634" xr:uid="{2C718A3B-EC01-447B-AF5B-1AFA62CB9C5D}"/>
    <cellStyle name="20% - Énfasis4 3 3 3" xfId="4277" xr:uid="{5EBBFA69-7F7E-4009-86B2-1E2FDA719C4F}"/>
    <cellStyle name="20% - Énfasis4 3 3 3 2" xfId="9439" xr:uid="{6A9D5DDE-E380-4260-9D36-AB3DF9817E20}"/>
    <cellStyle name="20% - Énfasis4 3 3 3 2 2" xfId="19763" xr:uid="{7E232BDB-DC80-4C9E-A6E5-0510C2B3466A}"/>
    <cellStyle name="20% - Énfasis4 3 3 3 2 2 2" xfId="40411" xr:uid="{2B4EC459-0163-4E2E-8721-D05937A3CC63}"/>
    <cellStyle name="20% - Énfasis4 3 3 3 2 3" xfId="30087" xr:uid="{EAEEE0FB-C1EC-4D51-A83E-03CAA7D67C92}"/>
    <cellStyle name="20% - Énfasis4 3 3 3 3" xfId="14601" xr:uid="{DDFB2B0E-1139-49F0-8B72-BBB94F9A7DD9}"/>
    <cellStyle name="20% - Énfasis4 3 3 3 3 2" xfId="35249" xr:uid="{7FD0B23D-C6A2-4920-86FE-29D2ED494B23}"/>
    <cellStyle name="20% - Énfasis4 3 3 3 4" xfId="24925" xr:uid="{7867AA79-0B11-4E83-B475-DDC151817414}"/>
    <cellStyle name="20% - Énfasis4 3 3 4" xfId="6858" xr:uid="{5B7F36F4-4530-4F4E-93CD-700A0B6C4046}"/>
    <cellStyle name="20% - Énfasis4 3 3 4 2" xfId="17182" xr:uid="{88C6BC19-846B-46BA-91A1-5540BD0C1FB7}"/>
    <cellStyle name="20% - Énfasis4 3 3 4 2 2" xfId="37830" xr:uid="{E38D043E-A016-4ACA-AE89-F5A2D659323F}"/>
    <cellStyle name="20% - Énfasis4 3 3 4 3" xfId="27506" xr:uid="{54D48437-3727-4869-8ABB-9C59110AAE02}"/>
    <cellStyle name="20% - Énfasis4 3 3 5" xfId="12020" xr:uid="{4328F695-0CA5-49C3-A5BA-CB898A92BE5C}"/>
    <cellStyle name="20% - Énfasis4 3 3 5 2" xfId="32668" xr:uid="{1F5F3CF8-0AE8-4F07-8E33-3B287DE60328}"/>
    <cellStyle name="20% - Énfasis4 3 3 6" xfId="22344" xr:uid="{AE2E4BA0-0F08-4DBB-85C6-ED318D121479}"/>
    <cellStyle name="20% - Énfasis4 3 4" xfId="2341" xr:uid="{78D1B28F-C3CE-46A3-A7CD-42F872F06387}"/>
    <cellStyle name="20% - Énfasis4 3 4 2" xfId="4922" xr:uid="{3000D0B3-7F75-4926-B7EA-67A64185CBE4}"/>
    <cellStyle name="20% - Énfasis4 3 4 2 2" xfId="10084" xr:uid="{D080502B-BA34-4159-A2C7-EECC74F18F27}"/>
    <cellStyle name="20% - Énfasis4 3 4 2 2 2" xfId="20408" xr:uid="{9F7F134B-C275-4A18-A385-24368540B7E1}"/>
    <cellStyle name="20% - Énfasis4 3 4 2 2 2 2" xfId="41056" xr:uid="{6289565D-4010-4350-AD1A-8261237476B6}"/>
    <cellStyle name="20% - Énfasis4 3 4 2 2 3" xfId="30732" xr:uid="{915C3B60-30F7-4BFF-97DF-2D9DCC290550}"/>
    <cellStyle name="20% - Énfasis4 3 4 2 3" xfId="15246" xr:uid="{4502102C-5F0D-43B4-8C4B-2E701BAA8234}"/>
    <cellStyle name="20% - Énfasis4 3 4 2 3 2" xfId="35894" xr:uid="{A730A0E6-B241-46F3-B869-26E8F1FFAAEF}"/>
    <cellStyle name="20% - Énfasis4 3 4 2 4" xfId="25570" xr:uid="{0A985716-015E-4140-9132-0179B8A91BF9}"/>
    <cellStyle name="20% - Énfasis4 3 4 3" xfId="7503" xr:uid="{CF3EFFCB-FE95-4D14-B012-7E24F2C86B2B}"/>
    <cellStyle name="20% - Énfasis4 3 4 3 2" xfId="17827" xr:uid="{84B3A44C-DF79-492E-9A12-8EF398C74887}"/>
    <cellStyle name="20% - Énfasis4 3 4 3 2 2" xfId="38475" xr:uid="{5C335AB3-4E11-46A7-83A5-D5D425A6CBB4}"/>
    <cellStyle name="20% - Énfasis4 3 4 3 3" xfId="28151" xr:uid="{C334DF59-0140-439D-9B56-80955AA004E5}"/>
    <cellStyle name="20% - Énfasis4 3 4 4" xfId="12665" xr:uid="{CE0AB2F2-E0EF-4E2B-A3F5-4362A5716E7E}"/>
    <cellStyle name="20% - Énfasis4 3 4 4 2" xfId="33313" xr:uid="{CBF98FCC-30EA-4485-A801-7767A58A4EAE}"/>
    <cellStyle name="20% - Énfasis4 3 4 5" xfId="22989" xr:uid="{5F79D303-EF8C-4BFA-BA6D-34D8328CCD58}"/>
    <cellStyle name="20% - Énfasis4 3 5" xfId="3632" xr:uid="{EEDC32D4-C7B9-4C29-94F9-860285F2995F}"/>
    <cellStyle name="20% - Énfasis4 3 5 2" xfId="8794" xr:uid="{FD524AE9-7186-4B23-918D-330566AAD531}"/>
    <cellStyle name="20% - Énfasis4 3 5 2 2" xfId="19118" xr:uid="{02EA6D23-FB12-4438-A7A8-01B4DC5EF1DE}"/>
    <cellStyle name="20% - Énfasis4 3 5 2 2 2" xfId="39766" xr:uid="{5A7AC848-7F1C-493B-9F60-206B79E23590}"/>
    <cellStyle name="20% - Énfasis4 3 5 2 3" xfId="29442" xr:uid="{3B754DD1-D1E0-4F82-82B0-85386F95F962}"/>
    <cellStyle name="20% - Énfasis4 3 5 3" xfId="13956" xr:uid="{2E3C2641-9B79-4068-91AE-DA699B1FBF56}"/>
    <cellStyle name="20% - Énfasis4 3 5 3 2" xfId="34604" xr:uid="{034E460D-AC51-42F2-B104-A031078CADD9}"/>
    <cellStyle name="20% - Énfasis4 3 5 4" xfId="24280" xr:uid="{E6FB06FE-B9E0-4499-A1A3-8CDFDE25D586}"/>
    <cellStyle name="20% - Énfasis4 3 6" xfId="6213" xr:uid="{DC75F446-7ED7-42F7-B91B-280A7D1CDEEB}"/>
    <cellStyle name="20% - Énfasis4 3 6 2" xfId="16537" xr:uid="{989B8F33-662B-4173-B9BE-FB9E744F90D7}"/>
    <cellStyle name="20% - Énfasis4 3 6 2 2" xfId="37185" xr:uid="{25CD5C26-B752-4929-A39A-9F5C656DF9ED}"/>
    <cellStyle name="20% - Énfasis4 3 6 3" xfId="26861" xr:uid="{6BDC824B-922E-4E09-921F-99701C1D11E3}"/>
    <cellStyle name="20% - Énfasis4 3 7" xfId="11375" xr:uid="{D7D6FE6E-73FD-4DB0-AF09-D2D7689B02DB}"/>
    <cellStyle name="20% - Énfasis4 3 7 2" xfId="32023" xr:uid="{31822FF9-9DE2-4835-BE7D-E252F5B42F46}"/>
    <cellStyle name="20% - Énfasis4 3 8" xfId="21699" xr:uid="{29CAEED2-9381-4CDD-A125-948275786D95}"/>
    <cellStyle name="20% - Énfasis4 4" xfId="107" xr:uid="{00000000-0005-0000-0000-0000CC000000}"/>
    <cellStyle name="20% - Énfasis4 4 2" xfId="108" xr:uid="{00000000-0005-0000-0000-0000CD000000}"/>
    <cellStyle name="20% - Énfasis4 4 2 2" xfId="1652" xr:uid="{00000000-0005-0000-0000-0000CE000000}"/>
    <cellStyle name="20% - Énfasis4 4 2 2 2" xfId="2989" xr:uid="{8A219581-5B6D-4EF9-8BF1-E844FA5F8C8B}"/>
    <cellStyle name="20% - Énfasis4 4 2 2 2 2" xfId="5570" xr:uid="{88375F7F-2C6D-49E6-A64D-00D7F7FB8A3D}"/>
    <cellStyle name="20% - Énfasis4 4 2 2 2 2 2" xfId="10732" xr:uid="{172BE837-1F36-4237-894D-2E64DE3487EC}"/>
    <cellStyle name="20% - Énfasis4 4 2 2 2 2 2 2" xfId="21056" xr:uid="{49BEC382-115A-44B1-BA80-0EED07295867}"/>
    <cellStyle name="20% - Énfasis4 4 2 2 2 2 2 2 2" xfId="41704" xr:uid="{EABDF2FD-D88C-4FDA-B33D-3C8C464DEE28}"/>
    <cellStyle name="20% - Énfasis4 4 2 2 2 2 2 3" xfId="31380" xr:uid="{AD1117B5-AB7A-441E-99F4-2B18CACB0098}"/>
    <cellStyle name="20% - Énfasis4 4 2 2 2 2 3" xfId="15894" xr:uid="{E976D6E0-11E1-4B1C-B5A9-2CFCF3F4A6FD}"/>
    <cellStyle name="20% - Énfasis4 4 2 2 2 2 3 2" xfId="36542" xr:uid="{8C6F264A-41FF-4A1A-A169-7247CB69D4BE}"/>
    <cellStyle name="20% - Énfasis4 4 2 2 2 2 4" xfId="26218" xr:uid="{5D6A0E97-9EE9-4E52-A5F0-1FCF3342401F}"/>
    <cellStyle name="20% - Énfasis4 4 2 2 2 3" xfId="8151" xr:uid="{45FFDB0E-C7B1-41B8-B8F3-60E76848945F}"/>
    <cellStyle name="20% - Énfasis4 4 2 2 2 3 2" xfId="18475" xr:uid="{4988B96E-9AD0-498F-B1F1-E2DAB124A574}"/>
    <cellStyle name="20% - Énfasis4 4 2 2 2 3 2 2" xfId="39123" xr:uid="{1285A49F-159F-4732-80C0-8F15195460E5}"/>
    <cellStyle name="20% - Énfasis4 4 2 2 2 3 3" xfId="28799" xr:uid="{53472644-116D-437D-B5FD-353DFF1BA198}"/>
    <cellStyle name="20% - Énfasis4 4 2 2 2 4" xfId="13313" xr:uid="{5EFC11D3-43CB-440C-8E1C-E0457C079C00}"/>
    <cellStyle name="20% - Énfasis4 4 2 2 2 4 2" xfId="33961" xr:uid="{3D549233-E224-42BB-9815-CA8466C145DD}"/>
    <cellStyle name="20% - Énfasis4 4 2 2 2 5" xfId="23637" xr:uid="{AEDAAD6B-18F9-4502-BC36-B699C7E513AB}"/>
    <cellStyle name="20% - Énfasis4 4 2 2 3" xfId="4280" xr:uid="{42AACD84-D628-4727-9A89-794F79FA47B8}"/>
    <cellStyle name="20% - Énfasis4 4 2 2 3 2" xfId="9442" xr:uid="{2A4505A0-8DBE-4AED-8F6C-BE4D7EA5F03D}"/>
    <cellStyle name="20% - Énfasis4 4 2 2 3 2 2" xfId="19766" xr:uid="{23A768B6-B17A-4BA4-947F-6352CD202C17}"/>
    <cellStyle name="20% - Énfasis4 4 2 2 3 2 2 2" xfId="40414" xr:uid="{CB13554A-D6DB-484C-9345-0AA6C3518875}"/>
    <cellStyle name="20% - Énfasis4 4 2 2 3 2 3" xfId="30090" xr:uid="{48F9AD3D-9AC6-46AD-8701-D297783D42FE}"/>
    <cellStyle name="20% - Énfasis4 4 2 2 3 3" xfId="14604" xr:uid="{A27064AC-6154-4274-BE7A-290E50F6AB20}"/>
    <cellStyle name="20% - Énfasis4 4 2 2 3 3 2" xfId="35252" xr:uid="{2018A7CB-7A45-4B8D-997D-9528768F10C0}"/>
    <cellStyle name="20% - Énfasis4 4 2 2 3 4" xfId="24928" xr:uid="{9D844D8F-E976-4269-83B3-0EA01BB4C66E}"/>
    <cellStyle name="20% - Énfasis4 4 2 2 4" xfId="6861" xr:uid="{1EA9C03D-FA96-4692-AB33-36361EEE6292}"/>
    <cellStyle name="20% - Énfasis4 4 2 2 4 2" xfId="17185" xr:uid="{EDC9B706-0BC0-4157-BB1A-7F3817EBFCBC}"/>
    <cellStyle name="20% - Énfasis4 4 2 2 4 2 2" xfId="37833" xr:uid="{847950D9-C6B5-4FF3-A569-CEA6A9DA1777}"/>
    <cellStyle name="20% - Énfasis4 4 2 2 4 3" xfId="27509" xr:uid="{4E4F2880-046E-4D4C-9917-ED90AD2B04E3}"/>
    <cellStyle name="20% - Énfasis4 4 2 2 5" xfId="12023" xr:uid="{F7181681-7856-4F24-8B51-8BC52CD7AE4B}"/>
    <cellStyle name="20% - Énfasis4 4 2 2 5 2" xfId="32671" xr:uid="{2B6E5AE5-16A0-4A3B-A524-4D10B74FCEB4}"/>
    <cellStyle name="20% - Énfasis4 4 2 2 6" xfId="22347" xr:uid="{E97F5EA5-6C40-4BF5-9C39-43003E09740B}"/>
    <cellStyle name="20% - Énfasis4 4 2 3" xfId="2344" xr:uid="{114E48FE-B194-4D4B-85D5-3B45C62FC8C2}"/>
    <cellStyle name="20% - Énfasis4 4 2 3 2" xfId="4925" xr:uid="{1CD435C1-47CA-4BB2-9D78-12FF411A6988}"/>
    <cellStyle name="20% - Énfasis4 4 2 3 2 2" xfId="10087" xr:uid="{A73CAD16-70C0-4FB7-AF5B-40DC9B81385F}"/>
    <cellStyle name="20% - Énfasis4 4 2 3 2 2 2" xfId="20411" xr:uid="{C17BB68C-EF2F-4E40-9CF1-6647366E0E27}"/>
    <cellStyle name="20% - Énfasis4 4 2 3 2 2 2 2" xfId="41059" xr:uid="{849C8664-A595-4299-A897-2C7D22A04042}"/>
    <cellStyle name="20% - Énfasis4 4 2 3 2 2 3" xfId="30735" xr:uid="{C5BE6AC9-BEE4-4B9A-9D98-05961EB45BF3}"/>
    <cellStyle name="20% - Énfasis4 4 2 3 2 3" xfId="15249" xr:uid="{665DF2F6-DE66-474B-AC24-2E50DA8C6008}"/>
    <cellStyle name="20% - Énfasis4 4 2 3 2 3 2" xfId="35897" xr:uid="{39B8E317-2FEF-4C94-B2AA-6233B23A570B}"/>
    <cellStyle name="20% - Énfasis4 4 2 3 2 4" xfId="25573" xr:uid="{9F49E4AE-1DB4-4D00-8CFC-A5BFF58D96D2}"/>
    <cellStyle name="20% - Énfasis4 4 2 3 3" xfId="7506" xr:uid="{9D7469BB-13EB-4B52-9FA3-4DDBC2B386F9}"/>
    <cellStyle name="20% - Énfasis4 4 2 3 3 2" xfId="17830" xr:uid="{B6AA63A2-0F2D-4743-932C-FBCD931138E9}"/>
    <cellStyle name="20% - Énfasis4 4 2 3 3 2 2" xfId="38478" xr:uid="{B9B402D0-4D52-4A95-9B9C-A2890953EC9B}"/>
    <cellStyle name="20% - Énfasis4 4 2 3 3 3" xfId="28154" xr:uid="{BCCABE4F-FA2D-45DB-9051-AEDBDC1BE9A0}"/>
    <cellStyle name="20% - Énfasis4 4 2 3 4" xfId="12668" xr:uid="{21CBC536-6E03-4F71-9496-9972BE4C2A56}"/>
    <cellStyle name="20% - Énfasis4 4 2 3 4 2" xfId="33316" xr:uid="{30267796-263F-4DE1-A527-3AF5E74E2C1C}"/>
    <cellStyle name="20% - Énfasis4 4 2 3 5" xfId="22992" xr:uid="{C8560B88-88CE-4825-9B36-9E9EEB8A6432}"/>
    <cellStyle name="20% - Énfasis4 4 2 4" xfId="3635" xr:uid="{B58D05ED-0728-46C7-9659-6626117939C0}"/>
    <cellStyle name="20% - Énfasis4 4 2 4 2" xfId="8797" xr:uid="{CE01DAC1-247C-4134-831E-623526073B6D}"/>
    <cellStyle name="20% - Énfasis4 4 2 4 2 2" xfId="19121" xr:uid="{60D6B8B1-D5D8-4163-A35C-8C1D883A5C03}"/>
    <cellStyle name="20% - Énfasis4 4 2 4 2 2 2" xfId="39769" xr:uid="{8F243721-1714-440D-9978-5A29DC2CD6C6}"/>
    <cellStyle name="20% - Énfasis4 4 2 4 2 3" xfId="29445" xr:uid="{6BF755AC-8630-4ACE-BA03-702FE930F74F}"/>
    <cellStyle name="20% - Énfasis4 4 2 4 3" xfId="13959" xr:uid="{862F6D4F-212C-4652-BF1E-800982DB0CEB}"/>
    <cellStyle name="20% - Énfasis4 4 2 4 3 2" xfId="34607" xr:uid="{292BF7E0-1A8B-435C-915E-61F9CE535901}"/>
    <cellStyle name="20% - Énfasis4 4 2 4 4" xfId="24283" xr:uid="{F41C5E3A-78D3-46E3-861E-2E7812AD7E42}"/>
    <cellStyle name="20% - Énfasis4 4 2 5" xfId="6216" xr:uid="{21E9C6A7-4141-4912-9153-FE756F96F0B8}"/>
    <cellStyle name="20% - Énfasis4 4 2 5 2" xfId="16540" xr:uid="{E270967D-BDDD-415A-831F-C01AF586715B}"/>
    <cellStyle name="20% - Énfasis4 4 2 5 2 2" xfId="37188" xr:uid="{11A7DD7C-3515-498E-AA03-74142678BE8E}"/>
    <cellStyle name="20% - Énfasis4 4 2 5 3" xfId="26864" xr:uid="{81AE60DE-E20C-4243-BDEA-A9B37D9A6E26}"/>
    <cellStyle name="20% - Énfasis4 4 2 6" xfId="11378" xr:uid="{0FA09784-B71E-43B8-9A91-326D36262309}"/>
    <cellStyle name="20% - Énfasis4 4 2 6 2" xfId="32026" xr:uid="{ADAA5158-C74D-4B92-B496-2117159EF51B}"/>
    <cellStyle name="20% - Énfasis4 4 2 7" xfId="21702" xr:uid="{9E7E1F57-A9F3-40C5-901E-378D3895B8C9}"/>
    <cellStyle name="20% - Énfasis4 4 3" xfId="1651" xr:uid="{00000000-0005-0000-0000-0000CF000000}"/>
    <cellStyle name="20% - Énfasis4 4 3 2" xfId="2988" xr:uid="{92840A96-C809-4647-A3EA-54648B1445B2}"/>
    <cellStyle name="20% - Énfasis4 4 3 2 2" xfId="5569" xr:uid="{AFCE5B82-87F6-4E56-9968-316299412132}"/>
    <cellStyle name="20% - Énfasis4 4 3 2 2 2" xfId="10731" xr:uid="{5A73F1E9-8E0D-4CD3-834E-AED9B4EEDE4F}"/>
    <cellStyle name="20% - Énfasis4 4 3 2 2 2 2" xfId="21055" xr:uid="{D1BA4E5B-798B-4DD2-9316-2EA1257D6919}"/>
    <cellStyle name="20% - Énfasis4 4 3 2 2 2 2 2" xfId="41703" xr:uid="{A1CAA28D-6BD1-4CBF-80E5-A54810958CEF}"/>
    <cellStyle name="20% - Énfasis4 4 3 2 2 2 3" xfId="31379" xr:uid="{79D4B7F9-6468-427C-A886-256F536B439A}"/>
    <cellStyle name="20% - Énfasis4 4 3 2 2 3" xfId="15893" xr:uid="{AC334B85-63FE-412B-BC4C-B9C779777AD4}"/>
    <cellStyle name="20% - Énfasis4 4 3 2 2 3 2" xfId="36541" xr:uid="{C7767208-EE79-49C1-B37A-7BCD6EC7AFFC}"/>
    <cellStyle name="20% - Énfasis4 4 3 2 2 4" xfId="26217" xr:uid="{8E7B6AE6-9CA2-4346-917F-55A014261493}"/>
    <cellStyle name="20% - Énfasis4 4 3 2 3" xfId="8150" xr:uid="{7772AC72-2879-4051-84D6-6A8134844E2A}"/>
    <cellStyle name="20% - Énfasis4 4 3 2 3 2" xfId="18474" xr:uid="{1AA7B9E2-344D-4EA3-BC07-5863D2B4321B}"/>
    <cellStyle name="20% - Énfasis4 4 3 2 3 2 2" xfId="39122" xr:uid="{26A76091-2DFC-4E62-8439-2A75D3963BA0}"/>
    <cellStyle name="20% - Énfasis4 4 3 2 3 3" xfId="28798" xr:uid="{90D3D1CA-F98F-4592-990F-1C60BEC4B184}"/>
    <cellStyle name="20% - Énfasis4 4 3 2 4" xfId="13312" xr:uid="{F4CACD47-60F3-4074-AB7F-E3334F5DEB69}"/>
    <cellStyle name="20% - Énfasis4 4 3 2 4 2" xfId="33960" xr:uid="{BDC4F49B-D3BB-4088-B46B-C552BD39BD14}"/>
    <cellStyle name="20% - Énfasis4 4 3 2 5" xfId="23636" xr:uid="{57B28528-390A-4843-85C2-77A14179C625}"/>
    <cellStyle name="20% - Énfasis4 4 3 3" xfId="4279" xr:uid="{28419A93-874A-48D1-8F8E-16305C9DBBFE}"/>
    <cellStyle name="20% - Énfasis4 4 3 3 2" xfId="9441" xr:uid="{8BA950D0-FBF1-4403-8F64-F4223764193E}"/>
    <cellStyle name="20% - Énfasis4 4 3 3 2 2" xfId="19765" xr:uid="{666B0A03-7A28-4429-B6D6-F7E7DC74DCC1}"/>
    <cellStyle name="20% - Énfasis4 4 3 3 2 2 2" xfId="40413" xr:uid="{AD908F19-DCF0-4148-8877-F9D0FE17D7FD}"/>
    <cellStyle name="20% - Énfasis4 4 3 3 2 3" xfId="30089" xr:uid="{2F61566A-76A6-48EE-A433-B3A1EF59431B}"/>
    <cellStyle name="20% - Énfasis4 4 3 3 3" xfId="14603" xr:uid="{E394EC99-A39E-4D22-B499-BEB6F4E1F88A}"/>
    <cellStyle name="20% - Énfasis4 4 3 3 3 2" xfId="35251" xr:uid="{A2F59FF9-6993-47BD-BE6E-926936A9345F}"/>
    <cellStyle name="20% - Énfasis4 4 3 3 4" xfId="24927" xr:uid="{DACCEB35-2434-4BA8-9E78-1B34C78E41DD}"/>
    <cellStyle name="20% - Énfasis4 4 3 4" xfId="6860" xr:uid="{18D18F13-94E4-4A85-8D15-96D65197171F}"/>
    <cellStyle name="20% - Énfasis4 4 3 4 2" xfId="17184" xr:uid="{A208ED0B-EC28-4F17-AFDA-0245172330F5}"/>
    <cellStyle name="20% - Énfasis4 4 3 4 2 2" xfId="37832" xr:uid="{EA387FFD-FBA8-4DEE-8745-6D780C02081E}"/>
    <cellStyle name="20% - Énfasis4 4 3 4 3" xfId="27508" xr:uid="{060E1D03-3D18-48B4-813F-5A3952159C31}"/>
    <cellStyle name="20% - Énfasis4 4 3 5" xfId="12022" xr:uid="{8E518FCA-D718-49B8-B21A-DE315DF2E335}"/>
    <cellStyle name="20% - Énfasis4 4 3 5 2" xfId="32670" xr:uid="{690AF5C6-5365-4B7E-B545-02B66604EEA7}"/>
    <cellStyle name="20% - Énfasis4 4 3 6" xfId="22346" xr:uid="{982A6511-71B2-469B-973E-DAD7D1494670}"/>
    <cellStyle name="20% - Énfasis4 4 4" xfId="2343" xr:uid="{AF275E03-B597-4CD4-84B9-50D3A6210F16}"/>
    <cellStyle name="20% - Énfasis4 4 4 2" xfId="4924" xr:uid="{88CA9D51-842A-4B36-9A43-6D0C33EDC4FE}"/>
    <cellStyle name="20% - Énfasis4 4 4 2 2" xfId="10086" xr:uid="{CA34C2A9-3F31-42FD-8649-4ADDE6B18E54}"/>
    <cellStyle name="20% - Énfasis4 4 4 2 2 2" xfId="20410" xr:uid="{00A97328-D014-4EFA-BC3E-CB5E3B85F64D}"/>
    <cellStyle name="20% - Énfasis4 4 4 2 2 2 2" xfId="41058" xr:uid="{C4EA60FC-6AF2-4A13-AFA2-A766DB822824}"/>
    <cellStyle name="20% - Énfasis4 4 4 2 2 3" xfId="30734" xr:uid="{C75DFA4E-2267-4726-90B2-3D45324EE7FE}"/>
    <cellStyle name="20% - Énfasis4 4 4 2 3" xfId="15248" xr:uid="{064160FF-0DCF-4A70-BAF4-3362CC55BB1F}"/>
    <cellStyle name="20% - Énfasis4 4 4 2 3 2" xfId="35896" xr:uid="{9715486D-7F28-47C5-9600-5E61FB02A88D}"/>
    <cellStyle name="20% - Énfasis4 4 4 2 4" xfId="25572" xr:uid="{DDDC9C0F-2BE6-47DE-8095-C1AF6DB00F0A}"/>
    <cellStyle name="20% - Énfasis4 4 4 3" xfId="7505" xr:uid="{8762AAB3-70C2-4CF7-9441-EC1450E992D0}"/>
    <cellStyle name="20% - Énfasis4 4 4 3 2" xfId="17829" xr:uid="{CA8E139E-B019-4BBD-A946-A6C2609074F1}"/>
    <cellStyle name="20% - Énfasis4 4 4 3 2 2" xfId="38477" xr:uid="{C6376BE7-C04A-4EC9-8840-D0F6F7BC0E78}"/>
    <cellStyle name="20% - Énfasis4 4 4 3 3" xfId="28153" xr:uid="{F316F0AA-7307-4349-9FDF-C7B888517127}"/>
    <cellStyle name="20% - Énfasis4 4 4 4" xfId="12667" xr:uid="{CC493748-F1DD-4BB9-89BB-095C8A461ECA}"/>
    <cellStyle name="20% - Énfasis4 4 4 4 2" xfId="33315" xr:uid="{BA2CF273-E1EB-4AA6-82B3-EE36C8B05BE9}"/>
    <cellStyle name="20% - Énfasis4 4 4 5" xfId="22991" xr:uid="{8CF74F8C-EAF9-492C-9F03-BB12082F2C5B}"/>
    <cellStyle name="20% - Énfasis4 4 5" xfId="3634" xr:uid="{040077D5-5437-4334-A6AF-01103A54B175}"/>
    <cellStyle name="20% - Énfasis4 4 5 2" xfId="8796" xr:uid="{AFFDA9CD-9EDD-4419-A7B2-06526AE30263}"/>
    <cellStyle name="20% - Énfasis4 4 5 2 2" xfId="19120" xr:uid="{C85A54A7-B5B5-4EC0-8BA6-B5B338316836}"/>
    <cellStyle name="20% - Énfasis4 4 5 2 2 2" xfId="39768" xr:uid="{4B88FF8B-456F-4E5A-B6FB-C53B40DCEB84}"/>
    <cellStyle name="20% - Énfasis4 4 5 2 3" xfId="29444" xr:uid="{BEDFA608-677A-41E2-82ED-C524D7922770}"/>
    <cellStyle name="20% - Énfasis4 4 5 3" xfId="13958" xr:uid="{5335362C-9D3C-4F02-BE33-7EE7FFD6FE47}"/>
    <cellStyle name="20% - Énfasis4 4 5 3 2" xfId="34606" xr:uid="{5D05093B-352C-494D-AFEA-39FFAF272CF4}"/>
    <cellStyle name="20% - Énfasis4 4 5 4" xfId="24282" xr:uid="{26D4A172-0D98-4A48-B20B-7610E7DF4E3F}"/>
    <cellStyle name="20% - Énfasis4 4 6" xfId="6215" xr:uid="{97E813BD-FCB3-4442-AF0E-0B37029FE5BE}"/>
    <cellStyle name="20% - Énfasis4 4 6 2" xfId="16539" xr:uid="{319CE63F-E0AB-432E-862A-AA8FBE50303D}"/>
    <cellStyle name="20% - Énfasis4 4 6 2 2" xfId="37187" xr:uid="{751A2325-9A14-43F8-BE3B-20CE9EB788E4}"/>
    <cellStyle name="20% - Énfasis4 4 6 3" xfId="26863" xr:uid="{3DA84E0A-34EB-4E0A-9F71-C02118B354B8}"/>
    <cellStyle name="20% - Énfasis4 4 7" xfId="11377" xr:uid="{11213661-B1E8-4EA9-9CD1-549E93F96755}"/>
    <cellStyle name="20% - Énfasis4 4 7 2" xfId="32025" xr:uid="{A55673CE-3260-4E85-9848-D526A491C53B}"/>
    <cellStyle name="20% - Énfasis4 4 8" xfId="21701" xr:uid="{3A68CAD5-CF16-44CA-8266-9DDE56AF1E81}"/>
    <cellStyle name="20% - Énfasis4 5" xfId="109" xr:uid="{00000000-0005-0000-0000-0000D0000000}"/>
    <cellStyle name="20% - Énfasis4 5 2" xfId="110" xr:uid="{00000000-0005-0000-0000-0000D1000000}"/>
    <cellStyle name="20% - Énfasis4 5 2 2" xfId="1654" xr:uid="{00000000-0005-0000-0000-0000D2000000}"/>
    <cellStyle name="20% - Énfasis4 5 2 2 2" xfId="2991" xr:uid="{5247B706-F1BF-4768-8279-E97EC70F80BC}"/>
    <cellStyle name="20% - Énfasis4 5 2 2 2 2" xfId="5572" xr:uid="{EF5246C5-DF52-46E2-9A54-7B7F155A976C}"/>
    <cellStyle name="20% - Énfasis4 5 2 2 2 2 2" xfId="10734" xr:uid="{B9651522-EC37-4B8E-A825-2647A1AE320B}"/>
    <cellStyle name="20% - Énfasis4 5 2 2 2 2 2 2" xfId="21058" xr:uid="{5D612005-C8BB-433B-B217-0B6EAD0311C2}"/>
    <cellStyle name="20% - Énfasis4 5 2 2 2 2 2 2 2" xfId="41706" xr:uid="{79A4C63E-5421-4AAD-B7AF-8E5D0F80020F}"/>
    <cellStyle name="20% - Énfasis4 5 2 2 2 2 2 3" xfId="31382" xr:uid="{5439A81D-5CA0-414E-9735-CBCDA94DF25A}"/>
    <cellStyle name="20% - Énfasis4 5 2 2 2 2 3" xfId="15896" xr:uid="{BC3DF29C-A937-4739-92B8-073BD36850C7}"/>
    <cellStyle name="20% - Énfasis4 5 2 2 2 2 3 2" xfId="36544" xr:uid="{AA986639-B3B6-412D-AFFF-90A2AD4F39C7}"/>
    <cellStyle name="20% - Énfasis4 5 2 2 2 2 4" xfId="26220" xr:uid="{BD4830CE-F31C-4409-9770-A6B8B6A634FD}"/>
    <cellStyle name="20% - Énfasis4 5 2 2 2 3" xfId="8153" xr:uid="{037AEE8E-FA06-42AA-89DF-28326C1BA361}"/>
    <cellStyle name="20% - Énfasis4 5 2 2 2 3 2" xfId="18477" xr:uid="{48B75A98-51F8-403F-840F-6D9D60FA9FFF}"/>
    <cellStyle name="20% - Énfasis4 5 2 2 2 3 2 2" xfId="39125" xr:uid="{CABE53CD-5876-4A86-BB45-0FCA27358BFB}"/>
    <cellStyle name="20% - Énfasis4 5 2 2 2 3 3" xfId="28801" xr:uid="{EE28973A-C3EF-4FD6-9D02-84453BADD865}"/>
    <cellStyle name="20% - Énfasis4 5 2 2 2 4" xfId="13315" xr:uid="{C1BB4F72-570E-4FC7-8DCF-069F7DE8129D}"/>
    <cellStyle name="20% - Énfasis4 5 2 2 2 4 2" xfId="33963" xr:uid="{6B75A42A-501B-4A69-BE58-72EFA1DC4E29}"/>
    <cellStyle name="20% - Énfasis4 5 2 2 2 5" xfId="23639" xr:uid="{2DB2581B-B2D0-4DE5-9589-E2D66F3CC94E}"/>
    <cellStyle name="20% - Énfasis4 5 2 2 3" xfId="4282" xr:uid="{4503B62D-5416-4DAD-B053-98D63AEF0CA4}"/>
    <cellStyle name="20% - Énfasis4 5 2 2 3 2" xfId="9444" xr:uid="{C9EB081A-9DEC-4654-B6F7-B5939843C182}"/>
    <cellStyle name="20% - Énfasis4 5 2 2 3 2 2" xfId="19768" xr:uid="{53658164-0E6E-41BD-8133-6881CB08DCB7}"/>
    <cellStyle name="20% - Énfasis4 5 2 2 3 2 2 2" xfId="40416" xr:uid="{15522274-9E02-4D76-AEB5-CD7C661F9353}"/>
    <cellStyle name="20% - Énfasis4 5 2 2 3 2 3" xfId="30092" xr:uid="{F2E3F8A3-2F0C-46CB-984A-9A2A8BE2C072}"/>
    <cellStyle name="20% - Énfasis4 5 2 2 3 3" xfId="14606" xr:uid="{1CBEB428-CE13-4104-AA03-C34DA44C60D2}"/>
    <cellStyle name="20% - Énfasis4 5 2 2 3 3 2" xfId="35254" xr:uid="{35C952EF-13CA-45A3-9EB0-902C7EE38B19}"/>
    <cellStyle name="20% - Énfasis4 5 2 2 3 4" xfId="24930" xr:uid="{B9DF71A2-AF91-4CED-9911-7ED1269BBDC0}"/>
    <cellStyle name="20% - Énfasis4 5 2 2 4" xfId="6863" xr:uid="{CA4F4419-4650-4054-BFEF-3D27CAB2C2D1}"/>
    <cellStyle name="20% - Énfasis4 5 2 2 4 2" xfId="17187" xr:uid="{B6A0EB54-0ACF-4B6A-991D-FA2BB7F56740}"/>
    <cellStyle name="20% - Énfasis4 5 2 2 4 2 2" xfId="37835" xr:uid="{7AD601B8-E74A-4EC6-AC6A-0BF1DA38FE5A}"/>
    <cellStyle name="20% - Énfasis4 5 2 2 4 3" xfId="27511" xr:uid="{23902414-21F2-4CA5-89A0-919E4B010E21}"/>
    <cellStyle name="20% - Énfasis4 5 2 2 5" xfId="12025" xr:uid="{390612BF-12A9-4C15-9943-843E4CA41279}"/>
    <cellStyle name="20% - Énfasis4 5 2 2 5 2" xfId="32673" xr:uid="{07937DA2-1483-4398-B314-748E77E6630D}"/>
    <cellStyle name="20% - Énfasis4 5 2 2 6" xfId="22349" xr:uid="{8E1DA42D-0B3C-4856-969C-69C5960153D8}"/>
    <cellStyle name="20% - Énfasis4 5 2 3" xfId="2346" xr:uid="{380D4800-21B0-42A7-ABEE-ABE4031708A7}"/>
    <cellStyle name="20% - Énfasis4 5 2 3 2" xfId="4927" xr:uid="{346CC27B-32CA-4EAF-A23F-E5D4DD06A8FD}"/>
    <cellStyle name="20% - Énfasis4 5 2 3 2 2" xfId="10089" xr:uid="{58474EE8-EDA9-420D-9B70-FC53F0364614}"/>
    <cellStyle name="20% - Énfasis4 5 2 3 2 2 2" xfId="20413" xr:uid="{A6037BA9-6B82-40BA-9E3E-8E6788B58527}"/>
    <cellStyle name="20% - Énfasis4 5 2 3 2 2 2 2" xfId="41061" xr:uid="{E22FD208-3751-4F71-81A5-477EE6065D15}"/>
    <cellStyle name="20% - Énfasis4 5 2 3 2 2 3" xfId="30737" xr:uid="{264A35A3-7B05-443F-A111-D4C83560F7F9}"/>
    <cellStyle name="20% - Énfasis4 5 2 3 2 3" xfId="15251" xr:uid="{866947E3-1745-4C1C-A5DC-84833350D9B8}"/>
    <cellStyle name="20% - Énfasis4 5 2 3 2 3 2" xfId="35899" xr:uid="{7EB697D8-A571-43AB-B609-E20266EA8746}"/>
    <cellStyle name="20% - Énfasis4 5 2 3 2 4" xfId="25575" xr:uid="{78E5F53E-2324-4B27-B3EF-0FEB31F55B69}"/>
    <cellStyle name="20% - Énfasis4 5 2 3 3" xfId="7508" xr:uid="{A174CAC0-F79D-4FC0-92F6-86CA96D6E422}"/>
    <cellStyle name="20% - Énfasis4 5 2 3 3 2" xfId="17832" xr:uid="{9B37D154-0ED6-4F3E-8AF1-B5BE1CCDF5DD}"/>
    <cellStyle name="20% - Énfasis4 5 2 3 3 2 2" xfId="38480" xr:uid="{99A8C1D9-CC96-4A84-B730-1974DF53F33E}"/>
    <cellStyle name="20% - Énfasis4 5 2 3 3 3" xfId="28156" xr:uid="{CC672270-61A6-4A43-9879-D6D3D119835F}"/>
    <cellStyle name="20% - Énfasis4 5 2 3 4" xfId="12670" xr:uid="{03E43D33-8F94-4250-BE37-048CA0C95E55}"/>
    <cellStyle name="20% - Énfasis4 5 2 3 4 2" xfId="33318" xr:uid="{58449085-796D-4E88-8AF7-5379569AB748}"/>
    <cellStyle name="20% - Énfasis4 5 2 3 5" xfId="22994" xr:uid="{742FA929-5E0C-46BE-AA35-C50F6E80E16D}"/>
    <cellStyle name="20% - Énfasis4 5 2 4" xfId="3637" xr:uid="{9D348EEA-87D9-422A-BB8B-554E22D373BD}"/>
    <cellStyle name="20% - Énfasis4 5 2 4 2" xfId="8799" xr:uid="{001DF7F9-24CD-4820-BBD2-24AC3C725BAB}"/>
    <cellStyle name="20% - Énfasis4 5 2 4 2 2" xfId="19123" xr:uid="{DCFBCDEA-EB66-4BFF-941F-91695AA77CE3}"/>
    <cellStyle name="20% - Énfasis4 5 2 4 2 2 2" xfId="39771" xr:uid="{AEE100E1-993A-4478-B14E-615A8CA4637C}"/>
    <cellStyle name="20% - Énfasis4 5 2 4 2 3" xfId="29447" xr:uid="{35995AE0-DE47-468B-A3FD-A04019091CB4}"/>
    <cellStyle name="20% - Énfasis4 5 2 4 3" xfId="13961" xr:uid="{D8BC5236-B966-474B-97B9-687734A94D81}"/>
    <cellStyle name="20% - Énfasis4 5 2 4 3 2" xfId="34609" xr:uid="{76905CBF-ABB8-425C-8D80-944F00B4F502}"/>
    <cellStyle name="20% - Énfasis4 5 2 4 4" xfId="24285" xr:uid="{B9C0D97C-C89D-4C16-90C0-95CE7BB0C60E}"/>
    <cellStyle name="20% - Énfasis4 5 2 5" xfId="6218" xr:uid="{94913119-4081-457B-B843-8777D9571412}"/>
    <cellStyle name="20% - Énfasis4 5 2 5 2" xfId="16542" xr:uid="{8529B2D3-7DFE-4723-8893-25A7CA03B02C}"/>
    <cellStyle name="20% - Énfasis4 5 2 5 2 2" xfId="37190" xr:uid="{555AD8D7-51DD-447F-BD6F-607123FB5B48}"/>
    <cellStyle name="20% - Énfasis4 5 2 5 3" xfId="26866" xr:uid="{85AC3CC3-10F5-410E-ABD3-78D22DE1EB39}"/>
    <cellStyle name="20% - Énfasis4 5 2 6" xfId="11380" xr:uid="{77314C4D-7C69-4C53-A75D-C0F04092093E}"/>
    <cellStyle name="20% - Énfasis4 5 2 6 2" xfId="32028" xr:uid="{0471F09F-AAE8-49E7-81A5-4836E232A0C4}"/>
    <cellStyle name="20% - Énfasis4 5 2 7" xfId="21704" xr:uid="{42B4FAA4-D981-447C-80D7-E9FBAB5228CA}"/>
    <cellStyle name="20% - Énfasis4 5 3" xfId="1653" xr:uid="{00000000-0005-0000-0000-0000D3000000}"/>
    <cellStyle name="20% - Énfasis4 5 3 2" xfId="2990" xr:uid="{7E235F5F-6EEE-4354-93E1-DB99FD52044C}"/>
    <cellStyle name="20% - Énfasis4 5 3 2 2" xfId="5571" xr:uid="{7AE968B8-E65B-43CC-B2CA-8773DDEB2C9E}"/>
    <cellStyle name="20% - Énfasis4 5 3 2 2 2" xfId="10733" xr:uid="{8813E675-8C7A-4CB5-8B38-CF77741BC29B}"/>
    <cellStyle name="20% - Énfasis4 5 3 2 2 2 2" xfId="21057" xr:uid="{3C4D350D-2450-40DE-A62D-B3444FA904AF}"/>
    <cellStyle name="20% - Énfasis4 5 3 2 2 2 2 2" xfId="41705" xr:uid="{A6FC3347-4956-445F-B407-EBA9824EBBC1}"/>
    <cellStyle name="20% - Énfasis4 5 3 2 2 2 3" xfId="31381" xr:uid="{8E2355B4-07EE-4D66-B8A7-5AB378660A8E}"/>
    <cellStyle name="20% - Énfasis4 5 3 2 2 3" xfId="15895" xr:uid="{0D4A3C2C-C414-4033-831A-5E2F860D0E87}"/>
    <cellStyle name="20% - Énfasis4 5 3 2 2 3 2" xfId="36543" xr:uid="{79D5DBB4-E0C8-4055-B3E8-7693835E72AA}"/>
    <cellStyle name="20% - Énfasis4 5 3 2 2 4" xfId="26219" xr:uid="{DC42E56E-D383-4FF9-B065-902583D3AA70}"/>
    <cellStyle name="20% - Énfasis4 5 3 2 3" xfId="8152" xr:uid="{F882E3A4-B6AF-46FF-ABE3-FF46706B507C}"/>
    <cellStyle name="20% - Énfasis4 5 3 2 3 2" xfId="18476" xr:uid="{4C1315E7-9D67-4A3D-B698-1F96B35CE1E7}"/>
    <cellStyle name="20% - Énfasis4 5 3 2 3 2 2" xfId="39124" xr:uid="{B41B9292-AD92-4F65-A6EC-7D343B7CD413}"/>
    <cellStyle name="20% - Énfasis4 5 3 2 3 3" xfId="28800" xr:uid="{31B8A444-DF9A-4052-BEDA-9846D5AD58D8}"/>
    <cellStyle name="20% - Énfasis4 5 3 2 4" xfId="13314" xr:uid="{A61153A3-B7AF-44C4-8815-C01B04FF0C6C}"/>
    <cellStyle name="20% - Énfasis4 5 3 2 4 2" xfId="33962" xr:uid="{4486C289-2E3E-446B-91B9-FB028443BC90}"/>
    <cellStyle name="20% - Énfasis4 5 3 2 5" xfId="23638" xr:uid="{22BFB048-9F32-441E-B1CA-05474FD8FDE5}"/>
    <cellStyle name="20% - Énfasis4 5 3 3" xfId="4281" xr:uid="{148B425B-0866-402E-AB80-A35283A6B4FC}"/>
    <cellStyle name="20% - Énfasis4 5 3 3 2" xfId="9443" xr:uid="{0C17628A-DB8D-47E6-9CA3-A5F620CCCE2A}"/>
    <cellStyle name="20% - Énfasis4 5 3 3 2 2" xfId="19767" xr:uid="{1369881F-7F4D-44DF-9D09-65005D919FAF}"/>
    <cellStyle name="20% - Énfasis4 5 3 3 2 2 2" xfId="40415" xr:uid="{233D2E72-08B9-42DD-AC7F-3992027F02AD}"/>
    <cellStyle name="20% - Énfasis4 5 3 3 2 3" xfId="30091" xr:uid="{89C67ACD-CC0A-4C0B-ACBB-F263C17C9D95}"/>
    <cellStyle name="20% - Énfasis4 5 3 3 3" xfId="14605" xr:uid="{9AF50F98-3E27-456A-89E9-37FD5D8BAF0A}"/>
    <cellStyle name="20% - Énfasis4 5 3 3 3 2" xfId="35253" xr:uid="{200ADCBD-1BE0-4A0F-8B74-8C8F895CD61E}"/>
    <cellStyle name="20% - Énfasis4 5 3 3 4" xfId="24929" xr:uid="{62C07A65-EF71-4801-8342-4B468B43B048}"/>
    <cellStyle name="20% - Énfasis4 5 3 4" xfId="6862" xr:uid="{F3592B59-2D3A-48BB-80F6-67B14DDF6625}"/>
    <cellStyle name="20% - Énfasis4 5 3 4 2" xfId="17186" xr:uid="{314FC7D3-B870-4893-9121-23DAB171F480}"/>
    <cellStyle name="20% - Énfasis4 5 3 4 2 2" xfId="37834" xr:uid="{D58FD2CC-28EA-420E-9271-EE96DBA420D2}"/>
    <cellStyle name="20% - Énfasis4 5 3 4 3" xfId="27510" xr:uid="{B77B2315-26B1-4924-9A6F-427B5F41B831}"/>
    <cellStyle name="20% - Énfasis4 5 3 5" xfId="12024" xr:uid="{8C6C269B-17FD-4B47-87BB-4D2275EFB205}"/>
    <cellStyle name="20% - Énfasis4 5 3 5 2" xfId="32672" xr:uid="{1769A7BC-2892-4932-8FA9-729C1FBAAF4F}"/>
    <cellStyle name="20% - Énfasis4 5 3 6" xfId="22348" xr:uid="{ED41D2A5-E844-4F8A-8A91-66B3982D8028}"/>
    <cellStyle name="20% - Énfasis4 5 4" xfId="2345" xr:uid="{BA7EFEDF-D0DD-4EBC-B4E1-2AB2E293DAA7}"/>
    <cellStyle name="20% - Énfasis4 5 4 2" xfId="4926" xr:uid="{CAA936B4-663B-4426-901F-B49F36FB49AB}"/>
    <cellStyle name="20% - Énfasis4 5 4 2 2" xfId="10088" xr:uid="{2B07B43F-AFDB-4C40-B92D-01D1866AEF28}"/>
    <cellStyle name="20% - Énfasis4 5 4 2 2 2" xfId="20412" xr:uid="{981C4A7F-2CCC-4E39-8324-BED5F9A29C88}"/>
    <cellStyle name="20% - Énfasis4 5 4 2 2 2 2" xfId="41060" xr:uid="{C507979E-679D-48BE-86C5-3B276F9695B8}"/>
    <cellStyle name="20% - Énfasis4 5 4 2 2 3" xfId="30736" xr:uid="{F5D39CF4-CFCD-4A36-92DA-5A2B030B1FCA}"/>
    <cellStyle name="20% - Énfasis4 5 4 2 3" xfId="15250" xr:uid="{AFDBD0F7-63EC-42E3-B2E6-B9AFB17587C0}"/>
    <cellStyle name="20% - Énfasis4 5 4 2 3 2" xfId="35898" xr:uid="{A377AE8C-E8DC-49A3-9B88-F1C884289C90}"/>
    <cellStyle name="20% - Énfasis4 5 4 2 4" xfId="25574" xr:uid="{2B925586-0682-4953-A4C6-3C3EAAA0CB52}"/>
    <cellStyle name="20% - Énfasis4 5 4 3" xfId="7507" xr:uid="{3292D764-1670-41FA-B0D1-52987158B5B4}"/>
    <cellStyle name="20% - Énfasis4 5 4 3 2" xfId="17831" xr:uid="{A71668C4-0645-4988-A527-D6D406AC8A08}"/>
    <cellStyle name="20% - Énfasis4 5 4 3 2 2" xfId="38479" xr:uid="{BAC0A3E9-BF55-4660-902B-8DAEEB5B5D24}"/>
    <cellStyle name="20% - Énfasis4 5 4 3 3" xfId="28155" xr:uid="{982FFA79-C8C0-4E68-B4DA-610DEE2A9F6D}"/>
    <cellStyle name="20% - Énfasis4 5 4 4" xfId="12669" xr:uid="{711E4C32-F4C2-4494-A463-50FBED3319F2}"/>
    <cellStyle name="20% - Énfasis4 5 4 4 2" xfId="33317" xr:uid="{EDD25584-3BAF-459C-A1E9-8AC11AE06B94}"/>
    <cellStyle name="20% - Énfasis4 5 4 5" xfId="22993" xr:uid="{79CEA16C-CFCA-4EFB-B8EC-A2A1C55F0428}"/>
    <cellStyle name="20% - Énfasis4 5 5" xfId="3636" xr:uid="{B88C7417-F5B2-4988-B654-0D79EE38BE42}"/>
    <cellStyle name="20% - Énfasis4 5 5 2" xfId="8798" xr:uid="{AD213BFA-6335-4FED-A8EC-5CEE50953E7B}"/>
    <cellStyle name="20% - Énfasis4 5 5 2 2" xfId="19122" xr:uid="{19F664E0-7924-4B64-ADD0-685325BC7869}"/>
    <cellStyle name="20% - Énfasis4 5 5 2 2 2" xfId="39770" xr:uid="{56B71DD5-894D-4949-9969-AD0391C33B10}"/>
    <cellStyle name="20% - Énfasis4 5 5 2 3" xfId="29446" xr:uid="{BA413E71-56E9-4DE9-AFB1-E59D1C0DC384}"/>
    <cellStyle name="20% - Énfasis4 5 5 3" xfId="13960" xr:uid="{BE6998FB-6C83-4F89-BCFD-F4E2EB808269}"/>
    <cellStyle name="20% - Énfasis4 5 5 3 2" xfId="34608" xr:uid="{52E5ECF4-926F-4921-BEFA-883B884FFF41}"/>
    <cellStyle name="20% - Énfasis4 5 5 4" xfId="24284" xr:uid="{26A62677-4CE7-4CC5-91B7-011B86E78238}"/>
    <cellStyle name="20% - Énfasis4 5 6" xfId="6217" xr:uid="{BB5A7395-3B90-410A-9F38-AF27A7E34832}"/>
    <cellStyle name="20% - Énfasis4 5 6 2" xfId="16541" xr:uid="{6E48F449-1B19-4F21-9FF4-88E977497392}"/>
    <cellStyle name="20% - Énfasis4 5 6 2 2" xfId="37189" xr:uid="{2D15971E-5DA8-4383-9A0C-6BA973497AAC}"/>
    <cellStyle name="20% - Énfasis4 5 6 3" xfId="26865" xr:uid="{809ECB68-A87A-412B-8F82-C806DC4852B5}"/>
    <cellStyle name="20% - Énfasis4 5 7" xfId="11379" xr:uid="{DD4AEDA5-A606-4FF3-85DC-5FE7F20108DC}"/>
    <cellStyle name="20% - Énfasis4 5 7 2" xfId="32027" xr:uid="{F9A3016C-B4CD-417A-9BAE-2E4E24199A92}"/>
    <cellStyle name="20% - Énfasis4 5 8" xfId="21703" xr:uid="{3964AB59-F790-4153-B7F2-B87B6205569D}"/>
    <cellStyle name="20% - Énfasis4 6" xfId="111" xr:uid="{00000000-0005-0000-0000-0000D4000000}"/>
    <cellStyle name="20% - Énfasis4 6 2" xfId="112" xr:uid="{00000000-0005-0000-0000-0000D5000000}"/>
    <cellStyle name="20% - Énfasis4 6 2 2" xfId="1656" xr:uid="{00000000-0005-0000-0000-0000D6000000}"/>
    <cellStyle name="20% - Énfasis4 6 2 2 2" xfId="2993" xr:uid="{7A0FFC82-85C6-49B9-B196-473895D62624}"/>
    <cellStyle name="20% - Énfasis4 6 2 2 2 2" xfId="5574" xr:uid="{6DE4C1C9-3FFA-4659-89A3-170714D29C21}"/>
    <cellStyle name="20% - Énfasis4 6 2 2 2 2 2" xfId="10736" xr:uid="{A260554C-DC50-4F96-B79E-673EB9CF05A6}"/>
    <cellStyle name="20% - Énfasis4 6 2 2 2 2 2 2" xfId="21060" xr:uid="{3B119A75-8E8D-45F8-9DB3-83EF4CBDFBD6}"/>
    <cellStyle name="20% - Énfasis4 6 2 2 2 2 2 2 2" xfId="41708" xr:uid="{B7FB66AC-190B-409B-9FBD-267AF822A9D6}"/>
    <cellStyle name="20% - Énfasis4 6 2 2 2 2 2 3" xfId="31384" xr:uid="{681FF54B-3DDD-4880-9564-672CFD195C3C}"/>
    <cellStyle name="20% - Énfasis4 6 2 2 2 2 3" xfId="15898" xr:uid="{2750AFBE-270C-48A3-83E7-726E12C90E04}"/>
    <cellStyle name="20% - Énfasis4 6 2 2 2 2 3 2" xfId="36546" xr:uid="{D253DA96-4448-4BC9-85E7-EAD7E9494043}"/>
    <cellStyle name="20% - Énfasis4 6 2 2 2 2 4" xfId="26222" xr:uid="{8D52849F-3655-412F-B73C-134657E46D3A}"/>
    <cellStyle name="20% - Énfasis4 6 2 2 2 3" xfId="8155" xr:uid="{6D95512B-C591-477D-8DC4-3DA06AAC2CAB}"/>
    <cellStyle name="20% - Énfasis4 6 2 2 2 3 2" xfId="18479" xr:uid="{ACDD2929-AD40-402B-AA7C-8A3344EAD021}"/>
    <cellStyle name="20% - Énfasis4 6 2 2 2 3 2 2" xfId="39127" xr:uid="{3FCBA593-AC9A-46F4-9D18-9FFF6C3AB9C9}"/>
    <cellStyle name="20% - Énfasis4 6 2 2 2 3 3" xfId="28803" xr:uid="{BE2A945C-B881-4945-95FE-2EA0843CC5E2}"/>
    <cellStyle name="20% - Énfasis4 6 2 2 2 4" xfId="13317" xr:uid="{AF96EE02-A6EF-40A9-B921-96680FB4B803}"/>
    <cellStyle name="20% - Énfasis4 6 2 2 2 4 2" xfId="33965" xr:uid="{6155EBEC-CD15-4CA0-AE1F-B71676845C9D}"/>
    <cellStyle name="20% - Énfasis4 6 2 2 2 5" xfId="23641" xr:uid="{3DE7D988-8697-4F77-A122-39D34199638D}"/>
    <cellStyle name="20% - Énfasis4 6 2 2 3" xfId="4284" xr:uid="{60BE3480-F1ED-444F-962E-FD7D68E349DB}"/>
    <cellStyle name="20% - Énfasis4 6 2 2 3 2" xfId="9446" xr:uid="{C18C6489-5898-45C9-9BAB-F102E2F36640}"/>
    <cellStyle name="20% - Énfasis4 6 2 2 3 2 2" xfId="19770" xr:uid="{64944A3A-97BC-4830-8B3F-0589FFBB361E}"/>
    <cellStyle name="20% - Énfasis4 6 2 2 3 2 2 2" xfId="40418" xr:uid="{844515AA-439C-4E12-AD9B-807A9DDD8941}"/>
    <cellStyle name="20% - Énfasis4 6 2 2 3 2 3" xfId="30094" xr:uid="{3B845552-7EA6-4C0E-B7CA-8C8085B158C9}"/>
    <cellStyle name="20% - Énfasis4 6 2 2 3 3" xfId="14608" xr:uid="{3F94150C-7F12-4287-BCD1-070CB8EC54FD}"/>
    <cellStyle name="20% - Énfasis4 6 2 2 3 3 2" xfId="35256" xr:uid="{047A4D53-C650-4614-A094-02200D43FBD8}"/>
    <cellStyle name="20% - Énfasis4 6 2 2 3 4" xfId="24932" xr:uid="{769470E6-29DA-4530-976A-61072855AAEA}"/>
    <cellStyle name="20% - Énfasis4 6 2 2 4" xfId="6865" xr:uid="{1ED93D68-F598-4042-8CCF-665CE58B2CD2}"/>
    <cellStyle name="20% - Énfasis4 6 2 2 4 2" xfId="17189" xr:uid="{DFF6B6B6-6BEE-4FDF-B7C9-D8147DE37E66}"/>
    <cellStyle name="20% - Énfasis4 6 2 2 4 2 2" xfId="37837" xr:uid="{A0E2B315-ADF6-48B7-B823-88833EF5E3BF}"/>
    <cellStyle name="20% - Énfasis4 6 2 2 4 3" xfId="27513" xr:uid="{A81CC1C9-7EFB-4232-9E78-9B0ACD4FDF38}"/>
    <cellStyle name="20% - Énfasis4 6 2 2 5" xfId="12027" xr:uid="{2B54ABF2-FDD8-47DA-8204-3323B00A2185}"/>
    <cellStyle name="20% - Énfasis4 6 2 2 5 2" xfId="32675" xr:uid="{5F7C4C62-5710-4F9C-B44C-A93320A53483}"/>
    <cellStyle name="20% - Énfasis4 6 2 2 6" xfId="22351" xr:uid="{AF19525E-26CA-4CC6-84DB-80CC2489E2AE}"/>
    <cellStyle name="20% - Énfasis4 6 2 3" xfId="2348" xr:uid="{A453E66A-DE18-4751-BA56-C951E87B4A7E}"/>
    <cellStyle name="20% - Énfasis4 6 2 3 2" xfId="4929" xr:uid="{2A0365C6-E7F3-481A-B0A6-AF52107853C5}"/>
    <cellStyle name="20% - Énfasis4 6 2 3 2 2" xfId="10091" xr:uid="{6F9C5B9F-4831-4372-9345-212B4DAD9454}"/>
    <cellStyle name="20% - Énfasis4 6 2 3 2 2 2" xfId="20415" xr:uid="{6C1FF3B9-8796-4832-9507-39DB1D8912AA}"/>
    <cellStyle name="20% - Énfasis4 6 2 3 2 2 2 2" xfId="41063" xr:uid="{E1CA1511-03A4-4C18-B9A2-6BB3019F3062}"/>
    <cellStyle name="20% - Énfasis4 6 2 3 2 2 3" xfId="30739" xr:uid="{6D58CE69-0DAF-4195-8710-8654EC8F9EB5}"/>
    <cellStyle name="20% - Énfasis4 6 2 3 2 3" xfId="15253" xr:uid="{5B4ACFDD-1F5C-43C4-9ED7-62F9979C61E8}"/>
    <cellStyle name="20% - Énfasis4 6 2 3 2 3 2" xfId="35901" xr:uid="{0745DEBA-6E28-4B9C-B8D2-10BF2C85FE6F}"/>
    <cellStyle name="20% - Énfasis4 6 2 3 2 4" xfId="25577" xr:uid="{443C3D31-CD73-44BE-B40A-E590336386B6}"/>
    <cellStyle name="20% - Énfasis4 6 2 3 3" xfId="7510" xr:uid="{91281AD1-347F-44B8-91FF-CE237400BDD9}"/>
    <cellStyle name="20% - Énfasis4 6 2 3 3 2" xfId="17834" xr:uid="{21CB3964-9870-4905-A41F-F3B2CDA60C51}"/>
    <cellStyle name="20% - Énfasis4 6 2 3 3 2 2" xfId="38482" xr:uid="{5C7D82E6-8368-4E49-8888-CAFBC5C88160}"/>
    <cellStyle name="20% - Énfasis4 6 2 3 3 3" xfId="28158" xr:uid="{72D96D2B-A03D-4B6C-BB84-129EBD8F53E4}"/>
    <cellStyle name="20% - Énfasis4 6 2 3 4" xfId="12672" xr:uid="{9A19D4BC-B2A0-4C2C-812E-86858268904B}"/>
    <cellStyle name="20% - Énfasis4 6 2 3 4 2" xfId="33320" xr:uid="{F65F3E89-02F2-4395-855F-22B05AE32994}"/>
    <cellStyle name="20% - Énfasis4 6 2 3 5" xfId="22996" xr:uid="{FD782241-FC3A-42A5-8215-0C7530E0CE12}"/>
    <cellStyle name="20% - Énfasis4 6 2 4" xfId="3639" xr:uid="{F8235996-E457-44CD-9C07-7E8B5AE0E78E}"/>
    <cellStyle name="20% - Énfasis4 6 2 4 2" xfId="8801" xr:uid="{EFFEBAAA-E2AC-4C1F-A573-AB62C985E6DF}"/>
    <cellStyle name="20% - Énfasis4 6 2 4 2 2" xfId="19125" xr:uid="{8A8297BB-FE40-47BC-97A3-53B28023FEF4}"/>
    <cellStyle name="20% - Énfasis4 6 2 4 2 2 2" xfId="39773" xr:uid="{7B93C3C3-825D-46B9-A3B0-78C8E6DB1795}"/>
    <cellStyle name="20% - Énfasis4 6 2 4 2 3" xfId="29449" xr:uid="{EBB1BF7E-4C8F-4FB4-926E-2A6FC2CFE185}"/>
    <cellStyle name="20% - Énfasis4 6 2 4 3" xfId="13963" xr:uid="{BC2A69F2-9DF7-42DA-BACC-0F963595BDE0}"/>
    <cellStyle name="20% - Énfasis4 6 2 4 3 2" xfId="34611" xr:uid="{A9473E83-0E3F-4FAA-9F92-674AA70BDE3F}"/>
    <cellStyle name="20% - Énfasis4 6 2 4 4" xfId="24287" xr:uid="{69DECE86-61C2-4FD4-8AB7-588FC95395E5}"/>
    <cellStyle name="20% - Énfasis4 6 2 5" xfId="6220" xr:uid="{1D3C7678-CB52-4A0F-A095-06929F80E3DE}"/>
    <cellStyle name="20% - Énfasis4 6 2 5 2" xfId="16544" xr:uid="{E99CDB17-1E54-4471-B10C-8D39ED81CCF9}"/>
    <cellStyle name="20% - Énfasis4 6 2 5 2 2" xfId="37192" xr:uid="{68068A5F-6B0E-4096-B8C0-5C3F3D560EB1}"/>
    <cellStyle name="20% - Énfasis4 6 2 5 3" xfId="26868" xr:uid="{DC4A0139-CCE5-4194-B7C7-4B607895896F}"/>
    <cellStyle name="20% - Énfasis4 6 2 6" xfId="11382" xr:uid="{665FBDD3-C883-456B-BCE6-835BBFE344F6}"/>
    <cellStyle name="20% - Énfasis4 6 2 6 2" xfId="32030" xr:uid="{E562C367-0EB1-42DB-8A67-4E1A17FF875D}"/>
    <cellStyle name="20% - Énfasis4 6 2 7" xfId="21706" xr:uid="{DCEE7E4A-EC4E-4A3C-96E9-DFE795AEDD71}"/>
    <cellStyle name="20% - Énfasis4 6 3" xfId="1655" xr:uid="{00000000-0005-0000-0000-0000D7000000}"/>
    <cellStyle name="20% - Énfasis4 6 3 2" xfId="2992" xr:uid="{BB3ED1F0-6812-4414-8BF5-BB768782B2F6}"/>
    <cellStyle name="20% - Énfasis4 6 3 2 2" xfId="5573" xr:uid="{E82CB6EA-2F4E-454D-9192-A81A029FD3A6}"/>
    <cellStyle name="20% - Énfasis4 6 3 2 2 2" xfId="10735" xr:uid="{0CEB3844-E0C8-4D6F-80AE-56540031C0F8}"/>
    <cellStyle name="20% - Énfasis4 6 3 2 2 2 2" xfId="21059" xr:uid="{60ECFB84-0338-4058-A5CA-4B4AD4B6DDF3}"/>
    <cellStyle name="20% - Énfasis4 6 3 2 2 2 2 2" xfId="41707" xr:uid="{70DC2E38-10D7-4E1F-950B-AEE5391E8D6E}"/>
    <cellStyle name="20% - Énfasis4 6 3 2 2 2 3" xfId="31383" xr:uid="{F0435771-5075-4764-91A7-F4689EC4C6CF}"/>
    <cellStyle name="20% - Énfasis4 6 3 2 2 3" xfId="15897" xr:uid="{B7D4CDC2-C357-4A92-9739-A8E0EBE9DA86}"/>
    <cellStyle name="20% - Énfasis4 6 3 2 2 3 2" xfId="36545" xr:uid="{FE3F2743-896C-4774-A4C2-9A2D1A2F8D07}"/>
    <cellStyle name="20% - Énfasis4 6 3 2 2 4" xfId="26221" xr:uid="{A69FFBA7-CB1F-41D3-B059-66A25813A939}"/>
    <cellStyle name="20% - Énfasis4 6 3 2 3" xfId="8154" xr:uid="{BA76163C-F409-4D62-A05F-AF71C0F72BF2}"/>
    <cellStyle name="20% - Énfasis4 6 3 2 3 2" xfId="18478" xr:uid="{951C924A-98BD-49D7-83D2-DDD8A093800C}"/>
    <cellStyle name="20% - Énfasis4 6 3 2 3 2 2" xfId="39126" xr:uid="{76F7CC59-BB2D-4996-88C8-BF9BC83423A0}"/>
    <cellStyle name="20% - Énfasis4 6 3 2 3 3" xfId="28802" xr:uid="{3146BAE4-5A42-4251-92FC-82E5E870AD8E}"/>
    <cellStyle name="20% - Énfasis4 6 3 2 4" xfId="13316" xr:uid="{C0FDBBC3-B206-430F-980E-F6C33FA19096}"/>
    <cellStyle name="20% - Énfasis4 6 3 2 4 2" xfId="33964" xr:uid="{FBDA24D9-27B8-4632-8344-FC9C89CC35BC}"/>
    <cellStyle name="20% - Énfasis4 6 3 2 5" xfId="23640" xr:uid="{512311F0-A684-4462-B490-8386074B997F}"/>
    <cellStyle name="20% - Énfasis4 6 3 3" xfId="4283" xr:uid="{ACCE9FC1-057D-44AF-90BF-172ABC361572}"/>
    <cellStyle name="20% - Énfasis4 6 3 3 2" xfId="9445" xr:uid="{F449B868-4FC2-42CF-A007-ED99704F5153}"/>
    <cellStyle name="20% - Énfasis4 6 3 3 2 2" xfId="19769" xr:uid="{3C65EC35-764A-4EAD-B903-9B35CD782575}"/>
    <cellStyle name="20% - Énfasis4 6 3 3 2 2 2" xfId="40417" xr:uid="{F358BA67-0A57-4CFD-AFCB-D66F319182EA}"/>
    <cellStyle name="20% - Énfasis4 6 3 3 2 3" xfId="30093" xr:uid="{2842D545-2CC4-4D0A-92F7-312C5D020209}"/>
    <cellStyle name="20% - Énfasis4 6 3 3 3" xfId="14607" xr:uid="{044D66E8-310D-4C19-8C35-6A8189D461F4}"/>
    <cellStyle name="20% - Énfasis4 6 3 3 3 2" xfId="35255" xr:uid="{C75ED828-9504-4128-8F1A-C2D26F4AF824}"/>
    <cellStyle name="20% - Énfasis4 6 3 3 4" xfId="24931" xr:uid="{81072E70-1C2A-46A3-BE89-A94068636E74}"/>
    <cellStyle name="20% - Énfasis4 6 3 4" xfId="6864" xr:uid="{640D6E41-7539-4375-9483-0EC71C0D6DFC}"/>
    <cellStyle name="20% - Énfasis4 6 3 4 2" xfId="17188" xr:uid="{602E824B-6AED-4130-9F2A-723FF4B005BB}"/>
    <cellStyle name="20% - Énfasis4 6 3 4 2 2" xfId="37836" xr:uid="{F4CE8F41-549B-4293-BB18-C942DCF4E0C3}"/>
    <cellStyle name="20% - Énfasis4 6 3 4 3" xfId="27512" xr:uid="{A1365A9A-A9D1-409C-9C84-580B0C9A4EA8}"/>
    <cellStyle name="20% - Énfasis4 6 3 5" xfId="12026" xr:uid="{C3877C64-3FB9-4DC5-AA9F-5B403BA70C81}"/>
    <cellStyle name="20% - Énfasis4 6 3 5 2" xfId="32674" xr:uid="{0E342570-DB99-40A5-B70B-2D85CB7C9EC7}"/>
    <cellStyle name="20% - Énfasis4 6 3 6" xfId="22350" xr:uid="{4475D888-7C5D-4EB4-97DF-886615A52369}"/>
    <cellStyle name="20% - Énfasis4 6 4" xfId="2347" xr:uid="{2CFD8F59-0EFA-41C3-803F-FEA6852B6F58}"/>
    <cellStyle name="20% - Énfasis4 6 4 2" xfId="4928" xr:uid="{2F01744A-D613-43DE-90E6-78572FAB66AB}"/>
    <cellStyle name="20% - Énfasis4 6 4 2 2" xfId="10090" xr:uid="{CA309890-4F05-469F-8F72-30D25A40235C}"/>
    <cellStyle name="20% - Énfasis4 6 4 2 2 2" xfId="20414" xr:uid="{9F3C2B1B-C685-45A6-88FB-640D5D6AFCF2}"/>
    <cellStyle name="20% - Énfasis4 6 4 2 2 2 2" xfId="41062" xr:uid="{6BAE1716-75A4-4F7C-838B-04ABBBD52BC9}"/>
    <cellStyle name="20% - Énfasis4 6 4 2 2 3" xfId="30738" xr:uid="{EB981244-2439-4B9E-9E3B-809ECAA71B07}"/>
    <cellStyle name="20% - Énfasis4 6 4 2 3" xfId="15252" xr:uid="{F5376B7D-5764-4923-BC46-ECDD458FC593}"/>
    <cellStyle name="20% - Énfasis4 6 4 2 3 2" xfId="35900" xr:uid="{D697A001-F848-4CB9-ABA0-27EC6D5BEA28}"/>
    <cellStyle name="20% - Énfasis4 6 4 2 4" xfId="25576" xr:uid="{96EB242F-619D-4792-8794-6B8CEE285B0E}"/>
    <cellStyle name="20% - Énfasis4 6 4 3" xfId="7509" xr:uid="{F0ACFF70-983C-4BFC-AB85-7CDED1C3719B}"/>
    <cellStyle name="20% - Énfasis4 6 4 3 2" xfId="17833" xr:uid="{7F0BBA1E-ADDE-4A70-8313-5EC1AFC0D3D7}"/>
    <cellStyle name="20% - Énfasis4 6 4 3 2 2" xfId="38481" xr:uid="{E4D24657-5491-49C3-9386-68204BD36FE2}"/>
    <cellStyle name="20% - Énfasis4 6 4 3 3" xfId="28157" xr:uid="{5028FEC2-76B9-47A3-808C-91353EB4A830}"/>
    <cellStyle name="20% - Énfasis4 6 4 4" xfId="12671" xr:uid="{222EB462-452F-4BF3-85B4-1D104FEBE5B6}"/>
    <cellStyle name="20% - Énfasis4 6 4 4 2" xfId="33319" xr:uid="{796D0259-D683-4C5A-A7E0-2339C59E638F}"/>
    <cellStyle name="20% - Énfasis4 6 4 5" xfId="22995" xr:uid="{38120CEB-3B07-4326-AB5D-E5DC81D2FE78}"/>
    <cellStyle name="20% - Énfasis4 6 5" xfId="3638" xr:uid="{DD40C993-44BD-4C0F-B91C-F90570931D2B}"/>
    <cellStyle name="20% - Énfasis4 6 5 2" xfId="8800" xr:uid="{1DFDD9E1-E706-461D-BD68-56740127A7F7}"/>
    <cellStyle name="20% - Énfasis4 6 5 2 2" xfId="19124" xr:uid="{3EBBC7A6-E9C3-4F23-BC35-48BE60AE5DC5}"/>
    <cellStyle name="20% - Énfasis4 6 5 2 2 2" xfId="39772" xr:uid="{45700FFD-3D89-49A8-BDDE-6381B6D8EDEB}"/>
    <cellStyle name="20% - Énfasis4 6 5 2 3" xfId="29448" xr:uid="{B4A305D7-A43C-4E2E-B89B-26ED7368010F}"/>
    <cellStyle name="20% - Énfasis4 6 5 3" xfId="13962" xr:uid="{C889088E-5A90-42EE-8811-C54FF15A7772}"/>
    <cellStyle name="20% - Énfasis4 6 5 3 2" xfId="34610" xr:uid="{CCD71B4F-9B16-4AE3-999E-5E146A3335A8}"/>
    <cellStyle name="20% - Énfasis4 6 5 4" xfId="24286" xr:uid="{D7F7A9C5-50D2-4C78-9AC4-291D02350307}"/>
    <cellStyle name="20% - Énfasis4 6 6" xfId="6219" xr:uid="{87B91F77-BE23-416A-BB08-80D9662AA8B9}"/>
    <cellStyle name="20% - Énfasis4 6 6 2" xfId="16543" xr:uid="{5E5766B6-ACAE-477A-9096-D5D7A171E729}"/>
    <cellStyle name="20% - Énfasis4 6 6 2 2" xfId="37191" xr:uid="{3E7D7D61-D343-47DE-B551-3B11AEF4EF4B}"/>
    <cellStyle name="20% - Énfasis4 6 6 3" xfId="26867" xr:uid="{CF091879-B8E1-4776-9518-4A35609ADC3C}"/>
    <cellStyle name="20% - Énfasis4 6 7" xfId="11381" xr:uid="{E187AB5C-2CB5-4C40-A044-BAF0132C2011}"/>
    <cellStyle name="20% - Énfasis4 6 7 2" xfId="32029" xr:uid="{304C4EE4-C80B-44BE-B7CE-42A23AA60397}"/>
    <cellStyle name="20% - Énfasis4 6 8" xfId="21705" xr:uid="{0A857458-D406-461B-B51E-5F2126DF12E0}"/>
    <cellStyle name="20% - Énfasis4 7" xfId="113" xr:uid="{00000000-0005-0000-0000-0000D8000000}"/>
    <cellStyle name="20% - Énfasis4 7 2" xfId="114" xr:uid="{00000000-0005-0000-0000-0000D9000000}"/>
    <cellStyle name="20% - Énfasis4 7 2 2" xfId="1658" xr:uid="{00000000-0005-0000-0000-0000DA000000}"/>
    <cellStyle name="20% - Énfasis4 7 2 2 2" xfId="2995" xr:uid="{DFE06254-8467-4326-AFA2-1F5E639DD0D4}"/>
    <cellStyle name="20% - Énfasis4 7 2 2 2 2" xfId="5576" xr:uid="{B10DC11D-D950-4F21-A8DC-AD550E1F2D79}"/>
    <cellStyle name="20% - Énfasis4 7 2 2 2 2 2" xfId="10738" xr:uid="{78C73BAF-B90D-4C40-A793-BBE2C8717527}"/>
    <cellStyle name="20% - Énfasis4 7 2 2 2 2 2 2" xfId="21062" xr:uid="{B1C13D87-BC72-429E-92F8-ED8577C32E66}"/>
    <cellStyle name="20% - Énfasis4 7 2 2 2 2 2 2 2" xfId="41710" xr:uid="{2070B75D-7A80-4C84-9108-957DCEEFFAF5}"/>
    <cellStyle name="20% - Énfasis4 7 2 2 2 2 2 3" xfId="31386" xr:uid="{968F6BF6-3231-4EF6-B992-BA04B6F79BB1}"/>
    <cellStyle name="20% - Énfasis4 7 2 2 2 2 3" xfId="15900" xr:uid="{81F54AFD-876F-46BE-83BE-6CF50E5B5278}"/>
    <cellStyle name="20% - Énfasis4 7 2 2 2 2 3 2" xfId="36548" xr:uid="{9267B051-A528-4F32-89D1-3C3586EBD5AB}"/>
    <cellStyle name="20% - Énfasis4 7 2 2 2 2 4" xfId="26224" xr:uid="{B19E59A5-2947-4A24-808A-21C00BE1473D}"/>
    <cellStyle name="20% - Énfasis4 7 2 2 2 3" xfId="8157" xr:uid="{333201EE-7AEF-433E-A75C-FF8F0E76F3D9}"/>
    <cellStyle name="20% - Énfasis4 7 2 2 2 3 2" xfId="18481" xr:uid="{801336AE-A349-41AD-BF09-A8142DAEF9B5}"/>
    <cellStyle name="20% - Énfasis4 7 2 2 2 3 2 2" xfId="39129" xr:uid="{EFE554CC-4F39-4BB2-9F94-4559ECDE7B59}"/>
    <cellStyle name="20% - Énfasis4 7 2 2 2 3 3" xfId="28805" xr:uid="{2D635BD4-EF45-4D37-AA54-7EAFEBCB79E8}"/>
    <cellStyle name="20% - Énfasis4 7 2 2 2 4" xfId="13319" xr:uid="{12261406-167E-4D83-8BB8-25FA7306099E}"/>
    <cellStyle name="20% - Énfasis4 7 2 2 2 4 2" xfId="33967" xr:uid="{4BF36509-8BC3-41EE-8DFD-E1D2158619FF}"/>
    <cellStyle name="20% - Énfasis4 7 2 2 2 5" xfId="23643" xr:uid="{E0F20CFD-4893-45C1-B548-B2FBAF9B5FDA}"/>
    <cellStyle name="20% - Énfasis4 7 2 2 3" xfId="4286" xr:uid="{D7F309EA-494D-4CED-86D5-E9F7D9BD67D6}"/>
    <cellStyle name="20% - Énfasis4 7 2 2 3 2" xfId="9448" xr:uid="{1AD43DFC-D40D-4724-8E31-9EBD0B481C41}"/>
    <cellStyle name="20% - Énfasis4 7 2 2 3 2 2" xfId="19772" xr:uid="{D43BC805-4552-48CC-B2E4-7E4FCF8D2BCA}"/>
    <cellStyle name="20% - Énfasis4 7 2 2 3 2 2 2" xfId="40420" xr:uid="{D9E51137-3F38-4518-9F3C-50526863199D}"/>
    <cellStyle name="20% - Énfasis4 7 2 2 3 2 3" xfId="30096" xr:uid="{3FE3D5C6-D5FD-40E9-B634-D44542931F37}"/>
    <cellStyle name="20% - Énfasis4 7 2 2 3 3" xfId="14610" xr:uid="{778AD5A2-959D-4670-B6AA-8A097F6F6231}"/>
    <cellStyle name="20% - Énfasis4 7 2 2 3 3 2" xfId="35258" xr:uid="{441D9C40-DCE8-45AB-A7D6-39C578C66AE9}"/>
    <cellStyle name="20% - Énfasis4 7 2 2 3 4" xfId="24934" xr:uid="{F59718B2-8E78-4B7C-B4C3-E81866F7A324}"/>
    <cellStyle name="20% - Énfasis4 7 2 2 4" xfId="6867" xr:uid="{962C367D-B54D-4F4A-9C99-861B574FE067}"/>
    <cellStyle name="20% - Énfasis4 7 2 2 4 2" xfId="17191" xr:uid="{DECB91CF-2056-416A-AD49-84135F482FCE}"/>
    <cellStyle name="20% - Énfasis4 7 2 2 4 2 2" xfId="37839" xr:uid="{64AB4DDB-3BA3-43EE-80DA-3B15F2871C1A}"/>
    <cellStyle name="20% - Énfasis4 7 2 2 4 3" xfId="27515" xr:uid="{EC2EEBA8-1533-4054-A911-B48CE2612EC1}"/>
    <cellStyle name="20% - Énfasis4 7 2 2 5" xfId="12029" xr:uid="{53BF4702-3112-48A0-89B0-FFA8AC60EEE4}"/>
    <cellStyle name="20% - Énfasis4 7 2 2 5 2" xfId="32677" xr:uid="{04BC10CB-CF7D-4257-916E-9C355C38F9A6}"/>
    <cellStyle name="20% - Énfasis4 7 2 2 6" xfId="22353" xr:uid="{081518B8-B9A7-4368-BE7A-FC8A3EF54920}"/>
    <cellStyle name="20% - Énfasis4 7 2 3" xfId="2350" xr:uid="{0959CF84-E243-42BB-A0D1-E3CA75A4860C}"/>
    <cellStyle name="20% - Énfasis4 7 2 3 2" xfId="4931" xr:uid="{720C45AD-DA0B-4127-84AC-F7272ECD08EF}"/>
    <cellStyle name="20% - Énfasis4 7 2 3 2 2" xfId="10093" xr:uid="{76F2964C-0844-4DCE-A581-7D6C4F34044E}"/>
    <cellStyle name="20% - Énfasis4 7 2 3 2 2 2" xfId="20417" xr:uid="{C6C30429-B780-45F3-85E5-A34BAFDFB652}"/>
    <cellStyle name="20% - Énfasis4 7 2 3 2 2 2 2" xfId="41065" xr:uid="{CF46C391-8FF2-4F22-851F-5133718DA3D7}"/>
    <cellStyle name="20% - Énfasis4 7 2 3 2 2 3" xfId="30741" xr:uid="{409C0861-25C8-43D8-BA77-00DCFF397389}"/>
    <cellStyle name="20% - Énfasis4 7 2 3 2 3" xfId="15255" xr:uid="{F3A8DE95-1EC8-44C6-8377-0B4B498B8F5A}"/>
    <cellStyle name="20% - Énfasis4 7 2 3 2 3 2" xfId="35903" xr:uid="{943474B9-8B8A-4B47-B195-686CDD96E009}"/>
    <cellStyle name="20% - Énfasis4 7 2 3 2 4" xfId="25579" xr:uid="{DB6BDC68-5CEB-446C-AAA2-C460E46DB4C7}"/>
    <cellStyle name="20% - Énfasis4 7 2 3 3" xfId="7512" xr:uid="{9AE22F4A-FB0F-4D9D-A6AE-818B73A05830}"/>
    <cellStyle name="20% - Énfasis4 7 2 3 3 2" xfId="17836" xr:uid="{0728703E-E57A-480E-9A17-E7B42CFE969F}"/>
    <cellStyle name="20% - Énfasis4 7 2 3 3 2 2" xfId="38484" xr:uid="{DC6C625A-B6BD-45F5-84DA-9611551D26AD}"/>
    <cellStyle name="20% - Énfasis4 7 2 3 3 3" xfId="28160" xr:uid="{6D315EBA-D00B-43B0-9D4C-B729F7616F82}"/>
    <cellStyle name="20% - Énfasis4 7 2 3 4" xfId="12674" xr:uid="{DB02F6E2-4A67-4615-8FC4-B4F46B5F0A2F}"/>
    <cellStyle name="20% - Énfasis4 7 2 3 4 2" xfId="33322" xr:uid="{B962FDAE-79BC-414A-A3F1-2D186D4A12B5}"/>
    <cellStyle name="20% - Énfasis4 7 2 3 5" xfId="22998" xr:uid="{539475E2-F561-4A21-ADEA-D7A724BCA401}"/>
    <cellStyle name="20% - Énfasis4 7 2 4" xfId="3641" xr:uid="{59CB9421-67A5-4275-BF16-9FF9374F2637}"/>
    <cellStyle name="20% - Énfasis4 7 2 4 2" xfId="8803" xr:uid="{5EF33A8A-1043-4DC6-84AF-DC243B7944B3}"/>
    <cellStyle name="20% - Énfasis4 7 2 4 2 2" xfId="19127" xr:uid="{8F848861-1DF5-4FF5-95A3-76422B2282A6}"/>
    <cellStyle name="20% - Énfasis4 7 2 4 2 2 2" xfId="39775" xr:uid="{CA02ADA1-8257-43A7-A767-84FE88A74540}"/>
    <cellStyle name="20% - Énfasis4 7 2 4 2 3" xfId="29451" xr:uid="{2D72178F-DE70-482B-8B65-1A3940F64609}"/>
    <cellStyle name="20% - Énfasis4 7 2 4 3" xfId="13965" xr:uid="{FE451A00-1A8C-473B-B512-EAE650CD0A4F}"/>
    <cellStyle name="20% - Énfasis4 7 2 4 3 2" xfId="34613" xr:uid="{2CC7242C-2563-451C-80F7-78C50309C6C1}"/>
    <cellStyle name="20% - Énfasis4 7 2 4 4" xfId="24289" xr:uid="{A135F69C-F450-415C-A2D6-26A7C7FEFCD2}"/>
    <cellStyle name="20% - Énfasis4 7 2 5" xfId="6222" xr:uid="{814DE36F-8873-4D31-A6D1-9E1961356FC2}"/>
    <cellStyle name="20% - Énfasis4 7 2 5 2" xfId="16546" xr:uid="{F989838B-F82E-4115-B22E-9482C5C69E60}"/>
    <cellStyle name="20% - Énfasis4 7 2 5 2 2" xfId="37194" xr:uid="{E3CF00AB-123D-43BE-9FF9-4CB4E7E07F59}"/>
    <cellStyle name="20% - Énfasis4 7 2 5 3" xfId="26870" xr:uid="{3512BCE5-517F-45F0-B73B-EFE37D033F53}"/>
    <cellStyle name="20% - Énfasis4 7 2 6" xfId="11384" xr:uid="{210A89C5-856E-47C9-BDAA-E0F2FFF62981}"/>
    <cellStyle name="20% - Énfasis4 7 2 6 2" xfId="32032" xr:uid="{3BE59D69-F983-4FE0-B219-02C649E8F21C}"/>
    <cellStyle name="20% - Énfasis4 7 2 7" xfId="21708" xr:uid="{7A3A89A8-315F-4FA2-8AF4-D5F726C0C1AC}"/>
    <cellStyle name="20% - Énfasis4 7 3" xfId="1657" xr:uid="{00000000-0005-0000-0000-0000DB000000}"/>
    <cellStyle name="20% - Énfasis4 7 3 2" xfId="2994" xr:uid="{021B2002-67BF-439B-8E48-60C6906A231C}"/>
    <cellStyle name="20% - Énfasis4 7 3 2 2" xfId="5575" xr:uid="{03958390-7B63-4114-BCE9-8599E255CE88}"/>
    <cellStyle name="20% - Énfasis4 7 3 2 2 2" xfId="10737" xr:uid="{77CF8FB5-30C3-4C44-9398-DB08DCBBB7D4}"/>
    <cellStyle name="20% - Énfasis4 7 3 2 2 2 2" xfId="21061" xr:uid="{CF13E937-EBAE-4279-8167-D1129A8F90E5}"/>
    <cellStyle name="20% - Énfasis4 7 3 2 2 2 2 2" xfId="41709" xr:uid="{05828EB2-CAA2-47B3-9766-CE3C19EC061B}"/>
    <cellStyle name="20% - Énfasis4 7 3 2 2 2 3" xfId="31385" xr:uid="{A883B9F0-E7D3-4735-93EE-D8CB7873202D}"/>
    <cellStyle name="20% - Énfasis4 7 3 2 2 3" xfId="15899" xr:uid="{266AB668-47BC-4EC4-B138-A7BE764D2D14}"/>
    <cellStyle name="20% - Énfasis4 7 3 2 2 3 2" xfId="36547" xr:uid="{06AA5BD1-1E7E-4BC4-9AC0-551CCB6A1598}"/>
    <cellStyle name="20% - Énfasis4 7 3 2 2 4" xfId="26223" xr:uid="{E1B7154A-1F1C-4A8B-A41B-6636B987D304}"/>
    <cellStyle name="20% - Énfasis4 7 3 2 3" xfId="8156" xr:uid="{E60A44EB-5FAD-4986-B9C2-079693686FD1}"/>
    <cellStyle name="20% - Énfasis4 7 3 2 3 2" xfId="18480" xr:uid="{16FECF3C-A5A0-4A9B-9427-2B85B82E6EB4}"/>
    <cellStyle name="20% - Énfasis4 7 3 2 3 2 2" xfId="39128" xr:uid="{7DF57807-FBA6-4D7F-B8EE-8E2B4F6B77FC}"/>
    <cellStyle name="20% - Énfasis4 7 3 2 3 3" xfId="28804" xr:uid="{3696A0D7-ECA3-44A0-8E0A-2AF59AF887E4}"/>
    <cellStyle name="20% - Énfasis4 7 3 2 4" xfId="13318" xr:uid="{041EB8F0-41A6-4422-9A0B-10FB142A1BED}"/>
    <cellStyle name="20% - Énfasis4 7 3 2 4 2" xfId="33966" xr:uid="{F809EEF2-B066-4D67-9B7E-5A0D6FF4249B}"/>
    <cellStyle name="20% - Énfasis4 7 3 2 5" xfId="23642" xr:uid="{8C2D51A8-9162-42E6-B489-2C0C751F690E}"/>
    <cellStyle name="20% - Énfasis4 7 3 3" xfId="4285" xr:uid="{894A0BFF-D694-4B07-9A19-C28C26EA307D}"/>
    <cellStyle name="20% - Énfasis4 7 3 3 2" xfId="9447" xr:uid="{45E31B97-0B08-41EF-AFD0-3902E73051DC}"/>
    <cellStyle name="20% - Énfasis4 7 3 3 2 2" xfId="19771" xr:uid="{A7518BC1-27AF-4E62-A594-C2D3BECABF1B}"/>
    <cellStyle name="20% - Énfasis4 7 3 3 2 2 2" xfId="40419" xr:uid="{739CAC19-906D-4301-9EE6-BF3796D59C9C}"/>
    <cellStyle name="20% - Énfasis4 7 3 3 2 3" xfId="30095" xr:uid="{4F9BF913-740F-4181-A9F2-6C2733279571}"/>
    <cellStyle name="20% - Énfasis4 7 3 3 3" xfId="14609" xr:uid="{9B52187D-7B9B-476D-8EBF-0FCD38D8B563}"/>
    <cellStyle name="20% - Énfasis4 7 3 3 3 2" xfId="35257" xr:uid="{8257472E-7207-4252-8D8B-F16FB036ECCF}"/>
    <cellStyle name="20% - Énfasis4 7 3 3 4" xfId="24933" xr:uid="{3DAC748F-F690-482E-86EA-DBF24AB9BE2D}"/>
    <cellStyle name="20% - Énfasis4 7 3 4" xfId="6866" xr:uid="{BF85EEC3-A3BA-4824-8966-E265A03198F4}"/>
    <cellStyle name="20% - Énfasis4 7 3 4 2" xfId="17190" xr:uid="{7408508D-B3B9-4456-8917-2839D021FFB8}"/>
    <cellStyle name="20% - Énfasis4 7 3 4 2 2" xfId="37838" xr:uid="{284DE853-64CD-47DC-9855-A4DAC1E1914E}"/>
    <cellStyle name="20% - Énfasis4 7 3 4 3" xfId="27514" xr:uid="{789C956C-DA61-4E02-B85C-BBEC388671F4}"/>
    <cellStyle name="20% - Énfasis4 7 3 5" xfId="12028" xr:uid="{4891D25E-A60D-4D2F-92BD-A120D713AB4A}"/>
    <cellStyle name="20% - Énfasis4 7 3 5 2" xfId="32676" xr:uid="{557EEE2B-EB0B-4E9A-8D1D-486658D1479E}"/>
    <cellStyle name="20% - Énfasis4 7 3 6" xfId="22352" xr:uid="{E1120114-60C2-49B4-B53D-AE596A13E2B5}"/>
    <cellStyle name="20% - Énfasis4 7 4" xfId="2349" xr:uid="{90CEEE8E-4AD6-4A83-8700-4B473D127E6E}"/>
    <cellStyle name="20% - Énfasis4 7 4 2" xfId="4930" xr:uid="{DCDD86AE-D859-4EAA-A317-208F9F421B91}"/>
    <cellStyle name="20% - Énfasis4 7 4 2 2" xfId="10092" xr:uid="{D6B79C07-3E56-49CC-A833-DC7466D80599}"/>
    <cellStyle name="20% - Énfasis4 7 4 2 2 2" xfId="20416" xr:uid="{C58E8E93-5C1D-4E43-9DFD-C6533EBA94E1}"/>
    <cellStyle name="20% - Énfasis4 7 4 2 2 2 2" xfId="41064" xr:uid="{794E23C9-DD3F-4823-8DA0-59F281058320}"/>
    <cellStyle name="20% - Énfasis4 7 4 2 2 3" xfId="30740" xr:uid="{744525C9-FAC4-4405-8D6E-0088AF246204}"/>
    <cellStyle name="20% - Énfasis4 7 4 2 3" xfId="15254" xr:uid="{F99B9BB0-B816-4A0A-84CE-D803C8D3EB84}"/>
    <cellStyle name="20% - Énfasis4 7 4 2 3 2" xfId="35902" xr:uid="{67F4075B-C0AF-49A0-B802-8923B8403D94}"/>
    <cellStyle name="20% - Énfasis4 7 4 2 4" xfId="25578" xr:uid="{518F4A26-715B-4F8D-A188-E648A2FF4BE7}"/>
    <cellStyle name="20% - Énfasis4 7 4 3" xfId="7511" xr:uid="{47E7E2E6-C127-43E3-A701-5A5A36861EB9}"/>
    <cellStyle name="20% - Énfasis4 7 4 3 2" xfId="17835" xr:uid="{101593A6-75DF-41AA-93F7-92BB251ED38B}"/>
    <cellStyle name="20% - Énfasis4 7 4 3 2 2" xfId="38483" xr:uid="{A6AED7EF-2C56-4F4F-B354-EFA487AFA32F}"/>
    <cellStyle name="20% - Énfasis4 7 4 3 3" xfId="28159" xr:uid="{017C342A-F659-4532-8AAE-A2F85FD04820}"/>
    <cellStyle name="20% - Énfasis4 7 4 4" xfId="12673" xr:uid="{30D83BE4-9DB5-4D0B-9A12-5C8A6E754A6F}"/>
    <cellStyle name="20% - Énfasis4 7 4 4 2" xfId="33321" xr:uid="{8B19BB40-610C-40C8-95CA-73DA78DE96FE}"/>
    <cellStyle name="20% - Énfasis4 7 4 5" xfId="22997" xr:uid="{7E5D08DC-F5E3-4B44-8925-92B288DCE762}"/>
    <cellStyle name="20% - Énfasis4 7 5" xfId="3640" xr:uid="{9D0F8C47-B93B-46F2-8F5C-C96C4D5B08AF}"/>
    <cellStyle name="20% - Énfasis4 7 5 2" xfId="8802" xr:uid="{816B986A-C6D4-4319-ADDA-02EC719E3F0E}"/>
    <cellStyle name="20% - Énfasis4 7 5 2 2" xfId="19126" xr:uid="{11212B43-6EDC-4DB6-A1F6-E936B8257B49}"/>
    <cellStyle name="20% - Énfasis4 7 5 2 2 2" xfId="39774" xr:uid="{B6AB9C5D-AC2A-4CEF-ABF4-9E69963E15D6}"/>
    <cellStyle name="20% - Énfasis4 7 5 2 3" xfId="29450" xr:uid="{D00B4F28-8BCF-4FFA-B3DF-D5EB455C07EF}"/>
    <cellStyle name="20% - Énfasis4 7 5 3" xfId="13964" xr:uid="{F6F80BD1-B45F-45FA-B73F-6260BC39ADAF}"/>
    <cellStyle name="20% - Énfasis4 7 5 3 2" xfId="34612" xr:uid="{5E18C09D-1A60-4472-B537-4497E7D623F7}"/>
    <cellStyle name="20% - Énfasis4 7 5 4" xfId="24288" xr:uid="{538B380F-43A2-42FC-BDD2-7801D2F7303D}"/>
    <cellStyle name="20% - Énfasis4 7 6" xfId="6221" xr:uid="{FBCEBF38-3CA1-4A20-B1B0-62A8EC8656F9}"/>
    <cellStyle name="20% - Énfasis4 7 6 2" xfId="16545" xr:uid="{A01C41A4-9FFB-4F71-8EAA-BBD7D3DE72C4}"/>
    <cellStyle name="20% - Énfasis4 7 6 2 2" xfId="37193" xr:uid="{FDEA3E51-7E0E-4409-A521-F329BA57C14E}"/>
    <cellStyle name="20% - Énfasis4 7 6 3" xfId="26869" xr:uid="{DD982814-26F9-4E46-B47B-096FBB0ED9FC}"/>
    <cellStyle name="20% - Énfasis4 7 7" xfId="11383" xr:uid="{04C47609-F58B-4297-AD29-6A5322144568}"/>
    <cellStyle name="20% - Énfasis4 7 7 2" xfId="32031" xr:uid="{E98D0071-1B64-46AF-863A-3A41CCDEB3D2}"/>
    <cellStyle name="20% - Énfasis4 7 8" xfId="21707" xr:uid="{0E92A332-F542-4864-BE0D-435340F78BA6}"/>
    <cellStyle name="20% - Énfasis4 8" xfId="115" xr:uid="{00000000-0005-0000-0000-0000DC000000}"/>
    <cellStyle name="20% - Énfasis4 8 2" xfId="116" xr:uid="{00000000-0005-0000-0000-0000DD000000}"/>
    <cellStyle name="20% - Énfasis4 8 2 2" xfId="1660" xr:uid="{00000000-0005-0000-0000-0000DE000000}"/>
    <cellStyle name="20% - Énfasis4 8 2 2 2" xfId="2997" xr:uid="{FCD7F040-CAAB-41C6-8A50-154F9342F56F}"/>
    <cellStyle name="20% - Énfasis4 8 2 2 2 2" xfId="5578" xr:uid="{687D17AE-57BD-431A-A921-8FCC69EA7904}"/>
    <cellStyle name="20% - Énfasis4 8 2 2 2 2 2" xfId="10740" xr:uid="{1DBBC96B-7B3E-4B1B-9B80-02DE0762C029}"/>
    <cellStyle name="20% - Énfasis4 8 2 2 2 2 2 2" xfId="21064" xr:uid="{B5A77D0C-318A-4308-9C13-2BD3661B32B8}"/>
    <cellStyle name="20% - Énfasis4 8 2 2 2 2 2 2 2" xfId="41712" xr:uid="{FAEC6473-EDC7-4E50-9BE0-BD919F2CA79E}"/>
    <cellStyle name="20% - Énfasis4 8 2 2 2 2 2 3" xfId="31388" xr:uid="{6BF4B02E-14DA-4CA0-8AF3-718CEBA46EDC}"/>
    <cellStyle name="20% - Énfasis4 8 2 2 2 2 3" xfId="15902" xr:uid="{5D3A37B7-ADA0-4D55-A786-7A7BFEB219A8}"/>
    <cellStyle name="20% - Énfasis4 8 2 2 2 2 3 2" xfId="36550" xr:uid="{C55E6F1A-24F1-4671-838F-D2D4C953DE54}"/>
    <cellStyle name="20% - Énfasis4 8 2 2 2 2 4" xfId="26226" xr:uid="{5116EA26-3359-4230-9320-E24F99E78BEC}"/>
    <cellStyle name="20% - Énfasis4 8 2 2 2 3" xfId="8159" xr:uid="{7A778CB1-0DB2-4C2A-B12C-A2ECDFC0CEB3}"/>
    <cellStyle name="20% - Énfasis4 8 2 2 2 3 2" xfId="18483" xr:uid="{8A36E2B7-42D9-4D82-AF73-8427D55ACB21}"/>
    <cellStyle name="20% - Énfasis4 8 2 2 2 3 2 2" xfId="39131" xr:uid="{4F47F9D6-0F90-4119-B6D8-059C658934E7}"/>
    <cellStyle name="20% - Énfasis4 8 2 2 2 3 3" xfId="28807" xr:uid="{88024276-FBB2-4279-93EB-49B21E48472C}"/>
    <cellStyle name="20% - Énfasis4 8 2 2 2 4" xfId="13321" xr:uid="{9F863A99-12DB-45AB-8E03-957A54CCE9F0}"/>
    <cellStyle name="20% - Énfasis4 8 2 2 2 4 2" xfId="33969" xr:uid="{D3D55B16-F53D-4F0A-9EB7-467B286661C7}"/>
    <cellStyle name="20% - Énfasis4 8 2 2 2 5" xfId="23645" xr:uid="{FC2DB998-3634-4270-A9A2-D20AB208AABD}"/>
    <cellStyle name="20% - Énfasis4 8 2 2 3" xfId="4288" xr:uid="{D5960B74-111F-4F11-A4AB-997AAF822DDE}"/>
    <cellStyle name="20% - Énfasis4 8 2 2 3 2" xfId="9450" xr:uid="{13180FBB-04E2-47F5-A632-178EC0B8211A}"/>
    <cellStyle name="20% - Énfasis4 8 2 2 3 2 2" xfId="19774" xr:uid="{2F1404AF-4DF0-4E93-9EB9-450E9B96C40B}"/>
    <cellStyle name="20% - Énfasis4 8 2 2 3 2 2 2" xfId="40422" xr:uid="{D7C32352-06EB-40A9-BDA4-E74CCA1CD83D}"/>
    <cellStyle name="20% - Énfasis4 8 2 2 3 2 3" xfId="30098" xr:uid="{A48BCE68-4F54-4578-BD3E-A1E91D5B7802}"/>
    <cellStyle name="20% - Énfasis4 8 2 2 3 3" xfId="14612" xr:uid="{2B111FF4-DE95-4467-8F0F-777C3BCA8FF5}"/>
    <cellStyle name="20% - Énfasis4 8 2 2 3 3 2" xfId="35260" xr:uid="{9C1F7798-272E-472F-B2FB-0038627E56CD}"/>
    <cellStyle name="20% - Énfasis4 8 2 2 3 4" xfId="24936" xr:uid="{D1794B06-1FF3-4648-881C-32ABC709E400}"/>
    <cellStyle name="20% - Énfasis4 8 2 2 4" xfId="6869" xr:uid="{8B4C4D53-C9D3-4C16-B96E-7F83C88545B6}"/>
    <cellStyle name="20% - Énfasis4 8 2 2 4 2" xfId="17193" xr:uid="{C6A2273D-3C89-4E13-A653-07BA6DE937DD}"/>
    <cellStyle name="20% - Énfasis4 8 2 2 4 2 2" xfId="37841" xr:uid="{DD886E5A-06AD-4207-9E07-A42687D064D1}"/>
    <cellStyle name="20% - Énfasis4 8 2 2 4 3" xfId="27517" xr:uid="{19E688E7-F154-4044-8357-CC7FFDB03E65}"/>
    <cellStyle name="20% - Énfasis4 8 2 2 5" xfId="12031" xr:uid="{7ACD1ED2-B4F1-45F5-9E15-0BF0C2C9CED7}"/>
    <cellStyle name="20% - Énfasis4 8 2 2 5 2" xfId="32679" xr:uid="{086A1055-EA59-4EE6-A67F-F7B1777E750A}"/>
    <cellStyle name="20% - Énfasis4 8 2 2 6" xfId="22355" xr:uid="{A18DE8D9-A8D8-48FF-95C4-CA2DD29D43FC}"/>
    <cellStyle name="20% - Énfasis4 8 2 3" xfId="2352" xr:uid="{FCD2A97B-3F4B-42C9-B55D-D70FC5FC64A6}"/>
    <cellStyle name="20% - Énfasis4 8 2 3 2" xfId="4933" xr:uid="{CD715C72-A949-46AA-B779-03FB4456BE95}"/>
    <cellStyle name="20% - Énfasis4 8 2 3 2 2" xfId="10095" xr:uid="{DD584322-90F0-40F0-AC35-7C782471505A}"/>
    <cellStyle name="20% - Énfasis4 8 2 3 2 2 2" xfId="20419" xr:uid="{FB450B34-A682-4EF3-9157-F50AB9A3F80E}"/>
    <cellStyle name="20% - Énfasis4 8 2 3 2 2 2 2" xfId="41067" xr:uid="{28581CCA-6E40-4076-9CDE-5E70C2958B9A}"/>
    <cellStyle name="20% - Énfasis4 8 2 3 2 2 3" xfId="30743" xr:uid="{6E19B26A-F8C2-4805-B1E7-84BBC03AD896}"/>
    <cellStyle name="20% - Énfasis4 8 2 3 2 3" xfId="15257" xr:uid="{2E877968-AEFF-456E-860B-492B2AF7E90E}"/>
    <cellStyle name="20% - Énfasis4 8 2 3 2 3 2" xfId="35905" xr:uid="{EBE8C60A-3689-455C-92F9-8948B92FEF3E}"/>
    <cellStyle name="20% - Énfasis4 8 2 3 2 4" xfId="25581" xr:uid="{1A20B132-16EE-4395-B2D6-59C1C1E26D5E}"/>
    <cellStyle name="20% - Énfasis4 8 2 3 3" xfId="7514" xr:uid="{7C8F4346-F97C-4E11-95ED-1A6A350CBA2F}"/>
    <cellStyle name="20% - Énfasis4 8 2 3 3 2" xfId="17838" xr:uid="{32A7570B-8EE5-4A5A-9BEB-A40587CB95BF}"/>
    <cellStyle name="20% - Énfasis4 8 2 3 3 2 2" xfId="38486" xr:uid="{B54EF3B1-F546-46FF-B4BE-B306CCDBC4E9}"/>
    <cellStyle name="20% - Énfasis4 8 2 3 3 3" xfId="28162" xr:uid="{7E03B4CE-F326-4AEC-ACF7-7A786398F490}"/>
    <cellStyle name="20% - Énfasis4 8 2 3 4" xfId="12676" xr:uid="{0AF50665-7DF8-4F59-9D86-0B074BF49133}"/>
    <cellStyle name="20% - Énfasis4 8 2 3 4 2" xfId="33324" xr:uid="{2C3C167F-80F5-41C9-9283-38C828EEFF07}"/>
    <cellStyle name="20% - Énfasis4 8 2 3 5" xfId="23000" xr:uid="{4CFC5559-41B7-4374-908F-0CB5F52FD8E2}"/>
    <cellStyle name="20% - Énfasis4 8 2 4" xfId="3643" xr:uid="{4BADE37C-3561-4C3C-B46B-27894D3A9FEA}"/>
    <cellStyle name="20% - Énfasis4 8 2 4 2" xfId="8805" xr:uid="{3D02EA27-9B7B-4134-8EFB-36DC0F53AB61}"/>
    <cellStyle name="20% - Énfasis4 8 2 4 2 2" xfId="19129" xr:uid="{FC4F29F7-E08A-46F7-AB4D-6C4B0D5663E8}"/>
    <cellStyle name="20% - Énfasis4 8 2 4 2 2 2" xfId="39777" xr:uid="{F9AC0850-917D-4ACE-9F89-D35F2FDCE649}"/>
    <cellStyle name="20% - Énfasis4 8 2 4 2 3" xfId="29453" xr:uid="{1157E0B1-69E9-45BB-96E7-0755A72CB9AA}"/>
    <cellStyle name="20% - Énfasis4 8 2 4 3" xfId="13967" xr:uid="{BEFC09A6-BAF7-4CD4-B24D-4CA4EC70AA60}"/>
    <cellStyle name="20% - Énfasis4 8 2 4 3 2" xfId="34615" xr:uid="{E6A98759-5955-4B07-9054-CC2FDD0D322C}"/>
    <cellStyle name="20% - Énfasis4 8 2 4 4" xfId="24291" xr:uid="{97AF08DA-0B3A-4FA1-8DD0-4DA57A200EED}"/>
    <cellStyle name="20% - Énfasis4 8 2 5" xfId="6224" xr:uid="{445ACFAF-AB7C-47A0-9DA0-9703B0A00C1F}"/>
    <cellStyle name="20% - Énfasis4 8 2 5 2" xfId="16548" xr:uid="{B371A2BF-D494-4222-96F4-F9D29F542570}"/>
    <cellStyle name="20% - Énfasis4 8 2 5 2 2" xfId="37196" xr:uid="{7FEAF4CC-10BF-4F2E-AC8E-A18DDD6882CA}"/>
    <cellStyle name="20% - Énfasis4 8 2 5 3" xfId="26872" xr:uid="{954C2CBC-B6A6-42ED-A297-66D5190959CE}"/>
    <cellStyle name="20% - Énfasis4 8 2 6" xfId="11386" xr:uid="{A5FBCBDA-C572-4957-8A37-C1019DC9E208}"/>
    <cellStyle name="20% - Énfasis4 8 2 6 2" xfId="32034" xr:uid="{783C98C9-2BE9-4B91-845E-7E2B0ADDE7E0}"/>
    <cellStyle name="20% - Énfasis4 8 2 7" xfId="21710" xr:uid="{C31B7F0E-A3EE-4970-BA85-BE94517DC334}"/>
    <cellStyle name="20% - Énfasis4 8 3" xfId="1659" xr:uid="{00000000-0005-0000-0000-0000DF000000}"/>
    <cellStyle name="20% - Énfasis4 8 3 2" xfId="2996" xr:uid="{AA77E0EC-4E6C-47AC-9E36-FF2F33EACFD1}"/>
    <cellStyle name="20% - Énfasis4 8 3 2 2" xfId="5577" xr:uid="{F8B2FE0D-18B2-4D58-8F56-39690D044DFB}"/>
    <cellStyle name="20% - Énfasis4 8 3 2 2 2" xfId="10739" xr:uid="{E39ACB00-E7EB-4B61-A1CC-DDD4D0C3C5C5}"/>
    <cellStyle name="20% - Énfasis4 8 3 2 2 2 2" xfId="21063" xr:uid="{77676F5F-D54A-4232-8391-6B348848FF9C}"/>
    <cellStyle name="20% - Énfasis4 8 3 2 2 2 2 2" xfId="41711" xr:uid="{AFF20EB8-BD49-4FF5-BFBC-0061F6998762}"/>
    <cellStyle name="20% - Énfasis4 8 3 2 2 2 3" xfId="31387" xr:uid="{F9C83E2E-FEF3-43A5-A185-514F8BADEE2F}"/>
    <cellStyle name="20% - Énfasis4 8 3 2 2 3" xfId="15901" xr:uid="{E1183F75-57DF-40BA-BCC3-ADB4A0193C1E}"/>
    <cellStyle name="20% - Énfasis4 8 3 2 2 3 2" xfId="36549" xr:uid="{95A42827-AAE2-4490-BC14-F16F7358D495}"/>
    <cellStyle name="20% - Énfasis4 8 3 2 2 4" xfId="26225" xr:uid="{CA859289-7E23-4236-9555-52FB66EEB45D}"/>
    <cellStyle name="20% - Énfasis4 8 3 2 3" xfId="8158" xr:uid="{19BF71AA-13E5-42DF-9063-22C050E754A5}"/>
    <cellStyle name="20% - Énfasis4 8 3 2 3 2" xfId="18482" xr:uid="{1212A13B-9ADF-4B6B-AB05-B6921DF38A9B}"/>
    <cellStyle name="20% - Énfasis4 8 3 2 3 2 2" xfId="39130" xr:uid="{34976B41-3691-4D45-97E3-D9FD18F86D56}"/>
    <cellStyle name="20% - Énfasis4 8 3 2 3 3" xfId="28806" xr:uid="{9BCD02C6-D185-4270-A396-765F691CA7FF}"/>
    <cellStyle name="20% - Énfasis4 8 3 2 4" xfId="13320" xr:uid="{949E1439-9A18-40C8-AF1F-2E0421824319}"/>
    <cellStyle name="20% - Énfasis4 8 3 2 4 2" xfId="33968" xr:uid="{8F94350B-FA71-4D27-8102-760D5B1A7326}"/>
    <cellStyle name="20% - Énfasis4 8 3 2 5" xfId="23644" xr:uid="{7E0A3985-9173-4EC2-956D-08766BFB1E35}"/>
    <cellStyle name="20% - Énfasis4 8 3 3" xfId="4287" xr:uid="{3DF04E6F-EB6A-42DD-87E3-5BB77D906C91}"/>
    <cellStyle name="20% - Énfasis4 8 3 3 2" xfId="9449" xr:uid="{45521501-C7C7-4CB9-BBBE-95D055A634B2}"/>
    <cellStyle name="20% - Énfasis4 8 3 3 2 2" xfId="19773" xr:uid="{2EBE4C7D-4D39-4D84-B994-90DD0E6A33B3}"/>
    <cellStyle name="20% - Énfasis4 8 3 3 2 2 2" xfId="40421" xr:uid="{F3054AE1-3712-4214-B28B-E88CEE1C350E}"/>
    <cellStyle name="20% - Énfasis4 8 3 3 2 3" xfId="30097" xr:uid="{DBDAB478-9B23-4992-BBF1-EF4C9E743608}"/>
    <cellStyle name="20% - Énfasis4 8 3 3 3" xfId="14611" xr:uid="{5C75123E-801B-4A46-807D-ADE0DF9BE189}"/>
    <cellStyle name="20% - Énfasis4 8 3 3 3 2" xfId="35259" xr:uid="{7E707AFF-437A-45A9-B05F-84F83F13F878}"/>
    <cellStyle name="20% - Énfasis4 8 3 3 4" xfId="24935" xr:uid="{1BC8052C-BDC6-4A50-B374-971678C17B31}"/>
    <cellStyle name="20% - Énfasis4 8 3 4" xfId="6868" xr:uid="{136C3999-8974-46C2-92B5-3B41134A36A6}"/>
    <cellStyle name="20% - Énfasis4 8 3 4 2" xfId="17192" xr:uid="{4965D38F-69C3-4C6C-8BD4-60598EA085AB}"/>
    <cellStyle name="20% - Énfasis4 8 3 4 2 2" xfId="37840" xr:uid="{BD9BB526-FCC5-4B0C-B2E2-E842F8BBB8FA}"/>
    <cellStyle name="20% - Énfasis4 8 3 4 3" xfId="27516" xr:uid="{D4165DC4-6746-48FF-A658-4F2B31B12064}"/>
    <cellStyle name="20% - Énfasis4 8 3 5" xfId="12030" xr:uid="{E9CFB111-561A-4034-94B1-DF4F58558EBA}"/>
    <cellStyle name="20% - Énfasis4 8 3 5 2" xfId="32678" xr:uid="{90024D6F-47A4-4441-BD63-3BB426A1F495}"/>
    <cellStyle name="20% - Énfasis4 8 3 6" xfId="22354" xr:uid="{75E01C82-2D63-45A4-B947-BA2A0B72317E}"/>
    <cellStyle name="20% - Énfasis4 8 4" xfId="2351" xr:uid="{C867FC80-B7C9-4711-BFE2-E4E9D4DE4453}"/>
    <cellStyle name="20% - Énfasis4 8 4 2" xfId="4932" xr:uid="{ADCB77B5-2CC7-4B4B-8035-6480AA6913D7}"/>
    <cellStyle name="20% - Énfasis4 8 4 2 2" xfId="10094" xr:uid="{08D9481E-82FA-4003-867A-27EDEA69AD42}"/>
    <cellStyle name="20% - Énfasis4 8 4 2 2 2" xfId="20418" xr:uid="{2034A320-A4CD-47C2-8407-391958227A62}"/>
    <cellStyle name="20% - Énfasis4 8 4 2 2 2 2" xfId="41066" xr:uid="{35173648-D4F7-4877-A185-CE8278BB0C1D}"/>
    <cellStyle name="20% - Énfasis4 8 4 2 2 3" xfId="30742" xr:uid="{9962F985-EA68-4EE5-9431-20965C99D385}"/>
    <cellStyle name="20% - Énfasis4 8 4 2 3" xfId="15256" xr:uid="{5D34362B-876F-4A32-AD3C-09F01786CA52}"/>
    <cellStyle name="20% - Énfasis4 8 4 2 3 2" xfId="35904" xr:uid="{BAB538C0-BDE3-4E60-B4C6-9E85EEC7770D}"/>
    <cellStyle name="20% - Énfasis4 8 4 2 4" xfId="25580" xr:uid="{868113CE-E867-478D-B363-438C03A7BF3D}"/>
    <cellStyle name="20% - Énfasis4 8 4 3" xfId="7513" xr:uid="{DE1CDD4D-3A78-4330-A352-5B5A85E006BA}"/>
    <cellStyle name="20% - Énfasis4 8 4 3 2" xfId="17837" xr:uid="{8DCB93F2-CB54-43DA-A86A-C5D09E43B352}"/>
    <cellStyle name="20% - Énfasis4 8 4 3 2 2" xfId="38485" xr:uid="{D3B7042E-1598-4E3B-AC9D-E5D34CCA87D0}"/>
    <cellStyle name="20% - Énfasis4 8 4 3 3" xfId="28161" xr:uid="{15CFCCF1-6594-45E2-A253-5A9928E89B3D}"/>
    <cellStyle name="20% - Énfasis4 8 4 4" xfId="12675" xr:uid="{E514507A-C837-4F7D-9CB9-A489ED5061B1}"/>
    <cellStyle name="20% - Énfasis4 8 4 4 2" xfId="33323" xr:uid="{F7BFC456-290E-4156-BE2F-71BF90C714A3}"/>
    <cellStyle name="20% - Énfasis4 8 4 5" xfId="22999" xr:uid="{DDCBB748-416E-46F4-9059-D94BF377D278}"/>
    <cellStyle name="20% - Énfasis4 8 5" xfId="3642" xr:uid="{7BA01F9E-3A3A-46E6-AC2C-9AF5CC880F74}"/>
    <cellStyle name="20% - Énfasis4 8 5 2" xfId="8804" xr:uid="{988353AA-03AC-43A7-BBBD-08CEA26C1474}"/>
    <cellStyle name="20% - Énfasis4 8 5 2 2" xfId="19128" xr:uid="{571AA86C-F052-4B73-B80D-8E8F133DEE1E}"/>
    <cellStyle name="20% - Énfasis4 8 5 2 2 2" xfId="39776" xr:uid="{7DF46220-AF09-418E-B38B-5B826B4EEC46}"/>
    <cellStyle name="20% - Énfasis4 8 5 2 3" xfId="29452" xr:uid="{FD557F57-2807-462B-A7C9-D84F8AA04E28}"/>
    <cellStyle name="20% - Énfasis4 8 5 3" xfId="13966" xr:uid="{AC04B7F4-BEFC-485B-9544-571A511F34DE}"/>
    <cellStyle name="20% - Énfasis4 8 5 3 2" xfId="34614" xr:uid="{C4FBEBB3-8732-4682-A58E-EC6B7A6F1C63}"/>
    <cellStyle name="20% - Énfasis4 8 5 4" xfId="24290" xr:uid="{3279E633-ECF0-4F98-9B29-AA49223F34D2}"/>
    <cellStyle name="20% - Énfasis4 8 6" xfId="6223" xr:uid="{7CC3C5DB-9F10-4E10-A15E-E64E439F7C4C}"/>
    <cellStyle name="20% - Énfasis4 8 6 2" xfId="16547" xr:uid="{4686B382-52A4-482B-8A9F-4ED49DA826FC}"/>
    <cellStyle name="20% - Énfasis4 8 6 2 2" xfId="37195" xr:uid="{ABDF41FA-23FC-4497-B577-10EF02B4B0C0}"/>
    <cellStyle name="20% - Énfasis4 8 6 3" xfId="26871" xr:uid="{2EE15918-088E-4ACC-99FF-033CD6926945}"/>
    <cellStyle name="20% - Énfasis4 8 7" xfId="11385" xr:uid="{19CB9FA3-7D66-4E85-B2D1-E8D71EEF2CF8}"/>
    <cellStyle name="20% - Énfasis4 8 7 2" xfId="32033" xr:uid="{062EFDEB-3C56-4369-91D3-83991A001521}"/>
    <cellStyle name="20% - Énfasis4 8 8" xfId="21709" xr:uid="{006DA2F1-03E7-4C0C-87CA-29ADE00451E2}"/>
    <cellStyle name="20% - Énfasis4 9" xfId="117" xr:uid="{00000000-0005-0000-0000-0000E0000000}"/>
    <cellStyle name="20% - Énfasis4 9 2" xfId="118" xr:uid="{00000000-0005-0000-0000-0000E1000000}"/>
    <cellStyle name="20% - Énfasis4 9 2 2" xfId="1662" xr:uid="{00000000-0005-0000-0000-0000E2000000}"/>
    <cellStyle name="20% - Énfasis4 9 2 2 2" xfId="2999" xr:uid="{29817850-B4FC-4D06-BB6A-999D34E2112E}"/>
    <cellStyle name="20% - Énfasis4 9 2 2 2 2" xfId="5580" xr:uid="{BB4749B7-155B-4562-B57D-26E44BA8F796}"/>
    <cellStyle name="20% - Énfasis4 9 2 2 2 2 2" xfId="10742" xr:uid="{BEB1CB77-C7DD-450E-8601-7E9CCD55DAC8}"/>
    <cellStyle name="20% - Énfasis4 9 2 2 2 2 2 2" xfId="21066" xr:uid="{FD9656C6-8A54-4D93-9C0D-877955FAED42}"/>
    <cellStyle name="20% - Énfasis4 9 2 2 2 2 2 2 2" xfId="41714" xr:uid="{CC236CF1-A862-4810-B3F5-CC6B84B3F665}"/>
    <cellStyle name="20% - Énfasis4 9 2 2 2 2 2 3" xfId="31390" xr:uid="{F0300ADE-3416-44BA-99C7-4000A5DA1653}"/>
    <cellStyle name="20% - Énfasis4 9 2 2 2 2 3" xfId="15904" xr:uid="{60C1F404-CA6B-4204-A303-395D3C6FE667}"/>
    <cellStyle name="20% - Énfasis4 9 2 2 2 2 3 2" xfId="36552" xr:uid="{44CA7F91-2765-4F38-AA15-DCC35FA2F5CF}"/>
    <cellStyle name="20% - Énfasis4 9 2 2 2 2 4" xfId="26228" xr:uid="{B03BBB24-0A1A-4D6F-9536-7EF9D5519E79}"/>
    <cellStyle name="20% - Énfasis4 9 2 2 2 3" xfId="8161" xr:uid="{CED24202-624B-429E-A7CF-CAC487CC07A8}"/>
    <cellStyle name="20% - Énfasis4 9 2 2 2 3 2" xfId="18485" xr:uid="{A36B5435-1677-47BA-B8F9-1CA013BCF364}"/>
    <cellStyle name="20% - Énfasis4 9 2 2 2 3 2 2" xfId="39133" xr:uid="{DF112AB6-BB0A-4751-8A00-E65CB8847158}"/>
    <cellStyle name="20% - Énfasis4 9 2 2 2 3 3" xfId="28809" xr:uid="{184D1B49-09CF-490D-8A11-937346E87A46}"/>
    <cellStyle name="20% - Énfasis4 9 2 2 2 4" xfId="13323" xr:uid="{2C0D2692-8A2C-414A-9D98-5E8FB1BDCC0E}"/>
    <cellStyle name="20% - Énfasis4 9 2 2 2 4 2" xfId="33971" xr:uid="{9C90509F-1834-442C-9968-24A2DE0C49F2}"/>
    <cellStyle name="20% - Énfasis4 9 2 2 2 5" xfId="23647" xr:uid="{AE5951C9-638A-4C00-9C05-17A0F9DC9D80}"/>
    <cellStyle name="20% - Énfasis4 9 2 2 3" xfId="4290" xr:uid="{E160F778-9A40-4DEC-8D7B-12A5E0B9A45F}"/>
    <cellStyle name="20% - Énfasis4 9 2 2 3 2" xfId="9452" xr:uid="{DC19A56C-A06F-487E-BEF3-3A5D22F00B13}"/>
    <cellStyle name="20% - Énfasis4 9 2 2 3 2 2" xfId="19776" xr:uid="{30F8AF19-50A1-4674-B3B6-DF6C9FEE28BD}"/>
    <cellStyle name="20% - Énfasis4 9 2 2 3 2 2 2" xfId="40424" xr:uid="{A2B6EFDE-B1D2-4E63-BD8A-5D8961A1849A}"/>
    <cellStyle name="20% - Énfasis4 9 2 2 3 2 3" xfId="30100" xr:uid="{C8EA3696-190F-4CB4-BBF0-9713140B76B0}"/>
    <cellStyle name="20% - Énfasis4 9 2 2 3 3" xfId="14614" xr:uid="{162F80F2-0FE1-4F4A-9E21-EDEB305A6324}"/>
    <cellStyle name="20% - Énfasis4 9 2 2 3 3 2" xfId="35262" xr:uid="{9C5CA503-4BB0-4552-8E49-DCD97F6B0A94}"/>
    <cellStyle name="20% - Énfasis4 9 2 2 3 4" xfId="24938" xr:uid="{472BA576-D22F-404A-80D9-1B4D4958CEF8}"/>
    <cellStyle name="20% - Énfasis4 9 2 2 4" xfId="6871" xr:uid="{0B22FA2E-71C9-48CA-ABFF-0E11224A3156}"/>
    <cellStyle name="20% - Énfasis4 9 2 2 4 2" xfId="17195" xr:uid="{E747CE52-6D23-4F3A-BC24-EC98EB61303C}"/>
    <cellStyle name="20% - Énfasis4 9 2 2 4 2 2" xfId="37843" xr:uid="{3FF575F9-BE91-40BE-8B99-8A22FEB76CFD}"/>
    <cellStyle name="20% - Énfasis4 9 2 2 4 3" xfId="27519" xr:uid="{EC3AD74C-96A1-4E48-8496-A6CDFE64642B}"/>
    <cellStyle name="20% - Énfasis4 9 2 2 5" xfId="12033" xr:uid="{D1C4F3D7-D791-4993-AC39-24FF323F9DD4}"/>
    <cellStyle name="20% - Énfasis4 9 2 2 5 2" xfId="32681" xr:uid="{C156CE90-5722-415C-BDC9-2F368533E779}"/>
    <cellStyle name="20% - Énfasis4 9 2 2 6" xfId="22357" xr:uid="{198FEDA1-3BE8-411E-9C99-AE1FB0C1B249}"/>
    <cellStyle name="20% - Énfasis4 9 2 3" xfId="2354" xr:uid="{AF78A1F1-118E-4379-BBF3-62E8E4EF7947}"/>
    <cellStyle name="20% - Énfasis4 9 2 3 2" xfId="4935" xr:uid="{7DDE2274-95C7-4DF5-A495-DA52AD55AE12}"/>
    <cellStyle name="20% - Énfasis4 9 2 3 2 2" xfId="10097" xr:uid="{FA1C1501-77E7-41FF-8532-736D10F91CEE}"/>
    <cellStyle name="20% - Énfasis4 9 2 3 2 2 2" xfId="20421" xr:uid="{A2A80BD7-0D83-49D9-BA19-80E0FE3D934D}"/>
    <cellStyle name="20% - Énfasis4 9 2 3 2 2 2 2" xfId="41069" xr:uid="{35CF6A5A-082E-4F27-B941-BB7779873462}"/>
    <cellStyle name="20% - Énfasis4 9 2 3 2 2 3" xfId="30745" xr:uid="{801F59D2-CD9A-4599-B235-0CCA5872D2AF}"/>
    <cellStyle name="20% - Énfasis4 9 2 3 2 3" xfId="15259" xr:uid="{EC16F24F-3A41-451C-BD2B-F2DD62A10344}"/>
    <cellStyle name="20% - Énfasis4 9 2 3 2 3 2" xfId="35907" xr:uid="{986EF942-BCAC-47F6-B263-0037025BC7F9}"/>
    <cellStyle name="20% - Énfasis4 9 2 3 2 4" xfId="25583" xr:uid="{DEA6C626-48D1-4856-B12A-8C7AA49D59BF}"/>
    <cellStyle name="20% - Énfasis4 9 2 3 3" xfId="7516" xr:uid="{EC699034-49E4-420B-99CC-47172523571C}"/>
    <cellStyle name="20% - Énfasis4 9 2 3 3 2" xfId="17840" xr:uid="{DDD1EDD4-F915-4BEF-ACCA-D735C1203A0B}"/>
    <cellStyle name="20% - Énfasis4 9 2 3 3 2 2" xfId="38488" xr:uid="{CA9D55EB-A183-43C7-A9BB-5F9B0B9ED3CC}"/>
    <cellStyle name="20% - Énfasis4 9 2 3 3 3" xfId="28164" xr:uid="{4ADFE4C9-7655-4E0F-8BFD-A30B819F261F}"/>
    <cellStyle name="20% - Énfasis4 9 2 3 4" xfId="12678" xr:uid="{3D65F694-A184-4DC2-8EB0-F091462C7F41}"/>
    <cellStyle name="20% - Énfasis4 9 2 3 4 2" xfId="33326" xr:uid="{AFA8F42F-0328-4AE5-809F-B6BEE412386F}"/>
    <cellStyle name="20% - Énfasis4 9 2 3 5" xfId="23002" xr:uid="{A84C61F8-D76D-4356-8181-F26ABE564551}"/>
    <cellStyle name="20% - Énfasis4 9 2 4" xfId="3645" xr:uid="{BAE34063-F5BD-4E5D-A9AA-577E7BEB3B47}"/>
    <cellStyle name="20% - Énfasis4 9 2 4 2" xfId="8807" xr:uid="{B7D9FF9D-7E0D-45CA-83AF-DF1AB18ADC5E}"/>
    <cellStyle name="20% - Énfasis4 9 2 4 2 2" xfId="19131" xr:uid="{948EAE51-A525-4FA8-8BC9-17D7DF33BBB0}"/>
    <cellStyle name="20% - Énfasis4 9 2 4 2 2 2" xfId="39779" xr:uid="{4E84AC86-E94C-4545-BE5D-7A0DF0B7664F}"/>
    <cellStyle name="20% - Énfasis4 9 2 4 2 3" xfId="29455" xr:uid="{5F68DB62-881E-449A-9C3E-763B82594929}"/>
    <cellStyle name="20% - Énfasis4 9 2 4 3" xfId="13969" xr:uid="{BA4C7F20-D572-4D89-B5BF-C3C1FB02450E}"/>
    <cellStyle name="20% - Énfasis4 9 2 4 3 2" xfId="34617" xr:uid="{A454A33A-A729-4695-AAFD-5E13CE27D84E}"/>
    <cellStyle name="20% - Énfasis4 9 2 4 4" xfId="24293" xr:uid="{67595B4F-D8F4-4EEF-A54A-56FD9A9DF8B8}"/>
    <cellStyle name="20% - Énfasis4 9 2 5" xfId="6226" xr:uid="{0A078327-CC25-468B-A84B-4E57B77B6BE5}"/>
    <cellStyle name="20% - Énfasis4 9 2 5 2" xfId="16550" xr:uid="{76515820-0FF2-43F3-A318-5E260C53419F}"/>
    <cellStyle name="20% - Énfasis4 9 2 5 2 2" xfId="37198" xr:uid="{15CDC717-D6A2-42FF-A5F5-8B4AEC503878}"/>
    <cellStyle name="20% - Énfasis4 9 2 5 3" xfId="26874" xr:uid="{C36F14C4-3B71-4C29-972C-8BA4E8017C00}"/>
    <cellStyle name="20% - Énfasis4 9 2 6" xfId="11388" xr:uid="{295C1AA3-6EA4-4134-9ADB-CC536436908F}"/>
    <cellStyle name="20% - Énfasis4 9 2 6 2" xfId="32036" xr:uid="{4517D5FE-F1E9-42A4-852B-D26DD97227BD}"/>
    <cellStyle name="20% - Énfasis4 9 2 7" xfId="21712" xr:uid="{22D1B7C8-4866-4FDD-86E0-5B1E1EAB9865}"/>
    <cellStyle name="20% - Énfasis4 9 3" xfId="1661" xr:uid="{00000000-0005-0000-0000-0000E3000000}"/>
    <cellStyle name="20% - Énfasis4 9 3 2" xfId="2998" xr:uid="{A2847067-5BEF-4C2A-B983-3D64849BB1C4}"/>
    <cellStyle name="20% - Énfasis4 9 3 2 2" xfId="5579" xr:uid="{0C1A8D8A-B580-4BA4-8155-0440A3E91CE6}"/>
    <cellStyle name="20% - Énfasis4 9 3 2 2 2" xfId="10741" xr:uid="{ED3AB9B7-9E02-401C-98F8-D4A5032CDF3C}"/>
    <cellStyle name="20% - Énfasis4 9 3 2 2 2 2" xfId="21065" xr:uid="{2373FACC-0B41-44DB-B653-580286D232A2}"/>
    <cellStyle name="20% - Énfasis4 9 3 2 2 2 2 2" xfId="41713" xr:uid="{1F54471F-D342-4FE8-A186-68F3169E6525}"/>
    <cellStyle name="20% - Énfasis4 9 3 2 2 2 3" xfId="31389" xr:uid="{E9187F69-7154-4F26-B849-A117B16C6B9B}"/>
    <cellStyle name="20% - Énfasis4 9 3 2 2 3" xfId="15903" xr:uid="{389A74A4-D205-496B-A3C8-871C94042249}"/>
    <cellStyle name="20% - Énfasis4 9 3 2 2 3 2" xfId="36551" xr:uid="{46EF9D03-6833-4A8D-B835-9C90AD0915F9}"/>
    <cellStyle name="20% - Énfasis4 9 3 2 2 4" xfId="26227" xr:uid="{0F2F95B5-C4BA-4790-804E-59E0FF672047}"/>
    <cellStyle name="20% - Énfasis4 9 3 2 3" xfId="8160" xr:uid="{5248BFDE-9120-4228-B0C0-2BD92B1C4BD6}"/>
    <cellStyle name="20% - Énfasis4 9 3 2 3 2" xfId="18484" xr:uid="{84332A0B-FCE1-4A38-A344-0E0FDC3D6C8B}"/>
    <cellStyle name="20% - Énfasis4 9 3 2 3 2 2" xfId="39132" xr:uid="{66516149-CE5E-4763-8359-77D0E3671B2E}"/>
    <cellStyle name="20% - Énfasis4 9 3 2 3 3" xfId="28808" xr:uid="{58ECA5B7-58BC-45BB-AFA2-7AA3223F6B08}"/>
    <cellStyle name="20% - Énfasis4 9 3 2 4" xfId="13322" xr:uid="{773317D3-A30C-4BA3-B97F-BE196CAF4940}"/>
    <cellStyle name="20% - Énfasis4 9 3 2 4 2" xfId="33970" xr:uid="{7FFA4105-728A-4EE3-9089-6798FDB25921}"/>
    <cellStyle name="20% - Énfasis4 9 3 2 5" xfId="23646" xr:uid="{CC5FF1CA-3DF3-4B2D-B3F7-27886A9844BC}"/>
    <cellStyle name="20% - Énfasis4 9 3 3" xfId="4289" xr:uid="{A3BBDD25-9C0C-4480-A643-651A594BF345}"/>
    <cellStyle name="20% - Énfasis4 9 3 3 2" xfId="9451" xr:uid="{12100E07-833C-4DCF-9A41-44DDF7FDF51F}"/>
    <cellStyle name="20% - Énfasis4 9 3 3 2 2" xfId="19775" xr:uid="{1840AC0E-8D6F-4DC0-BADD-84F2C465DD8D}"/>
    <cellStyle name="20% - Énfasis4 9 3 3 2 2 2" xfId="40423" xr:uid="{BAF1B909-DE60-4031-86AA-424B01D6C7C5}"/>
    <cellStyle name="20% - Énfasis4 9 3 3 2 3" xfId="30099" xr:uid="{29EE9E79-6457-4EC9-85F0-50EE636510B7}"/>
    <cellStyle name="20% - Énfasis4 9 3 3 3" xfId="14613" xr:uid="{AA074161-99BB-47DA-BE99-38E085523418}"/>
    <cellStyle name="20% - Énfasis4 9 3 3 3 2" xfId="35261" xr:uid="{B4E1ABDB-E623-479B-9008-8D041C3F067D}"/>
    <cellStyle name="20% - Énfasis4 9 3 3 4" xfId="24937" xr:uid="{A3C53580-0466-4171-A18A-BDCBE3BCE74B}"/>
    <cellStyle name="20% - Énfasis4 9 3 4" xfId="6870" xr:uid="{08972425-8C3D-42E9-BA4A-1474D0D08979}"/>
    <cellStyle name="20% - Énfasis4 9 3 4 2" xfId="17194" xr:uid="{4F5569B6-EC38-424A-AE6F-D09BFF935931}"/>
    <cellStyle name="20% - Énfasis4 9 3 4 2 2" xfId="37842" xr:uid="{07AC24B5-E2E8-4A58-AA3F-DEB438D51FCA}"/>
    <cellStyle name="20% - Énfasis4 9 3 4 3" xfId="27518" xr:uid="{6403FE95-572E-4E1D-A81F-7E84882B2F44}"/>
    <cellStyle name="20% - Énfasis4 9 3 5" xfId="12032" xr:uid="{8D6A046C-BB6F-469A-884E-500FC7D3F154}"/>
    <cellStyle name="20% - Énfasis4 9 3 5 2" xfId="32680" xr:uid="{B44E1FE5-98A3-46BB-985F-2519B3B71BD9}"/>
    <cellStyle name="20% - Énfasis4 9 3 6" xfId="22356" xr:uid="{E70C5936-ABF3-424B-9F0B-4B30A48F29E7}"/>
    <cellStyle name="20% - Énfasis4 9 4" xfId="2353" xr:uid="{2E17F1B0-60D8-4956-82BF-32BCBEB987AE}"/>
    <cellStyle name="20% - Énfasis4 9 4 2" xfId="4934" xr:uid="{F8F91BD4-0B25-43B3-A498-73595C0AEBC0}"/>
    <cellStyle name="20% - Énfasis4 9 4 2 2" xfId="10096" xr:uid="{8616955F-F8BB-4A5B-AB83-A0C22A5168F2}"/>
    <cellStyle name="20% - Énfasis4 9 4 2 2 2" xfId="20420" xr:uid="{2011A639-7F75-4E4D-AA1B-3A900F3F1130}"/>
    <cellStyle name="20% - Énfasis4 9 4 2 2 2 2" xfId="41068" xr:uid="{BB45D05A-4F00-4403-B09B-6023E12EE7D2}"/>
    <cellStyle name="20% - Énfasis4 9 4 2 2 3" xfId="30744" xr:uid="{821E41D0-4FBA-4BF1-A44F-7BE2777FB503}"/>
    <cellStyle name="20% - Énfasis4 9 4 2 3" xfId="15258" xr:uid="{07D8F9CA-EFE8-4A02-96FE-490B72B7B780}"/>
    <cellStyle name="20% - Énfasis4 9 4 2 3 2" xfId="35906" xr:uid="{3BB8C668-24C0-4B59-BF76-0B7F1F577811}"/>
    <cellStyle name="20% - Énfasis4 9 4 2 4" xfId="25582" xr:uid="{D408CE0C-33A0-4DD3-AB1C-5E8971B885F8}"/>
    <cellStyle name="20% - Énfasis4 9 4 3" xfId="7515" xr:uid="{35F7521E-DF25-4475-B69D-39015D6D8F22}"/>
    <cellStyle name="20% - Énfasis4 9 4 3 2" xfId="17839" xr:uid="{B0467F12-166B-4B77-A6F3-70F3D18D3ACD}"/>
    <cellStyle name="20% - Énfasis4 9 4 3 2 2" xfId="38487" xr:uid="{4BB6401A-5EFA-4A83-9A4A-E8EC7BB8F50E}"/>
    <cellStyle name="20% - Énfasis4 9 4 3 3" xfId="28163" xr:uid="{332AA0CB-7495-4024-BD08-38BBADFD385D}"/>
    <cellStyle name="20% - Énfasis4 9 4 4" xfId="12677" xr:uid="{CBAC58CB-C3F6-48E5-B281-BA5F53E5BA31}"/>
    <cellStyle name="20% - Énfasis4 9 4 4 2" xfId="33325" xr:uid="{D0EB5876-2053-4A3C-85A1-6DB8324E0D7F}"/>
    <cellStyle name="20% - Énfasis4 9 4 5" xfId="23001" xr:uid="{6665759F-4FFB-4437-9116-0F1F00855C56}"/>
    <cellStyle name="20% - Énfasis4 9 5" xfId="3644" xr:uid="{B0D0025F-F26E-4AAC-B35B-B754721B2CD3}"/>
    <cellStyle name="20% - Énfasis4 9 5 2" xfId="8806" xr:uid="{106F3381-E334-46B1-ABC4-D30866A216C6}"/>
    <cellStyle name="20% - Énfasis4 9 5 2 2" xfId="19130" xr:uid="{E12B7124-4004-4153-AE2E-544DAA0CDFC7}"/>
    <cellStyle name="20% - Énfasis4 9 5 2 2 2" xfId="39778" xr:uid="{5F52144D-49D7-4E3B-8BF1-7D7F49F591B9}"/>
    <cellStyle name="20% - Énfasis4 9 5 2 3" xfId="29454" xr:uid="{D95099C2-CA33-4447-A9C6-1A222EF2DC05}"/>
    <cellStyle name="20% - Énfasis4 9 5 3" xfId="13968" xr:uid="{31CEE43C-92A7-4309-A1A8-5FE31A9CC7B2}"/>
    <cellStyle name="20% - Énfasis4 9 5 3 2" xfId="34616" xr:uid="{6AB1257D-5FAA-4B56-9F07-776DA24AECA5}"/>
    <cellStyle name="20% - Énfasis4 9 5 4" xfId="24292" xr:uid="{5F52F2BF-A64E-44EA-AA93-F5C62EC5B5C8}"/>
    <cellStyle name="20% - Énfasis4 9 6" xfId="6225" xr:uid="{2BF7119B-AC39-4209-A711-7E6E3DAAF2DA}"/>
    <cellStyle name="20% - Énfasis4 9 6 2" xfId="16549" xr:uid="{CEFF917F-562E-42D6-B5D3-0900F04B4A75}"/>
    <cellStyle name="20% - Énfasis4 9 6 2 2" xfId="37197" xr:uid="{1E05B2A2-A6FF-479E-A3C0-519AA754FED3}"/>
    <cellStyle name="20% - Énfasis4 9 6 3" xfId="26873" xr:uid="{6B01A1B2-06B4-45DE-BAF9-4BC9A0B86966}"/>
    <cellStyle name="20% - Énfasis4 9 7" xfId="11387" xr:uid="{404B669F-924D-47F3-8051-CE0649933ACD}"/>
    <cellStyle name="20% - Énfasis4 9 7 2" xfId="32035" xr:uid="{F0AF3D58-8A20-42C0-BE0B-E83010FC9D39}"/>
    <cellStyle name="20% - Énfasis4 9 8" xfId="21711" xr:uid="{5E982647-B5D1-4FAD-95F9-2D0E6FA167F8}"/>
    <cellStyle name="20% - Énfasis5" xfId="119" builtinId="46" customBuiltin="1"/>
    <cellStyle name="20% - Énfasis5 10" xfId="120" xr:uid="{00000000-0005-0000-0000-0000E5000000}"/>
    <cellStyle name="20% - Énfasis5 10 2" xfId="121" xr:uid="{00000000-0005-0000-0000-0000E6000000}"/>
    <cellStyle name="20% - Énfasis5 10 2 2" xfId="1664" xr:uid="{00000000-0005-0000-0000-0000E7000000}"/>
    <cellStyle name="20% - Énfasis5 10 2 2 2" xfId="3001" xr:uid="{B84DC354-DE8D-4521-BF16-342785C4DE6C}"/>
    <cellStyle name="20% - Énfasis5 10 2 2 2 2" xfId="5582" xr:uid="{F3357E7B-4D92-46CF-BCA9-708DC5475829}"/>
    <cellStyle name="20% - Énfasis5 10 2 2 2 2 2" xfId="10744" xr:uid="{78C82718-58E2-4E56-BF51-FE6C254D8BBB}"/>
    <cellStyle name="20% - Énfasis5 10 2 2 2 2 2 2" xfId="21068" xr:uid="{AEA7C414-1D4F-46F1-A6B9-6744770B3682}"/>
    <cellStyle name="20% - Énfasis5 10 2 2 2 2 2 2 2" xfId="41716" xr:uid="{8E2F97D9-F3F9-44A2-9CDC-B0EA92FBCAAA}"/>
    <cellStyle name="20% - Énfasis5 10 2 2 2 2 2 3" xfId="31392" xr:uid="{FB3A3C7E-6945-44A2-BD02-95B76153C044}"/>
    <cellStyle name="20% - Énfasis5 10 2 2 2 2 3" xfId="15906" xr:uid="{408FB448-E771-437F-9D2C-2F62C76EE88A}"/>
    <cellStyle name="20% - Énfasis5 10 2 2 2 2 3 2" xfId="36554" xr:uid="{2C0D15DD-76C7-4F93-B331-C2D8F7F66D65}"/>
    <cellStyle name="20% - Énfasis5 10 2 2 2 2 4" xfId="26230" xr:uid="{CF78B1C6-96CB-4DE5-8E02-6EA086E172FC}"/>
    <cellStyle name="20% - Énfasis5 10 2 2 2 3" xfId="8163" xr:uid="{B2FD60AE-49C1-4983-9DB5-F629759CA8F6}"/>
    <cellStyle name="20% - Énfasis5 10 2 2 2 3 2" xfId="18487" xr:uid="{9B89E61F-778F-44CA-A6C6-393D47A987D9}"/>
    <cellStyle name="20% - Énfasis5 10 2 2 2 3 2 2" xfId="39135" xr:uid="{B4BB8E22-9420-41E8-AF80-CBA4C37909D2}"/>
    <cellStyle name="20% - Énfasis5 10 2 2 2 3 3" xfId="28811" xr:uid="{E8685930-330B-4AEA-91EC-8A11C4BF10DF}"/>
    <cellStyle name="20% - Énfasis5 10 2 2 2 4" xfId="13325" xr:uid="{FA677B70-D240-4D16-8573-5A434CB8831E}"/>
    <cellStyle name="20% - Énfasis5 10 2 2 2 4 2" xfId="33973" xr:uid="{58F11719-1BDF-447D-B73E-5FB8CCF98888}"/>
    <cellStyle name="20% - Énfasis5 10 2 2 2 5" xfId="23649" xr:uid="{796122F0-DD94-4D02-9C6F-4D2EA7A5C3FB}"/>
    <cellStyle name="20% - Énfasis5 10 2 2 3" xfId="4292" xr:uid="{6D222392-AA87-4AC6-BD79-6A0C3AF581A9}"/>
    <cellStyle name="20% - Énfasis5 10 2 2 3 2" xfId="9454" xr:uid="{45C2E976-FE65-4BF9-89FA-D29588E4FABB}"/>
    <cellStyle name="20% - Énfasis5 10 2 2 3 2 2" xfId="19778" xr:uid="{C1DF1836-CB55-4EB4-ACEE-8C13093032C9}"/>
    <cellStyle name="20% - Énfasis5 10 2 2 3 2 2 2" xfId="40426" xr:uid="{A89BC30E-94D3-4009-A3F8-5821909705FF}"/>
    <cellStyle name="20% - Énfasis5 10 2 2 3 2 3" xfId="30102" xr:uid="{EE7A0A07-7740-42DF-B72D-20055529977D}"/>
    <cellStyle name="20% - Énfasis5 10 2 2 3 3" xfId="14616" xr:uid="{EBB59F2F-3F3C-4C96-97D8-F498A46BB714}"/>
    <cellStyle name="20% - Énfasis5 10 2 2 3 3 2" xfId="35264" xr:uid="{F684B428-9E2F-40FE-8175-CB95333E5240}"/>
    <cellStyle name="20% - Énfasis5 10 2 2 3 4" xfId="24940" xr:uid="{CB668601-350B-42BF-9EA0-7AA88EFF2854}"/>
    <cellStyle name="20% - Énfasis5 10 2 2 4" xfId="6873" xr:uid="{881D84F4-EFFB-4D5A-BC89-2C80D78B0B2A}"/>
    <cellStyle name="20% - Énfasis5 10 2 2 4 2" xfId="17197" xr:uid="{BAD9F772-EA43-4ADA-ACB3-2F301DE95B4D}"/>
    <cellStyle name="20% - Énfasis5 10 2 2 4 2 2" xfId="37845" xr:uid="{C4ECB54D-2C05-46E6-BC31-15A4FB4056A2}"/>
    <cellStyle name="20% - Énfasis5 10 2 2 4 3" xfId="27521" xr:uid="{D7BF49F1-A9F9-48EF-BB8E-E077021057E2}"/>
    <cellStyle name="20% - Énfasis5 10 2 2 5" xfId="12035" xr:uid="{CF414A9C-F851-4DC3-85ED-BD057D73785B}"/>
    <cellStyle name="20% - Énfasis5 10 2 2 5 2" xfId="32683" xr:uid="{77F18888-2050-4503-B6D8-25D93B5974F9}"/>
    <cellStyle name="20% - Énfasis5 10 2 2 6" xfId="22359" xr:uid="{1FD75245-B121-4294-869D-88F0E2783B4C}"/>
    <cellStyle name="20% - Énfasis5 10 2 3" xfId="2356" xr:uid="{DA068F09-C688-4093-8D33-922848C21F9A}"/>
    <cellStyle name="20% - Énfasis5 10 2 3 2" xfId="4937" xr:uid="{9EA08A8C-5595-459E-ABD0-FAF5FC294015}"/>
    <cellStyle name="20% - Énfasis5 10 2 3 2 2" xfId="10099" xr:uid="{F8B8F5C4-BFB3-4AB3-B199-CFE1C80AD6B8}"/>
    <cellStyle name="20% - Énfasis5 10 2 3 2 2 2" xfId="20423" xr:uid="{25830B28-F4DF-4D65-B49E-7238520DD9AF}"/>
    <cellStyle name="20% - Énfasis5 10 2 3 2 2 2 2" xfId="41071" xr:uid="{DC5BF057-9D60-4610-BF36-C56BDD906915}"/>
    <cellStyle name="20% - Énfasis5 10 2 3 2 2 3" xfId="30747" xr:uid="{BA4DD6BA-D98B-464E-AF31-CA007C89A793}"/>
    <cellStyle name="20% - Énfasis5 10 2 3 2 3" xfId="15261" xr:uid="{D8EE0381-5667-4183-9038-1022690D1D19}"/>
    <cellStyle name="20% - Énfasis5 10 2 3 2 3 2" xfId="35909" xr:uid="{3E626DD6-4C0D-42F4-8628-6E583E1E7BEF}"/>
    <cellStyle name="20% - Énfasis5 10 2 3 2 4" xfId="25585" xr:uid="{625D7E48-E2E7-4A66-A416-0453A9E71280}"/>
    <cellStyle name="20% - Énfasis5 10 2 3 3" xfId="7518" xr:uid="{FD7B9A8F-61CE-4778-9AA6-89DF1877BD70}"/>
    <cellStyle name="20% - Énfasis5 10 2 3 3 2" xfId="17842" xr:uid="{A77D8C79-00EC-4931-BD52-263005D8B31E}"/>
    <cellStyle name="20% - Énfasis5 10 2 3 3 2 2" xfId="38490" xr:uid="{9AF64B9F-A6BC-4CCF-8636-DF429FB3AEC6}"/>
    <cellStyle name="20% - Énfasis5 10 2 3 3 3" xfId="28166" xr:uid="{3E9964EF-67A8-4E0B-9827-62AD19A19340}"/>
    <cellStyle name="20% - Énfasis5 10 2 3 4" xfId="12680" xr:uid="{887BC6E9-1802-46F1-91FD-3AE16EA8D85D}"/>
    <cellStyle name="20% - Énfasis5 10 2 3 4 2" xfId="33328" xr:uid="{494A3435-58D8-4024-9419-4F59D09D208C}"/>
    <cellStyle name="20% - Énfasis5 10 2 3 5" xfId="23004" xr:uid="{9E1CED6A-418E-4086-A3AE-D3C7BDF3E3D5}"/>
    <cellStyle name="20% - Énfasis5 10 2 4" xfId="3647" xr:uid="{BAEADBC0-A93C-4251-9931-1ACEF96270D0}"/>
    <cellStyle name="20% - Énfasis5 10 2 4 2" xfId="8809" xr:uid="{CFDD2647-D448-4977-88FA-9D9428183A66}"/>
    <cellStyle name="20% - Énfasis5 10 2 4 2 2" xfId="19133" xr:uid="{CACEF3DE-1A93-4592-AA53-5E8C7ADDBC48}"/>
    <cellStyle name="20% - Énfasis5 10 2 4 2 2 2" xfId="39781" xr:uid="{BBD55742-544B-4445-A7DA-3E113BF0D73E}"/>
    <cellStyle name="20% - Énfasis5 10 2 4 2 3" xfId="29457" xr:uid="{528091CE-F22C-43AE-A2C6-B34ED326C8EF}"/>
    <cellStyle name="20% - Énfasis5 10 2 4 3" xfId="13971" xr:uid="{CB1D473E-48B0-48F5-BDE9-BD691430AEDC}"/>
    <cellStyle name="20% - Énfasis5 10 2 4 3 2" xfId="34619" xr:uid="{404CF49A-1064-4D74-8676-5579D47FFC70}"/>
    <cellStyle name="20% - Énfasis5 10 2 4 4" xfId="24295" xr:uid="{0C6B3421-B857-4EA4-9678-C243892EBA2E}"/>
    <cellStyle name="20% - Énfasis5 10 2 5" xfId="6228" xr:uid="{76AEFD1D-134F-4032-9A93-E5FA2E0555C9}"/>
    <cellStyle name="20% - Énfasis5 10 2 5 2" xfId="16552" xr:uid="{3D0AE5AE-F802-4BE0-AC67-80D5C615E0A3}"/>
    <cellStyle name="20% - Énfasis5 10 2 5 2 2" xfId="37200" xr:uid="{EC8DBF45-B3BE-460E-AAC7-8BC780AE268C}"/>
    <cellStyle name="20% - Énfasis5 10 2 5 3" xfId="26876" xr:uid="{FED98028-0B88-47A4-A30E-A6265321BC9F}"/>
    <cellStyle name="20% - Énfasis5 10 2 6" xfId="11390" xr:uid="{A9C7FC9D-6294-46FC-9565-1AAB9203D3E2}"/>
    <cellStyle name="20% - Énfasis5 10 2 6 2" xfId="32038" xr:uid="{D11A0DC6-765E-46CA-BC65-FF0845C92C9B}"/>
    <cellStyle name="20% - Énfasis5 10 2 7" xfId="21714" xr:uid="{586304C9-0EB0-406D-9E8B-0DB6C38E5A70}"/>
    <cellStyle name="20% - Énfasis5 10 3" xfId="1663" xr:uid="{00000000-0005-0000-0000-0000E8000000}"/>
    <cellStyle name="20% - Énfasis5 10 3 2" xfId="3000" xr:uid="{6AD2FBEB-9C46-4613-836E-584757CD8233}"/>
    <cellStyle name="20% - Énfasis5 10 3 2 2" xfId="5581" xr:uid="{1EFC7095-ED1F-4D03-B686-5E1D2FBBDFE6}"/>
    <cellStyle name="20% - Énfasis5 10 3 2 2 2" xfId="10743" xr:uid="{55198EE2-738D-4E79-98CA-6488BD3983FF}"/>
    <cellStyle name="20% - Énfasis5 10 3 2 2 2 2" xfId="21067" xr:uid="{D083EE1A-2E1E-4A1F-AC52-391F8DF87353}"/>
    <cellStyle name="20% - Énfasis5 10 3 2 2 2 2 2" xfId="41715" xr:uid="{7CB2AFDC-F2DA-421A-BF6A-ECD56D852F96}"/>
    <cellStyle name="20% - Énfasis5 10 3 2 2 2 3" xfId="31391" xr:uid="{9710A059-53A7-4019-A9BB-E642B8BAF66D}"/>
    <cellStyle name="20% - Énfasis5 10 3 2 2 3" xfId="15905" xr:uid="{E41FFC07-BD95-408D-A99E-E1D3937787AB}"/>
    <cellStyle name="20% - Énfasis5 10 3 2 2 3 2" xfId="36553" xr:uid="{A8E4263F-EAA1-4894-813B-86BC63F3505E}"/>
    <cellStyle name="20% - Énfasis5 10 3 2 2 4" xfId="26229" xr:uid="{4EC67535-E823-477B-A7C4-E12ACE472341}"/>
    <cellStyle name="20% - Énfasis5 10 3 2 3" xfId="8162" xr:uid="{F9949C0F-F0DF-40D0-88A5-CC04FEA6FF31}"/>
    <cellStyle name="20% - Énfasis5 10 3 2 3 2" xfId="18486" xr:uid="{C4D99FC4-A049-468B-8379-9C9798E29B27}"/>
    <cellStyle name="20% - Énfasis5 10 3 2 3 2 2" xfId="39134" xr:uid="{D2B3224F-0C84-4E19-BE0C-5DEEE9C868F3}"/>
    <cellStyle name="20% - Énfasis5 10 3 2 3 3" xfId="28810" xr:uid="{2A39B9B2-8CE5-4CA6-A74E-04A2C0BDF612}"/>
    <cellStyle name="20% - Énfasis5 10 3 2 4" xfId="13324" xr:uid="{784482C2-0A8B-4E47-AB89-800CCAFBE3EE}"/>
    <cellStyle name="20% - Énfasis5 10 3 2 4 2" xfId="33972" xr:uid="{FE0769AC-63E4-4975-AE69-93AF5700B64D}"/>
    <cellStyle name="20% - Énfasis5 10 3 2 5" xfId="23648" xr:uid="{2B32F539-7B6C-4AE3-B01F-6FD2A1601912}"/>
    <cellStyle name="20% - Énfasis5 10 3 3" xfId="4291" xr:uid="{C4B1CA56-CB34-4AEF-88F5-03FAEAE0C69A}"/>
    <cellStyle name="20% - Énfasis5 10 3 3 2" xfId="9453" xr:uid="{A1CA9121-3932-481B-BAF9-64B5007242BD}"/>
    <cellStyle name="20% - Énfasis5 10 3 3 2 2" xfId="19777" xr:uid="{9D0DF53D-83C2-42FF-A76A-20EB5CEB0C26}"/>
    <cellStyle name="20% - Énfasis5 10 3 3 2 2 2" xfId="40425" xr:uid="{BF698322-8F4D-42C5-B1C5-0A58B64F42D0}"/>
    <cellStyle name="20% - Énfasis5 10 3 3 2 3" xfId="30101" xr:uid="{3FDF7D48-EE8B-4246-8A28-D249AAD74C89}"/>
    <cellStyle name="20% - Énfasis5 10 3 3 3" xfId="14615" xr:uid="{31ABF1D3-390C-4D45-A7C8-9331782E0311}"/>
    <cellStyle name="20% - Énfasis5 10 3 3 3 2" xfId="35263" xr:uid="{C85ED867-FA70-4515-94FE-40677FFF2A55}"/>
    <cellStyle name="20% - Énfasis5 10 3 3 4" xfId="24939" xr:uid="{B5E326AC-A0EF-4243-B15E-9B1C5A2AC7A0}"/>
    <cellStyle name="20% - Énfasis5 10 3 4" xfId="6872" xr:uid="{E81FE2EB-4831-418E-B2C2-A4F7DD721978}"/>
    <cellStyle name="20% - Énfasis5 10 3 4 2" xfId="17196" xr:uid="{0AED8DBA-AB13-4FBA-9E17-27581417F5E5}"/>
    <cellStyle name="20% - Énfasis5 10 3 4 2 2" xfId="37844" xr:uid="{AA66AA73-62C6-4D9B-BD2C-0A6ED1E72B88}"/>
    <cellStyle name="20% - Énfasis5 10 3 4 3" xfId="27520" xr:uid="{39546B4E-A67F-4A64-9FA7-E8E6526BDD62}"/>
    <cellStyle name="20% - Énfasis5 10 3 5" xfId="12034" xr:uid="{4B5C9E9D-605C-405F-B29B-A9D8D6FA0F12}"/>
    <cellStyle name="20% - Énfasis5 10 3 5 2" xfId="32682" xr:uid="{A5964EDE-560A-4B3F-8CEF-7BBD9D3F0B65}"/>
    <cellStyle name="20% - Énfasis5 10 3 6" xfId="22358" xr:uid="{C76F5654-5568-4F51-8162-F4F2897624A2}"/>
    <cellStyle name="20% - Énfasis5 10 4" xfId="2355" xr:uid="{C99C9A74-A879-4AE5-A5A0-73CC47040579}"/>
    <cellStyle name="20% - Énfasis5 10 4 2" xfId="4936" xr:uid="{F7A091B0-1997-4455-8DAA-3DFDEDA78585}"/>
    <cellStyle name="20% - Énfasis5 10 4 2 2" xfId="10098" xr:uid="{3C202B3E-4E82-4BF8-B970-B4B3A97F5D23}"/>
    <cellStyle name="20% - Énfasis5 10 4 2 2 2" xfId="20422" xr:uid="{0164DF3B-8790-4A53-B4E8-BBE43526345A}"/>
    <cellStyle name="20% - Énfasis5 10 4 2 2 2 2" xfId="41070" xr:uid="{FC68B208-1C62-425D-A086-9BA77A6C3063}"/>
    <cellStyle name="20% - Énfasis5 10 4 2 2 3" xfId="30746" xr:uid="{0E7CBC81-4B0A-4187-9859-EF39A14E7BB0}"/>
    <cellStyle name="20% - Énfasis5 10 4 2 3" xfId="15260" xr:uid="{BC38C5F2-AA43-4F7D-99EC-0B0AFF864283}"/>
    <cellStyle name="20% - Énfasis5 10 4 2 3 2" xfId="35908" xr:uid="{EA9308B5-78D0-4C34-B90D-DEBEF26BA88C}"/>
    <cellStyle name="20% - Énfasis5 10 4 2 4" xfId="25584" xr:uid="{E853586E-D41D-44CA-BD10-C55EAA41BFDD}"/>
    <cellStyle name="20% - Énfasis5 10 4 3" xfId="7517" xr:uid="{0B0A9CF8-A106-4B94-9641-3C5C4FFD7D0E}"/>
    <cellStyle name="20% - Énfasis5 10 4 3 2" xfId="17841" xr:uid="{E0FE54EF-EEA7-4E2B-ACA9-6D1C57183529}"/>
    <cellStyle name="20% - Énfasis5 10 4 3 2 2" xfId="38489" xr:uid="{21672D06-3E5E-489F-9605-3ABCE1EE7B22}"/>
    <cellStyle name="20% - Énfasis5 10 4 3 3" xfId="28165" xr:uid="{47C303D1-D791-4137-9886-52F1EB0631D1}"/>
    <cellStyle name="20% - Énfasis5 10 4 4" xfId="12679" xr:uid="{B9DB1A74-CAFF-474A-A9EE-CEEF984705A4}"/>
    <cellStyle name="20% - Énfasis5 10 4 4 2" xfId="33327" xr:uid="{0BFD1F07-D788-4F44-8372-E0DE9BE5F227}"/>
    <cellStyle name="20% - Énfasis5 10 4 5" xfId="23003" xr:uid="{453BE4EE-993C-47C4-BA4D-B7820B0C6D93}"/>
    <cellStyle name="20% - Énfasis5 10 5" xfId="3646" xr:uid="{1C7AF9BF-CC65-4A9B-A23B-CB214CC00C2E}"/>
    <cellStyle name="20% - Énfasis5 10 5 2" xfId="8808" xr:uid="{EBFD20B9-1D31-4453-A9C7-1F4403D4CED3}"/>
    <cellStyle name="20% - Énfasis5 10 5 2 2" xfId="19132" xr:uid="{802E8EFD-DABB-4CD6-BEED-589A92CDF99E}"/>
    <cellStyle name="20% - Énfasis5 10 5 2 2 2" xfId="39780" xr:uid="{56229FD2-FFFA-4104-B569-12C29FB67788}"/>
    <cellStyle name="20% - Énfasis5 10 5 2 3" xfId="29456" xr:uid="{A322E0AC-2AB8-4B32-83AC-F79272D15FC9}"/>
    <cellStyle name="20% - Énfasis5 10 5 3" xfId="13970" xr:uid="{C210DAA0-3383-42F9-AAEC-82DC47361298}"/>
    <cellStyle name="20% - Énfasis5 10 5 3 2" xfId="34618" xr:uid="{DAE274C9-860C-44AD-B8A5-4EF127960549}"/>
    <cellStyle name="20% - Énfasis5 10 5 4" xfId="24294" xr:uid="{BD388F8D-12A5-4813-97DD-4426B7A59BE2}"/>
    <cellStyle name="20% - Énfasis5 10 6" xfId="6227" xr:uid="{FA15F519-2323-41B4-AB1A-39B8DD07C252}"/>
    <cellStyle name="20% - Énfasis5 10 6 2" xfId="16551" xr:uid="{76526BDA-A7D8-4118-8F7A-6D1C23E8B452}"/>
    <cellStyle name="20% - Énfasis5 10 6 2 2" xfId="37199" xr:uid="{F18B3983-FA8C-4812-8F3A-336220FA6FAF}"/>
    <cellStyle name="20% - Énfasis5 10 6 3" xfId="26875" xr:uid="{6015B29F-6C38-43CE-A52F-B8251E575ED5}"/>
    <cellStyle name="20% - Énfasis5 10 7" xfId="11389" xr:uid="{FCE74708-D5B2-4627-BC94-83374C0E5386}"/>
    <cellStyle name="20% - Énfasis5 10 7 2" xfId="32037" xr:uid="{41137A1F-7C35-437B-BA52-565C3D8A5345}"/>
    <cellStyle name="20% - Énfasis5 10 8" xfId="21713" xr:uid="{E5844A65-18DF-4BB1-BB0D-5EEB58AB5788}"/>
    <cellStyle name="20% - Énfasis5 11" xfId="122" xr:uid="{00000000-0005-0000-0000-0000E9000000}"/>
    <cellStyle name="20% - Énfasis5 11 2" xfId="123" xr:uid="{00000000-0005-0000-0000-0000EA000000}"/>
    <cellStyle name="20% - Énfasis5 11 2 2" xfId="1666" xr:uid="{00000000-0005-0000-0000-0000EB000000}"/>
    <cellStyle name="20% - Énfasis5 11 2 2 2" xfId="3003" xr:uid="{A3A5273F-8398-4601-AF2B-B89668E7DEDB}"/>
    <cellStyle name="20% - Énfasis5 11 2 2 2 2" xfId="5584" xr:uid="{7678555D-4D57-414D-9765-8441C4816C38}"/>
    <cellStyle name="20% - Énfasis5 11 2 2 2 2 2" xfId="10746" xr:uid="{7CE61CD4-9BAB-4259-A3C2-6A1B3D375061}"/>
    <cellStyle name="20% - Énfasis5 11 2 2 2 2 2 2" xfId="21070" xr:uid="{67FE9A06-E563-4510-B4EE-AF5A7C069D73}"/>
    <cellStyle name="20% - Énfasis5 11 2 2 2 2 2 2 2" xfId="41718" xr:uid="{396BE855-9162-43F9-8107-161F5D85BA05}"/>
    <cellStyle name="20% - Énfasis5 11 2 2 2 2 2 3" xfId="31394" xr:uid="{86E8CE12-C489-4BE7-A2F9-14FFF4A81DDE}"/>
    <cellStyle name="20% - Énfasis5 11 2 2 2 2 3" xfId="15908" xr:uid="{58F8270A-B4DC-4850-A9BC-6D364799C16A}"/>
    <cellStyle name="20% - Énfasis5 11 2 2 2 2 3 2" xfId="36556" xr:uid="{0E6F42B0-954A-4A40-89ED-5119CDFD4838}"/>
    <cellStyle name="20% - Énfasis5 11 2 2 2 2 4" xfId="26232" xr:uid="{1F054766-A5DB-4236-B106-8CA52AA2E570}"/>
    <cellStyle name="20% - Énfasis5 11 2 2 2 3" xfId="8165" xr:uid="{65C0D086-4240-4B19-9CEE-E43B803A4DB7}"/>
    <cellStyle name="20% - Énfasis5 11 2 2 2 3 2" xfId="18489" xr:uid="{4C2DDFE3-E864-47F7-BBBB-6BCC045CD52B}"/>
    <cellStyle name="20% - Énfasis5 11 2 2 2 3 2 2" xfId="39137" xr:uid="{7A1E7255-EB25-41BC-B468-8034FD177F97}"/>
    <cellStyle name="20% - Énfasis5 11 2 2 2 3 3" xfId="28813" xr:uid="{68F80D78-323F-4EC3-A9BE-8A77B87E2CDF}"/>
    <cellStyle name="20% - Énfasis5 11 2 2 2 4" xfId="13327" xr:uid="{DF7976E5-1E9C-4244-B1E5-BB55E422528D}"/>
    <cellStyle name="20% - Énfasis5 11 2 2 2 4 2" xfId="33975" xr:uid="{F9432862-B6C0-4B76-A8BF-F5633EEFE20B}"/>
    <cellStyle name="20% - Énfasis5 11 2 2 2 5" xfId="23651" xr:uid="{6BB9D98E-ECFF-4AA2-AB1C-990815EC652D}"/>
    <cellStyle name="20% - Énfasis5 11 2 2 3" xfId="4294" xr:uid="{83482901-9F2A-4EFE-A93C-2439A906DD0C}"/>
    <cellStyle name="20% - Énfasis5 11 2 2 3 2" xfId="9456" xr:uid="{65FE72CE-E1EA-4917-A79A-558857C15244}"/>
    <cellStyle name="20% - Énfasis5 11 2 2 3 2 2" xfId="19780" xr:uid="{A8299ACB-D513-4252-B29A-655FB22D2E2B}"/>
    <cellStyle name="20% - Énfasis5 11 2 2 3 2 2 2" xfId="40428" xr:uid="{EB99AF15-EAE8-4C14-AF2B-6FB635029F3D}"/>
    <cellStyle name="20% - Énfasis5 11 2 2 3 2 3" xfId="30104" xr:uid="{808E54D6-5084-45BC-92FC-E39C4E06FE48}"/>
    <cellStyle name="20% - Énfasis5 11 2 2 3 3" xfId="14618" xr:uid="{47B55E8D-355F-499E-B306-E206F6E4248E}"/>
    <cellStyle name="20% - Énfasis5 11 2 2 3 3 2" xfId="35266" xr:uid="{54CE6515-A173-4C4B-B5A5-DE699FCFF234}"/>
    <cellStyle name="20% - Énfasis5 11 2 2 3 4" xfId="24942" xr:uid="{7553445F-2661-4D97-AB90-12B0470697AC}"/>
    <cellStyle name="20% - Énfasis5 11 2 2 4" xfId="6875" xr:uid="{DC4B9C9D-7D41-4700-B5E2-6E84016F5E27}"/>
    <cellStyle name="20% - Énfasis5 11 2 2 4 2" xfId="17199" xr:uid="{9CFDBA02-A52D-4F77-A2CB-A65D5632B859}"/>
    <cellStyle name="20% - Énfasis5 11 2 2 4 2 2" xfId="37847" xr:uid="{ABBF7AAB-5736-44C4-B80B-C43062CF504C}"/>
    <cellStyle name="20% - Énfasis5 11 2 2 4 3" xfId="27523" xr:uid="{708F98AA-A66A-422C-9BCE-06E9E484C35F}"/>
    <cellStyle name="20% - Énfasis5 11 2 2 5" xfId="12037" xr:uid="{327457E8-9209-4D5A-9A59-90E9D4EEE490}"/>
    <cellStyle name="20% - Énfasis5 11 2 2 5 2" xfId="32685" xr:uid="{3FBC0379-225D-4180-A1E2-569B7C941301}"/>
    <cellStyle name="20% - Énfasis5 11 2 2 6" xfId="22361" xr:uid="{A7213C6E-5A54-4F10-8F58-29184C0FCF82}"/>
    <cellStyle name="20% - Énfasis5 11 2 3" xfId="2358" xr:uid="{4B9EA6DB-A96E-4233-A9F3-217CF4CA78EE}"/>
    <cellStyle name="20% - Énfasis5 11 2 3 2" xfId="4939" xr:uid="{B6AFD709-7D8F-477E-9F59-B8B8EBB34AB7}"/>
    <cellStyle name="20% - Énfasis5 11 2 3 2 2" xfId="10101" xr:uid="{658ACC63-1F8A-4467-B8F5-5316E7F0E884}"/>
    <cellStyle name="20% - Énfasis5 11 2 3 2 2 2" xfId="20425" xr:uid="{C3E85BA2-C3F8-443C-9DDB-D4458D597842}"/>
    <cellStyle name="20% - Énfasis5 11 2 3 2 2 2 2" xfId="41073" xr:uid="{23202DC9-754F-4034-9908-B3AAF8F47121}"/>
    <cellStyle name="20% - Énfasis5 11 2 3 2 2 3" xfId="30749" xr:uid="{53F9F262-93F9-4F4D-84E5-D19F69264F4B}"/>
    <cellStyle name="20% - Énfasis5 11 2 3 2 3" xfId="15263" xr:uid="{91D68F93-9FB7-4ED3-827D-B06C8CE4CAF1}"/>
    <cellStyle name="20% - Énfasis5 11 2 3 2 3 2" xfId="35911" xr:uid="{76B452C8-1798-4FD1-85AB-1C710B879048}"/>
    <cellStyle name="20% - Énfasis5 11 2 3 2 4" xfId="25587" xr:uid="{A4122CC7-BBAE-4C1D-8E8B-560588016ADC}"/>
    <cellStyle name="20% - Énfasis5 11 2 3 3" xfId="7520" xr:uid="{C70C8BF8-1DE0-4DE9-879E-F4F3EBAC5445}"/>
    <cellStyle name="20% - Énfasis5 11 2 3 3 2" xfId="17844" xr:uid="{8604E702-B729-4387-AAF3-379A1612D2CA}"/>
    <cellStyle name="20% - Énfasis5 11 2 3 3 2 2" xfId="38492" xr:uid="{1993BA98-A6FA-4082-BF61-4A5D44C22662}"/>
    <cellStyle name="20% - Énfasis5 11 2 3 3 3" xfId="28168" xr:uid="{4454BF9E-F0CB-4BC1-A472-9EB3C4053DDB}"/>
    <cellStyle name="20% - Énfasis5 11 2 3 4" xfId="12682" xr:uid="{957F0C4C-48F6-4069-9114-21A0884A113C}"/>
    <cellStyle name="20% - Énfasis5 11 2 3 4 2" xfId="33330" xr:uid="{0D90BB1E-F2F3-4645-9F65-5C88B7070F77}"/>
    <cellStyle name="20% - Énfasis5 11 2 3 5" xfId="23006" xr:uid="{55B9A5B2-4A23-4211-9247-B75E765CAECF}"/>
    <cellStyle name="20% - Énfasis5 11 2 4" xfId="3649" xr:uid="{B93DF95F-71FA-4970-B5CF-38C1106B3E07}"/>
    <cellStyle name="20% - Énfasis5 11 2 4 2" xfId="8811" xr:uid="{45E5A9EB-7230-4F8E-8DB9-13DBE6769ABC}"/>
    <cellStyle name="20% - Énfasis5 11 2 4 2 2" xfId="19135" xr:uid="{3CD1D925-DDC9-46B9-82E8-D479D42FF974}"/>
    <cellStyle name="20% - Énfasis5 11 2 4 2 2 2" xfId="39783" xr:uid="{CAD83F6D-8B1B-46C4-9A61-23A60CB0D802}"/>
    <cellStyle name="20% - Énfasis5 11 2 4 2 3" xfId="29459" xr:uid="{3A250088-6351-4F6E-B04B-5415A74EC663}"/>
    <cellStyle name="20% - Énfasis5 11 2 4 3" xfId="13973" xr:uid="{F57C2DFB-660D-4765-86C7-50C62B7E3CC1}"/>
    <cellStyle name="20% - Énfasis5 11 2 4 3 2" xfId="34621" xr:uid="{9FCDCF0C-0E07-4BC6-B010-0490F6ABD86B}"/>
    <cellStyle name="20% - Énfasis5 11 2 4 4" xfId="24297" xr:uid="{992EE6D6-C97A-4BE7-BC3F-96428C59CED8}"/>
    <cellStyle name="20% - Énfasis5 11 2 5" xfId="6230" xr:uid="{1C1AD6C8-7AD6-42DA-98C7-A042209CA0CC}"/>
    <cellStyle name="20% - Énfasis5 11 2 5 2" xfId="16554" xr:uid="{90950819-CBB3-4A4B-AF81-3011A4BC7CBA}"/>
    <cellStyle name="20% - Énfasis5 11 2 5 2 2" xfId="37202" xr:uid="{AE516844-AE2D-4699-8DFD-25DDABDDBD8A}"/>
    <cellStyle name="20% - Énfasis5 11 2 5 3" xfId="26878" xr:uid="{371FDDF9-8714-4E07-B0F9-E8379F44B70A}"/>
    <cellStyle name="20% - Énfasis5 11 2 6" xfId="11392" xr:uid="{B76D2969-6300-482F-8DD4-454953E68392}"/>
    <cellStyle name="20% - Énfasis5 11 2 6 2" xfId="32040" xr:uid="{4B110894-B556-47E2-BD0E-8BA1EBBCB46F}"/>
    <cellStyle name="20% - Énfasis5 11 2 7" xfId="21716" xr:uid="{B71702D5-71AA-4557-9299-3B0EC005049E}"/>
    <cellStyle name="20% - Énfasis5 11 3" xfId="1665" xr:uid="{00000000-0005-0000-0000-0000EC000000}"/>
    <cellStyle name="20% - Énfasis5 11 3 2" xfId="3002" xr:uid="{4519684A-0650-4E4C-A368-08799F6B296A}"/>
    <cellStyle name="20% - Énfasis5 11 3 2 2" xfId="5583" xr:uid="{3AFD428D-A9CE-4C17-8AD3-149971970D62}"/>
    <cellStyle name="20% - Énfasis5 11 3 2 2 2" xfId="10745" xr:uid="{6D5460C2-9EA3-43C2-B9EF-EBDAD75C0D6F}"/>
    <cellStyle name="20% - Énfasis5 11 3 2 2 2 2" xfId="21069" xr:uid="{3C94F8E9-BD3D-4369-9434-3A5555486DE5}"/>
    <cellStyle name="20% - Énfasis5 11 3 2 2 2 2 2" xfId="41717" xr:uid="{7B30FDEA-ABBE-4B89-ACBA-97F0B21327FE}"/>
    <cellStyle name="20% - Énfasis5 11 3 2 2 2 3" xfId="31393" xr:uid="{92D4FBDB-4A20-41A3-9233-5C1230F58624}"/>
    <cellStyle name="20% - Énfasis5 11 3 2 2 3" xfId="15907" xr:uid="{294B2DD3-D6DF-4901-A7F9-605B9AF3F434}"/>
    <cellStyle name="20% - Énfasis5 11 3 2 2 3 2" xfId="36555" xr:uid="{C5C519EC-17C8-4B7F-AA09-251B787C27D5}"/>
    <cellStyle name="20% - Énfasis5 11 3 2 2 4" xfId="26231" xr:uid="{75D3A431-C45F-46C2-B0B1-1D934544386D}"/>
    <cellStyle name="20% - Énfasis5 11 3 2 3" xfId="8164" xr:uid="{4C9884DD-A637-46CE-B383-B4315F1AA2E7}"/>
    <cellStyle name="20% - Énfasis5 11 3 2 3 2" xfId="18488" xr:uid="{319F487A-4FCE-44B0-ACD1-E1C456BCA5CB}"/>
    <cellStyle name="20% - Énfasis5 11 3 2 3 2 2" xfId="39136" xr:uid="{1A208097-8066-4A42-9674-2F24BF079CF8}"/>
    <cellStyle name="20% - Énfasis5 11 3 2 3 3" xfId="28812" xr:uid="{C9087FCB-D749-40CB-B5C5-5B47AD9D6F8F}"/>
    <cellStyle name="20% - Énfasis5 11 3 2 4" xfId="13326" xr:uid="{D636A51B-8F1E-4773-BCB5-85242F0D349B}"/>
    <cellStyle name="20% - Énfasis5 11 3 2 4 2" xfId="33974" xr:uid="{2FEDBCB3-433B-4406-9EE2-45032C3EDFE4}"/>
    <cellStyle name="20% - Énfasis5 11 3 2 5" xfId="23650" xr:uid="{FA39418E-69E8-4CB8-BD38-51157CFFE266}"/>
    <cellStyle name="20% - Énfasis5 11 3 3" xfId="4293" xr:uid="{DBDD50AC-050E-43FA-953D-68E8747A581F}"/>
    <cellStyle name="20% - Énfasis5 11 3 3 2" xfId="9455" xr:uid="{B84B8FCA-FBC1-4912-A05D-A74A758E091E}"/>
    <cellStyle name="20% - Énfasis5 11 3 3 2 2" xfId="19779" xr:uid="{C1670EAF-D9FA-42A6-BC49-30D4E010FFBA}"/>
    <cellStyle name="20% - Énfasis5 11 3 3 2 2 2" xfId="40427" xr:uid="{B6C741B4-AECA-49C8-B98C-AD594551A840}"/>
    <cellStyle name="20% - Énfasis5 11 3 3 2 3" xfId="30103" xr:uid="{6146D634-4757-4A3C-99DD-BB4EC4B6E374}"/>
    <cellStyle name="20% - Énfasis5 11 3 3 3" xfId="14617" xr:uid="{99C043EA-4F74-4978-9A82-0A75FD7EAF1E}"/>
    <cellStyle name="20% - Énfasis5 11 3 3 3 2" xfId="35265" xr:uid="{44D227B6-30E8-4AB4-BF25-7C09A0B7BDCE}"/>
    <cellStyle name="20% - Énfasis5 11 3 3 4" xfId="24941" xr:uid="{DFC58C0D-3EAF-4FB4-890D-7AB584626C61}"/>
    <cellStyle name="20% - Énfasis5 11 3 4" xfId="6874" xr:uid="{15A3DF57-3857-4B98-9C9D-A34C59AAA6F0}"/>
    <cellStyle name="20% - Énfasis5 11 3 4 2" xfId="17198" xr:uid="{CF70CF4D-7F49-487B-951C-5A4EC7384E9A}"/>
    <cellStyle name="20% - Énfasis5 11 3 4 2 2" xfId="37846" xr:uid="{0D8E3CC9-87A9-4DDB-A9BA-C29B235918A6}"/>
    <cellStyle name="20% - Énfasis5 11 3 4 3" xfId="27522" xr:uid="{A86D4AD6-F02D-4AA1-9179-3425319C4DEB}"/>
    <cellStyle name="20% - Énfasis5 11 3 5" xfId="12036" xr:uid="{EF763F36-7CB7-4D4F-A50F-6D1B440DEACB}"/>
    <cellStyle name="20% - Énfasis5 11 3 5 2" xfId="32684" xr:uid="{48470B56-8746-4638-9EF8-95A4FE6DA1B5}"/>
    <cellStyle name="20% - Énfasis5 11 3 6" xfId="22360" xr:uid="{85F5276C-5910-48A4-92C1-CB093904874B}"/>
    <cellStyle name="20% - Énfasis5 11 4" xfId="2357" xr:uid="{DEAF72EE-B200-4D13-A815-B0203CB898BA}"/>
    <cellStyle name="20% - Énfasis5 11 4 2" xfId="4938" xr:uid="{9E6E44A4-B017-4036-B4B6-69EBE7E66EF0}"/>
    <cellStyle name="20% - Énfasis5 11 4 2 2" xfId="10100" xr:uid="{4626569C-FC11-4948-96DD-0C70AE017E3C}"/>
    <cellStyle name="20% - Énfasis5 11 4 2 2 2" xfId="20424" xr:uid="{916C7E31-2B1B-4450-AFEA-9B2488F031CC}"/>
    <cellStyle name="20% - Énfasis5 11 4 2 2 2 2" xfId="41072" xr:uid="{1201D62B-61E0-465B-9878-939F3EE5D504}"/>
    <cellStyle name="20% - Énfasis5 11 4 2 2 3" xfId="30748" xr:uid="{167C7475-D17A-49B5-8470-DC04DBD9414F}"/>
    <cellStyle name="20% - Énfasis5 11 4 2 3" xfId="15262" xr:uid="{5F8D8B9D-B926-4962-B205-B14EF1532D8D}"/>
    <cellStyle name="20% - Énfasis5 11 4 2 3 2" xfId="35910" xr:uid="{AD9C5A90-B384-4165-A4D5-CFC7C4A8E226}"/>
    <cellStyle name="20% - Énfasis5 11 4 2 4" xfId="25586" xr:uid="{BA1783E5-C192-4502-A194-324B4B88874C}"/>
    <cellStyle name="20% - Énfasis5 11 4 3" xfId="7519" xr:uid="{FE5C8305-840A-431C-986B-92BA40E8964E}"/>
    <cellStyle name="20% - Énfasis5 11 4 3 2" xfId="17843" xr:uid="{03028A14-A0A6-4125-A1A2-8A5679BA6609}"/>
    <cellStyle name="20% - Énfasis5 11 4 3 2 2" xfId="38491" xr:uid="{5FA982DF-E528-480D-AD9C-AE735348B44D}"/>
    <cellStyle name="20% - Énfasis5 11 4 3 3" xfId="28167" xr:uid="{9B8F77F7-78B6-40C0-B085-8E95548FC4FD}"/>
    <cellStyle name="20% - Énfasis5 11 4 4" xfId="12681" xr:uid="{8CEEDD4B-2166-4CE3-8644-0AF768AD8E49}"/>
    <cellStyle name="20% - Énfasis5 11 4 4 2" xfId="33329" xr:uid="{4E291D6D-2E3E-41A5-9542-802D7B0596D5}"/>
    <cellStyle name="20% - Énfasis5 11 4 5" xfId="23005" xr:uid="{38DA8914-1FF4-4D61-BC10-58DB6E014F69}"/>
    <cellStyle name="20% - Énfasis5 11 5" xfId="3648" xr:uid="{6C4EE741-A08F-4A9F-ABD7-0058D70D9869}"/>
    <cellStyle name="20% - Énfasis5 11 5 2" xfId="8810" xr:uid="{B419F547-9513-4F61-88AC-101D6A2698F1}"/>
    <cellStyle name="20% - Énfasis5 11 5 2 2" xfId="19134" xr:uid="{1C1D0EBC-A90B-434F-BD99-ADD1E929156B}"/>
    <cellStyle name="20% - Énfasis5 11 5 2 2 2" xfId="39782" xr:uid="{F6F66CEC-7619-4C8B-9CA7-951030010639}"/>
    <cellStyle name="20% - Énfasis5 11 5 2 3" xfId="29458" xr:uid="{9DA2C8DF-8CD4-4AE7-BF0E-FCD50D5D352C}"/>
    <cellStyle name="20% - Énfasis5 11 5 3" xfId="13972" xr:uid="{6A6FFB1F-BD91-4E2C-A17D-9E342E88D316}"/>
    <cellStyle name="20% - Énfasis5 11 5 3 2" xfId="34620" xr:uid="{29C35D4A-1003-4CAA-A287-0FDE43D178EA}"/>
    <cellStyle name="20% - Énfasis5 11 5 4" xfId="24296" xr:uid="{941D0C9E-5D30-40D8-9528-283D0D53DDF6}"/>
    <cellStyle name="20% - Énfasis5 11 6" xfId="6229" xr:uid="{656599EF-2BDA-4D19-A839-7C0F3B9895D2}"/>
    <cellStyle name="20% - Énfasis5 11 6 2" xfId="16553" xr:uid="{CC1BF088-CE00-419F-B168-D43B6E1EF690}"/>
    <cellStyle name="20% - Énfasis5 11 6 2 2" xfId="37201" xr:uid="{2BEF02D3-D3FB-4D09-B8A4-F8DD136C75F9}"/>
    <cellStyle name="20% - Énfasis5 11 6 3" xfId="26877" xr:uid="{3AF4DCD6-8CCD-4106-A300-9EA098FB2A7E}"/>
    <cellStyle name="20% - Énfasis5 11 7" xfId="11391" xr:uid="{C3083427-8F0F-4E14-B217-D2E040C36D90}"/>
    <cellStyle name="20% - Énfasis5 11 7 2" xfId="32039" xr:uid="{9089199C-595D-4769-8663-C69C0E3625E0}"/>
    <cellStyle name="20% - Énfasis5 11 8" xfId="21715" xr:uid="{F2F2D9E3-A919-4524-86EF-BC7CB52F4BC4}"/>
    <cellStyle name="20% - Énfasis5 12" xfId="124" xr:uid="{00000000-0005-0000-0000-0000ED000000}"/>
    <cellStyle name="20% - Énfasis5 12 2" xfId="125" xr:uid="{00000000-0005-0000-0000-0000EE000000}"/>
    <cellStyle name="20% - Énfasis5 12 2 2" xfId="1668" xr:uid="{00000000-0005-0000-0000-0000EF000000}"/>
    <cellStyle name="20% - Énfasis5 12 2 2 2" xfId="3005" xr:uid="{20F24C0D-CB5A-43D6-B382-C4756A7E2A87}"/>
    <cellStyle name="20% - Énfasis5 12 2 2 2 2" xfId="5586" xr:uid="{3BF89228-4592-44DF-BBEA-283764E5D6DC}"/>
    <cellStyle name="20% - Énfasis5 12 2 2 2 2 2" xfId="10748" xr:uid="{617A2B0C-EA51-42D3-A245-C43EB9692FEC}"/>
    <cellStyle name="20% - Énfasis5 12 2 2 2 2 2 2" xfId="21072" xr:uid="{7B2BE499-5E22-423E-B3BA-67A7F8CABA92}"/>
    <cellStyle name="20% - Énfasis5 12 2 2 2 2 2 2 2" xfId="41720" xr:uid="{48B0F70F-3ABD-4103-959A-314451161251}"/>
    <cellStyle name="20% - Énfasis5 12 2 2 2 2 2 3" xfId="31396" xr:uid="{7C16C8E3-8700-4A1F-8040-88BDE018A396}"/>
    <cellStyle name="20% - Énfasis5 12 2 2 2 2 3" xfId="15910" xr:uid="{F933FCC1-D8B5-4DC2-84D6-B62BB66BA9CC}"/>
    <cellStyle name="20% - Énfasis5 12 2 2 2 2 3 2" xfId="36558" xr:uid="{376CD0F6-B284-4369-8F15-00521C73CDE9}"/>
    <cellStyle name="20% - Énfasis5 12 2 2 2 2 4" xfId="26234" xr:uid="{FF4CB24D-09A9-47D9-9A4A-BFBE9ABF3FD6}"/>
    <cellStyle name="20% - Énfasis5 12 2 2 2 3" xfId="8167" xr:uid="{95E89624-FCD5-4698-B81B-5A8C98E6FFDB}"/>
    <cellStyle name="20% - Énfasis5 12 2 2 2 3 2" xfId="18491" xr:uid="{5E118EC8-DEC0-4E72-AEB2-8D08E28D6ED7}"/>
    <cellStyle name="20% - Énfasis5 12 2 2 2 3 2 2" xfId="39139" xr:uid="{E4A95223-B02A-4D31-9B2D-AA95D6888DC8}"/>
    <cellStyle name="20% - Énfasis5 12 2 2 2 3 3" xfId="28815" xr:uid="{C81DD665-3EA1-44A3-BBA3-EAD858EA68C3}"/>
    <cellStyle name="20% - Énfasis5 12 2 2 2 4" xfId="13329" xr:uid="{389C48CF-8AD4-4EAD-A7E8-CEBDD69BA756}"/>
    <cellStyle name="20% - Énfasis5 12 2 2 2 4 2" xfId="33977" xr:uid="{19AEB3B8-62B4-476C-9A6F-F6888A840F94}"/>
    <cellStyle name="20% - Énfasis5 12 2 2 2 5" xfId="23653" xr:uid="{7F28BE25-E64F-4D71-A639-410F4F8C814D}"/>
    <cellStyle name="20% - Énfasis5 12 2 2 3" xfId="4296" xr:uid="{28AFA15D-34B0-4043-B47E-0F80ADBDEFCD}"/>
    <cellStyle name="20% - Énfasis5 12 2 2 3 2" xfId="9458" xr:uid="{CD66634C-A896-4146-BC6E-AAD018FAA9B7}"/>
    <cellStyle name="20% - Énfasis5 12 2 2 3 2 2" xfId="19782" xr:uid="{2581F682-41B6-4901-A3B7-E9EE53C68F9F}"/>
    <cellStyle name="20% - Énfasis5 12 2 2 3 2 2 2" xfId="40430" xr:uid="{49179C60-DEA0-4604-9966-56F8BC1ECAE3}"/>
    <cellStyle name="20% - Énfasis5 12 2 2 3 2 3" xfId="30106" xr:uid="{9A15158C-F9EA-46F0-94F9-973CBB98BA35}"/>
    <cellStyle name="20% - Énfasis5 12 2 2 3 3" xfId="14620" xr:uid="{652DCD4D-DAF8-4B2C-ABC3-DF22542B18A7}"/>
    <cellStyle name="20% - Énfasis5 12 2 2 3 3 2" xfId="35268" xr:uid="{054EB5FA-A7A6-4B07-AC63-4F3CE6DF71C1}"/>
    <cellStyle name="20% - Énfasis5 12 2 2 3 4" xfId="24944" xr:uid="{B34D580F-BFAF-47B5-9E2F-97F7F3D81AEC}"/>
    <cellStyle name="20% - Énfasis5 12 2 2 4" xfId="6877" xr:uid="{04F3D9C6-BC23-44D4-A0C4-32A7B089D5D8}"/>
    <cellStyle name="20% - Énfasis5 12 2 2 4 2" xfId="17201" xr:uid="{BD60AB2C-77FB-4732-A30D-B7269CB85452}"/>
    <cellStyle name="20% - Énfasis5 12 2 2 4 2 2" xfId="37849" xr:uid="{6A8B2FAC-A772-48E6-B5AA-DD112875175F}"/>
    <cellStyle name="20% - Énfasis5 12 2 2 4 3" xfId="27525" xr:uid="{556A05FB-2FC3-4E56-9849-417C03624C3A}"/>
    <cellStyle name="20% - Énfasis5 12 2 2 5" xfId="12039" xr:uid="{46FD9E10-3A1F-4BCC-8451-B52702B18514}"/>
    <cellStyle name="20% - Énfasis5 12 2 2 5 2" xfId="32687" xr:uid="{1CD1E73C-D886-445C-82C2-5D36A2D5A3BC}"/>
    <cellStyle name="20% - Énfasis5 12 2 2 6" xfId="22363" xr:uid="{53F71D2E-AD4B-42DC-80A1-06ECBC4CF026}"/>
    <cellStyle name="20% - Énfasis5 12 2 3" xfId="2360" xr:uid="{3B62EC27-0637-4AD7-8584-E363A676EA02}"/>
    <cellStyle name="20% - Énfasis5 12 2 3 2" xfId="4941" xr:uid="{BBDED4A5-0161-41ED-AE4C-6CC284DB4429}"/>
    <cellStyle name="20% - Énfasis5 12 2 3 2 2" xfId="10103" xr:uid="{ACCDEC5A-A2D1-44C5-8ECC-AC18A92594EA}"/>
    <cellStyle name="20% - Énfasis5 12 2 3 2 2 2" xfId="20427" xr:uid="{123CBAC8-57B1-4149-9396-BF0EA5E130A4}"/>
    <cellStyle name="20% - Énfasis5 12 2 3 2 2 2 2" xfId="41075" xr:uid="{075CBCB8-E255-464C-B79D-45FA3624A231}"/>
    <cellStyle name="20% - Énfasis5 12 2 3 2 2 3" xfId="30751" xr:uid="{325BE4FF-B3F5-4A27-93AB-46144FDA1297}"/>
    <cellStyle name="20% - Énfasis5 12 2 3 2 3" xfId="15265" xr:uid="{0087AEB5-DBAE-47EC-9581-953310645CFD}"/>
    <cellStyle name="20% - Énfasis5 12 2 3 2 3 2" xfId="35913" xr:uid="{3CD605A2-AFF3-4D4D-9E28-DD5E34E12AF3}"/>
    <cellStyle name="20% - Énfasis5 12 2 3 2 4" xfId="25589" xr:uid="{38AB7ED0-0A45-4FBD-950C-45C2D1BD0283}"/>
    <cellStyle name="20% - Énfasis5 12 2 3 3" xfId="7522" xr:uid="{2E665E27-4E3E-4C80-9D70-FAA887C2B886}"/>
    <cellStyle name="20% - Énfasis5 12 2 3 3 2" xfId="17846" xr:uid="{DA0998EB-2C08-460F-8D11-45DB5E9BF823}"/>
    <cellStyle name="20% - Énfasis5 12 2 3 3 2 2" xfId="38494" xr:uid="{16CD8B45-3171-43B2-9997-59E460B31BA4}"/>
    <cellStyle name="20% - Énfasis5 12 2 3 3 3" xfId="28170" xr:uid="{D3688D04-9F3C-4C26-8ACF-DDAD60D587D0}"/>
    <cellStyle name="20% - Énfasis5 12 2 3 4" xfId="12684" xr:uid="{426EBDFD-8BB3-4441-844E-58EA70F275B1}"/>
    <cellStyle name="20% - Énfasis5 12 2 3 4 2" xfId="33332" xr:uid="{DC48FDFA-5225-4202-B41A-42DB0203828E}"/>
    <cellStyle name="20% - Énfasis5 12 2 3 5" xfId="23008" xr:uid="{F2C986FB-BE66-4BAF-94BA-7A38AFB4D63E}"/>
    <cellStyle name="20% - Énfasis5 12 2 4" xfId="3651" xr:uid="{058EBEA7-7CF6-4FF2-BB33-0CADD3685952}"/>
    <cellStyle name="20% - Énfasis5 12 2 4 2" xfId="8813" xr:uid="{D1782E2F-5F9F-42E7-9005-F2FB995EF24B}"/>
    <cellStyle name="20% - Énfasis5 12 2 4 2 2" xfId="19137" xr:uid="{2377DEAA-8328-4674-98F6-D7E1E6E611B3}"/>
    <cellStyle name="20% - Énfasis5 12 2 4 2 2 2" xfId="39785" xr:uid="{505B98B3-819D-4973-8B1E-853CA61E5421}"/>
    <cellStyle name="20% - Énfasis5 12 2 4 2 3" xfId="29461" xr:uid="{3B9CECDE-A591-4629-8277-DD984212F913}"/>
    <cellStyle name="20% - Énfasis5 12 2 4 3" xfId="13975" xr:uid="{E22A576D-8DAC-4D59-898E-9038FEF91E08}"/>
    <cellStyle name="20% - Énfasis5 12 2 4 3 2" xfId="34623" xr:uid="{967B8048-E48F-478C-8199-3275C7760F12}"/>
    <cellStyle name="20% - Énfasis5 12 2 4 4" xfId="24299" xr:uid="{8B199793-070C-4EDA-AE39-CDC4BCFB7055}"/>
    <cellStyle name="20% - Énfasis5 12 2 5" xfId="6232" xr:uid="{CA3BC606-9E7C-4BE8-AD22-712F6BC13E1C}"/>
    <cellStyle name="20% - Énfasis5 12 2 5 2" xfId="16556" xr:uid="{F26A4581-D7BC-429F-985E-D75E45278619}"/>
    <cellStyle name="20% - Énfasis5 12 2 5 2 2" xfId="37204" xr:uid="{BBD1696E-74E4-4309-B412-0FE402D7DBCC}"/>
    <cellStyle name="20% - Énfasis5 12 2 5 3" xfId="26880" xr:uid="{EF380C34-B13B-469F-B735-87C659C846C8}"/>
    <cellStyle name="20% - Énfasis5 12 2 6" xfId="11394" xr:uid="{1A772341-10A6-46F7-B1ED-2ECC9E6E9BED}"/>
    <cellStyle name="20% - Énfasis5 12 2 6 2" xfId="32042" xr:uid="{DEA8B18A-8234-4947-8C42-819F2966D103}"/>
    <cellStyle name="20% - Énfasis5 12 2 7" xfId="21718" xr:uid="{21EF7CA3-765F-4B1C-9138-7BD4A01E5F68}"/>
    <cellStyle name="20% - Énfasis5 12 3" xfId="1667" xr:uid="{00000000-0005-0000-0000-0000F0000000}"/>
    <cellStyle name="20% - Énfasis5 12 3 2" xfId="3004" xr:uid="{D31B1A9A-DADC-4CCF-AD95-EEB8F461B242}"/>
    <cellStyle name="20% - Énfasis5 12 3 2 2" xfId="5585" xr:uid="{EE8566A9-1490-484C-8D4F-2D11B2A886F2}"/>
    <cellStyle name="20% - Énfasis5 12 3 2 2 2" xfId="10747" xr:uid="{D2F0247D-32FE-4E51-BAF0-5D61D981FA6E}"/>
    <cellStyle name="20% - Énfasis5 12 3 2 2 2 2" xfId="21071" xr:uid="{2B0C1AED-5C9C-48BA-AEFB-41064719D628}"/>
    <cellStyle name="20% - Énfasis5 12 3 2 2 2 2 2" xfId="41719" xr:uid="{A899EAC0-7F57-4794-AFFD-DA766E183A84}"/>
    <cellStyle name="20% - Énfasis5 12 3 2 2 2 3" xfId="31395" xr:uid="{114B90E1-E80D-49C8-A6F1-66F8F6E925EA}"/>
    <cellStyle name="20% - Énfasis5 12 3 2 2 3" xfId="15909" xr:uid="{609E95CE-FF48-4EE2-BE8B-66DA634C6935}"/>
    <cellStyle name="20% - Énfasis5 12 3 2 2 3 2" xfId="36557" xr:uid="{CA6050BF-A84B-422A-9849-E6BF8C18C0E8}"/>
    <cellStyle name="20% - Énfasis5 12 3 2 2 4" xfId="26233" xr:uid="{F25A5E5A-7AAD-4D65-A140-4FC9885346C1}"/>
    <cellStyle name="20% - Énfasis5 12 3 2 3" xfId="8166" xr:uid="{000E8CEA-F9B4-4991-A423-AC57D5A42DD7}"/>
    <cellStyle name="20% - Énfasis5 12 3 2 3 2" xfId="18490" xr:uid="{C698C929-86C4-4123-83EC-F1D665C3D437}"/>
    <cellStyle name="20% - Énfasis5 12 3 2 3 2 2" xfId="39138" xr:uid="{8B9E557C-D54A-4A49-8D0E-7FD295C8AD24}"/>
    <cellStyle name="20% - Énfasis5 12 3 2 3 3" xfId="28814" xr:uid="{198B3B92-B87C-4CB8-A546-3BE52140576C}"/>
    <cellStyle name="20% - Énfasis5 12 3 2 4" xfId="13328" xr:uid="{E8E7C3E0-7184-41E1-B2CD-3A597758D556}"/>
    <cellStyle name="20% - Énfasis5 12 3 2 4 2" xfId="33976" xr:uid="{0405D061-F269-4786-AE37-D4F3488138FD}"/>
    <cellStyle name="20% - Énfasis5 12 3 2 5" xfId="23652" xr:uid="{CAD4207B-DEA4-4A51-95BE-CA1D27270EBB}"/>
    <cellStyle name="20% - Énfasis5 12 3 3" xfId="4295" xr:uid="{D848000B-0B10-4542-86D7-F5858A9F137A}"/>
    <cellStyle name="20% - Énfasis5 12 3 3 2" xfId="9457" xr:uid="{2766AD4C-3E34-4BDC-A901-6D3405BB92D0}"/>
    <cellStyle name="20% - Énfasis5 12 3 3 2 2" xfId="19781" xr:uid="{6A5FECA3-6DF3-4FAA-B593-84E390EB2507}"/>
    <cellStyle name="20% - Énfasis5 12 3 3 2 2 2" xfId="40429" xr:uid="{72C98332-E299-4A57-9947-05718A7C13EF}"/>
    <cellStyle name="20% - Énfasis5 12 3 3 2 3" xfId="30105" xr:uid="{A07486E4-826A-42C5-9065-D0F9657443A9}"/>
    <cellStyle name="20% - Énfasis5 12 3 3 3" xfId="14619" xr:uid="{1707B1E6-96A0-432E-BEC1-7CA152B03491}"/>
    <cellStyle name="20% - Énfasis5 12 3 3 3 2" xfId="35267" xr:uid="{38604D8E-BA3F-45A4-9E9F-BA5E676FE3EB}"/>
    <cellStyle name="20% - Énfasis5 12 3 3 4" xfId="24943" xr:uid="{F32A7BD8-A2C5-4ED6-9D98-09DB1E4AF3AD}"/>
    <cellStyle name="20% - Énfasis5 12 3 4" xfId="6876" xr:uid="{E8D59A40-823B-4277-BEA5-95470B3CC15F}"/>
    <cellStyle name="20% - Énfasis5 12 3 4 2" xfId="17200" xr:uid="{8E9A1B0C-754E-48FD-B26C-FCFCA4E24C14}"/>
    <cellStyle name="20% - Énfasis5 12 3 4 2 2" xfId="37848" xr:uid="{E8C6FCD1-EE5E-4DB0-AF53-716587075029}"/>
    <cellStyle name="20% - Énfasis5 12 3 4 3" xfId="27524" xr:uid="{A4F77CDD-C24D-43BC-8D71-E01851427CB4}"/>
    <cellStyle name="20% - Énfasis5 12 3 5" xfId="12038" xr:uid="{034C8E9B-7108-4D46-96D6-547F7D39055A}"/>
    <cellStyle name="20% - Énfasis5 12 3 5 2" xfId="32686" xr:uid="{04348534-F9F3-44BA-9D28-CDF0434032AD}"/>
    <cellStyle name="20% - Énfasis5 12 3 6" xfId="22362" xr:uid="{C5D7E769-C7AA-4F8D-9C03-446A10E5FB13}"/>
    <cellStyle name="20% - Énfasis5 12 4" xfId="2359" xr:uid="{4D7D0181-1F91-467C-B713-46DD9C99E600}"/>
    <cellStyle name="20% - Énfasis5 12 4 2" xfId="4940" xr:uid="{A644FDEC-6841-4A00-B437-D77A0E1443E8}"/>
    <cellStyle name="20% - Énfasis5 12 4 2 2" xfId="10102" xr:uid="{BF3CFC45-AAC4-4E5D-9358-148236930751}"/>
    <cellStyle name="20% - Énfasis5 12 4 2 2 2" xfId="20426" xr:uid="{D1CF34D1-D784-4FC2-AA5D-B3B2A7BC897A}"/>
    <cellStyle name="20% - Énfasis5 12 4 2 2 2 2" xfId="41074" xr:uid="{A4E181FF-F10F-4AB2-9534-D2AA5BAE706C}"/>
    <cellStyle name="20% - Énfasis5 12 4 2 2 3" xfId="30750" xr:uid="{11C4E904-6332-4FAE-B751-2638F96011EC}"/>
    <cellStyle name="20% - Énfasis5 12 4 2 3" xfId="15264" xr:uid="{447D5108-321D-4530-8FE2-9396491BB87F}"/>
    <cellStyle name="20% - Énfasis5 12 4 2 3 2" xfId="35912" xr:uid="{AC3491CE-8979-4B20-8D67-A6F250E87E52}"/>
    <cellStyle name="20% - Énfasis5 12 4 2 4" xfId="25588" xr:uid="{690860E2-D033-460C-B853-B1D8A50AA6C1}"/>
    <cellStyle name="20% - Énfasis5 12 4 3" xfId="7521" xr:uid="{3DA5386C-D7CF-4762-9A91-A26CA19505EB}"/>
    <cellStyle name="20% - Énfasis5 12 4 3 2" xfId="17845" xr:uid="{9D7CFC5E-C748-42F0-BB3E-EC00459E1610}"/>
    <cellStyle name="20% - Énfasis5 12 4 3 2 2" xfId="38493" xr:uid="{57A0324A-297E-41A7-B3D8-6F48D8836F9A}"/>
    <cellStyle name="20% - Énfasis5 12 4 3 3" xfId="28169" xr:uid="{24C12E38-A123-42C6-96D5-13B1ECF39B98}"/>
    <cellStyle name="20% - Énfasis5 12 4 4" xfId="12683" xr:uid="{D4924666-CF2B-4487-B7F0-1A91E42F7F6E}"/>
    <cellStyle name="20% - Énfasis5 12 4 4 2" xfId="33331" xr:uid="{0EBE7BAC-97B3-4F8E-A3BC-DD5BDB0114D5}"/>
    <cellStyle name="20% - Énfasis5 12 4 5" xfId="23007" xr:uid="{DB7F8B4C-7CA2-4B5F-9127-C3E9D67307BC}"/>
    <cellStyle name="20% - Énfasis5 12 5" xfId="3650" xr:uid="{FAB0737E-84AB-4987-BF68-7B844B3888B3}"/>
    <cellStyle name="20% - Énfasis5 12 5 2" xfId="8812" xr:uid="{1BAD9E76-B2AB-4CCD-95F9-30FB4322A35B}"/>
    <cellStyle name="20% - Énfasis5 12 5 2 2" xfId="19136" xr:uid="{7D3A6629-7E69-4DC2-A811-FD6EF5BEB5CE}"/>
    <cellStyle name="20% - Énfasis5 12 5 2 2 2" xfId="39784" xr:uid="{1918769D-235F-492C-93BE-2299D38F4F41}"/>
    <cellStyle name="20% - Énfasis5 12 5 2 3" xfId="29460" xr:uid="{A9077C2F-FDF6-48D0-A4E4-50330F45F86C}"/>
    <cellStyle name="20% - Énfasis5 12 5 3" xfId="13974" xr:uid="{52AE97DF-33AF-4872-9A99-896AA367064B}"/>
    <cellStyle name="20% - Énfasis5 12 5 3 2" xfId="34622" xr:uid="{0F7DA2D5-834E-4F5E-8645-CF9DFDE71A7A}"/>
    <cellStyle name="20% - Énfasis5 12 5 4" xfId="24298" xr:uid="{0EA5FDA7-B67A-48BE-8A1B-444ECD0C4AED}"/>
    <cellStyle name="20% - Énfasis5 12 6" xfId="6231" xr:uid="{754EB00D-8106-4FC9-8A80-11B835F3FA6B}"/>
    <cellStyle name="20% - Énfasis5 12 6 2" xfId="16555" xr:uid="{4342F69D-97B7-4447-8062-BC312FA86A57}"/>
    <cellStyle name="20% - Énfasis5 12 6 2 2" xfId="37203" xr:uid="{8F8D1106-DDB8-4028-8E05-8D35D7A9633E}"/>
    <cellStyle name="20% - Énfasis5 12 6 3" xfId="26879" xr:uid="{CCC5B1F9-4602-4A58-AA55-6DBC889EA017}"/>
    <cellStyle name="20% - Énfasis5 12 7" xfId="11393" xr:uid="{2DCF75BD-42E6-401E-9B7E-1CFAAADB2DB0}"/>
    <cellStyle name="20% - Énfasis5 12 7 2" xfId="32041" xr:uid="{40D288D7-9BD7-4512-B5EB-6305A70A4C81}"/>
    <cellStyle name="20% - Énfasis5 12 8" xfId="21717" xr:uid="{7C6F9B10-30CA-41E5-BC93-61E94F1DDFF7}"/>
    <cellStyle name="20% - Énfasis5 13" xfId="126" xr:uid="{00000000-0005-0000-0000-0000F1000000}"/>
    <cellStyle name="20% - Énfasis5 13 2" xfId="127" xr:uid="{00000000-0005-0000-0000-0000F2000000}"/>
    <cellStyle name="20% - Énfasis5 13 2 2" xfId="1670" xr:uid="{00000000-0005-0000-0000-0000F3000000}"/>
    <cellStyle name="20% - Énfasis5 13 2 2 2" xfId="3007" xr:uid="{AE8B8F0E-9DAD-4B8C-947C-A0E6A71A4337}"/>
    <cellStyle name="20% - Énfasis5 13 2 2 2 2" xfId="5588" xr:uid="{200AC9D1-C8E7-4B0F-89BB-21615E05B4F1}"/>
    <cellStyle name="20% - Énfasis5 13 2 2 2 2 2" xfId="10750" xr:uid="{D0962CBC-16B1-41D0-A53E-604D30393274}"/>
    <cellStyle name="20% - Énfasis5 13 2 2 2 2 2 2" xfId="21074" xr:uid="{097A0B90-C28F-4631-8FD6-AE71E7EDDA49}"/>
    <cellStyle name="20% - Énfasis5 13 2 2 2 2 2 2 2" xfId="41722" xr:uid="{0CD40CC0-9518-40C5-8387-58DADBD2993F}"/>
    <cellStyle name="20% - Énfasis5 13 2 2 2 2 2 3" xfId="31398" xr:uid="{0A8212FB-5D17-4664-928B-44C4105B2D12}"/>
    <cellStyle name="20% - Énfasis5 13 2 2 2 2 3" xfId="15912" xr:uid="{65A319D3-BC78-4FAD-B43B-00135E79A3E7}"/>
    <cellStyle name="20% - Énfasis5 13 2 2 2 2 3 2" xfId="36560" xr:uid="{A0AB5E3D-27D1-4980-A320-533D91AF830D}"/>
    <cellStyle name="20% - Énfasis5 13 2 2 2 2 4" xfId="26236" xr:uid="{9BC04C7D-5F5D-4C23-828B-521D2377E309}"/>
    <cellStyle name="20% - Énfasis5 13 2 2 2 3" xfId="8169" xr:uid="{C9271449-A5BD-4EE1-9BEB-D92F10DFB92D}"/>
    <cellStyle name="20% - Énfasis5 13 2 2 2 3 2" xfId="18493" xr:uid="{7944CB5C-33A8-4675-9CDD-6FF49ABEB0AC}"/>
    <cellStyle name="20% - Énfasis5 13 2 2 2 3 2 2" xfId="39141" xr:uid="{F5E971BF-B479-4BB2-B1EC-E569CC48EF53}"/>
    <cellStyle name="20% - Énfasis5 13 2 2 2 3 3" xfId="28817" xr:uid="{6EFC86D9-5503-4DD4-8DD4-5AEBDF5A59BA}"/>
    <cellStyle name="20% - Énfasis5 13 2 2 2 4" xfId="13331" xr:uid="{68D5740C-0616-4A48-A31A-24883448F9E1}"/>
    <cellStyle name="20% - Énfasis5 13 2 2 2 4 2" xfId="33979" xr:uid="{5D73A838-CDA9-4B59-BA3B-FB7CBE9882F3}"/>
    <cellStyle name="20% - Énfasis5 13 2 2 2 5" xfId="23655" xr:uid="{95FF5B77-0AB7-4530-99B0-4CC772046D48}"/>
    <cellStyle name="20% - Énfasis5 13 2 2 3" xfId="4298" xr:uid="{306A1D37-A0FA-45CB-AE54-419CC78BAAD3}"/>
    <cellStyle name="20% - Énfasis5 13 2 2 3 2" xfId="9460" xr:uid="{79D4FF71-1ADF-482D-8508-1E06E8965480}"/>
    <cellStyle name="20% - Énfasis5 13 2 2 3 2 2" xfId="19784" xr:uid="{38AEDDD5-98DD-44AB-B0A4-8DB2F77D22BE}"/>
    <cellStyle name="20% - Énfasis5 13 2 2 3 2 2 2" xfId="40432" xr:uid="{6426D696-BFF4-4B6B-9586-1B26B06A9F44}"/>
    <cellStyle name="20% - Énfasis5 13 2 2 3 2 3" xfId="30108" xr:uid="{6EE9EFE0-E67E-4731-89CB-8F3B4974EFE0}"/>
    <cellStyle name="20% - Énfasis5 13 2 2 3 3" xfId="14622" xr:uid="{CA583E38-CB62-4668-9BE9-22B2F161FCC6}"/>
    <cellStyle name="20% - Énfasis5 13 2 2 3 3 2" xfId="35270" xr:uid="{57668A24-5576-41D4-95D1-1866DE43F024}"/>
    <cellStyle name="20% - Énfasis5 13 2 2 3 4" xfId="24946" xr:uid="{C3A3C218-A17E-4E51-B47D-EC27778C3117}"/>
    <cellStyle name="20% - Énfasis5 13 2 2 4" xfId="6879" xr:uid="{5A4681E4-8136-47BF-8224-527EE7CC59E4}"/>
    <cellStyle name="20% - Énfasis5 13 2 2 4 2" xfId="17203" xr:uid="{B253C671-E60C-4CD8-A9AD-D9181BC82416}"/>
    <cellStyle name="20% - Énfasis5 13 2 2 4 2 2" xfId="37851" xr:uid="{0422509B-95BF-4A84-889F-C4360A26C1E4}"/>
    <cellStyle name="20% - Énfasis5 13 2 2 4 3" xfId="27527" xr:uid="{625D2386-9033-47D7-AB78-0CBF979523F8}"/>
    <cellStyle name="20% - Énfasis5 13 2 2 5" xfId="12041" xr:uid="{C37C48F3-9292-407C-AC94-3DDF5F882C3E}"/>
    <cellStyle name="20% - Énfasis5 13 2 2 5 2" xfId="32689" xr:uid="{FF2B2E41-9523-4B1C-B70D-D9903383C3E4}"/>
    <cellStyle name="20% - Énfasis5 13 2 2 6" xfId="22365" xr:uid="{80521D11-2BCA-4EE0-9E5D-F911DB31E78E}"/>
    <cellStyle name="20% - Énfasis5 13 2 3" xfId="2362" xr:uid="{8BC49116-5DB1-4D7D-8308-87816F886BDF}"/>
    <cellStyle name="20% - Énfasis5 13 2 3 2" xfId="4943" xr:uid="{0A86A43E-E69F-484E-AFE0-1B6CCEF85195}"/>
    <cellStyle name="20% - Énfasis5 13 2 3 2 2" xfId="10105" xr:uid="{5ACF3D2C-6B10-4587-A871-6135A591D053}"/>
    <cellStyle name="20% - Énfasis5 13 2 3 2 2 2" xfId="20429" xr:uid="{0F5B21D6-73D5-4CCA-89F8-45F3D1D31C2F}"/>
    <cellStyle name="20% - Énfasis5 13 2 3 2 2 2 2" xfId="41077" xr:uid="{6F76E126-A4D0-4E28-AFB7-E14DEB101D2B}"/>
    <cellStyle name="20% - Énfasis5 13 2 3 2 2 3" xfId="30753" xr:uid="{874136FC-D11D-416B-8214-72F442BBF28A}"/>
    <cellStyle name="20% - Énfasis5 13 2 3 2 3" xfId="15267" xr:uid="{48EA85C8-68B9-4952-8F23-56C97B9F8573}"/>
    <cellStyle name="20% - Énfasis5 13 2 3 2 3 2" xfId="35915" xr:uid="{ACDCFB7A-1640-438D-8168-67A9FEA37859}"/>
    <cellStyle name="20% - Énfasis5 13 2 3 2 4" xfId="25591" xr:uid="{F1BE5BF9-E8F6-4D11-8108-3BD7787007CA}"/>
    <cellStyle name="20% - Énfasis5 13 2 3 3" xfId="7524" xr:uid="{56ECF80F-5547-46C9-B396-6231B85B0C7C}"/>
    <cellStyle name="20% - Énfasis5 13 2 3 3 2" xfId="17848" xr:uid="{7F0240C2-96CF-4266-8F2F-7F4262185BC5}"/>
    <cellStyle name="20% - Énfasis5 13 2 3 3 2 2" xfId="38496" xr:uid="{DB38946D-4F07-4D77-AE93-9AB0C5D4F925}"/>
    <cellStyle name="20% - Énfasis5 13 2 3 3 3" xfId="28172" xr:uid="{F04C19E6-E7E6-4962-B040-D4D50402964A}"/>
    <cellStyle name="20% - Énfasis5 13 2 3 4" xfId="12686" xr:uid="{61A335C1-F896-49E7-A933-7B44800AA4FE}"/>
    <cellStyle name="20% - Énfasis5 13 2 3 4 2" xfId="33334" xr:uid="{3EA2E64B-363C-4610-B74B-352B6D32C52B}"/>
    <cellStyle name="20% - Énfasis5 13 2 3 5" xfId="23010" xr:uid="{62AD81F3-EA8A-4643-A601-DB5B1AC170F0}"/>
    <cellStyle name="20% - Énfasis5 13 2 4" xfId="3653" xr:uid="{FEF5A59E-CB20-4393-ABDE-4F0521610B23}"/>
    <cellStyle name="20% - Énfasis5 13 2 4 2" xfId="8815" xr:uid="{76921B1E-886D-44D1-A8D4-4B8A9CA8A808}"/>
    <cellStyle name="20% - Énfasis5 13 2 4 2 2" xfId="19139" xr:uid="{FAB8B472-CCC0-4295-936C-38968A094064}"/>
    <cellStyle name="20% - Énfasis5 13 2 4 2 2 2" xfId="39787" xr:uid="{43F002D6-347F-4878-879E-01032E6316C1}"/>
    <cellStyle name="20% - Énfasis5 13 2 4 2 3" xfId="29463" xr:uid="{E7BE7263-2081-44AE-BAEF-2211AC9A5E8E}"/>
    <cellStyle name="20% - Énfasis5 13 2 4 3" xfId="13977" xr:uid="{ADE8BD7A-87AD-4D9B-894F-2035E427805F}"/>
    <cellStyle name="20% - Énfasis5 13 2 4 3 2" xfId="34625" xr:uid="{8327EF56-0302-482D-ACED-D7AE066E8D24}"/>
    <cellStyle name="20% - Énfasis5 13 2 4 4" xfId="24301" xr:uid="{AF9AE632-6235-484A-AE82-C501143BAB9A}"/>
    <cellStyle name="20% - Énfasis5 13 2 5" xfId="6234" xr:uid="{9E2247C0-5139-4E0B-832C-43FD1ACAEAD5}"/>
    <cellStyle name="20% - Énfasis5 13 2 5 2" xfId="16558" xr:uid="{F68C2090-6D1B-475A-9D0C-C5A5EC3AD3E6}"/>
    <cellStyle name="20% - Énfasis5 13 2 5 2 2" xfId="37206" xr:uid="{685D0176-BBF6-43B6-B45F-EDA413E9A012}"/>
    <cellStyle name="20% - Énfasis5 13 2 5 3" xfId="26882" xr:uid="{7266FDF6-B95E-4400-B192-957EBC1E17A1}"/>
    <cellStyle name="20% - Énfasis5 13 2 6" xfId="11396" xr:uid="{A4519751-D0FE-4747-BA7D-05F0EB911A3C}"/>
    <cellStyle name="20% - Énfasis5 13 2 6 2" xfId="32044" xr:uid="{E271AC39-DCFF-4E30-9DBF-83A41C2B06B7}"/>
    <cellStyle name="20% - Énfasis5 13 2 7" xfId="21720" xr:uid="{16C2B0B3-098C-4104-8509-0CC14037F939}"/>
    <cellStyle name="20% - Énfasis5 13 3" xfId="1669" xr:uid="{00000000-0005-0000-0000-0000F4000000}"/>
    <cellStyle name="20% - Énfasis5 13 3 2" xfId="3006" xr:uid="{F65ACFD9-9E8C-4EB1-8009-DFA5932E9082}"/>
    <cellStyle name="20% - Énfasis5 13 3 2 2" xfId="5587" xr:uid="{E3F93574-291A-4DCE-A404-7F16AE691B7E}"/>
    <cellStyle name="20% - Énfasis5 13 3 2 2 2" xfId="10749" xr:uid="{5C43E03F-F6F3-43E9-AD6C-6A2CBA88A301}"/>
    <cellStyle name="20% - Énfasis5 13 3 2 2 2 2" xfId="21073" xr:uid="{022341FA-8925-4C9F-90E9-8507C3A727AE}"/>
    <cellStyle name="20% - Énfasis5 13 3 2 2 2 2 2" xfId="41721" xr:uid="{9CB805F4-486A-4515-8DCB-245A452BA84F}"/>
    <cellStyle name="20% - Énfasis5 13 3 2 2 2 3" xfId="31397" xr:uid="{85BBB04F-57AD-4498-9DB9-DD62BE554E2F}"/>
    <cellStyle name="20% - Énfasis5 13 3 2 2 3" xfId="15911" xr:uid="{3AC86B1C-6C92-4460-812B-EC3A40E51EAB}"/>
    <cellStyle name="20% - Énfasis5 13 3 2 2 3 2" xfId="36559" xr:uid="{A24BEF55-26E9-4648-8EFF-83C2825D3994}"/>
    <cellStyle name="20% - Énfasis5 13 3 2 2 4" xfId="26235" xr:uid="{F993B348-E541-4543-8D5C-90D7F742F900}"/>
    <cellStyle name="20% - Énfasis5 13 3 2 3" xfId="8168" xr:uid="{4E1D52B3-9DC5-4EF3-9C9E-78069160193D}"/>
    <cellStyle name="20% - Énfasis5 13 3 2 3 2" xfId="18492" xr:uid="{8584AB03-9B84-4AAA-81FF-7C27D9EE8E06}"/>
    <cellStyle name="20% - Énfasis5 13 3 2 3 2 2" xfId="39140" xr:uid="{F7626DC8-6F67-454B-AA65-10153C07FB9C}"/>
    <cellStyle name="20% - Énfasis5 13 3 2 3 3" xfId="28816" xr:uid="{C1F22F80-EAA8-4F2E-9746-CE72C8CBA732}"/>
    <cellStyle name="20% - Énfasis5 13 3 2 4" xfId="13330" xr:uid="{64D79A5A-75DA-4F9A-8241-4EEA15737734}"/>
    <cellStyle name="20% - Énfasis5 13 3 2 4 2" xfId="33978" xr:uid="{22CEEEB8-7136-4F1F-8DDF-CC950DFD012E}"/>
    <cellStyle name="20% - Énfasis5 13 3 2 5" xfId="23654" xr:uid="{95746399-67F3-4617-A352-A1F14697657A}"/>
    <cellStyle name="20% - Énfasis5 13 3 3" xfId="4297" xr:uid="{B1318790-5225-47F5-9820-E3938A2CD101}"/>
    <cellStyle name="20% - Énfasis5 13 3 3 2" xfId="9459" xr:uid="{0CD12C42-674C-4FAA-BB46-26170BB4651D}"/>
    <cellStyle name="20% - Énfasis5 13 3 3 2 2" xfId="19783" xr:uid="{ED1D1B9F-165C-4707-BFA3-89E669A11D1B}"/>
    <cellStyle name="20% - Énfasis5 13 3 3 2 2 2" xfId="40431" xr:uid="{C2F45228-BEB0-46AD-B389-A48020BF0494}"/>
    <cellStyle name="20% - Énfasis5 13 3 3 2 3" xfId="30107" xr:uid="{CBF76FF4-C888-402F-84DE-A78212C87060}"/>
    <cellStyle name="20% - Énfasis5 13 3 3 3" xfId="14621" xr:uid="{5D8A164A-8B84-448A-AD63-ED738C8DB550}"/>
    <cellStyle name="20% - Énfasis5 13 3 3 3 2" xfId="35269" xr:uid="{09CEEED1-9DE7-4785-B98C-F65D880270CC}"/>
    <cellStyle name="20% - Énfasis5 13 3 3 4" xfId="24945" xr:uid="{6BD0281E-E9CE-4FED-839F-7971B762EEC5}"/>
    <cellStyle name="20% - Énfasis5 13 3 4" xfId="6878" xr:uid="{38F00018-4048-451A-AD44-936EAFE41CF1}"/>
    <cellStyle name="20% - Énfasis5 13 3 4 2" xfId="17202" xr:uid="{8789E260-3AD4-444E-B180-AE290F019B2F}"/>
    <cellStyle name="20% - Énfasis5 13 3 4 2 2" xfId="37850" xr:uid="{5BFE8A1C-6F4C-4DCE-A93F-5B5750F95830}"/>
    <cellStyle name="20% - Énfasis5 13 3 4 3" xfId="27526" xr:uid="{2F8E1358-3AB5-4D4B-A8FA-5A003399857B}"/>
    <cellStyle name="20% - Énfasis5 13 3 5" xfId="12040" xr:uid="{EF9100F1-353D-4B42-8991-4EFD9934DAC7}"/>
    <cellStyle name="20% - Énfasis5 13 3 5 2" xfId="32688" xr:uid="{E920947E-2A75-417E-BD40-FB7D3A3ADF00}"/>
    <cellStyle name="20% - Énfasis5 13 3 6" xfId="22364" xr:uid="{FE0E50E7-4536-4E10-ACFD-6ED2198CD39B}"/>
    <cellStyle name="20% - Énfasis5 13 4" xfId="2361" xr:uid="{DC96DB15-B0B4-4C41-9401-D0FD42A2D638}"/>
    <cellStyle name="20% - Énfasis5 13 4 2" xfId="4942" xr:uid="{80328419-0197-4752-92BF-A72FBBED8604}"/>
    <cellStyle name="20% - Énfasis5 13 4 2 2" xfId="10104" xr:uid="{CA371A0F-40D0-446A-9E4C-3EF47420B3C9}"/>
    <cellStyle name="20% - Énfasis5 13 4 2 2 2" xfId="20428" xr:uid="{BB0AE0B3-3AC9-4ABE-8465-E4FAD953AF61}"/>
    <cellStyle name="20% - Énfasis5 13 4 2 2 2 2" xfId="41076" xr:uid="{5B002751-FA73-4D3D-8575-E37F780BAEEB}"/>
    <cellStyle name="20% - Énfasis5 13 4 2 2 3" xfId="30752" xr:uid="{47BF1B02-FCE6-4331-9BC2-0969572EA88E}"/>
    <cellStyle name="20% - Énfasis5 13 4 2 3" xfId="15266" xr:uid="{7AA14602-89CA-4F41-A5A5-E5955C665C65}"/>
    <cellStyle name="20% - Énfasis5 13 4 2 3 2" xfId="35914" xr:uid="{1DA91466-3733-4D1C-822A-61ABC37B4601}"/>
    <cellStyle name="20% - Énfasis5 13 4 2 4" xfId="25590" xr:uid="{1B9CFDB7-EB8F-4D57-AA5E-BAED4FAACD14}"/>
    <cellStyle name="20% - Énfasis5 13 4 3" xfId="7523" xr:uid="{6F2E5B6B-0D4C-46DA-8EC6-BB1A40084ADD}"/>
    <cellStyle name="20% - Énfasis5 13 4 3 2" xfId="17847" xr:uid="{059555C0-859C-4833-9B35-7C639D1A8910}"/>
    <cellStyle name="20% - Énfasis5 13 4 3 2 2" xfId="38495" xr:uid="{0C21A300-36D2-4B92-B5E9-D36719AB23A2}"/>
    <cellStyle name="20% - Énfasis5 13 4 3 3" xfId="28171" xr:uid="{4FEFCD36-99E5-40C4-AB03-B4A64C060457}"/>
    <cellStyle name="20% - Énfasis5 13 4 4" xfId="12685" xr:uid="{4D45C491-5A07-423B-A57D-153A0A8436F1}"/>
    <cellStyle name="20% - Énfasis5 13 4 4 2" xfId="33333" xr:uid="{56889CEE-0CA0-440B-A0B3-7125324896D0}"/>
    <cellStyle name="20% - Énfasis5 13 4 5" xfId="23009" xr:uid="{B385AE99-0A8E-45EA-99A5-AB387E4C9864}"/>
    <cellStyle name="20% - Énfasis5 13 5" xfId="3652" xr:uid="{D27471E7-C3AE-44CC-B7C9-E146B824F66F}"/>
    <cellStyle name="20% - Énfasis5 13 5 2" xfId="8814" xr:uid="{7ACC1BF8-0733-4813-9FDC-5D284711FAA4}"/>
    <cellStyle name="20% - Énfasis5 13 5 2 2" xfId="19138" xr:uid="{F99D3CA8-3021-46E1-8E43-96510F32481C}"/>
    <cellStyle name="20% - Énfasis5 13 5 2 2 2" xfId="39786" xr:uid="{DED4B637-0F58-4F4F-8A41-FE256CB7AC41}"/>
    <cellStyle name="20% - Énfasis5 13 5 2 3" xfId="29462" xr:uid="{02A6FD9E-EE67-435D-8DC8-998C529DD50D}"/>
    <cellStyle name="20% - Énfasis5 13 5 3" xfId="13976" xr:uid="{3EA92166-BE94-4500-AFDF-B917BC8E2386}"/>
    <cellStyle name="20% - Énfasis5 13 5 3 2" xfId="34624" xr:uid="{8C7B5943-7220-4774-96E0-6121E503047C}"/>
    <cellStyle name="20% - Énfasis5 13 5 4" xfId="24300" xr:uid="{310B4F67-888F-40CD-B987-1CA186D42F1E}"/>
    <cellStyle name="20% - Énfasis5 13 6" xfId="6233" xr:uid="{9A84F204-0F46-4823-8623-C72296524FE3}"/>
    <cellStyle name="20% - Énfasis5 13 6 2" xfId="16557" xr:uid="{32F33E94-4C73-46D3-AB54-44E52DA847F3}"/>
    <cellStyle name="20% - Énfasis5 13 6 2 2" xfId="37205" xr:uid="{2CC763EE-38AB-4793-84F2-2327F47C1481}"/>
    <cellStyle name="20% - Énfasis5 13 6 3" xfId="26881" xr:uid="{C54C08BC-3BA1-4383-9F92-B35EB19D663D}"/>
    <cellStyle name="20% - Énfasis5 13 7" xfId="11395" xr:uid="{555F0CFC-17BE-4378-B793-9CF444873D10}"/>
    <cellStyle name="20% - Énfasis5 13 7 2" xfId="32043" xr:uid="{CAA4F9D0-309A-41A9-806C-BE7006CE5FCA}"/>
    <cellStyle name="20% - Énfasis5 13 8" xfId="21719" xr:uid="{58B71F6E-7537-405E-8AC9-174936123403}"/>
    <cellStyle name="20% - Énfasis5 14" xfId="128" xr:uid="{00000000-0005-0000-0000-0000F5000000}"/>
    <cellStyle name="20% - Énfasis5 14 2" xfId="129" xr:uid="{00000000-0005-0000-0000-0000F6000000}"/>
    <cellStyle name="20% - Énfasis5 14 2 2" xfId="1672" xr:uid="{00000000-0005-0000-0000-0000F7000000}"/>
    <cellStyle name="20% - Énfasis5 14 2 2 2" xfId="3009" xr:uid="{2B1B52B9-91CF-461F-97D9-91BFE7796919}"/>
    <cellStyle name="20% - Énfasis5 14 2 2 2 2" xfId="5590" xr:uid="{8901B055-8E27-498F-9DFC-4A08FB13D026}"/>
    <cellStyle name="20% - Énfasis5 14 2 2 2 2 2" xfId="10752" xr:uid="{3529027A-6ADC-43B2-AD92-2B1A2DBD2242}"/>
    <cellStyle name="20% - Énfasis5 14 2 2 2 2 2 2" xfId="21076" xr:uid="{9ED9EFDE-60DF-4207-A9A5-B6348F11F715}"/>
    <cellStyle name="20% - Énfasis5 14 2 2 2 2 2 2 2" xfId="41724" xr:uid="{7B2A38A5-1707-4440-8FCB-7CAC10F8B325}"/>
    <cellStyle name="20% - Énfasis5 14 2 2 2 2 2 3" xfId="31400" xr:uid="{FD66C420-5926-44DD-B738-01AD17BA3A79}"/>
    <cellStyle name="20% - Énfasis5 14 2 2 2 2 3" xfId="15914" xr:uid="{E0E6E98D-E7FF-4556-BE70-3D13B84914E5}"/>
    <cellStyle name="20% - Énfasis5 14 2 2 2 2 3 2" xfId="36562" xr:uid="{B0313C02-9D9C-426A-B95B-CA9FE3A394CF}"/>
    <cellStyle name="20% - Énfasis5 14 2 2 2 2 4" xfId="26238" xr:uid="{5823A128-D06D-44A1-8A41-60312DBF3E44}"/>
    <cellStyle name="20% - Énfasis5 14 2 2 2 3" xfId="8171" xr:uid="{7505B7EC-BAC7-4127-BFAB-3F50D8026D22}"/>
    <cellStyle name="20% - Énfasis5 14 2 2 2 3 2" xfId="18495" xr:uid="{1C3B3B3B-A8E8-40AD-B4B7-6C4FAB0843D2}"/>
    <cellStyle name="20% - Énfasis5 14 2 2 2 3 2 2" xfId="39143" xr:uid="{AFC23DE3-4669-48A0-A7BB-3EB34D7C29B6}"/>
    <cellStyle name="20% - Énfasis5 14 2 2 2 3 3" xfId="28819" xr:uid="{86EF86B4-0F60-45CB-89E3-E439EFCB1F0F}"/>
    <cellStyle name="20% - Énfasis5 14 2 2 2 4" xfId="13333" xr:uid="{D812B86B-FF5B-47E9-BE62-A4A4A6A6F0BE}"/>
    <cellStyle name="20% - Énfasis5 14 2 2 2 4 2" xfId="33981" xr:uid="{F89E3286-1F3C-422C-9D22-E44F1E05D793}"/>
    <cellStyle name="20% - Énfasis5 14 2 2 2 5" xfId="23657" xr:uid="{BD727626-089E-4F7A-A739-6CC782A8E35C}"/>
    <cellStyle name="20% - Énfasis5 14 2 2 3" xfId="4300" xr:uid="{05FB55A7-E9A4-4E6C-B2B4-4AD29FBC0A00}"/>
    <cellStyle name="20% - Énfasis5 14 2 2 3 2" xfId="9462" xr:uid="{C4D912D1-FD5B-4F8F-B753-24AF1C83BAB4}"/>
    <cellStyle name="20% - Énfasis5 14 2 2 3 2 2" xfId="19786" xr:uid="{67FF7E84-4CA3-4B32-B960-16D139596FDA}"/>
    <cellStyle name="20% - Énfasis5 14 2 2 3 2 2 2" xfId="40434" xr:uid="{FDE54CB7-7810-460C-B04C-8CDE2EEE22D2}"/>
    <cellStyle name="20% - Énfasis5 14 2 2 3 2 3" xfId="30110" xr:uid="{603A6428-CBB2-470F-9C83-D4BB9EE61BD3}"/>
    <cellStyle name="20% - Énfasis5 14 2 2 3 3" xfId="14624" xr:uid="{BA283C69-ECD9-4046-BF9E-1B901492CA81}"/>
    <cellStyle name="20% - Énfasis5 14 2 2 3 3 2" xfId="35272" xr:uid="{FA249FEE-D574-479F-AC0C-0EDCF2C7D105}"/>
    <cellStyle name="20% - Énfasis5 14 2 2 3 4" xfId="24948" xr:uid="{63B211DE-C46E-47CC-A574-D51F8CF9488A}"/>
    <cellStyle name="20% - Énfasis5 14 2 2 4" xfId="6881" xr:uid="{B4362D88-A235-4EA5-A5D3-B70A764336BB}"/>
    <cellStyle name="20% - Énfasis5 14 2 2 4 2" xfId="17205" xr:uid="{00C2B1F4-87ED-4E12-BD5B-D81359E3DD71}"/>
    <cellStyle name="20% - Énfasis5 14 2 2 4 2 2" xfId="37853" xr:uid="{0E9BF40D-03A1-4C78-8A49-5EA7B24EE73E}"/>
    <cellStyle name="20% - Énfasis5 14 2 2 4 3" xfId="27529" xr:uid="{116613BC-A3D0-4663-B4BD-D26F0B88B8D5}"/>
    <cellStyle name="20% - Énfasis5 14 2 2 5" xfId="12043" xr:uid="{EAD5829C-CAF9-4E39-BA0A-37B977151000}"/>
    <cellStyle name="20% - Énfasis5 14 2 2 5 2" xfId="32691" xr:uid="{2D4D42FD-0846-4AA0-BCB6-23D69BDB7447}"/>
    <cellStyle name="20% - Énfasis5 14 2 2 6" xfId="22367" xr:uid="{583377A3-8D2F-406D-9F1D-91296E50EF05}"/>
    <cellStyle name="20% - Énfasis5 14 2 3" xfId="2364" xr:uid="{16D29FCE-1C59-440B-B7E7-353D00B917F4}"/>
    <cellStyle name="20% - Énfasis5 14 2 3 2" xfId="4945" xr:uid="{1D88B5DA-34E9-4824-B64D-D8D9AD3C5102}"/>
    <cellStyle name="20% - Énfasis5 14 2 3 2 2" xfId="10107" xr:uid="{08551C85-26A2-4A5D-99F0-10A36CE72CF0}"/>
    <cellStyle name="20% - Énfasis5 14 2 3 2 2 2" xfId="20431" xr:uid="{C2800A24-2954-44F1-B545-B8D4489F1129}"/>
    <cellStyle name="20% - Énfasis5 14 2 3 2 2 2 2" xfId="41079" xr:uid="{DFAE04E9-22C7-480C-B659-AF7D1921D0FF}"/>
    <cellStyle name="20% - Énfasis5 14 2 3 2 2 3" xfId="30755" xr:uid="{F85C7D48-117A-4E35-9867-9451A56CADE1}"/>
    <cellStyle name="20% - Énfasis5 14 2 3 2 3" xfId="15269" xr:uid="{E6097507-CC05-4700-AEA6-94B97A2AC6F6}"/>
    <cellStyle name="20% - Énfasis5 14 2 3 2 3 2" xfId="35917" xr:uid="{8245ACF6-217E-4E31-A1DD-D3D664F27D60}"/>
    <cellStyle name="20% - Énfasis5 14 2 3 2 4" xfId="25593" xr:uid="{A493E615-18C7-47C9-997E-EB55A4A455E3}"/>
    <cellStyle name="20% - Énfasis5 14 2 3 3" xfId="7526" xr:uid="{D58371D2-2792-4100-9547-8EB4C2817547}"/>
    <cellStyle name="20% - Énfasis5 14 2 3 3 2" xfId="17850" xr:uid="{448F0164-1D63-4736-A284-4CD21CF8750B}"/>
    <cellStyle name="20% - Énfasis5 14 2 3 3 2 2" xfId="38498" xr:uid="{9B6BC307-5AD2-4C9B-9A15-FB9C1A63BF9B}"/>
    <cellStyle name="20% - Énfasis5 14 2 3 3 3" xfId="28174" xr:uid="{699FE805-0827-4A22-A8D1-D6D40EE62B3F}"/>
    <cellStyle name="20% - Énfasis5 14 2 3 4" xfId="12688" xr:uid="{429F0C32-3F45-406D-BCC9-7D3819D68693}"/>
    <cellStyle name="20% - Énfasis5 14 2 3 4 2" xfId="33336" xr:uid="{CE71A697-2EBA-4777-A40C-BBB5893B6519}"/>
    <cellStyle name="20% - Énfasis5 14 2 3 5" xfId="23012" xr:uid="{7B384468-AD74-4A45-8FCA-8FE381D19E8C}"/>
    <cellStyle name="20% - Énfasis5 14 2 4" xfId="3655" xr:uid="{2EF6C0E2-70F4-4382-A379-5E311F55B915}"/>
    <cellStyle name="20% - Énfasis5 14 2 4 2" xfId="8817" xr:uid="{A9559DAD-975E-4104-87A7-F82255A297BA}"/>
    <cellStyle name="20% - Énfasis5 14 2 4 2 2" xfId="19141" xr:uid="{EE5A6D5B-6E9A-4778-A2BE-815A7F778BE3}"/>
    <cellStyle name="20% - Énfasis5 14 2 4 2 2 2" xfId="39789" xr:uid="{62097DD3-464C-45B5-AF7D-E5EAE6EE3C5D}"/>
    <cellStyle name="20% - Énfasis5 14 2 4 2 3" xfId="29465" xr:uid="{6C6BEC29-B8A3-4F1A-AADE-03EF44AE6D12}"/>
    <cellStyle name="20% - Énfasis5 14 2 4 3" xfId="13979" xr:uid="{926F5DE4-1F20-482D-890A-43ED05003C42}"/>
    <cellStyle name="20% - Énfasis5 14 2 4 3 2" xfId="34627" xr:uid="{8AB42BCF-BD15-46DF-AC07-83E10F12B38F}"/>
    <cellStyle name="20% - Énfasis5 14 2 4 4" xfId="24303" xr:uid="{2194BE43-FA54-41FB-9364-5EDC2480BF8D}"/>
    <cellStyle name="20% - Énfasis5 14 2 5" xfId="6236" xr:uid="{D697A47D-7B26-4C92-B69B-520AF393833A}"/>
    <cellStyle name="20% - Énfasis5 14 2 5 2" xfId="16560" xr:uid="{7A85E15C-469D-4535-BB1A-22D1173B52D2}"/>
    <cellStyle name="20% - Énfasis5 14 2 5 2 2" xfId="37208" xr:uid="{8B50F32B-830C-486E-964D-91B58BBFA92F}"/>
    <cellStyle name="20% - Énfasis5 14 2 5 3" xfId="26884" xr:uid="{9A5D65D0-6ECB-4951-8D00-D49BD8E81C81}"/>
    <cellStyle name="20% - Énfasis5 14 2 6" xfId="11398" xr:uid="{A6B2CE31-A5EE-44E2-B9CC-48CC7C082F7C}"/>
    <cellStyle name="20% - Énfasis5 14 2 6 2" xfId="32046" xr:uid="{2702ACBD-1CE9-40D9-8649-684E4E774091}"/>
    <cellStyle name="20% - Énfasis5 14 2 7" xfId="21722" xr:uid="{0FD8E3C6-435A-4F35-B305-F8A669866223}"/>
    <cellStyle name="20% - Énfasis5 14 3" xfId="1671" xr:uid="{00000000-0005-0000-0000-0000F8000000}"/>
    <cellStyle name="20% - Énfasis5 14 3 2" xfId="3008" xr:uid="{FB68F2D0-7D51-4F57-AF9D-D0CE2D4C19A9}"/>
    <cellStyle name="20% - Énfasis5 14 3 2 2" xfId="5589" xr:uid="{6458A1B5-9C15-495F-AB9F-DA78D81E37C1}"/>
    <cellStyle name="20% - Énfasis5 14 3 2 2 2" xfId="10751" xr:uid="{507A39ED-8A3E-4794-8F86-A73412C645B2}"/>
    <cellStyle name="20% - Énfasis5 14 3 2 2 2 2" xfId="21075" xr:uid="{E6CA9BA2-E199-44AD-BDE5-162BF5D011AB}"/>
    <cellStyle name="20% - Énfasis5 14 3 2 2 2 2 2" xfId="41723" xr:uid="{9BC8DF95-F8F6-4FEE-AA21-033F5C9AD790}"/>
    <cellStyle name="20% - Énfasis5 14 3 2 2 2 3" xfId="31399" xr:uid="{E0A89962-0E19-4C11-91C5-6128F57F67A5}"/>
    <cellStyle name="20% - Énfasis5 14 3 2 2 3" xfId="15913" xr:uid="{B46D2C99-1384-49F5-9DF4-D0E8F99BCE13}"/>
    <cellStyle name="20% - Énfasis5 14 3 2 2 3 2" xfId="36561" xr:uid="{6C0C9AA6-D4A0-4BF6-9146-1358AF02CDC7}"/>
    <cellStyle name="20% - Énfasis5 14 3 2 2 4" xfId="26237" xr:uid="{C35EE4B6-7005-4819-93D4-EE2207878EA1}"/>
    <cellStyle name="20% - Énfasis5 14 3 2 3" xfId="8170" xr:uid="{2D1C8FBD-9C2C-42E0-912B-8619A7E7DAFB}"/>
    <cellStyle name="20% - Énfasis5 14 3 2 3 2" xfId="18494" xr:uid="{3A56B1F7-483C-4017-A85E-12A9EA7970D6}"/>
    <cellStyle name="20% - Énfasis5 14 3 2 3 2 2" xfId="39142" xr:uid="{05126BEC-A858-4258-A8A1-F310F7402C12}"/>
    <cellStyle name="20% - Énfasis5 14 3 2 3 3" xfId="28818" xr:uid="{8D941D38-1EBA-4E03-9C4A-3267EDA68302}"/>
    <cellStyle name="20% - Énfasis5 14 3 2 4" xfId="13332" xr:uid="{486C6988-81DA-44D4-B8CB-73F136732436}"/>
    <cellStyle name="20% - Énfasis5 14 3 2 4 2" xfId="33980" xr:uid="{514B9F75-E977-46A8-A9E2-A8164F0D2042}"/>
    <cellStyle name="20% - Énfasis5 14 3 2 5" xfId="23656" xr:uid="{28070B87-859A-4251-8A06-F8943C04AC56}"/>
    <cellStyle name="20% - Énfasis5 14 3 3" xfId="4299" xr:uid="{12F90406-2D72-4C82-87A9-54B9BFCA6EC4}"/>
    <cellStyle name="20% - Énfasis5 14 3 3 2" xfId="9461" xr:uid="{772362A9-A7CF-48D9-9471-2EAC4EE057DB}"/>
    <cellStyle name="20% - Énfasis5 14 3 3 2 2" xfId="19785" xr:uid="{BA226CF2-09CF-4252-931B-5368DC889857}"/>
    <cellStyle name="20% - Énfasis5 14 3 3 2 2 2" xfId="40433" xr:uid="{012FBDBB-B6C9-4548-ABD5-607AE5A7BAA6}"/>
    <cellStyle name="20% - Énfasis5 14 3 3 2 3" xfId="30109" xr:uid="{5974444F-4E26-4491-92B7-65BF395CCB92}"/>
    <cellStyle name="20% - Énfasis5 14 3 3 3" xfId="14623" xr:uid="{B1278511-E633-411A-B3C1-1350A2512570}"/>
    <cellStyle name="20% - Énfasis5 14 3 3 3 2" xfId="35271" xr:uid="{10DDF37D-BE4A-44F8-AFF3-9A7ADE584301}"/>
    <cellStyle name="20% - Énfasis5 14 3 3 4" xfId="24947" xr:uid="{1C831E26-116A-43FF-B8F9-B378BC88B28F}"/>
    <cellStyle name="20% - Énfasis5 14 3 4" xfId="6880" xr:uid="{1BFE792B-F1A7-4A3D-983D-56ACEFC47BD6}"/>
    <cellStyle name="20% - Énfasis5 14 3 4 2" xfId="17204" xr:uid="{351A5371-5E56-4A16-8188-394939032CE7}"/>
    <cellStyle name="20% - Énfasis5 14 3 4 2 2" xfId="37852" xr:uid="{376663A6-2CF8-477F-B6A0-0F24CEF13672}"/>
    <cellStyle name="20% - Énfasis5 14 3 4 3" xfId="27528" xr:uid="{FEC56323-0FAB-460E-9563-FC530185C8EB}"/>
    <cellStyle name="20% - Énfasis5 14 3 5" xfId="12042" xr:uid="{04025E7E-1697-42C2-9349-E395EBD3FB46}"/>
    <cellStyle name="20% - Énfasis5 14 3 5 2" xfId="32690" xr:uid="{E656B4AC-2640-4B30-946F-DDF2A5275380}"/>
    <cellStyle name="20% - Énfasis5 14 3 6" xfId="22366" xr:uid="{48BD20FC-F744-4AD0-A04C-5928AC1B4C45}"/>
    <cellStyle name="20% - Énfasis5 14 4" xfId="2363" xr:uid="{95D6913E-FBC6-4766-A79C-5F9D63BE68F1}"/>
    <cellStyle name="20% - Énfasis5 14 4 2" xfId="4944" xr:uid="{570474F9-F6E3-476A-8907-7FD9E782255F}"/>
    <cellStyle name="20% - Énfasis5 14 4 2 2" xfId="10106" xr:uid="{B7442E63-C3F7-4738-80FD-421D216234FE}"/>
    <cellStyle name="20% - Énfasis5 14 4 2 2 2" xfId="20430" xr:uid="{B6BCD65D-B679-45F7-9BCD-A00B05B65C67}"/>
    <cellStyle name="20% - Énfasis5 14 4 2 2 2 2" xfId="41078" xr:uid="{26961171-0D61-44AE-9F73-574162A6E12B}"/>
    <cellStyle name="20% - Énfasis5 14 4 2 2 3" xfId="30754" xr:uid="{B4D4E0AE-E3AB-461A-AEC2-4EDC8748D845}"/>
    <cellStyle name="20% - Énfasis5 14 4 2 3" xfId="15268" xr:uid="{7ED41920-8E77-4B34-8A67-315401D8BC4B}"/>
    <cellStyle name="20% - Énfasis5 14 4 2 3 2" xfId="35916" xr:uid="{A30A83E1-8906-4544-8E6D-BC26A82341C9}"/>
    <cellStyle name="20% - Énfasis5 14 4 2 4" xfId="25592" xr:uid="{DEEB34ED-37CB-4DBB-8C59-E8CC34844468}"/>
    <cellStyle name="20% - Énfasis5 14 4 3" xfId="7525" xr:uid="{A3DECD01-E7AD-4299-9330-636448AED865}"/>
    <cellStyle name="20% - Énfasis5 14 4 3 2" xfId="17849" xr:uid="{D5C51436-2ED6-4571-BB3A-F54E0C5CA525}"/>
    <cellStyle name="20% - Énfasis5 14 4 3 2 2" xfId="38497" xr:uid="{D7D6C5C9-66C3-47D6-B785-7D568EC8BE08}"/>
    <cellStyle name="20% - Énfasis5 14 4 3 3" xfId="28173" xr:uid="{8C0C045F-90B1-419B-9ED5-EC7651CE25E9}"/>
    <cellStyle name="20% - Énfasis5 14 4 4" xfId="12687" xr:uid="{04B720CD-BD0B-40A4-AA96-ED62188DDC45}"/>
    <cellStyle name="20% - Énfasis5 14 4 4 2" xfId="33335" xr:uid="{0F8FE1CD-6752-4A73-9D88-D0B834D24A9D}"/>
    <cellStyle name="20% - Énfasis5 14 4 5" xfId="23011" xr:uid="{63D25BCA-EC68-4528-9814-BCFF3F7BB1C9}"/>
    <cellStyle name="20% - Énfasis5 14 5" xfId="3654" xr:uid="{5CF3BFF6-00E9-4CD5-93C8-B7B8C88F1755}"/>
    <cellStyle name="20% - Énfasis5 14 5 2" xfId="8816" xr:uid="{1E5E63D7-9D4A-45B0-917C-E24571B3E163}"/>
    <cellStyle name="20% - Énfasis5 14 5 2 2" xfId="19140" xr:uid="{B0A8662F-0EAB-451A-A2CA-2A6014F33B37}"/>
    <cellStyle name="20% - Énfasis5 14 5 2 2 2" xfId="39788" xr:uid="{542C2CE1-4B5A-4F78-9976-B3338F6B85C0}"/>
    <cellStyle name="20% - Énfasis5 14 5 2 3" xfId="29464" xr:uid="{773B2DDC-8EF7-4CEA-B336-E8383A4B0E58}"/>
    <cellStyle name="20% - Énfasis5 14 5 3" xfId="13978" xr:uid="{5D4AAB31-9B6E-4B67-9060-42AA5502AC1C}"/>
    <cellStyle name="20% - Énfasis5 14 5 3 2" xfId="34626" xr:uid="{6F550890-2217-4F3D-BB48-EC425376B50A}"/>
    <cellStyle name="20% - Énfasis5 14 5 4" xfId="24302" xr:uid="{DC0ECAA4-4294-455F-8BA6-E6F10A661BBF}"/>
    <cellStyle name="20% - Énfasis5 14 6" xfId="6235" xr:uid="{70C5E59D-8E18-4443-897C-B61F7ACC944B}"/>
    <cellStyle name="20% - Énfasis5 14 6 2" xfId="16559" xr:uid="{AFCF1CA7-B07C-4E25-828D-BC731657D37A}"/>
    <cellStyle name="20% - Énfasis5 14 6 2 2" xfId="37207" xr:uid="{7E869EB0-8CC1-44C5-965E-154740120AC0}"/>
    <cellStyle name="20% - Énfasis5 14 6 3" xfId="26883" xr:uid="{0FE92365-8296-4393-952C-FC2CC29A9AED}"/>
    <cellStyle name="20% - Énfasis5 14 7" xfId="11397" xr:uid="{7B3DBAE7-CC50-434E-947E-AB3A3BA8DD21}"/>
    <cellStyle name="20% - Énfasis5 14 7 2" xfId="32045" xr:uid="{887976C1-24CA-4A38-85B1-F04877FE79A1}"/>
    <cellStyle name="20% - Énfasis5 14 8" xfId="21721" xr:uid="{8D8F7F20-B993-468A-8458-7A8565A21FF8}"/>
    <cellStyle name="20% - Énfasis5 15" xfId="130" xr:uid="{00000000-0005-0000-0000-0000F9000000}"/>
    <cellStyle name="20% - Énfasis5 2" xfId="131" xr:uid="{00000000-0005-0000-0000-0000FA000000}"/>
    <cellStyle name="20% - Énfasis5 2 2" xfId="132" xr:uid="{00000000-0005-0000-0000-0000FB000000}"/>
    <cellStyle name="20% - Énfasis5 2 2 2" xfId="1674" xr:uid="{00000000-0005-0000-0000-0000FC000000}"/>
    <cellStyle name="20% - Énfasis5 2 2 2 2" xfId="3011" xr:uid="{D1DCA97F-86E7-45B9-8E78-D5184548BC72}"/>
    <cellStyle name="20% - Énfasis5 2 2 2 2 2" xfId="5592" xr:uid="{FBD5EE1F-B9C7-4D9B-9849-F9CA7EB5F678}"/>
    <cellStyle name="20% - Énfasis5 2 2 2 2 2 2" xfId="10754" xr:uid="{906A2DC4-82F5-43D3-A964-BE41F6014D15}"/>
    <cellStyle name="20% - Énfasis5 2 2 2 2 2 2 2" xfId="21078" xr:uid="{3538913C-132A-496E-A074-1B238B5AB497}"/>
    <cellStyle name="20% - Énfasis5 2 2 2 2 2 2 2 2" xfId="41726" xr:uid="{D2BC5C19-C2BC-4877-81B1-16AF3A815EBD}"/>
    <cellStyle name="20% - Énfasis5 2 2 2 2 2 2 3" xfId="31402" xr:uid="{42795DF5-F85D-4403-A21E-EE0B96453278}"/>
    <cellStyle name="20% - Énfasis5 2 2 2 2 2 3" xfId="15916" xr:uid="{41AFA1DC-50A4-4600-95C5-291A2C37B0BB}"/>
    <cellStyle name="20% - Énfasis5 2 2 2 2 2 3 2" xfId="36564" xr:uid="{A0827A58-B90B-4A83-B12D-781402A93E96}"/>
    <cellStyle name="20% - Énfasis5 2 2 2 2 2 4" xfId="26240" xr:uid="{FC95B069-CF71-4ABF-8CB1-5301F32493DE}"/>
    <cellStyle name="20% - Énfasis5 2 2 2 2 3" xfId="8173" xr:uid="{9EE42C00-AD0F-487C-BD6C-3DE78952A38D}"/>
    <cellStyle name="20% - Énfasis5 2 2 2 2 3 2" xfId="18497" xr:uid="{7CAD8327-8C9A-44E1-B3AD-1A3879F338B2}"/>
    <cellStyle name="20% - Énfasis5 2 2 2 2 3 2 2" xfId="39145" xr:uid="{F29942D7-C7E0-4A7C-A2B6-64D8D63DF2A2}"/>
    <cellStyle name="20% - Énfasis5 2 2 2 2 3 3" xfId="28821" xr:uid="{8DCD32E2-89C5-46FF-8158-1FF61E2EC72A}"/>
    <cellStyle name="20% - Énfasis5 2 2 2 2 4" xfId="13335" xr:uid="{6FDD9370-DAE4-4521-9C2A-64837910D96A}"/>
    <cellStyle name="20% - Énfasis5 2 2 2 2 4 2" xfId="33983" xr:uid="{01BFFC83-17A0-4CE9-907E-80218600C59A}"/>
    <cellStyle name="20% - Énfasis5 2 2 2 2 5" xfId="23659" xr:uid="{D4B9C82B-8E2F-43DC-89AC-0218D092B3A3}"/>
    <cellStyle name="20% - Énfasis5 2 2 2 3" xfId="4302" xr:uid="{231D0243-1F1F-45D8-839F-C821B645B0FD}"/>
    <cellStyle name="20% - Énfasis5 2 2 2 3 2" xfId="9464" xr:uid="{E9C91272-0CEF-4E1A-AB95-65CD2C56FDA5}"/>
    <cellStyle name="20% - Énfasis5 2 2 2 3 2 2" xfId="19788" xr:uid="{A8D9B104-2392-4766-AF46-CEC659D73760}"/>
    <cellStyle name="20% - Énfasis5 2 2 2 3 2 2 2" xfId="40436" xr:uid="{BFFC9C9F-E8E7-44DE-A5B8-0C62A889B355}"/>
    <cellStyle name="20% - Énfasis5 2 2 2 3 2 3" xfId="30112" xr:uid="{1DF6A5F9-A502-4B5B-A44D-04305F4280B9}"/>
    <cellStyle name="20% - Énfasis5 2 2 2 3 3" xfId="14626" xr:uid="{ABCFD0CD-843D-485E-8621-E0697FD83782}"/>
    <cellStyle name="20% - Énfasis5 2 2 2 3 3 2" xfId="35274" xr:uid="{E3FFCAF8-2185-491C-A925-B2EFCD8678F7}"/>
    <cellStyle name="20% - Énfasis5 2 2 2 3 4" xfId="24950" xr:uid="{91520CDA-A062-44DB-A0E2-ADA085169DDF}"/>
    <cellStyle name="20% - Énfasis5 2 2 2 4" xfId="6883" xr:uid="{C929E7BC-1CDB-4ADC-A5D7-303B5FEF92D6}"/>
    <cellStyle name="20% - Énfasis5 2 2 2 4 2" xfId="17207" xr:uid="{3D24FC08-A41B-4CA7-AD5D-EF8DC7F8B05E}"/>
    <cellStyle name="20% - Énfasis5 2 2 2 4 2 2" xfId="37855" xr:uid="{2036ACAD-07C1-4494-BE7D-75008D677443}"/>
    <cellStyle name="20% - Énfasis5 2 2 2 4 3" xfId="27531" xr:uid="{8BF9488E-33F1-4795-AD61-1965AB4CEDA3}"/>
    <cellStyle name="20% - Énfasis5 2 2 2 5" xfId="12045" xr:uid="{D21062D0-6C9A-4E49-844E-C216FBC1F209}"/>
    <cellStyle name="20% - Énfasis5 2 2 2 5 2" xfId="32693" xr:uid="{BE0D69BF-B622-4DA9-8D19-5C5EED8E26F0}"/>
    <cellStyle name="20% - Énfasis5 2 2 2 6" xfId="22369" xr:uid="{EEA2CFAA-09CE-4732-8601-AE8C6FE700E4}"/>
    <cellStyle name="20% - Énfasis5 2 2 3" xfId="2366" xr:uid="{D1F1831C-7CFF-4B6D-B324-3E290905F578}"/>
    <cellStyle name="20% - Énfasis5 2 2 3 2" xfId="4947" xr:uid="{6BD0228E-6B8D-4AE9-91C2-B42252852106}"/>
    <cellStyle name="20% - Énfasis5 2 2 3 2 2" xfId="10109" xr:uid="{22EFAEEF-5283-4FDC-95B1-32787610E940}"/>
    <cellStyle name="20% - Énfasis5 2 2 3 2 2 2" xfId="20433" xr:uid="{88DF3B9C-09C5-45D1-9640-92A3333D289C}"/>
    <cellStyle name="20% - Énfasis5 2 2 3 2 2 2 2" xfId="41081" xr:uid="{2883F5B1-FBAF-43FC-A7EF-C1DEF6AD9E84}"/>
    <cellStyle name="20% - Énfasis5 2 2 3 2 2 3" xfId="30757" xr:uid="{A2709223-070F-4642-9272-1300C6E93C72}"/>
    <cellStyle name="20% - Énfasis5 2 2 3 2 3" xfId="15271" xr:uid="{7628EB07-D9E0-45DF-9675-8453BC03DAA2}"/>
    <cellStyle name="20% - Énfasis5 2 2 3 2 3 2" xfId="35919" xr:uid="{97690693-BDCB-4B74-992E-692C39815B23}"/>
    <cellStyle name="20% - Énfasis5 2 2 3 2 4" xfId="25595" xr:uid="{E37B6132-A0B0-4E6D-85E7-F8D43BCA0B8C}"/>
    <cellStyle name="20% - Énfasis5 2 2 3 3" xfId="7528" xr:uid="{D0C4C030-FEC7-419F-815E-30582634FF87}"/>
    <cellStyle name="20% - Énfasis5 2 2 3 3 2" xfId="17852" xr:uid="{40F9ECCD-7888-4EE8-B849-A078225164AA}"/>
    <cellStyle name="20% - Énfasis5 2 2 3 3 2 2" xfId="38500" xr:uid="{523730D0-25AA-4EAC-ABA5-76A389ACADCD}"/>
    <cellStyle name="20% - Énfasis5 2 2 3 3 3" xfId="28176" xr:uid="{82401136-4CEC-49F6-8279-A97FAD11FA2C}"/>
    <cellStyle name="20% - Énfasis5 2 2 3 4" xfId="12690" xr:uid="{70D66BCD-AA70-45D5-887C-3C010B02192A}"/>
    <cellStyle name="20% - Énfasis5 2 2 3 4 2" xfId="33338" xr:uid="{AA1439CB-7EEB-42B4-8019-083EF766EB28}"/>
    <cellStyle name="20% - Énfasis5 2 2 3 5" xfId="23014" xr:uid="{F5399AAB-4A2B-4DB5-884D-C63B3AC587C2}"/>
    <cellStyle name="20% - Énfasis5 2 2 4" xfId="3657" xr:uid="{950C4D09-F76D-4BE6-AE75-C18F71EBB99E}"/>
    <cellStyle name="20% - Énfasis5 2 2 4 2" xfId="8819" xr:uid="{FDC94727-0DAC-4B4E-8DA4-D95420536133}"/>
    <cellStyle name="20% - Énfasis5 2 2 4 2 2" xfId="19143" xr:uid="{C2E3EC6B-9AC0-4496-AE7C-1F1852307E92}"/>
    <cellStyle name="20% - Énfasis5 2 2 4 2 2 2" xfId="39791" xr:uid="{EBDF4261-5A81-431F-B806-92A48B2180C4}"/>
    <cellStyle name="20% - Énfasis5 2 2 4 2 3" xfId="29467" xr:uid="{09EA7A0C-DA0E-413E-A3FB-6CE070059AFC}"/>
    <cellStyle name="20% - Énfasis5 2 2 4 3" xfId="13981" xr:uid="{37BC93FF-3A13-4F0F-98FC-ED7601856D43}"/>
    <cellStyle name="20% - Énfasis5 2 2 4 3 2" xfId="34629" xr:uid="{7D736C50-FA65-422C-A8BA-F0409AA1AD33}"/>
    <cellStyle name="20% - Énfasis5 2 2 4 4" xfId="24305" xr:uid="{B7E04029-C9F9-447C-9A14-F955EF6B503B}"/>
    <cellStyle name="20% - Énfasis5 2 2 5" xfId="6238" xr:uid="{C0960610-7787-4DD7-8C3B-B5584EB76D32}"/>
    <cellStyle name="20% - Énfasis5 2 2 5 2" xfId="16562" xr:uid="{BE55625E-4371-4BD8-B264-675DA0FF8B0E}"/>
    <cellStyle name="20% - Énfasis5 2 2 5 2 2" xfId="37210" xr:uid="{64F7C4AB-D3D5-460E-923A-02010969225D}"/>
    <cellStyle name="20% - Énfasis5 2 2 5 3" xfId="26886" xr:uid="{EB2C51AB-9227-4079-BEEF-A651FC141450}"/>
    <cellStyle name="20% - Énfasis5 2 2 6" xfId="11400" xr:uid="{3EA02221-88F5-4217-A52A-276182905FA4}"/>
    <cellStyle name="20% - Énfasis5 2 2 6 2" xfId="32048" xr:uid="{18D2B2C0-CB41-404C-9848-1A2D29A38376}"/>
    <cellStyle name="20% - Énfasis5 2 2 7" xfId="21724" xr:uid="{BF73AC7B-580E-4803-AA5A-450CCC58226A}"/>
    <cellStyle name="20% - Énfasis5 2 3" xfId="1673" xr:uid="{00000000-0005-0000-0000-0000FD000000}"/>
    <cellStyle name="20% - Énfasis5 2 3 2" xfId="3010" xr:uid="{1E7B28A8-F33E-45E3-80AF-5B1B08668F9F}"/>
    <cellStyle name="20% - Énfasis5 2 3 2 2" xfId="5591" xr:uid="{10E81B6B-88A0-48B6-BA6D-E09AD70215F2}"/>
    <cellStyle name="20% - Énfasis5 2 3 2 2 2" xfId="10753" xr:uid="{88772F8F-44CC-4269-A039-C6BA77D25DF5}"/>
    <cellStyle name="20% - Énfasis5 2 3 2 2 2 2" xfId="21077" xr:uid="{D8D5D673-854D-4F1C-99AE-06CEA4150F2B}"/>
    <cellStyle name="20% - Énfasis5 2 3 2 2 2 2 2" xfId="41725" xr:uid="{66BB83F9-3832-4B1B-BBB0-38FBD647D5FE}"/>
    <cellStyle name="20% - Énfasis5 2 3 2 2 2 3" xfId="31401" xr:uid="{048225CE-799F-4C42-892D-3C43273BBD81}"/>
    <cellStyle name="20% - Énfasis5 2 3 2 2 3" xfId="15915" xr:uid="{A2E270BC-9A8A-46F6-BC30-02693142BF84}"/>
    <cellStyle name="20% - Énfasis5 2 3 2 2 3 2" xfId="36563" xr:uid="{559F713D-B52B-404E-801C-6E1F76E423EF}"/>
    <cellStyle name="20% - Énfasis5 2 3 2 2 4" xfId="26239" xr:uid="{6E4CF8A2-7253-460F-84CE-E4D882D316BD}"/>
    <cellStyle name="20% - Énfasis5 2 3 2 3" xfId="8172" xr:uid="{0F3E0AD8-4810-4288-B853-07BECF5F9F83}"/>
    <cellStyle name="20% - Énfasis5 2 3 2 3 2" xfId="18496" xr:uid="{89366BC0-1EA1-4466-B2B8-1940ACCE1FC9}"/>
    <cellStyle name="20% - Énfasis5 2 3 2 3 2 2" xfId="39144" xr:uid="{5F1244B6-3C9C-4BA8-83DB-9F52A6A596EC}"/>
    <cellStyle name="20% - Énfasis5 2 3 2 3 3" xfId="28820" xr:uid="{A04429CE-EA8E-42C3-A457-3FD253274CE9}"/>
    <cellStyle name="20% - Énfasis5 2 3 2 4" xfId="13334" xr:uid="{3439C17D-424D-438D-BBF3-AF2A8FC85FE1}"/>
    <cellStyle name="20% - Énfasis5 2 3 2 4 2" xfId="33982" xr:uid="{A030E65D-6E99-441B-BAEA-A3DF756CD958}"/>
    <cellStyle name="20% - Énfasis5 2 3 2 5" xfId="23658" xr:uid="{F81B1D18-967C-473A-B103-2F09F9AC7BDC}"/>
    <cellStyle name="20% - Énfasis5 2 3 3" xfId="4301" xr:uid="{85BB4334-9572-44FB-BB8A-AF8222DB98AA}"/>
    <cellStyle name="20% - Énfasis5 2 3 3 2" xfId="9463" xr:uid="{76E0955C-CECE-4C76-96EB-41366F42DDBB}"/>
    <cellStyle name="20% - Énfasis5 2 3 3 2 2" xfId="19787" xr:uid="{1D5EE3F1-6FFC-4EE7-A31B-87A01C2C8DF4}"/>
    <cellStyle name="20% - Énfasis5 2 3 3 2 2 2" xfId="40435" xr:uid="{80DBAD91-25E1-4BE1-9D5C-C7F71D4B40BF}"/>
    <cellStyle name="20% - Énfasis5 2 3 3 2 3" xfId="30111" xr:uid="{B1CF1905-0803-42ED-B273-D48EC15A7525}"/>
    <cellStyle name="20% - Énfasis5 2 3 3 3" xfId="14625" xr:uid="{50800441-B581-4F88-B8E6-496548A5E9A4}"/>
    <cellStyle name="20% - Énfasis5 2 3 3 3 2" xfId="35273" xr:uid="{3C0143ED-4391-48E6-B958-992354F15A8A}"/>
    <cellStyle name="20% - Énfasis5 2 3 3 4" xfId="24949" xr:uid="{643DEE02-50BF-4C4F-A7DB-873C4EF54D11}"/>
    <cellStyle name="20% - Énfasis5 2 3 4" xfId="6882" xr:uid="{3F00421D-5E1D-443D-A633-6A0DE3400925}"/>
    <cellStyle name="20% - Énfasis5 2 3 4 2" xfId="17206" xr:uid="{A2065690-50FE-4DAE-88C2-AE99B1994B24}"/>
    <cellStyle name="20% - Énfasis5 2 3 4 2 2" xfId="37854" xr:uid="{F6B630BE-C785-492D-8F80-F754CA7B2D0D}"/>
    <cellStyle name="20% - Énfasis5 2 3 4 3" xfId="27530" xr:uid="{338904C1-5666-415F-A09D-943361968D02}"/>
    <cellStyle name="20% - Énfasis5 2 3 5" xfId="12044" xr:uid="{E26515F9-43C0-49FA-9F3D-9614B3341821}"/>
    <cellStyle name="20% - Énfasis5 2 3 5 2" xfId="32692" xr:uid="{A59640C9-1D47-4620-9543-E6129A4AE052}"/>
    <cellStyle name="20% - Énfasis5 2 3 6" xfId="22368" xr:uid="{F0935041-4FB8-4A3D-80D2-F7E947281801}"/>
    <cellStyle name="20% - Énfasis5 2 4" xfId="2365" xr:uid="{15E44040-683D-4F82-887F-BC223235258E}"/>
    <cellStyle name="20% - Énfasis5 2 4 2" xfId="4946" xr:uid="{D2D3DA19-7931-47C6-B045-EEF60E70A393}"/>
    <cellStyle name="20% - Énfasis5 2 4 2 2" xfId="10108" xr:uid="{77915369-3156-4DB7-A019-3839138213DB}"/>
    <cellStyle name="20% - Énfasis5 2 4 2 2 2" xfId="20432" xr:uid="{B22BCB6D-E7DA-4E45-948C-E8E7104F5FA4}"/>
    <cellStyle name="20% - Énfasis5 2 4 2 2 2 2" xfId="41080" xr:uid="{A81C4CEB-0640-4783-A3AB-5EDA23D63526}"/>
    <cellStyle name="20% - Énfasis5 2 4 2 2 3" xfId="30756" xr:uid="{50D9AEA3-2B8E-4C82-923C-203C4D607893}"/>
    <cellStyle name="20% - Énfasis5 2 4 2 3" xfId="15270" xr:uid="{DD3D2A51-339C-4844-969A-B6582CB10775}"/>
    <cellStyle name="20% - Énfasis5 2 4 2 3 2" xfId="35918" xr:uid="{5B2461CD-C1AD-4C58-A89D-C3ADEA66ED48}"/>
    <cellStyle name="20% - Énfasis5 2 4 2 4" xfId="25594" xr:uid="{C229C6A5-8D76-49EC-9396-A8BF7412AD96}"/>
    <cellStyle name="20% - Énfasis5 2 4 3" xfId="7527" xr:uid="{A3793AB5-27D1-488D-AE8A-0B0C5C0F4819}"/>
    <cellStyle name="20% - Énfasis5 2 4 3 2" xfId="17851" xr:uid="{397F4D08-3E4C-4A77-80BD-D27F485F3D78}"/>
    <cellStyle name="20% - Énfasis5 2 4 3 2 2" xfId="38499" xr:uid="{D05B7A53-F310-40F1-AB81-290D5EDC51B3}"/>
    <cellStyle name="20% - Énfasis5 2 4 3 3" xfId="28175" xr:uid="{EB2C06D8-1AF7-417D-BC12-35F1538D28B4}"/>
    <cellStyle name="20% - Énfasis5 2 4 4" xfId="12689" xr:uid="{77F89AC3-F312-41E3-AEF9-EE96A7ABD08E}"/>
    <cellStyle name="20% - Énfasis5 2 4 4 2" xfId="33337" xr:uid="{EAA4F2B7-02ED-44E0-990E-256908F4E93A}"/>
    <cellStyle name="20% - Énfasis5 2 4 5" xfId="23013" xr:uid="{49F3C7B6-0BC4-4A2B-B3ED-453365CF4B9A}"/>
    <cellStyle name="20% - Énfasis5 2 5" xfId="3656" xr:uid="{E6679C94-6BEC-4C62-87D9-5EE62983763E}"/>
    <cellStyle name="20% - Énfasis5 2 5 2" xfId="8818" xr:uid="{017CA004-CD30-47F5-9741-BDC257B700AC}"/>
    <cellStyle name="20% - Énfasis5 2 5 2 2" xfId="19142" xr:uid="{8062E0DA-B182-49B9-86E1-6EECCE6F809A}"/>
    <cellStyle name="20% - Énfasis5 2 5 2 2 2" xfId="39790" xr:uid="{72A8E62B-BFB0-4E36-9F98-CB65ED62EFEB}"/>
    <cellStyle name="20% - Énfasis5 2 5 2 3" xfId="29466" xr:uid="{AEEB920D-634C-4A0A-889E-6AF2431B1FC9}"/>
    <cellStyle name="20% - Énfasis5 2 5 3" xfId="13980" xr:uid="{1DB94BDC-71D1-4D19-9415-C38E5BC17E61}"/>
    <cellStyle name="20% - Énfasis5 2 5 3 2" xfId="34628" xr:uid="{1207FBD8-5033-4B3B-88FB-3FE117B695B6}"/>
    <cellStyle name="20% - Énfasis5 2 5 4" xfId="24304" xr:uid="{8E58E251-36D3-4DB7-8B85-68446CB97EEC}"/>
    <cellStyle name="20% - Énfasis5 2 6" xfId="6237" xr:uid="{105A6C3B-9961-4A1E-A9FB-89E4DCA4D613}"/>
    <cellStyle name="20% - Énfasis5 2 6 2" xfId="16561" xr:uid="{8216A803-CB93-4F2F-9852-6F2C7DFBF8EB}"/>
    <cellStyle name="20% - Énfasis5 2 6 2 2" xfId="37209" xr:uid="{687A88E0-0817-44DF-BF52-517A4CC9FE7B}"/>
    <cellStyle name="20% - Énfasis5 2 6 3" xfId="26885" xr:uid="{B01C2DC6-8DCB-48CC-84AD-EA197EA7FC73}"/>
    <cellStyle name="20% - Énfasis5 2 7" xfId="11399" xr:uid="{EEEBDEBF-C58B-4415-A1D4-8A06E1DC1D0F}"/>
    <cellStyle name="20% - Énfasis5 2 7 2" xfId="32047" xr:uid="{F9C98A9E-403B-4B47-8E58-ECA49E4F534B}"/>
    <cellStyle name="20% - Énfasis5 2 8" xfId="21723" xr:uid="{D6A54012-A362-41EB-8CB2-6EF571904FA0}"/>
    <cellStyle name="20% - Énfasis5 3" xfId="133" xr:uid="{00000000-0005-0000-0000-0000FE000000}"/>
    <cellStyle name="20% - Énfasis5 3 2" xfId="134" xr:uid="{00000000-0005-0000-0000-0000FF000000}"/>
    <cellStyle name="20% - Énfasis5 3 2 2" xfId="1676" xr:uid="{00000000-0005-0000-0000-000000010000}"/>
    <cellStyle name="20% - Énfasis5 3 2 2 2" xfId="3013" xr:uid="{209061F4-CC18-4121-AD0B-46C8816CD68B}"/>
    <cellStyle name="20% - Énfasis5 3 2 2 2 2" xfId="5594" xr:uid="{16A5E49B-1359-4056-8DF4-769CFE8C3F38}"/>
    <cellStyle name="20% - Énfasis5 3 2 2 2 2 2" xfId="10756" xr:uid="{65368FAF-F236-4DA3-8780-B91FFB2373DD}"/>
    <cellStyle name="20% - Énfasis5 3 2 2 2 2 2 2" xfId="21080" xr:uid="{91554F06-E685-486D-8445-C203C956CEF0}"/>
    <cellStyle name="20% - Énfasis5 3 2 2 2 2 2 2 2" xfId="41728" xr:uid="{42A75155-5154-46A2-98CA-EFFA62E0E1E2}"/>
    <cellStyle name="20% - Énfasis5 3 2 2 2 2 2 3" xfId="31404" xr:uid="{2C851C16-4F55-44CF-93A9-4B2CF212095D}"/>
    <cellStyle name="20% - Énfasis5 3 2 2 2 2 3" xfId="15918" xr:uid="{B4BACEB7-DD91-4FDC-814E-E0070BD8AE05}"/>
    <cellStyle name="20% - Énfasis5 3 2 2 2 2 3 2" xfId="36566" xr:uid="{1FE3936A-0455-422D-AFEA-E22FDA71756D}"/>
    <cellStyle name="20% - Énfasis5 3 2 2 2 2 4" xfId="26242" xr:uid="{AC4911F9-3751-4EE8-BE35-9486F945C2BC}"/>
    <cellStyle name="20% - Énfasis5 3 2 2 2 3" xfId="8175" xr:uid="{D6763061-8A80-4A50-B558-E22F30ADA84A}"/>
    <cellStyle name="20% - Énfasis5 3 2 2 2 3 2" xfId="18499" xr:uid="{5F425985-5C03-4134-A491-524085EF242E}"/>
    <cellStyle name="20% - Énfasis5 3 2 2 2 3 2 2" xfId="39147" xr:uid="{ADA05812-4946-4BE1-9564-E4E4C7D1F28F}"/>
    <cellStyle name="20% - Énfasis5 3 2 2 2 3 3" xfId="28823" xr:uid="{E99E17DF-FF63-4CC8-9CE3-24101615B075}"/>
    <cellStyle name="20% - Énfasis5 3 2 2 2 4" xfId="13337" xr:uid="{6B7E7E5E-455F-4E67-A882-C15AA834AEC9}"/>
    <cellStyle name="20% - Énfasis5 3 2 2 2 4 2" xfId="33985" xr:uid="{81837306-89E2-4364-AE57-D27889C8A086}"/>
    <cellStyle name="20% - Énfasis5 3 2 2 2 5" xfId="23661" xr:uid="{49C6EBC2-74B0-41B4-872B-F83AF87E959E}"/>
    <cellStyle name="20% - Énfasis5 3 2 2 3" xfId="4304" xr:uid="{526CD4C1-848E-44A0-8F9B-3AD3B54DF164}"/>
    <cellStyle name="20% - Énfasis5 3 2 2 3 2" xfId="9466" xr:uid="{F699F955-CA2D-406E-8460-39A2BC801691}"/>
    <cellStyle name="20% - Énfasis5 3 2 2 3 2 2" xfId="19790" xr:uid="{909BF73E-D09C-4F4D-BA8A-7FB1890A3D49}"/>
    <cellStyle name="20% - Énfasis5 3 2 2 3 2 2 2" xfId="40438" xr:uid="{48FF836D-550A-4201-8C7B-CE6C6F180630}"/>
    <cellStyle name="20% - Énfasis5 3 2 2 3 2 3" xfId="30114" xr:uid="{95D0B97A-B4B4-4B6E-82D1-864AE8FCC0ED}"/>
    <cellStyle name="20% - Énfasis5 3 2 2 3 3" xfId="14628" xr:uid="{8159E5C5-490D-4A04-B9AB-14D67DF1AB03}"/>
    <cellStyle name="20% - Énfasis5 3 2 2 3 3 2" xfId="35276" xr:uid="{F1498C20-0A14-4607-A8BD-846CA76B5BAB}"/>
    <cellStyle name="20% - Énfasis5 3 2 2 3 4" xfId="24952" xr:uid="{36C0752C-C4EE-4C71-8789-368ECD8A705B}"/>
    <cellStyle name="20% - Énfasis5 3 2 2 4" xfId="6885" xr:uid="{672BAE5B-A22F-47AE-8604-D463ABCB8B0A}"/>
    <cellStyle name="20% - Énfasis5 3 2 2 4 2" xfId="17209" xr:uid="{1C5002F3-AD55-4818-AA44-8C598162A761}"/>
    <cellStyle name="20% - Énfasis5 3 2 2 4 2 2" xfId="37857" xr:uid="{2FBCD168-E8FA-409F-91A6-892020854DAF}"/>
    <cellStyle name="20% - Énfasis5 3 2 2 4 3" xfId="27533" xr:uid="{A1A20D27-E63C-41E9-B5EE-FFE0AAF5218C}"/>
    <cellStyle name="20% - Énfasis5 3 2 2 5" xfId="12047" xr:uid="{3AE78CAB-C16F-42E5-BDCE-3B77302F9907}"/>
    <cellStyle name="20% - Énfasis5 3 2 2 5 2" xfId="32695" xr:uid="{80C3320A-1ECA-4A81-B5AF-77CD2462AEEB}"/>
    <cellStyle name="20% - Énfasis5 3 2 2 6" xfId="22371" xr:uid="{FADF4652-2972-4F96-BD03-7A38B7AF5787}"/>
    <cellStyle name="20% - Énfasis5 3 2 3" xfId="2368" xr:uid="{B1143B1E-5F54-45A1-A382-CE6C47E0F745}"/>
    <cellStyle name="20% - Énfasis5 3 2 3 2" xfId="4949" xr:uid="{1A37E09B-0165-4F52-B0FF-DA97AD469A86}"/>
    <cellStyle name="20% - Énfasis5 3 2 3 2 2" xfId="10111" xr:uid="{2976ADE3-55D5-466D-805E-771B7CD6BD15}"/>
    <cellStyle name="20% - Énfasis5 3 2 3 2 2 2" xfId="20435" xr:uid="{06026376-5361-40C9-9535-15339B1AE95A}"/>
    <cellStyle name="20% - Énfasis5 3 2 3 2 2 2 2" xfId="41083" xr:uid="{2DE24567-D870-41EA-B1B8-333FCACDBC3F}"/>
    <cellStyle name="20% - Énfasis5 3 2 3 2 2 3" xfId="30759" xr:uid="{CB030155-9BB2-44E2-9FF3-CD4323D9D93A}"/>
    <cellStyle name="20% - Énfasis5 3 2 3 2 3" xfId="15273" xr:uid="{BAC594D1-AA68-4DD6-B535-667602EC0080}"/>
    <cellStyle name="20% - Énfasis5 3 2 3 2 3 2" xfId="35921" xr:uid="{9AAB88F1-B30F-4274-AC19-807A75D14E59}"/>
    <cellStyle name="20% - Énfasis5 3 2 3 2 4" xfId="25597" xr:uid="{0AD5AE2B-1E71-44EB-818C-22233A0A8246}"/>
    <cellStyle name="20% - Énfasis5 3 2 3 3" xfId="7530" xr:uid="{0FB7D6B0-9BD2-4F29-B75D-9733ED4533D0}"/>
    <cellStyle name="20% - Énfasis5 3 2 3 3 2" xfId="17854" xr:uid="{D90C5E5E-A16B-4EBA-A2CC-27B7B143D894}"/>
    <cellStyle name="20% - Énfasis5 3 2 3 3 2 2" xfId="38502" xr:uid="{6F295EAE-BC1F-45C2-9EC3-E525FFEFF749}"/>
    <cellStyle name="20% - Énfasis5 3 2 3 3 3" xfId="28178" xr:uid="{3E2D4997-C387-4521-BF6C-E5B738131574}"/>
    <cellStyle name="20% - Énfasis5 3 2 3 4" xfId="12692" xr:uid="{C86578CB-443C-4B99-973E-02CD0978CCBD}"/>
    <cellStyle name="20% - Énfasis5 3 2 3 4 2" xfId="33340" xr:uid="{9BBC46EF-9581-42E0-89EC-BE0F6A290952}"/>
    <cellStyle name="20% - Énfasis5 3 2 3 5" xfId="23016" xr:uid="{D826A988-10CA-4CBD-97A7-47A7154616A8}"/>
    <cellStyle name="20% - Énfasis5 3 2 4" xfId="3659" xr:uid="{A644DE7D-7EFF-48DC-B439-AB7D08C79F57}"/>
    <cellStyle name="20% - Énfasis5 3 2 4 2" xfId="8821" xr:uid="{8C1DDC98-BFCF-4931-B5D4-66EE55FFC5FA}"/>
    <cellStyle name="20% - Énfasis5 3 2 4 2 2" xfId="19145" xr:uid="{7C318826-73F1-49C3-8E9D-D2907CB12BD7}"/>
    <cellStyle name="20% - Énfasis5 3 2 4 2 2 2" xfId="39793" xr:uid="{418277AD-6DAF-48ED-9AF1-74239497A7CD}"/>
    <cellStyle name="20% - Énfasis5 3 2 4 2 3" xfId="29469" xr:uid="{DD971C35-AADD-4BE1-8F4F-7E4A2AF6EA36}"/>
    <cellStyle name="20% - Énfasis5 3 2 4 3" xfId="13983" xr:uid="{CF8F9CF0-DC63-481C-8461-86E4CBFB06ED}"/>
    <cellStyle name="20% - Énfasis5 3 2 4 3 2" xfId="34631" xr:uid="{BE4405E5-8063-48DE-879B-485AD175A824}"/>
    <cellStyle name="20% - Énfasis5 3 2 4 4" xfId="24307" xr:uid="{93840EE5-A755-4805-B25E-59E46FA444B4}"/>
    <cellStyle name="20% - Énfasis5 3 2 5" xfId="6240" xr:uid="{1A551AA1-1F6B-4AC1-8134-D98986A1EC62}"/>
    <cellStyle name="20% - Énfasis5 3 2 5 2" xfId="16564" xr:uid="{8B8A25F6-90E0-4848-8B98-B2AC36AD70C6}"/>
    <cellStyle name="20% - Énfasis5 3 2 5 2 2" xfId="37212" xr:uid="{BB3CE212-B190-4D2A-A2DA-AD1124245144}"/>
    <cellStyle name="20% - Énfasis5 3 2 5 3" xfId="26888" xr:uid="{D2085884-F676-499B-BD4E-5B4A7963A30D}"/>
    <cellStyle name="20% - Énfasis5 3 2 6" xfId="11402" xr:uid="{C249FFA9-0A21-4684-9165-1EAB279A848D}"/>
    <cellStyle name="20% - Énfasis5 3 2 6 2" xfId="32050" xr:uid="{39DA3B02-687B-4296-9C78-E44C57A37A6E}"/>
    <cellStyle name="20% - Énfasis5 3 2 7" xfId="21726" xr:uid="{C52F51AD-F60C-4F07-BD23-E2605B52549A}"/>
    <cellStyle name="20% - Énfasis5 3 3" xfId="1675" xr:uid="{00000000-0005-0000-0000-000001010000}"/>
    <cellStyle name="20% - Énfasis5 3 3 2" xfId="3012" xr:uid="{B960EDDE-5811-47EB-9FFA-4371652636BE}"/>
    <cellStyle name="20% - Énfasis5 3 3 2 2" xfId="5593" xr:uid="{1C2299D3-F7AF-46C9-A508-C5E725DD8733}"/>
    <cellStyle name="20% - Énfasis5 3 3 2 2 2" xfId="10755" xr:uid="{01670A7B-2C68-4BA9-AF03-47A41AF01F3F}"/>
    <cellStyle name="20% - Énfasis5 3 3 2 2 2 2" xfId="21079" xr:uid="{A3EA2668-2282-4EDC-8703-F411B0D84091}"/>
    <cellStyle name="20% - Énfasis5 3 3 2 2 2 2 2" xfId="41727" xr:uid="{00717798-2353-4AF0-AB7B-F058E245D97F}"/>
    <cellStyle name="20% - Énfasis5 3 3 2 2 2 3" xfId="31403" xr:uid="{C7023105-5905-49ED-B2B6-8D0A0D28F591}"/>
    <cellStyle name="20% - Énfasis5 3 3 2 2 3" xfId="15917" xr:uid="{07334E68-96E9-4252-ADE0-3FF7DD3E7CAC}"/>
    <cellStyle name="20% - Énfasis5 3 3 2 2 3 2" xfId="36565" xr:uid="{84CE7D5F-7A09-454D-97F5-5960583A1AE2}"/>
    <cellStyle name="20% - Énfasis5 3 3 2 2 4" xfId="26241" xr:uid="{97BDDF33-0674-4089-BBC5-C8C75E925CC2}"/>
    <cellStyle name="20% - Énfasis5 3 3 2 3" xfId="8174" xr:uid="{3A0D719C-E0CC-4016-8043-E7F7D38639D5}"/>
    <cellStyle name="20% - Énfasis5 3 3 2 3 2" xfId="18498" xr:uid="{5E6815F4-64BE-4AD3-BDE3-B4B806452E7D}"/>
    <cellStyle name="20% - Énfasis5 3 3 2 3 2 2" xfId="39146" xr:uid="{84D06319-48D7-415B-B787-BE231DB95B02}"/>
    <cellStyle name="20% - Énfasis5 3 3 2 3 3" xfId="28822" xr:uid="{EB69F383-96D1-42C7-A33E-99A59BF424B8}"/>
    <cellStyle name="20% - Énfasis5 3 3 2 4" xfId="13336" xr:uid="{9AFD1EC1-C8EC-4186-B60C-9476889DED73}"/>
    <cellStyle name="20% - Énfasis5 3 3 2 4 2" xfId="33984" xr:uid="{96494C7B-C4B0-4B22-A8B8-32E3BE2DD4FC}"/>
    <cellStyle name="20% - Énfasis5 3 3 2 5" xfId="23660" xr:uid="{7393117C-F500-4C3A-A350-4BE17C20CBDA}"/>
    <cellStyle name="20% - Énfasis5 3 3 3" xfId="4303" xr:uid="{FFDBDDF0-7A99-4EF1-B4B5-D5BC7E97EA4C}"/>
    <cellStyle name="20% - Énfasis5 3 3 3 2" xfId="9465" xr:uid="{60E0F5A1-DED7-4527-9278-382B5DEDB36C}"/>
    <cellStyle name="20% - Énfasis5 3 3 3 2 2" xfId="19789" xr:uid="{A1A779F5-FD80-412F-9593-C021CA7A6344}"/>
    <cellStyle name="20% - Énfasis5 3 3 3 2 2 2" xfId="40437" xr:uid="{C45E30CB-2237-43AD-86BC-7510BE36DA15}"/>
    <cellStyle name="20% - Énfasis5 3 3 3 2 3" xfId="30113" xr:uid="{5E1DD725-0FE6-404D-8226-16B5141D1DBB}"/>
    <cellStyle name="20% - Énfasis5 3 3 3 3" xfId="14627" xr:uid="{192A20F5-64DB-4781-8915-A0E14EF03462}"/>
    <cellStyle name="20% - Énfasis5 3 3 3 3 2" xfId="35275" xr:uid="{6E893B95-9D07-44AA-89D9-100DB54FF9D0}"/>
    <cellStyle name="20% - Énfasis5 3 3 3 4" xfId="24951" xr:uid="{F0F3E5E9-594A-432B-9B57-645C1E728B0A}"/>
    <cellStyle name="20% - Énfasis5 3 3 4" xfId="6884" xr:uid="{BBB4C540-90A2-44E7-97B5-A7E20115827A}"/>
    <cellStyle name="20% - Énfasis5 3 3 4 2" xfId="17208" xr:uid="{B8AE60CA-8402-4F15-985D-190E37027D33}"/>
    <cellStyle name="20% - Énfasis5 3 3 4 2 2" xfId="37856" xr:uid="{5784D298-A8E2-48BB-A220-4C2D63449EEB}"/>
    <cellStyle name="20% - Énfasis5 3 3 4 3" xfId="27532" xr:uid="{92AA4FA8-E6D1-4B97-B937-A05D7A5F6E75}"/>
    <cellStyle name="20% - Énfasis5 3 3 5" xfId="12046" xr:uid="{2FE2B926-3BE4-4C17-ACC2-F2816CA9DC76}"/>
    <cellStyle name="20% - Énfasis5 3 3 5 2" xfId="32694" xr:uid="{9D92A4F5-5F96-4F5A-A9EB-2A0D98C119EC}"/>
    <cellStyle name="20% - Énfasis5 3 3 6" xfId="22370" xr:uid="{3E6E4191-3A4A-4F7C-AACB-B85B77CD6885}"/>
    <cellStyle name="20% - Énfasis5 3 4" xfId="2367" xr:uid="{7CB997C2-DDE0-49F2-AD57-1689EE6BB71E}"/>
    <cellStyle name="20% - Énfasis5 3 4 2" xfId="4948" xr:uid="{7B411317-5E71-4B62-B4C4-0B214A032A58}"/>
    <cellStyle name="20% - Énfasis5 3 4 2 2" xfId="10110" xr:uid="{470B3AA0-5E7A-4B75-9CF4-86066ABC86A5}"/>
    <cellStyle name="20% - Énfasis5 3 4 2 2 2" xfId="20434" xr:uid="{C7DAC7F1-1573-4DAE-AF89-3FC17FB6085C}"/>
    <cellStyle name="20% - Énfasis5 3 4 2 2 2 2" xfId="41082" xr:uid="{FF39F96A-2EF8-4EA5-BC09-91BE72D69B86}"/>
    <cellStyle name="20% - Énfasis5 3 4 2 2 3" xfId="30758" xr:uid="{316D8365-2B63-48A7-8B6A-936344BEDB21}"/>
    <cellStyle name="20% - Énfasis5 3 4 2 3" xfId="15272" xr:uid="{31619F11-74B9-4DFA-8C8F-23216AE7ECDF}"/>
    <cellStyle name="20% - Énfasis5 3 4 2 3 2" xfId="35920" xr:uid="{3BC98427-0B1C-4E35-B8CD-AAB6C5BC3586}"/>
    <cellStyle name="20% - Énfasis5 3 4 2 4" xfId="25596" xr:uid="{F0FA56AB-CD4B-442E-AD8C-4349DCCAABEE}"/>
    <cellStyle name="20% - Énfasis5 3 4 3" xfId="7529" xr:uid="{9C630FAD-D001-4E73-B58C-29BC199CFE3F}"/>
    <cellStyle name="20% - Énfasis5 3 4 3 2" xfId="17853" xr:uid="{145923C5-E10D-4966-B046-80EB359FF7AA}"/>
    <cellStyle name="20% - Énfasis5 3 4 3 2 2" xfId="38501" xr:uid="{C6164BD2-54BC-4311-8E1C-B5FC02C3C037}"/>
    <cellStyle name="20% - Énfasis5 3 4 3 3" xfId="28177" xr:uid="{84409655-5415-4575-839E-05091B739F02}"/>
    <cellStyle name="20% - Énfasis5 3 4 4" xfId="12691" xr:uid="{97E31DC5-D002-462B-9E4E-456626E52C73}"/>
    <cellStyle name="20% - Énfasis5 3 4 4 2" xfId="33339" xr:uid="{5F532D14-6C62-4CA0-B34E-349D22D63EA2}"/>
    <cellStyle name="20% - Énfasis5 3 4 5" xfId="23015" xr:uid="{A8C4A0D0-0C3E-4B50-8315-D7310CEF9ED3}"/>
    <cellStyle name="20% - Énfasis5 3 5" xfId="3658" xr:uid="{9AE857FB-0474-43EB-963B-A8994ADAFBF6}"/>
    <cellStyle name="20% - Énfasis5 3 5 2" xfId="8820" xr:uid="{8B68D814-658A-4844-88A9-C69FA51A5478}"/>
    <cellStyle name="20% - Énfasis5 3 5 2 2" xfId="19144" xr:uid="{0BED664B-E5DC-4F87-83E2-FC5354A578DC}"/>
    <cellStyle name="20% - Énfasis5 3 5 2 2 2" xfId="39792" xr:uid="{2A10CA34-A4F6-4791-830C-55F4AFA54AEF}"/>
    <cellStyle name="20% - Énfasis5 3 5 2 3" xfId="29468" xr:uid="{25940D05-C1DD-4E00-B673-FB07C758BE29}"/>
    <cellStyle name="20% - Énfasis5 3 5 3" xfId="13982" xr:uid="{DC920382-67E8-4D43-B8E8-DA7592AC7418}"/>
    <cellStyle name="20% - Énfasis5 3 5 3 2" xfId="34630" xr:uid="{D66DEB9F-8EC7-4757-9101-D57EEAAA1CDB}"/>
    <cellStyle name="20% - Énfasis5 3 5 4" xfId="24306" xr:uid="{ECC93D43-8E02-4938-B218-2FA8AA4D747F}"/>
    <cellStyle name="20% - Énfasis5 3 6" xfId="6239" xr:uid="{637AE7A8-DA13-4638-89BE-A3B857C834CB}"/>
    <cellStyle name="20% - Énfasis5 3 6 2" xfId="16563" xr:uid="{EF670ABF-AEBE-4248-BF82-7DE41FCF5597}"/>
    <cellStyle name="20% - Énfasis5 3 6 2 2" xfId="37211" xr:uid="{911A9319-16B6-4FED-9C31-E9EE1B657BC8}"/>
    <cellStyle name="20% - Énfasis5 3 6 3" xfId="26887" xr:uid="{DEE745FE-C59F-44B2-A5F0-6111B1201CB6}"/>
    <cellStyle name="20% - Énfasis5 3 7" xfId="11401" xr:uid="{BF679E52-5834-4534-8392-7F8903F85262}"/>
    <cellStyle name="20% - Énfasis5 3 7 2" xfId="32049" xr:uid="{21A643DD-B567-4629-9F31-942C1D587CB6}"/>
    <cellStyle name="20% - Énfasis5 3 8" xfId="21725" xr:uid="{B540D16B-8B95-4B14-9B3D-DE79B5669C45}"/>
    <cellStyle name="20% - Énfasis5 4" xfId="135" xr:uid="{00000000-0005-0000-0000-000002010000}"/>
    <cellStyle name="20% - Énfasis5 4 2" xfId="136" xr:uid="{00000000-0005-0000-0000-000003010000}"/>
    <cellStyle name="20% - Énfasis5 4 2 2" xfId="1678" xr:uid="{00000000-0005-0000-0000-000004010000}"/>
    <cellStyle name="20% - Énfasis5 4 2 2 2" xfId="3015" xr:uid="{1C856B23-403E-4033-94B3-72AE950FFF6F}"/>
    <cellStyle name="20% - Énfasis5 4 2 2 2 2" xfId="5596" xr:uid="{27CCF614-2DDD-4511-8106-AA9B65060D18}"/>
    <cellStyle name="20% - Énfasis5 4 2 2 2 2 2" xfId="10758" xr:uid="{99142473-0D5B-46CC-84DC-352ABD7D0375}"/>
    <cellStyle name="20% - Énfasis5 4 2 2 2 2 2 2" xfId="21082" xr:uid="{700F93DD-A54D-43A9-AB84-67B3186B9362}"/>
    <cellStyle name="20% - Énfasis5 4 2 2 2 2 2 2 2" xfId="41730" xr:uid="{C93D975E-7D15-44CC-B624-09F5A4B117B7}"/>
    <cellStyle name="20% - Énfasis5 4 2 2 2 2 2 3" xfId="31406" xr:uid="{ED9667BE-87B6-46F2-9B24-40953E1E169E}"/>
    <cellStyle name="20% - Énfasis5 4 2 2 2 2 3" xfId="15920" xr:uid="{28454B34-7C84-4BAE-88EA-CE980DC6C252}"/>
    <cellStyle name="20% - Énfasis5 4 2 2 2 2 3 2" xfId="36568" xr:uid="{4F46DD8C-235B-4C5E-858F-50FA157C925C}"/>
    <cellStyle name="20% - Énfasis5 4 2 2 2 2 4" xfId="26244" xr:uid="{0B2F1849-A8B7-4BBA-BB83-D45AFE0E69AD}"/>
    <cellStyle name="20% - Énfasis5 4 2 2 2 3" xfId="8177" xr:uid="{CD47C291-335A-478F-B77B-4A530EDEC6E5}"/>
    <cellStyle name="20% - Énfasis5 4 2 2 2 3 2" xfId="18501" xr:uid="{16FD231C-6B4E-4699-A5F7-C33A0F76026F}"/>
    <cellStyle name="20% - Énfasis5 4 2 2 2 3 2 2" xfId="39149" xr:uid="{859C14B5-A638-4DD5-B3BB-291E3D67064A}"/>
    <cellStyle name="20% - Énfasis5 4 2 2 2 3 3" xfId="28825" xr:uid="{649E5FA0-EFD7-4136-94CF-02EBA2486544}"/>
    <cellStyle name="20% - Énfasis5 4 2 2 2 4" xfId="13339" xr:uid="{DAAABBE0-507F-4F8A-A5D0-6C867AE3E069}"/>
    <cellStyle name="20% - Énfasis5 4 2 2 2 4 2" xfId="33987" xr:uid="{F542C465-BE58-4AA7-988B-DA9CDDFF8655}"/>
    <cellStyle name="20% - Énfasis5 4 2 2 2 5" xfId="23663" xr:uid="{B4476C59-DC98-4369-BDDD-568877EBA888}"/>
    <cellStyle name="20% - Énfasis5 4 2 2 3" xfId="4306" xr:uid="{A1571AB3-59DA-417D-9F4E-C53883930E25}"/>
    <cellStyle name="20% - Énfasis5 4 2 2 3 2" xfId="9468" xr:uid="{672C745C-0244-4BB9-9155-34BF021CAAC2}"/>
    <cellStyle name="20% - Énfasis5 4 2 2 3 2 2" xfId="19792" xr:uid="{EFBE5689-8AB8-401F-A565-E0E3B192B71E}"/>
    <cellStyle name="20% - Énfasis5 4 2 2 3 2 2 2" xfId="40440" xr:uid="{9AAE17FB-E8FA-4DB1-AC53-355831FA7953}"/>
    <cellStyle name="20% - Énfasis5 4 2 2 3 2 3" xfId="30116" xr:uid="{9EA5886E-5F9E-47A1-990E-8858D4483FC6}"/>
    <cellStyle name="20% - Énfasis5 4 2 2 3 3" xfId="14630" xr:uid="{18CBAF06-AF45-4F31-91F6-53891A91445B}"/>
    <cellStyle name="20% - Énfasis5 4 2 2 3 3 2" xfId="35278" xr:uid="{DB7061C8-B902-4218-80F3-169192726766}"/>
    <cellStyle name="20% - Énfasis5 4 2 2 3 4" xfId="24954" xr:uid="{FDACE80E-F39A-4844-993B-6F9968117B17}"/>
    <cellStyle name="20% - Énfasis5 4 2 2 4" xfId="6887" xr:uid="{7E4074FF-9BFF-40BD-B231-925CFA1314B3}"/>
    <cellStyle name="20% - Énfasis5 4 2 2 4 2" xfId="17211" xr:uid="{D3F6EEA1-B897-4E5C-9208-59007C49D1C3}"/>
    <cellStyle name="20% - Énfasis5 4 2 2 4 2 2" xfId="37859" xr:uid="{8F8B4715-6FAE-41BA-B07A-6BE39D64E81C}"/>
    <cellStyle name="20% - Énfasis5 4 2 2 4 3" xfId="27535" xr:uid="{82B1175C-A6F9-4300-9010-1AFFA50BFB74}"/>
    <cellStyle name="20% - Énfasis5 4 2 2 5" xfId="12049" xr:uid="{0C60E949-5A32-4CF3-9289-4F028ABF5FA3}"/>
    <cellStyle name="20% - Énfasis5 4 2 2 5 2" xfId="32697" xr:uid="{6FFD434E-916D-4A7A-94BE-6FBF68B9D47B}"/>
    <cellStyle name="20% - Énfasis5 4 2 2 6" xfId="22373" xr:uid="{3CEE255C-A0DA-4E00-858F-3E51D66904F7}"/>
    <cellStyle name="20% - Énfasis5 4 2 3" xfId="2370" xr:uid="{839C6EEB-372E-4537-9395-6794C7471D5F}"/>
    <cellStyle name="20% - Énfasis5 4 2 3 2" xfId="4951" xr:uid="{FF2CB872-B6DF-4F05-8348-D34750C23B20}"/>
    <cellStyle name="20% - Énfasis5 4 2 3 2 2" xfId="10113" xr:uid="{39327735-4E4E-4AE1-9C4C-C1A07F505F68}"/>
    <cellStyle name="20% - Énfasis5 4 2 3 2 2 2" xfId="20437" xr:uid="{03F9AC43-6CCA-4701-B429-645173CB1861}"/>
    <cellStyle name="20% - Énfasis5 4 2 3 2 2 2 2" xfId="41085" xr:uid="{513AE58F-B353-44FE-B9DB-8549A04E417E}"/>
    <cellStyle name="20% - Énfasis5 4 2 3 2 2 3" xfId="30761" xr:uid="{9263C743-AB7A-4F8A-96B9-472547C2E2AB}"/>
    <cellStyle name="20% - Énfasis5 4 2 3 2 3" xfId="15275" xr:uid="{AA850F74-0E34-4037-8568-AF53E080E8B7}"/>
    <cellStyle name="20% - Énfasis5 4 2 3 2 3 2" xfId="35923" xr:uid="{4207B70E-892F-4F5B-8149-DF42561AC518}"/>
    <cellStyle name="20% - Énfasis5 4 2 3 2 4" xfId="25599" xr:uid="{4FFD0773-4A5E-42ED-98A0-10D9BD247F0C}"/>
    <cellStyle name="20% - Énfasis5 4 2 3 3" xfId="7532" xr:uid="{80A3B206-DD85-4389-9B8B-002ADACDF1BF}"/>
    <cellStyle name="20% - Énfasis5 4 2 3 3 2" xfId="17856" xr:uid="{BF2A6C01-A144-46F0-A9D4-584F6D30C47C}"/>
    <cellStyle name="20% - Énfasis5 4 2 3 3 2 2" xfId="38504" xr:uid="{8826ACB3-3B18-4C33-9482-684036BB6680}"/>
    <cellStyle name="20% - Énfasis5 4 2 3 3 3" xfId="28180" xr:uid="{74239637-4716-4EF2-9699-6A3F5695B37E}"/>
    <cellStyle name="20% - Énfasis5 4 2 3 4" xfId="12694" xr:uid="{54B13476-2C1F-4211-8098-1E553F57903E}"/>
    <cellStyle name="20% - Énfasis5 4 2 3 4 2" xfId="33342" xr:uid="{2B602BD9-015B-40E5-8197-9928DACC4372}"/>
    <cellStyle name="20% - Énfasis5 4 2 3 5" xfId="23018" xr:uid="{C5584F04-2180-4E15-B6F6-B0077F3D1F5A}"/>
    <cellStyle name="20% - Énfasis5 4 2 4" xfId="3661" xr:uid="{E3976F48-C7BB-4E3A-BFC1-E7D352AF15E8}"/>
    <cellStyle name="20% - Énfasis5 4 2 4 2" xfId="8823" xr:uid="{394E42CE-01F0-4E95-990F-42DECC98F4EB}"/>
    <cellStyle name="20% - Énfasis5 4 2 4 2 2" xfId="19147" xr:uid="{C0279573-E744-43EA-AEFA-0BC36230953F}"/>
    <cellStyle name="20% - Énfasis5 4 2 4 2 2 2" xfId="39795" xr:uid="{7EE78C79-6F4A-439F-AC09-C3FA57E46AC9}"/>
    <cellStyle name="20% - Énfasis5 4 2 4 2 3" xfId="29471" xr:uid="{9DE7D54E-B0A3-474E-AB23-A55F82CEA6FE}"/>
    <cellStyle name="20% - Énfasis5 4 2 4 3" xfId="13985" xr:uid="{3242B198-F0BD-40CE-9A2B-B238952D8768}"/>
    <cellStyle name="20% - Énfasis5 4 2 4 3 2" xfId="34633" xr:uid="{83DEE7B0-2AAB-4C90-8052-459DC3A42569}"/>
    <cellStyle name="20% - Énfasis5 4 2 4 4" xfId="24309" xr:uid="{C0ED9076-CE0B-4EDF-AE94-FB6AC2FF6D63}"/>
    <cellStyle name="20% - Énfasis5 4 2 5" xfId="6242" xr:uid="{0ECBBF96-8507-4778-970E-F6A7CFADC38E}"/>
    <cellStyle name="20% - Énfasis5 4 2 5 2" xfId="16566" xr:uid="{39BD209C-7B86-4C2B-A80D-78E509D84AFA}"/>
    <cellStyle name="20% - Énfasis5 4 2 5 2 2" xfId="37214" xr:uid="{01430CCD-3A7A-41AC-9975-A1E3056BCBDC}"/>
    <cellStyle name="20% - Énfasis5 4 2 5 3" xfId="26890" xr:uid="{5C6304FB-8F64-446A-B53E-6D587DAA6312}"/>
    <cellStyle name="20% - Énfasis5 4 2 6" xfId="11404" xr:uid="{4983D683-58B4-4D24-8B3C-6966AB784312}"/>
    <cellStyle name="20% - Énfasis5 4 2 6 2" xfId="32052" xr:uid="{4A342E62-2D79-42C7-B6E9-B043A3949466}"/>
    <cellStyle name="20% - Énfasis5 4 2 7" xfId="21728" xr:uid="{9E69730A-3FD3-4C8E-8F13-3B56B5B82A01}"/>
    <cellStyle name="20% - Énfasis5 4 3" xfId="1677" xr:uid="{00000000-0005-0000-0000-000005010000}"/>
    <cellStyle name="20% - Énfasis5 4 3 2" xfId="3014" xr:uid="{751AB90B-468B-40E2-8299-F0EC81C205A8}"/>
    <cellStyle name="20% - Énfasis5 4 3 2 2" xfId="5595" xr:uid="{1A9593D7-B150-4005-8766-8AE482B8D271}"/>
    <cellStyle name="20% - Énfasis5 4 3 2 2 2" xfId="10757" xr:uid="{EBC1B0E0-19D4-4E41-A9B6-9DDED1FCECCD}"/>
    <cellStyle name="20% - Énfasis5 4 3 2 2 2 2" xfId="21081" xr:uid="{CD4826DF-5362-41F2-B7B2-7580972E0714}"/>
    <cellStyle name="20% - Énfasis5 4 3 2 2 2 2 2" xfId="41729" xr:uid="{A28A33B5-3210-4F3F-8691-86300FE906D9}"/>
    <cellStyle name="20% - Énfasis5 4 3 2 2 2 3" xfId="31405" xr:uid="{4CA0E650-4C2A-49AF-8343-EFA95E2D6D0C}"/>
    <cellStyle name="20% - Énfasis5 4 3 2 2 3" xfId="15919" xr:uid="{C8F2C1C7-2406-416E-81B7-EEA34290AB6A}"/>
    <cellStyle name="20% - Énfasis5 4 3 2 2 3 2" xfId="36567" xr:uid="{AE27A163-2253-4FED-8C3D-D03FC963FBF3}"/>
    <cellStyle name="20% - Énfasis5 4 3 2 2 4" xfId="26243" xr:uid="{0D991FCA-E29C-49E6-B428-C6430DE01F81}"/>
    <cellStyle name="20% - Énfasis5 4 3 2 3" xfId="8176" xr:uid="{FBE1D880-57DE-4462-BB08-D94B660FFBC1}"/>
    <cellStyle name="20% - Énfasis5 4 3 2 3 2" xfId="18500" xr:uid="{9799FDB8-D821-4F44-B590-B6AECFC7A275}"/>
    <cellStyle name="20% - Énfasis5 4 3 2 3 2 2" xfId="39148" xr:uid="{83AB3F99-AF7E-4A7D-BB07-3A01840DC961}"/>
    <cellStyle name="20% - Énfasis5 4 3 2 3 3" xfId="28824" xr:uid="{64FDCA98-BCF5-41A2-913F-8293B7A0BD8D}"/>
    <cellStyle name="20% - Énfasis5 4 3 2 4" xfId="13338" xr:uid="{26F28307-41D8-4E5C-8A21-A205897A2ADE}"/>
    <cellStyle name="20% - Énfasis5 4 3 2 4 2" xfId="33986" xr:uid="{DD53B93B-6DAE-4F0A-833D-7E84190B3F2A}"/>
    <cellStyle name="20% - Énfasis5 4 3 2 5" xfId="23662" xr:uid="{790F8200-84A6-4CFC-B196-AEEEF4063A8D}"/>
    <cellStyle name="20% - Énfasis5 4 3 3" xfId="4305" xr:uid="{5EED75D0-9FEA-4ACB-991F-04E5F8A9B909}"/>
    <cellStyle name="20% - Énfasis5 4 3 3 2" xfId="9467" xr:uid="{ACEEAF23-256E-44D1-A9AA-C65117BF0380}"/>
    <cellStyle name="20% - Énfasis5 4 3 3 2 2" xfId="19791" xr:uid="{3C5CC424-2160-4873-8507-902D93386F92}"/>
    <cellStyle name="20% - Énfasis5 4 3 3 2 2 2" xfId="40439" xr:uid="{E16AAF0F-F123-4342-BF21-C7B66FD4719E}"/>
    <cellStyle name="20% - Énfasis5 4 3 3 2 3" xfId="30115" xr:uid="{34153C9D-59D4-40F7-AB5C-ADCA53076FCF}"/>
    <cellStyle name="20% - Énfasis5 4 3 3 3" xfId="14629" xr:uid="{4418E2C2-A335-4C3A-8538-22B109E4F270}"/>
    <cellStyle name="20% - Énfasis5 4 3 3 3 2" xfId="35277" xr:uid="{0A632C0B-C2E9-448F-87F3-F010ABE3A1A9}"/>
    <cellStyle name="20% - Énfasis5 4 3 3 4" xfId="24953" xr:uid="{5020A088-528A-4922-98C3-6BE06068BA62}"/>
    <cellStyle name="20% - Énfasis5 4 3 4" xfId="6886" xr:uid="{3C58CEAB-CF67-4189-9531-E4EC8B2A61F8}"/>
    <cellStyle name="20% - Énfasis5 4 3 4 2" xfId="17210" xr:uid="{B16849EA-5296-4B1A-8B8C-18CF1B64931B}"/>
    <cellStyle name="20% - Énfasis5 4 3 4 2 2" xfId="37858" xr:uid="{4DE976F7-E09B-4506-B847-1AD2D9CC0F35}"/>
    <cellStyle name="20% - Énfasis5 4 3 4 3" xfId="27534" xr:uid="{5A26FD08-03CB-4904-AA62-1A4D75361497}"/>
    <cellStyle name="20% - Énfasis5 4 3 5" xfId="12048" xr:uid="{E9AA322F-4BB1-4268-858B-DAC2D23642D9}"/>
    <cellStyle name="20% - Énfasis5 4 3 5 2" xfId="32696" xr:uid="{3DD4BDA9-6668-4FD0-83F0-BDC8FF88AF9F}"/>
    <cellStyle name="20% - Énfasis5 4 3 6" xfId="22372" xr:uid="{31FCE104-C403-4D98-A2B6-CD734D322897}"/>
    <cellStyle name="20% - Énfasis5 4 4" xfId="2369" xr:uid="{9300FA5F-6897-4585-9BBD-8E12D5D2723A}"/>
    <cellStyle name="20% - Énfasis5 4 4 2" xfId="4950" xr:uid="{9DDC2852-1108-4FEB-B9DB-A2CF298B8A5F}"/>
    <cellStyle name="20% - Énfasis5 4 4 2 2" xfId="10112" xr:uid="{C3D4BC75-0FDB-4B72-A9D8-B288DF218002}"/>
    <cellStyle name="20% - Énfasis5 4 4 2 2 2" xfId="20436" xr:uid="{9AC40448-C850-42DB-91F5-60260C73FB12}"/>
    <cellStyle name="20% - Énfasis5 4 4 2 2 2 2" xfId="41084" xr:uid="{4B232484-6F56-427B-9FD9-DDEF6F36CD14}"/>
    <cellStyle name="20% - Énfasis5 4 4 2 2 3" xfId="30760" xr:uid="{498DDC71-9E88-4ACF-86EF-8E2F384C5F3E}"/>
    <cellStyle name="20% - Énfasis5 4 4 2 3" xfId="15274" xr:uid="{74E167C2-44BA-4F28-91EB-94598108BFC9}"/>
    <cellStyle name="20% - Énfasis5 4 4 2 3 2" xfId="35922" xr:uid="{8B743A34-D820-4D04-81A3-9899E715582B}"/>
    <cellStyle name="20% - Énfasis5 4 4 2 4" xfId="25598" xr:uid="{6F4D941B-DCA3-4C6A-8710-12239E5655F1}"/>
    <cellStyle name="20% - Énfasis5 4 4 3" xfId="7531" xr:uid="{197F168F-6644-46A6-A08A-D21B5720872E}"/>
    <cellStyle name="20% - Énfasis5 4 4 3 2" xfId="17855" xr:uid="{D7059887-F9D4-488D-BC97-C352E5EF19BF}"/>
    <cellStyle name="20% - Énfasis5 4 4 3 2 2" xfId="38503" xr:uid="{CB3FD55F-6E66-4A21-A77B-C408712A83D4}"/>
    <cellStyle name="20% - Énfasis5 4 4 3 3" xfId="28179" xr:uid="{DE524DA7-D77D-40D1-B988-C289D203A474}"/>
    <cellStyle name="20% - Énfasis5 4 4 4" xfId="12693" xr:uid="{11E03C7D-4437-4EEE-AEEC-CBB330A8FDC9}"/>
    <cellStyle name="20% - Énfasis5 4 4 4 2" xfId="33341" xr:uid="{D004C88F-E0A1-435E-ADD9-760FEDF96428}"/>
    <cellStyle name="20% - Énfasis5 4 4 5" xfId="23017" xr:uid="{446E004C-B232-4194-A1A9-7F9600E89E1E}"/>
    <cellStyle name="20% - Énfasis5 4 5" xfId="3660" xr:uid="{CF4FC7C8-0B0B-4990-90C5-2123CC97D25F}"/>
    <cellStyle name="20% - Énfasis5 4 5 2" xfId="8822" xr:uid="{8F1F7BBB-DA3D-424E-9501-EC44605A4CE4}"/>
    <cellStyle name="20% - Énfasis5 4 5 2 2" xfId="19146" xr:uid="{FCDDF25A-B214-4907-AB2D-7B5B251920FF}"/>
    <cellStyle name="20% - Énfasis5 4 5 2 2 2" xfId="39794" xr:uid="{86B25FFC-BFD3-4B36-9426-2FD92532F64D}"/>
    <cellStyle name="20% - Énfasis5 4 5 2 3" xfId="29470" xr:uid="{761C30D5-6BB3-4FE4-A50B-D74180E58D30}"/>
    <cellStyle name="20% - Énfasis5 4 5 3" xfId="13984" xr:uid="{9A5DA772-47D1-4544-A9B5-1EF13604AF60}"/>
    <cellStyle name="20% - Énfasis5 4 5 3 2" xfId="34632" xr:uid="{26E89AF6-D683-416D-8B20-17D0DAD73EA4}"/>
    <cellStyle name="20% - Énfasis5 4 5 4" xfId="24308" xr:uid="{1E24D57E-F047-48C2-A62A-3C6984893538}"/>
    <cellStyle name="20% - Énfasis5 4 6" xfId="6241" xr:uid="{F8F7AFB6-940B-4146-9EA9-3523417F6967}"/>
    <cellStyle name="20% - Énfasis5 4 6 2" xfId="16565" xr:uid="{476BBA34-6E91-4E38-86BA-CBC0234F0036}"/>
    <cellStyle name="20% - Énfasis5 4 6 2 2" xfId="37213" xr:uid="{CF1F03CC-ABAB-4C98-B8B6-2B3435524454}"/>
    <cellStyle name="20% - Énfasis5 4 6 3" xfId="26889" xr:uid="{BB19A303-0B32-40AC-8A74-055E91A8CEE6}"/>
    <cellStyle name="20% - Énfasis5 4 7" xfId="11403" xr:uid="{0E29F98B-4CBC-46AB-B9D5-49E8E50DCC22}"/>
    <cellStyle name="20% - Énfasis5 4 7 2" xfId="32051" xr:uid="{F7E0EF39-F6D2-4A31-A841-2EF6A567C405}"/>
    <cellStyle name="20% - Énfasis5 4 8" xfId="21727" xr:uid="{6842B5E0-BA69-4BB9-9444-9A44911D0035}"/>
    <cellStyle name="20% - Énfasis5 5" xfId="137" xr:uid="{00000000-0005-0000-0000-000006010000}"/>
    <cellStyle name="20% - Énfasis5 5 2" xfId="138" xr:uid="{00000000-0005-0000-0000-000007010000}"/>
    <cellStyle name="20% - Énfasis5 5 2 2" xfId="1680" xr:uid="{00000000-0005-0000-0000-000008010000}"/>
    <cellStyle name="20% - Énfasis5 5 2 2 2" xfId="3017" xr:uid="{15D7F35C-C297-4038-A25E-01A7FE6AE937}"/>
    <cellStyle name="20% - Énfasis5 5 2 2 2 2" xfId="5598" xr:uid="{A6AAF92F-9EF5-4B72-8BA6-099FACFD6911}"/>
    <cellStyle name="20% - Énfasis5 5 2 2 2 2 2" xfId="10760" xr:uid="{7BD78408-4DC7-4CA7-94BD-C3BC976ADDD4}"/>
    <cellStyle name="20% - Énfasis5 5 2 2 2 2 2 2" xfId="21084" xr:uid="{9703CFDA-13E2-48A8-9928-C194B76D6673}"/>
    <cellStyle name="20% - Énfasis5 5 2 2 2 2 2 2 2" xfId="41732" xr:uid="{49F403A7-665E-4957-A9C1-BF92DBF39EFE}"/>
    <cellStyle name="20% - Énfasis5 5 2 2 2 2 2 3" xfId="31408" xr:uid="{D71C299D-8A51-4C9C-93D4-43A624849BE4}"/>
    <cellStyle name="20% - Énfasis5 5 2 2 2 2 3" xfId="15922" xr:uid="{E3E888BA-4B4F-41DC-9897-223FCA44E2B2}"/>
    <cellStyle name="20% - Énfasis5 5 2 2 2 2 3 2" xfId="36570" xr:uid="{DA9796AF-9274-4043-B47A-3FD9E588D34C}"/>
    <cellStyle name="20% - Énfasis5 5 2 2 2 2 4" xfId="26246" xr:uid="{BAEDD7D9-3B2F-4091-AEBA-1C71F4796C3A}"/>
    <cellStyle name="20% - Énfasis5 5 2 2 2 3" xfId="8179" xr:uid="{6C36961F-595C-426C-8D95-82DA2B978523}"/>
    <cellStyle name="20% - Énfasis5 5 2 2 2 3 2" xfId="18503" xr:uid="{7362B1C5-44AA-492C-A4AA-48C1B5F9E356}"/>
    <cellStyle name="20% - Énfasis5 5 2 2 2 3 2 2" xfId="39151" xr:uid="{BA9144B7-DC9B-4C36-917B-13A089A75352}"/>
    <cellStyle name="20% - Énfasis5 5 2 2 2 3 3" xfId="28827" xr:uid="{74538961-F81A-48D7-9685-6C66178CF7C9}"/>
    <cellStyle name="20% - Énfasis5 5 2 2 2 4" xfId="13341" xr:uid="{0736BF19-0C5C-4080-B43C-7FCE1DFCE2BF}"/>
    <cellStyle name="20% - Énfasis5 5 2 2 2 4 2" xfId="33989" xr:uid="{AF6CE1E7-2620-432B-83F3-563D13875137}"/>
    <cellStyle name="20% - Énfasis5 5 2 2 2 5" xfId="23665" xr:uid="{1564D2D0-26AC-40C5-9B2C-6118D4A82394}"/>
    <cellStyle name="20% - Énfasis5 5 2 2 3" xfId="4308" xr:uid="{C34C56B7-7975-4848-A0D6-6DD3107D216A}"/>
    <cellStyle name="20% - Énfasis5 5 2 2 3 2" xfId="9470" xr:uid="{4DEDDAE2-8005-4F48-884F-176102FFDB83}"/>
    <cellStyle name="20% - Énfasis5 5 2 2 3 2 2" xfId="19794" xr:uid="{D1D023A1-F837-45B9-B15C-3E2457F8B18E}"/>
    <cellStyle name="20% - Énfasis5 5 2 2 3 2 2 2" xfId="40442" xr:uid="{DDCDC5B5-8155-4D62-BB94-1E5BC5873720}"/>
    <cellStyle name="20% - Énfasis5 5 2 2 3 2 3" xfId="30118" xr:uid="{32FDC82D-7962-4891-85BD-CA9217E1D08A}"/>
    <cellStyle name="20% - Énfasis5 5 2 2 3 3" xfId="14632" xr:uid="{2757A578-A8DF-4276-AFC7-27C01E08D79B}"/>
    <cellStyle name="20% - Énfasis5 5 2 2 3 3 2" xfId="35280" xr:uid="{2D06D1DD-7A07-4363-B58A-FD842937878A}"/>
    <cellStyle name="20% - Énfasis5 5 2 2 3 4" xfId="24956" xr:uid="{A1FEB8D1-AA56-4008-863A-2B5CA2AAC637}"/>
    <cellStyle name="20% - Énfasis5 5 2 2 4" xfId="6889" xr:uid="{369CDB7A-E553-4438-93A1-FC66208509A2}"/>
    <cellStyle name="20% - Énfasis5 5 2 2 4 2" xfId="17213" xr:uid="{BE06AE93-D6EF-4836-A543-6DCFAAD67DE7}"/>
    <cellStyle name="20% - Énfasis5 5 2 2 4 2 2" xfId="37861" xr:uid="{7EC560F2-6DF0-4EEB-98C6-D8311CF54065}"/>
    <cellStyle name="20% - Énfasis5 5 2 2 4 3" xfId="27537" xr:uid="{53715D96-4FC7-4E4A-8688-AE3913FC33AF}"/>
    <cellStyle name="20% - Énfasis5 5 2 2 5" xfId="12051" xr:uid="{F89A8EE1-A8F0-4EBD-B0F0-23D7F9BA3115}"/>
    <cellStyle name="20% - Énfasis5 5 2 2 5 2" xfId="32699" xr:uid="{A0840E8F-ED35-4585-BD7C-123B3F66D6F1}"/>
    <cellStyle name="20% - Énfasis5 5 2 2 6" xfId="22375" xr:uid="{86E34A5E-8ABF-4A09-A400-59C3A07C8053}"/>
    <cellStyle name="20% - Énfasis5 5 2 3" xfId="2372" xr:uid="{46A697D0-49B3-4BE5-9AF5-7D0B5A81CC8C}"/>
    <cellStyle name="20% - Énfasis5 5 2 3 2" xfId="4953" xr:uid="{17F32932-A8AA-4922-92A4-2FC62E73B8AD}"/>
    <cellStyle name="20% - Énfasis5 5 2 3 2 2" xfId="10115" xr:uid="{D98B6710-D4B4-4424-B74C-BAD2C110703D}"/>
    <cellStyle name="20% - Énfasis5 5 2 3 2 2 2" xfId="20439" xr:uid="{EB11101B-B5CA-4148-BF1D-A981344B3B49}"/>
    <cellStyle name="20% - Énfasis5 5 2 3 2 2 2 2" xfId="41087" xr:uid="{3BF8AF85-0C31-492A-8D51-3A11E1164A05}"/>
    <cellStyle name="20% - Énfasis5 5 2 3 2 2 3" xfId="30763" xr:uid="{9EB77111-29EA-4C71-80DB-9AA0B7CE4972}"/>
    <cellStyle name="20% - Énfasis5 5 2 3 2 3" xfId="15277" xr:uid="{3A744069-4A37-4587-BE13-51AB8D04087C}"/>
    <cellStyle name="20% - Énfasis5 5 2 3 2 3 2" xfId="35925" xr:uid="{C74AF941-D504-4EA1-B50E-C104B96B2218}"/>
    <cellStyle name="20% - Énfasis5 5 2 3 2 4" xfId="25601" xr:uid="{098AB657-0146-460D-86A5-5BB36A3EF1F4}"/>
    <cellStyle name="20% - Énfasis5 5 2 3 3" xfId="7534" xr:uid="{94CECF1C-1E60-4305-B1A9-BE4393437418}"/>
    <cellStyle name="20% - Énfasis5 5 2 3 3 2" xfId="17858" xr:uid="{C1CF3E0C-04BC-4A3E-8561-B3A0E4C031E6}"/>
    <cellStyle name="20% - Énfasis5 5 2 3 3 2 2" xfId="38506" xr:uid="{4D312F72-D7AF-49BB-B0D8-34A882477505}"/>
    <cellStyle name="20% - Énfasis5 5 2 3 3 3" xfId="28182" xr:uid="{C967F3EB-99E9-4426-8AED-B79634350890}"/>
    <cellStyle name="20% - Énfasis5 5 2 3 4" xfId="12696" xr:uid="{CCFD89D0-B5C6-4855-854F-18B025F26F4C}"/>
    <cellStyle name="20% - Énfasis5 5 2 3 4 2" xfId="33344" xr:uid="{2EA564BA-97F3-45F1-AA3F-4B0CFC4AC2CF}"/>
    <cellStyle name="20% - Énfasis5 5 2 3 5" xfId="23020" xr:uid="{4585B411-E045-4633-9136-D6266844144C}"/>
    <cellStyle name="20% - Énfasis5 5 2 4" xfId="3663" xr:uid="{1030C909-030A-4FD9-AE16-D58C18093C8F}"/>
    <cellStyle name="20% - Énfasis5 5 2 4 2" xfId="8825" xr:uid="{C707117E-B7B7-4460-9F50-98EDB0ED71D6}"/>
    <cellStyle name="20% - Énfasis5 5 2 4 2 2" xfId="19149" xr:uid="{A0E24FA7-772A-49B8-870A-ED1CFBCC263A}"/>
    <cellStyle name="20% - Énfasis5 5 2 4 2 2 2" xfId="39797" xr:uid="{E6CD4D75-61A3-4A99-945E-0E8DC55E2EA3}"/>
    <cellStyle name="20% - Énfasis5 5 2 4 2 3" xfId="29473" xr:uid="{B27FD383-ADAF-42E7-83D0-97D68FBFDDA4}"/>
    <cellStyle name="20% - Énfasis5 5 2 4 3" xfId="13987" xr:uid="{AD75AE5F-3376-49F4-B3CC-E1CE16E6F1B3}"/>
    <cellStyle name="20% - Énfasis5 5 2 4 3 2" xfId="34635" xr:uid="{91329765-E4B1-4A94-8DEA-ACC5D0BAB73B}"/>
    <cellStyle name="20% - Énfasis5 5 2 4 4" xfId="24311" xr:uid="{EAE6A068-2470-48F5-9E3C-3EE9E6F9EF88}"/>
    <cellStyle name="20% - Énfasis5 5 2 5" xfId="6244" xr:uid="{6B6E7A1B-882F-47A9-9D4F-B54DB6FE3B88}"/>
    <cellStyle name="20% - Énfasis5 5 2 5 2" xfId="16568" xr:uid="{A30F8814-669F-445B-A688-7EE2DC7D34DE}"/>
    <cellStyle name="20% - Énfasis5 5 2 5 2 2" xfId="37216" xr:uid="{027F9393-746E-4520-A95E-85422523971A}"/>
    <cellStyle name="20% - Énfasis5 5 2 5 3" xfId="26892" xr:uid="{F3F891E0-72F6-4098-B205-D3BA77A6A0C8}"/>
    <cellStyle name="20% - Énfasis5 5 2 6" xfId="11406" xr:uid="{7F7606E3-F646-43E5-8E8E-D5555C55343C}"/>
    <cellStyle name="20% - Énfasis5 5 2 6 2" xfId="32054" xr:uid="{1147B92C-D6A3-4D5E-B6DD-E8278D5C76BD}"/>
    <cellStyle name="20% - Énfasis5 5 2 7" xfId="21730" xr:uid="{17EB8C11-942B-49E4-B238-A909F9EBBB88}"/>
    <cellStyle name="20% - Énfasis5 5 3" xfId="1679" xr:uid="{00000000-0005-0000-0000-000009010000}"/>
    <cellStyle name="20% - Énfasis5 5 3 2" xfId="3016" xr:uid="{1A3F238D-4B18-4924-BBF3-B4D477DF493B}"/>
    <cellStyle name="20% - Énfasis5 5 3 2 2" xfId="5597" xr:uid="{04F30607-7BEF-4FAD-849A-1F628EE48DF4}"/>
    <cellStyle name="20% - Énfasis5 5 3 2 2 2" xfId="10759" xr:uid="{D4E09190-DF32-4E03-8890-EFF95A05A5CD}"/>
    <cellStyle name="20% - Énfasis5 5 3 2 2 2 2" xfId="21083" xr:uid="{C4C2BF01-F4B0-48C2-B20E-71969D287CB1}"/>
    <cellStyle name="20% - Énfasis5 5 3 2 2 2 2 2" xfId="41731" xr:uid="{1831F2F0-D4C0-4E03-940B-35F3A6DD4210}"/>
    <cellStyle name="20% - Énfasis5 5 3 2 2 2 3" xfId="31407" xr:uid="{38A36B67-126F-49B5-9670-186A6D2E679F}"/>
    <cellStyle name="20% - Énfasis5 5 3 2 2 3" xfId="15921" xr:uid="{F5DDB487-08A1-42B3-822C-6FA9051AAF7E}"/>
    <cellStyle name="20% - Énfasis5 5 3 2 2 3 2" xfId="36569" xr:uid="{1D159721-FF91-431B-8E2D-DA43519365EB}"/>
    <cellStyle name="20% - Énfasis5 5 3 2 2 4" xfId="26245" xr:uid="{8F7B596C-4006-4C95-9CBD-D4DD2992AC47}"/>
    <cellStyle name="20% - Énfasis5 5 3 2 3" xfId="8178" xr:uid="{4DAB9389-763C-41FA-AD6B-B52444C1CBE6}"/>
    <cellStyle name="20% - Énfasis5 5 3 2 3 2" xfId="18502" xr:uid="{A10DD45A-AC34-4359-B704-7EE2E1EAFF99}"/>
    <cellStyle name="20% - Énfasis5 5 3 2 3 2 2" xfId="39150" xr:uid="{08D00BA2-1203-4DF6-BA6E-BFA77B524C45}"/>
    <cellStyle name="20% - Énfasis5 5 3 2 3 3" xfId="28826" xr:uid="{43BA487A-D900-4ECD-BAA9-C3FFB8096264}"/>
    <cellStyle name="20% - Énfasis5 5 3 2 4" xfId="13340" xr:uid="{C2474A79-A131-47CF-AB2B-7D051B204CC2}"/>
    <cellStyle name="20% - Énfasis5 5 3 2 4 2" xfId="33988" xr:uid="{C6ECF43D-1875-4808-B06E-CF9078DBBF1C}"/>
    <cellStyle name="20% - Énfasis5 5 3 2 5" xfId="23664" xr:uid="{24371A49-09B8-40BC-AFE2-97EC5B3C9786}"/>
    <cellStyle name="20% - Énfasis5 5 3 3" xfId="4307" xr:uid="{D65A3A27-1BDD-4574-A583-7CC8F222568B}"/>
    <cellStyle name="20% - Énfasis5 5 3 3 2" xfId="9469" xr:uid="{B0E0E7D0-E862-4DB4-A156-C3B6DCB93B49}"/>
    <cellStyle name="20% - Énfasis5 5 3 3 2 2" xfId="19793" xr:uid="{6E9E53A8-7814-42D6-9B2A-3C0CD97713C6}"/>
    <cellStyle name="20% - Énfasis5 5 3 3 2 2 2" xfId="40441" xr:uid="{38F1383C-6EAD-484F-9846-9A033D273D5C}"/>
    <cellStyle name="20% - Énfasis5 5 3 3 2 3" xfId="30117" xr:uid="{9FAEB219-4CCD-4F29-853E-1EA62A501B51}"/>
    <cellStyle name="20% - Énfasis5 5 3 3 3" xfId="14631" xr:uid="{11656FEA-0394-4E0F-9D5A-825ACF39D5BC}"/>
    <cellStyle name="20% - Énfasis5 5 3 3 3 2" xfId="35279" xr:uid="{87AA54BB-E4D6-45FE-A082-BC0BC4646779}"/>
    <cellStyle name="20% - Énfasis5 5 3 3 4" xfId="24955" xr:uid="{DB1C1AA2-83D3-449B-A4E7-C32E650A7A9F}"/>
    <cellStyle name="20% - Énfasis5 5 3 4" xfId="6888" xr:uid="{B0283ED2-945A-472A-B75F-99F7BA77E861}"/>
    <cellStyle name="20% - Énfasis5 5 3 4 2" xfId="17212" xr:uid="{02B7CF54-A1E2-4F79-B294-13F0E7047D54}"/>
    <cellStyle name="20% - Énfasis5 5 3 4 2 2" xfId="37860" xr:uid="{36145FD3-EC43-4484-82A5-AD7B5F07ADD6}"/>
    <cellStyle name="20% - Énfasis5 5 3 4 3" xfId="27536" xr:uid="{CFDB1CE1-DB9D-4819-B0B1-98CF41DE0C17}"/>
    <cellStyle name="20% - Énfasis5 5 3 5" xfId="12050" xr:uid="{BE750B68-0834-4B6C-B812-7DA8D3CBE000}"/>
    <cellStyle name="20% - Énfasis5 5 3 5 2" xfId="32698" xr:uid="{F621E571-C668-4D6A-9F06-15039C722ADB}"/>
    <cellStyle name="20% - Énfasis5 5 3 6" xfId="22374" xr:uid="{EC27F53E-C701-495B-AFEB-469468360632}"/>
    <cellStyle name="20% - Énfasis5 5 4" xfId="2371" xr:uid="{E4FAE709-BDDE-4723-AE36-4716B37F6A79}"/>
    <cellStyle name="20% - Énfasis5 5 4 2" xfId="4952" xr:uid="{BB081A3B-2E47-4DB2-818C-AE6F0E938B90}"/>
    <cellStyle name="20% - Énfasis5 5 4 2 2" xfId="10114" xr:uid="{B41C94BB-F09D-40C4-8973-71803E5D9D34}"/>
    <cellStyle name="20% - Énfasis5 5 4 2 2 2" xfId="20438" xr:uid="{6D1BAC51-588A-4588-9BE7-F0ACA5329478}"/>
    <cellStyle name="20% - Énfasis5 5 4 2 2 2 2" xfId="41086" xr:uid="{2FCEE55C-3FC1-4766-97FB-2837467E125E}"/>
    <cellStyle name="20% - Énfasis5 5 4 2 2 3" xfId="30762" xr:uid="{57880D92-E43A-498C-8FE5-F299E0EA28E3}"/>
    <cellStyle name="20% - Énfasis5 5 4 2 3" xfId="15276" xr:uid="{E5E4A487-0508-4348-A287-E44EB9CE1918}"/>
    <cellStyle name="20% - Énfasis5 5 4 2 3 2" xfId="35924" xr:uid="{86D4CA19-EE6C-454D-80B2-F757596241BF}"/>
    <cellStyle name="20% - Énfasis5 5 4 2 4" xfId="25600" xr:uid="{7900E3E2-A8F1-41C9-BD47-004919B8C6AF}"/>
    <cellStyle name="20% - Énfasis5 5 4 3" xfId="7533" xr:uid="{6D726AD7-B7FE-4AAA-8CFD-D85673204FB7}"/>
    <cellStyle name="20% - Énfasis5 5 4 3 2" xfId="17857" xr:uid="{EF13CE8C-D3A5-482C-A5B2-FCA17136ED69}"/>
    <cellStyle name="20% - Énfasis5 5 4 3 2 2" xfId="38505" xr:uid="{159C2DA7-8D59-4B29-9F34-624897F31B48}"/>
    <cellStyle name="20% - Énfasis5 5 4 3 3" xfId="28181" xr:uid="{DBC2CB4B-3DF3-463C-AD82-E44804FF539F}"/>
    <cellStyle name="20% - Énfasis5 5 4 4" xfId="12695" xr:uid="{E908E877-B0DF-42B7-8559-64C31848AD98}"/>
    <cellStyle name="20% - Énfasis5 5 4 4 2" xfId="33343" xr:uid="{FD4B1623-327F-49A9-B150-0FB9F9E77C0E}"/>
    <cellStyle name="20% - Énfasis5 5 4 5" xfId="23019" xr:uid="{8073229A-47AA-4609-98DE-EFCAA41DF9C4}"/>
    <cellStyle name="20% - Énfasis5 5 5" xfId="3662" xr:uid="{206927D4-C163-4743-A91C-84EB873E67E3}"/>
    <cellStyle name="20% - Énfasis5 5 5 2" xfId="8824" xr:uid="{897D3022-2912-441F-A0B5-743786783437}"/>
    <cellStyle name="20% - Énfasis5 5 5 2 2" xfId="19148" xr:uid="{50BD3F04-6789-406D-9D6C-945603D2541F}"/>
    <cellStyle name="20% - Énfasis5 5 5 2 2 2" xfId="39796" xr:uid="{A24AC517-36C2-4D6C-919B-944F560B220B}"/>
    <cellStyle name="20% - Énfasis5 5 5 2 3" xfId="29472" xr:uid="{956AC6FD-96E1-427E-BC64-2FBF6285844D}"/>
    <cellStyle name="20% - Énfasis5 5 5 3" xfId="13986" xr:uid="{F92FF7E2-5918-4854-A68F-FF770946501E}"/>
    <cellStyle name="20% - Énfasis5 5 5 3 2" xfId="34634" xr:uid="{DB0A7988-2F6D-42DB-9AEC-49FBFB7628A9}"/>
    <cellStyle name="20% - Énfasis5 5 5 4" xfId="24310" xr:uid="{51526671-486F-47E4-A368-995C8BB75CAA}"/>
    <cellStyle name="20% - Énfasis5 5 6" xfId="6243" xr:uid="{729EF33D-6374-49A1-801D-13D44CF0EEE0}"/>
    <cellStyle name="20% - Énfasis5 5 6 2" xfId="16567" xr:uid="{EC6A34E4-CBA3-4C3E-AFC2-E59E720DAEB4}"/>
    <cellStyle name="20% - Énfasis5 5 6 2 2" xfId="37215" xr:uid="{CF17330A-8E22-4B82-8E84-B099FDC02DCA}"/>
    <cellStyle name="20% - Énfasis5 5 6 3" xfId="26891" xr:uid="{46C0B04F-C748-465E-AD23-637D17DCFFB1}"/>
    <cellStyle name="20% - Énfasis5 5 7" xfId="11405" xr:uid="{2258AA88-7329-4479-AF61-AE7EF14B80A7}"/>
    <cellStyle name="20% - Énfasis5 5 7 2" xfId="32053" xr:uid="{775C17DF-C86D-4344-B86C-04415813DA49}"/>
    <cellStyle name="20% - Énfasis5 5 8" xfId="21729" xr:uid="{626609C2-5E2F-4B84-9800-4193413D9F85}"/>
    <cellStyle name="20% - Énfasis5 6" xfId="139" xr:uid="{00000000-0005-0000-0000-00000A010000}"/>
    <cellStyle name="20% - Énfasis5 6 2" xfId="140" xr:uid="{00000000-0005-0000-0000-00000B010000}"/>
    <cellStyle name="20% - Énfasis5 6 2 2" xfId="1682" xr:uid="{00000000-0005-0000-0000-00000C010000}"/>
    <cellStyle name="20% - Énfasis5 6 2 2 2" xfId="3019" xr:uid="{3668A811-0274-47E9-99A9-038E68E9F82F}"/>
    <cellStyle name="20% - Énfasis5 6 2 2 2 2" xfId="5600" xr:uid="{6E037CED-E085-4763-9DF0-4C6C2DD0A6A4}"/>
    <cellStyle name="20% - Énfasis5 6 2 2 2 2 2" xfId="10762" xr:uid="{BB9A6403-4881-4DF0-9DF8-B23EA920C642}"/>
    <cellStyle name="20% - Énfasis5 6 2 2 2 2 2 2" xfId="21086" xr:uid="{F80BDD8C-C348-42AF-84E7-A227155305AB}"/>
    <cellStyle name="20% - Énfasis5 6 2 2 2 2 2 2 2" xfId="41734" xr:uid="{BDFC5B88-4ED1-441E-9256-3299D86E9419}"/>
    <cellStyle name="20% - Énfasis5 6 2 2 2 2 2 3" xfId="31410" xr:uid="{20626A9A-87EC-49C3-BC07-EE43B59C259A}"/>
    <cellStyle name="20% - Énfasis5 6 2 2 2 2 3" xfId="15924" xr:uid="{1D76FE70-6750-42E6-84B5-3F1C66617E04}"/>
    <cellStyle name="20% - Énfasis5 6 2 2 2 2 3 2" xfId="36572" xr:uid="{7D73E097-C699-4C5F-AAF6-84FD1A9A70DA}"/>
    <cellStyle name="20% - Énfasis5 6 2 2 2 2 4" xfId="26248" xr:uid="{F5767E17-0171-4740-85E5-BE6AE7FF9C9D}"/>
    <cellStyle name="20% - Énfasis5 6 2 2 2 3" xfId="8181" xr:uid="{727910B6-2881-4691-BC5A-470CD68FBCE9}"/>
    <cellStyle name="20% - Énfasis5 6 2 2 2 3 2" xfId="18505" xr:uid="{A2C20B10-DE5A-4F52-A9A1-60E427DD3029}"/>
    <cellStyle name="20% - Énfasis5 6 2 2 2 3 2 2" xfId="39153" xr:uid="{80CD0C76-6110-40D5-8790-3121577021CE}"/>
    <cellStyle name="20% - Énfasis5 6 2 2 2 3 3" xfId="28829" xr:uid="{D918B642-9E5C-4112-8613-DC080D72D509}"/>
    <cellStyle name="20% - Énfasis5 6 2 2 2 4" xfId="13343" xr:uid="{4C8C962F-99C1-40C7-A6DE-6846DB00B6BA}"/>
    <cellStyle name="20% - Énfasis5 6 2 2 2 4 2" xfId="33991" xr:uid="{895BBC3F-9C73-409A-A585-07BA4845BE38}"/>
    <cellStyle name="20% - Énfasis5 6 2 2 2 5" xfId="23667" xr:uid="{C734CEC9-0898-40D4-A755-A2F40DD0CE2F}"/>
    <cellStyle name="20% - Énfasis5 6 2 2 3" xfId="4310" xr:uid="{A6FEFA04-3635-4CD1-995E-612CCC376EA4}"/>
    <cellStyle name="20% - Énfasis5 6 2 2 3 2" xfId="9472" xr:uid="{2290F8D3-7F4F-4C3C-A51A-A61356C34E83}"/>
    <cellStyle name="20% - Énfasis5 6 2 2 3 2 2" xfId="19796" xr:uid="{2C4D4DDC-A730-4FDA-A2AC-0556EC3D0249}"/>
    <cellStyle name="20% - Énfasis5 6 2 2 3 2 2 2" xfId="40444" xr:uid="{D24B0690-ECD4-499B-97A8-3B276D50B353}"/>
    <cellStyle name="20% - Énfasis5 6 2 2 3 2 3" xfId="30120" xr:uid="{836635D3-FF1A-4A5E-8D5A-19E2A5C4C9F4}"/>
    <cellStyle name="20% - Énfasis5 6 2 2 3 3" xfId="14634" xr:uid="{07EE2F97-85F2-4025-9E82-371D39E15E16}"/>
    <cellStyle name="20% - Énfasis5 6 2 2 3 3 2" xfId="35282" xr:uid="{25E6903C-71F4-4354-9B9F-743CC0BA4C83}"/>
    <cellStyle name="20% - Énfasis5 6 2 2 3 4" xfId="24958" xr:uid="{6E99E517-9831-478A-9EAE-A468490926B5}"/>
    <cellStyle name="20% - Énfasis5 6 2 2 4" xfId="6891" xr:uid="{1570722E-F8F5-4D80-946C-E044C06095D5}"/>
    <cellStyle name="20% - Énfasis5 6 2 2 4 2" xfId="17215" xr:uid="{B60A8D4A-C5DD-4DEC-BBFD-7E0F81272F01}"/>
    <cellStyle name="20% - Énfasis5 6 2 2 4 2 2" xfId="37863" xr:uid="{5E94B844-9773-48E9-B0FC-BF16C8A6C8CE}"/>
    <cellStyle name="20% - Énfasis5 6 2 2 4 3" xfId="27539" xr:uid="{68A5E972-FA9D-47BA-9541-B04E293E0AE8}"/>
    <cellStyle name="20% - Énfasis5 6 2 2 5" xfId="12053" xr:uid="{9BBA2B36-B85B-46D1-B0F5-A741742C4C5F}"/>
    <cellStyle name="20% - Énfasis5 6 2 2 5 2" xfId="32701" xr:uid="{FA0400C5-FF16-4426-AC4C-A83A9CF46A8F}"/>
    <cellStyle name="20% - Énfasis5 6 2 2 6" xfId="22377" xr:uid="{FD754966-1D43-4728-B121-EFF13639FE7E}"/>
    <cellStyle name="20% - Énfasis5 6 2 3" xfId="2374" xr:uid="{C073C9AF-62B5-4C6C-B418-0BE205C48835}"/>
    <cellStyle name="20% - Énfasis5 6 2 3 2" xfId="4955" xr:uid="{BEF4EE54-CA96-4213-8B14-CEA54E5441AB}"/>
    <cellStyle name="20% - Énfasis5 6 2 3 2 2" xfId="10117" xr:uid="{0937D42B-0017-4982-B481-C2A7AE0307EE}"/>
    <cellStyle name="20% - Énfasis5 6 2 3 2 2 2" xfId="20441" xr:uid="{A4CD21BC-0E90-4E31-966C-BCBFC9E49D40}"/>
    <cellStyle name="20% - Énfasis5 6 2 3 2 2 2 2" xfId="41089" xr:uid="{461ABC32-C16D-490A-80A8-E32E77F4ED02}"/>
    <cellStyle name="20% - Énfasis5 6 2 3 2 2 3" xfId="30765" xr:uid="{02857EAE-8F54-4453-B64A-CDAA2C2CA194}"/>
    <cellStyle name="20% - Énfasis5 6 2 3 2 3" xfId="15279" xr:uid="{800E9839-5F93-436A-AF47-9F352BFD1693}"/>
    <cellStyle name="20% - Énfasis5 6 2 3 2 3 2" xfId="35927" xr:uid="{63ECFB43-569F-431B-A966-144FD6AB8E5F}"/>
    <cellStyle name="20% - Énfasis5 6 2 3 2 4" xfId="25603" xr:uid="{91F95327-4D61-4C68-93A4-24DE2CB94710}"/>
    <cellStyle name="20% - Énfasis5 6 2 3 3" xfId="7536" xr:uid="{FC180488-2160-4011-9B4E-C75A9BC130C6}"/>
    <cellStyle name="20% - Énfasis5 6 2 3 3 2" xfId="17860" xr:uid="{21FCEB58-E0AF-41D8-A70C-9067546B4E21}"/>
    <cellStyle name="20% - Énfasis5 6 2 3 3 2 2" xfId="38508" xr:uid="{52673AF2-B57C-4F78-A0AF-8A3198E2C48E}"/>
    <cellStyle name="20% - Énfasis5 6 2 3 3 3" xfId="28184" xr:uid="{7A5AECA7-A880-4015-9561-89B0D636127F}"/>
    <cellStyle name="20% - Énfasis5 6 2 3 4" xfId="12698" xr:uid="{D6AFCCFD-EAF7-4318-B63F-32A6CF496496}"/>
    <cellStyle name="20% - Énfasis5 6 2 3 4 2" xfId="33346" xr:uid="{166649AB-22AD-4301-B781-89D70BC05918}"/>
    <cellStyle name="20% - Énfasis5 6 2 3 5" xfId="23022" xr:uid="{4A43616A-23BF-4167-8AD3-F95508626A62}"/>
    <cellStyle name="20% - Énfasis5 6 2 4" xfId="3665" xr:uid="{63CA7229-28FC-413B-A794-1DF26750399F}"/>
    <cellStyle name="20% - Énfasis5 6 2 4 2" xfId="8827" xr:uid="{DE222FA9-D190-4E28-ACEF-DB58D058E2CE}"/>
    <cellStyle name="20% - Énfasis5 6 2 4 2 2" xfId="19151" xr:uid="{A0FA7331-4709-4F56-A9AB-D93C598D1CCB}"/>
    <cellStyle name="20% - Énfasis5 6 2 4 2 2 2" xfId="39799" xr:uid="{DE3B5052-C8A2-4C47-A69F-F30355B027E6}"/>
    <cellStyle name="20% - Énfasis5 6 2 4 2 3" xfId="29475" xr:uid="{D45659BE-2927-4BDE-9C73-194AC6FE023C}"/>
    <cellStyle name="20% - Énfasis5 6 2 4 3" xfId="13989" xr:uid="{EDEFB538-0041-4EE6-97A1-D7184C75A66C}"/>
    <cellStyle name="20% - Énfasis5 6 2 4 3 2" xfId="34637" xr:uid="{9161075F-BFBB-4C89-9E89-63F88253CBAA}"/>
    <cellStyle name="20% - Énfasis5 6 2 4 4" xfId="24313" xr:uid="{80DEE257-061E-4E86-ABBC-E1D4A7052FA8}"/>
    <cellStyle name="20% - Énfasis5 6 2 5" xfId="6246" xr:uid="{83A49337-4A30-43B6-BC42-735688C68E03}"/>
    <cellStyle name="20% - Énfasis5 6 2 5 2" xfId="16570" xr:uid="{53D10C96-8A4A-4CEA-88E6-3C53DD2B0876}"/>
    <cellStyle name="20% - Énfasis5 6 2 5 2 2" xfId="37218" xr:uid="{310E188B-182B-416D-AEC5-BE1CAC24066C}"/>
    <cellStyle name="20% - Énfasis5 6 2 5 3" xfId="26894" xr:uid="{CA898D76-7BD6-4256-B5FF-6A0D5CC4E3D8}"/>
    <cellStyle name="20% - Énfasis5 6 2 6" xfId="11408" xr:uid="{33DA976C-DF2E-47B9-924F-4B91D96F9A12}"/>
    <cellStyle name="20% - Énfasis5 6 2 6 2" xfId="32056" xr:uid="{9025EEDA-E54E-4555-8C00-01F399F9ACC1}"/>
    <cellStyle name="20% - Énfasis5 6 2 7" xfId="21732" xr:uid="{560071D5-39DF-4798-BBBA-E0640E3D5059}"/>
    <cellStyle name="20% - Énfasis5 6 3" xfId="1681" xr:uid="{00000000-0005-0000-0000-00000D010000}"/>
    <cellStyle name="20% - Énfasis5 6 3 2" xfId="3018" xr:uid="{EC595D64-EE9F-436B-B35B-E54BD654118B}"/>
    <cellStyle name="20% - Énfasis5 6 3 2 2" xfId="5599" xr:uid="{1DABEA8B-F650-40E7-AF6A-1BFBD1BD80C0}"/>
    <cellStyle name="20% - Énfasis5 6 3 2 2 2" xfId="10761" xr:uid="{FA53EB54-8306-45FD-AB0E-1F531E38AB6C}"/>
    <cellStyle name="20% - Énfasis5 6 3 2 2 2 2" xfId="21085" xr:uid="{55F95FC3-129D-41E7-8C32-8CFD6C10D75D}"/>
    <cellStyle name="20% - Énfasis5 6 3 2 2 2 2 2" xfId="41733" xr:uid="{C485A8B7-B252-4156-9C21-95913D8063F6}"/>
    <cellStyle name="20% - Énfasis5 6 3 2 2 2 3" xfId="31409" xr:uid="{B04E846F-8FC9-4AD2-B288-DB3D470E59AA}"/>
    <cellStyle name="20% - Énfasis5 6 3 2 2 3" xfId="15923" xr:uid="{4B3BCAC9-71A8-44D3-B811-C168EC93C411}"/>
    <cellStyle name="20% - Énfasis5 6 3 2 2 3 2" xfId="36571" xr:uid="{149E769D-9616-4B26-9451-4AE0BDC2F0E9}"/>
    <cellStyle name="20% - Énfasis5 6 3 2 2 4" xfId="26247" xr:uid="{E90346DC-2153-445B-B885-EB4FD4F2E690}"/>
    <cellStyle name="20% - Énfasis5 6 3 2 3" xfId="8180" xr:uid="{6DA41CC9-DF47-4192-9FD9-CEE3A469638B}"/>
    <cellStyle name="20% - Énfasis5 6 3 2 3 2" xfId="18504" xr:uid="{03CA382C-E287-4469-BC47-981976921837}"/>
    <cellStyle name="20% - Énfasis5 6 3 2 3 2 2" xfId="39152" xr:uid="{5CE6322C-2D80-4D18-87A0-AADDE0242005}"/>
    <cellStyle name="20% - Énfasis5 6 3 2 3 3" xfId="28828" xr:uid="{0EB61174-7374-4125-AB8E-2BEED89F2BFF}"/>
    <cellStyle name="20% - Énfasis5 6 3 2 4" xfId="13342" xr:uid="{A3D43A0A-8DC3-4B3B-9B27-F081B9F80871}"/>
    <cellStyle name="20% - Énfasis5 6 3 2 4 2" xfId="33990" xr:uid="{C1565E73-990E-4D8B-8145-9D190AC07156}"/>
    <cellStyle name="20% - Énfasis5 6 3 2 5" xfId="23666" xr:uid="{7BB11BF7-AB3E-4EF3-95D0-A0D7E71E818A}"/>
    <cellStyle name="20% - Énfasis5 6 3 3" xfId="4309" xr:uid="{B4A75563-6EBA-4567-BC87-176CAF23B573}"/>
    <cellStyle name="20% - Énfasis5 6 3 3 2" xfId="9471" xr:uid="{B6042B37-84EF-488F-9C96-E6CA8DF9D36D}"/>
    <cellStyle name="20% - Énfasis5 6 3 3 2 2" xfId="19795" xr:uid="{358A8826-5AAA-402F-A2ED-974B325885E0}"/>
    <cellStyle name="20% - Énfasis5 6 3 3 2 2 2" xfId="40443" xr:uid="{AD3D3E8E-8062-4AAF-B85C-E9604FE337C2}"/>
    <cellStyle name="20% - Énfasis5 6 3 3 2 3" xfId="30119" xr:uid="{D22B5ED4-9F1B-47D7-A3C2-8E94CF8CFB0D}"/>
    <cellStyle name="20% - Énfasis5 6 3 3 3" xfId="14633" xr:uid="{A2DFB1B4-89AF-4D70-B0A4-BCF2DB94DE90}"/>
    <cellStyle name="20% - Énfasis5 6 3 3 3 2" xfId="35281" xr:uid="{E05D6E49-DDBD-4FC6-972D-EC4F0C7D3F46}"/>
    <cellStyle name="20% - Énfasis5 6 3 3 4" xfId="24957" xr:uid="{41ED46CA-9470-4F35-B988-09DE4A116235}"/>
    <cellStyle name="20% - Énfasis5 6 3 4" xfId="6890" xr:uid="{AA6C2B28-B294-475D-AD92-5BB5F02EB564}"/>
    <cellStyle name="20% - Énfasis5 6 3 4 2" xfId="17214" xr:uid="{DBE314B5-2F6D-4C27-8E97-CB680940A021}"/>
    <cellStyle name="20% - Énfasis5 6 3 4 2 2" xfId="37862" xr:uid="{BA371422-B82B-4A9F-9BED-A92EC6909E4E}"/>
    <cellStyle name="20% - Énfasis5 6 3 4 3" xfId="27538" xr:uid="{A30EC94A-40EF-47C4-83A1-37860010C680}"/>
    <cellStyle name="20% - Énfasis5 6 3 5" xfId="12052" xr:uid="{622CF650-1A90-444F-89A6-E76898FC6684}"/>
    <cellStyle name="20% - Énfasis5 6 3 5 2" xfId="32700" xr:uid="{45688294-38AD-4396-B075-15411E97D69C}"/>
    <cellStyle name="20% - Énfasis5 6 3 6" xfId="22376" xr:uid="{E8811FFE-CD01-423A-BEAC-30189FD4F400}"/>
    <cellStyle name="20% - Énfasis5 6 4" xfId="2373" xr:uid="{3BD587F4-8010-4251-950B-1FF7F95467E5}"/>
    <cellStyle name="20% - Énfasis5 6 4 2" xfId="4954" xr:uid="{701FABB3-D07F-4008-A349-FFBAB3040D90}"/>
    <cellStyle name="20% - Énfasis5 6 4 2 2" xfId="10116" xr:uid="{5B3FFE14-8680-4949-A0FA-43DCBE99E60D}"/>
    <cellStyle name="20% - Énfasis5 6 4 2 2 2" xfId="20440" xr:uid="{1DED2092-0850-4381-B08A-24CB0B156ACA}"/>
    <cellStyle name="20% - Énfasis5 6 4 2 2 2 2" xfId="41088" xr:uid="{25874F41-9D2D-4A57-BF17-E8E451836D5B}"/>
    <cellStyle name="20% - Énfasis5 6 4 2 2 3" xfId="30764" xr:uid="{FA200660-09AA-4398-85EA-942B513ACEC5}"/>
    <cellStyle name="20% - Énfasis5 6 4 2 3" xfId="15278" xr:uid="{F74B6C06-EF6D-4CC2-8F8E-22719DB33633}"/>
    <cellStyle name="20% - Énfasis5 6 4 2 3 2" xfId="35926" xr:uid="{1FBD5573-7B37-4E7B-BCC3-6F2F0120149F}"/>
    <cellStyle name="20% - Énfasis5 6 4 2 4" xfId="25602" xr:uid="{C9696AE3-188A-436A-83B6-EC9B949A352E}"/>
    <cellStyle name="20% - Énfasis5 6 4 3" xfId="7535" xr:uid="{A86F51BE-03DF-421C-9E4D-9C060155D6A0}"/>
    <cellStyle name="20% - Énfasis5 6 4 3 2" xfId="17859" xr:uid="{2EB41B71-297E-4BAD-A8D1-CC526EEAAE0C}"/>
    <cellStyle name="20% - Énfasis5 6 4 3 2 2" xfId="38507" xr:uid="{A4D67465-ED9F-49AE-9B06-4D2FEC15C61E}"/>
    <cellStyle name="20% - Énfasis5 6 4 3 3" xfId="28183" xr:uid="{5354D796-E2F0-48A7-8E52-E984F4D2DA09}"/>
    <cellStyle name="20% - Énfasis5 6 4 4" xfId="12697" xr:uid="{36F4CDEB-0F52-418E-AA24-F0F44A71CB05}"/>
    <cellStyle name="20% - Énfasis5 6 4 4 2" xfId="33345" xr:uid="{E25E46FD-BC26-4DB4-8714-5CCCBE8B7D1E}"/>
    <cellStyle name="20% - Énfasis5 6 4 5" xfId="23021" xr:uid="{3E028AF4-8BF9-4FD8-8E3A-827BEDC125E2}"/>
    <cellStyle name="20% - Énfasis5 6 5" xfId="3664" xr:uid="{51CE3FA2-EED2-46D5-A3C7-94B901993CAE}"/>
    <cellStyle name="20% - Énfasis5 6 5 2" xfId="8826" xr:uid="{F6A9BF21-9F48-46A7-BB5D-940371111EDF}"/>
    <cellStyle name="20% - Énfasis5 6 5 2 2" xfId="19150" xr:uid="{519D2310-79B5-4083-83C4-8ACE666102FA}"/>
    <cellStyle name="20% - Énfasis5 6 5 2 2 2" xfId="39798" xr:uid="{EB126266-4F90-475B-8862-580549566B7D}"/>
    <cellStyle name="20% - Énfasis5 6 5 2 3" xfId="29474" xr:uid="{3A870367-9DCF-4BA5-8712-3D1D0186ADCE}"/>
    <cellStyle name="20% - Énfasis5 6 5 3" xfId="13988" xr:uid="{3717041F-E065-4664-9F91-A4452E8F97B5}"/>
    <cellStyle name="20% - Énfasis5 6 5 3 2" xfId="34636" xr:uid="{8BE50050-DA79-4798-A82E-C34825AF97B5}"/>
    <cellStyle name="20% - Énfasis5 6 5 4" xfId="24312" xr:uid="{2154A89B-2953-4079-B50E-89B48201556D}"/>
    <cellStyle name="20% - Énfasis5 6 6" xfId="6245" xr:uid="{F1417726-3870-42C8-B315-C6D2B7D91296}"/>
    <cellStyle name="20% - Énfasis5 6 6 2" xfId="16569" xr:uid="{804FE787-7D01-437C-AEFB-F8DFE590BFE2}"/>
    <cellStyle name="20% - Énfasis5 6 6 2 2" xfId="37217" xr:uid="{661B5F93-F527-4429-9712-CFF501DADFB2}"/>
    <cellStyle name="20% - Énfasis5 6 6 3" xfId="26893" xr:uid="{56D8817E-B09B-483D-AAD4-0A3D0627A325}"/>
    <cellStyle name="20% - Énfasis5 6 7" xfId="11407" xr:uid="{348BF18C-293E-443B-80CD-67BA3194A49C}"/>
    <cellStyle name="20% - Énfasis5 6 7 2" xfId="32055" xr:uid="{804722FD-F889-4919-B6F1-25F84FCF0F00}"/>
    <cellStyle name="20% - Énfasis5 6 8" xfId="21731" xr:uid="{0A93DA21-AF72-4339-9EF3-7BBF2B706CD2}"/>
    <cellStyle name="20% - Énfasis5 7" xfId="141" xr:uid="{00000000-0005-0000-0000-00000E010000}"/>
    <cellStyle name="20% - Énfasis5 7 2" xfId="142" xr:uid="{00000000-0005-0000-0000-00000F010000}"/>
    <cellStyle name="20% - Énfasis5 7 2 2" xfId="1684" xr:uid="{00000000-0005-0000-0000-000010010000}"/>
    <cellStyle name="20% - Énfasis5 7 2 2 2" xfId="3021" xr:uid="{C7DBF636-EF75-4E25-9E74-5790708A7A1B}"/>
    <cellStyle name="20% - Énfasis5 7 2 2 2 2" xfId="5602" xr:uid="{BC384E09-B6F9-47AF-B749-5AC9EE414F06}"/>
    <cellStyle name="20% - Énfasis5 7 2 2 2 2 2" xfId="10764" xr:uid="{093EF6C7-95EB-48A7-BEED-71F73B9382A7}"/>
    <cellStyle name="20% - Énfasis5 7 2 2 2 2 2 2" xfId="21088" xr:uid="{ED44F7A9-7281-426F-8DBC-DD9DB62676DA}"/>
    <cellStyle name="20% - Énfasis5 7 2 2 2 2 2 2 2" xfId="41736" xr:uid="{21DC6E26-C1D8-4D48-9D73-D5C71344427D}"/>
    <cellStyle name="20% - Énfasis5 7 2 2 2 2 2 3" xfId="31412" xr:uid="{FCA8ED8B-325A-486F-94EA-486A212A889A}"/>
    <cellStyle name="20% - Énfasis5 7 2 2 2 2 3" xfId="15926" xr:uid="{62B85AA2-CAE1-4685-840D-571F9E75FC5E}"/>
    <cellStyle name="20% - Énfasis5 7 2 2 2 2 3 2" xfId="36574" xr:uid="{BA4A60E7-446C-477B-84D8-EC214919C0EA}"/>
    <cellStyle name="20% - Énfasis5 7 2 2 2 2 4" xfId="26250" xr:uid="{F58E03E3-2C4C-4624-9BBC-433A6913D875}"/>
    <cellStyle name="20% - Énfasis5 7 2 2 2 3" xfId="8183" xr:uid="{64E6ADE5-FFB5-42D3-8F1C-8F6DEE9C030E}"/>
    <cellStyle name="20% - Énfasis5 7 2 2 2 3 2" xfId="18507" xr:uid="{9AEEF939-5626-41D6-A0AE-50F3F0B9380F}"/>
    <cellStyle name="20% - Énfasis5 7 2 2 2 3 2 2" xfId="39155" xr:uid="{AB007EB8-0070-4A9D-8C51-C2ED23CFE692}"/>
    <cellStyle name="20% - Énfasis5 7 2 2 2 3 3" xfId="28831" xr:uid="{1A34A02A-653F-4FCB-9B46-60DB7FEA4CF7}"/>
    <cellStyle name="20% - Énfasis5 7 2 2 2 4" xfId="13345" xr:uid="{BA2F3589-11EA-45A3-A664-05CE29F80C4F}"/>
    <cellStyle name="20% - Énfasis5 7 2 2 2 4 2" xfId="33993" xr:uid="{025E91AC-6028-4C69-9C0D-FE834D65E7A9}"/>
    <cellStyle name="20% - Énfasis5 7 2 2 2 5" xfId="23669" xr:uid="{9ACD382F-053E-4916-AB8E-B34A50661089}"/>
    <cellStyle name="20% - Énfasis5 7 2 2 3" xfId="4312" xr:uid="{23CD717C-FD4B-4405-866F-E524C5A9FC5B}"/>
    <cellStyle name="20% - Énfasis5 7 2 2 3 2" xfId="9474" xr:uid="{65F0E234-55C3-48D6-9FEC-73069A14D27E}"/>
    <cellStyle name="20% - Énfasis5 7 2 2 3 2 2" xfId="19798" xr:uid="{E35A7CC1-FF38-45BA-A87B-EB51646F0EBA}"/>
    <cellStyle name="20% - Énfasis5 7 2 2 3 2 2 2" xfId="40446" xr:uid="{91FE41BC-0083-4341-B4FF-F025941AE4D0}"/>
    <cellStyle name="20% - Énfasis5 7 2 2 3 2 3" xfId="30122" xr:uid="{7679E508-0802-46E6-816E-769B521EC3EA}"/>
    <cellStyle name="20% - Énfasis5 7 2 2 3 3" xfId="14636" xr:uid="{52EA69D6-7ABE-409B-81D6-A7DED363D449}"/>
    <cellStyle name="20% - Énfasis5 7 2 2 3 3 2" xfId="35284" xr:uid="{4B44F71F-9A93-4674-88A3-B1E208F49BCF}"/>
    <cellStyle name="20% - Énfasis5 7 2 2 3 4" xfId="24960" xr:uid="{11E1E19E-EF90-4B41-A3CA-64F9ABF35ED1}"/>
    <cellStyle name="20% - Énfasis5 7 2 2 4" xfId="6893" xr:uid="{E553A7DC-C19A-42F3-A052-7539A9365301}"/>
    <cellStyle name="20% - Énfasis5 7 2 2 4 2" xfId="17217" xr:uid="{9B7B0DB6-859A-4496-9CA0-21041096F1A6}"/>
    <cellStyle name="20% - Énfasis5 7 2 2 4 2 2" xfId="37865" xr:uid="{3309EA79-CDD4-4C0E-8EB3-D1A4DEDFE818}"/>
    <cellStyle name="20% - Énfasis5 7 2 2 4 3" xfId="27541" xr:uid="{66606980-9302-4184-B4FA-AF23C8D8E418}"/>
    <cellStyle name="20% - Énfasis5 7 2 2 5" xfId="12055" xr:uid="{026A2364-FD0A-45FF-82AA-6095BCD8653B}"/>
    <cellStyle name="20% - Énfasis5 7 2 2 5 2" xfId="32703" xr:uid="{124C93B2-3644-4218-AF53-BAD6754961A1}"/>
    <cellStyle name="20% - Énfasis5 7 2 2 6" xfId="22379" xr:uid="{256BE2AC-2A5D-4DB7-A415-000CEB6B74F0}"/>
    <cellStyle name="20% - Énfasis5 7 2 3" xfId="2376" xr:uid="{1F6E6949-F12D-4B2C-A08A-11DC57798961}"/>
    <cellStyle name="20% - Énfasis5 7 2 3 2" xfId="4957" xr:uid="{B5762448-EDD9-4CE1-8712-23F8A279E758}"/>
    <cellStyle name="20% - Énfasis5 7 2 3 2 2" xfId="10119" xr:uid="{25E952BF-6429-4562-9F9B-4284F0E588E6}"/>
    <cellStyle name="20% - Énfasis5 7 2 3 2 2 2" xfId="20443" xr:uid="{6F444D66-E590-4822-A0F1-999AF8B82F41}"/>
    <cellStyle name="20% - Énfasis5 7 2 3 2 2 2 2" xfId="41091" xr:uid="{B032470B-F655-4220-B859-4299A350C113}"/>
    <cellStyle name="20% - Énfasis5 7 2 3 2 2 3" xfId="30767" xr:uid="{24038EC8-4645-497C-8FDF-744950F3086B}"/>
    <cellStyle name="20% - Énfasis5 7 2 3 2 3" xfId="15281" xr:uid="{49FA7144-6702-4FA2-A960-B91B647F2312}"/>
    <cellStyle name="20% - Énfasis5 7 2 3 2 3 2" xfId="35929" xr:uid="{DF0AEC4D-8AED-4783-9304-9250EBDA4A43}"/>
    <cellStyle name="20% - Énfasis5 7 2 3 2 4" xfId="25605" xr:uid="{5F43DB97-5A0F-475B-AA31-58F095A9EA0A}"/>
    <cellStyle name="20% - Énfasis5 7 2 3 3" xfId="7538" xr:uid="{263F302B-A5B0-4663-A9CD-CB3FDF297E4E}"/>
    <cellStyle name="20% - Énfasis5 7 2 3 3 2" xfId="17862" xr:uid="{D0BFBAA3-D2BB-4D40-9D2D-F09E61613D98}"/>
    <cellStyle name="20% - Énfasis5 7 2 3 3 2 2" xfId="38510" xr:uid="{17686551-DFD4-4A55-90EC-FD692771B266}"/>
    <cellStyle name="20% - Énfasis5 7 2 3 3 3" xfId="28186" xr:uid="{0800B801-30ED-4ABF-AAB1-7509BA0ABB18}"/>
    <cellStyle name="20% - Énfasis5 7 2 3 4" xfId="12700" xr:uid="{9DA01291-8B35-46C0-AC4A-83C9E55B5FD6}"/>
    <cellStyle name="20% - Énfasis5 7 2 3 4 2" xfId="33348" xr:uid="{F444E395-22E8-446C-A301-D80152588F63}"/>
    <cellStyle name="20% - Énfasis5 7 2 3 5" xfId="23024" xr:uid="{B710287A-5A0F-4BDC-99C6-1830B09444B2}"/>
    <cellStyle name="20% - Énfasis5 7 2 4" xfId="3667" xr:uid="{C0FF8DF9-D20D-43DF-82B6-EF0DDEB03899}"/>
    <cellStyle name="20% - Énfasis5 7 2 4 2" xfId="8829" xr:uid="{E2B481C0-514F-462E-93C6-21B49F067AC0}"/>
    <cellStyle name="20% - Énfasis5 7 2 4 2 2" xfId="19153" xr:uid="{F8D9EC92-3ECB-4C70-A63F-18E89AD5AA21}"/>
    <cellStyle name="20% - Énfasis5 7 2 4 2 2 2" xfId="39801" xr:uid="{AE30D132-DB1C-451E-B354-CD98E0FA15C0}"/>
    <cellStyle name="20% - Énfasis5 7 2 4 2 3" xfId="29477" xr:uid="{7642BE57-76C0-4E1B-8AEE-A536E4171869}"/>
    <cellStyle name="20% - Énfasis5 7 2 4 3" xfId="13991" xr:uid="{94DE24AC-A7C2-4CD6-99CC-1D122543D1C3}"/>
    <cellStyle name="20% - Énfasis5 7 2 4 3 2" xfId="34639" xr:uid="{D2D0DFA2-68F1-4F53-8FD6-CB6C77E5A786}"/>
    <cellStyle name="20% - Énfasis5 7 2 4 4" xfId="24315" xr:uid="{B4DBEED2-1452-4204-A113-856D07754FFF}"/>
    <cellStyle name="20% - Énfasis5 7 2 5" xfId="6248" xr:uid="{97E53B5E-AF72-40BC-B871-0BF74DF1AE73}"/>
    <cellStyle name="20% - Énfasis5 7 2 5 2" xfId="16572" xr:uid="{06F9284E-E6D4-4A81-A47B-56F6725BE00A}"/>
    <cellStyle name="20% - Énfasis5 7 2 5 2 2" xfId="37220" xr:uid="{C4FE7DBD-E25D-40C5-B093-7D9A2299859B}"/>
    <cellStyle name="20% - Énfasis5 7 2 5 3" xfId="26896" xr:uid="{F398A152-BA47-4D62-BE9E-96E30832BFD2}"/>
    <cellStyle name="20% - Énfasis5 7 2 6" xfId="11410" xr:uid="{104444BF-543C-447C-A9E4-E7AA6F7B46AD}"/>
    <cellStyle name="20% - Énfasis5 7 2 6 2" xfId="32058" xr:uid="{F033061F-E4A0-415A-8FEF-BC29612AA0D5}"/>
    <cellStyle name="20% - Énfasis5 7 2 7" xfId="21734" xr:uid="{313E95B0-F060-4D68-BB04-4E614F1F557C}"/>
    <cellStyle name="20% - Énfasis5 7 3" xfId="1683" xr:uid="{00000000-0005-0000-0000-000011010000}"/>
    <cellStyle name="20% - Énfasis5 7 3 2" xfId="3020" xr:uid="{BB819EDD-248E-4BC1-89D4-0B01D739941C}"/>
    <cellStyle name="20% - Énfasis5 7 3 2 2" xfId="5601" xr:uid="{B06B3A50-B6CD-4D3A-ACE0-2A9DA06FAE59}"/>
    <cellStyle name="20% - Énfasis5 7 3 2 2 2" xfId="10763" xr:uid="{B0B87430-F30F-457C-BC75-7E3B6889C8DC}"/>
    <cellStyle name="20% - Énfasis5 7 3 2 2 2 2" xfId="21087" xr:uid="{7A390B10-2F2E-46A2-A438-5082A128AF76}"/>
    <cellStyle name="20% - Énfasis5 7 3 2 2 2 2 2" xfId="41735" xr:uid="{731EAC24-271D-454B-AAEF-73CE712ABBE1}"/>
    <cellStyle name="20% - Énfasis5 7 3 2 2 2 3" xfId="31411" xr:uid="{A5766F06-64C6-472F-8F46-70DE70A1880A}"/>
    <cellStyle name="20% - Énfasis5 7 3 2 2 3" xfId="15925" xr:uid="{5AD51A0E-4511-4505-A80A-489FB885CBB4}"/>
    <cellStyle name="20% - Énfasis5 7 3 2 2 3 2" xfId="36573" xr:uid="{9A7AE761-A666-4C09-AE53-3B9B36DA1658}"/>
    <cellStyle name="20% - Énfasis5 7 3 2 2 4" xfId="26249" xr:uid="{0112B39E-95B7-4A60-97B4-6A059391A76D}"/>
    <cellStyle name="20% - Énfasis5 7 3 2 3" xfId="8182" xr:uid="{AA2641CC-D606-4093-AF82-D929DFBD06DF}"/>
    <cellStyle name="20% - Énfasis5 7 3 2 3 2" xfId="18506" xr:uid="{9A314B4A-8C27-4F35-A0F5-288584628084}"/>
    <cellStyle name="20% - Énfasis5 7 3 2 3 2 2" xfId="39154" xr:uid="{C63FBB7A-2B6F-4812-883F-06D2A436CD28}"/>
    <cellStyle name="20% - Énfasis5 7 3 2 3 3" xfId="28830" xr:uid="{F4476804-CC6B-4630-B692-7AB3E62DE4FD}"/>
    <cellStyle name="20% - Énfasis5 7 3 2 4" xfId="13344" xr:uid="{78D0C299-4083-4805-8520-C9E09F1123ED}"/>
    <cellStyle name="20% - Énfasis5 7 3 2 4 2" xfId="33992" xr:uid="{5487FF85-F5FC-42E6-88C6-C5C826F0BB35}"/>
    <cellStyle name="20% - Énfasis5 7 3 2 5" xfId="23668" xr:uid="{0E1282A0-0861-4AB9-85F7-5B1802445E01}"/>
    <cellStyle name="20% - Énfasis5 7 3 3" xfId="4311" xr:uid="{0F12FDAA-C2F3-4160-AEC0-749ABCE539A2}"/>
    <cellStyle name="20% - Énfasis5 7 3 3 2" xfId="9473" xr:uid="{CBD6009D-8578-4A50-966F-9658E989EF17}"/>
    <cellStyle name="20% - Énfasis5 7 3 3 2 2" xfId="19797" xr:uid="{ED3A8892-BBF6-433B-8A7A-3AE4A395802B}"/>
    <cellStyle name="20% - Énfasis5 7 3 3 2 2 2" xfId="40445" xr:uid="{16D40475-0E5D-4207-BFFD-28A3C1626572}"/>
    <cellStyle name="20% - Énfasis5 7 3 3 2 3" xfId="30121" xr:uid="{5D85475A-3E7D-42B9-889D-9A838FD32D72}"/>
    <cellStyle name="20% - Énfasis5 7 3 3 3" xfId="14635" xr:uid="{37DFCE80-63FB-4749-BD26-8BF01B5A26CE}"/>
    <cellStyle name="20% - Énfasis5 7 3 3 3 2" xfId="35283" xr:uid="{EC703FC1-E195-4AF0-AF5C-101FDAEBDE72}"/>
    <cellStyle name="20% - Énfasis5 7 3 3 4" xfId="24959" xr:uid="{3F511F2F-D0E5-4717-9B28-B070E2B4B43B}"/>
    <cellStyle name="20% - Énfasis5 7 3 4" xfId="6892" xr:uid="{DF40868C-4DAE-42DE-9074-0824F63DF763}"/>
    <cellStyle name="20% - Énfasis5 7 3 4 2" xfId="17216" xr:uid="{013646DD-D7B4-4812-B322-ED1CB57484F9}"/>
    <cellStyle name="20% - Énfasis5 7 3 4 2 2" xfId="37864" xr:uid="{6FB0890D-E9CE-4E76-B52C-9761D02896B5}"/>
    <cellStyle name="20% - Énfasis5 7 3 4 3" xfId="27540" xr:uid="{245D098C-D737-4361-971E-F45E8C1F9144}"/>
    <cellStyle name="20% - Énfasis5 7 3 5" xfId="12054" xr:uid="{282B912B-A472-4D2F-BAAD-B237E3A11261}"/>
    <cellStyle name="20% - Énfasis5 7 3 5 2" xfId="32702" xr:uid="{77529EB1-7F3A-4E4D-87BD-2ED7B96327E3}"/>
    <cellStyle name="20% - Énfasis5 7 3 6" xfId="22378" xr:uid="{4FD3A4FC-FEDA-4A17-8608-54A481D9D204}"/>
    <cellStyle name="20% - Énfasis5 7 4" xfId="2375" xr:uid="{6E2C6CEA-7CF0-4620-8921-07C66350D75F}"/>
    <cellStyle name="20% - Énfasis5 7 4 2" xfId="4956" xr:uid="{B44F0555-9794-48D9-8E75-9479E2B36C26}"/>
    <cellStyle name="20% - Énfasis5 7 4 2 2" xfId="10118" xr:uid="{6DFECF29-E61C-417B-9937-E6C58B43F032}"/>
    <cellStyle name="20% - Énfasis5 7 4 2 2 2" xfId="20442" xr:uid="{37C88B0A-4EAC-4808-B174-E2898A78EB8B}"/>
    <cellStyle name="20% - Énfasis5 7 4 2 2 2 2" xfId="41090" xr:uid="{692F00F7-1860-4FB9-889A-2CD8BCC3E34B}"/>
    <cellStyle name="20% - Énfasis5 7 4 2 2 3" xfId="30766" xr:uid="{446AC775-2D4D-449D-92DA-C8307786EC81}"/>
    <cellStyle name="20% - Énfasis5 7 4 2 3" xfId="15280" xr:uid="{B339846E-B104-4952-9A98-A525C6626897}"/>
    <cellStyle name="20% - Énfasis5 7 4 2 3 2" xfId="35928" xr:uid="{C099BDF1-052C-4CAD-980A-8577998C3528}"/>
    <cellStyle name="20% - Énfasis5 7 4 2 4" xfId="25604" xr:uid="{13C13376-61C7-4FA2-9906-D231178CC72B}"/>
    <cellStyle name="20% - Énfasis5 7 4 3" xfId="7537" xr:uid="{98873B02-EA96-4DBF-AD09-F6A6BEAECFBA}"/>
    <cellStyle name="20% - Énfasis5 7 4 3 2" xfId="17861" xr:uid="{779EBBEF-CD4C-42A3-9C7C-E8B6EB355334}"/>
    <cellStyle name="20% - Énfasis5 7 4 3 2 2" xfId="38509" xr:uid="{F3B5510E-5E97-4FB9-A296-5CF55A90844A}"/>
    <cellStyle name="20% - Énfasis5 7 4 3 3" xfId="28185" xr:uid="{930D1C5C-E416-4747-AECC-74F341F7FA0D}"/>
    <cellStyle name="20% - Énfasis5 7 4 4" xfId="12699" xr:uid="{03E30D55-108F-47E1-B1A9-C1E181B749E1}"/>
    <cellStyle name="20% - Énfasis5 7 4 4 2" xfId="33347" xr:uid="{8D75D359-DD24-440B-90AC-B930AC089D25}"/>
    <cellStyle name="20% - Énfasis5 7 4 5" xfId="23023" xr:uid="{064EA6A0-3389-4623-ABEA-4239EC0431AE}"/>
    <cellStyle name="20% - Énfasis5 7 5" xfId="3666" xr:uid="{81CAF8AD-A217-4BD6-B3D4-9FEE7E5D42E1}"/>
    <cellStyle name="20% - Énfasis5 7 5 2" xfId="8828" xr:uid="{663D87C1-34A2-4BC0-860D-195909450E2A}"/>
    <cellStyle name="20% - Énfasis5 7 5 2 2" xfId="19152" xr:uid="{3C814A6F-C0FE-49CE-8B0C-CDFA46AAD286}"/>
    <cellStyle name="20% - Énfasis5 7 5 2 2 2" xfId="39800" xr:uid="{720E9B61-72EE-4922-8DCE-1665051F2403}"/>
    <cellStyle name="20% - Énfasis5 7 5 2 3" xfId="29476" xr:uid="{9105C5CE-F354-47D3-874B-E0FA3C1DA2B2}"/>
    <cellStyle name="20% - Énfasis5 7 5 3" xfId="13990" xr:uid="{ECCECD36-595B-4CE6-8848-14E12A5AC5DD}"/>
    <cellStyle name="20% - Énfasis5 7 5 3 2" xfId="34638" xr:uid="{92CEA353-D3E0-4126-B292-09796192E9F2}"/>
    <cellStyle name="20% - Énfasis5 7 5 4" xfId="24314" xr:uid="{55FA52F7-F37B-449C-BCB9-73DC08B4B88C}"/>
    <cellStyle name="20% - Énfasis5 7 6" xfId="6247" xr:uid="{264A86B1-1E17-405E-AEA3-12BBAA89DFB8}"/>
    <cellStyle name="20% - Énfasis5 7 6 2" xfId="16571" xr:uid="{7131A45B-F364-42BD-8DB2-1480C80FF430}"/>
    <cellStyle name="20% - Énfasis5 7 6 2 2" xfId="37219" xr:uid="{C95FC419-1CF8-487C-97AF-3B25FFEA8650}"/>
    <cellStyle name="20% - Énfasis5 7 6 3" xfId="26895" xr:uid="{E1CEECF0-1991-470F-89D4-898C165A28A5}"/>
    <cellStyle name="20% - Énfasis5 7 7" xfId="11409" xr:uid="{9117D87A-9B0A-4C5F-B095-24D9841FD809}"/>
    <cellStyle name="20% - Énfasis5 7 7 2" xfId="32057" xr:uid="{6603F4D8-A831-4A9F-8DD6-A80E7D230441}"/>
    <cellStyle name="20% - Énfasis5 7 8" xfId="21733" xr:uid="{313A5C7E-D3E2-4DCA-A04B-4A5228227F58}"/>
    <cellStyle name="20% - Énfasis5 8" xfId="143" xr:uid="{00000000-0005-0000-0000-000012010000}"/>
    <cellStyle name="20% - Énfasis5 8 2" xfId="144" xr:uid="{00000000-0005-0000-0000-000013010000}"/>
    <cellStyle name="20% - Énfasis5 8 2 2" xfId="1686" xr:uid="{00000000-0005-0000-0000-000014010000}"/>
    <cellStyle name="20% - Énfasis5 8 2 2 2" xfId="3023" xr:uid="{98B3D56C-985A-4EAB-9D85-70CF223F80DC}"/>
    <cellStyle name="20% - Énfasis5 8 2 2 2 2" xfId="5604" xr:uid="{4ADE38B5-A422-4948-B159-1FB76D9BD998}"/>
    <cellStyle name="20% - Énfasis5 8 2 2 2 2 2" xfId="10766" xr:uid="{65D4BFC2-C940-46FB-B7CC-EDA075409D51}"/>
    <cellStyle name="20% - Énfasis5 8 2 2 2 2 2 2" xfId="21090" xr:uid="{8C0E6F52-5CED-4314-B43F-82C921D686A1}"/>
    <cellStyle name="20% - Énfasis5 8 2 2 2 2 2 2 2" xfId="41738" xr:uid="{0692969A-62FA-4729-BBB8-5C97027EA28D}"/>
    <cellStyle name="20% - Énfasis5 8 2 2 2 2 2 3" xfId="31414" xr:uid="{550B5A46-739B-459B-B88B-63501E932C34}"/>
    <cellStyle name="20% - Énfasis5 8 2 2 2 2 3" xfId="15928" xr:uid="{553AB0F4-0A7A-4840-9038-B8B18B2AC600}"/>
    <cellStyle name="20% - Énfasis5 8 2 2 2 2 3 2" xfId="36576" xr:uid="{7E7AF74C-CD38-4A41-97E9-37B8A9E5B3AF}"/>
    <cellStyle name="20% - Énfasis5 8 2 2 2 2 4" xfId="26252" xr:uid="{BA9B8021-25B6-471E-BE8B-0796CC2D59F4}"/>
    <cellStyle name="20% - Énfasis5 8 2 2 2 3" xfId="8185" xr:uid="{ED7E0C7C-949D-4331-B2FB-291C816CC223}"/>
    <cellStyle name="20% - Énfasis5 8 2 2 2 3 2" xfId="18509" xr:uid="{2B3AB532-1387-431D-8292-FB1AB783E3AC}"/>
    <cellStyle name="20% - Énfasis5 8 2 2 2 3 2 2" xfId="39157" xr:uid="{E2EB5821-8A4A-4E88-B92C-7F0C83A0428D}"/>
    <cellStyle name="20% - Énfasis5 8 2 2 2 3 3" xfId="28833" xr:uid="{1280A4C3-0D5A-435C-BF49-FF2C4B6CF212}"/>
    <cellStyle name="20% - Énfasis5 8 2 2 2 4" xfId="13347" xr:uid="{FF046402-0E05-47F9-B9F2-9D2ECDF91A78}"/>
    <cellStyle name="20% - Énfasis5 8 2 2 2 4 2" xfId="33995" xr:uid="{184EFDE7-6D7D-4AA5-92DD-D31C3E979269}"/>
    <cellStyle name="20% - Énfasis5 8 2 2 2 5" xfId="23671" xr:uid="{8EC32909-05F6-426B-911C-C08A01A0594A}"/>
    <cellStyle name="20% - Énfasis5 8 2 2 3" xfId="4314" xr:uid="{984F6426-9EF0-46BD-80D3-3B7F0B5C8DA9}"/>
    <cellStyle name="20% - Énfasis5 8 2 2 3 2" xfId="9476" xr:uid="{CF8D38B0-0137-4CA7-99E1-2D9695C75343}"/>
    <cellStyle name="20% - Énfasis5 8 2 2 3 2 2" xfId="19800" xr:uid="{8E9308B7-27FA-4B72-8C89-19D6D46A9570}"/>
    <cellStyle name="20% - Énfasis5 8 2 2 3 2 2 2" xfId="40448" xr:uid="{55D82476-B9F3-4173-9E20-409DEF0F1F42}"/>
    <cellStyle name="20% - Énfasis5 8 2 2 3 2 3" xfId="30124" xr:uid="{C2578C96-6E4F-4933-AACB-E8944519B9E7}"/>
    <cellStyle name="20% - Énfasis5 8 2 2 3 3" xfId="14638" xr:uid="{BD19010B-FB44-4F9D-9946-41CD8FC9EE10}"/>
    <cellStyle name="20% - Énfasis5 8 2 2 3 3 2" xfId="35286" xr:uid="{37C8D3FB-79AE-4947-A7E8-8F8F1271AC6B}"/>
    <cellStyle name="20% - Énfasis5 8 2 2 3 4" xfId="24962" xr:uid="{C0C84844-D6D7-41FD-A6FF-577C4EA31F17}"/>
    <cellStyle name="20% - Énfasis5 8 2 2 4" xfId="6895" xr:uid="{3C7A0032-9A09-409A-9ADC-2FC089FE0F9F}"/>
    <cellStyle name="20% - Énfasis5 8 2 2 4 2" xfId="17219" xr:uid="{60015251-3FB2-4A24-911A-6DE33A23148B}"/>
    <cellStyle name="20% - Énfasis5 8 2 2 4 2 2" xfId="37867" xr:uid="{E8DBBFC3-83C7-4080-88C8-EAB9E0592D06}"/>
    <cellStyle name="20% - Énfasis5 8 2 2 4 3" xfId="27543" xr:uid="{A34C7DDA-E538-4020-8948-91A88EE09BCC}"/>
    <cellStyle name="20% - Énfasis5 8 2 2 5" xfId="12057" xr:uid="{41B044B8-333F-459F-B250-0CEA24FC5FD6}"/>
    <cellStyle name="20% - Énfasis5 8 2 2 5 2" xfId="32705" xr:uid="{B3439EC3-B0B1-4565-8F2A-067BAF904340}"/>
    <cellStyle name="20% - Énfasis5 8 2 2 6" xfId="22381" xr:uid="{F82F175E-161A-4AF0-A84F-3AF089610F02}"/>
    <cellStyle name="20% - Énfasis5 8 2 3" xfId="2378" xr:uid="{38E545DE-9CED-4E21-AD9A-E01124B4AB99}"/>
    <cellStyle name="20% - Énfasis5 8 2 3 2" xfId="4959" xr:uid="{36E8EA50-C839-42E8-9140-78A56E6CB890}"/>
    <cellStyle name="20% - Énfasis5 8 2 3 2 2" xfId="10121" xr:uid="{5C45A7E2-F451-4042-A166-AA1B6DFF7E4E}"/>
    <cellStyle name="20% - Énfasis5 8 2 3 2 2 2" xfId="20445" xr:uid="{49967E85-A28F-41ED-B245-BAC1962B1245}"/>
    <cellStyle name="20% - Énfasis5 8 2 3 2 2 2 2" xfId="41093" xr:uid="{48E8C614-EA33-4E10-949F-969A05DD14BA}"/>
    <cellStyle name="20% - Énfasis5 8 2 3 2 2 3" xfId="30769" xr:uid="{4F3991F7-BA08-4A64-8C13-3FE6CBA49A60}"/>
    <cellStyle name="20% - Énfasis5 8 2 3 2 3" xfId="15283" xr:uid="{A09DA705-EBE8-4DED-9426-257BF6BE60F4}"/>
    <cellStyle name="20% - Énfasis5 8 2 3 2 3 2" xfId="35931" xr:uid="{DBBE7786-1E16-4B58-AAB9-BCCF53A246D2}"/>
    <cellStyle name="20% - Énfasis5 8 2 3 2 4" xfId="25607" xr:uid="{DAE7E17D-A8DB-4201-91F3-B99037E86720}"/>
    <cellStyle name="20% - Énfasis5 8 2 3 3" xfId="7540" xr:uid="{608AFD79-D616-420C-8A34-1735531CDC81}"/>
    <cellStyle name="20% - Énfasis5 8 2 3 3 2" xfId="17864" xr:uid="{FA181731-1F2F-4E84-B8FD-B9BA5CC20729}"/>
    <cellStyle name="20% - Énfasis5 8 2 3 3 2 2" xfId="38512" xr:uid="{66E3EE50-87A2-4EBD-928D-2E4A2E9D5983}"/>
    <cellStyle name="20% - Énfasis5 8 2 3 3 3" xfId="28188" xr:uid="{3BF813D9-066D-44C0-B7D4-1F8D17B25427}"/>
    <cellStyle name="20% - Énfasis5 8 2 3 4" xfId="12702" xr:uid="{EF6F6B20-C9BE-434E-AEDC-07BB926AB6D9}"/>
    <cellStyle name="20% - Énfasis5 8 2 3 4 2" xfId="33350" xr:uid="{026C579C-2B1B-4E99-BCB0-712F1785AC46}"/>
    <cellStyle name="20% - Énfasis5 8 2 3 5" xfId="23026" xr:uid="{0C14FD49-4DE8-4313-B58E-CEDDBCFE8BB9}"/>
    <cellStyle name="20% - Énfasis5 8 2 4" xfId="3669" xr:uid="{1A4E5F36-B4E0-46AA-A47E-2E4BE9A70482}"/>
    <cellStyle name="20% - Énfasis5 8 2 4 2" xfId="8831" xr:uid="{2E8A7DD6-5687-4B74-B02A-5E585236159E}"/>
    <cellStyle name="20% - Énfasis5 8 2 4 2 2" xfId="19155" xr:uid="{91C46703-94A6-4260-80E7-B84C12D2BB78}"/>
    <cellStyle name="20% - Énfasis5 8 2 4 2 2 2" xfId="39803" xr:uid="{D18E6804-FC40-4455-9840-A9F4A6B849FF}"/>
    <cellStyle name="20% - Énfasis5 8 2 4 2 3" xfId="29479" xr:uid="{0C83B0AC-7585-4867-B3CF-92DE21B52AE9}"/>
    <cellStyle name="20% - Énfasis5 8 2 4 3" xfId="13993" xr:uid="{3B3BDEB3-5AAB-4A39-A964-F70924666C3D}"/>
    <cellStyle name="20% - Énfasis5 8 2 4 3 2" xfId="34641" xr:uid="{747438E8-0E8F-406D-9088-862C0BEA952E}"/>
    <cellStyle name="20% - Énfasis5 8 2 4 4" xfId="24317" xr:uid="{8C69CB04-F9F8-47D1-BBFE-CB3BAF23CEB7}"/>
    <cellStyle name="20% - Énfasis5 8 2 5" xfId="6250" xr:uid="{C1E3AC76-B51C-48DC-B57A-4B4656B67104}"/>
    <cellStyle name="20% - Énfasis5 8 2 5 2" xfId="16574" xr:uid="{EFA046E4-EE68-473D-8B75-829D0876786C}"/>
    <cellStyle name="20% - Énfasis5 8 2 5 2 2" xfId="37222" xr:uid="{DD80290E-5DC2-4B28-AF76-587C68C98D02}"/>
    <cellStyle name="20% - Énfasis5 8 2 5 3" xfId="26898" xr:uid="{7EFA103B-8996-43B3-917F-86974E7A4A66}"/>
    <cellStyle name="20% - Énfasis5 8 2 6" xfId="11412" xr:uid="{FF5A7E88-6DC4-4936-BC09-C889F4E848C2}"/>
    <cellStyle name="20% - Énfasis5 8 2 6 2" xfId="32060" xr:uid="{7B12882C-6D53-46DA-81AB-C931D6489D2B}"/>
    <cellStyle name="20% - Énfasis5 8 2 7" xfId="21736" xr:uid="{4DA76D52-A627-432D-9726-75F87D87BDBE}"/>
    <cellStyle name="20% - Énfasis5 8 3" xfId="1685" xr:uid="{00000000-0005-0000-0000-000015010000}"/>
    <cellStyle name="20% - Énfasis5 8 3 2" xfId="3022" xr:uid="{CFB1959B-04A1-431B-B4F5-85BB319D7048}"/>
    <cellStyle name="20% - Énfasis5 8 3 2 2" xfId="5603" xr:uid="{276689AF-1D7A-468B-9B75-FDAF1A646ABA}"/>
    <cellStyle name="20% - Énfasis5 8 3 2 2 2" xfId="10765" xr:uid="{89CC5B04-9876-46DC-8CA0-AC8BF569F84C}"/>
    <cellStyle name="20% - Énfasis5 8 3 2 2 2 2" xfId="21089" xr:uid="{07BDDA81-E0B9-4ADA-BB38-A30BF23B5279}"/>
    <cellStyle name="20% - Énfasis5 8 3 2 2 2 2 2" xfId="41737" xr:uid="{11BAAB67-BBA5-4B9A-92B8-C12A9106A6FC}"/>
    <cellStyle name="20% - Énfasis5 8 3 2 2 2 3" xfId="31413" xr:uid="{00E9327C-7A74-48DD-A8C1-0E63EFCF76A9}"/>
    <cellStyle name="20% - Énfasis5 8 3 2 2 3" xfId="15927" xr:uid="{47F64102-A26E-4269-A894-2FBD09302178}"/>
    <cellStyle name="20% - Énfasis5 8 3 2 2 3 2" xfId="36575" xr:uid="{A3F1BA59-8EF3-4F9F-AF1B-4D73D1765104}"/>
    <cellStyle name="20% - Énfasis5 8 3 2 2 4" xfId="26251" xr:uid="{FD2A0309-8B6C-4917-8FB4-DFE03CF81ABF}"/>
    <cellStyle name="20% - Énfasis5 8 3 2 3" xfId="8184" xr:uid="{80D0AE96-470B-4394-A9BD-3DFB5DAE6BA7}"/>
    <cellStyle name="20% - Énfasis5 8 3 2 3 2" xfId="18508" xr:uid="{327CFBE3-F141-486D-A144-6AE3492ABA13}"/>
    <cellStyle name="20% - Énfasis5 8 3 2 3 2 2" xfId="39156" xr:uid="{0D44DDE7-2891-46E2-8EF3-024B3829C030}"/>
    <cellStyle name="20% - Énfasis5 8 3 2 3 3" xfId="28832" xr:uid="{9444E96A-1959-430F-B53F-25C55F174554}"/>
    <cellStyle name="20% - Énfasis5 8 3 2 4" xfId="13346" xr:uid="{8583F2BE-08F6-41B1-A921-F5FC9524F842}"/>
    <cellStyle name="20% - Énfasis5 8 3 2 4 2" xfId="33994" xr:uid="{216C613F-9B74-4B00-B625-55B9A610B090}"/>
    <cellStyle name="20% - Énfasis5 8 3 2 5" xfId="23670" xr:uid="{6C1D1A66-503C-4DC7-A132-92ADD7E09E10}"/>
    <cellStyle name="20% - Énfasis5 8 3 3" xfId="4313" xr:uid="{C7AB8EAC-FB14-41B2-AAAA-00860FDB8946}"/>
    <cellStyle name="20% - Énfasis5 8 3 3 2" xfId="9475" xr:uid="{5A6DA77B-7CE1-4476-840A-79B08F636390}"/>
    <cellStyle name="20% - Énfasis5 8 3 3 2 2" xfId="19799" xr:uid="{371BC81F-FB0A-49CF-B1E7-6B17ADFDB7D6}"/>
    <cellStyle name="20% - Énfasis5 8 3 3 2 2 2" xfId="40447" xr:uid="{9480173F-F731-4F6D-A8C1-6B193289BAF3}"/>
    <cellStyle name="20% - Énfasis5 8 3 3 2 3" xfId="30123" xr:uid="{1702910B-0B7D-4706-8FEC-26F47DEACE6F}"/>
    <cellStyle name="20% - Énfasis5 8 3 3 3" xfId="14637" xr:uid="{73B7C8AC-7EA6-4DA1-B925-E238DD965764}"/>
    <cellStyle name="20% - Énfasis5 8 3 3 3 2" xfId="35285" xr:uid="{4BAB79F9-EF28-466F-9A97-628EF236A8BF}"/>
    <cellStyle name="20% - Énfasis5 8 3 3 4" xfId="24961" xr:uid="{56B675A3-0376-42A8-A9A1-4F4B2E3C610E}"/>
    <cellStyle name="20% - Énfasis5 8 3 4" xfId="6894" xr:uid="{61E2A57B-2FBA-4F0B-8908-A8A4AF50A015}"/>
    <cellStyle name="20% - Énfasis5 8 3 4 2" xfId="17218" xr:uid="{235C3B2D-8140-4380-A9D0-16BF8BBBA7F9}"/>
    <cellStyle name="20% - Énfasis5 8 3 4 2 2" xfId="37866" xr:uid="{34B03D82-7C98-4EC5-904A-D159CBA3B396}"/>
    <cellStyle name="20% - Énfasis5 8 3 4 3" xfId="27542" xr:uid="{9125E30D-7EE3-42BB-9313-DA1B8EC7E666}"/>
    <cellStyle name="20% - Énfasis5 8 3 5" xfId="12056" xr:uid="{791E19FE-7755-4DD9-9780-AEA7D77B4114}"/>
    <cellStyle name="20% - Énfasis5 8 3 5 2" xfId="32704" xr:uid="{21DB3617-D637-4817-A4BC-986990B7640F}"/>
    <cellStyle name="20% - Énfasis5 8 3 6" xfId="22380" xr:uid="{7E548302-42D4-4A2F-AC92-40AAB61394EF}"/>
    <cellStyle name="20% - Énfasis5 8 4" xfId="2377" xr:uid="{B935BEF0-5C21-461D-B9D6-3849D3CA3595}"/>
    <cellStyle name="20% - Énfasis5 8 4 2" xfId="4958" xr:uid="{15638540-6679-475D-A952-0E6AA23C62C7}"/>
    <cellStyle name="20% - Énfasis5 8 4 2 2" xfId="10120" xr:uid="{6708B57A-26CC-4DC4-88ED-04F993709C46}"/>
    <cellStyle name="20% - Énfasis5 8 4 2 2 2" xfId="20444" xr:uid="{D088397C-4A1A-4299-AE5E-39DC95FE062D}"/>
    <cellStyle name="20% - Énfasis5 8 4 2 2 2 2" xfId="41092" xr:uid="{1F3F05CC-C29E-4A05-8800-F42BE1F03230}"/>
    <cellStyle name="20% - Énfasis5 8 4 2 2 3" xfId="30768" xr:uid="{134C5D62-63FF-47D7-BD76-CD0F02D685E7}"/>
    <cellStyle name="20% - Énfasis5 8 4 2 3" xfId="15282" xr:uid="{155E6888-B7E9-4593-91F7-21B08B0DFF22}"/>
    <cellStyle name="20% - Énfasis5 8 4 2 3 2" xfId="35930" xr:uid="{863D66F9-1108-4BB8-BC74-7F9E84C71435}"/>
    <cellStyle name="20% - Énfasis5 8 4 2 4" xfId="25606" xr:uid="{1BBFD383-7802-45DA-AE1D-7987AE347AE6}"/>
    <cellStyle name="20% - Énfasis5 8 4 3" xfId="7539" xr:uid="{372BF4BF-B4B2-41A6-91D7-DE7C1CCAFC22}"/>
    <cellStyle name="20% - Énfasis5 8 4 3 2" xfId="17863" xr:uid="{0AC2A909-0C40-4B05-B6A0-8E264CAB677C}"/>
    <cellStyle name="20% - Énfasis5 8 4 3 2 2" xfId="38511" xr:uid="{A03504BC-BB31-4021-8215-B25410BDAF3C}"/>
    <cellStyle name="20% - Énfasis5 8 4 3 3" xfId="28187" xr:uid="{ACC32234-513C-4765-84B3-5658427151D8}"/>
    <cellStyle name="20% - Énfasis5 8 4 4" xfId="12701" xr:uid="{ED4FC68B-A1C3-4A9E-9227-8ACC209B4698}"/>
    <cellStyle name="20% - Énfasis5 8 4 4 2" xfId="33349" xr:uid="{53DBF44E-65F5-43A2-AB1D-C630126F9E5B}"/>
    <cellStyle name="20% - Énfasis5 8 4 5" xfId="23025" xr:uid="{C63D067F-F9F9-4095-B0C5-46B43152D165}"/>
    <cellStyle name="20% - Énfasis5 8 5" xfId="3668" xr:uid="{17D5E05E-E08E-4972-97FA-63A3AABA943C}"/>
    <cellStyle name="20% - Énfasis5 8 5 2" xfId="8830" xr:uid="{B3DF0A66-C1BC-4DF0-84AC-C6092A617DC7}"/>
    <cellStyle name="20% - Énfasis5 8 5 2 2" xfId="19154" xr:uid="{FAA0239E-ADD8-4496-84ED-1E07D5AD8C02}"/>
    <cellStyle name="20% - Énfasis5 8 5 2 2 2" xfId="39802" xr:uid="{9D108209-C8CC-4164-AECE-CEBC7B809BE6}"/>
    <cellStyle name="20% - Énfasis5 8 5 2 3" xfId="29478" xr:uid="{41E1D0D1-323F-46A2-BE9C-85DCB2608F31}"/>
    <cellStyle name="20% - Énfasis5 8 5 3" xfId="13992" xr:uid="{5894C2BC-CF13-465C-B50B-1F539D642AE8}"/>
    <cellStyle name="20% - Énfasis5 8 5 3 2" xfId="34640" xr:uid="{7E8BBD7F-F9D7-4D19-95BE-8D2234D1581A}"/>
    <cellStyle name="20% - Énfasis5 8 5 4" xfId="24316" xr:uid="{BD2C5C51-59E3-4DAB-ACA1-C3A565497C5E}"/>
    <cellStyle name="20% - Énfasis5 8 6" xfId="6249" xr:uid="{06F65610-56D5-4BD7-B0DE-7F8C5DE63465}"/>
    <cellStyle name="20% - Énfasis5 8 6 2" xfId="16573" xr:uid="{3B6F3B50-3A83-4A9A-8D6A-C1A275E35550}"/>
    <cellStyle name="20% - Énfasis5 8 6 2 2" xfId="37221" xr:uid="{59DDE3E4-EEA9-4A33-8E7B-AE763166C4E4}"/>
    <cellStyle name="20% - Énfasis5 8 6 3" xfId="26897" xr:uid="{9F076BF5-28DD-48D1-91B1-539568789FDC}"/>
    <cellStyle name="20% - Énfasis5 8 7" xfId="11411" xr:uid="{6754A7F0-0CD4-49FF-BE08-29365A2D2308}"/>
    <cellStyle name="20% - Énfasis5 8 7 2" xfId="32059" xr:uid="{0C22E264-B7C4-45F9-A7D5-CF462E5F5B03}"/>
    <cellStyle name="20% - Énfasis5 8 8" xfId="21735" xr:uid="{57F73DC6-51C1-461B-BF63-ADADD6761A37}"/>
    <cellStyle name="20% - Énfasis5 9" xfId="145" xr:uid="{00000000-0005-0000-0000-000016010000}"/>
    <cellStyle name="20% - Énfasis5 9 2" xfId="146" xr:uid="{00000000-0005-0000-0000-000017010000}"/>
    <cellStyle name="20% - Énfasis5 9 2 2" xfId="1688" xr:uid="{00000000-0005-0000-0000-000018010000}"/>
    <cellStyle name="20% - Énfasis5 9 2 2 2" xfId="3025" xr:uid="{3A6D7EBE-7D1A-40B3-A606-A824EF2B0753}"/>
    <cellStyle name="20% - Énfasis5 9 2 2 2 2" xfId="5606" xr:uid="{8EA1135F-9157-4C54-808F-ADCD8E4BE041}"/>
    <cellStyle name="20% - Énfasis5 9 2 2 2 2 2" xfId="10768" xr:uid="{A077FDCC-40FF-4ED5-905A-B3F05BD950CA}"/>
    <cellStyle name="20% - Énfasis5 9 2 2 2 2 2 2" xfId="21092" xr:uid="{3D952393-0506-493D-B506-1FACCC41985B}"/>
    <cellStyle name="20% - Énfasis5 9 2 2 2 2 2 2 2" xfId="41740" xr:uid="{99EA440A-FF13-4F37-B3A5-6F078A52D317}"/>
    <cellStyle name="20% - Énfasis5 9 2 2 2 2 2 3" xfId="31416" xr:uid="{58354427-366D-4926-8E7F-018B2FF30EA1}"/>
    <cellStyle name="20% - Énfasis5 9 2 2 2 2 3" xfId="15930" xr:uid="{576E1A09-5DD1-4E3B-9A2F-5D4187FA7364}"/>
    <cellStyle name="20% - Énfasis5 9 2 2 2 2 3 2" xfId="36578" xr:uid="{9F57AAB1-6D18-489F-956E-AC5F77E5C6C6}"/>
    <cellStyle name="20% - Énfasis5 9 2 2 2 2 4" xfId="26254" xr:uid="{DF87C8D0-AC79-4846-9AC5-A6F2DCF31802}"/>
    <cellStyle name="20% - Énfasis5 9 2 2 2 3" xfId="8187" xr:uid="{949CBEB7-E9C9-4841-9518-D47EE6154FD4}"/>
    <cellStyle name="20% - Énfasis5 9 2 2 2 3 2" xfId="18511" xr:uid="{8DAF050E-FE00-4215-B023-C226E6209C10}"/>
    <cellStyle name="20% - Énfasis5 9 2 2 2 3 2 2" xfId="39159" xr:uid="{8583B02B-466F-4071-A83E-375E3D642989}"/>
    <cellStyle name="20% - Énfasis5 9 2 2 2 3 3" xfId="28835" xr:uid="{B99F9F89-24CE-4317-BD1A-F735D8DFC4A0}"/>
    <cellStyle name="20% - Énfasis5 9 2 2 2 4" xfId="13349" xr:uid="{F64DC4E7-2E7D-4CBC-BA2D-F622802FDBDC}"/>
    <cellStyle name="20% - Énfasis5 9 2 2 2 4 2" xfId="33997" xr:uid="{0AD06FC2-5C04-4698-8A4D-A2CE6D419121}"/>
    <cellStyle name="20% - Énfasis5 9 2 2 2 5" xfId="23673" xr:uid="{F76F79C6-39E4-48F2-8650-BCE1468F913B}"/>
    <cellStyle name="20% - Énfasis5 9 2 2 3" xfId="4316" xr:uid="{13417FD1-D197-4619-8F08-76BE86CE1BB9}"/>
    <cellStyle name="20% - Énfasis5 9 2 2 3 2" xfId="9478" xr:uid="{A775BD2C-9314-48F5-AA2E-79026D2C03C6}"/>
    <cellStyle name="20% - Énfasis5 9 2 2 3 2 2" xfId="19802" xr:uid="{A5A21CB2-FE2F-4155-9B2D-F8FCA06E7AE7}"/>
    <cellStyle name="20% - Énfasis5 9 2 2 3 2 2 2" xfId="40450" xr:uid="{204CA025-9625-4C5B-B2A9-33F21F48DFB4}"/>
    <cellStyle name="20% - Énfasis5 9 2 2 3 2 3" xfId="30126" xr:uid="{7577212D-C9F8-44D8-8488-64C8B5D917DC}"/>
    <cellStyle name="20% - Énfasis5 9 2 2 3 3" xfId="14640" xr:uid="{00B6452B-4FCA-4BBF-BBCF-8C9856EDE287}"/>
    <cellStyle name="20% - Énfasis5 9 2 2 3 3 2" xfId="35288" xr:uid="{36428D55-8AE6-4C94-B53A-E56629EFD2C1}"/>
    <cellStyle name="20% - Énfasis5 9 2 2 3 4" xfId="24964" xr:uid="{19CA7B2A-80FF-4ED1-A242-9611925B022B}"/>
    <cellStyle name="20% - Énfasis5 9 2 2 4" xfId="6897" xr:uid="{F765EAFC-F01F-4734-B782-F51F911DBBED}"/>
    <cellStyle name="20% - Énfasis5 9 2 2 4 2" xfId="17221" xr:uid="{33B18E5C-DC20-453A-B420-1D4C2036767A}"/>
    <cellStyle name="20% - Énfasis5 9 2 2 4 2 2" xfId="37869" xr:uid="{E91D01E3-E317-4145-9700-97E4D71E1728}"/>
    <cellStyle name="20% - Énfasis5 9 2 2 4 3" xfId="27545" xr:uid="{379FECBA-24F5-47D4-88B1-C58BD3BBBDC3}"/>
    <cellStyle name="20% - Énfasis5 9 2 2 5" xfId="12059" xr:uid="{57A12504-D074-4104-8D32-650BAC0E8589}"/>
    <cellStyle name="20% - Énfasis5 9 2 2 5 2" xfId="32707" xr:uid="{DC8A26D7-72AC-4C2C-8492-920FCFBF2EAC}"/>
    <cellStyle name="20% - Énfasis5 9 2 2 6" xfId="22383" xr:uid="{DF94F7BF-6C88-41CA-9628-6755BDD5D6B3}"/>
    <cellStyle name="20% - Énfasis5 9 2 3" xfId="2380" xr:uid="{6CC22C2E-3C1B-4224-BEE3-899F7C74BF4E}"/>
    <cellStyle name="20% - Énfasis5 9 2 3 2" xfId="4961" xr:uid="{924E5579-8AE2-419E-AC53-E07CF6F4DE7C}"/>
    <cellStyle name="20% - Énfasis5 9 2 3 2 2" xfId="10123" xr:uid="{10F8305A-9DF3-4B64-BB75-A3CC0F88BEBD}"/>
    <cellStyle name="20% - Énfasis5 9 2 3 2 2 2" xfId="20447" xr:uid="{AEE40866-6BD9-4607-9B46-2EAF0DA4CBB2}"/>
    <cellStyle name="20% - Énfasis5 9 2 3 2 2 2 2" xfId="41095" xr:uid="{13407306-2594-4F06-B1B1-F95231864A9E}"/>
    <cellStyle name="20% - Énfasis5 9 2 3 2 2 3" xfId="30771" xr:uid="{00784CA2-B723-4139-BA60-DE9B0DF3A5E6}"/>
    <cellStyle name="20% - Énfasis5 9 2 3 2 3" xfId="15285" xr:uid="{776C3B03-8772-4FC1-8E4B-585089B4C803}"/>
    <cellStyle name="20% - Énfasis5 9 2 3 2 3 2" xfId="35933" xr:uid="{4433FFAF-A3C5-40D1-96E1-DB67AFD2682D}"/>
    <cellStyle name="20% - Énfasis5 9 2 3 2 4" xfId="25609" xr:uid="{FDC12CBE-F5E8-4EFF-BE14-24E3603609C9}"/>
    <cellStyle name="20% - Énfasis5 9 2 3 3" xfId="7542" xr:uid="{8868635C-3687-498A-9F98-1EF4D3ED1F3A}"/>
    <cellStyle name="20% - Énfasis5 9 2 3 3 2" xfId="17866" xr:uid="{25F78015-A7E7-4E88-9C41-0155FC3C560E}"/>
    <cellStyle name="20% - Énfasis5 9 2 3 3 2 2" xfId="38514" xr:uid="{4B7AF00F-AAC3-44B2-9D80-F34C1914F292}"/>
    <cellStyle name="20% - Énfasis5 9 2 3 3 3" xfId="28190" xr:uid="{5A501FCD-F900-4EF2-9CEB-71ECE5942764}"/>
    <cellStyle name="20% - Énfasis5 9 2 3 4" xfId="12704" xr:uid="{88309FFC-6BC9-44A4-BB2B-6DB9783E8822}"/>
    <cellStyle name="20% - Énfasis5 9 2 3 4 2" xfId="33352" xr:uid="{B3463092-61BB-4D6F-8CBF-F9AEAA41CECA}"/>
    <cellStyle name="20% - Énfasis5 9 2 3 5" xfId="23028" xr:uid="{5E5D6BDF-8BC2-437C-A332-F2CBF240FDBF}"/>
    <cellStyle name="20% - Énfasis5 9 2 4" xfId="3671" xr:uid="{96BA330B-00FB-4BFC-B261-BB5EBF16A24C}"/>
    <cellStyle name="20% - Énfasis5 9 2 4 2" xfId="8833" xr:uid="{2E2F8987-A3C6-4F7D-BE9C-28584400D1F2}"/>
    <cellStyle name="20% - Énfasis5 9 2 4 2 2" xfId="19157" xr:uid="{49870288-2592-47A8-ABCB-A60FA3857A83}"/>
    <cellStyle name="20% - Énfasis5 9 2 4 2 2 2" xfId="39805" xr:uid="{6BE340B5-8548-4955-8C1C-CF6108B00D1C}"/>
    <cellStyle name="20% - Énfasis5 9 2 4 2 3" xfId="29481" xr:uid="{AA53A001-4F20-410A-AD74-CA2C0DB596DB}"/>
    <cellStyle name="20% - Énfasis5 9 2 4 3" xfId="13995" xr:uid="{FF02A1A0-0DF7-4750-84D9-0DEE055C62F9}"/>
    <cellStyle name="20% - Énfasis5 9 2 4 3 2" xfId="34643" xr:uid="{7D8805A9-12F8-4173-9114-0A97FB5B6561}"/>
    <cellStyle name="20% - Énfasis5 9 2 4 4" xfId="24319" xr:uid="{CC8A1AFA-F82A-4563-99DE-886445DE9FD1}"/>
    <cellStyle name="20% - Énfasis5 9 2 5" xfId="6252" xr:uid="{A82CFD40-347A-4687-BE11-F56BD2851254}"/>
    <cellStyle name="20% - Énfasis5 9 2 5 2" xfId="16576" xr:uid="{8BF5B559-6D68-46E8-8748-A3BCE6342C53}"/>
    <cellStyle name="20% - Énfasis5 9 2 5 2 2" xfId="37224" xr:uid="{08C7A2D8-A941-47F6-85EB-A30D707F6FE5}"/>
    <cellStyle name="20% - Énfasis5 9 2 5 3" xfId="26900" xr:uid="{EFAE997C-3BCF-4AFC-9D77-F55DA2AF9D76}"/>
    <cellStyle name="20% - Énfasis5 9 2 6" xfId="11414" xr:uid="{84733715-B95D-4306-85BD-CB95807F63BF}"/>
    <cellStyle name="20% - Énfasis5 9 2 6 2" xfId="32062" xr:uid="{908DFF62-A617-4652-B938-6ADC59F8F050}"/>
    <cellStyle name="20% - Énfasis5 9 2 7" xfId="21738" xr:uid="{56428853-0CA1-41FA-95B5-E298C41DD2DA}"/>
    <cellStyle name="20% - Énfasis5 9 3" xfId="1687" xr:uid="{00000000-0005-0000-0000-000019010000}"/>
    <cellStyle name="20% - Énfasis5 9 3 2" xfId="3024" xr:uid="{FC926C36-FF31-4958-B3AB-86B4067672D1}"/>
    <cellStyle name="20% - Énfasis5 9 3 2 2" xfId="5605" xr:uid="{AE2DBB5D-4B5D-4C43-ADAB-9768C0C78D2E}"/>
    <cellStyle name="20% - Énfasis5 9 3 2 2 2" xfId="10767" xr:uid="{36745A25-035D-4344-9BE9-22F7BC2CB546}"/>
    <cellStyle name="20% - Énfasis5 9 3 2 2 2 2" xfId="21091" xr:uid="{39E4259C-0ABC-4DEF-AA96-058545D02EB4}"/>
    <cellStyle name="20% - Énfasis5 9 3 2 2 2 2 2" xfId="41739" xr:uid="{9EB61CD1-6177-43EA-9913-D56553C0A853}"/>
    <cellStyle name="20% - Énfasis5 9 3 2 2 2 3" xfId="31415" xr:uid="{2C0DF194-DF3F-4C28-AF46-85313D66EFEB}"/>
    <cellStyle name="20% - Énfasis5 9 3 2 2 3" xfId="15929" xr:uid="{67C32CE8-D9E4-4A1C-8720-C9ED326CA719}"/>
    <cellStyle name="20% - Énfasis5 9 3 2 2 3 2" xfId="36577" xr:uid="{E01E5061-F296-4C2B-B2B0-0202A2461FB5}"/>
    <cellStyle name="20% - Énfasis5 9 3 2 2 4" xfId="26253" xr:uid="{0819EE63-0C90-4D08-A12B-47F5D6E3458A}"/>
    <cellStyle name="20% - Énfasis5 9 3 2 3" xfId="8186" xr:uid="{604ABDCE-CA64-4905-A084-9640817210E8}"/>
    <cellStyle name="20% - Énfasis5 9 3 2 3 2" xfId="18510" xr:uid="{4619BC5C-49E5-49D2-9ABE-71B3C5219F48}"/>
    <cellStyle name="20% - Énfasis5 9 3 2 3 2 2" xfId="39158" xr:uid="{9C531FBC-4873-4CC6-8C5B-E24B3384E94E}"/>
    <cellStyle name="20% - Énfasis5 9 3 2 3 3" xfId="28834" xr:uid="{E48E266D-34DC-4B06-8316-54BCE0C98029}"/>
    <cellStyle name="20% - Énfasis5 9 3 2 4" xfId="13348" xr:uid="{53F1AEEB-8182-4718-A21F-242AAE40CB35}"/>
    <cellStyle name="20% - Énfasis5 9 3 2 4 2" xfId="33996" xr:uid="{9AD60FE4-E24D-4B1B-B71B-42CE34C50850}"/>
    <cellStyle name="20% - Énfasis5 9 3 2 5" xfId="23672" xr:uid="{F15E4D68-5C01-4901-BEFE-CEAB2C4D66BC}"/>
    <cellStyle name="20% - Énfasis5 9 3 3" xfId="4315" xr:uid="{5E6962AE-CCAB-4B52-93EE-B026A5903131}"/>
    <cellStyle name="20% - Énfasis5 9 3 3 2" xfId="9477" xr:uid="{BDF777B7-46BB-46BD-AB36-FEA96B7799BB}"/>
    <cellStyle name="20% - Énfasis5 9 3 3 2 2" xfId="19801" xr:uid="{8C1947BD-9A43-46DA-89AE-6540208EC2B9}"/>
    <cellStyle name="20% - Énfasis5 9 3 3 2 2 2" xfId="40449" xr:uid="{578B30CD-F076-4CDE-BC56-3E2F81828D5E}"/>
    <cellStyle name="20% - Énfasis5 9 3 3 2 3" xfId="30125" xr:uid="{41D1D1AF-885D-4882-A863-9D17015C3F8D}"/>
    <cellStyle name="20% - Énfasis5 9 3 3 3" xfId="14639" xr:uid="{6C31278A-837D-4CB5-B76E-B9EE0CE91D0C}"/>
    <cellStyle name="20% - Énfasis5 9 3 3 3 2" xfId="35287" xr:uid="{CBF9752D-F06E-4420-9E50-0E15A6912DC9}"/>
    <cellStyle name="20% - Énfasis5 9 3 3 4" xfId="24963" xr:uid="{1CECFDDC-8FC3-485B-96C9-5D115D1D649D}"/>
    <cellStyle name="20% - Énfasis5 9 3 4" xfId="6896" xr:uid="{68E30AF6-8042-4828-8626-A4A52E4095B2}"/>
    <cellStyle name="20% - Énfasis5 9 3 4 2" xfId="17220" xr:uid="{CC53E463-DF60-41B4-AEA9-8499C534D4FE}"/>
    <cellStyle name="20% - Énfasis5 9 3 4 2 2" xfId="37868" xr:uid="{1452AF73-ECE4-4881-B3A1-8A157E7D61A8}"/>
    <cellStyle name="20% - Énfasis5 9 3 4 3" xfId="27544" xr:uid="{B89A124E-E8A0-412B-BC86-1CF49EAABCAD}"/>
    <cellStyle name="20% - Énfasis5 9 3 5" xfId="12058" xr:uid="{7B3EFF1D-705A-4E88-822D-3EFBE0EA2164}"/>
    <cellStyle name="20% - Énfasis5 9 3 5 2" xfId="32706" xr:uid="{986C0C96-A5E8-43BF-BB4C-99F567F3B7D8}"/>
    <cellStyle name="20% - Énfasis5 9 3 6" xfId="22382" xr:uid="{065A2BAF-289C-4829-B5A2-6155E248206F}"/>
    <cellStyle name="20% - Énfasis5 9 4" xfId="2379" xr:uid="{B3C2AC55-2FB6-439C-A751-E4B3A54936CA}"/>
    <cellStyle name="20% - Énfasis5 9 4 2" xfId="4960" xr:uid="{03B82D26-72B6-4FCF-A457-3B04085088CB}"/>
    <cellStyle name="20% - Énfasis5 9 4 2 2" xfId="10122" xr:uid="{3D811EC3-15EA-4A74-B46D-2B1572910BC4}"/>
    <cellStyle name="20% - Énfasis5 9 4 2 2 2" xfId="20446" xr:uid="{C0983378-632E-46DA-BF59-22F82A61FEF4}"/>
    <cellStyle name="20% - Énfasis5 9 4 2 2 2 2" xfId="41094" xr:uid="{A13C9368-48AD-4035-872B-E1A59C4C3194}"/>
    <cellStyle name="20% - Énfasis5 9 4 2 2 3" xfId="30770" xr:uid="{0C200699-42D5-49FF-8364-55D119DD2FF2}"/>
    <cellStyle name="20% - Énfasis5 9 4 2 3" xfId="15284" xr:uid="{3BD46E90-A7BB-4689-9291-56BE906FE9FA}"/>
    <cellStyle name="20% - Énfasis5 9 4 2 3 2" xfId="35932" xr:uid="{5049B022-72A6-4788-8D47-EA27159D3748}"/>
    <cellStyle name="20% - Énfasis5 9 4 2 4" xfId="25608" xr:uid="{246F4D7D-7489-4063-9F32-ABABBD64C29C}"/>
    <cellStyle name="20% - Énfasis5 9 4 3" xfId="7541" xr:uid="{127B0A2C-F3BD-4231-B79F-D4BD0123953A}"/>
    <cellStyle name="20% - Énfasis5 9 4 3 2" xfId="17865" xr:uid="{C38C6982-CE14-4076-8EE3-52AA52658D4C}"/>
    <cellStyle name="20% - Énfasis5 9 4 3 2 2" xfId="38513" xr:uid="{106ADCC9-6CF8-483C-89AA-E7F792B970DF}"/>
    <cellStyle name="20% - Énfasis5 9 4 3 3" xfId="28189" xr:uid="{7AF8531A-E6F3-44C0-8647-6F61DF558AA5}"/>
    <cellStyle name="20% - Énfasis5 9 4 4" xfId="12703" xr:uid="{DE54D0C8-02AD-4EEA-8400-1C39ADB30A63}"/>
    <cellStyle name="20% - Énfasis5 9 4 4 2" xfId="33351" xr:uid="{ECDBAFAD-3D6B-4987-8998-57D6E74E1DE5}"/>
    <cellStyle name="20% - Énfasis5 9 4 5" xfId="23027" xr:uid="{5FCC7387-C32F-4CA2-A977-BE1B4E91DB35}"/>
    <cellStyle name="20% - Énfasis5 9 5" xfId="3670" xr:uid="{77AD2D61-B3AD-424F-A180-A1FF10AD1E21}"/>
    <cellStyle name="20% - Énfasis5 9 5 2" xfId="8832" xr:uid="{F625BD4E-0DF3-4789-B452-22D97AFCE2B5}"/>
    <cellStyle name="20% - Énfasis5 9 5 2 2" xfId="19156" xr:uid="{32D6E0C8-2892-4B08-B010-D63AC9E82493}"/>
    <cellStyle name="20% - Énfasis5 9 5 2 2 2" xfId="39804" xr:uid="{714F7663-0DD1-4EA2-8EC4-9FB6DE500E74}"/>
    <cellStyle name="20% - Énfasis5 9 5 2 3" xfId="29480" xr:uid="{CFDD72DD-D2F0-4375-81E2-5A92FAD5FA93}"/>
    <cellStyle name="20% - Énfasis5 9 5 3" xfId="13994" xr:uid="{FD745D27-0EA8-4049-82F3-5CAF8B6F537C}"/>
    <cellStyle name="20% - Énfasis5 9 5 3 2" xfId="34642" xr:uid="{6E89E23C-9DCF-4C87-A110-06882F7B2C69}"/>
    <cellStyle name="20% - Énfasis5 9 5 4" xfId="24318" xr:uid="{ACF22737-E2BF-41D6-87AC-FBBB6BEC3624}"/>
    <cellStyle name="20% - Énfasis5 9 6" xfId="6251" xr:uid="{96F7819B-6A38-4FC4-AFF0-A534404B0E13}"/>
    <cellStyle name="20% - Énfasis5 9 6 2" xfId="16575" xr:uid="{D17A250E-2730-468C-B09F-D4F1D7AAFA07}"/>
    <cellStyle name="20% - Énfasis5 9 6 2 2" xfId="37223" xr:uid="{26A6E766-D9B5-4406-B847-25E71082593D}"/>
    <cellStyle name="20% - Énfasis5 9 6 3" xfId="26899" xr:uid="{A6CB337A-C547-4F4E-9F39-3353A469930E}"/>
    <cellStyle name="20% - Énfasis5 9 7" xfId="11413" xr:uid="{ED930BF8-8B74-4341-A513-DC2AE9D20D88}"/>
    <cellStyle name="20% - Énfasis5 9 7 2" xfId="32061" xr:uid="{FA4A6226-7523-4B0B-B928-45F2C63DB220}"/>
    <cellStyle name="20% - Énfasis5 9 8" xfId="21737" xr:uid="{04B7FB8B-F9B3-45D5-B079-32C3DD158C2A}"/>
    <cellStyle name="20% - Énfasis6" xfId="147" builtinId="50" customBuiltin="1"/>
    <cellStyle name="20% - Énfasis6 10" xfId="148" xr:uid="{00000000-0005-0000-0000-00001B010000}"/>
    <cellStyle name="20% - Énfasis6 10 2" xfId="149" xr:uid="{00000000-0005-0000-0000-00001C010000}"/>
    <cellStyle name="20% - Énfasis6 10 2 2" xfId="1690" xr:uid="{00000000-0005-0000-0000-00001D010000}"/>
    <cellStyle name="20% - Énfasis6 10 2 2 2" xfId="3027" xr:uid="{643A31ED-CC9F-46E9-A0CE-5568B24206AB}"/>
    <cellStyle name="20% - Énfasis6 10 2 2 2 2" xfId="5608" xr:uid="{1774FA8F-1DAB-4016-9062-6632D911B759}"/>
    <cellStyle name="20% - Énfasis6 10 2 2 2 2 2" xfId="10770" xr:uid="{E759531C-54FE-4972-B187-6BE8CC508A44}"/>
    <cellStyle name="20% - Énfasis6 10 2 2 2 2 2 2" xfId="21094" xr:uid="{E0F19A36-5544-4C87-94CB-1B8131F4E6DC}"/>
    <cellStyle name="20% - Énfasis6 10 2 2 2 2 2 2 2" xfId="41742" xr:uid="{8629C8B9-49D8-4798-A237-E2F65099D8A1}"/>
    <cellStyle name="20% - Énfasis6 10 2 2 2 2 2 3" xfId="31418" xr:uid="{377EA3B1-7E0B-41F5-BAAD-AFC3F8DF1CC3}"/>
    <cellStyle name="20% - Énfasis6 10 2 2 2 2 3" xfId="15932" xr:uid="{B3F2759A-4C9A-40AC-8A9C-BC6E2A562015}"/>
    <cellStyle name="20% - Énfasis6 10 2 2 2 2 3 2" xfId="36580" xr:uid="{BD60543C-DA69-418C-9631-3A541B28F3FA}"/>
    <cellStyle name="20% - Énfasis6 10 2 2 2 2 4" xfId="26256" xr:uid="{BBCE89FE-39A9-454F-96F1-F4638DB59296}"/>
    <cellStyle name="20% - Énfasis6 10 2 2 2 3" xfId="8189" xr:uid="{386137E1-9C12-4C20-AEAC-F609766086CA}"/>
    <cellStyle name="20% - Énfasis6 10 2 2 2 3 2" xfId="18513" xr:uid="{6B93D6B9-39BC-4DFA-988B-CE7B9DFCC4B8}"/>
    <cellStyle name="20% - Énfasis6 10 2 2 2 3 2 2" xfId="39161" xr:uid="{C0381018-7998-4B65-9202-F87A854AD639}"/>
    <cellStyle name="20% - Énfasis6 10 2 2 2 3 3" xfId="28837" xr:uid="{9BDFF507-6A66-4863-BA48-AEA0384A4D39}"/>
    <cellStyle name="20% - Énfasis6 10 2 2 2 4" xfId="13351" xr:uid="{37930FBA-9DAB-44BB-9AB9-86603276F793}"/>
    <cellStyle name="20% - Énfasis6 10 2 2 2 4 2" xfId="33999" xr:uid="{1629DE9C-4CC1-414C-9E81-4D92914C2CEF}"/>
    <cellStyle name="20% - Énfasis6 10 2 2 2 5" xfId="23675" xr:uid="{20A02FF6-4DFD-4D39-8CA6-A0D698D992D0}"/>
    <cellStyle name="20% - Énfasis6 10 2 2 3" xfId="4318" xr:uid="{949550D5-FD42-4F29-BB29-0B080B9227D3}"/>
    <cellStyle name="20% - Énfasis6 10 2 2 3 2" xfId="9480" xr:uid="{D91D3A0F-2273-401A-9123-6AF04B89BAC1}"/>
    <cellStyle name="20% - Énfasis6 10 2 2 3 2 2" xfId="19804" xr:uid="{3913E991-0005-48EF-94A9-AB44A7C5C5AB}"/>
    <cellStyle name="20% - Énfasis6 10 2 2 3 2 2 2" xfId="40452" xr:uid="{6ED53FB3-6F49-4684-AE9E-3576D9867856}"/>
    <cellStyle name="20% - Énfasis6 10 2 2 3 2 3" xfId="30128" xr:uid="{30EDDB71-F002-4114-B4A4-CEEAE062D88B}"/>
    <cellStyle name="20% - Énfasis6 10 2 2 3 3" xfId="14642" xr:uid="{E30108D3-1D58-4DD6-AF59-830F24F702E7}"/>
    <cellStyle name="20% - Énfasis6 10 2 2 3 3 2" xfId="35290" xr:uid="{A23871BE-B302-4DAD-BA56-DC6C617E018F}"/>
    <cellStyle name="20% - Énfasis6 10 2 2 3 4" xfId="24966" xr:uid="{12456CCF-4BF8-46DB-9C89-551016BEAC9D}"/>
    <cellStyle name="20% - Énfasis6 10 2 2 4" xfId="6899" xr:uid="{F9C05F1F-FB01-439E-84AE-5763D50484CB}"/>
    <cellStyle name="20% - Énfasis6 10 2 2 4 2" xfId="17223" xr:uid="{56275D05-BCAF-4195-99E4-D5FBC5330197}"/>
    <cellStyle name="20% - Énfasis6 10 2 2 4 2 2" xfId="37871" xr:uid="{4BCCE20B-4F31-434A-91F9-B9D61DEBE2B4}"/>
    <cellStyle name="20% - Énfasis6 10 2 2 4 3" xfId="27547" xr:uid="{631968F7-7C02-447E-8FFF-D095AD85B5D9}"/>
    <cellStyle name="20% - Énfasis6 10 2 2 5" xfId="12061" xr:uid="{D3941B8A-C023-4686-ABE1-2AED74999CB4}"/>
    <cellStyle name="20% - Énfasis6 10 2 2 5 2" xfId="32709" xr:uid="{2E8A434F-C24F-4065-9EBA-AA05F2103CFC}"/>
    <cellStyle name="20% - Énfasis6 10 2 2 6" xfId="22385" xr:uid="{CF428A29-93AE-4B7B-9C10-58C5F61A34A2}"/>
    <cellStyle name="20% - Énfasis6 10 2 3" xfId="2382" xr:uid="{58E199D9-4F97-498A-B911-0DE6D46B308A}"/>
    <cellStyle name="20% - Énfasis6 10 2 3 2" xfId="4963" xr:uid="{DDEB5B9B-4FB8-42D5-8609-B9F93BC7CE73}"/>
    <cellStyle name="20% - Énfasis6 10 2 3 2 2" xfId="10125" xr:uid="{9A91756D-E735-4725-9FC2-507577858345}"/>
    <cellStyle name="20% - Énfasis6 10 2 3 2 2 2" xfId="20449" xr:uid="{A780C0F7-2B9B-4FE5-9A22-08DCE95B7CE6}"/>
    <cellStyle name="20% - Énfasis6 10 2 3 2 2 2 2" xfId="41097" xr:uid="{0A52ED7B-A878-473C-BCF1-97B8AB9C23D7}"/>
    <cellStyle name="20% - Énfasis6 10 2 3 2 2 3" xfId="30773" xr:uid="{B5D6ED24-5228-4C52-8C35-F155418BBF24}"/>
    <cellStyle name="20% - Énfasis6 10 2 3 2 3" xfId="15287" xr:uid="{55D30103-F6B2-43E8-9601-401C82592A66}"/>
    <cellStyle name="20% - Énfasis6 10 2 3 2 3 2" xfId="35935" xr:uid="{C122DB08-3C06-4F81-B7BF-5322A8ECBAC5}"/>
    <cellStyle name="20% - Énfasis6 10 2 3 2 4" xfId="25611" xr:uid="{84310599-06C4-403D-9F7D-5D79D87FA5E7}"/>
    <cellStyle name="20% - Énfasis6 10 2 3 3" xfId="7544" xr:uid="{C14C197B-F00B-4524-99C7-A05ADB13D185}"/>
    <cellStyle name="20% - Énfasis6 10 2 3 3 2" xfId="17868" xr:uid="{E78726AD-918C-403D-AFFD-E1A62D4576E1}"/>
    <cellStyle name="20% - Énfasis6 10 2 3 3 2 2" xfId="38516" xr:uid="{2963E8BB-0F39-4215-816C-8112B2614AF1}"/>
    <cellStyle name="20% - Énfasis6 10 2 3 3 3" xfId="28192" xr:uid="{0B0FB56A-5921-405C-9AAE-3758C0AD614B}"/>
    <cellStyle name="20% - Énfasis6 10 2 3 4" xfId="12706" xr:uid="{7BAB281B-96EE-4ACC-B4E5-311E262119C2}"/>
    <cellStyle name="20% - Énfasis6 10 2 3 4 2" xfId="33354" xr:uid="{2D23A1C9-DF21-446B-B295-991940BF66A1}"/>
    <cellStyle name="20% - Énfasis6 10 2 3 5" xfId="23030" xr:uid="{405958AE-A0D4-4A0E-9AA2-364B8D06C407}"/>
    <cellStyle name="20% - Énfasis6 10 2 4" xfId="3673" xr:uid="{23D9B4C1-2B09-4189-AD6E-FB82B50CB94C}"/>
    <cellStyle name="20% - Énfasis6 10 2 4 2" xfId="8835" xr:uid="{633749FE-39B4-45B8-BD75-B32D961DF71B}"/>
    <cellStyle name="20% - Énfasis6 10 2 4 2 2" xfId="19159" xr:uid="{538AD368-1869-4FC5-BF6E-DE7BF3521067}"/>
    <cellStyle name="20% - Énfasis6 10 2 4 2 2 2" xfId="39807" xr:uid="{C49BE9DD-97E0-4C31-8603-806DF7D68AD1}"/>
    <cellStyle name="20% - Énfasis6 10 2 4 2 3" xfId="29483" xr:uid="{ED88BED3-BB06-4376-89B0-9F3FDC63E836}"/>
    <cellStyle name="20% - Énfasis6 10 2 4 3" xfId="13997" xr:uid="{200A0E5E-3A8F-4E8A-92E6-82A603F05265}"/>
    <cellStyle name="20% - Énfasis6 10 2 4 3 2" xfId="34645" xr:uid="{52E190E9-BBF4-47A3-B3E3-ABD1504B6346}"/>
    <cellStyle name="20% - Énfasis6 10 2 4 4" xfId="24321" xr:uid="{C22F1E27-F5D8-4115-8771-575D95723D8B}"/>
    <cellStyle name="20% - Énfasis6 10 2 5" xfId="6254" xr:uid="{7035D871-1142-415C-ACA7-6758CABF48A9}"/>
    <cellStyle name="20% - Énfasis6 10 2 5 2" xfId="16578" xr:uid="{40F5A9A8-794A-465E-B5C5-2479D839C876}"/>
    <cellStyle name="20% - Énfasis6 10 2 5 2 2" xfId="37226" xr:uid="{45BEAC04-A7A3-4CB6-9F20-4B44C2D7DD07}"/>
    <cellStyle name="20% - Énfasis6 10 2 5 3" xfId="26902" xr:uid="{241BE4E7-EA02-4AC8-A390-C59FEF5AE0E2}"/>
    <cellStyle name="20% - Énfasis6 10 2 6" xfId="11416" xr:uid="{A89E7898-A45B-4F17-8A4B-4D005098755C}"/>
    <cellStyle name="20% - Énfasis6 10 2 6 2" xfId="32064" xr:uid="{8CA67C15-6984-48B6-96A5-EB4C23B554D3}"/>
    <cellStyle name="20% - Énfasis6 10 2 7" xfId="21740" xr:uid="{A8527A0B-CD8F-43F2-94B6-75C48E9294BB}"/>
    <cellStyle name="20% - Énfasis6 10 3" xfId="1689" xr:uid="{00000000-0005-0000-0000-00001E010000}"/>
    <cellStyle name="20% - Énfasis6 10 3 2" xfId="3026" xr:uid="{A9C9A57A-F04D-4406-A494-3D1812830676}"/>
    <cellStyle name="20% - Énfasis6 10 3 2 2" xfId="5607" xr:uid="{1BF8F4F6-C1AB-47BD-8C4C-4CB1FB0DE2AA}"/>
    <cellStyle name="20% - Énfasis6 10 3 2 2 2" xfId="10769" xr:uid="{6A86C877-666A-4933-8A7F-65B3E52939B3}"/>
    <cellStyle name="20% - Énfasis6 10 3 2 2 2 2" xfId="21093" xr:uid="{663CF2F2-BE7D-4377-AF8D-D264666EE621}"/>
    <cellStyle name="20% - Énfasis6 10 3 2 2 2 2 2" xfId="41741" xr:uid="{C06DE0C5-9A84-4121-9059-D41150D8552A}"/>
    <cellStyle name="20% - Énfasis6 10 3 2 2 2 3" xfId="31417" xr:uid="{4FBA0042-5885-4192-B202-4042084D931B}"/>
    <cellStyle name="20% - Énfasis6 10 3 2 2 3" xfId="15931" xr:uid="{DF74D816-F437-4ACC-B0B4-CD503207290E}"/>
    <cellStyle name="20% - Énfasis6 10 3 2 2 3 2" xfId="36579" xr:uid="{50D6499E-573E-4B71-8A53-9EAEEBEFA1A1}"/>
    <cellStyle name="20% - Énfasis6 10 3 2 2 4" xfId="26255" xr:uid="{20DD3B6A-1935-46A6-B7A6-91D61A37BE3C}"/>
    <cellStyle name="20% - Énfasis6 10 3 2 3" xfId="8188" xr:uid="{D67F16B1-399C-4150-B2F8-BB6AA8AEFBBE}"/>
    <cellStyle name="20% - Énfasis6 10 3 2 3 2" xfId="18512" xr:uid="{5E68D24D-CB19-48BB-AF59-0C09E66537CF}"/>
    <cellStyle name="20% - Énfasis6 10 3 2 3 2 2" xfId="39160" xr:uid="{81AB1ADA-4751-4C46-B36E-21B6E686F50F}"/>
    <cellStyle name="20% - Énfasis6 10 3 2 3 3" xfId="28836" xr:uid="{DB77963F-F4B8-4A62-B1A3-C27CE3878CCF}"/>
    <cellStyle name="20% - Énfasis6 10 3 2 4" xfId="13350" xr:uid="{484A189A-9131-4521-8F4B-E77673A0CF2B}"/>
    <cellStyle name="20% - Énfasis6 10 3 2 4 2" xfId="33998" xr:uid="{621B401E-6A54-4EF3-A49D-B8A1E1440262}"/>
    <cellStyle name="20% - Énfasis6 10 3 2 5" xfId="23674" xr:uid="{68E021CC-F610-4266-9EB1-31A0CB4E7DC4}"/>
    <cellStyle name="20% - Énfasis6 10 3 3" xfId="4317" xr:uid="{6B23AD35-473E-4819-821D-4118CE073782}"/>
    <cellStyle name="20% - Énfasis6 10 3 3 2" xfId="9479" xr:uid="{ADA03042-A444-4414-A434-BFE0A99B5201}"/>
    <cellStyle name="20% - Énfasis6 10 3 3 2 2" xfId="19803" xr:uid="{BF52E337-C02C-4C77-B896-738ED60AD8DB}"/>
    <cellStyle name="20% - Énfasis6 10 3 3 2 2 2" xfId="40451" xr:uid="{CBAFA8D8-0D0E-4E01-8B51-C5C1A952CB4B}"/>
    <cellStyle name="20% - Énfasis6 10 3 3 2 3" xfId="30127" xr:uid="{A9EE2218-9964-4697-9303-D9EC66CB8F45}"/>
    <cellStyle name="20% - Énfasis6 10 3 3 3" xfId="14641" xr:uid="{FA51B579-A140-4E82-912D-BB152C78A2EF}"/>
    <cellStyle name="20% - Énfasis6 10 3 3 3 2" xfId="35289" xr:uid="{63F5D394-C8FF-4B7D-9776-26D165FCC400}"/>
    <cellStyle name="20% - Énfasis6 10 3 3 4" xfId="24965" xr:uid="{0B03F48B-18D1-448C-AC15-F7434D6CB237}"/>
    <cellStyle name="20% - Énfasis6 10 3 4" xfId="6898" xr:uid="{F756F74D-9249-4511-9D51-8BA3141EDFAA}"/>
    <cellStyle name="20% - Énfasis6 10 3 4 2" xfId="17222" xr:uid="{77AE877A-B3B1-4082-8233-9B4AC367866C}"/>
    <cellStyle name="20% - Énfasis6 10 3 4 2 2" xfId="37870" xr:uid="{B39123B5-466B-4096-AA6E-D74737DB0A50}"/>
    <cellStyle name="20% - Énfasis6 10 3 4 3" xfId="27546" xr:uid="{18AEFD1B-5B0C-4CFF-90BD-D1E6DC4662E8}"/>
    <cellStyle name="20% - Énfasis6 10 3 5" xfId="12060" xr:uid="{F0616A02-8DDC-459D-A7EB-1439A4745AE5}"/>
    <cellStyle name="20% - Énfasis6 10 3 5 2" xfId="32708" xr:uid="{5A3F7D4E-B5D8-4297-80CB-A479DABC9084}"/>
    <cellStyle name="20% - Énfasis6 10 3 6" xfId="22384" xr:uid="{C70F1554-AB04-402C-A392-3988072845E0}"/>
    <cellStyle name="20% - Énfasis6 10 4" xfId="2381" xr:uid="{57F84410-7DED-43BE-A1A6-693041473EC8}"/>
    <cellStyle name="20% - Énfasis6 10 4 2" xfId="4962" xr:uid="{9457AC72-3A3A-4637-921E-56D1E240627F}"/>
    <cellStyle name="20% - Énfasis6 10 4 2 2" xfId="10124" xr:uid="{2650F357-5298-45E3-9BD6-92B75AB522B8}"/>
    <cellStyle name="20% - Énfasis6 10 4 2 2 2" xfId="20448" xr:uid="{86419FAA-E9A3-44AB-AEF0-CCAADD272E3E}"/>
    <cellStyle name="20% - Énfasis6 10 4 2 2 2 2" xfId="41096" xr:uid="{B11D60F7-7551-4CC1-98E9-3AC2EECF9F14}"/>
    <cellStyle name="20% - Énfasis6 10 4 2 2 3" xfId="30772" xr:uid="{FADC9446-3967-4264-AEE8-1A4C273CB06E}"/>
    <cellStyle name="20% - Énfasis6 10 4 2 3" xfId="15286" xr:uid="{E1DBB147-8C78-42C8-9568-AE6661D8C606}"/>
    <cellStyle name="20% - Énfasis6 10 4 2 3 2" xfId="35934" xr:uid="{FD151FEC-8169-4BEC-9492-BD2598A26613}"/>
    <cellStyle name="20% - Énfasis6 10 4 2 4" xfId="25610" xr:uid="{AC12662E-FE64-413C-8550-1769B2FE82C5}"/>
    <cellStyle name="20% - Énfasis6 10 4 3" xfId="7543" xr:uid="{60D5C31B-6250-4CD3-BC99-ECDFA7654A81}"/>
    <cellStyle name="20% - Énfasis6 10 4 3 2" xfId="17867" xr:uid="{A35D5407-EC80-4F09-BEF2-3E2D67C19D6C}"/>
    <cellStyle name="20% - Énfasis6 10 4 3 2 2" xfId="38515" xr:uid="{5281AB40-D9FC-4002-81CF-4AA5F98A3F61}"/>
    <cellStyle name="20% - Énfasis6 10 4 3 3" xfId="28191" xr:uid="{BF68BC6D-587C-47C3-ADF4-EE5458CACBDE}"/>
    <cellStyle name="20% - Énfasis6 10 4 4" xfId="12705" xr:uid="{08A11E1E-12D4-4E46-B8C5-9C1A20E4E351}"/>
    <cellStyle name="20% - Énfasis6 10 4 4 2" xfId="33353" xr:uid="{4BEC0044-871B-47E8-BAD1-B774822D4E0C}"/>
    <cellStyle name="20% - Énfasis6 10 4 5" xfId="23029" xr:uid="{FB2DE55A-D166-4A74-BE1D-19033358682E}"/>
    <cellStyle name="20% - Énfasis6 10 5" xfId="3672" xr:uid="{45C2B42D-5005-41CB-8DF6-72395DAE6E56}"/>
    <cellStyle name="20% - Énfasis6 10 5 2" xfId="8834" xr:uid="{544F89CE-9DA1-4FF9-8730-980B7CE6A476}"/>
    <cellStyle name="20% - Énfasis6 10 5 2 2" xfId="19158" xr:uid="{304B058A-D955-43B2-82B9-BF47B257E6CA}"/>
    <cellStyle name="20% - Énfasis6 10 5 2 2 2" xfId="39806" xr:uid="{F54B14F6-8C90-4511-8D0E-A6FF3B9837BD}"/>
    <cellStyle name="20% - Énfasis6 10 5 2 3" xfId="29482" xr:uid="{F772E931-39D7-4DE5-9662-C8D64393835B}"/>
    <cellStyle name="20% - Énfasis6 10 5 3" xfId="13996" xr:uid="{92A15659-DB6F-47C2-B95C-6885CEE9F108}"/>
    <cellStyle name="20% - Énfasis6 10 5 3 2" xfId="34644" xr:uid="{C6A9E6FE-F80A-4AED-9242-705E98DCD616}"/>
    <cellStyle name="20% - Énfasis6 10 5 4" xfId="24320" xr:uid="{2CD03DC1-819D-4123-B813-CAD8AAC006D8}"/>
    <cellStyle name="20% - Énfasis6 10 6" xfId="6253" xr:uid="{1828A395-A9BE-4495-B2D4-7A458F6F044A}"/>
    <cellStyle name="20% - Énfasis6 10 6 2" xfId="16577" xr:uid="{9159003A-8282-4636-B9E8-3EB57B6BA2B6}"/>
    <cellStyle name="20% - Énfasis6 10 6 2 2" xfId="37225" xr:uid="{F5DFB579-7E61-4EFE-9979-D39B283BB8BF}"/>
    <cellStyle name="20% - Énfasis6 10 6 3" xfId="26901" xr:uid="{1C18B6FD-1AA1-4BDD-BFE7-42EEE936CB1E}"/>
    <cellStyle name="20% - Énfasis6 10 7" xfId="11415" xr:uid="{A68F3C27-29BE-4A64-96F1-2C0B380F8500}"/>
    <cellStyle name="20% - Énfasis6 10 7 2" xfId="32063" xr:uid="{E1CB0860-CE18-40B3-B765-5EE3F2162BBC}"/>
    <cellStyle name="20% - Énfasis6 10 8" xfId="21739" xr:uid="{6011F5DD-6F30-42E4-A3B9-0E3FAB72D435}"/>
    <cellStyle name="20% - Énfasis6 11" xfId="150" xr:uid="{00000000-0005-0000-0000-00001F010000}"/>
    <cellStyle name="20% - Énfasis6 11 2" xfId="151" xr:uid="{00000000-0005-0000-0000-000020010000}"/>
    <cellStyle name="20% - Énfasis6 11 2 2" xfId="1692" xr:uid="{00000000-0005-0000-0000-000021010000}"/>
    <cellStyle name="20% - Énfasis6 11 2 2 2" xfId="3029" xr:uid="{E7F302E0-41D1-497B-BAF7-497053B6D02F}"/>
    <cellStyle name="20% - Énfasis6 11 2 2 2 2" xfId="5610" xr:uid="{47CC2D0C-66C0-45F4-B689-A44766E4C6D9}"/>
    <cellStyle name="20% - Énfasis6 11 2 2 2 2 2" xfId="10772" xr:uid="{81E3209D-D2EC-4E3B-865C-8CB26124073D}"/>
    <cellStyle name="20% - Énfasis6 11 2 2 2 2 2 2" xfId="21096" xr:uid="{6DD49B35-1998-411B-A010-B2745EB5EC57}"/>
    <cellStyle name="20% - Énfasis6 11 2 2 2 2 2 2 2" xfId="41744" xr:uid="{CDA00E24-FE31-4509-B6F4-883F67BC828B}"/>
    <cellStyle name="20% - Énfasis6 11 2 2 2 2 2 3" xfId="31420" xr:uid="{EAFC2A58-FEF2-4463-9E3D-3417DB2F4DC6}"/>
    <cellStyle name="20% - Énfasis6 11 2 2 2 2 3" xfId="15934" xr:uid="{0C0E8505-FABF-45CE-A412-C339F340461B}"/>
    <cellStyle name="20% - Énfasis6 11 2 2 2 2 3 2" xfId="36582" xr:uid="{6C39B952-FE64-4595-9B26-E0575B98D8B2}"/>
    <cellStyle name="20% - Énfasis6 11 2 2 2 2 4" xfId="26258" xr:uid="{5B7D2C3C-843C-45F5-84A4-BC361D82D758}"/>
    <cellStyle name="20% - Énfasis6 11 2 2 2 3" xfId="8191" xr:uid="{7B1E2C12-ADBE-4D96-B33B-EA023AD5CC1F}"/>
    <cellStyle name="20% - Énfasis6 11 2 2 2 3 2" xfId="18515" xr:uid="{8337A929-DAC3-47EA-8360-36A2A6D6ADE1}"/>
    <cellStyle name="20% - Énfasis6 11 2 2 2 3 2 2" xfId="39163" xr:uid="{318888A2-A5CA-460F-B31D-AD7DEE9A8DAF}"/>
    <cellStyle name="20% - Énfasis6 11 2 2 2 3 3" xfId="28839" xr:uid="{23D039AB-ACAF-46BA-A9C5-82EFFDF5C221}"/>
    <cellStyle name="20% - Énfasis6 11 2 2 2 4" xfId="13353" xr:uid="{1E51B28B-220B-44EB-87CD-F7CF9A201766}"/>
    <cellStyle name="20% - Énfasis6 11 2 2 2 4 2" xfId="34001" xr:uid="{A9E4097A-9D91-4F76-B9EF-F816DAAFDED1}"/>
    <cellStyle name="20% - Énfasis6 11 2 2 2 5" xfId="23677" xr:uid="{D04ED761-EF2D-47F2-B96F-02A7B43E9F75}"/>
    <cellStyle name="20% - Énfasis6 11 2 2 3" xfId="4320" xr:uid="{F48E6FCF-B536-495D-A8B7-3E3587004A1C}"/>
    <cellStyle name="20% - Énfasis6 11 2 2 3 2" xfId="9482" xr:uid="{50E42848-4B67-4D05-9179-B64CE79C94D8}"/>
    <cellStyle name="20% - Énfasis6 11 2 2 3 2 2" xfId="19806" xr:uid="{59924589-7275-471B-AD1F-56C17106E126}"/>
    <cellStyle name="20% - Énfasis6 11 2 2 3 2 2 2" xfId="40454" xr:uid="{AD712DE8-F86D-4D02-A67A-8E6BE48CBBF6}"/>
    <cellStyle name="20% - Énfasis6 11 2 2 3 2 3" xfId="30130" xr:uid="{F7B67DDF-636F-478B-A62F-927A1884551A}"/>
    <cellStyle name="20% - Énfasis6 11 2 2 3 3" xfId="14644" xr:uid="{692C02A5-5F6D-467A-9344-113B86B6699B}"/>
    <cellStyle name="20% - Énfasis6 11 2 2 3 3 2" xfId="35292" xr:uid="{715AE49E-83B1-4583-B6E6-F83EB56BD906}"/>
    <cellStyle name="20% - Énfasis6 11 2 2 3 4" xfId="24968" xr:uid="{8A5068FC-9746-4D5F-8210-D861D7744A45}"/>
    <cellStyle name="20% - Énfasis6 11 2 2 4" xfId="6901" xr:uid="{8F51EDA2-1CE8-4E28-93DA-3E0FCD9449A8}"/>
    <cellStyle name="20% - Énfasis6 11 2 2 4 2" xfId="17225" xr:uid="{01CC4796-AEC3-481D-A9F3-17CF4F9983FD}"/>
    <cellStyle name="20% - Énfasis6 11 2 2 4 2 2" xfId="37873" xr:uid="{AB069463-8710-4325-8C37-809CD5F47F03}"/>
    <cellStyle name="20% - Énfasis6 11 2 2 4 3" xfId="27549" xr:uid="{853BDC21-0E10-4027-9E52-FC10023AB741}"/>
    <cellStyle name="20% - Énfasis6 11 2 2 5" xfId="12063" xr:uid="{56FAA7E4-4A07-47D2-887B-3326398ADC3C}"/>
    <cellStyle name="20% - Énfasis6 11 2 2 5 2" xfId="32711" xr:uid="{0B0F3B37-957D-4063-8711-8C913457A5F1}"/>
    <cellStyle name="20% - Énfasis6 11 2 2 6" xfId="22387" xr:uid="{02E2D069-F38D-4BD8-B01D-3002847CFCF4}"/>
    <cellStyle name="20% - Énfasis6 11 2 3" xfId="2384" xr:uid="{40E94425-782B-4215-9A9C-0676CCEEACE4}"/>
    <cellStyle name="20% - Énfasis6 11 2 3 2" xfId="4965" xr:uid="{0597E6F3-D3AD-4EC1-99A4-CF0417935F64}"/>
    <cellStyle name="20% - Énfasis6 11 2 3 2 2" xfId="10127" xr:uid="{806CF54E-C4A7-4E5E-92E4-3BD7F5431F36}"/>
    <cellStyle name="20% - Énfasis6 11 2 3 2 2 2" xfId="20451" xr:uid="{59B311E0-2524-4C9C-B02A-1DFEB2839F35}"/>
    <cellStyle name="20% - Énfasis6 11 2 3 2 2 2 2" xfId="41099" xr:uid="{C8A503D0-67A6-41FB-BCB4-C34444F8403E}"/>
    <cellStyle name="20% - Énfasis6 11 2 3 2 2 3" xfId="30775" xr:uid="{E4BDF0A2-8148-42FD-B1AE-583E2FD2D1A1}"/>
    <cellStyle name="20% - Énfasis6 11 2 3 2 3" xfId="15289" xr:uid="{2CFA5F65-A5F9-42E6-A58F-25694F9692C4}"/>
    <cellStyle name="20% - Énfasis6 11 2 3 2 3 2" xfId="35937" xr:uid="{6D020979-CF82-45D7-8829-72062D09E853}"/>
    <cellStyle name="20% - Énfasis6 11 2 3 2 4" xfId="25613" xr:uid="{CFC0CC0D-BFEC-41DC-8B1A-9BCDD0F16CEA}"/>
    <cellStyle name="20% - Énfasis6 11 2 3 3" xfId="7546" xr:uid="{23F54B9B-46DD-421A-9A53-84F07CCA5866}"/>
    <cellStyle name="20% - Énfasis6 11 2 3 3 2" xfId="17870" xr:uid="{C2BDE6EE-6A38-4B8B-9F67-172976D06305}"/>
    <cellStyle name="20% - Énfasis6 11 2 3 3 2 2" xfId="38518" xr:uid="{82178A48-A17F-4052-B17C-1E9828CFC102}"/>
    <cellStyle name="20% - Énfasis6 11 2 3 3 3" xfId="28194" xr:uid="{83D258E9-DF57-4CD9-9B47-30013DE38CED}"/>
    <cellStyle name="20% - Énfasis6 11 2 3 4" xfId="12708" xr:uid="{F10420BB-3A09-4C13-9710-A12FECE2E110}"/>
    <cellStyle name="20% - Énfasis6 11 2 3 4 2" xfId="33356" xr:uid="{98250104-8A7B-4F66-9283-EE4D6E54DC33}"/>
    <cellStyle name="20% - Énfasis6 11 2 3 5" xfId="23032" xr:uid="{FAFD5273-FF96-48EA-8FB1-067E69EEF849}"/>
    <cellStyle name="20% - Énfasis6 11 2 4" xfId="3675" xr:uid="{F0DB175C-88CD-41DC-AF2C-ACD312963F27}"/>
    <cellStyle name="20% - Énfasis6 11 2 4 2" xfId="8837" xr:uid="{542DFA31-7F05-44EE-B1D3-3FB2ED85F585}"/>
    <cellStyle name="20% - Énfasis6 11 2 4 2 2" xfId="19161" xr:uid="{B13430DA-8FF6-40B0-B7D8-8BAB087479D1}"/>
    <cellStyle name="20% - Énfasis6 11 2 4 2 2 2" xfId="39809" xr:uid="{ACB0EB97-676D-4C44-8AC6-20D851982463}"/>
    <cellStyle name="20% - Énfasis6 11 2 4 2 3" xfId="29485" xr:uid="{93F8D50C-494B-452E-ABFE-DE2874D6DF01}"/>
    <cellStyle name="20% - Énfasis6 11 2 4 3" xfId="13999" xr:uid="{172A9F04-8F99-4A6D-BA84-363A0E4D7BFD}"/>
    <cellStyle name="20% - Énfasis6 11 2 4 3 2" xfId="34647" xr:uid="{EEBACC27-4D43-4FE5-9588-8E23B4723359}"/>
    <cellStyle name="20% - Énfasis6 11 2 4 4" xfId="24323" xr:uid="{9B1DEBB3-5117-4493-8214-FFF445C5CA8C}"/>
    <cellStyle name="20% - Énfasis6 11 2 5" xfId="6256" xr:uid="{1D77E7F6-8EF6-45B7-A876-6A57CFC549F9}"/>
    <cellStyle name="20% - Énfasis6 11 2 5 2" xfId="16580" xr:uid="{E80F5A70-BD2E-4321-98EF-803F6362BA11}"/>
    <cellStyle name="20% - Énfasis6 11 2 5 2 2" xfId="37228" xr:uid="{6472FAF9-7006-446B-81CE-8FE3657EF6E5}"/>
    <cellStyle name="20% - Énfasis6 11 2 5 3" xfId="26904" xr:uid="{607A1F3C-0FFE-4EBD-B936-764125B6FAF5}"/>
    <cellStyle name="20% - Énfasis6 11 2 6" xfId="11418" xr:uid="{6BC3BCD9-AFEA-4C05-B7AE-BC2C54059A3D}"/>
    <cellStyle name="20% - Énfasis6 11 2 6 2" xfId="32066" xr:uid="{F01A22B9-354B-4618-98D2-B938DA8193E3}"/>
    <cellStyle name="20% - Énfasis6 11 2 7" xfId="21742" xr:uid="{EBAB5C15-9021-40EE-8DB8-F0E3B6475DC1}"/>
    <cellStyle name="20% - Énfasis6 11 3" xfId="1691" xr:uid="{00000000-0005-0000-0000-000022010000}"/>
    <cellStyle name="20% - Énfasis6 11 3 2" xfId="3028" xr:uid="{DB4971B6-1C44-4141-B1DD-1B01423A2588}"/>
    <cellStyle name="20% - Énfasis6 11 3 2 2" xfId="5609" xr:uid="{0E122FFD-679F-4317-9B13-FD67754A6E9E}"/>
    <cellStyle name="20% - Énfasis6 11 3 2 2 2" xfId="10771" xr:uid="{01F246AE-411C-48EF-9478-AC8D9CB58C40}"/>
    <cellStyle name="20% - Énfasis6 11 3 2 2 2 2" xfId="21095" xr:uid="{D50AF103-A0D1-48C9-ABB9-91949A704855}"/>
    <cellStyle name="20% - Énfasis6 11 3 2 2 2 2 2" xfId="41743" xr:uid="{DA2D7D3F-E578-44D5-AB8F-BD4F3052E479}"/>
    <cellStyle name="20% - Énfasis6 11 3 2 2 2 3" xfId="31419" xr:uid="{44F60616-3D8D-4BAB-A368-F7B7FFB1AAD7}"/>
    <cellStyle name="20% - Énfasis6 11 3 2 2 3" xfId="15933" xr:uid="{9415A1B4-05F5-4449-AEB4-ABCAB2136D6C}"/>
    <cellStyle name="20% - Énfasis6 11 3 2 2 3 2" xfId="36581" xr:uid="{930D804C-68A2-4F25-A57D-8334BC5D424F}"/>
    <cellStyle name="20% - Énfasis6 11 3 2 2 4" xfId="26257" xr:uid="{D2FB22E9-29F4-4B80-A29C-7B7C99453E53}"/>
    <cellStyle name="20% - Énfasis6 11 3 2 3" xfId="8190" xr:uid="{86558321-983B-4A71-8717-1B2CDCFAE4A9}"/>
    <cellStyle name="20% - Énfasis6 11 3 2 3 2" xfId="18514" xr:uid="{5061220C-CA73-455B-863A-EDC5C9830390}"/>
    <cellStyle name="20% - Énfasis6 11 3 2 3 2 2" xfId="39162" xr:uid="{8268F990-DC66-488D-B847-D797E11465F5}"/>
    <cellStyle name="20% - Énfasis6 11 3 2 3 3" xfId="28838" xr:uid="{81ECFBC3-D138-45CB-8BBB-105EBD4B8F55}"/>
    <cellStyle name="20% - Énfasis6 11 3 2 4" xfId="13352" xr:uid="{FD9DFC08-9192-47EB-9B4A-CA18A606B594}"/>
    <cellStyle name="20% - Énfasis6 11 3 2 4 2" xfId="34000" xr:uid="{7ACF9C21-46F2-4C4A-9513-90F9593054B5}"/>
    <cellStyle name="20% - Énfasis6 11 3 2 5" xfId="23676" xr:uid="{0AFB5889-5B68-4B16-BF3D-4B42E73B4289}"/>
    <cellStyle name="20% - Énfasis6 11 3 3" xfId="4319" xr:uid="{D2E3B909-B1B2-4759-844B-81D1846EA3A7}"/>
    <cellStyle name="20% - Énfasis6 11 3 3 2" xfId="9481" xr:uid="{AE1F3C62-D1B4-4B4E-82A9-437F14BA28CE}"/>
    <cellStyle name="20% - Énfasis6 11 3 3 2 2" xfId="19805" xr:uid="{46877FCD-7B06-4D52-8C8B-6249332C1DAB}"/>
    <cellStyle name="20% - Énfasis6 11 3 3 2 2 2" xfId="40453" xr:uid="{481B80F8-3ED5-4D98-B047-C2892E839BCD}"/>
    <cellStyle name="20% - Énfasis6 11 3 3 2 3" xfId="30129" xr:uid="{79043054-D983-447F-A0F6-A3AFBBE1D949}"/>
    <cellStyle name="20% - Énfasis6 11 3 3 3" xfId="14643" xr:uid="{DBF9310D-AEA0-453D-AB2B-5F7B9980E7C7}"/>
    <cellStyle name="20% - Énfasis6 11 3 3 3 2" xfId="35291" xr:uid="{944F122A-16F1-4EF8-A2B2-E69EC7D5EF63}"/>
    <cellStyle name="20% - Énfasis6 11 3 3 4" xfId="24967" xr:uid="{DC6FD2F8-E559-4433-A8AD-05B36B7F59D8}"/>
    <cellStyle name="20% - Énfasis6 11 3 4" xfId="6900" xr:uid="{50E797C7-0544-4336-9D3E-C5161D400321}"/>
    <cellStyle name="20% - Énfasis6 11 3 4 2" xfId="17224" xr:uid="{3D0E56DF-9CA5-450D-A1EE-3EBFF24CDED1}"/>
    <cellStyle name="20% - Énfasis6 11 3 4 2 2" xfId="37872" xr:uid="{0F8986F2-DD44-4E10-A2CD-7B0ADBA61C29}"/>
    <cellStyle name="20% - Énfasis6 11 3 4 3" xfId="27548" xr:uid="{2AD26F22-0E9C-4488-B1C3-4A9FDB9E3D47}"/>
    <cellStyle name="20% - Énfasis6 11 3 5" xfId="12062" xr:uid="{22E35D54-C29B-4ADF-9632-39723E83013D}"/>
    <cellStyle name="20% - Énfasis6 11 3 5 2" xfId="32710" xr:uid="{E837527E-D32C-48E2-8A59-F89806B0387E}"/>
    <cellStyle name="20% - Énfasis6 11 3 6" xfId="22386" xr:uid="{CF8C115C-5A9B-4CE3-99D4-0B7F1941FEB8}"/>
    <cellStyle name="20% - Énfasis6 11 4" xfId="2383" xr:uid="{8DD0792D-3832-4BCA-B78A-1E3F95C57E8F}"/>
    <cellStyle name="20% - Énfasis6 11 4 2" xfId="4964" xr:uid="{FEA2426E-DA39-46AF-A4D2-CC0666FFD5C3}"/>
    <cellStyle name="20% - Énfasis6 11 4 2 2" xfId="10126" xr:uid="{F732F12B-B3BB-4CC1-8203-6909F30A438F}"/>
    <cellStyle name="20% - Énfasis6 11 4 2 2 2" xfId="20450" xr:uid="{0B5B24A1-86DF-448F-B9BD-A6D25898BF22}"/>
    <cellStyle name="20% - Énfasis6 11 4 2 2 2 2" xfId="41098" xr:uid="{2EC96F4A-9A7E-4C8A-9F4D-C5807546AD83}"/>
    <cellStyle name="20% - Énfasis6 11 4 2 2 3" xfId="30774" xr:uid="{4BE19500-61C6-4238-B8E7-F760886ECED5}"/>
    <cellStyle name="20% - Énfasis6 11 4 2 3" xfId="15288" xr:uid="{26BC6BAB-4797-4C00-8C6F-0DA43BCBD8C8}"/>
    <cellStyle name="20% - Énfasis6 11 4 2 3 2" xfId="35936" xr:uid="{E8047B80-3526-4A5A-92B3-6C236235A4B3}"/>
    <cellStyle name="20% - Énfasis6 11 4 2 4" xfId="25612" xr:uid="{C5E2A2EA-DEC5-4A0E-9AFE-E5194491A63F}"/>
    <cellStyle name="20% - Énfasis6 11 4 3" xfId="7545" xr:uid="{4AF72CA0-12EF-4000-9189-1DF45FF5D885}"/>
    <cellStyle name="20% - Énfasis6 11 4 3 2" xfId="17869" xr:uid="{DCA7DA17-F6DD-41AF-A538-0FF9A7521AFC}"/>
    <cellStyle name="20% - Énfasis6 11 4 3 2 2" xfId="38517" xr:uid="{CCB61D5E-BC69-45C2-ADB9-52B83BB1DFCC}"/>
    <cellStyle name="20% - Énfasis6 11 4 3 3" xfId="28193" xr:uid="{95E05CB7-8F7B-4DDB-95A3-E0C790B3498F}"/>
    <cellStyle name="20% - Énfasis6 11 4 4" xfId="12707" xr:uid="{36A79588-6C3D-42BD-B8FB-E4B1DAD65D23}"/>
    <cellStyle name="20% - Énfasis6 11 4 4 2" xfId="33355" xr:uid="{7EFF3009-8F64-4899-B64A-A2344B3BC065}"/>
    <cellStyle name="20% - Énfasis6 11 4 5" xfId="23031" xr:uid="{B29B87F5-FB6E-4EF4-AACE-CD96725D9D1A}"/>
    <cellStyle name="20% - Énfasis6 11 5" xfId="3674" xr:uid="{19E1221E-E101-447B-9821-0EC198E946CC}"/>
    <cellStyle name="20% - Énfasis6 11 5 2" xfId="8836" xr:uid="{4D95F564-8D42-4A71-BCB1-891CB273EE91}"/>
    <cellStyle name="20% - Énfasis6 11 5 2 2" xfId="19160" xr:uid="{40988BE6-23DE-4D76-8F64-E1772D74407A}"/>
    <cellStyle name="20% - Énfasis6 11 5 2 2 2" xfId="39808" xr:uid="{BD9FDAEA-D26A-4012-A0A6-D183B277E92E}"/>
    <cellStyle name="20% - Énfasis6 11 5 2 3" xfId="29484" xr:uid="{BB0746A8-860E-44E4-BC3E-FFA1DD5BC0CD}"/>
    <cellStyle name="20% - Énfasis6 11 5 3" xfId="13998" xr:uid="{B16A375B-A950-48F7-A0B7-931B5A22B5BD}"/>
    <cellStyle name="20% - Énfasis6 11 5 3 2" xfId="34646" xr:uid="{96A59ABA-1CDB-4645-9DD7-FCF1D08A2378}"/>
    <cellStyle name="20% - Énfasis6 11 5 4" xfId="24322" xr:uid="{C49A4F75-B0AC-4798-AB45-A678B8A61942}"/>
    <cellStyle name="20% - Énfasis6 11 6" xfId="6255" xr:uid="{27104C65-CEE4-43C2-85B5-B1DBB12F4E3A}"/>
    <cellStyle name="20% - Énfasis6 11 6 2" xfId="16579" xr:uid="{CD02BD34-296B-4487-9174-8D91DF2562CE}"/>
    <cellStyle name="20% - Énfasis6 11 6 2 2" xfId="37227" xr:uid="{7B607087-4399-4D2B-8311-0BF27346E1D4}"/>
    <cellStyle name="20% - Énfasis6 11 6 3" xfId="26903" xr:uid="{983E1BEF-D3D0-4162-9377-C4A89EE67A94}"/>
    <cellStyle name="20% - Énfasis6 11 7" xfId="11417" xr:uid="{3D1A44AB-5E63-445F-B744-51136260790C}"/>
    <cellStyle name="20% - Énfasis6 11 7 2" xfId="32065" xr:uid="{89B1DC3A-4193-4305-8B7D-B81011124D94}"/>
    <cellStyle name="20% - Énfasis6 11 8" xfId="21741" xr:uid="{DC707F16-F081-4E78-8ADD-CE685DF70EED}"/>
    <cellStyle name="20% - Énfasis6 12" xfId="152" xr:uid="{00000000-0005-0000-0000-000023010000}"/>
    <cellStyle name="20% - Énfasis6 12 2" xfId="153" xr:uid="{00000000-0005-0000-0000-000024010000}"/>
    <cellStyle name="20% - Énfasis6 12 2 2" xfId="1694" xr:uid="{00000000-0005-0000-0000-000025010000}"/>
    <cellStyle name="20% - Énfasis6 12 2 2 2" xfId="3031" xr:uid="{135C42FD-0434-462F-80A3-111AF0524788}"/>
    <cellStyle name="20% - Énfasis6 12 2 2 2 2" xfId="5612" xr:uid="{C1EE1306-6C85-4645-89E1-5E6A18C83727}"/>
    <cellStyle name="20% - Énfasis6 12 2 2 2 2 2" xfId="10774" xr:uid="{63C1103D-3EA0-4EA4-A435-3DE25640A080}"/>
    <cellStyle name="20% - Énfasis6 12 2 2 2 2 2 2" xfId="21098" xr:uid="{CE40AEAC-8E41-4CD8-9075-231C5AC04481}"/>
    <cellStyle name="20% - Énfasis6 12 2 2 2 2 2 2 2" xfId="41746" xr:uid="{9F036E46-E00B-4B7D-BEBE-F0C003509E56}"/>
    <cellStyle name="20% - Énfasis6 12 2 2 2 2 2 3" xfId="31422" xr:uid="{6F3F85C5-3FC2-4A9C-9141-D9B1D37DCE32}"/>
    <cellStyle name="20% - Énfasis6 12 2 2 2 2 3" xfId="15936" xr:uid="{157E2D14-6C4F-402A-B85F-578D0E19788A}"/>
    <cellStyle name="20% - Énfasis6 12 2 2 2 2 3 2" xfId="36584" xr:uid="{C3436C0A-E1C9-41D3-84A0-D287FF83EB62}"/>
    <cellStyle name="20% - Énfasis6 12 2 2 2 2 4" xfId="26260" xr:uid="{7A9683C8-D6A0-495D-94B9-F4B77A296725}"/>
    <cellStyle name="20% - Énfasis6 12 2 2 2 3" xfId="8193" xr:uid="{8257AAD8-6881-4948-9093-8C551B497FA1}"/>
    <cellStyle name="20% - Énfasis6 12 2 2 2 3 2" xfId="18517" xr:uid="{EFBAC255-388C-41CA-927C-84733A7A2F0F}"/>
    <cellStyle name="20% - Énfasis6 12 2 2 2 3 2 2" xfId="39165" xr:uid="{52AEC650-30A6-4628-A8EC-354AE1EFF0AC}"/>
    <cellStyle name="20% - Énfasis6 12 2 2 2 3 3" xfId="28841" xr:uid="{1A32FA4D-D03C-470D-A0B8-E1B76C1F4D04}"/>
    <cellStyle name="20% - Énfasis6 12 2 2 2 4" xfId="13355" xr:uid="{0F00B89C-D2AC-40FD-B675-5C9BA60354D8}"/>
    <cellStyle name="20% - Énfasis6 12 2 2 2 4 2" xfId="34003" xr:uid="{19AC7E4C-36B0-47E5-92A7-C464815A8654}"/>
    <cellStyle name="20% - Énfasis6 12 2 2 2 5" xfId="23679" xr:uid="{6A973A9E-53B0-4628-AB12-538260190BD5}"/>
    <cellStyle name="20% - Énfasis6 12 2 2 3" xfId="4322" xr:uid="{2E6EEDA0-1812-41AF-94D6-9F10D2AA4230}"/>
    <cellStyle name="20% - Énfasis6 12 2 2 3 2" xfId="9484" xr:uid="{56B4DE40-A853-4F6E-8122-D2B05BB28A61}"/>
    <cellStyle name="20% - Énfasis6 12 2 2 3 2 2" xfId="19808" xr:uid="{BF13258A-A3BE-4638-82F6-B62090F4389D}"/>
    <cellStyle name="20% - Énfasis6 12 2 2 3 2 2 2" xfId="40456" xr:uid="{F8AAD94C-A2B4-42D8-8DB3-DED12E213658}"/>
    <cellStyle name="20% - Énfasis6 12 2 2 3 2 3" xfId="30132" xr:uid="{7DE3C85A-1648-428C-85E9-B6BB1D99FD3C}"/>
    <cellStyle name="20% - Énfasis6 12 2 2 3 3" xfId="14646" xr:uid="{66F89D09-98B7-4C5A-A1C9-9BB2B1797367}"/>
    <cellStyle name="20% - Énfasis6 12 2 2 3 3 2" xfId="35294" xr:uid="{211050CB-BC5A-42A0-A734-B3B09C6CED3C}"/>
    <cellStyle name="20% - Énfasis6 12 2 2 3 4" xfId="24970" xr:uid="{2D565A64-6BBD-43A1-8FB5-47D5EA9D5307}"/>
    <cellStyle name="20% - Énfasis6 12 2 2 4" xfId="6903" xr:uid="{14ABA948-F84A-4296-BD8D-6EEF04C1AF73}"/>
    <cellStyle name="20% - Énfasis6 12 2 2 4 2" xfId="17227" xr:uid="{4E68F096-0E4E-4C06-BBB3-C4984BD26BF0}"/>
    <cellStyle name="20% - Énfasis6 12 2 2 4 2 2" xfId="37875" xr:uid="{49CF0C6B-D661-4F0C-B37F-4B0224572C1A}"/>
    <cellStyle name="20% - Énfasis6 12 2 2 4 3" xfId="27551" xr:uid="{8BBC73BE-436E-4538-B714-194518958B16}"/>
    <cellStyle name="20% - Énfasis6 12 2 2 5" xfId="12065" xr:uid="{92612F45-364F-45C2-83D5-7EA270CFDE3B}"/>
    <cellStyle name="20% - Énfasis6 12 2 2 5 2" xfId="32713" xr:uid="{50C88A76-1A21-472B-8A9A-DC8FF78FB567}"/>
    <cellStyle name="20% - Énfasis6 12 2 2 6" xfId="22389" xr:uid="{2AF23358-2390-41F8-8E54-2BAAE7F6AFC3}"/>
    <cellStyle name="20% - Énfasis6 12 2 3" xfId="2386" xr:uid="{BB25ECCB-AE00-4C5B-9A4F-11B7643CB451}"/>
    <cellStyle name="20% - Énfasis6 12 2 3 2" xfId="4967" xr:uid="{E3050968-CB33-4E65-A6F3-74725A513575}"/>
    <cellStyle name="20% - Énfasis6 12 2 3 2 2" xfId="10129" xr:uid="{9CCBB50D-704E-48C6-A2D0-2367820F79D7}"/>
    <cellStyle name="20% - Énfasis6 12 2 3 2 2 2" xfId="20453" xr:uid="{35725444-DB67-4B59-89CE-818F081F2409}"/>
    <cellStyle name="20% - Énfasis6 12 2 3 2 2 2 2" xfId="41101" xr:uid="{A46C153F-EDEA-4430-833F-6349B321BE53}"/>
    <cellStyle name="20% - Énfasis6 12 2 3 2 2 3" xfId="30777" xr:uid="{219F2EB2-4E51-4DD7-980A-E8F09E1BF2EF}"/>
    <cellStyle name="20% - Énfasis6 12 2 3 2 3" xfId="15291" xr:uid="{9DBA6965-13F3-45CE-B383-6D3D96C44E30}"/>
    <cellStyle name="20% - Énfasis6 12 2 3 2 3 2" xfId="35939" xr:uid="{414E8E6E-1491-4881-9D50-9C076A9B6CFE}"/>
    <cellStyle name="20% - Énfasis6 12 2 3 2 4" xfId="25615" xr:uid="{CF49E6EE-92A6-4522-A465-E0200AF345D3}"/>
    <cellStyle name="20% - Énfasis6 12 2 3 3" xfId="7548" xr:uid="{BECD9A66-1925-4149-BA5D-CCA9EEB8F0EB}"/>
    <cellStyle name="20% - Énfasis6 12 2 3 3 2" xfId="17872" xr:uid="{BCCAF787-EE52-463B-9C3D-E31FC9F7E2AC}"/>
    <cellStyle name="20% - Énfasis6 12 2 3 3 2 2" xfId="38520" xr:uid="{CCC9B512-7048-490A-AD4C-6A5C198E6E1A}"/>
    <cellStyle name="20% - Énfasis6 12 2 3 3 3" xfId="28196" xr:uid="{AB69FA35-9354-46D2-901E-2A4D53BD8E66}"/>
    <cellStyle name="20% - Énfasis6 12 2 3 4" xfId="12710" xr:uid="{5F0AC00E-D247-4CD2-803C-250972B93A4C}"/>
    <cellStyle name="20% - Énfasis6 12 2 3 4 2" xfId="33358" xr:uid="{2387CD89-07D4-4DA4-A098-DC90EB8709CB}"/>
    <cellStyle name="20% - Énfasis6 12 2 3 5" xfId="23034" xr:uid="{7F05D1BF-F2C1-433E-9C49-ADFB06781039}"/>
    <cellStyle name="20% - Énfasis6 12 2 4" xfId="3677" xr:uid="{A35D72EA-DE9C-4F7A-BB21-6B6957B0B6DF}"/>
    <cellStyle name="20% - Énfasis6 12 2 4 2" xfId="8839" xr:uid="{33F3E4D0-D0A2-43A6-BFB6-C57363387A8D}"/>
    <cellStyle name="20% - Énfasis6 12 2 4 2 2" xfId="19163" xr:uid="{3333B8C3-05FD-4F0B-88B5-018D62D722E7}"/>
    <cellStyle name="20% - Énfasis6 12 2 4 2 2 2" xfId="39811" xr:uid="{5FE4D438-AF20-47CD-BF64-12F60A5F4C4E}"/>
    <cellStyle name="20% - Énfasis6 12 2 4 2 3" xfId="29487" xr:uid="{0B0ACF50-DEBD-48E3-8A93-81C7E8A23809}"/>
    <cellStyle name="20% - Énfasis6 12 2 4 3" xfId="14001" xr:uid="{5D0C8D60-35AE-499F-8010-4197A33D84B6}"/>
    <cellStyle name="20% - Énfasis6 12 2 4 3 2" xfId="34649" xr:uid="{FDE2785A-B87D-492D-AE23-B50B749B0274}"/>
    <cellStyle name="20% - Énfasis6 12 2 4 4" xfId="24325" xr:uid="{5E505A45-8463-420A-AA2F-FAAC840E1134}"/>
    <cellStyle name="20% - Énfasis6 12 2 5" xfId="6258" xr:uid="{C1FC4C3A-BECA-46D3-B6DB-1019F4FC5AB1}"/>
    <cellStyle name="20% - Énfasis6 12 2 5 2" xfId="16582" xr:uid="{2AC72EB1-4D4B-41DD-ADB6-C207317AA020}"/>
    <cellStyle name="20% - Énfasis6 12 2 5 2 2" xfId="37230" xr:uid="{FEB2AC64-23B8-4C64-A83E-9343173522C4}"/>
    <cellStyle name="20% - Énfasis6 12 2 5 3" xfId="26906" xr:uid="{49F09894-87FC-42F6-846D-0DAFECF55BA8}"/>
    <cellStyle name="20% - Énfasis6 12 2 6" xfId="11420" xr:uid="{3B214BBC-B66E-4B01-A9A3-03039D26245C}"/>
    <cellStyle name="20% - Énfasis6 12 2 6 2" xfId="32068" xr:uid="{67D8F2E3-51B1-4F6F-B0FA-B6BD3A73B07D}"/>
    <cellStyle name="20% - Énfasis6 12 2 7" xfId="21744" xr:uid="{12A91908-F367-48DB-93C7-FC4A6C9179B0}"/>
    <cellStyle name="20% - Énfasis6 12 3" xfId="1693" xr:uid="{00000000-0005-0000-0000-000026010000}"/>
    <cellStyle name="20% - Énfasis6 12 3 2" xfId="3030" xr:uid="{6A270FE8-1CAC-4933-84E3-A3D33E6BE415}"/>
    <cellStyle name="20% - Énfasis6 12 3 2 2" xfId="5611" xr:uid="{587BDDAF-6F3D-44A2-AD9D-8AA96D844E17}"/>
    <cellStyle name="20% - Énfasis6 12 3 2 2 2" xfId="10773" xr:uid="{F483F8EF-D41E-4512-9AC3-D8374B58CAEC}"/>
    <cellStyle name="20% - Énfasis6 12 3 2 2 2 2" xfId="21097" xr:uid="{4091F512-4E07-40E7-BFDB-BCB1B6487EE2}"/>
    <cellStyle name="20% - Énfasis6 12 3 2 2 2 2 2" xfId="41745" xr:uid="{245704BD-DF10-46DE-820C-0BAD54C9CC85}"/>
    <cellStyle name="20% - Énfasis6 12 3 2 2 2 3" xfId="31421" xr:uid="{0584556B-2EF7-4780-A9CF-92B920F61C1F}"/>
    <cellStyle name="20% - Énfasis6 12 3 2 2 3" xfId="15935" xr:uid="{4496749E-DB96-42F4-9AD3-55CC31E6C78E}"/>
    <cellStyle name="20% - Énfasis6 12 3 2 2 3 2" xfId="36583" xr:uid="{31655FD0-7E56-41C6-B5ED-A2EBA2AC90DD}"/>
    <cellStyle name="20% - Énfasis6 12 3 2 2 4" xfId="26259" xr:uid="{662E5BFC-8835-4B6B-B519-2BFBB2F3336B}"/>
    <cellStyle name="20% - Énfasis6 12 3 2 3" xfId="8192" xr:uid="{2E5CE441-DCF6-4EAF-A31F-BC01B4D5539C}"/>
    <cellStyle name="20% - Énfasis6 12 3 2 3 2" xfId="18516" xr:uid="{B7CF17D7-31E8-44AA-8371-F2A357ACB3C7}"/>
    <cellStyle name="20% - Énfasis6 12 3 2 3 2 2" xfId="39164" xr:uid="{6B90B8C8-CB20-4F9D-A05A-791D78D87D65}"/>
    <cellStyle name="20% - Énfasis6 12 3 2 3 3" xfId="28840" xr:uid="{7FEFCDDF-057D-47D1-9A24-F859E6108B72}"/>
    <cellStyle name="20% - Énfasis6 12 3 2 4" xfId="13354" xr:uid="{10E4095B-38B2-4A64-8F46-C276A5E80815}"/>
    <cellStyle name="20% - Énfasis6 12 3 2 4 2" xfId="34002" xr:uid="{CE3C8F79-1EB5-4FFD-9EAA-BED2D07C2C3C}"/>
    <cellStyle name="20% - Énfasis6 12 3 2 5" xfId="23678" xr:uid="{8CCDD9E8-4F70-411B-ADC1-C9909C97D5BA}"/>
    <cellStyle name="20% - Énfasis6 12 3 3" xfId="4321" xr:uid="{8864D6CD-2643-447E-BF65-27055070FE2F}"/>
    <cellStyle name="20% - Énfasis6 12 3 3 2" xfId="9483" xr:uid="{60971F53-EED3-4C81-B4AE-8FFBCBBDF989}"/>
    <cellStyle name="20% - Énfasis6 12 3 3 2 2" xfId="19807" xr:uid="{64EE790B-0FCC-4B5E-BEB3-4500E154F597}"/>
    <cellStyle name="20% - Énfasis6 12 3 3 2 2 2" xfId="40455" xr:uid="{6C0CAFAA-A2E2-4EB6-8348-7C4C5028C2CF}"/>
    <cellStyle name="20% - Énfasis6 12 3 3 2 3" xfId="30131" xr:uid="{3060550C-2F45-43A4-BEBD-05C3C28E9FD7}"/>
    <cellStyle name="20% - Énfasis6 12 3 3 3" xfId="14645" xr:uid="{3102C0FD-B97A-4F94-A367-B72EBE99A9FE}"/>
    <cellStyle name="20% - Énfasis6 12 3 3 3 2" xfId="35293" xr:uid="{495DC2DE-F891-4569-9977-60F4D80DF465}"/>
    <cellStyle name="20% - Énfasis6 12 3 3 4" xfId="24969" xr:uid="{8203F277-9CEF-4D78-BAF5-AB626F14F5B5}"/>
    <cellStyle name="20% - Énfasis6 12 3 4" xfId="6902" xr:uid="{A065F1DB-5363-45C4-B0BE-9B460438894A}"/>
    <cellStyle name="20% - Énfasis6 12 3 4 2" xfId="17226" xr:uid="{63EA98BF-683F-4650-B605-0691DA1E0075}"/>
    <cellStyle name="20% - Énfasis6 12 3 4 2 2" xfId="37874" xr:uid="{16ECE59E-18D1-43D1-9453-AFCB30B7E1B3}"/>
    <cellStyle name="20% - Énfasis6 12 3 4 3" xfId="27550" xr:uid="{071FBF3E-300B-42A0-9907-8EBBCCC06B33}"/>
    <cellStyle name="20% - Énfasis6 12 3 5" xfId="12064" xr:uid="{CFEB894B-F843-4CCA-8452-7EBE05DC4E29}"/>
    <cellStyle name="20% - Énfasis6 12 3 5 2" xfId="32712" xr:uid="{AAEEA071-5B12-434F-A10A-0861EF808239}"/>
    <cellStyle name="20% - Énfasis6 12 3 6" xfId="22388" xr:uid="{E8728C0F-118C-4E89-9947-043B82854B48}"/>
    <cellStyle name="20% - Énfasis6 12 4" xfId="2385" xr:uid="{12DCF7AF-6E2F-434D-9EC2-7AF68919EDD3}"/>
    <cellStyle name="20% - Énfasis6 12 4 2" xfId="4966" xr:uid="{E697E01C-F870-458E-B52C-7FF7F746E074}"/>
    <cellStyle name="20% - Énfasis6 12 4 2 2" xfId="10128" xr:uid="{78D1AADD-4767-479B-B6BC-130617A55A4A}"/>
    <cellStyle name="20% - Énfasis6 12 4 2 2 2" xfId="20452" xr:uid="{28C1387F-5664-4CB2-9092-6FEF5B989940}"/>
    <cellStyle name="20% - Énfasis6 12 4 2 2 2 2" xfId="41100" xr:uid="{38331002-F9A3-458A-9CC2-9907337523AE}"/>
    <cellStyle name="20% - Énfasis6 12 4 2 2 3" xfId="30776" xr:uid="{CC61D940-8084-4C0B-B314-3B2AC1AFB5B1}"/>
    <cellStyle name="20% - Énfasis6 12 4 2 3" xfId="15290" xr:uid="{AC2A5C11-B5C2-4821-A3DA-73BD57834974}"/>
    <cellStyle name="20% - Énfasis6 12 4 2 3 2" xfId="35938" xr:uid="{74146C69-AA1F-46E3-A260-1FD546890777}"/>
    <cellStyle name="20% - Énfasis6 12 4 2 4" xfId="25614" xr:uid="{96731606-82A8-4996-A584-49858751BE71}"/>
    <cellStyle name="20% - Énfasis6 12 4 3" xfId="7547" xr:uid="{EA2F3449-B5AE-464D-A5D9-73EE82CAE9B5}"/>
    <cellStyle name="20% - Énfasis6 12 4 3 2" xfId="17871" xr:uid="{26259A60-3371-49F9-8FFB-E76DC865C348}"/>
    <cellStyle name="20% - Énfasis6 12 4 3 2 2" xfId="38519" xr:uid="{EA8E3DA5-AB5E-45B6-BC6E-2C0A039A3BCB}"/>
    <cellStyle name="20% - Énfasis6 12 4 3 3" xfId="28195" xr:uid="{1E820F3D-2836-47C1-8D1E-982BBD4A9CD4}"/>
    <cellStyle name="20% - Énfasis6 12 4 4" xfId="12709" xr:uid="{0D697F72-07C7-4983-BD75-2F46F2EDE81C}"/>
    <cellStyle name="20% - Énfasis6 12 4 4 2" xfId="33357" xr:uid="{4CF71E18-32A8-451C-8736-CF1684B3E452}"/>
    <cellStyle name="20% - Énfasis6 12 4 5" xfId="23033" xr:uid="{F4641854-300E-4A48-8EF7-61C4790238FC}"/>
    <cellStyle name="20% - Énfasis6 12 5" xfId="3676" xr:uid="{41E055F5-C04B-4810-8856-40D52E90D21E}"/>
    <cellStyle name="20% - Énfasis6 12 5 2" xfId="8838" xr:uid="{D4A1A091-F7B0-4002-88E0-AB9E5A92E112}"/>
    <cellStyle name="20% - Énfasis6 12 5 2 2" xfId="19162" xr:uid="{C414155F-CD24-4F90-9E89-0CB27C1D05C3}"/>
    <cellStyle name="20% - Énfasis6 12 5 2 2 2" xfId="39810" xr:uid="{2A1BD726-37FF-43AD-98F8-34D397AB4FFF}"/>
    <cellStyle name="20% - Énfasis6 12 5 2 3" xfId="29486" xr:uid="{E4E6A3D8-86B2-4BEB-9AD5-2E138A6ACD23}"/>
    <cellStyle name="20% - Énfasis6 12 5 3" xfId="14000" xr:uid="{13E0A059-36D2-40E0-9F4F-0A33DF412980}"/>
    <cellStyle name="20% - Énfasis6 12 5 3 2" xfId="34648" xr:uid="{32251CD2-9C8E-40C0-BA16-9E1994B9A285}"/>
    <cellStyle name="20% - Énfasis6 12 5 4" xfId="24324" xr:uid="{ECBD6E2E-B5D1-47AD-B95D-97342EFF3917}"/>
    <cellStyle name="20% - Énfasis6 12 6" xfId="6257" xr:uid="{3449ACEF-97AA-4D72-9645-41D7133F74F3}"/>
    <cellStyle name="20% - Énfasis6 12 6 2" xfId="16581" xr:uid="{523C93FE-DA59-4917-86A1-9D15E5D6EA26}"/>
    <cellStyle name="20% - Énfasis6 12 6 2 2" xfId="37229" xr:uid="{141F4EA3-8848-41D3-A9C7-79A9F843F7B5}"/>
    <cellStyle name="20% - Énfasis6 12 6 3" xfId="26905" xr:uid="{9B1B80B4-F8B5-47A8-A7E0-1361379F2C85}"/>
    <cellStyle name="20% - Énfasis6 12 7" xfId="11419" xr:uid="{0921CFFA-9D85-44BD-B51F-B9F6F9F6AD72}"/>
    <cellStyle name="20% - Énfasis6 12 7 2" xfId="32067" xr:uid="{29B016A3-EE0F-4537-A494-F2C7429953AD}"/>
    <cellStyle name="20% - Énfasis6 12 8" xfId="21743" xr:uid="{69AE0E8E-BBFE-41AB-B7B8-6B7A2828EEA8}"/>
    <cellStyle name="20% - Énfasis6 13" xfId="154" xr:uid="{00000000-0005-0000-0000-000027010000}"/>
    <cellStyle name="20% - Énfasis6 13 2" xfId="155" xr:uid="{00000000-0005-0000-0000-000028010000}"/>
    <cellStyle name="20% - Énfasis6 13 2 2" xfId="1696" xr:uid="{00000000-0005-0000-0000-000029010000}"/>
    <cellStyle name="20% - Énfasis6 13 2 2 2" xfId="3033" xr:uid="{D8FDA8BD-7728-4910-AAFF-456DB8B8825A}"/>
    <cellStyle name="20% - Énfasis6 13 2 2 2 2" xfId="5614" xr:uid="{A76CF29E-28ED-417D-9FD8-5E6FAB8F27F1}"/>
    <cellStyle name="20% - Énfasis6 13 2 2 2 2 2" xfId="10776" xr:uid="{8DFE75BB-8B93-4348-BD88-07F640AC5D8D}"/>
    <cellStyle name="20% - Énfasis6 13 2 2 2 2 2 2" xfId="21100" xr:uid="{EE2FBC60-981F-4104-9B23-FAF827358C37}"/>
    <cellStyle name="20% - Énfasis6 13 2 2 2 2 2 2 2" xfId="41748" xr:uid="{B35772F6-97BB-425C-AED5-D03E3B2C3D5B}"/>
    <cellStyle name="20% - Énfasis6 13 2 2 2 2 2 3" xfId="31424" xr:uid="{4D77347E-1B2C-447D-876D-B6BEA45FB68E}"/>
    <cellStyle name="20% - Énfasis6 13 2 2 2 2 3" xfId="15938" xr:uid="{DA886621-A57B-44F0-B26D-DA3D8C53FA62}"/>
    <cellStyle name="20% - Énfasis6 13 2 2 2 2 3 2" xfId="36586" xr:uid="{06CF7063-B218-4FA2-AD7D-EDE09B591EA6}"/>
    <cellStyle name="20% - Énfasis6 13 2 2 2 2 4" xfId="26262" xr:uid="{D8AEB6EF-91DC-43B8-89D3-A2B3D017A304}"/>
    <cellStyle name="20% - Énfasis6 13 2 2 2 3" xfId="8195" xr:uid="{F18888C0-B0F2-4570-9229-5EC1E57623E9}"/>
    <cellStyle name="20% - Énfasis6 13 2 2 2 3 2" xfId="18519" xr:uid="{88777839-555B-45B4-9D6F-9E94BC76D753}"/>
    <cellStyle name="20% - Énfasis6 13 2 2 2 3 2 2" xfId="39167" xr:uid="{5F0EBB3D-1341-40D3-A193-9BF6FFC714A2}"/>
    <cellStyle name="20% - Énfasis6 13 2 2 2 3 3" xfId="28843" xr:uid="{A235BF78-50A5-44AA-A0FE-BA2DD8F93CC9}"/>
    <cellStyle name="20% - Énfasis6 13 2 2 2 4" xfId="13357" xr:uid="{1C0C5569-189A-40B8-9BBE-F8276547A8A6}"/>
    <cellStyle name="20% - Énfasis6 13 2 2 2 4 2" xfId="34005" xr:uid="{37A65DDF-9BE6-4341-BF72-72B0AE1BAD2D}"/>
    <cellStyle name="20% - Énfasis6 13 2 2 2 5" xfId="23681" xr:uid="{871E5770-1E04-4D52-961C-A54527C01C8A}"/>
    <cellStyle name="20% - Énfasis6 13 2 2 3" xfId="4324" xr:uid="{11F38FA1-DED5-4836-896A-A8D526C11C62}"/>
    <cellStyle name="20% - Énfasis6 13 2 2 3 2" xfId="9486" xr:uid="{830931B6-9470-4270-8F6D-FEFB132F85D9}"/>
    <cellStyle name="20% - Énfasis6 13 2 2 3 2 2" xfId="19810" xr:uid="{835DC85B-C7E7-4A3A-B988-2EB8B09ABA13}"/>
    <cellStyle name="20% - Énfasis6 13 2 2 3 2 2 2" xfId="40458" xr:uid="{2EF546F1-8907-4DE8-973B-4BA539A1DD3A}"/>
    <cellStyle name="20% - Énfasis6 13 2 2 3 2 3" xfId="30134" xr:uid="{9D9E0305-AB15-4EDA-9148-3CD52CC053A8}"/>
    <cellStyle name="20% - Énfasis6 13 2 2 3 3" xfId="14648" xr:uid="{42829B66-CA48-4518-A872-F41EFFF2C2EE}"/>
    <cellStyle name="20% - Énfasis6 13 2 2 3 3 2" xfId="35296" xr:uid="{94433D97-D2ED-4AFB-A6F6-EC4CDAB6FD44}"/>
    <cellStyle name="20% - Énfasis6 13 2 2 3 4" xfId="24972" xr:uid="{112AA2FC-8C03-40B7-83C4-8B92B49A581A}"/>
    <cellStyle name="20% - Énfasis6 13 2 2 4" xfId="6905" xr:uid="{FD80EFA5-9B5D-40FE-82B0-2FCF0A571CDE}"/>
    <cellStyle name="20% - Énfasis6 13 2 2 4 2" xfId="17229" xr:uid="{D4B76299-3012-4F3F-AE6D-0CEA860FB9A6}"/>
    <cellStyle name="20% - Énfasis6 13 2 2 4 2 2" xfId="37877" xr:uid="{085A1027-60D9-4327-A42B-2FD26A454586}"/>
    <cellStyle name="20% - Énfasis6 13 2 2 4 3" xfId="27553" xr:uid="{378EC3DB-E2D6-4D78-8AFB-B05E2A50D6A9}"/>
    <cellStyle name="20% - Énfasis6 13 2 2 5" xfId="12067" xr:uid="{BFCF00D7-8C52-41AC-82B0-B99BDE39F24C}"/>
    <cellStyle name="20% - Énfasis6 13 2 2 5 2" xfId="32715" xr:uid="{4EF4AF2A-3F25-4C73-96C1-DCED8D61C5F8}"/>
    <cellStyle name="20% - Énfasis6 13 2 2 6" xfId="22391" xr:uid="{01CA2F5F-13D5-4375-B207-F6F7CFF4FDEB}"/>
    <cellStyle name="20% - Énfasis6 13 2 3" xfId="2388" xr:uid="{19DD9318-5FFB-4A7E-BEE6-EAC10647DAF0}"/>
    <cellStyle name="20% - Énfasis6 13 2 3 2" xfId="4969" xr:uid="{E62FE0EC-9A4E-402F-8272-888C0B74279D}"/>
    <cellStyle name="20% - Énfasis6 13 2 3 2 2" xfId="10131" xr:uid="{3A62E365-9FE5-4DA8-92BE-26F48ACDE056}"/>
    <cellStyle name="20% - Énfasis6 13 2 3 2 2 2" xfId="20455" xr:uid="{D37AE50F-9EAE-4C96-A48F-A78EE869EAE3}"/>
    <cellStyle name="20% - Énfasis6 13 2 3 2 2 2 2" xfId="41103" xr:uid="{265C840B-09CF-40F1-B7DA-29677BDE8B2A}"/>
    <cellStyle name="20% - Énfasis6 13 2 3 2 2 3" xfId="30779" xr:uid="{FEA76B92-6323-4DE3-8C85-7366116CEC34}"/>
    <cellStyle name="20% - Énfasis6 13 2 3 2 3" xfId="15293" xr:uid="{E456E45D-A4C4-4E84-A13F-AB82C080B566}"/>
    <cellStyle name="20% - Énfasis6 13 2 3 2 3 2" xfId="35941" xr:uid="{45AB44C4-B307-489F-9C75-57B94A47725D}"/>
    <cellStyle name="20% - Énfasis6 13 2 3 2 4" xfId="25617" xr:uid="{117C4729-5D6E-4F4B-B628-31F04D0CFF35}"/>
    <cellStyle name="20% - Énfasis6 13 2 3 3" xfId="7550" xr:uid="{EFF7F76A-5711-4924-B873-5ED452F6D0A1}"/>
    <cellStyle name="20% - Énfasis6 13 2 3 3 2" xfId="17874" xr:uid="{80E51BAA-1114-4EBD-BAA8-744B3BC96E49}"/>
    <cellStyle name="20% - Énfasis6 13 2 3 3 2 2" xfId="38522" xr:uid="{338D4B9F-AE07-488C-811A-A7F782917EA0}"/>
    <cellStyle name="20% - Énfasis6 13 2 3 3 3" xfId="28198" xr:uid="{66187919-8D15-483C-8876-50B6CB339470}"/>
    <cellStyle name="20% - Énfasis6 13 2 3 4" xfId="12712" xr:uid="{54E18300-512B-4F9B-9A9F-379607086789}"/>
    <cellStyle name="20% - Énfasis6 13 2 3 4 2" xfId="33360" xr:uid="{0D5F44EF-3E44-4E62-83EA-723DF2D9017B}"/>
    <cellStyle name="20% - Énfasis6 13 2 3 5" xfId="23036" xr:uid="{009E165F-B3D2-4916-B287-F81BDE5C6B30}"/>
    <cellStyle name="20% - Énfasis6 13 2 4" xfId="3679" xr:uid="{46851167-3A89-49BA-B494-45EE81470CB9}"/>
    <cellStyle name="20% - Énfasis6 13 2 4 2" xfId="8841" xr:uid="{86577267-EAD8-488F-B83C-D6F23B2F011D}"/>
    <cellStyle name="20% - Énfasis6 13 2 4 2 2" xfId="19165" xr:uid="{71AA13EB-FD68-407E-8D9E-89AFFD4FD30C}"/>
    <cellStyle name="20% - Énfasis6 13 2 4 2 2 2" xfId="39813" xr:uid="{3D2FC3F7-7EDD-4809-946D-FC2622760F18}"/>
    <cellStyle name="20% - Énfasis6 13 2 4 2 3" xfId="29489" xr:uid="{C86ED1B2-387B-4A73-A62F-BCC3286895F7}"/>
    <cellStyle name="20% - Énfasis6 13 2 4 3" xfId="14003" xr:uid="{74DCFAE3-5FB1-462E-B478-99FE025666D2}"/>
    <cellStyle name="20% - Énfasis6 13 2 4 3 2" xfId="34651" xr:uid="{B2C567B8-BFE3-480D-9DF2-C7677C12D8F5}"/>
    <cellStyle name="20% - Énfasis6 13 2 4 4" xfId="24327" xr:uid="{C5B5E977-C1C7-4E68-966B-6011A7FFF929}"/>
    <cellStyle name="20% - Énfasis6 13 2 5" xfId="6260" xr:uid="{0B08C09F-82FC-470D-A1A6-E74799988A04}"/>
    <cellStyle name="20% - Énfasis6 13 2 5 2" xfId="16584" xr:uid="{8EC2E0A7-37F9-4145-84A0-78ADB48AF066}"/>
    <cellStyle name="20% - Énfasis6 13 2 5 2 2" xfId="37232" xr:uid="{CB4644A3-73D0-4C86-87A5-F7932E2431AC}"/>
    <cellStyle name="20% - Énfasis6 13 2 5 3" xfId="26908" xr:uid="{FF3655D8-572F-481B-83C1-7F58ABC2F880}"/>
    <cellStyle name="20% - Énfasis6 13 2 6" xfId="11422" xr:uid="{D3633898-DA6A-42D0-B03D-EAFF03E8118A}"/>
    <cellStyle name="20% - Énfasis6 13 2 6 2" xfId="32070" xr:uid="{D558B48B-589C-49AE-AFDF-A54D5F6A2423}"/>
    <cellStyle name="20% - Énfasis6 13 2 7" xfId="21746" xr:uid="{3EE6974F-7B9E-4A63-AF58-699B0289D060}"/>
    <cellStyle name="20% - Énfasis6 13 3" xfId="1695" xr:uid="{00000000-0005-0000-0000-00002A010000}"/>
    <cellStyle name="20% - Énfasis6 13 3 2" xfId="3032" xr:uid="{233056AA-2BEE-45DA-ABCD-1AEC3A50B540}"/>
    <cellStyle name="20% - Énfasis6 13 3 2 2" xfId="5613" xr:uid="{CEDC9D94-4C9D-4B6F-8726-A3BF18E64333}"/>
    <cellStyle name="20% - Énfasis6 13 3 2 2 2" xfId="10775" xr:uid="{3D63949B-232A-4C02-AA75-5502E7875DA3}"/>
    <cellStyle name="20% - Énfasis6 13 3 2 2 2 2" xfId="21099" xr:uid="{DBD323CF-5534-46B0-A993-EF571037251A}"/>
    <cellStyle name="20% - Énfasis6 13 3 2 2 2 2 2" xfId="41747" xr:uid="{9BC022C9-CF96-445D-A3AB-F793C38B9753}"/>
    <cellStyle name="20% - Énfasis6 13 3 2 2 2 3" xfId="31423" xr:uid="{B1231472-2263-4630-85E9-9C93EBEF5C50}"/>
    <cellStyle name="20% - Énfasis6 13 3 2 2 3" xfId="15937" xr:uid="{52E11507-3604-43DE-BBC1-33C46375C6E9}"/>
    <cellStyle name="20% - Énfasis6 13 3 2 2 3 2" xfId="36585" xr:uid="{EE8E3F2B-5DA2-4392-8B06-53D555E4A5FF}"/>
    <cellStyle name="20% - Énfasis6 13 3 2 2 4" xfId="26261" xr:uid="{5F4584B4-D81D-40FC-B20D-41797F1FDF72}"/>
    <cellStyle name="20% - Énfasis6 13 3 2 3" xfId="8194" xr:uid="{CB7B2E7A-76A3-4BDA-8200-04F42B995CBA}"/>
    <cellStyle name="20% - Énfasis6 13 3 2 3 2" xfId="18518" xr:uid="{8EE3A742-1FB9-4F7E-A27D-1AE02AE9D42A}"/>
    <cellStyle name="20% - Énfasis6 13 3 2 3 2 2" xfId="39166" xr:uid="{8D8E9811-C82B-4490-87BF-4B65AB65ACE0}"/>
    <cellStyle name="20% - Énfasis6 13 3 2 3 3" xfId="28842" xr:uid="{06424253-21EA-4927-95BF-77FDDCF69DD6}"/>
    <cellStyle name="20% - Énfasis6 13 3 2 4" xfId="13356" xr:uid="{72A2CF16-47D6-473D-A55E-6227D8DD5FFE}"/>
    <cellStyle name="20% - Énfasis6 13 3 2 4 2" xfId="34004" xr:uid="{EC2EFD16-B370-4F65-BFD7-F212B6D0667D}"/>
    <cellStyle name="20% - Énfasis6 13 3 2 5" xfId="23680" xr:uid="{DF335077-D780-4DB9-AFDD-2538AECED316}"/>
    <cellStyle name="20% - Énfasis6 13 3 3" xfId="4323" xr:uid="{C28D4CD1-93A6-4245-B52E-1945465D16A0}"/>
    <cellStyle name="20% - Énfasis6 13 3 3 2" xfId="9485" xr:uid="{2C800DE5-C354-4D30-A475-DC5C9E60EC9B}"/>
    <cellStyle name="20% - Énfasis6 13 3 3 2 2" xfId="19809" xr:uid="{D77C797A-4631-4A54-AA8C-A1CBDBE51726}"/>
    <cellStyle name="20% - Énfasis6 13 3 3 2 2 2" xfId="40457" xr:uid="{7445015A-CC79-4391-90A9-EACD20AAB258}"/>
    <cellStyle name="20% - Énfasis6 13 3 3 2 3" xfId="30133" xr:uid="{0CFEFD7D-D13B-4BC4-AD8D-A41BDC52B8E0}"/>
    <cellStyle name="20% - Énfasis6 13 3 3 3" xfId="14647" xr:uid="{D78BA2FB-A86E-4433-ABEF-92EDB4118CCB}"/>
    <cellStyle name="20% - Énfasis6 13 3 3 3 2" xfId="35295" xr:uid="{C4CDBC54-7B9D-4089-8E56-A6BD4232AD55}"/>
    <cellStyle name="20% - Énfasis6 13 3 3 4" xfId="24971" xr:uid="{089ACB73-DBF9-40DD-A2C4-D0EF1B57F285}"/>
    <cellStyle name="20% - Énfasis6 13 3 4" xfId="6904" xr:uid="{A41B4F08-F1A1-4CA1-AC9C-8F4FAF2021E1}"/>
    <cellStyle name="20% - Énfasis6 13 3 4 2" xfId="17228" xr:uid="{49649332-42E8-4E9F-8B06-23DAFDE4BE3B}"/>
    <cellStyle name="20% - Énfasis6 13 3 4 2 2" xfId="37876" xr:uid="{070B6330-EE6B-4D5B-8C96-1D86B3115695}"/>
    <cellStyle name="20% - Énfasis6 13 3 4 3" xfId="27552" xr:uid="{1BE94FC4-FF54-4119-82EC-B625FF78C904}"/>
    <cellStyle name="20% - Énfasis6 13 3 5" xfId="12066" xr:uid="{975B4978-3C08-48F4-866B-ACDB745407B7}"/>
    <cellStyle name="20% - Énfasis6 13 3 5 2" xfId="32714" xr:uid="{C2A42D21-4D49-4F4F-AEE0-4535F8001200}"/>
    <cellStyle name="20% - Énfasis6 13 3 6" xfId="22390" xr:uid="{5066907A-A894-44CE-BDBF-167B7A0EEB52}"/>
    <cellStyle name="20% - Énfasis6 13 4" xfId="2387" xr:uid="{83BFF3DC-F637-42F1-8452-C8C78BD2C15C}"/>
    <cellStyle name="20% - Énfasis6 13 4 2" xfId="4968" xr:uid="{FA207CEC-DA98-40EF-83E5-03C426D58D67}"/>
    <cellStyle name="20% - Énfasis6 13 4 2 2" xfId="10130" xr:uid="{4D903B3F-354F-4C7D-AA79-F24776B9C467}"/>
    <cellStyle name="20% - Énfasis6 13 4 2 2 2" xfId="20454" xr:uid="{85B0FED0-0C80-4C2D-A374-90EC4990775A}"/>
    <cellStyle name="20% - Énfasis6 13 4 2 2 2 2" xfId="41102" xr:uid="{21803D5B-6643-4B69-9038-2DD409F0F6C8}"/>
    <cellStyle name="20% - Énfasis6 13 4 2 2 3" xfId="30778" xr:uid="{11C75F64-E86D-4EAF-A688-42001F4BAA1A}"/>
    <cellStyle name="20% - Énfasis6 13 4 2 3" xfId="15292" xr:uid="{6369CE16-0FB4-4438-97A1-EE01DEDDC43C}"/>
    <cellStyle name="20% - Énfasis6 13 4 2 3 2" xfId="35940" xr:uid="{63116E59-3009-4165-9D91-533AF90C24CD}"/>
    <cellStyle name="20% - Énfasis6 13 4 2 4" xfId="25616" xr:uid="{73C93ECF-4558-4723-83BB-5A656D17F1A1}"/>
    <cellStyle name="20% - Énfasis6 13 4 3" xfId="7549" xr:uid="{0FE44ABA-4A65-4E74-8D46-B4C8767C9263}"/>
    <cellStyle name="20% - Énfasis6 13 4 3 2" xfId="17873" xr:uid="{DCE513D4-AB91-4BF2-BCEF-0559B34880E3}"/>
    <cellStyle name="20% - Énfasis6 13 4 3 2 2" xfId="38521" xr:uid="{39EC6AAD-D379-4214-928F-BC9B26B3AF7D}"/>
    <cellStyle name="20% - Énfasis6 13 4 3 3" xfId="28197" xr:uid="{1F91479A-7E4E-419F-8B80-4EAC1DF67EB8}"/>
    <cellStyle name="20% - Énfasis6 13 4 4" xfId="12711" xr:uid="{83D3D6BF-1CBA-46C3-AC52-C86C8CB6042B}"/>
    <cellStyle name="20% - Énfasis6 13 4 4 2" xfId="33359" xr:uid="{3E336DE2-6B0F-496F-BC82-5DD1D83EF33E}"/>
    <cellStyle name="20% - Énfasis6 13 4 5" xfId="23035" xr:uid="{19701CAE-7DC0-4FF9-A72D-3D53503EB8E8}"/>
    <cellStyle name="20% - Énfasis6 13 5" xfId="3678" xr:uid="{DE1B3972-0B2F-48FD-928E-9F20A8532D20}"/>
    <cellStyle name="20% - Énfasis6 13 5 2" xfId="8840" xr:uid="{1BCFEF36-18B5-4E7C-A110-1ECAF157C6C8}"/>
    <cellStyle name="20% - Énfasis6 13 5 2 2" xfId="19164" xr:uid="{56EB58D3-CA5D-4B6B-A491-962F67371B54}"/>
    <cellStyle name="20% - Énfasis6 13 5 2 2 2" xfId="39812" xr:uid="{9ABDDA90-A318-4B1F-A46E-3646EBFF76ED}"/>
    <cellStyle name="20% - Énfasis6 13 5 2 3" xfId="29488" xr:uid="{1C59B4D8-1B3E-4D63-95FD-E859B78C8767}"/>
    <cellStyle name="20% - Énfasis6 13 5 3" xfId="14002" xr:uid="{78DB51C2-7AEE-4791-BF8E-BB2D18C0C593}"/>
    <cellStyle name="20% - Énfasis6 13 5 3 2" xfId="34650" xr:uid="{B343CAC2-655C-4A25-8914-27A537F47C21}"/>
    <cellStyle name="20% - Énfasis6 13 5 4" xfId="24326" xr:uid="{FCE45BB6-3BB5-4E11-B6E0-D6F671316E53}"/>
    <cellStyle name="20% - Énfasis6 13 6" xfId="6259" xr:uid="{6691EF16-632E-4AB0-B42A-35E2ECFC7886}"/>
    <cellStyle name="20% - Énfasis6 13 6 2" xfId="16583" xr:uid="{88993166-76EF-46D5-8B21-05F03E5A95DF}"/>
    <cellStyle name="20% - Énfasis6 13 6 2 2" xfId="37231" xr:uid="{266439C3-64B1-4396-8FAC-FB09C630149B}"/>
    <cellStyle name="20% - Énfasis6 13 6 3" xfId="26907" xr:uid="{DCF540C3-DA14-4971-89A3-5CBD17BCCD4A}"/>
    <cellStyle name="20% - Énfasis6 13 7" xfId="11421" xr:uid="{37270592-2C1C-480A-8327-F38809D860F1}"/>
    <cellStyle name="20% - Énfasis6 13 7 2" xfId="32069" xr:uid="{B1F5B783-FF1E-493E-91DF-1B573C790A01}"/>
    <cellStyle name="20% - Énfasis6 13 8" xfId="21745" xr:uid="{F359D92D-92FD-43C1-9BFC-81580B869F2E}"/>
    <cellStyle name="20% - Énfasis6 14" xfId="156" xr:uid="{00000000-0005-0000-0000-00002B010000}"/>
    <cellStyle name="20% - Énfasis6 14 2" xfId="157" xr:uid="{00000000-0005-0000-0000-00002C010000}"/>
    <cellStyle name="20% - Énfasis6 14 2 2" xfId="1698" xr:uid="{00000000-0005-0000-0000-00002D010000}"/>
    <cellStyle name="20% - Énfasis6 14 2 2 2" xfId="3035" xr:uid="{75E88DC5-5D72-4AAB-8B44-27E1608F15CA}"/>
    <cellStyle name="20% - Énfasis6 14 2 2 2 2" xfId="5616" xr:uid="{5BB648D5-9944-4596-880F-996688DAEDC3}"/>
    <cellStyle name="20% - Énfasis6 14 2 2 2 2 2" xfId="10778" xr:uid="{EDBD1573-B78C-4B08-AE82-FF5EB85C6BC4}"/>
    <cellStyle name="20% - Énfasis6 14 2 2 2 2 2 2" xfId="21102" xr:uid="{FDEA9D28-FB8E-4200-9872-B907BBC86344}"/>
    <cellStyle name="20% - Énfasis6 14 2 2 2 2 2 2 2" xfId="41750" xr:uid="{6E5E931E-4DB8-4158-B2B4-DB71E9FAEE76}"/>
    <cellStyle name="20% - Énfasis6 14 2 2 2 2 2 3" xfId="31426" xr:uid="{E47948F6-9E52-4CB0-B939-D3319F2FAD5D}"/>
    <cellStyle name="20% - Énfasis6 14 2 2 2 2 3" xfId="15940" xr:uid="{5668FE01-BF77-48B4-99B9-DC990F27BBCF}"/>
    <cellStyle name="20% - Énfasis6 14 2 2 2 2 3 2" xfId="36588" xr:uid="{04AA0842-A779-4443-B266-B72265FA65C2}"/>
    <cellStyle name="20% - Énfasis6 14 2 2 2 2 4" xfId="26264" xr:uid="{480D4B75-6DE1-4563-8BE8-DFA2B199D6A2}"/>
    <cellStyle name="20% - Énfasis6 14 2 2 2 3" xfId="8197" xr:uid="{FC6E7DB2-9295-4B24-9ED6-E7BEAE6C6F43}"/>
    <cellStyle name="20% - Énfasis6 14 2 2 2 3 2" xfId="18521" xr:uid="{A64A366F-0E37-487B-A3EB-278B46D0A5B8}"/>
    <cellStyle name="20% - Énfasis6 14 2 2 2 3 2 2" xfId="39169" xr:uid="{D94F1E5D-D22E-40FD-A3A5-FA24A279BABD}"/>
    <cellStyle name="20% - Énfasis6 14 2 2 2 3 3" xfId="28845" xr:uid="{098B0FC2-59FB-4D23-88B5-F987BD9492C1}"/>
    <cellStyle name="20% - Énfasis6 14 2 2 2 4" xfId="13359" xr:uid="{1B0C4E2A-BD59-41F1-BF36-1E5F27987CCC}"/>
    <cellStyle name="20% - Énfasis6 14 2 2 2 4 2" xfId="34007" xr:uid="{D808474D-D313-4356-9822-36E2D66034D4}"/>
    <cellStyle name="20% - Énfasis6 14 2 2 2 5" xfId="23683" xr:uid="{724FB90A-6957-496E-86F9-5D16A7767B30}"/>
    <cellStyle name="20% - Énfasis6 14 2 2 3" xfId="4326" xr:uid="{B16D7035-18E5-4742-AF08-B59F5AE3EA25}"/>
    <cellStyle name="20% - Énfasis6 14 2 2 3 2" xfId="9488" xr:uid="{BFFA31BF-CCFD-4E1E-9C07-B270D96F9BFC}"/>
    <cellStyle name="20% - Énfasis6 14 2 2 3 2 2" xfId="19812" xr:uid="{4A463C55-7F1F-48BB-8932-24A965D36C2C}"/>
    <cellStyle name="20% - Énfasis6 14 2 2 3 2 2 2" xfId="40460" xr:uid="{EAE63C33-B653-4EC8-810D-CF1261FB58D0}"/>
    <cellStyle name="20% - Énfasis6 14 2 2 3 2 3" xfId="30136" xr:uid="{D2CB82E8-BD2F-438D-BF1B-4C7032C8F356}"/>
    <cellStyle name="20% - Énfasis6 14 2 2 3 3" xfId="14650" xr:uid="{53815B32-AE1B-475F-8D78-21112F5880B3}"/>
    <cellStyle name="20% - Énfasis6 14 2 2 3 3 2" xfId="35298" xr:uid="{8C596A71-4688-4C21-9487-F0B68FACE85A}"/>
    <cellStyle name="20% - Énfasis6 14 2 2 3 4" xfId="24974" xr:uid="{3FDB2B23-0ED3-4FAD-90A1-5FCA41E7D1FF}"/>
    <cellStyle name="20% - Énfasis6 14 2 2 4" xfId="6907" xr:uid="{4719306A-D838-4B61-A95A-171B376FB417}"/>
    <cellStyle name="20% - Énfasis6 14 2 2 4 2" xfId="17231" xr:uid="{6A642F0B-0165-4779-BD17-B7A912F6B35C}"/>
    <cellStyle name="20% - Énfasis6 14 2 2 4 2 2" xfId="37879" xr:uid="{B6F2A810-C1FD-4F6A-B705-0682D2BCD3E9}"/>
    <cellStyle name="20% - Énfasis6 14 2 2 4 3" xfId="27555" xr:uid="{C6280D56-16C4-4FFF-A3AF-6434480973FA}"/>
    <cellStyle name="20% - Énfasis6 14 2 2 5" xfId="12069" xr:uid="{4CBBA3F2-E35E-41AA-8623-B60EA67CEC0F}"/>
    <cellStyle name="20% - Énfasis6 14 2 2 5 2" xfId="32717" xr:uid="{2699BA3A-4F4B-4694-8DB7-76B0E2FE29F4}"/>
    <cellStyle name="20% - Énfasis6 14 2 2 6" xfId="22393" xr:uid="{1769F860-F5C8-4FAD-8CF1-F4BB5B109B10}"/>
    <cellStyle name="20% - Énfasis6 14 2 3" xfId="2390" xr:uid="{7CC58FC3-B138-41CA-BD2A-153D88316375}"/>
    <cellStyle name="20% - Énfasis6 14 2 3 2" xfId="4971" xr:uid="{674B7B22-1BA3-4ECD-9D56-AE043DBE1294}"/>
    <cellStyle name="20% - Énfasis6 14 2 3 2 2" xfId="10133" xr:uid="{C9FA692A-C65C-4401-91D7-ACF135865C5C}"/>
    <cellStyle name="20% - Énfasis6 14 2 3 2 2 2" xfId="20457" xr:uid="{618869D6-26EB-49AD-8741-7FA7388C9033}"/>
    <cellStyle name="20% - Énfasis6 14 2 3 2 2 2 2" xfId="41105" xr:uid="{E8EC5A24-DD6D-4178-BE3B-7E03904C2E77}"/>
    <cellStyle name="20% - Énfasis6 14 2 3 2 2 3" xfId="30781" xr:uid="{1DA5AC4E-7FF0-4CDE-A7D0-6147ABC962E9}"/>
    <cellStyle name="20% - Énfasis6 14 2 3 2 3" xfId="15295" xr:uid="{C2F04962-65CF-44F6-8734-B59EC4C9FC67}"/>
    <cellStyle name="20% - Énfasis6 14 2 3 2 3 2" xfId="35943" xr:uid="{F8776079-AAB5-41C9-AAC0-9E9A32C7E99A}"/>
    <cellStyle name="20% - Énfasis6 14 2 3 2 4" xfId="25619" xr:uid="{4F213157-D08D-41EF-9DB5-EDF63E2D4F2B}"/>
    <cellStyle name="20% - Énfasis6 14 2 3 3" xfId="7552" xr:uid="{B515369B-8A75-416A-A730-FC3CFB611EF1}"/>
    <cellStyle name="20% - Énfasis6 14 2 3 3 2" xfId="17876" xr:uid="{ADC15DC4-ED56-405D-B147-A404A72750BB}"/>
    <cellStyle name="20% - Énfasis6 14 2 3 3 2 2" xfId="38524" xr:uid="{ABD4C0D3-8883-488F-BF2C-880D1FB68388}"/>
    <cellStyle name="20% - Énfasis6 14 2 3 3 3" xfId="28200" xr:uid="{C392432D-7ECA-48F8-B024-3C3483D10615}"/>
    <cellStyle name="20% - Énfasis6 14 2 3 4" xfId="12714" xr:uid="{B3A07192-BA17-48D1-B0AF-D64E8049AB1B}"/>
    <cellStyle name="20% - Énfasis6 14 2 3 4 2" xfId="33362" xr:uid="{1AEC6A59-4A9E-43B1-9DE7-5CE49901DC9F}"/>
    <cellStyle name="20% - Énfasis6 14 2 3 5" xfId="23038" xr:uid="{57D23C0E-C375-41AD-908B-A8F5A469A4EA}"/>
    <cellStyle name="20% - Énfasis6 14 2 4" xfId="3681" xr:uid="{D349DAEC-843A-444B-B6AD-2A6F7FB2CA1A}"/>
    <cellStyle name="20% - Énfasis6 14 2 4 2" xfId="8843" xr:uid="{17E50471-0275-43EC-8B9C-E2F285CD74F9}"/>
    <cellStyle name="20% - Énfasis6 14 2 4 2 2" xfId="19167" xr:uid="{E6D0ECD4-7DD2-4498-AEB8-7A8808FC1A13}"/>
    <cellStyle name="20% - Énfasis6 14 2 4 2 2 2" xfId="39815" xr:uid="{8AD7B185-6B18-4074-B7FD-F0102C5D5A99}"/>
    <cellStyle name="20% - Énfasis6 14 2 4 2 3" xfId="29491" xr:uid="{3B7209AB-E8FA-40E9-B711-933EAE303B40}"/>
    <cellStyle name="20% - Énfasis6 14 2 4 3" xfId="14005" xr:uid="{3DD51243-DA1F-471D-9E9E-7687FCE605D5}"/>
    <cellStyle name="20% - Énfasis6 14 2 4 3 2" xfId="34653" xr:uid="{5837853E-186F-4595-AF7C-E713B592A7C3}"/>
    <cellStyle name="20% - Énfasis6 14 2 4 4" xfId="24329" xr:uid="{E995A719-B42F-4B97-97DE-8D4E256581F7}"/>
    <cellStyle name="20% - Énfasis6 14 2 5" xfId="6262" xr:uid="{F6E67913-9529-4488-8045-8F44D7DEF8A0}"/>
    <cellStyle name="20% - Énfasis6 14 2 5 2" xfId="16586" xr:uid="{26FDB83A-39B0-45E8-9A62-BC1FAF46388F}"/>
    <cellStyle name="20% - Énfasis6 14 2 5 2 2" xfId="37234" xr:uid="{6C778DE4-FCDB-43F0-BE4C-57CFF2B6864B}"/>
    <cellStyle name="20% - Énfasis6 14 2 5 3" xfId="26910" xr:uid="{A540E261-DDD7-4298-8304-3775B79D22FE}"/>
    <cellStyle name="20% - Énfasis6 14 2 6" xfId="11424" xr:uid="{6A5F7A7B-93B4-4230-BFC1-06546770FA54}"/>
    <cellStyle name="20% - Énfasis6 14 2 6 2" xfId="32072" xr:uid="{20CE0011-C724-482D-A02C-4C256739D99D}"/>
    <cellStyle name="20% - Énfasis6 14 2 7" xfId="21748" xr:uid="{25C5BEA7-174D-4EEA-94EB-D6ADD3C61425}"/>
    <cellStyle name="20% - Énfasis6 14 3" xfId="1697" xr:uid="{00000000-0005-0000-0000-00002E010000}"/>
    <cellStyle name="20% - Énfasis6 14 3 2" xfId="3034" xr:uid="{E4EB4F32-D749-4FCB-8495-8F653608B106}"/>
    <cellStyle name="20% - Énfasis6 14 3 2 2" xfId="5615" xr:uid="{B27A21A6-E0C6-4004-A64A-E73CED8CB8B0}"/>
    <cellStyle name="20% - Énfasis6 14 3 2 2 2" xfId="10777" xr:uid="{FC49E778-EFA9-4195-B20B-851E2C4AE903}"/>
    <cellStyle name="20% - Énfasis6 14 3 2 2 2 2" xfId="21101" xr:uid="{75EC49AA-77DD-4E5A-B697-A41D83B2FF7E}"/>
    <cellStyle name="20% - Énfasis6 14 3 2 2 2 2 2" xfId="41749" xr:uid="{8E9F5A44-5969-4020-8F0E-F94E303CF518}"/>
    <cellStyle name="20% - Énfasis6 14 3 2 2 2 3" xfId="31425" xr:uid="{E543034C-52CA-4A06-B551-785C0DCCADFB}"/>
    <cellStyle name="20% - Énfasis6 14 3 2 2 3" xfId="15939" xr:uid="{5907C502-4DB2-4BC2-841E-0534D0F99566}"/>
    <cellStyle name="20% - Énfasis6 14 3 2 2 3 2" xfId="36587" xr:uid="{E7217294-E3A8-477A-B1F9-0192BB0C64FB}"/>
    <cellStyle name="20% - Énfasis6 14 3 2 2 4" xfId="26263" xr:uid="{BF16AC7A-6F96-4182-9301-017291E7795E}"/>
    <cellStyle name="20% - Énfasis6 14 3 2 3" xfId="8196" xr:uid="{6E473CA0-8EDD-41D2-8AF0-E3C0E210862F}"/>
    <cellStyle name="20% - Énfasis6 14 3 2 3 2" xfId="18520" xr:uid="{D781BF6D-82F3-466B-8861-90321E40A7A4}"/>
    <cellStyle name="20% - Énfasis6 14 3 2 3 2 2" xfId="39168" xr:uid="{4F7349E5-8D25-4A69-AC2E-76B8A34C09F4}"/>
    <cellStyle name="20% - Énfasis6 14 3 2 3 3" xfId="28844" xr:uid="{BCB92EA1-354E-4D86-92FB-ED4678E862AB}"/>
    <cellStyle name="20% - Énfasis6 14 3 2 4" xfId="13358" xr:uid="{5493E74A-9604-4301-B8EE-2A41B2609909}"/>
    <cellStyle name="20% - Énfasis6 14 3 2 4 2" xfId="34006" xr:uid="{0B65C4DE-B17C-4295-8D90-37BB94AE8140}"/>
    <cellStyle name="20% - Énfasis6 14 3 2 5" xfId="23682" xr:uid="{12847050-992D-4354-BBE0-D26DF4A90A63}"/>
    <cellStyle name="20% - Énfasis6 14 3 3" xfId="4325" xr:uid="{556B544C-716F-4D4A-9046-3F7248D951B2}"/>
    <cellStyle name="20% - Énfasis6 14 3 3 2" xfId="9487" xr:uid="{4E8BDA17-9101-4DCC-BA78-34A4F59E292B}"/>
    <cellStyle name="20% - Énfasis6 14 3 3 2 2" xfId="19811" xr:uid="{497724A9-41B9-445C-A7C6-024D3CE3D398}"/>
    <cellStyle name="20% - Énfasis6 14 3 3 2 2 2" xfId="40459" xr:uid="{431494AB-6B4D-4760-B768-99FA7E73DE05}"/>
    <cellStyle name="20% - Énfasis6 14 3 3 2 3" xfId="30135" xr:uid="{CB6CA17C-9CC1-42F3-A191-255402E54B89}"/>
    <cellStyle name="20% - Énfasis6 14 3 3 3" xfId="14649" xr:uid="{2EEDE496-DF6E-4B1A-811B-D750EA69619A}"/>
    <cellStyle name="20% - Énfasis6 14 3 3 3 2" xfId="35297" xr:uid="{6FBEF69B-9A65-422A-BBCE-24D9C9FA90C0}"/>
    <cellStyle name="20% - Énfasis6 14 3 3 4" xfId="24973" xr:uid="{0359AB63-019F-4CA8-A3D8-41C8EADB8F22}"/>
    <cellStyle name="20% - Énfasis6 14 3 4" xfId="6906" xr:uid="{B286B7A9-A171-46D2-B890-8E6A392D9BDC}"/>
    <cellStyle name="20% - Énfasis6 14 3 4 2" xfId="17230" xr:uid="{9E726B9E-16CB-4BA3-9215-EEF55F2222B0}"/>
    <cellStyle name="20% - Énfasis6 14 3 4 2 2" xfId="37878" xr:uid="{E403F76A-DA64-4BB6-9B49-E1E1326D687E}"/>
    <cellStyle name="20% - Énfasis6 14 3 4 3" xfId="27554" xr:uid="{5A42AD06-0ACB-496F-B805-7231BF867C4F}"/>
    <cellStyle name="20% - Énfasis6 14 3 5" xfId="12068" xr:uid="{9BEDEB29-9D9D-473F-80CA-26B1BD5621B9}"/>
    <cellStyle name="20% - Énfasis6 14 3 5 2" xfId="32716" xr:uid="{78D4448A-50EC-42E2-AE99-25EFFEFB9738}"/>
    <cellStyle name="20% - Énfasis6 14 3 6" xfId="22392" xr:uid="{7064BD05-3B18-4260-B31C-04773CA8FFBF}"/>
    <cellStyle name="20% - Énfasis6 14 4" xfId="2389" xr:uid="{01175637-C1B3-4DEE-8869-C0D426FFE455}"/>
    <cellStyle name="20% - Énfasis6 14 4 2" xfId="4970" xr:uid="{009A7F67-D4F1-4E87-AB63-96F48365FC0F}"/>
    <cellStyle name="20% - Énfasis6 14 4 2 2" xfId="10132" xr:uid="{724E5547-C65E-41ED-A3D5-8E460EBBC1CA}"/>
    <cellStyle name="20% - Énfasis6 14 4 2 2 2" xfId="20456" xr:uid="{75C257FF-DF46-433E-92FE-718D6503886B}"/>
    <cellStyle name="20% - Énfasis6 14 4 2 2 2 2" xfId="41104" xr:uid="{B71D7770-5D95-48E2-8E1E-DFEF3EA24F9F}"/>
    <cellStyle name="20% - Énfasis6 14 4 2 2 3" xfId="30780" xr:uid="{F8F509B3-2682-4AE2-BB22-D8BBD6C00FE1}"/>
    <cellStyle name="20% - Énfasis6 14 4 2 3" xfId="15294" xr:uid="{56E2EDED-6CA5-4249-BB5D-845BF99ADA76}"/>
    <cellStyle name="20% - Énfasis6 14 4 2 3 2" xfId="35942" xr:uid="{8A494A58-4911-42F1-8854-5ED8557FA84C}"/>
    <cellStyle name="20% - Énfasis6 14 4 2 4" xfId="25618" xr:uid="{AF81423B-2E5E-4BAB-AD0E-E89E1BB335C5}"/>
    <cellStyle name="20% - Énfasis6 14 4 3" xfId="7551" xr:uid="{1DCE99DF-D77B-4392-A2E5-B11026CCA7D5}"/>
    <cellStyle name="20% - Énfasis6 14 4 3 2" xfId="17875" xr:uid="{FF916E86-E850-44B7-A2B0-050A111C4472}"/>
    <cellStyle name="20% - Énfasis6 14 4 3 2 2" xfId="38523" xr:uid="{18C173C9-30AE-4E1A-BC43-F63068D76E02}"/>
    <cellStyle name="20% - Énfasis6 14 4 3 3" xfId="28199" xr:uid="{7CDC0A3D-ECEB-4AF8-B446-389526F23450}"/>
    <cellStyle name="20% - Énfasis6 14 4 4" xfId="12713" xr:uid="{B3DD2686-0212-4D29-A2CE-399639663FE1}"/>
    <cellStyle name="20% - Énfasis6 14 4 4 2" xfId="33361" xr:uid="{E2E4C89D-3CD0-4D7D-8000-28386972996A}"/>
    <cellStyle name="20% - Énfasis6 14 4 5" xfId="23037" xr:uid="{4998E3C2-ADE1-487D-BDEF-109FA171FF24}"/>
    <cellStyle name="20% - Énfasis6 14 5" xfId="3680" xr:uid="{F4A74EFB-31AB-4FD0-B37A-46E5133940BD}"/>
    <cellStyle name="20% - Énfasis6 14 5 2" xfId="8842" xr:uid="{50AC6A93-FA92-40D6-8F56-AF785FDD2D98}"/>
    <cellStyle name="20% - Énfasis6 14 5 2 2" xfId="19166" xr:uid="{737046F3-2B03-4278-9B37-7EDB6CEA8C1D}"/>
    <cellStyle name="20% - Énfasis6 14 5 2 2 2" xfId="39814" xr:uid="{AE4BF74D-233E-4F93-BC49-B54133295E56}"/>
    <cellStyle name="20% - Énfasis6 14 5 2 3" xfId="29490" xr:uid="{41151B97-8AC4-446E-B0AC-D5B85B8554AC}"/>
    <cellStyle name="20% - Énfasis6 14 5 3" xfId="14004" xr:uid="{5DE52FCF-5814-4D62-AB42-E9088FEC08E0}"/>
    <cellStyle name="20% - Énfasis6 14 5 3 2" xfId="34652" xr:uid="{40DBBCE1-8B26-4781-955E-6D15B42FA7C7}"/>
    <cellStyle name="20% - Énfasis6 14 5 4" xfId="24328" xr:uid="{8B5AA999-489A-4282-A53F-05C443C28912}"/>
    <cellStyle name="20% - Énfasis6 14 6" xfId="6261" xr:uid="{AAD8D5A6-800A-4E00-A349-7536385D4055}"/>
    <cellStyle name="20% - Énfasis6 14 6 2" xfId="16585" xr:uid="{9E0E59CF-8453-4EC0-885B-8C123460A3D4}"/>
    <cellStyle name="20% - Énfasis6 14 6 2 2" xfId="37233" xr:uid="{A93C5FF7-37BD-4D53-A1E9-6BCE1076FAF5}"/>
    <cellStyle name="20% - Énfasis6 14 6 3" xfId="26909" xr:uid="{8B41BBA2-9F2B-41B3-89E8-94A3AB9A2403}"/>
    <cellStyle name="20% - Énfasis6 14 7" xfId="11423" xr:uid="{A72ADCC5-7324-47E3-B44F-B4DB3A2AB76E}"/>
    <cellStyle name="20% - Énfasis6 14 7 2" xfId="32071" xr:uid="{D63C5C2B-1F68-4647-9ADA-D435C144622A}"/>
    <cellStyle name="20% - Énfasis6 14 8" xfId="21747" xr:uid="{5E522389-CD88-49D0-B026-AE0736607FE2}"/>
    <cellStyle name="20% - Énfasis6 15" xfId="158" xr:uid="{00000000-0005-0000-0000-00002F010000}"/>
    <cellStyle name="20% - Énfasis6 2" xfId="159" xr:uid="{00000000-0005-0000-0000-000030010000}"/>
    <cellStyle name="20% - Énfasis6 2 2" xfId="160" xr:uid="{00000000-0005-0000-0000-000031010000}"/>
    <cellStyle name="20% - Énfasis6 2 2 2" xfId="1700" xr:uid="{00000000-0005-0000-0000-000032010000}"/>
    <cellStyle name="20% - Énfasis6 2 2 2 2" xfId="3037" xr:uid="{07D3011E-9429-4C19-90DD-AA710F7D88FE}"/>
    <cellStyle name="20% - Énfasis6 2 2 2 2 2" xfId="5618" xr:uid="{C66827B3-863F-4FD5-9172-DE0E7868A13A}"/>
    <cellStyle name="20% - Énfasis6 2 2 2 2 2 2" xfId="10780" xr:uid="{6A189ECC-1F10-4033-93D0-0F2F9FC5111C}"/>
    <cellStyle name="20% - Énfasis6 2 2 2 2 2 2 2" xfId="21104" xr:uid="{4A285011-3E36-441D-A931-08CD052DE5B4}"/>
    <cellStyle name="20% - Énfasis6 2 2 2 2 2 2 2 2" xfId="41752" xr:uid="{DE92C593-657B-45F6-A0BA-050039FBA2DA}"/>
    <cellStyle name="20% - Énfasis6 2 2 2 2 2 2 3" xfId="31428" xr:uid="{BABD5DDE-B4AF-4DF4-879A-CF16C42937F2}"/>
    <cellStyle name="20% - Énfasis6 2 2 2 2 2 3" xfId="15942" xr:uid="{39AAD078-3388-454A-9E1F-2489C21B3DC4}"/>
    <cellStyle name="20% - Énfasis6 2 2 2 2 2 3 2" xfId="36590" xr:uid="{7733142F-E7DE-49D9-AE5A-2B14C58DD90C}"/>
    <cellStyle name="20% - Énfasis6 2 2 2 2 2 4" xfId="26266" xr:uid="{B9C3C90A-C7CA-4D3E-8675-C188CF42BFA3}"/>
    <cellStyle name="20% - Énfasis6 2 2 2 2 3" xfId="8199" xr:uid="{9036D8C4-002A-46A0-93D5-3C00BD82D6E9}"/>
    <cellStyle name="20% - Énfasis6 2 2 2 2 3 2" xfId="18523" xr:uid="{6E1B13B7-0DD0-4C2D-AAFD-843760A2F3F6}"/>
    <cellStyle name="20% - Énfasis6 2 2 2 2 3 2 2" xfId="39171" xr:uid="{C2705089-6F4D-4F97-B287-CF9F0651B3F1}"/>
    <cellStyle name="20% - Énfasis6 2 2 2 2 3 3" xfId="28847" xr:uid="{A931B3DC-4089-4797-82E6-B60D76B46EF1}"/>
    <cellStyle name="20% - Énfasis6 2 2 2 2 4" xfId="13361" xr:uid="{B0E0A153-1F59-4BBB-930D-CD29689ADD0A}"/>
    <cellStyle name="20% - Énfasis6 2 2 2 2 4 2" xfId="34009" xr:uid="{486F2989-3C0B-4405-8E34-98B8108AF85B}"/>
    <cellStyle name="20% - Énfasis6 2 2 2 2 5" xfId="23685" xr:uid="{93D04D20-CB87-403F-B34A-E58BCAF36004}"/>
    <cellStyle name="20% - Énfasis6 2 2 2 3" xfId="4328" xr:uid="{AB32B24A-B3F3-46FB-910F-EADEBCB6BC77}"/>
    <cellStyle name="20% - Énfasis6 2 2 2 3 2" xfId="9490" xr:uid="{E13D6181-B918-4458-8C02-B32402A8504D}"/>
    <cellStyle name="20% - Énfasis6 2 2 2 3 2 2" xfId="19814" xr:uid="{04374A80-461A-498F-8EDF-3569FCF9D464}"/>
    <cellStyle name="20% - Énfasis6 2 2 2 3 2 2 2" xfId="40462" xr:uid="{0F33EFDE-F360-4C0C-84E3-D829D35366F3}"/>
    <cellStyle name="20% - Énfasis6 2 2 2 3 2 3" xfId="30138" xr:uid="{317FF3DB-8BD6-42AC-9301-4882877A3804}"/>
    <cellStyle name="20% - Énfasis6 2 2 2 3 3" xfId="14652" xr:uid="{6D70573C-FBB3-4E91-8765-164A44B41853}"/>
    <cellStyle name="20% - Énfasis6 2 2 2 3 3 2" xfId="35300" xr:uid="{93DFBC2E-5FE0-4FF6-905E-96B753F361CE}"/>
    <cellStyle name="20% - Énfasis6 2 2 2 3 4" xfId="24976" xr:uid="{65CEADD9-07BC-4DC4-B73E-256B2B80AFF8}"/>
    <cellStyle name="20% - Énfasis6 2 2 2 4" xfId="6909" xr:uid="{952A3A56-16FC-46AE-A14C-F9095270771F}"/>
    <cellStyle name="20% - Énfasis6 2 2 2 4 2" xfId="17233" xr:uid="{054F8268-13A0-4487-B6F6-FE940D07C2F2}"/>
    <cellStyle name="20% - Énfasis6 2 2 2 4 2 2" xfId="37881" xr:uid="{9DDCEBB6-BD1F-4FBE-93AB-69B4AF6E5D43}"/>
    <cellStyle name="20% - Énfasis6 2 2 2 4 3" xfId="27557" xr:uid="{CB6215EB-736D-4137-8B01-50B203934664}"/>
    <cellStyle name="20% - Énfasis6 2 2 2 5" xfId="12071" xr:uid="{1194886B-2474-412F-A787-81241D3ACFB1}"/>
    <cellStyle name="20% - Énfasis6 2 2 2 5 2" xfId="32719" xr:uid="{A3152EE6-A6D8-4B2A-A20D-51FDCC315A2E}"/>
    <cellStyle name="20% - Énfasis6 2 2 2 6" xfId="22395" xr:uid="{03722183-5CA5-413B-B04B-7875E48A81F0}"/>
    <cellStyle name="20% - Énfasis6 2 2 3" xfId="2392" xr:uid="{2CC58010-2CC5-4B18-A361-0F98E06E0CE6}"/>
    <cellStyle name="20% - Énfasis6 2 2 3 2" xfId="4973" xr:uid="{2B36ECF2-033C-4142-B241-80861C5A7AB4}"/>
    <cellStyle name="20% - Énfasis6 2 2 3 2 2" xfId="10135" xr:uid="{32E2678D-38A9-4056-8C13-EEF2CCBEB5FD}"/>
    <cellStyle name="20% - Énfasis6 2 2 3 2 2 2" xfId="20459" xr:uid="{3C91EA22-35E8-4B80-9341-B432CA66D209}"/>
    <cellStyle name="20% - Énfasis6 2 2 3 2 2 2 2" xfId="41107" xr:uid="{B1C49F90-9809-438A-B37B-7EB58CB67329}"/>
    <cellStyle name="20% - Énfasis6 2 2 3 2 2 3" xfId="30783" xr:uid="{6CEE45E7-1790-4B28-A886-4627EC4D8B89}"/>
    <cellStyle name="20% - Énfasis6 2 2 3 2 3" xfId="15297" xr:uid="{ABA629C4-43BE-4022-9D51-EE41B8981AF5}"/>
    <cellStyle name="20% - Énfasis6 2 2 3 2 3 2" xfId="35945" xr:uid="{C0AC7518-A95D-4B09-9B4A-8B2D923B2FD3}"/>
    <cellStyle name="20% - Énfasis6 2 2 3 2 4" xfId="25621" xr:uid="{EAB9D9DD-5BA0-4945-B972-8DAF9F1B4213}"/>
    <cellStyle name="20% - Énfasis6 2 2 3 3" xfId="7554" xr:uid="{F64C3C22-274A-4188-B2AC-CAEB15B89575}"/>
    <cellStyle name="20% - Énfasis6 2 2 3 3 2" xfId="17878" xr:uid="{DB256416-622D-4EDF-B052-D2B9ABBAB2F9}"/>
    <cellStyle name="20% - Énfasis6 2 2 3 3 2 2" xfId="38526" xr:uid="{5E61B40B-A8B4-4048-9F70-C0BD643A765E}"/>
    <cellStyle name="20% - Énfasis6 2 2 3 3 3" xfId="28202" xr:uid="{16965E9F-C8E7-423E-A14F-AF0D1451DDE7}"/>
    <cellStyle name="20% - Énfasis6 2 2 3 4" xfId="12716" xr:uid="{317ECCCF-2336-4512-9AAB-27AEB02E3125}"/>
    <cellStyle name="20% - Énfasis6 2 2 3 4 2" xfId="33364" xr:uid="{000870FC-F7DB-4782-80EE-1ADA750EBDCD}"/>
    <cellStyle name="20% - Énfasis6 2 2 3 5" xfId="23040" xr:uid="{055E3FF4-CDA7-402B-AA24-B9F278F553A8}"/>
    <cellStyle name="20% - Énfasis6 2 2 4" xfId="3683" xr:uid="{1ABA0919-937E-4D7A-BBBF-65D8F596E48F}"/>
    <cellStyle name="20% - Énfasis6 2 2 4 2" xfId="8845" xr:uid="{9B42E787-712F-4AA9-A16A-AA7E2533667F}"/>
    <cellStyle name="20% - Énfasis6 2 2 4 2 2" xfId="19169" xr:uid="{3096C6FD-3921-4966-8076-19562F805879}"/>
    <cellStyle name="20% - Énfasis6 2 2 4 2 2 2" xfId="39817" xr:uid="{C8A20EB7-2FAC-4507-B8EC-53822EE23477}"/>
    <cellStyle name="20% - Énfasis6 2 2 4 2 3" xfId="29493" xr:uid="{A700BDC8-F580-460D-A3DC-91BD8188D94C}"/>
    <cellStyle name="20% - Énfasis6 2 2 4 3" xfId="14007" xr:uid="{85B90550-84A8-4AFE-BE8E-920DBE39B63A}"/>
    <cellStyle name="20% - Énfasis6 2 2 4 3 2" xfId="34655" xr:uid="{5DD2A0EA-0A23-4ADE-89FF-EB1D8F11728A}"/>
    <cellStyle name="20% - Énfasis6 2 2 4 4" xfId="24331" xr:uid="{8D73E717-52A1-46BB-9043-F39A15CC4154}"/>
    <cellStyle name="20% - Énfasis6 2 2 5" xfId="6264" xr:uid="{3CFC2542-3A3A-4E9A-9331-4B4DC21CE5E7}"/>
    <cellStyle name="20% - Énfasis6 2 2 5 2" xfId="16588" xr:uid="{0BA6182E-CCAD-42A8-8CA0-919671B3C31C}"/>
    <cellStyle name="20% - Énfasis6 2 2 5 2 2" xfId="37236" xr:uid="{52579F0C-94A2-4225-9CAF-FE3792202A64}"/>
    <cellStyle name="20% - Énfasis6 2 2 5 3" xfId="26912" xr:uid="{26382052-2409-4282-A60A-E6C549C4FCDB}"/>
    <cellStyle name="20% - Énfasis6 2 2 6" xfId="11426" xr:uid="{40F223B8-7C27-4A3A-A035-5E0D6448B25E}"/>
    <cellStyle name="20% - Énfasis6 2 2 6 2" xfId="32074" xr:uid="{60ECA03E-A259-433A-ACB7-56E2AD336860}"/>
    <cellStyle name="20% - Énfasis6 2 2 7" xfId="21750" xr:uid="{E0CF2B53-0FF4-412D-873C-9C0995835C3F}"/>
    <cellStyle name="20% - Énfasis6 2 3" xfId="1699" xr:uid="{00000000-0005-0000-0000-000033010000}"/>
    <cellStyle name="20% - Énfasis6 2 3 2" xfId="3036" xr:uid="{7B17C26D-8C78-4200-A84A-F74717AB35EE}"/>
    <cellStyle name="20% - Énfasis6 2 3 2 2" xfId="5617" xr:uid="{AE6CC323-07C4-4191-B196-903270CC2C79}"/>
    <cellStyle name="20% - Énfasis6 2 3 2 2 2" xfId="10779" xr:uid="{AF1885B9-8974-49F0-90BA-4EF89D4CDCCB}"/>
    <cellStyle name="20% - Énfasis6 2 3 2 2 2 2" xfId="21103" xr:uid="{EBD121FF-548E-4F94-B19D-16B1337BF286}"/>
    <cellStyle name="20% - Énfasis6 2 3 2 2 2 2 2" xfId="41751" xr:uid="{D215A760-5FEB-4D3B-8C68-24474418D650}"/>
    <cellStyle name="20% - Énfasis6 2 3 2 2 2 3" xfId="31427" xr:uid="{EC30E5D4-00D1-4E99-8A82-111B4E0FD56C}"/>
    <cellStyle name="20% - Énfasis6 2 3 2 2 3" xfId="15941" xr:uid="{07C81C3F-2EE8-4417-9E12-BFEED6A11677}"/>
    <cellStyle name="20% - Énfasis6 2 3 2 2 3 2" xfId="36589" xr:uid="{DC8BFD0F-0379-4E79-A59D-14FADD0EC527}"/>
    <cellStyle name="20% - Énfasis6 2 3 2 2 4" xfId="26265" xr:uid="{DBF5464F-B161-47C1-A6C8-A33010C49C3D}"/>
    <cellStyle name="20% - Énfasis6 2 3 2 3" xfId="8198" xr:uid="{C9555716-E489-4F37-B09F-4761C472054B}"/>
    <cellStyle name="20% - Énfasis6 2 3 2 3 2" xfId="18522" xr:uid="{9E9F113C-8505-4CA7-BA38-F3DCCEB232F4}"/>
    <cellStyle name="20% - Énfasis6 2 3 2 3 2 2" xfId="39170" xr:uid="{FEE48161-B898-46B5-8C49-3B000F2C5A04}"/>
    <cellStyle name="20% - Énfasis6 2 3 2 3 3" xfId="28846" xr:uid="{B35C270B-8BD8-4B9C-AFE6-316A86BBFB80}"/>
    <cellStyle name="20% - Énfasis6 2 3 2 4" xfId="13360" xr:uid="{19745CD5-3AF6-4231-BD60-113F7FA70AF8}"/>
    <cellStyle name="20% - Énfasis6 2 3 2 4 2" xfId="34008" xr:uid="{8C9D96E0-3645-4B19-B23B-2ADB083D7716}"/>
    <cellStyle name="20% - Énfasis6 2 3 2 5" xfId="23684" xr:uid="{0393B9EB-621E-43C2-A00C-63684206463A}"/>
    <cellStyle name="20% - Énfasis6 2 3 3" xfId="4327" xr:uid="{0328C313-1093-4E0E-B2AD-5D0870523F97}"/>
    <cellStyle name="20% - Énfasis6 2 3 3 2" xfId="9489" xr:uid="{047DA255-4E37-4697-B63F-03BF7207867D}"/>
    <cellStyle name="20% - Énfasis6 2 3 3 2 2" xfId="19813" xr:uid="{3F305E6C-A46C-479C-8116-1C004274273D}"/>
    <cellStyle name="20% - Énfasis6 2 3 3 2 2 2" xfId="40461" xr:uid="{A7564313-633F-4AF7-98B8-A58971D736D9}"/>
    <cellStyle name="20% - Énfasis6 2 3 3 2 3" xfId="30137" xr:uid="{07F8AE03-8D76-4DCA-A217-A9758AA0EEAB}"/>
    <cellStyle name="20% - Énfasis6 2 3 3 3" xfId="14651" xr:uid="{C9A10CCD-B68B-4EBE-9655-46F4072C1055}"/>
    <cellStyle name="20% - Énfasis6 2 3 3 3 2" xfId="35299" xr:uid="{A91BD32D-E58C-42FC-9EDB-5E3816D6AFBF}"/>
    <cellStyle name="20% - Énfasis6 2 3 3 4" xfId="24975" xr:uid="{78753326-E4CD-42AD-80CF-2C225F025166}"/>
    <cellStyle name="20% - Énfasis6 2 3 4" xfId="6908" xr:uid="{418F88AB-26A8-418A-BE35-6200376AD9EF}"/>
    <cellStyle name="20% - Énfasis6 2 3 4 2" xfId="17232" xr:uid="{1ACDAB7E-B4FB-4F87-A82E-158257E85335}"/>
    <cellStyle name="20% - Énfasis6 2 3 4 2 2" xfId="37880" xr:uid="{98462EA1-2CF0-47DB-80A1-4744D500C32F}"/>
    <cellStyle name="20% - Énfasis6 2 3 4 3" xfId="27556" xr:uid="{8D656392-2EE3-4C80-93F8-CBA591F3DB59}"/>
    <cellStyle name="20% - Énfasis6 2 3 5" xfId="12070" xr:uid="{0DE62D48-1142-46B6-8FC8-389391DD50C0}"/>
    <cellStyle name="20% - Énfasis6 2 3 5 2" xfId="32718" xr:uid="{7C51429D-3E00-46E0-ABBD-4545326F3AB2}"/>
    <cellStyle name="20% - Énfasis6 2 3 6" xfId="22394" xr:uid="{EB646803-8C56-4392-925B-B427D2770D29}"/>
    <cellStyle name="20% - Énfasis6 2 4" xfId="2391" xr:uid="{61022B9F-D5D2-4863-8536-38E06D05577C}"/>
    <cellStyle name="20% - Énfasis6 2 4 2" xfId="4972" xr:uid="{81826CE3-A460-46BB-99BE-AEC8A5BDE436}"/>
    <cellStyle name="20% - Énfasis6 2 4 2 2" xfId="10134" xr:uid="{5E0820CF-FA96-4492-90F5-89284B928790}"/>
    <cellStyle name="20% - Énfasis6 2 4 2 2 2" xfId="20458" xr:uid="{85D8EC27-DA17-45F1-93CF-B52EA65CCA39}"/>
    <cellStyle name="20% - Énfasis6 2 4 2 2 2 2" xfId="41106" xr:uid="{B15BA6A0-9C2E-4896-8F87-3F2DC7BB5E14}"/>
    <cellStyle name="20% - Énfasis6 2 4 2 2 3" xfId="30782" xr:uid="{73EF5DB7-B535-43C0-9AC8-0A83253FEDA4}"/>
    <cellStyle name="20% - Énfasis6 2 4 2 3" xfId="15296" xr:uid="{0CCB4B98-C1F9-451F-AACA-236862AB4A30}"/>
    <cellStyle name="20% - Énfasis6 2 4 2 3 2" xfId="35944" xr:uid="{418C46FF-B7B2-4633-8E1E-0882A863B6A4}"/>
    <cellStyle name="20% - Énfasis6 2 4 2 4" xfId="25620" xr:uid="{311B313C-A03C-42AB-8CED-458CBA24C227}"/>
    <cellStyle name="20% - Énfasis6 2 4 3" xfId="7553" xr:uid="{8FCB2A7D-664A-4C00-9AA8-5C1BE2DE9E5D}"/>
    <cellStyle name="20% - Énfasis6 2 4 3 2" xfId="17877" xr:uid="{CA8488F4-6F72-4098-8D32-673F4B23F488}"/>
    <cellStyle name="20% - Énfasis6 2 4 3 2 2" xfId="38525" xr:uid="{86ED80BD-9F0F-4E4A-8AB8-B51F46824C86}"/>
    <cellStyle name="20% - Énfasis6 2 4 3 3" xfId="28201" xr:uid="{24E2AB29-BBA9-4C51-8756-F39382169F57}"/>
    <cellStyle name="20% - Énfasis6 2 4 4" xfId="12715" xr:uid="{7A6E7661-6A1B-451B-BBD0-D6620CECFBE3}"/>
    <cellStyle name="20% - Énfasis6 2 4 4 2" xfId="33363" xr:uid="{F2C84E99-82C2-46CA-82D9-E828C6AEC4C8}"/>
    <cellStyle name="20% - Énfasis6 2 4 5" xfId="23039" xr:uid="{ED65E88B-BA17-489E-999C-8B4507AC789B}"/>
    <cellStyle name="20% - Énfasis6 2 5" xfId="3682" xr:uid="{7F5ED862-0296-4376-8AFC-7650C12D1821}"/>
    <cellStyle name="20% - Énfasis6 2 5 2" xfId="8844" xr:uid="{89B1B07C-0BEC-4AE1-B8A3-27263EF00C93}"/>
    <cellStyle name="20% - Énfasis6 2 5 2 2" xfId="19168" xr:uid="{2C2A866C-EF04-4CD1-B25C-1CFA040C0CC3}"/>
    <cellStyle name="20% - Énfasis6 2 5 2 2 2" xfId="39816" xr:uid="{8EF79F18-439F-4930-BB7C-CD2C21580A00}"/>
    <cellStyle name="20% - Énfasis6 2 5 2 3" xfId="29492" xr:uid="{5279B980-984A-47E8-9B4F-EC8FDE40A122}"/>
    <cellStyle name="20% - Énfasis6 2 5 3" xfId="14006" xr:uid="{0B87D906-9CF6-4C19-9715-8BDFF5D39096}"/>
    <cellStyle name="20% - Énfasis6 2 5 3 2" xfId="34654" xr:uid="{027ADF48-2B64-46F0-A8E5-CCDD4FE7F3AC}"/>
    <cellStyle name="20% - Énfasis6 2 5 4" xfId="24330" xr:uid="{B419A0CA-4D4B-418A-98F7-72C994268BB3}"/>
    <cellStyle name="20% - Énfasis6 2 6" xfId="6263" xr:uid="{5B3263CC-B5BB-47B2-B02C-0E78466FFFFB}"/>
    <cellStyle name="20% - Énfasis6 2 6 2" xfId="16587" xr:uid="{F3EFCF0B-C8BC-4395-908D-60386AEA931A}"/>
    <cellStyle name="20% - Énfasis6 2 6 2 2" xfId="37235" xr:uid="{A59F245C-98CB-4601-AF32-2D7900D32BED}"/>
    <cellStyle name="20% - Énfasis6 2 6 3" xfId="26911" xr:uid="{9A162AC2-1EBA-4140-AFF7-BBE88C3B4F68}"/>
    <cellStyle name="20% - Énfasis6 2 7" xfId="11425" xr:uid="{8178A414-9A0E-46FA-B5BC-EAA695109829}"/>
    <cellStyle name="20% - Énfasis6 2 7 2" xfId="32073" xr:uid="{32879368-65FC-41D0-8BBE-5815E648C36C}"/>
    <cellStyle name="20% - Énfasis6 2 8" xfId="21749" xr:uid="{F8B67E63-9B17-410B-ADC2-A187E3B2C8EE}"/>
    <cellStyle name="20% - Énfasis6 3" xfId="161" xr:uid="{00000000-0005-0000-0000-000034010000}"/>
    <cellStyle name="20% - Énfasis6 3 2" xfId="162" xr:uid="{00000000-0005-0000-0000-000035010000}"/>
    <cellStyle name="20% - Énfasis6 3 2 2" xfId="1702" xr:uid="{00000000-0005-0000-0000-000036010000}"/>
    <cellStyle name="20% - Énfasis6 3 2 2 2" xfId="3039" xr:uid="{F54695D2-C232-432F-B0FF-4894B5838B50}"/>
    <cellStyle name="20% - Énfasis6 3 2 2 2 2" xfId="5620" xr:uid="{E4720F4A-BD0C-4E74-8B3D-5E0E98179CCC}"/>
    <cellStyle name="20% - Énfasis6 3 2 2 2 2 2" xfId="10782" xr:uid="{C4E83B04-CE60-4036-8A38-F1F5FCB1A714}"/>
    <cellStyle name="20% - Énfasis6 3 2 2 2 2 2 2" xfId="21106" xr:uid="{DA4D979F-37C0-41E8-9424-80CAE81D56F7}"/>
    <cellStyle name="20% - Énfasis6 3 2 2 2 2 2 2 2" xfId="41754" xr:uid="{06DE6748-CE62-4783-9FCC-9FE811E5DBFF}"/>
    <cellStyle name="20% - Énfasis6 3 2 2 2 2 2 3" xfId="31430" xr:uid="{81359AF6-5DF4-4ACC-90B1-582DC23BE739}"/>
    <cellStyle name="20% - Énfasis6 3 2 2 2 2 3" xfId="15944" xr:uid="{0A227456-BAB7-4420-AA81-59CCE30B445A}"/>
    <cellStyle name="20% - Énfasis6 3 2 2 2 2 3 2" xfId="36592" xr:uid="{A2ED242F-828D-41D2-8EFB-5636DAB46F6A}"/>
    <cellStyle name="20% - Énfasis6 3 2 2 2 2 4" xfId="26268" xr:uid="{9656CA26-5D95-40CB-AA22-96D84094AEA7}"/>
    <cellStyle name="20% - Énfasis6 3 2 2 2 3" xfId="8201" xr:uid="{E8972BE1-1A6B-4A84-9918-8AB7D0C649A9}"/>
    <cellStyle name="20% - Énfasis6 3 2 2 2 3 2" xfId="18525" xr:uid="{DA8A3D90-DC2D-4342-AAC5-7EC90EBB63F0}"/>
    <cellStyle name="20% - Énfasis6 3 2 2 2 3 2 2" xfId="39173" xr:uid="{F08EB9CE-71B0-405F-81E7-8160541CD4D0}"/>
    <cellStyle name="20% - Énfasis6 3 2 2 2 3 3" xfId="28849" xr:uid="{45E21A61-E670-4B95-88C5-21EEEE7E8410}"/>
    <cellStyle name="20% - Énfasis6 3 2 2 2 4" xfId="13363" xr:uid="{42F52FA9-5601-4D83-A430-DB76528A862E}"/>
    <cellStyle name="20% - Énfasis6 3 2 2 2 4 2" xfId="34011" xr:uid="{76BFC024-1E87-498D-B0A2-6D720157EDBF}"/>
    <cellStyle name="20% - Énfasis6 3 2 2 2 5" xfId="23687" xr:uid="{F5040A1C-2760-46BE-BFA9-01C9499243C8}"/>
    <cellStyle name="20% - Énfasis6 3 2 2 3" xfId="4330" xr:uid="{A4B1EFA6-587B-4613-9215-D6D4E2707242}"/>
    <cellStyle name="20% - Énfasis6 3 2 2 3 2" xfId="9492" xr:uid="{85C1657F-FE00-4C87-A20F-90E25DF3379C}"/>
    <cellStyle name="20% - Énfasis6 3 2 2 3 2 2" xfId="19816" xr:uid="{2D182E27-36A0-4F57-B5A3-D8865BDE41D9}"/>
    <cellStyle name="20% - Énfasis6 3 2 2 3 2 2 2" xfId="40464" xr:uid="{979905A4-520B-4937-AF8F-600EE776D53E}"/>
    <cellStyle name="20% - Énfasis6 3 2 2 3 2 3" xfId="30140" xr:uid="{0C103017-C94F-42C5-B272-B0C8CC7EFB90}"/>
    <cellStyle name="20% - Énfasis6 3 2 2 3 3" xfId="14654" xr:uid="{853C8C56-4962-494B-9862-0B8708E7FDD3}"/>
    <cellStyle name="20% - Énfasis6 3 2 2 3 3 2" xfId="35302" xr:uid="{9C39BABB-F7B9-477F-9388-5D1A144A1F00}"/>
    <cellStyle name="20% - Énfasis6 3 2 2 3 4" xfId="24978" xr:uid="{750AAB62-A87D-486D-A4EC-1FA6B340AE2F}"/>
    <cellStyle name="20% - Énfasis6 3 2 2 4" xfId="6911" xr:uid="{EB6762D5-BA34-4821-8F00-4C7FF6C1D2DC}"/>
    <cellStyle name="20% - Énfasis6 3 2 2 4 2" xfId="17235" xr:uid="{F898874B-BB18-4879-99C6-868C796729F8}"/>
    <cellStyle name="20% - Énfasis6 3 2 2 4 2 2" xfId="37883" xr:uid="{BB94EEF2-2523-4DC4-B928-FA56FEE3FD2A}"/>
    <cellStyle name="20% - Énfasis6 3 2 2 4 3" xfId="27559" xr:uid="{B366A5E3-36A6-46DA-927E-3BFAF314282A}"/>
    <cellStyle name="20% - Énfasis6 3 2 2 5" xfId="12073" xr:uid="{113EFCE4-914B-476D-B23E-525FA129090F}"/>
    <cellStyle name="20% - Énfasis6 3 2 2 5 2" xfId="32721" xr:uid="{84ECB626-2B96-49AA-AAB9-1D4CC266005A}"/>
    <cellStyle name="20% - Énfasis6 3 2 2 6" xfId="22397" xr:uid="{4D7BEF6A-8383-4D0C-94A1-0F91B47526CA}"/>
    <cellStyle name="20% - Énfasis6 3 2 3" xfId="2394" xr:uid="{613F72E0-3403-4097-8986-EE557D636DA6}"/>
    <cellStyle name="20% - Énfasis6 3 2 3 2" xfId="4975" xr:uid="{98DA7A4B-A458-415B-B8D3-BEBD9775D91E}"/>
    <cellStyle name="20% - Énfasis6 3 2 3 2 2" xfId="10137" xr:uid="{0B3E495A-2E8C-4C23-AC0B-001DAD116A87}"/>
    <cellStyle name="20% - Énfasis6 3 2 3 2 2 2" xfId="20461" xr:uid="{AFF0F2B8-71F1-490B-B441-5EA443E44DBF}"/>
    <cellStyle name="20% - Énfasis6 3 2 3 2 2 2 2" xfId="41109" xr:uid="{36C52B0B-7F58-491B-AD95-59BDD801FABD}"/>
    <cellStyle name="20% - Énfasis6 3 2 3 2 2 3" xfId="30785" xr:uid="{B623C987-1EE4-4B36-ACA7-42059871C77E}"/>
    <cellStyle name="20% - Énfasis6 3 2 3 2 3" xfId="15299" xr:uid="{5A1EDC7A-681F-4B13-8832-9CA63D1250F5}"/>
    <cellStyle name="20% - Énfasis6 3 2 3 2 3 2" xfId="35947" xr:uid="{5390D423-AF90-49DA-B9BE-890FD9A9AD41}"/>
    <cellStyle name="20% - Énfasis6 3 2 3 2 4" xfId="25623" xr:uid="{BE57815E-2263-486A-9914-5E811C67FC56}"/>
    <cellStyle name="20% - Énfasis6 3 2 3 3" xfId="7556" xr:uid="{1E04014C-9630-4977-A8F8-D3C695F6E0DF}"/>
    <cellStyle name="20% - Énfasis6 3 2 3 3 2" xfId="17880" xr:uid="{3B3602E1-558C-49E6-AEF1-986C57BDCC78}"/>
    <cellStyle name="20% - Énfasis6 3 2 3 3 2 2" xfId="38528" xr:uid="{0A44F52F-441E-4867-938B-E8458AFB4774}"/>
    <cellStyle name="20% - Énfasis6 3 2 3 3 3" xfId="28204" xr:uid="{D869CF33-CF46-4759-8084-6E1702D036DF}"/>
    <cellStyle name="20% - Énfasis6 3 2 3 4" xfId="12718" xr:uid="{C2BDF4D4-BA70-4D56-9CE0-0AF0402D5B1F}"/>
    <cellStyle name="20% - Énfasis6 3 2 3 4 2" xfId="33366" xr:uid="{5E1326E9-8684-46E8-B669-9D9C6D863E69}"/>
    <cellStyle name="20% - Énfasis6 3 2 3 5" xfId="23042" xr:uid="{4A4E6BCA-5E64-42FD-B5AF-FF3228C246A6}"/>
    <cellStyle name="20% - Énfasis6 3 2 4" xfId="3685" xr:uid="{48CC475C-E4CF-43BF-BF47-A614EF87B44F}"/>
    <cellStyle name="20% - Énfasis6 3 2 4 2" xfId="8847" xr:uid="{798CCBAD-95BA-424C-B013-06EED9E233A2}"/>
    <cellStyle name="20% - Énfasis6 3 2 4 2 2" xfId="19171" xr:uid="{217A5F07-7D71-45B9-B058-E8284EA77661}"/>
    <cellStyle name="20% - Énfasis6 3 2 4 2 2 2" xfId="39819" xr:uid="{274602DF-1D2A-4100-8A89-C67F8E26F111}"/>
    <cellStyle name="20% - Énfasis6 3 2 4 2 3" xfId="29495" xr:uid="{5EFAD0B2-4668-48EB-BA07-8773CA6E8E56}"/>
    <cellStyle name="20% - Énfasis6 3 2 4 3" xfId="14009" xr:uid="{C3A1BF24-3455-4289-8B7B-7AF756C74B91}"/>
    <cellStyle name="20% - Énfasis6 3 2 4 3 2" xfId="34657" xr:uid="{C68B18FE-0EAF-4874-9CF8-80EF7C0DF3F3}"/>
    <cellStyle name="20% - Énfasis6 3 2 4 4" xfId="24333" xr:uid="{3E9D3384-93E4-47BC-B3E6-B6ABF5B7CA84}"/>
    <cellStyle name="20% - Énfasis6 3 2 5" xfId="6266" xr:uid="{EEAEFE1A-B1B5-4934-832D-D349A6C8AE32}"/>
    <cellStyle name="20% - Énfasis6 3 2 5 2" xfId="16590" xr:uid="{CD596860-CC78-4B33-A799-4E773DE3F04D}"/>
    <cellStyle name="20% - Énfasis6 3 2 5 2 2" xfId="37238" xr:uid="{0641194A-297E-435A-8C19-A712A948826D}"/>
    <cellStyle name="20% - Énfasis6 3 2 5 3" xfId="26914" xr:uid="{DB893533-8107-4F92-A28B-BAC269EAFD3D}"/>
    <cellStyle name="20% - Énfasis6 3 2 6" xfId="11428" xr:uid="{C8061DEB-565C-4A42-A298-A35455D96861}"/>
    <cellStyle name="20% - Énfasis6 3 2 6 2" xfId="32076" xr:uid="{4D8AFAA6-552D-477F-9EC5-AA4C373FB2B6}"/>
    <cellStyle name="20% - Énfasis6 3 2 7" xfId="21752" xr:uid="{AB89E5F9-B8FC-4F8C-8D43-3A6874458A8B}"/>
    <cellStyle name="20% - Énfasis6 3 3" xfId="1701" xr:uid="{00000000-0005-0000-0000-000037010000}"/>
    <cellStyle name="20% - Énfasis6 3 3 2" xfId="3038" xr:uid="{B1062C23-E4C5-4815-813F-C70EB977CF0E}"/>
    <cellStyle name="20% - Énfasis6 3 3 2 2" xfId="5619" xr:uid="{3A5BC8C1-630C-4A4B-8A4C-5C9535963027}"/>
    <cellStyle name="20% - Énfasis6 3 3 2 2 2" xfId="10781" xr:uid="{7BC7FD8D-2FF9-4D9B-8E8A-FA4A9C2A8EBD}"/>
    <cellStyle name="20% - Énfasis6 3 3 2 2 2 2" xfId="21105" xr:uid="{A59507F9-B6C4-46D2-8898-4DF4DD014750}"/>
    <cellStyle name="20% - Énfasis6 3 3 2 2 2 2 2" xfId="41753" xr:uid="{D67C72B6-B78E-41D9-B908-7D1085A75F55}"/>
    <cellStyle name="20% - Énfasis6 3 3 2 2 2 3" xfId="31429" xr:uid="{F787AFBE-B1C3-4A5D-99E0-F3B09379CFFA}"/>
    <cellStyle name="20% - Énfasis6 3 3 2 2 3" xfId="15943" xr:uid="{25E48D22-2C62-4E33-91F2-A29D6A13557E}"/>
    <cellStyle name="20% - Énfasis6 3 3 2 2 3 2" xfId="36591" xr:uid="{660EB18F-8163-41C8-8147-AD3CE55493E2}"/>
    <cellStyle name="20% - Énfasis6 3 3 2 2 4" xfId="26267" xr:uid="{B3C80D72-2130-49E3-8EAF-5268BE85274C}"/>
    <cellStyle name="20% - Énfasis6 3 3 2 3" xfId="8200" xr:uid="{5DBE9530-263E-4A6E-9AE8-9ABADED68BAA}"/>
    <cellStyle name="20% - Énfasis6 3 3 2 3 2" xfId="18524" xr:uid="{17BCB713-F472-4C64-893D-608C25E6C9D4}"/>
    <cellStyle name="20% - Énfasis6 3 3 2 3 2 2" xfId="39172" xr:uid="{F9AB9667-FD59-429E-A291-1626C12F1161}"/>
    <cellStyle name="20% - Énfasis6 3 3 2 3 3" xfId="28848" xr:uid="{8BF39AD8-E299-4159-9AC2-2F50A2276BE2}"/>
    <cellStyle name="20% - Énfasis6 3 3 2 4" xfId="13362" xr:uid="{D7560AD9-8433-4616-8B83-1571E02B0DAD}"/>
    <cellStyle name="20% - Énfasis6 3 3 2 4 2" xfId="34010" xr:uid="{2F0012C8-20E9-4B4F-A6D6-9C341D3D0C17}"/>
    <cellStyle name="20% - Énfasis6 3 3 2 5" xfId="23686" xr:uid="{020EB6E9-B99F-41DB-8357-F9A640704B0A}"/>
    <cellStyle name="20% - Énfasis6 3 3 3" xfId="4329" xr:uid="{32988A92-C690-4310-8563-FCB7EC2061AE}"/>
    <cellStyle name="20% - Énfasis6 3 3 3 2" xfId="9491" xr:uid="{3E7AA7F6-85DB-48D6-813A-C95A0A9F9BDE}"/>
    <cellStyle name="20% - Énfasis6 3 3 3 2 2" xfId="19815" xr:uid="{5BE13F27-2D1C-4BE7-BCC7-B5EF8499B72C}"/>
    <cellStyle name="20% - Énfasis6 3 3 3 2 2 2" xfId="40463" xr:uid="{BB031E31-2519-479F-B64C-CF093BC85905}"/>
    <cellStyle name="20% - Énfasis6 3 3 3 2 3" xfId="30139" xr:uid="{087ADC26-EC5E-40BA-8AB4-6E7344E9C257}"/>
    <cellStyle name="20% - Énfasis6 3 3 3 3" xfId="14653" xr:uid="{93C9898F-648D-40D2-B701-E996A9D36E88}"/>
    <cellStyle name="20% - Énfasis6 3 3 3 3 2" xfId="35301" xr:uid="{447695C6-BD6F-4F19-875D-56E72F3D5217}"/>
    <cellStyle name="20% - Énfasis6 3 3 3 4" xfId="24977" xr:uid="{6D61FEB8-077C-4134-B814-F9590A49B3C7}"/>
    <cellStyle name="20% - Énfasis6 3 3 4" xfId="6910" xr:uid="{EB6DF3E5-5061-47B0-ABA1-2959256589C7}"/>
    <cellStyle name="20% - Énfasis6 3 3 4 2" xfId="17234" xr:uid="{586255AD-AF26-4BAE-90D9-4DD39B30E433}"/>
    <cellStyle name="20% - Énfasis6 3 3 4 2 2" xfId="37882" xr:uid="{2DFF4795-3017-4C5C-B9FA-7F1F5F184742}"/>
    <cellStyle name="20% - Énfasis6 3 3 4 3" xfId="27558" xr:uid="{68CC5351-F0BA-4273-9143-4DCDBC272E86}"/>
    <cellStyle name="20% - Énfasis6 3 3 5" xfId="12072" xr:uid="{6562911D-1DB4-4E66-A21F-9E9C22F94A5A}"/>
    <cellStyle name="20% - Énfasis6 3 3 5 2" xfId="32720" xr:uid="{931BE763-00E4-4D7D-AA97-52F1045F44F8}"/>
    <cellStyle name="20% - Énfasis6 3 3 6" xfId="22396" xr:uid="{F4832431-1C07-4F57-873E-991039261925}"/>
    <cellStyle name="20% - Énfasis6 3 4" xfId="2393" xr:uid="{361A032B-028F-4787-8BE8-6FB0B314EDF7}"/>
    <cellStyle name="20% - Énfasis6 3 4 2" xfId="4974" xr:uid="{51DEF507-3A9D-48E5-BD47-A8E4DB53BD28}"/>
    <cellStyle name="20% - Énfasis6 3 4 2 2" xfId="10136" xr:uid="{57BF5EEA-F36C-4AD7-8E98-076505AA2B87}"/>
    <cellStyle name="20% - Énfasis6 3 4 2 2 2" xfId="20460" xr:uid="{19B43182-AE67-4627-8EF4-2C86609E90F4}"/>
    <cellStyle name="20% - Énfasis6 3 4 2 2 2 2" xfId="41108" xr:uid="{C1513776-7ADB-4B86-A271-7F2E8F5CAD7A}"/>
    <cellStyle name="20% - Énfasis6 3 4 2 2 3" xfId="30784" xr:uid="{F3691D51-5F01-41D3-AB58-C9299E24C1DF}"/>
    <cellStyle name="20% - Énfasis6 3 4 2 3" xfId="15298" xr:uid="{03A215CF-9428-4B9D-BA38-FAFEBAD22173}"/>
    <cellStyle name="20% - Énfasis6 3 4 2 3 2" xfId="35946" xr:uid="{64BD4BEA-645D-4228-AAC1-928A89345664}"/>
    <cellStyle name="20% - Énfasis6 3 4 2 4" xfId="25622" xr:uid="{99DF6A90-3E8F-4AB1-B7B3-61BDC6F3571F}"/>
    <cellStyle name="20% - Énfasis6 3 4 3" xfId="7555" xr:uid="{8F52FAA2-4CB9-49F8-8285-0E0F6A1F767F}"/>
    <cellStyle name="20% - Énfasis6 3 4 3 2" xfId="17879" xr:uid="{854896E4-E0F0-4A6C-B67A-14744CA15275}"/>
    <cellStyle name="20% - Énfasis6 3 4 3 2 2" xfId="38527" xr:uid="{B093697F-A9B6-41A1-A9B8-9D591805E300}"/>
    <cellStyle name="20% - Énfasis6 3 4 3 3" xfId="28203" xr:uid="{A185A7E9-2BB6-41A8-A651-6F19DDFE132A}"/>
    <cellStyle name="20% - Énfasis6 3 4 4" xfId="12717" xr:uid="{87C742F7-27FF-4DDD-AC03-B58494725060}"/>
    <cellStyle name="20% - Énfasis6 3 4 4 2" xfId="33365" xr:uid="{62A93024-590F-4E77-B89B-1AA7A3DACB49}"/>
    <cellStyle name="20% - Énfasis6 3 4 5" xfId="23041" xr:uid="{EAC75E90-8AC2-404E-877A-1E4BB1417F2A}"/>
    <cellStyle name="20% - Énfasis6 3 5" xfId="3684" xr:uid="{39E8C082-A429-41CB-8752-B07C2BB8EFCC}"/>
    <cellStyle name="20% - Énfasis6 3 5 2" xfId="8846" xr:uid="{A962D5AE-A8AD-4947-B883-BE228E2AA700}"/>
    <cellStyle name="20% - Énfasis6 3 5 2 2" xfId="19170" xr:uid="{E6D340DC-4656-4D58-9032-11C1193F655A}"/>
    <cellStyle name="20% - Énfasis6 3 5 2 2 2" xfId="39818" xr:uid="{AED79C51-01B8-462A-8304-067499AD047B}"/>
    <cellStyle name="20% - Énfasis6 3 5 2 3" xfId="29494" xr:uid="{7BB2DBD5-2F17-4197-894E-00181D5341C2}"/>
    <cellStyle name="20% - Énfasis6 3 5 3" xfId="14008" xr:uid="{8C4481CC-AC2E-4E2B-9A09-6D80020FA914}"/>
    <cellStyle name="20% - Énfasis6 3 5 3 2" xfId="34656" xr:uid="{471CD1D4-97E4-4824-9684-BFD1F1A68FF1}"/>
    <cellStyle name="20% - Énfasis6 3 5 4" xfId="24332" xr:uid="{59FB6EBE-2F7F-4E42-AFC0-B790D5AB51B0}"/>
    <cellStyle name="20% - Énfasis6 3 6" xfId="6265" xr:uid="{AB8F6B83-07AB-4DB7-9FFE-213008087804}"/>
    <cellStyle name="20% - Énfasis6 3 6 2" xfId="16589" xr:uid="{79FE1127-5778-45C6-BC41-1C4A9476A28E}"/>
    <cellStyle name="20% - Énfasis6 3 6 2 2" xfId="37237" xr:uid="{FA4F2450-5E9D-4ACB-9EF0-424BD8C0BA59}"/>
    <cellStyle name="20% - Énfasis6 3 6 3" xfId="26913" xr:uid="{07D555D2-5619-48A1-B99A-B4D735ECD0DA}"/>
    <cellStyle name="20% - Énfasis6 3 7" xfId="11427" xr:uid="{E8212497-422C-4C2C-A1E7-766C908E84C9}"/>
    <cellStyle name="20% - Énfasis6 3 7 2" xfId="32075" xr:uid="{708364E6-C67C-4DD6-A21B-28E1A366CC64}"/>
    <cellStyle name="20% - Énfasis6 3 8" xfId="21751" xr:uid="{45778CB6-93A8-475C-8FD5-BB5C3D5644DF}"/>
    <cellStyle name="20% - Énfasis6 4" xfId="163" xr:uid="{00000000-0005-0000-0000-000038010000}"/>
    <cellStyle name="20% - Énfasis6 4 2" xfId="164" xr:uid="{00000000-0005-0000-0000-000039010000}"/>
    <cellStyle name="20% - Énfasis6 4 2 2" xfId="1704" xr:uid="{00000000-0005-0000-0000-00003A010000}"/>
    <cellStyle name="20% - Énfasis6 4 2 2 2" xfId="3041" xr:uid="{A22A5851-2640-4A31-BC2F-ABC0E3D8549B}"/>
    <cellStyle name="20% - Énfasis6 4 2 2 2 2" xfId="5622" xr:uid="{230B5B1C-F816-49BA-BEF2-7FFE24837AB5}"/>
    <cellStyle name="20% - Énfasis6 4 2 2 2 2 2" xfId="10784" xr:uid="{347637A9-EC3D-462E-B3C8-2CCBF8EF6D31}"/>
    <cellStyle name="20% - Énfasis6 4 2 2 2 2 2 2" xfId="21108" xr:uid="{EFC440D4-D3EA-406A-B532-BD08F827C0ED}"/>
    <cellStyle name="20% - Énfasis6 4 2 2 2 2 2 2 2" xfId="41756" xr:uid="{D4418FB6-F30B-413B-8895-5EAA89366D68}"/>
    <cellStyle name="20% - Énfasis6 4 2 2 2 2 2 3" xfId="31432" xr:uid="{1F657313-5FF2-43DD-B127-8A5BA3F2CC36}"/>
    <cellStyle name="20% - Énfasis6 4 2 2 2 2 3" xfId="15946" xr:uid="{3CA48E21-B679-48FD-B32D-0BB64C3FA855}"/>
    <cellStyle name="20% - Énfasis6 4 2 2 2 2 3 2" xfId="36594" xr:uid="{EE288EDA-5A59-449D-9DCC-4A94BBE99938}"/>
    <cellStyle name="20% - Énfasis6 4 2 2 2 2 4" xfId="26270" xr:uid="{61F4F0EE-EFF3-446F-A48D-6C96077A14CE}"/>
    <cellStyle name="20% - Énfasis6 4 2 2 2 3" xfId="8203" xr:uid="{1B4C2881-4646-4CD9-B5F6-E91C9A08E89D}"/>
    <cellStyle name="20% - Énfasis6 4 2 2 2 3 2" xfId="18527" xr:uid="{C7739A24-1AD2-44A8-9A85-863E2CE03449}"/>
    <cellStyle name="20% - Énfasis6 4 2 2 2 3 2 2" xfId="39175" xr:uid="{1A98D5DA-63C4-4E16-A227-9D89A5EEAF84}"/>
    <cellStyle name="20% - Énfasis6 4 2 2 2 3 3" xfId="28851" xr:uid="{997F590F-9EFA-42B8-8F6D-A81EBAE09051}"/>
    <cellStyle name="20% - Énfasis6 4 2 2 2 4" xfId="13365" xr:uid="{83CD93CF-6DE1-4065-9FB6-51C49372E4BA}"/>
    <cellStyle name="20% - Énfasis6 4 2 2 2 4 2" xfId="34013" xr:uid="{A5074795-0568-4E07-8204-0996613B74A2}"/>
    <cellStyle name="20% - Énfasis6 4 2 2 2 5" xfId="23689" xr:uid="{4FF30858-91CC-4642-BACF-33A55F55CA80}"/>
    <cellStyle name="20% - Énfasis6 4 2 2 3" xfId="4332" xr:uid="{9EAD032F-DBC9-46DA-B8F6-93C99FE8833F}"/>
    <cellStyle name="20% - Énfasis6 4 2 2 3 2" xfId="9494" xr:uid="{BB468896-CD62-4726-8ECC-2B7BFD530A2C}"/>
    <cellStyle name="20% - Énfasis6 4 2 2 3 2 2" xfId="19818" xr:uid="{46DB65C1-12B4-4572-AA5F-166C66A2A744}"/>
    <cellStyle name="20% - Énfasis6 4 2 2 3 2 2 2" xfId="40466" xr:uid="{B9B580BD-EB9E-4C59-86E9-D1DCF45E4598}"/>
    <cellStyle name="20% - Énfasis6 4 2 2 3 2 3" xfId="30142" xr:uid="{1B1827E5-2B5B-480B-A8C6-5C25FAB05230}"/>
    <cellStyle name="20% - Énfasis6 4 2 2 3 3" xfId="14656" xr:uid="{10825A79-EC9C-476B-A725-52B149D0FC9A}"/>
    <cellStyle name="20% - Énfasis6 4 2 2 3 3 2" xfId="35304" xr:uid="{1892336F-F002-4BA0-BAA3-A9943856AE46}"/>
    <cellStyle name="20% - Énfasis6 4 2 2 3 4" xfId="24980" xr:uid="{00E75A37-C8B5-4E32-9AF3-21B2ECCF56F2}"/>
    <cellStyle name="20% - Énfasis6 4 2 2 4" xfId="6913" xr:uid="{FDA7291B-B55A-42A3-BFC0-9D65CCA0B534}"/>
    <cellStyle name="20% - Énfasis6 4 2 2 4 2" xfId="17237" xr:uid="{D02D7158-58C7-4A89-975B-72AF9A457BA2}"/>
    <cellStyle name="20% - Énfasis6 4 2 2 4 2 2" xfId="37885" xr:uid="{21BD3449-F9BD-4DFF-B483-AE17B5CF8483}"/>
    <cellStyle name="20% - Énfasis6 4 2 2 4 3" xfId="27561" xr:uid="{199D7DA4-4E6E-4C66-A6A1-DBC8830B988B}"/>
    <cellStyle name="20% - Énfasis6 4 2 2 5" xfId="12075" xr:uid="{0BC3563C-E8FB-44CE-9909-B22786225EC0}"/>
    <cellStyle name="20% - Énfasis6 4 2 2 5 2" xfId="32723" xr:uid="{CA782C8F-BBAD-4118-BE08-98CCE08F5FA1}"/>
    <cellStyle name="20% - Énfasis6 4 2 2 6" xfId="22399" xr:uid="{85BF08FC-5426-46E5-8547-640966E0C44F}"/>
    <cellStyle name="20% - Énfasis6 4 2 3" xfId="2396" xr:uid="{ED9DC89F-3424-4DB7-B104-25B646B2B7D7}"/>
    <cellStyle name="20% - Énfasis6 4 2 3 2" xfId="4977" xr:uid="{DECA5B67-90E0-4C76-9C09-5A6D8B431E77}"/>
    <cellStyle name="20% - Énfasis6 4 2 3 2 2" xfId="10139" xr:uid="{8B32B29B-9FFE-4F00-AF96-95075E5621DD}"/>
    <cellStyle name="20% - Énfasis6 4 2 3 2 2 2" xfId="20463" xr:uid="{2486843F-5420-472D-8293-A7DB4D990168}"/>
    <cellStyle name="20% - Énfasis6 4 2 3 2 2 2 2" xfId="41111" xr:uid="{778EB909-5A2A-4BE5-B17A-416D5DCEAA24}"/>
    <cellStyle name="20% - Énfasis6 4 2 3 2 2 3" xfId="30787" xr:uid="{CCD66C68-F879-4571-97B4-F6E34D76CCD0}"/>
    <cellStyle name="20% - Énfasis6 4 2 3 2 3" xfId="15301" xr:uid="{512BED3F-8DDD-49EE-8B02-FB2A925B087C}"/>
    <cellStyle name="20% - Énfasis6 4 2 3 2 3 2" xfId="35949" xr:uid="{88A9AC93-7360-4A17-AD82-DEF8A9DD97B2}"/>
    <cellStyle name="20% - Énfasis6 4 2 3 2 4" xfId="25625" xr:uid="{5B83BFBD-F7B1-4A46-9D43-2D8E1BF75EEF}"/>
    <cellStyle name="20% - Énfasis6 4 2 3 3" xfId="7558" xr:uid="{9E67F825-A61D-492E-ACAF-972D00B530C2}"/>
    <cellStyle name="20% - Énfasis6 4 2 3 3 2" xfId="17882" xr:uid="{1FBD55DD-64C0-49C6-BD9A-DE29F778BDFD}"/>
    <cellStyle name="20% - Énfasis6 4 2 3 3 2 2" xfId="38530" xr:uid="{2D8AB864-7DF4-4C77-991E-72864CCB086A}"/>
    <cellStyle name="20% - Énfasis6 4 2 3 3 3" xfId="28206" xr:uid="{4FC464B3-D483-4D3A-9992-D566EC5DC094}"/>
    <cellStyle name="20% - Énfasis6 4 2 3 4" xfId="12720" xr:uid="{B9E9544D-732A-4895-ABEA-B3BF1F3A905C}"/>
    <cellStyle name="20% - Énfasis6 4 2 3 4 2" xfId="33368" xr:uid="{7AAEE667-9DAB-42F8-81A9-43BDF0798221}"/>
    <cellStyle name="20% - Énfasis6 4 2 3 5" xfId="23044" xr:uid="{BA60A934-1683-4533-B28C-793BD7CD7E62}"/>
    <cellStyle name="20% - Énfasis6 4 2 4" xfId="3687" xr:uid="{12CE9EA1-5D59-4134-B316-7C9171C44B65}"/>
    <cellStyle name="20% - Énfasis6 4 2 4 2" xfId="8849" xr:uid="{CB75F1CA-11BF-4476-A288-6DB4266AFE8F}"/>
    <cellStyle name="20% - Énfasis6 4 2 4 2 2" xfId="19173" xr:uid="{A48D20A9-38E2-4E1E-B725-14B3FD12407F}"/>
    <cellStyle name="20% - Énfasis6 4 2 4 2 2 2" xfId="39821" xr:uid="{17BA268A-C744-4BBA-8E42-B19BB0B0614E}"/>
    <cellStyle name="20% - Énfasis6 4 2 4 2 3" xfId="29497" xr:uid="{65741988-BEBA-4594-AE0C-7CDDEB6516B2}"/>
    <cellStyle name="20% - Énfasis6 4 2 4 3" xfId="14011" xr:uid="{D7A7791A-2E37-4FD1-96C2-432E842F4F60}"/>
    <cellStyle name="20% - Énfasis6 4 2 4 3 2" xfId="34659" xr:uid="{DD78F655-ED7A-4FFF-892F-F166FBB49FA9}"/>
    <cellStyle name="20% - Énfasis6 4 2 4 4" xfId="24335" xr:uid="{2CEF123C-55D6-4462-8041-8B2032921D4D}"/>
    <cellStyle name="20% - Énfasis6 4 2 5" xfId="6268" xr:uid="{5AAAC6B7-C331-4DE4-BDBB-79AFBECFD250}"/>
    <cellStyle name="20% - Énfasis6 4 2 5 2" xfId="16592" xr:uid="{1DF81911-2B8D-4652-A5FC-BFB478046B4D}"/>
    <cellStyle name="20% - Énfasis6 4 2 5 2 2" xfId="37240" xr:uid="{A3245EC7-5F38-4815-9C5F-6334556D9A0D}"/>
    <cellStyle name="20% - Énfasis6 4 2 5 3" xfId="26916" xr:uid="{F70C58DE-7C97-4442-AAA1-C4D3AD256FFD}"/>
    <cellStyle name="20% - Énfasis6 4 2 6" xfId="11430" xr:uid="{2D3BD03F-8141-4A55-A80D-B0C5785CB37C}"/>
    <cellStyle name="20% - Énfasis6 4 2 6 2" xfId="32078" xr:uid="{160EB135-DE92-475E-AA84-EACAE606DA5F}"/>
    <cellStyle name="20% - Énfasis6 4 2 7" xfId="21754" xr:uid="{9EEDF963-8C70-48E2-90D6-EABFFC12E69B}"/>
    <cellStyle name="20% - Énfasis6 4 3" xfId="1703" xr:uid="{00000000-0005-0000-0000-00003B010000}"/>
    <cellStyle name="20% - Énfasis6 4 3 2" xfId="3040" xr:uid="{D1530C6E-2312-488E-B310-5720A89829A0}"/>
    <cellStyle name="20% - Énfasis6 4 3 2 2" xfId="5621" xr:uid="{6AE30899-01D2-41B4-848D-253E080AA906}"/>
    <cellStyle name="20% - Énfasis6 4 3 2 2 2" xfId="10783" xr:uid="{AA31F254-D94F-409B-9842-94B51AFBEB49}"/>
    <cellStyle name="20% - Énfasis6 4 3 2 2 2 2" xfId="21107" xr:uid="{D5292B28-9142-4AA5-BAB7-A4A4DCD37305}"/>
    <cellStyle name="20% - Énfasis6 4 3 2 2 2 2 2" xfId="41755" xr:uid="{ADD8A0BB-CB1A-431A-A979-626D6EF76CFF}"/>
    <cellStyle name="20% - Énfasis6 4 3 2 2 2 3" xfId="31431" xr:uid="{A45DE66B-7A03-4C9B-8C61-34944FC4BF4F}"/>
    <cellStyle name="20% - Énfasis6 4 3 2 2 3" xfId="15945" xr:uid="{AD6760A2-AE8C-4D27-B531-CD3CE83684F0}"/>
    <cellStyle name="20% - Énfasis6 4 3 2 2 3 2" xfId="36593" xr:uid="{B0934E35-2106-4D16-BA2D-CBC8E8160A3B}"/>
    <cellStyle name="20% - Énfasis6 4 3 2 2 4" xfId="26269" xr:uid="{3860B3F4-C559-41A9-8262-77FF30B51965}"/>
    <cellStyle name="20% - Énfasis6 4 3 2 3" xfId="8202" xr:uid="{DA7C1920-EB01-4E9E-9DA4-6CEB5CD97233}"/>
    <cellStyle name="20% - Énfasis6 4 3 2 3 2" xfId="18526" xr:uid="{4BB36AA2-98D7-4C2D-8C96-4C182C6E35B9}"/>
    <cellStyle name="20% - Énfasis6 4 3 2 3 2 2" xfId="39174" xr:uid="{86599F11-6E30-4252-9A13-4FE660070055}"/>
    <cellStyle name="20% - Énfasis6 4 3 2 3 3" xfId="28850" xr:uid="{8277D72B-B5F8-4FF9-AFB9-972912F766E2}"/>
    <cellStyle name="20% - Énfasis6 4 3 2 4" xfId="13364" xr:uid="{A973CB2E-16BE-4998-BD1D-D4ADD0398AC6}"/>
    <cellStyle name="20% - Énfasis6 4 3 2 4 2" xfId="34012" xr:uid="{4A455EE4-FDE6-4E12-B57E-0935891F2AA6}"/>
    <cellStyle name="20% - Énfasis6 4 3 2 5" xfId="23688" xr:uid="{BA8459C1-751A-44FE-9580-1E37DFEF240A}"/>
    <cellStyle name="20% - Énfasis6 4 3 3" xfId="4331" xr:uid="{8B248DC0-F093-4091-BC50-6697B975966B}"/>
    <cellStyle name="20% - Énfasis6 4 3 3 2" xfId="9493" xr:uid="{BB79E2BC-DB1A-41C3-9B01-AB241DEE85C2}"/>
    <cellStyle name="20% - Énfasis6 4 3 3 2 2" xfId="19817" xr:uid="{AA8F008A-E8D7-49B2-9C05-AE83219FE4DA}"/>
    <cellStyle name="20% - Énfasis6 4 3 3 2 2 2" xfId="40465" xr:uid="{864E8E9E-EEAE-4CA6-A89D-6EBEF2ECD985}"/>
    <cellStyle name="20% - Énfasis6 4 3 3 2 3" xfId="30141" xr:uid="{5E3B2A4A-7F70-4A9E-BA8A-3838B572C37F}"/>
    <cellStyle name="20% - Énfasis6 4 3 3 3" xfId="14655" xr:uid="{156A70FB-E03F-4D98-AD99-88B25B01C7CB}"/>
    <cellStyle name="20% - Énfasis6 4 3 3 3 2" xfId="35303" xr:uid="{66E3DBE1-BE29-426B-A3ED-EE7CB56B3F6F}"/>
    <cellStyle name="20% - Énfasis6 4 3 3 4" xfId="24979" xr:uid="{2FDDD944-7034-4484-B95D-20DC8F974D39}"/>
    <cellStyle name="20% - Énfasis6 4 3 4" xfId="6912" xr:uid="{0B066FBD-D761-462A-A1C5-E66987804152}"/>
    <cellStyle name="20% - Énfasis6 4 3 4 2" xfId="17236" xr:uid="{3A8D1E9C-7C42-48E8-A6DA-2D8B83D09543}"/>
    <cellStyle name="20% - Énfasis6 4 3 4 2 2" xfId="37884" xr:uid="{1960FB50-59EC-48BE-993D-2F431034F060}"/>
    <cellStyle name="20% - Énfasis6 4 3 4 3" xfId="27560" xr:uid="{1E39CC92-FAE3-4EA0-80EF-3CF268D4DDBA}"/>
    <cellStyle name="20% - Énfasis6 4 3 5" xfId="12074" xr:uid="{DBE9465A-9581-4D89-862F-4DC740A20B4E}"/>
    <cellStyle name="20% - Énfasis6 4 3 5 2" xfId="32722" xr:uid="{72BC88DC-A862-49B8-B4DF-B0CD9034E3A7}"/>
    <cellStyle name="20% - Énfasis6 4 3 6" xfId="22398" xr:uid="{1D6F1446-8360-407B-9A20-805DF0DF92A5}"/>
    <cellStyle name="20% - Énfasis6 4 4" xfId="2395" xr:uid="{CA98838A-4D27-43E9-BF66-B7A767377AA5}"/>
    <cellStyle name="20% - Énfasis6 4 4 2" xfId="4976" xr:uid="{C0CAD9AB-7C1B-4038-8811-18472AB1846A}"/>
    <cellStyle name="20% - Énfasis6 4 4 2 2" xfId="10138" xr:uid="{4A18C18A-9DB5-405E-81C5-1DBD067CEBEB}"/>
    <cellStyle name="20% - Énfasis6 4 4 2 2 2" xfId="20462" xr:uid="{78DA9157-FE9F-498D-943C-DEFEAED610EA}"/>
    <cellStyle name="20% - Énfasis6 4 4 2 2 2 2" xfId="41110" xr:uid="{AAC2F653-3610-46B2-A675-9E97FD8DD1FF}"/>
    <cellStyle name="20% - Énfasis6 4 4 2 2 3" xfId="30786" xr:uid="{87F25799-FC45-40B2-B8BB-393A309D6F88}"/>
    <cellStyle name="20% - Énfasis6 4 4 2 3" xfId="15300" xr:uid="{157692BB-1261-4174-951F-FAD3DD66856D}"/>
    <cellStyle name="20% - Énfasis6 4 4 2 3 2" xfId="35948" xr:uid="{F51F7AF0-A74F-4AF7-8D7A-64788D73C0A5}"/>
    <cellStyle name="20% - Énfasis6 4 4 2 4" xfId="25624" xr:uid="{2D637714-B2CE-4EED-B050-7C202514238F}"/>
    <cellStyle name="20% - Énfasis6 4 4 3" xfId="7557" xr:uid="{1945498D-7E59-4E52-94B1-8511D0579EF5}"/>
    <cellStyle name="20% - Énfasis6 4 4 3 2" xfId="17881" xr:uid="{05FE33CA-9DB5-453E-9D20-2B1A81130E6D}"/>
    <cellStyle name="20% - Énfasis6 4 4 3 2 2" xfId="38529" xr:uid="{5D4EEAB0-6945-479B-8C7F-F7E59A11635C}"/>
    <cellStyle name="20% - Énfasis6 4 4 3 3" xfId="28205" xr:uid="{F5F6A4BA-65C7-488F-A7CF-48EA1C9037A3}"/>
    <cellStyle name="20% - Énfasis6 4 4 4" xfId="12719" xr:uid="{EC8AAE1B-A94A-4A4F-AF8A-A2413B3488AA}"/>
    <cellStyle name="20% - Énfasis6 4 4 4 2" xfId="33367" xr:uid="{1373C8A8-F40C-4C21-9F53-9E4F9A68D8A2}"/>
    <cellStyle name="20% - Énfasis6 4 4 5" xfId="23043" xr:uid="{4C2F0EAF-0302-41F0-8A6E-95FAB1A7BD8A}"/>
    <cellStyle name="20% - Énfasis6 4 5" xfId="3686" xr:uid="{51785A14-49A9-4B50-8CF6-B1B3868A37D3}"/>
    <cellStyle name="20% - Énfasis6 4 5 2" xfId="8848" xr:uid="{C3CDB109-AF4F-40E1-B27B-B5B44A7627BF}"/>
    <cellStyle name="20% - Énfasis6 4 5 2 2" xfId="19172" xr:uid="{FA580B29-794F-44B5-A874-4A73F6ACA73E}"/>
    <cellStyle name="20% - Énfasis6 4 5 2 2 2" xfId="39820" xr:uid="{16BA2974-3C61-4C56-AEFD-C2117DB5E287}"/>
    <cellStyle name="20% - Énfasis6 4 5 2 3" xfId="29496" xr:uid="{0FAC8930-5FA9-429E-89EC-0B082CD84669}"/>
    <cellStyle name="20% - Énfasis6 4 5 3" xfId="14010" xr:uid="{AFFA9D86-ABFE-4631-9444-B4A7F97F2E1C}"/>
    <cellStyle name="20% - Énfasis6 4 5 3 2" xfId="34658" xr:uid="{FEDE7747-6897-4A9F-B61A-1BE2044ECB6A}"/>
    <cellStyle name="20% - Énfasis6 4 5 4" xfId="24334" xr:uid="{4893CA4D-3C9B-4F6B-A3E8-CBF030C0AAE4}"/>
    <cellStyle name="20% - Énfasis6 4 6" xfId="6267" xr:uid="{78A0C932-93FA-4B1A-8E05-0D8B6DD78B97}"/>
    <cellStyle name="20% - Énfasis6 4 6 2" xfId="16591" xr:uid="{014AAFBC-8204-4811-8295-61C76707B5F1}"/>
    <cellStyle name="20% - Énfasis6 4 6 2 2" xfId="37239" xr:uid="{690A0466-E069-4B83-98F4-BF9559C7741C}"/>
    <cellStyle name="20% - Énfasis6 4 6 3" xfId="26915" xr:uid="{1384210A-4796-4C53-B0D2-B9302F0BBD42}"/>
    <cellStyle name="20% - Énfasis6 4 7" xfId="11429" xr:uid="{9EB8319A-5FB2-41F6-8B47-6A7EF383EC45}"/>
    <cellStyle name="20% - Énfasis6 4 7 2" xfId="32077" xr:uid="{C73F516B-A15E-4BA6-9E3F-805DCC10A487}"/>
    <cellStyle name="20% - Énfasis6 4 8" xfId="21753" xr:uid="{B090FFB7-A395-4E36-857D-7D1C9AD51701}"/>
    <cellStyle name="20% - Énfasis6 5" xfId="165" xr:uid="{00000000-0005-0000-0000-00003C010000}"/>
    <cellStyle name="20% - Énfasis6 5 2" xfId="166" xr:uid="{00000000-0005-0000-0000-00003D010000}"/>
    <cellStyle name="20% - Énfasis6 5 2 2" xfId="1706" xr:uid="{00000000-0005-0000-0000-00003E010000}"/>
    <cellStyle name="20% - Énfasis6 5 2 2 2" xfId="3043" xr:uid="{FA061584-5409-408C-8083-D637D66185C7}"/>
    <cellStyle name="20% - Énfasis6 5 2 2 2 2" xfId="5624" xr:uid="{2914019B-9F7A-4A32-A9BA-AED0F3741FE8}"/>
    <cellStyle name="20% - Énfasis6 5 2 2 2 2 2" xfId="10786" xr:uid="{32318128-FDD6-431C-A298-E736D9AED728}"/>
    <cellStyle name="20% - Énfasis6 5 2 2 2 2 2 2" xfId="21110" xr:uid="{11C57438-84EA-4A95-951D-110F212B8B54}"/>
    <cellStyle name="20% - Énfasis6 5 2 2 2 2 2 2 2" xfId="41758" xr:uid="{3D2231EF-A80F-4258-A5E9-4161D6838D88}"/>
    <cellStyle name="20% - Énfasis6 5 2 2 2 2 2 3" xfId="31434" xr:uid="{3101A8DE-7351-4292-B3AE-4F612462DE06}"/>
    <cellStyle name="20% - Énfasis6 5 2 2 2 2 3" xfId="15948" xr:uid="{CE1C1494-FF13-485A-8687-1F77696E8F01}"/>
    <cellStyle name="20% - Énfasis6 5 2 2 2 2 3 2" xfId="36596" xr:uid="{CAD614A2-5AE0-49FB-961B-9CF0B99531D3}"/>
    <cellStyle name="20% - Énfasis6 5 2 2 2 2 4" xfId="26272" xr:uid="{77905A95-5868-4A5A-89AD-309AF464CA8D}"/>
    <cellStyle name="20% - Énfasis6 5 2 2 2 3" xfId="8205" xr:uid="{3865D824-EB8C-4DF8-8014-1C9C28B712E4}"/>
    <cellStyle name="20% - Énfasis6 5 2 2 2 3 2" xfId="18529" xr:uid="{0B30F73E-30BB-46C0-9FFE-337D59A86F0B}"/>
    <cellStyle name="20% - Énfasis6 5 2 2 2 3 2 2" xfId="39177" xr:uid="{EE8EC637-F7DD-4306-89CB-4A6855965903}"/>
    <cellStyle name="20% - Énfasis6 5 2 2 2 3 3" xfId="28853" xr:uid="{00792CCE-0A69-4245-8003-89D7979DB353}"/>
    <cellStyle name="20% - Énfasis6 5 2 2 2 4" xfId="13367" xr:uid="{78587C5B-89AD-4843-AE42-D5F0C1AB43A0}"/>
    <cellStyle name="20% - Énfasis6 5 2 2 2 4 2" xfId="34015" xr:uid="{EE755928-A0D2-4602-B4E7-1192B5293F35}"/>
    <cellStyle name="20% - Énfasis6 5 2 2 2 5" xfId="23691" xr:uid="{F05748AB-F73F-417B-8524-BC96F8D12252}"/>
    <cellStyle name="20% - Énfasis6 5 2 2 3" xfId="4334" xr:uid="{4FA76D26-7E9E-4C92-889C-5647C80CAAF7}"/>
    <cellStyle name="20% - Énfasis6 5 2 2 3 2" xfId="9496" xr:uid="{E2BF582F-BD21-4152-90A7-2FD8C9CC40E1}"/>
    <cellStyle name="20% - Énfasis6 5 2 2 3 2 2" xfId="19820" xr:uid="{20641503-45AA-471E-B621-00AFEB15D928}"/>
    <cellStyle name="20% - Énfasis6 5 2 2 3 2 2 2" xfId="40468" xr:uid="{12516313-765E-4386-BF17-A0E4AE6FD275}"/>
    <cellStyle name="20% - Énfasis6 5 2 2 3 2 3" xfId="30144" xr:uid="{D9187C22-B50E-48D1-8D62-E9A9021E8B06}"/>
    <cellStyle name="20% - Énfasis6 5 2 2 3 3" xfId="14658" xr:uid="{AB9BC9D5-0D24-4FE2-ACFA-8930D4F6FCA8}"/>
    <cellStyle name="20% - Énfasis6 5 2 2 3 3 2" xfId="35306" xr:uid="{F9FBEE20-0C21-454F-A47C-BEEB7A9B38B5}"/>
    <cellStyle name="20% - Énfasis6 5 2 2 3 4" xfId="24982" xr:uid="{2780F499-0979-4381-809B-51AF1035C3C4}"/>
    <cellStyle name="20% - Énfasis6 5 2 2 4" xfId="6915" xr:uid="{127E2291-733F-4331-B370-E39CFE4A7257}"/>
    <cellStyle name="20% - Énfasis6 5 2 2 4 2" xfId="17239" xr:uid="{0E24119F-80CC-48C7-94DA-315694360390}"/>
    <cellStyle name="20% - Énfasis6 5 2 2 4 2 2" xfId="37887" xr:uid="{7EC175E7-8C8C-4464-A691-4503422743DE}"/>
    <cellStyle name="20% - Énfasis6 5 2 2 4 3" xfId="27563" xr:uid="{F62A4E5D-A476-479F-9A41-6CB7C8CCC308}"/>
    <cellStyle name="20% - Énfasis6 5 2 2 5" xfId="12077" xr:uid="{CD1E1EA4-BCDA-4F28-A613-ACAA6EB5558E}"/>
    <cellStyle name="20% - Énfasis6 5 2 2 5 2" xfId="32725" xr:uid="{69A7B6DA-44C9-4ABE-8196-3BEA92A9D12B}"/>
    <cellStyle name="20% - Énfasis6 5 2 2 6" xfId="22401" xr:uid="{E3ECA64A-9D85-4254-8BD3-DE2FF3BE2A67}"/>
    <cellStyle name="20% - Énfasis6 5 2 3" xfId="2398" xr:uid="{F41554C3-AC69-4969-9E86-B36AEF51D355}"/>
    <cellStyle name="20% - Énfasis6 5 2 3 2" xfId="4979" xr:uid="{70FD4C8B-4CB5-49A0-BFE6-A8227E95E411}"/>
    <cellStyle name="20% - Énfasis6 5 2 3 2 2" xfId="10141" xr:uid="{715407CB-CA28-4151-A2B6-975A3EE00BA1}"/>
    <cellStyle name="20% - Énfasis6 5 2 3 2 2 2" xfId="20465" xr:uid="{8B4F36FC-1043-48D1-BAA4-BD7D6A5AD1B1}"/>
    <cellStyle name="20% - Énfasis6 5 2 3 2 2 2 2" xfId="41113" xr:uid="{9C3E472E-F423-43B6-A1C7-D9F7C88F7ACA}"/>
    <cellStyle name="20% - Énfasis6 5 2 3 2 2 3" xfId="30789" xr:uid="{6627A818-149B-4684-AB2E-D9ED9C1DD55D}"/>
    <cellStyle name="20% - Énfasis6 5 2 3 2 3" xfId="15303" xr:uid="{F5DE5A42-A855-4E4F-A85E-7E173AE22BC3}"/>
    <cellStyle name="20% - Énfasis6 5 2 3 2 3 2" xfId="35951" xr:uid="{B7486B90-E937-461A-81D8-79389827A388}"/>
    <cellStyle name="20% - Énfasis6 5 2 3 2 4" xfId="25627" xr:uid="{55AD1C7D-6EFF-4D91-B0F5-92F376909798}"/>
    <cellStyle name="20% - Énfasis6 5 2 3 3" xfId="7560" xr:uid="{AEF4568D-9AD4-4059-90CC-E3E031940B19}"/>
    <cellStyle name="20% - Énfasis6 5 2 3 3 2" xfId="17884" xr:uid="{C7B26BAA-6192-4AF5-8099-8B47E087F597}"/>
    <cellStyle name="20% - Énfasis6 5 2 3 3 2 2" xfId="38532" xr:uid="{617DC034-17E6-4C23-A112-ADDAFC5C686C}"/>
    <cellStyle name="20% - Énfasis6 5 2 3 3 3" xfId="28208" xr:uid="{62307D1E-C352-4B3A-9D71-EC711B74C04D}"/>
    <cellStyle name="20% - Énfasis6 5 2 3 4" xfId="12722" xr:uid="{FB88084C-4664-45E2-8A2D-292959CFC277}"/>
    <cellStyle name="20% - Énfasis6 5 2 3 4 2" xfId="33370" xr:uid="{28D96D01-B9EE-45DD-8F06-D59ECD9CCDB4}"/>
    <cellStyle name="20% - Énfasis6 5 2 3 5" xfId="23046" xr:uid="{344BC077-02CF-4B55-A5B0-EC8A1A93D241}"/>
    <cellStyle name="20% - Énfasis6 5 2 4" xfId="3689" xr:uid="{556E9952-FB07-49A0-97AD-F934C45B4E4D}"/>
    <cellStyle name="20% - Énfasis6 5 2 4 2" xfId="8851" xr:uid="{6AC1E784-FC4F-4304-8D00-99412F0DACD7}"/>
    <cellStyle name="20% - Énfasis6 5 2 4 2 2" xfId="19175" xr:uid="{94E2A5B1-71B4-4C3E-989D-AAC83390495D}"/>
    <cellStyle name="20% - Énfasis6 5 2 4 2 2 2" xfId="39823" xr:uid="{DD49DC8B-CD03-4685-A365-0839E763BC33}"/>
    <cellStyle name="20% - Énfasis6 5 2 4 2 3" xfId="29499" xr:uid="{0397FBC4-81B7-4D77-B077-BBB56C26E241}"/>
    <cellStyle name="20% - Énfasis6 5 2 4 3" xfId="14013" xr:uid="{AFE467B8-9F76-4668-8BC9-986B0D50620E}"/>
    <cellStyle name="20% - Énfasis6 5 2 4 3 2" xfId="34661" xr:uid="{CC1EC7E3-CCD2-4A32-81B7-ACE1A640A5ED}"/>
    <cellStyle name="20% - Énfasis6 5 2 4 4" xfId="24337" xr:uid="{FF126C34-A0A1-4E3E-A380-149C5199156B}"/>
    <cellStyle name="20% - Énfasis6 5 2 5" xfId="6270" xr:uid="{7F1A347B-19DA-4F7F-93DC-531F47C3B0BA}"/>
    <cellStyle name="20% - Énfasis6 5 2 5 2" xfId="16594" xr:uid="{96C49DDF-7D57-46C9-A0ED-757B8D0BAA8B}"/>
    <cellStyle name="20% - Énfasis6 5 2 5 2 2" xfId="37242" xr:uid="{C10B74E6-E17F-4639-B3CE-B7445FBDC825}"/>
    <cellStyle name="20% - Énfasis6 5 2 5 3" xfId="26918" xr:uid="{C17FA6BD-FE5B-4077-92E7-644CFCD125FF}"/>
    <cellStyle name="20% - Énfasis6 5 2 6" xfId="11432" xr:uid="{05306323-FB79-429A-9BA0-E3A149F55834}"/>
    <cellStyle name="20% - Énfasis6 5 2 6 2" xfId="32080" xr:uid="{BDA620C1-C27A-43FB-AF71-5A5909809067}"/>
    <cellStyle name="20% - Énfasis6 5 2 7" xfId="21756" xr:uid="{9FE38122-1959-4FF5-B81B-0F021FEAE4D4}"/>
    <cellStyle name="20% - Énfasis6 5 3" xfId="1705" xr:uid="{00000000-0005-0000-0000-00003F010000}"/>
    <cellStyle name="20% - Énfasis6 5 3 2" xfId="3042" xr:uid="{8B20A369-DF96-4FCF-9F7B-E942C088F40F}"/>
    <cellStyle name="20% - Énfasis6 5 3 2 2" xfId="5623" xr:uid="{B63115C3-31F9-4157-BF5B-C064A2CC894E}"/>
    <cellStyle name="20% - Énfasis6 5 3 2 2 2" xfId="10785" xr:uid="{7EB0C8C7-96FF-4A63-95FB-5B25405408E0}"/>
    <cellStyle name="20% - Énfasis6 5 3 2 2 2 2" xfId="21109" xr:uid="{AF907BC5-C2B2-49DE-9205-EE73CD2BF3A0}"/>
    <cellStyle name="20% - Énfasis6 5 3 2 2 2 2 2" xfId="41757" xr:uid="{08D75755-5358-43B5-98E6-64F92D3C6563}"/>
    <cellStyle name="20% - Énfasis6 5 3 2 2 2 3" xfId="31433" xr:uid="{EDAED04F-5DBF-4ECB-BCB7-EFA2191C19A3}"/>
    <cellStyle name="20% - Énfasis6 5 3 2 2 3" xfId="15947" xr:uid="{577A2113-32A5-4793-9870-47F0A6DDBB2C}"/>
    <cellStyle name="20% - Énfasis6 5 3 2 2 3 2" xfId="36595" xr:uid="{9C633A11-3FC8-4FA6-9500-2BCEDD9233A6}"/>
    <cellStyle name="20% - Énfasis6 5 3 2 2 4" xfId="26271" xr:uid="{BA1AC82D-267A-45E6-8C87-F57C56FF1720}"/>
    <cellStyle name="20% - Énfasis6 5 3 2 3" xfId="8204" xr:uid="{1CE20B6E-CA6A-4298-BB7E-761ECD3D07B7}"/>
    <cellStyle name="20% - Énfasis6 5 3 2 3 2" xfId="18528" xr:uid="{60C093F2-B900-4CD3-A86D-ABCD4FBE6E3C}"/>
    <cellStyle name="20% - Énfasis6 5 3 2 3 2 2" xfId="39176" xr:uid="{2E49F17A-6125-4024-A765-A8B7CC70CE3C}"/>
    <cellStyle name="20% - Énfasis6 5 3 2 3 3" xfId="28852" xr:uid="{2C40AFA4-B371-4C06-801C-BE7102FF3FC0}"/>
    <cellStyle name="20% - Énfasis6 5 3 2 4" xfId="13366" xr:uid="{C870E473-A6B0-487A-8291-E9A545FE42AA}"/>
    <cellStyle name="20% - Énfasis6 5 3 2 4 2" xfId="34014" xr:uid="{8D401BFD-1F84-41E9-8D16-47A0F9533A85}"/>
    <cellStyle name="20% - Énfasis6 5 3 2 5" xfId="23690" xr:uid="{C34E6F7E-C385-4D77-BCAA-2097669BB1DE}"/>
    <cellStyle name="20% - Énfasis6 5 3 3" xfId="4333" xr:uid="{340BAB48-F916-4073-8507-38E6E197A848}"/>
    <cellStyle name="20% - Énfasis6 5 3 3 2" xfId="9495" xr:uid="{F0580375-90D7-41FB-AED5-471177F23CC3}"/>
    <cellStyle name="20% - Énfasis6 5 3 3 2 2" xfId="19819" xr:uid="{97F258ED-F8F9-4019-96C6-BC67CCE9C290}"/>
    <cellStyle name="20% - Énfasis6 5 3 3 2 2 2" xfId="40467" xr:uid="{243328C4-40CC-4E26-9D96-7A5460ABA0A9}"/>
    <cellStyle name="20% - Énfasis6 5 3 3 2 3" xfId="30143" xr:uid="{13F2E28E-D49D-494A-87E3-D327CEBF9B1E}"/>
    <cellStyle name="20% - Énfasis6 5 3 3 3" xfId="14657" xr:uid="{2951F0D3-F752-493F-95A0-6778B0D29FCE}"/>
    <cellStyle name="20% - Énfasis6 5 3 3 3 2" xfId="35305" xr:uid="{1AC8593D-16B4-4328-A11B-0B33AC983446}"/>
    <cellStyle name="20% - Énfasis6 5 3 3 4" xfId="24981" xr:uid="{460A0531-220C-40C5-BC50-14C7EAF19351}"/>
    <cellStyle name="20% - Énfasis6 5 3 4" xfId="6914" xr:uid="{00269941-672E-4176-86EB-AD06EE5BDAA8}"/>
    <cellStyle name="20% - Énfasis6 5 3 4 2" xfId="17238" xr:uid="{6360949C-BF72-4A87-81DA-9CA51D30066B}"/>
    <cellStyle name="20% - Énfasis6 5 3 4 2 2" xfId="37886" xr:uid="{B26F320A-D645-41CC-B58F-4960EE779D15}"/>
    <cellStyle name="20% - Énfasis6 5 3 4 3" xfId="27562" xr:uid="{336D64DA-9AF5-4634-947A-ECD600C11547}"/>
    <cellStyle name="20% - Énfasis6 5 3 5" xfId="12076" xr:uid="{40833009-C33B-403C-9827-75AB52C90B8F}"/>
    <cellStyle name="20% - Énfasis6 5 3 5 2" xfId="32724" xr:uid="{A9659586-5A58-41AC-8F82-8A213844E7D8}"/>
    <cellStyle name="20% - Énfasis6 5 3 6" xfId="22400" xr:uid="{0097A85B-C40D-4763-8940-B789EC957DE9}"/>
    <cellStyle name="20% - Énfasis6 5 4" xfId="2397" xr:uid="{0B4FFFE3-D0A0-4C8C-BAE0-707F594464A5}"/>
    <cellStyle name="20% - Énfasis6 5 4 2" xfId="4978" xr:uid="{60B63183-3F7F-4193-8DA2-23C456C5058A}"/>
    <cellStyle name="20% - Énfasis6 5 4 2 2" xfId="10140" xr:uid="{80B934AF-CCEC-49E5-8CD2-90E1DF9879FD}"/>
    <cellStyle name="20% - Énfasis6 5 4 2 2 2" xfId="20464" xr:uid="{DE959C07-EAA4-41B8-A9C1-7C1F602B456C}"/>
    <cellStyle name="20% - Énfasis6 5 4 2 2 2 2" xfId="41112" xr:uid="{5A39AB0A-1D51-48D8-8C49-020477D1316E}"/>
    <cellStyle name="20% - Énfasis6 5 4 2 2 3" xfId="30788" xr:uid="{425C9330-05B8-46A4-BA7C-EDAE0054FC03}"/>
    <cellStyle name="20% - Énfasis6 5 4 2 3" xfId="15302" xr:uid="{78D78179-E358-4863-BA1A-B23D8ECDF1F2}"/>
    <cellStyle name="20% - Énfasis6 5 4 2 3 2" xfId="35950" xr:uid="{4AAB717A-30F1-4E1F-8475-E39DBA7C23DD}"/>
    <cellStyle name="20% - Énfasis6 5 4 2 4" xfId="25626" xr:uid="{1CAC0348-395E-45BD-A199-5DAF48ECE5E0}"/>
    <cellStyle name="20% - Énfasis6 5 4 3" xfId="7559" xr:uid="{883B5EED-E2FE-4CAB-9DA8-EAD7E67ECC5C}"/>
    <cellStyle name="20% - Énfasis6 5 4 3 2" xfId="17883" xr:uid="{5F528B29-1D4B-45FF-96A5-0F315627F22D}"/>
    <cellStyle name="20% - Énfasis6 5 4 3 2 2" xfId="38531" xr:uid="{3B4C20CB-5B58-44A0-87EB-BB76B0EB9061}"/>
    <cellStyle name="20% - Énfasis6 5 4 3 3" xfId="28207" xr:uid="{3A8E6857-736D-420E-9A52-CD1B3F8FDDF2}"/>
    <cellStyle name="20% - Énfasis6 5 4 4" xfId="12721" xr:uid="{CB9D07FB-9C70-4BB6-9ADE-A41AEADA4151}"/>
    <cellStyle name="20% - Énfasis6 5 4 4 2" xfId="33369" xr:uid="{F1CA866C-2B8E-48DF-9959-BA2586AEBB0D}"/>
    <cellStyle name="20% - Énfasis6 5 4 5" xfId="23045" xr:uid="{7BFDE615-F347-4F99-BADE-837C02819503}"/>
    <cellStyle name="20% - Énfasis6 5 5" xfId="3688" xr:uid="{27736B33-705E-4D86-B6E5-342B4E1F9FA1}"/>
    <cellStyle name="20% - Énfasis6 5 5 2" xfId="8850" xr:uid="{1B9DE7A0-1024-41A4-A9B2-01FE0ED32033}"/>
    <cellStyle name="20% - Énfasis6 5 5 2 2" xfId="19174" xr:uid="{F27F5336-779B-4CA2-90E9-59A6D0BCAEFE}"/>
    <cellStyle name="20% - Énfasis6 5 5 2 2 2" xfId="39822" xr:uid="{4374204E-F25D-4944-A7B2-BBE2C4F22C73}"/>
    <cellStyle name="20% - Énfasis6 5 5 2 3" xfId="29498" xr:uid="{3706E93F-7D9B-41F1-B0BE-1975478D9607}"/>
    <cellStyle name="20% - Énfasis6 5 5 3" xfId="14012" xr:uid="{4F062759-24C8-4398-A68F-A7C80FE95850}"/>
    <cellStyle name="20% - Énfasis6 5 5 3 2" xfId="34660" xr:uid="{758EB05C-6818-4B33-906B-B469A15538FD}"/>
    <cellStyle name="20% - Énfasis6 5 5 4" xfId="24336" xr:uid="{0707B6C4-8A27-4850-AD6E-8F05EF9DE566}"/>
    <cellStyle name="20% - Énfasis6 5 6" xfId="6269" xr:uid="{67C134C2-7F88-4DD9-AB90-7419CED035B9}"/>
    <cellStyle name="20% - Énfasis6 5 6 2" xfId="16593" xr:uid="{41D7AC9A-893A-4F18-9753-F780E45BA8E2}"/>
    <cellStyle name="20% - Énfasis6 5 6 2 2" xfId="37241" xr:uid="{6C8C570D-D5B8-4952-A4CD-07820371AD52}"/>
    <cellStyle name="20% - Énfasis6 5 6 3" xfId="26917" xr:uid="{E6E9F12C-3550-4DBF-81E4-BB7C2670087D}"/>
    <cellStyle name="20% - Énfasis6 5 7" xfId="11431" xr:uid="{D3A9EC93-1CBA-47B3-8CE0-BC3FB217B432}"/>
    <cellStyle name="20% - Énfasis6 5 7 2" xfId="32079" xr:uid="{7E80EAEB-AB4B-4606-8E56-399B1A564A34}"/>
    <cellStyle name="20% - Énfasis6 5 8" xfId="21755" xr:uid="{C5075CF7-31D3-464B-ACE8-FD12B54B0256}"/>
    <cellStyle name="20% - Énfasis6 6" xfId="167" xr:uid="{00000000-0005-0000-0000-000040010000}"/>
    <cellStyle name="20% - Énfasis6 6 2" xfId="168" xr:uid="{00000000-0005-0000-0000-000041010000}"/>
    <cellStyle name="20% - Énfasis6 6 2 2" xfId="1708" xr:uid="{00000000-0005-0000-0000-000042010000}"/>
    <cellStyle name="20% - Énfasis6 6 2 2 2" xfId="3045" xr:uid="{2E321879-562B-40D7-934E-6A7093DE7990}"/>
    <cellStyle name="20% - Énfasis6 6 2 2 2 2" xfId="5626" xr:uid="{61A8DBE5-25E0-4D30-9212-83DE620A048D}"/>
    <cellStyle name="20% - Énfasis6 6 2 2 2 2 2" xfId="10788" xr:uid="{D2933590-41AB-416D-9829-1EB4E61D210D}"/>
    <cellStyle name="20% - Énfasis6 6 2 2 2 2 2 2" xfId="21112" xr:uid="{038C2A39-C43C-4096-BBBF-6331D5FC3B5F}"/>
    <cellStyle name="20% - Énfasis6 6 2 2 2 2 2 2 2" xfId="41760" xr:uid="{BAC56142-B2E1-47F5-A4C8-F769A74551DF}"/>
    <cellStyle name="20% - Énfasis6 6 2 2 2 2 2 3" xfId="31436" xr:uid="{EAAACC77-AF16-4C61-B92A-14285A42B5C8}"/>
    <cellStyle name="20% - Énfasis6 6 2 2 2 2 3" xfId="15950" xr:uid="{2A659F00-B21B-4A20-AF4F-2845208455ED}"/>
    <cellStyle name="20% - Énfasis6 6 2 2 2 2 3 2" xfId="36598" xr:uid="{6DDD4066-8020-4FE1-8B84-AB0DF8BFC350}"/>
    <cellStyle name="20% - Énfasis6 6 2 2 2 2 4" xfId="26274" xr:uid="{80E81192-760F-4292-8D6F-3D295E66137E}"/>
    <cellStyle name="20% - Énfasis6 6 2 2 2 3" xfId="8207" xr:uid="{A4E85993-151C-41C1-9D26-97F61FDB8FB4}"/>
    <cellStyle name="20% - Énfasis6 6 2 2 2 3 2" xfId="18531" xr:uid="{F93F36AA-132B-4DF7-996B-C7FC23F02097}"/>
    <cellStyle name="20% - Énfasis6 6 2 2 2 3 2 2" xfId="39179" xr:uid="{66590D6C-4746-4750-8530-C639F6E4FB7D}"/>
    <cellStyle name="20% - Énfasis6 6 2 2 2 3 3" xfId="28855" xr:uid="{128626E3-F5A3-4014-8C77-D981C8F28F3D}"/>
    <cellStyle name="20% - Énfasis6 6 2 2 2 4" xfId="13369" xr:uid="{F838927B-2201-405D-9786-1C31DBE0BF56}"/>
    <cellStyle name="20% - Énfasis6 6 2 2 2 4 2" xfId="34017" xr:uid="{2E033A16-FB36-4A0C-A62C-EEA61B978D83}"/>
    <cellStyle name="20% - Énfasis6 6 2 2 2 5" xfId="23693" xr:uid="{FCCF1566-1954-4AFB-9D1E-7CEE642E13A6}"/>
    <cellStyle name="20% - Énfasis6 6 2 2 3" xfId="4336" xr:uid="{8360ED58-3D82-4143-BE02-D6D383E3360D}"/>
    <cellStyle name="20% - Énfasis6 6 2 2 3 2" xfId="9498" xr:uid="{216E42DF-9E6F-47E3-B278-BB00DBE75FA4}"/>
    <cellStyle name="20% - Énfasis6 6 2 2 3 2 2" xfId="19822" xr:uid="{DACDEB8B-75A7-4E71-9B69-A8D131C515A6}"/>
    <cellStyle name="20% - Énfasis6 6 2 2 3 2 2 2" xfId="40470" xr:uid="{741113C1-7BFB-47FF-B088-FE8F7D0F7BD1}"/>
    <cellStyle name="20% - Énfasis6 6 2 2 3 2 3" xfId="30146" xr:uid="{2F335640-A302-47C0-808C-EB6E19A66B55}"/>
    <cellStyle name="20% - Énfasis6 6 2 2 3 3" xfId="14660" xr:uid="{BED47105-15F4-4514-816F-BD92037D7E8C}"/>
    <cellStyle name="20% - Énfasis6 6 2 2 3 3 2" xfId="35308" xr:uid="{D9B93854-1585-4483-9074-46E2FE51221C}"/>
    <cellStyle name="20% - Énfasis6 6 2 2 3 4" xfId="24984" xr:uid="{F649AFD1-BB0E-4D9A-A14F-FAB2F73740D8}"/>
    <cellStyle name="20% - Énfasis6 6 2 2 4" xfId="6917" xr:uid="{ED11EF68-055E-439E-9688-50312B0C1C18}"/>
    <cellStyle name="20% - Énfasis6 6 2 2 4 2" xfId="17241" xr:uid="{39D69804-66B5-4CA8-8876-B0A2645B3A98}"/>
    <cellStyle name="20% - Énfasis6 6 2 2 4 2 2" xfId="37889" xr:uid="{616BD3EE-904F-4C41-AEE5-F4C329EF0F29}"/>
    <cellStyle name="20% - Énfasis6 6 2 2 4 3" xfId="27565" xr:uid="{BA32C953-CE21-44B7-B064-CABCBC6A7D1C}"/>
    <cellStyle name="20% - Énfasis6 6 2 2 5" xfId="12079" xr:uid="{8225F859-040E-4FA3-9FAE-008C8F8D7D76}"/>
    <cellStyle name="20% - Énfasis6 6 2 2 5 2" xfId="32727" xr:uid="{72CEE817-7528-4C34-9A0D-D28D0376C011}"/>
    <cellStyle name="20% - Énfasis6 6 2 2 6" xfId="22403" xr:uid="{E4AA899A-D806-4859-8649-DAE0D040164D}"/>
    <cellStyle name="20% - Énfasis6 6 2 3" xfId="2400" xr:uid="{EDBD7BC7-2588-49F8-AA55-BC2FB155FB8D}"/>
    <cellStyle name="20% - Énfasis6 6 2 3 2" xfId="4981" xr:uid="{2915045C-FCCF-4ABD-BCB9-C3E3E56E82F7}"/>
    <cellStyle name="20% - Énfasis6 6 2 3 2 2" xfId="10143" xr:uid="{451DCD36-2E12-4760-A3B9-AD5152563A4E}"/>
    <cellStyle name="20% - Énfasis6 6 2 3 2 2 2" xfId="20467" xr:uid="{A5A3B159-CB1D-43BD-BEDF-37765849F817}"/>
    <cellStyle name="20% - Énfasis6 6 2 3 2 2 2 2" xfId="41115" xr:uid="{E1944FBC-5219-42FD-ADC7-A67AD4F0B109}"/>
    <cellStyle name="20% - Énfasis6 6 2 3 2 2 3" xfId="30791" xr:uid="{FD3EF62E-BB0E-413D-B970-0FD7797AC6B2}"/>
    <cellStyle name="20% - Énfasis6 6 2 3 2 3" xfId="15305" xr:uid="{7E326B26-352F-4CA9-8607-98BD577795F9}"/>
    <cellStyle name="20% - Énfasis6 6 2 3 2 3 2" xfId="35953" xr:uid="{0A8AD5B7-4F0F-4F3B-917A-4D6A5A52915A}"/>
    <cellStyle name="20% - Énfasis6 6 2 3 2 4" xfId="25629" xr:uid="{35712C63-1531-4FE1-B7AA-BBCEDA477A7F}"/>
    <cellStyle name="20% - Énfasis6 6 2 3 3" xfId="7562" xr:uid="{EE3889B7-4E6E-4B76-B209-3B89B7FFF984}"/>
    <cellStyle name="20% - Énfasis6 6 2 3 3 2" xfId="17886" xr:uid="{92E23FC0-5304-4618-ACCE-4EB05314422A}"/>
    <cellStyle name="20% - Énfasis6 6 2 3 3 2 2" xfId="38534" xr:uid="{2FB096B3-928A-4C82-BC41-4E6FDBA008FA}"/>
    <cellStyle name="20% - Énfasis6 6 2 3 3 3" xfId="28210" xr:uid="{DE772ED4-C47B-4242-A4C5-0E25662A1BF2}"/>
    <cellStyle name="20% - Énfasis6 6 2 3 4" xfId="12724" xr:uid="{B1774FE5-7FF1-40F5-A32D-1855D754AB72}"/>
    <cellStyle name="20% - Énfasis6 6 2 3 4 2" xfId="33372" xr:uid="{C12ABB04-7186-462B-A2E7-BD93F53B712B}"/>
    <cellStyle name="20% - Énfasis6 6 2 3 5" xfId="23048" xr:uid="{1614D610-23E6-4138-A5B7-538B33E4A0F7}"/>
    <cellStyle name="20% - Énfasis6 6 2 4" xfId="3691" xr:uid="{AC339175-C515-4FC2-8EF5-2EB230DD6EA1}"/>
    <cellStyle name="20% - Énfasis6 6 2 4 2" xfId="8853" xr:uid="{977BDCD3-BFC1-4A48-BA62-F88B2BEAF5EB}"/>
    <cellStyle name="20% - Énfasis6 6 2 4 2 2" xfId="19177" xr:uid="{9E05C5C7-B5FB-4A93-807F-E689800D26C9}"/>
    <cellStyle name="20% - Énfasis6 6 2 4 2 2 2" xfId="39825" xr:uid="{A5354CAF-F5D2-4987-8D49-BDD9950E1F10}"/>
    <cellStyle name="20% - Énfasis6 6 2 4 2 3" xfId="29501" xr:uid="{CC3CB9C3-255D-488D-95B9-A4141329FCB3}"/>
    <cellStyle name="20% - Énfasis6 6 2 4 3" xfId="14015" xr:uid="{AFB140C3-B64A-48F6-A14E-1C7FA09862F1}"/>
    <cellStyle name="20% - Énfasis6 6 2 4 3 2" xfId="34663" xr:uid="{1669D3B4-B857-433D-B61B-7CA1477EDC8B}"/>
    <cellStyle name="20% - Énfasis6 6 2 4 4" xfId="24339" xr:uid="{196A786E-266C-4456-B828-D2632655EB70}"/>
    <cellStyle name="20% - Énfasis6 6 2 5" xfId="6272" xr:uid="{3DE06272-0329-4851-9180-49D206127229}"/>
    <cellStyle name="20% - Énfasis6 6 2 5 2" xfId="16596" xr:uid="{48FEE2DA-7D34-488C-87C2-3EF96819E8D1}"/>
    <cellStyle name="20% - Énfasis6 6 2 5 2 2" xfId="37244" xr:uid="{034A4FE2-86AA-4AA7-8D21-2C2302BE9980}"/>
    <cellStyle name="20% - Énfasis6 6 2 5 3" xfId="26920" xr:uid="{3A339E5D-69DC-48C6-A993-8E247496A951}"/>
    <cellStyle name="20% - Énfasis6 6 2 6" xfId="11434" xr:uid="{46642A6E-D605-49A6-ABD7-9C934D4FC7C9}"/>
    <cellStyle name="20% - Énfasis6 6 2 6 2" xfId="32082" xr:uid="{B7B322DA-BB39-49D5-9B78-823F15570F37}"/>
    <cellStyle name="20% - Énfasis6 6 2 7" xfId="21758" xr:uid="{864C9C2A-2E27-4A07-9911-762FEC504EDF}"/>
    <cellStyle name="20% - Énfasis6 6 3" xfId="1707" xr:uid="{00000000-0005-0000-0000-000043010000}"/>
    <cellStyle name="20% - Énfasis6 6 3 2" xfId="3044" xr:uid="{3675FE7C-4108-4A64-AF21-A542DEB5D5AF}"/>
    <cellStyle name="20% - Énfasis6 6 3 2 2" xfId="5625" xr:uid="{0D06F52F-88D3-42A4-987F-C8F9C8406597}"/>
    <cellStyle name="20% - Énfasis6 6 3 2 2 2" xfId="10787" xr:uid="{E5D11450-E79C-49B7-8CAA-72FB986ABBAD}"/>
    <cellStyle name="20% - Énfasis6 6 3 2 2 2 2" xfId="21111" xr:uid="{FC2D2492-1FF1-4231-9840-A2012BD08756}"/>
    <cellStyle name="20% - Énfasis6 6 3 2 2 2 2 2" xfId="41759" xr:uid="{62DA8601-29D9-47DA-B656-2EE0B19BFD49}"/>
    <cellStyle name="20% - Énfasis6 6 3 2 2 2 3" xfId="31435" xr:uid="{95FF5D9E-8387-46AC-9968-8B0D4785633B}"/>
    <cellStyle name="20% - Énfasis6 6 3 2 2 3" xfId="15949" xr:uid="{D2FC4EB2-8540-47F9-8069-A8B527C4E758}"/>
    <cellStyle name="20% - Énfasis6 6 3 2 2 3 2" xfId="36597" xr:uid="{5F334196-33E4-4756-8DBF-9A0E1FB667F6}"/>
    <cellStyle name="20% - Énfasis6 6 3 2 2 4" xfId="26273" xr:uid="{D3B60322-BFF4-40D9-AFEA-32E1FACB0F1D}"/>
    <cellStyle name="20% - Énfasis6 6 3 2 3" xfId="8206" xr:uid="{BF336890-780F-4D9C-868B-6FB85A169A44}"/>
    <cellStyle name="20% - Énfasis6 6 3 2 3 2" xfId="18530" xr:uid="{0905B13E-8B7A-412C-A3BF-1902242958F1}"/>
    <cellStyle name="20% - Énfasis6 6 3 2 3 2 2" xfId="39178" xr:uid="{EBB882D1-8E7B-4C48-A276-719B5E5E1BD5}"/>
    <cellStyle name="20% - Énfasis6 6 3 2 3 3" xfId="28854" xr:uid="{F0127F65-4E5A-4E3B-9C24-16118B66E648}"/>
    <cellStyle name="20% - Énfasis6 6 3 2 4" xfId="13368" xr:uid="{44AA699E-A2D4-4E06-B09B-C8CE3FD79137}"/>
    <cellStyle name="20% - Énfasis6 6 3 2 4 2" xfId="34016" xr:uid="{3B2B855E-1835-4EDF-92CE-407092C4B945}"/>
    <cellStyle name="20% - Énfasis6 6 3 2 5" xfId="23692" xr:uid="{65660553-0E30-4412-8026-4C8E31D85675}"/>
    <cellStyle name="20% - Énfasis6 6 3 3" xfId="4335" xr:uid="{B5C4E7BB-996A-4C3D-B382-035E6F903317}"/>
    <cellStyle name="20% - Énfasis6 6 3 3 2" xfId="9497" xr:uid="{1D91E6A3-5723-4876-90F7-9CBB1C11052C}"/>
    <cellStyle name="20% - Énfasis6 6 3 3 2 2" xfId="19821" xr:uid="{BBA8CDBB-17B0-4ED9-BE6A-7B90A1E13406}"/>
    <cellStyle name="20% - Énfasis6 6 3 3 2 2 2" xfId="40469" xr:uid="{BBC03BA4-4081-4503-BE97-FD0705DF6CFA}"/>
    <cellStyle name="20% - Énfasis6 6 3 3 2 3" xfId="30145" xr:uid="{8BCBDF77-4DD4-4EAD-90C5-55998D7CF983}"/>
    <cellStyle name="20% - Énfasis6 6 3 3 3" xfId="14659" xr:uid="{445CB663-F32D-4B3F-B4BE-B18E0B76CD9D}"/>
    <cellStyle name="20% - Énfasis6 6 3 3 3 2" xfId="35307" xr:uid="{62616124-FFEA-4114-ADC7-2E18E82D7193}"/>
    <cellStyle name="20% - Énfasis6 6 3 3 4" xfId="24983" xr:uid="{2440E0AB-A19F-4FC1-9777-B662B87CC7E4}"/>
    <cellStyle name="20% - Énfasis6 6 3 4" xfId="6916" xr:uid="{7C7D000A-403B-4D25-9909-D4E6A7E63644}"/>
    <cellStyle name="20% - Énfasis6 6 3 4 2" xfId="17240" xr:uid="{83FB442F-33D4-49F2-843F-95393D14E6D5}"/>
    <cellStyle name="20% - Énfasis6 6 3 4 2 2" xfId="37888" xr:uid="{8071F5A0-710A-4DD4-BB35-AC59DF0FA9B3}"/>
    <cellStyle name="20% - Énfasis6 6 3 4 3" xfId="27564" xr:uid="{E87BA142-5411-4B63-81BD-5F9B9712D683}"/>
    <cellStyle name="20% - Énfasis6 6 3 5" xfId="12078" xr:uid="{645AFA0A-6F3F-4BBD-91FE-F712FDD29087}"/>
    <cellStyle name="20% - Énfasis6 6 3 5 2" xfId="32726" xr:uid="{EEF0648E-DFE9-4C1B-A666-94659875FD69}"/>
    <cellStyle name="20% - Énfasis6 6 3 6" xfId="22402" xr:uid="{A6C7FD0D-CA1C-4816-B745-72441ED393F0}"/>
    <cellStyle name="20% - Énfasis6 6 4" xfId="2399" xr:uid="{D416C11C-642B-4426-A1C2-2C506C6CC204}"/>
    <cellStyle name="20% - Énfasis6 6 4 2" xfId="4980" xr:uid="{27EC4560-E183-48D6-A24E-DC08E7862B1F}"/>
    <cellStyle name="20% - Énfasis6 6 4 2 2" xfId="10142" xr:uid="{A542ED57-C80F-4896-8701-25E3FA35E98D}"/>
    <cellStyle name="20% - Énfasis6 6 4 2 2 2" xfId="20466" xr:uid="{BC8C0ED6-6B40-4E87-BB93-D7447CC411F5}"/>
    <cellStyle name="20% - Énfasis6 6 4 2 2 2 2" xfId="41114" xr:uid="{0B520091-E63B-46A3-9483-9E92971D7CD7}"/>
    <cellStyle name="20% - Énfasis6 6 4 2 2 3" xfId="30790" xr:uid="{06E06C1A-5643-4C34-96BD-8FD2C6842EED}"/>
    <cellStyle name="20% - Énfasis6 6 4 2 3" xfId="15304" xr:uid="{6F7BD879-EB30-4AFD-8EC6-675B893FBD48}"/>
    <cellStyle name="20% - Énfasis6 6 4 2 3 2" xfId="35952" xr:uid="{19C375FD-D110-48A4-9618-3E4BD39030AF}"/>
    <cellStyle name="20% - Énfasis6 6 4 2 4" xfId="25628" xr:uid="{3AF339B2-0889-4ED1-9221-819F83CA9E8F}"/>
    <cellStyle name="20% - Énfasis6 6 4 3" xfId="7561" xr:uid="{4F93D7FF-5FD2-4248-9E2E-1C1B90BC4791}"/>
    <cellStyle name="20% - Énfasis6 6 4 3 2" xfId="17885" xr:uid="{04EA4963-C3AE-4DA7-8F8E-F0A331CEC251}"/>
    <cellStyle name="20% - Énfasis6 6 4 3 2 2" xfId="38533" xr:uid="{C8B27929-9F5B-4359-A4DE-8B0EFE6C81C4}"/>
    <cellStyle name="20% - Énfasis6 6 4 3 3" xfId="28209" xr:uid="{CB0A1BDE-7F16-408F-9404-952DB0DCB664}"/>
    <cellStyle name="20% - Énfasis6 6 4 4" xfId="12723" xr:uid="{75C2D45B-D5B6-4C28-94F1-8D48979B06C2}"/>
    <cellStyle name="20% - Énfasis6 6 4 4 2" xfId="33371" xr:uid="{30F9535A-B6A0-475B-BCC7-C962C5B946AB}"/>
    <cellStyle name="20% - Énfasis6 6 4 5" xfId="23047" xr:uid="{4EEEC851-B5B3-452B-B5EC-D5A6EA82FB4E}"/>
    <cellStyle name="20% - Énfasis6 6 5" xfId="3690" xr:uid="{D8F89519-360E-4ABC-8939-7FD68835A711}"/>
    <cellStyle name="20% - Énfasis6 6 5 2" xfId="8852" xr:uid="{B03600A3-2C09-4E06-8F98-7306BD55F757}"/>
    <cellStyle name="20% - Énfasis6 6 5 2 2" xfId="19176" xr:uid="{DB469299-4202-49C1-9922-2A533D6EF7B5}"/>
    <cellStyle name="20% - Énfasis6 6 5 2 2 2" xfId="39824" xr:uid="{2050FCA6-35CB-4184-BB4F-FA892BA8B005}"/>
    <cellStyle name="20% - Énfasis6 6 5 2 3" xfId="29500" xr:uid="{92454300-EA1D-42FA-A412-522597D7A0FB}"/>
    <cellStyle name="20% - Énfasis6 6 5 3" xfId="14014" xr:uid="{6432B1AD-7216-4BC3-A847-5C00CD2255EA}"/>
    <cellStyle name="20% - Énfasis6 6 5 3 2" xfId="34662" xr:uid="{533FE032-9CB8-4D02-9C30-74030364504A}"/>
    <cellStyle name="20% - Énfasis6 6 5 4" xfId="24338" xr:uid="{BE25577D-9F01-40BC-8B82-86BA0930E091}"/>
    <cellStyle name="20% - Énfasis6 6 6" xfId="6271" xr:uid="{110BCBA3-048B-4D93-A6B8-23F8654C8494}"/>
    <cellStyle name="20% - Énfasis6 6 6 2" xfId="16595" xr:uid="{520E08F7-1E7A-4DB5-9DDA-E3596E2FE82E}"/>
    <cellStyle name="20% - Énfasis6 6 6 2 2" xfId="37243" xr:uid="{12D28702-E8C8-45B8-918F-1C9650E8F35D}"/>
    <cellStyle name="20% - Énfasis6 6 6 3" xfId="26919" xr:uid="{BEAB4388-5262-417D-A86E-547563C6D067}"/>
    <cellStyle name="20% - Énfasis6 6 7" xfId="11433" xr:uid="{19BA3E95-8142-4DF3-869C-F5C06DC0E2E7}"/>
    <cellStyle name="20% - Énfasis6 6 7 2" xfId="32081" xr:uid="{4FDB9E76-4977-4AB2-BEA6-7006E726B7E9}"/>
    <cellStyle name="20% - Énfasis6 6 8" xfId="21757" xr:uid="{B0D64055-B502-4383-B0A5-F3DC4C492F1C}"/>
    <cellStyle name="20% - Énfasis6 7" xfId="169" xr:uid="{00000000-0005-0000-0000-000044010000}"/>
    <cellStyle name="20% - Énfasis6 7 2" xfId="170" xr:uid="{00000000-0005-0000-0000-000045010000}"/>
    <cellStyle name="20% - Énfasis6 7 2 2" xfId="1710" xr:uid="{00000000-0005-0000-0000-000046010000}"/>
    <cellStyle name="20% - Énfasis6 7 2 2 2" xfId="3047" xr:uid="{B9DD2556-472F-4059-8B82-FD01343E4465}"/>
    <cellStyle name="20% - Énfasis6 7 2 2 2 2" xfId="5628" xr:uid="{383B8C35-252F-4376-8D26-A9789FBB0562}"/>
    <cellStyle name="20% - Énfasis6 7 2 2 2 2 2" xfId="10790" xr:uid="{35845CDA-7FE6-40B2-8727-133AEAC8C123}"/>
    <cellStyle name="20% - Énfasis6 7 2 2 2 2 2 2" xfId="21114" xr:uid="{ABBEAAB7-C6FD-444F-8808-C609E5B8350C}"/>
    <cellStyle name="20% - Énfasis6 7 2 2 2 2 2 2 2" xfId="41762" xr:uid="{318E651E-A04F-4C60-9FF2-20112FB3A203}"/>
    <cellStyle name="20% - Énfasis6 7 2 2 2 2 2 3" xfId="31438" xr:uid="{A26DE781-7353-4BB9-8C58-661883C9AB43}"/>
    <cellStyle name="20% - Énfasis6 7 2 2 2 2 3" xfId="15952" xr:uid="{2F2DA7C8-30B9-4E3B-A2AB-200A91E07A3C}"/>
    <cellStyle name="20% - Énfasis6 7 2 2 2 2 3 2" xfId="36600" xr:uid="{940EF6F8-66DA-43D2-AE9D-9A9A4BC10365}"/>
    <cellStyle name="20% - Énfasis6 7 2 2 2 2 4" xfId="26276" xr:uid="{3A59A6B6-69D3-47CF-B587-736C4268616F}"/>
    <cellStyle name="20% - Énfasis6 7 2 2 2 3" xfId="8209" xr:uid="{7B3A9886-B531-4195-AAC5-10CC479BFA86}"/>
    <cellStyle name="20% - Énfasis6 7 2 2 2 3 2" xfId="18533" xr:uid="{F37FA453-D30B-4B22-910B-1917A8BF5022}"/>
    <cellStyle name="20% - Énfasis6 7 2 2 2 3 2 2" xfId="39181" xr:uid="{17023797-E091-4E8F-AFC9-A07F51DF0865}"/>
    <cellStyle name="20% - Énfasis6 7 2 2 2 3 3" xfId="28857" xr:uid="{16603F39-B871-4A66-864A-67C54C8DB045}"/>
    <cellStyle name="20% - Énfasis6 7 2 2 2 4" xfId="13371" xr:uid="{EAACFC4A-C511-469A-A454-4F6C49D1A73A}"/>
    <cellStyle name="20% - Énfasis6 7 2 2 2 4 2" xfId="34019" xr:uid="{08E2BB59-1D43-4797-BF76-DDA7318F38DB}"/>
    <cellStyle name="20% - Énfasis6 7 2 2 2 5" xfId="23695" xr:uid="{4D464A33-B654-458E-B3C8-26C17FE5EEF7}"/>
    <cellStyle name="20% - Énfasis6 7 2 2 3" xfId="4338" xr:uid="{6A3DD1BE-1253-4919-B6BA-D6C08C9005BF}"/>
    <cellStyle name="20% - Énfasis6 7 2 2 3 2" xfId="9500" xr:uid="{7C791A0C-2D6E-40E1-BF4C-A6062535FB41}"/>
    <cellStyle name="20% - Énfasis6 7 2 2 3 2 2" xfId="19824" xr:uid="{BC9275EF-FDBD-4942-94AC-C723FEFCD4E7}"/>
    <cellStyle name="20% - Énfasis6 7 2 2 3 2 2 2" xfId="40472" xr:uid="{22C8AC0A-96EA-4CB0-90A4-BF7B28935928}"/>
    <cellStyle name="20% - Énfasis6 7 2 2 3 2 3" xfId="30148" xr:uid="{A61BC347-E82A-4230-8356-21A7CA17D3B7}"/>
    <cellStyle name="20% - Énfasis6 7 2 2 3 3" xfId="14662" xr:uid="{A832A288-282D-406E-9132-D020DB8CAF40}"/>
    <cellStyle name="20% - Énfasis6 7 2 2 3 3 2" xfId="35310" xr:uid="{3723610D-E5DE-4A5D-9B34-6F33C1B76A1B}"/>
    <cellStyle name="20% - Énfasis6 7 2 2 3 4" xfId="24986" xr:uid="{ADB6D964-1744-48DA-8B82-90A9765FA167}"/>
    <cellStyle name="20% - Énfasis6 7 2 2 4" xfId="6919" xr:uid="{2AA8415D-1607-4236-8594-C0238A4B43E2}"/>
    <cellStyle name="20% - Énfasis6 7 2 2 4 2" xfId="17243" xr:uid="{0068651D-ABE8-4FDE-85D0-ACA9548187B1}"/>
    <cellStyle name="20% - Énfasis6 7 2 2 4 2 2" xfId="37891" xr:uid="{262FC06D-3F88-40CD-A7AB-2EA04F48DF39}"/>
    <cellStyle name="20% - Énfasis6 7 2 2 4 3" xfId="27567" xr:uid="{86823828-889F-4EDC-8996-3246C33D89E8}"/>
    <cellStyle name="20% - Énfasis6 7 2 2 5" xfId="12081" xr:uid="{B0B269B4-5B30-4FF4-B4BA-01D8486D84A2}"/>
    <cellStyle name="20% - Énfasis6 7 2 2 5 2" xfId="32729" xr:uid="{BDD3DDB1-8553-4907-B672-187EE6845277}"/>
    <cellStyle name="20% - Énfasis6 7 2 2 6" xfId="22405" xr:uid="{70B2580A-8EDE-41E5-9705-3970C600EE7B}"/>
    <cellStyle name="20% - Énfasis6 7 2 3" xfId="2402" xr:uid="{4BCB2EA5-6B20-4BA5-B3D4-2E86E373EA1F}"/>
    <cellStyle name="20% - Énfasis6 7 2 3 2" xfId="4983" xr:uid="{A256AE87-DEB6-44D6-8963-8F9BFBE7F2C1}"/>
    <cellStyle name="20% - Énfasis6 7 2 3 2 2" xfId="10145" xr:uid="{33E4CCC4-85F7-45A1-AFCE-D6782E5BBBD3}"/>
    <cellStyle name="20% - Énfasis6 7 2 3 2 2 2" xfId="20469" xr:uid="{17A166F6-6442-4EC8-BDDC-1ED47CC4858B}"/>
    <cellStyle name="20% - Énfasis6 7 2 3 2 2 2 2" xfId="41117" xr:uid="{BC02A711-7FB6-4430-9BCD-DDB546C4813C}"/>
    <cellStyle name="20% - Énfasis6 7 2 3 2 2 3" xfId="30793" xr:uid="{FD8D00A7-557C-43C9-82C7-F469D69E777D}"/>
    <cellStyle name="20% - Énfasis6 7 2 3 2 3" xfId="15307" xr:uid="{0E8469B8-A1E9-45D6-A005-AB5371EA12B6}"/>
    <cellStyle name="20% - Énfasis6 7 2 3 2 3 2" xfId="35955" xr:uid="{15DA9809-6807-4864-9138-117C20FF842D}"/>
    <cellStyle name="20% - Énfasis6 7 2 3 2 4" xfId="25631" xr:uid="{3870510C-7BF0-4C77-9BD5-EA3475593560}"/>
    <cellStyle name="20% - Énfasis6 7 2 3 3" xfId="7564" xr:uid="{1F68152B-4181-4F67-8A85-B06C580976D5}"/>
    <cellStyle name="20% - Énfasis6 7 2 3 3 2" xfId="17888" xr:uid="{BA19876C-140B-48CC-9C37-2D2C1E719421}"/>
    <cellStyle name="20% - Énfasis6 7 2 3 3 2 2" xfId="38536" xr:uid="{9406EB1F-7FDA-494D-AD9B-2154B8A18663}"/>
    <cellStyle name="20% - Énfasis6 7 2 3 3 3" xfId="28212" xr:uid="{36880B6F-388D-4CD2-B6F0-3820FEDC0B68}"/>
    <cellStyle name="20% - Énfasis6 7 2 3 4" xfId="12726" xr:uid="{40F6F406-6665-469E-AA1E-933006CF6089}"/>
    <cellStyle name="20% - Énfasis6 7 2 3 4 2" xfId="33374" xr:uid="{C248D408-B0F8-440D-9A6B-0F8430795092}"/>
    <cellStyle name="20% - Énfasis6 7 2 3 5" xfId="23050" xr:uid="{699C235D-27F9-425A-8428-CB5D1EC7265C}"/>
    <cellStyle name="20% - Énfasis6 7 2 4" xfId="3693" xr:uid="{E8339698-7151-4091-8D97-12C31404BD6E}"/>
    <cellStyle name="20% - Énfasis6 7 2 4 2" xfId="8855" xr:uid="{DC4E6537-90F9-49C4-A993-34001DE662F4}"/>
    <cellStyle name="20% - Énfasis6 7 2 4 2 2" xfId="19179" xr:uid="{6E91F371-3E37-4226-BF0C-485E4F4B2599}"/>
    <cellStyle name="20% - Énfasis6 7 2 4 2 2 2" xfId="39827" xr:uid="{7200CF77-219A-4BAA-8870-62B247D4D829}"/>
    <cellStyle name="20% - Énfasis6 7 2 4 2 3" xfId="29503" xr:uid="{98A219A6-E4A2-415D-B275-D8FF34486BCE}"/>
    <cellStyle name="20% - Énfasis6 7 2 4 3" xfId="14017" xr:uid="{C1D8EFC9-55DC-45C5-A5F7-1B673B48E652}"/>
    <cellStyle name="20% - Énfasis6 7 2 4 3 2" xfId="34665" xr:uid="{15328EEB-BFD5-49BB-AA76-C77272FB6893}"/>
    <cellStyle name="20% - Énfasis6 7 2 4 4" xfId="24341" xr:uid="{BA5B17B6-CCD4-45FF-9573-DCAE80569ED8}"/>
    <cellStyle name="20% - Énfasis6 7 2 5" xfId="6274" xr:uid="{DA57C15D-FA6E-4001-988D-5B4AB43F0EAE}"/>
    <cellStyle name="20% - Énfasis6 7 2 5 2" xfId="16598" xr:uid="{0C1A2D01-1367-4AFF-A9F0-983963F04871}"/>
    <cellStyle name="20% - Énfasis6 7 2 5 2 2" xfId="37246" xr:uid="{45C813E6-B7A5-48C7-AB57-D4F22DE42CB9}"/>
    <cellStyle name="20% - Énfasis6 7 2 5 3" xfId="26922" xr:uid="{84770C75-D0A7-4A1D-9B9F-1E1D8EFE5604}"/>
    <cellStyle name="20% - Énfasis6 7 2 6" xfId="11436" xr:uid="{BD9FC021-E0A7-4E9A-8583-68FDDF4AB067}"/>
    <cellStyle name="20% - Énfasis6 7 2 6 2" xfId="32084" xr:uid="{36158098-0542-406D-A4F4-EA5F5F5E6C21}"/>
    <cellStyle name="20% - Énfasis6 7 2 7" xfId="21760" xr:uid="{EF47141D-DEEC-4ECF-BFBD-603F3959F841}"/>
    <cellStyle name="20% - Énfasis6 7 3" xfId="1709" xr:uid="{00000000-0005-0000-0000-000047010000}"/>
    <cellStyle name="20% - Énfasis6 7 3 2" xfId="3046" xr:uid="{F56C53E1-E359-465E-84FB-E908225396BE}"/>
    <cellStyle name="20% - Énfasis6 7 3 2 2" xfId="5627" xr:uid="{E8901A36-9283-4B3A-9153-E14B0E1A4FA6}"/>
    <cellStyle name="20% - Énfasis6 7 3 2 2 2" xfId="10789" xr:uid="{74D04A23-829A-4736-918B-5E5DB7EC0FBA}"/>
    <cellStyle name="20% - Énfasis6 7 3 2 2 2 2" xfId="21113" xr:uid="{FF6E8239-D141-4956-B7F2-77A6B397F73C}"/>
    <cellStyle name="20% - Énfasis6 7 3 2 2 2 2 2" xfId="41761" xr:uid="{3475C8C7-171B-427A-8C63-A53F50AF27C4}"/>
    <cellStyle name="20% - Énfasis6 7 3 2 2 2 3" xfId="31437" xr:uid="{090DDD29-5F1C-49B1-BC2D-324595C5BA95}"/>
    <cellStyle name="20% - Énfasis6 7 3 2 2 3" xfId="15951" xr:uid="{15A55AB7-F092-4461-88ED-44B8FEE1F346}"/>
    <cellStyle name="20% - Énfasis6 7 3 2 2 3 2" xfId="36599" xr:uid="{934B6C3A-B840-4997-97AC-B46980C22073}"/>
    <cellStyle name="20% - Énfasis6 7 3 2 2 4" xfId="26275" xr:uid="{164005C8-B34B-4D34-98BA-ECB30AF35228}"/>
    <cellStyle name="20% - Énfasis6 7 3 2 3" xfId="8208" xr:uid="{79F71C09-BF90-4DC9-AFC0-8D56F1825965}"/>
    <cellStyle name="20% - Énfasis6 7 3 2 3 2" xfId="18532" xr:uid="{BE35E601-DA9A-40E2-B279-21A2E3A82579}"/>
    <cellStyle name="20% - Énfasis6 7 3 2 3 2 2" xfId="39180" xr:uid="{B28389D3-DC4B-4422-8C6D-E5A958A712B4}"/>
    <cellStyle name="20% - Énfasis6 7 3 2 3 3" xfId="28856" xr:uid="{6FF9FC39-AF26-4587-B369-944C3BD4F876}"/>
    <cellStyle name="20% - Énfasis6 7 3 2 4" xfId="13370" xr:uid="{0B25C2C4-FEC1-4426-9378-68BBE8ACC639}"/>
    <cellStyle name="20% - Énfasis6 7 3 2 4 2" xfId="34018" xr:uid="{6BE02F0B-8A15-46CA-9A76-7C49C1B8F74E}"/>
    <cellStyle name="20% - Énfasis6 7 3 2 5" xfId="23694" xr:uid="{C4AFA9B4-A87E-4AAE-BEF1-4675D57C854B}"/>
    <cellStyle name="20% - Énfasis6 7 3 3" xfId="4337" xr:uid="{333810EC-77CD-4699-A55C-2C05FBBCE785}"/>
    <cellStyle name="20% - Énfasis6 7 3 3 2" xfId="9499" xr:uid="{0D0E89E7-77B1-48F8-8DB4-800295428669}"/>
    <cellStyle name="20% - Énfasis6 7 3 3 2 2" xfId="19823" xr:uid="{B945B6FC-1BE4-4D51-B851-4968D8D9ECCB}"/>
    <cellStyle name="20% - Énfasis6 7 3 3 2 2 2" xfId="40471" xr:uid="{FFF13A69-704F-408A-B6D9-D270962CF43C}"/>
    <cellStyle name="20% - Énfasis6 7 3 3 2 3" xfId="30147" xr:uid="{1524C533-2B9B-49DD-8624-A8C21C7ABF18}"/>
    <cellStyle name="20% - Énfasis6 7 3 3 3" xfId="14661" xr:uid="{D6E71A40-8E7A-4D8D-BDE1-49F2AEA95C75}"/>
    <cellStyle name="20% - Énfasis6 7 3 3 3 2" xfId="35309" xr:uid="{5FCD8525-E758-4ACC-AFE9-D71C1F758DEE}"/>
    <cellStyle name="20% - Énfasis6 7 3 3 4" xfId="24985" xr:uid="{59231BF6-E33B-4E7B-B77F-5E246FD27A8D}"/>
    <cellStyle name="20% - Énfasis6 7 3 4" xfId="6918" xr:uid="{54D39B6F-8D92-476F-8C05-CEF5ADA564B4}"/>
    <cellStyle name="20% - Énfasis6 7 3 4 2" xfId="17242" xr:uid="{87F920F2-893D-4C97-8337-6183F69BB3BA}"/>
    <cellStyle name="20% - Énfasis6 7 3 4 2 2" xfId="37890" xr:uid="{4C6415A3-A69F-40F8-8B9F-19A9CC12A43D}"/>
    <cellStyle name="20% - Énfasis6 7 3 4 3" xfId="27566" xr:uid="{0E301B20-8083-4F91-868C-B14235C355DC}"/>
    <cellStyle name="20% - Énfasis6 7 3 5" xfId="12080" xr:uid="{0728FB6B-5BA8-469A-96FC-D33B996D518F}"/>
    <cellStyle name="20% - Énfasis6 7 3 5 2" xfId="32728" xr:uid="{9D600AAA-93FE-4DF7-8E1A-83579E77093D}"/>
    <cellStyle name="20% - Énfasis6 7 3 6" xfId="22404" xr:uid="{B9969ADD-F269-48F3-A262-9E7A668EA17F}"/>
    <cellStyle name="20% - Énfasis6 7 4" xfId="2401" xr:uid="{60EA47E2-3254-4F01-B860-1ECD99D46597}"/>
    <cellStyle name="20% - Énfasis6 7 4 2" xfId="4982" xr:uid="{9B83C67A-6787-41C1-BE35-F13B90DB67DA}"/>
    <cellStyle name="20% - Énfasis6 7 4 2 2" xfId="10144" xr:uid="{D8E2B977-016B-485A-9254-E70546DD37AA}"/>
    <cellStyle name="20% - Énfasis6 7 4 2 2 2" xfId="20468" xr:uid="{CB46A74F-B062-4572-BC30-A3F4E52F95AC}"/>
    <cellStyle name="20% - Énfasis6 7 4 2 2 2 2" xfId="41116" xr:uid="{FE17EE72-66B2-41A1-B20A-CBB9D748D104}"/>
    <cellStyle name="20% - Énfasis6 7 4 2 2 3" xfId="30792" xr:uid="{6387DA78-C253-45D5-BBB5-29CC7EE4AE78}"/>
    <cellStyle name="20% - Énfasis6 7 4 2 3" xfId="15306" xr:uid="{7BE591EB-0437-4D77-935B-341BC3693C35}"/>
    <cellStyle name="20% - Énfasis6 7 4 2 3 2" xfId="35954" xr:uid="{DE49BC18-7BB5-4CCF-BA2F-61A8934FBC2F}"/>
    <cellStyle name="20% - Énfasis6 7 4 2 4" xfId="25630" xr:uid="{424C288A-79B0-4C62-83A3-4BE0356E235C}"/>
    <cellStyle name="20% - Énfasis6 7 4 3" xfId="7563" xr:uid="{C9BAA295-8F69-427D-9BC4-8A83C6D27626}"/>
    <cellStyle name="20% - Énfasis6 7 4 3 2" xfId="17887" xr:uid="{CFBE00E8-C35C-4814-B006-6C49CDFFF98A}"/>
    <cellStyle name="20% - Énfasis6 7 4 3 2 2" xfId="38535" xr:uid="{CDEAAED5-4CEC-4D5A-877A-F9BAE6532FDA}"/>
    <cellStyle name="20% - Énfasis6 7 4 3 3" xfId="28211" xr:uid="{5FE4A1D5-337A-47AA-BCE4-4D5BBD82ACF1}"/>
    <cellStyle name="20% - Énfasis6 7 4 4" xfId="12725" xr:uid="{894E87BE-2EC0-4F5B-848B-615B6D83F7BA}"/>
    <cellStyle name="20% - Énfasis6 7 4 4 2" xfId="33373" xr:uid="{E795AF5C-1D04-424A-B5C2-4FBF9B96895F}"/>
    <cellStyle name="20% - Énfasis6 7 4 5" xfId="23049" xr:uid="{CDE7D391-ED20-41A4-AADC-E561F41BB410}"/>
    <cellStyle name="20% - Énfasis6 7 5" xfId="3692" xr:uid="{2E51AC33-421C-4878-A4DC-B7F1F94B7313}"/>
    <cellStyle name="20% - Énfasis6 7 5 2" xfId="8854" xr:uid="{1BF7019D-2BFE-4408-AAF6-F04FD40A7E9B}"/>
    <cellStyle name="20% - Énfasis6 7 5 2 2" xfId="19178" xr:uid="{6D026635-189C-431A-B8A2-BB5CA7781894}"/>
    <cellStyle name="20% - Énfasis6 7 5 2 2 2" xfId="39826" xr:uid="{8B0E52CB-E0CA-4371-98CF-10AEFE3D2B2F}"/>
    <cellStyle name="20% - Énfasis6 7 5 2 3" xfId="29502" xr:uid="{05E39961-ED12-406E-A480-CC4EE3FFE50D}"/>
    <cellStyle name="20% - Énfasis6 7 5 3" xfId="14016" xr:uid="{6034F58E-BF82-4FC3-8FF6-4826A63B4B0A}"/>
    <cellStyle name="20% - Énfasis6 7 5 3 2" xfId="34664" xr:uid="{F9643C0C-BD70-4070-A4FF-99EE776BDBE9}"/>
    <cellStyle name="20% - Énfasis6 7 5 4" xfId="24340" xr:uid="{833063D1-FBA0-4C9F-AC26-F58DED4A77B2}"/>
    <cellStyle name="20% - Énfasis6 7 6" xfId="6273" xr:uid="{6CA49BF8-7B7A-40CE-9954-B4305132A24E}"/>
    <cellStyle name="20% - Énfasis6 7 6 2" xfId="16597" xr:uid="{6EF00C52-BB0F-458F-AA67-0FC6902874E8}"/>
    <cellStyle name="20% - Énfasis6 7 6 2 2" xfId="37245" xr:uid="{E73CC5DF-539F-43F6-B896-85704DDC4892}"/>
    <cellStyle name="20% - Énfasis6 7 6 3" xfId="26921" xr:uid="{39A30BEC-D634-464B-AD3B-C4BB7FD796FC}"/>
    <cellStyle name="20% - Énfasis6 7 7" xfId="11435" xr:uid="{CCBC60BF-3C1B-48B0-AFF4-E46C6A2F17D1}"/>
    <cellStyle name="20% - Énfasis6 7 7 2" xfId="32083" xr:uid="{15457256-A310-4B7C-9F11-60F75EC9ADAD}"/>
    <cellStyle name="20% - Énfasis6 7 8" xfId="21759" xr:uid="{63F0420A-0762-4C4C-901A-C038B226A915}"/>
    <cellStyle name="20% - Énfasis6 8" xfId="171" xr:uid="{00000000-0005-0000-0000-000048010000}"/>
    <cellStyle name="20% - Énfasis6 8 2" xfId="172" xr:uid="{00000000-0005-0000-0000-000049010000}"/>
    <cellStyle name="20% - Énfasis6 8 2 2" xfId="1712" xr:uid="{00000000-0005-0000-0000-00004A010000}"/>
    <cellStyle name="20% - Énfasis6 8 2 2 2" xfId="3049" xr:uid="{0CC83679-C1A4-4E49-8F84-021C35B1C918}"/>
    <cellStyle name="20% - Énfasis6 8 2 2 2 2" xfId="5630" xr:uid="{624B9178-ADA1-4898-8DF3-F51234A44E72}"/>
    <cellStyle name="20% - Énfasis6 8 2 2 2 2 2" xfId="10792" xr:uid="{4333E45E-BA93-4B5D-83FA-2B9FABF16FC8}"/>
    <cellStyle name="20% - Énfasis6 8 2 2 2 2 2 2" xfId="21116" xr:uid="{CC7853A4-96F1-4316-B786-7126F85E1E80}"/>
    <cellStyle name="20% - Énfasis6 8 2 2 2 2 2 2 2" xfId="41764" xr:uid="{900B2FFC-71F4-4199-A29E-D9D26B6ED6F9}"/>
    <cellStyle name="20% - Énfasis6 8 2 2 2 2 2 3" xfId="31440" xr:uid="{1F58B531-E9DE-4829-897A-180CBEC0D64D}"/>
    <cellStyle name="20% - Énfasis6 8 2 2 2 2 3" xfId="15954" xr:uid="{CD9F3A73-75B0-4DE7-994F-F271B6291C41}"/>
    <cellStyle name="20% - Énfasis6 8 2 2 2 2 3 2" xfId="36602" xr:uid="{84ABB878-25DC-4FAF-B90E-D39BDA40BA93}"/>
    <cellStyle name="20% - Énfasis6 8 2 2 2 2 4" xfId="26278" xr:uid="{91067C70-8526-498A-B99E-F508439693DF}"/>
    <cellStyle name="20% - Énfasis6 8 2 2 2 3" xfId="8211" xr:uid="{6926996A-5CBE-42AB-9CAB-15CA07E33DD5}"/>
    <cellStyle name="20% - Énfasis6 8 2 2 2 3 2" xfId="18535" xr:uid="{8862F325-A173-413C-A7D6-0DEE5E8A399B}"/>
    <cellStyle name="20% - Énfasis6 8 2 2 2 3 2 2" xfId="39183" xr:uid="{9B3D4984-DC90-4A15-9F07-7CE643561AEF}"/>
    <cellStyle name="20% - Énfasis6 8 2 2 2 3 3" xfId="28859" xr:uid="{E79DCD6E-B1E4-42B6-ACBB-8C9B69996626}"/>
    <cellStyle name="20% - Énfasis6 8 2 2 2 4" xfId="13373" xr:uid="{9F74F45E-9F5A-4EC3-BB6A-385DBCC2A077}"/>
    <cellStyle name="20% - Énfasis6 8 2 2 2 4 2" xfId="34021" xr:uid="{97700C53-6C6E-40CA-93BB-41DAA8275FD1}"/>
    <cellStyle name="20% - Énfasis6 8 2 2 2 5" xfId="23697" xr:uid="{9B7F0FBB-8B8D-40C1-AB0F-00AF83D7DEC7}"/>
    <cellStyle name="20% - Énfasis6 8 2 2 3" xfId="4340" xr:uid="{87C63EFF-0225-46B5-89A8-74DADC6D6355}"/>
    <cellStyle name="20% - Énfasis6 8 2 2 3 2" xfId="9502" xr:uid="{58F797DE-B5DA-4DED-8DDA-E0CF6CAEA393}"/>
    <cellStyle name="20% - Énfasis6 8 2 2 3 2 2" xfId="19826" xr:uid="{11C09CE3-F6B3-4069-A680-1E24711BE15F}"/>
    <cellStyle name="20% - Énfasis6 8 2 2 3 2 2 2" xfId="40474" xr:uid="{8EE00BBB-38B1-445C-839B-AA0E1401589B}"/>
    <cellStyle name="20% - Énfasis6 8 2 2 3 2 3" xfId="30150" xr:uid="{CF080000-3288-4F87-968B-C6ED31E0FF9D}"/>
    <cellStyle name="20% - Énfasis6 8 2 2 3 3" xfId="14664" xr:uid="{395F82B7-2CEF-4309-AB6C-9F06B317ED11}"/>
    <cellStyle name="20% - Énfasis6 8 2 2 3 3 2" xfId="35312" xr:uid="{753D9F54-65BA-41BF-922F-C7F8B04BE1B1}"/>
    <cellStyle name="20% - Énfasis6 8 2 2 3 4" xfId="24988" xr:uid="{04415823-62E8-44DB-B6AC-106D42B6505F}"/>
    <cellStyle name="20% - Énfasis6 8 2 2 4" xfId="6921" xr:uid="{B2B9ED65-F495-410C-BC78-96F98481B797}"/>
    <cellStyle name="20% - Énfasis6 8 2 2 4 2" xfId="17245" xr:uid="{DCE92717-CFA3-47ED-965D-93F0B6D190CC}"/>
    <cellStyle name="20% - Énfasis6 8 2 2 4 2 2" xfId="37893" xr:uid="{348298CA-F7F5-4814-B9EB-9EDB2C630088}"/>
    <cellStyle name="20% - Énfasis6 8 2 2 4 3" xfId="27569" xr:uid="{F5632CD6-5D6C-41AD-A453-1F0221DD72FB}"/>
    <cellStyle name="20% - Énfasis6 8 2 2 5" xfId="12083" xr:uid="{398A3C20-D8BC-4932-9A1E-9E2FFE1E23E3}"/>
    <cellStyle name="20% - Énfasis6 8 2 2 5 2" xfId="32731" xr:uid="{A83E40FC-0C4E-4EC1-A993-7D2CD5D7ECBF}"/>
    <cellStyle name="20% - Énfasis6 8 2 2 6" xfId="22407" xr:uid="{4B5ED958-7CF2-41B9-81AA-0C6F46F3EEEE}"/>
    <cellStyle name="20% - Énfasis6 8 2 3" xfId="2404" xr:uid="{0A785892-C6ED-493B-8A90-DDCE9E105738}"/>
    <cellStyle name="20% - Énfasis6 8 2 3 2" xfId="4985" xr:uid="{776EF172-521E-4402-9096-0A39CF5FA897}"/>
    <cellStyle name="20% - Énfasis6 8 2 3 2 2" xfId="10147" xr:uid="{1EC7B5D8-FDBC-4DB3-8F5C-571871545798}"/>
    <cellStyle name="20% - Énfasis6 8 2 3 2 2 2" xfId="20471" xr:uid="{5B8CDE84-58F5-4CFF-911C-2F5C3741C3AF}"/>
    <cellStyle name="20% - Énfasis6 8 2 3 2 2 2 2" xfId="41119" xr:uid="{221A8B18-EB17-4032-B502-647F892CB9EC}"/>
    <cellStyle name="20% - Énfasis6 8 2 3 2 2 3" xfId="30795" xr:uid="{AA3E5F7A-BD9A-43E1-8B39-27D983A055C5}"/>
    <cellStyle name="20% - Énfasis6 8 2 3 2 3" xfId="15309" xr:uid="{22584081-29CA-432C-BAE9-007C1D65727E}"/>
    <cellStyle name="20% - Énfasis6 8 2 3 2 3 2" xfId="35957" xr:uid="{26F7D94D-0789-44CE-98AE-5B92DB61922F}"/>
    <cellStyle name="20% - Énfasis6 8 2 3 2 4" xfId="25633" xr:uid="{1E018DC3-1EBD-4504-BAD2-D6AAB3845CC7}"/>
    <cellStyle name="20% - Énfasis6 8 2 3 3" xfId="7566" xr:uid="{8F1BEBB6-2CB8-4F30-BD00-A57AABAA300A}"/>
    <cellStyle name="20% - Énfasis6 8 2 3 3 2" xfId="17890" xr:uid="{CC6F736F-1F4E-4E9A-A45B-830926F16BBA}"/>
    <cellStyle name="20% - Énfasis6 8 2 3 3 2 2" xfId="38538" xr:uid="{267CE5E0-14B2-4182-AA4B-F49AA820A075}"/>
    <cellStyle name="20% - Énfasis6 8 2 3 3 3" xfId="28214" xr:uid="{F100AEB3-8CB6-49F2-98C1-961F3CAC2441}"/>
    <cellStyle name="20% - Énfasis6 8 2 3 4" xfId="12728" xr:uid="{C9A99826-C92F-4AAE-B3FD-EA0A2DA8B1C7}"/>
    <cellStyle name="20% - Énfasis6 8 2 3 4 2" xfId="33376" xr:uid="{B83A44FA-BEC1-41DC-AA25-F6898D4BFAC7}"/>
    <cellStyle name="20% - Énfasis6 8 2 3 5" xfId="23052" xr:uid="{8C4C6B1A-0E14-45EA-9036-D19C2F3B3B5B}"/>
    <cellStyle name="20% - Énfasis6 8 2 4" xfId="3695" xr:uid="{A3D05461-D9B8-4A68-8CB1-27427052118A}"/>
    <cellStyle name="20% - Énfasis6 8 2 4 2" xfId="8857" xr:uid="{140DBE62-643B-4D4F-AC04-905C5D770111}"/>
    <cellStyle name="20% - Énfasis6 8 2 4 2 2" xfId="19181" xr:uid="{C2447CC1-87BA-4503-8C3B-3F9DEF71F54B}"/>
    <cellStyle name="20% - Énfasis6 8 2 4 2 2 2" xfId="39829" xr:uid="{3502C311-1C57-4D00-BE46-E6DE73CD3756}"/>
    <cellStyle name="20% - Énfasis6 8 2 4 2 3" xfId="29505" xr:uid="{7E0A0A34-E9B3-41CA-B892-DFF1C46D0808}"/>
    <cellStyle name="20% - Énfasis6 8 2 4 3" xfId="14019" xr:uid="{DC70ADC4-81C0-4563-9707-FBB6E6ABA570}"/>
    <cellStyle name="20% - Énfasis6 8 2 4 3 2" xfId="34667" xr:uid="{91C6F9A0-CFEA-4F30-BBD2-5E7CC3668CDC}"/>
    <cellStyle name="20% - Énfasis6 8 2 4 4" xfId="24343" xr:uid="{9BC6DDA7-5AB4-4407-884F-ADE60FF8655C}"/>
    <cellStyle name="20% - Énfasis6 8 2 5" xfId="6276" xr:uid="{67AB30AC-2736-4269-BFC8-8D0AA4FFE16B}"/>
    <cellStyle name="20% - Énfasis6 8 2 5 2" xfId="16600" xr:uid="{8BED81E4-D75F-45D0-8505-3E30B5B79BB1}"/>
    <cellStyle name="20% - Énfasis6 8 2 5 2 2" xfId="37248" xr:uid="{1D82E15F-7E59-4B4F-BC90-50F1D316996B}"/>
    <cellStyle name="20% - Énfasis6 8 2 5 3" xfId="26924" xr:uid="{342B3F51-635D-427D-B393-CA0AB840E008}"/>
    <cellStyle name="20% - Énfasis6 8 2 6" xfId="11438" xr:uid="{9AA0F3EF-4B63-417E-94AE-DB1B6A7C6F28}"/>
    <cellStyle name="20% - Énfasis6 8 2 6 2" xfId="32086" xr:uid="{C4AB1DC6-D41F-43A9-9795-C4C07B995330}"/>
    <cellStyle name="20% - Énfasis6 8 2 7" xfId="21762" xr:uid="{642F4B54-B946-4834-97BD-B9BCD1AAFCF3}"/>
    <cellStyle name="20% - Énfasis6 8 3" xfId="1711" xr:uid="{00000000-0005-0000-0000-00004B010000}"/>
    <cellStyle name="20% - Énfasis6 8 3 2" xfId="3048" xr:uid="{FA8634AD-4CE9-40A3-8A75-18CC507462DF}"/>
    <cellStyle name="20% - Énfasis6 8 3 2 2" xfId="5629" xr:uid="{52823F78-D5E6-4129-8229-490E2FAED357}"/>
    <cellStyle name="20% - Énfasis6 8 3 2 2 2" xfId="10791" xr:uid="{5A726617-4405-4BAD-9C2C-09A971F028DD}"/>
    <cellStyle name="20% - Énfasis6 8 3 2 2 2 2" xfId="21115" xr:uid="{1DD8DDE5-56B6-4B40-A61C-C0F8241418DA}"/>
    <cellStyle name="20% - Énfasis6 8 3 2 2 2 2 2" xfId="41763" xr:uid="{FB952254-CB8F-4E7E-9EF1-8A1ADDBF1021}"/>
    <cellStyle name="20% - Énfasis6 8 3 2 2 2 3" xfId="31439" xr:uid="{169F48B2-FEF6-4975-968E-E62F402E39E9}"/>
    <cellStyle name="20% - Énfasis6 8 3 2 2 3" xfId="15953" xr:uid="{7859A54B-F834-4DE4-9D17-3CCD8E502578}"/>
    <cellStyle name="20% - Énfasis6 8 3 2 2 3 2" xfId="36601" xr:uid="{1953F052-8FDD-42E1-8360-067191E2B28F}"/>
    <cellStyle name="20% - Énfasis6 8 3 2 2 4" xfId="26277" xr:uid="{8AF5A17F-002A-410E-A77C-A85A7BB2F898}"/>
    <cellStyle name="20% - Énfasis6 8 3 2 3" xfId="8210" xr:uid="{1B65155D-6A79-498D-B6E3-94B26F4199BB}"/>
    <cellStyle name="20% - Énfasis6 8 3 2 3 2" xfId="18534" xr:uid="{29338A47-9C14-4287-8FC8-86EDCE81D847}"/>
    <cellStyle name="20% - Énfasis6 8 3 2 3 2 2" xfId="39182" xr:uid="{0DEC56F0-5849-4339-BAA9-8C067D2A6E67}"/>
    <cellStyle name="20% - Énfasis6 8 3 2 3 3" xfId="28858" xr:uid="{6F566BAE-DFB7-4B08-BB44-6BAEF997DB14}"/>
    <cellStyle name="20% - Énfasis6 8 3 2 4" xfId="13372" xr:uid="{E7A50032-7DFF-40D7-BF44-AD7D8E5E9225}"/>
    <cellStyle name="20% - Énfasis6 8 3 2 4 2" xfId="34020" xr:uid="{4E037EE5-5A6F-4DDB-BD38-5768B3C57C89}"/>
    <cellStyle name="20% - Énfasis6 8 3 2 5" xfId="23696" xr:uid="{E0AEA8A2-8FA6-4C27-817C-65AC55C1EB93}"/>
    <cellStyle name="20% - Énfasis6 8 3 3" xfId="4339" xr:uid="{10B6C19C-3E02-4869-ABA4-044E1E7ED939}"/>
    <cellStyle name="20% - Énfasis6 8 3 3 2" xfId="9501" xr:uid="{B0B960AE-CE34-484D-B24F-45233668144E}"/>
    <cellStyle name="20% - Énfasis6 8 3 3 2 2" xfId="19825" xr:uid="{95829857-9AB7-4CE2-8942-547A62C47846}"/>
    <cellStyle name="20% - Énfasis6 8 3 3 2 2 2" xfId="40473" xr:uid="{608BE580-CF99-4C81-A43E-2A00759FEA4E}"/>
    <cellStyle name="20% - Énfasis6 8 3 3 2 3" xfId="30149" xr:uid="{9A337477-8377-4F07-8030-F45896D0ACA1}"/>
    <cellStyle name="20% - Énfasis6 8 3 3 3" xfId="14663" xr:uid="{898DB5A3-B819-4BC7-A195-89CC6E7E750E}"/>
    <cellStyle name="20% - Énfasis6 8 3 3 3 2" xfId="35311" xr:uid="{AFBB7C72-6088-474C-82B7-A0522A064BDE}"/>
    <cellStyle name="20% - Énfasis6 8 3 3 4" xfId="24987" xr:uid="{7E30876C-42C2-411F-B737-023A9526F98D}"/>
    <cellStyle name="20% - Énfasis6 8 3 4" xfId="6920" xr:uid="{76502EF4-C4FA-44D3-9A6E-E33812F18EC7}"/>
    <cellStyle name="20% - Énfasis6 8 3 4 2" xfId="17244" xr:uid="{B53B6117-0B8D-4901-8388-AE6918B7FDDB}"/>
    <cellStyle name="20% - Énfasis6 8 3 4 2 2" xfId="37892" xr:uid="{D28631A7-1C34-48C9-AB0E-860FE970E7B4}"/>
    <cellStyle name="20% - Énfasis6 8 3 4 3" xfId="27568" xr:uid="{E1AAF0FF-D32A-4F2B-A0F7-16864701EA3F}"/>
    <cellStyle name="20% - Énfasis6 8 3 5" xfId="12082" xr:uid="{D52B8489-8353-467F-B39C-8C9D6392B514}"/>
    <cellStyle name="20% - Énfasis6 8 3 5 2" xfId="32730" xr:uid="{0B06F172-06BD-414B-8662-CAFD58817DD7}"/>
    <cellStyle name="20% - Énfasis6 8 3 6" xfId="22406" xr:uid="{CD24686F-09FA-472B-9403-46CB5C3986AB}"/>
    <cellStyle name="20% - Énfasis6 8 4" xfId="2403" xr:uid="{83F6A181-F025-4F0E-B0E8-7839257C12E7}"/>
    <cellStyle name="20% - Énfasis6 8 4 2" xfId="4984" xr:uid="{826F0163-B8A2-4A00-BAD9-E194D94A8B63}"/>
    <cellStyle name="20% - Énfasis6 8 4 2 2" xfId="10146" xr:uid="{AC250ED3-8E3D-4FA9-A0FF-D704AA9A3ADC}"/>
    <cellStyle name="20% - Énfasis6 8 4 2 2 2" xfId="20470" xr:uid="{A94A9407-9D0B-4D58-90D3-3A243853342B}"/>
    <cellStyle name="20% - Énfasis6 8 4 2 2 2 2" xfId="41118" xr:uid="{526642B3-7201-4983-A617-D4200C569C70}"/>
    <cellStyle name="20% - Énfasis6 8 4 2 2 3" xfId="30794" xr:uid="{3FCB5CF1-99B3-4B14-868D-522840AFB071}"/>
    <cellStyle name="20% - Énfasis6 8 4 2 3" xfId="15308" xr:uid="{25BC0384-C8E0-4D79-AE9C-0575F7F8FFF9}"/>
    <cellStyle name="20% - Énfasis6 8 4 2 3 2" xfId="35956" xr:uid="{E668AECA-077C-4559-B7FE-EA88B70097E3}"/>
    <cellStyle name="20% - Énfasis6 8 4 2 4" xfId="25632" xr:uid="{47532349-3E6C-4A28-B7C2-4C9FD7260EB5}"/>
    <cellStyle name="20% - Énfasis6 8 4 3" xfId="7565" xr:uid="{063804E0-F232-47DF-921D-C8B19D7FE39C}"/>
    <cellStyle name="20% - Énfasis6 8 4 3 2" xfId="17889" xr:uid="{161668C9-79F9-4279-8D12-19F005FBCD28}"/>
    <cellStyle name="20% - Énfasis6 8 4 3 2 2" xfId="38537" xr:uid="{19809FA8-5964-41BC-9837-D21EE070DBF4}"/>
    <cellStyle name="20% - Énfasis6 8 4 3 3" xfId="28213" xr:uid="{FA5A2313-326B-4780-9437-A91C8460EA23}"/>
    <cellStyle name="20% - Énfasis6 8 4 4" xfId="12727" xr:uid="{E1E26F44-7871-4F12-8228-5C849EB48E63}"/>
    <cellStyle name="20% - Énfasis6 8 4 4 2" xfId="33375" xr:uid="{7A4FD9B4-FF0C-4A57-A1A5-AD50E827AA8A}"/>
    <cellStyle name="20% - Énfasis6 8 4 5" xfId="23051" xr:uid="{A521BFA2-5394-452C-8A66-21C121EDF064}"/>
    <cellStyle name="20% - Énfasis6 8 5" xfId="3694" xr:uid="{84BA568D-5BB9-43E5-97DE-BEB444DD3BC4}"/>
    <cellStyle name="20% - Énfasis6 8 5 2" xfId="8856" xr:uid="{694581AB-5687-4CF3-840E-90CA30AAC02C}"/>
    <cellStyle name="20% - Énfasis6 8 5 2 2" xfId="19180" xr:uid="{BA6D6FC4-3441-49DF-94A3-8CE4ED1307C5}"/>
    <cellStyle name="20% - Énfasis6 8 5 2 2 2" xfId="39828" xr:uid="{86C2E65C-E9D1-4C5A-84E6-9A5F8B2F30EF}"/>
    <cellStyle name="20% - Énfasis6 8 5 2 3" xfId="29504" xr:uid="{B047DD29-5CAE-443A-8193-3C931610DBBB}"/>
    <cellStyle name="20% - Énfasis6 8 5 3" xfId="14018" xr:uid="{CC18E32B-C1FB-4EA3-8B44-C306543C7EB2}"/>
    <cellStyle name="20% - Énfasis6 8 5 3 2" xfId="34666" xr:uid="{42D1D491-76A9-47B3-B556-FABEEB059550}"/>
    <cellStyle name="20% - Énfasis6 8 5 4" xfId="24342" xr:uid="{38A7CDB1-4CFE-4F63-B678-F31B64EDD811}"/>
    <cellStyle name="20% - Énfasis6 8 6" xfId="6275" xr:uid="{7B671533-B6B1-4E1D-9D2F-27FD6DC5A13E}"/>
    <cellStyle name="20% - Énfasis6 8 6 2" xfId="16599" xr:uid="{93D50A2F-1529-4508-8906-128D66627877}"/>
    <cellStyle name="20% - Énfasis6 8 6 2 2" xfId="37247" xr:uid="{994D8F62-E14A-4725-99B2-FD1396C0E8D2}"/>
    <cellStyle name="20% - Énfasis6 8 6 3" xfId="26923" xr:uid="{84DA68C7-2C70-4C77-B0FC-CB5EFB6D90F9}"/>
    <cellStyle name="20% - Énfasis6 8 7" xfId="11437" xr:uid="{CA4FD3AC-8317-49FF-841D-56BF44A511F7}"/>
    <cellStyle name="20% - Énfasis6 8 7 2" xfId="32085" xr:uid="{BF3BE6AE-8715-4A3B-A41E-53E40FBEB118}"/>
    <cellStyle name="20% - Énfasis6 8 8" xfId="21761" xr:uid="{1BAD9578-17EC-46BE-9830-3B5749C13CD1}"/>
    <cellStyle name="20% - Énfasis6 9" xfId="173" xr:uid="{00000000-0005-0000-0000-00004C010000}"/>
    <cellStyle name="20% - Énfasis6 9 2" xfId="174" xr:uid="{00000000-0005-0000-0000-00004D010000}"/>
    <cellStyle name="20% - Énfasis6 9 2 2" xfId="1714" xr:uid="{00000000-0005-0000-0000-00004E010000}"/>
    <cellStyle name="20% - Énfasis6 9 2 2 2" xfId="3051" xr:uid="{6DDACEF0-349B-4D0C-AF47-4ECB7D060F27}"/>
    <cellStyle name="20% - Énfasis6 9 2 2 2 2" xfId="5632" xr:uid="{6092028D-E1F0-4B3B-AEA6-17DAFB47E8E1}"/>
    <cellStyle name="20% - Énfasis6 9 2 2 2 2 2" xfId="10794" xr:uid="{3796ACFD-496C-42D3-AC26-A5BA064B23C7}"/>
    <cellStyle name="20% - Énfasis6 9 2 2 2 2 2 2" xfId="21118" xr:uid="{A376AA33-1BF5-4884-A526-0818CF14B035}"/>
    <cellStyle name="20% - Énfasis6 9 2 2 2 2 2 2 2" xfId="41766" xr:uid="{1A24C880-91A8-4F56-9026-04836ECDC95A}"/>
    <cellStyle name="20% - Énfasis6 9 2 2 2 2 2 3" xfId="31442" xr:uid="{8D708636-4319-475E-A349-8C981E601CCA}"/>
    <cellStyle name="20% - Énfasis6 9 2 2 2 2 3" xfId="15956" xr:uid="{08406CF3-025C-4A46-BFCC-6E7882CAE569}"/>
    <cellStyle name="20% - Énfasis6 9 2 2 2 2 3 2" xfId="36604" xr:uid="{689A8992-A00A-4AF6-B741-2CEF3385375C}"/>
    <cellStyle name="20% - Énfasis6 9 2 2 2 2 4" xfId="26280" xr:uid="{37F80CEB-B7B3-4F3F-B511-C04CEF560546}"/>
    <cellStyle name="20% - Énfasis6 9 2 2 2 3" xfId="8213" xr:uid="{C57990AC-374B-4427-890A-35308CC5AE5F}"/>
    <cellStyle name="20% - Énfasis6 9 2 2 2 3 2" xfId="18537" xr:uid="{7741D144-7151-401B-94A6-4C8B413BFC63}"/>
    <cellStyle name="20% - Énfasis6 9 2 2 2 3 2 2" xfId="39185" xr:uid="{70C56084-A270-4B97-A95A-E599EAF90E7C}"/>
    <cellStyle name="20% - Énfasis6 9 2 2 2 3 3" xfId="28861" xr:uid="{AE8BC008-F2AC-4EED-A3A7-3DD4D3360BAC}"/>
    <cellStyle name="20% - Énfasis6 9 2 2 2 4" xfId="13375" xr:uid="{772E6A91-DBF1-4E4E-A81D-AF7217DF85CA}"/>
    <cellStyle name="20% - Énfasis6 9 2 2 2 4 2" xfId="34023" xr:uid="{7226827C-427A-49B1-BB8A-8D6CED1F9F20}"/>
    <cellStyle name="20% - Énfasis6 9 2 2 2 5" xfId="23699" xr:uid="{C6CB3554-24E3-47B4-8DE1-402304104771}"/>
    <cellStyle name="20% - Énfasis6 9 2 2 3" xfId="4342" xr:uid="{D0FCE760-8635-4C8C-84FE-A619B1EBA806}"/>
    <cellStyle name="20% - Énfasis6 9 2 2 3 2" xfId="9504" xr:uid="{81175DD0-CA8B-4F2A-8748-28D8A2B896E3}"/>
    <cellStyle name="20% - Énfasis6 9 2 2 3 2 2" xfId="19828" xr:uid="{A538BBCC-4F17-4DD8-AA54-4EAE9A9F7D2D}"/>
    <cellStyle name="20% - Énfasis6 9 2 2 3 2 2 2" xfId="40476" xr:uid="{23B8BC9E-B905-4DBE-8CFA-45F4669E5E16}"/>
    <cellStyle name="20% - Énfasis6 9 2 2 3 2 3" xfId="30152" xr:uid="{6D17C1D1-2729-43DC-9528-988B356E7F87}"/>
    <cellStyle name="20% - Énfasis6 9 2 2 3 3" xfId="14666" xr:uid="{7C3F67DA-8E61-4467-91DF-B768062BE016}"/>
    <cellStyle name="20% - Énfasis6 9 2 2 3 3 2" xfId="35314" xr:uid="{1FD47DDB-C876-48F1-8C1D-6A5579DA99E6}"/>
    <cellStyle name="20% - Énfasis6 9 2 2 3 4" xfId="24990" xr:uid="{D022F448-C1B2-4343-BB66-C72B92889D74}"/>
    <cellStyle name="20% - Énfasis6 9 2 2 4" xfId="6923" xr:uid="{92BF39DE-64FB-4D71-B75A-3160D1331549}"/>
    <cellStyle name="20% - Énfasis6 9 2 2 4 2" xfId="17247" xr:uid="{D116DE2D-46B0-41A7-834F-71A9073A7CDD}"/>
    <cellStyle name="20% - Énfasis6 9 2 2 4 2 2" xfId="37895" xr:uid="{4655D198-0867-4CF5-90CA-CFAE4402B063}"/>
    <cellStyle name="20% - Énfasis6 9 2 2 4 3" xfId="27571" xr:uid="{8D0D6A3F-9431-4269-B048-84C973CBEDE3}"/>
    <cellStyle name="20% - Énfasis6 9 2 2 5" xfId="12085" xr:uid="{92D5C17A-84B6-43CC-8BFE-A761EA0B6021}"/>
    <cellStyle name="20% - Énfasis6 9 2 2 5 2" xfId="32733" xr:uid="{F8AD02F9-AF1D-4B93-B940-9EADB70D693A}"/>
    <cellStyle name="20% - Énfasis6 9 2 2 6" xfId="22409" xr:uid="{0B05FB41-803D-4890-B8B7-FA33C71DE5B4}"/>
    <cellStyle name="20% - Énfasis6 9 2 3" xfId="2406" xr:uid="{F731EB1D-CF6F-4BBE-BBBC-A397FB9FA990}"/>
    <cellStyle name="20% - Énfasis6 9 2 3 2" xfId="4987" xr:uid="{89413936-C385-4DE3-8A8A-D60729CB2C5F}"/>
    <cellStyle name="20% - Énfasis6 9 2 3 2 2" xfId="10149" xr:uid="{7CE4CDE2-147F-47CE-A1C4-3D352480D0F7}"/>
    <cellStyle name="20% - Énfasis6 9 2 3 2 2 2" xfId="20473" xr:uid="{2F2D452B-F453-4962-AE14-288B441D69C4}"/>
    <cellStyle name="20% - Énfasis6 9 2 3 2 2 2 2" xfId="41121" xr:uid="{3BB4BDB7-D13D-468E-98F1-B488066E1F66}"/>
    <cellStyle name="20% - Énfasis6 9 2 3 2 2 3" xfId="30797" xr:uid="{4262541C-88EC-403D-AA4C-1FE22C9C5400}"/>
    <cellStyle name="20% - Énfasis6 9 2 3 2 3" xfId="15311" xr:uid="{4D76E1D9-C951-4842-80A7-F0808DD651E4}"/>
    <cellStyle name="20% - Énfasis6 9 2 3 2 3 2" xfId="35959" xr:uid="{ABDBB517-B27C-4593-9061-D6D83B362459}"/>
    <cellStyle name="20% - Énfasis6 9 2 3 2 4" xfId="25635" xr:uid="{A382EDB2-601A-4547-B8CF-106A518E131F}"/>
    <cellStyle name="20% - Énfasis6 9 2 3 3" xfId="7568" xr:uid="{6189FD92-901D-4A27-95F4-D5D31C234410}"/>
    <cellStyle name="20% - Énfasis6 9 2 3 3 2" xfId="17892" xr:uid="{82027F68-FA3A-4A3C-A592-6572E6A6D52F}"/>
    <cellStyle name="20% - Énfasis6 9 2 3 3 2 2" xfId="38540" xr:uid="{C21506FF-A7DF-403E-B18C-D99576FCF8B3}"/>
    <cellStyle name="20% - Énfasis6 9 2 3 3 3" xfId="28216" xr:uid="{E77A7A0F-AD76-4DE2-9D59-092FC0A631EB}"/>
    <cellStyle name="20% - Énfasis6 9 2 3 4" xfId="12730" xr:uid="{24B4CEAF-B77E-40EF-B8B3-FB7F3E5AAA76}"/>
    <cellStyle name="20% - Énfasis6 9 2 3 4 2" xfId="33378" xr:uid="{C29931FC-28FF-4F1E-8783-25B2592318E5}"/>
    <cellStyle name="20% - Énfasis6 9 2 3 5" xfId="23054" xr:uid="{172985AB-CBF7-4BF8-BA8A-54B168CD7AEC}"/>
    <cellStyle name="20% - Énfasis6 9 2 4" xfId="3697" xr:uid="{8AA110BE-E0B8-461E-8800-2035BC500E7D}"/>
    <cellStyle name="20% - Énfasis6 9 2 4 2" xfId="8859" xr:uid="{8CD59FD5-1A14-4BCF-8F5D-3A36D8510B1D}"/>
    <cellStyle name="20% - Énfasis6 9 2 4 2 2" xfId="19183" xr:uid="{F1F0E414-F7F7-4938-9428-1FF803ABF245}"/>
    <cellStyle name="20% - Énfasis6 9 2 4 2 2 2" xfId="39831" xr:uid="{17C8D33B-039A-40C3-B805-4E3A7C1D5D28}"/>
    <cellStyle name="20% - Énfasis6 9 2 4 2 3" xfId="29507" xr:uid="{0E325A55-0F02-4DCE-AFA3-903602F30269}"/>
    <cellStyle name="20% - Énfasis6 9 2 4 3" xfId="14021" xr:uid="{71490BE6-5684-45B3-89E7-CA0AB1C5CB9D}"/>
    <cellStyle name="20% - Énfasis6 9 2 4 3 2" xfId="34669" xr:uid="{A1189415-2675-4F77-A883-D3372CEF11B5}"/>
    <cellStyle name="20% - Énfasis6 9 2 4 4" xfId="24345" xr:uid="{B12CBAA3-878E-4310-9E86-BEB362F88690}"/>
    <cellStyle name="20% - Énfasis6 9 2 5" xfId="6278" xr:uid="{B6A8FB4C-58DD-4E66-B5F0-6D9565AA29DC}"/>
    <cellStyle name="20% - Énfasis6 9 2 5 2" xfId="16602" xr:uid="{6852D04B-7DDD-4E95-9978-42D011D0FCCA}"/>
    <cellStyle name="20% - Énfasis6 9 2 5 2 2" xfId="37250" xr:uid="{10E99AC6-9CBA-46C1-853E-D7BBBDAB120C}"/>
    <cellStyle name="20% - Énfasis6 9 2 5 3" xfId="26926" xr:uid="{392486D7-9DB4-4301-A4B5-446101308BED}"/>
    <cellStyle name="20% - Énfasis6 9 2 6" xfId="11440" xr:uid="{3A17A8F1-9E9E-4D6E-AB6C-EE26D31DBC91}"/>
    <cellStyle name="20% - Énfasis6 9 2 6 2" xfId="32088" xr:uid="{4B781B03-AC0E-4842-A547-F14B82A4BABD}"/>
    <cellStyle name="20% - Énfasis6 9 2 7" xfId="21764" xr:uid="{CC7F18D8-31F8-48C5-9991-40E28F7BFCE3}"/>
    <cellStyle name="20% - Énfasis6 9 3" xfId="1713" xr:uid="{00000000-0005-0000-0000-00004F010000}"/>
    <cellStyle name="20% - Énfasis6 9 3 2" xfId="3050" xr:uid="{FD494CA1-EE39-4D3E-8D3F-DE03F51E734D}"/>
    <cellStyle name="20% - Énfasis6 9 3 2 2" xfId="5631" xr:uid="{69746662-EA1B-4B46-B36F-A014C4B56068}"/>
    <cellStyle name="20% - Énfasis6 9 3 2 2 2" xfId="10793" xr:uid="{4021F028-388B-4FBF-BB4F-2A9A6E217C25}"/>
    <cellStyle name="20% - Énfasis6 9 3 2 2 2 2" xfId="21117" xr:uid="{C18D788B-D4F2-4387-B00C-BA4898A9E853}"/>
    <cellStyle name="20% - Énfasis6 9 3 2 2 2 2 2" xfId="41765" xr:uid="{D5B88D11-C10A-46D3-8304-227D151ACC2D}"/>
    <cellStyle name="20% - Énfasis6 9 3 2 2 2 3" xfId="31441" xr:uid="{0E277EB7-C6C2-473C-A770-0F20104E17EC}"/>
    <cellStyle name="20% - Énfasis6 9 3 2 2 3" xfId="15955" xr:uid="{388FE749-9AAF-412B-8E78-7873B0D357FF}"/>
    <cellStyle name="20% - Énfasis6 9 3 2 2 3 2" xfId="36603" xr:uid="{01E567B0-69CD-4899-BC5E-92F21149F0B4}"/>
    <cellStyle name="20% - Énfasis6 9 3 2 2 4" xfId="26279" xr:uid="{B6AAC437-A99C-4537-B54E-36F69B2DC5A9}"/>
    <cellStyle name="20% - Énfasis6 9 3 2 3" xfId="8212" xr:uid="{30F43F29-3176-48D3-96C0-F0BCF6D602FC}"/>
    <cellStyle name="20% - Énfasis6 9 3 2 3 2" xfId="18536" xr:uid="{74EDEE09-A17B-4E8B-9EDC-800AAC380412}"/>
    <cellStyle name="20% - Énfasis6 9 3 2 3 2 2" xfId="39184" xr:uid="{643880A4-A0B7-43E4-947E-AE100A5E50D5}"/>
    <cellStyle name="20% - Énfasis6 9 3 2 3 3" xfId="28860" xr:uid="{8A7A8C76-1625-4E6C-B6A5-E4BAD485CE46}"/>
    <cellStyle name="20% - Énfasis6 9 3 2 4" xfId="13374" xr:uid="{964ED369-61F1-4235-B3CD-F6358F6891E7}"/>
    <cellStyle name="20% - Énfasis6 9 3 2 4 2" xfId="34022" xr:uid="{B92C2CA5-9BCD-4DB4-9D80-69A7AB902D7F}"/>
    <cellStyle name="20% - Énfasis6 9 3 2 5" xfId="23698" xr:uid="{8CCBAA21-2E7A-44D9-B853-C94B4D7D22ED}"/>
    <cellStyle name="20% - Énfasis6 9 3 3" xfId="4341" xr:uid="{792ED9F2-EF6B-453A-ABD3-5C2D57DA3E67}"/>
    <cellStyle name="20% - Énfasis6 9 3 3 2" xfId="9503" xr:uid="{9C9FD04F-95EF-4CD8-A660-6CC7DA0E7E15}"/>
    <cellStyle name="20% - Énfasis6 9 3 3 2 2" xfId="19827" xr:uid="{3621ED0A-1B09-4896-8ABB-C2BA62215F09}"/>
    <cellStyle name="20% - Énfasis6 9 3 3 2 2 2" xfId="40475" xr:uid="{71BD3E06-192F-476E-B584-30041526F37B}"/>
    <cellStyle name="20% - Énfasis6 9 3 3 2 3" xfId="30151" xr:uid="{FAE03460-E748-48AE-87D2-F510055338C1}"/>
    <cellStyle name="20% - Énfasis6 9 3 3 3" xfId="14665" xr:uid="{DF28D12C-FB17-4B37-BE97-7DFAB96F6085}"/>
    <cellStyle name="20% - Énfasis6 9 3 3 3 2" xfId="35313" xr:uid="{F592AFFB-3C46-46AD-8F67-4008BD9A83CD}"/>
    <cellStyle name="20% - Énfasis6 9 3 3 4" xfId="24989" xr:uid="{95B4FCB7-9744-4CBD-AE4E-7BE305B96957}"/>
    <cellStyle name="20% - Énfasis6 9 3 4" xfId="6922" xr:uid="{71A5F579-D568-40CB-B46B-9AEEB74C43C8}"/>
    <cellStyle name="20% - Énfasis6 9 3 4 2" xfId="17246" xr:uid="{FD2EE122-7A74-41E4-B131-B9E4E9320717}"/>
    <cellStyle name="20% - Énfasis6 9 3 4 2 2" xfId="37894" xr:uid="{C744E476-508C-4250-AE8C-8B8D371E6014}"/>
    <cellStyle name="20% - Énfasis6 9 3 4 3" xfId="27570" xr:uid="{9A9522C3-70D0-4F9C-9347-298DF3028B42}"/>
    <cellStyle name="20% - Énfasis6 9 3 5" xfId="12084" xr:uid="{CEFF261E-FD2E-4F33-8FC1-DB842F144C40}"/>
    <cellStyle name="20% - Énfasis6 9 3 5 2" xfId="32732" xr:uid="{23AF4B06-327C-4B08-87F7-F11963D73152}"/>
    <cellStyle name="20% - Énfasis6 9 3 6" xfId="22408" xr:uid="{0E5DCFB0-1A83-48F3-9E3C-B9D98C83C951}"/>
    <cellStyle name="20% - Énfasis6 9 4" xfId="2405" xr:uid="{BFEE501D-8756-482B-B251-D88A7E5C6401}"/>
    <cellStyle name="20% - Énfasis6 9 4 2" xfId="4986" xr:uid="{00E10DAD-B59C-4D0A-BB20-E31EF36DD375}"/>
    <cellStyle name="20% - Énfasis6 9 4 2 2" xfId="10148" xr:uid="{D809201A-1B66-4560-B224-17AA03DC2FE7}"/>
    <cellStyle name="20% - Énfasis6 9 4 2 2 2" xfId="20472" xr:uid="{6D725E46-CCED-45B3-870E-52FC5B8DD82E}"/>
    <cellStyle name="20% - Énfasis6 9 4 2 2 2 2" xfId="41120" xr:uid="{B9280310-4E12-4ECC-B61F-DFC82E3E8CC4}"/>
    <cellStyle name="20% - Énfasis6 9 4 2 2 3" xfId="30796" xr:uid="{3D6F0A57-F5E7-4CB8-BEEC-B88E62FA01F4}"/>
    <cellStyle name="20% - Énfasis6 9 4 2 3" xfId="15310" xr:uid="{DD0F628D-766F-4DCA-B4F6-787301EE3A84}"/>
    <cellStyle name="20% - Énfasis6 9 4 2 3 2" xfId="35958" xr:uid="{719B5801-1693-4BB4-99D4-7219800A5D9C}"/>
    <cellStyle name="20% - Énfasis6 9 4 2 4" xfId="25634" xr:uid="{3F2E7085-DF2A-4F67-9179-1F6B510AACB7}"/>
    <cellStyle name="20% - Énfasis6 9 4 3" xfId="7567" xr:uid="{728F42C3-5342-4A7E-B57C-63162EFF3E7E}"/>
    <cellStyle name="20% - Énfasis6 9 4 3 2" xfId="17891" xr:uid="{8FCD3522-787C-4FD6-BFEA-114551CB1F31}"/>
    <cellStyle name="20% - Énfasis6 9 4 3 2 2" xfId="38539" xr:uid="{258C00D4-9FA0-4B37-8180-DFC385832476}"/>
    <cellStyle name="20% - Énfasis6 9 4 3 3" xfId="28215" xr:uid="{DD69388F-C047-4032-86BA-A2A87F883E04}"/>
    <cellStyle name="20% - Énfasis6 9 4 4" xfId="12729" xr:uid="{1D7B95EE-0A78-4D4B-95B4-824133FF4F45}"/>
    <cellStyle name="20% - Énfasis6 9 4 4 2" xfId="33377" xr:uid="{C6D353E5-38B9-4296-84F4-0B4A6FBE7FBA}"/>
    <cellStyle name="20% - Énfasis6 9 4 5" xfId="23053" xr:uid="{E7C32C28-1880-4F60-B591-47D04EE32CF7}"/>
    <cellStyle name="20% - Énfasis6 9 5" xfId="3696" xr:uid="{23A16A7C-75AF-401D-9AAC-80FF247E50F2}"/>
    <cellStyle name="20% - Énfasis6 9 5 2" xfId="8858" xr:uid="{AEA02C2A-EC6B-4B52-AD7E-5730212E4355}"/>
    <cellStyle name="20% - Énfasis6 9 5 2 2" xfId="19182" xr:uid="{05635054-C883-4D36-BC0A-578F88B0A47C}"/>
    <cellStyle name="20% - Énfasis6 9 5 2 2 2" xfId="39830" xr:uid="{983111CA-EDD6-4655-BB49-190D083FB42A}"/>
    <cellStyle name="20% - Énfasis6 9 5 2 3" xfId="29506" xr:uid="{3B7423B1-42A1-4B16-915D-C396077D3AA4}"/>
    <cellStyle name="20% - Énfasis6 9 5 3" xfId="14020" xr:uid="{51B9002D-F041-4121-A111-2DF9C79F1A3E}"/>
    <cellStyle name="20% - Énfasis6 9 5 3 2" xfId="34668" xr:uid="{C7E32DAF-1002-4962-BE89-640B9FE89DBD}"/>
    <cellStyle name="20% - Énfasis6 9 5 4" xfId="24344" xr:uid="{F9EDE826-B16B-4FBE-8A8F-3F6A0FE01D0E}"/>
    <cellStyle name="20% - Énfasis6 9 6" xfId="6277" xr:uid="{2A684F6D-219E-4FD3-A6B4-D7A811D1F4FD}"/>
    <cellStyle name="20% - Énfasis6 9 6 2" xfId="16601" xr:uid="{53391F1F-2F76-4638-AC95-FF95A3FFDC30}"/>
    <cellStyle name="20% - Énfasis6 9 6 2 2" xfId="37249" xr:uid="{4AFF5BB2-F2FC-4BB0-BE1D-988399764DD6}"/>
    <cellStyle name="20% - Énfasis6 9 6 3" xfId="26925" xr:uid="{964768A4-1EA4-4BB5-9327-7947A18D286A}"/>
    <cellStyle name="20% - Énfasis6 9 7" xfId="11439" xr:uid="{1444C207-6D20-4D52-9B93-C0CB8284F977}"/>
    <cellStyle name="20% - Énfasis6 9 7 2" xfId="32087" xr:uid="{EEA7E5C3-A3C4-44B2-8A32-AB8E3EACB48E}"/>
    <cellStyle name="20% - Énfasis6 9 8" xfId="21763" xr:uid="{D83EA65D-9007-4374-B121-2357084D98F8}"/>
    <cellStyle name="40% - Accent1" xfId="175" xr:uid="{00000000-0005-0000-0000-000050010000}"/>
    <cellStyle name="40% - Accent1 2" xfId="1715" xr:uid="{00000000-0005-0000-0000-000051010000}"/>
    <cellStyle name="40% - Accent1 2 2" xfId="3052" xr:uid="{749383DB-9A79-4631-9685-3C43497C8E08}"/>
    <cellStyle name="40% - Accent1 2 2 2" xfId="5633" xr:uid="{29B7503B-78FC-4955-92B8-CEFA75A098E2}"/>
    <cellStyle name="40% - Accent1 2 2 2 2" xfId="10795" xr:uid="{0F42FEBB-19E9-4D7B-8E67-5232A75D374A}"/>
    <cellStyle name="40% - Accent1 2 2 2 2 2" xfId="21119" xr:uid="{82D4B32F-674C-4088-839E-4DE1BF83253A}"/>
    <cellStyle name="40% - Accent1 2 2 2 2 2 2" xfId="41767" xr:uid="{38DCF975-040B-4E8D-AED4-185C4632CA4B}"/>
    <cellStyle name="40% - Accent1 2 2 2 2 3" xfId="31443" xr:uid="{539EED13-B242-46CF-946A-995215066DF2}"/>
    <cellStyle name="40% - Accent1 2 2 2 3" xfId="15957" xr:uid="{1E55C9ED-121F-4AFC-93A5-3A81C9F9E221}"/>
    <cellStyle name="40% - Accent1 2 2 2 3 2" xfId="36605" xr:uid="{2E4B8581-4C92-4E44-81D0-47E9FEA58BD6}"/>
    <cellStyle name="40% - Accent1 2 2 2 4" xfId="26281" xr:uid="{50A8F1E1-9583-49F5-AA05-756ABC1B7FDB}"/>
    <cellStyle name="40% - Accent1 2 2 3" xfId="8214" xr:uid="{B2CD6E25-92BF-4C82-8A8D-ADFF5E088A18}"/>
    <cellStyle name="40% - Accent1 2 2 3 2" xfId="18538" xr:uid="{3415BD47-D47B-4FE6-AE96-EE88A5E3248A}"/>
    <cellStyle name="40% - Accent1 2 2 3 2 2" xfId="39186" xr:uid="{5BD3967E-FE1C-483F-A749-540B5615D829}"/>
    <cellStyle name="40% - Accent1 2 2 3 3" xfId="28862" xr:uid="{62AA1630-7880-4B10-8B59-9656C50B6B61}"/>
    <cellStyle name="40% - Accent1 2 2 4" xfId="13376" xr:uid="{53F381DA-4AA0-493E-957A-34503F808DD1}"/>
    <cellStyle name="40% - Accent1 2 2 4 2" xfId="34024" xr:uid="{2D38FC44-03FF-4933-83DC-BD83EBF2C2B5}"/>
    <cellStyle name="40% - Accent1 2 2 5" xfId="23700" xr:uid="{56A41D4E-4ED5-4BAA-BB4C-E3F89D93DDBB}"/>
    <cellStyle name="40% - Accent1 2 3" xfId="4343" xr:uid="{742A9813-9AD7-4713-A8E0-4EB0FAFF62B6}"/>
    <cellStyle name="40% - Accent1 2 3 2" xfId="9505" xr:uid="{25388C74-8E24-4EB7-8D64-0D087FA9A5F4}"/>
    <cellStyle name="40% - Accent1 2 3 2 2" xfId="19829" xr:uid="{A40A6F41-AAEE-4F80-973E-50D8264122B7}"/>
    <cellStyle name="40% - Accent1 2 3 2 2 2" xfId="40477" xr:uid="{0F64381F-C6DF-4843-9DF2-98AEDE9DF100}"/>
    <cellStyle name="40% - Accent1 2 3 2 3" xfId="30153" xr:uid="{745F9DD3-28DD-48EE-8CEF-79ED530F97DF}"/>
    <cellStyle name="40% - Accent1 2 3 3" xfId="14667" xr:uid="{95CCBF27-C1FA-419A-9FE3-E7618569507C}"/>
    <cellStyle name="40% - Accent1 2 3 3 2" xfId="35315" xr:uid="{1987486E-043C-47C7-9C63-CF91857CB0DA}"/>
    <cellStyle name="40% - Accent1 2 3 4" xfId="24991" xr:uid="{6531F718-239C-4098-98C5-9E971CBA91DC}"/>
    <cellStyle name="40% - Accent1 2 4" xfId="6924" xr:uid="{350751DC-EBCA-4AAD-A688-D2182F59DFB9}"/>
    <cellStyle name="40% - Accent1 2 4 2" xfId="17248" xr:uid="{77D2A889-B434-4C4F-96B6-E165DABCD77B}"/>
    <cellStyle name="40% - Accent1 2 4 2 2" xfId="37896" xr:uid="{A6A92706-AC4C-40DE-81B1-7B7A6D10348F}"/>
    <cellStyle name="40% - Accent1 2 4 3" xfId="27572" xr:uid="{C372A031-B603-4A89-9330-979C2FE8FD6F}"/>
    <cellStyle name="40% - Accent1 2 5" xfId="12086" xr:uid="{E97EBB33-2B31-4988-9F8A-810BC43CC147}"/>
    <cellStyle name="40% - Accent1 2 5 2" xfId="32734" xr:uid="{8FDCBF4F-9593-4D51-9770-91543A93F6B3}"/>
    <cellStyle name="40% - Accent1 2 6" xfId="22410" xr:uid="{F414ADA5-C52D-4694-B770-13A38BF76077}"/>
    <cellStyle name="40% - Accent1 3" xfId="2407" xr:uid="{0489B71F-B095-4F4F-8B1C-CBDDDD4E16D7}"/>
    <cellStyle name="40% - Accent1 3 2" xfId="4988" xr:uid="{B0C59B68-A847-4D18-B0C8-E3E95EE9BCD2}"/>
    <cellStyle name="40% - Accent1 3 2 2" xfId="10150" xr:uid="{9AF0AE9C-6FC2-4B48-988A-CE86F39454A3}"/>
    <cellStyle name="40% - Accent1 3 2 2 2" xfId="20474" xr:uid="{D852F18C-F277-46B9-938E-B2C71F23C282}"/>
    <cellStyle name="40% - Accent1 3 2 2 2 2" xfId="41122" xr:uid="{94C0893D-FD38-48F1-8B14-723E74BC7DEC}"/>
    <cellStyle name="40% - Accent1 3 2 2 3" xfId="30798" xr:uid="{AB0AAC72-4BD0-4E1F-B31D-41F35902140D}"/>
    <cellStyle name="40% - Accent1 3 2 3" xfId="15312" xr:uid="{23DDE312-8563-4675-9BB5-DC50EDF655F3}"/>
    <cellStyle name="40% - Accent1 3 2 3 2" xfId="35960" xr:uid="{19C82ADE-0608-4402-9D87-5A0F2B2A381B}"/>
    <cellStyle name="40% - Accent1 3 2 4" xfId="25636" xr:uid="{D277261F-73FE-4BA8-8F99-71DA244DF712}"/>
    <cellStyle name="40% - Accent1 3 3" xfId="7569" xr:uid="{B955B43C-3F8A-4626-961C-C8B0BA3AF58A}"/>
    <cellStyle name="40% - Accent1 3 3 2" xfId="17893" xr:uid="{4116D207-B972-4906-966E-E70C04439FB2}"/>
    <cellStyle name="40% - Accent1 3 3 2 2" xfId="38541" xr:uid="{D5778BF9-937E-4984-9F91-1B77657F7EFE}"/>
    <cellStyle name="40% - Accent1 3 3 3" xfId="28217" xr:uid="{B0CB23CC-19CD-439F-885E-30EAD7FED2A7}"/>
    <cellStyle name="40% - Accent1 3 4" xfId="12731" xr:uid="{9CC9A3AE-C9AC-4C01-80C5-162020D64B4F}"/>
    <cellStyle name="40% - Accent1 3 4 2" xfId="33379" xr:uid="{25996D7B-DDA7-4E76-A9A0-42CB31E5746D}"/>
    <cellStyle name="40% - Accent1 3 5" xfId="23055" xr:uid="{CB3006F4-CE57-4B8C-973B-4F59C932A504}"/>
    <cellStyle name="40% - Accent1 4" xfId="3698" xr:uid="{29288600-7682-4F55-A853-4C1EBA271A12}"/>
    <cellStyle name="40% - Accent1 4 2" xfId="8860" xr:uid="{E1F62C53-D3A3-4732-A658-37EB5A61021F}"/>
    <cellStyle name="40% - Accent1 4 2 2" xfId="19184" xr:uid="{761043CE-E5D4-4841-8544-50EAD1E2422C}"/>
    <cellStyle name="40% - Accent1 4 2 2 2" xfId="39832" xr:uid="{10AFDF3F-921A-4419-A26B-B25AA0E70C9A}"/>
    <cellStyle name="40% - Accent1 4 2 3" xfId="29508" xr:uid="{76057F6F-C414-4FAF-98D5-88A9EEFF06C3}"/>
    <cellStyle name="40% - Accent1 4 3" xfId="14022" xr:uid="{548157F9-5194-49C7-8194-46CE1C7BDAA1}"/>
    <cellStyle name="40% - Accent1 4 3 2" xfId="34670" xr:uid="{56B457FD-7C79-43F3-BA20-110C933603DE}"/>
    <cellStyle name="40% - Accent1 4 4" xfId="24346" xr:uid="{62EE922E-FBD4-4120-A18C-3645D81F0B7C}"/>
    <cellStyle name="40% - Accent1 5" xfId="6279" xr:uid="{6AC07A3F-4DA4-424B-8F17-BBBD07562042}"/>
    <cellStyle name="40% - Accent1 5 2" xfId="16603" xr:uid="{162D2AD9-0D86-47D8-8E90-9501CF5C7D59}"/>
    <cellStyle name="40% - Accent1 5 2 2" xfId="37251" xr:uid="{F9919FF5-ED0F-4C1E-8B63-F1B326BC49FF}"/>
    <cellStyle name="40% - Accent1 5 3" xfId="26927" xr:uid="{9948ED5F-C87D-4D59-9B3B-B8538C337C41}"/>
    <cellStyle name="40% - Accent1 6" xfId="11441" xr:uid="{B88966DE-F038-47B2-ADFF-486959C4767A}"/>
    <cellStyle name="40% - Accent1 6 2" xfId="32089" xr:uid="{3941D7B1-C882-491A-A00E-04C390187733}"/>
    <cellStyle name="40% - Accent1 7" xfId="21765" xr:uid="{2F5AABA5-58C0-442E-98DB-4D65AD30D33D}"/>
    <cellStyle name="40% - Accent2" xfId="176" xr:uid="{00000000-0005-0000-0000-000052010000}"/>
    <cellStyle name="40% - Accent2 2" xfId="1716" xr:uid="{00000000-0005-0000-0000-000053010000}"/>
    <cellStyle name="40% - Accent2 2 2" xfId="3053" xr:uid="{5F275E7F-2DC5-4B9A-9467-9CF0A6198F18}"/>
    <cellStyle name="40% - Accent2 2 2 2" xfId="5634" xr:uid="{5A15C721-45F1-42FE-BCC6-4FC36ED1BDA0}"/>
    <cellStyle name="40% - Accent2 2 2 2 2" xfId="10796" xr:uid="{D82813B1-50B1-4A75-A2EC-1F57E7E8CA99}"/>
    <cellStyle name="40% - Accent2 2 2 2 2 2" xfId="21120" xr:uid="{930FF395-E956-4B0D-9D8C-60E39A4439EA}"/>
    <cellStyle name="40% - Accent2 2 2 2 2 2 2" xfId="41768" xr:uid="{D04A20B6-197F-4DE2-98EB-F4677FDD7244}"/>
    <cellStyle name="40% - Accent2 2 2 2 2 3" xfId="31444" xr:uid="{995D15DD-674B-4D7A-B73A-A3E1776C537B}"/>
    <cellStyle name="40% - Accent2 2 2 2 3" xfId="15958" xr:uid="{41A23E2F-E1C0-45B3-9386-A22AB4625254}"/>
    <cellStyle name="40% - Accent2 2 2 2 3 2" xfId="36606" xr:uid="{DC6A6E2E-C8A1-421F-A4A4-934DFFF404BB}"/>
    <cellStyle name="40% - Accent2 2 2 2 4" xfId="26282" xr:uid="{223EB6B5-8F1A-4B0D-882B-68F569BE8A20}"/>
    <cellStyle name="40% - Accent2 2 2 3" xfId="8215" xr:uid="{8033E24C-9D6D-465E-9558-A341136911FF}"/>
    <cellStyle name="40% - Accent2 2 2 3 2" xfId="18539" xr:uid="{24503F57-73B2-4442-BE33-4AD93CC9FB46}"/>
    <cellStyle name="40% - Accent2 2 2 3 2 2" xfId="39187" xr:uid="{65BAD382-FA8B-4004-99BF-CD68B72E70A6}"/>
    <cellStyle name="40% - Accent2 2 2 3 3" xfId="28863" xr:uid="{CF139A25-38C1-4F6A-B601-22D40FD34B09}"/>
    <cellStyle name="40% - Accent2 2 2 4" xfId="13377" xr:uid="{9A3271AE-B1DC-4010-810D-435BDBB623F5}"/>
    <cellStyle name="40% - Accent2 2 2 4 2" xfId="34025" xr:uid="{F64D8837-140D-47A2-B478-CF7B5E45A229}"/>
    <cellStyle name="40% - Accent2 2 2 5" xfId="23701" xr:uid="{B8C70A10-C0F7-4ABE-9D10-296BB041BF2F}"/>
    <cellStyle name="40% - Accent2 2 3" xfId="4344" xr:uid="{7C3E91BF-2B80-44AC-8D1E-4871C53815B9}"/>
    <cellStyle name="40% - Accent2 2 3 2" xfId="9506" xr:uid="{06139CC6-F98D-47B5-B7D6-78915EB1C508}"/>
    <cellStyle name="40% - Accent2 2 3 2 2" xfId="19830" xr:uid="{81E49F51-275A-49F1-964C-C202711A43D6}"/>
    <cellStyle name="40% - Accent2 2 3 2 2 2" xfId="40478" xr:uid="{6EBF44E4-96B8-49E7-8AF7-C7059820E333}"/>
    <cellStyle name="40% - Accent2 2 3 2 3" xfId="30154" xr:uid="{BE56F891-AB92-4606-8921-FE14C6791689}"/>
    <cellStyle name="40% - Accent2 2 3 3" xfId="14668" xr:uid="{0BC7781E-04F8-4F29-8F73-12D2B7BB4519}"/>
    <cellStyle name="40% - Accent2 2 3 3 2" xfId="35316" xr:uid="{C09DB8B3-AB87-4A6A-B53A-33DD4CB0D19A}"/>
    <cellStyle name="40% - Accent2 2 3 4" xfId="24992" xr:uid="{DA9A5444-2300-4A7B-9985-05B83097269E}"/>
    <cellStyle name="40% - Accent2 2 4" xfId="6925" xr:uid="{C51CF807-763D-41EF-B3DF-C31A7CF94B4F}"/>
    <cellStyle name="40% - Accent2 2 4 2" xfId="17249" xr:uid="{C5C65FCE-3A15-4E0B-BB2E-20A234616171}"/>
    <cellStyle name="40% - Accent2 2 4 2 2" xfId="37897" xr:uid="{1B9101BE-C459-46DA-9A8D-9A6669FB56D6}"/>
    <cellStyle name="40% - Accent2 2 4 3" xfId="27573" xr:uid="{FCA4EA88-9473-46F1-93A9-7AC6530EC020}"/>
    <cellStyle name="40% - Accent2 2 5" xfId="12087" xr:uid="{DA4B66E5-DB95-4B6D-A83C-B5D91D029F89}"/>
    <cellStyle name="40% - Accent2 2 5 2" xfId="32735" xr:uid="{4F772F92-D75D-405F-BF78-39AFDF334C8D}"/>
    <cellStyle name="40% - Accent2 2 6" xfId="22411" xr:uid="{8F4C21F5-4EAD-4366-8D80-7584E0CB2E09}"/>
    <cellStyle name="40% - Accent2 3" xfId="2408" xr:uid="{5A716348-08A2-4773-A0CE-FB8AC0FF81B3}"/>
    <cellStyle name="40% - Accent2 3 2" xfId="4989" xr:uid="{35C54509-7729-4CC6-9DFD-6C9907CCEF84}"/>
    <cellStyle name="40% - Accent2 3 2 2" xfId="10151" xr:uid="{42CD2E04-E542-4629-BAC4-2AFFBAA4F275}"/>
    <cellStyle name="40% - Accent2 3 2 2 2" xfId="20475" xr:uid="{EE01BAAA-D361-4ED7-8164-6F675A901D5A}"/>
    <cellStyle name="40% - Accent2 3 2 2 2 2" xfId="41123" xr:uid="{66B47028-2E63-47F0-ABC7-83781E50D128}"/>
    <cellStyle name="40% - Accent2 3 2 2 3" xfId="30799" xr:uid="{0E3944FC-168F-441C-943C-CD85BC37FC6F}"/>
    <cellStyle name="40% - Accent2 3 2 3" xfId="15313" xr:uid="{0A094800-5EF3-4071-B992-896522A23B26}"/>
    <cellStyle name="40% - Accent2 3 2 3 2" xfId="35961" xr:uid="{CF76FF3F-DD00-4A4C-964A-31D2F307467C}"/>
    <cellStyle name="40% - Accent2 3 2 4" xfId="25637" xr:uid="{271BC583-8864-4EF3-8FD9-D998149F25D1}"/>
    <cellStyle name="40% - Accent2 3 3" xfId="7570" xr:uid="{48749F01-8E63-4D7A-B783-FD10562FB968}"/>
    <cellStyle name="40% - Accent2 3 3 2" xfId="17894" xr:uid="{D2934D27-7BBA-418B-BD0C-B58092B9FCBD}"/>
    <cellStyle name="40% - Accent2 3 3 2 2" xfId="38542" xr:uid="{5B063EA1-C3D5-4365-810B-E81122B19944}"/>
    <cellStyle name="40% - Accent2 3 3 3" xfId="28218" xr:uid="{8CC92D50-25E8-46C3-A59C-485BD0AD4E17}"/>
    <cellStyle name="40% - Accent2 3 4" xfId="12732" xr:uid="{F1437CFF-E1AA-4A9F-8489-A3C5BAA8914A}"/>
    <cellStyle name="40% - Accent2 3 4 2" xfId="33380" xr:uid="{3B66EBA7-94DE-4A69-8B16-B7D440A15D44}"/>
    <cellStyle name="40% - Accent2 3 5" xfId="23056" xr:uid="{3C0CCE4E-BCDC-4717-806B-59EF8466DE7E}"/>
    <cellStyle name="40% - Accent2 4" xfId="3699" xr:uid="{7AA02FE8-C120-4DD6-BC5B-D1E46AC249BC}"/>
    <cellStyle name="40% - Accent2 4 2" xfId="8861" xr:uid="{30FC6657-D3DD-404A-B249-D442C84FF2DF}"/>
    <cellStyle name="40% - Accent2 4 2 2" xfId="19185" xr:uid="{38297A55-CA1E-46C3-AD2A-CE4344A3466A}"/>
    <cellStyle name="40% - Accent2 4 2 2 2" xfId="39833" xr:uid="{957E22B9-784F-4F63-870E-4C698C420EFF}"/>
    <cellStyle name="40% - Accent2 4 2 3" xfId="29509" xr:uid="{36862373-88A1-4266-B591-AB99C2B6736E}"/>
    <cellStyle name="40% - Accent2 4 3" xfId="14023" xr:uid="{248B5974-6584-4FB9-9A10-4279FD188F4A}"/>
    <cellStyle name="40% - Accent2 4 3 2" xfId="34671" xr:uid="{F5B33D9F-8ED1-46BF-AD21-5E808CA82648}"/>
    <cellStyle name="40% - Accent2 4 4" xfId="24347" xr:uid="{FF31A2A6-8E06-45A5-B68A-C6481790E14C}"/>
    <cellStyle name="40% - Accent2 5" xfId="6280" xr:uid="{533FC24C-FBC6-42B2-B13D-464D946F604F}"/>
    <cellStyle name="40% - Accent2 5 2" xfId="16604" xr:uid="{3ABC5305-FB61-4F27-88B7-3B3BBAA5E226}"/>
    <cellStyle name="40% - Accent2 5 2 2" xfId="37252" xr:uid="{7BA847C4-8342-4623-AEA1-F30DAACFB786}"/>
    <cellStyle name="40% - Accent2 5 3" xfId="26928" xr:uid="{00C733F6-FB50-4EC7-952C-75715E5F7157}"/>
    <cellStyle name="40% - Accent2 6" xfId="11442" xr:uid="{146CB66D-ABAB-42B2-BB09-F14C3EEA8D45}"/>
    <cellStyle name="40% - Accent2 6 2" xfId="32090" xr:uid="{C14E80E9-4741-43B8-87F5-CB39453B31FD}"/>
    <cellStyle name="40% - Accent2 7" xfId="21766" xr:uid="{BBE01E4C-CF32-45B1-A333-E3661FC50831}"/>
    <cellStyle name="40% - Accent3" xfId="177" xr:uid="{00000000-0005-0000-0000-000054010000}"/>
    <cellStyle name="40% - Accent3 2" xfId="1717" xr:uid="{00000000-0005-0000-0000-000055010000}"/>
    <cellStyle name="40% - Accent3 2 2" xfId="3054" xr:uid="{9F626D21-2AB6-4089-8870-AEE0F3410A36}"/>
    <cellStyle name="40% - Accent3 2 2 2" xfId="5635" xr:uid="{047BA4B7-820E-4B61-B450-0B401B275301}"/>
    <cellStyle name="40% - Accent3 2 2 2 2" xfId="10797" xr:uid="{2D2BFC2F-DAC7-4D38-8C22-FFE5614EDF0A}"/>
    <cellStyle name="40% - Accent3 2 2 2 2 2" xfId="21121" xr:uid="{5EF8F35C-92D1-4F1D-8BB2-47AE95498047}"/>
    <cellStyle name="40% - Accent3 2 2 2 2 2 2" xfId="41769" xr:uid="{42200D09-236B-483B-936C-F77C12370477}"/>
    <cellStyle name="40% - Accent3 2 2 2 2 3" xfId="31445" xr:uid="{57DE10BB-5B57-48E8-82CA-7B5C337B45AC}"/>
    <cellStyle name="40% - Accent3 2 2 2 3" xfId="15959" xr:uid="{08191A7C-86D5-45B1-96CA-DECDD813930E}"/>
    <cellStyle name="40% - Accent3 2 2 2 3 2" xfId="36607" xr:uid="{F68E9771-EBF5-4A13-BB29-D47B457DCAB4}"/>
    <cellStyle name="40% - Accent3 2 2 2 4" xfId="26283" xr:uid="{FCE0EC83-22BE-42CC-B638-0F3DFB073F06}"/>
    <cellStyle name="40% - Accent3 2 2 3" xfId="8216" xr:uid="{3FA37341-8DA0-43AC-85CC-C1212B65A9A3}"/>
    <cellStyle name="40% - Accent3 2 2 3 2" xfId="18540" xr:uid="{FE192158-887F-4AA8-9453-7D2013CE0455}"/>
    <cellStyle name="40% - Accent3 2 2 3 2 2" xfId="39188" xr:uid="{552720E1-9647-4C12-87F8-E29C02F9E1C3}"/>
    <cellStyle name="40% - Accent3 2 2 3 3" xfId="28864" xr:uid="{C7977BDF-233F-4C81-8037-B3CAD7A01E84}"/>
    <cellStyle name="40% - Accent3 2 2 4" xfId="13378" xr:uid="{490E2828-1A30-4A7C-988A-FEA85C0F96B0}"/>
    <cellStyle name="40% - Accent3 2 2 4 2" xfId="34026" xr:uid="{A13BFF67-A685-4633-B5E3-F81BA7B52379}"/>
    <cellStyle name="40% - Accent3 2 2 5" xfId="23702" xr:uid="{24DFB557-2EB8-4554-ADC2-44FD56EEF54E}"/>
    <cellStyle name="40% - Accent3 2 3" xfId="4345" xr:uid="{0BCF0AD1-5460-44D7-8E33-4120790CF0E5}"/>
    <cellStyle name="40% - Accent3 2 3 2" xfId="9507" xr:uid="{E60554AD-3760-42A4-8917-7E7C101DD0CD}"/>
    <cellStyle name="40% - Accent3 2 3 2 2" xfId="19831" xr:uid="{8BAA6C8C-8E48-44FE-A58C-34436DD524B4}"/>
    <cellStyle name="40% - Accent3 2 3 2 2 2" xfId="40479" xr:uid="{05787342-42E7-489C-BC3E-249FB6C4B29C}"/>
    <cellStyle name="40% - Accent3 2 3 2 3" xfId="30155" xr:uid="{D46229F0-6B15-4285-9F62-491DCB7589FE}"/>
    <cellStyle name="40% - Accent3 2 3 3" xfId="14669" xr:uid="{56665085-8481-44D4-B18D-C0A35D8C5B3E}"/>
    <cellStyle name="40% - Accent3 2 3 3 2" xfId="35317" xr:uid="{A56F8EC1-F20F-49FC-86A6-EB6BCD34A62C}"/>
    <cellStyle name="40% - Accent3 2 3 4" xfId="24993" xr:uid="{562DDDF3-2F52-4C66-A76F-D08956166941}"/>
    <cellStyle name="40% - Accent3 2 4" xfId="6926" xr:uid="{7B2B3EE4-F07A-4887-A3C9-7AEB29036881}"/>
    <cellStyle name="40% - Accent3 2 4 2" xfId="17250" xr:uid="{993F1F38-4A22-4ADC-A34E-6EB0530338B0}"/>
    <cellStyle name="40% - Accent3 2 4 2 2" xfId="37898" xr:uid="{31FDE9A2-5C52-4AE0-BB26-6F43AA07E806}"/>
    <cellStyle name="40% - Accent3 2 4 3" xfId="27574" xr:uid="{78BB64E1-1599-4F2E-AAD9-2EB49F00A1B0}"/>
    <cellStyle name="40% - Accent3 2 5" xfId="12088" xr:uid="{ACD1E4EB-866D-423F-BF1D-0CF528F95962}"/>
    <cellStyle name="40% - Accent3 2 5 2" xfId="32736" xr:uid="{E8A0A9B6-C636-4F2D-AE18-8635060BB135}"/>
    <cellStyle name="40% - Accent3 2 6" xfId="22412" xr:uid="{6AD976F0-C0DD-4B65-8669-5EE935F12680}"/>
    <cellStyle name="40% - Accent3 3" xfId="2409" xr:uid="{51F63D53-84E5-47FD-99C2-2C0395E4C827}"/>
    <cellStyle name="40% - Accent3 3 2" xfId="4990" xr:uid="{30C7810A-716F-43E3-AFE1-B8CA6814A246}"/>
    <cellStyle name="40% - Accent3 3 2 2" xfId="10152" xr:uid="{B1F56BAE-FC05-4852-965F-6E4C6F76358A}"/>
    <cellStyle name="40% - Accent3 3 2 2 2" xfId="20476" xr:uid="{F1170CFE-3047-47CF-B9A4-5FAC3611F393}"/>
    <cellStyle name="40% - Accent3 3 2 2 2 2" xfId="41124" xr:uid="{52B92BC0-83BC-4AE3-8A19-EC9A2E6B97B9}"/>
    <cellStyle name="40% - Accent3 3 2 2 3" xfId="30800" xr:uid="{2249DABC-1EF3-4BDA-B5A6-C2D05C214AA9}"/>
    <cellStyle name="40% - Accent3 3 2 3" xfId="15314" xr:uid="{72CE0094-80EE-41F7-B7FB-9BABFAB0052F}"/>
    <cellStyle name="40% - Accent3 3 2 3 2" xfId="35962" xr:uid="{D65B17C0-AD90-46EC-B920-E5E6A8DB12A3}"/>
    <cellStyle name="40% - Accent3 3 2 4" xfId="25638" xr:uid="{552FF5B4-F159-4AFA-86AD-4C97DC12FDC7}"/>
    <cellStyle name="40% - Accent3 3 3" xfId="7571" xr:uid="{C421EBBD-6122-4D2C-9E6D-B7867459B03A}"/>
    <cellStyle name="40% - Accent3 3 3 2" xfId="17895" xr:uid="{E99DD6B2-7D64-4F11-8335-B56EBAC662FB}"/>
    <cellStyle name="40% - Accent3 3 3 2 2" xfId="38543" xr:uid="{E2C0F1F1-6477-41AF-9C62-2BE2E7150935}"/>
    <cellStyle name="40% - Accent3 3 3 3" xfId="28219" xr:uid="{C75ED9E9-E758-467C-A5F6-675758416744}"/>
    <cellStyle name="40% - Accent3 3 4" xfId="12733" xr:uid="{7592ADB8-4E66-4408-AEBC-35A51CFD5504}"/>
    <cellStyle name="40% - Accent3 3 4 2" xfId="33381" xr:uid="{82981625-3D24-4DC5-90FB-3B7A92897DD3}"/>
    <cellStyle name="40% - Accent3 3 5" xfId="23057" xr:uid="{EF30B500-6CB8-43D6-B2CD-6692B8D3B153}"/>
    <cellStyle name="40% - Accent3 4" xfId="3700" xr:uid="{910E0DCC-2417-4C29-8CB0-A502439433D7}"/>
    <cellStyle name="40% - Accent3 4 2" xfId="8862" xr:uid="{B8D1384D-D388-45F2-94BF-17E314275515}"/>
    <cellStyle name="40% - Accent3 4 2 2" xfId="19186" xr:uid="{596116FD-C09F-4301-8F9C-FE9FF3088ABB}"/>
    <cellStyle name="40% - Accent3 4 2 2 2" xfId="39834" xr:uid="{B75FCB3A-CD5F-41C6-8390-D370CF91049E}"/>
    <cellStyle name="40% - Accent3 4 2 3" xfId="29510" xr:uid="{0916B5A4-A759-4C14-AFCD-D63DED32F66A}"/>
    <cellStyle name="40% - Accent3 4 3" xfId="14024" xr:uid="{712E4D15-9E00-4253-93FE-BCAE5736928D}"/>
    <cellStyle name="40% - Accent3 4 3 2" xfId="34672" xr:uid="{1C066126-07A1-457E-ACD1-FCC56A164FC8}"/>
    <cellStyle name="40% - Accent3 4 4" xfId="24348" xr:uid="{D3AEA2E4-2FD0-4DCC-B612-9EE1B5E08015}"/>
    <cellStyle name="40% - Accent3 5" xfId="6281" xr:uid="{01DD58F2-EE3E-4D33-8D4B-9E3F720BB13D}"/>
    <cellStyle name="40% - Accent3 5 2" xfId="16605" xr:uid="{53946304-E6C2-45BD-A603-72B8A05565B4}"/>
    <cellStyle name="40% - Accent3 5 2 2" xfId="37253" xr:uid="{FA4538A9-10F3-4938-BB14-A89555CED38B}"/>
    <cellStyle name="40% - Accent3 5 3" xfId="26929" xr:uid="{726ABE9C-1BC3-4CDB-8223-0223B13713AD}"/>
    <cellStyle name="40% - Accent3 6" xfId="11443" xr:uid="{7BAF9863-E8A8-4DD4-9AB2-D6D9782EE27F}"/>
    <cellStyle name="40% - Accent3 6 2" xfId="32091" xr:uid="{E26E5EC7-5274-4EF8-AB60-70C414515146}"/>
    <cellStyle name="40% - Accent3 7" xfId="21767" xr:uid="{55F7E0D2-1D0B-42D9-AA95-94923E7116E6}"/>
    <cellStyle name="40% - Accent4" xfId="178" xr:uid="{00000000-0005-0000-0000-000056010000}"/>
    <cellStyle name="40% - Accent4 2" xfId="1718" xr:uid="{00000000-0005-0000-0000-000057010000}"/>
    <cellStyle name="40% - Accent4 2 2" xfId="3055" xr:uid="{5039588A-229C-4AC6-BB57-BDB3FB9C942F}"/>
    <cellStyle name="40% - Accent4 2 2 2" xfId="5636" xr:uid="{91AB5997-3A96-4C2B-9CC9-0095E10705CA}"/>
    <cellStyle name="40% - Accent4 2 2 2 2" xfId="10798" xr:uid="{469E92F2-EABB-4225-9AB2-B3EDED1AD49A}"/>
    <cellStyle name="40% - Accent4 2 2 2 2 2" xfId="21122" xr:uid="{509FBF36-1D81-4728-9BCA-B7B2B7C2F5B2}"/>
    <cellStyle name="40% - Accent4 2 2 2 2 2 2" xfId="41770" xr:uid="{C41440DB-34E4-4E0B-BCA9-F67AD1023B8F}"/>
    <cellStyle name="40% - Accent4 2 2 2 2 3" xfId="31446" xr:uid="{9D199F36-0CCE-4E4B-B41E-36F44464C5D4}"/>
    <cellStyle name="40% - Accent4 2 2 2 3" xfId="15960" xr:uid="{0268B4C9-3AEE-49A4-8CAF-E44943FADFFA}"/>
    <cellStyle name="40% - Accent4 2 2 2 3 2" xfId="36608" xr:uid="{71FE6AE9-7171-4934-AA7A-C6C6FF375EB7}"/>
    <cellStyle name="40% - Accent4 2 2 2 4" xfId="26284" xr:uid="{9CC41082-4EC9-4D95-A756-369CECD1AD85}"/>
    <cellStyle name="40% - Accent4 2 2 3" xfId="8217" xr:uid="{091ADD38-7320-4773-9DD7-8780F749DF70}"/>
    <cellStyle name="40% - Accent4 2 2 3 2" xfId="18541" xr:uid="{D3E84702-CB4B-4BB0-8E4B-578286F91262}"/>
    <cellStyle name="40% - Accent4 2 2 3 2 2" xfId="39189" xr:uid="{CBC1E2F0-88CD-40CC-AB68-75B0E2801B03}"/>
    <cellStyle name="40% - Accent4 2 2 3 3" xfId="28865" xr:uid="{6E02D775-6860-46F7-9956-7578A92693CE}"/>
    <cellStyle name="40% - Accent4 2 2 4" xfId="13379" xr:uid="{85E0BD05-4F2B-4E32-87C3-F67E5FE9BB90}"/>
    <cellStyle name="40% - Accent4 2 2 4 2" xfId="34027" xr:uid="{96097C2F-822C-4BBF-8A42-BE7B21CABD91}"/>
    <cellStyle name="40% - Accent4 2 2 5" xfId="23703" xr:uid="{9016B324-57A8-4639-949B-7970CCD2EF31}"/>
    <cellStyle name="40% - Accent4 2 3" xfId="4346" xr:uid="{8E0FA00C-1BCE-4D93-9766-3086456BA0F9}"/>
    <cellStyle name="40% - Accent4 2 3 2" xfId="9508" xr:uid="{B7908549-094B-4C68-A0EC-02B44099FB11}"/>
    <cellStyle name="40% - Accent4 2 3 2 2" xfId="19832" xr:uid="{E37C6521-D29A-426A-9E73-0AD2FFCAF0E9}"/>
    <cellStyle name="40% - Accent4 2 3 2 2 2" xfId="40480" xr:uid="{471A051B-8516-4670-8CD9-935E0009CE16}"/>
    <cellStyle name="40% - Accent4 2 3 2 3" xfId="30156" xr:uid="{80C47194-E88E-4FF4-9E52-AB76059A1243}"/>
    <cellStyle name="40% - Accent4 2 3 3" xfId="14670" xr:uid="{1F4261ED-294F-458B-8D99-C719C303BF10}"/>
    <cellStyle name="40% - Accent4 2 3 3 2" xfId="35318" xr:uid="{7F4D3344-F582-4ED2-9AB9-822C3F3ECEC6}"/>
    <cellStyle name="40% - Accent4 2 3 4" xfId="24994" xr:uid="{30517FD3-DB1A-4F4C-B5C2-59BAD65B7DE7}"/>
    <cellStyle name="40% - Accent4 2 4" xfId="6927" xr:uid="{E179B470-A2C1-43C3-B607-548F15FB2C8C}"/>
    <cellStyle name="40% - Accent4 2 4 2" xfId="17251" xr:uid="{3D0DF66F-6CC3-4D7D-88D0-BC8A61DD1EAA}"/>
    <cellStyle name="40% - Accent4 2 4 2 2" xfId="37899" xr:uid="{0F4A7988-30FC-4FFC-8805-A08DA3136DF4}"/>
    <cellStyle name="40% - Accent4 2 4 3" xfId="27575" xr:uid="{4B9BEF8A-95FE-4E4B-9724-2DF985AFCAC4}"/>
    <cellStyle name="40% - Accent4 2 5" xfId="12089" xr:uid="{CA4EFFF0-EEFA-450C-AD5D-7F21D43F039B}"/>
    <cellStyle name="40% - Accent4 2 5 2" xfId="32737" xr:uid="{A5D33BAB-F892-4461-89E2-3E201D8597A1}"/>
    <cellStyle name="40% - Accent4 2 6" xfId="22413" xr:uid="{D47CEFCB-B748-44C9-B278-135ECBDA998E}"/>
    <cellStyle name="40% - Accent4 3" xfId="2410" xr:uid="{6F4F4823-2EFD-41CB-BDCD-50C3213A327A}"/>
    <cellStyle name="40% - Accent4 3 2" xfId="4991" xr:uid="{2A4AB2C4-ADF1-4CFA-A102-A4508A2ADD88}"/>
    <cellStyle name="40% - Accent4 3 2 2" xfId="10153" xr:uid="{0F49FBF0-0E64-4FF2-9908-D6CD29E7FCBB}"/>
    <cellStyle name="40% - Accent4 3 2 2 2" xfId="20477" xr:uid="{9FAD3F26-9A16-4E76-8BA9-CBEB18422BFA}"/>
    <cellStyle name="40% - Accent4 3 2 2 2 2" xfId="41125" xr:uid="{A0B8A62F-8656-4A09-9534-FC7D78A05A4E}"/>
    <cellStyle name="40% - Accent4 3 2 2 3" xfId="30801" xr:uid="{8170C0FA-15D5-442C-9CD0-DA80D9DBCFE2}"/>
    <cellStyle name="40% - Accent4 3 2 3" xfId="15315" xr:uid="{433682F6-B646-4DB8-891E-8A8DBDB97090}"/>
    <cellStyle name="40% - Accent4 3 2 3 2" xfId="35963" xr:uid="{5AD30E92-6BA6-4140-9182-673473FC67EA}"/>
    <cellStyle name="40% - Accent4 3 2 4" xfId="25639" xr:uid="{1F907790-BF8E-4773-86A4-290DF4788FF9}"/>
    <cellStyle name="40% - Accent4 3 3" xfId="7572" xr:uid="{D3E3724C-1743-4A7E-9E3F-17B441211AAF}"/>
    <cellStyle name="40% - Accent4 3 3 2" xfId="17896" xr:uid="{991076FA-3AA1-42F9-8413-43BCBBC52940}"/>
    <cellStyle name="40% - Accent4 3 3 2 2" xfId="38544" xr:uid="{1253F207-BA5F-40FE-AC8B-8E1F558A1CB6}"/>
    <cellStyle name="40% - Accent4 3 3 3" xfId="28220" xr:uid="{59D44553-23A1-420C-BF68-93A9213DA364}"/>
    <cellStyle name="40% - Accent4 3 4" xfId="12734" xr:uid="{929F9D95-E185-4A7B-B893-FF5B7BA6E56C}"/>
    <cellStyle name="40% - Accent4 3 4 2" xfId="33382" xr:uid="{212C9CF5-65AE-4E42-BE83-1CA145859F33}"/>
    <cellStyle name="40% - Accent4 3 5" xfId="23058" xr:uid="{01C4CDFE-4F16-460A-A5F9-7B1FC5FACB9B}"/>
    <cellStyle name="40% - Accent4 4" xfId="3701" xr:uid="{D181ED9D-A6C0-48B2-B3E7-0A6C85EC2E82}"/>
    <cellStyle name="40% - Accent4 4 2" xfId="8863" xr:uid="{505E043B-8C99-4960-9866-547AD2DA1816}"/>
    <cellStyle name="40% - Accent4 4 2 2" xfId="19187" xr:uid="{0651D843-747F-4232-B090-C71BC91A2556}"/>
    <cellStyle name="40% - Accent4 4 2 2 2" xfId="39835" xr:uid="{D2D6D606-9F46-4CD9-885A-2F84D9BCCCD0}"/>
    <cellStyle name="40% - Accent4 4 2 3" xfId="29511" xr:uid="{3308143F-4A82-4CC5-892F-F1860FE36E56}"/>
    <cellStyle name="40% - Accent4 4 3" xfId="14025" xr:uid="{0E6CC1F5-F202-47FD-B4B2-8DF31640F7EE}"/>
    <cellStyle name="40% - Accent4 4 3 2" xfId="34673" xr:uid="{F5834CA3-31DD-4932-A6D4-83F534F43A31}"/>
    <cellStyle name="40% - Accent4 4 4" xfId="24349" xr:uid="{8C7B8D75-5D42-4C91-876A-0E22FE30D9F8}"/>
    <cellStyle name="40% - Accent4 5" xfId="6282" xr:uid="{79BB2934-746C-4701-87B4-25A4E4BDA713}"/>
    <cellStyle name="40% - Accent4 5 2" xfId="16606" xr:uid="{9C315050-DE62-4F6C-A442-E6827C93A879}"/>
    <cellStyle name="40% - Accent4 5 2 2" xfId="37254" xr:uid="{32EC167F-43A9-4777-AD65-CF5A80DCEAB8}"/>
    <cellStyle name="40% - Accent4 5 3" xfId="26930" xr:uid="{FE2C57A3-7A68-4CC4-BF8D-558CE6656E25}"/>
    <cellStyle name="40% - Accent4 6" xfId="11444" xr:uid="{247EF491-46EC-404C-960D-70AABC9A22FE}"/>
    <cellStyle name="40% - Accent4 6 2" xfId="32092" xr:uid="{D56CC0D2-C5DF-44E9-82D1-12685DD2C62C}"/>
    <cellStyle name="40% - Accent4 7" xfId="21768" xr:uid="{9305761A-2A2F-46B0-96B5-5C8D3C6FCB5B}"/>
    <cellStyle name="40% - Accent5" xfId="179" xr:uid="{00000000-0005-0000-0000-000058010000}"/>
    <cellStyle name="40% - Accent5 2" xfId="1719" xr:uid="{00000000-0005-0000-0000-000059010000}"/>
    <cellStyle name="40% - Accent5 2 2" xfId="3056" xr:uid="{59C42660-4791-4A62-9A29-3ED9858235A1}"/>
    <cellStyle name="40% - Accent5 2 2 2" xfId="5637" xr:uid="{CE7CFE2C-6508-4B2F-8599-57D692DF916A}"/>
    <cellStyle name="40% - Accent5 2 2 2 2" xfId="10799" xr:uid="{32F2FCF1-553D-41AF-8E34-D071CEF91231}"/>
    <cellStyle name="40% - Accent5 2 2 2 2 2" xfId="21123" xr:uid="{73C17F83-CD2E-45AB-9F30-8181EFE662B5}"/>
    <cellStyle name="40% - Accent5 2 2 2 2 2 2" xfId="41771" xr:uid="{4C094E2A-A1D8-49C0-B6E4-677A5826C8DF}"/>
    <cellStyle name="40% - Accent5 2 2 2 2 3" xfId="31447" xr:uid="{4123BC17-0699-486E-A6CD-643DC73450F9}"/>
    <cellStyle name="40% - Accent5 2 2 2 3" xfId="15961" xr:uid="{47E8924C-C8E0-482D-A33D-1A71007A5D0A}"/>
    <cellStyle name="40% - Accent5 2 2 2 3 2" xfId="36609" xr:uid="{0D0DCC80-CFED-4C93-BF33-B55BDE9FA71D}"/>
    <cellStyle name="40% - Accent5 2 2 2 4" xfId="26285" xr:uid="{5487A7B9-A5A9-4C3D-9D59-329CFDE8CCF0}"/>
    <cellStyle name="40% - Accent5 2 2 3" xfId="8218" xr:uid="{0723D10F-BE61-4AD2-9961-4E9E11D3CF35}"/>
    <cellStyle name="40% - Accent5 2 2 3 2" xfId="18542" xr:uid="{2E39C1C3-D694-448A-9F36-C8DC28FCC068}"/>
    <cellStyle name="40% - Accent5 2 2 3 2 2" xfId="39190" xr:uid="{46704C2A-8588-4A3B-899D-66E24EC7F973}"/>
    <cellStyle name="40% - Accent5 2 2 3 3" xfId="28866" xr:uid="{010F7CA5-34A6-4089-BDA3-846B51051D38}"/>
    <cellStyle name="40% - Accent5 2 2 4" xfId="13380" xr:uid="{29FA2603-BF7F-4BF1-9AA5-817C42CF7D63}"/>
    <cellStyle name="40% - Accent5 2 2 4 2" xfId="34028" xr:uid="{33D3124F-6690-4AA6-953E-270E44AE4777}"/>
    <cellStyle name="40% - Accent5 2 2 5" xfId="23704" xr:uid="{2A4417BF-E337-4935-9818-5519BB8C81E0}"/>
    <cellStyle name="40% - Accent5 2 3" xfId="4347" xr:uid="{F2916FE4-F99F-49B0-BB5B-5CA4744948D6}"/>
    <cellStyle name="40% - Accent5 2 3 2" xfId="9509" xr:uid="{F5209408-0436-4207-84C4-0E21278746BC}"/>
    <cellStyle name="40% - Accent5 2 3 2 2" xfId="19833" xr:uid="{CCC364E6-D6DF-4998-AE47-1E9A23EC1392}"/>
    <cellStyle name="40% - Accent5 2 3 2 2 2" xfId="40481" xr:uid="{058DB539-0914-4A61-80D6-710022BA4A86}"/>
    <cellStyle name="40% - Accent5 2 3 2 3" xfId="30157" xr:uid="{4FBA2C32-A97B-4075-AC7A-9CDCF8113143}"/>
    <cellStyle name="40% - Accent5 2 3 3" xfId="14671" xr:uid="{15F069F5-7BB8-49C4-ADC3-240930404722}"/>
    <cellStyle name="40% - Accent5 2 3 3 2" xfId="35319" xr:uid="{B5356F4C-CB64-4540-AC57-866368D4DD60}"/>
    <cellStyle name="40% - Accent5 2 3 4" xfId="24995" xr:uid="{74560CD6-6EB9-403B-AD8B-B0403E9F06D3}"/>
    <cellStyle name="40% - Accent5 2 4" xfId="6928" xr:uid="{C30147E1-AC42-4E4A-9BC7-F6C51621AFBF}"/>
    <cellStyle name="40% - Accent5 2 4 2" xfId="17252" xr:uid="{33C739FD-4036-40A4-A969-F072F6EE5B4C}"/>
    <cellStyle name="40% - Accent5 2 4 2 2" xfId="37900" xr:uid="{D31ABF9B-B82F-4CDB-AE4F-2462E219A8E3}"/>
    <cellStyle name="40% - Accent5 2 4 3" xfId="27576" xr:uid="{5EB18BFA-C512-442B-9786-AAE553BEA625}"/>
    <cellStyle name="40% - Accent5 2 5" xfId="12090" xr:uid="{4A89A2C6-8FC5-44F8-8528-599514F66208}"/>
    <cellStyle name="40% - Accent5 2 5 2" xfId="32738" xr:uid="{70A024FF-BF94-40EC-969A-2DA27AABEFE6}"/>
    <cellStyle name="40% - Accent5 2 6" xfId="22414" xr:uid="{98D84205-49EE-4B89-A7B0-8AED6DCF290B}"/>
    <cellStyle name="40% - Accent5 3" xfId="2411" xr:uid="{BC028290-A78C-4AA3-83F0-0A0D678D49B1}"/>
    <cellStyle name="40% - Accent5 3 2" xfId="4992" xr:uid="{E71DF679-C1CE-4D36-B968-EEAFABBB206C}"/>
    <cellStyle name="40% - Accent5 3 2 2" xfId="10154" xr:uid="{78091404-39E1-4A1F-99C6-8A40B58FD335}"/>
    <cellStyle name="40% - Accent5 3 2 2 2" xfId="20478" xr:uid="{8CAA6AD2-432D-4BF4-817C-22A15F77205A}"/>
    <cellStyle name="40% - Accent5 3 2 2 2 2" xfId="41126" xr:uid="{9693A90E-30A9-4454-BAB8-C4F3BC16B7A4}"/>
    <cellStyle name="40% - Accent5 3 2 2 3" xfId="30802" xr:uid="{B2D4B3AC-FD9E-4A9C-896A-5D6095C015C7}"/>
    <cellStyle name="40% - Accent5 3 2 3" xfId="15316" xr:uid="{F7938E82-3947-4EE6-B457-93DFC3424115}"/>
    <cellStyle name="40% - Accent5 3 2 3 2" xfId="35964" xr:uid="{C95C3CBF-82CC-4051-B171-57ACD3AA02E1}"/>
    <cellStyle name="40% - Accent5 3 2 4" xfId="25640" xr:uid="{E939D767-BA3E-41D9-AB19-16A84085F0D4}"/>
    <cellStyle name="40% - Accent5 3 3" xfId="7573" xr:uid="{92C5A7B2-3292-4388-8AC2-1F330CF964F3}"/>
    <cellStyle name="40% - Accent5 3 3 2" xfId="17897" xr:uid="{CECF10B6-D3D9-4F6B-9E49-ADD388F096C8}"/>
    <cellStyle name="40% - Accent5 3 3 2 2" xfId="38545" xr:uid="{6199B47C-6F66-4742-914A-DC06F5C9FCD0}"/>
    <cellStyle name="40% - Accent5 3 3 3" xfId="28221" xr:uid="{AB1B1753-096B-49DE-BFFB-BBB6884010E8}"/>
    <cellStyle name="40% - Accent5 3 4" xfId="12735" xr:uid="{F8709787-2CD4-4281-BA90-517B27DC88B4}"/>
    <cellStyle name="40% - Accent5 3 4 2" xfId="33383" xr:uid="{54A52DF9-7C67-4C3C-A4B6-09FC1767038D}"/>
    <cellStyle name="40% - Accent5 3 5" xfId="23059" xr:uid="{C3D97490-5E70-44FD-9880-6AAB14DB9124}"/>
    <cellStyle name="40% - Accent5 4" xfId="3702" xr:uid="{1F7EE562-9266-4752-9203-3A0F88DE65F2}"/>
    <cellStyle name="40% - Accent5 4 2" xfId="8864" xr:uid="{B3F1A59F-9933-4AF6-A23E-84961281DD05}"/>
    <cellStyle name="40% - Accent5 4 2 2" xfId="19188" xr:uid="{7A584609-CB2A-43E0-84D7-DB20FCA43584}"/>
    <cellStyle name="40% - Accent5 4 2 2 2" xfId="39836" xr:uid="{19A00021-826F-43B1-AA0C-8B90A198980B}"/>
    <cellStyle name="40% - Accent5 4 2 3" xfId="29512" xr:uid="{A6431726-E679-486F-B5CA-2E5B8F008BF1}"/>
    <cellStyle name="40% - Accent5 4 3" xfId="14026" xr:uid="{E3DFE482-A301-45B3-A524-1303704475C1}"/>
    <cellStyle name="40% - Accent5 4 3 2" xfId="34674" xr:uid="{43433F01-C772-4CD6-9092-105CF001EBCC}"/>
    <cellStyle name="40% - Accent5 4 4" xfId="24350" xr:uid="{3254E756-3DD9-485B-B4BC-8AF72BBD3197}"/>
    <cellStyle name="40% - Accent5 5" xfId="6283" xr:uid="{89E48099-68EE-40B6-9ED3-66EAA8EAA0A5}"/>
    <cellStyle name="40% - Accent5 5 2" xfId="16607" xr:uid="{74759BB0-3342-4D81-AF71-8A91A6617CA2}"/>
    <cellStyle name="40% - Accent5 5 2 2" xfId="37255" xr:uid="{AC01346F-FD59-4B38-AAA1-B3AD05A5A017}"/>
    <cellStyle name="40% - Accent5 5 3" xfId="26931" xr:uid="{07C2D91C-2BCC-4990-A26B-8160F1CF3F81}"/>
    <cellStyle name="40% - Accent5 6" xfId="11445" xr:uid="{AE971DCB-3643-4975-B02F-31BB02637922}"/>
    <cellStyle name="40% - Accent5 6 2" xfId="32093" xr:uid="{AC898196-E000-406E-95F9-2573BF23847B}"/>
    <cellStyle name="40% - Accent5 7" xfId="21769" xr:uid="{FFDAD878-5D9B-4788-8C0A-1697B9AF5220}"/>
    <cellStyle name="40% - Accent6" xfId="180" xr:uid="{00000000-0005-0000-0000-00005A010000}"/>
    <cellStyle name="40% - Accent6 2" xfId="1720" xr:uid="{00000000-0005-0000-0000-00005B010000}"/>
    <cellStyle name="40% - Accent6 2 2" xfId="3057" xr:uid="{5A0CAD30-34D2-40EA-8378-25183AD22C77}"/>
    <cellStyle name="40% - Accent6 2 2 2" xfId="5638" xr:uid="{6B9034E4-CD2A-4211-83FA-70755C225ADE}"/>
    <cellStyle name="40% - Accent6 2 2 2 2" xfId="10800" xr:uid="{C8383904-27A8-4F98-814B-7A5409191782}"/>
    <cellStyle name="40% - Accent6 2 2 2 2 2" xfId="21124" xr:uid="{250A7DE6-7F70-4CA0-803A-D7871E37A737}"/>
    <cellStyle name="40% - Accent6 2 2 2 2 2 2" xfId="41772" xr:uid="{487D4E51-BC6B-4734-B21C-0A8D3C016D6B}"/>
    <cellStyle name="40% - Accent6 2 2 2 2 3" xfId="31448" xr:uid="{DB247256-1E4B-402D-BD47-A54E93773629}"/>
    <cellStyle name="40% - Accent6 2 2 2 3" xfId="15962" xr:uid="{5314E3BA-D984-459B-8D71-9063B956EBBF}"/>
    <cellStyle name="40% - Accent6 2 2 2 3 2" xfId="36610" xr:uid="{BAFBDC0F-C828-4B26-814A-31A154DEF0A1}"/>
    <cellStyle name="40% - Accent6 2 2 2 4" xfId="26286" xr:uid="{BC15A7BB-98D0-42E5-96B1-9DD7D1B45556}"/>
    <cellStyle name="40% - Accent6 2 2 3" xfId="8219" xr:uid="{71EFAF62-533D-4466-9854-C1946992C4CC}"/>
    <cellStyle name="40% - Accent6 2 2 3 2" xfId="18543" xr:uid="{55230941-3055-43E9-B2D0-F0487CC89DD5}"/>
    <cellStyle name="40% - Accent6 2 2 3 2 2" xfId="39191" xr:uid="{B6A57D89-0BC2-4C07-BC2D-6050199684E2}"/>
    <cellStyle name="40% - Accent6 2 2 3 3" xfId="28867" xr:uid="{C24FE40D-F858-4A37-8D79-D4AB310F0102}"/>
    <cellStyle name="40% - Accent6 2 2 4" xfId="13381" xr:uid="{2C0349AA-2E34-494A-88C8-4A85337794E6}"/>
    <cellStyle name="40% - Accent6 2 2 4 2" xfId="34029" xr:uid="{815AC97E-6588-42AE-B1A1-B60CD6CF965F}"/>
    <cellStyle name="40% - Accent6 2 2 5" xfId="23705" xr:uid="{788C4882-76FD-48F2-AF5E-28F886F060D9}"/>
    <cellStyle name="40% - Accent6 2 3" xfId="4348" xr:uid="{DDDB2AEF-0352-4F33-A9ED-C0E690976241}"/>
    <cellStyle name="40% - Accent6 2 3 2" xfId="9510" xr:uid="{6C54C329-3691-4D45-91AD-AA56B7EA98A9}"/>
    <cellStyle name="40% - Accent6 2 3 2 2" xfId="19834" xr:uid="{6AC987B8-2776-470C-87C9-828C6A0EF73B}"/>
    <cellStyle name="40% - Accent6 2 3 2 2 2" xfId="40482" xr:uid="{DF10550A-F275-49B6-954F-E58290507BA0}"/>
    <cellStyle name="40% - Accent6 2 3 2 3" xfId="30158" xr:uid="{8702BF6D-5463-468A-9E45-7206EF62B082}"/>
    <cellStyle name="40% - Accent6 2 3 3" xfId="14672" xr:uid="{42C7606C-36AC-4237-BE7F-6C57A41B06E7}"/>
    <cellStyle name="40% - Accent6 2 3 3 2" xfId="35320" xr:uid="{B3B11837-1B63-41AC-833B-29A01077F6A6}"/>
    <cellStyle name="40% - Accent6 2 3 4" xfId="24996" xr:uid="{DE9FF43D-2606-487E-B705-17E89BD56281}"/>
    <cellStyle name="40% - Accent6 2 4" xfId="6929" xr:uid="{C4D70EF5-72FB-4A7B-8EDE-871A59290CBF}"/>
    <cellStyle name="40% - Accent6 2 4 2" xfId="17253" xr:uid="{BD1F29EC-D997-478D-9A91-0B3F6FDE1D3D}"/>
    <cellStyle name="40% - Accent6 2 4 2 2" xfId="37901" xr:uid="{4E03CA94-C50E-4566-8EDD-5687B8D8EC31}"/>
    <cellStyle name="40% - Accent6 2 4 3" xfId="27577" xr:uid="{2002D665-E119-4CBB-BD31-BB8FF7BAFD33}"/>
    <cellStyle name="40% - Accent6 2 5" xfId="12091" xr:uid="{B97B39BC-EBF0-4385-9046-E69D9F328600}"/>
    <cellStyle name="40% - Accent6 2 5 2" xfId="32739" xr:uid="{AD1E622C-7E46-4ECB-843E-1DA1C7D3C4B8}"/>
    <cellStyle name="40% - Accent6 2 6" xfId="22415" xr:uid="{8A619BED-59E4-4234-BC92-AD6BE43A0AB9}"/>
    <cellStyle name="40% - Accent6 3" xfId="2412" xr:uid="{16787FAD-8DD9-41AC-A673-47AF0A73E782}"/>
    <cellStyle name="40% - Accent6 3 2" xfId="4993" xr:uid="{3F7718CA-BD2E-4059-A679-7409DEA42B6D}"/>
    <cellStyle name="40% - Accent6 3 2 2" xfId="10155" xr:uid="{8CCF341E-09E4-4CF1-975A-5CAD7DB39C3D}"/>
    <cellStyle name="40% - Accent6 3 2 2 2" xfId="20479" xr:uid="{33C5C249-B355-441C-A484-93A282E6F40E}"/>
    <cellStyle name="40% - Accent6 3 2 2 2 2" xfId="41127" xr:uid="{F7DEB35B-219F-468F-BAB8-704796460D5E}"/>
    <cellStyle name="40% - Accent6 3 2 2 3" xfId="30803" xr:uid="{14DE1581-04DB-49C5-98D1-438AF115C3AB}"/>
    <cellStyle name="40% - Accent6 3 2 3" xfId="15317" xr:uid="{095D9F9C-8660-48F4-B525-EBC010C00139}"/>
    <cellStyle name="40% - Accent6 3 2 3 2" xfId="35965" xr:uid="{118E415A-3AB7-4DF8-AAE8-0DA32C1AA710}"/>
    <cellStyle name="40% - Accent6 3 2 4" xfId="25641" xr:uid="{C8ADAF4C-20DF-40A1-BF12-BC31047F6515}"/>
    <cellStyle name="40% - Accent6 3 3" xfId="7574" xr:uid="{163A7AE8-7576-4FC0-8F09-6BF9DDE0E731}"/>
    <cellStyle name="40% - Accent6 3 3 2" xfId="17898" xr:uid="{5CF33A6D-72A2-4BC5-A365-8924112093AD}"/>
    <cellStyle name="40% - Accent6 3 3 2 2" xfId="38546" xr:uid="{371A8207-B59C-4CEF-A9F4-41830B6F4F47}"/>
    <cellStyle name="40% - Accent6 3 3 3" xfId="28222" xr:uid="{EF1F40BA-9A34-40FD-84DA-58E16750B766}"/>
    <cellStyle name="40% - Accent6 3 4" xfId="12736" xr:uid="{E27D1378-AB3A-4B57-A154-E71DE9BF21B2}"/>
    <cellStyle name="40% - Accent6 3 4 2" xfId="33384" xr:uid="{36763E1A-ADD1-4CAC-976B-E66256DFE06D}"/>
    <cellStyle name="40% - Accent6 3 5" xfId="23060" xr:uid="{970B50B0-8101-4919-A726-E73CEA258B9C}"/>
    <cellStyle name="40% - Accent6 4" xfId="3703" xr:uid="{06AADFA1-46D1-4F89-A901-2C8C52D3C90A}"/>
    <cellStyle name="40% - Accent6 4 2" xfId="8865" xr:uid="{90FD746F-D5EE-4C89-AF8D-73B962B964F4}"/>
    <cellStyle name="40% - Accent6 4 2 2" xfId="19189" xr:uid="{EDA48FF1-563B-41AF-9A31-76C94AE952BF}"/>
    <cellStyle name="40% - Accent6 4 2 2 2" xfId="39837" xr:uid="{DD6C2FC7-8395-4981-ADF3-6E4575310FF1}"/>
    <cellStyle name="40% - Accent6 4 2 3" xfId="29513" xr:uid="{BB53DBA5-8D05-41B6-A2DC-D1099CDF4E7D}"/>
    <cellStyle name="40% - Accent6 4 3" xfId="14027" xr:uid="{7E77365C-9F70-4A9D-ADD7-314F674CD769}"/>
    <cellStyle name="40% - Accent6 4 3 2" xfId="34675" xr:uid="{4E620EE5-A7C9-48C8-B3C4-1F4F65100C83}"/>
    <cellStyle name="40% - Accent6 4 4" xfId="24351" xr:uid="{52F2084B-1EC5-458E-BC27-831C4435D78B}"/>
    <cellStyle name="40% - Accent6 5" xfId="6284" xr:uid="{7839D747-09F8-46B6-8611-94D408E18C1B}"/>
    <cellStyle name="40% - Accent6 5 2" xfId="16608" xr:uid="{35290ADD-27F3-4652-91D7-9269488BEE27}"/>
    <cellStyle name="40% - Accent6 5 2 2" xfId="37256" xr:uid="{0C9B85CA-7307-4E0B-B304-B4FBBA5A60FB}"/>
    <cellStyle name="40% - Accent6 5 3" xfId="26932" xr:uid="{7E231F1B-8646-44AD-88C8-CEA9FF9621D9}"/>
    <cellStyle name="40% - Accent6 6" xfId="11446" xr:uid="{747642AA-307D-4E24-AEF0-3E6D6DB16E93}"/>
    <cellStyle name="40% - Accent6 6 2" xfId="32094" xr:uid="{90F096D5-005D-450A-AE2C-9144365DB2A6}"/>
    <cellStyle name="40% - Accent6 7" xfId="21770" xr:uid="{92FF9CC3-58BC-47A7-B3CC-D9F464D8F64E}"/>
    <cellStyle name="40% - Énfasis1" xfId="181" builtinId="31" customBuiltin="1"/>
    <cellStyle name="40% - Énfasis1 10" xfId="182" xr:uid="{00000000-0005-0000-0000-00005D010000}"/>
    <cellStyle name="40% - Énfasis1 10 2" xfId="183" xr:uid="{00000000-0005-0000-0000-00005E010000}"/>
    <cellStyle name="40% - Énfasis1 10 2 2" xfId="1722" xr:uid="{00000000-0005-0000-0000-00005F010000}"/>
    <cellStyle name="40% - Énfasis1 10 2 2 2" xfId="3059" xr:uid="{8F562FC1-A45F-48DE-9103-F8A112B857EB}"/>
    <cellStyle name="40% - Énfasis1 10 2 2 2 2" xfId="5640" xr:uid="{1AC6CE39-00DD-4136-A46C-D4E237955DB8}"/>
    <cellStyle name="40% - Énfasis1 10 2 2 2 2 2" xfId="10802" xr:uid="{F07C0194-8FFF-4B9A-9F6C-F6A816A5C767}"/>
    <cellStyle name="40% - Énfasis1 10 2 2 2 2 2 2" xfId="21126" xr:uid="{F6257E95-7623-4620-A3CB-86A8859B711B}"/>
    <cellStyle name="40% - Énfasis1 10 2 2 2 2 2 2 2" xfId="41774" xr:uid="{D3B4ADC4-3789-4D9C-B8AA-B9F6767B1A6B}"/>
    <cellStyle name="40% - Énfasis1 10 2 2 2 2 2 3" xfId="31450" xr:uid="{DA8B7520-282B-4A7E-99B0-C1356F4099C5}"/>
    <cellStyle name="40% - Énfasis1 10 2 2 2 2 3" xfId="15964" xr:uid="{4F5D0144-17D4-4D48-8B5C-F999A123264A}"/>
    <cellStyle name="40% - Énfasis1 10 2 2 2 2 3 2" xfId="36612" xr:uid="{8C33AD00-BE41-4C53-B3DB-4F56A5ECEFA6}"/>
    <cellStyle name="40% - Énfasis1 10 2 2 2 2 4" xfId="26288" xr:uid="{865F159B-4C67-43A9-8F1A-AEC0D275F525}"/>
    <cellStyle name="40% - Énfasis1 10 2 2 2 3" xfId="8221" xr:uid="{7F9FC433-0210-4581-9FA0-851469C37B40}"/>
    <cellStyle name="40% - Énfasis1 10 2 2 2 3 2" xfId="18545" xr:uid="{16241B75-A773-41FE-A868-DFFA00FEE8F2}"/>
    <cellStyle name="40% - Énfasis1 10 2 2 2 3 2 2" xfId="39193" xr:uid="{1D2939EA-F618-476B-82F4-EB6A5CE8A948}"/>
    <cellStyle name="40% - Énfasis1 10 2 2 2 3 3" xfId="28869" xr:uid="{515AB1B0-C144-4545-8A65-1B326F1D1A7D}"/>
    <cellStyle name="40% - Énfasis1 10 2 2 2 4" xfId="13383" xr:uid="{634DD768-0935-42CF-B82F-F704445A1DAF}"/>
    <cellStyle name="40% - Énfasis1 10 2 2 2 4 2" xfId="34031" xr:uid="{CC42EE82-CD60-4270-BEC8-47E10CE10005}"/>
    <cellStyle name="40% - Énfasis1 10 2 2 2 5" xfId="23707" xr:uid="{8BEBA91B-12E9-4120-A448-68447DBE853C}"/>
    <cellStyle name="40% - Énfasis1 10 2 2 3" xfId="4350" xr:uid="{AC8371E8-C73E-43E8-BEAA-E7CE418790CD}"/>
    <cellStyle name="40% - Énfasis1 10 2 2 3 2" xfId="9512" xr:uid="{4008B64C-AF79-49AB-8B24-2FB6B24C5E7C}"/>
    <cellStyle name="40% - Énfasis1 10 2 2 3 2 2" xfId="19836" xr:uid="{443AB9F6-94AF-4845-8146-438748B112BB}"/>
    <cellStyle name="40% - Énfasis1 10 2 2 3 2 2 2" xfId="40484" xr:uid="{5F6A701F-9255-4D2E-A7D8-2E28B7972842}"/>
    <cellStyle name="40% - Énfasis1 10 2 2 3 2 3" xfId="30160" xr:uid="{17153834-3EC9-414A-911D-F9D3E35C23D4}"/>
    <cellStyle name="40% - Énfasis1 10 2 2 3 3" xfId="14674" xr:uid="{B67A7306-9B44-48C1-8EAC-0A5DF7BC5135}"/>
    <cellStyle name="40% - Énfasis1 10 2 2 3 3 2" xfId="35322" xr:uid="{338632BB-1D83-420E-BD41-AF1510F9CA24}"/>
    <cellStyle name="40% - Énfasis1 10 2 2 3 4" xfId="24998" xr:uid="{1CD86961-BCE4-4DA7-AF2C-27588A0021F7}"/>
    <cellStyle name="40% - Énfasis1 10 2 2 4" xfId="6931" xr:uid="{17800A16-C182-4981-84D9-2797E9502F51}"/>
    <cellStyle name="40% - Énfasis1 10 2 2 4 2" xfId="17255" xr:uid="{7524465C-2E92-46EA-8C8E-41983DA49042}"/>
    <cellStyle name="40% - Énfasis1 10 2 2 4 2 2" xfId="37903" xr:uid="{99EF8DDF-620C-47E0-8D46-20A399E14A5A}"/>
    <cellStyle name="40% - Énfasis1 10 2 2 4 3" xfId="27579" xr:uid="{093E9AE0-6D51-4A86-98A8-857414147E29}"/>
    <cellStyle name="40% - Énfasis1 10 2 2 5" xfId="12093" xr:uid="{FE45EA35-106F-453A-8A49-A37E8F84466E}"/>
    <cellStyle name="40% - Énfasis1 10 2 2 5 2" xfId="32741" xr:uid="{E9659661-7E58-43CE-971A-6FE131A75CDB}"/>
    <cellStyle name="40% - Énfasis1 10 2 2 6" xfId="22417" xr:uid="{44E0CBEB-3D98-4B42-AE9C-453D885C7AF9}"/>
    <cellStyle name="40% - Énfasis1 10 2 3" xfId="2414" xr:uid="{4FF877EA-7C01-4C6E-BEFB-B9AF6AE56559}"/>
    <cellStyle name="40% - Énfasis1 10 2 3 2" xfId="4995" xr:uid="{F642E93A-017D-4294-9FD6-E43E7AE855FF}"/>
    <cellStyle name="40% - Énfasis1 10 2 3 2 2" xfId="10157" xr:uid="{AD4BA1A2-25F1-4806-967E-03524180B6CB}"/>
    <cellStyle name="40% - Énfasis1 10 2 3 2 2 2" xfId="20481" xr:uid="{E6EE034A-09D8-4EEC-8960-5C3030192D0A}"/>
    <cellStyle name="40% - Énfasis1 10 2 3 2 2 2 2" xfId="41129" xr:uid="{2A5C0A79-2A9D-43E3-B07B-67D8D42606E1}"/>
    <cellStyle name="40% - Énfasis1 10 2 3 2 2 3" xfId="30805" xr:uid="{98BD0166-C9EF-4A2D-8534-2F9B4FB4001E}"/>
    <cellStyle name="40% - Énfasis1 10 2 3 2 3" xfId="15319" xr:uid="{E733D7A7-D7A2-4D37-B334-DB5F8DC58034}"/>
    <cellStyle name="40% - Énfasis1 10 2 3 2 3 2" xfId="35967" xr:uid="{786C33EF-0C98-4D7F-9F18-2792D07969D5}"/>
    <cellStyle name="40% - Énfasis1 10 2 3 2 4" xfId="25643" xr:uid="{D462B549-2585-41AF-94B0-BC27A8A4B7C4}"/>
    <cellStyle name="40% - Énfasis1 10 2 3 3" xfId="7576" xr:uid="{6C777E23-073B-46BD-AF01-781FAEEE0C48}"/>
    <cellStyle name="40% - Énfasis1 10 2 3 3 2" xfId="17900" xr:uid="{69023D91-64F7-4F0A-A6FD-155C730B1B50}"/>
    <cellStyle name="40% - Énfasis1 10 2 3 3 2 2" xfId="38548" xr:uid="{47B6B15F-2628-498A-9908-C9751B79F79F}"/>
    <cellStyle name="40% - Énfasis1 10 2 3 3 3" xfId="28224" xr:uid="{BC4EEC63-A5D2-475F-863D-A0A804EE5241}"/>
    <cellStyle name="40% - Énfasis1 10 2 3 4" xfId="12738" xr:uid="{808886EB-862F-4EA3-8B80-5FDF782DC774}"/>
    <cellStyle name="40% - Énfasis1 10 2 3 4 2" xfId="33386" xr:uid="{9590EF02-2590-46D7-8AB8-E9C4E2264CB0}"/>
    <cellStyle name="40% - Énfasis1 10 2 3 5" xfId="23062" xr:uid="{D1AC771D-87F4-4086-8851-2019783916D1}"/>
    <cellStyle name="40% - Énfasis1 10 2 4" xfId="3705" xr:uid="{97AC63FE-A174-431F-8252-FFE24DEC4C5D}"/>
    <cellStyle name="40% - Énfasis1 10 2 4 2" xfId="8867" xr:uid="{979323B4-5F4B-4A8E-ABD0-BF56A036F5E2}"/>
    <cellStyle name="40% - Énfasis1 10 2 4 2 2" xfId="19191" xr:uid="{8DD2F901-4523-4279-9C4C-08B0E82B317B}"/>
    <cellStyle name="40% - Énfasis1 10 2 4 2 2 2" xfId="39839" xr:uid="{F2A8D35B-DE1B-4FCE-905D-4CE655FB39B4}"/>
    <cellStyle name="40% - Énfasis1 10 2 4 2 3" xfId="29515" xr:uid="{225A92AF-B98B-4ACD-B61D-50217F24D61E}"/>
    <cellStyle name="40% - Énfasis1 10 2 4 3" xfId="14029" xr:uid="{A6D11798-D893-448A-A316-F96142C21CB4}"/>
    <cellStyle name="40% - Énfasis1 10 2 4 3 2" xfId="34677" xr:uid="{5305EE7C-09D3-48D3-9D1C-A7301EB284E3}"/>
    <cellStyle name="40% - Énfasis1 10 2 4 4" xfId="24353" xr:uid="{3F54D6E6-7F86-4F46-B602-2B1EE8CC783F}"/>
    <cellStyle name="40% - Énfasis1 10 2 5" xfId="6286" xr:uid="{3B692C81-4CDE-4EB1-9E13-5F77A35D4749}"/>
    <cellStyle name="40% - Énfasis1 10 2 5 2" xfId="16610" xr:uid="{2685076A-6513-4CE1-B90D-CEB5F8946D06}"/>
    <cellStyle name="40% - Énfasis1 10 2 5 2 2" xfId="37258" xr:uid="{B52988FB-16D6-4989-A743-0E1D16A171B2}"/>
    <cellStyle name="40% - Énfasis1 10 2 5 3" xfId="26934" xr:uid="{595BAA3C-1262-4267-91BB-E37DAD9BFEB3}"/>
    <cellStyle name="40% - Énfasis1 10 2 6" xfId="11448" xr:uid="{C14154A5-ADA3-4640-975A-AB2E7A084BE8}"/>
    <cellStyle name="40% - Énfasis1 10 2 6 2" xfId="32096" xr:uid="{93DF22E2-B36A-4BE5-8E1D-2261CA27B3EB}"/>
    <cellStyle name="40% - Énfasis1 10 2 7" xfId="21772" xr:uid="{ED507230-728C-4002-A183-4D0287F78543}"/>
    <cellStyle name="40% - Énfasis1 10 3" xfId="1721" xr:uid="{00000000-0005-0000-0000-000060010000}"/>
    <cellStyle name="40% - Énfasis1 10 3 2" xfId="3058" xr:uid="{C9414280-BD52-4C90-9576-3AE684CCE358}"/>
    <cellStyle name="40% - Énfasis1 10 3 2 2" xfId="5639" xr:uid="{5F3AE002-AD39-4821-971F-6EAB8989D07F}"/>
    <cellStyle name="40% - Énfasis1 10 3 2 2 2" xfId="10801" xr:uid="{BB8B325B-0572-4FED-9318-E663A0392B66}"/>
    <cellStyle name="40% - Énfasis1 10 3 2 2 2 2" xfId="21125" xr:uid="{5BC13B8E-7DD9-42C5-B2B7-16C9294EE20B}"/>
    <cellStyle name="40% - Énfasis1 10 3 2 2 2 2 2" xfId="41773" xr:uid="{83D7B3C0-45B6-4BB9-8FFE-D9CE0E43F13D}"/>
    <cellStyle name="40% - Énfasis1 10 3 2 2 2 3" xfId="31449" xr:uid="{8E820F97-54EC-4D11-876B-748C30FA066A}"/>
    <cellStyle name="40% - Énfasis1 10 3 2 2 3" xfId="15963" xr:uid="{87F97095-1BD9-43F7-A700-05A25730EE7E}"/>
    <cellStyle name="40% - Énfasis1 10 3 2 2 3 2" xfId="36611" xr:uid="{014DD608-D612-471F-BB6B-166EFBA2323A}"/>
    <cellStyle name="40% - Énfasis1 10 3 2 2 4" xfId="26287" xr:uid="{0F42CB38-34D8-4D2F-A74E-2CD36C7C637F}"/>
    <cellStyle name="40% - Énfasis1 10 3 2 3" xfId="8220" xr:uid="{A328AE57-5FFA-4E6E-AB01-F49E01F7BCBB}"/>
    <cellStyle name="40% - Énfasis1 10 3 2 3 2" xfId="18544" xr:uid="{0E2368D3-4268-4591-9E8E-F85C83BDB412}"/>
    <cellStyle name="40% - Énfasis1 10 3 2 3 2 2" xfId="39192" xr:uid="{6804C695-952B-47F0-BCA4-ED9873FFC406}"/>
    <cellStyle name="40% - Énfasis1 10 3 2 3 3" xfId="28868" xr:uid="{FE3ABC26-D314-4884-9A28-93A7D56C39C3}"/>
    <cellStyle name="40% - Énfasis1 10 3 2 4" xfId="13382" xr:uid="{6895B812-E148-4051-A754-3C37FA3CCA3D}"/>
    <cellStyle name="40% - Énfasis1 10 3 2 4 2" xfId="34030" xr:uid="{E5D28F79-0BB8-4ED7-9E65-2698517978FC}"/>
    <cellStyle name="40% - Énfasis1 10 3 2 5" xfId="23706" xr:uid="{EB82F74B-F070-46B1-A1F1-2A972642E1CE}"/>
    <cellStyle name="40% - Énfasis1 10 3 3" xfId="4349" xr:uid="{0AB19615-8699-462B-9670-18AE3C1097B9}"/>
    <cellStyle name="40% - Énfasis1 10 3 3 2" xfId="9511" xr:uid="{FE68F3C4-D95E-4925-A47E-C01177183E57}"/>
    <cellStyle name="40% - Énfasis1 10 3 3 2 2" xfId="19835" xr:uid="{9A9F9D5E-E706-41F6-87D8-3C930207805E}"/>
    <cellStyle name="40% - Énfasis1 10 3 3 2 2 2" xfId="40483" xr:uid="{2A1FE183-0B10-4821-9068-FE778E3C9BA0}"/>
    <cellStyle name="40% - Énfasis1 10 3 3 2 3" xfId="30159" xr:uid="{69E22A3C-DC35-48D7-AEC6-2A1B0576DE8A}"/>
    <cellStyle name="40% - Énfasis1 10 3 3 3" xfId="14673" xr:uid="{7CF19EFB-4E76-4AD0-B9E1-1D3876F263A7}"/>
    <cellStyle name="40% - Énfasis1 10 3 3 3 2" xfId="35321" xr:uid="{88ED517E-0E08-47A9-93D4-66FD06E75830}"/>
    <cellStyle name="40% - Énfasis1 10 3 3 4" xfId="24997" xr:uid="{099979C2-87FE-43CC-AF4D-0E2393BCFC9B}"/>
    <cellStyle name="40% - Énfasis1 10 3 4" xfId="6930" xr:uid="{81D9BF97-C91B-49EF-B117-2BB14CFBFB0B}"/>
    <cellStyle name="40% - Énfasis1 10 3 4 2" xfId="17254" xr:uid="{B39D342C-7FD9-401D-982B-2B0D52897E63}"/>
    <cellStyle name="40% - Énfasis1 10 3 4 2 2" xfId="37902" xr:uid="{224C9329-6AEE-4716-9986-1CC0B0BCC9D9}"/>
    <cellStyle name="40% - Énfasis1 10 3 4 3" xfId="27578" xr:uid="{AF5B9390-BE26-4A2F-A566-3FD969C729E1}"/>
    <cellStyle name="40% - Énfasis1 10 3 5" xfId="12092" xr:uid="{280C620B-5156-4AC3-9C40-8ACBA585A054}"/>
    <cellStyle name="40% - Énfasis1 10 3 5 2" xfId="32740" xr:uid="{E093D58E-3198-49F9-A6E8-93C31B44D476}"/>
    <cellStyle name="40% - Énfasis1 10 3 6" xfId="22416" xr:uid="{F45F7E03-4F36-4C4B-B359-5D2D2616B2B6}"/>
    <cellStyle name="40% - Énfasis1 10 4" xfId="2413" xr:uid="{5AECD61A-865C-40D8-9DEA-AEDB30BE155F}"/>
    <cellStyle name="40% - Énfasis1 10 4 2" xfId="4994" xr:uid="{EFB2C2EB-2C38-4B36-993B-9440ED8C5B82}"/>
    <cellStyle name="40% - Énfasis1 10 4 2 2" xfId="10156" xr:uid="{B1A039F9-F3BE-4300-8E91-00A63E0B3DD1}"/>
    <cellStyle name="40% - Énfasis1 10 4 2 2 2" xfId="20480" xr:uid="{6C52F421-8A24-4AE2-9571-37AF14A1699F}"/>
    <cellStyle name="40% - Énfasis1 10 4 2 2 2 2" xfId="41128" xr:uid="{CA3E169F-7E39-42AC-97F4-BA389AE369C1}"/>
    <cellStyle name="40% - Énfasis1 10 4 2 2 3" xfId="30804" xr:uid="{14918697-EDBA-4501-9E87-5FECAF406206}"/>
    <cellStyle name="40% - Énfasis1 10 4 2 3" xfId="15318" xr:uid="{493725E4-4EBF-4373-ABA7-512C27539C4A}"/>
    <cellStyle name="40% - Énfasis1 10 4 2 3 2" xfId="35966" xr:uid="{A3471E30-6014-4B77-8494-1604EAE7C7A8}"/>
    <cellStyle name="40% - Énfasis1 10 4 2 4" xfId="25642" xr:uid="{1AD42BA4-4DA9-4660-AF9D-A390C905E0F7}"/>
    <cellStyle name="40% - Énfasis1 10 4 3" xfId="7575" xr:uid="{102E7249-3FC5-461B-B6FD-B71FF2F63463}"/>
    <cellStyle name="40% - Énfasis1 10 4 3 2" xfId="17899" xr:uid="{13233E83-B737-4EFB-B3FC-667C0C241D0F}"/>
    <cellStyle name="40% - Énfasis1 10 4 3 2 2" xfId="38547" xr:uid="{B44191FC-F6EA-49E5-ADF5-B085C9A406D0}"/>
    <cellStyle name="40% - Énfasis1 10 4 3 3" xfId="28223" xr:uid="{06356616-958B-4E81-825D-F0C1C01D61E7}"/>
    <cellStyle name="40% - Énfasis1 10 4 4" xfId="12737" xr:uid="{0FD01C89-D6F9-47A3-8A76-196EFC142475}"/>
    <cellStyle name="40% - Énfasis1 10 4 4 2" xfId="33385" xr:uid="{D51ED192-90B1-4BB7-8311-2A2947ACD438}"/>
    <cellStyle name="40% - Énfasis1 10 4 5" xfId="23061" xr:uid="{27776946-370A-4314-A31E-E64CE1B4FA34}"/>
    <cellStyle name="40% - Énfasis1 10 5" xfId="3704" xr:uid="{0DD4B35D-0D20-4152-B478-1B9A58FE40F7}"/>
    <cellStyle name="40% - Énfasis1 10 5 2" xfId="8866" xr:uid="{3F944176-DA9F-4D93-A6CB-B92ACA2D6536}"/>
    <cellStyle name="40% - Énfasis1 10 5 2 2" xfId="19190" xr:uid="{CC30B13F-E376-4AF5-A521-AE8DF6421D75}"/>
    <cellStyle name="40% - Énfasis1 10 5 2 2 2" xfId="39838" xr:uid="{DE724382-1BF3-4EE8-A043-BEA926DBB6E4}"/>
    <cellStyle name="40% - Énfasis1 10 5 2 3" xfId="29514" xr:uid="{9F564836-DF35-497A-87EA-26FD981B6D24}"/>
    <cellStyle name="40% - Énfasis1 10 5 3" xfId="14028" xr:uid="{B2B88C2A-AB69-4726-BE6D-D883CC4ECDB9}"/>
    <cellStyle name="40% - Énfasis1 10 5 3 2" xfId="34676" xr:uid="{AF772EB5-0101-4CFB-922F-D2AAF75FE42F}"/>
    <cellStyle name="40% - Énfasis1 10 5 4" xfId="24352" xr:uid="{64913957-294A-4007-BA60-2AA5679EFFC3}"/>
    <cellStyle name="40% - Énfasis1 10 6" xfId="6285" xr:uid="{F4139E55-081A-4256-BAAD-DA87EBF000F4}"/>
    <cellStyle name="40% - Énfasis1 10 6 2" xfId="16609" xr:uid="{4AED7B19-4642-4688-A2EF-12F65FE4792A}"/>
    <cellStyle name="40% - Énfasis1 10 6 2 2" xfId="37257" xr:uid="{377150EE-4835-4A9E-90C5-23B044ACC8A9}"/>
    <cellStyle name="40% - Énfasis1 10 6 3" xfId="26933" xr:uid="{B4844975-3578-4F9A-BFFB-92900F578682}"/>
    <cellStyle name="40% - Énfasis1 10 7" xfId="11447" xr:uid="{586103F1-5C79-4E60-A615-A00D1721FFE7}"/>
    <cellStyle name="40% - Énfasis1 10 7 2" xfId="32095" xr:uid="{D56B0B25-600B-4A39-94E2-258B57F0C05A}"/>
    <cellStyle name="40% - Énfasis1 10 8" xfId="21771" xr:uid="{CB5D1D26-4E08-4FC2-85AA-90511E39286D}"/>
    <cellStyle name="40% - Énfasis1 11" xfId="184" xr:uid="{00000000-0005-0000-0000-000061010000}"/>
    <cellStyle name="40% - Énfasis1 11 2" xfId="185" xr:uid="{00000000-0005-0000-0000-000062010000}"/>
    <cellStyle name="40% - Énfasis1 11 2 2" xfId="1724" xr:uid="{00000000-0005-0000-0000-000063010000}"/>
    <cellStyle name="40% - Énfasis1 11 2 2 2" xfId="3061" xr:uid="{FA1EFF9E-8CA9-4C22-85FA-78A1FB5E148F}"/>
    <cellStyle name="40% - Énfasis1 11 2 2 2 2" xfId="5642" xr:uid="{749E5794-745E-400A-9F12-AE0FD6FC1D2C}"/>
    <cellStyle name="40% - Énfasis1 11 2 2 2 2 2" xfId="10804" xr:uid="{A0DB1DDD-1CB1-4ABA-9DE2-501B2903A950}"/>
    <cellStyle name="40% - Énfasis1 11 2 2 2 2 2 2" xfId="21128" xr:uid="{1A43E78B-8A4A-47E1-BD16-1BF536B4ACBB}"/>
    <cellStyle name="40% - Énfasis1 11 2 2 2 2 2 2 2" xfId="41776" xr:uid="{5607557A-EE8D-48D5-954F-2CCD30057E7A}"/>
    <cellStyle name="40% - Énfasis1 11 2 2 2 2 2 3" xfId="31452" xr:uid="{64C3B35F-EA42-47CE-ABBF-14A102EB6A32}"/>
    <cellStyle name="40% - Énfasis1 11 2 2 2 2 3" xfId="15966" xr:uid="{A89DB716-D89E-41F5-A9E1-5E65B1ED900A}"/>
    <cellStyle name="40% - Énfasis1 11 2 2 2 2 3 2" xfId="36614" xr:uid="{AF9433AE-0A44-4774-B3C0-B8E51958EE95}"/>
    <cellStyle name="40% - Énfasis1 11 2 2 2 2 4" xfId="26290" xr:uid="{4CAD1B03-1DD6-4648-9BC6-949E76023E52}"/>
    <cellStyle name="40% - Énfasis1 11 2 2 2 3" xfId="8223" xr:uid="{739303EF-9304-48DF-BC0D-54E202AEE46D}"/>
    <cellStyle name="40% - Énfasis1 11 2 2 2 3 2" xfId="18547" xr:uid="{07BEC3E3-37FE-4EB5-BCB6-BCFA06D8C990}"/>
    <cellStyle name="40% - Énfasis1 11 2 2 2 3 2 2" xfId="39195" xr:uid="{2A5AD074-D6A6-4E83-8258-1845FB728EBE}"/>
    <cellStyle name="40% - Énfasis1 11 2 2 2 3 3" xfId="28871" xr:uid="{66A2C0B7-467B-4BBF-94EE-60DBA0AF79A8}"/>
    <cellStyle name="40% - Énfasis1 11 2 2 2 4" xfId="13385" xr:uid="{05432889-3351-4C9F-B748-4A4509B3DE02}"/>
    <cellStyle name="40% - Énfasis1 11 2 2 2 4 2" xfId="34033" xr:uid="{F280194F-D3CE-4FB0-8E12-D2BF10744B09}"/>
    <cellStyle name="40% - Énfasis1 11 2 2 2 5" xfId="23709" xr:uid="{1218008C-7EDB-46B8-9C52-671243FFEDF0}"/>
    <cellStyle name="40% - Énfasis1 11 2 2 3" xfId="4352" xr:uid="{FDDB518D-ED53-441D-AAF6-665B84368E2B}"/>
    <cellStyle name="40% - Énfasis1 11 2 2 3 2" xfId="9514" xr:uid="{2E9F76C5-85F2-4D89-A510-705E2167A13B}"/>
    <cellStyle name="40% - Énfasis1 11 2 2 3 2 2" xfId="19838" xr:uid="{4F908AA4-85BF-4AF2-863E-C75217449484}"/>
    <cellStyle name="40% - Énfasis1 11 2 2 3 2 2 2" xfId="40486" xr:uid="{976A6C1A-1CB7-46B1-ADCB-7F1509691620}"/>
    <cellStyle name="40% - Énfasis1 11 2 2 3 2 3" xfId="30162" xr:uid="{E6C8E858-2851-4333-A83D-0A7EE043A535}"/>
    <cellStyle name="40% - Énfasis1 11 2 2 3 3" xfId="14676" xr:uid="{A43569FA-0579-4B30-9A74-6DA32CEF12DA}"/>
    <cellStyle name="40% - Énfasis1 11 2 2 3 3 2" xfId="35324" xr:uid="{3E7F674A-2FC8-4589-B1BC-9B50F5D43127}"/>
    <cellStyle name="40% - Énfasis1 11 2 2 3 4" xfId="25000" xr:uid="{1D60DCF0-3EA3-48B8-B566-EE2106349831}"/>
    <cellStyle name="40% - Énfasis1 11 2 2 4" xfId="6933" xr:uid="{0E6EB290-F8E2-45DD-8AC6-BD358EB73D5D}"/>
    <cellStyle name="40% - Énfasis1 11 2 2 4 2" xfId="17257" xr:uid="{99D8D4EC-AD6E-43C6-8C4D-59DF06411295}"/>
    <cellStyle name="40% - Énfasis1 11 2 2 4 2 2" xfId="37905" xr:uid="{5CDF7ECB-8BD4-4D8D-9B90-C509052B7197}"/>
    <cellStyle name="40% - Énfasis1 11 2 2 4 3" xfId="27581" xr:uid="{CA294AE5-DAD4-48C0-8996-CA85648FED19}"/>
    <cellStyle name="40% - Énfasis1 11 2 2 5" xfId="12095" xr:uid="{7F47A9F3-F9C3-4C71-AEB3-B2BD50104DBE}"/>
    <cellStyle name="40% - Énfasis1 11 2 2 5 2" xfId="32743" xr:uid="{2D075660-E4EB-47A2-8196-399B239EAC60}"/>
    <cellStyle name="40% - Énfasis1 11 2 2 6" xfId="22419" xr:uid="{AF7C8D50-8E4D-4665-B0EF-25155A0183B2}"/>
    <cellStyle name="40% - Énfasis1 11 2 3" xfId="2416" xr:uid="{421ECBF6-F639-4F92-A152-DC19884313E4}"/>
    <cellStyle name="40% - Énfasis1 11 2 3 2" xfId="4997" xr:uid="{675EECA8-105E-4CD5-B8B9-34D3DF4A0F4B}"/>
    <cellStyle name="40% - Énfasis1 11 2 3 2 2" xfId="10159" xr:uid="{98AAACE2-2C77-4259-A0A9-764C0CE33414}"/>
    <cellStyle name="40% - Énfasis1 11 2 3 2 2 2" xfId="20483" xr:uid="{942A13E4-0066-4222-8244-3EBF18CF2EAF}"/>
    <cellStyle name="40% - Énfasis1 11 2 3 2 2 2 2" xfId="41131" xr:uid="{F7C77ABB-C483-4E19-B57E-5D32DD31B523}"/>
    <cellStyle name="40% - Énfasis1 11 2 3 2 2 3" xfId="30807" xr:uid="{D0AF0030-302D-4841-9C35-62EE3ED59443}"/>
    <cellStyle name="40% - Énfasis1 11 2 3 2 3" xfId="15321" xr:uid="{57BAA7DF-50AF-41F8-9D70-CD5403E87CCA}"/>
    <cellStyle name="40% - Énfasis1 11 2 3 2 3 2" xfId="35969" xr:uid="{81622C8B-1AB6-4D6C-83F7-1C58F3B9753E}"/>
    <cellStyle name="40% - Énfasis1 11 2 3 2 4" xfId="25645" xr:uid="{B58D233C-F746-4510-B794-E059EB2B477E}"/>
    <cellStyle name="40% - Énfasis1 11 2 3 3" xfId="7578" xr:uid="{C84E436C-3D35-48E5-829F-AD1A6C9CDB4C}"/>
    <cellStyle name="40% - Énfasis1 11 2 3 3 2" xfId="17902" xr:uid="{CBB719BF-5B99-4BEF-8E09-A9D3C040201B}"/>
    <cellStyle name="40% - Énfasis1 11 2 3 3 2 2" xfId="38550" xr:uid="{88B612D7-84F8-4D1B-BB40-FD251BE02C37}"/>
    <cellStyle name="40% - Énfasis1 11 2 3 3 3" xfId="28226" xr:uid="{5CF07F6A-9575-4C2C-A809-5AC305177E69}"/>
    <cellStyle name="40% - Énfasis1 11 2 3 4" xfId="12740" xr:uid="{6E91C599-D9AE-449B-A2D4-712B4C814F6E}"/>
    <cellStyle name="40% - Énfasis1 11 2 3 4 2" xfId="33388" xr:uid="{4B7B891F-4424-47A5-8501-438F624307C4}"/>
    <cellStyle name="40% - Énfasis1 11 2 3 5" xfId="23064" xr:uid="{431E84ED-1EAB-4E40-9826-0D71193CEFD9}"/>
    <cellStyle name="40% - Énfasis1 11 2 4" xfId="3707" xr:uid="{42272B0C-DA91-4AF6-B025-423D2CD575DD}"/>
    <cellStyle name="40% - Énfasis1 11 2 4 2" xfId="8869" xr:uid="{37F1C8AF-EA26-4871-9EA1-2F62C640BFFF}"/>
    <cellStyle name="40% - Énfasis1 11 2 4 2 2" xfId="19193" xr:uid="{61F5EC06-F868-4B17-AC10-065405FC8277}"/>
    <cellStyle name="40% - Énfasis1 11 2 4 2 2 2" xfId="39841" xr:uid="{175EBBF6-7FAF-49D3-B21F-6F0565DD28BC}"/>
    <cellStyle name="40% - Énfasis1 11 2 4 2 3" xfId="29517" xr:uid="{0FAA1ABF-9F12-46F6-8159-3A4A2C88FE75}"/>
    <cellStyle name="40% - Énfasis1 11 2 4 3" xfId="14031" xr:uid="{6BC559A2-A641-4369-978F-F067B17F6841}"/>
    <cellStyle name="40% - Énfasis1 11 2 4 3 2" xfId="34679" xr:uid="{3F51E280-5DA1-445D-862C-B4DC612CFF34}"/>
    <cellStyle name="40% - Énfasis1 11 2 4 4" xfId="24355" xr:uid="{860F2E67-C6DD-47D2-9A00-F213ED417BA0}"/>
    <cellStyle name="40% - Énfasis1 11 2 5" xfId="6288" xr:uid="{6CD6E416-0186-4202-9079-7A3F77E9DE2D}"/>
    <cellStyle name="40% - Énfasis1 11 2 5 2" xfId="16612" xr:uid="{303F34F2-F2BD-4E85-8D53-F374FC13E260}"/>
    <cellStyle name="40% - Énfasis1 11 2 5 2 2" xfId="37260" xr:uid="{9588FB87-7358-4FA2-BDE8-0B1E5245D2BB}"/>
    <cellStyle name="40% - Énfasis1 11 2 5 3" xfId="26936" xr:uid="{76397970-A823-4C10-842A-C675DF41DB97}"/>
    <cellStyle name="40% - Énfasis1 11 2 6" xfId="11450" xr:uid="{7D3F16C7-134C-4164-9043-6EA4F86C9542}"/>
    <cellStyle name="40% - Énfasis1 11 2 6 2" xfId="32098" xr:uid="{E12F9AD7-42BC-4ED8-A507-75CF80CF1EDF}"/>
    <cellStyle name="40% - Énfasis1 11 2 7" xfId="21774" xr:uid="{2151E9FB-3D68-497B-8720-7D09EB611145}"/>
    <cellStyle name="40% - Énfasis1 11 3" xfId="1723" xr:uid="{00000000-0005-0000-0000-000064010000}"/>
    <cellStyle name="40% - Énfasis1 11 3 2" xfId="3060" xr:uid="{84C25173-4601-4FA0-AB21-2829EC06E16E}"/>
    <cellStyle name="40% - Énfasis1 11 3 2 2" xfId="5641" xr:uid="{06D1FEC3-7F28-49C8-AC1D-5EDEAF037D15}"/>
    <cellStyle name="40% - Énfasis1 11 3 2 2 2" xfId="10803" xr:uid="{13D308DE-479F-41C4-A7BE-3D400CFE4D75}"/>
    <cellStyle name="40% - Énfasis1 11 3 2 2 2 2" xfId="21127" xr:uid="{3F4CE0E8-9F9D-4109-9EDE-347A03374B93}"/>
    <cellStyle name="40% - Énfasis1 11 3 2 2 2 2 2" xfId="41775" xr:uid="{7B1BC4E0-F340-499C-AC45-AA99129B5B5C}"/>
    <cellStyle name="40% - Énfasis1 11 3 2 2 2 3" xfId="31451" xr:uid="{24B94D3A-7B7D-44E7-AD66-5011AC87A36D}"/>
    <cellStyle name="40% - Énfasis1 11 3 2 2 3" xfId="15965" xr:uid="{5C75037C-F349-406C-863A-AF3C37D398E9}"/>
    <cellStyle name="40% - Énfasis1 11 3 2 2 3 2" xfId="36613" xr:uid="{7D895F18-DC37-468D-9EEF-DCD5F5F78F25}"/>
    <cellStyle name="40% - Énfasis1 11 3 2 2 4" xfId="26289" xr:uid="{CD615317-AB5D-4687-888B-25599A08E92A}"/>
    <cellStyle name="40% - Énfasis1 11 3 2 3" xfId="8222" xr:uid="{C37BF6B9-D57B-44E8-B763-2A7FAE69355E}"/>
    <cellStyle name="40% - Énfasis1 11 3 2 3 2" xfId="18546" xr:uid="{6A41377C-DB82-48B7-BB8B-C581717CDA7F}"/>
    <cellStyle name="40% - Énfasis1 11 3 2 3 2 2" xfId="39194" xr:uid="{FEAEE62B-19DD-4C6B-AFF9-98B4C41DDF24}"/>
    <cellStyle name="40% - Énfasis1 11 3 2 3 3" xfId="28870" xr:uid="{E6E5E106-69B2-457F-BDC8-FCDF9062E209}"/>
    <cellStyle name="40% - Énfasis1 11 3 2 4" xfId="13384" xr:uid="{48786391-F9DE-41FE-B182-141E52D0A985}"/>
    <cellStyle name="40% - Énfasis1 11 3 2 4 2" xfId="34032" xr:uid="{9C1984E3-46FB-43D7-A259-2AABBB3B0C0A}"/>
    <cellStyle name="40% - Énfasis1 11 3 2 5" xfId="23708" xr:uid="{2AD0CB1D-42C9-4A6C-826A-42F4D4C083B8}"/>
    <cellStyle name="40% - Énfasis1 11 3 3" xfId="4351" xr:uid="{57824EBC-F884-43DD-B8EF-56BFFA4DD7BA}"/>
    <cellStyle name="40% - Énfasis1 11 3 3 2" xfId="9513" xr:uid="{FDA78E68-7844-4BB3-A209-F29EECC3EE1A}"/>
    <cellStyle name="40% - Énfasis1 11 3 3 2 2" xfId="19837" xr:uid="{6A9409D0-9B1C-4FF6-AC77-929B8D54EC1F}"/>
    <cellStyle name="40% - Énfasis1 11 3 3 2 2 2" xfId="40485" xr:uid="{3E3D9F16-CAAE-4939-A2E1-5C2FCC866096}"/>
    <cellStyle name="40% - Énfasis1 11 3 3 2 3" xfId="30161" xr:uid="{455653A1-ED93-4704-9D22-3C793477E81A}"/>
    <cellStyle name="40% - Énfasis1 11 3 3 3" xfId="14675" xr:uid="{4B7E8D42-390B-413C-99F0-73407D65E5F0}"/>
    <cellStyle name="40% - Énfasis1 11 3 3 3 2" xfId="35323" xr:uid="{D25D8860-4140-4344-9A05-D34847D02B55}"/>
    <cellStyle name="40% - Énfasis1 11 3 3 4" xfId="24999" xr:uid="{CE8506A8-4B1E-413F-B760-C9242C40C0CF}"/>
    <cellStyle name="40% - Énfasis1 11 3 4" xfId="6932" xr:uid="{A042B183-7300-40D2-B098-6647955E98C3}"/>
    <cellStyle name="40% - Énfasis1 11 3 4 2" xfId="17256" xr:uid="{654C00CA-EFBE-4172-9B6A-35CE47C900E3}"/>
    <cellStyle name="40% - Énfasis1 11 3 4 2 2" xfId="37904" xr:uid="{C4839704-F576-4E3D-971C-D61C69E00DD6}"/>
    <cellStyle name="40% - Énfasis1 11 3 4 3" xfId="27580" xr:uid="{2F83F694-C884-4965-9F86-BEF38D94F38B}"/>
    <cellStyle name="40% - Énfasis1 11 3 5" xfId="12094" xr:uid="{699C03D3-3948-4236-B97E-0063AB582D6C}"/>
    <cellStyle name="40% - Énfasis1 11 3 5 2" xfId="32742" xr:uid="{A3C4EA24-1E92-4A7E-9029-357BEA004F13}"/>
    <cellStyle name="40% - Énfasis1 11 3 6" xfId="22418" xr:uid="{88A03A50-66D8-4AC5-85C0-7A860196873B}"/>
    <cellStyle name="40% - Énfasis1 11 4" xfId="2415" xr:uid="{BDFA1EA9-982A-4E30-8DDE-59CB37DE8BFC}"/>
    <cellStyle name="40% - Énfasis1 11 4 2" xfId="4996" xr:uid="{FF244FCC-2E05-4690-8612-887B7026A7CF}"/>
    <cellStyle name="40% - Énfasis1 11 4 2 2" xfId="10158" xr:uid="{D9ED1547-C646-47D1-9E25-231752DBF5BA}"/>
    <cellStyle name="40% - Énfasis1 11 4 2 2 2" xfId="20482" xr:uid="{C6B16624-68A7-413E-B4BE-E2898C24A77B}"/>
    <cellStyle name="40% - Énfasis1 11 4 2 2 2 2" xfId="41130" xr:uid="{200D28CB-B7BF-4E7A-AB32-3E45E566B907}"/>
    <cellStyle name="40% - Énfasis1 11 4 2 2 3" xfId="30806" xr:uid="{5D058CBC-05F0-4625-899A-4ACE25AC028F}"/>
    <cellStyle name="40% - Énfasis1 11 4 2 3" xfId="15320" xr:uid="{F8FA3758-0940-484F-8B01-1D282D5C6531}"/>
    <cellStyle name="40% - Énfasis1 11 4 2 3 2" xfId="35968" xr:uid="{065D22E2-4EAB-4E83-92EC-48A4CF45B6A3}"/>
    <cellStyle name="40% - Énfasis1 11 4 2 4" xfId="25644" xr:uid="{119241AC-A3DE-4A5B-8483-347612B7C204}"/>
    <cellStyle name="40% - Énfasis1 11 4 3" xfId="7577" xr:uid="{49887632-7575-4DCC-9511-A15B8FAF65D9}"/>
    <cellStyle name="40% - Énfasis1 11 4 3 2" xfId="17901" xr:uid="{82E8DF99-CAEA-4D49-823F-244180902F4F}"/>
    <cellStyle name="40% - Énfasis1 11 4 3 2 2" xfId="38549" xr:uid="{AD63FEB2-30CD-45B3-A2F0-AAF5F3EC02D4}"/>
    <cellStyle name="40% - Énfasis1 11 4 3 3" xfId="28225" xr:uid="{0332739B-6E0C-4787-B5E5-A72925A92112}"/>
    <cellStyle name="40% - Énfasis1 11 4 4" xfId="12739" xr:uid="{8E851D24-D3B3-4A79-8880-E16861956352}"/>
    <cellStyle name="40% - Énfasis1 11 4 4 2" xfId="33387" xr:uid="{0C647C67-2154-495E-A358-9231C4944C13}"/>
    <cellStyle name="40% - Énfasis1 11 4 5" xfId="23063" xr:uid="{4B4A838B-B3BA-40E6-8AB1-D958D4C7B0A0}"/>
    <cellStyle name="40% - Énfasis1 11 5" xfId="3706" xr:uid="{734FD5C7-12FE-41EB-8F4A-D16350A16B40}"/>
    <cellStyle name="40% - Énfasis1 11 5 2" xfId="8868" xr:uid="{A589484A-FEE9-4CCF-B31C-27C08A01B01B}"/>
    <cellStyle name="40% - Énfasis1 11 5 2 2" xfId="19192" xr:uid="{4C0CFA1C-8F3A-4D58-8433-A6017CA06788}"/>
    <cellStyle name="40% - Énfasis1 11 5 2 2 2" xfId="39840" xr:uid="{90869CA3-5219-488B-A7B7-CF2405A2E05C}"/>
    <cellStyle name="40% - Énfasis1 11 5 2 3" xfId="29516" xr:uid="{58EDCDF4-5ABC-4E0E-ACFA-C92C1E6E499B}"/>
    <cellStyle name="40% - Énfasis1 11 5 3" xfId="14030" xr:uid="{E2750407-0DB2-4ED9-8ECD-E8228F8B7749}"/>
    <cellStyle name="40% - Énfasis1 11 5 3 2" xfId="34678" xr:uid="{3ADFDE9F-7E29-4011-95B0-EA7B1998F83E}"/>
    <cellStyle name="40% - Énfasis1 11 5 4" xfId="24354" xr:uid="{740CD0BA-F876-4290-A7A3-D8507AB8D09C}"/>
    <cellStyle name="40% - Énfasis1 11 6" xfId="6287" xr:uid="{5BD60229-F147-405C-A4D5-296B7B3BDC67}"/>
    <cellStyle name="40% - Énfasis1 11 6 2" xfId="16611" xr:uid="{623CE481-F8BB-458E-B2D6-ECC8112ED427}"/>
    <cellStyle name="40% - Énfasis1 11 6 2 2" xfId="37259" xr:uid="{479F19B1-2DBE-4750-9B5A-3D671420CBF9}"/>
    <cellStyle name="40% - Énfasis1 11 6 3" xfId="26935" xr:uid="{3EED8B73-25A7-49C4-8636-8DBE72586904}"/>
    <cellStyle name="40% - Énfasis1 11 7" xfId="11449" xr:uid="{F390B605-9B4C-429B-977B-9FBA4E136907}"/>
    <cellStyle name="40% - Énfasis1 11 7 2" xfId="32097" xr:uid="{B3619EBB-24D1-41F8-A316-3F51085E3AF8}"/>
    <cellStyle name="40% - Énfasis1 11 8" xfId="21773" xr:uid="{E7152620-B4C4-46C4-B9EB-08DBFD27FB81}"/>
    <cellStyle name="40% - Énfasis1 12" xfId="186" xr:uid="{00000000-0005-0000-0000-000065010000}"/>
    <cellStyle name="40% - Énfasis1 12 2" xfId="187" xr:uid="{00000000-0005-0000-0000-000066010000}"/>
    <cellStyle name="40% - Énfasis1 12 2 2" xfId="1726" xr:uid="{00000000-0005-0000-0000-000067010000}"/>
    <cellStyle name="40% - Énfasis1 12 2 2 2" xfId="3063" xr:uid="{C3CFDD2C-BCB0-4A23-B4EA-6D537570A94F}"/>
    <cellStyle name="40% - Énfasis1 12 2 2 2 2" xfId="5644" xr:uid="{47CB8B75-FC72-449D-80B5-D42934F9BD57}"/>
    <cellStyle name="40% - Énfasis1 12 2 2 2 2 2" xfId="10806" xr:uid="{14DAF965-D3C2-4497-9947-22B9498D36A8}"/>
    <cellStyle name="40% - Énfasis1 12 2 2 2 2 2 2" xfId="21130" xr:uid="{2308BD9A-C4A6-40AA-B7EA-DC0D6881C497}"/>
    <cellStyle name="40% - Énfasis1 12 2 2 2 2 2 2 2" xfId="41778" xr:uid="{FD03AD46-D1A8-475F-979F-F7D71EE18191}"/>
    <cellStyle name="40% - Énfasis1 12 2 2 2 2 2 3" xfId="31454" xr:uid="{CDF4764A-3CD4-448A-B3C5-A4D0596FC8A2}"/>
    <cellStyle name="40% - Énfasis1 12 2 2 2 2 3" xfId="15968" xr:uid="{A37220BD-BB2E-49FB-B7F5-634F4BE7F824}"/>
    <cellStyle name="40% - Énfasis1 12 2 2 2 2 3 2" xfId="36616" xr:uid="{CD174A70-587C-4988-ADDC-9906DD36CD6D}"/>
    <cellStyle name="40% - Énfasis1 12 2 2 2 2 4" xfId="26292" xr:uid="{4C2FB655-A0C3-4AA9-8380-E42E7BD88801}"/>
    <cellStyle name="40% - Énfasis1 12 2 2 2 3" xfId="8225" xr:uid="{7FA11E46-B8BC-4A68-913B-B64EE731CCD5}"/>
    <cellStyle name="40% - Énfasis1 12 2 2 2 3 2" xfId="18549" xr:uid="{2A896F1F-59D8-4D0B-AF8F-DCCD8507BE5D}"/>
    <cellStyle name="40% - Énfasis1 12 2 2 2 3 2 2" xfId="39197" xr:uid="{DB840FFF-14C6-46F6-9CE7-761369D325B3}"/>
    <cellStyle name="40% - Énfasis1 12 2 2 2 3 3" xfId="28873" xr:uid="{C0B778E7-2EF9-4C84-B9E9-6855C2168F0A}"/>
    <cellStyle name="40% - Énfasis1 12 2 2 2 4" xfId="13387" xr:uid="{D187906A-13D6-4B37-A68A-58204DCCCFD8}"/>
    <cellStyle name="40% - Énfasis1 12 2 2 2 4 2" xfId="34035" xr:uid="{8AE42FA4-37D9-45B8-A988-C2C3D3E82101}"/>
    <cellStyle name="40% - Énfasis1 12 2 2 2 5" xfId="23711" xr:uid="{32D7F8C1-6288-4734-84ED-03EF44AEC351}"/>
    <cellStyle name="40% - Énfasis1 12 2 2 3" xfId="4354" xr:uid="{C7928E99-2E21-43C6-8A7E-45CB34F6A5EA}"/>
    <cellStyle name="40% - Énfasis1 12 2 2 3 2" xfId="9516" xr:uid="{545FC5A8-9B5C-4E62-87F3-292140D322DC}"/>
    <cellStyle name="40% - Énfasis1 12 2 2 3 2 2" xfId="19840" xr:uid="{B609B918-3326-4294-9798-869CB56AFDAF}"/>
    <cellStyle name="40% - Énfasis1 12 2 2 3 2 2 2" xfId="40488" xr:uid="{691FF683-6FC9-4FDC-9FFF-4B50F6CAFF3B}"/>
    <cellStyle name="40% - Énfasis1 12 2 2 3 2 3" xfId="30164" xr:uid="{F2ED0798-8C88-4A69-A786-86CE9F2C99B0}"/>
    <cellStyle name="40% - Énfasis1 12 2 2 3 3" xfId="14678" xr:uid="{BC16DC86-7BBC-4388-809D-7C11E0277747}"/>
    <cellStyle name="40% - Énfasis1 12 2 2 3 3 2" xfId="35326" xr:uid="{707C148A-FA5E-4445-A782-77E6A8AB754B}"/>
    <cellStyle name="40% - Énfasis1 12 2 2 3 4" xfId="25002" xr:uid="{0DB3ACA6-3C01-4EBE-A0ED-EC075F6EC1FF}"/>
    <cellStyle name="40% - Énfasis1 12 2 2 4" xfId="6935" xr:uid="{6F471F1E-CA7A-422E-A6B3-7042436D9E4D}"/>
    <cellStyle name="40% - Énfasis1 12 2 2 4 2" xfId="17259" xr:uid="{2744087F-798A-4CCB-8C2C-E53E8B958BB2}"/>
    <cellStyle name="40% - Énfasis1 12 2 2 4 2 2" xfId="37907" xr:uid="{FF2E4D59-110A-48C8-9092-894EA08C7276}"/>
    <cellStyle name="40% - Énfasis1 12 2 2 4 3" xfId="27583" xr:uid="{4A4C1D14-311C-4C77-B329-1CB326F103FA}"/>
    <cellStyle name="40% - Énfasis1 12 2 2 5" xfId="12097" xr:uid="{9A8C3E5F-FD42-4520-9358-A027117DA0DA}"/>
    <cellStyle name="40% - Énfasis1 12 2 2 5 2" xfId="32745" xr:uid="{A8771F40-BD53-4B5F-88DC-A192F3C04465}"/>
    <cellStyle name="40% - Énfasis1 12 2 2 6" xfId="22421" xr:uid="{402EA674-B5AC-4882-B6F0-43514D01F4A4}"/>
    <cellStyle name="40% - Énfasis1 12 2 3" xfId="2418" xr:uid="{C9CD2C01-2071-4BF4-A95D-0DBCD8F82529}"/>
    <cellStyle name="40% - Énfasis1 12 2 3 2" xfId="4999" xr:uid="{AA9507E1-3EF9-485A-821A-6CC97FC439A6}"/>
    <cellStyle name="40% - Énfasis1 12 2 3 2 2" xfId="10161" xr:uid="{97DCB0C7-02DB-4D3A-938D-D505178B2AC3}"/>
    <cellStyle name="40% - Énfasis1 12 2 3 2 2 2" xfId="20485" xr:uid="{22509CF5-2E18-4B10-915B-8A29F8D84127}"/>
    <cellStyle name="40% - Énfasis1 12 2 3 2 2 2 2" xfId="41133" xr:uid="{BF7B6A97-90A2-4B3A-BC15-C8AAE755CD43}"/>
    <cellStyle name="40% - Énfasis1 12 2 3 2 2 3" xfId="30809" xr:uid="{78E29242-91AB-476C-92E2-D902B812B9A4}"/>
    <cellStyle name="40% - Énfasis1 12 2 3 2 3" xfId="15323" xr:uid="{B03A13E7-DBF8-4880-9A71-A93EFD04DB72}"/>
    <cellStyle name="40% - Énfasis1 12 2 3 2 3 2" xfId="35971" xr:uid="{3C6BF6D8-4942-4964-9BF2-7678EA7E1A1B}"/>
    <cellStyle name="40% - Énfasis1 12 2 3 2 4" xfId="25647" xr:uid="{6ACA8F7F-68A7-4F4B-A6CC-8FE2E48FBB68}"/>
    <cellStyle name="40% - Énfasis1 12 2 3 3" xfId="7580" xr:uid="{527180C0-61FD-4BD0-B9D4-F81466F30149}"/>
    <cellStyle name="40% - Énfasis1 12 2 3 3 2" xfId="17904" xr:uid="{85CF882A-99CC-4720-9552-5EE6C4BB4E32}"/>
    <cellStyle name="40% - Énfasis1 12 2 3 3 2 2" xfId="38552" xr:uid="{AF5ABD3A-8A1F-4BC3-B581-5FBD87434B9C}"/>
    <cellStyle name="40% - Énfasis1 12 2 3 3 3" xfId="28228" xr:uid="{9260EE16-8C4A-45F3-A2D2-31774869B543}"/>
    <cellStyle name="40% - Énfasis1 12 2 3 4" xfId="12742" xr:uid="{D8747876-A68E-4137-80FB-318A109532E8}"/>
    <cellStyle name="40% - Énfasis1 12 2 3 4 2" xfId="33390" xr:uid="{16C340BB-F09A-4411-8CCB-B1B8712D4BA2}"/>
    <cellStyle name="40% - Énfasis1 12 2 3 5" xfId="23066" xr:uid="{0E68DA7A-0B7F-4226-84D0-1A4AF5BFA776}"/>
    <cellStyle name="40% - Énfasis1 12 2 4" xfId="3709" xr:uid="{AE3BD094-131A-4BA1-9F95-50604739F55C}"/>
    <cellStyle name="40% - Énfasis1 12 2 4 2" xfId="8871" xr:uid="{5472E9E5-8789-4655-B4C4-EA1E2EEA1565}"/>
    <cellStyle name="40% - Énfasis1 12 2 4 2 2" xfId="19195" xr:uid="{51359D86-DA71-4BF1-9FEF-E9CC58E683A4}"/>
    <cellStyle name="40% - Énfasis1 12 2 4 2 2 2" xfId="39843" xr:uid="{F644ACE2-1C71-4271-8F70-AF5DF5BAF7EE}"/>
    <cellStyle name="40% - Énfasis1 12 2 4 2 3" xfId="29519" xr:uid="{591ACD33-B471-4563-86CE-CBB26AF7354B}"/>
    <cellStyle name="40% - Énfasis1 12 2 4 3" xfId="14033" xr:uid="{8883296D-D117-499D-8ACA-BBD1AA591D79}"/>
    <cellStyle name="40% - Énfasis1 12 2 4 3 2" xfId="34681" xr:uid="{A838AA91-7BCA-4FA0-96A0-AFBB28E6788E}"/>
    <cellStyle name="40% - Énfasis1 12 2 4 4" xfId="24357" xr:uid="{51AC47ED-D899-4DB1-B333-1FAF578F4EFD}"/>
    <cellStyle name="40% - Énfasis1 12 2 5" xfId="6290" xr:uid="{6526B129-9F0D-4815-9403-3EECA86EBCC0}"/>
    <cellStyle name="40% - Énfasis1 12 2 5 2" xfId="16614" xr:uid="{11E9127C-3872-4AFD-B8A6-DAB705C6B4C0}"/>
    <cellStyle name="40% - Énfasis1 12 2 5 2 2" xfId="37262" xr:uid="{6943DF05-B8E6-4F21-87C8-0454CFE39FF0}"/>
    <cellStyle name="40% - Énfasis1 12 2 5 3" xfId="26938" xr:uid="{61385AF1-CFCF-46B5-B3DF-110EA197A1B4}"/>
    <cellStyle name="40% - Énfasis1 12 2 6" xfId="11452" xr:uid="{97C21566-FD15-4CBD-A672-621E642F6C40}"/>
    <cellStyle name="40% - Énfasis1 12 2 6 2" xfId="32100" xr:uid="{5F4B60E2-6B03-4A2A-9AF9-6B30B12334BC}"/>
    <cellStyle name="40% - Énfasis1 12 2 7" xfId="21776" xr:uid="{6D8C2EF1-79B2-4AD5-BC8B-037DF131F81D}"/>
    <cellStyle name="40% - Énfasis1 12 3" xfId="1725" xr:uid="{00000000-0005-0000-0000-000068010000}"/>
    <cellStyle name="40% - Énfasis1 12 3 2" xfId="3062" xr:uid="{78AC0B2C-09FA-4434-8F8E-2D14283668ED}"/>
    <cellStyle name="40% - Énfasis1 12 3 2 2" xfId="5643" xr:uid="{1B1F3266-F974-4702-88EC-E82DDF923B91}"/>
    <cellStyle name="40% - Énfasis1 12 3 2 2 2" xfId="10805" xr:uid="{9F0D8E81-879B-49DD-8EDE-10A1A859E0FA}"/>
    <cellStyle name="40% - Énfasis1 12 3 2 2 2 2" xfId="21129" xr:uid="{52FA4E57-4404-47F0-BA2E-203DE41389A0}"/>
    <cellStyle name="40% - Énfasis1 12 3 2 2 2 2 2" xfId="41777" xr:uid="{0DDB95C6-0CC4-49D0-AB16-53BCE1FC4173}"/>
    <cellStyle name="40% - Énfasis1 12 3 2 2 2 3" xfId="31453" xr:uid="{DB708DFF-3CE9-4D8B-A0D7-06E227859B9B}"/>
    <cellStyle name="40% - Énfasis1 12 3 2 2 3" xfId="15967" xr:uid="{65E0B535-BBFC-43D5-A687-0DFAD8ADE937}"/>
    <cellStyle name="40% - Énfasis1 12 3 2 2 3 2" xfId="36615" xr:uid="{DAD8FAC7-03F2-40BB-9FFD-0A09E139EFB0}"/>
    <cellStyle name="40% - Énfasis1 12 3 2 2 4" xfId="26291" xr:uid="{26B53AE6-0B8E-45C0-8CCB-C77175A675BE}"/>
    <cellStyle name="40% - Énfasis1 12 3 2 3" xfId="8224" xr:uid="{19F0CABE-DE6C-4EEF-BE94-0B9B364CFB12}"/>
    <cellStyle name="40% - Énfasis1 12 3 2 3 2" xfId="18548" xr:uid="{6AE35E78-2C96-49FF-B397-12DA066B1EBF}"/>
    <cellStyle name="40% - Énfasis1 12 3 2 3 2 2" xfId="39196" xr:uid="{D156BA6C-7E06-4452-9DA6-B76571DED1CC}"/>
    <cellStyle name="40% - Énfasis1 12 3 2 3 3" xfId="28872" xr:uid="{B56C1159-7D88-44B0-950F-3BF00D0E3233}"/>
    <cellStyle name="40% - Énfasis1 12 3 2 4" xfId="13386" xr:uid="{4E5A163F-A16C-4F45-9B9D-D5C4D0F4ADC8}"/>
    <cellStyle name="40% - Énfasis1 12 3 2 4 2" xfId="34034" xr:uid="{81637043-D241-43D3-A040-1D00DD84E3A6}"/>
    <cellStyle name="40% - Énfasis1 12 3 2 5" xfId="23710" xr:uid="{0D11DD7A-3841-48D8-BF53-4C4F3C54636A}"/>
    <cellStyle name="40% - Énfasis1 12 3 3" xfId="4353" xr:uid="{707F8E42-FD7B-4DCA-A56C-126DBD1EC8B2}"/>
    <cellStyle name="40% - Énfasis1 12 3 3 2" xfId="9515" xr:uid="{661B094D-5096-42D2-8250-4EA95ACD30F4}"/>
    <cellStyle name="40% - Énfasis1 12 3 3 2 2" xfId="19839" xr:uid="{BB8554A3-06B5-49DF-A0C0-194E407C88EB}"/>
    <cellStyle name="40% - Énfasis1 12 3 3 2 2 2" xfId="40487" xr:uid="{09989DE5-9F76-4F73-BC51-B4295574BB5C}"/>
    <cellStyle name="40% - Énfasis1 12 3 3 2 3" xfId="30163" xr:uid="{1573706E-5867-4217-BB2F-49D37112E3CA}"/>
    <cellStyle name="40% - Énfasis1 12 3 3 3" xfId="14677" xr:uid="{A3BB6B26-1C8E-462F-BF31-ADA504F7B9AC}"/>
    <cellStyle name="40% - Énfasis1 12 3 3 3 2" xfId="35325" xr:uid="{A63EEEBC-3A7C-4459-969C-E816F4FB883D}"/>
    <cellStyle name="40% - Énfasis1 12 3 3 4" xfId="25001" xr:uid="{04C21A79-55EE-4074-A519-F1C8FC9F5EB2}"/>
    <cellStyle name="40% - Énfasis1 12 3 4" xfId="6934" xr:uid="{CBD2B395-8F1D-4F29-B5CF-B9AB8CC7B82D}"/>
    <cellStyle name="40% - Énfasis1 12 3 4 2" xfId="17258" xr:uid="{57F9229A-CBEE-495C-A89E-ACB88F09EF1E}"/>
    <cellStyle name="40% - Énfasis1 12 3 4 2 2" xfId="37906" xr:uid="{08FA8782-7E6F-4769-A738-2A8F4C43BFC7}"/>
    <cellStyle name="40% - Énfasis1 12 3 4 3" xfId="27582" xr:uid="{4897EEA2-A8F4-47E6-992B-B8E5C6081DB5}"/>
    <cellStyle name="40% - Énfasis1 12 3 5" xfId="12096" xr:uid="{D37835CA-268C-4CB2-A2BC-A17A1D1BB6E2}"/>
    <cellStyle name="40% - Énfasis1 12 3 5 2" xfId="32744" xr:uid="{F231DCCC-A26A-414D-B6FF-FE6366BD5AC1}"/>
    <cellStyle name="40% - Énfasis1 12 3 6" xfId="22420" xr:uid="{37F25FFE-3FD1-452D-8D8C-E90C8DF22E68}"/>
    <cellStyle name="40% - Énfasis1 12 4" xfId="2417" xr:uid="{1E4BD403-4E8D-4CF2-90C4-FFC4C935C6EC}"/>
    <cellStyle name="40% - Énfasis1 12 4 2" xfId="4998" xr:uid="{E3266468-A402-4003-9106-3E2DD18D6317}"/>
    <cellStyle name="40% - Énfasis1 12 4 2 2" xfId="10160" xr:uid="{3A48EDBB-C9BD-48DE-BE2C-2E2128966A6F}"/>
    <cellStyle name="40% - Énfasis1 12 4 2 2 2" xfId="20484" xr:uid="{69DCE624-884F-4478-9A0D-60B4375A874B}"/>
    <cellStyle name="40% - Énfasis1 12 4 2 2 2 2" xfId="41132" xr:uid="{65644B3E-F47D-46FB-A87E-C290259FBE51}"/>
    <cellStyle name="40% - Énfasis1 12 4 2 2 3" xfId="30808" xr:uid="{32E22DA2-7848-4012-A9BB-C770478785C7}"/>
    <cellStyle name="40% - Énfasis1 12 4 2 3" xfId="15322" xr:uid="{685EAC45-9903-4D63-B4CD-B4E5E36AAE19}"/>
    <cellStyle name="40% - Énfasis1 12 4 2 3 2" xfId="35970" xr:uid="{B25EBD95-825A-4538-BB91-22E95DA16EE4}"/>
    <cellStyle name="40% - Énfasis1 12 4 2 4" xfId="25646" xr:uid="{7D6D4853-CE5B-4407-B014-525DCA9EC8F4}"/>
    <cellStyle name="40% - Énfasis1 12 4 3" xfId="7579" xr:uid="{C960D050-B90E-4D5B-A629-B8E63A5B53C2}"/>
    <cellStyle name="40% - Énfasis1 12 4 3 2" xfId="17903" xr:uid="{A6098B78-D937-41AC-899D-00E372116180}"/>
    <cellStyle name="40% - Énfasis1 12 4 3 2 2" xfId="38551" xr:uid="{73F2BF2F-F543-4E26-BDA9-B563B5A02006}"/>
    <cellStyle name="40% - Énfasis1 12 4 3 3" xfId="28227" xr:uid="{B54BF2D4-1A8E-4064-AAC1-02FC3565C6A0}"/>
    <cellStyle name="40% - Énfasis1 12 4 4" xfId="12741" xr:uid="{EDBE3908-576E-4BF0-B28B-C0D2F108FA59}"/>
    <cellStyle name="40% - Énfasis1 12 4 4 2" xfId="33389" xr:uid="{C9BB17E1-A9E3-4D34-9DEB-E6358DA85C1C}"/>
    <cellStyle name="40% - Énfasis1 12 4 5" xfId="23065" xr:uid="{06575501-8C7A-4F22-AD5E-ED605E820E1C}"/>
    <cellStyle name="40% - Énfasis1 12 5" xfId="3708" xr:uid="{2EDD26E6-567D-4A73-803E-29333A09D6E4}"/>
    <cellStyle name="40% - Énfasis1 12 5 2" xfId="8870" xr:uid="{22B7C122-0700-4092-9607-8F336F45B9A2}"/>
    <cellStyle name="40% - Énfasis1 12 5 2 2" xfId="19194" xr:uid="{92101F15-52AB-459E-A976-FA9C3A4EEF53}"/>
    <cellStyle name="40% - Énfasis1 12 5 2 2 2" xfId="39842" xr:uid="{E25DFFFC-7025-4A4F-909D-20BCEDE42190}"/>
    <cellStyle name="40% - Énfasis1 12 5 2 3" xfId="29518" xr:uid="{E3EC4488-0601-4707-92B3-58AF175F54C4}"/>
    <cellStyle name="40% - Énfasis1 12 5 3" xfId="14032" xr:uid="{226A6AE9-A283-4DC7-96B2-E30E0FC401B6}"/>
    <cellStyle name="40% - Énfasis1 12 5 3 2" xfId="34680" xr:uid="{AE02292B-EA68-44EA-BB80-26289B5E7F53}"/>
    <cellStyle name="40% - Énfasis1 12 5 4" xfId="24356" xr:uid="{34A2D75F-524F-4256-9C0A-AA2D5F6E7AE5}"/>
    <cellStyle name="40% - Énfasis1 12 6" xfId="6289" xr:uid="{0EC8C380-9BF4-455F-B8AE-63E7A9C41F1D}"/>
    <cellStyle name="40% - Énfasis1 12 6 2" xfId="16613" xr:uid="{5C12E460-6D35-458C-8159-6F49D12C0669}"/>
    <cellStyle name="40% - Énfasis1 12 6 2 2" xfId="37261" xr:uid="{E4CE4FC6-385F-4F5D-A21A-9C4A8D53D8EC}"/>
    <cellStyle name="40% - Énfasis1 12 6 3" xfId="26937" xr:uid="{85C89D0F-AEA9-4676-8C5D-56519DB0B278}"/>
    <cellStyle name="40% - Énfasis1 12 7" xfId="11451" xr:uid="{658E2F13-648B-42E6-A76A-9C85D68DB92B}"/>
    <cellStyle name="40% - Énfasis1 12 7 2" xfId="32099" xr:uid="{9A3404A3-D595-431E-B083-443381A29925}"/>
    <cellStyle name="40% - Énfasis1 12 8" xfId="21775" xr:uid="{6B09A7F5-F4D7-4450-9B60-CCEB310EA150}"/>
    <cellStyle name="40% - Énfasis1 13" xfId="188" xr:uid="{00000000-0005-0000-0000-000069010000}"/>
    <cellStyle name="40% - Énfasis1 13 2" xfId="189" xr:uid="{00000000-0005-0000-0000-00006A010000}"/>
    <cellStyle name="40% - Énfasis1 13 2 2" xfId="1728" xr:uid="{00000000-0005-0000-0000-00006B010000}"/>
    <cellStyle name="40% - Énfasis1 13 2 2 2" xfId="3065" xr:uid="{D8A52CCC-EF3A-44E0-8077-BEA1F7EE6F00}"/>
    <cellStyle name="40% - Énfasis1 13 2 2 2 2" xfId="5646" xr:uid="{1D0EAD14-FA85-4769-A463-40D45D6CC22A}"/>
    <cellStyle name="40% - Énfasis1 13 2 2 2 2 2" xfId="10808" xr:uid="{D8ADB20A-DE99-4D8D-BB24-99E6F904694F}"/>
    <cellStyle name="40% - Énfasis1 13 2 2 2 2 2 2" xfId="21132" xr:uid="{39064BFA-85BC-4445-B875-1B54384E273D}"/>
    <cellStyle name="40% - Énfasis1 13 2 2 2 2 2 2 2" xfId="41780" xr:uid="{63ADECB0-ADE5-43C6-95E8-E8CD6ABD0D94}"/>
    <cellStyle name="40% - Énfasis1 13 2 2 2 2 2 3" xfId="31456" xr:uid="{54C9F3CC-170B-4C88-8CD6-6284BB63B09F}"/>
    <cellStyle name="40% - Énfasis1 13 2 2 2 2 3" xfId="15970" xr:uid="{C59FB23E-6E09-4B29-B2BB-20DEED9A4A49}"/>
    <cellStyle name="40% - Énfasis1 13 2 2 2 2 3 2" xfId="36618" xr:uid="{3D668CB5-3FB6-4F1A-B93B-6F98508CA1FB}"/>
    <cellStyle name="40% - Énfasis1 13 2 2 2 2 4" xfId="26294" xr:uid="{7A3EED5C-C118-4A94-AB8F-D3B9479E85DB}"/>
    <cellStyle name="40% - Énfasis1 13 2 2 2 3" xfId="8227" xr:uid="{30AA4A7E-0F5F-4D37-988D-A3DD2DD20168}"/>
    <cellStyle name="40% - Énfasis1 13 2 2 2 3 2" xfId="18551" xr:uid="{A8F4B26D-FEC5-4E1D-8333-EF653DD9014A}"/>
    <cellStyle name="40% - Énfasis1 13 2 2 2 3 2 2" xfId="39199" xr:uid="{38BE288E-19AE-40E7-8E0C-CE1820FEE774}"/>
    <cellStyle name="40% - Énfasis1 13 2 2 2 3 3" xfId="28875" xr:uid="{F40DB4FD-82AF-4946-9C6A-F84D29F3F5A3}"/>
    <cellStyle name="40% - Énfasis1 13 2 2 2 4" xfId="13389" xr:uid="{1F9BD346-412E-4A85-B2B6-B60BFB9DE84C}"/>
    <cellStyle name="40% - Énfasis1 13 2 2 2 4 2" xfId="34037" xr:uid="{C55658D6-A77E-4A94-92F6-789F6554280F}"/>
    <cellStyle name="40% - Énfasis1 13 2 2 2 5" xfId="23713" xr:uid="{173F2EC8-DEE1-4EC2-B534-38011EC464A2}"/>
    <cellStyle name="40% - Énfasis1 13 2 2 3" xfId="4356" xr:uid="{DD4A0AF4-0F79-449B-B6C3-334F9D7AC82D}"/>
    <cellStyle name="40% - Énfasis1 13 2 2 3 2" xfId="9518" xr:uid="{C6F13C12-5AE2-40B4-82DB-ADBE2BAA92A0}"/>
    <cellStyle name="40% - Énfasis1 13 2 2 3 2 2" xfId="19842" xr:uid="{5B591D68-7CD2-4AC9-A8D7-0474C416B64A}"/>
    <cellStyle name="40% - Énfasis1 13 2 2 3 2 2 2" xfId="40490" xr:uid="{D0DF5F0C-7EB7-44CC-8822-70CAAAFDABB6}"/>
    <cellStyle name="40% - Énfasis1 13 2 2 3 2 3" xfId="30166" xr:uid="{4A39F25E-EE18-474D-8815-C34D942CF9F4}"/>
    <cellStyle name="40% - Énfasis1 13 2 2 3 3" xfId="14680" xr:uid="{F8816E6F-830E-4E10-885A-B723FF6AD929}"/>
    <cellStyle name="40% - Énfasis1 13 2 2 3 3 2" xfId="35328" xr:uid="{00806594-A102-4B98-855F-663C2F09BE57}"/>
    <cellStyle name="40% - Énfasis1 13 2 2 3 4" xfId="25004" xr:uid="{806D2301-6901-49DF-9297-3F38748EBF3F}"/>
    <cellStyle name="40% - Énfasis1 13 2 2 4" xfId="6937" xr:uid="{94D974EB-98F7-4278-8DDF-802A4CFA0774}"/>
    <cellStyle name="40% - Énfasis1 13 2 2 4 2" xfId="17261" xr:uid="{47E2366E-AFCD-4DD3-9A40-ADCECE0AFFFC}"/>
    <cellStyle name="40% - Énfasis1 13 2 2 4 2 2" xfId="37909" xr:uid="{0961C8F0-F359-48A8-8484-4F553F179A71}"/>
    <cellStyle name="40% - Énfasis1 13 2 2 4 3" xfId="27585" xr:uid="{C5525E8E-19FC-4D39-A467-CEED16148314}"/>
    <cellStyle name="40% - Énfasis1 13 2 2 5" xfId="12099" xr:uid="{880218A5-88CB-4738-9ADE-76F21FCD955C}"/>
    <cellStyle name="40% - Énfasis1 13 2 2 5 2" xfId="32747" xr:uid="{397FAF15-D326-4BE9-9171-6E8F6F090926}"/>
    <cellStyle name="40% - Énfasis1 13 2 2 6" xfId="22423" xr:uid="{3891E7CB-8ECC-40B1-A07E-BE22BE4BFB75}"/>
    <cellStyle name="40% - Énfasis1 13 2 3" xfId="2420" xr:uid="{C52304D3-6FDA-45B9-90D9-78F0EC2914D2}"/>
    <cellStyle name="40% - Énfasis1 13 2 3 2" xfId="5001" xr:uid="{1B105AEE-CD79-4334-9832-481C52A427A2}"/>
    <cellStyle name="40% - Énfasis1 13 2 3 2 2" xfId="10163" xr:uid="{3D4C4575-7694-4D29-8AFE-1D5FBB763BD4}"/>
    <cellStyle name="40% - Énfasis1 13 2 3 2 2 2" xfId="20487" xr:uid="{BEFD9ABE-6B41-4A0E-B319-944A6E0FCA7A}"/>
    <cellStyle name="40% - Énfasis1 13 2 3 2 2 2 2" xfId="41135" xr:uid="{543CD7D8-3E41-43B3-939D-5213F5AAB58E}"/>
    <cellStyle name="40% - Énfasis1 13 2 3 2 2 3" xfId="30811" xr:uid="{5C3BB400-0B09-4C31-B60A-49052BA628DB}"/>
    <cellStyle name="40% - Énfasis1 13 2 3 2 3" xfId="15325" xr:uid="{97DE1D51-6176-4519-BCB8-CEC23EC0A17C}"/>
    <cellStyle name="40% - Énfasis1 13 2 3 2 3 2" xfId="35973" xr:uid="{2E2554F2-7390-4C28-B70F-7274CA96A597}"/>
    <cellStyle name="40% - Énfasis1 13 2 3 2 4" xfId="25649" xr:uid="{D99052B3-284A-433A-89A9-C54A03B4E91E}"/>
    <cellStyle name="40% - Énfasis1 13 2 3 3" xfId="7582" xr:uid="{1DCE2F9A-CFDB-487A-8B43-04C0B4014655}"/>
    <cellStyle name="40% - Énfasis1 13 2 3 3 2" xfId="17906" xr:uid="{E46BBEEF-6710-44D4-9107-B2D82B23F780}"/>
    <cellStyle name="40% - Énfasis1 13 2 3 3 2 2" xfId="38554" xr:uid="{121A9459-9EBF-4097-A3D3-394965259BF4}"/>
    <cellStyle name="40% - Énfasis1 13 2 3 3 3" xfId="28230" xr:uid="{E8FAC060-C31C-48FE-B2EA-8EBDF491A1FE}"/>
    <cellStyle name="40% - Énfasis1 13 2 3 4" xfId="12744" xr:uid="{0E92D9D3-D742-4E38-97D9-D6D1FDF03055}"/>
    <cellStyle name="40% - Énfasis1 13 2 3 4 2" xfId="33392" xr:uid="{040356CD-510C-4888-9127-566003C13F5B}"/>
    <cellStyle name="40% - Énfasis1 13 2 3 5" xfId="23068" xr:uid="{F24248D8-26B4-4951-A501-A2C2022A9BFB}"/>
    <cellStyle name="40% - Énfasis1 13 2 4" xfId="3711" xr:uid="{1B4DA83E-1C45-42E1-A408-B1B9142A9A03}"/>
    <cellStyle name="40% - Énfasis1 13 2 4 2" xfId="8873" xr:uid="{DECDB19C-2168-435E-836D-366762DDD411}"/>
    <cellStyle name="40% - Énfasis1 13 2 4 2 2" xfId="19197" xr:uid="{13BDB14C-BC95-4BD2-8AE8-1BC3F6227EA6}"/>
    <cellStyle name="40% - Énfasis1 13 2 4 2 2 2" xfId="39845" xr:uid="{0784A335-520B-4687-923B-2A2C8461FFCB}"/>
    <cellStyle name="40% - Énfasis1 13 2 4 2 3" xfId="29521" xr:uid="{8193A6D3-5C14-4E07-9E6D-C34C90DD33F2}"/>
    <cellStyle name="40% - Énfasis1 13 2 4 3" xfId="14035" xr:uid="{AF7869B9-A5EC-4AE7-8B2B-8C5149075FF2}"/>
    <cellStyle name="40% - Énfasis1 13 2 4 3 2" xfId="34683" xr:uid="{A09637B8-A1E3-4B36-92F1-1523C9E403A1}"/>
    <cellStyle name="40% - Énfasis1 13 2 4 4" xfId="24359" xr:uid="{3B2DE634-1473-416D-B994-000F36C0B95F}"/>
    <cellStyle name="40% - Énfasis1 13 2 5" xfId="6292" xr:uid="{912BFC2A-7ED3-40CF-AC0B-44B0FDD8B006}"/>
    <cellStyle name="40% - Énfasis1 13 2 5 2" xfId="16616" xr:uid="{1134B10A-CAE7-46D0-B171-064CE48BEA75}"/>
    <cellStyle name="40% - Énfasis1 13 2 5 2 2" xfId="37264" xr:uid="{01AE1AB5-68DA-4CE1-A0DA-5D9A3939A30B}"/>
    <cellStyle name="40% - Énfasis1 13 2 5 3" xfId="26940" xr:uid="{8FB1B9D4-94C2-4000-8C27-BF15EA64F228}"/>
    <cellStyle name="40% - Énfasis1 13 2 6" xfId="11454" xr:uid="{C467C65D-4481-48B8-A5A6-86B3557FE6D0}"/>
    <cellStyle name="40% - Énfasis1 13 2 6 2" xfId="32102" xr:uid="{DE5A09C1-F68F-4955-83AE-BA0C41B1FCA2}"/>
    <cellStyle name="40% - Énfasis1 13 2 7" xfId="21778" xr:uid="{F821F9A9-4377-432D-8901-0818693D6810}"/>
    <cellStyle name="40% - Énfasis1 13 3" xfId="1727" xr:uid="{00000000-0005-0000-0000-00006C010000}"/>
    <cellStyle name="40% - Énfasis1 13 3 2" xfId="3064" xr:uid="{587E688C-5864-4A90-B097-3A827932900A}"/>
    <cellStyle name="40% - Énfasis1 13 3 2 2" xfId="5645" xr:uid="{18FB4643-B0B6-47E9-9C3D-596E4FB528CE}"/>
    <cellStyle name="40% - Énfasis1 13 3 2 2 2" xfId="10807" xr:uid="{A287326A-9FDC-45A6-AB74-D74A3637A0C3}"/>
    <cellStyle name="40% - Énfasis1 13 3 2 2 2 2" xfId="21131" xr:uid="{1C6F3A9A-C93E-484E-9153-2FFE71DB4865}"/>
    <cellStyle name="40% - Énfasis1 13 3 2 2 2 2 2" xfId="41779" xr:uid="{393CF504-1AD8-4A22-A581-3503C1D563C4}"/>
    <cellStyle name="40% - Énfasis1 13 3 2 2 2 3" xfId="31455" xr:uid="{55054F44-98EE-4126-97D2-B727EB555408}"/>
    <cellStyle name="40% - Énfasis1 13 3 2 2 3" xfId="15969" xr:uid="{B12B5820-CA2A-4A28-950F-39191C80C647}"/>
    <cellStyle name="40% - Énfasis1 13 3 2 2 3 2" xfId="36617" xr:uid="{453EF201-5D28-4348-ABAA-C82ADCFEC3F7}"/>
    <cellStyle name="40% - Énfasis1 13 3 2 2 4" xfId="26293" xr:uid="{63FC9A09-FF37-4545-830E-63CE6B1AF083}"/>
    <cellStyle name="40% - Énfasis1 13 3 2 3" xfId="8226" xr:uid="{D3E9E007-4C82-4902-B561-D0EF32757972}"/>
    <cellStyle name="40% - Énfasis1 13 3 2 3 2" xfId="18550" xr:uid="{859903A9-A980-4165-8289-3EFD8F204EDA}"/>
    <cellStyle name="40% - Énfasis1 13 3 2 3 2 2" xfId="39198" xr:uid="{0F2B08DA-BAFC-4450-8829-BE3206687D3A}"/>
    <cellStyle name="40% - Énfasis1 13 3 2 3 3" xfId="28874" xr:uid="{9AEC8AB1-8E2F-43ED-88C7-E12575763D30}"/>
    <cellStyle name="40% - Énfasis1 13 3 2 4" xfId="13388" xr:uid="{5100B47B-51AB-4C6C-9378-3E09619CD188}"/>
    <cellStyle name="40% - Énfasis1 13 3 2 4 2" xfId="34036" xr:uid="{0EA66A4F-A20D-4B9B-B7A1-650DF474BBC8}"/>
    <cellStyle name="40% - Énfasis1 13 3 2 5" xfId="23712" xr:uid="{87054BAA-C4AD-4D76-BE49-D8A585632352}"/>
    <cellStyle name="40% - Énfasis1 13 3 3" xfId="4355" xr:uid="{1B59B451-84B2-455A-9B1E-ABB4DE0B71F9}"/>
    <cellStyle name="40% - Énfasis1 13 3 3 2" xfId="9517" xr:uid="{D6958160-50C4-47C6-8886-305B415E923B}"/>
    <cellStyle name="40% - Énfasis1 13 3 3 2 2" xfId="19841" xr:uid="{645290EB-EB06-4A3E-940D-58D8BA204210}"/>
    <cellStyle name="40% - Énfasis1 13 3 3 2 2 2" xfId="40489" xr:uid="{4E83DE6D-261B-453F-87B2-78AB2CD984C2}"/>
    <cellStyle name="40% - Énfasis1 13 3 3 2 3" xfId="30165" xr:uid="{EB31BD03-1F2E-48A1-8501-019174D51777}"/>
    <cellStyle name="40% - Énfasis1 13 3 3 3" xfId="14679" xr:uid="{58413F53-ADD6-4C77-952C-0EB872FE3CC5}"/>
    <cellStyle name="40% - Énfasis1 13 3 3 3 2" xfId="35327" xr:uid="{8E577FB7-04DD-40CD-988E-C220AAC0C56A}"/>
    <cellStyle name="40% - Énfasis1 13 3 3 4" xfId="25003" xr:uid="{92E6C4B6-C4A6-453C-8FF1-6F72FF1A5D11}"/>
    <cellStyle name="40% - Énfasis1 13 3 4" xfId="6936" xr:uid="{FEE78128-9C97-4185-9705-2BC7FF498384}"/>
    <cellStyle name="40% - Énfasis1 13 3 4 2" xfId="17260" xr:uid="{1E6E56AC-6570-45E8-8F2E-19F8DD2188C3}"/>
    <cellStyle name="40% - Énfasis1 13 3 4 2 2" xfId="37908" xr:uid="{7CF0515D-1452-4F0D-863E-9DC39EBA78B0}"/>
    <cellStyle name="40% - Énfasis1 13 3 4 3" xfId="27584" xr:uid="{F7D86569-7EFC-43EB-BF17-9C0B63991C04}"/>
    <cellStyle name="40% - Énfasis1 13 3 5" xfId="12098" xr:uid="{C6EB4BD0-D446-4AAD-BD27-7F6A104F1FAB}"/>
    <cellStyle name="40% - Énfasis1 13 3 5 2" xfId="32746" xr:uid="{7DC37A5F-89A2-4E2A-BCC5-002F9F7BDEF7}"/>
    <cellStyle name="40% - Énfasis1 13 3 6" xfId="22422" xr:uid="{8704CADC-10D6-4D1B-B550-63E7730521B9}"/>
    <cellStyle name="40% - Énfasis1 13 4" xfId="2419" xr:uid="{979B76D1-DD7B-49B0-82FD-DCE9F5776AF8}"/>
    <cellStyle name="40% - Énfasis1 13 4 2" xfId="5000" xr:uid="{F36C054A-23A9-4FD1-A6EC-D13FECAE3F5E}"/>
    <cellStyle name="40% - Énfasis1 13 4 2 2" xfId="10162" xr:uid="{81B92F4B-5245-41C9-8852-778C93E73A77}"/>
    <cellStyle name="40% - Énfasis1 13 4 2 2 2" xfId="20486" xr:uid="{CB578765-5A4F-41B6-B6D7-662F8EBE91A6}"/>
    <cellStyle name="40% - Énfasis1 13 4 2 2 2 2" xfId="41134" xr:uid="{883FF184-F780-4D64-B9F3-989F7C1816C5}"/>
    <cellStyle name="40% - Énfasis1 13 4 2 2 3" xfId="30810" xr:uid="{7E71F180-8381-4CFE-84BD-C76E63C989A2}"/>
    <cellStyle name="40% - Énfasis1 13 4 2 3" xfId="15324" xr:uid="{48D79021-FC5E-414A-81AE-DCC452F862B9}"/>
    <cellStyle name="40% - Énfasis1 13 4 2 3 2" xfId="35972" xr:uid="{527A430B-BFB1-479F-B259-F82C8A4D42B1}"/>
    <cellStyle name="40% - Énfasis1 13 4 2 4" xfId="25648" xr:uid="{220181ED-21FD-481C-B0D9-FA4DD881F2E5}"/>
    <cellStyle name="40% - Énfasis1 13 4 3" xfId="7581" xr:uid="{3103349F-E0A1-420D-81E6-08EB01C966FD}"/>
    <cellStyle name="40% - Énfasis1 13 4 3 2" xfId="17905" xr:uid="{DF3517BE-CB37-4FF1-9906-D268B87071CC}"/>
    <cellStyle name="40% - Énfasis1 13 4 3 2 2" xfId="38553" xr:uid="{9FBC1A3B-F630-443F-9E31-B6A5BA1D87B6}"/>
    <cellStyle name="40% - Énfasis1 13 4 3 3" xfId="28229" xr:uid="{16F51E85-096E-4DF6-AD0F-CB04E214ACFF}"/>
    <cellStyle name="40% - Énfasis1 13 4 4" xfId="12743" xr:uid="{DE8D1772-1DB4-415B-92CF-824D35D02F8A}"/>
    <cellStyle name="40% - Énfasis1 13 4 4 2" xfId="33391" xr:uid="{AEEE8C4A-B755-4FCE-96A8-386D664CBD7A}"/>
    <cellStyle name="40% - Énfasis1 13 4 5" xfId="23067" xr:uid="{2D759944-7551-4E16-BE16-739DA4803E60}"/>
    <cellStyle name="40% - Énfasis1 13 5" xfId="3710" xr:uid="{663C1AE1-1131-4E0C-AA59-65FC4266A1BC}"/>
    <cellStyle name="40% - Énfasis1 13 5 2" xfId="8872" xr:uid="{073A8723-6F55-4115-86D7-7AE304D13194}"/>
    <cellStyle name="40% - Énfasis1 13 5 2 2" xfId="19196" xr:uid="{D08940D7-4E25-4F84-89B1-07CEB1D305B7}"/>
    <cellStyle name="40% - Énfasis1 13 5 2 2 2" xfId="39844" xr:uid="{3800344A-F15B-4FE0-B1D0-84A6872D57EE}"/>
    <cellStyle name="40% - Énfasis1 13 5 2 3" xfId="29520" xr:uid="{E2808072-1BFE-4D74-B992-53C6A97010FB}"/>
    <cellStyle name="40% - Énfasis1 13 5 3" xfId="14034" xr:uid="{E47F3F9E-FD70-406C-AA01-F1AD03AFDAF1}"/>
    <cellStyle name="40% - Énfasis1 13 5 3 2" xfId="34682" xr:uid="{C17B270F-4980-4E34-95E9-C936A602C4C8}"/>
    <cellStyle name="40% - Énfasis1 13 5 4" xfId="24358" xr:uid="{779C7818-E170-453B-9201-0A4DE74F69D5}"/>
    <cellStyle name="40% - Énfasis1 13 6" xfId="6291" xr:uid="{7EAB55FF-2AEE-489F-97ED-EE2CEA3DB23A}"/>
    <cellStyle name="40% - Énfasis1 13 6 2" xfId="16615" xr:uid="{A81D39C3-DA7D-4718-934C-6E9CB2EF593F}"/>
    <cellStyle name="40% - Énfasis1 13 6 2 2" xfId="37263" xr:uid="{759CFB71-0AE5-4B94-928A-C4485CE4EAC8}"/>
    <cellStyle name="40% - Énfasis1 13 6 3" xfId="26939" xr:uid="{B523E1D1-69EB-4D68-9BC8-8E24122830D6}"/>
    <cellStyle name="40% - Énfasis1 13 7" xfId="11453" xr:uid="{5C1C9773-90EE-439A-A44C-958F5AC7D0B2}"/>
    <cellStyle name="40% - Énfasis1 13 7 2" xfId="32101" xr:uid="{D607C56B-ECAD-4C42-AE27-8BED090F4DEB}"/>
    <cellStyle name="40% - Énfasis1 13 8" xfId="21777" xr:uid="{7C602632-6186-4742-937C-BB3DF7F70A51}"/>
    <cellStyle name="40% - Énfasis1 14" xfId="190" xr:uid="{00000000-0005-0000-0000-00006D010000}"/>
    <cellStyle name="40% - Énfasis1 14 2" xfId="191" xr:uid="{00000000-0005-0000-0000-00006E010000}"/>
    <cellStyle name="40% - Énfasis1 14 2 2" xfId="1730" xr:uid="{00000000-0005-0000-0000-00006F010000}"/>
    <cellStyle name="40% - Énfasis1 14 2 2 2" xfId="3067" xr:uid="{B458DE1E-4BB3-4973-B00F-86C61E9EC6DA}"/>
    <cellStyle name="40% - Énfasis1 14 2 2 2 2" xfId="5648" xr:uid="{C060A733-ABCC-4AF1-B2AF-130C4D96843E}"/>
    <cellStyle name="40% - Énfasis1 14 2 2 2 2 2" xfId="10810" xr:uid="{E2FE68E6-964D-4275-8254-A6CDCF87AF4D}"/>
    <cellStyle name="40% - Énfasis1 14 2 2 2 2 2 2" xfId="21134" xr:uid="{D779EEB7-D44F-482E-AD6C-CF04D15FE41A}"/>
    <cellStyle name="40% - Énfasis1 14 2 2 2 2 2 2 2" xfId="41782" xr:uid="{17CB3C04-AB23-4FB3-90DE-228D45725CCD}"/>
    <cellStyle name="40% - Énfasis1 14 2 2 2 2 2 3" xfId="31458" xr:uid="{427F616E-F486-422F-9BC0-1804B1EC09FA}"/>
    <cellStyle name="40% - Énfasis1 14 2 2 2 2 3" xfId="15972" xr:uid="{C6A538CF-4D61-4EF5-B629-B74C7636E6EE}"/>
    <cellStyle name="40% - Énfasis1 14 2 2 2 2 3 2" xfId="36620" xr:uid="{3F9443F4-620C-4579-8A67-9444D83FDAB6}"/>
    <cellStyle name="40% - Énfasis1 14 2 2 2 2 4" xfId="26296" xr:uid="{F535F575-C6D1-45AC-9696-1ECA6D7D6BB8}"/>
    <cellStyle name="40% - Énfasis1 14 2 2 2 3" xfId="8229" xr:uid="{1AE84739-4719-4380-BC0A-4E3875C1EC19}"/>
    <cellStyle name="40% - Énfasis1 14 2 2 2 3 2" xfId="18553" xr:uid="{2D451BB6-6106-44E4-A3B8-EDD38DA431D7}"/>
    <cellStyle name="40% - Énfasis1 14 2 2 2 3 2 2" xfId="39201" xr:uid="{2EA95318-8510-45FB-9761-08A35007A549}"/>
    <cellStyle name="40% - Énfasis1 14 2 2 2 3 3" xfId="28877" xr:uid="{9F72EA2B-ED7D-4294-8376-5F648B660796}"/>
    <cellStyle name="40% - Énfasis1 14 2 2 2 4" xfId="13391" xr:uid="{B489E285-6795-41BF-B930-AD0BCF3595F2}"/>
    <cellStyle name="40% - Énfasis1 14 2 2 2 4 2" xfId="34039" xr:uid="{BD893322-AF8F-45A3-BCA0-7FEE91452CDE}"/>
    <cellStyle name="40% - Énfasis1 14 2 2 2 5" xfId="23715" xr:uid="{C0A744BE-1E19-4AE2-9FD0-679ED2B4B901}"/>
    <cellStyle name="40% - Énfasis1 14 2 2 3" xfId="4358" xr:uid="{77D87579-DA06-43E8-B364-A22FE55E5384}"/>
    <cellStyle name="40% - Énfasis1 14 2 2 3 2" xfId="9520" xr:uid="{B985A7D8-8094-4022-BD04-986EA71097B2}"/>
    <cellStyle name="40% - Énfasis1 14 2 2 3 2 2" xfId="19844" xr:uid="{76B131D0-8FE4-41B8-A1A9-3D8AF34DA43B}"/>
    <cellStyle name="40% - Énfasis1 14 2 2 3 2 2 2" xfId="40492" xr:uid="{1F9494BE-9EED-47F3-B2BC-B31DF5353A7A}"/>
    <cellStyle name="40% - Énfasis1 14 2 2 3 2 3" xfId="30168" xr:uid="{51177F3F-5C4E-4EBC-9CDA-2FDB2014B65D}"/>
    <cellStyle name="40% - Énfasis1 14 2 2 3 3" xfId="14682" xr:uid="{B54FE470-5EEB-4915-9DC8-27254134376E}"/>
    <cellStyle name="40% - Énfasis1 14 2 2 3 3 2" xfId="35330" xr:uid="{6FE91467-54F2-4FC2-9922-852C0FC1F222}"/>
    <cellStyle name="40% - Énfasis1 14 2 2 3 4" xfId="25006" xr:uid="{355DBAD9-3BA3-4A66-9781-48AA20E6CDDC}"/>
    <cellStyle name="40% - Énfasis1 14 2 2 4" xfId="6939" xr:uid="{277CAEE2-2F3A-45CC-A97D-34E352DBFFCF}"/>
    <cellStyle name="40% - Énfasis1 14 2 2 4 2" xfId="17263" xr:uid="{E9E93D38-4AAE-43D4-B6BD-515715BF77EB}"/>
    <cellStyle name="40% - Énfasis1 14 2 2 4 2 2" xfId="37911" xr:uid="{C1DA3B67-3518-48D9-A0B5-86B4F8DF54D1}"/>
    <cellStyle name="40% - Énfasis1 14 2 2 4 3" xfId="27587" xr:uid="{57F299E6-9B75-450D-B971-3FC3DF47B8A9}"/>
    <cellStyle name="40% - Énfasis1 14 2 2 5" xfId="12101" xr:uid="{228A513F-7C0B-40F1-B12E-B9772BD89D1E}"/>
    <cellStyle name="40% - Énfasis1 14 2 2 5 2" xfId="32749" xr:uid="{FB30B020-1A6E-4E68-9D3F-A1AD1F3F4931}"/>
    <cellStyle name="40% - Énfasis1 14 2 2 6" xfId="22425" xr:uid="{FE05B78D-91D9-4D45-91EF-3E5DFE07917C}"/>
    <cellStyle name="40% - Énfasis1 14 2 3" xfId="2422" xr:uid="{A090470D-134F-4DAB-B0DC-6DC9BFBB9BDA}"/>
    <cellStyle name="40% - Énfasis1 14 2 3 2" xfId="5003" xr:uid="{46DEFCEA-E5AA-4FF0-922F-0866559A4CFC}"/>
    <cellStyle name="40% - Énfasis1 14 2 3 2 2" xfId="10165" xr:uid="{E9519F0D-2858-4DF5-A0A7-4B0CE6E64A73}"/>
    <cellStyle name="40% - Énfasis1 14 2 3 2 2 2" xfId="20489" xr:uid="{055FF1F0-14C4-4179-8536-F7C1FA00F71C}"/>
    <cellStyle name="40% - Énfasis1 14 2 3 2 2 2 2" xfId="41137" xr:uid="{7A76CF8B-980F-4CD4-9F92-BE3FDFEB6468}"/>
    <cellStyle name="40% - Énfasis1 14 2 3 2 2 3" xfId="30813" xr:uid="{9F2A3546-5D4F-44BD-B63F-23355CFCEA2C}"/>
    <cellStyle name="40% - Énfasis1 14 2 3 2 3" xfId="15327" xr:uid="{FA59C30D-BE46-4634-A57E-D3A2D040B854}"/>
    <cellStyle name="40% - Énfasis1 14 2 3 2 3 2" xfId="35975" xr:uid="{37F3FF7F-791F-4016-B25B-F57694C8D268}"/>
    <cellStyle name="40% - Énfasis1 14 2 3 2 4" xfId="25651" xr:uid="{2D0D2285-C402-4313-8080-BA4D1C375F9C}"/>
    <cellStyle name="40% - Énfasis1 14 2 3 3" xfId="7584" xr:uid="{D38ECA58-5F6B-4CA4-96EF-5AE2DDACA07F}"/>
    <cellStyle name="40% - Énfasis1 14 2 3 3 2" xfId="17908" xr:uid="{08488979-EF6B-41E3-A606-397156894C23}"/>
    <cellStyle name="40% - Énfasis1 14 2 3 3 2 2" xfId="38556" xr:uid="{19F0F109-6095-461A-80C5-1FC486B66529}"/>
    <cellStyle name="40% - Énfasis1 14 2 3 3 3" xfId="28232" xr:uid="{AA09A015-C2E7-41FD-BE1A-5F24B3DDC61E}"/>
    <cellStyle name="40% - Énfasis1 14 2 3 4" xfId="12746" xr:uid="{B0D2833F-2455-4AF5-8F16-A28CB089E23D}"/>
    <cellStyle name="40% - Énfasis1 14 2 3 4 2" xfId="33394" xr:uid="{5E300624-37E1-4CA4-9225-7C2A31D3252D}"/>
    <cellStyle name="40% - Énfasis1 14 2 3 5" xfId="23070" xr:uid="{120CC113-D71C-4538-BFAC-C013215F0A3B}"/>
    <cellStyle name="40% - Énfasis1 14 2 4" xfId="3713" xr:uid="{DD85F531-686E-480E-84C2-677098FB6279}"/>
    <cellStyle name="40% - Énfasis1 14 2 4 2" xfId="8875" xr:uid="{204630D7-BFDF-4B46-B3F2-13DA2915DFB4}"/>
    <cellStyle name="40% - Énfasis1 14 2 4 2 2" xfId="19199" xr:uid="{4C36902A-06E5-418D-8EC4-9F41DAFF99BE}"/>
    <cellStyle name="40% - Énfasis1 14 2 4 2 2 2" xfId="39847" xr:uid="{0B2D8D6E-722C-44C5-B330-F95BC0A5528F}"/>
    <cellStyle name="40% - Énfasis1 14 2 4 2 3" xfId="29523" xr:uid="{4710BE5A-16C4-4C92-B024-61E18ECDCCAB}"/>
    <cellStyle name="40% - Énfasis1 14 2 4 3" xfId="14037" xr:uid="{CE9DF8F1-3100-47FD-9868-625623E2B866}"/>
    <cellStyle name="40% - Énfasis1 14 2 4 3 2" xfId="34685" xr:uid="{7EA2A209-7199-464F-9952-BDD1D663FEC0}"/>
    <cellStyle name="40% - Énfasis1 14 2 4 4" xfId="24361" xr:uid="{C8D4776E-308B-4C95-9461-4619DA612984}"/>
    <cellStyle name="40% - Énfasis1 14 2 5" xfId="6294" xr:uid="{A9EC5DD8-56A9-4922-97AD-542B88808609}"/>
    <cellStyle name="40% - Énfasis1 14 2 5 2" xfId="16618" xr:uid="{64F5AEAB-643D-499A-98D2-80A7082943EC}"/>
    <cellStyle name="40% - Énfasis1 14 2 5 2 2" xfId="37266" xr:uid="{B7F26390-4A5B-4B35-B16B-81902104C391}"/>
    <cellStyle name="40% - Énfasis1 14 2 5 3" xfId="26942" xr:uid="{BF3B4C53-87E6-45B6-9590-120EBAE699F4}"/>
    <cellStyle name="40% - Énfasis1 14 2 6" xfId="11456" xr:uid="{BE1156B8-CDAB-418D-8806-8AFD8BF9B2A6}"/>
    <cellStyle name="40% - Énfasis1 14 2 6 2" xfId="32104" xr:uid="{D127D87F-BA95-47F2-AF5D-184339A3CF75}"/>
    <cellStyle name="40% - Énfasis1 14 2 7" xfId="21780" xr:uid="{597000C4-C15B-4C71-9898-C4CD977EA8D3}"/>
    <cellStyle name="40% - Énfasis1 14 3" xfId="1729" xr:uid="{00000000-0005-0000-0000-000070010000}"/>
    <cellStyle name="40% - Énfasis1 14 3 2" xfId="3066" xr:uid="{B07C6ACC-9438-41AE-8C28-26D264673DA0}"/>
    <cellStyle name="40% - Énfasis1 14 3 2 2" xfId="5647" xr:uid="{314E08FA-7833-483C-89B1-7AC4F74C86DB}"/>
    <cellStyle name="40% - Énfasis1 14 3 2 2 2" xfId="10809" xr:uid="{E618D3C6-E95B-49AE-BF9C-01B7EAF9E07F}"/>
    <cellStyle name="40% - Énfasis1 14 3 2 2 2 2" xfId="21133" xr:uid="{D740A121-EC52-4487-8D35-746F2871E8F7}"/>
    <cellStyle name="40% - Énfasis1 14 3 2 2 2 2 2" xfId="41781" xr:uid="{26341262-5F19-4B94-A58B-DB1E1FED66E0}"/>
    <cellStyle name="40% - Énfasis1 14 3 2 2 2 3" xfId="31457" xr:uid="{229C34CF-679F-48D4-91C4-CD75102DEFF5}"/>
    <cellStyle name="40% - Énfasis1 14 3 2 2 3" xfId="15971" xr:uid="{5369297F-1737-4230-8C34-A3E7F059760B}"/>
    <cellStyle name="40% - Énfasis1 14 3 2 2 3 2" xfId="36619" xr:uid="{9A2415DA-5185-4A85-A431-D6E57DAF2BBB}"/>
    <cellStyle name="40% - Énfasis1 14 3 2 2 4" xfId="26295" xr:uid="{C7D26253-A75B-47AD-99E9-36CF1E4F1B38}"/>
    <cellStyle name="40% - Énfasis1 14 3 2 3" xfId="8228" xr:uid="{1848A48C-47E6-4885-9FE9-1D2081537D51}"/>
    <cellStyle name="40% - Énfasis1 14 3 2 3 2" xfId="18552" xr:uid="{DE6B589D-1BA6-49E6-BD0B-DC1D5631764A}"/>
    <cellStyle name="40% - Énfasis1 14 3 2 3 2 2" xfId="39200" xr:uid="{0FBEDD23-AD40-4174-BB3B-7C35D18F37F9}"/>
    <cellStyle name="40% - Énfasis1 14 3 2 3 3" xfId="28876" xr:uid="{FEACF7FD-BEB1-464D-89F8-B795E4D54274}"/>
    <cellStyle name="40% - Énfasis1 14 3 2 4" xfId="13390" xr:uid="{26E55318-9C9E-4C35-9558-EBD8827381B6}"/>
    <cellStyle name="40% - Énfasis1 14 3 2 4 2" xfId="34038" xr:uid="{B55B8C7C-9272-45B8-B43F-0B053D21A8CF}"/>
    <cellStyle name="40% - Énfasis1 14 3 2 5" xfId="23714" xr:uid="{57149395-37D9-42FE-AC96-F2941363A01E}"/>
    <cellStyle name="40% - Énfasis1 14 3 3" xfId="4357" xr:uid="{61D4BCD9-5D44-4046-8A4D-E6D79FAEDA14}"/>
    <cellStyle name="40% - Énfasis1 14 3 3 2" xfId="9519" xr:uid="{A759197C-7F4E-450B-A833-D3B87DE456F7}"/>
    <cellStyle name="40% - Énfasis1 14 3 3 2 2" xfId="19843" xr:uid="{3CB3EBC9-AB8D-48E1-A83C-F48246CA365E}"/>
    <cellStyle name="40% - Énfasis1 14 3 3 2 2 2" xfId="40491" xr:uid="{04D110E4-0430-40EB-9816-946735422548}"/>
    <cellStyle name="40% - Énfasis1 14 3 3 2 3" xfId="30167" xr:uid="{5375C9BC-180F-4216-8752-A7C7288F5D92}"/>
    <cellStyle name="40% - Énfasis1 14 3 3 3" xfId="14681" xr:uid="{E02963C4-5D5E-4DBC-B128-F78FB5B29C5D}"/>
    <cellStyle name="40% - Énfasis1 14 3 3 3 2" xfId="35329" xr:uid="{9AF918FC-A5A0-484E-8BDE-84363355B096}"/>
    <cellStyle name="40% - Énfasis1 14 3 3 4" xfId="25005" xr:uid="{1CE7969D-F958-489B-B054-241FBF3AA33B}"/>
    <cellStyle name="40% - Énfasis1 14 3 4" xfId="6938" xr:uid="{CECA1EBD-10DA-425E-B03F-831937509C40}"/>
    <cellStyle name="40% - Énfasis1 14 3 4 2" xfId="17262" xr:uid="{79366856-0A3C-49CF-886A-7D0CE805ABED}"/>
    <cellStyle name="40% - Énfasis1 14 3 4 2 2" xfId="37910" xr:uid="{53C98AB6-4A9F-4C2C-A507-6CDF406EBDCD}"/>
    <cellStyle name="40% - Énfasis1 14 3 4 3" xfId="27586" xr:uid="{C2F6A047-D986-4329-8721-3F797E37DCF3}"/>
    <cellStyle name="40% - Énfasis1 14 3 5" xfId="12100" xr:uid="{6C360B0A-133B-416D-BDA5-5B75065ABF08}"/>
    <cellStyle name="40% - Énfasis1 14 3 5 2" xfId="32748" xr:uid="{A36B4BB2-2736-40C2-9E9B-41FBC06558D5}"/>
    <cellStyle name="40% - Énfasis1 14 3 6" xfId="22424" xr:uid="{1DBCA671-A8A9-4E90-A9C8-5D9992445CD8}"/>
    <cellStyle name="40% - Énfasis1 14 4" xfId="2421" xr:uid="{C562F142-662D-4507-8CE2-8E8EE95C3A27}"/>
    <cellStyle name="40% - Énfasis1 14 4 2" xfId="5002" xr:uid="{28D81FD6-98CA-4CAF-BD00-0236AA8B43D1}"/>
    <cellStyle name="40% - Énfasis1 14 4 2 2" xfId="10164" xr:uid="{1C198A20-E56F-4C1E-988D-EA11F6AA8B72}"/>
    <cellStyle name="40% - Énfasis1 14 4 2 2 2" xfId="20488" xr:uid="{9F885D36-EB01-4F57-AC59-6F04A41775FB}"/>
    <cellStyle name="40% - Énfasis1 14 4 2 2 2 2" xfId="41136" xr:uid="{56435B0B-6BDC-49CB-AC9F-F513C8AAB021}"/>
    <cellStyle name="40% - Énfasis1 14 4 2 2 3" xfId="30812" xr:uid="{8470C9B4-3DD0-4256-B416-4DA1164132AA}"/>
    <cellStyle name="40% - Énfasis1 14 4 2 3" xfId="15326" xr:uid="{666034A1-5FAF-484D-9E2D-37F8239B7BD9}"/>
    <cellStyle name="40% - Énfasis1 14 4 2 3 2" xfId="35974" xr:uid="{6F42A837-A3EE-44AD-AF82-494F38A8C3E2}"/>
    <cellStyle name="40% - Énfasis1 14 4 2 4" xfId="25650" xr:uid="{3A92642D-449F-437A-BB63-AE3368026C35}"/>
    <cellStyle name="40% - Énfasis1 14 4 3" xfId="7583" xr:uid="{EE3EF6CE-DFE5-4D62-95C7-2EBC0F9D6038}"/>
    <cellStyle name="40% - Énfasis1 14 4 3 2" xfId="17907" xr:uid="{D49CB45A-DAD5-412F-9D6A-D2B9C814F22F}"/>
    <cellStyle name="40% - Énfasis1 14 4 3 2 2" xfId="38555" xr:uid="{7501C6DB-289B-4178-A706-7B187B97472E}"/>
    <cellStyle name="40% - Énfasis1 14 4 3 3" xfId="28231" xr:uid="{C4996013-F11C-45D1-B60E-B64120DE7E24}"/>
    <cellStyle name="40% - Énfasis1 14 4 4" xfId="12745" xr:uid="{981FC2FE-2C1C-41DA-A9C2-44F4EF9F47C9}"/>
    <cellStyle name="40% - Énfasis1 14 4 4 2" xfId="33393" xr:uid="{12100931-6F13-4BF2-88BA-B115DD57ACA7}"/>
    <cellStyle name="40% - Énfasis1 14 4 5" xfId="23069" xr:uid="{D29034DA-B772-4196-81A2-7925C52350E9}"/>
    <cellStyle name="40% - Énfasis1 14 5" xfId="3712" xr:uid="{2A3C6CB0-5FF8-45A9-A5DB-789BCDC28190}"/>
    <cellStyle name="40% - Énfasis1 14 5 2" xfId="8874" xr:uid="{6D39CDD7-1B2A-44F6-AB4F-0CD105386175}"/>
    <cellStyle name="40% - Énfasis1 14 5 2 2" xfId="19198" xr:uid="{8D193E06-1E1A-4290-8933-923C4EFA796C}"/>
    <cellStyle name="40% - Énfasis1 14 5 2 2 2" xfId="39846" xr:uid="{569F367A-A22A-407C-AD1A-6EA67749B232}"/>
    <cellStyle name="40% - Énfasis1 14 5 2 3" xfId="29522" xr:uid="{EC30EE4C-4E7C-4F2B-957E-B230EA0C8556}"/>
    <cellStyle name="40% - Énfasis1 14 5 3" xfId="14036" xr:uid="{48DFB532-F055-49C2-895A-0977DCC41C5D}"/>
    <cellStyle name="40% - Énfasis1 14 5 3 2" xfId="34684" xr:uid="{1C7BE306-AE32-41C0-9E38-A828B2AFA0BE}"/>
    <cellStyle name="40% - Énfasis1 14 5 4" xfId="24360" xr:uid="{01EF183E-EDFA-4792-A430-FA10338AF675}"/>
    <cellStyle name="40% - Énfasis1 14 6" xfId="6293" xr:uid="{BF2D0EEF-2364-4D72-A5CC-37D48AA1AE72}"/>
    <cellStyle name="40% - Énfasis1 14 6 2" xfId="16617" xr:uid="{A841E92B-1094-44B3-AC44-B47395C9D251}"/>
    <cellStyle name="40% - Énfasis1 14 6 2 2" xfId="37265" xr:uid="{B9364B35-275B-488B-91A8-D9E8539C9F6A}"/>
    <cellStyle name="40% - Énfasis1 14 6 3" xfId="26941" xr:uid="{9EDCACBD-F4F6-4FF9-8860-EBE7778253FA}"/>
    <cellStyle name="40% - Énfasis1 14 7" xfId="11455" xr:uid="{F4BAA873-EAFB-4B68-A179-9EC904CF385E}"/>
    <cellStyle name="40% - Énfasis1 14 7 2" xfId="32103" xr:uid="{DA083CAB-E9FD-4FE3-AE66-409DF06474FF}"/>
    <cellStyle name="40% - Énfasis1 14 8" xfId="21779" xr:uid="{9DF4AA4D-CCBB-40D5-AB8F-CBA48074FF6A}"/>
    <cellStyle name="40% - Énfasis1 15" xfId="192" xr:uid="{00000000-0005-0000-0000-000071010000}"/>
    <cellStyle name="40% - Énfasis1 2" xfId="193" xr:uid="{00000000-0005-0000-0000-000072010000}"/>
    <cellStyle name="40% - Énfasis1 2 2" xfId="194" xr:uid="{00000000-0005-0000-0000-000073010000}"/>
    <cellStyle name="40% - Énfasis1 2 2 2" xfId="1732" xr:uid="{00000000-0005-0000-0000-000074010000}"/>
    <cellStyle name="40% - Énfasis1 2 2 2 2" xfId="3069" xr:uid="{1273AC39-DAC6-483B-8695-3DB4F73C56A7}"/>
    <cellStyle name="40% - Énfasis1 2 2 2 2 2" xfId="5650" xr:uid="{EBA9CD83-01E3-4573-8B8E-3BA147C11AE1}"/>
    <cellStyle name="40% - Énfasis1 2 2 2 2 2 2" xfId="10812" xr:uid="{13FC488C-F793-4E43-A1AC-3B06F915295A}"/>
    <cellStyle name="40% - Énfasis1 2 2 2 2 2 2 2" xfId="21136" xr:uid="{2D4EE2D6-E9C6-413A-9A1F-F9CA7F4226F9}"/>
    <cellStyle name="40% - Énfasis1 2 2 2 2 2 2 2 2" xfId="41784" xr:uid="{AA3675BF-3DEE-4CA3-A39B-AAA27CEF2179}"/>
    <cellStyle name="40% - Énfasis1 2 2 2 2 2 2 3" xfId="31460" xr:uid="{47780DC4-83EC-4C63-8953-6FAA281719A2}"/>
    <cellStyle name="40% - Énfasis1 2 2 2 2 2 3" xfId="15974" xr:uid="{55C577E5-B2B2-48FD-9C48-179FB6E132D2}"/>
    <cellStyle name="40% - Énfasis1 2 2 2 2 2 3 2" xfId="36622" xr:uid="{A88FF3E9-1399-428C-B8FB-BCD2BCF003D6}"/>
    <cellStyle name="40% - Énfasis1 2 2 2 2 2 4" xfId="26298" xr:uid="{EEB9CF3D-B644-4917-B531-50682736F241}"/>
    <cellStyle name="40% - Énfasis1 2 2 2 2 3" xfId="8231" xr:uid="{049D56F9-0C8C-415D-85C4-56247E02DB4A}"/>
    <cellStyle name="40% - Énfasis1 2 2 2 2 3 2" xfId="18555" xr:uid="{ACFBDE52-22B0-4EB6-B1BF-1EBCAA3E9594}"/>
    <cellStyle name="40% - Énfasis1 2 2 2 2 3 2 2" xfId="39203" xr:uid="{08AB0DE7-9499-4DF6-8FE4-61400F4FF5DD}"/>
    <cellStyle name="40% - Énfasis1 2 2 2 2 3 3" xfId="28879" xr:uid="{592328DE-815F-443F-8A7F-287BDF794741}"/>
    <cellStyle name="40% - Énfasis1 2 2 2 2 4" xfId="13393" xr:uid="{771E6C52-821F-4812-B2D6-986F97119760}"/>
    <cellStyle name="40% - Énfasis1 2 2 2 2 4 2" xfId="34041" xr:uid="{66573F56-4575-4175-90BC-B9AB724713FD}"/>
    <cellStyle name="40% - Énfasis1 2 2 2 2 5" xfId="23717" xr:uid="{6DA56D6D-D7B1-4337-9A03-28C777A7492E}"/>
    <cellStyle name="40% - Énfasis1 2 2 2 3" xfId="4360" xr:uid="{58775676-8A03-47F3-83BD-C410F7179E38}"/>
    <cellStyle name="40% - Énfasis1 2 2 2 3 2" xfId="9522" xr:uid="{D22E56D9-BB59-46F3-890F-450CA89FD0C1}"/>
    <cellStyle name="40% - Énfasis1 2 2 2 3 2 2" xfId="19846" xr:uid="{45222260-9428-411A-9AC9-8A4134132477}"/>
    <cellStyle name="40% - Énfasis1 2 2 2 3 2 2 2" xfId="40494" xr:uid="{91E4B66E-BD12-4693-AFD2-D642D295BB49}"/>
    <cellStyle name="40% - Énfasis1 2 2 2 3 2 3" xfId="30170" xr:uid="{E0EAE682-DC81-4F4F-98CE-1D582490A889}"/>
    <cellStyle name="40% - Énfasis1 2 2 2 3 3" xfId="14684" xr:uid="{F3B3C552-E266-4594-9192-AEF74014D70D}"/>
    <cellStyle name="40% - Énfasis1 2 2 2 3 3 2" xfId="35332" xr:uid="{07959E49-0787-457B-812D-9F3F7CE614FE}"/>
    <cellStyle name="40% - Énfasis1 2 2 2 3 4" xfId="25008" xr:uid="{CAB26C26-295E-4388-836E-8944D9B9CE77}"/>
    <cellStyle name="40% - Énfasis1 2 2 2 4" xfId="6941" xr:uid="{68AC9D38-D9FC-4AC3-A044-0D76EBD3C304}"/>
    <cellStyle name="40% - Énfasis1 2 2 2 4 2" xfId="17265" xr:uid="{2DC22F72-55BD-404C-A316-45CEC6EDD0BF}"/>
    <cellStyle name="40% - Énfasis1 2 2 2 4 2 2" xfId="37913" xr:uid="{5B88861A-5ECE-4222-8099-FE3D50DCE51C}"/>
    <cellStyle name="40% - Énfasis1 2 2 2 4 3" xfId="27589" xr:uid="{743AD8DF-49A2-4041-9F2E-127AEBC47C7F}"/>
    <cellStyle name="40% - Énfasis1 2 2 2 5" xfId="12103" xr:uid="{282CD482-EE36-4E4E-91CC-58ABD082E140}"/>
    <cellStyle name="40% - Énfasis1 2 2 2 5 2" xfId="32751" xr:uid="{846DAA6C-7CE3-4795-A82A-CA1E6887D594}"/>
    <cellStyle name="40% - Énfasis1 2 2 2 6" xfId="22427" xr:uid="{F6265D45-F3AD-4538-8C01-6EEC2458E420}"/>
    <cellStyle name="40% - Énfasis1 2 2 3" xfId="2424" xr:uid="{AEDAF24D-EF7B-406E-9D71-D41ADC80888E}"/>
    <cellStyle name="40% - Énfasis1 2 2 3 2" xfId="5005" xr:uid="{1DDEF217-F4B4-44B7-B9A3-804BA0DBE8A9}"/>
    <cellStyle name="40% - Énfasis1 2 2 3 2 2" xfId="10167" xr:uid="{EBC84C5F-328A-4E6F-BC68-5E3F7B0603FE}"/>
    <cellStyle name="40% - Énfasis1 2 2 3 2 2 2" xfId="20491" xr:uid="{17C3427F-081F-455C-85B5-D9B8F52880E8}"/>
    <cellStyle name="40% - Énfasis1 2 2 3 2 2 2 2" xfId="41139" xr:uid="{12981EF3-93EF-42AA-9A14-EE172CC8F552}"/>
    <cellStyle name="40% - Énfasis1 2 2 3 2 2 3" xfId="30815" xr:uid="{DEDD5A2A-93E6-47CB-B90F-2D70C559E5EE}"/>
    <cellStyle name="40% - Énfasis1 2 2 3 2 3" xfId="15329" xr:uid="{4CA18870-A5F2-4176-A8F8-133BCEDCEDF1}"/>
    <cellStyle name="40% - Énfasis1 2 2 3 2 3 2" xfId="35977" xr:uid="{76407C37-50C3-4413-8FCA-884AD1988A9B}"/>
    <cellStyle name="40% - Énfasis1 2 2 3 2 4" xfId="25653" xr:uid="{E5D239BE-89C9-4B08-A23B-178986B2E63F}"/>
    <cellStyle name="40% - Énfasis1 2 2 3 3" xfId="7586" xr:uid="{F9F9F566-5959-4668-8586-7B0F79ED45B9}"/>
    <cellStyle name="40% - Énfasis1 2 2 3 3 2" xfId="17910" xr:uid="{BA98536E-AEA3-4DAC-A305-E59CEFA8A183}"/>
    <cellStyle name="40% - Énfasis1 2 2 3 3 2 2" xfId="38558" xr:uid="{60B5F8AE-0734-4766-A3D5-7D2F37979B1F}"/>
    <cellStyle name="40% - Énfasis1 2 2 3 3 3" xfId="28234" xr:uid="{A851CA9E-700D-4DEA-918C-DC195E10C0A9}"/>
    <cellStyle name="40% - Énfasis1 2 2 3 4" xfId="12748" xr:uid="{18FC592F-8FEA-443C-9F9D-66A8EAED462E}"/>
    <cellStyle name="40% - Énfasis1 2 2 3 4 2" xfId="33396" xr:uid="{682BD0DB-BDDD-4785-94D5-9ADD317C2AEA}"/>
    <cellStyle name="40% - Énfasis1 2 2 3 5" xfId="23072" xr:uid="{76D06014-3A8D-4C63-86E7-478B9C23A2D1}"/>
    <cellStyle name="40% - Énfasis1 2 2 4" xfId="3715" xr:uid="{3AEBBE2F-EBCE-497D-8E4F-D06756C3D0FA}"/>
    <cellStyle name="40% - Énfasis1 2 2 4 2" xfId="8877" xr:uid="{6A481127-52DF-4D2B-9910-AD8513D2CE7F}"/>
    <cellStyle name="40% - Énfasis1 2 2 4 2 2" xfId="19201" xr:uid="{25AFFDC1-B794-4574-A39B-A83C2D8399A4}"/>
    <cellStyle name="40% - Énfasis1 2 2 4 2 2 2" xfId="39849" xr:uid="{4926EFF8-6684-4974-92E3-C0EBEF086B91}"/>
    <cellStyle name="40% - Énfasis1 2 2 4 2 3" xfId="29525" xr:uid="{0291FE8D-3C7C-4E14-A75D-F9C1A21BCEB8}"/>
    <cellStyle name="40% - Énfasis1 2 2 4 3" xfId="14039" xr:uid="{91DAE462-ABE4-4BAE-96A4-18BD44F7BA8C}"/>
    <cellStyle name="40% - Énfasis1 2 2 4 3 2" xfId="34687" xr:uid="{20E74005-CA19-4626-8A12-63BF134026AD}"/>
    <cellStyle name="40% - Énfasis1 2 2 4 4" xfId="24363" xr:uid="{4B4CF33B-816E-48A1-82FD-851F89BDC75E}"/>
    <cellStyle name="40% - Énfasis1 2 2 5" xfId="6296" xr:uid="{DA347FE0-89DE-4BDE-A709-D2AE52A88BB8}"/>
    <cellStyle name="40% - Énfasis1 2 2 5 2" xfId="16620" xr:uid="{62114FD1-82F2-4E52-B653-85A2DF6812DF}"/>
    <cellStyle name="40% - Énfasis1 2 2 5 2 2" xfId="37268" xr:uid="{4E31A977-8A00-4BEB-8F8A-40B4D9AF50B1}"/>
    <cellStyle name="40% - Énfasis1 2 2 5 3" xfId="26944" xr:uid="{1365B944-05C5-4D20-A9BD-D8C3D3F4602F}"/>
    <cellStyle name="40% - Énfasis1 2 2 6" xfId="11458" xr:uid="{C6903ED4-6F5B-45CA-B702-9175BD5E216E}"/>
    <cellStyle name="40% - Énfasis1 2 2 6 2" xfId="32106" xr:uid="{D80BECA0-C462-419C-A4A8-F5D19DB11958}"/>
    <cellStyle name="40% - Énfasis1 2 2 7" xfId="21782" xr:uid="{C5EC81C3-B899-4042-9042-AA2DCBA60DA0}"/>
    <cellStyle name="40% - Énfasis1 2 3" xfId="1731" xr:uid="{00000000-0005-0000-0000-000075010000}"/>
    <cellStyle name="40% - Énfasis1 2 3 2" xfId="3068" xr:uid="{B8EECD85-7375-4821-9EE4-AE80A8CF4B2D}"/>
    <cellStyle name="40% - Énfasis1 2 3 2 2" xfId="5649" xr:uid="{DBBB18B3-3D6D-45CA-9E06-3C5CA95FEE05}"/>
    <cellStyle name="40% - Énfasis1 2 3 2 2 2" xfId="10811" xr:uid="{C9A1C1C3-0E29-421F-85B4-D9DB0BFBC9FC}"/>
    <cellStyle name="40% - Énfasis1 2 3 2 2 2 2" xfId="21135" xr:uid="{35D4E11A-86BD-4357-AC8F-7B348535C218}"/>
    <cellStyle name="40% - Énfasis1 2 3 2 2 2 2 2" xfId="41783" xr:uid="{7DABFF2D-E245-48EB-8029-70AD2F64F9EA}"/>
    <cellStyle name="40% - Énfasis1 2 3 2 2 2 3" xfId="31459" xr:uid="{DA64EB75-CBFE-42BA-8431-9D6F5A9FE8F4}"/>
    <cellStyle name="40% - Énfasis1 2 3 2 2 3" xfId="15973" xr:uid="{57E73A35-1877-4EBC-A811-4FE41AA1EB85}"/>
    <cellStyle name="40% - Énfasis1 2 3 2 2 3 2" xfId="36621" xr:uid="{6B0EA794-AC15-4BAA-BF08-5DF65FF42B2B}"/>
    <cellStyle name="40% - Énfasis1 2 3 2 2 4" xfId="26297" xr:uid="{E66C58FE-3AB3-403E-A3DA-C9D140E254BA}"/>
    <cellStyle name="40% - Énfasis1 2 3 2 3" xfId="8230" xr:uid="{6FB42902-5DD9-4E08-A942-40EF06AE9FE2}"/>
    <cellStyle name="40% - Énfasis1 2 3 2 3 2" xfId="18554" xr:uid="{771130AE-4323-433F-B356-180C252A208C}"/>
    <cellStyle name="40% - Énfasis1 2 3 2 3 2 2" xfId="39202" xr:uid="{3C9A1180-F546-4892-877D-B7B5639A42F0}"/>
    <cellStyle name="40% - Énfasis1 2 3 2 3 3" xfId="28878" xr:uid="{2272F43B-86DF-4C9F-A8A9-94FACB6F0B58}"/>
    <cellStyle name="40% - Énfasis1 2 3 2 4" xfId="13392" xr:uid="{DCF4562A-B6CA-4D3E-BD51-2A9D87E1B03E}"/>
    <cellStyle name="40% - Énfasis1 2 3 2 4 2" xfId="34040" xr:uid="{3F5B3D82-C4DB-457C-B97C-1C87D6F3E1A4}"/>
    <cellStyle name="40% - Énfasis1 2 3 2 5" xfId="23716" xr:uid="{A1B8ED5F-A960-4A9F-AF09-FDCA1F9DE15C}"/>
    <cellStyle name="40% - Énfasis1 2 3 3" xfId="4359" xr:uid="{ACA90DD6-C16C-4BC1-BDF9-B748C6EF87FE}"/>
    <cellStyle name="40% - Énfasis1 2 3 3 2" xfId="9521" xr:uid="{65D31A50-254D-4001-ACB5-F1E947946A9E}"/>
    <cellStyle name="40% - Énfasis1 2 3 3 2 2" xfId="19845" xr:uid="{17C3861C-178E-4906-BE9F-CA40BFDD9847}"/>
    <cellStyle name="40% - Énfasis1 2 3 3 2 2 2" xfId="40493" xr:uid="{3E6A06AB-9533-4628-8DC9-8147315DFFAA}"/>
    <cellStyle name="40% - Énfasis1 2 3 3 2 3" xfId="30169" xr:uid="{7FF77D7C-8A30-410E-BAFB-1A783F5BD4DA}"/>
    <cellStyle name="40% - Énfasis1 2 3 3 3" xfId="14683" xr:uid="{FFCCA543-AD32-472D-8DCA-B8391CE2629A}"/>
    <cellStyle name="40% - Énfasis1 2 3 3 3 2" xfId="35331" xr:uid="{CF2E889B-7FDF-4784-A3FC-7355F3901E84}"/>
    <cellStyle name="40% - Énfasis1 2 3 3 4" xfId="25007" xr:uid="{4B889BDE-3DD3-4500-83A9-A76C03268A77}"/>
    <cellStyle name="40% - Énfasis1 2 3 4" xfId="6940" xr:uid="{3E5B56EB-7C9A-4EA5-A3D0-7F6EF4DCC463}"/>
    <cellStyle name="40% - Énfasis1 2 3 4 2" xfId="17264" xr:uid="{99AE0DDB-0F34-4799-9DB0-CE498D9A43BD}"/>
    <cellStyle name="40% - Énfasis1 2 3 4 2 2" xfId="37912" xr:uid="{5607CDDA-A702-44E0-8854-D0A97D58B1DB}"/>
    <cellStyle name="40% - Énfasis1 2 3 4 3" xfId="27588" xr:uid="{67ADDEC2-7A5F-4121-9AE7-329032447C9D}"/>
    <cellStyle name="40% - Énfasis1 2 3 5" xfId="12102" xr:uid="{40ACD527-CAB3-4003-89D0-68670DD55F33}"/>
    <cellStyle name="40% - Énfasis1 2 3 5 2" xfId="32750" xr:uid="{4569FD24-1103-4914-A2D6-E61A536D98E5}"/>
    <cellStyle name="40% - Énfasis1 2 3 6" xfId="22426" xr:uid="{E40415F2-9C17-49D2-88C0-3D3B1DD33482}"/>
    <cellStyle name="40% - Énfasis1 2 4" xfId="2423" xr:uid="{A56ACC51-49FA-483B-A2C7-9D1B6DAE0F7D}"/>
    <cellStyle name="40% - Énfasis1 2 4 2" xfId="5004" xr:uid="{AA36B774-7E79-484F-B17C-174E6B9BB87E}"/>
    <cellStyle name="40% - Énfasis1 2 4 2 2" xfId="10166" xr:uid="{60E9DC8D-483C-4246-8DE4-96D5B3E292CA}"/>
    <cellStyle name="40% - Énfasis1 2 4 2 2 2" xfId="20490" xr:uid="{C634142F-71B8-4151-A8C6-1B851535BA6D}"/>
    <cellStyle name="40% - Énfasis1 2 4 2 2 2 2" xfId="41138" xr:uid="{3E446690-FD32-48AE-BB9B-EDFA48E9878A}"/>
    <cellStyle name="40% - Énfasis1 2 4 2 2 3" xfId="30814" xr:uid="{637E087A-BBB6-4730-912C-4D73D64A396F}"/>
    <cellStyle name="40% - Énfasis1 2 4 2 3" xfId="15328" xr:uid="{307A7ED6-7EDA-4427-9AC0-5DF1006042F1}"/>
    <cellStyle name="40% - Énfasis1 2 4 2 3 2" xfId="35976" xr:uid="{18ECAA8C-6013-45E3-91BE-7FE8A8BFE808}"/>
    <cellStyle name="40% - Énfasis1 2 4 2 4" xfId="25652" xr:uid="{53DBC43B-4845-4DE2-8299-1605376F7CAE}"/>
    <cellStyle name="40% - Énfasis1 2 4 3" xfId="7585" xr:uid="{FDCBB759-4F39-484F-9875-9F7EDC63B780}"/>
    <cellStyle name="40% - Énfasis1 2 4 3 2" xfId="17909" xr:uid="{3DE7E64C-5F1F-4305-BFDC-FE34D6D301CF}"/>
    <cellStyle name="40% - Énfasis1 2 4 3 2 2" xfId="38557" xr:uid="{4997514A-7DB8-47CF-AB16-DE62FB408123}"/>
    <cellStyle name="40% - Énfasis1 2 4 3 3" xfId="28233" xr:uid="{FE6916FA-A610-49EF-B416-AFA459699BD0}"/>
    <cellStyle name="40% - Énfasis1 2 4 4" xfId="12747" xr:uid="{418D91F0-352F-4519-A345-369F7105F10B}"/>
    <cellStyle name="40% - Énfasis1 2 4 4 2" xfId="33395" xr:uid="{C511E11B-6458-47D2-91C6-5124C8639C2E}"/>
    <cellStyle name="40% - Énfasis1 2 4 5" xfId="23071" xr:uid="{A4B06FBF-2827-4E22-9011-7CA2650E733A}"/>
    <cellStyle name="40% - Énfasis1 2 5" xfId="3714" xr:uid="{CCC135B1-BBCB-44D3-9786-F5F369892FB4}"/>
    <cellStyle name="40% - Énfasis1 2 5 2" xfId="8876" xr:uid="{277E2647-7162-495C-84EE-B0D8DB144F5F}"/>
    <cellStyle name="40% - Énfasis1 2 5 2 2" xfId="19200" xr:uid="{0C19EB0E-A9AA-4B4E-9B8A-58C8EF90049B}"/>
    <cellStyle name="40% - Énfasis1 2 5 2 2 2" xfId="39848" xr:uid="{F9DFC7E8-E393-4101-B6B5-F6E0BBF02F90}"/>
    <cellStyle name="40% - Énfasis1 2 5 2 3" xfId="29524" xr:uid="{2F9D4780-3530-413A-816F-8B029A9EC01F}"/>
    <cellStyle name="40% - Énfasis1 2 5 3" xfId="14038" xr:uid="{3D28F26B-D9EE-4AC6-B499-5110DA2E4971}"/>
    <cellStyle name="40% - Énfasis1 2 5 3 2" xfId="34686" xr:uid="{BBC776A3-6AD2-4E98-8506-1160D8667AD7}"/>
    <cellStyle name="40% - Énfasis1 2 5 4" xfId="24362" xr:uid="{FF2B203E-93EB-4C6D-A87D-36720E4BB7BF}"/>
    <cellStyle name="40% - Énfasis1 2 6" xfId="6295" xr:uid="{941C2E2D-ACCF-4A90-B65A-79841A55A0DE}"/>
    <cellStyle name="40% - Énfasis1 2 6 2" xfId="16619" xr:uid="{EE74068F-51D7-4B9A-8235-32F2519D908A}"/>
    <cellStyle name="40% - Énfasis1 2 6 2 2" xfId="37267" xr:uid="{9D77F089-1714-4497-A2A7-E0A960A9F14B}"/>
    <cellStyle name="40% - Énfasis1 2 6 3" xfId="26943" xr:uid="{A0278400-9C37-4E1F-8057-A85D5E70A2D0}"/>
    <cellStyle name="40% - Énfasis1 2 7" xfId="11457" xr:uid="{ADDE2DA5-B872-4971-96CB-C9F38EEE137A}"/>
    <cellStyle name="40% - Énfasis1 2 7 2" xfId="32105" xr:uid="{D8A84C74-AB73-4DEF-AD52-18FD3D4EDF3B}"/>
    <cellStyle name="40% - Énfasis1 2 8" xfId="21781" xr:uid="{DA2191C7-972F-4E31-BAE5-FD51A146C3B8}"/>
    <cellStyle name="40% - Énfasis1 3" xfId="195" xr:uid="{00000000-0005-0000-0000-000076010000}"/>
    <cellStyle name="40% - Énfasis1 3 2" xfId="196" xr:uid="{00000000-0005-0000-0000-000077010000}"/>
    <cellStyle name="40% - Énfasis1 3 2 2" xfId="1734" xr:uid="{00000000-0005-0000-0000-000078010000}"/>
    <cellStyle name="40% - Énfasis1 3 2 2 2" xfId="3071" xr:uid="{CC08FE91-CE1A-4719-9951-08CD8485D1BD}"/>
    <cellStyle name="40% - Énfasis1 3 2 2 2 2" xfId="5652" xr:uid="{D91CB0BC-5FE7-4121-A276-13D90AFBE93E}"/>
    <cellStyle name="40% - Énfasis1 3 2 2 2 2 2" xfId="10814" xr:uid="{611CD5E7-1C9F-4424-9501-F1339D06BA11}"/>
    <cellStyle name="40% - Énfasis1 3 2 2 2 2 2 2" xfId="21138" xr:uid="{A7C843AF-FB1D-41CE-9470-D7BA514487A2}"/>
    <cellStyle name="40% - Énfasis1 3 2 2 2 2 2 2 2" xfId="41786" xr:uid="{5BF45722-92C7-422A-9AEC-34DBE6B1D7CB}"/>
    <cellStyle name="40% - Énfasis1 3 2 2 2 2 2 3" xfId="31462" xr:uid="{6340E6F9-7991-49B0-9E93-36BE7E84DA40}"/>
    <cellStyle name="40% - Énfasis1 3 2 2 2 2 3" xfId="15976" xr:uid="{5B450DDF-28C8-45D7-845E-B5218A22231B}"/>
    <cellStyle name="40% - Énfasis1 3 2 2 2 2 3 2" xfId="36624" xr:uid="{9BE0A9C4-19FD-4B9F-AFFC-9DB63FDACAB8}"/>
    <cellStyle name="40% - Énfasis1 3 2 2 2 2 4" xfId="26300" xr:uid="{9124EED1-AA19-4274-B349-62D636778FA7}"/>
    <cellStyle name="40% - Énfasis1 3 2 2 2 3" xfId="8233" xr:uid="{0EE6B066-337D-41BB-90DC-0F1427B9CC16}"/>
    <cellStyle name="40% - Énfasis1 3 2 2 2 3 2" xfId="18557" xr:uid="{545767D4-DD5F-4CE6-A8C8-797C124B0446}"/>
    <cellStyle name="40% - Énfasis1 3 2 2 2 3 2 2" xfId="39205" xr:uid="{A4DBA984-3520-4603-A6A7-4994713CA777}"/>
    <cellStyle name="40% - Énfasis1 3 2 2 2 3 3" xfId="28881" xr:uid="{4CBEF516-ACEA-4792-883F-5CB19CC1C960}"/>
    <cellStyle name="40% - Énfasis1 3 2 2 2 4" xfId="13395" xr:uid="{23E20A00-DDA1-41F2-8583-284E423E8EBD}"/>
    <cellStyle name="40% - Énfasis1 3 2 2 2 4 2" xfId="34043" xr:uid="{7890520A-33A9-4356-91A4-C8E4A432B874}"/>
    <cellStyle name="40% - Énfasis1 3 2 2 2 5" xfId="23719" xr:uid="{4313789B-2D7F-417B-99EA-E776F9C2BFBA}"/>
    <cellStyle name="40% - Énfasis1 3 2 2 3" xfId="4362" xr:uid="{0E94C4B8-5339-4AA0-82C7-75FF9F1F9B93}"/>
    <cellStyle name="40% - Énfasis1 3 2 2 3 2" xfId="9524" xr:uid="{282EDFB9-ABF0-4C96-B002-96EBC069EC69}"/>
    <cellStyle name="40% - Énfasis1 3 2 2 3 2 2" xfId="19848" xr:uid="{996F5AC2-56BB-4C9A-AA72-435DEA2DC0E6}"/>
    <cellStyle name="40% - Énfasis1 3 2 2 3 2 2 2" xfId="40496" xr:uid="{67B8FC7A-25D4-4051-A3F6-ED25EEB83202}"/>
    <cellStyle name="40% - Énfasis1 3 2 2 3 2 3" xfId="30172" xr:uid="{EA486ECE-13BB-492C-BF8B-10A013FBFA62}"/>
    <cellStyle name="40% - Énfasis1 3 2 2 3 3" xfId="14686" xr:uid="{AA4A7637-0488-44B5-B1E2-71E7DB891C59}"/>
    <cellStyle name="40% - Énfasis1 3 2 2 3 3 2" xfId="35334" xr:uid="{3FC990F4-351D-4CE0-B4D3-75F18CC89046}"/>
    <cellStyle name="40% - Énfasis1 3 2 2 3 4" xfId="25010" xr:uid="{94ECF32D-FACF-4FB9-AC4E-1AA2F3AF83FC}"/>
    <cellStyle name="40% - Énfasis1 3 2 2 4" xfId="6943" xr:uid="{2399B4F0-D612-4814-B31D-58A2CDBAD226}"/>
    <cellStyle name="40% - Énfasis1 3 2 2 4 2" xfId="17267" xr:uid="{966462D1-BA16-47DF-B0C0-A4D24E8EE2D8}"/>
    <cellStyle name="40% - Énfasis1 3 2 2 4 2 2" xfId="37915" xr:uid="{D53B77C0-30C9-4202-AC0A-A79B237554BB}"/>
    <cellStyle name="40% - Énfasis1 3 2 2 4 3" xfId="27591" xr:uid="{3D49C540-4A77-4F4B-ABC3-C0FFD431A2F7}"/>
    <cellStyle name="40% - Énfasis1 3 2 2 5" xfId="12105" xr:uid="{5BD6A720-524F-42D3-AC66-0F64C35352E9}"/>
    <cellStyle name="40% - Énfasis1 3 2 2 5 2" xfId="32753" xr:uid="{95E640A0-19BE-4984-8062-FB11146069A1}"/>
    <cellStyle name="40% - Énfasis1 3 2 2 6" xfId="22429" xr:uid="{B683E4E4-28DA-43EE-84D3-33A0DE1219AC}"/>
    <cellStyle name="40% - Énfasis1 3 2 3" xfId="2426" xr:uid="{66481D66-CBE8-4A2F-8DFD-A1F38E2C34E5}"/>
    <cellStyle name="40% - Énfasis1 3 2 3 2" xfId="5007" xr:uid="{6704D663-03C2-45DE-A5FF-818937DA90CF}"/>
    <cellStyle name="40% - Énfasis1 3 2 3 2 2" xfId="10169" xr:uid="{94E3EEAD-BFA7-41DD-BABE-AE3FE4ED66B6}"/>
    <cellStyle name="40% - Énfasis1 3 2 3 2 2 2" xfId="20493" xr:uid="{3C84C4F5-2DA4-4391-9ED2-CE9FE7D7725F}"/>
    <cellStyle name="40% - Énfasis1 3 2 3 2 2 2 2" xfId="41141" xr:uid="{840645A1-449F-4C3C-8B0F-7C78A45BFE28}"/>
    <cellStyle name="40% - Énfasis1 3 2 3 2 2 3" xfId="30817" xr:uid="{F9AEE9F0-221B-4EF7-B30C-1AE35A5BE333}"/>
    <cellStyle name="40% - Énfasis1 3 2 3 2 3" xfId="15331" xr:uid="{763C40A4-4A48-4FF7-A348-E44BD2250185}"/>
    <cellStyle name="40% - Énfasis1 3 2 3 2 3 2" xfId="35979" xr:uid="{CDC03EA5-9535-452F-8789-156410D92984}"/>
    <cellStyle name="40% - Énfasis1 3 2 3 2 4" xfId="25655" xr:uid="{CB73DC51-16AE-4112-936D-54102A7669C2}"/>
    <cellStyle name="40% - Énfasis1 3 2 3 3" xfId="7588" xr:uid="{AD4238FE-F4F1-4C06-9F6E-B5AB8DCB5D34}"/>
    <cellStyle name="40% - Énfasis1 3 2 3 3 2" xfId="17912" xr:uid="{667CC5A1-A557-4882-A2AB-7B365557C37C}"/>
    <cellStyle name="40% - Énfasis1 3 2 3 3 2 2" xfId="38560" xr:uid="{09F51552-4918-4997-8960-AF26A53BC5CB}"/>
    <cellStyle name="40% - Énfasis1 3 2 3 3 3" xfId="28236" xr:uid="{CB5C16F7-95EB-4CE7-948E-ABD98051D308}"/>
    <cellStyle name="40% - Énfasis1 3 2 3 4" xfId="12750" xr:uid="{76E3A4B8-9FE1-4180-AB03-7E4C84FD8777}"/>
    <cellStyle name="40% - Énfasis1 3 2 3 4 2" xfId="33398" xr:uid="{BEAC8C50-4C48-488D-B6F9-845611856A52}"/>
    <cellStyle name="40% - Énfasis1 3 2 3 5" xfId="23074" xr:uid="{A7E24AC4-82A8-4B6C-861C-23318605E6C7}"/>
    <cellStyle name="40% - Énfasis1 3 2 4" xfId="3717" xr:uid="{FAAD68B6-54E0-4AA0-893F-A9022CDAE9C8}"/>
    <cellStyle name="40% - Énfasis1 3 2 4 2" xfId="8879" xr:uid="{F212251F-FC16-4848-BDA2-C53FBD848672}"/>
    <cellStyle name="40% - Énfasis1 3 2 4 2 2" xfId="19203" xr:uid="{76EE81C2-CF44-4B46-BF0C-3A5B2AB1129B}"/>
    <cellStyle name="40% - Énfasis1 3 2 4 2 2 2" xfId="39851" xr:uid="{C836590C-B19A-4592-8767-89700C46D433}"/>
    <cellStyle name="40% - Énfasis1 3 2 4 2 3" xfId="29527" xr:uid="{7EBD43F1-BF59-4354-A8A3-0FFCC44DB018}"/>
    <cellStyle name="40% - Énfasis1 3 2 4 3" xfId="14041" xr:uid="{D45FFD9B-7DD6-4CAF-9D82-10A477C3BB2F}"/>
    <cellStyle name="40% - Énfasis1 3 2 4 3 2" xfId="34689" xr:uid="{AFE87F2B-287D-4BD6-B0EF-EB2FB7336456}"/>
    <cellStyle name="40% - Énfasis1 3 2 4 4" xfId="24365" xr:uid="{A3780169-537C-4571-9474-28AEB132CE68}"/>
    <cellStyle name="40% - Énfasis1 3 2 5" xfId="6298" xr:uid="{8FB03AFE-4A83-46DB-9675-9CD42A2B3596}"/>
    <cellStyle name="40% - Énfasis1 3 2 5 2" xfId="16622" xr:uid="{2BCBBEB8-426D-43AB-B600-9E1B3A055C50}"/>
    <cellStyle name="40% - Énfasis1 3 2 5 2 2" xfId="37270" xr:uid="{8F549551-1767-4C3B-8326-B840789F5D79}"/>
    <cellStyle name="40% - Énfasis1 3 2 5 3" xfId="26946" xr:uid="{9B5B99C8-E997-4C9F-84B5-65A1D9CCF7E3}"/>
    <cellStyle name="40% - Énfasis1 3 2 6" xfId="11460" xr:uid="{AB1E1350-8C09-4151-9D29-0818EC4AFF9E}"/>
    <cellStyle name="40% - Énfasis1 3 2 6 2" xfId="32108" xr:uid="{83F4D480-B291-44E9-895C-069B02F917A5}"/>
    <cellStyle name="40% - Énfasis1 3 2 7" xfId="21784" xr:uid="{92A8DB5C-EFB3-41BB-8C81-B3196242F66D}"/>
    <cellStyle name="40% - Énfasis1 3 3" xfId="1733" xr:uid="{00000000-0005-0000-0000-000079010000}"/>
    <cellStyle name="40% - Énfasis1 3 3 2" xfId="3070" xr:uid="{123DDE2E-F8BF-437E-A4AB-EE233FE06737}"/>
    <cellStyle name="40% - Énfasis1 3 3 2 2" xfId="5651" xr:uid="{D07013A9-E6D9-48C8-A779-B58863A99CED}"/>
    <cellStyle name="40% - Énfasis1 3 3 2 2 2" xfId="10813" xr:uid="{8948A134-4A6C-4C1E-A8A5-E3CF6157373F}"/>
    <cellStyle name="40% - Énfasis1 3 3 2 2 2 2" xfId="21137" xr:uid="{FA3ECA6C-3A18-432E-96BA-6B268B1EB4E1}"/>
    <cellStyle name="40% - Énfasis1 3 3 2 2 2 2 2" xfId="41785" xr:uid="{AE2B99ED-6D51-4B05-A96C-BFD62DA0B23A}"/>
    <cellStyle name="40% - Énfasis1 3 3 2 2 2 3" xfId="31461" xr:uid="{7009317C-3D16-42B6-A7DB-726BC0E3B582}"/>
    <cellStyle name="40% - Énfasis1 3 3 2 2 3" xfId="15975" xr:uid="{A6565475-A73B-4A47-A6C5-83FC8A049520}"/>
    <cellStyle name="40% - Énfasis1 3 3 2 2 3 2" xfId="36623" xr:uid="{BF49A48A-1C9F-4B4E-AFC9-C6D62E1E5D0C}"/>
    <cellStyle name="40% - Énfasis1 3 3 2 2 4" xfId="26299" xr:uid="{29E561D5-32E2-4148-8C72-C0E34D07E6BD}"/>
    <cellStyle name="40% - Énfasis1 3 3 2 3" xfId="8232" xr:uid="{ACA49AA3-4B8A-4600-9983-9FAE35E96B46}"/>
    <cellStyle name="40% - Énfasis1 3 3 2 3 2" xfId="18556" xr:uid="{C3C1C5B9-3C47-4B93-B671-15EA77DF3D4F}"/>
    <cellStyle name="40% - Énfasis1 3 3 2 3 2 2" xfId="39204" xr:uid="{F7305439-D149-47AC-B87A-B647C219A45C}"/>
    <cellStyle name="40% - Énfasis1 3 3 2 3 3" xfId="28880" xr:uid="{606967DC-9914-46AB-8359-94CE3A8DEC1B}"/>
    <cellStyle name="40% - Énfasis1 3 3 2 4" xfId="13394" xr:uid="{9E79671C-2890-4B03-BD4A-DCCF2C3778BB}"/>
    <cellStyle name="40% - Énfasis1 3 3 2 4 2" xfId="34042" xr:uid="{77E38BFB-23CA-4259-BEAD-B024894CE3E0}"/>
    <cellStyle name="40% - Énfasis1 3 3 2 5" xfId="23718" xr:uid="{F2AE326D-BFD1-4568-8766-700D3B3BB2F4}"/>
    <cellStyle name="40% - Énfasis1 3 3 3" xfId="4361" xr:uid="{E25C0759-3CE2-41DE-9E1F-8B517843565F}"/>
    <cellStyle name="40% - Énfasis1 3 3 3 2" xfId="9523" xr:uid="{B1A63375-756C-49D3-97F1-5E59DCF3D602}"/>
    <cellStyle name="40% - Énfasis1 3 3 3 2 2" xfId="19847" xr:uid="{9D1651A1-EBA3-45B5-B861-0146D031949F}"/>
    <cellStyle name="40% - Énfasis1 3 3 3 2 2 2" xfId="40495" xr:uid="{27166EE1-B35D-479E-B245-7A980B2947B0}"/>
    <cellStyle name="40% - Énfasis1 3 3 3 2 3" xfId="30171" xr:uid="{8706B700-5B6B-4E37-9ABC-4ADB9D805B88}"/>
    <cellStyle name="40% - Énfasis1 3 3 3 3" xfId="14685" xr:uid="{87EE16C7-5F99-49F6-B655-188B1B9B4093}"/>
    <cellStyle name="40% - Énfasis1 3 3 3 3 2" xfId="35333" xr:uid="{8D7DEEA5-0DB7-49D3-AB17-4988B454AB27}"/>
    <cellStyle name="40% - Énfasis1 3 3 3 4" xfId="25009" xr:uid="{F1F218CA-837A-42DC-B76C-B3530106CC08}"/>
    <cellStyle name="40% - Énfasis1 3 3 4" xfId="6942" xr:uid="{29879C41-AE93-4D49-9F7C-708E774D8D16}"/>
    <cellStyle name="40% - Énfasis1 3 3 4 2" xfId="17266" xr:uid="{2A6D2207-DE16-472F-9C89-CC28108C0B26}"/>
    <cellStyle name="40% - Énfasis1 3 3 4 2 2" xfId="37914" xr:uid="{8066F3CD-8B62-4425-A3AA-36B77CEC33EA}"/>
    <cellStyle name="40% - Énfasis1 3 3 4 3" xfId="27590" xr:uid="{C185BC94-3080-44C0-82EF-80B3015D7341}"/>
    <cellStyle name="40% - Énfasis1 3 3 5" xfId="12104" xr:uid="{7B0C3429-BAD0-42BB-BA8D-1D11BE026071}"/>
    <cellStyle name="40% - Énfasis1 3 3 5 2" xfId="32752" xr:uid="{F6CEEF94-FE5C-4F04-BD6D-E662647F55F2}"/>
    <cellStyle name="40% - Énfasis1 3 3 6" xfId="22428" xr:uid="{E8D88992-283C-45EB-A368-510F1AF5C5ED}"/>
    <cellStyle name="40% - Énfasis1 3 4" xfId="2425" xr:uid="{9BE1E3A9-ED72-4403-9A23-D2C705440B7F}"/>
    <cellStyle name="40% - Énfasis1 3 4 2" xfId="5006" xr:uid="{BD348CE6-C6A3-43EF-8BDF-F080FCEAAB4F}"/>
    <cellStyle name="40% - Énfasis1 3 4 2 2" xfId="10168" xr:uid="{8D6C3FAB-2757-4F93-97A1-DCA746482CF5}"/>
    <cellStyle name="40% - Énfasis1 3 4 2 2 2" xfId="20492" xr:uid="{A0DC070F-F85A-4799-A190-8CDFDAAC5696}"/>
    <cellStyle name="40% - Énfasis1 3 4 2 2 2 2" xfId="41140" xr:uid="{CF4CED48-6856-4D32-AEE9-4FACEDEB89C3}"/>
    <cellStyle name="40% - Énfasis1 3 4 2 2 3" xfId="30816" xr:uid="{7FC6846D-2CB3-44FE-AEF2-D502EFB6EF1D}"/>
    <cellStyle name="40% - Énfasis1 3 4 2 3" xfId="15330" xr:uid="{DDB16DBA-09ED-41BD-85FA-0AEFDAA31C10}"/>
    <cellStyle name="40% - Énfasis1 3 4 2 3 2" xfId="35978" xr:uid="{DBE5F00D-F4A0-4314-BD9D-1ACCA4A50F26}"/>
    <cellStyle name="40% - Énfasis1 3 4 2 4" xfId="25654" xr:uid="{27545724-19F0-450F-A4E8-96EE8B93624F}"/>
    <cellStyle name="40% - Énfasis1 3 4 3" xfId="7587" xr:uid="{1CC27827-10AE-412F-A1DF-850690D22208}"/>
    <cellStyle name="40% - Énfasis1 3 4 3 2" xfId="17911" xr:uid="{89C0CFAE-A8E5-4AC7-BE3C-C29DF65BF9AB}"/>
    <cellStyle name="40% - Énfasis1 3 4 3 2 2" xfId="38559" xr:uid="{393282D2-BA69-43F4-82B3-A61783F45698}"/>
    <cellStyle name="40% - Énfasis1 3 4 3 3" xfId="28235" xr:uid="{727F9077-5382-4E47-9C3B-8DEA27E48A66}"/>
    <cellStyle name="40% - Énfasis1 3 4 4" xfId="12749" xr:uid="{C725D088-237C-436C-873D-5D4EDA8E182E}"/>
    <cellStyle name="40% - Énfasis1 3 4 4 2" xfId="33397" xr:uid="{9AA49EBC-8352-429C-8DBA-E4A2093F18D7}"/>
    <cellStyle name="40% - Énfasis1 3 4 5" xfId="23073" xr:uid="{A1D403EC-A762-4D8D-9A50-761E0AB16805}"/>
    <cellStyle name="40% - Énfasis1 3 5" xfId="3716" xr:uid="{F2010642-F7F6-4332-9B65-2F19C0EA75B1}"/>
    <cellStyle name="40% - Énfasis1 3 5 2" xfId="8878" xr:uid="{169C798C-4FCE-4D60-88D4-5728643A3F7C}"/>
    <cellStyle name="40% - Énfasis1 3 5 2 2" xfId="19202" xr:uid="{2765BE47-2FA4-4648-BB8E-BCC05680A309}"/>
    <cellStyle name="40% - Énfasis1 3 5 2 2 2" xfId="39850" xr:uid="{97CC45BF-EDFC-4913-8E5A-E82425E35526}"/>
    <cellStyle name="40% - Énfasis1 3 5 2 3" xfId="29526" xr:uid="{355370D0-3E1E-4687-9BBC-1697B8C5EE09}"/>
    <cellStyle name="40% - Énfasis1 3 5 3" xfId="14040" xr:uid="{A816BD68-E93F-4EC6-91FC-20CEDEE64C23}"/>
    <cellStyle name="40% - Énfasis1 3 5 3 2" xfId="34688" xr:uid="{F52E0FB9-F286-4DEE-8DA8-F00A79FE1E66}"/>
    <cellStyle name="40% - Énfasis1 3 5 4" xfId="24364" xr:uid="{7FA9399D-757E-4633-9FC4-0DB8F9BA8A7C}"/>
    <cellStyle name="40% - Énfasis1 3 6" xfId="6297" xr:uid="{1DF277DD-4738-4DA5-94B1-3F09CB780779}"/>
    <cellStyle name="40% - Énfasis1 3 6 2" xfId="16621" xr:uid="{5B597859-98D3-40A0-9FEA-A04ED53CE3CA}"/>
    <cellStyle name="40% - Énfasis1 3 6 2 2" xfId="37269" xr:uid="{44C77600-65B5-46B1-8DEE-8C0F966CC477}"/>
    <cellStyle name="40% - Énfasis1 3 6 3" xfId="26945" xr:uid="{81B54E09-321E-49D4-8626-8DD10FE12C1A}"/>
    <cellStyle name="40% - Énfasis1 3 7" xfId="11459" xr:uid="{67EC7097-551E-4674-851B-A5617706B5B7}"/>
    <cellStyle name="40% - Énfasis1 3 7 2" xfId="32107" xr:uid="{EAE0EAE5-FB43-4791-B825-380459F09764}"/>
    <cellStyle name="40% - Énfasis1 3 8" xfId="21783" xr:uid="{0BE2D680-9AAB-4637-907A-953DBEE78A69}"/>
    <cellStyle name="40% - Énfasis1 4" xfId="197" xr:uid="{00000000-0005-0000-0000-00007A010000}"/>
    <cellStyle name="40% - Énfasis1 4 2" xfId="198" xr:uid="{00000000-0005-0000-0000-00007B010000}"/>
    <cellStyle name="40% - Énfasis1 4 2 2" xfId="1736" xr:uid="{00000000-0005-0000-0000-00007C010000}"/>
    <cellStyle name="40% - Énfasis1 4 2 2 2" xfId="3073" xr:uid="{6C636FCA-588B-4AB8-B617-12A3A87D73CD}"/>
    <cellStyle name="40% - Énfasis1 4 2 2 2 2" xfId="5654" xr:uid="{AE90E863-0346-4682-97E5-C4076C9F7079}"/>
    <cellStyle name="40% - Énfasis1 4 2 2 2 2 2" xfId="10816" xr:uid="{C2ED5B98-D181-4813-A8C8-B97390312EB6}"/>
    <cellStyle name="40% - Énfasis1 4 2 2 2 2 2 2" xfId="21140" xr:uid="{B544F0AD-C468-400A-B687-560F72D49568}"/>
    <cellStyle name="40% - Énfasis1 4 2 2 2 2 2 2 2" xfId="41788" xr:uid="{615C301C-CE50-468F-AAFC-8E59353E62AD}"/>
    <cellStyle name="40% - Énfasis1 4 2 2 2 2 2 3" xfId="31464" xr:uid="{C188D6AB-2479-4B32-B7DB-6F8C694D5E55}"/>
    <cellStyle name="40% - Énfasis1 4 2 2 2 2 3" xfId="15978" xr:uid="{66BFC6DA-9F19-4D7E-82A3-B6735D0F8D0B}"/>
    <cellStyle name="40% - Énfasis1 4 2 2 2 2 3 2" xfId="36626" xr:uid="{790B71D8-F694-401B-9730-47D2F7820789}"/>
    <cellStyle name="40% - Énfasis1 4 2 2 2 2 4" xfId="26302" xr:uid="{68E3CDFA-0AAB-4CB9-9A72-D06BCC17028E}"/>
    <cellStyle name="40% - Énfasis1 4 2 2 2 3" xfId="8235" xr:uid="{1D48FF81-B6C4-460A-9604-E320CFB6C3B0}"/>
    <cellStyle name="40% - Énfasis1 4 2 2 2 3 2" xfId="18559" xr:uid="{7FAE5C53-D813-4E83-8799-7E589AED1A21}"/>
    <cellStyle name="40% - Énfasis1 4 2 2 2 3 2 2" xfId="39207" xr:uid="{0AC0757C-EC22-40C7-AE91-DAF0BDCE7BD0}"/>
    <cellStyle name="40% - Énfasis1 4 2 2 2 3 3" xfId="28883" xr:uid="{0159C1B9-0E7A-4368-8F07-584FEF8C704D}"/>
    <cellStyle name="40% - Énfasis1 4 2 2 2 4" xfId="13397" xr:uid="{5F67EBB7-749B-4364-8385-DD6F07EF3DD0}"/>
    <cellStyle name="40% - Énfasis1 4 2 2 2 4 2" xfId="34045" xr:uid="{30FFC902-B690-4EBB-BDD4-173EFCC32254}"/>
    <cellStyle name="40% - Énfasis1 4 2 2 2 5" xfId="23721" xr:uid="{83786EE0-762E-48BC-9B82-C63A2FEF5653}"/>
    <cellStyle name="40% - Énfasis1 4 2 2 3" xfId="4364" xr:uid="{06080558-BB2E-41C9-BACA-FEADC9533D9F}"/>
    <cellStyle name="40% - Énfasis1 4 2 2 3 2" xfId="9526" xr:uid="{A93577D3-1A58-49C3-9199-D3972C75F13E}"/>
    <cellStyle name="40% - Énfasis1 4 2 2 3 2 2" xfId="19850" xr:uid="{3BB07BD8-33B3-4D3F-AFB1-73347DD59936}"/>
    <cellStyle name="40% - Énfasis1 4 2 2 3 2 2 2" xfId="40498" xr:uid="{50F63198-437C-4D18-936D-1C1B57AA8D16}"/>
    <cellStyle name="40% - Énfasis1 4 2 2 3 2 3" xfId="30174" xr:uid="{F853304B-47AE-4879-8D2A-723DF92DD316}"/>
    <cellStyle name="40% - Énfasis1 4 2 2 3 3" xfId="14688" xr:uid="{5EC68354-364D-4B70-B1A8-29729045E6AA}"/>
    <cellStyle name="40% - Énfasis1 4 2 2 3 3 2" xfId="35336" xr:uid="{1E2BFE32-8313-4E43-A02D-803D5694FC50}"/>
    <cellStyle name="40% - Énfasis1 4 2 2 3 4" xfId="25012" xr:uid="{FD8AD428-CCDE-43DE-B133-F9F15AD6AB42}"/>
    <cellStyle name="40% - Énfasis1 4 2 2 4" xfId="6945" xr:uid="{A08112EF-0A9C-4FD8-95C2-2D612A8CF647}"/>
    <cellStyle name="40% - Énfasis1 4 2 2 4 2" xfId="17269" xr:uid="{F27C0DE5-3580-49EE-8101-9D59F17942EE}"/>
    <cellStyle name="40% - Énfasis1 4 2 2 4 2 2" xfId="37917" xr:uid="{67F321F0-1B9A-4ECC-8F58-8FEDD63C4CB0}"/>
    <cellStyle name="40% - Énfasis1 4 2 2 4 3" xfId="27593" xr:uid="{2596484D-38C3-42CB-A23D-0CC45608A691}"/>
    <cellStyle name="40% - Énfasis1 4 2 2 5" xfId="12107" xr:uid="{4C00D7CE-3309-47A0-8FE8-17530AEEDED9}"/>
    <cellStyle name="40% - Énfasis1 4 2 2 5 2" xfId="32755" xr:uid="{CAC45FAD-27FD-4BCD-9572-540B70DFA415}"/>
    <cellStyle name="40% - Énfasis1 4 2 2 6" xfId="22431" xr:uid="{A8EE70F1-3389-4B1F-8EA2-B8668D5AA38D}"/>
    <cellStyle name="40% - Énfasis1 4 2 3" xfId="2428" xr:uid="{D91C3860-870D-4FE4-8CBC-CC33DE012B65}"/>
    <cellStyle name="40% - Énfasis1 4 2 3 2" xfId="5009" xr:uid="{1BFC2766-C383-4546-A186-E56482231A35}"/>
    <cellStyle name="40% - Énfasis1 4 2 3 2 2" xfId="10171" xr:uid="{5C885CBB-1933-4608-BE4D-E587824FE433}"/>
    <cellStyle name="40% - Énfasis1 4 2 3 2 2 2" xfId="20495" xr:uid="{9B7427F1-A219-4961-9004-5B64DF5B1572}"/>
    <cellStyle name="40% - Énfasis1 4 2 3 2 2 2 2" xfId="41143" xr:uid="{C26CA958-CB3C-463A-9863-24DE180A4D17}"/>
    <cellStyle name="40% - Énfasis1 4 2 3 2 2 3" xfId="30819" xr:uid="{D4B2F663-8027-4734-A4F1-ADE01CA37CC3}"/>
    <cellStyle name="40% - Énfasis1 4 2 3 2 3" xfId="15333" xr:uid="{5CD2FD3E-D22A-4E6A-8BF3-9162F86F5ED6}"/>
    <cellStyle name="40% - Énfasis1 4 2 3 2 3 2" xfId="35981" xr:uid="{EB75FBF7-95AE-4FD3-A44F-C51D8B2012C7}"/>
    <cellStyle name="40% - Énfasis1 4 2 3 2 4" xfId="25657" xr:uid="{E43CD78B-2E15-4DBE-A2C7-CECCF572699C}"/>
    <cellStyle name="40% - Énfasis1 4 2 3 3" xfId="7590" xr:uid="{ADA318D6-F7FB-4A3B-A049-4F58AD41A0DB}"/>
    <cellStyle name="40% - Énfasis1 4 2 3 3 2" xfId="17914" xr:uid="{D226E7A3-1DD2-4416-8AAA-B53E902B2B0B}"/>
    <cellStyle name="40% - Énfasis1 4 2 3 3 2 2" xfId="38562" xr:uid="{4AF01C0C-3394-4964-BACF-E9EDDCD3A200}"/>
    <cellStyle name="40% - Énfasis1 4 2 3 3 3" xfId="28238" xr:uid="{950B38A0-ED7B-4274-B58D-BDC7AB9369EF}"/>
    <cellStyle name="40% - Énfasis1 4 2 3 4" xfId="12752" xr:uid="{F9A95D00-7149-4051-A3B3-871DC8F2E9DB}"/>
    <cellStyle name="40% - Énfasis1 4 2 3 4 2" xfId="33400" xr:uid="{918CCC40-9FC8-43E7-A279-10F215806EC4}"/>
    <cellStyle name="40% - Énfasis1 4 2 3 5" xfId="23076" xr:uid="{93C10BCA-E403-42A6-8A2F-A98C676BD628}"/>
    <cellStyle name="40% - Énfasis1 4 2 4" xfId="3719" xr:uid="{F65AF142-EB67-4BA6-9610-0B6CAEC18407}"/>
    <cellStyle name="40% - Énfasis1 4 2 4 2" xfId="8881" xr:uid="{6F1EA12D-0B59-4480-89FB-5FF34D9E81AF}"/>
    <cellStyle name="40% - Énfasis1 4 2 4 2 2" xfId="19205" xr:uid="{F844F4E5-D87A-40C6-8A2B-BBA39B69992B}"/>
    <cellStyle name="40% - Énfasis1 4 2 4 2 2 2" xfId="39853" xr:uid="{E7118576-207B-4214-B6EC-318B2E59AC09}"/>
    <cellStyle name="40% - Énfasis1 4 2 4 2 3" xfId="29529" xr:uid="{E6B72886-C333-40A3-BAA1-FC348D3F89AD}"/>
    <cellStyle name="40% - Énfasis1 4 2 4 3" xfId="14043" xr:uid="{656B8CDA-134A-4A7D-B085-C7A05D239769}"/>
    <cellStyle name="40% - Énfasis1 4 2 4 3 2" xfId="34691" xr:uid="{26E51E08-AAF6-4A30-9BE8-067CA542D1BC}"/>
    <cellStyle name="40% - Énfasis1 4 2 4 4" xfId="24367" xr:uid="{1458598F-6381-4622-A72D-BF33D75CA618}"/>
    <cellStyle name="40% - Énfasis1 4 2 5" xfId="6300" xr:uid="{30BF06BF-BE92-411D-8E46-69AA5226F299}"/>
    <cellStyle name="40% - Énfasis1 4 2 5 2" xfId="16624" xr:uid="{D42E5570-BEC3-4138-AE69-2BF1E40C7569}"/>
    <cellStyle name="40% - Énfasis1 4 2 5 2 2" xfId="37272" xr:uid="{FCA065A1-6B3D-4FDB-9664-33B1E5A17EE9}"/>
    <cellStyle name="40% - Énfasis1 4 2 5 3" xfId="26948" xr:uid="{15C53842-A9B7-4FCB-A38C-EF6A7810A9BE}"/>
    <cellStyle name="40% - Énfasis1 4 2 6" xfId="11462" xr:uid="{69047A14-8BDB-4301-B826-3C78D21DBBEA}"/>
    <cellStyle name="40% - Énfasis1 4 2 6 2" xfId="32110" xr:uid="{105C12C3-170C-40F1-B3AD-3A6C06F9A529}"/>
    <cellStyle name="40% - Énfasis1 4 2 7" xfId="21786" xr:uid="{ACE303FB-363D-41F4-9D1E-FC54232DFBCA}"/>
    <cellStyle name="40% - Énfasis1 4 3" xfId="1735" xr:uid="{00000000-0005-0000-0000-00007D010000}"/>
    <cellStyle name="40% - Énfasis1 4 3 2" xfId="3072" xr:uid="{1900009A-31E1-447E-9F37-9E39EAE1562B}"/>
    <cellStyle name="40% - Énfasis1 4 3 2 2" xfId="5653" xr:uid="{39F77207-B7E7-411C-B88E-5B6492479279}"/>
    <cellStyle name="40% - Énfasis1 4 3 2 2 2" xfId="10815" xr:uid="{CD5AA94B-C0B1-4555-8998-ACDF7CCCE894}"/>
    <cellStyle name="40% - Énfasis1 4 3 2 2 2 2" xfId="21139" xr:uid="{DD84D94F-7191-4F10-A65F-3C3BDCD3E663}"/>
    <cellStyle name="40% - Énfasis1 4 3 2 2 2 2 2" xfId="41787" xr:uid="{DB4EFA68-6B98-4777-BC69-A337AC9ED824}"/>
    <cellStyle name="40% - Énfasis1 4 3 2 2 2 3" xfId="31463" xr:uid="{A4623809-46EE-4767-9F8A-950BC23FA402}"/>
    <cellStyle name="40% - Énfasis1 4 3 2 2 3" xfId="15977" xr:uid="{6A761570-74FB-488E-8901-929F39250497}"/>
    <cellStyle name="40% - Énfasis1 4 3 2 2 3 2" xfId="36625" xr:uid="{CC99EA64-2E64-421A-B488-C6256BB41DEC}"/>
    <cellStyle name="40% - Énfasis1 4 3 2 2 4" xfId="26301" xr:uid="{17C8296A-953E-4DF4-93D9-2EAA1FE44F26}"/>
    <cellStyle name="40% - Énfasis1 4 3 2 3" xfId="8234" xr:uid="{D910DDB1-A437-4DE0-8188-3E10443ED9A5}"/>
    <cellStyle name="40% - Énfasis1 4 3 2 3 2" xfId="18558" xr:uid="{246C0980-9652-4174-8CA1-78FA1BEC08AD}"/>
    <cellStyle name="40% - Énfasis1 4 3 2 3 2 2" xfId="39206" xr:uid="{A0C7987C-FFEE-43AE-B038-103B55F7DD8E}"/>
    <cellStyle name="40% - Énfasis1 4 3 2 3 3" xfId="28882" xr:uid="{FD8EB3BC-EC7C-4C6D-A4ED-3676F1305E04}"/>
    <cellStyle name="40% - Énfasis1 4 3 2 4" xfId="13396" xr:uid="{55482660-523F-4A77-8BDA-C266C899C7C4}"/>
    <cellStyle name="40% - Énfasis1 4 3 2 4 2" xfId="34044" xr:uid="{783624E1-7AB2-4008-8DCA-544D0C04589C}"/>
    <cellStyle name="40% - Énfasis1 4 3 2 5" xfId="23720" xr:uid="{F8DF2543-00D0-4503-BECC-B476FDCC414B}"/>
    <cellStyle name="40% - Énfasis1 4 3 3" xfId="4363" xr:uid="{5275AEE7-9C22-4A96-A7B6-FCC779F756DD}"/>
    <cellStyle name="40% - Énfasis1 4 3 3 2" xfId="9525" xr:uid="{BD1CD758-213B-41C1-9B97-405D16C34BE0}"/>
    <cellStyle name="40% - Énfasis1 4 3 3 2 2" xfId="19849" xr:uid="{153ACD8F-73A4-41CF-A6FF-AF067B06C8E4}"/>
    <cellStyle name="40% - Énfasis1 4 3 3 2 2 2" xfId="40497" xr:uid="{2663877A-5B27-4271-85DC-D6F4F56F141B}"/>
    <cellStyle name="40% - Énfasis1 4 3 3 2 3" xfId="30173" xr:uid="{9104F07B-0B45-44F9-A369-6ED49294FB19}"/>
    <cellStyle name="40% - Énfasis1 4 3 3 3" xfId="14687" xr:uid="{0DB136D3-19FC-4641-84C3-80506ACA6522}"/>
    <cellStyle name="40% - Énfasis1 4 3 3 3 2" xfId="35335" xr:uid="{E41CE33E-205E-4945-B8E5-FF9B133A1CC0}"/>
    <cellStyle name="40% - Énfasis1 4 3 3 4" xfId="25011" xr:uid="{3C0795A7-BCE7-4B8A-A735-47CC46522CB0}"/>
    <cellStyle name="40% - Énfasis1 4 3 4" xfId="6944" xr:uid="{72837647-6CDA-4CD1-BA19-D53295DAF272}"/>
    <cellStyle name="40% - Énfasis1 4 3 4 2" xfId="17268" xr:uid="{99DFA8D7-19DF-48CB-9BC0-515BCF3AE257}"/>
    <cellStyle name="40% - Énfasis1 4 3 4 2 2" xfId="37916" xr:uid="{7B27B96B-C6A1-462F-8F1E-27947A58FBCC}"/>
    <cellStyle name="40% - Énfasis1 4 3 4 3" xfId="27592" xr:uid="{F377560F-4D28-41A3-9FE4-6C2E3D0FD7EA}"/>
    <cellStyle name="40% - Énfasis1 4 3 5" xfId="12106" xr:uid="{62B398DB-E4E9-4439-ABC4-AA7ABB017DC1}"/>
    <cellStyle name="40% - Énfasis1 4 3 5 2" xfId="32754" xr:uid="{212E97CF-2848-42E1-9946-883F66358EBE}"/>
    <cellStyle name="40% - Énfasis1 4 3 6" xfId="22430" xr:uid="{645ED0E6-1FE9-42BD-BBCC-0C6393D57D22}"/>
    <cellStyle name="40% - Énfasis1 4 4" xfId="2427" xr:uid="{3E6DAAB8-50ED-4ED8-9F79-1FDF496AA23F}"/>
    <cellStyle name="40% - Énfasis1 4 4 2" xfId="5008" xr:uid="{AA110A5E-D87A-4102-929C-464302566946}"/>
    <cellStyle name="40% - Énfasis1 4 4 2 2" xfId="10170" xr:uid="{8ADED80E-2C2F-4108-9B48-1694AC39E9CB}"/>
    <cellStyle name="40% - Énfasis1 4 4 2 2 2" xfId="20494" xr:uid="{57C05F5E-ECF6-487A-A3C4-375F2A7AAD6E}"/>
    <cellStyle name="40% - Énfasis1 4 4 2 2 2 2" xfId="41142" xr:uid="{1066C68D-BD0A-48B7-8A25-83070ACCE240}"/>
    <cellStyle name="40% - Énfasis1 4 4 2 2 3" xfId="30818" xr:uid="{BAC3ADE7-E1DB-467F-AE07-7DCFA8A19ADC}"/>
    <cellStyle name="40% - Énfasis1 4 4 2 3" xfId="15332" xr:uid="{BD2BF89F-C9AB-4C1E-B9C9-E7AF6061D368}"/>
    <cellStyle name="40% - Énfasis1 4 4 2 3 2" xfId="35980" xr:uid="{9BDC5431-A2E8-4594-820E-292B309D9234}"/>
    <cellStyle name="40% - Énfasis1 4 4 2 4" xfId="25656" xr:uid="{131C6AA2-CD16-4C8A-AC85-058A86A6ED56}"/>
    <cellStyle name="40% - Énfasis1 4 4 3" xfId="7589" xr:uid="{B789BC6B-5CFD-4BB9-822F-D06D471FC437}"/>
    <cellStyle name="40% - Énfasis1 4 4 3 2" xfId="17913" xr:uid="{5E6DA665-0C4A-466E-BB99-5C4FDD800DFF}"/>
    <cellStyle name="40% - Énfasis1 4 4 3 2 2" xfId="38561" xr:uid="{12228692-54E8-4553-ADC2-823F55BB9E4A}"/>
    <cellStyle name="40% - Énfasis1 4 4 3 3" xfId="28237" xr:uid="{8E8DB193-90E7-46FE-BDE2-417B9C67E75B}"/>
    <cellStyle name="40% - Énfasis1 4 4 4" xfId="12751" xr:uid="{DCEA1008-0015-4A09-A78E-84476F946063}"/>
    <cellStyle name="40% - Énfasis1 4 4 4 2" xfId="33399" xr:uid="{A6C3208A-53F1-4770-98FB-373E527FC6F1}"/>
    <cellStyle name="40% - Énfasis1 4 4 5" xfId="23075" xr:uid="{0E44D1BC-91CA-43AE-96E6-44462C147E10}"/>
    <cellStyle name="40% - Énfasis1 4 5" xfId="3718" xr:uid="{3F169E13-700A-497A-B14D-B32622970615}"/>
    <cellStyle name="40% - Énfasis1 4 5 2" xfId="8880" xr:uid="{F57155D2-C21C-4E8F-A8FA-6FA1958C1EE8}"/>
    <cellStyle name="40% - Énfasis1 4 5 2 2" xfId="19204" xr:uid="{0A60677A-BB34-4A8C-A7CB-249EEB16755A}"/>
    <cellStyle name="40% - Énfasis1 4 5 2 2 2" xfId="39852" xr:uid="{D380FAA3-2C2A-4375-8201-E343A22CE4AE}"/>
    <cellStyle name="40% - Énfasis1 4 5 2 3" xfId="29528" xr:uid="{132CFA77-5782-4CD1-B355-B7A35A1ECF2B}"/>
    <cellStyle name="40% - Énfasis1 4 5 3" xfId="14042" xr:uid="{3FB4AA75-059B-4302-B883-BE1BA6F93CDC}"/>
    <cellStyle name="40% - Énfasis1 4 5 3 2" xfId="34690" xr:uid="{AF1957EF-61C5-4D49-A03D-A70E0A353552}"/>
    <cellStyle name="40% - Énfasis1 4 5 4" xfId="24366" xr:uid="{5788CEFE-2C3D-4276-93A0-367A69DABEBE}"/>
    <cellStyle name="40% - Énfasis1 4 6" xfId="6299" xr:uid="{E463C614-25E8-4D4D-A105-66144A2A0F92}"/>
    <cellStyle name="40% - Énfasis1 4 6 2" xfId="16623" xr:uid="{90558A27-A81A-4950-B4B1-86BEB5D22D7B}"/>
    <cellStyle name="40% - Énfasis1 4 6 2 2" xfId="37271" xr:uid="{7D2E4502-7F68-4E88-92B8-47F66FA53524}"/>
    <cellStyle name="40% - Énfasis1 4 6 3" xfId="26947" xr:uid="{222E2146-2399-400A-A246-6F2CA9019E9F}"/>
    <cellStyle name="40% - Énfasis1 4 7" xfId="11461" xr:uid="{13D83CD3-2F7B-4F18-A04D-3AB71C8298A7}"/>
    <cellStyle name="40% - Énfasis1 4 7 2" xfId="32109" xr:uid="{7B7D6048-B3D8-420F-B031-16243704FF27}"/>
    <cellStyle name="40% - Énfasis1 4 8" xfId="21785" xr:uid="{02C90CC0-BD3D-430D-932C-76BE8215C074}"/>
    <cellStyle name="40% - Énfasis1 5" xfId="199" xr:uid="{00000000-0005-0000-0000-00007E010000}"/>
    <cellStyle name="40% - Énfasis1 5 2" xfId="200" xr:uid="{00000000-0005-0000-0000-00007F010000}"/>
    <cellStyle name="40% - Énfasis1 5 2 2" xfId="1738" xr:uid="{00000000-0005-0000-0000-000080010000}"/>
    <cellStyle name="40% - Énfasis1 5 2 2 2" xfId="3075" xr:uid="{09F3B365-B630-43D4-A546-220419391B4A}"/>
    <cellStyle name="40% - Énfasis1 5 2 2 2 2" xfId="5656" xr:uid="{C8EBCC49-E88E-4FBC-876F-52C9842BDE2B}"/>
    <cellStyle name="40% - Énfasis1 5 2 2 2 2 2" xfId="10818" xr:uid="{0C70EAD5-F334-4A2E-90AF-DDD6CC6AF876}"/>
    <cellStyle name="40% - Énfasis1 5 2 2 2 2 2 2" xfId="21142" xr:uid="{DD5229D3-F347-4BF9-AB4E-BE349D979DA9}"/>
    <cellStyle name="40% - Énfasis1 5 2 2 2 2 2 2 2" xfId="41790" xr:uid="{F7ABE172-6F20-4186-BE31-22BF499B1B49}"/>
    <cellStyle name="40% - Énfasis1 5 2 2 2 2 2 3" xfId="31466" xr:uid="{E8F30DEA-2B94-475E-8361-9A2A046E62CA}"/>
    <cellStyle name="40% - Énfasis1 5 2 2 2 2 3" xfId="15980" xr:uid="{492D0186-0148-4160-8A04-C486E3C5A846}"/>
    <cellStyle name="40% - Énfasis1 5 2 2 2 2 3 2" xfId="36628" xr:uid="{6190EBD7-9451-427B-8811-AF1AB8F059B5}"/>
    <cellStyle name="40% - Énfasis1 5 2 2 2 2 4" xfId="26304" xr:uid="{9025A135-CA52-4C9D-8BE2-02BA976A21F6}"/>
    <cellStyle name="40% - Énfasis1 5 2 2 2 3" xfId="8237" xr:uid="{C6F1F221-A79E-4F04-9A99-C432A4E44865}"/>
    <cellStyle name="40% - Énfasis1 5 2 2 2 3 2" xfId="18561" xr:uid="{DB1F5694-FF0C-4A1C-A7D1-5B85165BA22F}"/>
    <cellStyle name="40% - Énfasis1 5 2 2 2 3 2 2" xfId="39209" xr:uid="{AC9D2ABA-CC36-4AF9-B85A-709836F365C7}"/>
    <cellStyle name="40% - Énfasis1 5 2 2 2 3 3" xfId="28885" xr:uid="{903DD7DF-E9F4-4E02-B4CD-AEC8C9573FB6}"/>
    <cellStyle name="40% - Énfasis1 5 2 2 2 4" xfId="13399" xr:uid="{B7C61C59-87D9-4641-9A4C-26F9E5D74626}"/>
    <cellStyle name="40% - Énfasis1 5 2 2 2 4 2" xfId="34047" xr:uid="{132909F0-8A75-4F77-90A6-F9613B5B5C80}"/>
    <cellStyle name="40% - Énfasis1 5 2 2 2 5" xfId="23723" xr:uid="{BCF12E61-F979-489A-9D96-C698AF1ADBFE}"/>
    <cellStyle name="40% - Énfasis1 5 2 2 3" xfId="4366" xr:uid="{8F0232C2-22DC-46D6-A70A-8EB1C0D5B72E}"/>
    <cellStyle name="40% - Énfasis1 5 2 2 3 2" xfId="9528" xr:uid="{D78F5B5C-7B55-4E3C-9FEE-28774BCD2233}"/>
    <cellStyle name="40% - Énfasis1 5 2 2 3 2 2" xfId="19852" xr:uid="{E6A9F2EB-6B54-41DC-ADF7-D73A236E73D8}"/>
    <cellStyle name="40% - Énfasis1 5 2 2 3 2 2 2" xfId="40500" xr:uid="{01DDCC51-6BE2-4E75-BF82-9720D29D800B}"/>
    <cellStyle name="40% - Énfasis1 5 2 2 3 2 3" xfId="30176" xr:uid="{D0C5A1CB-89A7-4514-B01B-107A570FBF10}"/>
    <cellStyle name="40% - Énfasis1 5 2 2 3 3" xfId="14690" xr:uid="{2C745569-C060-4738-B4F9-5368725B8EA9}"/>
    <cellStyle name="40% - Énfasis1 5 2 2 3 3 2" xfId="35338" xr:uid="{2FDA80F4-5619-4423-97F6-7E2C3BADBC68}"/>
    <cellStyle name="40% - Énfasis1 5 2 2 3 4" xfId="25014" xr:uid="{DBB68722-A1F3-4682-B4BB-03E15EE7F989}"/>
    <cellStyle name="40% - Énfasis1 5 2 2 4" xfId="6947" xr:uid="{45E84C10-8944-44D6-88F1-2C935A5C2203}"/>
    <cellStyle name="40% - Énfasis1 5 2 2 4 2" xfId="17271" xr:uid="{0A964CA5-3F24-48C6-8B64-81C54A56B45E}"/>
    <cellStyle name="40% - Énfasis1 5 2 2 4 2 2" xfId="37919" xr:uid="{D7887ABD-7323-45FE-968D-906914139942}"/>
    <cellStyle name="40% - Énfasis1 5 2 2 4 3" xfId="27595" xr:uid="{9FA202DE-E3D7-4324-941D-69CBE3A8F61F}"/>
    <cellStyle name="40% - Énfasis1 5 2 2 5" xfId="12109" xr:uid="{7B12AA75-4580-475F-B9B5-95F5034A14AD}"/>
    <cellStyle name="40% - Énfasis1 5 2 2 5 2" xfId="32757" xr:uid="{FBAD695E-3A05-4942-A743-DAE6973DEF20}"/>
    <cellStyle name="40% - Énfasis1 5 2 2 6" xfId="22433" xr:uid="{B4640BEF-E6F7-4F8E-B6DC-FE9293997156}"/>
    <cellStyle name="40% - Énfasis1 5 2 3" xfId="2430" xr:uid="{6A2F3CE4-ED54-4C0E-83D3-2D45786CDE49}"/>
    <cellStyle name="40% - Énfasis1 5 2 3 2" xfId="5011" xr:uid="{5654A602-57B9-4DD3-ABDF-5229032E365A}"/>
    <cellStyle name="40% - Énfasis1 5 2 3 2 2" xfId="10173" xr:uid="{4568B225-6522-423C-9605-ACE6941E39AB}"/>
    <cellStyle name="40% - Énfasis1 5 2 3 2 2 2" xfId="20497" xr:uid="{5B8D68B5-5380-43AC-93C8-307589CE93E4}"/>
    <cellStyle name="40% - Énfasis1 5 2 3 2 2 2 2" xfId="41145" xr:uid="{F6B23366-A96B-49D2-9954-DB58B775D812}"/>
    <cellStyle name="40% - Énfasis1 5 2 3 2 2 3" xfId="30821" xr:uid="{22A4B1E4-B4C5-4F82-874D-E257D6C123D8}"/>
    <cellStyle name="40% - Énfasis1 5 2 3 2 3" xfId="15335" xr:uid="{4F74A947-7D0A-4FCA-9D5E-1377AE8B6D64}"/>
    <cellStyle name="40% - Énfasis1 5 2 3 2 3 2" xfId="35983" xr:uid="{94278D80-3708-4F58-ADFF-0DBA39C50131}"/>
    <cellStyle name="40% - Énfasis1 5 2 3 2 4" xfId="25659" xr:uid="{E34F5801-7E12-49AF-ADDB-DD7E9C424F77}"/>
    <cellStyle name="40% - Énfasis1 5 2 3 3" xfId="7592" xr:uid="{5F351C8A-58D6-436E-B4E9-75DA64F4DBC9}"/>
    <cellStyle name="40% - Énfasis1 5 2 3 3 2" xfId="17916" xr:uid="{EC40B3A0-B521-48D8-BB21-9C072AAC7404}"/>
    <cellStyle name="40% - Énfasis1 5 2 3 3 2 2" xfId="38564" xr:uid="{29A2DA26-0D0B-420C-8775-4E8635ECB6F8}"/>
    <cellStyle name="40% - Énfasis1 5 2 3 3 3" xfId="28240" xr:uid="{7D6EDCD0-88E7-448C-AF6C-91E4C834881D}"/>
    <cellStyle name="40% - Énfasis1 5 2 3 4" xfId="12754" xr:uid="{0385E886-D559-4A2F-87C9-B301A7E94ACD}"/>
    <cellStyle name="40% - Énfasis1 5 2 3 4 2" xfId="33402" xr:uid="{25F41ADA-768C-4A80-A032-5A4D20A3C708}"/>
    <cellStyle name="40% - Énfasis1 5 2 3 5" xfId="23078" xr:uid="{2C4C3540-3AF1-4AD3-A5B1-276B2F896CB7}"/>
    <cellStyle name="40% - Énfasis1 5 2 4" xfId="3721" xr:uid="{F40727C0-FC39-4A9D-BAB8-5A8F3882D587}"/>
    <cellStyle name="40% - Énfasis1 5 2 4 2" xfId="8883" xr:uid="{17D25C30-7BE5-40A6-88A0-5E7857D5A774}"/>
    <cellStyle name="40% - Énfasis1 5 2 4 2 2" xfId="19207" xr:uid="{73AD8ADC-7364-4F58-88DA-CD7844939D22}"/>
    <cellStyle name="40% - Énfasis1 5 2 4 2 2 2" xfId="39855" xr:uid="{B90094C8-4607-4C7A-864E-82E25DF3CF3E}"/>
    <cellStyle name="40% - Énfasis1 5 2 4 2 3" xfId="29531" xr:uid="{82301618-D99A-4243-84F0-D6802C015EB4}"/>
    <cellStyle name="40% - Énfasis1 5 2 4 3" xfId="14045" xr:uid="{BFEC9FD0-F7C7-4AB0-821F-B89E4315AE06}"/>
    <cellStyle name="40% - Énfasis1 5 2 4 3 2" xfId="34693" xr:uid="{883A2E15-3BFF-41AD-97E9-8FEB7B8C608F}"/>
    <cellStyle name="40% - Énfasis1 5 2 4 4" xfId="24369" xr:uid="{E49A7980-34D5-4385-8671-4F64F27F827E}"/>
    <cellStyle name="40% - Énfasis1 5 2 5" xfId="6302" xr:uid="{A713D651-184B-4696-9251-CADD294C9A04}"/>
    <cellStyle name="40% - Énfasis1 5 2 5 2" xfId="16626" xr:uid="{043AD308-5FCD-46B3-AE63-B267FA5921D5}"/>
    <cellStyle name="40% - Énfasis1 5 2 5 2 2" xfId="37274" xr:uid="{BA81EC1A-D0A7-46E0-A800-1BE681C4E528}"/>
    <cellStyle name="40% - Énfasis1 5 2 5 3" xfId="26950" xr:uid="{8C233F82-0900-40DA-9392-4576FCEA0DBA}"/>
    <cellStyle name="40% - Énfasis1 5 2 6" xfId="11464" xr:uid="{7EC94E65-4B8F-440F-A5BC-39E42BAB3A0E}"/>
    <cellStyle name="40% - Énfasis1 5 2 6 2" xfId="32112" xr:uid="{A074609A-8371-432A-BA4A-612CE0826BD8}"/>
    <cellStyle name="40% - Énfasis1 5 2 7" xfId="21788" xr:uid="{4B0861AB-0BCE-47AE-8D99-FE2F0B4999C5}"/>
    <cellStyle name="40% - Énfasis1 5 3" xfId="1737" xr:uid="{00000000-0005-0000-0000-000081010000}"/>
    <cellStyle name="40% - Énfasis1 5 3 2" xfId="3074" xr:uid="{B8EFF1C0-F962-4E9C-9290-A0060945DE76}"/>
    <cellStyle name="40% - Énfasis1 5 3 2 2" xfId="5655" xr:uid="{BD625030-FA8A-4015-B07F-B5BF5FB522AA}"/>
    <cellStyle name="40% - Énfasis1 5 3 2 2 2" xfId="10817" xr:uid="{287BD2BC-A691-46E6-8F2E-B5F233DE9DBC}"/>
    <cellStyle name="40% - Énfasis1 5 3 2 2 2 2" xfId="21141" xr:uid="{3B65B9E4-D0F2-4E4B-A44A-6CBADF179478}"/>
    <cellStyle name="40% - Énfasis1 5 3 2 2 2 2 2" xfId="41789" xr:uid="{217CC6D4-6381-4345-B295-EF9772990311}"/>
    <cellStyle name="40% - Énfasis1 5 3 2 2 2 3" xfId="31465" xr:uid="{142A7F97-1DFB-47BD-803B-D46F798DC59C}"/>
    <cellStyle name="40% - Énfasis1 5 3 2 2 3" xfId="15979" xr:uid="{6E122F3E-E814-4DEF-85BA-C6E5C23B3E90}"/>
    <cellStyle name="40% - Énfasis1 5 3 2 2 3 2" xfId="36627" xr:uid="{A0C930BC-ACF4-4E03-A9B3-FA5E296C6ED0}"/>
    <cellStyle name="40% - Énfasis1 5 3 2 2 4" xfId="26303" xr:uid="{671E55F4-D448-44D1-A3FC-3E47226BEBC3}"/>
    <cellStyle name="40% - Énfasis1 5 3 2 3" xfId="8236" xr:uid="{3A065A49-007B-4F76-A9CA-893686F10FBF}"/>
    <cellStyle name="40% - Énfasis1 5 3 2 3 2" xfId="18560" xr:uid="{02149FA3-28F7-4BCC-AA8A-6E4C1FA83C68}"/>
    <cellStyle name="40% - Énfasis1 5 3 2 3 2 2" xfId="39208" xr:uid="{0560B7E9-81F6-452E-8137-D5ECB17AEEDE}"/>
    <cellStyle name="40% - Énfasis1 5 3 2 3 3" xfId="28884" xr:uid="{BDCCFE29-C075-45C1-B178-14FCDAD7A84A}"/>
    <cellStyle name="40% - Énfasis1 5 3 2 4" xfId="13398" xr:uid="{25E09740-1687-4B64-95AA-702175EAB169}"/>
    <cellStyle name="40% - Énfasis1 5 3 2 4 2" xfId="34046" xr:uid="{38F3B1E7-6438-44DE-973E-CD4BC1797405}"/>
    <cellStyle name="40% - Énfasis1 5 3 2 5" xfId="23722" xr:uid="{3B2FE973-9B99-42C7-8E6D-E9B9558FAAD8}"/>
    <cellStyle name="40% - Énfasis1 5 3 3" xfId="4365" xr:uid="{D56C3976-E4AA-4FFC-A281-813E831D7712}"/>
    <cellStyle name="40% - Énfasis1 5 3 3 2" xfId="9527" xr:uid="{578A6302-4C12-4566-8612-DCA1FA7CF2D4}"/>
    <cellStyle name="40% - Énfasis1 5 3 3 2 2" xfId="19851" xr:uid="{E9F116D1-4A5F-4A39-A4B2-348FF5D8A9F4}"/>
    <cellStyle name="40% - Énfasis1 5 3 3 2 2 2" xfId="40499" xr:uid="{54FA69A4-AC2E-4A82-A315-FC94CDAACEA6}"/>
    <cellStyle name="40% - Énfasis1 5 3 3 2 3" xfId="30175" xr:uid="{9777BB29-DA33-4C95-9CD3-200B48ED2CB9}"/>
    <cellStyle name="40% - Énfasis1 5 3 3 3" xfId="14689" xr:uid="{DB1A333B-AA90-42E3-82C3-BC4A8B65D16A}"/>
    <cellStyle name="40% - Énfasis1 5 3 3 3 2" xfId="35337" xr:uid="{05202156-CB71-489C-AD66-8D6DBAB42300}"/>
    <cellStyle name="40% - Énfasis1 5 3 3 4" xfId="25013" xr:uid="{EA1755B4-92B0-41E0-952E-99354ACCC172}"/>
    <cellStyle name="40% - Énfasis1 5 3 4" xfId="6946" xr:uid="{56220CE8-5571-4BEE-BCBC-917A8E7C2282}"/>
    <cellStyle name="40% - Énfasis1 5 3 4 2" xfId="17270" xr:uid="{5661C43F-5DA2-4A72-B979-3F7AE797AF41}"/>
    <cellStyle name="40% - Énfasis1 5 3 4 2 2" xfId="37918" xr:uid="{BCAE745D-0211-4713-AA0A-AEEC79EF2AC8}"/>
    <cellStyle name="40% - Énfasis1 5 3 4 3" xfId="27594" xr:uid="{EB315066-3C37-4C44-BEF7-28904DF15C84}"/>
    <cellStyle name="40% - Énfasis1 5 3 5" xfId="12108" xr:uid="{F949B8EF-EACA-4808-B5A8-C67644E71BF0}"/>
    <cellStyle name="40% - Énfasis1 5 3 5 2" xfId="32756" xr:uid="{CB126509-AA9F-4698-9D90-519A3FF96A34}"/>
    <cellStyle name="40% - Énfasis1 5 3 6" xfId="22432" xr:uid="{2078098D-4A29-4EA3-AF8C-46A99453AF35}"/>
    <cellStyle name="40% - Énfasis1 5 4" xfId="2429" xr:uid="{77E049DC-B6CA-4759-8DAD-794417BB9576}"/>
    <cellStyle name="40% - Énfasis1 5 4 2" xfId="5010" xr:uid="{2834AC9E-CE96-4402-9CE4-939BFE218CE3}"/>
    <cellStyle name="40% - Énfasis1 5 4 2 2" xfId="10172" xr:uid="{75E43B3F-46CA-42C0-82D2-6B03D3DE74BE}"/>
    <cellStyle name="40% - Énfasis1 5 4 2 2 2" xfId="20496" xr:uid="{14AFDAC1-5B10-4BCF-929A-17448565E983}"/>
    <cellStyle name="40% - Énfasis1 5 4 2 2 2 2" xfId="41144" xr:uid="{FEDBE608-0766-4EE6-A988-7D5514D9F00E}"/>
    <cellStyle name="40% - Énfasis1 5 4 2 2 3" xfId="30820" xr:uid="{00503388-77AF-4907-88C8-77E5F7AF9760}"/>
    <cellStyle name="40% - Énfasis1 5 4 2 3" xfId="15334" xr:uid="{5323840E-5709-42B3-A0EA-9087725731AF}"/>
    <cellStyle name="40% - Énfasis1 5 4 2 3 2" xfId="35982" xr:uid="{4CE0AD33-8BEF-432C-9A20-A35F01AFBA97}"/>
    <cellStyle name="40% - Énfasis1 5 4 2 4" xfId="25658" xr:uid="{6860929B-D098-47A2-A107-BCAB844B8D24}"/>
    <cellStyle name="40% - Énfasis1 5 4 3" xfId="7591" xr:uid="{BB166ECA-C1D2-4D9B-B2CC-62CEE7C3E67A}"/>
    <cellStyle name="40% - Énfasis1 5 4 3 2" xfId="17915" xr:uid="{C9943A3F-6FBC-487F-AD5D-651D085FE742}"/>
    <cellStyle name="40% - Énfasis1 5 4 3 2 2" xfId="38563" xr:uid="{6320F868-A22A-4E84-8760-6A516FAD0A27}"/>
    <cellStyle name="40% - Énfasis1 5 4 3 3" xfId="28239" xr:uid="{464387CB-D92E-4FFF-B0AA-692F83DED52C}"/>
    <cellStyle name="40% - Énfasis1 5 4 4" xfId="12753" xr:uid="{FAC84D63-FF29-4F6D-85E2-99BB1493F322}"/>
    <cellStyle name="40% - Énfasis1 5 4 4 2" xfId="33401" xr:uid="{C9A2FA59-7F1C-48A0-9FD2-F5B2E33EE20F}"/>
    <cellStyle name="40% - Énfasis1 5 4 5" xfId="23077" xr:uid="{CD1D29B0-0AB2-4B8D-AB7D-D84D1AD9F731}"/>
    <cellStyle name="40% - Énfasis1 5 5" xfId="3720" xr:uid="{C665434F-10D7-4C3B-A5B1-A80981911EA3}"/>
    <cellStyle name="40% - Énfasis1 5 5 2" xfId="8882" xr:uid="{D68E340E-FEDF-4BF1-B8E5-A66898384587}"/>
    <cellStyle name="40% - Énfasis1 5 5 2 2" xfId="19206" xr:uid="{D4758625-27B4-4C4C-9DF8-644493C46C4A}"/>
    <cellStyle name="40% - Énfasis1 5 5 2 2 2" xfId="39854" xr:uid="{800C97FF-49B3-4620-A1E4-DC2204A486FF}"/>
    <cellStyle name="40% - Énfasis1 5 5 2 3" xfId="29530" xr:uid="{99DE284B-7148-4FB3-AC57-3BBE20CBC5C9}"/>
    <cellStyle name="40% - Énfasis1 5 5 3" xfId="14044" xr:uid="{F64D17D2-6A9F-4DF3-8EC9-0A88C3A226C1}"/>
    <cellStyle name="40% - Énfasis1 5 5 3 2" xfId="34692" xr:uid="{E8673BC5-7724-4F03-A67E-4DE521891212}"/>
    <cellStyle name="40% - Énfasis1 5 5 4" xfId="24368" xr:uid="{A4484301-8648-4BFE-A714-B4C48E5964FA}"/>
    <cellStyle name="40% - Énfasis1 5 6" xfId="6301" xr:uid="{055BFAF0-781C-4D90-A6D9-F72DCD064B42}"/>
    <cellStyle name="40% - Énfasis1 5 6 2" xfId="16625" xr:uid="{9EDCA516-127F-4129-9055-6504B5B4AE7B}"/>
    <cellStyle name="40% - Énfasis1 5 6 2 2" xfId="37273" xr:uid="{DA1CF6F3-DC05-4800-AFB3-857648C569A4}"/>
    <cellStyle name="40% - Énfasis1 5 6 3" xfId="26949" xr:uid="{7F046C32-95A4-4658-9097-11F7855F48FA}"/>
    <cellStyle name="40% - Énfasis1 5 7" xfId="11463" xr:uid="{1934DADF-D1EA-40E8-9C02-CC0D6E3536CB}"/>
    <cellStyle name="40% - Énfasis1 5 7 2" xfId="32111" xr:uid="{DCCFFC12-94DD-45CE-902B-A04B47C38BA1}"/>
    <cellStyle name="40% - Énfasis1 5 8" xfId="21787" xr:uid="{C9D0535B-F88A-427C-88B1-03B22ADD3060}"/>
    <cellStyle name="40% - Énfasis1 6" xfId="201" xr:uid="{00000000-0005-0000-0000-000082010000}"/>
    <cellStyle name="40% - Énfasis1 6 2" xfId="202" xr:uid="{00000000-0005-0000-0000-000083010000}"/>
    <cellStyle name="40% - Énfasis1 6 2 2" xfId="1740" xr:uid="{00000000-0005-0000-0000-000084010000}"/>
    <cellStyle name="40% - Énfasis1 6 2 2 2" xfId="3077" xr:uid="{75DDA098-6B59-4F7F-AFAE-02C35F538F4A}"/>
    <cellStyle name="40% - Énfasis1 6 2 2 2 2" xfId="5658" xr:uid="{DE8B89AA-DE43-4709-AC3D-E1214F31E243}"/>
    <cellStyle name="40% - Énfasis1 6 2 2 2 2 2" xfId="10820" xr:uid="{9DDE9B3D-AFD9-430E-8717-E7CFADACCBAA}"/>
    <cellStyle name="40% - Énfasis1 6 2 2 2 2 2 2" xfId="21144" xr:uid="{C02EC860-08B8-48F0-B5AC-AE1756EA75B8}"/>
    <cellStyle name="40% - Énfasis1 6 2 2 2 2 2 2 2" xfId="41792" xr:uid="{29F490FE-79A3-4415-9BAD-EB32CEAA9371}"/>
    <cellStyle name="40% - Énfasis1 6 2 2 2 2 2 3" xfId="31468" xr:uid="{44C6593A-0AD6-4941-9BC8-4F5482893266}"/>
    <cellStyle name="40% - Énfasis1 6 2 2 2 2 3" xfId="15982" xr:uid="{80D432E2-966E-45E7-BA47-7A97260334C7}"/>
    <cellStyle name="40% - Énfasis1 6 2 2 2 2 3 2" xfId="36630" xr:uid="{D0E8E1EB-5D6F-421B-81BA-B709969AE877}"/>
    <cellStyle name="40% - Énfasis1 6 2 2 2 2 4" xfId="26306" xr:uid="{78131C3F-46AB-45B4-A28F-07323EA955A0}"/>
    <cellStyle name="40% - Énfasis1 6 2 2 2 3" xfId="8239" xr:uid="{D45BEF29-F011-494C-B71A-4C35D69830F4}"/>
    <cellStyle name="40% - Énfasis1 6 2 2 2 3 2" xfId="18563" xr:uid="{0131DF22-FC2F-4E4A-BC3F-2B5E82E4768F}"/>
    <cellStyle name="40% - Énfasis1 6 2 2 2 3 2 2" xfId="39211" xr:uid="{2F288459-A7EC-4E0C-ADBF-0D287583545D}"/>
    <cellStyle name="40% - Énfasis1 6 2 2 2 3 3" xfId="28887" xr:uid="{F7ADA9A2-1A82-4755-BFD6-5E6B284356FF}"/>
    <cellStyle name="40% - Énfasis1 6 2 2 2 4" xfId="13401" xr:uid="{67E6D728-1FA3-451B-AB45-33F0FE609ABD}"/>
    <cellStyle name="40% - Énfasis1 6 2 2 2 4 2" xfId="34049" xr:uid="{7E90560B-3599-4A07-9239-02E99B5E7C1F}"/>
    <cellStyle name="40% - Énfasis1 6 2 2 2 5" xfId="23725" xr:uid="{1CA23FFD-97F2-43A3-8B6B-5E0A184905FD}"/>
    <cellStyle name="40% - Énfasis1 6 2 2 3" xfId="4368" xr:uid="{637BA22B-7833-45FA-B0AA-80676FD0C2D8}"/>
    <cellStyle name="40% - Énfasis1 6 2 2 3 2" xfId="9530" xr:uid="{EB75BFCB-B71F-40BD-8917-305F2E17CDD9}"/>
    <cellStyle name="40% - Énfasis1 6 2 2 3 2 2" xfId="19854" xr:uid="{638E993F-183F-4F7B-A2B1-CFE24DDDEAF0}"/>
    <cellStyle name="40% - Énfasis1 6 2 2 3 2 2 2" xfId="40502" xr:uid="{6CC8FF82-6623-4C3D-A35F-768914A915FB}"/>
    <cellStyle name="40% - Énfasis1 6 2 2 3 2 3" xfId="30178" xr:uid="{CC47677E-6F3A-455E-9D0B-334A07C6A374}"/>
    <cellStyle name="40% - Énfasis1 6 2 2 3 3" xfId="14692" xr:uid="{3064337B-9A77-4933-984E-0C69B44819B6}"/>
    <cellStyle name="40% - Énfasis1 6 2 2 3 3 2" xfId="35340" xr:uid="{CFC62AA6-BB8C-483F-B9FB-D5D239764B8C}"/>
    <cellStyle name="40% - Énfasis1 6 2 2 3 4" xfId="25016" xr:uid="{C79DD0E2-BA45-48BE-BAA9-45559BDE9BD4}"/>
    <cellStyle name="40% - Énfasis1 6 2 2 4" xfId="6949" xr:uid="{74B2DB09-AFE9-44F1-937B-DFF9955223D3}"/>
    <cellStyle name="40% - Énfasis1 6 2 2 4 2" xfId="17273" xr:uid="{2AB54CBB-06C1-45E7-B37F-CCCF274E0901}"/>
    <cellStyle name="40% - Énfasis1 6 2 2 4 2 2" xfId="37921" xr:uid="{1A438E7C-1910-461C-8780-2377CBCC2366}"/>
    <cellStyle name="40% - Énfasis1 6 2 2 4 3" xfId="27597" xr:uid="{6C2CD6BB-630A-4622-8C05-8633882F5DE9}"/>
    <cellStyle name="40% - Énfasis1 6 2 2 5" xfId="12111" xr:uid="{7B5DD92D-2CB2-4C48-83CB-2755B6A7AA67}"/>
    <cellStyle name="40% - Énfasis1 6 2 2 5 2" xfId="32759" xr:uid="{81B195CB-634A-4BE5-B03E-6A9C1C4F0301}"/>
    <cellStyle name="40% - Énfasis1 6 2 2 6" xfId="22435" xr:uid="{14DB2595-31F7-49BF-A2D6-94E837F40EB9}"/>
    <cellStyle name="40% - Énfasis1 6 2 3" xfId="2432" xr:uid="{85E1E99E-7E0A-4C71-974D-C5C552D978E3}"/>
    <cellStyle name="40% - Énfasis1 6 2 3 2" xfId="5013" xr:uid="{668C9BC2-6D7C-4B5B-AF4F-8915843A20A9}"/>
    <cellStyle name="40% - Énfasis1 6 2 3 2 2" xfId="10175" xr:uid="{C44E3A75-5BDC-41DF-B13E-A8A1E9B016A5}"/>
    <cellStyle name="40% - Énfasis1 6 2 3 2 2 2" xfId="20499" xr:uid="{F700648F-2953-48D8-9779-443C008B2C30}"/>
    <cellStyle name="40% - Énfasis1 6 2 3 2 2 2 2" xfId="41147" xr:uid="{A6DB213E-F5F2-4383-8087-12C8C4167E08}"/>
    <cellStyle name="40% - Énfasis1 6 2 3 2 2 3" xfId="30823" xr:uid="{D7D6A0EF-4785-45EF-BE98-26A485453743}"/>
    <cellStyle name="40% - Énfasis1 6 2 3 2 3" xfId="15337" xr:uid="{D279A080-30E0-4437-A1E7-802CAF353DEE}"/>
    <cellStyle name="40% - Énfasis1 6 2 3 2 3 2" xfId="35985" xr:uid="{4C3D19FE-3F86-43FF-B426-17411918608A}"/>
    <cellStyle name="40% - Énfasis1 6 2 3 2 4" xfId="25661" xr:uid="{91BCCF42-B73B-433B-8CE5-0F096E2AEB7F}"/>
    <cellStyle name="40% - Énfasis1 6 2 3 3" xfId="7594" xr:uid="{0E87B10F-BB55-400E-A17E-04F5BE012715}"/>
    <cellStyle name="40% - Énfasis1 6 2 3 3 2" xfId="17918" xr:uid="{46B0CDF1-1BF3-4918-A527-386253893094}"/>
    <cellStyle name="40% - Énfasis1 6 2 3 3 2 2" xfId="38566" xr:uid="{0C2431BA-25A8-4A7F-B9EC-219DBF40B2DB}"/>
    <cellStyle name="40% - Énfasis1 6 2 3 3 3" xfId="28242" xr:uid="{7544197B-578B-4877-9F52-349F21E4909B}"/>
    <cellStyle name="40% - Énfasis1 6 2 3 4" xfId="12756" xr:uid="{D6935F39-F0AD-49AC-BC37-946CE01AAF7E}"/>
    <cellStyle name="40% - Énfasis1 6 2 3 4 2" xfId="33404" xr:uid="{71F47727-D2DE-46C6-B520-27A96A24C55F}"/>
    <cellStyle name="40% - Énfasis1 6 2 3 5" xfId="23080" xr:uid="{B38C102E-E9BA-4932-A80C-D17B0F9585A0}"/>
    <cellStyle name="40% - Énfasis1 6 2 4" xfId="3723" xr:uid="{CD33C59E-9CEB-41B7-988F-2588701DCC5F}"/>
    <cellStyle name="40% - Énfasis1 6 2 4 2" xfId="8885" xr:uid="{AC554360-3C98-4839-BF01-E5146270651D}"/>
    <cellStyle name="40% - Énfasis1 6 2 4 2 2" xfId="19209" xr:uid="{9920218D-002B-49D7-96BB-206ABAC92F5D}"/>
    <cellStyle name="40% - Énfasis1 6 2 4 2 2 2" xfId="39857" xr:uid="{9A5458A6-20FE-4059-89F2-D0E137FF62B9}"/>
    <cellStyle name="40% - Énfasis1 6 2 4 2 3" xfId="29533" xr:uid="{2FA2A225-D9AC-4EFB-994E-E110DD681633}"/>
    <cellStyle name="40% - Énfasis1 6 2 4 3" xfId="14047" xr:uid="{737D5598-DE99-428D-BD47-142727A7998F}"/>
    <cellStyle name="40% - Énfasis1 6 2 4 3 2" xfId="34695" xr:uid="{8E3FE240-73A9-4433-82DD-1F0C1D469AD0}"/>
    <cellStyle name="40% - Énfasis1 6 2 4 4" xfId="24371" xr:uid="{0D8FA023-3018-4620-8C35-CADE0FFFF589}"/>
    <cellStyle name="40% - Énfasis1 6 2 5" xfId="6304" xr:uid="{412B8646-5F59-4F7D-AD9B-596C5DC95236}"/>
    <cellStyle name="40% - Énfasis1 6 2 5 2" xfId="16628" xr:uid="{0D8887AD-1AC5-4F6C-8686-48DF2213BB24}"/>
    <cellStyle name="40% - Énfasis1 6 2 5 2 2" xfId="37276" xr:uid="{F2A76139-2ABD-49DC-970A-D60C2E435660}"/>
    <cellStyle name="40% - Énfasis1 6 2 5 3" xfId="26952" xr:uid="{C00D5CBA-EFDD-41EF-A79A-2DF742AA977B}"/>
    <cellStyle name="40% - Énfasis1 6 2 6" xfId="11466" xr:uid="{A5CE34EA-FE60-49AC-94A8-32069F49058F}"/>
    <cellStyle name="40% - Énfasis1 6 2 6 2" xfId="32114" xr:uid="{FC2CE5BE-14E8-4248-B1B8-10B45A8433CD}"/>
    <cellStyle name="40% - Énfasis1 6 2 7" xfId="21790" xr:uid="{2E246F34-E8D3-4BFC-8812-2163A1ACA54E}"/>
    <cellStyle name="40% - Énfasis1 6 3" xfId="1739" xr:uid="{00000000-0005-0000-0000-000085010000}"/>
    <cellStyle name="40% - Énfasis1 6 3 2" xfId="3076" xr:uid="{CC80E34D-255C-49AF-8331-BB76A62F47B6}"/>
    <cellStyle name="40% - Énfasis1 6 3 2 2" xfId="5657" xr:uid="{87A011C9-F68A-420B-B941-2E61AD9859F6}"/>
    <cellStyle name="40% - Énfasis1 6 3 2 2 2" xfId="10819" xr:uid="{26503A28-DA3E-45AB-984F-D7E3ADFB3EC4}"/>
    <cellStyle name="40% - Énfasis1 6 3 2 2 2 2" xfId="21143" xr:uid="{C186FFF6-98B9-47AB-BCBC-F35CF7AB8712}"/>
    <cellStyle name="40% - Énfasis1 6 3 2 2 2 2 2" xfId="41791" xr:uid="{93505208-10D2-427A-8C26-BB96442289D5}"/>
    <cellStyle name="40% - Énfasis1 6 3 2 2 2 3" xfId="31467" xr:uid="{10A58A12-0035-432A-B2DC-4379C9682D3C}"/>
    <cellStyle name="40% - Énfasis1 6 3 2 2 3" xfId="15981" xr:uid="{1CF4679D-A176-458B-8C55-07AF82FC22A6}"/>
    <cellStyle name="40% - Énfasis1 6 3 2 2 3 2" xfId="36629" xr:uid="{115CA86A-0FD7-42D2-A03F-0EA6C2DB27CE}"/>
    <cellStyle name="40% - Énfasis1 6 3 2 2 4" xfId="26305" xr:uid="{726D4EE9-AB56-46A1-93F4-421867E59991}"/>
    <cellStyle name="40% - Énfasis1 6 3 2 3" xfId="8238" xr:uid="{A5DC45B8-C77A-478E-AB1F-7977C7AFF966}"/>
    <cellStyle name="40% - Énfasis1 6 3 2 3 2" xfId="18562" xr:uid="{5A1DA345-9E10-44AC-A500-512657E1D0DA}"/>
    <cellStyle name="40% - Énfasis1 6 3 2 3 2 2" xfId="39210" xr:uid="{0D645C72-CE9F-4546-9FCC-30F9DD8C4F2B}"/>
    <cellStyle name="40% - Énfasis1 6 3 2 3 3" xfId="28886" xr:uid="{E70954B5-8032-49F4-90A9-33F84F00A8CF}"/>
    <cellStyle name="40% - Énfasis1 6 3 2 4" xfId="13400" xr:uid="{E89F5DDD-3F47-4167-B462-B28F50EC903B}"/>
    <cellStyle name="40% - Énfasis1 6 3 2 4 2" xfId="34048" xr:uid="{5D7E7706-6830-4ACE-9874-4050FA2AC271}"/>
    <cellStyle name="40% - Énfasis1 6 3 2 5" xfId="23724" xr:uid="{AE285C9D-5206-4320-8B92-0A4DCB56EC26}"/>
    <cellStyle name="40% - Énfasis1 6 3 3" xfId="4367" xr:uid="{A8BB0B06-6335-4A93-B6C2-1CDBAB9B2129}"/>
    <cellStyle name="40% - Énfasis1 6 3 3 2" xfId="9529" xr:uid="{7A91119C-912E-40E5-BF83-A55CCD154DC6}"/>
    <cellStyle name="40% - Énfasis1 6 3 3 2 2" xfId="19853" xr:uid="{2A971969-AB1B-49E1-A704-027B8D23D10E}"/>
    <cellStyle name="40% - Énfasis1 6 3 3 2 2 2" xfId="40501" xr:uid="{5AFCD975-88D2-4B52-8FC7-DC17B71E09D5}"/>
    <cellStyle name="40% - Énfasis1 6 3 3 2 3" xfId="30177" xr:uid="{BD5AF3E2-1E0B-4C64-94DB-9FAC567DAA1F}"/>
    <cellStyle name="40% - Énfasis1 6 3 3 3" xfId="14691" xr:uid="{5AEEED9B-0A85-496A-9AD2-119513120059}"/>
    <cellStyle name="40% - Énfasis1 6 3 3 3 2" xfId="35339" xr:uid="{5F39DEF1-57F9-4D24-9272-CACB6DBD0A22}"/>
    <cellStyle name="40% - Énfasis1 6 3 3 4" xfId="25015" xr:uid="{E519D19D-6307-4A46-B7E5-193027C043DF}"/>
    <cellStyle name="40% - Énfasis1 6 3 4" xfId="6948" xr:uid="{A9BA8B20-9700-4F79-9199-62FBB1A5DAE6}"/>
    <cellStyle name="40% - Énfasis1 6 3 4 2" xfId="17272" xr:uid="{D6394A21-D82B-45BE-9EE1-09E6BF8FD56D}"/>
    <cellStyle name="40% - Énfasis1 6 3 4 2 2" xfId="37920" xr:uid="{98DD20FF-2493-486E-83BE-F0EE9C59D932}"/>
    <cellStyle name="40% - Énfasis1 6 3 4 3" xfId="27596" xr:uid="{A5E938A6-6C1F-4E53-81FE-7E639F958C3C}"/>
    <cellStyle name="40% - Énfasis1 6 3 5" xfId="12110" xr:uid="{AE859BB2-91EE-4B26-819E-742550D76E19}"/>
    <cellStyle name="40% - Énfasis1 6 3 5 2" xfId="32758" xr:uid="{CE54FC29-C07A-43AC-A157-6D3815A40D93}"/>
    <cellStyle name="40% - Énfasis1 6 3 6" xfId="22434" xr:uid="{96153261-C3E4-47B4-B61D-FDFA2D77C693}"/>
    <cellStyle name="40% - Énfasis1 6 4" xfId="2431" xr:uid="{D5D03F4E-04C5-486D-8FFA-9A5CD1003C86}"/>
    <cellStyle name="40% - Énfasis1 6 4 2" xfId="5012" xr:uid="{6AD51B5B-C926-480F-BD20-6C84A6CE5C93}"/>
    <cellStyle name="40% - Énfasis1 6 4 2 2" xfId="10174" xr:uid="{D2F6C79C-34DB-4998-BB6F-8857DEEB331D}"/>
    <cellStyle name="40% - Énfasis1 6 4 2 2 2" xfId="20498" xr:uid="{711201EF-7F8F-4993-8987-E78726B51DE6}"/>
    <cellStyle name="40% - Énfasis1 6 4 2 2 2 2" xfId="41146" xr:uid="{558AC01E-F8C1-4756-A087-CC3509B4BF3C}"/>
    <cellStyle name="40% - Énfasis1 6 4 2 2 3" xfId="30822" xr:uid="{A966C2ED-A22C-494D-AC93-8D8CCE9CDE55}"/>
    <cellStyle name="40% - Énfasis1 6 4 2 3" xfId="15336" xr:uid="{760AB9F3-6C8C-4D08-890B-E349A7175C7E}"/>
    <cellStyle name="40% - Énfasis1 6 4 2 3 2" xfId="35984" xr:uid="{FC636F5A-9C45-4E96-8AD0-520DA42D96BE}"/>
    <cellStyle name="40% - Énfasis1 6 4 2 4" xfId="25660" xr:uid="{D110D7E4-CE2B-4551-B7A2-B9B68B690AE9}"/>
    <cellStyle name="40% - Énfasis1 6 4 3" xfId="7593" xr:uid="{A91A2916-2A03-4F5B-9A44-61AB2D1F96EA}"/>
    <cellStyle name="40% - Énfasis1 6 4 3 2" xfId="17917" xr:uid="{5F2B66B6-E68A-4996-AFD9-F9B29990716A}"/>
    <cellStyle name="40% - Énfasis1 6 4 3 2 2" xfId="38565" xr:uid="{FDA6D50C-E83F-4764-90E4-AEC3B5DA2BFD}"/>
    <cellStyle name="40% - Énfasis1 6 4 3 3" xfId="28241" xr:uid="{8EAA60EE-5FE4-416B-9494-B7DF8D45F433}"/>
    <cellStyle name="40% - Énfasis1 6 4 4" xfId="12755" xr:uid="{E3A5AD13-DE18-4E80-9FE7-B138D9228652}"/>
    <cellStyle name="40% - Énfasis1 6 4 4 2" xfId="33403" xr:uid="{B8F4EDA6-4A9B-49DD-AB3D-0F7297054014}"/>
    <cellStyle name="40% - Énfasis1 6 4 5" xfId="23079" xr:uid="{CFCF1C54-B164-4A2A-8733-29F8FC62BEAA}"/>
    <cellStyle name="40% - Énfasis1 6 5" xfId="3722" xr:uid="{6911CFAC-EB6A-42D1-AFBD-FAD89944E150}"/>
    <cellStyle name="40% - Énfasis1 6 5 2" xfId="8884" xr:uid="{CEC0D1B2-D5F0-432D-8A56-8C0E77A77CE5}"/>
    <cellStyle name="40% - Énfasis1 6 5 2 2" xfId="19208" xr:uid="{5FE6F98C-B435-455B-841F-7CD60E78A395}"/>
    <cellStyle name="40% - Énfasis1 6 5 2 2 2" xfId="39856" xr:uid="{B55B99B7-5C15-458E-9E6F-0CDAF21F9B78}"/>
    <cellStyle name="40% - Énfasis1 6 5 2 3" xfId="29532" xr:uid="{35FE8E5E-8616-43ED-AD6A-37C9D9ECD641}"/>
    <cellStyle name="40% - Énfasis1 6 5 3" xfId="14046" xr:uid="{E6925E4D-D511-4F01-9A17-1698A6CED8EB}"/>
    <cellStyle name="40% - Énfasis1 6 5 3 2" xfId="34694" xr:uid="{3F368712-FFB3-4926-AB4C-E034D2E02451}"/>
    <cellStyle name="40% - Énfasis1 6 5 4" xfId="24370" xr:uid="{7CCDF5E0-D7EF-46E7-BD84-6969405D75F6}"/>
    <cellStyle name="40% - Énfasis1 6 6" xfId="6303" xr:uid="{F9D01830-CBB8-44E3-90F7-383A6D0ACA98}"/>
    <cellStyle name="40% - Énfasis1 6 6 2" xfId="16627" xr:uid="{84D15995-0A42-48B5-974C-93B6ABE4DF4E}"/>
    <cellStyle name="40% - Énfasis1 6 6 2 2" xfId="37275" xr:uid="{1970B4C7-EB2E-4068-B9AB-AC488B44E96E}"/>
    <cellStyle name="40% - Énfasis1 6 6 3" xfId="26951" xr:uid="{B026F38D-127F-4B02-BF61-2FD3B3155237}"/>
    <cellStyle name="40% - Énfasis1 6 7" xfId="11465" xr:uid="{0C61FC89-D4BE-4C74-BD62-6A1D8786B9F5}"/>
    <cellStyle name="40% - Énfasis1 6 7 2" xfId="32113" xr:uid="{F8D45A0C-FA01-44A8-BF79-A2973DF6B5AF}"/>
    <cellStyle name="40% - Énfasis1 6 8" xfId="21789" xr:uid="{E8CF8578-C414-41FA-8A37-E5C6CAEF284E}"/>
    <cellStyle name="40% - Énfasis1 7" xfId="203" xr:uid="{00000000-0005-0000-0000-000086010000}"/>
    <cellStyle name="40% - Énfasis1 7 2" xfId="204" xr:uid="{00000000-0005-0000-0000-000087010000}"/>
    <cellStyle name="40% - Énfasis1 7 2 2" xfId="1742" xr:uid="{00000000-0005-0000-0000-000088010000}"/>
    <cellStyle name="40% - Énfasis1 7 2 2 2" xfId="3079" xr:uid="{1B9B5B3D-0B32-4F3E-8452-182E1B5B614D}"/>
    <cellStyle name="40% - Énfasis1 7 2 2 2 2" xfId="5660" xr:uid="{4DF6DABD-CE38-4147-9267-01E71CDAA95C}"/>
    <cellStyle name="40% - Énfasis1 7 2 2 2 2 2" xfId="10822" xr:uid="{FFCA18E1-88F8-48FC-B83B-CF8CBBF39172}"/>
    <cellStyle name="40% - Énfasis1 7 2 2 2 2 2 2" xfId="21146" xr:uid="{EF7D2960-C7DA-43E4-AE74-AA5194B5DB5F}"/>
    <cellStyle name="40% - Énfasis1 7 2 2 2 2 2 2 2" xfId="41794" xr:uid="{35259AAA-74BB-4FAB-AD34-34853FB3B7D5}"/>
    <cellStyle name="40% - Énfasis1 7 2 2 2 2 2 3" xfId="31470" xr:uid="{B4D8E76B-C1A3-4697-8965-ECA973868A37}"/>
    <cellStyle name="40% - Énfasis1 7 2 2 2 2 3" xfId="15984" xr:uid="{255E7C71-5528-4CD6-8B7E-D75C03AB7FF7}"/>
    <cellStyle name="40% - Énfasis1 7 2 2 2 2 3 2" xfId="36632" xr:uid="{2A538913-AC4E-4A16-9F30-1F29159C6EED}"/>
    <cellStyle name="40% - Énfasis1 7 2 2 2 2 4" xfId="26308" xr:uid="{67CA47BA-FF8F-4FE1-889B-B0F7BAEC3BA1}"/>
    <cellStyle name="40% - Énfasis1 7 2 2 2 3" xfId="8241" xr:uid="{3F01BD95-7FC2-493E-9782-BAEE6ABE0D9E}"/>
    <cellStyle name="40% - Énfasis1 7 2 2 2 3 2" xfId="18565" xr:uid="{7EC7C2E5-3F89-48FD-94AD-BE92172BBFD3}"/>
    <cellStyle name="40% - Énfasis1 7 2 2 2 3 2 2" xfId="39213" xr:uid="{7A5504BE-8F70-4443-AABB-AC7F9F3FC612}"/>
    <cellStyle name="40% - Énfasis1 7 2 2 2 3 3" xfId="28889" xr:uid="{FD04B1E5-1BFB-4532-87BA-130AB83A5302}"/>
    <cellStyle name="40% - Énfasis1 7 2 2 2 4" xfId="13403" xr:uid="{2A977BA6-B85D-4181-9B8F-4992E15B0645}"/>
    <cellStyle name="40% - Énfasis1 7 2 2 2 4 2" xfId="34051" xr:uid="{86C29C94-EB01-4F99-9E9F-002C0161E5C0}"/>
    <cellStyle name="40% - Énfasis1 7 2 2 2 5" xfId="23727" xr:uid="{0CB6FE63-DE5D-47D0-BBBD-CAFAF4FDEF2E}"/>
    <cellStyle name="40% - Énfasis1 7 2 2 3" xfId="4370" xr:uid="{6497C413-160C-4013-B166-61CA8F236A10}"/>
    <cellStyle name="40% - Énfasis1 7 2 2 3 2" xfId="9532" xr:uid="{A90608E0-9171-4BE2-8E51-0422EA14BDB3}"/>
    <cellStyle name="40% - Énfasis1 7 2 2 3 2 2" xfId="19856" xr:uid="{F9097973-B252-440B-8642-B03FF3604D73}"/>
    <cellStyle name="40% - Énfasis1 7 2 2 3 2 2 2" xfId="40504" xr:uid="{211F31F1-0719-46BC-BCD8-8DBFE82FD3EC}"/>
    <cellStyle name="40% - Énfasis1 7 2 2 3 2 3" xfId="30180" xr:uid="{A6EBC700-93A8-4AD2-AE46-ACC4272B0AE6}"/>
    <cellStyle name="40% - Énfasis1 7 2 2 3 3" xfId="14694" xr:uid="{2AECD449-F234-47D8-ABFC-9E53AD185A87}"/>
    <cellStyle name="40% - Énfasis1 7 2 2 3 3 2" xfId="35342" xr:uid="{0E2FA7D2-06E6-4FAE-8475-BEFDBF2EA5C5}"/>
    <cellStyle name="40% - Énfasis1 7 2 2 3 4" xfId="25018" xr:uid="{F58BC90F-0A83-493C-900B-939AD7479FB4}"/>
    <cellStyle name="40% - Énfasis1 7 2 2 4" xfId="6951" xr:uid="{D611ED10-24E5-438C-98B0-CE6869438C7E}"/>
    <cellStyle name="40% - Énfasis1 7 2 2 4 2" xfId="17275" xr:uid="{570E071E-1B38-43E4-BF97-3BF4FC153719}"/>
    <cellStyle name="40% - Énfasis1 7 2 2 4 2 2" xfId="37923" xr:uid="{0BBDDEB6-EA81-4A10-9DC2-1AE601A7B0F3}"/>
    <cellStyle name="40% - Énfasis1 7 2 2 4 3" xfId="27599" xr:uid="{B1D2A76A-0652-49DF-B002-A94C77826F12}"/>
    <cellStyle name="40% - Énfasis1 7 2 2 5" xfId="12113" xr:uid="{897E2C84-C4D9-4BCF-8B4D-DCD7CB6DD3A4}"/>
    <cellStyle name="40% - Énfasis1 7 2 2 5 2" xfId="32761" xr:uid="{183D9A8A-8586-4663-B80F-B0287EC76EC1}"/>
    <cellStyle name="40% - Énfasis1 7 2 2 6" xfId="22437" xr:uid="{A5DB591C-58EB-4B44-A300-318D37F6FC7B}"/>
    <cellStyle name="40% - Énfasis1 7 2 3" xfId="2434" xr:uid="{02F003D0-B4D6-4F9C-8E5B-296CE85CEE7F}"/>
    <cellStyle name="40% - Énfasis1 7 2 3 2" xfId="5015" xr:uid="{9048C573-4656-4562-83A5-819ED1145803}"/>
    <cellStyle name="40% - Énfasis1 7 2 3 2 2" xfId="10177" xr:uid="{11925322-D593-48DE-9C03-4A9693DD1F14}"/>
    <cellStyle name="40% - Énfasis1 7 2 3 2 2 2" xfId="20501" xr:uid="{0D3EB564-BFC4-411B-9A92-472E42B6BAFC}"/>
    <cellStyle name="40% - Énfasis1 7 2 3 2 2 2 2" xfId="41149" xr:uid="{97241C4C-218D-4093-8900-8C61E836DF18}"/>
    <cellStyle name="40% - Énfasis1 7 2 3 2 2 3" xfId="30825" xr:uid="{3F1D03EF-C219-4203-B0D4-B81218390169}"/>
    <cellStyle name="40% - Énfasis1 7 2 3 2 3" xfId="15339" xr:uid="{EB95B944-4107-4D64-B7E7-859782372305}"/>
    <cellStyle name="40% - Énfasis1 7 2 3 2 3 2" xfId="35987" xr:uid="{AB6D204C-CA9D-410A-8004-FEC2869E10EB}"/>
    <cellStyle name="40% - Énfasis1 7 2 3 2 4" xfId="25663" xr:uid="{84F3E063-8A5D-4914-B2A2-304281406CAD}"/>
    <cellStyle name="40% - Énfasis1 7 2 3 3" xfId="7596" xr:uid="{AC89CE9E-E317-4D7A-9A5A-B4E20D3D61C0}"/>
    <cellStyle name="40% - Énfasis1 7 2 3 3 2" xfId="17920" xr:uid="{685C89DB-3823-48DA-AE49-4F4216D086D0}"/>
    <cellStyle name="40% - Énfasis1 7 2 3 3 2 2" xfId="38568" xr:uid="{1F91AB1F-B03F-47C0-9D4E-6899C7231471}"/>
    <cellStyle name="40% - Énfasis1 7 2 3 3 3" xfId="28244" xr:uid="{E50260DA-8635-4662-B5DD-8604C21E82E4}"/>
    <cellStyle name="40% - Énfasis1 7 2 3 4" xfId="12758" xr:uid="{AF286B58-CBE2-48F6-BBDC-141E2D1FDF3F}"/>
    <cellStyle name="40% - Énfasis1 7 2 3 4 2" xfId="33406" xr:uid="{8E847CED-107B-45DD-BBB9-2B2FC64A53CF}"/>
    <cellStyle name="40% - Énfasis1 7 2 3 5" xfId="23082" xr:uid="{453E9766-26FE-46D3-85C8-B1BC3215C340}"/>
    <cellStyle name="40% - Énfasis1 7 2 4" xfId="3725" xr:uid="{D09A3EE7-EFFF-4012-87E2-CD3501DB85E1}"/>
    <cellStyle name="40% - Énfasis1 7 2 4 2" xfId="8887" xr:uid="{684E4E39-D34F-4AF0-AA59-F63DAF6AFF10}"/>
    <cellStyle name="40% - Énfasis1 7 2 4 2 2" xfId="19211" xr:uid="{EF29FB52-6FD4-46E0-AA2A-A2E3732CFB4D}"/>
    <cellStyle name="40% - Énfasis1 7 2 4 2 2 2" xfId="39859" xr:uid="{E2EFDE76-7AB5-478E-A5AA-5777A6DC40AA}"/>
    <cellStyle name="40% - Énfasis1 7 2 4 2 3" xfId="29535" xr:uid="{DC7A4896-E92D-4DBA-B918-4F98F6C798B1}"/>
    <cellStyle name="40% - Énfasis1 7 2 4 3" xfId="14049" xr:uid="{65D348C9-1907-4504-99FE-3DB57367658A}"/>
    <cellStyle name="40% - Énfasis1 7 2 4 3 2" xfId="34697" xr:uid="{2C6C0459-8DE2-4304-B049-A1FFA360D0B3}"/>
    <cellStyle name="40% - Énfasis1 7 2 4 4" xfId="24373" xr:uid="{8F5447A4-8E98-496A-9D9F-122B46A016D9}"/>
    <cellStyle name="40% - Énfasis1 7 2 5" xfId="6306" xr:uid="{B0932EF6-A780-4F04-8B8A-72BAB381348E}"/>
    <cellStyle name="40% - Énfasis1 7 2 5 2" xfId="16630" xr:uid="{2C75C82B-CAD6-4A3A-B0A1-ED237A2ADA44}"/>
    <cellStyle name="40% - Énfasis1 7 2 5 2 2" xfId="37278" xr:uid="{EEC6613B-9718-4A14-BFD5-7DB1FA40D0D3}"/>
    <cellStyle name="40% - Énfasis1 7 2 5 3" xfId="26954" xr:uid="{B90EBBFD-79EE-4D99-AFBA-BA7C11D96BC9}"/>
    <cellStyle name="40% - Énfasis1 7 2 6" xfId="11468" xr:uid="{DBE45BD0-EEAF-4939-B9BF-8C77A9AE5AE4}"/>
    <cellStyle name="40% - Énfasis1 7 2 6 2" xfId="32116" xr:uid="{DDFB1F1E-1235-4606-94CA-7E0DA07D033F}"/>
    <cellStyle name="40% - Énfasis1 7 2 7" xfId="21792" xr:uid="{6AD04C71-310E-4B33-8A04-DA3797C83B96}"/>
    <cellStyle name="40% - Énfasis1 7 3" xfId="1741" xr:uid="{00000000-0005-0000-0000-000089010000}"/>
    <cellStyle name="40% - Énfasis1 7 3 2" xfId="3078" xr:uid="{D3AD1CF2-F72B-4540-914F-90DCA71A09D1}"/>
    <cellStyle name="40% - Énfasis1 7 3 2 2" xfId="5659" xr:uid="{94F1D6A1-17AA-4A4A-99F2-56C533ADF685}"/>
    <cellStyle name="40% - Énfasis1 7 3 2 2 2" xfId="10821" xr:uid="{D0DD658A-86D9-4E51-AEE6-F87B449FA425}"/>
    <cellStyle name="40% - Énfasis1 7 3 2 2 2 2" xfId="21145" xr:uid="{A229213B-0665-4BF2-B753-85126F4B8DEB}"/>
    <cellStyle name="40% - Énfasis1 7 3 2 2 2 2 2" xfId="41793" xr:uid="{37EF8F74-A402-432E-ADF6-EF9FD361A16B}"/>
    <cellStyle name="40% - Énfasis1 7 3 2 2 2 3" xfId="31469" xr:uid="{F4CA64D4-16AE-481E-8F98-1EE04B32B3CD}"/>
    <cellStyle name="40% - Énfasis1 7 3 2 2 3" xfId="15983" xr:uid="{F5B899F8-7D0D-41B0-8B98-D20F59AAEA11}"/>
    <cellStyle name="40% - Énfasis1 7 3 2 2 3 2" xfId="36631" xr:uid="{4C5A3602-6DC7-4F37-B8B0-9F2815C853BB}"/>
    <cellStyle name="40% - Énfasis1 7 3 2 2 4" xfId="26307" xr:uid="{E6C34EEA-F8D9-4344-BBB5-4D17F819A4CE}"/>
    <cellStyle name="40% - Énfasis1 7 3 2 3" xfId="8240" xr:uid="{680CE9DA-1D25-4EBD-B23E-3841DA66CF6B}"/>
    <cellStyle name="40% - Énfasis1 7 3 2 3 2" xfId="18564" xr:uid="{6B905B2F-E851-48DA-A62F-A821B49E0CED}"/>
    <cellStyle name="40% - Énfasis1 7 3 2 3 2 2" xfId="39212" xr:uid="{7911A6AC-DB1B-4F2C-88B9-538FD76F5D88}"/>
    <cellStyle name="40% - Énfasis1 7 3 2 3 3" xfId="28888" xr:uid="{C133C4B4-5965-4253-BF18-9209833763C9}"/>
    <cellStyle name="40% - Énfasis1 7 3 2 4" xfId="13402" xr:uid="{02070CAC-FA1A-4B3B-8C7E-D1C691C0F60C}"/>
    <cellStyle name="40% - Énfasis1 7 3 2 4 2" xfId="34050" xr:uid="{7527E6E6-8D72-4A02-8A30-EDF88B92990F}"/>
    <cellStyle name="40% - Énfasis1 7 3 2 5" xfId="23726" xr:uid="{B9D2650C-DD9F-4FA6-A650-1EB224546765}"/>
    <cellStyle name="40% - Énfasis1 7 3 3" xfId="4369" xr:uid="{1D34B09D-1BB4-40F0-A0B4-A98078263732}"/>
    <cellStyle name="40% - Énfasis1 7 3 3 2" xfId="9531" xr:uid="{7930C689-15F3-45F2-BE70-6D97BEEC7467}"/>
    <cellStyle name="40% - Énfasis1 7 3 3 2 2" xfId="19855" xr:uid="{C2D594B7-7698-42C0-A091-B9948D0B6F52}"/>
    <cellStyle name="40% - Énfasis1 7 3 3 2 2 2" xfId="40503" xr:uid="{5446D133-0AEC-409B-8AD8-F0C5977A7744}"/>
    <cellStyle name="40% - Énfasis1 7 3 3 2 3" xfId="30179" xr:uid="{F41D56AE-8702-4BED-A697-F4FBEA0598D4}"/>
    <cellStyle name="40% - Énfasis1 7 3 3 3" xfId="14693" xr:uid="{646451E9-C058-49B0-B91B-4BA8660A0A40}"/>
    <cellStyle name="40% - Énfasis1 7 3 3 3 2" xfId="35341" xr:uid="{B3B409C1-11E8-4E45-84E6-049EF9893253}"/>
    <cellStyle name="40% - Énfasis1 7 3 3 4" xfId="25017" xr:uid="{12F56642-AC5F-4A50-AEC8-FBE0BEC5D7B2}"/>
    <cellStyle name="40% - Énfasis1 7 3 4" xfId="6950" xr:uid="{5C6A9A2F-F04B-407E-9D41-99D82BC602CF}"/>
    <cellStyle name="40% - Énfasis1 7 3 4 2" xfId="17274" xr:uid="{575BC75C-BF0A-4A52-AC2A-4D7C237D83E7}"/>
    <cellStyle name="40% - Énfasis1 7 3 4 2 2" xfId="37922" xr:uid="{012132FE-4813-4692-8494-2941D9149E8D}"/>
    <cellStyle name="40% - Énfasis1 7 3 4 3" xfId="27598" xr:uid="{2181252F-B292-4361-856A-4702B5EB8823}"/>
    <cellStyle name="40% - Énfasis1 7 3 5" xfId="12112" xr:uid="{3B153672-8A2C-4CE2-85AB-A32C7511BEA8}"/>
    <cellStyle name="40% - Énfasis1 7 3 5 2" xfId="32760" xr:uid="{26907614-0DEC-4E9B-80AF-1A29FCB80680}"/>
    <cellStyle name="40% - Énfasis1 7 3 6" xfId="22436" xr:uid="{C8BFF94D-F66A-4DED-9051-E57DD42580F9}"/>
    <cellStyle name="40% - Énfasis1 7 4" xfId="2433" xr:uid="{340D257A-30CD-4AA2-ABDB-239D3AD3C322}"/>
    <cellStyle name="40% - Énfasis1 7 4 2" xfId="5014" xr:uid="{BF515532-3CCC-404F-84DB-02DA00B4168B}"/>
    <cellStyle name="40% - Énfasis1 7 4 2 2" xfId="10176" xr:uid="{36283C5A-D29B-4FCA-AF97-96417BEAC828}"/>
    <cellStyle name="40% - Énfasis1 7 4 2 2 2" xfId="20500" xr:uid="{4B58E4A3-5237-411D-AA68-550E8E59719B}"/>
    <cellStyle name="40% - Énfasis1 7 4 2 2 2 2" xfId="41148" xr:uid="{3CA9E54B-BB7F-42D3-9EBD-0760F32A17B0}"/>
    <cellStyle name="40% - Énfasis1 7 4 2 2 3" xfId="30824" xr:uid="{56EE7B08-724D-43CB-8BEF-FE0C3410B6B5}"/>
    <cellStyle name="40% - Énfasis1 7 4 2 3" xfId="15338" xr:uid="{ED0717C8-D78F-4E6A-8026-B682F510EDE8}"/>
    <cellStyle name="40% - Énfasis1 7 4 2 3 2" xfId="35986" xr:uid="{E5DA2D1D-8E75-4AF3-931B-C390D39F645F}"/>
    <cellStyle name="40% - Énfasis1 7 4 2 4" xfId="25662" xr:uid="{E2448205-4365-44ED-8CCE-61BF4214AF9C}"/>
    <cellStyle name="40% - Énfasis1 7 4 3" xfId="7595" xr:uid="{15E8146C-CFFC-4065-AFB6-A7AFA42E4E28}"/>
    <cellStyle name="40% - Énfasis1 7 4 3 2" xfId="17919" xr:uid="{9B358F6B-09AD-4D26-8AAB-EE925C46316B}"/>
    <cellStyle name="40% - Énfasis1 7 4 3 2 2" xfId="38567" xr:uid="{7E0B1F95-36E2-4E0F-82AF-118DCC56A86B}"/>
    <cellStyle name="40% - Énfasis1 7 4 3 3" xfId="28243" xr:uid="{53E63AAA-FABA-4903-A6B4-C59D0EED0909}"/>
    <cellStyle name="40% - Énfasis1 7 4 4" xfId="12757" xr:uid="{67286E9A-647D-48A5-BCD3-E985A0EDDA20}"/>
    <cellStyle name="40% - Énfasis1 7 4 4 2" xfId="33405" xr:uid="{08464AE5-7156-4023-A25C-0DAE14FCEF8A}"/>
    <cellStyle name="40% - Énfasis1 7 4 5" xfId="23081" xr:uid="{8E752B7F-1A96-4607-BBC1-138608C45D69}"/>
    <cellStyle name="40% - Énfasis1 7 5" xfId="3724" xr:uid="{D31F930B-73A4-40FA-9694-23A9753A1CD1}"/>
    <cellStyle name="40% - Énfasis1 7 5 2" xfId="8886" xr:uid="{C6550297-6A6A-425E-A4CC-8C589E1B7625}"/>
    <cellStyle name="40% - Énfasis1 7 5 2 2" xfId="19210" xr:uid="{8FF904DD-B102-446C-AF2D-C0493745889D}"/>
    <cellStyle name="40% - Énfasis1 7 5 2 2 2" xfId="39858" xr:uid="{5DCCCC30-F915-4140-B218-3C5EF19053AB}"/>
    <cellStyle name="40% - Énfasis1 7 5 2 3" xfId="29534" xr:uid="{D86B50D0-9D06-4923-95B1-735DAD0C6C6D}"/>
    <cellStyle name="40% - Énfasis1 7 5 3" xfId="14048" xr:uid="{F93C6FCA-3FEC-46A4-BF09-A3E76D4E9D7A}"/>
    <cellStyle name="40% - Énfasis1 7 5 3 2" xfId="34696" xr:uid="{8B4AA63E-2E4E-48C4-99E4-9F6850F935AE}"/>
    <cellStyle name="40% - Énfasis1 7 5 4" xfId="24372" xr:uid="{09733F3B-92C5-43E5-8AFD-05702CDB4DB0}"/>
    <cellStyle name="40% - Énfasis1 7 6" xfId="6305" xr:uid="{C8E95D80-AE30-4CF0-BADD-AC85A9D2462E}"/>
    <cellStyle name="40% - Énfasis1 7 6 2" xfId="16629" xr:uid="{668C2F29-7947-4A92-8D40-7CD62E9FE2EC}"/>
    <cellStyle name="40% - Énfasis1 7 6 2 2" xfId="37277" xr:uid="{199DCDF3-BD3B-4FF3-90A1-7BD2E9492AEA}"/>
    <cellStyle name="40% - Énfasis1 7 6 3" xfId="26953" xr:uid="{F9C6D46A-8BB9-4C0B-9B7F-CE327EF33ABC}"/>
    <cellStyle name="40% - Énfasis1 7 7" xfId="11467" xr:uid="{F2A2BD83-262F-4013-B9A5-7B6AD848F83F}"/>
    <cellStyle name="40% - Énfasis1 7 7 2" xfId="32115" xr:uid="{05BEDB64-3838-4EAB-9E81-DBDF7F0F13DF}"/>
    <cellStyle name="40% - Énfasis1 7 8" xfId="21791" xr:uid="{7A00316C-51BC-4057-AF90-3B9E9219EF3B}"/>
    <cellStyle name="40% - Énfasis1 8" xfId="205" xr:uid="{00000000-0005-0000-0000-00008A010000}"/>
    <cellStyle name="40% - Énfasis1 8 2" xfId="206" xr:uid="{00000000-0005-0000-0000-00008B010000}"/>
    <cellStyle name="40% - Énfasis1 8 2 2" xfId="1744" xr:uid="{00000000-0005-0000-0000-00008C010000}"/>
    <cellStyle name="40% - Énfasis1 8 2 2 2" xfId="3081" xr:uid="{14A4C55C-8185-4502-8951-C42C2DB7FA5F}"/>
    <cellStyle name="40% - Énfasis1 8 2 2 2 2" xfId="5662" xr:uid="{9DCB3EA8-5A36-42C1-B7B2-58D90C2D2A67}"/>
    <cellStyle name="40% - Énfasis1 8 2 2 2 2 2" xfId="10824" xr:uid="{5954DE76-0E9B-4922-B32B-613F8590D9F6}"/>
    <cellStyle name="40% - Énfasis1 8 2 2 2 2 2 2" xfId="21148" xr:uid="{5F02CCF0-C8E4-47FA-9919-D3AB339950CD}"/>
    <cellStyle name="40% - Énfasis1 8 2 2 2 2 2 2 2" xfId="41796" xr:uid="{78ED8F3B-4632-4745-BE62-6D62C12DCB40}"/>
    <cellStyle name="40% - Énfasis1 8 2 2 2 2 2 3" xfId="31472" xr:uid="{CCE66D42-FFB9-4ED9-8BEC-A6BE516AA8D5}"/>
    <cellStyle name="40% - Énfasis1 8 2 2 2 2 3" xfId="15986" xr:uid="{C33535FE-8D6C-4508-BAEE-9BE1AA6818C3}"/>
    <cellStyle name="40% - Énfasis1 8 2 2 2 2 3 2" xfId="36634" xr:uid="{351BACC0-BEA6-4465-8230-1E752D8B540F}"/>
    <cellStyle name="40% - Énfasis1 8 2 2 2 2 4" xfId="26310" xr:uid="{8FE5D714-206E-4A64-A8EB-E1A382CC32B3}"/>
    <cellStyle name="40% - Énfasis1 8 2 2 2 3" xfId="8243" xr:uid="{58B7B0F4-F435-4BE8-9321-7D26BE788876}"/>
    <cellStyle name="40% - Énfasis1 8 2 2 2 3 2" xfId="18567" xr:uid="{BFD03876-B030-4782-A4A3-03B951992B1B}"/>
    <cellStyle name="40% - Énfasis1 8 2 2 2 3 2 2" xfId="39215" xr:uid="{387E7E65-B519-4EB7-9D41-FC26C3738C7E}"/>
    <cellStyle name="40% - Énfasis1 8 2 2 2 3 3" xfId="28891" xr:uid="{DF6EA4FD-A47B-4224-9A21-D4B835DABE8C}"/>
    <cellStyle name="40% - Énfasis1 8 2 2 2 4" xfId="13405" xr:uid="{D6819098-E244-4D0C-A696-317A78995FEA}"/>
    <cellStyle name="40% - Énfasis1 8 2 2 2 4 2" xfId="34053" xr:uid="{6C11E63D-23F8-466B-8BF7-4757DDA4C774}"/>
    <cellStyle name="40% - Énfasis1 8 2 2 2 5" xfId="23729" xr:uid="{32D952DA-A26B-428A-BD71-50A1EEE5A227}"/>
    <cellStyle name="40% - Énfasis1 8 2 2 3" xfId="4372" xr:uid="{A5DD10A7-8BA2-4A02-BB29-6558BB34FAF4}"/>
    <cellStyle name="40% - Énfasis1 8 2 2 3 2" xfId="9534" xr:uid="{FE56AE51-3ACE-4243-8871-8D875AC81B84}"/>
    <cellStyle name="40% - Énfasis1 8 2 2 3 2 2" xfId="19858" xr:uid="{B1E9CA31-E65C-43CC-BEB9-E5F3DBA7C99B}"/>
    <cellStyle name="40% - Énfasis1 8 2 2 3 2 2 2" xfId="40506" xr:uid="{60240ECC-8B57-4DD1-BA92-833007616179}"/>
    <cellStyle name="40% - Énfasis1 8 2 2 3 2 3" xfId="30182" xr:uid="{57FDBDFF-C2D6-47EC-B73E-7B32C75EA139}"/>
    <cellStyle name="40% - Énfasis1 8 2 2 3 3" xfId="14696" xr:uid="{49E6CF1D-C72C-41C4-9135-CEAC57474F8B}"/>
    <cellStyle name="40% - Énfasis1 8 2 2 3 3 2" xfId="35344" xr:uid="{146E45B1-EE00-47A4-BA3D-DA9A3E241FEA}"/>
    <cellStyle name="40% - Énfasis1 8 2 2 3 4" xfId="25020" xr:uid="{CDA01DB9-8F99-4C4F-88A4-37DF35771E33}"/>
    <cellStyle name="40% - Énfasis1 8 2 2 4" xfId="6953" xr:uid="{4479B5D4-3CF1-4F2A-8A19-DC5829CDF5B9}"/>
    <cellStyle name="40% - Énfasis1 8 2 2 4 2" xfId="17277" xr:uid="{2507A271-4D37-41A4-9E93-2AC3A19978E3}"/>
    <cellStyle name="40% - Énfasis1 8 2 2 4 2 2" xfId="37925" xr:uid="{E3309A49-D190-4FF3-B9D4-78053626EA16}"/>
    <cellStyle name="40% - Énfasis1 8 2 2 4 3" xfId="27601" xr:uid="{6139CD36-9CB5-4B72-AAFE-D298FD4D40E4}"/>
    <cellStyle name="40% - Énfasis1 8 2 2 5" xfId="12115" xr:uid="{DC75CF24-24AF-488E-9C5D-B5B45D5D627C}"/>
    <cellStyle name="40% - Énfasis1 8 2 2 5 2" xfId="32763" xr:uid="{00C22396-1639-4F47-AAE8-2CFE9F5632DB}"/>
    <cellStyle name="40% - Énfasis1 8 2 2 6" xfId="22439" xr:uid="{A6BF71D2-8501-4EA5-B162-19659AECAB99}"/>
    <cellStyle name="40% - Énfasis1 8 2 3" xfId="2436" xr:uid="{8341193D-73E1-4113-9489-F279296AFE2A}"/>
    <cellStyle name="40% - Énfasis1 8 2 3 2" xfId="5017" xr:uid="{C7A58B43-EE8E-492C-9B70-67632C0415DC}"/>
    <cellStyle name="40% - Énfasis1 8 2 3 2 2" xfId="10179" xr:uid="{DC24536E-2D23-4BE8-8A02-6AD00B24759D}"/>
    <cellStyle name="40% - Énfasis1 8 2 3 2 2 2" xfId="20503" xr:uid="{58EC587B-2BBA-496E-9F44-826BBF538BB2}"/>
    <cellStyle name="40% - Énfasis1 8 2 3 2 2 2 2" xfId="41151" xr:uid="{0539BCD8-C6FD-4C0A-960E-B2157E2DB842}"/>
    <cellStyle name="40% - Énfasis1 8 2 3 2 2 3" xfId="30827" xr:uid="{A349B87A-4248-41D5-95A4-BAD85AD3E277}"/>
    <cellStyle name="40% - Énfasis1 8 2 3 2 3" xfId="15341" xr:uid="{9FC1FF80-1AE6-4AD8-BBA0-30AFE52B5880}"/>
    <cellStyle name="40% - Énfasis1 8 2 3 2 3 2" xfId="35989" xr:uid="{10B4E373-77EF-4F8E-A44F-4F561F3164BE}"/>
    <cellStyle name="40% - Énfasis1 8 2 3 2 4" xfId="25665" xr:uid="{AB5E0A89-5B82-4D19-BEA1-E9899075C1C4}"/>
    <cellStyle name="40% - Énfasis1 8 2 3 3" xfId="7598" xr:uid="{30557A57-9EDB-4348-A9D0-3C7ED690BC62}"/>
    <cellStyle name="40% - Énfasis1 8 2 3 3 2" xfId="17922" xr:uid="{BA936206-AADB-4CD6-A1A7-9F93EA2C8011}"/>
    <cellStyle name="40% - Énfasis1 8 2 3 3 2 2" xfId="38570" xr:uid="{9B612EB2-184E-4244-BBD9-81652C18D29A}"/>
    <cellStyle name="40% - Énfasis1 8 2 3 3 3" xfId="28246" xr:uid="{1F466E10-33FA-4F99-A1A2-42FC0DE91751}"/>
    <cellStyle name="40% - Énfasis1 8 2 3 4" xfId="12760" xr:uid="{1DC96DB7-78B2-4209-A661-2D27A81529B7}"/>
    <cellStyle name="40% - Énfasis1 8 2 3 4 2" xfId="33408" xr:uid="{8F5158AF-511D-4F44-BA08-45F1149DB2B7}"/>
    <cellStyle name="40% - Énfasis1 8 2 3 5" xfId="23084" xr:uid="{68CA44A3-441D-4B85-9756-6105DAB55B5E}"/>
    <cellStyle name="40% - Énfasis1 8 2 4" xfId="3727" xr:uid="{270291B6-789E-4F84-AADA-2D909B270118}"/>
    <cellStyle name="40% - Énfasis1 8 2 4 2" xfId="8889" xr:uid="{0078967B-9E30-42C2-892B-A381BE56C3A5}"/>
    <cellStyle name="40% - Énfasis1 8 2 4 2 2" xfId="19213" xr:uid="{C66C1299-40AE-423B-9663-242665D75DD6}"/>
    <cellStyle name="40% - Énfasis1 8 2 4 2 2 2" xfId="39861" xr:uid="{05356D4C-95BC-4852-A76A-E4A78CC8176F}"/>
    <cellStyle name="40% - Énfasis1 8 2 4 2 3" xfId="29537" xr:uid="{698AFACF-72A3-448D-B634-EC88BADDA4D3}"/>
    <cellStyle name="40% - Énfasis1 8 2 4 3" xfId="14051" xr:uid="{CB9F9D1D-A610-420A-9522-5E955A358727}"/>
    <cellStyle name="40% - Énfasis1 8 2 4 3 2" xfId="34699" xr:uid="{F07C7D97-F58B-4C52-AA29-6A2B7A98B03B}"/>
    <cellStyle name="40% - Énfasis1 8 2 4 4" xfId="24375" xr:uid="{16DAF641-171E-4948-8EEC-1DB4B73797BD}"/>
    <cellStyle name="40% - Énfasis1 8 2 5" xfId="6308" xr:uid="{3C9968F2-93C7-4181-AEC7-FFC768F91880}"/>
    <cellStyle name="40% - Énfasis1 8 2 5 2" xfId="16632" xr:uid="{7B740EE4-642B-49E5-8899-0988B9A924E2}"/>
    <cellStyle name="40% - Énfasis1 8 2 5 2 2" xfId="37280" xr:uid="{C81E0886-03A6-48E7-8D8E-05087EAA4813}"/>
    <cellStyle name="40% - Énfasis1 8 2 5 3" xfId="26956" xr:uid="{B91897A2-000F-4A5A-8DAE-BDF089873BB9}"/>
    <cellStyle name="40% - Énfasis1 8 2 6" xfId="11470" xr:uid="{EBBAFF06-BD79-45CB-9105-3599E3EC0CA0}"/>
    <cellStyle name="40% - Énfasis1 8 2 6 2" xfId="32118" xr:uid="{3611F3F9-56DA-4904-8D03-6D5768737B12}"/>
    <cellStyle name="40% - Énfasis1 8 2 7" xfId="21794" xr:uid="{B81C47C3-2432-4BEC-A4D5-C598852FFFA3}"/>
    <cellStyle name="40% - Énfasis1 8 3" xfId="1743" xr:uid="{00000000-0005-0000-0000-00008D010000}"/>
    <cellStyle name="40% - Énfasis1 8 3 2" xfId="3080" xr:uid="{9FD3D96E-3439-46C5-9FAB-7C011BC2954B}"/>
    <cellStyle name="40% - Énfasis1 8 3 2 2" xfId="5661" xr:uid="{72114440-CA08-48DA-B009-8E51D7F56961}"/>
    <cellStyle name="40% - Énfasis1 8 3 2 2 2" xfId="10823" xr:uid="{6C5FCD5C-E19E-41FC-943B-9DF49AE8072F}"/>
    <cellStyle name="40% - Énfasis1 8 3 2 2 2 2" xfId="21147" xr:uid="{FC9DD6B1-7A24-4CA2-B073-46409331982F}"/>
    <cellStyle name="40% - Énfasis1 8 3 2 2 2 2 2" xfId="41795" xr:uid="{A3C610D2-C0C0-4FD5-BAE0-BAFFAE1BA9F8}"/>
    <cellStyle name="40% - Énfasis1 8 3 2 2 2 3" xfId="31471" xr:uid="{D8F46851-5A05-4844-ACE0-F8B0C1BC8B03}"/>
    <cellStyle name="40% - Énfasis1 8 3 2 2 3" xfId="15985" xr:uid="{80EFE41E-FBA3-4CF1-A14C-FDD535629CF7}"/>
    <cellStyle name="40% - Énfasis1 8 3 2 2 3 2" xfId="36633" xr:uid="{3DFC4D0A-085D-40DD-AF9E-3F063BD3406B}"/>
    <cellStyle name="40% - Énfasis1 8 3 2 2 4" xfId="26309" xr:uid="{8D3322FA-0F66-4D72-B76A-E61470DAB193}"/>
    <cellStyle name="40% - Énfasis1 8 3 2 3" xfId="8242" xr:uid="{3505AB61-7863-4B52-97EF-0DFBDAA6E4A4}"/>
    <cellStyle name="40% - Énfasis1 8 3 2 3 2" xfId="18566" xr:uid="{18981E74-1AF2-41CC-A8A5-DA798269FF6D}"/>
    <cellStyle name="40% - Énfasis1 8 3 2 3 2 2" xfId="39214" xr:uid="{C150B4D7-33C8-4713-9DFB-540DC784CD99}"/>
    <cellStyle name="40% - Énfasis1 8 3 2 3 3" xfId="28890" xr:uid="{E15335B0-B147-4DB1-8297-DC4C76D27DEC}"/>
    <cellStyle name="40% - Énfasis1 8 3 2 4" xfId="13404" xr:uid="{5AF4B844-CFB9-467A-9C40-2E8969D713F5}"/>
    <cellStyle name="40% - Énfasis1 8 3 2 4 2" xfId="34052" xr:uid="{AC4F2DBC-ADCB-4BCC-B2CE-A8AC19AC65FD}"/>
    <cellStyle name="40% - Énfasis1 8 3 2 5" xfId="23728" xr:uid="{0C29ABDE-E671-465F-8352-78A793FC9907}"/>
    <cellStyle name="40% - Énfasis1 8 3 3" xfId="4371" xr:uid="{979A5D8F-C620-4340-BBE4-3E278195A5A5}"/>
    <cellStyle name="40% - Énfasis1 8 3 3 2" xfId="9533" xr:uid="{A3D4D812-CAAC-465C-9323-C9CE6716E719}"/>
    <cellStyle name="40% - Énfasis1 8 3 3 2 2" xfId="19857" xr:uid="{B60D2210-CB09-4200-A046-25906DBE7044}"/>
    <cellStyle name="40% - Énfasis1 8 3 3 2 2 2" xfId="40505" xr:uid="{5291822A-A90A-499E-AE63-E0CF1783046E}"/>
    <cellStyle name="40% - Énfasis1 8 3 3 2 3" xfId="30181" xr:uid="{8334C703-E511-433A-9A7D-64B19D505395}"/>
    <cellStyle name="40% - Énfasis1 8 3 3 3" xfId="14695" xr:uid="{7EC26835-BDB9-42EB-8D2D-EE5C7F86F279}"/>
    <cellStyle name="40% - Énfasis1 8 3 3 3 2" xfId="35343" xr:uid="{57FDDA46-E283-4C83-8BC1-FEC911D2A0BB}"/>
    <cellStyle name="40% - Énfasis1 8 3 3 4" xfId="25019" xr:uid="{8F30A7A2-10C8-4CAC-8646-5A39A7CAEFAC}"/>
    <cellStyle name="40% - Énfasis1 8 3 4" xfId="6952" xr:uid="{0E5B5F88-1AF8-4A70-820E-A3FF6EBCFAC7}"/>
    <cellStyle name="40% - Énfasis1 8 3 4 2" xfId="17276" xr:uid="{F33F4C5B-73AC-4595-9223-AA065349EE7C}"/>
    <cellStyle name="40% - Énfasis1 8 3 4 2 2" xfId="37924" xr:uid="{F6D62423-6B68-4B7D-817E-D1C32A5886AD}"/>
    <cellStyle name="40% - Énfasis1 8 3 4 3" xfId="27600" xr:uid="{5D5EFC76-A8D7-45D1-AF12-A6BC812351E4}"/>
    <cellStyle name="40% - Énfasis1 8 3 5" xfId="12114" xr:uid="{4699F4A7-8FDE-47F0-9A6F-FD0E7ECBF66F}"/>
    <cellStyle name="40% - Énfasis1 8 3 5 2" xfId="32762" xr:uid="{1E3CF7EB-A119-4BE3-A038-1405C40EB5CB}"/>
    <cellStyle name="40% - Énfasis1 8 3 6" xfId="22438" xr:uid="{CA7ACA64-8761-4C79-B9EE-50E3ACE347B9}"/>
    <cellStyle name="40% - Énfasis1 8 4" xfId="2435" xr:uid="{D1E60981-F63B-4BF0-9FE7-66C1C941D9B4}"/>
    <cellStyle name="40% - Énfasis1 8 4 2" xfId="5016" xr:uid="{7916F413-2663-43D5-9A42-E75FC4E2C967}"/>
    <cellStyle name="40% - Énfasis1 8 4 2 2" xfId="10178" xr:uid="{1B732DD7-3C51-49D8-81B6-37AB808ABABB}"/>
    <cellStyle name="40% - Énfasis1 8 4 2 2 2" xfId="20502" xr:uid="{9207D47B-6B97-4099-936E-35A024B45F77}"/>
    <cellStyle name="40% - Énfasis1 8 4 2 2 2 2" xfId="41150" xr:uid="{FAA4E69A-5955-4698-A667-29E0C0DFA300}"/>
    <cellStyle name="40% - Énfasis1 8 4 2 2 3" xfId="30826" xr:uid="{4193E2C4-73DB-4C35-962B-30626A3389D8}"/>
    <cellStyle name="40% - Énfasis1 8 4 2 3" xfId="15340" xr:uid="{765C3441-6C85-48D7-9B1D-CC1DB4288DC3}"/>
    <cellStyle name="40% - Énfasis1 8 4 2 3 2" xfId="35988" xr:uid="{51710394-8B39-4715-B9F9-116226393646}"/>
    <cellStyle name="40% - Énfasis1 8 4 2 4" xfId="25664" xr:uid="{1A3DB686-076C-4079-A8B1-419AFB1CF0E6}"/>
    <cellStyle name="40% - Énfasis1 8 4 3" xfId="7597" xr:uid="{098BA3E2-B877-47FE-A8FA-AA1CD27F03B4}"/>
    <cellStyle name="40% - Énfasis1 8 4 3 2" xfId="17921" xr:uid="{E6A90430-096F-4715-8419-446BAA9071E1}"/>
    <cellStyle name="40% - Énfasis1 8 4 3 2 2" xfId="38569" xr:uid="{C17605D5-A5B1-4D90-946B-145BF09254D2}"/>
    <cellStyle name="40% - Énfasis1 8 4 3 3" xfId="28245" xr:uid="{322E876B-5367-40E1-B8AF-8B390E41AD2F}"/>
    <cellStyle name="40% - Énfasis1 8 4 4" xfId="12759" xr:uid="{CFBC2115-7F00-4C44-A53F-106CF90934B8}"/>
    <cellStyle name="40% - Énfasis1 8 4 4 2" xfId="33407" xr:uid="{F676665A-1F49-4BE3-BF6B-281615D43EA2}"/>
    <cellStyle name="40% - Énfasis1 8 4 5" xfId="23083" xr:uid="{C75C45E5-0CC9-47C3-AA25-C16C9B273947}"/>
    <cellStyle name="40% - Énfasis1 8 5" xfId="3726" xr:uid="{964AF8EF-C283-4001-B947-13E61CCDA5F9}"/>
    <cellStyle name="40% - Énfasis1 8 5 2" xfId="8888" xr:uid="{79A57FBE-5BD5-49E5-A4C2-E81AE4E31C39}"/>
    <cellStyle name="40% - Énfasis1 8 5 2 2" xfId="19212" xr:uid="{533E737A-C527-43FF-89A2-A21E212A1BA2}"/>
    <cellStyle name="40% - Énfasis1 8 5 2 2 2" xfId="39860" xr:uid="{0A9DB156-CE4D-49F5-9CEC-A4FE81213185}"/>
    <cellStyle name="40% - Énfasis1 8 5 2 3" xfId="29536" xr:uid="{CDF2A30F-AC0D-4C3B-91E3-CD3D57E53D49}"/>
    <cellStyle name="40% - Énfasis1 8 5 3" xfId="14050" xr:uid="{C73E6CC1-5F9D-48D1-9498-129D3686CD8C}"/>
    <cellStyle name="40% - Énfasis1 8 5 3 2" xfId="34698" xr:uid="{A6DBCD37-3D57-4004-B7AF-09D67BB87D3A}"/>
    <cellStyle name="40% - Énfasis1 8 5 4" xfId="24374" xr:uid="{7608ACDF-76E5-4D44-BA2C-104A11FF1173}"/>
    <cellStyle name="40% - Énfasis1 8 6" xfId="6307" xr:uid="{2BC2357E-E503-44A6-AF27-108FAE9906A5}"/>
    <cellStyle name="40% - Énfasis1 8 6 2" xfId="16631" xr:uid="{D19272A7-DBA2-4775-B276-0E32E81AB88D}"/>
    <cellStyle name="40% - Énfasis1 8 6 2 2" xfId="37279" xr:uid="{9CC3D42D-3B5D-4C6D-817F-2C0A78DAAA1C}"/>
    <cellStyle name="40% - Énfasis1 8 6 3" xfId="26955" xr:uid="{47AED63E-5483-42D3-965E-2FF15B25F48C}"/>
    <cellStyle name="40% - Énfasis1 8 7" xfId="11469" xr:uid="{E414899C-BD0B-4C18-9EBE-E1C4BA4BAD0A}"/>
    <cellStyle name="40% - Énfasis1 8 7 2" xfId="32117" xr:uid="{7650473C-5E33-4F15-8FA9-D7D0D0233A8E}"/>
    <cellStyle name="40% - Énfasis1 8 8" xfId="21793" xr:uid="{F2F68504-8275-409F-A6F1-87379194BE36}"/>
    <cellStyle name="40% - Énfasis1 9" xfId="207" xr:uid="{00000000-0005-0000-0000-00008E010000}"/>
    <cellStyle name="40% - Énfasis1 9 2" xfId="208" xr:uid="{00000000-0005-0000-0000-00008F010000}"/>
    <cellStyle name="40% - Énfasis1 9 2 2" xfId="1746" xr:uid="{00000000-0005-0000-0000-000090010000}"/>
    <cellStyle name="40% - Énfasis1 9 2 2 2" xfId="3083" xr:uid="{1046710A-818B-44F9-B38B-FA88BDBE1970}"/>
    <cellStyle name="40% - Énfasis1 9 2 2 2 2" xfId="5664" xr:uid="{ACE7AF88-2247-40C9-A0DA-9CA3B4270DF3}"/>
    <cellStyle name="40% - Énfasis1 9 2 2 2 2 2" xfId="10826" xr:uid="{B09D8A78-2EBE-4372-8C2F-F83875EB04F0}"/>
    <cellStyle name="40% - Énfasis1 9 2 2 2 2 2 2" xfId="21150" xr:uid="{D0574667-E656-4927-B2FD-BA41D7C72FB4}"/>
    <cellStyle name="40% - Énfasis1 9 2 2 2 2 2 2 2" xfId="41798" xr:uid="{0D9B9EA4-987A-4796-904F-85DA24C4E2AC}"/>
    <cellStyle name="40% - Énfasis1 9 2 2 2 2 2 3" xfId="31474" xr:uid="{3ACDE902-281F-4B9E-B71B-F681F4EC743D}"/>
    <cellStyle name="40% - Énfasis1 9 2 2 2 2 3" xfId="15988" xr:uid="{C8022759-A856-4D3E-9305-F02B357E20DB}"/>
    <cellStyle name="40% - Énfasis1 9 2 2 2 2 3 2" xfId="36636" xr:uid="{764E7796-C1B0-48A2-81BD-6893A152A03D}"/>
    <cellStyle name="40% - Énfasis1 9 2 2 2 2 4" xfId="26312" xr:uid="{139C688A-60D6-41E9-A410-2BCCAEEF5E78}"/>
    <cellStyle name="40% - Énfasis1 9 2 2 2 3" xfId="8245" xr:uid="{20B4E8F1-8173-4C50-AD4C-C4D140530A32}"/>
    <cellStyle name="40% - Énfasis1 9 2 2 2 3 2" xfId="18569" xr:uid="{8D875DB3-1FD1-49E2-A2B0-B4B3F9CB0E1B}"/>
    <cellStyle name="40% - Énfasis1 9 2 2 2 3 2 2" xfId="39217" xr:uid="{28449C7B-CE96-4648-A180-F147470445E8}"/>
    <cellStyle name="40% - Énfasis1 9 2 2 2 3 3" xfId="28893" xr:uid="{C24EB465-9C1A-4D85-906F-BB887FE70B1B}"/>
    <cellStyle name="40% - Énfasis1 9 2 2 2 4" xfId="13407" xr:uid="{32E07F36-C1A9-4B35-B1C7-AC15B0E5143F}"/>
    <cellStyle name="40% - Énfasis1 9 2 2 2 4 2" xfId="34055" xr:uid="{EF463D6B-5833-4CD0-87B7-7550A82A4BDC}"/>
    <cellStyle name="40% - Énfasis1 9 2 2 2 5" xfId="23731" xr:uid="{95666047-ABC7-4321-BD97-BF2A2F5B02CD}"/>
    <cellStyle name="40% - Énfasis1 9 2 2 3" xfId="4374" xr:uid="{1E538AE2-6AFF-4DE3-AA5E-B35687392468}"/>
    <cellStyle name="40% - Énfasis1 9 2 2 3 2" xfId="9536" xr:uid="{A14BFA18-5B17-4500-A96E-5A416DFCF592}"/>
    <cellStyle name="40% - Énfasis1 9 2 2 3 2 2" xfId="19860" xr:uid="{16DCD2F0-45EF-46A2-9931-AC8DF71B166E}"/>
    <cellStyle name="40% - Énfasis1 9 2 2 3 2 2 2" xfId="40508" xr:uid="{3E11B0FA-8734-4A95-BCE9-7A79CE3C76B3}"/>
    <cellStyle name="40% - Énfasis1 9 2 2 3 2 3" xfId="30184" xr:uid="{8F258FF6-2CE2-4D4E-BE4A-C66D0CFAFBD9}"/>
    <cellStyle name="40% - Énfasis1 9 2 2 3 3" xfId="14698" xr:uid="{196FB2DA-5579-453A-9D67-1EF6A24E5311}"/>
    <cellStyle name="40% - Énfasis1 9 2 2 3 3 2" xfId="35346" xr:uid="{F9FB5F4F-CDDD-461C-A59A-D8E02D036FB0}"/>
    <cellStyle name="40% - Énfasis1 9 2 2 3 4" xfId="25022" xr:uid="{3FC03573-B219-4F98-AFB9-6379B59B73C9}"/>
    <cellStyle name="40% - Énfasis1 9 2 2 4" xfId="6955" xr:uid="{BC437061-E92B-411C-9B9D-B48D3556EA8F}"/>
    <cellStyle name="40% - Énfasis1 9 2 2 4 2" xfId="17279" xr:uid="{71B6EAEC-E52E-4F34-8A37-2CE7FDCF42BD}"/>
    <cellStyle name="40% - Énfasis1 9 2 2 4 2 2" xfId="37927" xr:uid="{B2C2C6DE-4E4A-4CC1-BCC4-343700E10391}"/>
    <cellStyle name="40% - Énfasis1 9 2 2 4 3" xfId="27603" xr:uid="{5F6A0321-2F98-4460-9D33-15B80A69A275}"/>
    <cellStyle name="40% - Énfasis1 9 2 2 5" xfId="12117" xr:uid="{28AAC504-EB69-49F8-900F-D897D295B19D}"/>
    <cellStyle name="40% - Énfasis1 9 2 2 5 2" xfId="32765" xr:uid="{FDCBA831-AC6B-43CB-9E6A-0B424D3292C0}"/>
    <cellStyle name="40% - Énfasis1 9 2 2 6" xfId="22441" xr:uid="{F142E301-6631-409A-9B05-BC48FBBF4E8C}"/>
    <cellStyle name="40% - Énfasis1 9 2 3" xfId="2438" xr:uid="{C36534CE-F1EF-48AD-B2DF-8E1B44492BC5}"/>
    <cellStyle name="40% - Énfasis1 9 2 3 2" xfId="5019" xr:uid="{51E1A5DE-A286-4D99-9F5F-719BF4110150}"/>
    <cellStyle name="40% - Énfasis1 9 2 3 2 2" xfId="10181" xr:uid="{D871AF5A-397E-4B05-B70F-A3AEF970238E}"/>
    <cellStyle name="40% - Énfasis1 9 2 3 2 2 2" xfId="20505" xr:uid="{79D8741E-FB1E-4CBC-A113-A2830FD1E604}"/>
    <cellStyle name="40% - Énfasis1 9 2 3 2 2 2 2" xfId="41153" xr:uid="{E9057E2F-DD4F-4F9B-928F-C04F3C0A3BB9}"/>
    <cellStyle name="40% - Énfasis1 9 2 3 2 2 3" xfId="30829" xr:uid="{17DE2D67-EA28-4AF1-B594-A9F058582D39}"/>
    <cellStyle name="40% - Énfasis1 9 2 3 2 3" xfId="15343" xr:uid="{E96870CE-4CE8-4DE1-B763-8A25A5486CD4}"/>
    <cellStyle name="40% - Énfasis1 9 2 3 2 3 2" xfId="35991" xr:uid="{18D00C4F-C73E-43E0-BB19-1CB21009B0C2}"/>
    <cellStyle name="40% - Énfasis1 9 2 3 2 4" xfId="25667" xr:uid="{06B4E08D-D576-4C0E-B42C-1DCEA159D53D}"/>
    <cellStyle name="40% - Énfasis1 9 2 3 3" xfId="7600" xr:uid="{1B9C7821-C7FC-4D95-B0D9-F0D84E5EEBAC}"/>
    <cellStyle name="40% - Énfasis1 9 2 3 3 2" xfId="17924" xr:uid="{35F416FC-7EBE-4DD8-BF5E-3F7DFFD3AC7F}"/>
    <cellStyle name="40% - Énfasis1 9 2 3 3 2 2" xfId="38572" xr:uid="{7A0DE301-16C0-400F-89DF-FC01BDA30B41}"/>
    <cellStyle name="40% - Énfasis1 9 2 3 3 3" xfId="28248" xr:uid="{88588A7A-3EBC-4FD1-8023-ACC74914121C}"/>
    <cellStyle name="40% - Énfasis1 9 2 3 4" xfId="12762" xr:uid="{75E51AD2-B0DC-4CA3-B339-EA7783BDD160}"/>
    <cellStyle name="40% - Énfasis1 9 2 3 4 2" xfId="33410" xr:uid="{84545614-EE8F-47E9-90B9-5ABC3ED99FE8}"/>
    <cellStyle name="40% - Énfasis1 9 2 3 5" xfId="23086" xr:uid="{55109E54-05D6-4C16-99F9-CE395FA68240}"/>
    <cellStyle name="40% - Énfasis1 9 2 4" xfId="3729" xr:uid="{27490710-30CE-41F7-89A9-5EB796791018}"/>
    <cellStyle name="40% - Énfasis1 9 2 4 2" xfId="8891" xr:uid="{33B81D7A-C6A1-474C-839F-A4DA092DE7CA}"/>
    <cellStyle name="40% - Énfasis1 9 2 4 2 2" xfId="19215" xr:uid="{1A2972B9-D96D-4014-9D6D-1311DC91A913}"/>
    <cellStyle name="40% - Énfasis1 9 2 4 2 2 2" xfId="39863" xr:uid="{F2F9558C-C3C7-43EC-8CEC-2D325B9365B4}"/>
    <cellStyle name="40% - Énfasis1 9 2 4 2 3" xfId="29539" xr:uid="{5DA0B690-BB1B-40C5-AFE0-92B167EBEC88}"/>
    <cellStyle name="40% - Énfasis1 9 2 4 3" xfId="14053" xr:uid="{93907C15-1DA4-4778-B6B2-415AD63BD2D5}"/>
    <cellStyle name="40% - Énfasis1 9 2 4 3 2" xfId="34701" xr:uid="{B0317D57-B01B-477B-8523-F9F3077D3B07}"/>
    <cellStyle name="40% - Énfasis1 9 2 4 4" xfId="24377" xr:uid="{74631F6B-2DBC-456B-BF56-14468E38AB96}"/>
    <cellStyle name="40% - Énfasis1 9 2 5" xfId="6310" xr:uid="{3E0B8483-D174-40E8-BADB-3C9D395D2AF1}"/>
    <cellStyle name="40% - Énfasis1 9 2 5 2" xfId="16634" xr:uid="{F3520941-55A3-4C30-9EE9-A99AC8114580}"/>
    <cellStyle name="40% - Énfasis1 9 2 5 2 2" xfId="37282" xr:uid="{42240983-05E1-4CD5-9C7C-C2E1762E1FF5}"/>
    <cellStyle name="40% - Énfasis1 9 2 5 3" xfId="26958" xr:uid="{DDD2AE3D-D39D-4A5D-81CD-5545DE121FB5}"/>
    <cellStyle name="40% - Énfasis1 9 2 6" xfId="11472" xr:uid="{0C459A62-FD1B-4330-92A5-9A153E8AA714}"/>
    <cellStyle name="40% - Énfasis1 9 2 6 2" xfId="32120" xr:uid="{83DD540E-2B3C-4C62-BA42-3803191A299C}"/>
    <cellStyle name="40% - Énfasis1 9 2 7" xfId="21796" xr:uid="{27676556-B286-414F-AE4C-A3866BE30134}"/>
    <cellStyle name="40% - Énfasis1 9 3" xfId="1745" xr:uid="{00000000-0005-0000-0000-000091010000}"/>
    <cellStyle name="40% - Énfasis1 9 3 2" xfId="3082" xr:uid="{166A17B9-EEB8-4D6E-9136-D81765943241}"/>
    <cellStyle name="40% - Énfasis1 9 3 2 2" xfId="5663" xr:uid="{4CAB5DF3-2287-406A-A36B-4F09D943F010}"/>
    <cellStyle name="40% - Énfasis1 9 3 2 2 2" xfId="10825" xr:uid="{CD8CDCEF-8471-4F88-9D3B-245D824FD67D}"/>
    <cellStyle name="40% - Énfasis1 9 3 2 2 2 2" xfId="21149" xr:uid="{1A216B68-BA31-40BC-B8FC-9CA93BEC6B97}"/>
    <cellStyle name="40% - Énfasis1 9 3 2 2 2 2 2" xfId="41797" xr:uid="{B0AAE38D-24BA-4059-BBE2-375F0CBED92F}"/>
    <cellStyle name="40% - Énfasis1 9 3 2 2 2 3" xfId="31473" xr:uid="{F1206445-AF94-4101-81AE-7F732F5547A4}"/>
    <cellStyle name="40% - Énfasis1 9 3 2 2 3" xfId="15987" xr:uid="{10B0B45A-FDCA-48C4-B663-EBC4C3742532}"/>
    <cellStyle name="40% - Énfasis1 9 3 2 2 3 2" xfId="36635" xr:uid="{131DBE41-551A-4252-BD8F-3E8FA543CEA3}"/>
    <cellStyle name="40% - Énfasis1 9 3 2 2 4" xfId="26311" xr:uid="{D433479B-C3DA-4D23-86D2-60EF2D842708}"/>
    <cellStyle name="40% - Énfasis1 9 3 2 3" xfId="8244" xr:uid="{89B26BE5-7DE6-4C2C-BFED-051C0FA19D6C}"/>
    <cellStyle name="40% - Énfasis1 9 3 2 3 2" xfId="18568" xr:uid="{2EA3B2E4-AFDC-48A6-B97C-7C196D34803D}"/>
    <cellStyle name="40% - Énfasis1 9 3 2 3 2 2" xfId="39216" xr:uid="{6A930884-5B87-4045-B7E5-1AE14C9375AF}"/>
    <cellStyle name="40% - Énfasis1 9 3 2 3 3" xfId="28892" xr:uid="{0E3797F8-DFC3-4DA6-9C12-F734B7B6BBB9}"/>
    <cellStyle name="40% - Énfasis1 9 3 2 4" xfId="13406" xr:uid="{490EC02A-9953-4422-A262-C6C8A5699BF7}"/>
    <cellStyle name="40% - Énfasis1 9 3 2 4 2" xfId="34054" xr:uid="{B344A380-31C2-4BFC-9ED4-F2E2B572D6A5}"/>
    <cellStyle name="40% - Énfasis1 9 3 2 5" xfId="23730" xr:uid="{49F0C3E0-8F1C-4739-B9A5-3B80A7859BE5}"/>
    <cellStyle name="40% - Énfasis1 9 3 3" xfId="4373" xr:uid="{9E68C820-703E-4045-901E-9B58B9B9897C}"/>
    <cellStyle name="40% - Énfasis1 9 3 3 2" xfId="9535" xr:uid="{32774721-D0CE-41B9-A3C8-5E928FDC6740}"/>
    <cellStyle name="40% - Énfasis1 9 3 3 2 2" xfId="19859" xr:uid="{2349FCFD-AD55-45FF-A9F6-D6583A8271EA}"/>
    <cellStyle name="40% - Énfasis1 9 3 3 2 2 2" xfId="40507" xr:uid="{59274BC5-11B8-42A7-91EB-055C5F872FFE}"/>
    <cellStyle name="40% - Énfasis1 9 3 3 2 3" xfId="30183" xr:uid="{BDA9F092-C77D-4E15-A96A-2D9108988F28}"/>
    <cellStyle name="40% - Énfasis1 9 3 3 3" xfId="14697" xr:uid="{25853463-30A7-4E7B-ADF2-0033475C664B}"/>
    <cellStyle name="40% - Énfasis1 9 3 3 3 2" xfId="35345" xr:uid="{C80C8FEF-0C42-4F97-88D4-D2826C5A5435}"/>
    <cellStyle name="40% - Énfasis1 9 3 3 4" xfId="25021" xr:uid="{36C0C9FD-407A-42C5-8AE9-51EBCAB89CD5}"/>
    <cellStyle name="40% - Énfasis1 9 3 4" xfId="6954" xr:uid="{5F395616-304D-44C2-9B35-CBB11710E31C}"/>
    <cellStyle name="40% - Énfasis1 9 3 4 2" xfId="17278" xr:uid="{6C0C5011-AE2E-45C7-B327-6B0D45B5BF24}"/>
    <cellStyle name="40% - Énfasis1 9 3 4 2 2" xfId="37926" xr:uid="{47BC1A04-0B9D-4322-B717-006D1F643B4D}"/>
    <cellStyle name="40% - Énfasis1 9 3 4 3" xfId="27602" xr:uid="{7E7871B9-9316-4040-B2BE-942BF058BBA9}"/>
    <cellStyle name="40% - Énfasis1 9 3 5" xfId="12116" xr:uid="{BC446955-DA66-463D-A749-D1598E5CA122}"/>
    <cellStyle name="40% - Énfasis1 9 3 5 2" xfId="32764" xr:uid="{B2591611-809B-4A92-8624-491719E95D13}"/>
    <cellStyle name="40% - Énfasis1 9 3 6" xfId="22440" xr:uid="{9288D5E7-7C94-43BE-A1C3-7CEF9B5C3A12}"/>
    <cellStyle name="40% - Énfasis1 9 4" xfId="2437" xr:uid="{8775E2D4-4847-4A9E-9415-F5BFAA31E632}"/>
    <cellStyle name="40% - Énfasis1 9 4 2" xfId="5018" xr:uid="{610D1891-9E29-4A40-95FD-7FB07927E71F}"/>
    <cellStyle name="40% - Énfasis1 9 4 2 2" xfId="10180" xr:uid="{409A590A-D987-47B9-8782-8F1F50AF926F}"/>
    <cellStyle name="40% - Énfasis1 9 4 2 2 2" xfId="20504" xr:uid="{73390CF0-2753-4BED-BE6E-19DC13E2C405}"/>
    <cellStyle name="40% - Énfasis1 9 4 2 2 2 2" xfId="41152" xr:uid="{6BBAC090-9F0D-4107-8161-DB2CB7754047}"/>
    <cellStyle name="40% - Énfasis1 9 4 2 2 3" xfId="30828" xr:uid="{593F7681-27DF-4083-B081-EB7BE0B3F683}"/>
    <cellStyle name="40% - Énfasis1 9 4 2 3" xfId="15342" xr:uid="{A4DEAF0C-7769-414D-96C1-ABB5FFE475F3}"/>
    <cellStyle name="40% - Énfasis1 9 4 2 3 2" xfId="35990" xr:uid="{57EB4482-CDB9-4B0E-9C3A-5135CDF4F474}"/>
    <cellStyle name="40% - Énfasis1 9 4 2 4" xfId="25666" xr:uid="{F725947C-AFDF-48C6-839D-15D7CBCD6F9E}"/>
    <cellStyle name="40% - Énfasis1 9 4 3" xfId="7599" xr:uid="{07650A8F-23F9-4DFF-995A-69E492302166}"/>
    <cellStyle name="40% - Énfasis1 9 4 3 2" xfId="17923" xr:uid="{6B962E9A-DB53-4642-A0AF-6755A5A84B92}"/>
    <cellStyle name="40% - Énfasis1 9 4 3 2 2" xfId="38571" xr:uid="{22E46658-099E-4738-8A25-AE6774D0C5CB}"/>
    <cellStyle name="40% - Énfasis1 9 4 3 3" xfId="28247" xr:uid="{E1D8AE05-12B0-4FBB-982C-4F67A6192CEA}"/>
    <cellStyle name="40% - Énfasis1 9 4 4" xfId="12761" xr:uid="{25C7321C-EE36-4DE7-85D1-611A73E0F565}"/>
    <cellStyle name="40% - Énfasis1 9 4 4 2" xfId="33409" xr:uid="{DB4C7448-FD2D-4DD8-9BCA-4E8BEBCEDD70}"/>
    <cellStyle name="40% - Énfasis1 9 4 5" xfId="23085" xr:uid="{6B46C999-2F01-4971-82D2-DDB7BFBF509F}"/>
    <cellStyle name="40% - Énfasis1 9 5" xfId="3728" xr:uid="{BE308FE5-5393-4309-8CD2-8CBFAF031E88}"/>
    <cellStyle name="40% - Énfasis1 9 5 2" xfId="8890" xr:uid="{8E6952C0-C38F-4D2E-9168-8E502E3D408F}"/>
    <cellStyle name="40% - Énfasis1 9 5 2 2" xfId="19214" xr:uid="{D861A3D5-F7E0-4936-96E5-AE3EC1831696}"/>
    <cellStyle name="40% - Énfasis1 9 5 2 2 2" xfId="39862" xr:uid="{16581B0A-8830-4BEA-AC92-1E6A78B8D5C4}"/>
    <cellStyle name="40% - Énfasis1 9 5 2 3" xfId="29538" xr:uid="{7928F862-C0AE-4665-932E-C15299046CFA}"/>
    <cellStyle name="40% - Énfasis1 9 5 3" xfId="14052" xr:uid="{D0A884A8-9482-458F-915A-F929259DAAB3}"/>
    <cellStyle name="40% - Énfasis1 9 5 3 2" xfId="34700" xr:uid="{BE4B96E1-2CA3-465F-9E3D-70E2E9F5A7BB}"/>
    <cellStyle name="40% - Énfasis1 9 5 4" xfId="24376" xr:uid="{E7E5B04D-C313-46BA-AE61-7602171A7483}"/>
    <cellStyle name="40% - Énfasis1 9 6" xfId="6309" xr:uid="{30F9D34C-9A6F-481F-A9A1-34FDC532D069}"/>
    <cellStyle name="40% - Énfasis1 9 6 2" xfId="16633" xr:uid="{D9321886-F25F-4691-963F-35671DB22CF3}"/>
    <cellStyle name="40% - Énfasis1 9 6 2 2" xfId="37281" xr:uid="{8CEDDCFC-C08B-436A-A92F-3B010B5F3D65}"/>
    <cellStyle name="40% - Énfasis1 9 6 3" xfId="26957" xr:uid="{97484A4B-B6B6-4D1E-8083-E26D40B2272F}"/>
    <cellStyle name="40% - Énfasis1 9 7" xfId="11471" xr:uid="{B3F5A759-B909-4E1D-A4A9-F8432E6B5BA5}"/>
    <cellStyle name="40% - Énfasis1 9 7 2" xfId="32119" xr:uid="{CE2827F3-6A16-4968-A209-B024B22E2293}"/>
    <cellStyle name="40% - Énfasis1 9 8" xfId="21795" xr:uid="{2BBB665C-BE7B-4FC2-AEA5-D5BCFBD42568}"/>
    <cellStyle name="40% - Énfasis2" xfId="209" builtinId="35" customBuiltin="1"/>
    <cellStyle name="40% - Énfasis2 10" xfId="210" xr:uid="{00000000-0005-0000-0000-000093010000}"/>
    <cellStyle name="40% - Énfasis2 10 2" xfId="211" xr:uid="{00000000-0005-0000-0000-000094010000}"/>
    <cellStyle name="40% - Énfasis2 10 2 2" xfId="1748" xr:uid="{00000000-0005-0000-0000-000095010000}"/>
    <cellStyle name="40% - Énfasis2 10 2 2 2" xfId="3085" xr:uid="{0C79C128-D7C5-4E36-ACDF-A0381DFBBB93}"/>
    <cellStyle name="40% - Énfasis2 10 2 2 2 2" xfId="5666" xr:uid="{DF67F756-DD2D-4EE8-A736-D302291BD6DF}"/>
    <cellStyle name="40% - Énfasis2 10 2 2 2 2 2" xfId="10828" xr:uid="{2A382269-5F4E-49B3-9682-69BA1F8DE983}"/>
    <cellStyle name="40% - Énfasis2 10 2 2 2 2 2 2" xfId="21152" xr:uid="{D62B759E-3A6B-4A07-9ADD-8E32818D3BFA}"/>
    <cellStyle name="40% - Énfasis2 10 2 2 2 2 2 2 2" xfId="41800" xr:uid="{C692F3E0-9856-4794-8BD3-B661F7BE63D3}"/>
    <cellStyle name="40% - Énfasis2 10 2 2 2 2 2 3" xfId="31476" xr:uid="{1B8C2B45-AE27-4071-AB37-3AB3E5945F3A}"/>
    <cellStyle name="40% - Énfasis2 10 2 2 2 2 3" xfId="15990" xr:uid="{F99963BC-D0E1-4213-9DFD-A3BC9253A17B}"/>
    <cellStyle name="40% - Énfasis2 10 2 2 2 2 3 2" xfId="36638" xr:uid="{C42D3D2F-FCBC-4642-86C6-E2B7B1BB2358}"/>
    <cellStyle name="40% - Énfasis2 10 2 2 2 2 4" xfId="26314" xr:uid="{DFB891F7-FB81-458D-B93B-A050377AB06C}"/>
    <cellStyle name="40% - Énfasis2 10 2 2 2 3" xfId="8247" xr:uid="{E1C3FFD1-DAD3-4B23-BE56-D715B387CAD6}"/>
    <cellStyle name="40% - Énfasis2 10 2 2 2 3 2" xfId="18571" xr:uid="{9AEAD5F3-1940-44FE-8D26-926A91BB6029}"/>
    <cellStyle name="40% - Énfasis2 10 2 2 2 3 2 2" xfId="39219" xr:uid="{6C5BAB36-5CC7-4C8F-93A3-02C4B25A7E3A}"/>
    <cellStyle name="40% - Énfasis2 10 2 2 2 3 3" xfId="28895" xr:uid="{C447C112-AC96-494D-95DA-902BDAEA5B63}"/>
    <cellStyle name="40% - Énfasis2 10 2 2 2 4" xfId="13409" xr:uid="{7B8CCB66-9AF7-4DD8-B968-812614CEB33F}"/>
    <cellStyle name="40% - Énfasis2 10 2 2 2 4 2" xfId="34057" xr:uid="{303BDADB-D318-4216-BFAA-6CF4E30156CF}"/>
    <cellStyle name="40% - Énfasis2 10 2 2 2 5" xfId="23733" xr:uid="{A14D85AF-7FD7-457D-960D-A10BB8A0241D}"/>
    <cellStyle name="40% - Énfasis2 10 2 2 3" xfId="4376" xr:uid="{7412DDF3-2181-4BF9-82ED-6064F266D177}"/>
    <cellStyle name="40% - Énfasis2 10 2 2 3 2" xfId="9538" xr:uid="{F4C4064D-D68F-43C9-8EA3-83D3C58DB5D8}"/>
    <cellStyle name="40% - Énfasis2 10 2 2 3 2 2" xfId="19862" xr:uid="{5EF5BE10-D181-469A-9AE4-965CF7525F41}"/>
    <cellStyle name="40% - Énfasis2 10 2 2 3 2 2 2" xfId="40510" xr:uid="{76551979-6E8E-4E0F-B7E0-355F5D2E997F}"/>
    <cellStyle name="40% - Énfasis2 10 2 2 3 2 3" xfId="30186" xr:uid="{061C3F0C-2C00-4B98-8817-05032A37EFE2}"/>
    <cellStyle name="40% - Énfasis2 10 2 2 3 3" xfId="14700" xr:uid="{1EB1E4CA-71F8-473D-B6A6-59F8ECA73DA7}"/>
    <cellStyle name="40% - Énfasis2 10 2 2 3 3 2" xfId="35348" xr:uid="{CEF0D811-4256-4B6E-996C-84B1A2CBAE15}"/>
    <cellStyle name="40% - Énfasis2 10 2 2 3 4" xfId="25024" xr:uid="{76A44A5A-1696-4825-9E43-643166B00885}"/>
    <cellStyle name="40% - Énfasis2 10 2 2 4" xfId="6957" xr:uid="{2AD8A6AF-BDB3-412C-B784-A95828DBC2CD}"/>
    <cellStyle name="40% - Énfasis2 10 2 2 4 2" xfId="17281" xr:uid="{88B5CA62-9D67-4F6E-977E-E7160C08E8FD}"/>
    <cellStyle name="40% - Énfasis2 10 2 2 4 2 2" xfId="37929" xr:uid="{14031711-60EF-45FB-B67B-E9A0892E345A}"/>
    <cellStyle name="40% - Énfasis2 10 2 2 4 3" xfId="27605" xr:uid="{4051EA5C-09D7-47A5-88D2-D99918C3C3DB}"/>
    <cellStyle name="40% - Énfasis2 10 2 2 5" xfId="12119" xr:uid="{E6238421-AF27-4E97-8220-6FF28B9D24CF}"/>
    <cellStyle name="40% - Énfasis2 10 2 2 5 2" xfId="32767" xr:uid="{A23C2BC9-76FD-4193-A992-7EAF9A32234D}"/>
    <cellStyle name="40% - Énfasis2 10 2 2 6" xfId="22443" xr:uid="{B5C4E807-D2A9-4747-84EC-D8414DE1A9BA}"/>
    <cellStyle name="40% - Énfasis2 10 2 3" xfId="2440" xr:uid="{58DDCB4B-ECB0-427C-9CBB-437B9FD41FBC}"/>
    <cellStyle name="40% - Énfasis2 10 2 3 2" xfId="5021" xr:uid="{7DC0217D-8DE0-49AF-9226-83D48F5E84DE}"/>
    <cellStyle name="40% - Énfasis2 10 2 3 2 2" xfId="10183" xr:uid="{4A6C0551-ADE6-436D-81AD-2A6B904D4D33}"/>
    <cellStyle name="40% - Énfasis2 10 2 3 2 2 2" xfId="20507" xr:uid="{95B60638-BD43-4958-926B-59B744831EA2}"/>
    <cellStyle name="40% - Énfasis2 10 2 3 2 2 2 2" xfId="41155" xr:uid="{AEFA1663-AD52-4203-96A6-028AD173534F}"/>
    <cellStyle name="40% - Énfasis2 10 2 3 2 2 3" xfId="30831" xr:uid="{66019AAE-6BFE-477F-9725-321F64354E45}"/>
    <cellStyle name="40% - Énfasis2 10 2 3 2 3" xfId="15345" xr:uid="{52060BE3-B4EA-4858-A106-2083EB4436CD}"/>
    <cellStyle name="40% - Énfasis2 10 2 3 2 3 2" xfId="35993" xr:uid="{2EC9A57A-18A5-4C8C-9ACD-4ECE613F04BD}"/>
    <cellStyle name="40% - Énfasis2 10 2 3 2 4" xfId="25669" xr:uid="{3841A41B-2639-46AB-B97F-82C93E09ADAE}"/>
    <cellStyle name="40% - Énfasis2 10 2 3 3" xfId="7602" xr:uid="{55B63578-F92A-4CEE-BE8B-7033FC00F83A}"/>
    <cellStyle name="40% - Énfasis2 10 2 3 3 2" xfId="17926" xr:uid="{7CA7E27A-95AF-43D2-875D-A827C3632D0B}"/>
    <cellStyle name="40% - Énfasis2 10 2 3 3 2 2" xfId="38574" xr:uid="{536338E4-6C49-4FCC-AC30-759E8972D372}"/>
    <cellStyle name="40% - Énfasis2 10 2 3 3 3" xfId="28250" xr:uid="{BEBB4EE3-C762-4083-8F5A-43D7F676EC79}"/>
    <cellStyle name="40% - Énfasis2 10 2 3 4" xfId="12764" xr:uid="{432479C9-EBB2-476A-995E-2D200919B70A}"/>
    <cellStyle name="40% - Énfasis2 10 2 3 4 2" xfId="33412" xr:uid="{A341A7BD-2A89-410C-8C1A-6C30F332EF86}"/>
    <cellStyle name="40% - Énfasis2 10 2 3 5" xfId="23088" xr:uid="{F5ACDE92-781A-4923-A8F6-F81946DEC97D}"/>
    <cellStyle name="40% - Énfasis2 10 2 4" xfId="3731" xr:uid="{9D4A7475-3A06-42B2-81B5-6928185C0E44}"/>
    <cellStyle name="40% - Énfasis2 10 2 4 2" xfId="8893" xr:uid="{F2AEED79-DA38-48C0-9A90-EB38111DA085}"/>
    <cellStyle name="40% - Énfasis2 10 2 4 2 2" xfId="19217" xr:uid="{F4E96A44-F8BF-480B-A311-A96B5B79F125}"/>
    <cellStyle name="40% - Énfasis2 10 2 4 2 2 2" xfId="39865" xr:uid="{47B3B7DE-9474-47DD-B556-315D0FDE0088}"/>
    <cellStyle name="40% - Énfasis2 10 2 4 2 3" xfId="29541" xr:uid="{7E9FF0DC-9375-44C0-9C7F-F52E090626BE}"/>
    <cellStyle name="40% - Énfasis2 10 2 4 3" xfId="14055" xr:uid="{F52B66A3-954C-475A-AAFA-C5021BBABEC5}"/>
    <cellStyle name="40% - Énfasis2 10 2 4 3 2" xfId="34703" xr:uid="{3C507363-1231-4B6E-9097-C64B264FED35}"/>
    <cellStyle name="40% - Énfasis2 10 2 4 4" xfId="24379" xr:uid="{0E1BF6F0-2428-4E3C-B829-424CB48F76DE}"/>
    <cellStyle name="40% - Énfasis2 10 2 5" xfId="6312" xr:uid="{9A968318-6D79-449C-847A-38109F71B23E}"/>
    <cellStyle name="40% - Énfasis2 10 2 5 2" xfId="16636" xr:uid="{C175607D-7677-4F7C-A75A-DD5677F2DF82}"/>
    <cellStyle name="40% - Énfasis2 10 2 5 2 2" xfId="37284" xr:uid="{06E8B33A-AC53-44E2-9540-7E9EB98EF3B5}"/>
    <cellStyle name="40% - Énfasis2 10 2 5 3" xfId="26960" xr:uid="{794EFB39-A263-4161-9820-53B744F66E23}"/>
    <cellStyle name="40% - Énfasis2 10 2 6" xfId="11474" xr:uid="{69B8A466-7EA5-4011-9C90-BA08D3928049}"/>
    <cellStyle name="40% - Énfasis2 10 2 6 2" xfId="32122" xr:uid="{AAFB2B00-4794-4E74-B3F1-8F06C8D6EFBA}"/>
    <cellStyle name="40% - Énfasis2 10 2 7" xfId="21798" xr:uid="{15E59266-1BF1-41BE-9992-F755B80B5792}"/>
    <cellStyle name="40% - Énfasis2 10 3" xfId="1747" xr:uid="{00000000-0005-0000-0000-000096010000}"/>
    <cellStyle name="40% - Énfasis2 10 3 2" xfId="3084" xr:uid="{1BA70C53-67A6-4359-A868-6B2EFF38CFD0}"/>
    <cellStyle name="40% - Énfasis2 10 3 2 2" xfId="5665" xr:uid="{40600CA4-001B-41EB-85A7-2217AA5D85BA}"/>
    <cellStyle name="40% - Énfasis2 10 3 2 2 2" xfId="10827" xr:uid="{9C1991DE-759F-49D5-B70F-658E2F9836CC}"/>
    <cellStyle name="40% - Énfasis2 10 3 2 2 2 2" xfId="21151" xr:uid="{5DDA2B44-DBB1-44D5-8620-35F0091359CD}"/>
    <cellStyle name="40% - Énfasis2 10 3 2 2 2 2 2" xfId="41799" xr:uid="{C61559E9-FCA6-4C58-AAF8-E5872A96E4C7}"/>
    <cellStyle name="40% - Énfasis2 10 3 2 2 2 3" xfId="31475" xr:uid="{5111E13C-BE86-48F5-9FC4-DA2837FA3990}"/>
    <cellStyle name="40% - Énfasis2 10 3 2 2 3" xfId="15989" xr:uid="{71ABC423-BA40-4F7B-81F6-529E41C44B1E}"/>
    <cellStyle name="40% - Énfasis2 10 3 2 2 3 2" xfId="36637" xr:uid="{B9F735B6-1CBB-4321-ADA4-843942133AF5}"/>
    <cellStyle name="40% - Énfasis2 10 3 2 2 4" xfId="26313" xr:uid="{ACAFA380-2A85-4C2A-A751-391CC80EF1E9}"/>
    <cellStyle name="40% - Énfasis2 10 3 2 3" xfId="8246" xr:uid="{DC3A05AD-D7DD-4BAE-9EE6-BE218B925527}"/>
    <cellStyle name="40% - Énfasis2 10 3 2 3 2" xfId="18570" xr:uid="{BC2AB0D1-0D21-455D-9B58-5EA948EB2EE4}"/>
    <cellStyle name="40% - Énfasis2 10 3 2 3 2 2" xfId="39218" xr:uid="{BE650A53-2AF9-415D-9A75-EF93AAAEDAA2}"/>
    <cellStyle name="40% - Énfasis2 10 3 2 3 3" xfId="28894" xr:uid="{5C4371B5-E50E-4A25-8BC8-73056B83EC22}"/>
    <cellStyle name="40% - Énfasis2 10 3 2 4" xfId="13408" xr:uid="{3B3E5625-53C8-415F-BF99-0EC994CE8156}"/>
    <cellStyle name="40% - Énfasis2 10 3 2 4 2" xfId="34056" xr:uid="{41DD2B79-E645-41D0-91D8-37E3E8AC5D96}"/>
    <cellStyle name="40% - Énfasis2 10 3 2 5" xfId="23732" xr:uid="{8CA51114-1425-4B51-86BA-DDA30C22A7B1}"/>
    <cellStyle name="40% - Énfasis2 10 3 3" xfId="4375" xr:uid="{161D8B53-E249-48AE-9E8E-1F55EA94C7CE}"/>
    <cellStyle name="40% - Énfasis2 10 3 3 2" xfId="9537" xr:uid="{A8C0E35B-C581-495E-A38A-C0503D9F6A08}"/>
    <cellStyle name="40% - Énfasis2 10 3 3 2 2" xfId="19861" xr:uid="{604692A9-D4F3-4940-82C0-6297667B1C11}"/>
    <cellStyle name="40% - Énfasis2 10 3 3 2 2 2" xfId="40509" xr:uid="{C3A35023-BD1B-4FFB-A953-7DF5B9AA6C58}"/>
    <cellStyle name="40% - Énfasis2 10 3 3 2 3" xfId="30185" xr:uid="{1AA66852-9B96-4338-96E5-16CF18854F59}"/>
    <cellStyle name="40% - Énfasis2 10 3 3 3" xfId="14699" xr:uid="{21C0484F-F196-42BE-BEE0-080A6A240424}"/>
    <cellStyle name="40% - Énfasis2 10 3 3 3 2" xfId="35347" xr:uid="{7E604947-275F-4DC7-AD4D-0E2B188405C5}"/>
    <cellStyle name="40% - Énfasis2 10 3 3 4" xfId="25023" xr:uid="{3583C8CA-3AE0-4FF0-A0FD-7F2B633D094C}"/>
    <cellStyle name="40% - Énfasis2 10 3 4" xfId="6956" xr:uid="{86ADE3DC-C94B-4B7C-8F20-88F1F49CE7AD}"/>
    <cellStyle name="40% - Énfasis2 10 3 4 2" xfId="17280" xr:uid="{A4826BA0-2435-4F46-95A6-95F10293414D}"/>
    <cellStyle name="40% - Énfasis2 10 3 4 2 2" xfId="37928" xr:uid="{7C1BBCB9-4D74-4B92-93A0-0C3946AB22BC}"/>
    <cellStyle name="40% - Énfasis2 10 3 4 3" xfId="27604" xr:uid="{74BAAABA-7202-4F3F-93D4-25057D72AAC9}"/>
    <cellStyle name="40% - Énfasis2 10 3 5" xfId="12118" xr:uid="{BC76A34F-68BD-42F2-B997-273D21F26219}"/>
    <cellStyle name="40% - Énfasis2 10 3 5 2" xfId="32766" xr:uid="{6D685764-A007-4C2E-98C4-878ECABB9AE7}"/>
    <cellStyle name="40% - Énfasis2 10 3 6" xfId="22442" xr:uid="{41657A6C-867B-4471-A51B-83EE17789628}"/>
    <cellStyle name="40% - Énfasis2 10 4" xfId="2439" xr:uid="{745715D1-896F-4762-9E52-A6BA2E19BC61}"/>
    <cellStyle name="40% - Énfasis2 10 4 2" xfId="5020" xr:uid="{CF684339-97EC-4C76-B60B-BC3EA22D1F02}"/>
    <cellStyle name="40% - Énfasis2 10 4 2 2" xfId="10182" xr:uid="{154ED29F-4A09-42C5-A27A-95F7A3A61C91}"/>
    <cellStyle name="40% - Énfasis2 10 4 2 2 2" xfId="20506" xr:uid="{A70C45CF-6B44-4262-9C68-724D9FE3CFCE}"/>
    <cellStyle name="40% - Énfasis2 10 4 2 2 2 2" xfId="41154" xr:uid="{D8799987-E74B-4787-91CF-E75AAF372F2B}"/>
    <cellStyle name="40% - Énfasis2 10 4 2 2 3" xfId="30830" xr:uid="{062DC470-7B51-4CB5-A6EA-A0F6D65133CB}"/>
    <cellStyle name="40% - Énfasis2 10 4 2 3" xfId="15344" xr:uid="{45A4217F-D0A9-4426-8A24-1947E263D221}"/>
    <cellStyle name="40% - Énfasis2 10 4 2 3 2" xfId="35992" xr:uid="{7F391FD1-AFB3-46A5-B460-FC1C8722A9BD}"/>
    <cellStyle name="40% - Énfasis2 10 4 2 4" xfId="25668" xr:uid="{C1A35116-3F28-4C61-859E-AE0DCFCD4717}"/>
    <cellStyle name="40% - Énfasis2 10 4 3" xfId="7601" xr:uid="{BDE8E486-6011-447A-836D-A53EC12E6EFC}"/>
    <cellStyle name="40% - Énfasis2 10 4 3 2" xfId="17925" xr:uid="{34E92CD0-96E1-44D7-8BAB-6F5D6EC57E46}"/>
    <cellStyle name="40% - Énfasis2 10 4 3 2 2" xfId="38573" xr:uid="{B58C5878-A863-45B0-BE24-ABCC1B3E04A7}"/>
    <cellStyle name="40% - Énfasis2 10 4 3 3" xfId="28249" xr:uid="{CDBB9CB8-2DBB-415C-9D9C-C462AD84739C}"/>
    <cellStyle name="40% - Énfasis2 10 4 4" xfId="12763" xr:uid="{683F8AAC-FD90-4478-A905-427BB71E3269}"/>
    <cellStyle name="40% - Énfasis2 10 4 4 2" xfId="33411" xr:uid="{8ADF2359-9893-4E01-BC1C-FFC40F4E20A5}"/>
    <cellStyle name="40% - Énfasis2 10 4 5" xfId="23087" xr:uid="{6450B6CF-6791-4290-A299-499F53CB39A4}"/>
    <cellStyle name="40% - Énfasis2 10 5" xfId="3730" xr:uid="{DC0B1CD7-F813-458E-BE5C-00A34CBBF50D}"/>
    <cellStyle name="40% - Énfasis2 10 5 2" xfId="8892" xr:uid="{AC3C327E-6A7E-4342-A1D4-0574B971F0FF}"/>
    <cellStyle name="40% - Énfasis2 10 5 2 2" xfId="19216" xr:uid="{65A2EC1C-5480-4FD2-9CE3-8C2B6E968AC7}"/>
    <cellStyle name="40% - Énfasis2 10 5 2 2 2" xfId="39864" xr:uid="{B5FC30DE-4F83-46E4-92EB-8F8CA4324719}"/>
    <cellStyle name="40% - Énfasis2 10 5 2 3" xfId="29540" xr:uid="{F70ABB06-19BD-4D27-AE0B-E51A18062CC0}"/>
    <cellStyle name="40% - Énfasis2 10 5 3" xfId="14054" xr:uid="{1458B3F4-A3B2-412E-B0EC-CC436D5CBB8B}"/>
    <cellStyle name="40% - Énfasis2 10 5 3 2" xfId="34702" xr:uid="{C33A34D8-B4EB-4528-8BAD-AA3A2FAC0E65}"/>
    <cellStyle name="40% - Énfasis2 10 5 4" xfId="24378" xr:uid="{0710EA94-C79E-4819-8C84-09811BB0D3FE}"/>
    <cellStyle name="40% - Énfasis2 10 6" xfId="6311" xr:uid="{6C20069B-48BF-47BC-BB96-D9DDABB4738D}"/>
    <cellStyle name="40% - Énfasis2 10 6 2" xfId="16635" xr:uid="{95BB8890-CABA-4149-BCCD-D736552ADE22}"/>
    <cellStyle name="40% - Énfasis2 10 6 2 2" xfId="37283" xr:uid="{46871024-8FD2-4083-9600-614798ABAB94}"/>
    <cellStyle name="40% - Énfasis2 10 6 3" xfId="26959" xr:uid="{24E75FB3-D9D7-4A34-98D4-252BE7A6FB46}"/>
    <cellStyle name="40% - Énfasis2 10 7" xfId="11473" xr:uid="{7AA4DB7C-041D-42E3-9161-22ADCEF7B6F6}"/>
    <cellStyle name="40% - Énfasis2 10 7 2" xfId="32121" xr:uid="{4E2BA35D-1D08-471C-B7BB-60F484D23D73}"/>
    <cellStyle name="40% - Énfasis2 10 8" xfId="21797" xr:uid="{AC548044-C21C-4836-BDAF-7CCB4B4C5CE4}"/>
    <cellStyle name="40% - Énfasis2 11" xfId="212" xr:uid="{00000000-0005-0000-0000-000097010000}"/>
    <cellStyle name="40% - Énfasis2 11 2" xfId="213" xr:uid="{00000000-0005-0000-0000-000098010000}"/>
    <cellStyle name="40% - Énfasis2 11 2 2" xfId="1750" xr:uid="{00000000-0005-0000-0000-000099010000}"/>
    <cellStyle name="40% - Énfasis2 11 2 2 2" xfId="3087" xr:uid="{C9D44CFA-6536-44CD-85AF-1F00E5B9C246}"/>
    <cellStyle name="40% - Énfasis2 11 2 2 2 2" xfId="5668" xr:uid="{FBACB601-75D8-4BAD-9761-B65B84CF3820}"/>
    <cellStyle name="40% - Énfasis2 11 2 2 2 2 2" xfId="10830" xr:uid="{B3946573-176F-4171-B8B4-12E10C420BCB}"/>
    <cellStyle name="40% - Énfasis2 11 2 2 2 2 2 2" xfId="21154" xr:uid="{63009174-869C-42B9-A32C-C61963C9CDCA}"/>
    <cellStyle name="40% - Énfasis2 11 2 2 2 2 2 2 2" xfId="41802" xr:uid="{E90EF176-A873-4B68-B80C-0C7851D7F315}"/>
    <cellStyle name="40% - Énfasis2 11 2 2 2 2 2 3" xfId="31478" xr:uid="{4A49C6D7-D58A-49D4-8E6B-E27A4E89F8FE}"/>
    <cellStyle name="40% - Énfasis2 11 2 2 2 2 3" xfId="15992" xr:uid="{79C93597-4E49-4CE3-8AF4-9B49FC810BE9}"/>
    <cellStyle name="40% - Énfasis2 11 2 2 2 2 3 2" xfId="36640" xr:uid="{A2BC2A96-0FE3-4903-8C81-B73C7B5E9533}"/>
    <cellStyle name="40% - Énfasis2 11 2 2 2 2 4" xfId="26316" xr:uid="{A28D1AB1-ACE1-4B45-B132-F49C9A1A069E}"/>
    <cellStyle name="40% - Énfasis2 11 2 2 2 3" xfId="8249" xr:uid="{99991C4E-1B1A-4CAC-ADF5-5C52DE37F149}"/>
    <cellStyle name="40% - Énfasis2 11 2 2 2 3 2" xfId="18573" xr:uid="{C4F2A92F-A51A-42C8-829D-25C65B6BCABE}"/>
    <cellStyle name="40% - Énfasis2 11 2 2 2 3 2 2" xfId="39221" xr:uid="{5471610C-C38E-4E46-B530-5047B6A2DCB7}"/>
    <cellStyle name="40% - Énfasis2 11 2 2 2 3 3" xfId="28897" xr:uid="{181228E9-F389-4B8A-8D73-34B6467E6C5F}"/>
    <cellStyle name="40% - Énfasis2 11 2 2 2 4" xfId="13411" xr:uid="{C8BD58BA-736C-4726-80B2-1882F3C1D064}"/>
    <cellStyle name="40% - Énfasis2 11 2 2 2 4 2" xfId="34059" xr:uid="{414E2020-AB9D-4636-BC98-76FFCCE5B39A}"/>
    <cellStyle name="40% - Énfasis2 11 2 2 2 5" xfId="23735" xr:uid="{3ECC2AB1-3F3C-4697-8114-CB37DC0D6AA7}"/>
    <cellStyle name="40% - Énfasis2 11 2 2 3" xfId="4378" xr:uid="{E454A8F3-9D9C-43AD-9BEE-69BF0B81B654}"/>
    <cellStyle name="40% - Énfasis2 11 2 2 3 2" xfId="9540" xr:uid="{2614A4CA-A3AA-4A65-867B-C135C0B25864}"/>
    <cellStyle name="40% - Énfasis2 11 2 2 3 2 2" xfId="19864" xr:uid="{788D3281-79AF-4325-8C25-2399A5A18955}"/>
    <cellStyle name="40% - Énfasis2 11 2 2 3 2 2 2" xfId="40512" xr:uid="{62A280A8-115D-4373-9E5B-6412AACCEDD3}"/>
    <cellStyle name="40% - Énfasis2 11 2 2 3 2 3" xfId="30188" xr:uid="{89F067E0-71F7-4DB0-8C26-D384871A5308}"/>
    <cellStyle name="40% - Énfasis2 11 2 2 3 3" xfId="14702" xr:uid="{64C44845-A296-4E05-B6F5-DF195D8A01E5}"/>
    <cellStyle name="40% - Énfasis2 11 2 2 3 3 2" xfId="35350" xr:uid="{2534F1E1-10EE-405A-8923-F81BB9BF1F28}"/>
    <cellStyle name="40% - Énfasis2 11 2 2 3 4" xfId="25026" xr:uid="{88A04304-0C1B-489C-9FF5-916D1EDFFD5E}"/>
    <cellStyle name="40% - Énfasis2 11 2 2 4" xfId="6959" xr:uid="{7500FF0B-AADF-4740-A8E7-278C5A9D793E}"/>
    <cellStyle name="40% - Énfasis2 11 2 2 4 2" xfId="17283" xr:uid="{E5124464-A104-492B-BDA0-24CAC9D36112}"/>
    <cellStyle name="40% - Énfasis2 11 2 2 4 2 2" xfId="37931" xr:uid="{4568B6AE-447C-44FC-883C-3E14EB99AE06}"/>
    <cellStyle name="40% - Énfasis2 11 2 2 4 3" xfId="27607" xr:uid="{69235A76-0DFF-4493-96CD-6D05152C7370}"/>
    <cellStyle name="40% - Énfasis2 11 2 2 5" xfId="12121" xr:uid="{5A85D1D4-7639-4453-A9E2-8AC6974469B1}"/>
    <cellStyle name="40% - Énfasis2 11 2 2 5 2" xfId="32769" xr:uid="{2D6B1FAA-04ED-4D24-8FC8-FDDABF547E32}"/>
    <cellStyle name="40% - Énfasis2 11 2 2 6" xfId="22445" xr:uid="{4CC937AE-F228-4811-8F80-7E6193852CC4}"/>
    <cellStyle name="40% - Énfasis2 11 2 3" xfId="2442" xr:uid="{9AFF02BD-4BF0-4986-9BD4-76029498D717}"/>
    <cellStyle name="40% - Énfasis2 11 2 3 2" xfId="5023" xr:uid="{08C67A77-2AAA-456B-B055-58E952766DA1}"/>
    <cellStyle name="40% - Énfasis2 11 2 3 2 2" xfId="10185" xr:uid="{E13A44EF-823B-4886-AB0D-0ED00A56E1ED}"/>
    <cellStyle name="40% - Énfasis2 11 2 3 2 2 2" xfId="20509" xr:uid="{AFE01466-4ECA-48AC-AFCC-55702DFE4869}"/>
    <cellStyle name="40% - Énfasis2 11 2 3 2 2 2 2" xfId="41157" xr:uid="{EAEEFCDC-7227-4AD9-AE18-80972999DF8B}"/>
    <cellStyle name="40% - Énfasis2 11 2 3 2 2 3" xfId="30833" xr:uid="{DB1B9707-4BD9-47FA-91A5-01991CEE582E}"/>
    <cellStyle name="40% - Énfasis2 11 2 3 2 3" xfId="15347" xr:uid="{502BC9A6-04A8-4C71-9339-07E706DDC409}"/>
    <cellStyle name="40% - Énfasis2 11 2 3 2 3 2" xfId="35995" xr:uid="{B975768D-0403-4B1E-99A3-1155D5B1FDA0}"/>
    <cellStyle name="40% - Énfasis2 11 2 3 2 4" xfId="25671" xr:uid="{E7AAEB17-10CB-4B05-A2DB-68CE317E5755}"/>
    <cellStyle name="40% - Énfasis2 11 2 3 3" xfId="7604" xr:uid="{202B5B3A-7981-4FF1-89E3-BBF3B8EC0808}"/>
    <cellStyle name="40% - Énfasis2 11 2 3 3 2" xfId="17928" xr:uid="{DA36907D-956B-4F63-8DF2-F5F8E0378F52}"/>
    <cellStyle name="40% - Énfasis2 11 2 3 3 2 2" xfId="38576" xr:uid="{9D60199D-1FA3-46CE-AF68-DE2D77596441}"/>
    <cellStyle name="40% - Énfasis2 11 2 3 3 3" xfId="28252" xr:uid="{AA48091A-14EC-44E7-8CA0-79FA81C45B8C}"/>
    <cellStyle name="40% - Énfasis2 11 2 3 4" xfId="12766" xr:uid="{E1D03E9D-6A67-4CE3-AD73-465597FA797F}"/>
    <cellStyle name="40% - Énfasis2 11 2 3 4 2" xfId="33414" xr:uid="{8F90B13D-2A0C-4852-8A35-81D58EDBC1D1}"/>
    <cellStyle name="40% - Énfasis2 11 2 3 5" xfId="23090" xr:uid="{4AD9B56A-658B-45D7-BDD5-AD416B13E809}"/>
    <cellStyle name="40% - Énfasis2 11 2 4" xfId="3733" xr:uid="{D0149D81-5753-4413-AF02-663DFA991B85}"/>
    <cellStyle name="40% - Énfasis2 11 2 4 2" xfId="8895" xr:uid="{5E249C4A-D6F8-4F01-A15A-2A16DFF50C66}"/>
    <cellStyle name="40% - Énfasis2 11 2 4 2 2" xfId="19219" xr:uid="{F0172939-B0D4-459E-8A1F-4B2D4E4B6472}"/>
    <cellStyle name="40% - Énfasis2 11 2 4 2 2 2" xfId="39867" xr:uid="{7EA4EC4B-A1FD-4F92-9178-C8662EF6B80D}"/>
    <cellStyle name="40% - Énfasis2 11 2 4 2 3" xfId="29543" xr:uid="{038CA56C-A298-4454-9B21-6A6FE2356F04}"/>
    <cellStyle name="40% - Énfasis2 11 2 4 3" xfId="14057" xr:uid="{AA46A22B-D074-4532-9307-3FE25C51A685}"/>
    <cellStyle name="40% - Énfasis2 11 2 4 3 2" xfId="34705" xr:uid="{FA558438-9F69-4238-B587-11C000978117}"/>
    <cellStyle name="40% - Énfasis2 11 2 4 4" xfId="24381" xr:uid="{52E25E1E-6377-47BA-AAD2-2021BF74BF12}"/>
    <cellStyle name="40% - Énfasis2 11 2 5" xfId="6314" xr:uid="{3DA8BA74-8917-45C9-9B17-C19E3364B539}"/>
    <cellStyle name="40% - Énfasis2 11 2 5 2" xfId="16638" xr:uid="{D968C604-9341-4D0E-9354-12C3A6F0EA22}"/>
    <cellStyle name="40% - Énfasis2 11 2 5 2 2" xfId="37286" xr:uid="{45DEC8DA-4296-4923-9344-29190BBFFA08}"/>
    <cellStyle name="40% - Énfasis2 11 2 5 3" xfId="26962" xr:uid="{93C235B0-D97F-4B55-9424-841E0376F710}"/>
    <cellStyle name="40% - Énfasis2 11 2 6" xfId="11476" xr:uid="{BBB576C3-EF58-4A2A-B342-D2AC11314B9C}"/>
    <cellStyle name="40% - Énfasis2 11 2 6 2" xfId="32124" xr:uid="{C2A437D1-FF6E-4D85-8226-F776A49DC171}"/>
    <cellStyle name="40% - Énfasis2 11 2 7" xfId="21800" xr:uid="{78A63579-A6CD-4E41-AF72-14339C4E2358}"/>
    <cellStyle name="40% - Énfasis2 11 3" xfId="1749" xr:uid="{00000000-0005-0000-0000-00009A010000}"/>
    <cellStyle name="40% - Énfasis2 11 3 2" xfId="3086" xr:uid="{6800E37F-7713-4A0F-9111-B664769DA98A}"/>
    <cellStyle name="40% - Énfasis2 11 3 2 2" xfId="5667" xr:uid="{377CD38B-77EE-4071-B46C-182B1131212D}"/>
    <cellStyle name="40% - Énfasis2 11 3 2 2 2" xfId="10829" xr:uid="{3BB306A4-1EAC-47C5-A9AC-6D59EE713917}"/>
    <cellStyle name="40% - Énfasis2 11 3 2 2 2 2" xfId="21153" xr:uid="{343AF701-3A7A-4BDA-B21E-986F9891B9B0}"/>
    <cellStyle name="40% - Énfasis2 11 3 2 2 2 2 2" xfId="41801" xr:uid="{021AF85F-044C-4B10-AD6F-9052F1DFA567}"/>
    <cellStyle name="40% - Énfasis2 11 3 2 2 2 3" xfId="31477" xr:uid="{CFA92448-8AA8-45FA-AECB-A8615B9FD3FC}"/>
    <cellStyle name="40% - Énfasis2 11 3 2 2 3" xfId="15991" xr:uid="{A59A033B-04C7-4BE4-AECB-D9F889A91DC8}"/>
    <cellStyle name="40% - Énfasis2 11 3 2 2 3 2" xfId="36639" xr:uid="{6903118D-C28A-49F1-82B9-22D94BE55A5A}"/>
    <cellStyle name="40% - Énfasis2 11 3 2 2 4" xfId="26315" xr:uid="{D6A7FBA5-82B2-41E8-A130-E72FFFD4D91D}"/>
    <cellStyle name="40% - Énfasis2 11 3 2 3" xfId="8248" xr:uid="{06D03726-20AB-4306-B832-E0F8098B8A9D}"/>
    <cellStyle name="40% - Énfasis2 11 3 2 3 2" xfId="18572" xr:uid="{B982854F-EF72-4FA2-B27B-009C3D43200C}"/>
    <cellStyle name="40% - Énfasis2 11 3 2 3 2 2" xfId="39220" xr:uid="{C664410D-32A2-4148-B2A9-5CB290F5DB60}"/>
    <cellStyle name="40% - Énfasis2 11 3 2 3 3" xfId="28896" xr:uid="{D968782D-92A9-4D2A-B000-F951E4B82C8D}"/>
    <cellStyle name="40% - Énfasis2 11 3 2 4" xfId="13410" xr:uid="{0D3DDDC3-F8E0-4AA8-A10B-9E64E04189A0}"/>
    <cellStyle name="40% - Énfasis2 11 3 2 4 2" xfId="34058" xr:uid="{94F52725-60AF-4FA6-A999-970AC064D0D0}"/>
    <cellStyle name="40% - Énfasis2 11 3 2 5" xfId="23734" xr:uid="{AAB51D2A-AA1A-49C3-8767-EC2AD405A263}"/>
    <cellStyle name="40% - Énfasis2 11 3 3" xfId="4377" xr:uid="{4C288D3B-2A16-4DFA-983B-00A227A8C561}"/>
    <cellStyle name="40% - Énfasis2 11 3 3 2" xfId="9539" xr:uid="{DB1B3677-9583-4728-9ECA-8D83942ED2AE}"/>
    <cellStyle name="40% - Énfasis2 11 3 3 2 2" xfId="19863" xr:uid="{D3FD67D2-B58E-40B2-B95E-11C6DAD7B59A}"/>
    <cellStyle name="40% - Énfasis2 11 3 3 2 2 2" xfId="40511" xr:uid="{5EBE13CB-5E9C-4474-816E-DB44BF5E0281}"/>
    <cellStyle name="40% - Énfasis2 11 3 3 2 3" xfId="30187" xr:uid="{2CB25C65-982F-43DB-87BB-9505F0B3B5CB}"/>
    <cellStyle name="40% - Énfasis2 11 3 3 3" xfId="14701" xr:uid="{88C3CA2D-B929-4158-A337-A4303E3887E5}"/>
    <cellStyle name="40% - Énfasis2 11 3 3 3 2" xfId="35349" xr:uid="{12DBB484-9777-456B-B6CF-CB99E6200CA4}"/>
    <cellStyle name="40% - Énfasis2 11 3 3 4" xfId="25025" xr:uid="{692E0820-6BE8-4EDF-A6D4-DD5FB3064D8D}"/>
    <cellStyle name="40% - Énfasis2 11 3 4" xfId="6958" xr:uid="{32E3124D-0FB8-4633-9061-A6496DEAE019}"/>
    <cellStyle name="40% - Énfasis2 11 3 4 2" xfId="17282" xr:uid="{1F30AF84-45F1-4B7A-9C79-D6078C3E7015}"/>
    <cellStyle name="40% - Énfasis2 11 3 4 2 2" xfId="37930" xr:uid="{6A41C25A-5861-4854-AE01-0AFB3277C610}"/>
    <cellStyle name="40% - Énfasis2 11 3 4 3" xfId="27606" xr:uid="{D33BC450-3302-4C66-8EB1-4ED540B359C2}"/>
    <cellStyle name="40% - Énfasis2 11 3 5" xfId="12120" xr:uid="{81D08FCD-0E8F-4777-B338-473AE10F14CD}"/>
    <cellStyle name="40% - Énfasis2 11 3 5 2" xfId="32768" xr:uid="{721F2F84-A30F-4675-AFE0-38805896316C}"/>
    <cellStyle name="40% - Énfasis2 11 3 6" xfId="22444" xr:uid="{70AE2FF3-755A-40D8-9DB3-F907C20632A6}"/>
    <cellStyle name="40% - Énfasis2 11 4" xfId="2441" xr:uid="{37D1589E-EC0C-4480-8AD5-7F9739485A76}"/>
    <cellStyle name="40% - Énfasis2 11 4 2" xfId="5022" xr:uid="{33108225-FDE0-4540-8C75-CC2904C219C7}"/>
    <cellStyle name="40% - Énfasis2 11 4 2 2" xfId="10184" xr:uid="{20E958F7-97CE-41FD-9629-A9D0E85469CA}"/>
    <cellStyle name="40% - Énfasis2 11 4 2 2 2" xfId="20508" xr:uid="{D2848B14-D7E4-4A39-ABA1-7F712E20E14A}"/>
    <cellStyle name="40% - Énfasis2 11 4 2 2 2 2" xfId="41156" xr:uid="{B323D1A9-D6E2-494F-B8FD-8BE7D6ABE93F}"/>
    <cellStyle name="40% - Énfasis2 11 4 2 2 3" xfId="30832" xr:uid="{2216BFC9-5A7E-4626-9FE1-22BDAFEF6D86}"/>
    <cellStyle name="40% - Énfasis2 11 4 2 3" xfId="15346" xr:uid="{D0397CBA-DD3B-404C-8713-268340922BF3}"/>
    <cellStyle name="40% - Énfasis2 11 4 2 3 2" xfId="35994" xr:uid="{7FF74A2F-25AC-462D-9C82-2BCFC96527FF}"/>
    <cellStyle name="40% - Énfasis2 11 4 2 4" xfId="25670" xr:uid="{5E2C688C-18B4-4915-8E6D-49560E92E082}"/>
    <cellStyle name="40% - Énfasis2 11 4 3" xfId="7603" xr:uid="{18E10359-262D-49BC-9E2B-17299BE989D9}"/>
    <cellStyle name="40% - Énfasis2 11 4 3 2" xfId="17927" xr:uid="{4818362C-9712-4E77-9650-0428ECA95A78}"/>
    <cellStyle name="40% - Énfasis2 11 4 3 2 2" xfId="38575" xr:uid="{F1FA403E-D8DF-4B4C-B1EC-4A7FA15F4D40}"/>
    <cellStyle name="40% - Énfasis2 11 4 3 3" xfId="28251" xr:uid="{9AF13134-0F5C-4151-AC49-6576417591F5}"/>
    <cellStyle name="40% - Énfasis2 11 4 4" xfId="12765" xr:uid="{8C70F46A-7A1E-4950-9E04-2A55EAAB4D87}"/>
    <cellStyle name="40% - Énfasis2 11 4 4 2" xfId="33413" xr:uid="{D79BE80B-1562-4F2E-973E-194610978969}"/>
    <cellStyle name="40% - Énfasis2 11 4 5" xfId="23089" xr:uid="{D509A698-44EE-4C09-80F0-48100DFD8CAA}"/>
    <cellStyle name="40% - Énfasis2 11 5" xfId="3732" xr:uid="{A9088676-77A9-41A8-8BED-37A76983BD2B}"/>
    <cellStyle name="40% - Énfasis2 11 5 2" xfId="8894" xr:uid="{5DB09BDD-115C-4E9E-97F7-2610A9F35EDB}"/>
    <cellStyle name="40% - Énfasis2 11 5 2 2" xfId="19218" xr:uid="{A1D0D077-77AF-4776-829C-E60F708CBC1B}"/>
    <cellStyle name="40% - Énfasis2 11 5 2 2 2" xfId="39866" xr:uid="{D2071C02-C9AE-430C-8303-C4262B458D35}"/>
    <cellStyle name="40% - Énfasis2 11 5 2 3" xfId="29542" xr:uid="{23164223-8BE3-43A4-8083-7F1205D8ED1F}"/>
    <cellStyle name="40% - Énfasis2 11 5 3" xfId="14056" xr:uid="{6D6B4A67-A5D3-4BEF-9BBC-5BD7A5D5C8B4}"/>
    <cellStyle name="40% - Énfasis2 11 5 3 2" xfId="34704" xr:uid="{738365B5-B8E5-402A-8049-A600B4366A7D}"/>
    <cellStyle name="40% - Énfasis2 11 5 4" xfId="24380" xr:uid="{C4B7CDFA-AD6B-4955-A548-EC3790DB8223}"/>
    <cellStyle name="40% - Énfasis2 11 6" xfId="6313" xr:uid="{A31728D6-11B2-4408-8934-DDB85F736706}"/>
    <cellStyle name="40% - Énfasis2 11 6 2" xfId="16637" xr:uid="{6C923ADE-DDC1-4A61-AA98-EFD3BF2F5B8F}"/>
    <cellStyle name="40% - Énfasis2 11 6 2 2" xfId="37285" xr:uid="{8095D2B5-55F1-429B-A9B2-F404ED390B68}"/>
    <cellStyle name="40% - Énfasis2 11 6 3" xfId="26961" xr:uid="{708CF8CA-E768-4A7E-8EE1-BBEA937660A1}"/>
    <cellStyle name="40% - Énfasis2 11 7" xfId="11475" xr:uid="{D46B2F98-4890-40E6-BB2A-5426C63E80FB}"/>
    <cellStyle name="40% - Énfasis2 11 7 2" xfId="32123" xr:uid="{B4EE2498-78ED-471F-B47F-C68E80A1878E}"/>
    <cellStyle name="40% - Énfasis2 11 8" xfId="21799" xr:uid="{4F1974AB-0F95-442E-A1D6-D0939496B238}"/>
    <cellStyle name="40% - Énfasis2 12" xfId="214" xr:uid="{00000000-0005-0000-0000-00009B010000}"/>
    <cellStyle name="40% - Énfasis2 12 2" xfId="215" xr:uid="{00000000-0005-0000-0000-00009C010000}"/>
    <cellStyle name="40% - Énfasis2 12 2 2" xfId="1752" xr:uid="{00000000-0005-0000-0000-00009D010000}"/>
    <cellStyle name="40% - Énfasis2 12 2 2 2" xfId="3089" xr:uid="{EA1B7546-7268-4303-AAFF-DE8A2545217B}"/>
    <cellStyle name="40% - Énfasis2 12 2 2 2 2" xfId="5670" xr:uid="{A2AC8706-C985-4554-8CDA-1B13ACEE0FFF}"/>
    <cellStyle name="40% - Énfasis2 12 2 2 2 2 2" xfId="10832" xr:uid="{83D52411-1294-4AF8-B793-0049504F86FA}"/>
    <cellStyle name="40% - Énfasis2 12 2 2 2 2 2 2" xfId="21156" xr:uid="{233FDB64-88C3-43B4-BDAC-4A92FAA250EA}"/>
    <cellStyle name="40% - Énfasis2 12 2 2 2 2 2 2 2" xfId="41804" xr:uid="{072E8F36-2213-42AB-8213-BA736CE61A5A}"/>
    <cellStyle name="40% - Énfasis2 12 2 2 2 2 2 3" xfId="31480" xr:uid="{828988CA-04B8-4B30-85C8-581CC2D9BAAC}"/>
    <cellStyle name="40% - Énfasis2 12 2 2 2 2 3" xfId="15994" xr:uid="{8AC50E52-854C-47ED-B38C-21337191A565}"/>
    <cellStyle name="40% - Énfasis2 12 2 2 2 2 3 2" xfId="36642" xr:uid="{7A555159-245C-4539-9927-A03B21F2F4BD}"/>
    <cellStyle name="40% - Énfasis2 12 2 2 2 2 4" xfId="26318" xr:uid="{F27B92BD-C29F-4ABD-BC73-416557D37F03}"/>
    <cellStyle name="40% - Énfasis2 12 2 2 2 3" xfId="8251" xr:uid="{0B66DB85-C3B2-494B-AF02-D661FE090C16}"/>
    <cellStyle name="40% - Énfasis2 12 2 2 2 3 2" xfId="18575" xr:uid="{234ADE4A-5BBA-48AF-BF3E-6CEC85AB61BA}"/>
    <cellStyle name="40% - Énfasis2 12 2 2 2 3 2 2" xfId="39223" xr:uid="{179E45FF-A06E-45B8-AB79-2D6D6F78FF78}"/>
    <cellStyle name="40% - Énfasis2 12 2 2 2 3 3" xfId="28899" xr:uid="{7D253545-0F2B-4E24-A6FD-2D9603650F18}"/>
    <cellStyle name="40% - Énfasis2 12 2 2 2 4" xfId="13413" xr:uid="{826DA1A2-8169-4666-A729-742A183F4265}"/>
    <cellStyle name="40% - Énfasis2 12 2 2 2 4 2" xfId="34061" xr:uid="{9F3C4806-00F1-43FA-84D4-0B42D0596010}"/>
    <cellStyle name="40% - Énfasis2 12 2 2 2 5" xfId="23737" xr:uid="{1605BB73-1B3C-435C-A859-B383FA319400}"/>
    <cellStyle name="40% - Énfasis2 12 2 2 3" xfId="4380" xr:uid="{9943D34F-2166-4648-AEA6-8835116AD399}"/>
    <cellStyle name="40% - Énfasis2 12 2 2 3 2" xfId="9542" xr:uid="{37A574EF-D0E9-4655-8043-EE74E78CEE2C}"/>
    <cellStyle name="40% - Énfasis2 12 2 2 3 2 2" xfId="19866" xr:uid="{0785768A-AAEC-4BB4-ABF4-AEA82D1E61BD}"/>
    <cellStyle name="40% - Énfasis2 12 2 2 3 2 2 2" xfId="40514" xr:uid="{F830E60C-33FD-4CF7-A7D7-F8C6F3505969}"/>
    <cellStyle name="40% - Énfasis2 12 2 2 3 2 3" xfId="30190" xr:uid="{038081DE-2004-4E7D-A3A2-9E29CA1CBD1F}"/>
    <cellStyle name="40% - Énfasis2 12 2 2 3 3" xfId="14704" xr:uid="{8054559B-F6BB-496C-A3B7-0C8C7355A12D}"/>
    <cellStyle name="40% - Énfasis2 12 2 2 3 3 2" xfId="35352" xr:uid="{F1B9FD63-BB5C-4709-8165-33F93EBC189F}"/>
    <cellStyle name="40% - Énfasis2 12 2 2 3 4" xfId="25028" xr:uid="{FAD6C364-3896-4C3A-BC04-47835826057D}"/>
    <cellStyle name="40% - Énfasis2 12 2 2 4" xfId="6961" xr:uid="{E7C1E789-AB0C-47A3-AA9D-10CF6302AFFA}"/>
    <cellStyle name="40% - Énfasis2 12 2 2 4 2" xfId="17285" xr:uid="{7A32EC89-2899-4F68-8230-8EACA7E8A9CD}"/>
    <cellStyle name="40% - Énfasis2 12 2 2 4 2 2" xfId="37933" xr:uid="{0C8DFE51-01A0-4CAD-93C6-0C7AB8F8C103}"/>
    <cellStyle name="40% - Énfasis2 12 2 2 4 3" xfId="27609" xr:uid="{07E71DBC-9AFF-4674-A261-59CBEABB72E2}"/>
    <cellStyle name="40% - Énfasis2 12 2 2 5" xfId="12123" xr:uid="{4B56955A-17C5-4151-9E81-1C2949746879}"/>
    <cellStyle name="40% - Énfasis2 12 2 2 5 2" xfId="32771" xr:uid="{D3B87A54-E66E-49FA-9DFB-8B9DCF09403B}"/>
    <cellStyle name="40% - Énfasis2 12 2 2 6" xfId="22447" xr:uid="{349833C3-D6BD-433F-83FD-FEC035A69B93}"/>
    <cellStyle name="40% - Énfasis2 12 2 3" xfId="2444" xr:uid="{9C87ABEE-4EBF-4E0C-A592-E4E6FB137629}"/>
    <cellStyle name="40% - Énfasis2 12 2 3 2" xfId="5025" xr:uid="{5C82E811-1E3C-4404-906D-273AF7A08655}"/>
    <cellStyle name="40% - Énfasis2 12 2 3 2 2" xfId="10187" xr:uid="{82EA3D8E-9E40-4602-8331-C407AC855B9F}"/>
    <cellStyle name="40% - Énfasis2 12 2 3 2 2 2" xfId="20511" xr:uid="{2EC7350D-35A5-4CB7-9645-403B08C4C501}"/>
    <cellStyle name="40% - Énfasis2 12 2 3 2 2 2 2" xfId="41159" xr:uid="{9ED8CDBD-B9EC-4BCD-9E34-330135690267}"/>
    <cellStyle name="40% - Énfasis2 12 2 3 2 2 3" xfId="30835" xr:uid="{CBF96CBA-3720-4F81-B022-2CD3C2ECA192}"/>
    <cellStyle name="40% - Énfasis2 12 2 3 2 3" xfId="15349" xr:uid="{FF22C3CA-CDCF-438F-839A-500E40D596D1}"/>
    <cellStyle name="40% - Énfasis2 12 2 3 2 3 2" xfId="35997" xr:uid="{7356D5A6-A241-485D-8A77-8879916FE2AE}"/>
    <cellStyle name="40% - Énfasis2 12 2 3 2 4" xfId="25673" xr:uid="{C8E01351-2AEF-41F3-9730-FD854F410705}"/>
    <cellStyle name="40% - Énfasis2 12 2 3 3" xfId="7606" xr:uid="{3E05E0D0-C7C3-46CE-828E-772120892423}"/>
    <cellStyle name="40% - Énfasis2 12 2 3 3 2" xfId="17930" xr:uid="{2F2FDB78-1C33-4131-959A-3BFFEC4A985B}"/>
    <cellStyle name="40% - Énfasis2 12 2 3 3 2 2" xfId="38578" xr:uid="{53377E15-DB53-49A4-9BD7-0787A9C37648}"/>
    <cellStyle name="40% - Énfasis2 12 2 3 3 3" xfId="28254" xr:uid="{2A0EB47E-B12F-4F06-BBD7-CEDDC9DB9991}"/>
    <cellStyle name="40% - Énfasis2 12 2 3 4" xfId="12768" xr:uid="{48D54BEE-D208-49BF-B44A-592D318DC58B}"/>
    <cellStyle name="40% - Énfasis2 12 2 3 4 2" xfId="33416" xr:uid="{A8BD52B7-EA41-4E76-9F4F-6EA4F437D7C7}"/>
    <cellStyle name="40% - Énfasis2 12 2 3 5" xfId="23092" xr:uid="{AB9F971B-EA8B-46B8-9AD7-6AEEBF4A4DC7}"/>
    <cellStyle name="40% - Énfasis2 12 2 4" xfId="3735" xr:uid="{35B53EF3-CA87-4B32-B59B-80DBE6B83A94}"/>
    <cellStyle name="40% - Énfasis2 12 2 4 2" xfId="8897" xr:uid="{E6468E48-ADAA-4AA9-9423-7C8B9923F8F8}"/>
    <cellStyle name="40% - Énfasis2 12 2 4 2 2" xfId="19221" xr:uid="{8437EFF4-64AB-41DF-A7A2-0D79361E8453}"/>
    <cellStyle name="40% - Énfasis2 12 2 4 2 2 2" xfId="39869" xr:uid="{D07B491E-4974-4BCA-9CF1-7179F2C56A80}"/>
    <cellStyle name="40% - Énfasis2 12 2 4 2 3" xfId="29545" xr:uid="{CF003C16-97F1-4037-A0C7-EE252C1DCA48}"/>
    <cellStyle name="40% - Énfasis2 12 2 4 3" xfId="14059" xr:uid="{E8F9F219-C036-4631-BF13-2D60C988523C}"/>
    <cellStyle name="40% - Énfasis2 12 2 4 3 2" xfId="34707" xr:uid="{E3226E98-927C-4DB7-BBAC-98D8800D5D00}"/>
    <cellStyle name="40% - Énfasis2 12 2 4 4" xfId="24383" xr:uid="{7F8D7656-C41E-4C6E-8F15-918FCAA8CF68}"/>
    <cellStyle name="40% - Énfasis2 12 2 5" xfId="6316" xr:uid="{814610AD-18DB-404B-9AB0-295C3C12B502}"/>
    <cellStyle name="40% - Énfasis2 12 2 5 2" xfId="16640" xr:uid="{BFACD6AB-EFFF-454C-8524-2218818FD478}"/>
    <cellStyle name="40% - Énfasis2 12 2 5 2 2" xfId="37288" xr:uid="{602E1359-7B73-424F-8A00-1959464C9063}"/>
    <cellStyle name="40% - Énfasis2 12 2 5 3" xfId="26964" xr:uid="{1D30E6A9-315A-4EA4-AF5A-1C5CC549DDD8}"/>
    <cellStyle name="40% - Énfasis2 12 2 6" xfId="11478" xr:uid="{5A1FF3DE-3448-47A6-81E2-053116134FDB}"/>
    <cellStyle name="40% - Énfasis2 12 2 6 2" xfId="32126" xr:uid="{DF92178C-7F90-4B3C-82D6-7942D6B7DB37}"/>
    <cellStyle name="40% - Énfasis2 12 2 7" xfId="21802" xr:uid="{CA96F783-D22B-4BC8-AF4D-35DA3B679145}"/>
    <cellStyle name="40% - Énfasis2 12 3" xfId="1751" xr:uid="{00000000-0005-0000-0000-00009E010000}"/>
    <cellStyle name="40% - Énfasis2 12 3 2" xfId="3088" xr:uid="{4471DE06-E6F3-45B0-AE8A-6EC1FDB13A21}"/>
    <cellStyle name="40% - Énfasis2 12 3 2 2" xfId="5669" xr:uid="{DA714B19-5CE2-4184-9E47-A85FCC1F7B77}"/>
    <cellStyle name="40% - Énfasis2 12 3 2 2 2" xfId="10831" xr:uid="{0E6F7FB0-0821-4ADD-8273-74369CB82397}"/>
    <cellStyle name="40% - Énfasis2 12 3 2 2 2 2" xfId="21155" xr:uid="{CE642B99-B78B-485D-A2B1-C3CABB11904E}"/>
    <cellStyle name="40% - Énfasis2 12 3 2 2 2 2 2" xfId="41803" xr:uid="{0755165E-EE76-47CC-AB46-BC758DEC4D5E}"/>
    <cellStyle name="40% - Énfasis2 12 3 2 2 2 3" xfId="31479" xr:uid="{C8C0630F-EC15-4BEA-90D1-4D0F36734F95}"/>
    <cellStyle name="40% - Énfasis2 12 3 2 2 3" xfId="15993" xr:uid="{0BCBD078-1DED-46A7-A363-56B74624D956}"/>
    <cellStyle name="40% - Énfasis2 12 3 2 2 3 2" xfId="36641" xr:uid="{75CD1343-49BA-469A-BC71-8AC54ABFCB47}"/>
    <cellStyle name="40% - Énfasis2 12 3 2 2 4" xfId="26317" xr:uid="{C32F2B25-4F48-4939-8B77-DC0A59ED6022}"/>
    <cellStyle name="40% - Énfasis2 12 3 2 3" xfId="8250" xr:uid="{05FE59FD-7C6C-4F20-9D2D-0B5CFC8807F4}"/>
    <cellStyle name="40% - Énfasis2 12 3 2 3 2" xfId="18574" xr:uid="{9C688791-85A4-44F2-8DD1-A3BE4B1A3DD0}"/>
    <cellStyle name="40% - Énfasis2 12 3 2 3 2 2" xfId="39222" xr:uid="{BF188438-5B54-42DB-9248-1C0BC89906D1}"/>
    <cellStyle name="40% - Énfasis2 12 3 2 3 3" xfId="28898" xr:uid="{669B1668-C3AD-4B62-8A8F-EA358A5FA905}"/>
    <cellStyle name="40% - Énfasis2 12 3 2 4" xfId="13412" xr:uid="{9EE9D074-2A78-4692-8BD9-4144DAADE1C8}"/>
    <cellStyle name="40% - Énfasis2 12 3 2 4 2" xfId="34060" xr:uid="{E56336B1-EE26-402E-94F4-C0F95DB7E619}"/>
    <cellStyle name="40% - Énfasis2 12 3 2 5" xfId="23736" xr:uid="{54A2D3A9-6B81-4AC3-994F-64DDB5A1491F}"/>
    <cellStyle name="40% - Énfasis2 12 3 3" xfId="4379" xr:uid="{883AFB7E-1724-45B2-82EF-D200FFCA6EBD}"/>
    <cellStyle name="40% - Énfasis2 12 3 3 2" xfId="9541" xr:uid="{785F0375-4EAF-4864-9274-972AB5DD532A}"/>
    <cellStyle name="40% - Énfasis2 12 3 3 2 2" xfId="19865" xr:uid="{06CCE1EF-9BB1-4266-95AB-5B42C969CE42}"/>
    <cellStyle name="40% - Énfasis2 12 3 3 2 2 2" xfId="40513" xr:uid="{88283177-F622-47F8-A170-29E4F19DB5CD}"/>
    <cellStyle name="40% - Énfasis2 12 3 3 2 3" xfId="30189" xr:uid="{664F7417-5DD2-43B0-943C-49CD5078A7BB}"/>
    <cellStyle name="40% - Énfasis2 12 3 3 3" xfId="14703" xr:uid="{A2969A46-DE91-4984-8E84-054A1D750E5D}"/>
    <cellStyle name="40% - Énfasis2 12 3 3 3 2" xfId="35351" xr:uid="{1698E81A-95C0-4CCE-8CF2-595A2D2F3B7D}"/>
    <cellStyle name="40% - Énfasis2 12 3 3 4" xfId="25027" xr:uid="{AABF72E5-89B7-4B6E-8170-5A19991424EC}"/>
    <cellStyle name="40% - Énfasis2 12 3 4" xfId="6960" xr:uid="{CE9B0F5F-4787-4146-8F3E-0DC9DA5CD00C}"/>
    <cellStyle name="40% - Énfasis2 12 3 4 2" xfId="17284" xr:uid="{08D31520-5634-484B-8A39-061ADA0C546E}"/>
    <cellStyle name="40% - Énfasis2 12 3 4 2 2" xfId="37932" xr:uid="{86A001CB-28A9-4110-842E-B8AB3E4C3835}"/>
    <cellStyle name="40% - Énfasis2 12 3 4 3" xfId="27608" xr:uid="{FD59616D-4E0A-4259-B666-D2F60CA96A8D}"/>
    <cellStyle name="40% - Énfasis2 12 3 5" xfId="12122" xr:uid="{AECB1413-BD81-4813-A36F-1596E5AE601D}"/>
    <cellStyle name="40% - Énfasis2 12 3 5 2" xfId="32770" xr:uid="{F0FF9FE8-A875-4540-A940-2FA8F6B09D1E}"/>
    <cellStyle name="40% - Énfasis2 12 3 6" xfId="22446" xr:uid="{A4F7FF39-4F24-402E-9761-4697D6FEB4A2}"/>
    <cellStyle name="40% - Énfasis2 12 4" xfId="2443" xr:uid="{AE6F3D71-54CC-4FFE-AEF2-AC98E8463DBE}"/>
    <cellStyle name="40% - Énfasis2 12 4 2" xfId="5024" xr:uid="{0BD1EFF2-DB00-48DD-BC15-DA14C20BF11A}"/>
    <cellStyle name="40% - Énfasis2 12 4 2 2" xfId="10186" xr:uid="{48209F21-FDE0-45FD-996F-5B9B7BDB471D}"/>
    <cellStyle name="40% - Énfasis2 12 4 2 2 2" xfId="20510" xr:uid="{A57B3EAD-FAA0-4F3C-8B12-3726E21909D8}"/>
    <cellStyle name="40% - Énfasis2 12 4 2 2 2 2" xfId="41158" xr:uid="{4FC95E96-2144-4997-BCA4-4D3D8453B94B}"/>
    <cellStyle name="40% - Énfasis2 12 4 2 2 3" xfId="30834" xr:uid="{074A3195-EBAB-4548-AA9C-BFFFD6D4786E}"/>
    <cellStyle name="40% - Énfasis2 12 4 2 3" xfId="15348" xr:uid="{618D87C9-E100-46D2-9346-E31580E9BABB}"/>
    <cellStyle name="40% - Énfasis2 12 4 2 3 2" xfId="35996" xr:uid="{1710161B-0D8D-4B4D-98B0-C9B37C29844C}"/>
    <cellStyle name="40% - Énfasis2 12 4 2 4" xfId="25672" xr:uid="{C8503924-ABE3-402B-A5D8-E463A6C12CED}"/>
    <cellStyle name="40% - Énfasis2 12 4 3" xfId="7605" xr:uid="{8A0ED54F-30EC-4680-9C04-92CE8E8B8A11}"/>
    <cellStyle name="40% - Énfasis2 12 4 3 2" xfId="17929" xr:uid="{16402700-508C-45E9-B8A5-98F99EE163E4}"/>
    <cellStyle name="40% - Énfasis2 12 4 3 2 2" xfId="38577" xr:uid="{08874F24-CA28-425C-9F50-FB079D90EC43}"/>
    <cellStyle name="40% - Énfasis2 12 4 3 3" xfId="28253" xr:uid="{8CEBAB20-C2CD-4F45-A83F-5EC77F2D8F8D}"/>
    <cellStyle name="40% - Énfasis2 12 4 4" xfId="12767" xr:uid="{C0E4739C-83F8-4367-B24F-C9631B78FBAD}"/>
    <cellStyle name="40% - Énfasis2 12 4 4 2" xfId="33415" xr:uid="{34699DC4-4152-4DC8-BE0B-2A0F85FE1D8D}"/>
    <cellStyle name="40% - Énfasis2 12 4 5" xfId="23091" xr:uid="{6B80C2B5-076D-49FB-95B7-A97D25A972D1}"/>
    <cellStyle name="40% - Énfasis2 12 5" xfId="3734" xr:uid="{2DBEAF60-D713-4D7C-8DB5-B2235C6F5F7E}"/>
    <cellStyle name="40% - Énfasis2 12 5 2" xfId="8896" xr:uid="{295A39CE-4047-485C-A10C-7D98A1B0FD0A}"/>
    <cellStyle name="40% - Énfasis2 12 5 2 2" xfId="19220" xr:uid="{33C252B8-A6A0-4B5C-8E8D-9802F7F4D4A6}"/>
    <cellStyle name="40% - Énfasis2 12 5 2 2 2" xfId="39868" xr:uid="{70F3E942-7B70-4870-9D28-A10D54299076}"/>
    <cellStyle name="40% - Énfasis2 12 5 2 3" xfId="29544" xr:uid="{7A18E4FF-8E45-46E0-B8E6-C06DF0A098C9}"/>
    <cellStyle name="40% - Énfasis2 12 5 3" xfId="14058" xr:uid="{72A8FE24-9DCA-4365-8938-34011E41EEE9}"/>
    <cellStyle name="40% - Énfasis2 12 5 3 2" xfId="34706" xr:uid="{B4148E91-A53F-4507-9E24-E0DF966390B2}"/>
    <cellStyle name="40% - Énfasis2 12 5 4" xfId="24382" xr:uid="{8BB41EF8-8B0B-4D42-A4DB-CAE60C5355F9}"/>
    <cellStyle name="40% - Énfasis2 12 6" xfId="6315" xr:uid="{F4CBCEDF-2DF9-4CEA-9E70-45815CBE935E}"/>
    <cellStyle name="40% - Énfasis2 12 6 2" xfId="16639" xr:uid="{CD9A0902-912C-450D-A086-9E44937FF959}"/>
    <cellStyle name="40% - Énfasis2 12 6 2 2" xfId="37287" xr:uid="{F65AC203-7800-426F-A7A3-DD37903B7F74}"/>
    <cellStyle name="40% - Énfasis2 12 6 3" xfId="26963" xr:uid="{3709662F-82D8-48E4-AB9D-2C3D833E8436}"/>
    <cellStyle name="40% - Énfasis2 12 7" xfId="11477" xr:uid="{FDC85462-4E75-4BD1-9E5E-79CBD082E376}"/>
    <cellStyle name="40% - Énfasis2 12 7 2" xfId="32125" xr:uid="{B8D7CF81-2D0A-4453-BE9B-23BD482D6297}"/>
    <cellStyle name="40% - Énfasis2 12 8" xfId="21801" xr:uid="{A0A660C0-8455-4E51-BBB4-7D4867D6EF11}"/>
    <cellStyle name="40% - Énfasis2 13" xfId="216" xr:uid="{00000000-0005-0000-0000-00009F010000}"/>
    <cellStyle name="40% - Énfasis2 13 2" xfId="217" xr:uid="{00000000-0005-0000-0000-0000A0010000}"/>
    <cellStyle name="40% - Énfasis2 13 2 2" xfId="1754" xr:uid="{00000000-0005-0000-0000-0000A1010000}"/>
    <cellStyle name="40% - Énfasis2 13 2 2 2" xfId="3091" xr:uid="{080D70B3-4B85-4B4B-82C2-9093DD3B9B6A}"/>
    <cellStyle name="40% - Énfasis2 13 2 2 2 2" xfId="5672" xr:uid="{55E2CDE1-83B1-4B33-857C-72C6009995EC}"/>
    <cellStyle name="40% - Énfasis2 13 2 2 2 2 2" xfId="10834" xr:uid="{C19B386A-00BF-430B-89C5-6EF7600CC89A}"/>
    <cellStyle name="40% - Énfasis2 13 2 2 2 2 2 2" xfId="21158" xr:uid="{78834472-9D5F-44FB-AB8A-F4CAE7FCC6C4}"/>
    <cellStyle name="40% - Énfasis2 13 2 2 2 2 2 2 2" xfId="41806" xr:uid="{5918542C-63D6-48B0-8245-697F65CAD40D}"/>
    <cellStyle name="40% - Énfasis2 13 2 2 2 2 2 3" xfId="31482" xr:uid="{2386CAAC-E2EB-453A-B9A8-278F1BA0DF75}"/>
    <cellStyle name="40% - Énfasis2 13 2 2 2 2 3" xfId="15996" xr:uid="{36287321-0B6D-48BC-A78E-820D3B775F8A}"/>
    <cellStyle name="40% - Énfasis2 13 2 2 2 2 3 2" xfId="36644" xr:uid="{8D290B69-E3FF-45BE-8A3E-295342E6B551}"/>
    <cellStyle name="40% - Énfasis2 13 2 2 2 2 4" xfId="26320" xr:uid="{90E2682F-B426-40D3-B207-0896948D7731}"/>
    <cellStyle name="40% - Énfasis2 13 2 2 2 3" xfId="8253" xr:uid="{620C042D-13FC-40C0-B64C-CAA58481D2C8}"/>
    <cellStyle name="40% - Énfasis2 13 2 2 2 3 2" xfId="18577" xr:uid="{E5445DEB-BAA8-439F-9B32-067AC1F7617A}"/>
    <cellStyle name="40% - Énfasis2 13 2 2 2 3 2 2" xfId="39225" xr:uid="{4FE50583-B62C-4DDE-9652-E25BCA278686}"/>
    <cellStyle name="40% - Énfasis2 13 2 2 2 3 3" xfId="28901" xr:uid="{C775BF43-0259-4D49-84BE-8F46F0E6344B}"/>
    <cellStyle name="40% - Énfasis2 13 2 2 2 4" xfId="13415" xr:uid="{51755D35-EE66-4253-B47C-D63714C6185D}"/>
    <cellStyle name="40% - Énfasis2 13 2 2 2 4 2" xfId="34063" xr:uid="{A0B7713C-73E8-43BB-859C-814DC9F80D33}"/>
    <cellStyle name="40% - Énfasis2 13 2 2 2 5" xfId="23739" xr:uid="{E570BB05-270D-44FB-8FF3-99BD2713EBA4}"/>
    <cellStyle name="40% - Énfasis2 13 2 2 3" xfId="4382" xr:uid="{C8AAA152-83E5-4042-A931-51A8D4746FE2}"/>
    <cellStyle name="40% - Énfasis2 13 2 2 3 2" xfId="9544" xr:uid="{99616D7D-0E60-4B2C-B1F5-A56F227704A6}"/>
    <cellStyle name="40% - Énfasis2 13 2 2 3 2 2" xfId="19868" xr:uid="{13E6F7BF-9879-40B7-9418-C2FBA5898D3B}"/>
    <cellStyle name="40% - Énfasis2 13 2 2 3 2 2 2" xfId="40516" xr:uid="{976EDCA9-4DC5-4582-A92A-64ABC57A6815}"/>
    <cellStyle name="40% - Énfasis2 13 2 2 3 2 3" xfId="30192" xr:uid="{AF273C54-B9B1-4CA0-AA42-E9727B3C4D29}"/>
    <cellStyle name="40% - Énfasis2 13 2 2 3 3" xfId="14706" xr:uid="{DB8C3B6F-70CB-4138-8D4B-E4A5FAC9C7C6}"/>
    <cellStyle name="40% - Énfasis2 13 2 2 3 3 2" xfId="35354" xr:uid="{9CB5F288-7516-4B80-942D-2F33B72E1B8B}"/>
    <cellStyle name="40% - Énfasis2 13 2 2 3 4" xfId="25030" xr:uid="{CEA1BCBB-590E-4141-96AB-2C034357280F}"/>
    <cellStyle name="40% - Énfasis2 13 2 2 4" xfId="6963" xr:uid="{20E1118F-26DF-4B7B-ADD3-B181F66676AA}"/>
    <cellStyle name="40% - Énfasis2 13 2 2 4 2" xfId="17287" xr:uid="{C2AF9B2E-FF57-4890-BB4F-E2EC8A02CBA3}"/>
    <cellStyle name="40% - Énfasis2 13 2 2 4 2 2" xfId="37935" xr:uid="{D51A1BE4-033B-4BF9-BE31-B1C7073DDBF4}"/>
    <cellStyle name="40% - Énfasis2 13 2 2 4 3" xfId="27611" xr:uid="{AD68AA7D-D51E-4A7A-80B3-D9C0D11AB27D}"/>
    <cellStyle name="40% - Énfasis2 13 2 2 5" xfId="12125" xr:uid="{593ADF97-5881-4EC8-B514-9C2E145FCD7B}"/>
    <cellStyle name="40% - Énfasis2 13 2 2 5 2" xfId="32773" xr:uid="{0003942F-81BE-41A1-B696-F9EAD914BD3A}"/>
    <cellStyle name="40% - Énfasis2 13 2 2 6" xfId="22449" xr:uid="{28CFEBB8-4B9F-47A1-A1BD-11C0D9E4B1FF}"/>
    <cellStyle name="40% - Énfasis2 13 2 3" xfId="2446" xr:uid="{DBED211C-243A-4F5E-A19E-E3EA7F525F04}"/>
    <cellStyle name="40% - Énfasis2 13 2 3 2" xfId="5027" xr:uid="{320176DE-406A-48D4-A594-589AA652617F}"/>
    <cellStyle name="40% - Énfasis2 13 2 3 2 2" xfId="10189" xr:uid="{6F516663-85FE-4649-BC39-671557FB31D6}"/>
    <cellStyle name="40% - Énfasis2 13 2 3 2 2 2" xfId="20513" xr:uid="{C465A94C-E89F-4EAC-B416-B61EFB9FF71D}"/>
    <cellStyle name="40% - Énfasis2 13 2 3 2 2 2 2" xfId="41161" xr:uid="{E5C340B2-4D81-4C57-BA34-C9FBAD8255A8}"/>
    <cellStyle name="40% - Énfasis2 13 2 3 2 2 3" xfId="30837" xr:uid="{DA4BA08B-3CA2-46D6-AC43-E9CEDDB75D74}"/>
    <cellStyle name="40% - Énfasis2 13 2 3 2 3" xfId="15351" xr:uid="{BF0D9C72-7DB9-4F9C-A1E8-E9F5B5D0758C}"/>
    <cellStyle name="40% - Énfasis2 13 2 3 2 3 2" xfId="35999" xr:uid="{954991AC-99F4-4B1F-8FF9-5729B710EC67}"/>
    <cellStyle name="40% - Énfasis2 13 2 3 2 4" xfId="25675" xr:uid="{C04F40B2-7220-4196-AF3F-AF284869ECA3}"/>
    <cellStyle name="40% - Énfasis2 13 2 3 3" xfId="7608" xr:uid="{5034E385-CC2E-4C76-AC05-214382DB79E5}"/>
    <cellStyle name="40% - Énfasis2 13 2 3 3 2" xfId="17932" xr:uid="{C8DCFDA0-2961-4FF5-B462-6B3351E20827}"/>
    <cellStyle name="40% - Énfasis2 13 2 3 3 2 2" xfId="38580" xr:uid="{D24DF553-5C78-4FE9-BB29-A32D9DE86B00}"/>
    <cellStyle name="40% - Énfasis2 13 2 3 3 3" xfId="28256" xr:uid="{F5212611-A733-4B9F-BC94-B305B5E46600}"/>
    <cellStyle name="40% - Énfasis2 13 2 3 4" xfId="12770" xr:uid="{6B610CAD-7BA4-4D97-AA37-2589ADB06B3D}"/>
    <cellStyle name="40% - Énfasis2 13 2 3 4 2" xfId="33418" xr:uid="{A8FEF048-187F-4F6F-8A42-F405D44AC0A0}"/>
    <cellStyle name="40% - Énfasis2 13 2 3 5" xfId="23094" xr:uid="{2A299D67-B474-49AB-9AB3-8EF9430635D0}"/>
    <cellStyle name="40% - Énfasis2 13 2 4" xfId="3737" xr:uid="{C0257CAB-9233-4DF0-80FC-C7DD2631FD4F}"/>
    <cellStyle name="40% - Énfasis2 13 2 4 2" xfId="8899" xr:uid="{6BF4778A-BB81-4A62-A591-66DAF47501DB}"/>
    <cellStyle name="40% - Énfasis2 13 2 4 2 2" xfId="19223" xr:uid="{B73451DA-0199-4BC3-B02A-871E6D315FC4}"/>
    <cellStyle name="40% - Énfasis2 13 2 4 2 2 2" xfId="39871" xr:uid="{AC36C97F-5B8C-40BA-9A09-370810A4DE30}"/>
    <cellStyle name="40% - Énfasis2 13 2 4 2 3" xfId="29547" xr:uid="{AD94BE59-A998-4C0A-B61E-2E560BBDDD69}"/>
    <cellStyle name="40% - Énfasis2 13 2 4 3" xfId="14061" xr:uid="{9E56C22B-8269-4EF3-BA5A-A4D0A9DDC05F}"/>
    <cellStyle name="40% - Énfasis2 13 2 4 3 2" xfId="34709" xr:uid="{28436C63-4AD2-4DEB-8C46-6900E5C003E0}"/>
    <cellStyle name="40% - Énfasis2 13 2 4 4" xfId="24385" xr:uid="{A4C79426-EAA8-4B6B-BC4B-3C8E437A6014}"/>
    <cellStyle name="40% - Énfasis2 13 2 5" xfId="6318" xr:uid="{5664D0D6-9CE8-44F0-82B3-9D9EEC039106}"/>
    <cellStyle name="40% - Énfasis2 13 2 5 2" xfId="16642" xr:uid="{ED78D373-0D0B-4C78-878A-3119217B9F51}"/>
    <cellStyle name="40% - Énfasis2 13 2 5 2 2" xfId="37290" xr:uid="{DCD1CF8E-F110-42F5-A69E-1D7C67FB0E2A}"/>
    <cellStyle name="40% - Énfasis2 13 2 5 3" xfId="26966" xr:uid="{BBBE30AD-DBAA-4C6E-A231-AD8BA64B580D}"/>
    <cellStyle name="40% - Énfasis2 13 2 6" xfId="11480" xr:uid="{BA226308-A466-4758-AB41-5500E7A3F8B0}"/>
    <cellStyle name="40% - Énfasis2 13 2 6 2" xfId="32128" xr:uid="{6BFC7C46-8894-4DD1-AD1A-A16B8A91B37F}"/>
    <cellStyle name="40% - Énfasis2 13 2 7" xfId="21804" xr:uid="{F0B9BA04-A5A9-4736-A00A-425E29D7223F}"/>
    <cellStyle name="40% - Énfasis2 13 3" xfId="1753" xr:uid="{00000000-0005-0000-0000-0000A2010000}"/>
    <cellStyle name="40% - Énfasis2 13 3 2" xfId="3090" xr:uid="{7268F1EF-7586-4CB9-90F4-BA4B7A378092}"/>
    <cellStyle name="40% - Énfasis2 13 3 2 2" xfId="5671" xr:uid="{21F62958-427A-4E5B-B7E3-208553E9B75C}"/>
    <cellStyle name="40% - Énfasis2 13 3 2 2 2" xfId="10833" xr:uid="{8A68D573-A805-48EE-80EB-D0611B742D43}"/>
    <cellStyle name="40% - Énfasis2 13 3 2 2 2 2" xfId="21157" xr:uid="{00F79515-8E08-40B6-ADE1-1D433FA33703}"/>
    <cellStyle name="40% - Énfasis2 13 3 2 2 2 2 2" xfId="41805" xr:uid="{F48565EF-FEA8-4398-BC41-E53C98596F25}"/>
    <cellStyle name="40% - Énfasis2 13 3 2 2 2 3" xfId="31481" xr:uid="{6708ADF6-875E-498D-A22C-07F364FBC760}"/>
    <cellStyle name="40% - Énfasis2 13 3 2 2 3" xfId="15995" xr:uid="{DB43B1A5-B080-4547-80E0-02FA36B48D70}"/>
    <cellStyle name="40% - Énfasis2 13 3 2 2 3 2" xfId="36643" xr:uid="{BD3A18E6-6035-417B-897A-10EEFAC0389C}"/>
    <cellStyle name="40% - Énfasis2 13 3 2 2 4" xfId="26319" xr:uid="{31E05A5A-3862-4524-9121-1E26574414F5}"/>
    <cellStyle name="40% - Énfasis2 13 3 2 3" xfId="8252" xr:uid="{39785616-21AF-4FE7-8FDF-78F9AF88B366}"/>
    <cellStyle name="40% - Énfasis2 13 3 2 3 2" xfId="18576" xr:uid="{24F9A4BB-A432-4C3A-8AF7-06238F2E272E}"/>
    <cellStyle name="40% - Énfasis2 13 3 2 3 2 2" xfId="39224" xr:uid="{9422F768-C658-4022-BE74-1E8B236E9408}"/>
    <cellStyle name="40% - Énfasis2 13 3 2 3 3" xfId="28900" xr:uid="{F56A819C-9FA8-460A-A620-21A67FC2F0C2}"/>
    <cellStyle name="40% - Énfasis2 13 3 2 4" xfId="13414" xr:uid="{3F594743-B14D-45C0-83AE-A06210096103}"/>
    <cellStyle name="40% - Énfasis2 13 3 2 4 2" xfId="34062" xr:uid="{0EF691AA-F728-4981-94FC-6281DD0F1CC1}"/>
    <cellStyle name="40% - Énfasis2 13 3 2 5" xfId="23738" xr:uid="{AC8A04CF-4EF0-4F58-A5F6-4F182D6ABA09}"/>
    <cellStyle name="40% - Énfasis2 13 3 3" xfId="4381" xr:uid="{4CFAF213-1A0D-40DD-A268-E8C8D5885B91}"/>
    <cellStyle name="40% - Énfasis2 13 3 3 2" xfId="9543" xr:uid="{93D346FE-E0EB-4644-9E72-29733088386E}"/>
    <cellStyle name="40% - Énfasis2 13 3 3 2 2" xfId="19867" xr:uid="{38E4FFA6-C13F-4515-B7E1-1154CA7F3EA6}"/>
    <cellStyle name="40% - Énfasis2 13 3 3 2 2 2" xfId="40515" xr:uid="{A3464D55-EF4C-41DF-9F9D-30D59CB5CD90}"/>
    <cellStyle name="40% - Énfasis2 13 3 3 2 3" xfId="30191" xr:uid="{57FCC8A7-D141-4F71-9514-742BADF7CB1B}"/>
    <cellStyle name="40% - Énfasis2 13 3 3 3" xfId="14705" xr:uid="{658CEE58-8433-40D0-80B5-EA298D254C0A}"/>
    <cellStyle name="40% - Énfasis2 13 3 3 3 2" xfId="35353" xr:uid="{B6DEB6BF-8A3E-4B51-A50B-EA6FF4A9AE3A}"/>
    <cellStyle name="40% - Énfasis2 13 3 3 4" xfId="25029" xr:uid="{AD24505D-8393-4E69-8AA1-81A04EFBE508}"/>
    <cellStyle name="40% - Énfasis2 13 3 4" xfId="6962" xr:uid="{C7531EE9-3197-4424-BA57-FA4739ED61B5}"/>
    <cellStyle name="40% - Énfasis2 13 3 4 2" xfId="17286" xr:uid="{AAD0F8B0-A1A9-4CA1-BF77-6A4CE5C2D06D}"/>
    <cellStyle name="40% - Énfasis2 13 3 4 2 2" xfId="37934" xr:uid="{8A7A18AE-A709-4A23-8A92-4B4E382C6A04}"/>
    <cellStyle name="40% - Énfasis2 13 3 4 3" xfId="27610" xr:uid="{4FBAE9B1-7206-491B-B754-A74869144FC9}"/>
    <cellStyle name="40% - Énfasis2 13 3 5" xfId="12124" xr:uid="{1A8B4E53-4578-4E74-B621-D18B4A11AC3E}"/>
    <cellStyle name="40% - Énfasis2 13 3 5 2" xfId="32772" xr:uid="{3CC0BA92-8C60-475C-ABEC-5D3B83588174}"/>
    <cellStyle name="40% - Énfasis2 13 3 6" xfId="22448" xr:uid="{5B54D73B-0B92-4FE4-9590-103541F7DE1E}"/>
    <cellStyle name="40% - Énfasis2 13 4" xfId="2445" xr:uid="{C0490D1F-8B37-4C49-B8F7-2FBD78A73D50}"/>
    <cellStyle name="40% - Énfasis2 13 4 2" xfId="5026" xr:uid="{E6D58D13-6168-4EF8-A9A5-79FB966664C6}"/>
    <cellStyle name="40% - Énfasis2 13 4 2 2" xfId="10188" xr:uid="{809CFFF2-3E8C-4BEA-8191-A1731053A282}"/>
    <cellStyle name="40% - Énfasis2 13 4 2 2 2" xfId="20512" xr:uid="{AC7E15D9-494F-441E-B192-C240188BA56E}"/>
    <cellStyle name="40% - Énfasis2 13 4 2 2 2 2" xfId="41160" xr:uid="{7436A6EB-D193-44C0-8179-9911E2FFF720}"/>
    <cellStyle name="40% - Énfasis2 13 4 2 2 3" xfId="30836" xr:uid="{278158F8-E5C8-458A-9392-A10FE718B83B}"/>
    <cellStyle name="40% - Énfasis2 13 4 2 3" xfId="15350" xr:uid="{1F159A94-7225-42B0-B91D-6E1B8203FC3C}"/>
    <cellStyle name="40% - Énfasis2 13 4 2 3 2" xfId="35998" xr:uid="{695FDA6B-16BD-48BF-86F2-6E2F87FF54C9}"/>
    <cellStyle name="40% - Énfasis2 13 4 2 4" xfId="25674" xr:uid="{7491EA1E-C4E6-47D4-B99E-D14FF781F85A}"/>
    <cellStyle name="40% - Énfasis2 13 4 3" xfId="7607" xr:uid="{4F92D5F5-F78D-46E7-ADC4-7361E63EAD39}"/>
    <cellStyle name="40% - Énfasis2 13 4 3 2" xfId="17931" xr:uid="{96432254-849D-4CDD-866F-349CB93C3796}"/>
    <cellStyle name="40% - Énfasis2 13 4 3 2 2" xfId="38579" xr:uid="{918AD0A3-7EDE-44BF-B310-B99A245905A5}"/>
    <cellStyle name="40% - Énfasis2 13 4 3 3" xfId="28255" xr:uid="{59FEA732-E814-499E-B090-3FE93F9B6A6D}"/>
    <cellStyle name="40% - Énfasis2 13 4 4" xfId="12769" xr:uid="{0DE5964C-AFAB-476E-89C7-57ED29AB3033}"/>
    <cellStyle name="40% - Énfasis2 13 4 4 2" xfId="33417" xr:uid="{1152884F-0EDE-46CF-991F-6D91E6F4F9D4}"/>
    <cellStyle name="40% - Énfasis2 13 4 5" xfId="23093" xr:uid="{08D7F7AA-884A-449D-8668-AF2F769FBB3D}"/>
    <cellStyle name="40% - Énfasis2 13 5" xfId="3736" xr:uid="{3FB0C855-82F7-4279-A42F-05F42D80BC05}"/>
    <cellStyle name="40% - Énfasis2 13 5 2" xfId="8898" xr:uid="{E10C5FAD-2F48-48E3-99EE-9E568EA05C9B}"/>
    <cellStyle name="40% - Énfasis2 13 5 2 2" xfId="19222" xr:uid="{A1DC8DB6-1602-45E9-A082-3D9FC97F6F4C}"/>
    <cellStyle name="40% - Énfasis2 13 5 2 2 2" xfId="39870" xr:uid="{9DDD531A-996E-40EE-AF4E-78A29677B577}"/>
    <cellStyle name="40% - Énfasis2 13 5 2 3" xfId="29546" xr:uid="{69806911-9969-482D-AB9D-E47A4AF231C2}"/>
    <cellStyle name="40% - Énfasis2 13 5 3" xfId="14060" xr:uid="{F18EAC5F-15DE-4857-8684-0701D1B245C6}"/>
    <cellStyle name="40% - Énfasis2 13 5 3 2" xfId="34708" xr:uid="{94C14331-C137-4411-9CF3-FC15F0F641BE}"/>
    <cellStyle name="40% - Énfasis2 13 5 4" xfId="24384" xr:uid="{83177F30-D047-4F6F-8972-73D70B6A853A}"/>
    <cellStyle name="40% - Énfasis2 13 6" xfId="6317" xr:uid="{552784E5-05C4-4C36-BA9C-A56AB5A3E0E6}"/>
    <cellStyle name="40% - Énfasis2 13 6 2" xfId="16641" xr:uid="{930EE90D-0F1F-4376-A388-707979DDE18C}"/>
    <cellStyle name="40% - Énfasis2 13 6 2 2" xfId="37289" xr:uid="{614282D9-10A6-4607-925A-3E486FDD4AC0}"/>
    <cellStyle name="40% - Énfasis2 13 6 3" xfId="26965" xr:uid="{B3F28193-6846-4176-89F1-D9487B40383F}"/>
    <cellStyle name="40% - Énfasis2 13 7" xfId="11479" xr:uid="{63A5EE76-FC84-4A87-BF37-B40D808528FD}"/>
    <cellStyle name="40% - Énfasis2 13 7 2" xfId="32127" xr:uid="{65FCA1CB-0083-41BC-855C-26476F3DDD22}"/>
    <cellStyle name="40% - Énfasis2 13 8" xfId="21803" xr:uid="{8F3A5846-6A6A-4A02-91C3-8BB9B3158A41}"/>
    <cellStyle name="40% - Énfasis2 14" xfId="218" xr:uid="{00000000-0005-0000-0000-0000A3010000}"/>
    <cellStyle name="40% - Énfasis2 14 2" xfId="219" xr:uid="{00000000-0005-0000-0000-0000A4010000}"/>
    <cellStyle name="40% - Énfasis2 14 2 2" xfId="1756" xr:uid="{00000000-0005-0000-0000-0000A5010000}"/>
    <cellStyle name="40% - Énfasis2 14 2 2 2" xfId="3093" xr:uid="{01759340-B43B-412C-B46E-E105BD751EAC}"/>
    <cellStyle name="40% - Énfasis2 14 2 2 2 2" xfId="5674" xr:uid="{E821E271-2085-4FBC-8B7E-2E753CD430D5}"/>
    <cellStyle name="40% - Énfasis2 14 2 2 2 2 2" xfId="10836" xr:uid="{E64F184E-B345-4680-B4E6-2989AA705B1F}"/>
    <cellStyle name="40% - Énfasis2 14 2 2 2 2 2 2" xfId="21160" xr:uid="{51F0197C-02FC-4ABE-ACD7-6BE6632E27D3}"/>
    <cellStyle name="40% - Énfasis2 14 2 2 2 2 2 2 2" xfId="41808" xr:uid="{D788D594-A99C-42BF-B4B0-DFFCDA74C461}"/>
    <cellStyle name="40% - Énfasis2 14 2 2 2 2 2 3" xfId="31484" xr:uid="{5CCBFAA5-6EDC-4673-97AA-F6BCF86E3218}"/>
    <cellStyle name="40% - Énfasis2 14 2 2 2 2 3" xfId="15998" xr:uid="{CD113C59-D1B5-4497-A7EF-B9B0165645DB}"/>
    <cellStyle name="40% - Énfasis2 14 2 2 2 2 3 2" xfId="36646" xr:uid="{2F9642A0-2BB9-4CD3-9EE9-53210ADF5781}"/>
    <cellStyle name="40% - Énfasis2 14 2 2 2 2 4" xfId="26322" xr:uid="{B459A6BB-100D-4C28-B2BB-C870FF6727B1}"/>
    <cellStyle name="40% - Énfasis2 14 2 2 2 3" xfId="8255" xr:uid="{3385C612-8654-4904-A777-86D84D88E61C}"/>
    <cellStyle name="40% - Énfasis2 14 2 2 2 3 2" xfId="18579" xr:uid="{4F87EC3A-8531-405E-AF05-EC4FEDF3FF32}"/>
    <cellStyle name="40% - Énfasis2 14 2 2 2 3 2 2" xfId="39227" xr:uid="{B8BCCCD3-ED12-4FAC-A7FC-DE92A518A581}"/>
    <cellStyle name="40% - Énfasis2 14 2 2 2 3 3" xfId="28903" xr:uid="{29F90B4A-8860-4143-BBBC-696FA04D96C9}"/>
    <cellStyle name="40% - Énfasis2 14 2 2 2 4" xfId="13417" xr:uid="{40F5726C-2062-473E-A0BC-777A22B842C7}"/>
    <cellStyle name="40% - Énfasis2 14 2 2 2 4 2" xfId="34065" xr:uid="{BD8EBF64-92C5-4F01-92D3-7CE88369B04D}"/>
    <cellStyle name="40% - Énfasis2 14 2 2 2 5" xfId="23741" xr:uid="{E467408A-03D7-48AC-8E56-5F6343933E45}"/>
    <cellStyle name="40% - Énfasis2 14 2 2 3" xfId="4384" xr:uid="{67CD482C-FAAB-4AFC-8324-092B149743DB}"/>
    <cellStyle name="40% - Énfasis2 14 2 2 3 2" xfId="9546" xr:uid="{5972FEC7-C62C-4355-BF95-88946507CCEA}"/>
    <cellStyle name="40% - Énfasis2 14 2 2 3 2 2" xfId="19870" xr:uid="{D481CE52-224F-480B-BBE3-CE6904E2767B}"/>
    <cellStyle name="40% - Énfasis2 14 2 2 3 2 2 2" xfId="40518" xr:uid="{5EFFF08F-05A6-4F0E-8B71-77F50A2D9C02}"/>
    <cellStyle name="40% - Énfasis2 14 2 2 3 2 3" xfId="30194" xr:uid="{FADE41B6-4941-4BE5-8E7C-2B2723F78FC2}"/>
    <cellStyle name="40% - Énfasis2 14 2 2 3 3" xfId="14708" xr:uid="{DCF2E23B-9075-4155-9FDD-DBDE8C20629E}"/>
    <cellStyle name="40% - Énfasis2 14 2 2 3 3 2" xfId="35356" xr:uid="{8CA71899-8B88-4ED1-B459-CBD833166C37}"/>
    <cellStyle name="40% - Énfasis2 14 2 2 3 4" xfId="25032" xr:uid="{807D30BB-DF93-4A06-8EE3-9C7962E018DC}"/>
    <cellStyle name="40% - Énfasis2 14 2 2 4" xfId="6965" xr:uid="{DA20B01B-F6A4-4BE0-8483-7449283BB3B5}"/>
    <cellStyle name="40% - Énfasis2 14 2 2 4 2" xfId="17289" xr:uid="{718999DD-92AE-49A1-8367-AEC8B88F09B2}"/>
    <cellStyle name="40% - Énfasis2 14 2 2 4 2 2" xfId="37937" xr:uid="{CA4D8AF7-7BE5-400B-93EF-A9876D882377}"/>
    <cellStyle name="40% - Énfasis2 14 2 2 4 3" xfId="27613" xr:uid="{D8212CEB-C0F5-42C8-8965-4DF7B2A58918}"/>
    <cellStyle name="40% - Énfasis2 14 2 2 5" xfId="12127" xr:uid="{D923D0BE-61E3-4378-97A8-8C9038308B3A}"/>
    <cellStyle name="40% - Énfasis2 14 2 2 5 2" xfId="32775" xr:uid="{D522B5A6-28D0-45FE-9807-DFE0F7BBC761}"/>
    <cellStyle name="40% - Énfasis2 14 2 2 6" xfId="22451" xr:uid="{FD9FE202-B78A-481F-8BAE-7C85503BA2AE}"/>
    <cellStyle name="40% - Énfasis2 14 2 3" xfId="2448" xr:uid="{6CCB2E51-2C3B-44BA-9AEF-0821B2AAF37A}"/>
    <cellStyle name="40% - Énfasis2 14 2 3 2" xfId="5029" xr:uid="{4E183C4C-8592-4140-A1C8-61894AEEC3E4}"/>
    <cellStyle name="40% - Énfasis2 14 2 3 2 2" xfId="10191" xr:uid="{DD3F0786-C14E-42EF-977B-E747D2F04CD0}"/>
    <cellStyle name="40% - Énfasis2 14 2 3 2 2 2" xfId="20515" xr:uid="{849DA2DF-140B-4006-A12E-2A79EA1AEBCB}"/>
    <cellStyle name="40% - Énfasis2 14 2 3 2 2 2 2" xfId="41163" xr:uid="{493B4AD8-16A5-422F-BFB5-CB6BFC318BDA}"/>
    <cellStyle name="40% - Énfasis2 14 2 3 2 2 3" xfId="30839" xr:uid="{85908E98-4BCE-4325-ADF4-72E0FB82EAD2}"/>
    <cellStyle name="40% - Énfasis2 14 2 3 2 3" xfId="15353" xr:uid="{F51DDB71-CA03-4CDD-A1B0-66259CEA0954}"/>
    <cellStyle name="40% - Énfasis2 14 2 3 2 3 2" xfId="36001" xr:uid="{FEF7B713-96CF-4D7A-B338-ACAFF6AC0C41}"/>
    <cellStyle name="40% - Énfasis2 14 2 3 2 4" xfId="25677" xr:uid="{66E90498-1BF2-45BA-B3A3-BC1A8BA1DAF7}"/>
    <cellStyle name="40% - Énfasis2 14 2 3 3" xfId="7610" xr:uid="{6283BB44-1717-4FBA-B406-FFCF1A977604}"/>
    <cellStyle name="40% - Énfasis2 14 2 3 3 2" xfId="17934" xr:uid="{9DFCD5A9-37DE-4515-8DEC-5B422995EC68}"/>
    <cellStyle name="40% - Énfasis2 14 2 3 3 2 2" xfId="38582" xr:uid="{18353171-E845-48B3-A7C6-E2AB91C7EBA6}"/>
    <cellStyle name="40% - Énfasis2 14 2 3 3 3" xfId="28258" xr:uid="{D951D69B-3ED7-45CD-9FC2-D120E2CD3696}"/>
    <cellStyle name="40% - Énfasis2 14 2 3 4" xfId="12772" xr:uid="{6982EDD0-3BBC-446A-9ACE-739508634D92}"/>
    <cellStyle name="40% - Énfasis2 14 2 3 4 2" xfId="33420" xr:uid="{A4DFE9BE-83D7-4ED0-A56A-27792CBB23EA}"/>
    <cellStyle name="40% - Énfasis2 14 2 3 5" xfId="23096" xr:uid="{A665B846-5F45-4B62-B87A-587BC78177D5}"/>
    <cellStyle name="40% - Énfasis2 14 2 4" xfId="3739" xr:uid="{07BA5E06-9C99-42F1-83D6-BBA8A5587041}"/>
    <cellStyle name="40% - Énfasis2 14 2 4 2" xfId="8901" xr:uid="{A0B1C3CB-A089-4814-A34F-C5309BCAE149}"/>
    <cellStyle name="40% - Énfasis2 14 2 4 2 2" xfId="19225" xr:uid="{6B128ECB-C6CE-4A2A-B716-38992DED3CA3}"/>
    <cellStyle name="40% - Énfasis2 14 2 4 2 2 2" xfId="39873" xr:uid="{DA683E00-BB72-4AF3-A244-C918F0DFCC6F}"/>
    <cellStyle name="40% - Énfasis2 14 2 4 2 3" xfId="29549" xr:uid="{67BD0E82-994F-4747-9D10-6EFA1167850E}"/>
    <cellStyle name="40% - Énfasis2 14 2 4 3" xfId="14063" xr:uid="{91FADB27-CD25-47FD-8062-DD9336D8D080}"/>
    <cellStyle name="40% - Énfasis2 14 2 4 3 2" xfId="34711" xr:uid="{FB175E9B-49EF-4D55-8ABC-2295432FB9CF}"/>
    <cellStyle name="40% - Énfasis2 14 2 4 4" xfId="24387" xr:uid="{C8154F42-1FBF-4688-ADE3-209B46BCF69D}"/>
    <cellStyle name="40% - Énfasis2 14 2 5" xfId="6320" xr:uid="{387C2306-68AC-46D5-960B-F64700FD73EB}"/>
    <cellStyle name="40% - Énfasis2 14 2 5 2" xfId="16644" xr:uid="{E049D17F-4E4D-444A-89D1-2CA750101847}"/>
    <cellStyle name="40% - Énfasis2 14 2 5 2 2" xfId="37292" xr:uid="{BDC427E3-705C-4C7E-96B5-D1F987B3AB72}"/>
    <cellStyle name="40% - Énfasis2 14 2 5 3" xfId="26968" xr:uid="{0E550B42-7451-4958-99F9-2D1790F9BBB3}"/>
    <cellStyle name="40% - Énfasis2 14 2 6" xfId="11482" xr:uid="{648279A2-8597-46D3-B268-83DD0C518CED}"/>
    <cellStyle name="40% - Énfasis2 14 2 6 2" xfId="32130" xr:uid="{153974AB-05EC-4F65-B65F-736F90D5EA8D}"/>
    <cellStyle name="40% - Énfasis2 14 2 7" xfId="21806" xr:uid="{AEC6606D-2C8D-4DB6-9510-E5779EC322AD}"/>
    <cellStyle name="40% - Énfasis2 14 3" xfId="1755" xr:uid="{00000000-0005-0000-0000-0000A6010000}"/>
    <cellStyle name="40% - Énfasis2 14 3 2" xfId="3092" xr:uid="{DD868B1D-BB43-4434-8AFC-865B01A29A7A}"/>
    <cellStyle name="40% - Énfasis2 14 3 2 2" xfId="5673" xr:uid="{A3E63137-8B64-489A-97BD-9D9CC22F8D85}"/>
    <cellStyle name="40% - Énfasis2 14 3 2 2 2" xfId="10835" xr:uid="{1D2698A0-2E33-4143-946A-FF6A4C6AA236}"/>
    <cellStyle name="40% - Énfasis2 14 3 2 2 2 2" xfId="21159" xr:uid="{C92EC564-E3D8-437A-8DD0-E3397F0EBC6D}"/>
    <cellStyle name="40% - Énfasis2 14 3 2 2 2 2 2" xfId="41807" xr:uid="{A98B51DA-39D3-47B0-A678-9DA302A6C191}"/>
    <cellStyle name="40% - Énfasis2 14 3 2 2 2 3" xfId="31483" xr:uid="{65D731A1-0763-4610-AAC2-16D7F8CE2BCD}"/>
    <cellStyle name="40% - Énfasis2 14 3 2 2 3" xfId="15997" xr:uid="{845C73BA-581B-4103-8D28-6A10D2E26E64}"/>
    <cellStyle name="40% - Énfasis2 14 3 2 2 3 2" xfId="36645" xr:uid="{61EC677F-C3C2-466C-804C-CFC0159884EF}"/>
    <cellStyle name="40% - Énfasis2 14 3 2 2 4" xfId="26321" xr:uid="{42360E7D-883B-426E-8E97-496273FAED5C}"/>
    <cellStyle name="40% - Énfasis2 14 3 2 3" xfId="8254" xr:uid="{7F31ABE7-A25E-4EB0-9FA5-0A8F41315923}"/>
    <cellStyle name="40% - Énfasis2 14 3 2 3 2" xfId="18578" xr:uid="{D28304A8-FFC4-4EDC-8AA6-AA8CE0C8B79B}"/>
    <cellStyle name="40% - Énfasis2 14 3 2 3 2 2" xfId="39226" xr:uid="{FCBD9E8A-9D40-4E83-ADEA-0646A8FB5881}"/>
    <cellStyle name="40% - Énfasis2 14 3 2 3 3" xfId="28902" xr:uid="{468555B0-69DF-4673-8749-B3C669EB767F}"/>
    <cellStyle name="40% - Énfasis2 14 3 2 4" xfId="13416" xr:uid="{963A414F-B7DC-4488-97DC-EE12B9067A92}"/>
    <cellStyle name="40% - Énfasis2 14 3 2 4 2" xfId="34064" xr:uid="{371251A2-EA71-4CF0-8100-9C04B9F7E25A}"/>
    <cellStyle name="40% - Énfasis2 14 3 2 5" xfId="23740" xr:uid="{C33F8B56-8A24-4C09-9C85-EB5D629CE97E}"/>
    <cellStyle name="40% - Énfasis2 14 3 3" xfId="4383" xr:uid="{ECBCBC00-A95C-452A-BE5D-56457627B58D}"/>
    <cellStyle name="40% - Énfasis2 14 3 3 2" xfId="9545" xr:uid="{C93739C8-A2CD-47BA-8CAD-7CC54CE1F1F2}"/>
    <cellStyle name="40% - Énfasis2 14 3 3 2 2" xfId="19869" xr:uid="{D08DB473-5DCA-4201-BFB1-DA6653AFCDDB}"/>
    <cellStyle name="40% - Énfasis2 14 3 3 2 2 2" xfId="40517" xr:uid="{286650AC-CB8E-40F6-8877-742380A32C6A}"/>
    <cellStyle name="40% - Énfasis2 14 3 3 2 3" xfId="30193" xr:uid="{1246C372-36D6-4035-8B15-EDD854E28BFE}"/>
    <cellStyle name="40% - Énfasis2 14 3 3 3" xfId="14707" xr:uid="{D415E6DB-8283-4603-ADB9-AA3014EE7C34}"/>
    <cellStyle name="40% - Énfasis2 14 3 3 3 2" xfId="35355" xr:uid="{88A9FE63-A4D6-4563-8D1F-1B2C3673F067}"/>
    <cellStyle name="40% - Énfasis2 14 3 3 4" xfId="25031" xr:uid="{9951E8D8-0298-47D1-9767-5F26935A1A7C}"/>
    <cellStyle name="40% - Énfasis2 14 3 4" xfId="6964" xr:uid="{85FE14BB-0E7C-4646-AC9D-F8EA8A97EBAD}"/>
    <cellStyle name="40% - Énfasis2 14 3 4 2" xfId="17288" xr:uid="{00AE8D63-CD63-4857-9950-0BF387D98831}"/>
    <cellStyle name="40% - Énfasis2 14 3 4 2 2" xfId="37936" xr:uid="{DFF16ED2-249E-4F41-A5D2-934DEAF36438}"/>
    <cellStyle name="40% - Énfasis2 14 3 4 3" xfId="27612" xr:uid="{A75E38C8-9A84-4C65-BF9A-F2EA3FBEA04B}"/>
    <cellStyle name="40% - Énfasis2 14 3 5" xfId="12126" xr:uid="{BFD83822-A84A-444F-8E77-532EFDB0726F}"/>
    <cellStyle name="40% - Énfasis2 14 3 5 2" xfId="32774" xr:uid="{6F95D4F0-A5A5-4AA4-A53A-9F9E1282B0B9}"/>
    <cellStyle name="40% - Énfasis2 14 3 6" xfId="22450" xr:uid="{C97F8064-BC73-4BF5-A118-3528C9C3FC9D}"/>
    <cellStyle name="40% - Énfasis2 14 4" xfId="2447" xr:uid="{88F9FC64-B8B5-4871-B56A-35AA888F5686}"/>
    <cellStyle name="40% - Énfasis2 14 4 2" xfId="5028" xr:uid="{24D99DAA-BAE8-4F1B-ABBC-1CF5410AF2CF}"/>
    <cellStyle name="40% - Énfasis2 14 4 2 2" xfId="10190" xr:uid="{A360A972-39A0-470B-8606-0F074C220DF5}"/>
    <cellStyle name="40% - Énfasis2 14 4 2 2 2" xfId="20514" xr:uid="{EE69E90C-4B5E-490A-93C6-1F65F4C371FF}"/>
    <cellStyle name="40% - Énfasis2 14 4 2 2 2 2" xfId="41162" xr:uid="{B7B19665-13C4-42A1-873D-26A96F319B30}"/>
    <cellStyle name="40% - Énfasis2 14 4 2 2 3" xfId="30838" xr:uid="{93ED06BC-5452-40C9-BD2C-9F777102EB53}"/>
    <cellStyle name="40% - Énfasis2 14 4 2 3" xfId="15352" xr:uid="{158B7B36-E5E5-4FCF-80EB-92456D293EF0}"/>
    <cellStyle name="40% - Énfasis2 14 4 2 3 2" xfId="36000" xr:uid="{26C3F598-49F3-4E01-B831-9EFC42514202}"/>
    <cellStyle name="40% - Énfasis2 14 4 2 4" xfId="25676" xr:uid="{2D7D8087-EE66-42F4-8B6D-602ACF387ECA}"/>
    <cellStyle name="40% - Énfasis2 14 4 3" xfId="7609" xr:uid="{02B70BA4-57A8-48E5-8C6E-0D0048B42601}"/>
    <cellStyle name="40% - Énfasis2 14 4 3 2" xfId="17933" xr:uid="{C4899387-82D0-4B83-9BB8-B775751F7FA2}"/>
    <cellStyle name="40% - Énfasis2 14 4 3 2 2" xfId="38581" xr:uid="{E89E60EB-CF67-4D89-B96C-67A49238896C}"/>
    <cellStyle name="40% - Énfasis2 14 4 3 3" xfId="28257" xr:uid="{6F333432-DD5C-4EB5-B830-A67CE0585B00}"/>
    <cellStyle name="40% - Énfasis2 14 4 4" xfId="12771" xr:uid="{3ABC57E5-4496-41CD-8D72-EC018F3CD412}"/>
    <cellStyle name="40% - Énfasis2 14 4 4 2" xfId="33419" xr:uid="{F9C3EABC-CA5C-4D07-8869-BC3F638B30A2}"/>
    <cellStyle name="40% - Énfasis2 14 4 5" xfId="23095" xr:uid="{3AD69A37-FC2F-40B7-B05E-9AF57A8DA317}"/>
    <cellStyle name="40% - Énfasis2 14 5" xfId="3738" xr:uid="{E238AC2E-3750-4766-AA92-47D142223AE7}"/>
    <cellStyle name="40% - Énfasis2 14 5 2" xfId="8900" xr:uid="{0D93B69B-B23C-4D44-97C3-C7B277B2B9D9}"/>
    <cellStyle name="40% - Énfasis2 14 5 2 2" xfId="19224" xr:uid="{38139271-D279-44B1-8627-FD5142A17CAC}"/>
    <cellStyle name="40% - Énfasis2 14 5 2 2 2" xfId="39872" xr:uid="{CAFDBED7-BF47-46C9-924E-99C081A76CA4}"/>
    <cellStyle name="40% - Énfasis2 14 5 2 3" xfId="29548" xr:uid="{F857FA85-8C4B-405F-BB89-E8C6795F8722}"/>
    <cellStyle name="40% - Énfasis2 14 5 3" xfId="14062" xr:uid="{2B35A923-E080-4FC5-9C68-2FEE3F442C01}"/>
    <cellStyle name="40% - Énfasis2 14 5 3 2" xfId="34710" xr:uid="{5F98AC2F-27B0-48CC-A330-20477D410C04}"/>
    <cellStyle name="40% - Énfasis2 14 5 4" xfId="24386" xr:uid="{2F0DE5C6-864E-464C-8B04-78D4B9998C22}"/>
    <cellStyle name="40% - Énfasis2 14 6" xfId="6319" xr:uid="{649D61EC-144B-4E26-B2A3-AA6283FCEC56}"/>
    <cellStyle name="40% - Énfasis2 14 6 2" xfId="16643" xr:uid="{5E0687B0-2A89-442D-9E81-DA7E359C7E50}"/>
    <cellStyle name="40% - Énfasis2 14 6 2 2" xfId="37291" xr:uid="{94161B91-B74D-40D2-A99F-F0B0AFB6E8EE}"/>
    <cellStyle name="40% - Énfasis2 14 6 3" xfId="26967" xr:uid="{D481D0CE-734A-43CE-9521-AB1181C6BF99}"/>
    <cellStyle name="40% - Énfasis2 14 7" xfId="11481" xr:uid="{9476D975-C77C-4DA3-A0DB-35B4FBCC0C32}"/>
    <cellStyle name="40% - Énfasis2 14 7 2" xfId="32129" xr:uid="{565693DF-7F36-405E-A2E6-9F8E7056FB38}"/>
    <cellStyle name="40% - Énfasis2 14 8" xfId="21805" xr:uid="{AF7FE653-DE82-4C52-BE4A-BF966B0E969F}"/>
    <cellStyle name="40% - Énfasis2 15" xfId="220" xr:uid="{00000000-0005-0000-0000-0000A7010000}"/>
    <cellStyle name="40% - Énfasis2 2" xfId="221" xr:uid="{00000000-0005-0000-0000-0000A8010000}"/>
    <cellStyle name="40% - Énfasis2 2 2" xfId="222" xr:uid="{00000000-0005-0000-0000-0000A9010000}"/>
    <cellStyle name="40% - Énfasis2 2 2 2" xfId="1758" xr:uid="{00000000-0005-0000-0000-0000AA010000}"/>
    <cellStyle name="40% - Énfasis2 2 2 2 2" xfId="3095" xr:uid="{E34288DD-3D48-4156-A9E4-EDDCCF69B588}"/>
    <cellStyle name="40% - Énfasis2 2 2 2 2 2" xfId="5676" xr:uid="{D5FFC650-6545-4E95-BF1F-1D6040FF7E88}"/>
    <cellStyle name="40% - Énfasis2 2 2 2 2 2 2" xfId="10838" xr:uid="{793EAAE8-0410-4D74-AAB3-1556E614F5E7}"/>
    <cellStyle name="40% - Énfasis2 2 2 2 2 2 2 2" xfId="21162" xr:uid="{D88D6FB0-438E-4A23-9E64-5E296F9D771C}"/>
    <cellStyle name="40% - Énfasis2 2 2 2 2 2 2 2 2" xfId="41810" xr:uid="{65C1D292-0E21-4243-B91B-517CBD09CE65}"/>
    <cellStyle name="40% - Énfasis2 2 2 2 2 2 2 3" xfId="31486" xr:uid="{537370FA-6647-4A79-A6F4-9181854E1B72}"/>
    <cellStyle name="40% - Énfasis2 2 2 2 2 2 3" xfId="16000" xr:uid="{6243F18E-18BE-4CC0-9AD1-3069C6526BC3}"/>
    <cellStyle name="40% - Énfasis2 2 2 2 2 2 3 2" xfId="36648" xr:uid="{63C5F358-7CEF-4CC1-B59C-191094D6EB30}"/>
    <cellStyle name="40% - Énfasis2 2 2 2 2 2 4" xfId="26324" xr:uid="{8CA36FCF-398F-48D8-A195-81D337421D1F}"/>
    <cellStyle name="40% - Énfasis2 2 2 2 2 3" xfId="8257" xr:uid="{68574F5D-61E2-4571-9781-F34744751B55}"/>
    <cellStyle name="40% - Énfasis2 2 2 2 2 3 2" xfId="18581" xr:uid="{15BCF928-6984-4BC4-B2F7-F644F5AB2F6A}"/>
    <cellStyle name="40% - Énfasis2 2 2 2 2 3 2 2" xfId="39229" xr:uid="{6DBE15FF-D1DE-4E4E-BA6B-CA9A03319005}"/>
    <cellStyle name="40% - Énfasis2 2 2 2 2 3 3" xfId="28905" xr:uid="{F9EDDE48-B7F3-45E4-BA80-ECE219ABC933}"/>
    <cellStyle name="40% - Énfasis2 2 2 2 2 4" xfId="13419" xr:uid="{35B65DE5-34BC-4CB0-AEBE-A3074C0605BA}"/>
    <cellStyle name="40% - Énfasis2 2 2 2 2 4 2" xfId="34067" xr:uid="{A5A97B98-49F1-42F1-A02D-512BBCD76180}"/>
    <cellStyle name="40% - Énfasis2 2 2 2 2 5" xfId="23743" xr:uid="{915D818D-D8AD-46C5-9473-8F37174E218E}"/>
    <cellStyle name="40% - Énfasis2 2 2 2 3" xfId="4386" xr:uid="{CF9EB0F8-799A-4CD8-B2E4-335FA84679C5}"/>
    <cellStyle name="40% - Énfasis2 2 2 2 3 2" xfId="9548" xr:uid="{093B9913-B624-44E3-8370-1EC6D6522E0D}"/>
    <cellStyle name="40% - Énfasis2 2 2 2 3 2 2" xfId="19872" xr:uid="{842ADB44-74C5-495B-9BA7-F81730793F2A}"/>
    <cellStyle name="40% - Énfasis2 2 2 2 3 2 2 2" xfId="40520" xr:uid="{20DF3FD6-1221-4204-9C11-4B39D2E82429}"/>
    <cellStyle name="40% - Énfasis2 2 2 2 3 2 3" xfId="30196" xr:uid="{6BB59597-B573-4495-84EE-18231859EE21}"/>
    <cellStyle name="40% - Énfasis2 2 2 2 3 3" xfId="14710" xr:uid="{CDBCA816-0D4A-4E18-AF85-FB725F5F0BA1}"/>
    <cellStyle name="40% - Énfasis2 2 2 2 3 3 2" xfId="35358" xr:uid="{CCBA0490-BB91-4C44-9BAA-47B1A35986FC}"/>
    <cellStyle name="40% - Énfasis2 2 2 2 3 4" xfId="25034" xr:uid="{17CCC40D-7B90-40D2-9615-DBCF5F282D22}"/>
    <cellStyle name="40% - Énfasis2 2 2 2 4" xfId="6967" xr:uid="{62CFDBEB-9768-4036-8EF0-B52A5B7EAE58}"/>
    <cellStyle name="40% - Énfasis2 2 2 2 4 2" xfId="17291" xr:uid="{49A0EA89-9311-4996-8084-ED11D70C0B10}"/>
    <cellStyle name="40% - Énfasis2 2 2 2 4 2 2" xfId="37939" xr:uid="{79250A5F-C6BD-4A24-A70D-5D81846A8255}"/>
    <cellStyle name="40% - Énfasis2 2 2 2 4 3" xfId="27615" xr:uid="{83B85AAA-40A2-48D5-95C6-A7A2990E1648}"/>
    <cellStyle name="40% - Énfasis2 2 2 2 5" xfId="12129" xr:uid="{FF57AA09-3FC6-4EFB-9479-28D32D75ACDB}"/>
    <cellStyle name="40% - Énfasis2 2 2 2 5 2" xfId="32777" xr:uid="{880DD870-102A-46DF-A86F-F8A98F5E5CC2}"/>
    <cellStyle name="40% - Énfasis2 2 2 2 6" xfId="22453" xr:uid="{21FAEABF-6B6D-468E-AF62-4346EF4B71F1}"/>
    <cellStyle name="40% - Énfasis2 2 2 3" xfId="2450" xr:uid="{324DFF5D-7F33-4EC5-8608-716A3081D07D}"/>
    <cellStyle name="40% - Énfasis2 2 2 3 2" xfId="5031" xr:uid="{F018A370-E611-4D89-A27C-99A2546A9CDA}"/>
    <cellStyle name="40% - Énfasis2 2 2 3 2 2" xfId="10193" xr:uid="{86088E4F-404C-496D-B4CC-FBCA7638139D}"/>
    <cellStyle name="40% - Énfasis2 2 2 3 2 2 2" xfId="20517" xr:uid="{5A2E4AD3-75DB-4F7D-BE60-C308023A1A66}"/>
    <cellStyle name="40% - Énfasis2 2 2 3 2 2 2 2" xfId="41165" xr:uid="{33801CD1-BC42-4466-B092-D2810B6CD5E0}"/>
    <cellStyle name="40% - Énfasis2 2 2 3 2 2 3" xfId="30841" xr:uid="{D01CC500-C56A-48E7-A91B-10A5FBFA23ED}"/>
    <cellStyle name="40% - Énfasis2 2 2 3 2 3" xfId="15355" xr:uid="{AC2C7E07-D253-4F20-87E2-BB9787EAF027}"/>
    <cellStyle name="40% - Énfasis2 2 2 3 2 3 2" xfId="36003" xr:uid="{F76B94F1-2A19-4D5F-B55C-BDF47F45DCAB}"/>
    <cellStyle name="40% - Énfasis2 2 2 3 2 4" xfId="25679" xr:uid="{66DDEBF9-F68B-4B78-8003-C612B2C78015}"/>
    <cellStyle name="40% - Énfasis2 2 2 3 3" xfId="7612" xr:uid="{47C7FF37-394B-4112-B57F-74C3B4B81915}"/>
    <cellStyle name="40% - Énfasis2 2 2 3 3 2" xfId="17936" xr:uid="{7831E520-83C4-47CB-80F3-4BA1AF1CDC46}"/>
    <cellStyle name="40% - Énfasis2 2 2 3 3 2 2" xfId="38584" xr:uid="{D36CC7E5-615E-4995-9A95-7AE1EB55342F}"/>
    <cellStyle name="40% - Énfasis2 2 2 3 3 3" xfId="28260" xr:uid="{83014D2D-3B76-45E8-A276-AAE6641473B8}"/>
    <cellStyle name="40% - Énfasis2 2 2 3 4" xfId="12774" xr:uid="{202A353B-C87B-4907-9FFB-4024F369C187}"/>
    <cellStyle name="40% - Énfasis2 2 2 3 4 2" xfId="33422" xr:uid="{E1A8B54B-6BB0-4FFE-A7B2-9DF5A042392E}"/>
    <cellStyle name="40% - Énfasis2 2 2 3 5" xfId="23098" xr:uid="{7B941ADA-CCD4-4E0F-AE1D-7AF287688F86}"/>
    <cellStyle name="40% - Énfasis2 2 2 4" xfId="3741" xr:uid="{60E6BD57-B28B-49FB-9AFB-177DD4884D99}"/>
    <cellStyle name="40% - Énfasis2 2 2 4 2" xfId="8903" xr:uid="{4781C4C4-313E-4E13-8730-4179A6D103D9}"/>
    <cellStyle name="40% - Énfasis2 2 2 4 2 2" xfId="19227" xr:uid="{33C042E8-7CB3-4883-8891-77CD3A8DCCF9}"/>
    <cellStyle name="40% - Énfasis2 2 2 4 2 2 2" xfId="39875" xr:uid="{EFC98388-C5CB-4818-9CF1-345F3E57040E}"/>
    <cellStyle name="40% - Énfasis2 2 2 4 2 3" xfId="29551" xr:uid="{9D8F7DE5-1579-4D50-AF5F-AC2CF3917B5C}"/>
    <cellStyle name="40% - Énfasis2 2 2 4 3" xfId="14065" xr:uid="{F9873E80-52BA-4E4B-991B-A04D8A65E174}"/>
    <cellStyle name="40% - Énfasis2 2 2 4 3 2" xfId="34713" xr:uid="{66956B2D-A2CA-4D62-B58A-D3B37D60FC33}"/>
    <cellStyle name="40% - Énfasis2 2 2 4 4" xfId="24389" xr:uid="{44F9850F-A9BA-4296-A778-A27BAB82C017}"/>
    <cellStyle name="40% - Énfasis2 2 2 5" xfId="6322" xr:uid="{22D722FB-AEA1-4439-A79D-25170DF75B99}"/>
    <cellStyle name="40% - Énfasis2 2 2 5 2" xfId="16646" xr:uid="{BB5965C5-A418-4013-A28D-7D069E392EBD}"/>
    <cellStyle name="40% - Énfasis2 2 2 5 2 2" xfId="37294" xr:uid="{A5D0D700-01D9-4031-B1AC-D39CBC454E66}"/>
    <cellStyle name="40% - Énfasis2 2 2 5 3" xfId="26970" xr:uid="{5895E07F-FBDE-4E9D-A948-8D5D788C0D3E}"/>
    <cellStyle name="40% - Énfasis2 2 2 6" xfId="11484" xr:uid="{B9B8BD06-14BC-4F67-997D-062E26BFB5A0}"/>
    <cellStyle name="40% - Énfasis2 2 2 6 2" xfId="32132" xr:uid="{B0743300-6C82-4D22-B6B7-8FE6D65D94B3}"/>
    <cellStyle name="40% - Énfasis2 2 2 7" xfId="21808" xr:uid="{ECE58068-2962-4740-89C3-22FFBED1109E}"/>
    <cellStyle name="40% - Énfasis2 2 3" xfId="1757" xr:uid="{00000000-0005-0000-0000-0000AB010000}"/>
    <cellStyle name="40% - Énfasis2 2 3 2" xfId="3094" xr:uid="{A231D46D-4842-4C8C-8D91-B3DA1915B870}"/>
    <cellStyle name="40% - Énfasis2 2 3 2 2" xfId="5675" xr:uid="{C943DA31-00D9-4771-A5A6-81D1CA6A7B96}"/>
    <cellStyle name="40% - Énfasis2 2 3 2 2 2" xfId="10837" xr:uid="{3E00A25C-CA2B-49F5-B154-9FFC07435BA3}"/>
    <cellStyle name="40% - Énfasis2 2 3 2 2 2 2" xfId="21161" xr:uid="{205E6D49-C847-40F9-8A1D-F37C411AC240}"/>
    <cellStyle name="40% - Énfasis2 2 3 2 2 2 2 2" xfId="41809" xr:uid="{AC573DE1-75CA-49FF-A72A-FE928AD6446C}"/>
    <cellStyle name="40% - Énfasis2 2 3 2 2 2 3" xfId="31485" xr:uid="{D0A69C0D-3A45-4722-A1BD-745F4F9191EA}"/>
    <cellStyle name="40% - Énfasis2 2 3 2 2 3" xfId="15999" xr:uid="{D9327D5E-693D-4B17-A0DB-A7631CB2E083}"/>
    <cellStyle name="40% - Énfasis2 2 3 2 2 3 2" xfId="36647" xr:uid="{41B37DA1-9FBF-4E0E-A949-11095A43DE8C}"/>
    <cellStyle name="40% - Énfasis2 2 3 2 2 4" xfId="26323" xr:uid="{87CA8A13-0320-4F20-B5A2-6536BBBD46D7}"/>
    <cellStyle name="40% - Énfasis2 2 3 2 3" xfId="8256" xr:uid="{FDD1A084-184D-47CB-9E6C-0898F777405A}"/>
    <cellStyle name="40% - Énfasis2 2 3 2 3 2" xfId="18580" xr:uid="{ECCC2D2B-475D-4876-A576-8A5918133652}"/>
    <cellStyle name="40% - Énfasis2 2 3 2 3 2 2" xfId="39228" xr:uid="{9BDFA0D3-2DC9-42EC-BDFB-982B4F45D546}"/>
    <cellStyle name="40% - Énfasis2 2 3 2 3 3" xfId="28904" xr:uid="{BC973898-694B-4E7D-8991-F91B65B83E3E}"/>
    <cellStyle name="40% - Énfasis2 2 3 2 4" xfId="13418" xr:uid="{A774956F-39D2-44C7-99E3-99AA4E14AB0F}"/>
    <cellStyle name="40% - Énfasis2 2 3 2 4 2" xfId="34066" xr:uid="{48FB66BA-09E0-4E73-9ED8-47B15B133B52}"/>
    <cellStyle name="40% - Énfasis2 2 3 2 5" xfId="23742" xr:uid="{828DCDEE-4825-4264-A11B-A20C03174EC0}"/>
    <cellStyle name="40% - Énfasis2 2 3 3" xfId="4385" xr:uid="{36A135BE-9A62-4F2C-A98C-F1ADF6DC5069}"/>
    <cellStyle name="40% - Énfasis2 2 3 3 2" xfId="9547" xr:uid="{A352F437-1029-4692-88A9-6794D85812A1}"/>
    <cellStyle name="40% - Énfasis2 2 3 3 2 2" xfId="19871" xr:uid="{C73B1985-5BB6-48D6-AC41-8A6A24EFCBA1}"/>
    <cellStyle name="40% - Énfasis2 2 3 3 2 2 2" xfId="40519" xr:uid="{5021FB9E-5CBE-4BA1-8186-4A414C4E291C}"/>
    <cellStyle name="40% - Énfasis2 2 3 3 2 3" xfId="30195" xr:uid="{158AF805-7EA0-4D87-9DC0-6FCB7432879C}"/>
    <cellStyle name="40% - Énfasis2 2 3 3 3" xfId="14709" xr:uid="{F4BA1D2A-ACF8-4A32-A080-C9D2206B1480}"/>
    <cellStyle name="40% - Énfasis2 2 3 3 3 2" xfId="35357" xr:uid="{016791B7-7525-4BE9-BF15-0830BE5283CC}"/>
    <cellStyle name="40% - Énfasis2 2 3 3 4" xfId="25033" xr:uid="{19BF5D9C-5270-4E51-9500-AE8ADC03EE2C}"/>
    <cellStyle name="40% - Énfasis2 2 3 4" xfId="6966" xr:uid="{AD2B6313-6FFB-4AF7-853A-E8A6DAAFCE4B}"/>
    <cellStyle name="40% - Énfasis2 2 3 4 2" xfId="17290" xr:uid="{CCC1A47D-D412-41F1-A01B-AAAFB4442C87}"/>
    <cellStyle name="40% - Énfasis2 2 3 4 2 2" xfId="37938" xr:uid="{9F193D6C-F87A-42A9-8EFE-119866FEFA65}"/>
    <cellStyle name="40% - Énfasis2 2 3 4 3" xfId="27614" xr:uid="{952D1768-3E20-4903-825A-301026764C99}"/>
    <cellStyle name="40% - Énfasis2 2 3 5" xfId="12128" xr:uid="{4AB3A955-8A90-4ABE-B029-14B6AB140D9D}"/>
    <cellStyle name="40% - Énfasis2 2 3 5 2" xfId="32776" xr:uid="{70C7D090-7EB4-467A-B0DD-EDD8B4FDF1DF}"/>
    <cellStyle name="40% - Énfasis2 2 3 6" xfId="22452" xr:uid="{FF612811-F494-45F8-9C02-897A10FFA121}"/>
    <cellStyle name="40% - Énfasis2 2 4" xfId="2449" xr:uid="{5979423C-C743-4024-A471-B3569BB4D089}"/>
    <cellStyle name="40% - Énfasis2 2 4 2" xfId="5030" xr:uid="{8030EFC2-14CA-4601-99A5-3CE064CFA490}"/>
    <cellStyle name="40% - Énfasis2 2 4 2 2" xfId="10192" xr:uid="{C48EBDAA-EBCE-4EAB-8F16-3628E1700B2E}"/>
    <cellStyle name="40% - Énfasis2 2 4 2 2 2" xfId="20516" xr:uid="{08470D52-6917-4FFD-9DAD-46F8888DB902}"/>
    <cellStyle name="40% - Énfasis2 2 4 2 2 2 2" xfId="41164" xr:uid="{F12C76B4-A9B5-4C02-8D1A-C6909BCB7426}"/>
    <cellStyle name="40% - Énfasis2 2 4 2 2 3" xfId="30840" xr:uid="{FE1CE8B2-47C5-4F0B-A845-B36DFA04748A}"/>
    <cellStyle name="40% - Énfasis2 2 4 2 3" xfId="15354" xr:uid="{1DB6B4F9-4841-4078-8745-9EDB7D43E575}"/>
    <cellStyle name="40% - Énfasis2 2 4 2 3 2" xfId="36002" xr:uid="{A83FCB9C-752A-43C6-9143-D4D715488EC1}"/>
    <cellStyle name="40% - Énfasis2 2 4 2 4" xfId="25678" xr:uid="{C3DC3494-6C84-4394-8E7F-911395A66DD5}"/>
    <cellStyle name="40% - Énfasis2 2 4 3" xfId="7611" xr:uid="{D66A7F19-8A15-4F0E-8903-31D82FB44481}"/>
    <cellStyle name="40% - Énfasis2 2 4 3 2" xfId="17935" xr:uid="{C6CC8CB1-DE7C-477C-87F3-CD6D79F9B56C}"/>
    <cellStyle name="40% - Énfasis2 2 4 3 2 2" xfId="38583" xr:uid="{7085FE0C-88FE-45D6-9409-8DE44939C6BF}"/>
    <cellStyle name="40% - Énfasis2 2 4 3 3" xfId="28259" xr:uid="{256792E1-E977-4062-91DF-844CDE4264A7}"/>
    <cellStyle name="40% - Énfasis2 2 4 4" xfId="12773" xr:uid="{04C8E69E-C197-4615-B841-E0C93A55FBD0}"/>
    <cellStyle name="40% - Énfasis2 2 4 4 2" xfId="33421" xr:uid="{E33C6975-E962-4482-AE85-B236BB8023B8}"/>
    <cellStyle name="40% - Énfasis2 2 4 5" xfId="23097" xr:uid="{09F819D1-B202-41B2-AB7A-9712334FD9D1}"/>
    <cellStyle name="40% - Énfasis2 2 5" xfId="3740" xr:uid="{54052FD2-3761-4504-861D-6F8C1C629BEF}"/>
    <cellStyle name="40% - Énfasis2 2 5 2" xfId="8902" xr:uid="{5C109901-82B7-4DC8-9133-C67D3D54B035}"/>
    <cellStyle name="40% - Énfasis2 2 5 2 2" xfId="19226" xr:uid="{AB96D5FB-14A4-451E-B657-6F0C8D159F5C}"/>
    <cellStyle name="40% - Énfasis2 2 5 2 2 2" xfId="39874" xr:uid="{E8BF9177-CCDE-48E9-A5A4-755D767001F8}"/>
    <cellStyle name="40% - Énfasis2 2 5 2 3" xfId="29550" xr:uid="{C2BD7217-DFDC-4409-B6F0-F3773115C4F5}"/>
    <cellStyle name="40% - Énfasis2 2 5 3" xfId="14064" xr:uid="{049286E5-5822-48A8-987F-213755A8C3C6}"/>
    <cellStyle name="40% - Énfasis2 2 5 3 2" xfId="34712" xr:uid="{90451EDC-D114-4F32-8281-489F618CE012}"/>
    <cellStyle name="40% - Énfasis2 2 5 4" xfId="24388" xr:uid="{A8F90E96-62D4-4C48-B513-8D2131D6A596}"/>
    <cellStyle name="40% - Énfasis2 2 6" xfId="6321" xr:uid="{D7F418A4-75F2-4B56-A772-9CFE70CEB2C5}"/>
    <cellStyle name="40% - Énfasis2 2 6 2" xfId="16645" xr:uid="{D9560C3A-A4CB-44B0-B691-A6B89331D773}"/>
    <cellStyle name="40% - Énfasis2 2 6 2 2" xfId="37293" xr:uid="{9906637A-C2E4-40A6-9A2F-0FFFC97B2286}"/>
    <cellStyle name="40% - Énfasis2 2 6 3" xfId="26969" xr:uid="{87A60F63-EF54-4A61-8AC3-4CBE42DACD8D}"/>
    <cellStyle name="40% - Énfasis2 2 7" xfId="11483" xr:uid="{E81DD0A6-3795-4D50-9E3C-2990C5CD3DBB}"/>
    <cellStyle name="40% - Énfasis2 2 7 2" xfId="32131" xr:uid="{CF61C51C-F839-4573-A085-04F9D2B05BA6}"/>
    <cellStyle name="40% - Énfasis2 2 8" xfId="21807" xr:uid="{F85B6776-37E4-434D-9D0D-4EBBCDB487A9}"/>
    <cellStyle name="40% - Énfasis2 3" xfId="223" xr:uid="{00000000-0005-0000-0000-0000AC010000}"/>
    <cellStyle name="40% - Énfasis2 3 2" xfId="224" xr:uid="{00000000-0005-0000-0000-0000AD010000}"/>
    <cellStyle name="40% - Énfasis2 3 2 2" xfId="1760" xr:uid="{00000000-0005-0000-0000-0000AE010000}"/>
    <cellStyle name="40% - Énfasis2 3 2 2 2" xfId="3097" xr:uid="{52233EF7-E435-4F7F-B3DB-BEEA1E2B9937}"/>
    <cellStyle name="40% - Énfasis2 3 2 2 2 2" xfId="5678" xr:uid="{5D6D9CCA-C656-4831-9C20-54866D2C6EEE}"/>
    <cellStyle name="40% - Énfasis2 3 2 2 2 2 2" xfId="10840" xr:uid="{6FF6CD5D-3E0F-434A-97EA-DDC182818DFB}"/>
    <cellStyle name="40% - Énfasis2 3 2 2 2 2 2 2" xfId="21164" xr:uid="{5BC23817-0A18-49B5-86C8-F9BC58CC1131}"/>
    <cellStyle name="40% - Énfasis2 3 2 2 2 2 2 2 2" xfId="41812" xr:uid="{BB50E034-3C2D-49A9-9254-D0ACA8054D56}"/>
    <cellStyle name="40% - Énfasis2 3 2 2 2 2 2 3" xfId="31488" xr:uid="{5DCB1FCF-D647-4B3B-97BC-5FBD2CB0CC36}"/>
    <cellStyle name="40% - Énfasis2 3 2 2 2 2 3" xfId="16002" xr:uid="{7D797EDB-B2C8-4CCD-90B0-52C6939B8979}"/>
    <cellStyle name="40% - Énfasis2 3 2 2 2 2 3 2" xfId="36650" xr:uid="{481ABEC0-6219-4F53-B031-C7338C49F251}"/>
    <cellStyle name="40% - Énfasis2 3 2 2 2 2 4" xfId="26326" xr:uid="{5547E06C-8CD0-422A-914A-E8B213F4A63B}"/>
    <cellStyle name="40% - Énfasis2 3 2 2 2 3" xfId="8259" xr:uid="{1333C433-0353-49B0-B684-A23736C05EE9}"/>
    <cellStyle name="40% - Énfasis2 3 2 2 2 3 2" xfId="18583" xr:uid="{D66CA794-B6AB-4DEA-A6B6-25BCD156933C}"/>
    <cellStyle name="40% - Énfasis2 3 2 2 2 3 2 2" xfId="39231" xr:uid="{A9982372-A789-484E-9E53-63D31D9D2C18}"/>
    <cellStyle name="40% - Énfasis2 3 2 2 2 3 3" xfId="28907" xr:uid="{6EDE3E27-25F0-47D3-9724-67C0A3588223}"/>
    <cellStyle name="40% - Énfasis2 3 2 2 2 4" xfId="13421" xr:uid="{0CD9F10A-1993-4AB7-A4B8-AEED96AB77E7}"/>
    <cellStyle name="40% - Énfasis2 3 2 2 2 4 2" xfId="34069" xr:uid="{9F0391EC-F4D3-45A5-8B65-12A06A8EEE39}"/>
    <cellStyle name="40% - Énfasis2 3 2 2 2 5" xfId="23745" xr:uid="{40D2BAEB-4B76-4288-92A2-02FE7FBBFC04}"/>
    <cellStyle name="40% - Énfasis2 3 2 2 3" xfId="4388" xr:uid="{81A10319-CEC1-4CD8-831A-065ACD546181}"/>
    <cellStyle name="40% - Énfasis2 3 2 2 3 2" xfId="9550" xr:uid="{0725AB5A-FE24-4F0B-ABC9-B9FDA9634171}"/>
    <cellStyle name="40% - Énfasis2 3 2 2 3 2 2" xfId="19874" xr:uid="{77308C25-D6B9-4056-BCE4-0F1D3927FE5F}"/>
    <cellStyle name="40% - Énfasis2 3 2 2 3 2 2 2" xfId="40522" xr:uid="{FC27D6B1-6D29-4011-8DEE-8449952ECE2F}"/>
    <cellStyle name="40% - Énfasis2 3 2 2 3 2 3" xfId="30198" xr:uid="{62CF0EE5-0E3B-4F7B-AF33-F1615EED8571}"/>
    <cellStyle name="40% - Énfasis2 3 2 2 3 3" xfId="14712" xr:uid="{23C715E1-406A-4C53-BA79-78375708D218}"/>
    <cellStyle name="40% - Énfasis2 3 2 2 3 3 2" xfId="35360" xr:uid="{C18E9322-9BF4-4610-ABC2-5032577DB035}"/>
    <cellStyle name="40% - Énfasis2 3 2 2 3 4" xfId="25036" xr:uid="{3F3985CE-7769-41D0-86CD-B733F12220CB}"/>
    <cellStyle name="40% - Énfasis2 3 2 2 4" xfId="6969" xr:uid="{C5B3DDA2-8D5A-409F-BB45-A2575B916291}"/>
    <cellStyle name="40% - Énfasis2 3 2 2 4 2" xfId="17293" xr:uid="{C3BFDF14-2076-41AE-BE4A-200B300D9EBB}"/>
    <cellStyle name="40% - Énfasis2 3 2 2 4 2 2" xfId="37941" xr:uid="{70D8BA3E-BF4B-478C-82B9-AE685886734A}"/>
    <cellStyle name="40% - Énfasis2 3 2 2 4 3" xfId="27617" xr:uid="{28989418-A2EA-4542-B0F7-89A1DCF8D55A}"/>
    <cellStyle name="40% - Énfasis2 3 2 2 5" xfId="12131" xr:uid="{55489E78-7388-446F-89C3-30B2191AD93E}"/>
    <cellStyle name="40% - Énfasis2 3 2 2 5 2" xfId="32779" xr:uid="{BD7C8AA4-5E82-44D9-88E7-B4C88800A2F8}"/>
    <cellStyle name="40% - Énfasis2 3 2 2 6" xfId="22455" xr:uid="{6C6A0482-D371-4483-8D36-B8046B464500}"/>
    <cellStyle name="40% - Énfasis2 3 2 3" xfId="2452" xr:uid="{829FC73D-31DF-4CCD-8923-BA71DA5F6026}"/>
    <cellStyle name="40% - Énfasis2 3 2 3 2" xfId="5033" xr:uid="{01939E24-3326-479A-ADD3-021A6015589C}"/>
    <cellStyle name="40% - Énfasis2 3 2 3 2 2" xfId="10195" xr:uid="{3356DFC7-06F9-4203-8554-8AF89DE9A5D0}"/>
    <cellStyle name="40% - Énfasis2 3 2 3 2 2 2" xfId="20519" xr:uid="{E1D5C16E-CF73-4F49-B2B1-16C0EBE92DA0}"/>
    <cellStyle name="40% - Énfasis2 3 2 3 2 2 2 2" xfId="41167" xr:uid="{1C70C180-4F82-495B-B027-0C895D283BDA}"/>
    <cellStyle name="40% - Énfasis2 3 2 3 2 2 3" xfId="30843" xr:uid="{630C19D7-5DB4-4167-9391-BAFE29083077}"/>
    <cellStyle name="40% - Énfasis2 3 2 3 2 3" xfId="15357" xr:uid="{91C2A7C8-B7E1-45A1-B65C-72097C82424F}"/>
    <cellStyle name="40% - Énfasis2 3 2 3 2 3 2" xfId="36005" xr:uid="{3E66C356-C54A-461C-AB1E-5B7F27798FAB}"/>
    <cellStyle name="40% - Énfasis2 3 2 3 2 4" xfId="25681" xr:uid="{659F1A7F-7C47-4C8A-8E78-ED30DCE93A73}"/>
    <cellStyle name="40% - Énfasis2 3 2 3 3" xfId="7614" xr:uid="{D0C03CDC-BF17-4875-B4DF-331FD2F7AE38}"/>
    <cellStyle name="40% - Énfasis2 3 2 3 3 2" xfId="17938" xr:uid="{E1D2D0F8-AAD2-4427-89FF-5EC54FC6311A}"/>
    <cellStyle name="40% - Énfasis2 3 2 3 3 2 2" xfId="38586" xr:uid="{1670D62D-69DB-4B20-80F9-426F56BF417D}"/>
    <cellStyle name="40% - Énfasis2 3 2 3 3 3" xfId="28262" xr:uid="{717C711A-1718-4B86-966B-30C036657DF8}"/>
    <cellStyle name="40% - Énfasis2 3 2 3 4" xfId="12776" xr:uid="{A25CEEA8-DE90-4223-AD93-3F068C52CB2F}"/>
    <cellStyle name="40% - Énfasis2 3 2 3 4 2" xfId="33424" xr:uid="{1851A399-2F98-474A-9608-1766E608AE10}"/>
    <cellStyle name="40% - Énfasis2 3 2 3 5" xfId="23100" xr:uid="{41E01FA2-F63D-4D3F-9E20-07EBBB02DD51}"/>
    <cellStyle name="40% - Énfasis2 3 2 4" xfId="3743" xr:uid="{69FB6155-93D7-4812-9071-62A51B2C4C84}"/>
    <cellStyle name="40% - Énfasis2 3 2 4 2" xfId="8905" xr:uid="{7231521D-CFE6-43A7-9656-806D58D62F45}"/>
    <cellStyle name="40% - Énfasis2 3 2 4 2 2" xfId="19229" xr:uid="{6EA47B28-CAF6-4831-9C53-60DAC7C8546A}"/>
    <cellStyle name="40% - Énfasis2 3 2 4 2 2 2" xfId="39877" xr:uid="{F60D08E6-F91D-4B58-9764-ED842C5A4141}"/>
    <cellStyle name="40% - Énfasis2 3 2 4 2 3" xfId="29553" xr:uid="{CCC1C63D-6FF3-48DF-8CB3-C5F807BA6389}"/>
    <cellStyle name="40% - Énfasis2 3 2 4 3" xfId="14067" xr:uid="{52D53BC8-474D-44FF-AB05-7214FD1B65F4}"/>
    <cellStyle name="40% - Énfasis2 3 2 4 3 2" xfId="34715" xr:uid="{2EDFE0EC-CFC2-498E-A0DC-E09BC103C2EE}"/>
    <cellStyle name="40% - Énfasis2 3 2 4 4" xfId="24391" xr:uid="{E048A165-8F69-4BA4-92BB-11F93FAEFAB9}"/>
    <cellStyle name="40% - Énfasis2 3 2 5" xfId="6324" xr:uid="{DF320A5A-B7F9-4BBF-9D66-AE9684CE20A4}"/>
    <cellStyle name="40% - Énfasis2 3 2 5 2" xfId="16648" xr:uid="{B97F7C1C-81E3-46BE-94F0-EE22C6D499AF}"/>
    <cellStyle name="40% - Énfasis2 3 2 5 2 2" xfId="37296" xr:uid="{E1252F87-7193-4775-B2DD-694F50F94CC7}"/>
    <cellStyle name="40% - Énfasis2 3 2 5 3" xfId="26972" xr:uid="{21BA0D60-46F8-4601-A2F8-5C1097F9FD84}"/>
    <cellStyle name="40% - Énfasis2 3 2 6" xfId="11486" xr:uid="{55E76FA3-B41F-4114-AC31-B24BCC6C2A9B}"/>
    <cellStyle name="40% - Énfasis2 3 2 6 2" xfId="32134" xr:uid="{52DC5D51-732C-43D3-8127-B5953A6AB6D1}"/>
    <cellStyle name="40% - Énfasis2 3 2 7" xfId="21810" xr:uid="{84C3593A-55AE-4CF7-AD7C-0BB5B750ABA9}"/>
    <cellStyle name="40% - Énfasis2 3 3" xfId="1759" xr:uid="{00000000-0005-0000-0000-0000AF010000}"/>
    <cellStyle name="40% - Énfasis2 3 3 2" xfId="3096" xr:uid="{020A16F7-EECB-4933-A38B-3463E3AE377F}"/>
    <cellStyle name="40% - Énfasis2 3 3 2 2" xfId="5677" xr:uid="{6885DD34-1C4E-4F39-BC17-F8C33A8B55B0}"/>
    <cellStyle name="40% - Énfasis2 3 3 2 2 2" xfId="10839" xr:uid="{B4A3248E-06FB-4A9F-8EB4-60D41E6991E5}"/>
    <cellStyle name="40% - Énfasis2 3 3 2 2 2 2" xfId="21163" xr:uid="{C68B0C6D-CCF0-430E-A823-23730B6C1D69}"/>
    <cellStyle name="40% - Énfasis2 3 3 2 2 2 2 2" xfId="41811" xr:uid="{B4BC6C8F-8DCC-47B9-AA65-4C212B657593}"/>
    <cellStyle name="40% - Énfasis2 3 3 2 2 2 3" xfId="31487" xr:uid="{7E576296-C412-4ACC-8E1E-43955B152B2A}"/>
    <cellStyle name="40% - Énfasis2 3 3 2 2 3" xfId="16001" xr:uid="{A4EE7788-B5DD-4C58-A0FC-2F68BA5C583C}"/>
    <cellStyle name="40% - Énfasis2 3 3 2 2 3 2" xfId="36649" xr:uid="{5923731D-B734-437D-BF42-4E3C331AF6F6}"/>
    <cellStyle name="40% - Énfasis2 3 3 2 2 4" xfId="26325" xr:uid="{0A278098-45BB-4708-896F-00487FC82DB3}"/>
    <cellStyle name="40% - Énfasis2 3 3 2 3" xfId="8258" xr:uid="{EB0C0A91-D3E4-48CF-B482-F9F11E12B2CF}"/>
    <cellStyle name="40% - Énfasis2 3 3 2 3 2" xfId="18582" xr:uid="{95AB1551-3A07-47F5-BD59-1BC63C45E9A7}"/>
    <cellStyle name="40% - Énfasis2 3 3 2 3 2 2" xfId="39230" xr:uid="{8D9D6BB0-2CB7-4185-BCDB-112225557E4E}"/>
    <cellStyle name="40% - Énfasis2 3 3 2 3 3" xfId="28906" xr:uid="{30F28B89-FF9B-40A6-8566-8D7DAEF120B3}"/>
    <cellStyle name="40% - Énfasis2 3 3 2 4" xfId="13420" xr:uid="{D27E9D6D-3BC9-4F60-B553-7FDEF4E78758}"/>
    <cellStyle name="40% - Énfasis2 3 3 2 4 2" xfId="34068" xr:uid="{3629C3EE-FB9A-4198-B6BD-9653C131F035}"/>
    <cellStyle name="40% - Énfasis2 3 3 2 5" xfId="23744" xr:uid="{CF282E6F-B210-4176-846F-D7DAFDF00786}"/>
    <cellStyle name="40% - Énfasis2 3 3 3" xfId="4387" xr:uid="{A840C877-6536-49C1-97DC-8808779A9B4A}"/>
    <cellStyle name="40% - Énfasis2 3 3 3 2" xfId="9549" xr:uid="{2688C8CF-64B0-4AC2-9270-6ACC00D79557}"/>
    <cellStyle name="40% - Énfasis2 3 3 3 2 2" xfId="19873" xr:uid="{56C8105E-8AF9-4BA3-A373-37B6EACB04BD}"/>
    <cellStyle name="40% - Énfasis2 3 3 3 2 2 2" xfId="40521" xr:uid="{9BABD8D3-45D0-4E3D-B48A-AC4948B4AFE7}"/>
    <cellStyle name="40% - Énfasis2 3 3 3 2 3" xfId="30197" xr:uid="{743F2DC1-4AA6-471D-A4A4-A01F9B9436BC}"/>
    <cellStyle name="40% - Énfasis2 3 3 3 3" xfId="14711" xr:uid="{D885B13B-76D6-4AE3-A0E1-8B248816DED2}"/>
    <cellStyle name="40% - Énfasis2 3 3 3 3 2" xfId="35359" xr:uid="{5EBCAC59-BE39-46CA-B4A9-1088C2C1AEB9}"/>
    <cellStyle name="40% - Énfasis2 3 3 3 4" xfId="25035" xr:uid="{6566820B-71A6-409E-AA62-C56E9CCBF608}"/>
    <cellStyle name="40% - Énfasis2 3 3 4" xfId="6968" xr:uid="{47B8CFF9-73D6-4F9B-AE63-9BF58E468358}"/>
    <cellStyle name="40% - Énfasis2 3 3 4 2" xfId="17292" xr:uid="{CBB097FD-A3A1-4BD8-A531-60603CDD2084}"/>
    <cellStyle name="40% - Énfasis2 3 3 4 2 2" xfId="37940" xr:uid="{7F0E8BAC-BBDD-4FF3-B754-728E1D3B9C55}"/>
    <cellStyle name="40% - Énfasis2 3 3 4 3" xfId="27616" xr:uid="{08695E99-B30D-436A-A92E-983B12D47A62}"/>
    <cellStyle name="40% - Énfasis2 3 3 5" xfId="12130" xr:uid="{F167DDEF-A5CF-4B9F-9407-EF3061A8CCE4}"/>
    <cellStyle name="40% - Énfasis2 3 3 5 2" xfId="32778" xr:uid="{3AD6D52B-E8DC-4CC5-ADF8-F4F1B790BA8E}"/>
    <cellStyle name="40% - Énfasis2 3 3 6" xfId="22454" xr:uid="{969288FD-9165-41AF-991C-C25FB9362624}"/>
    <cellStyle name="40% - Énfasis2 3 4" xfId="2451" xr:uid="{8103CE6B-E710-487D-8488-96644B5B0EE8}"/>
    <cellStyle name="40% - Énfasis2 3 4 2" xfId="5032" xr:uid="{8F096CF9-A8C9-49C3-AAEF-B8F0021ED04C}"/>
    <cellStyle name="40% - Énfasis2 3 4 2 2" xfId="10194" xr:uid="{33785D54-8593-48E0-8A31-AFEC212CA20A}"/>
    <cellStyle name="40% - Énfasis2 3 4 2 2 2" xfId="20518" xr:uid="{F7C06AEA-7010-42E5-A6D7-6E2610D9D4C3}"/>
    <cellStyle name="40% - Énfasis2 3 4 2 2 2 2" xfId="41166" xr:uid="{62D5296F-E7C7-42F4-8B33-ED14290B4CF8}"/>
    <cellStyle name="40% - Énfasis2 3 4 2 2 3" xfId="30842" xr:uid="{A0841692-35AD-4FC8-8F63-D3668F2C99D8}"/>
    <cellStyle name="40% - Énfasis2 3 4 2 3" xfId="15356" xr:uid="{82F72E29-F20F-46D0-BABA-D49B3C4C6487}"/>
    <cellStyle name="40% - Énfasis2 3 4 2 3 2" xfId="36004" xr:uid="{CAC893D5-A3DC-490D-B657-279B20D098FD}"/>
    <cellStyle name="40% - Énfasis2 3 4 2 4" xfId="25680" xr:uid="{E24D582A-9DDF-4353-9E60-474F355DF6CE}"/>
    <cellStyle name="40% - Énfasis2 3 4 3" xfId="7613" xr:uid="{6662BF48-A9D9-43CE-AC7B-84A255605DD8}"/>
    <cellStyle name="40% - Énfasis2 3 4 3 2" xfId="17937" xr:uid="{A0311023-0389-4D9A-AC1A-45281AF5C5F8}"/>
    <cellStyle name="40% - Énfasis2 3 4 3 2 2" xfId="38585" xr:uid="{D5730550-0769-499E-A7D6-156DD7F124F4}"/>
    <cellStyle name="40% - Énfasis2 3 4 3 3" xfId="28261" xr:uid="{B94B4675-BDE0-4D0E-82D4-21CF4AAF709E}"/>
    <cellStyle name="40% - Énfasis2 3 4 4" xfId="12775" xr:uid="{DF5BCE24-E6A6-4D44-BB12-93E3A16F0F96}"/>
    <cellStyle name="40% - Énfasis2 3 4 4 2" xfId="33423" xr:uid="{84BFCBC9-BA03-43C8-8805-7F8DB10845AE}"/>
    <cellStyle name="40% - Énfasis2 3 4 5" xfId="23099" xr:uid="{D1370A47-B758-468C-B5AB-AAB9CE15ACEE}"/>
    <cellStyle name="40% - Énfasis2 3 5" xfId="3742" xr:uid="{9F74DAA3-279C-465B-8E16-4E67AB0EABC8}"/>
    <cellStyle name="40% - Énfasis2 3 5 2" xfId="8904" xr:uid="{ED25501B-84C0-4444-BC41-879EC16B5646}"/>
    <cellStyle name="40% - Énfasis2 3 5 2 2" xfId="19228" xr:uid="{22F69FBA-437F-4D15-9958-1CA44A1D8B81}"/>
    <cellStyle name="40% - Énfasis2 3 5 2 2 2" xfId="39876" xr:uid="{3C5D98BE-AEA1-4931-9E49-996CF4509AB8}"/>
    <cellStyle name="40% - Énfasis2 3 5 2 3" xfId="29552" xr:uid="{AEB77F6A-F760-431C-8D0B-6ABAB10E2A37}"/>
    <cellStyle name="40% - Énfasis2 3 5 3" xfId="14066" xr:uid="{6A852CE9-9F65-4A7E-80E6-31E32EAE3DFF}"/>
    <cellStyle name="40% - Énfasis2 3 5 3 2" xfId="34714" xr:uid="{CEB92B17-FF55-4972-857E-E8E49057CCDE}"/>
    <cellStyle name="40% - Énfasis2 3 5 4" xfId="24390" xr:uid="{67D037ED-8C97-4ED8-8856-7CED84B61DD4}"/>
    <cellStyle name="40% - Énfasis2 3 6" xfId="6323" xr:uid="{DE01F647-B167-4C8C-8D7D-A28CF627D355}"/>
    <cellStyle name="40% - Énfasis2 3 6 2" xfId="16647" xr:uid="{3B6121B1-4D4D-430C-BF9D-E2F238A84B77}"/>
    <cellStyle name="40% - Énfasis2 3 6 2 2" xfId="37295" xr:uid="{736B3490-4A36-47A7-B6AF-A332A96366F7}"/>
    <cellStyle name="40% - Énfasis2 3 6 3" xfId="26971" xr:uid="{F1A73BA8-BAE6-4275-9223-71E4251794B4}"/>
    <cellStyle name="40% - Énfasis2 3 7" xfId="11485" xr:uid="{31139B9D-ED95-4895-B8F6-9212D8AD6B70}"/>
    <cellStyle name="40% - Énfasis2 3 7 2" xfId="32133" xr:uid="{CD14C81C-3FCA-4EB4-93F8-7586930163EA}"/>
    <cellStyle name="40% - Énfasis2 3 8" xfId="21809" xr:uid="{A90D430A-E87B-4BAD-899E-49B124986281}"/>
    <cellStyle name="40% - Énfasis2 4" xfId="225" xr:uid="{00000000-0005-0000-0000-0000B0010000}"/>
    <cellStyle name="40% - Énfasis2 4 2" xfId="226" xr:uid="{00000000-0005-0000-0000-0000B1010000}"/>
    <cellStyle name="40% - Énfasis2 4 2 2" xfId="1762" xr:uid="{00000000-0005-0000-0000-0000B2010000}"/>
    <cellStyle name="40% - Énfasis2 4 2 2 2" xfId="3099" xr:uid="{0DF35FB3-92D1-490F-B57C-B0CBB04E5E43}"/>
    <cellStyle name="40% - Énfasis2 4 2 2 2 2" xfId="5680" xr:uid="{1030C4AD-D01D-403B-989A-93FB4980DA2B}"/>
    <cellStyle name="40% - Énfasis2 4 2 2 2 2 2" xfId="10842" xr:uid="{3C8F6872-ED6C-4F68-A789-0330FF7F7F8E}"/>
    <cellStyle name="40% - Énfasis2 4 2 2 2 2 2 2" xfId="21166" xr:uid="{F248A7FB-1E00-49B4-910A-31ACD1191174}"/>
    <cellStyle name="40% - Énfasis2 4 2 2 2 2 2 2 2" xfId="41814" xr:uid="{98BE47BF-7045-410E-BA99-82E88980090E}"/>
    <cellStyle name="40% - Énfasis2 4 2 2 2 2 2 3" xfId="31490" xr:uid="{85D9C38F-2F46-49D0-8D3A-55B42E56855E}"/>
    <cellStyle name="40% - Énfasis2 4 2 2 2 2 3" xfId="16004" xr:uid="{4E6F118E-275B-4CF1-9874-D63697AC78D4}"/>
    <cellStyle name="40% - Énfasis2 4 2 2 2 2 3 2" xfId="36652" xr:uid="{F93CB1FF-5422-4F9B-8DDE-16B0DCD6A137}"/>
    <cellStyle name="40% - Énfasis2 4 2 2 2 2 4" xfId="26328" xr:uid="{6BAA8AA7-CBE7-420B-A14A-3F50F91BEA82}"/>
    <cellStyle name="40% - Énfasis2 4 2 2 2 3" xfId="8261" xr:uid="{DF4D824F-EAE0-4FCF-9BD9-77A8E87F952B}"/>
    <cellStyle name="40% - Énfasis2 4 2 2 2 3 2" xfId="18585" xr:uid="{7B0D02E0-DC20-4301-9194-54F5816396B0}"/>
    <cellStyle name="40% - Énfasis2 4 2 2 2 3 2 2" xfId="39233" xr:uid="{1C3A6239-4C78-4753-9091-7D2FC2A98534}"/>
    <cellStyle name="40% - Énfasis2 4 2 2 2 3 3" xfId="28909" xr:uid="{F4ED017F-9D18-4DB6-B6C1-30B9C391F39B}"/>
    <cellStyle name="40% - Énfasis2 4 2 2 2 4" xfId="13423" xr:uid="{D944D96A-443F-4186-91EB-26F1A056548D}"/>
    <cellStyle name="40% - Énfasis2 4 2 2 2 4 2" xfId="34071" xr:uid="{875C5EE6-BDA6-4BC9-8364-7BE1A0B1AD3A}"/>
    <cellStyle name="40% - Énfasis2 4 2 2 2 5" xfId="23747" xr:uid="{BD6ACA53-5E76-459F-8A57-416AE1EB1CA4}"/>
    <cellStyle name="40% - Énfasis2 4 2 2 3" xfId="4390" xr:uid="{7D82E571-3762-4328-9A67-961374A17475}"/>
    <cellStyle name="40% - Énfasis2 4 2 2 3 2" xfId="9552" xr:uid="{40EC3DCA-DDEA-4454-AA9C-F0EA581AE6E2}"/>
    <cellStyle name="40% - Énfasis2 4 2 2 3 2 2" xfId="19876" xr:uid="{13372B9B-0B2E-4502-A205-EF32AEF05EFF}"/>
    <cellStyle name="40% - Énfasis2 4 2 2 3 2 2 2" xfId="40524" xr:uid="{157C3F5F-9158-44CD-A128-92E34F76765E}"/>
    <cellStyle name="40% - Énfasis2 4 2 2 3 2 3" xfId="30200" xr:uid="{0929D3B5-6B2B-4B80-AC2A-8AB77D08F5F1}"/>
    <cellStyle name="40% - Énfasis2 4 2 2 3 3" xfId="14714" xr:uid="{F9DD3C77-BD58-4384-B1CB-5259AD06C1EA}"/>
    <cellStyle name="40% - Énfasis2 4 2 2 3 3 2" xfId="35362" xr:uid="{BFEF45AC-9159-4418-B908-648FD970D755}"/>
    <cellStyle name="40% - Énfasis2 4 2 2 3 4" xfId="25038" xr:uid="{4F88BA3B-69A2-4918-ABEB-FA5878CA4D1C}"/>
    <cellStyle name="40% - Énfasis2 4 2 2 4" xfId="6971" xr:uid="{4AB0000B-A11D-432B-BB91-E48CF1220577}"/>
    <cellStyle name="40% - Énfasis2 4 2 2 4 2" xfId="17295" xr:uid="{B9AD7F25-9D32-4427-8AA3-57AFC5A89898}"/>
    <cellStyle name="40% - Énfasis2 4 2 2 4 2 2" xfId="37943" xr:uid="{A537D348-09EF-4A08-BAC4-C85B510AC40F}"/>
    <cellStyle name="40% - Énfasis2 4 2 2 4 3" xfId="27619" xr:uid="{ED57A1C8-7643-4315-B3E3-E20D06E823B9}"/>
    <cellStyle name="40% - Énfasis2 4 2 2 5" xfId="12133" xr:uid="{808CE283-66F6-44BD-BCC6-368D816DD7B6}"/>
    <cellStyle name="40% - Énfasis2 4 2 2 5 2" xfId="32781" xr:uid="{28F8F054-1B6A-47E0-B265-61FBE0568789}"/>
    <cellStyle name="40% - Énfasis2 4 2 2 6" xfId="22457" xr:uid="{B7B6D49B-88E1-491B-AC56-6FD507EC7E16}"/>
    <cellStyle name="40% - Énfasis2 4 2 3" xfId="2454" xr:uid="{78F2D426-9AF1-4E2E-85FC-342CCBCCBD49}"/>
    <cellStyle name="40% - Énfasis2 4 2 3 2" xfId="5035" xr:uid="{94740184-6A45-4957-9A98-9FF6311BEA6F}"/>
    <cellStyle name="40% - Énfasis2 4 2 3 2 2" xfId="10197" xr:uid="{B3D0E134-6763-4CE7-BA79-EFD9C98F7476}"/>
    <cellStyle name="40% - Énfasis2 4 2 3 2 2 2" xfId="20521" xr:uid="{735E8328-42C0-42F6-AFCC-7720CF07AC1D}"/>
    <cellStyle name="40% - Énfasis2 4 2 3 2 2 2 2" xfId="41169" xr:uid="{96320244-F43F-4BB2-85DB-8F15E7E86935}"/>
    <cellStyle name="40% - Énfasis2 4 2 3 2 2 3" xfId="30845" xr:uid="{9D1438B6-63C8-43D2-AD41-6442EA5B7D7B}"/>
    <cellStyle name="40% - Énfasis2 4 2 3 2 3" xfId="15359" xr:uid="{60771D3B-6D05-4752-ACD1-00167F82EC04}"/>
    <cellStyle name="40% - Énfasis2 4 2 3 2 3 2" xfId="36007" xr:uid="{EC6DEE6E-5EE2-4634-92AF-70757925A038}"/>
    <cellStyle name="40% - Énfasis2 4 2 3 2 4" xfId="25683" xr:uid="{F96BEE8B-AAF9-484B-B5FD-DD866E608E3B}"/>
    <cellStyle name="40% - Énfasis2 4 2 3 3" xfId="7616" xr:uid="{41E4D1D3-A14D-4B6F-9B42-A0D9787C92C1}"/>
    <cellStyle name="40% - Énfasis2 4 2 3 3 2" xfId="17940" xr:uid="{936258F3-C5E7-4A88-9F07-0B48A19EA641}"/>
    <cellStyle name="40% - Énfasis2 4 2 3 3 2 2" xfId="38588" xr:uid="{41FE851C-14BC-48B5-A697-BD2EC141A51F}"/>
    <cellStyle name="40% - Énfasis2 4 2 3 3 3" xfId="28264" xr:uid="{94E95F19-CCE0-4606-A032-5263FA88A814}"/>
    <cellStyle name="40% - Énfasis2 4 2 3 4" xfId="12778" xr:uid="{5756D4BE-558F-426B-B33B-4654E59CB458}"/>
    <cellStyle name="40% - Énfasis2 4 2 3 4 2" xfId="33426" xr:uid="{CFD94E6E-061B-403D-BAD5-8029DA303DD9}"/>
    <cellStyle name="40% - Énfasis2 4 2 3 5" xfId="23102" xr:uid="{0FB69F93-6788-48F7-AABF-F55856079C1F}"/>
    <cellStyle name="40% - Énfasis2 4 2 4" xfId="3745" xr:uid="{5C3B84E3-34B1-4799-BBC2-82EE482B6686}"/>
    <cellStyle name="40% - Énfasis2 4 2 4 2" xfId="8907" xr:uid="{EE514A49-680F-4D15-8F1A-3C4573837E63}"/>
    <cellStyle name="40% - Énfasis2 4 2 4 2 2" xfId="19231" xr:uid="{AC72F2A6-8BA5-453D-8FF8-149DD78D64F9}"/>
    <cellStyle name="40% - Énfasis2 4 2 4 2 2 2" xfId="39879" xr:uid="{97D859AD-F91F-4B7F-AE62-43C546C8A05B}"/>
    <cellStyle name="40% - Énfasis2 4 2 4 2 3" xfId="29555" xr:uid="{EE69FEC0-0AE8-45AB-8977-CA523165A119}"/>
    <cellStyle name="40% - Énfasis2 4 2 4 3" xfId="14069" xr:uid="{1DBB61D3-9214-4A52-B81D-DE979D4E0959}"/>
    <cellStyle name="40% - Énfasis2 4 2 4 3 2" xfId="34717" xr:uid="{B1A49EFF-7C17-4A3A-98F7-E4F9B0FC9ABB}"/>
    <cellStyle name="40% - Énfasis2 4 2 4 4" xfId="24393" xr:uid="{30CA5B6B-E092-49A9-A7C2-157831076FE8}"/>
    <cellStyle name="40% - Énfasis2 4 2 5" xfId="6326" xr:uid="{CBB492D1-369F-4712-B8A1-AEE69A7E7705}"/>
    <cellStyle name="40% - Énfasis2 4 2 5 2" xfId="16650" xr:uid="{8009EB18-BBA0-400B-B0D2-D929A9580734}"/>
    <cellStyle name="40% - Énfasis2 4 2 5 2 2" xfId="37298" xr:uid="{5BEB4D61-C598-4EA4-8819-543109047D23}"/>
    <cellStyle name="40% - Énfasis2 4 2 5 3" xfId="26974" xr:uid="{71992DAB-1F42-4437-A59C-693C1FE2B3C6}"/>
    <cellStyle name="40% - Énfasis2 4 2 6" xfId="11488" xr:uid="{6FA8D11B-C97C-4B05-871F-9580B9576820}"/>
    <cellStyle name="40% - Énfasis2 4 2 6 2" xfId="32136" xr:uid="{D436F83C-7FB3-493C-9EDD-2B8D3C4393D0}"/>
    <cellStyle name="40% - Énfasis2 4 2 7" xfId="21812" xr:uid="{F7F0D1E3-5A1D-4405-A198-4F31B051C15A}"/>
    <cellStyle name="40% - Énfasis2 4 3" xfId="1761" xr:uid="{00000000-0005-0000-0000-0000B3010000}"/>
    <cellStyle name="40% - Énfasis2 4 3 2" xfId="3098" xr:uid="{8C4229F9-6C92-481A-A4A8-242A99097313}"/>
    <cellStyle name="40% - Énfasis2 4 3 2 2" xfId="5679" xr:uid="{E941EAC3-0F6F-4A29-BF2E-DAF28C324B65}"/>
    <cellStyle name="40% - Énfasis2 4 3 2 2 2" xfId="10841" xr:uid="{A326D11C-2300-4F10-9560-61124DE9304D}"/>
    <cellStyle name="40% - Énfasis2 4 3 2 2 2 2" xfId="21165" xr:uid="{55AD06DA-E708-44C5-91EC-E0AB0BD478D6}"/>
    <cellStyle name="40% - Énfasis2 4 3 2 2 2 2 2" xfId="41813" xr:uid="{23BB18E6-1443-4F24-B9E0-987A4604744A}"/>
    <cellStyle name="40% - Énfasis2 4 3 2 2 2 3" xfId="31489" xr:uid="{6FA0AF54-E656-43C0-8E66-EBA896A041D9}"/>
    <cellStyle name="40% - Énfasis2 4 3 2 2 3" xfId="16003" xr:uid="{3DD7CB86-D1AF-4B0A-918B-B65F5FBD8049}"/>
    <cellStyle name="40% - Énfasis2 4 3 2 2 3 2" xfId="36651" xr:uid="{674706CE-0CDE-48BC-B1B0-B80771B1A611}"/>
    <cellStyle name="40% - Énfasis2 4 3 2 2 4" xfId="26327" xr:uid="{844B94F4-8D0E-47D0-AC65-AEB620C1A9AA}"/>
    <cellStyle name="40% - Énfasis2 4 3 2 3" xfId="8260" xr:uid="{8CF11A9A-9EBE-4CDA-8422-FD225EB74E25}"/>
    <cellStyle name="40% - Énfasis2 4 3 2 3 2" xfId="18584" xr:uid="{1EC61CA5-EA59-41A8-9242-EECDAD44FAB3}"/>
    <cellStyle name="40% - Énfasis2 4 3 2 3 2 2" xfId="39232" xr:uid="{89E15627-C427-466D-9B13-B3E9944BB6FB}"/>
    <cellStyle name="40% - Énfasis2 4 3 2 3 3" xfId="28908" xr:uid="{B3D4E713-7998-4C40-AE95-0D6CB9B187B0}"/>
    <cellStyle name="40% - Énfasis2 4 3 2 4" xfId="13422" xr:uid="{D8AA9137-4053-4638-A9F0-4F2ED5003B56}"/>
    <cellStyle name="40% - Énfasis2 4 3 2 4 2" xfId="34070" xr:uid="{5103E2E6-D1F1-4FA6-8347-D5ED2DCE7570}"/>
    <cellStyle name="40% - Énfasis2 4 3 2 5" xfId="23746" xr:uid="{AE238F60-F1B2-42E0-8233-12248490EAB7}"/>
    <cellStyle name="40% - Énfasis2 4 3 3" xfId="4389" xr:uid="{42B0974A-E451-40A3-B482-C3C635E1378E}"/>
    <cellStyle name="40% - Énfasis2 4 3 3 2" xfId="9551" xr:uid="{86B4CCFB-0F09-4CF2-A73C-C17693292055}"/>
    <cellStyle name="40% - Énfasis2 4 3 3 2 2" xfId="19875" xr:uid="{DCCB7A81-C8A0-4134-8C1A-72C6FE5DA452}"/>
    <cellStyle name="40% - Énfasis2 4 3 3 2 2 2" xfId="40523" xr:uid="{97EA17F9-AE3E-4FF3-9E90-E48E360F8463}"/>
    <cellStyle name="40% - Énfasis2 4 3 3 2 3" xfId="30199" xr:uid="{F6F73317-1AC8-486F-AEBB-767DCA3F5362}"/>
    <cellStyle name="40% - Énfasis2 4 3 3 3" xfId="14713" xr:uid="{A711422C-4311-4C60-B969-50E69FBBF83E}"/>
    <cellStyle name="40% - Énfasis2 4 3 3 3 2" xfId="35361" xr:uid="{428B89B5-53ED-475D-BF36-C01B09E5FEAB}"/>
    <cellStyle name="40% - Énfasis2 4 3 3 4" xfId="25037" xr:uid="{814A0B8B-42A4-49AB-BB06-FFC1F0F6777A}"/>
    <cellStyle name="40% - Énfasis2 4 3 4" xfId="6970" xr:uid="{5481236E-4B2B-4880-8E43-C45DAFD14400}"/>
    <cellStyle name="40% - Énfasis2 4 3 4 2" xfId="17294" xr:uid="{8243846F-BF4E-4081-8864-AAEF6EEC82AC}"/>
    <cellStyle name="40% - Énfasis2 4 3 4 2 2" xfId="37942" xr:uid="{06FDE06B-07B4-4F2C-87D3-BA8A9CA1CEA2}"/>
    <cellStyle name="40% - Énfasis2 4 3 4 3" xfId="27618" xr:uid="{807089C6-6221-4C4F-A754-0E123EAA5E20}"/>
    <cellStyle name="40% - Énfasis2 4 3 5" xfId="12132" xr:uid="{A1EBAC06-B825-422E-BCEB-9194B6FF4D19}"/>
    <cellStyle name="40% - Énfasis2 4 3 5 2" xfId="32780" xr:uid="{72496FD9-896D-456E-A7D1-A08DB34C11F5}"/>
    <cellStyle name="40% - Énfasis2 4 3 6" xfId="22456" xr:uid="{448FF362-5CB7-4AC4-A40D-A6A0D87B7495}"/>
    <cellStyle name="40% - Énfasis2 4 4" xfId="2453" xr:uid="{D1D12BEB-5654-41CC-BA79-19D8CD479855}"/>
    <cellStyle name="40% - Énfasis2 4 4 2" xfId="5034" xr:uid="{B66DAFE3-C50F-49E1-99E5-D2539686FD48}"/>
    <cellStyle name="40% - Énfasis2 4 4 2 2" xfId="10196" xr:uid="{3A32853D-952E-47CA-9D73-7B6BDBA93CE5}"/>
    <cellStyle name="40% - Énfasis2 4 4 2 2 2" xfId="20520" xr:uid="{C2298106-1A7A-42B9-A099-453A8A6F8905}"/>
    <cellStyle name="40% - Énfasis2 4 4 2 2 2 2" xfId="41168" xr:uid="{5AAFCEF4-8AD1-4D5C-ABB9-754A82AA620D}"/>
    <cellStyle name="40% - Énfasis2 4 4 2 2 3" xfId="30844" xr:uid="{00DB8789-45B7-4865-ACC2-48B27CB9D3D2}"/>
    <cellStyle name="40% - Énfasis2 4 4 2 3" xfId="15358" xr:uid="{2C101352-E09A-45D7-AC67-06DD650717CB}"/>
    <cellStyle name="40% - Énfasis2 4 4 2 3 2" xfId="36006" xr:uid="{1CFA7C12-F177-4A97-8830-26E125B6C785}"/>
    <cellStyle name="40% - Énfasis2 4 4 2 4" xfId="25682" xr:uid="{CD257729-1417-4ECC-8850-10D868F165A0}"/>
    <cellStyle name="40% - Énfasis2 4 4 3" xfId="7615" xr:uid="{B7FBD793-D0D8-4A92-B45B-9E19A8501580}"/>
    <cellStyle name="40% - Énfasis2 4 4 3 2" xfId="17939" xr:uid="{60470CCB-A43F-4FAE-85CE-C1F0CF4233F3}"/>
    <cellStyle name="40% - Énfasis2 4 4 3 2 2" xfId="38587" xr:uid="{0C1BF931-43E4-42E9-BFBD-FE11515F181F}"/>
    <cellStyle name="40% - Énfasis2 4 4 3 3" xfId="28263" xr:uid="{D6A5C6BC-290E-4BCF-9865-75987A206B7D}"/>
    <cellStyle name="40% - Énfasis2 4 4 4" xfId="12777" xr:uid="{D71E0BC8-BAA6-4226-A34D-8B3648052CFC}"/>
    <cellStyle name="40% - Énfasis2 4 4 4 2" xfId="33425" xr:uid="{CA6A0BE1-BD7B-4D24-A5D3-D2371FDE08A2}"/>
    <cellStyle name="40% - Énfasis2 4 4 5" xfId="23101" xr:uid="{A7E08B4B-CEFE-40D4-AF33-A7F54642E3B9}"/>
    <cellStyle name="40% - Énfasis2 4 5" xfId="3744" xr:uid="{836EB041-38EE-4ED3-AA39-148CEF18EB27}"/>
    <cellStyle name="40% - Énfasis2 4 5 2" xfId="8906" xr:uid="{28E55CFE-7A03-44BE-80DD-0B008548C4EA}"/>
    <cellStyle name="40% - Énfasis2 4 5 2 2" xfId="19230" xr:uid="{B32D1A08-EA72-45CE-B742-1201EE3D0063}"/>
    <cellStyle name="40% - Énfasis2 4 5 2 2 2" xfId="39878" xr:uid="{B1FCACBA-C57E-4847-B6F3-EF80CB2E2F59}"/>
    <cellStyle name="40% - Énfasis2 4 5 2 3" xfId="29554" xr:uid="{5608A6BF-2F2B-47A9-802A-37F3A2B57662}"/>
    <cellStyle name="40% - Énfasis2 4 5 3" xfId="14068" xr:uid="{73D57CF8-0748-4C5F-9756-678F3F8A68C8}"/>
    <cellStyle name="40% - Énfasis2 4 5 3 2" xfId="34716" xr:uid="{2823E32D-C40D-41EC-BD7D-5B59019DA26E}"/>
    <cellStyle name="40% - Énfasis2 4 5 4" xfId="24392" xr:uid="{51D0B27F-33C4-40E9-91BB-B58C9E797C78}"/>
    <cellStyle name="40% - Énfasis2 4 6" xfId="6325" xr:uid="{D950C790-56B1-4361-88D5-A9524CC883D1}"/>
    <cellStyle name="40% - Énfasis2 4 6 2" xfId="16649" xr:uid="{E9D848EC-F18D-4538-B488-0BFABDF0F986}"/>
    <cellStyle name="40% - Énfasis2 4 6 2 2" xfId="37297" xr:uid="{0A791B94-6508-4E91-AD6D-0E1F11DEAD0D}"/>
    <cellStyle name="40% - Énfasis2 4 6 3" xfId="26973" xr:uid="{A7DB1823-1F69-40CE-979B-16505CCEA7DC}"/>
    <cellStyle name="40% - Énfasis2 4 7" xfId="11487" xr:uid="{442F871A-F864-46C0-A341-F4C0F00E71D0}"/>
    <cellStyle name="40% - Énfasis2 4 7 2" xfId="32135" xr:uid="{E0D886DA-CEB2-442D-B1D6-7A8109AE397C}"/>
    <cellStyle name="40% - Énfasis2 4 8" xfId="21811" xr:uid="{AE78AC53-5E98-4CD0-8DE1-A7CF26374E81}"/>
    <cellStyle name="40% - Énfasis2 5" xfId="227" xr:uid="{00000000-0005-0000-0000-0000B4010000}"/>
    <cellStyle name="40% - Énfasis2 5 2" xfId="228" xr:uid="{00000000-0005-0000-0000-0000B5010000}"/>
    <cellStyle name="40% - Énfasis2 5 2 2" xfId="1764" xr:uid="{00000000-0005-0000-0000-0000B6010000}"/>
    <cellStyle name="40% - Énfasis2 5 2 2 2" xfId="3101" xr:uid="{3EF858FD-B60A-4AD0-A003-4D633DF693E4}"/>
    <cellStyle name="40% - Énfasis2 5 2 2 2 2" xfId="5682" xr:uid="{023643BC-D10B-4787-AD3C-92A74023B5F5}"/>
    <cellStyle name="40% - Énfasis2 5 2 2 2 2 2" xfId="10844" xr:uid="{281AD0D5-0860-4F8E-A860-01BC24EE5D90}"/>
    <cellStyle name="40% - Énfasis2 5 2 2 2 2 2 2" xfId="21168" xr:uid="{485C9FDE-D566-40B0-8337-5CDF14E402EC}"/>
    <cellStyle name="40% - Énfasis2 5 2 2 2 2 2 2 2" xfId="41816" xr:uid="{CE5443B4-A0E3-4FBE-B6C6-22E7EC7E9A29}"/>
    <cellStyle name="40% - Énfasis2 5 2 2 2 2 2 3" xfId="31492" xr:uid="{A9D42906-A63A-49ED-B164-730DA1D83BC8}"/>
    <cellStyle name="40% - Énfasis2 5 2 2 2 2 3" xfId="16006" xr:uid="{45ECFEF1-FDC1-4918-8B12-D7B9BA4AC93D}"/>
    <cellStyle name="40% - Énfasis2 5 2 2 2 2 3 2" xfId="36654" xr:uid="{8CB47810-A339-4B58-825F-D7733E7799CD}"/>
    <cellStyle name="40% - Énfasis2 5 2 2 2 2 4" xfId="26330" xr:uid="{B1E81F0C-440B-4547-898B-6CFA17CFD22D}"/>
    <cellStyle name="40% - Énfasis2 5 2 2 2 3" xfId="8263" xr:uid="{ACDF506E-BF4A-40BC-8090-41CA511D4E62}"/>
    <cellStyle name="40% - Énfasis2 5 2 2 2 3 2" xfId="18587" xr:uid="{4FA56DB3-D51D-4295-87A6-CFE3718C4AA1}"/>
    <cellStyle name="40% - Énfasis2 5 2 2 2 3 2 2" xfId="39235" xr:uid="{26F0958F-C752-4F95-8C72-1E53C9B605BB}"/>
    <cellStyle name="40% - Énfasis2 5 2 2 2 3 3" xfId="28911" xr:uid="{3E925AC8-649D-4D36-9AF2-A37C053083D3}"/>
    <cellStyle name="40% - Énfasis2 5 2 2 2 4" xfId="13425" xr:uid="{BE67ED6D-718D-4C54-B158-A075C215F8F6}"/>
    <cellStyle name="40% - Énfasis2 5 2 2 2 4 2" xfId="34073" xr:uid="{D024C1B9-5CE6-4E02-B731-085EF4D24E7A}"/>
    <cellStyle name="40% - Énfasis2 5 2 2 2 5" xfId="23749" xr:uid="{AAC2332B-DF68-4604-8967-B97A3971F6F3}"/>
    <cellStyle name="40% - Énfasis2 5 2 2 3" xfId="4392" xr:uid="{AB58A730-9195-4381-9246-DC487DB38891}"/>
    <cellStyle name="40% - Énfasis2 5 2 2 3 2" xfId="9554" xr:uid="{E34ECD3D-1C84-4AFD-8779-6E58176FE251}"/>
    <cellStyle name="40% - Énfasis2 5 2 2 3 2 2" xfId="19878" xr:uid="{8148964B-3C09-45BB-B6F7-DE57F5DAE308}"/>
    <cellStyle name="40% - Énfasis2 5 2 2 3 2 2 2" xfId="40526" xr:uid="{0CED13F3-4595-43C9-9A24-104419CFA211}"/>
    <cellStyle name="40% - Énfasis2 5 2 2 3 2 3" xfId="30202" xr:uid="{22EB5186-0A5F-4549-AC81-C722E34C38DD}"/>
    <cellStyle name="40% - Énfasis2 5 2 2 3 3" xfId="14716" xr:uid="{8902DA69-AD3A-4608-8E8B-585D61829F34}"/>
    <cellStyle name="40% - Énfasis2 5 2 2 3 3 2" xfId="35364" xr:uid="{235522B0-6656-4681-A01D-7AB603121343}"/>
    <cellStyle name="40% - Énfasis2 5 2 2 3 4" xfId="25040" xr:uid="{F8FA84F7-DE00-44C5-8639-F53BFF24E5EB}"/>
    <cellStyle name="40% - Énfasis2 5 2 2 4" xfId="6973" xr:uid="{A096846E-5BB3-4653-81FC-A454092C7241}"/>
    <cellStyle name="40% - Énfasis2 5 2 2 4 2" xfId="17297" xr:uid="{005E40C9-E5F1-478F-AC06-DF1752B426F7}"/>
    <cellStyle name="40% - Énfasis2 5 2 2 4 2 2" xfId="37945" xr:uid="{5C9563B0-1E50-40FB-9BD5-57A965BB546E}"/>
    <cellStyle name="40% - Énfasis2 5 2 2 4 3" xfId="27621" xr:uid="{F4A3C801-43F0-4113-A1B9-B3E80F5DF3B4}"/>
    <cellStyle name="40% - Énfasis2 5 2 2 5" xfId="12135" xr:uid="{6F072D90-CEEF-4290-A8CD-DB63BEE6D183}"/>
    <cellStyle name="40% - Énfasis2 5 2 2 5 2" xfId="32783" xr:uid="{34E6AB68-1295-4076-BDD8-A25FF590621B}"/>
    <cellStyle name="40% - Énfasis2 5 2 2 6" xfId="22459" xr:uid="{F0DFC746-E309-4E26-A841-EF081C5AA48B}"/>
    <cellStyle name="40% - Énfasis2 5 2 3" xfId="2456" xr:uid="{62DA5CB3-B74C-41A3-8CD9-DDDDF3C55F3A}"/>
    <cellStyle name="40% - Énfasis2 5 2 3 2" xfId="5037" xr:uid="{84F74DCA-81A5-4A64-92AB-86C0B43969B4}"/>
    <cellStyle name="40% - Énfasis2 5 2 3 2 2" xfId="10199" xr:uid="{B3DC1D85-8BAC-40C2-897D-A3DA6AEDBD08}"/>
    <cellStyle name="40% - Énfasis2 5 2 3 2 2 2" xfId="20523" xr:uid="{4C0E551D-CB1F-4411-9814-28BCA29B7541}"/>
    <cellStyle name="40% - Énfasis2 5 2 3 2 2 2 2" xfId="41171" xr:uid="{3B198E39-B2B3-4328-9D4E-03E0E0999C2B}"/>
    <cellStyle name="40% - Énfasis2 5 2 3 2 2 3" xfId="30847" xr:uid="{793E72EE-68B9-4162-B1AD-765FD7E1EF82}"/>
    <cellStyle name="40% - Énfasis2 5 2 3 2 3" xfId="15361" xr:uid="{6C23E002-7745-49EA-B610-325558A87849}"/>
    <cellStyle name="40% - Énfasis2 5 2 3 2 3 2" xfId="36009" xr:uid="{68D53A50-0D3A-4729-9F4F-8CC83FBEE978}"/>
    <cellStyle name="40% - Énfasis2 5 2 3 2 4" xfId="25685" xr:uid="{C998A5F4-9C3A-4DA1-A530-B70652ABD4BD}"/>
    <cellStyle name="40% - Énfasis2 5 2 3 3" xfId="7618" xr:uid="{70E55AF9-B0E6-494E-B7C7-97588BC1E739}"/>
    <cellStyle name="40% - Énfasis2 5 2 3 3 2" xfId="17942" xr:uid="{412BDA77-E3AE-4CCD-89DC-90610E927277}"/>
    <cellStyle name="40% - Énfasis2 5 2 3 3 2 2" xfId="38590" xr:uid="{4AF0E38F-8270-49E7-A96D-41C4B9C97B20}"/>
    <cellStyle name="40% - Énfasis2 5 2 3 3 3" xfId="28266" xr:uid="{6D3B47C5-C31F-4C27-A24B-D11BB07E355F}"/>
    <cellStyle name="40% - Énfasis2 5 2 3 4" xfId="12780" xr:uid="{9EA51088-7F0F-4287-ABB7-42D647DF50C7}"/>
    <cellStyle name="40% - Énfasis2 5 2 3 4 2" xfId="33428" xr:uid="{5C01C1D8-EC9C-4530-BB70-A95F78163525}"/>
    <cellStyle name="40% - Énfasis2 5 2 3 5" xfId="23104" xr:uid="{DF997846-8FEC-40C5-A1CB-92B1B5045AF3}"/>
    <cellStyle name="40% - Énfasis2 5 2 4" xfId="3747" xr:uid="{D3955D65-DE29-4B95-BF03-40699FB7754D}"/>
    <cellStyle name="40% - Énfasis2 5 2 4 2" xfId="8909" xr:uid="{D68B0578-29C0-439E-9940-EB12FF186C9D}"/>
    <cellStyle name="40% - Énfasis2 5 2 4 2 2" xfId="19233" xr:uid="{A49CFAC3-2B91-4C25-ACE4-EA1EE3F8F8A7}"/>
    <cellStyle name="40% - Énfasis2 5 2 4 2 2 2" xfId="39881" xr:uid="{B4C6103C-017F-45FB-9999-8A88FE1FDA0E}"/>
    <cellStyle name="40% - Énfasis2 5 2 4 2 3" xfId="29557" xr:uid="{5C19066E-5357-4568-BB12-29DA974F61D9}"/>
    <cellStyle name="40% - Énfasis2 5 2 4 3" xfId="14071" xr:uid="{28830B46-BB5D-4FD9-BBB1-4020A5474217}"/>
    <cellStyle name="40% - Énfasis2 5 2 4 3 2" xfId="34719" xr:uid="{CC9AE0BE-F069-4F36-867F-84C402BC2ACE}"/>
    <cellStyle name="40% - Énfasis2 5 2 4 4" xfId="24395" xr:uid="{C7F42C04-B870-4A93-B03D-423C4B2A9021}"/>
    <cellStyle name="40% - Énfasis2 5 2 5" xfId="6328" xr:uid="{08AE698E-DC5E-4E29-9392-E87B96B00BED}"/>
    <cellStyle name="40% - Énfasis2 5 2 5 2" xfId="16652" xr:uid="{72BF9759-7D07-4646-A0D0-6A74CA64ED0C}"/>
    <cellStyle name="40% - Énfasis2 5 2 5 2 2" xfId="37300" xr:uid="{6AC94D97-093A-4373-A664-9DC7ED069F8F}"/>
    <cellStyle name="40% - Énfasis2 5 2 5 3" xfId="26976" xr:uid="{530C9446-8154-4650-98FE-8191B1D8431F}"/>
    <cellStyle name="40% - Énfasis2 5 2 6" xfId="11490" xr:uid="{C60C7CF9-5DEC-4A8F-9639-E501D006CECD}"/>
    <cellStyle name="40% - Énfasis2 5 2 6 2" xfId="32138" xr:uid="{76474C04-A0FF-47A0-BEF7-F2B21DB4EAE6}"/>
    <cellStyle name="40% - Énfasis2 5 2 7" xfId="21814" xr:uid="{A96ADF50-8A16-4BE9-BB89-5B1FC12DDAFF}"/>
    <cellStyle name="40% - Énfasis2 5 3" xfId="1763" xr:uid="{00000000-0005-0000-0000-0000B7010000}"/>
    <cellStyle name="40% - Énfasis2 5 3 2" xfId="3100" xr:uid="{803AECB9-14C1-4B9A-B01C-0769D2E602C7}"/>
    <cellStyle name="40% - Énfasis2 5 3 2 2" xfId="5681" xr:uid="{7D44BC64-38F5-4589-8CE4-3A7F908A0D10}"/>
    <cellStyle name="40% - Énfasis2 5 3 2 2 2" xfId="10843" xr:uid="{5C2C56B3-6551-4882-808D-5449E5669C78}"/>
    <cellStyle name="40% - Énfasis2 5 3 2 2 2 2" xfId="21167" xr:uid="{8BC89FA9-56CF-405A-914D-AF18263D5889}"/>
    <cellStyle name="40% - Énfasis2 5 3 2 2 2 2 2" xfId="41815" xr:uid="{DF27C41E-D3CC-4C70-AD23-80C42C4652ED}"/>
    <cellStyle name="40% - Énfasis2 5 3 2 2 2 3" xfId="31491" xr:uid="{22AB8960-6D35-4A1B-AF36-21E4E32E1736}"/>
    <cellStyle name="40% - Énfasis2 5 3 2 2 3" xfId="16005" xr:uid="{8550CA85-90AB-4E04-A70C-73E1CCAA3699}"/>
    <cellStyle name="40% - Énfasis2 5 3 2 2 3 2" xfId="36653" xr:uid="{87FCB8F9-B060-4FF8-8F02-69B5CDC03DDB}"/>
    <cellStyle name="40% - Énfasis2 5 3 2 2 4" xfId="26329" xr:uid="{4F755D05-F7BE-4AB7-8314-B77F8E7C1D50}"/>
    <cellStyle name="40% - Énfasis2 5 3 2 3" xfId="8262" xr:uid="{D860D5C4-9A5B-4C2F-B9CC-10058922810B}"/>
    <cellStyle name="40% - Énfasis2 5 3 2 3 2" xfId="18586" xr:uid="{33D164E1-37A9-4231-A32C-0117BA41649E}"/>
    <cellStyle name="40% - Énfasis2 5 3 2 3 2 2" xfId="39234" xr:uid="{E7F5BE1E-9F36-410D-B30F-1DF847A5A6DF}"/>
    <cellStyle name="40% - Énfasis2 5 3 2 3 3" xfId="28910" xr:uid="{97A29708-70A8-4361-8A73-4D3F9109E060}"/>
    <cellStyle name="40% - Énfasis2 5 3 2 4" xfId="13424" xr:uid="{5B8B58E8-DD95-4A57-95E0-3796090A7D5B}"/>
    <cellStyle name="40% - Énfasis2 5 3 2 4 2" xfId="34072" xr:uid="{4FA446C6-DF35-4167-B4CD-01D859E63CFA}"/>
    <cellStyle name="40% - Énfasis2 5 3 2 5" xfId="23748" xr:uid="{88979BBB-0134-482D-87BB-05949C051059}"/>
    <cellStyle name="40% - Énfasis2 5 3 3" xfId="4391" xr:uid="{D05D76E4-60D1-4CF7-BD43-E84B4084F265}"/>
    <cellStyle name="40% - Énfasis2 5 3 3 2" xfId="9553" xr:uid="{A2C159ED-9346-4D00-A372-EF8EAC0CCA41}"/>
    <cellStyle name="40% - Énfasis2 5 3 3 2 2" xfId="19877" xr:uid="{4C9C9906-AD88-47A3-86E0-AAB929B3BC1C}"/>
    <cellStyle name="40% - Énfasis2 5 3 3 2 2 2" xfId="40525" xr:uid="{D5F583C9-D5B1-4387-A06D-D7569A767340}"/>
    <cellStyle name="40% - Énfasis2 5 3 3 2 3" xfId="30201" xr:uid="{0D2C2187-A485-434B-84A6-79E2F1F9D1AD}"/>
    <cellStyle name="40% - Énfasis2 5 3 3 3" xfId="14715" xr:uid="{5997BFB7-F4CA-4FCC-A441-C74F16EE2BBB}"/>
    <cellStyle name="40% - Énfasis2 5 3 3 3 2" xfId="35363" xr:uid="{2FC0700F-F6DC-47FD-9BDD-07DB5D13ADA5}"/>
    <cellStyle name="40% - Énfasis2 5 3 3 4" xfId="25039" xr:uid="{CBB0F137-41E9-4C35-8D94-E193FD6FB506}"/>
    <cellStyle name="40% - Énfasis2 5 3 4" xfId="6972" xr:uid="{29F92FB3-3F49-4B3D-9CF9-55F7EAB7B17E}"/>
    <cellStyle name="40% - Énfasis2 5 3 4 2" xfId="17296" xr:uid="{33947002-FBDF-4444-A669-BAE7D3239C23}"/>
    <cellStyle name="40% - Énfasis2 5 3 4 2 2" xfId="37944" xr:uid="{E6ABCE05-4A17-4284-9A16-D6BCDBA055BD}"/>
    <cellStyle name="40% - Énfasis2 5 3 4 3" xfId="27620" xr:uid="{B3E4F740-9684-4ADF-B8B4-82F662660C2B}"/>
    <cellStyle name="40% - Énfasis2 5 3 5" xfId="12134" xr:uid="{CAA06DD1-B01F-46BF-ADB9-B3C70CFD5EFB}"/>
    <cellStyle name="40% - Énfasis2 5 3 5 2" xfId="32782" xr:uid="{01DBBB3F-A1D5-4E6C-BCCF-A8613BD13680}"/>
    <cellStyle name="40% - Énfasis2 5 3 6" xfId="22458" xr:uid="{DFC43C1C-941F-4096-B745-E84E7DA59602}"/>
    <cellStyle name="40% - Énfasis2 5 4" xfId="2455" xr:uid="{FBD7EAA1-DD12-441F-B2AD-2AFD324EE8A8}"/>
    <cellStyle name="40% - Énfasis2 5 4 2" xfId="5036" xr:uid="{FE784D4D-1E65-4E49-863C-8F9073D150B2}"/>
    <cellStyle name="40% - Énfasis2 5 4 2 2" xfId="10198" xr:uid="{09631ABE-D280-4CC0-A229-DFD69CC8E889}"/>
    <cellStyle name="40% - Énfasis2 5 4 2 2 2" xfId="20522" xr:uid="{053A286C-97E2-4FD0-B770-CA11D39EBAD9}"/>
    <cellStyle name="40% - Énfasis2 5 4 2 2 2 2" xfId="41170" xr:uid="{B41DDD84-E256-4932-988A-FEF262BA6E12}"/>
    <cellStyle name="40% - Énfasis2 5 4 2 2 3" xfId="30846" xr:uid="{E24CCAE3-148D-4AEF-BD68-7C1CF8B4D2D6}"/>
    <cellStyle name="40% - Énfasis2 5 4 2 3" xfId="15360" xr:uid="{ED7A431A-28F9-4333-AC5A-906FA3813FC9}"/>
    <cellStyle name="40% - Énfasis2 5 4 2 3 2" xfId="36008" xr:uid="{EBC6CC4B-E054-41B8-A285-981050C99A01}"/>
    <cellStyle name="40% - Énfasis2 5 4 2 4" xfId="25684" xr:uid="{22F81BF2-7FB1-46F5-BD45-9569CBF14398}"/>
    <cellStyle name="40% - Énfasis2 5 4 3" xfId="7617" xr:uid="{B016A24F-E902-4768-96A6-ECC67D9D9913}"/>
    <cellStyle name="40% - Énfasis2 5 4 3 2" xfId="17941" xr:uid="{22CEACC6-44BB-4B9A-8E8A-5B1E6C036CEA}"/>
    <cellStyle name="40% - Énfasis2 5 4 3 2 2" xfId="38589" xr:uid="{C54B1502-4826-4AC2-8433-3CC93E217F72}"/>
    <cellStyle name="40% - Énfasis2 5 4 3 3" xfId="28265" xr:uid="{33614E7B-ED5F-43B4-96E8-3235DF2E0076}"/>
    <cellStyle name="40% - Énfasis2 5 4 4" xfId="12779" xr:uid="{D4F9AD7B-3FD9-496D-9E3F-90B8661C2445}"/>
    <cellStyle name="40% - Énfasis2 5 4 4 2" xfId="33427" xr:uid="{92877410-6273-43F8-B835-670547C18544}"/>
    <cellStyle name="40% - Énfasis2 5 4 5" xfId="23103" xr:uid="{D036877F-B300-4EEA-B88C-C16BD7B7565F}"/>
    <cellStyle name="40% - Énfasis2 5 5" xfId="3746" xr:uid="{94BC1E59-E86F-4773-BCBC-CFCFC54A799F}"/>
    <cellStyle name="40% - Énfasis2 5 5 2" xfId="8908" xr:uid="{7C7FE871-12A2-4110-AF43-3B60468AD08D}"/>
    <cellStyle name="40% - Énfasis2 5 5 2 2" xfId="19232" xr:uid="{720AE7D9-952E-44CD-8272-DC6082B2AF21}"/>
    <cellStyle name="40% - Énfasis2 5 5 2 2 2" xfId="39880" xr:uid="{483891C2-4499-44C2-BA99-ACFE67ADA9A6}"/>
    <cellStyle name="40% - Énfasis2 5 5 2 3" xfId="29556" xr:uid="{AF2595D4-27AD-4EA3-A628-A3D83CF6F440}"/>
    <cellStyle name="40% - Énfasis2 5 5 3" xfId="14070" xr:uid="{BE5B69E4-1DA6-47F1-9E44-257732C61B7E}"/>
    <cellStyle name="40% - Énfasis2 5 5 3 2" xfId="34718" xr:uid="{6A464F6F-8386-47E1-9648-BE2FA9B3BC7C}"/>
    <cellStyle name="40% - Énfasis2 5 5 4" xfId="24394" xr:uid="{BFB7E495-29B2-44C8-8E09-4B169739AF0C}"/>
    <cellStyle name="40% - Énfasis2 5 6" xfId="6327" xr:uid="{1DFDBB74-502F-419A-9241-0A3CFA4B0CA3}"/>
    <cellStyle name="40% - Énfasis2 5 6 2" xfId="16651" xr:uid="{F7BFF764-0C67-4E2C-9A24-1E2602108F56}"/>
    <cellStyle name="40% - Énfasis2 5 6 2 2" xfId="37299" xr:uid="{9B2C979C-095D-4A59-B67E-B7402C1D90EF}"/>
    <cellStyle name="40% - Énfasis2 5 6 3" xfId="26975" xr:uid="{77DA58FC-AEFF-4028-926F-F92A9C17C1A7}"/>
    <cellStyle name="40% - Énfasis2 5 7" xfId="11489" xr:uid="{14F7C42B-B768-4279-ADBA-F82626DAAC9C}"/>
    <cellStyle name="40% - Énfasis2 5 7 2" xfId="32137" xr:uid="{EF68CC81-745E-4B42-BDF0-45806C734169}"/>
    <cellStyle name="40% - Énfasis2 5 8" xfId="21813" xr:uid="{4D2A6630-12FF-4646-A4CF-D0330F7778B1}"/>
    <cellStyle name="40% - Énfasis2 6" xfId="229" xr:uid="{00000000-0005-0000-0000-0000B8010000}"/>
    <cellStyle name="40% - Énfasis2 6 2" xfId="230" xr:uid="{00000000-0005-0000-0000-0000B9010000}"/>
    <cellStyle name="40% - Énfasis2 6 2 2" xfId="1766" xr:uid="{00000000-0005-0000-0000-0000BA010000}"/>
    <cellStyle name="40% - Énfasis2 6 2 2 2" xfId="3103" xr:uid="{601250D7-9220-4576-AD9D-3910FCCB1383}"/>
    <cellStyle name="40% - Énfasis2 6 2 2 2 2" xfId="5684" xr:uid="{0201431F-EE3B-4FDA-8ADB-52DD2551432A}"/>
    <cellStyle name="40% - Énfasis2 6 2 2 2 2 2" xfId="10846" xr:uid="{9770B0DF-5C59-4185-967C-A3C8AFB5723F}"/>
    <cellStyle name="40% - Énfasis2 6 2 2 2 2 2 2" xfId="21170" xr:uid="{F73F13B6-87A5-441A-B896-40D04357C80B}"/>
    <cellStyle name="40% - Énfasis2 6 2 2 2 2 2 2 2" xfId="41818" xr:uid="{7F256C85-4AE7-4486-8D83-967F8EDCA097}"/>
    <cellStyle name="40% - Énfasis2 6 2 2 2 2 2 3" xfId="31494" xr:uid="{F8C818EE-B5FB-4039-A41B-A1BDCD591BD6}"/>
    <cellStyle name="40% - Énfasis2 6 2 2 2 2 3" xfId="16008" xr:uid="{CF33A6B8-06F0-4F55-9A70-B1DA7ACACE55}"/>
    <cellStyle name="40% - Énfasis2 6 2 2 2 2 3 2" xfId="36656" xr:uid="{6A5D55D7-E9C3-4226-ADEB-F0DBA13B38B3}"/>
    <cellStyle name="40% - Énfasis2 6 2 2 2 2 4" xfId="26332" xr:uid="{E73C449B-59AE-4D23-85C2-EFAA92BB6413}"/>
    <cellStyle name="40% - Énfasis2 6 2 2 2 3" xfId="8265" xr:uid="{F690D476-27C3-4A60-8CFC-1E87C9ADD66B}"/>
    <cellStyle name="40% - Énfasis2 6 2 2 2 3 2" xfId="18589" xr:uid="{19B1903C-E477-484E-87B0-B7F5961219FF}"/>
    <cellStyle name="40% - Énfasis2 6 2 2 2 3 2 2" xfId="39237" xr:uid="{2CE55931-5F71-417B-BAC6-3F4B342BABFD}"/>
    <cellStyle name="40% - Énfasis2 6 2 2 2 3 3" xfId="28913" xr:uid="{429790FE-DDA6-42F6-AB9A-87AAB0CD0E6A}"/>
    <cellStyle name="40% - Énfasis2 6 2 2 2 4" xfId="13427" xr:uid="{C27836A7-03BC-48A1-AB15-64DB2725F78F}"/>
    <cellStyle name="40% - Énfasis2 6 2 2 2 4 2" xfId="34075" xr:uid="{990D177E-124F-44E3-8FFE-67CD6872D85E}"/>
    <cellStyle name="40% - Énfasis2 6 2 2 2 5" xfId="23751" xr:uid="{F2EC3BB6-EEB9-4B01-AAEC-50BAEF5B6455}"/>
    <cellStyle name="40% - Énfasis2 6 2 2 3" xfId="4394" xr:uid="{BD695163-C49B-4E4B-9D67-686C970F85E3}"/>
    <cellStyle name="40% - Énfasis2 6 2 2 3 2" xfId="9556" xr:uid="{22EFCD71-1553-4B5F-98FF-09C09E361450}"/>
    <cellStyle name="40% - Énfasis2 6 2 2 3 2 2" xfId="19880" xr:uid="{BF991067-81CE-4522-853A-7CCB362A86DE}"/>
    <cellStyle name="40% - Énfasis2 6 2 2 3 2 2 2" xfId="40528" xr:uid="{823E70C2-2BEC-492F-AE71-FDBB395A54FC}"/>
    <cellStyle name="40% - Énfasis2 6 2 2 3 2 3" xfId="30204" xr:uid="{73703FE5-0148-4E1E-B505-269E5D291339}"/>
    <cellStyle name="40% - Énfasis2 6 2 2 3 3" xfId="14718" xr:uid="{8ED5CCA2-3400-46A4-9A49-0288A0B29A5F}"/>
    <cellStyle name="40% - Énfasis2 6 2 2 3 3 2" xfId="35366" xr:uid="{552E8838-DD4E-4E73-960A-18D44EFBBE1B}"/>
    <cellStyle name="40% - Énfasis2 6 2 2 3 4" xfId="25042" xr:uid="{CAA30350-E66B-4B63-B3F4-13CC692D4770}"/>
    <cellStyle name="40% - Énfasis2 6 2 2 4" xfId="6975" xr:uid="{0A151301-3FE1-4769-8EC3-8F8FD2D80A70}"/>
    <cellStyle name="40% - Énfasis2 6 2 2 4 2" xfId="17299" xr:uid="{3A8EB595-2C23-461A-A3CA-A8803393DDF6}"/>
    <cellStyle name="40% - Énfasis2 6 2 2 4 2 2" xfId="37947" xr:uid="{8857506D-CE6A-4176-904E-7BB56122D71B}"/>
    <cellStyle name="40% - Énfasis2 6 2 2 4 3" xfId="27623" xr:uid="{14EB4E6C-84F8-4703-9283-1812993D4447}"/>
    <cellStyle name="40% - Énfasis2 6 2 2 5" xfId="12137" xr:uid="{06C354B8-FB99-4D40-B7AE-9E64CB6D9F2D}"/>
    <cellStyle name="40% - Énfasis2 6 2 2 5 2" xfId="32785" xr:uid="{EAE7F182-36CC-41B4-84F7-37C6FC310CE7}"/>
    <cellStyle name="40% - Énfasis2 6 2 2 6" xfId="22461" xr:uid="{DA20E2FD-0138-4E52-AC32-81D37217F52F}"/>
    <cellStyle name="40% - Énfasis2 6 2 3" xfId="2458" xr:uid="{389CC1C9-E445-4A8D-A0CC-B086DEDA714C}"/>
    <cellStyle name="40% - Énfasis2 6 2 3 2" xfId="5039" xr:uid="{BA9E8F4E-C881-4FC9-9155-5F97FCABCAA0}"/>
    <cellStyle name="40% - Énfasis2 6 2 3 2 2" xfId="10201" xr:uid="{E9A6E903-A7EB-4DA3-A0FD-1C8BBCA36D51}"/>
    <cellStyle name="40% - Énfasis2 6 2 3 2 2 2" xfId="20525" xr:uid="{6EBDC275-87DB-41D3-8E28-F45ED580BAC8}"/>
    <cellStyle name="40% - Énfasis2 6 2 3 2 2 2 2" xfId="41173" xr:uid="{2C8C59C3-BCBA-4895-84EC-3BE5480BE014}"/>
    <cellStyle name="40% - Énfasis2 6 2 3 2 2 3" xfId="30849" xr:uid="{28AA91F0-3772-4A2E-9159-64484E544D84}"/>
    <cellStyle name="40% - Énfasis2 6 2 3 2 3" xfId="15363" xr:uid="{DBB4B3EC-6991-43F1-9A6D-4FCC61D2FF18}"/>
    <cellStyle name="40% - Énfasis2 6 2 3 2 3 2" xfId="36011" xr:uid="{6049B32E-E6AC-414B-AD4F-663A35DACC71}"/>
    <cellStyle name="40% - Énfasis2 6 2 3 2 4" xfId="25687" xr:uid="{47B08DDA-5D8F-4038-B5F8-92E455925ADA}"/>
    <cellStyle name="40% - Énfasis2 6 2 3 3" xfId="7620" xr:uid="{B182F28F-6A23-4F2C-B792-67F3CF11B5D7}"/>
    <cellStyle name="40% - Énfasis2 6 2 3 3 2" xfId="17944" xr:uid="{098696EA-F853-452A-B380-5828D73B2BFB}"/>
    <cellStyle name="40% - Énfasis2 6 2 3 3 2 2" xfId="38592" xr:uid="{1E62D45D-819B-46CE-B6F1-EDA61F32BF68}"/>
    <cellStyle name="40% - Énfasis2 6 2 3 3 3" xfId="28268" xr:uid="{94F70362-898D-44EF-B632-AA72160C57A6}"/>
    <cellStyle name="40% - Énfasis2 6 2 3 4" xfId="12782" xr:uid="{B17FEBA6-ADA2-424B-9843-81D245BD8DE7}"/>
    <cellStyle name="40% - Énfasis2 6 2 3 4 2" xfId="33430" xr:uid="{E19C67CC-D58C-4784-B2D8-84633B1682C8}"/>
    <cellStyle name="40% - Énfasis2 6 2 3 5" xfId="23106" xr:uid="{4C831141-765F-4BA0-ADA7-F571F4F37F2B}"/>
    <cellStyle name="40% - Énfasis2 6 2 4" xfId="3749" xr:uid="{9F1C486A-1CB2-4E04-9E3E-6308D3220CE9}"/>
    <cellStyle name="40% - Énfasis2 6 2 4 2" xfId="8911" xr:uid="{3C637081-C01E-47A4-AF19-8FBEFDC768F7}"/>
    <cellStyle name="40% - Énfasis2 6 2 4 2 2" xfId="19235" xr:uid="{DAF34E1E-9CF7-4719-AB9A-FE360F26E841}"/>
    <cellStyle name="40% - Énfasis2 6 2 4 2 2 2" xfId="39883" xr:uid="{2D75892A-7339-412B-8FCB-34AA3562AD92}"/>
    <cellStyle name="40% - Énfasis2 6 2 4 2 3" xfId="29559" xr:uid="{BDCD361D-EF2F-46B3-B66D-C3A2491C76BA}"/>
    <cellStyle name="40% - Énfasis2 6 2 4 3" xfId="14073" xr:uid="{C177910D-8C12-441D-8F4C-8B1110DE55E1}"/>
    <cellStyle name="40% - Énfasis2 6 2 4 3 2" xfId="34721" xr:uid="{A93B369B-A8D0-4ABD-BCF1-EEF1140A2EE3}"/>
    <cellStyle name="40% - Énfasis2 6 2 4 4" xfId="24397" xr:uid="{8A9BCE9C-C9E8-4662-89A2-7E41D4E5B453}"/>
    <cellStyle name="40% - Énfasis2 6 2 5" xfId="6330" xr:uid="{EC4A6D6B-BB8A-4D55-8AC0-612184C88710}"/>
    <cellStyle name="40% - Énfasis2 6 2 5 2" xfId="16654" xr:uid="{2DC871CA-4C9A-47E4-9E73-B5365C31388C}"/>
    <cellStyle name="40% - Énfasis2 6 2 5 2 2" xfId="37302" xr:uid="{7467230B-86EE-45AC-A8CC-D056159AED69}"/>
    <cellStyle name="40% - Énfasis2 6 2 5 3" xfId="26978" xr:uid="{FABB2D59-68AB-4F26-9593-CCACF693AF3F}"/>
    <cellStyle name="40% - Énfasis2 6 2 6" xfId="11492" xr:uid="{B53A3491-464A-455D-9057-337361F0024E}"/>
    <cellStyle name="40% - Énfasis2 6 2 6 2" xfId="32140" xr:uid="{81380128-7483-471C-A907-1CF0B0B97896}"/>
    <cellStyle name="40% - Énfasis2 6 2 7" xfId="21816" xr:uid="{E52CC723-C660-4C07-9607-F0E8A3A9B54A}"/>
    <cellStyle name="40% - Énfasis2 6 3" xfId="1765" xr:uid="{00000000-0005-0000-0000-0000BB010000}"/>
    <cellStyle name="40% - Énfasis2 6 3 2" xfId="3102" xr:uid="{20E708D3-7AA1-4A09-BAEF-23B3BCD20323}"/>
    <cellStyle name="40% - Énfasis2 6 3 2 2" xfId="5683" xr:uid="{E24A4F28-AB84-4ADD-A659-FB740DD71D72}"/>
    <cellStyle name="40% - Énfasis2 6 3 2 2 2" xfId="10845" xr:uid="{282A7789-BBDD-401C-811C-29D4CCE5EDB9}"/>
    <cellStyle name="40% - Énfasis2 6 3 2 2 2 2" xfId="21169" xr:uid="{FB452B95-B263-4562-8406-F5A5B8923696}"/>
    <cellStyle name="40% - Énfasis2 6 3 2 2 2 2 2" xfId="41817" xr:uid="{AE8AB527-FE7D-448F-B5BC-D428CAB9556A}"/>
    <cellStyle name="40% - Énfasis2 6 3 2 2 2 3" xfId="31493" xr:uid="{F81E7811-8F66-4161-8E77-7BF2AFB66044}"/>
    <cellStyle name="40% - Énfasis2 6 3 2 2 3" xfId="16007" xr:uid="{50FCCB92-1A7F-4D25-9390-A3E5AA099334}"/>
    <cellStyle name="40% - Énfasis2 6 3 2 2 3 2" xfId="36655" xr:uid="{48EE4386-236A-42AB-A754-879C92164A19}"/>
    <cellStyle name="40% - Énfasis2 6 3 2 2 4" xfId="26331" xr:uid="{637BB647-3D84-4B4C-AB7C-9E88DBE43360}"/>
    <cellStyle name="40% - Énfasis2 6 3 2 3" xfId="8264" xr:uid="{11114AF8-DE98-4815-9669-FCB2F1B0EF00}"/>
    <cellStyle name="40% - Énfasis2 6 3 2 3 2" xfId="18588" xr:uid="{1D30A7C9-15E1-474F-BAA2-51263DA8422C}"/>
    <cellStyle name="40% - Énfasis2 6 3 2 3 2 2" xfId="39236" xr:uid="{564F347F-56B1-4078-A5DF-EA586859A208}"/>
    <cellStyle name="40% - Énfasis2 6 3 2 3 3" xfId="28912" xr:uid="{010F1CC5-5466-4DD0-9A1C-3EF18DFEF050}"/>
    <cellStyle name="40% - Énfasis2 6 3 2 4" xfId="13426" xr:uid="{A34964B9-8111-41BF-ABE2-054F41AA235B}"/>
    <cellStyle name="40% - Énfasis2 6 3 2 4 2" xfId="34074" xr:uid="{C2E255A6-492F-4C2C-832F-29ADE1275CBF}"/>
    <cellStyle name="40% - Énfasis2 6 3 2 5" xfId="23750" xr:uid="{190F9851-37BB-474D-93BB-019D74D880EA}"/>
    <cellStyle name="40% - Énfasis2 6 3 3" xfId="4393" xr:uid="{8AE96036-5E66-4ABF-9109-B59A0D852257}"/>
    <cellStyle name="40% - Énfasis2 6 3 3 2" xfId="9555" xr:uid="{05E4D46B-7E34-44F7-91F7-514E21BC4074}"/>
    <cellStyle name="40% - Énfasis2 6 3 3 2 2" xfId="19879" xr:uid="{3B343C83-E163-4719-86BB-F8B280B132D3}"/>
    <cellStyle name="40% - Énfasis2 6 3 3 2 2 2" xfId="40527" xr:uid="{AE5BABEF-3B63-42F7-82CD-9C725D832228}"/>
    <cellStyle name="40% - Énfasis2 6 3 3 2 3" xfId="30203" xr:uid="{62D8E004-9231-4278-8108-89DB5FCC93A8}"/>
    <cellStyle name="40% - Énfasis2 6 3 3 3" xfId="14717" xr:uid="{9CF9D0B3-2298-4116-B496-661A64299C93}"/>
    <cellStyle name="40% - Énfasis2 6 3 3 3 2" xfId="35365" xr:uid="{BF1D1BC3-B358-4A86-8BE1-0D5C50573877}"/>
    <cellStyle name="40% - Énfasis2 6 3 3 4" xfId="25041" xr:uid="{12F11B40-FEBA-4299-9846-DC8A0EA8DF5C}"/>
    <cellStyle name="40% - Énfasis2 6 3 4" xfId="6974" xr:uid="{C4A6529B-27FD-4758-B43D-D7158731FE85}"/>
    <cellStyle name="40% - Énfasis2 6 3 4 2" xfId="17298" xr:uid="{F98F8D58-14C1-4773-A017-847342CCAAE0}"/>
    <cellStyle name="40% - Énfasis2 6 3 4 2 2" xfId="37946" xr:uid="{EFB23903-DE13-4EBC-A6B5-9531CCB7A6E5}"/>
    <cellStyle name="40% - Énfasis2 6 3 4 3" xfId="27622" xr:uid="{F7482668-3457-4505-A719-1FBF3E941322}"/>
    <cellStyle name="40% - Énfasis2 6 3 5" xfId="12136" xr:uid="{EFCDA9EB-24AE-4838-A0D3-46AF1154A7E3}"/>
    <cellStyle name="40% - Énfasis2 6 3 5 2" xfId="32784" xr:uid="{3490C940-8966-472E-B273-18438432029A}"/>
    <cellStyle name="40% - Énfasis2 6 3 6" xfId="22460" xr:uid="{FA4335AF-8A95-4C62-8C6C-DCB9857E244B}"/>
    <cellStyle name="40% - Énfasis2 6 4" xfId="2457" xr:uid="{CD761219-96C3-43DA-9A5B-488DB73B4222}"/>
    <cellStyle name="40% - Énfasis2 6 4 2" xfId="5038" xr:uid="{20AB320B-BC83-4B22-A989-6256CA0F01A4}"/>
    <cellStyle name="40% - Énfasis2 6 4 2 2" xfId="10200" xr:uid="{F3300655-6470-4910-80D5-19032FEC9DA1}"/>
    <cellStyle name="40% - Énfasis2 6 4 2 2 2" xfId="20524" xr:uid="{A368CD0B-BC3D-41FF-96B2-6ECEB5B8C976}"/>
    <cellStyle name="40% - Énfasis2 6 4 2 2 2 2" xfId="41172" xr:uid="{26C5864C-AA9D-418B-98AD-8F12DC10A8C2}"/>
    <cellStyle name="40% - Énfasis2 6 4 2 2 3" xfId="30848" xr:uid="{D216FB5F-3102-4067-9517-DD4155F67EB5}"/>
    <cellStyle name="40% - Énfasis2 6 4 2 3" xfId="15362" xr:uid="{8681DF96-BCF5-4491-BEF9-6CADB0B9DE14}"/>
    <cellStyle name="40% - Énfasis2 6 4 2 3 2" xfId="36010" xr:uid="{654AC090-F845-4319-83D8-4C379F473548}"/>
    <cellStyle name="40% - Énfasis2 6 4 2 4" xfId="25686" xr:uid="{F8A93E15-C42F-4677-8BD6-92FF19A76032}"/>
    <cellStyle name="40% - Énfasis2 6 4 3" xfId="7619" xr:uid="{53987668-2250-4578-9D7D-E45F580E9FCB}"/>
    <cellStyle name="40% - Énfasis2 6 4 3 2" xfId="17943" xr:uid="{8B1130D2-084A-48CD-8A7C-01401036CFE1}"/>
    <cellStyle name="40% - Énfasis2 6 4 3 2 2" xfId="38591" xr:uid="{07B91E9F-EACB-4527-8E81-EC61B3DF6FCF}"/>
    <cellStyle name="40% - Énfasis2 6 4 3 3" xfId="28267" xr:uid="{1BA5B66C-4FBC-4BA0-8FCA-3CA8FBF8374F}"/>
    <cellStyle name="40% - Énfasis2 6 4 4" xfId="12781" xr:uid="{C68D144D-7058-4F34-A02A-69AA78820958}"/>
    <cellStyle name="40% - Énfasis2 6 4 4 2" xfId="33429" xr:uid="{F829E4AE-3347-46C7-B6FA-596BF2926764}"/>
    <cellStyle name="40% - Énfasis2 6 4 5" xfId="23105" xr:uid="{4EF0971C-823F-41F9-80C2-81784824770E}"/>
    <cellStyle name="40% - Énfasis2 6 5" xfId="3748" xr:uid="{0B0E36DD-6F0D-46F9-8114-E0E6CECA0053}"/>
    <cellStyle name="40% - Énfasis2 6 5 2" xfId="8910" xr:uid="{DF6A257D-0F53-42DE-B5A7-080030EA979C}"/>
    <cellStyle name="40% - Énfasis2 6 5 2 2" xfId="19234" xr:uid="{0D35B580-5B53-4D38-8F0D-7BE72DAF2FB7}"/>
    <cellStyle name="40% - Énfasis2 6 5 2 2 2" xfId="39882" xr:uid="{576A9F3D-0ADF-4D71-A0A7-03F7D5AD5BEA}"/>
    <cellStyle name="40% - Énfasis2 6 5 2 3" xfId="29558" xr:uid="{EFA8FF8E-180C-4F78-B594-01539EC4C38F}"/>
    <cellStyle name="40% - Énfasis2 6 5 3" xfId="14072" xr:uid="{41CDBAC8-ED65-41EB-BCEB-7687453BA515}"/>
    <cellStyle name="40% - Énfasis2 6 5 3 2" xfId="34720" xr:uid="{311CAA02-FF1F-4549-89E5-1B56369E99F9}"/>
    <cellStyle name="40% - Énfasis2 6 5 4" xfId="24396" xr:uid="{F84763FE-35FD-4EB0-B9B4-53CDFE6BD114}"/>
    <cellStyle name="40% - Énfasis2 6 6" xfId="6329" xr:uid="{E6AE952E-4AE4-4739-9E45-FCDF80DD45EE}"/>
    <cellStyle name="40% - Énfasis2 6 6 2" xfId="16653" xr:uid="{C1ED2375-6770-48D6-A504-D21FEAE8863A}"/>
    <cellStyle name="40% - Énfasis2 6 6 2 2" xfId="37301" xr:uid="{CAF0A03F-1091-4493-B6C8-694ADAED114D}"/>
    <cellStyle name="40% - Énfasis2 6 6 3" xfId="26977" xr:uid="{80CEE151-A196-45D0-B068-45A74CD585E1}"/>
    <cellStyle name="40% - Énfasis2 6 7" xfId="11491" xr:uid="{0EB1B38A-386B-4FDC-93C3-2302DD08DC0A}"/>
    <cellStyle name="40% - Énfasis2 6 7 2" xfId="32139" xr:uid="{95F641EA-C163-4391-A6C2-51CC3494031E}"/>
    <cellStyle name="40% - Énfasis2 6 8" xfId="21815" xr:uid="{45134E6F-4E70-4773-944B-A16C7EBDE646}"/>
    <cellStyle name="40% - Énfasis2 7" xfId="231" xr:uid="{00000000-0005-0000-0000-0000BC010000}"/>
    <cellStyle name="40% - Énfasis2 7 2" xfId="232" xr:uid="{00000000-0005-0000-0000-0000BD010000}"/>
    <cellStyle name="40% - Énfasis2 7 2 2" xfId="1768" xr:uid="{00000000-0005-0000-0000-0000BE010000}"/>
    <cellStyle name="40% - Énfasis2 7 2 2 2" xfId="3105" xr:uid="{1D4CF89E-32F4-4108-A2B9-3A2496BC54EE}"/>
    <cellStyle name="40% - Énfasis2 7 2 2 2 2" xfId="5686" xr:uid="{3F84E95D-5BA5-4E11-93FA-70A5C25D6661}"/>
    <cellStyle name="40% - Énfasis2 7 2 2 2 2 2" xfId="10848" xr:uid="{9D442EAF-5BBC-406C-864B-5E03CD92B8FE}"/>
    <cellStyle name="40% - Énfasis2 7 2 2 2 2 2 2" xfId="21172" xr:uid="{67D579B2-1368-414D-B165-C3DCA4CA2FAA}"/>
    <cellStyle name="40% - Énfasis2 7 2 2 2 2 2 2 2" xfId="41820" xr:uid="{6B96B4CE-B7F5-4C3D-90DF-A0B31AE2C1EF}"/>
    <cellStyle name="40% - Énfasis2 7 2 2 2 2 2 3" xfId="31496" xr:uid="{C0C0CFD4-AF1C-4D6E-A7F9-9C6E6FBDCAFA}"/>
    <cellStyle name="40% - Énfasis2 7 2 2 2 2 3" xfId="16010" xr:uid="{3C9A05C0-80B0-4DC7-A29D-45CFC72EC279}"/>
    <cellStyle name="40% - Énfasis2 7 2 2 2 2 3 2" xfId="36658" xr:uid="{392863F5-414A-488A-A124-CA6A7D7A47A6}"/>
    <cellStyle name="40% - Énfasis2 7 2 2 2 2 4" xfId="26334" xr:uid="{41E46079-DAED-4BB6-A820-4E5FA9D4B153}"/>
    <cellStyle name="40% - Énfasis2 7 2 2 2 3" xfId="8267" xr:uid="{2FB17977-20C9-4AF2-869D-96327BB9B7CF}"/>
    <cellStyle name="40% - Énfasis2 7 2 2 2 3 2" xfId="18591" xr:uid="{22689F97-ECA1-45F1-9135-5CF23E62FB8B}"/>
    <cellStyle name="40% - Énfasis2 7 2 2 2 3 2 2" xfId="39239" xr:uid="{ACED954F-09C7-4CD2-A199-59BC82A0B208}"/>
    <cellStyle name="40% - Énfasis2 7 2 2 2 3 3" xfId="28915" xr:uid="{53290188-650B-44AA-9777-C7103D589F7B}"/>
    <cellStyle name="40% - Énfasis2 7 2 2 2 4" xfId="13429" xr:uid="{B054C862-D0B6-4C3F-9433-D3B5BD31E5BD}"/>
    <cellStyle name="40% - Énfasis2 7 2 2 2 4 2" xfId="34077" xr:uid="{0E88BA9A-97C2-4F95-9038-5A242F6AF65C}"/>
    <cellStyle name="40% - Énfasis2 7 2 2 2 5" xfId="23753" xr:uid="{DCF3099B-2609-45C6-948D-6B6EE43375CC}"/>
    <cellStyle name="40% - Énfasis2 7 2 2 3" xfId="4396" xr:uid="{D4B367C7-9666-4353-A2FD-9E965CCF059D}"/>
    <cellStyle name="40% - Énfasis2 7 2 2 3 2" xfId="9558" xr:uid="{A231CC40-5174-4818-9108-57F934DAB230}"/>
    <cellStyle name="40% - Énfasis2 7 2 2 3 2 2" xfId="19882" xr:uid="{2CF7E91F-59A5-4805-AE95-A0741734BA8E}"/>
    <cellStyle name="40% - Énfasis2 7 2 2 3 2 2 2" xfId="40530" xr:uid="{FAA0DBED-406F-486D-8F46-A7634A44AC2C}"/>
    <cellStyle name="40% - Énfasis2 7 2 2 3 2 3" xfId="30206" xr:uid="{38D7B9D6-2546-47C3-92B5-9415DCD68BED}"/>
    <cellStyle name="40% - Énfasis2 7 2 2 3 3" xfId="14720" xr:uid="{FECF9021-15BA-43C2-B8DC-1EE6EC1C4BB8}"/>
    <cellStyle name="40% - Énfasis2 7 2 2 3 3 2" xfId="35368" xr:uid="{6FADE604-BD23-4A63-AB95-DC8B27FD4CBF}"/>
    <cellStyle name="40% - Énfasis2 7 2 2 3 4" xfId="25044" xr:uid="{6B4CBFEF-58F1-438B-B3D5-6EF6DCDACDBB}"/>
    <cellStyle name="40% - Énfasis2 7 2 2 4" xfId="6977" xr:uid="{831D4763-7836-47D6-A40B-3C1E86D9A612}"/>
    <cellStyle name="40% - Énfasis2 7 2 2 4 2" xfId="17301" xr:uid="{D87562D9-3812-4284-BF75-7C843A7E1FDB}"/>
    <cellStyle name="40% - Énfasis2 7 2 2 4 2 2" xfId="37949" xr:uid="{3A041836-F8DC-4C00-8E76-D2ABE9EC83AC}"/>
    <cellStyle name="40% - Énfasis2 7 2 2 4 3" xfId="27625" xr:uid="{B0DB25FA-6C0D-4D92-AD25-3DA9F8F29349}"/>
    <cellStyle name="40% - Énfasis2 7 2 2 5" xfId="12139" xr:uid="{6882E753-FD53-4F00-B5F0-46F0C5C39679}"/>
    <cellStyle name="40% - Énfasis2 7 2 2 5 2" xfId="32787" xr:uid="{5F0D7F98-4D09-4AC2-A8C9-41D89F475565}"/>
    <cellStyle name="40% - Énfasis2 7 2 2 6" xfId="22463" xr:uid="{083962C4-DED6-4FEC-A7E4-3359533B459D}"/>
    <cellStyle name="40% - Énfasis2 7 2 3" xfId="2460" xr:uid="{0F10FD1A-6C78-4292-9532-FB37EF65A492}"/>
    <cellStyle name="40% - Énfasis2 7 2 3 2" xfId="5041" xr:uid="{FBC5C6D2-DDD7-4D76-A5B6-D548A41E21D5}"/>
    <cellStyle name="40% - Énfasis2 7 2 3 2 2" xfId="10203" xr:uid="{F0600A9B-CA49-4C19-BFB4-63C893B87844}"/>
    <cellStyle name="40% - Énfasis2 7 2 3 2 2 2" xfId="20527" xr:uid="{03EC0859-F9FE-4893-AE74-89EC87869721}"/>
    <cellStyle name="40% - Énfasis2 7 2 3 2 2 2 2" xfId="41175" xr:uid="{DFA4AA11-5C11-4BAD-9E9E-4FB65A2BEDBC}"/>
    <cellStyle name="40% - Énfasis2 7 2 3 2 2 3" xfId="30851" xr:uid="{77CDDEED-5C0A-432C-9DEE-F1755615CF80}"/>
    <cellStyle name="40% - Énfasis2 7 2 3 2 3" xfId="15365" xr:uid="{D7C49FB2-0CB4-4EED-802D-2CB3BB42C7D0}"/>
    <cellStyle name="40% - Énfasis2 7 2 3 2 3 2" xfId="36013" xr:uid="{9E190D5F-FEAC-4A6B-A3C6-D1A1B8A417FD}"/>
    <cellStyle name="40% - Énfasis2 7 2 3 2 4" xfId="25689" xr:uid="{81B3C568-47DA-431D-ABF3-BF47066A8FBD}"/>
    <cellStyle name="40% - Énfasis2 7 2 3 3" xfId="7622" xr:uid="{0FA09873-81A9-47FB-93BD-939604E8FF2F}"/>
    <cellStyle name="40% - Énfasis2 7 2 3 3 2" xfId="17946" xr:uid="{53883712-46D8-4656-8972-8AFF1F44C60D}"/>
    <cellStyle name="40% - Énfasis2 7 2 3 3 2 2" xfId="38594" xr:uid="{7919F056-30DB-440C-B9EF-9A4E20B9F3C6}"/>
    <cellStyle name="40% - Énfasis2 7 2 3 3 3" xfId="28270" xr:uid="{D0397EF4-4F36-48A8-90F0-CA636EFA02D3}"/>
    <cellStyle name="40% - Énfasis2 7 2 3 4" xfId="12784" xr:uid="{D849D11E-34FD-43CD-9DCE-F4A145D9B574}"/>
    <cellStyle name="40% - Énfasis2 7 2 3 4 2" xfId="33432" xr:uid="{27ADD273-686C-4924-B356-5B83E9E05692}"/>
    <cellStyle name="40% - Énfasis2 7 2 3 5" xfId="23108" xr:uid="{1153B6DF-E232-4514-8050-DF5FC26C0350}"/>
    <cellStyle name="40% - Énfasis2 7 2 4" xfId="3751" xr:uid="{A0BE5B47-4E9A-4DE9-BE31-C0299F7D1E49}"/>
    <cellStyle name="40% - Énfasis2 7 2 4 2" xfId="8913" xr:uid="{5A6B412F-7E13-45FD-8462-89EF1595A7D9}"/>
    <cellStyle name="40% - Énfasis2 7 2 4 2 2" xfId="19237" xr:uid="{D97D1C9A-9596-4240-9FDC-0E8E1726EB8F}"/>
    <cellStyle name="40% - Énfasis2 7 2 4 2 2 2" xfId="39885" xr:uid="{D2677AB4-9873-4491-BCC0-445380E839CE}"/>
    <cellStyle name="40% - Énfasis2 7 2 4 2 3" xfId="29561" xr:uid="{1416C058-529B-4E10-AE00-2997633B415A}"/>
    <cellStyle name="40% - Énfasis2 7 2 4 3" xfId="14075" xr:uid="{595F4A80-B540-4DC4-A73A-C5FACE3B0436}"/>
    <cellStyle name="40% - Énfasis2 7 2 4 3 2" xfId="34723" xr:uid="{21D050DA-AC8C-4A7E-9ED0-6208566AD980}"/>
    <cellStyle name="40% - Énfasis2 7 2 4 4" xfId="24399" xr:uid="{3D73F8D8-2D39-46BD-8498-8BC7B8E5551D}"/>
    <cellStyle name="40% - Énfasis2 7 2 5" xfId="6332" xr:uid="{747F58C4-F79A-4959-8347-3810A3B8B0B3}"/>
    <cellStyle name="40% - Énfasis2 7 2 5 2" xfId="16656" xr:uid="{6FDDC830-C097-457B-9726-8B3170AF6C8A}"/>
    <cellStyle name="40% - Énfasis2 7 2 5 2 2" xfId="37304" xr:uid="{02F75E36-A28B-4FE8-A5E3-1DA1F4C23E34}"/>
    <cellStyle name="40% - Énfasis2 7 2 5 3" xfId="26980" xr:uid="{3FF20A7E-951A-40CD-B80D-24EC4BB65C80}"/>
    <cellStyle name="40% - Énfasis2 7 2 6" xfId="11494" xr:uid="{C5048224-B7B5-4538-BA90-D8500CD2F0DD}"/>
    <cellStyle name="40% - Énfasis2 7 2 6 2" xfId="32142" xr:uid="{AA8508DB-E723-4610-829C-F999C19F1ED2}"/>
    <cellStyle name="40% - Énfasis2 7 2 7" xfId="21818" xr:uid="{F40265FA-BBF7-45B3-8F17-6CC16B02DC6B}"/>
    <cellStyle name="40% - Énfasis2 7 3" xfId="1767" xr:uid="{00000000-0005-0000-0000-0000BF010000}"/>
    <cellStyle name="40% - Énfasis2 7 3 2" xfId="3104" xr:uid="{0A5282F1-8E43-4AC1-B83D-8D94A160EE63}"/>
    <cellStyle name="40% - Énfasis2 7 3 2 2" xfId="5685" xr:uid="{A0068FFC-4781-4A70-84BD-2BE86602676D}"/>
    <cellStyle name="40% - Énfasis2 7 3 2 2 2" xfId="10847" xr:uid="{A9057860-F35B-4119-9490-3B65D37B0C33}"/>
    <cellStyle name="40% - Énfasis2 7 3 2 2 2 2" xfId="21171" xr:uid="{AA46F009-31BF-4348-8256-FB28471B7185}"/>
    <cellStyle name="40% - Énfasis2 7 3 2 2 2 2 2" xfId="41819" xr:uid="{329EDB5D-8861-4A23-B3B0-AB839708AFB0}"/>
    <cellStyle name="40% - Énfasis2 7 3 2 2 2 3" xfId="31495" xr:uid="{8F7DDE2A-F092-4C0B-BFFF-15FA4020485F}"/>
    <cellStyle name="40% - Énfasis2 7 3 2 2 3" xfId="16009" xr:uid="{A129CA5F-152E-4AF0-86DA-EDC535E6C38A}"/>
    <cellStyle name="40% - Énfasis2 7 3 2 2 3 2" xfId="36657" xr:uid="{FCC4259E-721E-496C-92AA-40B065648674}"/>
    <cellStyle name="40% - Énfasis2 7 3 2 2 4" xfId="26333" xr:uid="{E9E3A059-1068-4B9E-BE66-5F132C5421AC}"/>
    <cellStyle name="40% - Énfasis2 7 3 2 3" xfId="8266" xr:uid="{A900101B-D6A6-474B-9BAB-DA37E2CC8F2D}"/>
    <cellStyle name="40% - Énfasis2 7 3 2 3 2" xfId="18590" xr:uid="{82C7C9CC-5997-4B7D-BF29-DA6E4CB2FB43}"/>
    <cellStyle name="40% - Énfasis2 7 3 2 3 2 2" xfId="39238" xr:uid="{CB68E03A-148F-4B47-A390-C59A64510ACD}"/>
    <cellStyle name="40% - Énfasis2 7 3 2 3 3" xfId="28914" xr:uid="{893622EE-D0D5-4B73-9DD9-64EF7D773375}"/>
    <cellStyle name="40% - Énfasis2 7 3 2 4" xfId="13428" xr:uid="{48926806-50F7-40B3-8D51-D3B66C2E590B}"/>
    <cellStyle name="40% - Énfasis2 7 3 2 4 2" xfId="34076" xr:uid="{2FE246BE-37FF-47B5-A3C6-156AA5B2BB14}"/>
    <cellStyle name="40% - Énfasis2 7 3 2 5" xfId="23752" xr:uid="{9E5CD18F-C7E9-4551-B7CF-7C7B774680FB}"/>
    <cellStyle name="40% - Énfasis2 7 3 3" xfId="4395" xr:uid="{E742CA16-6928-4E9E-B8C6-1AB2F381A3D8}"/>
    <cellStyle name="40% - Énfasis2 7 3 3 2" xfId="9557" xr:uid="{C2D437B8-8074-4CEA-9858-ABC847C5DF7B}"/>
    <cellStyle name="40% - Énfasis2 7 3 3 2 2" xfId="19881" xr:uid="{66C6FF95-A218-4EA8-87F6-B15598D3C7AB}"/>
    <cellStyle name="40% - Énfasis2 7 3 3 2 2 2" xfId="40529" xr:uid="{C34908E4-A9DA-410D-9567-996E42ABD3F7}"/>
    <cellStyle name="40% - Énfasis2 7 3 3 2 3" xfId="30205" xr:uid="{7806BB27-CE8E-49B8-BCCF-6C15D653B910}"/>
    <cellStyle name="40% - Énfasis2 7 3 3 3" xfId="14719" xr:uid="{642545C7-095A-41DE-80B8-55796428C714}"/>
    <cellStyle name="40% - Énfasis2 7 3 3 3 2" xfId="35367" xr:uid="{E51D5205-8E13-433F-9788-617F27467CEB}"/>
    <cellStyle name="40% - Énfasis2 7 3 3 4" xfId="25043" xr:uid="{C2A7D70A-BA20-4DAC-9A79-5E068DEF3B4E}"/>
    <cellStyle name="40% - Énfasis2 7 3 4" xfId="6976" xr:uid="{186A227D-7311-409D-A854-303A29D95907}"/>
    <cellStyle name="40% - Énfasis2 7 3 4 2" xfId="17300" xr:uid="{8041A979-A04A-4896-98A4-1E545881AA52}"/>
    <cellStyle name="40% - Énfasis2 7 3 4 2 2" xfId="37948" xr:uid="{ECAD2A2E-AFA5-4314-8A8F-1426308DD48D}"/>
    <cellStyle name="40% - Énfasis2 7 3 4 3" xfId="27624" xr:uid="{6226A383-BD90-44AE-8FE4-B84C5E65179D}"/>
    <cellStyle name="40% - Énfasis2 7 3 5" xfId="12138" xr:uid="{C8776B2E-8985-4314-BA5C-C2C572DE1FE5}"/>
    <cellStyle name="40% - Énfasis2 7 3 5 2" xfId="32786" xr:uid="{23A57DA8-FEAC-4D6B-82A8-F757D01020A2}"/>
    <cellStyle name="40% - Énfasis2 7 3 6" xfId="22462" xr:uid="{4B6B4781-D273-4DA2-82D9-B70910DA73A2}"/>
    <cellStyle name="40% - Énfasis2 7 4" xfId="2459" xr:uid="{1AC77C04-61B2-4014-A293-B0C82462A6D8}"/>
    <cellStyle name="40% - Énfasis2 7 4 2" xfId="5040" xr:uid="{761521AE-543B-4357-8251-01190D7F5BD2}"/>
    <cellStyle name="40% - Énfasis2 7 4 2 2" xfId="10202" xr:uid="{B4497E77-E229-4FC8-B581-B1C13386791C}"/>
    <cellStyle name="40% - Énfasis2 7 4 2 2 2" xfId="20526" xr:uid="{6A7DCD19-316A-49D6-942E-A33C880AE4A1}"/>
    <cellStyle name="40% - Énfasis2 7 4 2 2 2 2" xfId="41174" xr:uid="{66C27DE2-EAE1-4116-9B22-2787C8251230}"/>
    <cellStyle name="40% - Énfasis2 7 4 2 2 3" xfId="30850" xr:uid="{39A38CA6-3E67-4CB2-B8E3-6DE76DE65505}"/>
    <cellStyle name="40% - Énfasis2 7 4 2 3" xfId="15364" xr:uid="{0B063D10-810B-4250-BD63-55A586F0DDAF}"/>
    <cellStyle name="40% - Énfasis2 7 4 2 3 2" xfId="36012" xr:uid="{7D632D2C-ADD0-4938-826D-A4325B563DCD}"/>
    <cellStyle name="40% - Énfasis2 7 4 2 4" xfId="25688" xr:uid="{BEAA1508-A8B3-4C19-822B-0B15A61DC333}"/>
    <cellStyle name="40% - Énfasis2 7 4 3" xfId="7621" xr:uid="{5AB0DC8A-30F7-4651-B6BC-B5445B19928E}"/>
    <cellStyle name="40% - Énfasis2 7 4 3 2" xfId="17945" xr:uid="{4716C8B2-3D16-4502-AA3D-4A8C98D9575E}"/>
    <cellStyle name="40% - Énfasis2 7 4 3 2 2" xfId="38593" xr:uid="{F9C0A5B3-F577-4840-B73A-D542AC19F54D}"/>
    <cellStyle name="40% - Énfasis2 7 4 3 3" xfId="28269" xr:uid="{B78E676A-08ED-479E-B964-363555FA49C6}"/>
    <cellStyle name="40% - Énfasis2 7 4 4" xfId="12783" xr:uid="{08E7DC32-2315-4BF1-BFC6-F3ED3415AEE4}"/>
    <cellStyle name="40% - Énfasis2 7 4 4 2" xfId="33431" xr:uid="{DC52F122-2F52-4141-A224-0B2C634CBBCC}"/>
    <cellStyle name="40% - Énfasis2 7 4 5" xfId="23107" xr:uid="{CAB2A946-0139-4B20-B613-E5E624684081}"/>
    <cellStyle name="40% - Énfasis2 7 5" xfId="3750" xr:uid="{B761BAFD-A951-4A71-B556-1CA75E4CB01C}"/>
    <cellStyle name="40% - Énfasis2 7 5 2" xfId="8912" xr:uid="{0BEB32A1-65B3-4306-8F63-FD78BA067732}"/>
    <cellStyle name="40% - Énfasis2 7 5 2 2" xfId="19236" xr:uid="{075E435C-53A2-4876-9920-0F92FF56EBEA}"/>
    <cellStyle name="40% - Énfasis2 7 5 2 2 2" xfId="39884" xr:uid="{7946F3C6-6098-430F-86F9-6E0D1AD2E3D2}"/>
    <cellStyle name="40% - Énfasis2 7 5 2 3" xfId="29560" xr:uid="{4C87CF12-D299-4C4F-B784-AD8121B5C21C}"/>
    <cellStyle name="40% - Énfasis2 7 5 3" xfId="14074" xr:uid="{12A5AB59-DA95-4B87-89A2-A4E2812F5EB1}"/>
    <cellStyle name="40% - Énfasis2 7 5 3 2" xfId="34722" xr:uid="{9BD9E79D-B750-4764-B6E8-6C6E44EE9636}"/>
    <cellStyle name="40% - Énfasis2 7 5 4" xfId="24398" xr:uid="{EA7809B5-5FAC-4078-B2F4-3EA3B6DF755B}"/>
    <cellStyle name="40% - Énfasis2 7 6" xfId="6331" xr:uid="{D78311A7-98D2-4792-9EDF-2E8800A3CD3B}"/>
    <cellStyle name="40% - Énfasis2 7 6 2" xfId="16655" xr:uid="{A68E3557-0DE1-4423-8E02-AF12E7C61F4F}"/>
    <cellStyle name="40% - Énfasis2 7 6 2 2" xfId="37303" xr:uid="{E25D29D3-2723-4EF2-98F6-6609C5B8EF5C}"/>
    <cellStyle name="40% - Énfasis2 7 6 3" xfId="26979" xr:uid="{92F9CE60-3570-4FDA-922C-C88D6D0AEE99}"/>
    <cellStyle name="40% - Énfasis2 7 7" xfId="11493" xr:uid="{01924E0D-B5FD-4847-914F-40740C8B89CF}"/>
    <cellStyle name="40% - Énfasis2 7 7 2" xfId="32141" xr:uid="{F8EE5A37-CAE1-454A-99FB-CF650929A77B}"/>
    <cellStyle name="40% - Énfasis2 7 8" xfId="21817" xr:uid="{CF28941D-F28F-4169-B334-2F3A2BC94081}"/>
    <cellStyle name="40% - Énfasis2 8" xfId="233" xr:uid="{00000000-0005-0000-0000-0000C0010000}"/>
    <cellStyle name="40% - Énfasis2 8 2" xfId="234" xr:uid="{00000000-0005-0000-0000-0000C1010000}"/>
    <cellStyle name="40% - Énfasis2 8 2 2" xfId="1770" xr:uid="{00000000-0005-0000-0000-0000C2010000}"/>
    <cellStyle name="40% - Énfasis2 8 2 2 2" xfId="3107" xr:uid="{004C4E27-AD41-4BE4-A71F-1A8584AEE70C}"/>
    <cellStyle name="40% - Énfasis2 8 2 2 2 2" xfId="5688" xr:uid="{16BB8834-A8A0-43E0-9FB6-D3DF880D7B7A}"/>
    <cellStyle name="40% - Énfasis2 8 2 2 2 2 2" xfId="10850" xr:uid="{D31BC9E7-5B0F-4564-B735-20DD6A70C85D}"/>
    <cellStyle name="40% - Énfasis2 8 2 2 2 2 2 2" xfId="21174" xr:uid="{230078D9-6D0E-44A7-9FCF-13282E7644F3}"/>
    <cellStyle name="40% - Énfasis2 8 2 2 2 2 2 2 2" xfId="41822" xr:uid="{EB03A060-6A7C-4446-AEF6-E89D39F565FD}"/>
    <cellStyle name="40% - Énfasis2 8 2 2 2 2 2 3" xfId="31498" xr:uid="{5411BF02-A999-4EF1-93AB-7C2B8B5D584E}"/>
    <cellStyle name="40% - Énfasis2 8 2 2 2 2 3" xfId="16012" xr:uid="{4AE8D21F-232E-41FB-BD4A-49C81B813786}"/>
    <cellStyle name="40% - Énfasis2 8 2 2 2 2 3 2" xfId="36660" xr:uid="{974E47DB-8E74-4237-9F2A-0703242EC7E0}"/>
    <cellStyle name="40% - Énfasis2 8 2 2 2 2 4" xfId="26336" xr:uid="{B0EDD02A-8C53-427B-8AA4-5F75DBAE2C98}"/>
    <cellStyle name="40% - Énfasis2 8 2 2 2 3" xfId="8269" xr:uid="{DB90F90E-D21D-4BBB-9DC8-33016DCFAD2C}"/>
    <cellStyle name="40% - Énfasis2 8 2 2 2 3 2" xfId="18593" xr:uid="{12FE21E2-4024-474B-B05A-EA300E0D5368}"/>
    <cellStyle name="40% - Énfasis2 8 2 2 2 3 2 2" xfId="39241" xr:uid="{8F059C56-F27A-46BA-ADF5-F36E10148BD5}"/>
    <cellStyle name="40% - Énfasis2 8 2 2 2 3 3" xfId="28917" xr:uid="{0BC1ADEE-2543-4632-AE73-279006E4FA93}"/>
    <cellStyle name="40% - Énfasis2 8 2 2 2 4" xfId="13431" xr:uid="{A8124586-7EF4-475A-9713-12C1C50031F6}"/>
    <cellStyle name="40% - Énfasis2 8 2 2 2 4 2" xfId="34079" xr:uid="{5218859A-550B-452C-BBFC-D35A3070437A}"/>
    <cellStyle name="40% - Énfasis2 8 2 2 2 5" xfId="23755" xr:uid="{04AB574F-C786-4FBA-A28D-9A30BEE17605}"/>
    <cellStyle name="40% - Énfasis2 8 2 2 3" xfId="4398" xr:uid="{BAE7A244-3108-484D-BE9D-C6F572D408CC}"/>
    <cellStyle name="40% - Énfasis2 8 2 2 3 2" xfId="9560" xr:uid="{BCB4386F-F10B-47D8-B143-DC2E880FAE8F}"/>
    <cellStyle name="40% - Énfasis2 8 2 2 3 2 2" xfId="19884" xr:uid="{1E98FC0C-582F-443E-968D-F8C93A1F2845}"/>
    <cellStyle name="40% - Énfasis2 8 2 2 3 2 2 2" xfId="40532" xr:uid="{624B65DF-5666-43CA-A9E9-4D1FE6E1218A}"/>
    <cellStyle name="40% - Énfasis2 8 2 2 3 2 3" xfId="30208" xr:uid="{A9191C71-0D1A-4032-ABB4-563EB4F31760}"/>
    <cellStyle name="40% - Énfasis2 8 2 2 3 3" xfId="14722" xr:uid="{01FDD2D2-0169-4BD7-973D-567699ED1232}"/>
    <cellStyle name="40% - Énfasis2 8 2 2 3 3 2" xfId="35370" xr:uid="{B7C6C0A3-94D4-4689-A177-D22D1BFD6320}"/>
    <cellStyle name="40% - Énfasis2 8 2 2 3 4" xfId="25046" xr:uid="{EC43BF12-EA02-44D9-9FB0-CBF2002D3B72}"/>
    <cellStyle name="40% - Énfasis2 8 2 2 4" xfId="6979" xr:uid="{D047B157-D91F-4194-97D8-132B3498A3CE}"/>
    <cellStyle name="40% - Énfasis2 8 2 2 4 2" xfId="17303" xr:uid="{30A5593E-3CB6-42E7-8B89-19976C31707E}"/>
    <cellStyle name="40% - Énfasis2 8 2 2 4 2 2" xfId="37951" xr:uid="{1DD3B013-28AF-41E4-9857-009FFEA37000}"/>
    <cellStyle name="40% - Énfasis2 8 2 2 4 3" xfId="27627" xr:uid="{CBDC7024-42D5-4A72-9AC3-4E8E2608D86A}"/>
    <cellStyle name="40% - Énfasis2 8 2 2 5" xfId="12141" xr:uid="{2EEB05A3-AC9E-4B12-B15B-1C8C132D677F}"/>
    <cellStyle name="40% - Énfasis2 8 2 2 5 2" xfId="32789" xr:uid="{2F7A5C70-5AE9-4A64-A5D7-D9DB597D7723}"/>
    <cellStyle name="40% - Énfasis2 8 2 2 6" xfId="22465" xr:uid="{9D1C1E89-28A1-463A-86EB-EAF27EBC0038}"/>
    <cellStyle name="40% - Énfasis2 8 2 3" xfId="2462" xr:uid="{53A6568C-F244-4492-B7F3-BBCEEBB2A0A3}"/>
    <cellStyle name="40% - Énfasis2 8 2 3 2" xfId="5043" xr:uid="{C7B5F8E6-AD8D-48EB-81C7-C18DE0824DD0}"/>
    <cellStyle name="40% - Énfasis2 8 2 3 2 2" xfId="10205" xr:uid="{00981BF1-054F-4A10-8E0F-FB8FF689255B}"/>
    <cellStyle name="40% - Énfasis2 8 2 3 2 2 2" xfId="20529" xr:uid="{996AEB93-F8A4-4329-B258-52DA049E4B54}"/>
    <cellStyle name="40% - Énfasis2 8 2 3 2 2 2 2" xfId="41177" xr:uid="{CAE63662-B24D-42FA-AE89-6C01C801BEF4}"/>
    <cellStyle name="40% - Énfasis2 8 2 3 2 2 3" xfId="30853" xr:uid="{B5B3F869-4DE4-49C1-9D2F-AA2207DD412E}"/>
    <cellStyle name="40% - Énfasis2 8 2 3 2 3" xfId="15367" xr:uid="{EA5DE9EE-6FA5-4533-9F6B-5A06B966FB5B}"/>
    <cellStyle name="40% - Énfasis2 8 2 3 2 3 2" xfId="36015" xr:uid="{3C658BF8-B2C1-49CF-BC82-A8E41CAF80A4}"/>
    <cellStyle name="40% - Énfasis2 8 2 3 2 4" xfId="25691" xr:uid="{B80916EC-6FD4-4C7B-8619-C0653EE99A42}"/>
    <cellStyle name="40% - Énfasis2 8 2 3 3" xfId="7624" xr:uid="{1A3D444C-0696-4B50-B64C-04D558404C3E}"/>
    <cellStyle name="40% - Énfasis2 8 2 3 3 2" xfId="17948" xr:uid="{5D34A673-32B1-4289-BE36-FE431B4E0E2A}"/>
    <cellStyle name="40% - Énfasis2 8 2 3 3 2 2" xfId="38596" xr:uid="{DB70528F-E011-4C3F-B624-25FCEED87E7F}"/>
    <cellStyle name="40% - Énfasis2 8 2 3 3 3" xfId="28272" xr:uid="{32719F4E-FA10-4485-A9EF-16A01E82AA75}"/>
    <cellStyle name="40% - Énfasis2 8 2 3 4" xfId="12786" xr:uid="{24ABAD63-8328-4802-A211-7DB3FB45B6A0}"/>
    <cellStyle name="40% - Énfasis2 8 2 3 4 2" xfId="33434" xr:uid="{5F920285-FFEA-4363-AAFD-CC22F792D44C}"/>
    <cellStyle name="40% - Énfasis2 8 2 3 5" xfId="23110" xr:uid="{A2A7A09E-C04A-426F-B91C-382DBFF79F6A}"/>
    <cellStyle name="40% - Énfasis2 8 2 4" xfId="3753" xr:uid="{456D0BCD-5631-440D-86B8-D0730385DBB2}"/>
    <cellStyle name="40% - Énfasis2 8 2 4 2" xfId="8915" xr:uid="{6C93E192-3DA7-4C6C-9AE7-564921DD48F9}"/>
    <cellStyle name="40% - Énfasis2 8 2 4 2 2" xfId="19239" xr:uid="{7E135F18-C6C5-413C-806A-C41EB054BEFE}"/>
    <cellStyle name="40% - Énfasis2 8 2 4 2 2 2" xfId="39887" xr:uid="{A64C9041-8A99-4FC7-9E79-42E812003405}"/>
    <cellStyle name="40% - Énfasis2 8 2 4 2 3" xfId="29563" xr:uid="{6052ABAD-6C21-4F8D-86EA-55A2DB01408A}"/>
    <cellStyle name="40% - Énfasis2 8 2 4 3" xfId="14077" xr:uid="{4315693E-6B97-411A-A2EB-D7E6B13912A4}"/>
    <cellStyle name="40% - Énfasis2 8 2 4 3 2" xfId="34725" xr:uid="{D2C98E3A-33AD-4C17-9449-A079E99BB9F7}"/>
    <cellStyle name="40% - Énfasis2 8 2 4 4" xfId="24401" xr:uid="{530345E6-85B9-4ED3-ACC6-FF34B4FDA5E8}"/>
    <cellStyle name="40% - Énfasis2 8 2 5" xfId="6334" xr:uid="{CB3EE9EB-2BAA-4F89-9713-1DE15767D202}"/>
    <cellStyle name="40% - Énfasis2 8 2 5 2" xfId="16658" xr:uid="{09B50D6F-653A-4CBC-95CC-29CC4EEFF66D}"/>
    <cellStyle name="40% - Énfasis2 8 2 5 2 2" xfId="37306" xr:uid="{83301688-C145-4E59-B0E2-B34E9966A14F}"/>
    <cellStyle name="40% - Énfasis2 8 2 5 3" xfId="26982" xr:uid="{D92EBB4F-6CAF-4A4F-90AA-744E5D4330D3}"/>
    <cellStyle name="40% - Énfasis2 8 2 6" xfId="11496" xr:uid="{3EF50C82-481A-4FBA-B949-1441BB1706D1}"/>
    <cellStyle name="40% - Énfasis2 8 2 6 2" xfId="32144" xr:uid="{53CF32FC-A92B-43DF-A057-3BFE5EF2725D}"/>
    <cellStyle name="40% - Énfasis2 8 2 7" xfId="21820" xr:uid="{7B77283A-10BB-4FA9-A4E9-88A2EBF96C22}"/>
    <cellStyle name="40% - Énfasis2 8 3" xfId="1769" xr:uid="{00000000-0005-0000-0000-0000C3010000}"/>
    <cellStyle name="40% - Énfasis2 8 3 2" xfId="3106" xr:uid="{AD754672-9B20-48CE-8BD9-74306480C674}"/>
    <cellStyle name="40% - Énfasis2 8 3 2 2" xfId="5687" xr:uid="{0AECB65E-A71C-46B4-88AB-4A917E4E1AAB}"/>
    <cellStyle name="40% - Énfasis2 8 3 2 2 2" xfId="10849" xr:uid="{DC092EC2-5B42-4343-983B-5BE3D26F6606}"/>
    <cellStyle name="40% - Énfasis2 8 3 2 2 2 2" xfId="21173" xr:uid="{CD303926-B889-48F0-BA1E-8BC4699BBDF7}"/>
    <cellStyle name="40% - Énfasis2 8 3 2 2 2 2 2" xfId="41821" xr:uid="{1694C18A-C8D3-441B-BAE8-463284DBBE01}"/>
    <cellStyle name="40% - Énfasis2 8 3 2 2 2 3" xfId="31497" xr:uid="{8FE0C2EE-F038-44AE-9154-E5824E0DEF0D}"/>
    <cellStyle name="40% - Énfasis2 8 3 2 2 3" xfId="16011" xr:uid="{905E5B8B-5C82-4498-A112-F444026386D6}"/>
    <cellStyle name="40% - Énfasis2 8 3 2 2 3 2" xfId="36659" xr:uid="{4DEE13E2-9152-42C8-BBE3-355CFAFEC7DB}"/>
    <cellStyle name="40% - Énfasis2 8 3 2 2 4" xfId="26335" xr:uid="{8B376058-B2CB-4772-9B4B-9BEEEC10A789}"/>
    <cellStyle name="40% - Énfasis2 8 3 2 3" xfId="8268" xr:uid="{DCC78273-6E07-4992-9DD4-F7F5E67397E5}"/>
    <cellStyle name="40% - Énfasis2 8 3 2 3 2" xfId="18592" xr:uid="{AA027346-927D-47EE-8ACD-04703A3A3282}"/>
    <cellStyle name="40% - Énfasis2 8 3 2 3 2 2" xfId="39240" xr:uid="{6F7142DF-FA6F-495F-A775-7DDADB896C92}"/>
    <cellStyle name="40% - Énfasis2 8 3 2 3 3" xfId="28916" xr:uid="{0F57673A-9159-40FC-88B7-0B62D574347A}"/>
    <cellStyle name="40% - Énfasis2 8 3 2 4" xfId="13430" xr:uid="{B5D1CA5A-2FB5-41B6-8DF1-3084A522DC39}"/>
    <cellStyle name="40% - Énfasis2 8 3 2 4 2" xfId="34078" xr:uid="{00C1D071-0CB2-4170-A278-359ACC799585}"/>
    <cellStyle name="40% - Énfasis2 8 3 2 5" xfId="23754" xr:uid="{5C85174A-33C2-4096-A69A-920F23E52376}"/>
    <cellStyle name="40% - Énfasis2 8 3 3" xfId="4397" xr:uid="{CBC476AB-2207-4CF7-A41C-DD5A6344790C}"/>
    <cellStyle name="40% - Énfasis2 8 3 3 2" xfId="9559" xr:uid="{08FB1653-607B-47D0-8B0B-B08DEE6FDE8D}"/>
    <cellStyle name="40% - Énfasis2 8 3 3 2 2" xfId="19883" xr:uid="{8D8EC6C4-D26E-47F3-AD23-CBBF49173F66}"/>
    <cellStyle name="40% - Énfasis2 8 3 3 2 2 2" xfId="40531" xr:uid="{9282307E-DEBB-4696-B9D3-1ABC74CAC3EB}"/>
    <cellStyle name="40% - Énfasis2 8 3 3 2 3" xfId="30207" xr:uid="{E68B1B94-EC5E-459E-A906-68F7DAB0901E}"/>
    <cellStyle name="40% - Énfasis2 8 3 3 3" xfId="14721" xr:uid="{E92B3E8D-EEA1-48EB-B4BD-6A33FA85855D}"/>
    <cellStyle name="40% - Énfasis2 8 3 3 3 2" xfId="35369" xr:uid="{CB4000CF-9241-4A40-AEC0-C5DF23F4A825}"/>
    <cellStyle name="40% - Énfasis2 8 3 3 4" xfId="25045" xr:uid="{FFE43F7D-048C-4F64-B056-2D114AAD5E39}"/>
    <cellStyle name="40% - Énfasis2 8 3 4" xfId="6978" xr:uid="{809B0A5D-AAAD-4D67-BCBB-254577C7A1E5}"/>
    <cellStyle name="40% - Énfasis2 8 3 4 2" xfId="17302" xr:uid="{B3D52C8E-B628-4817-A88C-A6838ED8A8D7}"/>
    <cellStyle name="40% - Énfasis2 8 3 4 2 2" xfId="37950" xr:uid="{5B79718B-3C36-459F-9128-FEDE3DB23054}"/>
    <cellStyle name="40% - Énfasis2 8 3 4 3" xfId="27626" xr:uid="{9EFF4E57-5963-4A88-8A28-AFEBD8823E34}"/>
    <cellStyle name="40% - Énfasis2 8 3 5" xfId="12140" xr:uid="{A4A77D05-E81E-4A4E-AF4B-56ABA2E4629A}"/>
    <cellStyle name="40% - Énfasis2 8 3 5 2" xfId="32788" xr:uid="{9CA29F52-6FA1-4F31-8C14-3C71658C01A7}"/>
    <cellStyle name="40% - Énfasis2 8 3 6" xfId="22464" xr:uid="{AD59D043-3421-41C8-983F-9BC51EA42005}"/>
    <cellStyle name="40% - Énfasis2 8 4" xfId="2461" xr:uid="{9F7C97EB-513D-4BB4-B605-F2B9282905E9}"/>
    <cellStyle name="40% - Énfasis2 8 4 2" xfId="5042" xr:uid="{9262C21C-EB1B-401B-A533-4E97106ED39E}"/>
    <cellStyle name="40% - Énfasis2 8 4 2 2" xfId="10204" xr:uid="{747A05AD-1044-4DD4-9165-1DFE63114DB5}"/>
    <cellStyle name="40% - Énfasis2 8 4 2 2 2" xfId="20528" xr:uid="{FB268C49-66C0-43DC-8711-1E6123422567}"/>
    <cellStyle name="40% - Énfasis2 8 4 2 2 2 2" xfId="41176" xr:uid="{FEA90571-579D-45B5-A86C-4692576C5882}"/>
    <cellStyle name="40% - Énfasis2 8 4 2 2 3" xfId="30852" xr:uid="{B4FE1FEC-9E1E-466A-B5E6-6B36BC113476}"/>
    <cellStyle name="40% - Énfasis2 8 4 2 3" xfId="15366" xr:uid="{49A99905-6A43-489B-9CB1-63F21418E62C}"/>
    <cellStyle name="40% - Énfasis2 8 4 2 3 2" xfId="36014" xr:uid="{B145AB28-0577-4765-9A5B-56E9215BB7C0}"/>
    <cellStyle name="40% - Énfasis2 8 4 2 4" xfId="25690" xr:uid="{3028AB14-DE80-48E5-A2F7-F6B7E4BCC01E}"/>
    <cellStyle name="40% - Énfasis2 8 4 3" xfId="7623" xr:uid="{FF7E612F-175D-4B80-87F6-36CC018CE802}"/>
    <cellStyle name="40% - Énfasis2 8 4 3 2" xfId="17947" xr:uid="{5EC2704C-9E1B-4142-8F51-D0CAEBCDE917}"/>
    <cellStyle name="40% - Énfasis2 8 4 3 2 2" xfId="38595" xr:uid="{F9E0981F-DF2B-411C-9633-F659F4270FC0}"/>
    <cellStyle name="40% - Énfasis2 8 4 3 3" xfId="28271" xr:uid="{55A81305-0FA7-4752-AD67-0F8CE9A0BB5D}"/>
    <cellStyle name="40% - Énfasis2 8 4 4" xfId="12785" xr:uid="{DC8F9AA8-1039-434C-BCE9-7B6B3773B08A}"/>
    <cellStyle name="40% - Énfasis2 8 4 4 2" xfId="33433" xr:uid="{25FE444A-D19F-42FE-877F-ED6745BFD2B1}"/>
    <cellStyle name="40% - Énfasis2 8 4 5" xfId="23109" xr:uid="{E4D9E439-24C5-471F-9F72-9D0C60157613}"/>
    <cellStyle name="40% - Énfasis2 8 5" xfId="3752" xr:uid="{E6F51D3D-5E73-4912-AA73-1FCB6D6861FE}"/>
    <cellStyle name="40% - Énfasis2 8 5 2" xfId="8914" xr:uid="{7993D874-04F0-419C-B78B-E9DA0207DE75}"/>
    <cellStyle name="40% - Énfasis2 8 5 2 2" xfId="19238" xr:uid="{89AFD28C-255C-4661-B77F-CA1A30856D96}"/>
    <cellStyle name="40% - Énfasis2 8 5 2 2 2" xfId="39886" xr:uid="{42E17A43-F3F8-4EFB-BAB8-7E12916B47F2}"/>
    <cellStyle name="40% - Énfasis2 8 5 2 3" xfId="29562" xr:uid="{E11362B6-0321-4DC3-8860-DDE64247400C}"/>
    <cellStyle name="40% - Énfasis2 8 5 3" xfId="14076" xr:uid="{EB96050E-045B-4260-AFBE-BFE9B87BFF62}"/>
    <cellStyle name="40% - Énfasis2 8 5 3 2" xfId="34724" xr:uid="{CAF6542A-9DF0-43B8-9243-BF7B5786A9A0}"/>
    <cellStyle name="40% - Énfasis2 8 5 4" xfId="24400" xr:uid="{0D220DD7-686F-4E3D-B4A9-EAEBE61A2243}"/>
    <cellStyle name="40% - Énfasis2 8 6" xfId="6333" xr:uid="{CAEDF483-1C08-47EF-867E-4169E2B0CAC7}"/>
    <cellStyle name="40% - Énfasis2 8 6 2" xfId="16657" xr:uid="{72D76B5D-9349-43E5-82AA-79923C8B9143}"/>
    <cellStyle name="40% - Énfasis2 8 6 2 2" xfId="37305" xr:uid="{EF3AD88D-4812-4A58-93FF-50A03EB19FF5}"/>
    <cellStyle name="40% - Énfasis2 8 6 3" xfId="26981" xr:uid="{B9558607-1AFD-4226-BC18-CC6C1CCAE4EC}"/>
    <cellStyle name="40% - Énfasis2 8 7" xfId="11495" xr:uid="{3ADCF1F6-ED92-455E-AA8C-CACD2A68D8D5}"/>
    <cellStyle name="40% - Énfasis2 8 7 2" xfId="32143" xr:uid="{331FED27-A75C-4B77-85FB-81D55B6CD219}"/>
    <cellStyle name="40% - Énfasis2 8 8" xfId="21819" xr:uid="{91910AB5-4215-4D9B-83C3-F5352D05AAAA}"/>
    <cellStyle name="40% - Énfasis2 9" xfId="235" xr:uid="{00000000-0005-0000-0000-0000C4010000}"/>
    <cellStyle name="40% - Énfasis2 9 2" xfId="236" xr:uid="{00000000-0005-0000-0000-0000C5010000}"/>
    <cellStyle name="40% - Énfasis2 9 2 2" xfId="1772" xr:uid="{00000000-0005-0000-0000-0000C6010000}"/>
    <cellStyle name="40% - Énfasis2 9 2 2 2" xfId="3109" xr:uid="{434A9137-5180-439F-892A-696931308CA7}"/>
    <cellStyle name="40% - Énfasis2 9 2 2 2 2" xfId="5690" xr:uid="{66234F02-FF36-42F5-8BB5-E08B7A1A64B0}"/>
    <cellStyle name="40% - Énfasis2 9 2 2 2 2 2" xfId="10852" xr:uid="{B08750E0-F352-4266-9E3B-BF75CC1B13BD}"/>
    <cellStyle name="40% - Énfasis2 9 2 2 2 2 2 2" xfId="21176" xr:uid="{F619DC56-797C-4D44-9208-1889DB33B12E}"/>
    <cellStyle name="40% - Énfasis2 9 2 2 2 2 2 2 2" xfId="41824" xr:uid="{0A744D4F-C259-4764-95C5-00C2683CE0CA}"/>
    <cellStyle name="40% - Énfasis2 9 2 2 2 2 2 3" xfId="31500" xr:uid="{ADB72ABA-9125-464F-B0BC-003894BCC231}"/>
    <cellStyle name="40% - Énfasis2 9 2 2 2 2 3" xfId="16014" xr:uid="{E0DA6073-99A6-4A7A-9597-D85A83281973}"/>
    <cellStyle name="40% - Énfasis2 9 2 2 2 2 3 2" xfId="36662" xr:uid="{B46C76A3-1C4F-47A0-A3CB-7F4B46EA4025}"/>
    <cellStyle name="40% - Énfasis2 9 2 2 2 2 4" xfId="26338" xr:uid="{C5DC2107-50D7-4B0C-A2B7-A814FED32F67}"/>
    <cellStyle name="40% - Énfasis2 9 2 2 2 3" xfId="8271" xr:uid="{2F013B38-6FE3-41CE-B6CD-C2FF384FC2EA}"/>
    <cellStyle name="40% - Énfasis2 9 2 2 2 3 2" xfId="18595" xr:uid="{ECD08DC0-96C5-48C8-B5D9-E84EB03F0B3F}"/>
    <cellStyle name="40% - Énfasis2 9 2 2 2 3 2 2" xfId="39243" xr:uid="{7C602CBB-E612-46FA-9E56-ADF7930A1C89}"/>
    <cellStyle name="40% - Énfasis2 9 2 2 2 3 3" xfId="28919" xr:uid="{B426F2EF-2866-4048-990E-4B2D64BB63B0}"/>
    <cellStyle name="40% - Énfasis2 9 2 2 2 4" xfId="13433" xr:uid="{B581FE0F-69BF-4F12-BB93-468A7D29A270}"/>
    <cellStyle name="40% - Énfasis2 9 2 2 2 4 2" xfId="34081" xr:uid="{09EA40D7-8B08-40C0-BD1E-739307AB11D1}"/>
    <cellStyle name="40% - Énfasis2 9 2 2 2 5" xfId="23757" xr:uid="{1FC2EDB4-272B-43A3-80D5-0DD1BCA69782}"/>
    <cellStyle name="40% - Énfasis2 9 2 2 3" xfId="4400" xr:uid="{FD1E3A39-A82D-4D61-B4EC-92E55726EB10}"/>
    <cellStyle name="40% - Énfasis2 9 2 2 3 2" xfId="9562" xr:uid="{15315DA3-40A4-4BD7-8205-4C376C487DB1}"/>
    <cellStyle name="40% - Énfasis2 9 2 2 3 2 2" xfId="19886" xr:uid="{5B89A0C4-B1C9-41E9-A2C2-201E38AA792A}"/>
    <cellStyle name="40% - Énfasis2 9 2 2 3 2 2 2" xfId="40534" xr:uid="{1D9FBD47-437F-41FF-B85D-09267443FC19}"/>
    <cellStyle name="40% - Énfasis2 9 2 2 3 2 3" xfId="30210" xr:uid="{89A0115F-190A-4648-B75F-FB179BA387B2}"/>
    <cellStyle name="40% - Énfasis2 9 2 2 3 3" xfId="14724" xr:uid="{C9459685-81C4-4317-A025-F8A7E3FAC23C}"/>
    <cellStyle name="40% - Énfasis2 9 2 2 3 3 2" xfId="35372" xr:uid="{FBFEC246-0905-4678-AEA4-E02269E57435}"/>
    <cellStyle name="40% - Énfasis2 9 2 2 3 4" xfId="25048" xr:uid="{16B8DAC5-EA9E-4BA6-B091-59AAFE3BBD9C}"/>
    <cellStyle name="40% - Énfasis2 9 2 2 4" xfId="6981" xr:uid="{B760998A-7D75-4325-8B69-B4C2476970BE}"/>
    <cellStyle name="40% - Énfasis2 9 2 2 4 2" xfId="17305" xr:uid="{A3845339-9C68-43FE-A096-23C70B612EBB}"/>
    <cellStyle name="40% - Énfasis2 9 2 2 4 2 2" xfId="37953" xr:uid="{A69B0887-6865-4D68-B9DE-904C68670D5E}"/>
    <cellStyle name="40% - Énfasis2 9 2 2 4 3" xfId="27629" xr:uid="{91AD1451-89A7-4AE4-A0CA-45E5920B3B31}"/>
    <cellStyle name="40% - Énfasis2 9 2 2 5" xfId="12143" xr:uid="{A4E167AC-509B-44AD-B93F-62ED8ED6ADC1}"/>
    <cellStyle name="40% - Énfasis2 9 2 2 5 2" xfId="32791" xr:uid="{53284ACB-A4C7-4F8C-8424-BCE02438D15D}"/>
    <cellStyle name="40% - Énfasis2 9 2 2 6" xfId="22467" xr:uid="{79C91B70-E490-4C82-ABA3-B668D17EF168}"/>
    <cellStyle name="40% - Énfasis2 9 2 3" xfId="2464" xr:uid="{D555078B-3950-4A1C-9F5E-E5A226AAC03D}"/>
    <cellStyle name="40% - Énfasis2 9 2 3 2" xfId="5045" xr:uid="{51235F18-1859-4C40-8E3B-899A2392C045}"/>
    <cellStyle name="40% - Énfasis2 9 2 3 2 2" xfId="10207" xr:uid="{48C22FD6-788A-4A30-84A5-CE104924B880}"/>
    <cellStyle name="40% - Énfasis2 9 2 3 2 2 2" xfId="20531" xr:uid="{F9CEB755-A8F5-48FB-8865-2C43CC184B75}"/>
    <cellStyle name="40% - Énfasis2 9 2 3 2 2 2 2" xfId="41179" xr:uid="{D8EF876F-1A1B-4B82-8E4A-17011C529415}"/>
    <cellStyle name="40% - Énfasis2 9 2 3 2 2 3" xfId="30855" xr:uid="{20922D53-FA59-4A7A-AFB7-E27BB488BEDA}"/>
    <cellStyle name="40% - Énfasis2 9 2 3 2 3" xfId="15369" xr:uid="{3E1D67CA-57EB-41A7-BD28-97D66EC3A7EE}"/>
    <cellStyle name="40% - Énfasis2 9 2 3 2 3 2" xfId="36017" xr:uid="{287CE456-3EC2-41A8-AF47-776608E73F19}"/>
    <cellStyle name="40% - Énfasis2 9 2 3 2 4" xfId="25693" xr:uid="{435D04EE-00FE-4183-BD1E-4926D546F47F}"/>
    <cellStyle name="40% - Énfasis2 9 2 3 3" xfId="7626" xr:uid="{5D5DDE52-E91D-4D1B-B384-9DC45916B478}"/>
    <cellStyle name="40% - Énfasis2 9 2 3 3 2" xfId="17950" xr:uid="{7EEAB8E5-C7D4-4203-B409-C6585C9B61A1}"/>
    <cellStyle name="40% - Énfasis2 9 2 3 3 2 2" xfId="38598" xr:uid="{8821FCA7-EBCF-4279-B879-F86D04E9CE31}"/>
    <cellStyle name="40% - Énfasis2 9 2 3 3 3" xfId="28274" xr:uid="{57AF2525-298F-4868-9101-2047334E2400}"/>
    <cellStyle name="40% - Énfasis2 9 2 3 4" xfId="12788" xr:uid="{59C12647-C0DB-4551-92BB-3DF19EEA5317}"/>
    <cellStyle name="40% - Énfasis2 9 2 3 4 2" xfId="33436" xr:uid="{9492C790-361F-40DA-B328-38D5A182E8D9}"/>
    <cellStyle name="40% - Énfasis2 9 2 3 5" xfId="23112" xr:uid="{FF9C1AA3-C9EA-4342-9878-35E28C99C936}"/>
    <cellStyle name="40% - Énfasis2 9 2 4" xfId="3755" xr:uid="{706AA853-0172-4338-AF6E-9BD9D00577E0}"/>
    <cellStyle name="40% - Énfasis2 9 2 4 2" xfId="8917" xr:uid="{64E7AB8D-ACA2-4AE5-A126-DED1442FAF83}"/>
    <cellStyle name="40% - Énfasis2 9 2 4 2 2" xfId="19241" xr:uid="{95676C56-71C4-4EBD-91EF-BB8CE7504976}"/>
    <cellStyle name="40% - Énfasis2 9 2 4 2 2 2" xfId="39889" xr:uid="{6A7ADBBC-FEFC-4B7D-885E-0F33ECC1FDE9}"/>
    <cellStyle name="40% - Énfasis2 9 2 4 2 3" xfId="29565" xr:uid="{5F25EA4A-34C2-4C79-89CD-80D2A5E9696B}"/>
    <cellStyle name="40% - Énfasis2 9 2 4 3" xfId="14079" xr:uid="{12867C99-0854-45AA-953D-742DF92636C8}"/>
    <cellStyle name="40% - Énfasis2 9 2 4 3 2" xfId="34727" xr:uid="{DA9EAAB6-BF16-4DEC-B3C8-F6EEEC77548D}"/>
    <cellStyle name="40% - Énfasis2 9 2 4 4" xfId="24403" xr:uid="{C8C1646E-119A-4CF8-B152-E73AD6231B3F}"/>
    <cellStyle name="40% - Énfasis2 9 2 5" xfId="6336" xr:uid="{64D7CE9D-1DB8-4BCD-AD84-97B666A20BBE}"/>
    <cellStyle name="40% - Énfasis2 9 2 5 2" xfId="16660" xr:uid="{779CFA27-A52C-4A60-8844-DC3B844D80F3}"/>
    <cellStyle name="40% - Énfasis2 9 2 5 2 2" xfId="37308" xr:uid="{FD574BB0-9B5D-468C-B5FB-9CD32AB0CD21}"/>
    <cellStyle name="40% - Énfasis2 9 2 5 3" xfId="26984" xr:uid="{F7F9A039-B1FF-41D0-8647-8BD64E9D044D}"/>
    <cellStyle name="40% - Énfasis2 9 2 6" xfId="11498" xr:uid="{99FB35B2-1EB1-46C6-B244-82AF64779BAE}"/>
    <cellStyle name="40% - Énfasis2 9 2 6 2" xfId="32146" xr:uid="{CFDA0F48-5AED-40AE-AF3C-3438EE5D4424}"/>
    <cellStyle name="40% - Énfasis2 9 2 7" xfId="21822" xr:uid="{D061003C-1675-4AF4-BF60-F3CAC948FF93}"/>
    <cellStyle name="40% - Énfasis2 9 3" xfId="1771" xr:uid="{00000000-0005-0000-0000-0000C7010000}"/>
    <cellStyle name="40% - Énfasis2 9 3 2" xfId="3108" xr:uid="{F3769454-7443-485A-84CF-0EDA330DB47D}"/>
    <cellStyle name="40% - Énfasis2 9 3 2 2" xfId="5689" xr:uid="{CB8AC0A6-EC09-4771-8BCF-BD1286305891}"/>
    <cellStyle name="40% - Énfasis2 9 3 2 2 2" xfId="10851" xr:uid="{3D392D82-143C-4706-8FF2-CD355463A3FC}"/>
    <cellStyle name="40% - Énfasis2 9 3 2 2 2 2" xfId="21175" xr:uid="{BEC2BE47-DDAA-4EE7-8D90-79DDAB1FCB36}"/>
    <cellStyle name="40% - Énfasis2 9 3 2 2 2 2 2" xfId="41823" xr:uid="{FC71C146-35BC-4FD3-9452-1C0DAA551094}"/>
    <cellStyle name="40% - Énfasis2 9 3 2 2 2 3" xfId="31499" xr:uid="{DE362203-D421-4251-8169-F7A037052DEB}"/>
    <cellStyle name="40% - Énfasis2 9 3 2 2 3" xfId="16013" xr:uid="{8C36C439-1BC6-4A5E-B212-434EDC1175F0}"/>
    <cellStyle name="40% - Énfasis2 9 3 2 2 3 2" xfId="36661" xr:uid="{6FB3C3CF-65C1-4BB7-94D7-802A452360F0}"/>
    <cellStyle name="40% - Énfasis2 9 3 2 2 4" xfId="26337" xr:uid="{DB2C1214-95F9-4782-B6BA-A7430CD61486}"/>
    <cellStyle name="40% - Énfasis2 9 3 2 3" xfId="8270" xr:uid="{C1B17084-0F8C-4751-911D-D4ABBC55A863}"/>
    <cellStyle name="40% - Énfasis2 9 3 2 3 2" xfId="18594" xr:uid="{1C110E87-BB5C-4042-81B9-BB24887CB8F4}"/>
    <cellStyle name="40% - Énfasis2 9 3 2 3 2 2" xfId="39242" xr:uid="{477D0B60-BF3D-4A59-BD77-BF0D4CBD9450}"/>
    <cellStyle name="40% - Énfasis2 9 3 2 3 3" xfId="28918" xr:uid="{400CBA44-B4B9-4538-8766-B07EDCE572B0}"/>
    <cellStyle name="40% - Énfasis2 9 3 2 4" xfId="13432" xr:uid="{01E9F196-ED97-4426-8B17-2F5742EE0666}"/>
    <cellStyle name="40% - Énfasis2 9 3 2 4 2" xfId="34080" xr:uid="{65B5A70F-EC69-40B9-AAA0-9D3CC811D73C}"/>
    <cellStyle name="40% - Énfasis2 9 3 2 5" xfId="23756" xr:uid="{A36FFE1C-E7B9-49DA-A6BA-2504CF8D9B0E}"/>
    <cellStyle name="40% - Énfasis2 9 3 3" xfId="4399" xr:uid="{F3E28D47-D5B3-40DF-91DD-ED22B2F7275F}"/>
    <cellStyle name="40% - Énfasis2 9 3 3 2" xfId="9561" xr:uid="{1B1F9777-C941-40E6-82A2-A2D1FC0CF61A}"/>
    <cellStyle name="40% - Énfasis2 9 3 3 2 2" xfId="19885" xr:uid="{670ADFF9-090B-4A7A-A6D0-77F6DE1EBA4D}"/>
    <cellStyle name="40% - Énfasis2 9 3 3 2 2 2" xfId="40533" xr:uid="{2DF10112-21D4-498D-A09D-33D92A376ABB}"/>
    <cellStyle name="40% - Énfasis2 9 3 3 2 3" xfId="30209" xr:uid="{B1B60480-97DC-4247-9399-B08C424CBA96}"/>
    <cellStyle name="40% - Énfasis2 9 3 3 3" xfId="14723" xr:uid="{AA25AFEF-4E96-49E4-B19D-4DBCFEF1F50D}"/>
    <cellStyle name="40% - Énfasis2 9 3 3 3 2" xfId="35371" xr:uid="{BD57A122-DD6E-4A24-B817-F3FB56821008}"/>
    <cellStyle name="40% - Énfasis2 9 3 3 4" xfId="25047" xr:uid="{E4A3DCA1-73E2-4F82-A6C9-602441BFBE3C}"/>
    <cellStyle name="40% - Énfasis2 9 3 4" xfId="6980" xr:uid="{CA21DD8E-0512-4F8B-8607-EB4D73B3BFF0}"/>
    <cellStyle name="40% - Énfasis2 9 3 4 2" xfId="17304" xr:uid="{77CC4FF5-A660-4AB0-8600-CF849B15DB66}"/>
    <cellStyle name="40% - Énfasis2 9 3 4 2 2" xfId="37952" xr:uid="{AC169B06-B089-41ED-86E1-7C4E87A67E22}"/>
    <cellStyle name="40% - Énfasis2 9 3 4 3" xfId="27628" xr:uid="{59CDF138-87BD-4184-8F8E-C3A9E5016423}"/>
    <cellStyle name="40% - Énfasis2 9 3 5" xfId="12142" xr:uid="{50E2CE4C-1F96-47F9-93A8-F676B368CC42}"/>
    <cellStyle name="40% - Énfasis2 9 3 5 2" xfId="32790" xr:uid="{FAC547A0-800A-419E-801C-D37CE6A0C04B}"/>
    <cellStyle name="40% - Énfasis2 9 3 6" xfId="22466" xr:uid="{BD1BCCD6-71B3-4CBB-9113-C6E1F3B463B9}"/>
    <cellStyle name="40% - Énfasis2 9 4" xfId="2463" xr:uid="{7EFF03BB-FE0A-45BD-82A4-57B140CEB55B}"/>
    <cellStyle name="40% - Énfasis2 9 4 2" xfId="5044" xr:uid="{ECF05684-69F1-48B1-B2F9-DA8602E5FD7B}"/>
    <cellStyle name="40% - Énfasis2 9 4 2 2" xfId="10206" xr:uid="{66F860C8-E610-4C96-AC7A-EBF5ECDA43D7}"/>
    <cellStyle name="40% - Énfasis2 9 4 2 2 2" xfId="20530" xr:uid="{8131D902-60D3-4714-9258-FAD4F46900D5}"/>
    <cellStyle name="40% - Énfasis2 9 4 2 2 2 2" xfId="41178" xr:uid="{2CCC08BF-299D-4C5D-8BA6-4781C52512EB}"/>
    <cellStyle name="40% - Énfasis2 9 4 2 2 3" xfId="30854" xr:uid="{88941AB5-3C77-47CB-8DC3-F91E951B8878}"/>
    <cellStyle name="40% - Énfasis2 9 4 2 3" xfId="15368" xr:uid="{11A0F696-BAA0-40A4-BB2D-2284DA8794FE}"/>
    <cellStyle name="40% - Énfasis2 9 4 2 3 2" xfId="36016" xr:uid="{98048BB8-B892-4002-90D9-45E5444857F7}"/>
    <cellStyle name="40% - Énfasis2 9 4 2 4" xfId="25692" xr:uid="{5EDABE00-8547-4FF0-9749-88288C38C7D6}"/>
    <cellStyle name="40% - Énfasis2 9 4 3" xfId="7625" xr:uid="{20FDC95D-9760-4470-A134-121C9C83FDE5}"/>
    <cellStyle name="40% - Énfasis2 9 4 3 2" xfId="17949" xr:uid="{1F4094A9-0819-4A48-AFE9-7188FE996FAB}"/>
    <cellStyle name="40% - Énfasis2 9 4 3 2 2" xfId="38597" xr:uid="{14698698-DB50-4E06-B5EE-454325C7EEB6}"/>
    <cellStyle name="40% - Énfasis2 9 4 3 3" xfId="28273" xr:uid="{22F62689-8588-411A-BBEB-11332CA1D7A4}"/>
    <cellStyle name="40% - Énfasis2 9 4 4" xfId="12787" xr:uid="{7F69980B-104C-453F-9B7D-5C1767C3E5A1}"/>
    <cellStyle name="40% - Énfasis2 9 4 4 2" xfId="33435" xr:uid="{6F012A88-2D8E-48B7-ABB0-FDF53980BEC7}"/>
    <cellStyle name="40% - Énfasis2 9 4 5" xfId="23111" xr:uid="{B359F398-9409-48DD-AB1C-9F1DB8A070A3}"/>
    <cellStyle name="40% - Énfasis2 9 5" xfId="3754" xr:uid="{1DB403B0-2B95-4A7B-9D2D-5CF3FB2187A7}"/>
    <cellStyle name="40% - Énfasis2 9 5 2" xfId="8916" xr:uid="{2610F038-D257-45CD-A8FC-A067DFFEBC56}"/>
    <cellStyle name="40% - Énfasis2 9 5 2 2" xfId="19240" xr:uid="{92B845D4-C362-4A9B-A522-2D6E85649C05}"/>
    <cellStyle name="40% - Énfasis2 9 5 2 2 2" xfId="39888" xr:uid="{155B1D71-FF01-46A7-8CDC-A92A001DF91D}"/>
    <cellStyle name="40% - Énfasis2 9 5 2 3" xfId="29564" xr:uid="{7393BADE-671E-4FDE-A10B-EA65D7A01D96}"/>
    <cellStyle name="40% - Énfasis2 9 5 3" xfId="14078" xr:uid="{2E6D3D03-7C78-4752-BE3B-9359166EA279}"/>
    <cellStyle name="40% - Énfasis2 9 5 3 2" xfId="34726" xr:uid="{5C4BC0D8-EEBB-4018-A1BB-8423C022F66A}"/>
    <cellStyle name="40% - Énfasis2 9 5 4" xfId="24402" xr:uid="{FEDE527A-B1BE-4DB6-9260-0941917D5BFC}"/>
    <cellStyle name="40% - Énfasis2 9 6" xfId="6335" xr:uid="{7B0297A7-CFFA-4D2D-A886-012C2D8F9BEF}"/>
    <cellStyle name="40% - Énfasis2 9 6 2" xfId="16659" xr:uid="{84A45E0B-0E7B-4E77-9058-E170A8120A86}"/>
    <cellStyle name="40% - Énfasis2 9 6 2 2" xfId="37307" xr:uid="{0F43CC02-2897-41E3-B145-DB8CAD32EEA9}"/>
    <cellStyle name="40% - Énfasis2 9 6 3" xfId="26983" xr:uid="{24946446-8CA4-4622-BD5B-F6AAD88C2F55}"/>
    <cellStyle name="40% - Énfasis2 9 7" xfId="11497" xr:uid="{F9CEFC11-25B2-48EA-A45C-45B49865D026}"/>
    <cellStyle name="40% - Énfasis2 9 7 2" xfId="32145" xr:uid="{122A5D98-3996-4F63-9B49-860C2F2FC20B}"/>
    <cellStyle name="40% - Énfasis2 9 8" xfId="21821" xr:uid="{72140693-B0F2-455A-87AF-25ED22109254}"/>
    <cellStyle name="40% - Énfasis3" xfId="237" builtinId="39" customBuiltin="1"/>
    <cellStyle name="40% - Énfasis3 10" xfId="238" xr:uid="{00000000-0005-0000-0000-0000C9010000}"/>
    <cellStyle name="40% - Énfasis3 10 2" xfId="239" xr:uid="{00000000-0005-0000-0000-0000CA010000}"/>
    <cellStyle name="40% - Énfasis3 10 2 2" xfId="1774" xr:uid="{00000000-0005-0000-0000-0000CB010000}"/>
    <cellStyle name="40% - Énfasis3 10 2 2 2" xfId="3111" xr:uid="{A362ABD0-963B-447D-A478-AF308F8C3CBA}"/>
    <cellStyle name="40% - Énfasis3 10 2 2 2 2" xfId="5692" xr:uid="{5A0AA4FF-2D6F-4BEE-8DF5-0AEECBBBA838}"/>
    <cellStyle name="40% - Énfasis3 10 2 2 2 2 2" xfId="10854" xr:uid="{E14EBD6D-1E99-4AB4-A91C-465D1366288C}"/>
    <cellStyle name="40% - Énfasis3 10 2 2 2 2 2 2" xfId="21178" xr:uid="{96D614C0-F236-4057-8C2F-121E36C7C1C2}"/>
    <cellStyle name="40% - Énfasis3 10 2 2 2 2 2 2 2" xfId="41826" xr:uid="{9BAC0EE2-63E8-459B-847D-D9DE2A859659}"/>
    <cellStyle name="40% - Énfasis3 10 2 2 2 2 2 3" xfId="31502" xr:uid="{69D4F47C-54E7-4CE7-A691-65A485ECF2DD}"/>
    <cellStyle name="40% - Énfasis3 10 2 2 2 2 3" xfId="16016" xr:uid="{6FEF17CE-1208-47B0-8144-8920CA60C11B}"/>
    <cellStyle name="40% - Énfasis3 10 2 2 2 2 3 2" xfId="36664" xr:uid="{841F67FA-1B7A-4772-A683-67E3FA57AC46}"/>
    <cellStyle name="40% - Énfasis3 10 2 2 2 2 4" xfId="26340" xr:uid="{E4865344-FF91-4F20-8D9B-98280FF46B53}"/>
    <cellStyle name="40% - Énfasis3 10 2 2 2 3" xfId="8273" xr:uid="{7A430755-B91C-4C4B-935F-3299761B6802}"/>
    <cellStyle name="40% - Énfasis3 10 2 2 2 3 2" xfId="18597" xr:uid="{FA2CBA29-00FA-4556-A9AB-6FCC85315F2D}"/>
    <cellStyle name="40% - Énfasis3 10 2 2 2 3 2 2" xfId="39245" xr:uid="{0B63F7F6-6CF6-4575-95D1-0903465339ED}"/>
    <cellStyle name="40% - Énfasis3 10 2 2 2 3 3" xfId="28921" xr:uid="{638E7A23-6251-4F91-A97E-1E219009DE8F}"/>
    <cellStyle name="40% - Énfasis3 10 2 2 2 4" xfId="13435" xr:uid="{3B5AF0CB-2AE3-4C84-8B58-70654F1513C4}"/>
    <cellStyle name="40% - Énfasis3 10 2 2 2 4 2" xfId="34083" xr:uid="{15F103FA-FD8F-4021-B515-7DFE8019C9D2}"/>
    <cellStyle name="40% - Énfasis3 10 2 2 2 5" xfId="23759" xr:uid="{72E31998-75AA-49FD-A995-A2ABFA7B6BD6}"/>
    <cellStyle name="40% - Énfasis3 10 2 2 3" xfId="4402" xr:uid="{A98AD1B6-984D-4B1E-ABB4-1AE69F641211}"/>
    <cellStyle name="40% - Énfasis3 10 2 2 3 2" xfId="9564" xr:uid="{CE9153F8-24E5-4D41-AB24-13B92E8DB1B3}"/>
    <cellStyle name="40% - Énfasis3 10 2 2 3 2 2" xfId="19888" xr:uid="{1AD51D2E-8577-4D2A-9D60-AF4F9ED72D46}"/>
    <cellStyle name="40% - Énfasis3 10 2 2 3 2 2 2" xfId="40536" xr:uid="{9AFD8DA8-C505-408C-A665-35CF1D182C06}"/>
    <cellStyle name="40% - Énfasis3 10 2 2 3 2 3" xfId="30212" xr:uid="{9FC52453-CC3D-451B-8821-CE1E50BB5079}"/>
    <cellStyle name="40% - Énfasis3 10 2 2 3 3" xfId="14726" xr:uid="{78415880-832C-46A3-A4AC-4205B8DA1ED3}"/>
    <cellStyle name="40% - Énfasis3 10 2 2 3 3 2" xfId="35374" xr:uid="{0F8F8E1F-6860-4CD1-A985-EDAA6E26C820}"/>
    <cellStyle name="40% - Énfasis3 10 2 2 3 4" xfId="25050" xr:uid="{C075DE89-AE20-4AEA-A8AA-73DE9B6AFE68}"/>
    <cellStyle name="40% - Énfasis3 10 2 2 4" xfId="6983" xr:uid="{9BB32A07-DA01-43CA-8785-E5A62F01A7F4}"/>
    <cellStyle name="40% - Énfasis3 10 2 2 4 2" xfId="17307" xr:uid="{A8F9C04E-5EF3-43A9-B9D9-D1DDDCE70E54}"/>
    <cellStyle name="40% - Énfasis3 10 2 2 4 2 2" xfId="37955" xr:uid="{B9240877-B041-4952-90E9-8BADACF6E49B}"/>
    <cellStyle name="40% - Énfasis3 10 2 2 4 3" xfId="27631" xr:uid="{3F6A2839-28AF-40C6-B592-871B368A722B}"/>
    <cellStyle name="40% - Énfasis3 10 2 2 5" xfId="12145" xr:uid="{26B9690C-185D-4660-AEC7-B5D349D5F4A2}"/>
    <cellStyle name="40% - Énfasis3 10 2 2 5 2" xfId="32793" xr:uid="{5AB7C08B-91CF-4C61-A823-6B44607B787E}"/>
    <cellStyle name="40% - Énfasis3 10 2 2 6" xfId="22469" xr:uid="{F41D267D-1257-4768-8CD9-77D257D80B43}"/>
    <cellStyle name="40% - Énfasis3 10 2 3" xfId="2466" xr:uid="{3483A8F1-98CD-46B7-819E-727F57DCEBF2}"/>
    <cellStyle name="40% - Énfasis3 10 2 3 2" xfId="5047" xr:uid="{13884C97-F607-4B1C-B669-FC3AEA431E05}"/>
    <cellStyle name="40% - Énfasis3 10 2 3 2 2" xfId="10209" xr:uid="{330734FB-A30B-4231-BF76-BBDAAE613B83}"/>
    <cellStyle name="40% - Énfasis3 10 2 3 2 2 2" xfId="20533" xr:uid="{23E7A1D7-5A90-4A41-9CD8-7E2119C1C812}"/>
    <cellStyle name="40% - Énfasis3 10 2 3 2 2 2 2" xfId="41181" xr:uid="{4EA0664C-6443-4C70-BDAC-071B2F0C3051}"/>
    <cellStyle name="40% - Énfasis3 10 2 3 2 2 3" xfId="30857" xr:uid="{8477EF1F-97A6-430C-9C62-BFD9C5C3E8B3}"/>
    <cellStyle name="40% - Énfasis3 10 2 3 2 3" xfId="15371" xr:uid="{25485C3E-DCBB-4C71-BBA4-2F56F04B0C4C}"/>
    <cellStyle name="40% - Énfasis3 10 2 3 2 3 2" xfId="36019" xr:uid="{FDE40D97-5A19-4D85-99F9-10B3C19DFEB0}"/>
    <cellStyle name="40% - Énfasis3 10 2 3 2 4" xfId="25695" xr:uid="{BD31821A-63D1-421E-94B4-346E2AA9F1AE}"/>
    <cellStyle name="40% - Énfasis3 10 2 3 3" xfId="7628" xr:uid="{385BBFC2-54CB-4393-AE65-119C066983A8}"/>
    <cellStyle name="40% - Énfasis3 10 2 3 3 2" xfId="17952" xr:uid="{C87360EF-0AF2-4781-AD72-2C3A5BA89967}"/>
    <cellStyle name="40% - Énfasis3 10 2 3 3 2 2" xfId="38600" xr:uid="{06532023-2870-4E2B-92D0-8F47EE3ADCE2}"/>
    <cellStyle name="40% - Énfasis3 10 2 3 3 3" xfId="28276" xr:uid="{3B25183D-2597-4BE1-B2C7-10D7D825A0C7}"/>
    <cellStyle name="40% - Énfasis3 10 2 3 4" xfId="12790" xr:uid="{0FCA0C13-1F37-4430-8698-2F95B859A957}"/>
    <cellStyle name="40% - Énfasis3 10 2 3 4 2" xfId="33438" xr:uid="{B5F29394-24D7-4514-933C-6B4B62B21302}"/>
    <cellStyle name="40% - Énfasis3 10 2 3 5" xfId="23114" xr:uid="{E60311F6-8842-46C7-B23E-F204FA529E7B}"/>
    <cellStyle name="40% - Énfasis3 10 2 4" xfId="3757" xr:uid="{5AB6BC13-EDBA-4005-9E15-14561F90262E}"/>
    <cellStyle name="40% - Énfasis3 10 2 4 2" xfId="8919" xr:uid="{025A72E2-3E67-4FC9-9B7F-0105982AFB01}"/>
    <cellStyle name="40% - Énfasis3 10 2 4 2 2" xfId="19243" xr:uid="{9E4B8963-25FF-4596-8B5D-B5986FF1D289}"/>
    <cellStyle name="40% - Énfasis3 10 2 4 2 2 2" xfId="39891" xr:uid="{385BBE16-1FA3-4C1E-AC77-D9440EA92AD1}"/>
    <cellStyle name="40% - Énfasis3 10 2 4 2 3" xfId="29567" xr:uid="{E514A542-1417-4919-9CF8-1E9751E0F7FF}"/>
    <cellStyle name="40% - Énfasis3 10 2 4 3" xfId="14081" xr:uid="{C3EF19BD-6842-4937-B4C6-C532F64DDFEE}"/>
    <cellStyle name="40% - Énfasis3 10 2 4 3 2" xfId="34729" xr:uid="{F400C243-B166-46B5-9C66-F3DA21261C45}"/>
    <cellStyle name="40% - Énfasis3 10 2 4 4" xfId="24405" xr:uid="{3A4324B9-FACF-44EC-9F8A-B34FE5C1BB7D}"/>
    <cellStyle name="40% - Énfasis3 10 2 5" xfId="6338" xr:uid="{ABBD569D-59C9-464C-8CE8-B7CA48B51EEB}"/>
    <cellStyle name="40% - Énfasis3 10 2 5 2" xfId="16662" xr:uid="{EB012E25-551D-4D70-93E6-41C5088CC585}"/>
    <cellStyle name="40% - Énfasis3 10 2 5 2 2" xfId="37310" xr:uid="{2A4A60AF-5BDF-41B1-AED4-AFFB763396F9}"/>
    <cellStyle name="40% - Énfasis3 10 2 5 3" xfId="26986" xr:uid="{4BB1605E-AFA7-410B-9288-619E1E937608}"/>
    <cellStyle name="40% - Énfasis3 10 2 6" xfId="11500" xr:uid="{3D762121-3BC4-4F5C-BFE7-8F35003025EE}"/>
    <cellStyle name="40% - Énfasis3 10 2 6 2" xfId="32148" xr:uid="{12B1133B-F4AF-4793-B54F-8DEAAC28F7EF}"/>
    <cellStyle name="40% - Énfasis3 10 2 7" xfId="21824" xr:uid="{974EF391-11FE-4F1B-B0DD-79D3C5E957FC}"/>
    <cellStyle name="40% - Énfasis3 10 3" xfId="1773" xr:uid="{00000000-0005-0000-0000-0000CC010000}"/>
    <cellStyle name="40% - Énfasis3 10 3 2" xfId="3110" xr:uid="{1B4E6349-8FA0-4BA4-A99A-1AD4B337CE85}"/>
    <cellStyle name="40% - Énfasis3 10 3 2 2" xfId="5691" xr:uid="{2821E0E3-9937-4EB8-950A-A496BB11E58C}"/>
    <cellStyle name="40% - Énfasis3 10 3 2 2 2" xfId="10853" xr:uid="{07D128B4-C93E-4113-91C9-3DD80EBD6DF2}"/>
    <cellStyle name="40% - Énfasis3 10 3 2 2 2 2" xfId="21177" xr:uid="{D07A672D-8886-4D08-9AB8-096D930E66E2}"/>
    <cellStyle name="40% - Énfasis3 10 3 2 2 2 2 2" xfId="41825" xr:uid="{C48DBDC1-D730-4065-80BF-76DEA49865C1}"/>
    <cellStyle name="40% - Énfasis3 10 3 2 2 2 3" xfId="31501" xr:uid="{FE8186D9-A3FA-4D72-9CDF-FBE612C4FF9D}"/>
    <cellStyle name="40% - Énfasis3 10 3 2 2 3" xfId="16015" xr:uid="{B2A4A079-1400-4B04-A7CC-3201870ACED9}"/>
    <cellStyle name="40% - Énfasis3 10 3 2 2 3 2" xfId="36663" xr:uid="{59956A3D-F50A-4358-A639-496F88164473}"/>
    <cellStyle name="40% - Énfasis3 10 3 2 2 4" xfId="26339" xr:uid="{9667E5F0-1D80-4294-BFC7-E699598FA32B}"/>
    <cellStyle name="40% - Énfasis3 10 3 2 3" xfId="8272" xr:uid="{CBE5C0DB-B67D-494B-A652-73C3FDAB4F4A}"/>
    <cellStyle name="40% - Énfasis3 10 3 2 3 2" xfId="18596" xr:uid="{8E371F08-E19F-48D5-9394-2C102E0DC94D}"/>
    <cellStyle name="40% - Énfasis3 10 3 2 3 2 2" xfId="39244" xr:uid="{69EE4BA5-0477-479F-878D-77EC23507C13}"/>
    <cellStyle name="40% - Énfasis3 10 3 2 3 3" xfId="28920" xr:uid="{B9CB5A17-D892-4D90-9A19-9EAFFE607497}"/>
    <cellStyle name="40% - Énfasis3 10 3 2 4" xfId="13434" xr:uid="{C9C11687-C224-4F98-A192-317061060B24}"/>
    <cellStyle name="40% - Énfasis3 10 3 2 4 2" xfId="34082" xr:uid="{F36236CE-B714-4089-BC0B-EDBB680C5332}"/>
    <cellStyle name="40% - Énfasis3 10 3 2 5" xfId="23758" xr:uid="{82836AB6-D186-45DA-90BE-C611B6DD5074}"/>
    <cellStyle name="40% - Énfasis3 10 3 3" xfId="4401" xr:uid="{62AE4BE2-6282-435E-8272-6EDD9DD05F9C}"/>
    <cellStyle name="40% - Énfasis3 10 3 3 2" xfId="9563" xr:uid="{471BBF9F-9071-43B3-93F0-5520EB54CE12}"/>
    <cellStyle name="40% - Énfasis3 10 3 3 2 2" xfId="19887" xr:uid="{D2A3EF73-73A5-4800-8488-ABEF04D54B2C}"/>
    <cellStyle name="40% - Énfasis3 10 3 3 2 2 2" xfId="40535" xr:uid="{8849FFDD-CC1D-46F0-A4DF-26166BD8A3C9}"/>
    <cellStyle name="40% - Énfasis3 10 3 3 2 3" xfId="30211" xr:uid="{D71F3FC0-96D9-460D-A865-EE895FD918B9}"/>
    <cellStyle name="40% - Énfasis3 10 3 3 3" xfId="14725" xr:uid="{04010F1D-0010-4F46-B18A-514F791F889B}"/>
    <cellStyle name="40% - Énfasis3 10 3 3 3 2" xfId="35373" xr:uid="{5AE228F3-BC69-46DA-8AFC-65D944495972}"/>
    <cellStyle name="40% - Énfasis3 10 3 3 4" xfId="25049" xr:uid="{88B5A790-13B7-4A09-ACE2-1D9A0BCF2AA0}"/>
    <cellStyle name="40% - Énfasis3 10 3 4" xfId="6982" xr:uid="{314E70B8-FE6E-40CD-BAF3-BFAF24EBAC4C}"/>
    <cellStyle name="40% - Énfasis3 10 3 4 2" xfId="17306" xr:uid="{29073A8A-E11F-4145-8E5E-805FAB87F52E}"/>
    <cellStyle name="40% - Énfasis3 10 3 4 2 2" xfId="37954" xr:uid="{FD053070-9D6E-4031-A96E-BA31FB58DAF7}"/>
    <cellStyle name="40% - Énfasis3 10 3 4 3" xfId="27630" xr:uid="{81916234-64BB-4F3C-A59F-F72A4144E5C4}"/>
    <cellStyle name="40% - Énfasis3 10 3 5" xfId="12144" xr:uid="{18F4422E-572B-4DDE-A6A7-27923A6F55E0}"/>
    <cellStyle name="40% - Énfasis3 10 3 5 2" xfId="32792" xr:uid="{5DEAA9FF-BA1D-437D-A3E4-2E6EB5133B4E}"/>
    <cellStyle name="40% - Énfasis3 10 3 6" xfId="22468" xr:uid="{800DEE6F-F7AF-4E9B-B450-82566B7B4B4A}"/>
    <cellStyle name="40% - Énfasis3 10 4" xfId="2465" xr:uid="{A9067D4D-C4BE-4AAE-BA7C-F704F55F690F}"/>
    <cellStyle name="40% - Énfasis3 10 4 2" xfId="5046" xr:uid="{F7BB5C5F-5282-4253-9139-8C627E718316}"/>
    <cellStyle name="40% - Énfasis3 10 4 2 2" xfId="10208" xr:uid="{F307EE10-EA2A-42C8-A5D1-705DBE825769}"/>
    <cellStyle name="40% - Énfasis3 10 4 2 2 2" xfId="20532" xr:uid="{D59B9A95-F43F-4A6B-A561-EA5E5DA58B63}"/>
    <cellStyle name="40% - Énfasis3 10 4 2 2 2 2" xfId="41180" xr:uid="{9FC42BF4-6DC8-4513-AFD7-3C548742E2F8}"/>
    <cellStyle name="40% - Énfasis3 10 4 2 2 3" xfId="30856" xr:uid="{067F89E5-840F-4A71-8419-C2F9AC4131A4}"/>
    <cellStyle name="40% - Énfasis3 10 4 2 3" xfId="15370" xr:uid="{06FBA3A4-E409-43CB-B287-5D655003EB76}"/>
    <cellStyle name="40% - Énfasis3 10 4 2 3 2" xfId="36018" xr:uid="{14686DEF-406D-438E-8DFA-C65FC5A00667}"/>
    <cellStyle name="40% - Énfasis3 10 4 2 4" xfId="25694" xr:uid="{95863C3B-3A5B-4583-A530-940148BBB0C8}"/>
    <cellStyle name="40% - Énfasis3 10 4 3" xfId="7627" xr:uid="{1627466B-280E-40EE-AE9E-072F60831969}"/>
    <cellStyle name="40% - Énfasis3 10 4 3 2" xfId="17951" xr:uid="{56D86C9E-EF22-49D3-922E-D51B3F748EF0}"/>
    <cellStyle name="40% - Énfasis3 10 4 3 2 2" xfId="38599" xr:uid="{F3BDAEDA-FC00-47A6-AFE4-A68A4AE952D2}"/>
    <cellStyle name="40% - Énfasis3 10 4 3 3" xfId="28275" xr:uid="{CBA43096-9B56-47AB-A353-C204A1DF08B8}"/>
    <cellStyle name="40% - Énfasis3 10 4 4" xfId="12789" xr:uid="{D552B396-942B-4298-B3DE-ABAB664E05A4}"/>
    <cellStyle name="40% - Énfasis3 10 4 4 2" xfId="33437" xr:uid="{0EC98AF6-6123-4598-A92A-64861DCE86C9}"/>
    <cellStyle name="40% - Énfasis3 10 4 5" xfId="23113" xr:uid="{C19AAF82-AF1B-4775-AACE-F640DB9DCEA1}"/>
    <cellStyle name="40% - Énfasis3 10 5" xfId="3756" xr:uid="{52670B3D-9671-4CD0-B99D-23F0DC02AC2C}"/>
    <cellStyle name="40% - Énfasis3 10 5 2" xfId="8918" xr:uid="{8C526D4F-02FF-4864-9942-4BB7898B67AA}"/>
    <cellStyle name="40% - Énfasis3 10 5 2 2" xfId="19242" xr:uid="{C6E56112-9B8A-4E36-954A-FEB2145CD49E}"/>
    <cellStyle name="40% - Énfasis3 10 5 2 2 2" xfId="39890" xr:uid="{4FAA89F4-61C7-46AE-873C-E5ED078340CF}"/>
    <cellStyle name="40% - Énfasis3 10 5 2 3" xfId="29566" xr:uid="{A384C7AA-2DAC-438D-9E6C-289E51CC9835}"/>
    <cellStyle name="40% - Énfasis3 10 5 3" xfId="14080" xr:uid="{853EA94C-19CF-4E70-A532-BDDEA644EFDE}"/>
    <cellStyle name="40% - Énfasis3 10 5 3 2" xfId="34728" xr:uid="{B7273D04-88C0-4273-9A6A-48AB53451A34}"/>
    <cellStyle name="40% - Énfasis3 10 5 4" xfId="24404" xr:uid="{4D648224-AF86-4D7D-A843-8B0FB6BDA136}"/>
    <cellStyle name="40% - Énfasis3 10 6" xfId="6337" xr:uid="{1F763EA8-A03A-4062-BB16-0B06374FCAFB}"/>
    <cellStyle name="40% - Énfasis3 10 6 2" xfId="16661" xr:uid="{A8550A08-BBAF-4859-B84E-75BE8C3C1D4A}"/>
    <cellStyle name="40% - Énfasis3 10 6 2 2" xfId="37309" xr:uid="{9E917402-B84C-4D97-BBD8-856C8CAE5B4A}"/>
    <cellStyle name="40% - Énfasis3 10 6 3" xfId="26985" xr:uid="{36B336EC-268B-4B15-BD48-2941F2CCABBE}"/>
    <cellStyle name="40% - Énfasis3 10 7" xfId="11499" xr:uid="{BCBAAC79-2837-4198-B5A0-A8AA32927283}"/>
    <cellStyle name="40% - Énfasis3 10 7 2" xfId="32147" xr:uid="{E119496A-09B0-488D-99C8-8EA2946A5B02}"/>
    <cellStyle name="40% - Énfasis3 10 8" xfId="21823" xr:uid="{ABC3AFB5-56BE-4AFC-A96B-DD80ED08656A}"/>
    <cellStyle name="40% - Énfasis3 11" xfId="240" xr:uid="{00000000-0005-0000-0000-0000CD010000}"/>
    <cellStyle name="40% - Énfasis3 11 2" xfId="241" xr:uid="{00000000-0005-0000-0000-0000CE010000}"/>
    <cellStyle name="40% - Énfasis3 11 2 2" xfId="1776" xr:uid="{00000000-0005-0000-0000-0000CF010000}"/>
    <cellStyle name="40% - Énfasis3 11 2 2 2" xfId="3113" xr:uid="{2075EBED-DCDC-48C4-927E-4C81F911C3A8}"/>
    <cellStyle name="40% - Énfasis3 11 2 2 2 2" xfId="5694" xr:uid="{57E82B43-8BAE-40C1-BBFE-EFCF7E7F69EC}"/>
    <cellStyle name="40% - Énfasis3 11 2 2 2 2 2" xfId="10856" xr:uid="{A939FB71-D338-4BCB-A630-923368D3431D}"/>
    <cellStyle name="40% - Énfasis3 11 2 2 2 2 2 2" xfId="21180" xr:uid="{78B0D437-863D-4997-BB77-F0F17E4FB2B8}"/>
    <cellStyle name="40% - Énfasis3 11 2 2 2 2 2 2 2" xfId="41828" xr:uid="{78ADA2BA-E924-44F3-83DF-D2AAFBDB2C75}"/>
    <cellStyle name="40% - Énfasis3 11 2 2 2 2 2 3" xfId="31504" xr:uid="{D5F36F26-E319-4728-B940-0A7994335220}"/>
    <cellStyle name="40% - Énfasis3 11 2 2 2 2 3" xfId="16018" xr:uid="{D3BC2852-A1DB-415F-94F6-B89BB5A39B21}"/>
    <cellStyle name="40% - Énfasis3 11 2 2 2 2 3 2" xfId="36666" xr:uid="{7E024BF9-46CC-4596-9233-9032F601BC1E}"/>
    <cellStyle name="40% - Énfasis3 11 2 2 2 2 4" xfId="26342" xr:uid="{2298D527-439B-472E-B5C9-64079252E0B6}"/>
    <cellStyle name="40% - Énfasis3 11 2 2 2 3" xfId="8275" xr:uid="{1FE09AB4-D4CA-46A8-8B53-DB0B13D0E061}"/>
    <cellStyle name="40% - Énfasis3 11 2 2 2 3 2" xfId="18599" xr:uid="{273AFFE1-620A-473C-A397-B247638B16A5}"/>
    <cellStyle name="40% - Énfasis3 11 2 2 2 3 2 2" xfId="39247" xr:uid="{7F8882BE-BF35-4057-9BF1-270F7AEB7CF3}"/>
    <cellStyle name="40% - Énfasis3 11 2 2 2 3 3" xfId="28923" xr:uid="{6B46DE22-26A4-4E41-8A0E-9F1AFA4F5033}"/>
    <cellStyle name="40% - Énfasis3 11 2 2 2 4" xfId="13437" xr:uid="{CF01ECD3-C706-4D34-8BDF-D43E8986F0EC}"/>
    <cellStyle name="40% - Énfasis3 11 2 2 2 4 2" xfId="34085" xr:uid="{C28631BA-5C1A-4851-AF64-F9FFDC7876F2}"/>
    <cellStyle name="40% - Énfasis3 11 2 2 2 5" xfId="23761" xr:uid="{BB14CEF5-F91A-4C90-AE8B-C8516F84E239}"/>
    <cellStyle name="40% - Énfasis3 11 2 2 3" xfId="4404" xr:uid="{A28B594C-333A-4E9B-AE80-49B26C57DB39}"/>
    <cellStyle name="40% - Énfasis3 11 2 2 3 2" xfId="9566" xr:uid="{CA373D34-0975-4D46-8479-00240FE69381}"/>
    <cellStyle name="40% - Énfasis3 11 2 2 3 2 2" xfId="19890" xr:uid="{FF67913B-31B7-4A55-A794-36B3541E7AFA}"/>
    <cellStyle name="40% - Énfasis3 11 2 2 3 2 2 2" xfId="40538" xr:uid="{4CD7C5AB-A03D-4BB9-8ECA-F543D802C469}"/>
    <cellStyle name="40% - Énfasis3 11 2 2 3 2 3" xfId="30214" xr:uid="{2ABAD298-44EE-46DB-8F4C-4EA77D5553F6}"/>
    <cellStyle name="40% - Énfasis3 11 2 2 3 3" xfId="14728" xr:uid="{EAA38EEE-1305-4EAB-996E-7569E17D2AC5}"/>
    <cellStyle name="40% - Énfasis3 11 2 2 3 3 2" xfId="35376" xr:uid="{60C77268-F55A-4ADA-ADC3-1CB1E239FFA6}"/>
    <cellStyle name="40% - Énfasis3 11 2 2 3 4" xfId="25052" xr:uid="{AD13076A-4205-4971-AAD4-F8D69B34A18A}"/>
    <cellStyle name="40% - Énfasis3 11 2 2 4" xfId="6985" xr:uid="{5EBA6A37-9AF2-4862-BF4C-25011A092BB9}"/>
    <cellStyle name="40% - Énfasis3 11 2 2 4 2" xfId="17309" xr:uid="{A540761D-E2DE-4AF5-B8B1-186E1B70407D}"/>
    <cellStyle name="40% - Énfasis3 11 2 2 4 2 2" xfId="37957" xr:uid="{647EB636-348E-46F2-90B0-BC15836F5FA5}"/>
    <cellStyle name="40% - Énfasis3 11 2 2 4 3" xfId="27633" xr:uid="{B22DF15C-846E-459A-9176-B412380CCDA3}"/>
    <cellStyle name="40% - Énfasis3 11 2 2 5" xfId="12147" xr:uid="{CFCD3C60-2DF1-49CD-B0EE-D5E48E1AD906}"/>
    <cellStyle name="40% - Énfasis3 11 2 2 5 2" xfId="32795" xr:uid="{9766C3AB-F7E8-47CE-8257-BA5CBDB23919}"/>
    <cellStyle name="40% - Énfasis3 11 2 2 6" xfId="22471" xr:uid="{F319E6D3-FFEF-49F8-B5DD-D4EAB2BE9888}"/>
    <cellStyle name="40% - Énfasis3 11 2 3" xfId="2468" xr:uid="{91581CF8-D5CE-4B14-850A-87A738A72F1A}"/>
    <cellStyle name="40% - Énfasis3 11 2 3 2" xfId="5049" xr:uid="{5BE2759C-4717-46A7-8770-64F3AEA2BD35}"/>
    <cellStyle name="40% - Énfasis3 11 2 3 2 2" xfId="10211" xr:uid="{BCB67127-6BAF-408F-BF09-5CE7564614B2}"/>
    <cellStyle name="40% - Énfasis3 11 2 3 2 2 2" xfId="20535" xr:uid="{5DE090AB-5B90-46EF-847E-40D9A888BAAC}"/>
    <cellStyle name="40% - Énfasis3 11 2 3 2 2 2 2" xfId="41183" xr:uid="{E314DB1B-4591-4649-BAE5-01C539C5B7D4}"/>
    <cellStyle name="40% - Énfasis3 11 2 3 2 2 3" xfId="30859" xr:uid="{C5D87E34-72EC-440A-BF6A-94B154CD0A3C}"/>
    <cellStyle name="40% - Énfasis3 11 2 3 2 3" xfId="15373" xr:uid="{2587B202-4524-4D4B-A9DF-A14B68171C1C}"/>
    <cellStyle name="40% - Énfasis3 11 2 3 2 3 2" xfId="36021" xr:uid="{DC5E9397-025E-45DB-9332-A6E6FC247DF2}"/>
    <cellStyle name="40% - Énfasis3 11 2 3 2 4" xfId="25697" xr:uid="{1DC21936-4D27-4BA2-A552-B7BC144B59BA}"/>
    <cellStyle name="40% - Énfasis3 11 2 3 3" xfId="7630" xr:uid="{B6ADD9E9-A533-42FC-A8CC-1248F0405AA6}"/>
    <cellStyle name="40% - Énfasis3 11 2 3 3 2" xfId="17954" xr:uid="{092567D3-3386-4BC9-8BB5-DF3C8A0584D0}"/>
    <cellStyle name="40% - Énfasis3 11 2 3 3 2 2" xfId="38602" xr:uid="{0142AFC8-B487-4659-B718-33B683944C0D}"/>
    <cellStyle name="40% - Énfasis3 11 2 3 3 3" xfId="28278" xr:uid="{0A1CBA48-CFEE-4261-9FF9-83D2BEE241C7}"/>
    <cellStyle name="40% - Énfasis3 11 2 3 4" xfId="12792" xr:uid="{3DCD7F77-B4A9-4E6B-95F3-41CC07937479}"/>
    <cellStyle name="40% - Énfasis3 11 2 3 4 2" xfId="33440" xr:uid="{4EBA1AB8-E20A-4507-8187-0116DE938549}"/>
    <cellStyle name="40% - Énfasis3 11 2 3 5" xfId="23116" xr:uid="{096BFE09-4CEC-47EB-9372-4FA4502397F2}"/>
    <cellStyle name="40% - Énfasis3 11 2 4" xfId="3759" xr:uid="{2B6D39C4-02E3-47AC-8FFA-583149DF0A05}"/>
    <cellStyle name="40% - Énfasis3 11 2 4 2" xfId="8921" xr:uid="{67A2029F-016C-47E4-9BDC-668E96F6A00F}"/>
    <cellStyle name="40% - Énfasis3 11 2 4 2 2" xfId="19245" xr:uid="{212ED110-97A8-4C2E-AB1F-1548A5262A69}"/>
    <cellStyle name="40% - Énfasis3 11 2 4 2 2 2" xfId="39893" xr:uid="{239D043E-B749-4F35-8BB4-DACC7D437A15}"/>
    <cellStyle name="40% - Énfasis3 11 2 4 2 3" xfId="29569" xr:uid="{1AC3F543-DC39-48C4-B145-9C0B81DC456A}"/>
    <cellStyle name="40% - Énfasis3 11 2 4 3" xfId="14083" xr:uid="{0BCDC35A-DED5-42D1-A765-5433065AAA1F}"/>
    <cellStyle name="40% - Énfasis3 11 2 4 3 2" xfId="34731" xr:uid="{A5511FC3-1442-4EF9-915D-BD2A2D0D02C2}"/>
    <cellStyle name="40% - Énfasis3 11 2 4 4" xfId="24407" xr:uid="{694D2656-0222-435E-B2B4-1738199485B5}"/>
    <cellStyle name="40% - Énfasis3 11 2 5" xfId="6340" xr:uid="{22D818B5-9969-4A05-BA5C-F1522B2D9DBC}"/>
    <cellStyle name="40% - Énfasis3 11 2 5 2" xfId="16664" xr:uid="{92084B03-45DC-44AA-9597-F1E676F9C576}"/>
    <cellStyle name="40% - Énfasis3 11 2 5 2 2" xfId="37312" xr:uid="{3C2DE6AB-D0F2-464A-801C-7A74469422F7}"/>
    <cellStyle name="40% - Énfasis3 11 2 5 3" xfId="26988" xr:uid="{1AD2B1D0-FD09-439E-BD5A-E0B782A08311}"/>
    <cellStyle name="40% - Énfasis3 11 2 6" xfId="11502" xr:uid="{27D3DBAF-1EB8-4D54-BA99-1C9FB8E17304}"/>
    <cellStyle name="40% - Énfasis3 11 2 6 2" xfId="32150" xr:uid="{BC532F2C-767A-4CAF-8B3F-F85117B472BF}"/>
    <cellStyle name="40% - Énfasis3 11 2 7" xfId="21826" xr:uid="{8BC4C99A-5E71-41C9-B7E8-37DA3ACF2E20}"/>
    <cellStyle name="40% - Énfasis3 11 3" xfId="1775" xr:uid="{00000000-0005-0000-0000-0000D0010000}"/>
    <cellStyle name="40% - Énfasis3 11 3 2" xfId="3112" xr:uid="{A894F959-B1B7-4FA4-9266-64E4A8C1F656}"/>
    <cellStyle name="40% - Énfasis3 11 3 2 2" xfId="5693" xr:uid="{13184A8C-5487-433A-B0DA-A42D1E4679C1}"/>
    <cellStyle name="40% - Énfasis3 11 3 2 2 2" xfId="10855" xr:uid="{A7C6ADE0-1985-4836-BFE2-1ACBE6F04F6A}"/>
    <cellStyle name="40% - Énfasis3 11 3 2 2 2 2" xfId="21179" xr:uid="{F1149B09-F7FC-44BC-B835-3C30CF5A9469}"/>
    <cellStyle name="40% - Énfasis3 11 3 2 2 2 2 2" xfId="41827" xr:uid="{518B0F43-5C45-45CC-B5A5-45EF7731ED85}"/>
    <cellStyle name="40% - Énfasis3 11 3 2 2 2 3" xfId="31503" xr:uid="{B73962D7-3557-453F-8385-161684D93726}"/>
    <cellStyle name="40% - Énfasis3 11 3 2 2 3" xfId="16017" xr:uid="{DAEFBD37-5683-4DA5-87DC-DBFEC1A35FA5}"/>
    <cellStyle name="40% - Énfasis3 11 3 2 2 3 2" xfId="36665" xr:uid="{424E1753-47EA-4A7D-A3FA-70C976A3B7BB}"/>
    <cellStyle name="40% - Énfasis3 11 3 2 2 4" xfId="26341" xr:uid="{E426AF8A-C835-4A05-BF0E-0E0A861AF46F}"/>
    <cellStyle name="40% - Énfasis3 11 3 2 3" xfId="8274" xr:uid="{F29CDE4C-8A9E-4FD6-A03B-8DCE85123745}"/>
    <cellStyle name="40% - Énfasis3 11 3 2 3 2" xfId="18598" xr:uid="{2484C0C6-28E2-48D8-A1B4-E7FFD23A2A36}"/>
    <cellStyle name="40% - Énfasis3 11 3 2 3 2 2" xfId="39246" xr:uid="{89AA35D6-CA8A-4601-9897-2F554E6D4BC7}"/>
    <cellStyle name="40% - Énfasis3 11 3 2 3 3" xfId="28922" xr:uid="{1E9F4887-08BC-4C6B-93EE-AF25345A4724}"/>
    <cellStyle name="40% - Énfasis3 11 3 2 4" xfId="13436" xr:uid="{C08531F4-4DF1-457E-AFE9-9884A2CD06FA}"/>
    <cellStyle name="40% - Énfasis3 11 3 2 4 2" xfId="34084" xr:uid="{442C4A1C-830E-444F-ABD1-4E5F6E420C61}"/>
    <cellStyle name="40% - Énfasis3 11 3 2 5" xfId="23760" xr:uid="{ECFFA9EB-5720-48B6-807D-F5743B7D316E}"/>
    <cellStyle name="40% - Énfasis3 11 3 3" xfId="4403" xr:uid="{96715ECC-F098-4888-B305-A78C62A17E10}"/>
    <cellStyle name="40% - Énfasis3 11 3 3 2" xfId="9565" xr:uid="{339BA701-F71C-4DB3-AF9F-3BEA49EE2095}"/>
    <cellStyle name="40% - Énfasis3 11 3 3 2 2" xfId="19889" xr:uid="{F0473482-ED6B-46FD-BAEF-725EF9A911E4}"/>
    <cellStyle name="40% - Énfasis3 11 3 3 2 2 2" xfId="40537" xr:uid="{A469C1EE-3A43-483F-AB80-E36885219606}"/>
    <cellStyle name="40% - Énfasis3 11 3 3 2 3" xfId="30213" xr:uid="{05A01D46-B11F-4F9A-8C02-67D49E24F37D}"/>
    <cellStyle name="40% - Énfasis3 11 3 3 3" xfId="14727" xr:uid="{CD1D018B-47A4-4B1C-9EFB-027FE4407593}"/>
    <cellStyle name="40% - Énfasis3 11 3 3 3 2" xfId="35375" xr:uid="{A5095A38-6BAB-404A-8824-F2F9E34E95C2}"/>
    <cellStyle name="40% - Énfasis3 11 3 3 4" xfId="25051" xr:uid="{9BE7CD83-16D4-449B-AB3C-19F8A916CD6B}"/>
    <cellStyle name="40% - Énfasis3 11 3 4" xfId="6984" xr:uid="{1323E6A9-DBD5-4BDA-AEB0-4E2F691C3539}"/>
    <cellStyle name="40% - Énfasis3 11 3 4 2" xfId="17308" xr:uid="{88BBE757-4223-4D14-AA85-01EB25D62838}"/>
    <cellStyle name="40% - Énfasis3 11 3 4 2 2" xfId="37956" xr:uid="{E937EFA0-F77E-4B2B-9903-EB15F9D7937D}"/>
    <cellStyle name="40% - Énfasis3 11 3 4 3" xfId="27632" xr:uid="{18E011D1-5690-4ECA-8A35-791B61A4E062}"/>
    <cellStyle name="40% - Énfasis3 11 3 5" xfId="12146" xr:uid="{C146EA1D-6783-451E-9EA5-E1F75AEC9E8A}"/>
    <cellStyle name="40% - Énfasis3 11 3 5 2" xfId="32794" xr:uid="{4FDE5F85-7293-472C-A509-092F1E5F7E6E}"/>
    <cellStyle name="40% - Énfasis3 11 3 6" xfId="22470" xr:uid="{18A581C7-59AE-41B8-91E7-6CD8DAEFEBD8}"/>
    <cellStyle name="40% - Énfasis3 11 4" xfId="2467" xr:uid="{F1D6397E-F3CC-4193-9111-2DBF0340F64B}"/>
    <cellStyle name="40% - Énfasis3 11 4 2" xfId="5048" xr:uid="{8C6A7151-86AC-43B1-A9EB-3F6E28E06005}"/>
    <cellStyle name="40% - Énfasis3 11 4 2 2" xfId="10210" xr:uid="{C073CC8F-3FC2-4C2D-87F4-94D8BFF94BCA}"/>
    <cellStyle name="40% - Énfasis3 11 4 2 2 2" xfId="20534" xr:uid="{A9EDA76C-E7EF-4BAF-9F03-862A70D8DF4E}"/>
    <cellStyle name="40% - Énfasis3 11 4 2 2 2 2" xfId="41182" xr:uid="{24518DBE-253D-495B-B4AA-0E901D152CC2}"/>
    <cellStyle name="40% - Énfasis3 11 4 2 2 3" xfId="30858" xr:uid="{33A4D830-08F2-4E01-B019-B09989952B96}"/>
    <cellStyle name="40% - Énfasis3 11 4 2 3" xfId="15372" xr:uid="{E27F54C5-B1BC-4C47-915B-2116F348CEA6}"/>
    <cellStyle name="40% - Énfasis3 11 4 2 3 2" xfId="36020" xr:uid="{D3DED8BE-A584-48C9-8AB8-151329E8A3FC}"/>
    <cellStyle name="40% - Énfasis3 11 4 2 4" xfId="25696" xr:uid="{B790E405-8AA8-4706-A3AF-0195BE31BCC7}"/>
    <cellStyle name="40% - Énfasis3 11 4 3" xfId="7629" xr:uid="{DAF3C325-B53C-41E0-8F88-A044F07232FA}"/>
    <cellStyle name="40% - Énfasis3 11 4 3 2" xfId="17953" xr:uid="{67B1642D-C5DB-4712-99E2-A813F64281BC}"/>
    <cellStyle name="40% - Énfasis3 11 4 3 2 2" xfId="38601" xr:uid="{CAE4E8AC-121E-4763-B889-8AFF0252DD53}"/>
    <cellStyle name="40% - Énfasis3 11 4 3 3" xfId="28277" xr:uid="{84DC2937-CCE4-4855-8E03-C728DA4BA1DE}"/>
    <cellStyle name="40% - Énfasis3 11 4 4" xfId="12791" xr:uid="{6F173671-5B7B-4C6F-A086-9641CFA2503D}"/>
    <cellStyle name="40% - Énfasis3 11 4 4 2" xfId="33439" xr:uid="{B9E03512-C911-4674-884F-4CA2C791F30F}"/>
    <cellStyle name="40% - Énfasis3 11 4 5" xfId="23115" xr:uid="{A3298B2B-A5A6-47EE-9774-F7765E10FCB0}"/>
    <cellStyle name="40% - Énfasis3 11 5" xfId="3758" xr:uid="{58E24F4F-256E-47FF-AA46-999DE7D0B22A}"/>
    <cellStyle name="40% - Énfasis3 11 5 2" xfId="8920" xr:uid="{4515C7F2-81E3-4C47-A94E-028803DDDA47}"/>
    <cellStyle name="40% - Énfasis3 11 5 2 2" xfId="19244" xr:uid="{27EA251E-B236-4F1D-A53A-4A324F2AD415}"/>
    <cellStyle name="40% - Énfasis3 11 5 2 2 2" xfId="39892" xr:uid="{CFD2770C-00EB-4CCC-96F3-AA60306EDCAD}"/>
    <cellStyle name="40% - Énfasis3 11 5 2 3" xfId="29568" xr:uid="{83115DC4-3E25-415A-9D42-9D1342C93F56}"/>
    <cellStyle name="40% - Énfasis3 11 5 3" xfId="14082" xr:uid="{309DC717-7EF6-47F1-8090-50FD67F3B42F}"/>
    <cellStyle name="40% - Énfasis3 11 5 3 2" xfId="34730" xr:uid="{AFDB1A20-7EA8-4003-97E7-E06706AF8911}"/>
    <cellStyle name="40% - Énfasis3 11 5 4" xfId="24406" xr:uid="{EF0A7E25-5EE0-4056-B051-42EC119F1D17}"/>
    <cellStyle name="40% - Énfasis3 11 6" xfId="6339" xr:uid="{D12443D7-5108-4A43-A321-59949EA37184}"/>
    <cellStyle name="40% - Énfasis3 11 6 2" xfId="16663" xr:uid="{EFAE72BF-208F-4C67-A238-97F630247170}"/>
    <cellStyle name="40% - Énfasis3 11 6 2 2" xfId="37311" xr:uid="{A6196D08-64FB-43FB-90A0-3D916458503D}"/>
    <cellStyle name="40% - Énfasis3 11 6 3" xfId="26987" xr:uid="{9D6D541F-903F-4421-B459-B062738E824D}"/>
    <cellStyle name="40% - Énfasis3 11 7" xfId="11501" xr:uid="{397E7A4B-8110-44E7-A711-5BA6CFDFA988}"/>
    <cellStyle name="40% - Énfasis3 11 7 2" xfId="32149" xr:uid="{BE6BD963-2AD2-44AE-854C-7516CC9E0C72}"/>
    <cellStyle name="40% - Énfasis3 11 8" xfId="21825" xr:uid="{25A4C014-C356-433A-9D4A-C78BAE0544A4}"/>
    <cellStyle name="40% - Énfasis3 12" xfId="242" xr:uid="{00000000-0005-0000-0000-0000D1010000}"/>
    <cellStyle name="40% - Énfasis3 12 2" xfId="243" xr:uid="{00000000-0005-0000-0000-0000D2010000}"/>
    <cellStyle name="40% - Énfasis3 12 2 2" xfId="1778" xr:uid="{00000000-0005-0000-0000-0000D3010000}"/>
    <cellStyle name="40% - Énfasis3 12 2 2 2" xfId="3115" xr:uid="{2F1907A3-B9D7-4AD6-9E5B-C249218DD1E4}"/>
    <cellStyle name="40% - Énfasis3 12 2 2 2 2" xfId="5696" xr:uid="{CEA3E45F-AA76-45E3-8DBA-575A53369232}"/>
    <cellStyle name="40% - Énfasis3 12 2 2 2 2 2" xfId="10858" xr:uid="{D8253307-BA25-46B0-817F-B0FF66EE6A7F}"/>
    <cellStyle name="40% - Énfasis3 12 2 2 2 2 2 2" xfId="21182" xr:uid="{5DF053E4-EBD9-4843-BD86-115E664671E1}"/>
    <cellStyle name="40% - Énfasis3 12 2 2 2 2 2 2 2" xfId="41830" xr:uid="{CBEBEAC9-6DBC-4C72-AFC3-B9391614D9BC}"/>
    <cellStyle name="40% - Énfasis3 12 2 2 2 2 2 3" xfId="31506" xr:uid="{FADAC43E-BB6C-4707-B73D-024C39EC671F}"/>
    <cellStyle name="40% - Énfasis3 12 2 2 2 2 3" xfId="16020" xr:uid="{72AB59E6-A8F2-4225-8B91-1BA9770CD926}"/>
    <cellStyle name="40% - Énfasis3 12 2 2 2 2 3 2" xfId="36668" xr:uid="{FAAA27D6-EE7A-4C6B-8DBE-9222B0BF7C84}"/>
    <cellStyle name="40% - Énfasis3 12 2 2 2 2 4" xfId="26344" xr:uid="{2FF7352E-8408-4093-AB35-06BDAB56DC0D}"/>
    <cellStyle name="40% - Énfasis3 12 2 2 2 3" xfId="8277" xr:uid="{49134667-936A-4F26-A4DD-2EF8BF2E9686}"/>
    <cellStyle name="40% - Énfasis3 12 2 2 2 3 2" xfId="18601" xr:uid="{5807DA9D-1FA2-4902-8877-03FA38D2BFCE}"/>
    <cellStyle name="40% - Énfasis3 12 2 2 2 3 2 2" xfId="39249" xr:uid="{3864E2E9-DD40-4DAA-8C73-3B2401D28D2B}"/>
    <cellStyle name="40% - Énfasis3 12 2 2 2 3 3" xfId="28925" xr:uid="{EB653289-CD4B-4FC7-B9CB-765B1462FE72}"/>
    <cellStyle name="40% - Énfasis3 12 2 2 2 4" xfId="13439" xr:uid="{B6943DE0-67A1-46BA-9ED8-DD6BD91AE373}"/>
    <cellStyle name="40% - Énfasis3 12 2 2 2 4 2" xfId="34087" xr:uid="{E745EDC8-007A-40DE-ADFA-BECABE46C1CE}"/>
    <cellStyle name="40% - Énfasis3 12 2 2 2 5" xfId="23763" xr:uid="{A8916249-253A-42B5-BB6E-E9CD9F65DF13}"/>
    <cellStyle name="40% - Énfasis3 12 2 2 3" xfId="4406" xr:uid="{D6CBBB03-6615-4C23-836F-CD8BB9FB1CA6}"/>
    <cellStyle name="40% - Énfasis3 12 2 2 3 2" xfId="9568" xr:uid="{CB3ED344-17C7-4FE2-B2FB-0C02B4F9EA99}"/>
    <cellStyle name="40% - Énfasis3 12 2 2 3 2 2" xfId="19892" xr:uid="{45E0F448-78E0-4237-8DF8-34D8333B985E}"/>
    <cellStyle name="40% - Énfasis3 12 2 2 3 2 2 2" xfId="40540" xr:uid="{A6ED5109-7974-4870-AAD9-16FF66B13384}"/>
    <cellStyle name="40% - Énfasis3 12 2 2 3 2 3" xfId="30216" xr:uid="{B0C65E5F-1FA1-456F-9F3C-8BA819E599A0}"/>
    <cellStyle name="40% - Énfasis3 12 2 2 3 3" xfId="14730" xr:uid="{D6CB4D52-C5BE-4AFC-80B1-FDE233620459}"/>
    <cellStyle name="40% - Énfasis3 12 2 2 3 3 2" xfId="35378" xr:uid="{5C35B543-907D-4E6A-B5D6-D90B59F9D546}"/>
    <cellStyle name="40% - Énfasis3 12 2 2 3 4" xfId="25054" xr:uid="{07E87D5E-71C0-4A38-B2FA-A8DFF4C803A9}"/>
    <cellStyle name="40% - Énfasis3 12 2 2 4" xfId="6987" xr:uid="{B7A3EB9E-7EEC-422C-9BDE-C47BF21B42A3}"/>
    <cellStyle name="40% - Énfasis3 12 2 2 4 2" xfId="17311" xr:uid="{7D2BCA58-C563-437A-BA6C-1CC2581C8288}"/>
    <cellStyle name="40% - Énfasis3 12 2 2 4 2 2" xfId="37959" xr:uid="{A1757434-6936-4D82-ACB6-7A23284EAEA8}"/>
    <cellStyle name="40% - Énfasis3 12 2 2 4 3" xfId="27635" xr:uid="{BABC7E98-46F7-465D-A301-5651F767648A}"/>
    <cellStyle name="40% - Énfasis3 12 2 2 5" xfId="12149" xr:uid="{0054A503-88EE-43F2-89F4-5C0DB899E873}"/>
    <cellStyle name="40% - Énfasis3 12 2 2 5 2" xfId="32797" xr:uid="{35487CAF-129E-4B58-AC58-8AF4833F9E07}"/>
    <cellStyle name="40% - Énfasis3 12 2 2 6" xfId="22473" xr:uid="{4BF50FCC-D3E6-41E9-BCB6-95E28449AC73}"/>
    <cellStyle name="40% - Énfasis3 12 2 3" xfId="2470" xr:uid="{D577E678-0FB2-47AD-AD15-D0AAEFCF893E}"/>
    <cellStyle name="40% - Énfasis3 12 2 3 2" xfId="5051" xr:uid="{FB125076-6DFA-4DA1-A05F-BD23B1399AE4}"/>
    <cellStyle name="40% - Énfasis3 12 2 3 2 2" xfId="10213" xr:uid="{AA6C0828-9EDF-4465-B056-5F6281717298}"/>
    <cellStyle name="40% - Énfasis3 12 2 3 2 2 2" xfId="20537" xr:uid="{5FDB4AE1-9ABD-4EF1-B1F0-BA7FDB392281}"/>
    <cellStyle name="40% - Énfasis3 12 2 3 2 2 2 2" xfId="41185" xr:uid="{EAFB25C2-9334-4F15-82EB-2FE420A8536C}"/>
    <cellStyle name="40% - Énfasis3 12 2 3 2 2 3" xfId="30861" xr:uid="{4B08193A-084D-4FAE-B3C8-3D8984CEAB07}"/>
    <cellStyle name="40% - Énfasis3 12 2 3 2 3" xfId="15375" xr:uid="{B2FDC947-CD5C-49F6-8B5F-241373448C44}"/>
    <cellStyle name="40% - Énfasis3 12 2 3 2 3 2" xfId="36023" xr:uid="{C02F3B22-3013-429E-A723-DDE0DE621226}"/>
    <cellStyle name="40% - Énfasis3 12 2 3 2 4" xfId="25699" xr:uid="{E28B64BA-627D-4F90-A2CE-FB052ED38C1C}"/>
    <cellStyle name="40% - Énfasis3 12 2 3 3" xfId="7632" xr:uid="{37920B75-5FC8-4AA0-95E2-4A76F1C8FB41}"/>
    <cellStyle name="40% - Énfasis3 12 2 3 3 2" xfId="17956" xr:uid="{AAB6D296-2B2D-4D5F-94E6-F1F9318D8894}"/>
    <cellStyle name="40% - Énfasis3 12 2 3 3 2 2" xfId="38604" xr:uid="{4F8EAE0A-D675-4512-8C3E-5A60B6302D87}"/>
    <cellStyle name="40% - Énfasis3 12 2 3 3 3" xfId="28280" xr:uid="{9806A489-616C-43C5-AAA8-96164ED9A5C6}"/>
    <cellStyle name="40% - Énfasis3 12 2 3 4" xfId="12794" xr:uid="{6A4040B5-23AE-4C67-A4E3-951C4C983AB0}"/>
    <cellStyle name="40% - Énfasis3 12 2 3 4 2" xfId="33442" xr:uid="{30D26A8D-BD03-42BE-81AD-4A397DA6265A}"/>
    <cellStyle name="40% - Énfasis3 12 2 3 5" xfId="23118" xr:uid="{6666E6F7-9C43-4FE3-A7D5-5B9A3A5D31D3}"/>
    <cellStyle name="40% - Énfasis3 12 2 4" xfId="3761" xr:uid="{F2B2A988-E30B-4F76-92FD-F4B789492EA8}"/>
    <cellStyle name="40% - Énfasis3 12 2 4 2" xfId="8923" xr:uid="{67630E60-1D3C-45A4-8882-04F406FEA01B}"/>
    <cellStyle name="40% - Énfasis3 12 2 4 2 2" xfId="19247" xr:uid="{0A15B2B3-EDAE-4317-B4B2-71C746C5960F}"/>
    <cellStyle name="40% - Énfasis3 12 2 4 2 2 2" xfId="39895" xr:uid="{C67FB094-FF9E-4E7A-B585-F7F102E6FC9D}"/>
    <cellStyle name="40% - Énfasis3 12 2 4 2 3" xfId="29571" xr:uid="{331CEF95-FD1D-4AE0-BB9F-7A4D76182DB9}"/>
    <cellStyle name="40% - Énfasis3 12 2 4 3" xfId="14085" xr:uid="{204D5E19-39ED-4F5C-8962-3AC23C19F96F}"/>
    <cellStyle name="40% - Énfasis3 12 2 4 3 2" xfId="34733" xr:uid="{CDC2B220-A011-4C58-9746-D377EE443CD6}"/>
    <cellStyle name="40% - Énfasis3 12 2 4 4" xfId="24409" xr:uid="{B9FEE46C-B48A-4F74-9A01-FAD45A0E8BE0}"/>
    <cellStyle name="40% - Énfasis3 12 2 5" xfId="6342" xr:uid="{E835711D-449F-43FD-B8D4-44687DC828D7}"/>
    <cellStyle name="40% - Énfasis3 12 2 5 2" xfId="16666" xr:uid="{4D8EB843-1CCE-4EBD-8A04-1676900D7A33}"/>
    <cellStyle name="40% - Énfasis3 12 2 5 2 2" xfId="37314" xr:uid="{3627219C-B94D-4187-B892-3DB79E7C54F7}"/>
    <cellStyle name="40% - Énfasis3 12 2 5 3" xfId="26990" xr:uid="{D95E6CC5-AF45-4EB7-B52E-642805B00AD2}"/>
    <cellStyle name="40% - Énfasis3 12 2 6" xfId="11504" xr:uid="{A337FB11-FA1F-4A68-B033-2E0DF5FD7EB6}"/>
    <cellStyle name="40% - Énfasis3 12 2 6 2" xfId="32152" xr:uid="{F29E064A-7BEC-4461-AA91-511822B245EB}"/>
    <cellStyle name="40% - Énfasis3 12 2 7" xfId="21828" xr:uid="{5B54D302-79A5-4830-BA59-9F1AA52A7B45}"/>
    <cellStyle name="40% - Énfasis3 12 3" xfId="1777" xr:uid="{00000000-0005-0000-0000-0000D4010000}"/>
    <cellStyle name="40% - Énfasis3 12 3 2" xfId="3114" xr:uid="{466B1C19-8DAD-4748-8B21-3DB107C87BAA}"/>
    <cellStyle name="40% - Énfasis3 12 3 2 2" xfId="5695" xr:uid="{5CB11D6D-932C-429C-A851-F37F98A5F6F9}"/>
    <cellStyle name="40% - Énfasis3 12 3 2 2 2" xfId="10857" xr:uid="{34295F73-F357-467B-89D2-3F7B185B5F86}"/>
    <cellStyle name="40% - Énfasis3 12 3 2 2 2 2" xfId="21181" xr:uid="{6EF6E15E-188E-4119-9AD0-652C3DA202E8}"/>
    <cellStyle name="40% - Énfasis3 12 3 2 2 2 2 2" xfId="41829" xr:uid="{70E0BFE3-4A1F-469D-A830-D60EFB91E124}"/>
    <cellStyle name="40% - Énfasis3 12 3 2 2 2 3" xfId="31505" xr:uid="{30E475D0-1650-4FC0-9355-23F99E841206}"/>
    <cellStyle name="40% - Énfasis3 12 3 2 2 3" xfId="16019" xr:uid="{71725C52-6815-42BF-B268-B78B7924F102}"/>
    <cellStyle name="40% - Énfasis3 12 3 2 2 3 2" xfId="36667" xr:uid="{25F3161C-7215-4299-AA1C-0AA5C39995C2}"/>
    <cellStyle name="40% - Énfasis3 12 3 2 2 4" xfId="26343" xr:uid="{7E695ECF-4966-423C-8ED7-2885925EA3A8}"/>
    <cellStyle name="40% - Énfasis3 12 3 2 3" xfId="8276" xr:uid="{D6822387-6012-4515-B346-F4996C490B6A}"/>
    <cellStyle name="40% - Énfasis3 12 3 2 3 2" xfId="18600" xr:uid="{B47C046A-B2F5-487C-B3EC-CC575DBF730F}"/>
    <cellStyle name="40% - Énfasis3 12 3 2 3 2 2" xfId="39248" xr:uid="{7910237E-5761-4C89-846D-BD22FA46E392}"/>
    <cellStyle name="40% - Énfasis3 12 3 2 3 3" xfId="28924" xr:uid="{96A28BEE-802E-45F1-90C5-A86743A06CDE}"/>
    <cellStyle name="40% - Énfasis3 12 3 2 4" xfId="13438" xr:uid="{577F4545-04EF-4AF7-90CC-3A704E8AB5FB}"/>
    <cellStyle name="40% - Énfasis3 12 3 2 4 2" xfId="34086" xr:uid="{BF09AF2B-C2D5-48A5-A1BE-47E713E3C1A3}"/>
    <cellStyle name="40% - Énfasis3 12 3 2 5" xfId="23762" xr:uid="{EF7F87E9-8C4C-46CC-B6D5-081622C0C507}"/>
    <cellStyle name="40% - Énfasis3 12 3 3" xfId="4405" xr:uid="{F9181C94-ADD1-44F5-A463-3C1C01BACC29}"/>
    <cellStyle name="40% - Énfasis3 12 3 3 2" xfId="9567" xr:uid="{B959AF0B-18E4-49EE-BC7B-141EDFE69177}"/>
    <cellStyle name="40% - Énfasis3 12 3 3 2 2" xfId="19891" xr:uid="{E248ADB0-DECB-450D-B383-FB0E685EF18C}"/>
    <cellStyle name="40% - Énfasis3 12 3 3 2 2 2" xfId="40539" xr:uid="{3D969712-F00E-43D5-90E6-14D8D1ACCE59}"/>
    <cellStyle name="40% - Énfasis3 12 3 3 2 3" xfId="30215" xr:uid="{5B66FAE2-1028-4633-A947-1D13362ACD43}"/>
    <cellStyle name="40% - Énfasis3 12 3 3 3" xfId="14729" xr:uid="{1B2CD871-2550-4514-A47F-597E84A3936A}"/>
    <cellStyle name="40% - Énfasis3 12 3 3 3 2" xfId="35377" xr:uid="{C42CE54B-17D7-4A5A-BE99-546E48D308D3}"/>
    <cellStyle name="40% - Énfasis3 12 3 3 4" xfId="25053" xr:uid="{1A4BDCB8-70CE-43D6-A36C-D6DDBDCCD1C4}"/>
    <cellStyle name="40% - Énfasis3 12 3 4" xfId="6986" xr:uid="{8ADBD0FC-B45E-4D75-9D84-443488954A53}"/>
    <cellStyle name="40% - Énfasis3 12 3 4 2" xfId="17310" xr:uid="{6B31E727-729E-4078-890A-41C6FEE32F88}"/>
    <cellStyle name="40% - Énfasis3 12 3 4 2 2" xfId="37958" xr:uid="{B61C048D-879E-420F-A5FB-453F38B49F21}"/>
    <cellStyle name="40% - Énfasis3 12 3 4 3" xfId="27634" xr:uid="{8C4A5351-F683-424D-9C61-0A42B1C68DF1}"/>
    <cellStyle name="40% - Énfasis3 12 3 5" xfId="12148" xr:uid="{95C46925-884D-4099-9EBC-E4D2EAE58AAF}"/>
    <cellStyle name="40% - Énfasis3 12 3 5 2" xfId="32796" xr:uid="{385F45D3-83BC-4E2A-9B46-D5D656A406C9}"/>
    <cellStyle name="40% - Énfasis3 12 3 6" xfId="22472" xr:uid="{A5683659-98AC-44C5-AD67-899E95E78601}"/>
    <cellStyle name="40% - Énfasis3 12 4" xfId="2469" xr:uid="{C6D8B0F6-1737-4B73-8A51-B9C1CF6960B7}"/>
    <cellStyle name="40% - Énfasis3 12 4 2" xfId="5050" xr:uid="{F4F44611-81C7-4EE0-92F3-286B7AFD277F}"/>
    <cellStyle name="40% - Énfasis3 12 4 2 2" xfId="10212" xr:uid="{EF957204-46A3-4214-8057-C54D0D3B42C5}"/>
    <cellStyle name="40% - Énfasis3 12 4 2 2 2" xfId="20536" xr:uid="{EA01251E-2292-4D0D-B4F5-596EE5FE8C3C}"/>
    <cellStyle name="40% - Énfasis3 12 4 2 2 2 2" xfId="41184" xr:uid="{34DEBAB8-0C47-4B7A-90CB-60D2CE591A3C}"/>
    <cellStyle name="40% - Énfasis3 12 4 2 2 3" xfId="30860" xr:uid="{0C15EA13-69F2-4A20-8A60-C0D9A8D148ED}"/>
    <cellStyle name="40% - Énfasis3 12 4 2 3" xfId="15374" xr:uid="{64F6189F-FA76-46D0-8409-1FAF5A349EB2}"/>
    <cellStyle name="40% - Énfasis3 12 4 2 3 2" xfId="36022" xr:uid="{045C8E7B-E962-4829-B7CA-2E3AE4CDA97E}"/>
    <cellStyle name="40% - Énfasis3 12 4 2 4" xfId="25698" xr:uid="{BFCE5B22-A6E9-4F2F-B0FC-EA1276F41DC3}"/>
    <cellStyle name="40% - Énfasis3 12 4 3" xfId="7631" xr:uid="{C7A7E923-C0CD-4348-9383-B14861DC7544}"/>
    <cellStyle name="40% - Énfasis3 12 4 3 2" xfId="17955" xr:uid="{24A3CACA-129A-43A4-B3E0-82BE68574AE9}"/>
    <cellStyle name="40% - Énfasis3 12 4 3 2 2" xfId="38603" xr:uid="{7FA701FB-4FE0-4409-B2CF-51B21C268B1A}"/>
    <cellStyle name="40% - Énfasis3 12 4 3 3" xfId="28279" xr:uid="{90FA59BD-B37E-4FA4-874D-B4E3D22AD2AD}"/>
    <cellStyle name="40% - Énfasis3 12 4 4" xfId="12793" xr:uid="{53AB11B7-860B-47AA-977B-363606D41893}"/>
    <cellStyle name="40% - Énfasis3 12 4 4 2" xfId="33441" xr:uid="{3C0069E0-474D-44F3-940D-B3FC272E3603}"/>
    <cellStyle name="40% - Énfasis3 12 4 5" xfId="23117" xr:uid="{C4350323-9CAB-41EE-BCEB-9DB7A03BAB78}"/>
    <cellStyle name="40% - Énfasis3 12 5" xfId="3760" xr:uid="{3A400C25-51EA-4ED5-BAFC-174F5CB9B334}"/>
    <cellStyle name="40% - Énfasis3 12 5 2" xfId="8922" xr:uid="{46C11637-35FB-4955-9246-99D6DB5AB902}"/>
    <cellStyle name="40% - Énfasis3 12 5 2 2" xfId="19246" xr:uid="{6F55A53B-5EFB-4F3F-A829-7F55C0767CAD}"/>
    <cellStyle name="40% - Énfasis3 12 5 2 2 2" xfId="39894" xr:uid="{C2DB8E07-5180-41A2-AEAC-90583BEEE8FF}"/>
    <cellStyle name="40% - Énfasis3 12 5 2 3" xfId="29570" xr:uid="{F1EA2A40-3937-404D-AA99-6B01219DE94B}"/>
    <cellStyle name="40% - Énfasis3 12 5 3" xfId="14084" xr:uid="{DBFF0F88-6401-426E-B38A-0E7F9A3D30B8}"/>
    <cellStyle name="40% - Énfasis3 12 5 3 2" xfId="34732" xr:uid="{9EDD58CD-AB03-476E-A4E6-080AB6C6D95D}"/>
    <cellStyle name="40% - Énfasis3 12 5 4" xfId="24408" xr:uid="{C0163B4C-4081-44E5-89CA-0F8C2EA5ADD9}"/>
    <cellStyle name="40% - Énfasis3 12 6" xfId="6341" xr:uid="{5E8D6E09-F55A-49C3-AA11-52E2D298E235}"/>
    <cellStyle name="40% - Énfasis3 12 6 2" xfId="16665" xr:uid="{585AF910-33BB-42F5-BD1E-EF9D65375B42}"/>
    <cellStyle name="40% - Énfasis3 12 6 2 2" xfId="37313" xr:uid="{2E6A830C-22BB-4923-B5CE-DF3CB8E0A8CD}"/>
    <cellStyle name="40% - Énfasis3 12 6 3" xfId="26989" xr:uid="{C9810CE1-B729-4801-BCD9-B5A3F170AF31}"/>
    <cellStyle name="40% - Énfasis3 12 7" xfId="11503" xr:uid="{BABED97C-60EF-4EBB-B0E7-8BF232016551}"/>
    <cellStyle name="40% - Énfasis3 12 7 2" xfId="32151" xr:uid="{D8E6690D-E2DD-4E38-951B-F8FC6F28082F}"/>
    <cellStyle name="40% - Énfasis3 12 8" xfId="21827" xr:uid="{E6E685E0-EFFC-4356-9E06-15F91A089D32}"/>
    <cellStyle name="40% - Énfasis3 13" xfId="244" xr:uid="{00000000-0005-0000-0000-0000D5010000}"/>
    <cellStyle name="40% - Énfasis3 13 2" xfId="245" xr:uid="{00000000-0005-0000-0000-0000D6010000}"/>
    <cellStyle name="40% - Énfasis3 13 2 2" xfId="1780" xr:uid="{00000000-0005-0000-0000-0000D7010000}"/>
    <cellStyle name="40% - Énfasis3 13 2 2 2" xfId="3117" xr:uid="{40F5315B-16F3-4285-856F-E0045934BB63}"/>
    <cellStyle name="40% - Énfasis3 13 2 2 2 2" xfId="5698" xr:uid="{BF5505A8-7FAB-441A-A647-1989532CA2A1}"/>
    <cellStyle name="40% - Énfasis3 13 2 2 2 2 2" xfId="10860" xr:uid="{24C055E9-AE57-4308-84D5-6ED4870AC895}"/>
    <cellStyle name="40% - Énfasis3 13 2 2 2 2 2 2" xfId="21184" xr:uid="{E52D4D87-A3C5-436F-ABF8-F6B8A4AE0FB5}"/>
    <cellStyle name="40% - Énfasis3 13 2 2 2 2 2 2 2" xfId="41832" xr:uid="{6332E3E0-0835-44E4-BEAB-ACB2905981FD}"/>
    <cellStyle name="40% - Énfasis3 13 2 2 2 2 2 3" xfId="31508" xr:uid="{A7FD4E10-6ABD-4B6B-9FD9-AD7EA3509016}"/>
    <cellStyle name="40% - Énfasis3 13 2 2 2 2 3" xfId="16022" xr:uid="{B2C6E149-E5A2-4417-B9EA-0C3B5BD8402D}"/>
    <cellStyle name="40% - Énfasis3 13 2 2 2 2 3 2" xfId="36670" xr:uid="{8406B359-0BA8-4502-94A9-3EDFB726D201}"/>
    <cellStyle name="40% - Énfasis3 13 2 2 2 2 4" xfId="26346" xr:uid="{D425748D-5F5E-4677-99B9-63CD6E30FF4B}"/>
    <cellStyle name="40% - Énfasis3 13 2 2 2 3" xfId="8279" xr:uid="{C102A280-65DE-4E2A-B919-CE9E296274AE}"/>
    <cellStyle name="40% - Énfasis3 13 2 2 2 3 2" xfId="18603" xr:uid="{818F94B9-90F5-4A1C-9C5F-0B3F58890902}"/>
    <cellStyle name="40% - Énfasis3 13 2 2 2 3 2 2" xfId="39251" xr:uid="{398ABD01-0BC7-4796-A692-FE1E1AC89297}"/>
    <cellStyle name="40% - Énfasis3 13 2 2 2 3 3" xfId="28927" xr:uid="{647C815D-BCB3-4C7A-8423-528FD0E42CAE}"/>
    <cellStyle name="40% - Énfasis3 13 2 2 2 4" xfId="13441" xr:uid="{60C41382-E97E-4DA5-B9A9-F75C87343980}"/>
    <cellStyle name="40% - Énfasis3 13 2 2 2 4 2" xfId="34089" xr:uid="{1D316A28-A53A-465B-A01A-FE1BA170C176}"/>
    <cellStyle name="40% - Énfasis3 13 2 2 2 5" xfId="23765" xr:uid="{36136708-A6FE-4854-A9A9-D198AB2641EB}"/>
    <cellStyle name="40% - Énfasis3 13 2 2 3" xfId="4408" xr:uid="{9DFAC436-FEBB-4D8D-B2F4-BF673DB589BE}"/>
    <cellStyle name="40% - Énfasis3 13 2 2 3 2" xfId="9570" xr:uid="{3A0F7122-C022-4EDE-B311-79A1B23A9656}"/>
    <cellStyle name="40% - Énfasis3 13 2 2 3 2 2" xfId="19894" xr:uid="{58711B3A-BF2A-431D-ADF1-5FB063B359F4}"/>
    <cellStyle name="40% - Énfasis3 13 2 2 3 2 2 2" xfId="40542" xr:uid="{AAEB1047-088F-484D-B7A4-181607016F4F}"/>
    <cellStyle name="40% - Énfasis3 13 2 2 3 2 3" xfId="30218" xr:uid="{DD687365-7BE3-4E05-9852-7764EC78201A}"/>
    <cellStyle name="40% - Énfasis3 13 2 2 3 3" xfId="14732" xr:uid="{7EE7E1D0-1CF5-4D71-9722-277175655D1B}"/>
    <cellStyle name="40% - Énfasis3 13 2 2 3 3 2" xfId="35380" xr:uid="{BCED7460-3B57-461C-83F4-C1EB1D7E35A4}"/>
    <cellStyle name="40% - Énfasis3 13 2 2 3 4" xfId="25056" xr:uid="{A938945B-6514-46EF-916E-B9221A009416}"/>
    <cellStyle name="40% - Énfasis3 13 2 2 4" xfId="6989" xr:uid="{E27E239C-03E1-4885-B682-7BF4278BB5EA}"/>
    <cellStyle name="40% - Énfasis3 13 2 2 4 2" xfId="17313" xr:uid="{5AC536FB-23DF-477C-AB1A-851A6119781B}"/>
    <cellStyle name="40% - Énfasis3 13 2 2 4 2 2" xfId="37961" xr:uid="{9F9420EE-FC62-4E10-8B0C-E5DF82D5027D}"/>
    <cellStyle name="40% - Énfasis3 13 2 2 4 3" xfId="27637" xr:uid="{63F58A39-7A54-4DB1-9B3C-67BEBA57673F}"/>
    <cellStyle name="40% - Énfasis3 13 2 2 5" xfId="12151" xr:uid="{ACEF2BB6-FD80-42E7-9C81-ECAECD95F926}"/>
    <cellStyle name="40% - Énfasis3 13 2 2 5 2" xfId="32799" xr:uid="{FCD54B72-B9D7-41AB-AF8A-3E21CA7EC5D0}"/>
    <cellStyle name="40% - Énfasis3 13 2 2 6" xfId="22475" xr:uid="{4CD16653-6136-4C0A-BD98-771EDBDB0DCC}"/>
    <cellStyle name="40% - Énfasis3 13 2 3" xfId="2472" xr:uid="{7B4AFA90-132F-44D3-9AE7-4B7B116FCA9B}"/>
    <cellStyle name="40% - Énfasis3 13 2 3 2" xfId="5053" xr:uid="{EBBE851A-8D4E-40E4-964D-F004F061C7FA}"/>
    <cellStyle name="40% - Énfasis3 13 2 3 2 2" xfId="10215" xr:uid="{936E1235-6134-473E-AC5D-44AFCA11C065}"/>
    <cellStyle name="40% - Énfasis3 13 2 3 2 2 2" xfId="20539" xr:uid="{2A6FDDDE-BC55-4455-93A7-4E7100FA09C3}"/>
    <cellStyle name="40% - Énfasis3 13 2 3 2 2 2 2" xfId="41187" xr:uid="{8C377F2B-EB1A-49D5-BF2C-138F58D3960B}"/>
    <cellStyle name="40% - Énfasis3 13 2 3 2 2 3" xfId="30863" xr:uid="{AF7CA75E-B464-4DF0-92AB-04110AD71920}"/>
    <cellStyle name="40% - Énfasis3 13 2 3 2 3" xfId="15377" xr:uid="{DCDA3211-CEC5-499A-B339-A37A7169A800}"/>
    <cellStyle name="40% - Énfasis3 13 2 3 2 3 2" xfId="36025" xr:uid="{3FAD0EBA-975C-49BE-8FCF-4EDA2E7585A8}"/>
    <cellStyle name="40% - Énfasis3 13 2 3 2 4" xfId="25701" xr:uid="{BAC58D04-33DB-41AC-B881-1397093DE4BC}"/>
    <cellStyle name="40% - Énfasis3 13 2 3 3" xfId="7634" xr:uid="{5B46D4C3-9DC3-4EFC-8A73-CE60D42D9D2D}"/>
    <cellStyle name="40% - Énfasis3 13 2 3 3 2" xfId="17958" xr:uid="{5DEF3C37-6E00-4388-BA58-BBABC201759B}"/>
    <cellStyle name="40% - Énfasis3 13 2 3 3 2 2" xfId="38606" xr:uid="{A41DAB1A-98E6-475B-B0A4-271068541551}"/>
    <cellStyle name="40% - Énfasis3 13 2 3 3 3" xfId="28282" xr:uid="{4B82A5FD-BA78-44F5-A5F1-FA726242F1A4}"/>
    <cellStyle name="40% - Énfasis3 13 2 3 4" xfId="12796" xr:uid="{13B7D8AA-BDB2-4B90-9261-B710D74F765F}"/>
    <cellStyle name="40% - Énfasis3 13 2 3 4 2" xfId="33444" xr:uid="{BB04289B-57F0-4266-8CA6-370FD97B9750}"/>
    <cellStyle name="40% - Énfasis3 13 2 3 5" xfId="23120" xr:uid="{98213CB5-B04C-41B8-859E-4D28CB4AF61A}"/>
    <cellStyle name="40% - Énfasis3 13 2 4" xfId="3763" xr:uid="{9F7C2826-BE00-4057-A9DE-021EE04D4140}"/>
    <cellStyle name="40% - Énfasis3 13 2 4 2" xfId="8925" xr:uid="{F3FF821F-3561-4362-8EC3-0ACF88D25B89}"/>
    <cellStyle name="40% - Énfasis3 13 2 4 2 2" xfId="19249" xr:uid="{AC0021BE-2E30-4B76-A277-B23C3EAF3187}"/>
    <cellStyle name="40% - Énfasis3 13 2 4 2 2 2" xfId="39897" xr:uid="{45950CCE-0247-4912-BAF3-02BD35DEF621}"/>
    <cellStyle name="40% - Énfasis3 13 2 4 2 3" xfId="29573" xr:uid="{B11F8826-6216-4EB1-8CEA-60619366246D}"/>
    <cellStyle name="40% - Énfasis3 13 2 4 3" xfId="14087" xr:uid="{813BF9E0-E550-4750-8D5C-5B9BB6338BE5}"/>
    <cellStyle name="40% - Énfasis3 13 2 4 3 2" xfId="34735" xr:uid="{CFD80D72-D3F5-4EDD-9358-174FF574A78E}"/>
    <cellStyle name="40% - Énfasis3 13 2 4 4" xfId="24411" xr:uid="{86B09893-9861-4A95-9147-DCB4AE31EFE4}"/>
    <cellStyle name="40% - Énfasis3 13 2 5" xfId="6344" xr:uid="{AB623F50-98DC-431E-AA59-A1E049F423C9}"/>
    <cellStyle name="40% - Énfasis3 13 2 5 2" xfId="16668" xr:uid="{4F0AAAD2-B550-41F2-8392-ACD420A4C335}"/>
    <cellStyle name="40% - Énfasis3 13 2 5 2 2" xfId="37316" xr:uid="{B16CF7DF-02AE-4CE1-8CAB-B881969852EA}"/>
    <cellStyle name="40% - Énfasis3 13 2 5 3" xfId="26992" xr:uid="{6532C741-E78A-4486-958A-A733E645A8C3}"/>
    <cellStyle name="40% - Énfasis3 13 2 6" xfId="11506" xr:uid="{BF1CAEB4-BFF1-42F9-9A94-D7835DD843E8}"/>
    <cellStyle name="40% - Énfasis3 13 2 6 2" xfId="32154" xr:uid="{8ECE6008-458F-4C1A-918E-E1946E7A2A70}"/>
    <cellStyle name="40% - Énfasis3 13 2 7" xfId="21830" xr:uid="{D20FA69A-CFC6-4099-AA82-4FEC518A752A}"/>
    <cellStyle name="40% - Énfasis3 13 3" xfId="1779" xr:uid="{00000000-0005-0000-0000-0000D8010000}"/>
    <cellStyle name="40% - Énfasis3 13 3 2" xfId="3116" xr:uid="{E4C258C3-FDBB-4C1C-8141-76D0AF77F83C}"/>
    <cellStyle name="40% - Énfasis3 13 3 2 2" xfId="5697" xr:uid="{69F248E8-4F90-4AF6-A07C-F903D7246F88}"/>
    <cellStyle name="40% - Énfasis3 13 3 2 2 2" xfId="10859" xr:uid="{644E359F-8012-4C4B-8BF9-DDC3B38B7EE8}"/>
    <cellStyle name="40% - Énfasis3 13 3 2 2 2 2" xfId="21183" xr:uid="{BDBE9B88-B4A9-4174-8899-1D4B17F53C4D}"/>
    <cellStyle name="40% - Énfasis3 13 3 2 2 2 2 2" xfId="41831" xr:uid="{123D4EAD-85AB-4ADD-B989-1BB968671E7A}"/>
    <cellStyle name="40% - Énfasis3 13 3 2 2 2 3" xfId="31507" xr:uid="{6939D981-4F5B-4FBE-870A-174EBF86B10D}"/>
    <cellStyle name="40% - Énfasis3 13 3 2 2 3" xfId="16021" xr:uid="{645EE503-13B6-45C6-B767-98DD2031CD9B}"/>
    <cellStyle name="40% - Énfasis3 13 3 2 2 3 2" xfId="36669" xr:uid="{F45B9616-B7BF-4AFF-BD57-469D2C8906F8}"/>
    <cellStyle name="40% - Énfasis3 13 3 2 2 4" xfId="26345" xr:uid="{9A6D9BC3-EE31-4C7B-BB8C-57D6040C5D3C}"/>
    <cellStyle name="40% - Énfasis3 13 3 2 3" xfId="8278" xr:uid="{6E3AF50C-43B2-4BCD-9D19-FBC9283FFA39}"/>
    <cellStyle name="40% - Énfasis3 13 3 2 3 2" xfId="18602" xr:uid="{EBEFBEBF-58B0-44CB-85D6-AD601377A55E}"/>
    <cellStyle name="40% - Énfasis3 13 3 2 3 2 2" xfId="39250" xr:uid="{AD70F354-5042-4498-91D9-4943817F48D3}"/>
    <cellStyle name="40% - Énfasis3 13 3 2 3 3" xfId="28926" xr:uid="{4621E79D-3CBD-427B-8FEE-6943EE1C65BF}"/>
    <cellStyle name="40% - Énfasis3 13 3 2 4" xfId="13440" xr:uid="{C3BF85A6-EB45-416D-9AE0-FE2ACCC27B43}"/>
    <cellStyle name="40% - Énfasis3 13 3 2 4 2" xfId="34088" xr:uid="{F20C6C6C-EFA5-4E94-82FF-305D7650B188}"/>
    <cellStyle name="40% - Énfasis3 13 3 2 5" xfId="23764" xr:uid="{D8F583DF-94F3-42A5-9188-4A0CFA8C1BBC}"/>
    <cellStyle name="40% - Énfasis3 13 3 3" xfId="4407" xr:uid="{1E496CCC-3A06-44A4-B45E-D2316B35296D}"/>
    <cellStyle name="40% - Énfasis3 13 3 3 2" xfId="9569" xr:uid="{849C1DD1-3870-49BE-B3A2-814A55D126B5}"/>
    <cellStyle name="40% - Énfasis3 13 3 3 2 2" xfId="19893" xr:uid="{481BD271-9C86-4ED7-9296-C39B6E18CD54}"/>
    <cellStyle name="40% - Énfasis3 13 3 3 2 2 2" xfId="40541" xr:uid="{1A787BA2-B207-4693-AB75-C2C350973494}"/>
    <cellStyle name="40% - Énfasis3 13 3 3 2 3" xfId="30217" xr:uid="{0D8D8CE7-FB81-4C9F-A67D-A1D0109B9529}"/>
    <cellStyle name="40% - Énfasis3 13 3 3 3" xfId="14731" xr:uid="{FD3B9AE2-7747-4838-A258-FF27649E0A5F}"/>
    <cellStyle name="40% - Énfasis3 13 3 3 3 2" xfId="35379" xr:uid="{EDBEC42C-EA02-41E4-901E-440E9A9DB0F6}"/>
    <cellStyle name="40% - Énfasis3 13 3 3 4" xfId="25055" xr:uid="{0E992C2D-2800-48EB-84C0-ED7AA43CAD48}"/>
    <cellStyle name="40% - Énfasis3 13 3 4" xfId="6988" xr:uid="{DC721213-3D08-4651-B8CE-DEC4BCBFEE20}"/>
    <cellStyle name="40% - Énfasis3 13 3 4 2" xfId="17312" xr:uid="{E6457A1F-D682-4115-B294-B91DF4E68965}"/>
    <cellStyle name="40% - Énfasis3 13 3 4 2 2" xfId="37960" xr:uid="{7764A224-3C63-472D-8589-4785C8D4D472}"/>
    <cellStyle name="40% - Énfasis3 13 3 4 3" xfId="27636" xr:uid="{3C63696E-AEB0-4778-9A0B-68854144B66D}"/>
    <cellStyle name="40% - Énfasis3 13 3 5" xfId="12150" xr:uid="{400773F4-41A4-4078-BBC7-88930616DDFB}"/>
    <cellStyle name="40% - Énfasis3 13 3 5 2" xfId="32798" xr:uid="{EBF56813-E119-4D82-9001-046895B75FE1}"/>
    <cellStyle name="40% - Énfasis3 13 3 6" xfId="22474" xr:uid="{7FD8AB4B-CB80-44C8-A92C-F54B66F63BD5}"/>
    <cellStyle name="40% - Énfasis3 13 4" xfId="2471" xr:uid="{F8C89624-65D4-4275-B463-AD6EF2B56959}"/>
    <cellStyle name="40% - Énfasis3 13 4 2" xfId="5052" xr:uid="{DF27E485-3EBA-4509-BC5B-6A8EE61FFD3E}"/>
    <cellStyle name="40% - Énfasis3 13 4 2 2" xfId="10214" xr:uid="{97A7DDAE-8BE7-4FA1-AF64-6CA1AEFE7F5E}"/>
    <cellStyle name="40% - Énfasis3 13 4 2 2 2" xfId="20538" xr:uid="{9367C830-522E-4253-A171-FDC6CFEF2E91}"/>
    <cellStyle name="40% - Énfasis3 13 4 2 2 2 2" xfId="41186" xr:uid="{637CA30B-3E78-4D5E-A2D8-7AE4FA9CC74B}"/>
    <cellStyle name="40% - Énfasis3 13 4 2 2 3" xfId="30862" xr:uid="{86772422-452F-4378-85F7-C1747FB7D534}"/>
    <cellStyle name="40% - Énfasis3 13 4 2 3" xfId="15376" xr:uid="{A098FA50-26A2-482F-9332-CEE13C9A92B6}"/>
    <cellStyle name="40% - Énfasis3 13 4 2 3 2" xfId="36024" xr:uid="{173D1B8A-E533-42A1-B4C0-8D798859A191}"/>
    <cellStyle name="40% - Énfasis3 13 4 2 4" xfId="25700" xr:uid="{E147EBBA-779D-475C-A6C3-A8B50F5C4F0F}"/>
    <cellStyle name="40% - Énfasis3 13 4 3" xfId="7633" xr:uid="{A198E921-A831-4A99-B3B4-25F5C6B407DF}"/>
    <cellStyle name="40% - Énfasis3 13 4 3 2" xfId="17957" xr:uid="{739339F7-7C4F-442C-9E38-326994EEFD03}"/>
    <cellStyle name="40% - Énfasis3 13 4 3 2 2" xfId="38605" xr:uid="{F155AC81-3E36-4E1D-BA2D-A94FB0C72C80}"/>
    <cellStyle name="40% - Énfasis3 13 4 3 3" xfId="28281" xr:uid="{B8320F10-8369-45C3-9AB8-75E2ADEEC700}"/>
    <cellStyle name="40% - Énfasis3 13 4 4" xfId="12795" xr:uid="{D7AB9F6C-737F-4373-A0F3-854412B32580}"/>
    <cellStyle name="40% - Énfasis3 13 4 4 2" xfId="33443" xr:uid="{312C7F34-A801-4EF1-AF35-3DB4D58A530E}"/>
    <cellStyle name="40% - Énfasis3 13 4 5" xfId="23119" xr:uid="{8580136C-F291-45AC-830C-4C77BCCEDD05}"/>
    <cellStyle name="40% - Énfasis3 13 5" xfId="3762" xr:uid="{42CD0BCD-27CD-4199-9755-0FCA98A139C9}"/>
    <cellStyle name="40% - Énfasis3 13 5 2" xfId="8924" xr:uid="{28B3338E-D895-4E0B-8194-34EE8D53FA70}"/>
    <cellStyle name="40% - Énfasis3 13 5 2 2" xfId="19248" xr:uid="{A6772A99-5F27-4C7F-9F6E-8A7408E691A6}"/>
    <cellStyle name="40% - Énfasis3 13 5 2 2 2" xfId="39896" xr:uid="{350D9241-0EF5-4C51-91C8-2446EE4FCCEE}"/>
    <cellStyle name="40% - Énfasis3 13 5 2 3" xfId="29572" xr:uid="{E4C61D6C-EDBC-41C3-9037-4A1950A1B872}"/>
    <cellStyle name="40% - Énfasis3 13 5 3" xfId="14086" xr:uid="{AF4C8E44-1FE7-4CA1-85A0-071CFED70112}"/>
    <cellStyle name="40% - Énfasis3 13 5 3 2" xfId="34734" xr:uid="{F42C7B78-7D5F-4F97-9681-309475000DC4}"/>
    <cellStyle name="40% - Énfasis3 13 5 4" xfId="24410" xr:uid="{07A0E16D-61B2-4AD6-9825-B69510D5495A}"/>
    <cellStyle name="40% - Énfasis3 13 6" xfId="6343" xr:uid="{80769838-9B87-49D1-AC21-AE93E3C9AE76}"/>
    <cellStyle name="40% - Énfasis3 13 6 2" xfId="16667" xr:uid="{46FB00E1-FE81-4AAA-9C50-C055EE616E82}"/>
    <cellStyle name="40% - Énfasis3 13 6 2 2" xfId="37315" xr:uid="{496FC581-11E4-415A-8D9E-278380CC0588}"/>
    <cellStyle name="40% - Énfasis3 13 6 3" xfId="26991" xr:uid="{A98E6DBD-26BD-418D-86CA-6E98D0D4CAC9}"/>
    <cellStyle name="40% - Énfasis3 13 7" xfId="11505" xr:uid="{9AF6F0F1-5440-40CB-BA5C-5AA150BB5249}"/>
    <cellStyle name="40% - Énfasis3 13 7 2" xfId="32153" xr:uid="{73583E8F-8873-454A-83D3-C567D231C5B8}"/>
    <cellStyle name="40% - Énfasis3 13 8" xfId="21829" xr:uid="{586DB6A6-1970-4145-BFB7-CBE379541067}"/>
    <cellStyle name="40% - Énfasis3 14" xfId="246" xr:uid="{00000000-0005-0000-0000-0000D9010000}"/>
    <cellStyle name="40% - Énfasis3 14 2" xfId="247" xr:uid="{00000000-0005-0000-0000-0000DA010000}"/>
    <cellStyle name="40% - Énfasis3 14 2 2" xfId="1782" xr:uid="{00000000-0005-0000-0000-0000DB010000}"/>
    <cellStyle name="40% - Énfasis3 14 2 2 2" xfId="3119" xr:uid="{FBDC066E-E915-43AA-89D5-C4FA844111D6}"/>
    <cellStyle name="40% - Énfasis3 14 2 2 2 2" xfId="5700" xr:uid="{F3A5295E-F12C-4005-A86D-06A37F7D20CF}"/>
    <cellStyle name="40% - Énfasis3 14 2 2 2 2 2" xfId="10862" xr:uid="{5C7AA789-8E4C-4C5C-9DAC-9FC19C616199}"/>
    <cellStyle name="40% - Énfasis3 14 2 2 2 2 2 2" xfId="21186" xr:uid="{1239F95A-44C9-473B-9EFC-28F5D5C816B8}"/>
    <cellStyle name="40% - Énfasis3 14 2 2 2 2 2 2 2" xfId="41834" xr:uid="{890B9313-3360-43F9-8A11-3EF577297CDB}"/>
    <cellStyle name="40% - Énfasis3 14 2 2 2 2 2 3" xfId="31510" xr:uid="{7D25BE31-67BB-40C8-BB68-FECFECD2F262}"/>
    <cellStyle name="40% - Énfasis3 14 2 2 2 2 3" xfId="16024" xr:uid="{FDD72308-18A3-4CBA-A98F-0EDB00A7B09B}"/>
    <cellStyle name="40% - Énfasis3 14 2 2 2 2 3 2" xfId="36672" xr:uid="{3478AD9C-E642-4B7D-9ED3-9AE5DD8E9AC1}"/>
    <cellStyle name="40% - Énfasis3 14 2 2 2 2 4" xfId="26348" xr:uid="{788FB43A-DD90-4071-85FA-7680A10CEFD6}"/>
    <cellStyle name="40% - Énfasis3 14 2 2 2 3" xfId="8281" xr:uid="{7AFC421D-58DE-4BFE-9D61-AF8AACE038E8}"/>
    <cellStyle name="40% - Énfasis3 14 2 2 2 3 2" xfId="18605" xr:uid="{CD149193-A266-4EFF-B8F2-56EC68E311BB}"/>
    <cellStyle name="40% - Énfasis3 14 2 2 2 3 2 2" xfId="39253" xr:uid="{BCCC8388-5D81-4CCC-9D4C-7F9AB51CACD6}"/>
    <cellStyle name="40% - Énfasis3 14 2 2 2 3 3" xfId="28929" xr:uid="{39E8188B-F78F-4FEA-94AC-D763365B92D9}"/>
    <cellStyle name="40% - Énfasis3 14 2 2 2 4" xfId="13443" xr:uid="{C4C2CC07-8288-4801-B604-43122BB3526F}"/>
    <cellStyle name="40% - Énfasis3 14 2 2 2 4 2" xfId="34091" xr:uid="{479AB9E4-2C3D-44BE-B4D6-0005C3DB75C4}"/>
    <cellStyle name="40% - Énfasis3 14 2 2 2 5" xfId="23767" xr:uid="{FC9F7828-2786-4F28-A317-1B5BC20395E8}"/>
    <cellStyle name="40% - Énfasis3 14 2 2 3" xfId="4410" xr:uid="{413363A6-A8AC-4B2A-8B70-1647FCE0E6D7}"/>
    <cellStyle name="40% - Énfasis3 14 2 2 3 2" xfId="9572" xr:uid="{149E458A-DDC3-4EF3-88B8-1B0B028EFFCD}"/>
    <cellStyle name="40% - Énfasis3 14 2 2 3 2 2" xfId="19896" xr:uid="{09468151-2CF7-414D-8AEB-3923F8B3EC41}"/>
    <cellStyle name="40% - Énfasis3 14 2 2 3 2 2 2" xfId="40544" xr:uid="{B72D6D9E-75CD-47A9-A6C2-7E9A3F76D1B0}"/>
    <cellStyle name="40% - Énfasis3 14 2 2 3 2 3" xfId="30220" xr:uid="{32144B7A-30D2-45EA-80D3-AE93A685E7E0}"/>
    <cellStyle name="40% - Énfasis3 14 2 2 3 3" xfId="14734" xr:uid="{7A3B177C-DBC9-4D75-84AD-B420DBD0F4A3}"/>
    <cellStyle name="40% - Énfasis3 14 2 2 3 3 2" xfId="35382" xr:uid="{8CAD529C-8ACA-4554-92E2-3ABD29EF1706}"/>
    <cellStyle name="40% - Énfasis3 14 2 2 3 4" xfId="25058" xr:uid="{7C992062-3297-4D8D-A0F4-A282B711648A}"/>
    <cellStyle name="40% - Énfasis3 14 2 2 4" xfId="6991" xr:uid="{2452F5CB-219F-450A-A0DC-029E465CAF16}"/>
    <cellStyle name="40% - Énfasis3 14 2 2 4 2" xfId="17315" xr:uid="{76713B5D-E6E8-407C-B26E-359843705013}"/>
    <cellStyle name="40% - Énfasis3 14 2 2 4 2 2" xfId="37963" xr:uid="{8FE82298-2113-492F-BC6F-63FCDC05D04E}"/>
    <cellStyle name="40% - Énfasis3 14 2 2 4 3" xfId="27639" xr:uid="{FD0F7BCC-305A-4BA4-A3F1-A9EC33499892}"/>
    <cellStyle name="40% - Énfasis3 14 2 2 5" xfId="12153" xr:uid="{59DE7333-A465-4B6D-91EC-11B90F2EFBC0}"/>
    <cellStyle name="40% - Énfasis3 14 2 2 5 2" xfId="32801" xr:uid="{D1873745-4C6D-461B-A2FE-B97E371215FA}"/>
    <cellStyle name="40% - Énfasis3 14 2 2 6" xfId="22477" xr:uid="{D76BA895-3E9A-4860-ACE1-797AE1600B36}"/>
    <cellStyle name="40% - Énfasis3 14 2 3" xfId="2474" xr:uid="{28F7B08B-9E33-4DF4-9EF4-7E925ECDB5EF}"/>
    <cellStyle name="40% - Énfasis3 14 2 3 2" xfId="5055" xr:uid="{7D4C298A-3E3A-49AE-80F6-D836EDFCB54A}"/>
    <cellStyle name="40% - Énfasis3 14 2 3 2 2" xfId="10217" xr:uid="{FE7FE3CF-C376-42D5-9F3E-A17EF8C52104}"/>
    <cellStyle name="40% - Énfasis3 14 2 3 2 2 2" xfId="20541" xr:uid="{E72EF34A-C3FA-41DD-8C09-4C830EFECC5B}"/>
    <cellStyle name="40% - Énfasis3 14 2 3 2 2 2 2" xfId="41189" xr:uid="{C51B9AC0-5222-4501-BE9A-0422230F43DE}"/>
    <cellStyle name="40% - Énfasis3 14 2 3 2 2 3" xfId="30865" xr:uid="{F763BB66-311F-4473-AB7E-FAEA1F1DF777}"/>
    <cellStyle name="40% - Énfasis3 14 2 3 2 3" xfId="15379" xr:uid="{603EDAAD-2ED1-40BA-8EC7-41055E832F4B}"/>
    <cellStyle name="40% - Énfasis3 14 2 3 2 3 2" xfId="36027" xr:uid="{CFEE1223-8DFD-42C1-8452-2D2549ABA168}"/>
    <cellStyle name="40% - Énfasis3 14 2 3 2 4" xfId="25703" xr:uid="{29A98379-5070-4537-8DA4-35E9197D9748}"/>
    <cellStyle name="40% - Énfasis3 14 2 3 3" xfId="7636" xr:uid="{77EC8476-B0D7-488E-9D7A-36BF827253A1}"/>
    <cellStyle name="40% - Énfasis3 14 2 3 3 2" xfId="17960" xr:uid="{DF4F94B7-E209-4740-9147-E14C34E4648F}"/>
    <cellStyle name="40% - Énfasis3 14 2 3 3 2 2" xfId="38608" xr:uid="{2F9D4452-D9F4-4CC8-BCA2-CDA4A62FA942}"/>
    <cellStyle name="40% - Énfasis3 14 2 3 3 3" xfId="28284" xr:uid="{FB923B8A-7FE5-4D61-9759-083C9E9E31FF}"/>
    <cellStyle name="40% - Énfasis3 14 2 3 4" xfId="12798" xr:uid="{AF559591-828C-4464-8454-194039A0A4B4}"/>
    <cellStyle name="40% - Énfasis3 14 2 3 4 2" xfId="33446" xr:uid="{2BD2AF7E-1FF4-48EA-9E69-8D09D8D3E076}"/>
    <cellStyle name="40% - Énfasis3 14 2 3 5" xfId="23122" xr:uid="{AEA44E59-4BA1-49E7-BFDF-F45D49724CFF}"/>
    <cellStyle name="40% - Énfasis3 14 2 4" xfId="3765" xr:uid="{2096E509-75E4-4DAB-9035-B9EE775518E0}"/>
    <cellStyle name="40% - Énfasis3 14 2 4 2" xfId="8927" xr:uid="{18FFD84D-9F92-4F47-BF77-D6E683F79F67}"/>
    <cellStyle name="40% - Énfasis3 14 2 4 2 2" xfId="19251" xr:uid="{D2DC0D28-30C7-4E50-A288-104B30400C5A}"/>
    <cellStyle name="40% - Énfasis3 14 2 4 2 2 2" xfId="39899" xr:uid="{BEA159DB-89BD-4889-AA40-C7075D65A840}"/>
    <cellStyle name="40% - Énfasis3 14 2 4 2 3" xfId="29575" xr:uid="{A720C08D-6928-463E-B496-2D75C9871DD1}"/>
    <cellStyle name="40% - Énfasis3 14 2 4 3" xfId="14089" xr:uid="{B575D241-A134-47A3-8785-6239A9B8DE42}"/>
    <cellStyle name="40% - Énfasis3 14 2 4 3 2" xfId="34737" xr:uid="{ADA29408-A761-45B5-B205-807F32393074}"/>
    <cellStyle name="40% - Énfasis3 14 2 4 4" xfId="24413" xr:uid="{5800A2AF-787F-4F2E-AC66-B2086A61D9EF}"/>
    <cellStyle name="40% - Énfasis3 14 2 5" xfId="6346" xr:uid="{A3C6F140-99F0-431A-A650-840E625FBD87}"/>
    <cellStyle name="40% - Énfasis3 14 2 5 2" xfId="16670" xr:uid="{DB11969E-BCA1-4CC7-A020-21B1821757D8}"/>
    <cellStyle name="40% - Énfasis3 14 2 5 2 2" xfId="37318" xr:uid="{FF4BC4B2-C421-4824-AF33-669E8B907384}"/>
    <cellStyle name="40% - Énfasis3 14 2 5 3" xfId="26994" xr:uid="{EF6E563D-3F7D-4742-A696-A3D0FB6C15E9}"/>
    <cellStyle name="40% - Énfasis3 14 2 6" xfId="11508" xr:uid="{A0795970-3314-43C3-A1D1-A9279A1C444D}"/>
    <cellStyle name="40% - Énfasis3 14 2 6 2" xfId="32156" xr:uid="{65BC24BE-5296-45E4-9B17-92D8D4846CDB}"/>
    <cellStyle name="40% - Énfasis3 14 2 7" xfId="21832" xr:uid="{2EFABA4C-2620-42AD-85FD-D5FA455683E9}"/>
    <cellStyle name="40% - Énfasis3 14 3" xfId="1781" xr:uid="{00000000-0005-0000-0000-0000DC010000}"/>
    <cellStyle name="40% - Énfasis3 14 3 2" xfId="3118" xr:uid="{863BE0CB-C95C-4D63-80FC-F57FCEE85263}"/>
    <cellStyle name="40% - Énfasis3 14 3 2 2" xfId="5699" xr:uid="{CD1DD769-A137-4E6D-A6A3-3FA66325A159}"/>
    <cellStyle name="40% - Énfasis3 14 3 2 2 2" xfId="10861" xr:uid="{5EFE1F95-70B4-480F-8D28-09A8023D52BC}"/>
    <cellStyle name="40% - Énfasis3 14 3 2 2 2 2" xfId="21185" xr:uid="{600D44C2-2CD3-4F36-ABBF-297F1F474F85}"/>
    <cellStyle name="40% - Énfasis3 14 3 2 2 2 2 2" xfId="41833" xr:uid="{67EDB73C-8061-4DBA-8717-32229B77CF03}"/>
    <cellStyle name="40% - Énfasis3 14 3 2 2 2 3" xfId="31509" xr:uid="{73AA4322-52C9-4502-A9A3-1EC12C894893}"/>
    <cellStyle name="40% - Énfasis3 14 3 2 2 3" xfId="16023" xr:uid="{AB12F2AA-ABBF-47B5-AE79-207DA3FB8BFD}"/>
    <cellStyle name="40% - Énfasis3 14 3 2 2 3 2" xfId="36671" xr:uid="{E272806D-2579-45D9-AA64-C0C5B5A4C66F}"/>
    <cellStyle name="40% - Énfasis3 14 3 2 2 4" xfId="26347" xr:uid="{7B60FC86-14A4-45AB-A64A-B15ADE2292A6}"/>
    <cellStyle name="40% - Énfasis3 14 3 2 3" xfId="8280" xr:uid="{F8C9D0F6-364C-4C09-BFDA-E62B501AE74B}"/>
    <cellStyle name="40% - Énfasis3 14 3 2 3 2" xfId="18604" xr:uid="{36C31BB1-A601-4AE2-80C4-02D936AC68DE}"/>
    <cellStyle name="40% - Énfasis3 14 3 2 3 2 2" xfId="39252" xr:uid="{4430B3BC-361B-4B32-A47E-9E49486A921E}"/>
    <cellStyle name="40% - Énfasis3 14 3 2 3 3" xfId="28928" xr:uid="{78446F93-78FC-45CB-A0C1-AC936A93A248}"/>
    <cellStyle name="40% - Énfasis3 14 3 2 4" xfId="13442" xr:uid="{DBF72872-C069-43BF-AD02-D4770AD230E9}"/>
    <cellStyle name="40% - Énfasis3 14 3 2 4 2" xfId="34090" xr:uid="{DC77DF97-74A6-438C-B4DC-A6E38C970732}"/>
    <cellStyle name="40% - Énfasis3 14 3 2 5" xfId="23766" xr:uid="{5EF3218C-77C3-422F-B2FB-D03B3AAF5F23}"/>
    <cellStyle name="40% - Énfasis3 14 3 3" xfId="4409" xr:uid="{593100F8-02A5-4920-8F14-2AC9238C96B0}"/>
    <cellStyle name="40% - Énfasis3 14 3 3 2" xfId="9571" xr:uid="{8B59DCB3-DA0A-46BA-B895-CA7FA8CAFABA}"/>
    <cellStyle name="40% - Énfasis3 14 3 3 2 2" xfId="19895" xr:uid="{F0E4E029-C9AD-478B-B5CC-15598CF36697}"/>
    <cellStyle name="40% - Énfasis3 14 3 3 2 2 2" xfId="40543" xr:uid="{89B1A237-A194-44E1-BA74-BACB6A1D05F8}"/>
    <cellStyle name="40% - Énfasis3 14 3 3 2 3" xfId="30219" xr:uid="{6CDD747A-082C-4F25-9F0A-D888818F1FA0}"/>
    <cellStyle name="40% - Énfasis3 14 3 3 3" xfId="14733" xr:uid="{D5FF12A3-ADCF-44E0-AB0E-B173A3C25942}"/>
    <cellStyle name="40% - Énfasis3 14 3 3 3 2" xfId="35381" xr:uid="{BE52BE08-611C-49DC-B877-E6F92B467EDC}"/>
    <cellStyle name="40% - Énfasis3 14 3 3 4" xfId="25057" xr:uid="{E881370D-0158-4560-B1C5-C79242DB25AE}"/>
    <cellStyle name="40% - Énfasis3 14 3 4" xfId="6990" xr:uid="{E47836AA-AA1E-4225-BB69-F84E66D50C30}"/>
    <cellStyle name="40% - Énfasis3 14 3 4 2" xfId="17314" xr:uid="{E4676FA4-B5B3-4690-BD66-7B917579547C}"/>
    <cellStyle name="40% - Énfasis3 14 3 4 2 2" xfId="37962" xr:uid="{ABE411BD-B67C-4DF7-9D0D-34EF7ABB12D3}"/>
    <cellStyle name="40% - Énfasis3 14 3 4 3" xfId="27638" xr:uid="{99D18882-87CB-4110-A1EE-03A3C550DDFB}"/>
    <cellStyle name="40% - Énfasis3 14 3 5" xfId="12152" xr:uid="{046FEAE6-5920-48AF-A213-7A6689D3171D}"/>
    <cellStyle name="40% - Énfasis3 14 3 5 2" xfId="32800" xr:uid="{07EDA6B7-A4B1-4A83-8EC7-C67C02DA3A00}"/>
    <cellStyle name="40% - Énfasis3 14 3 6" xfId="22476" xr:uid="{FBCA8B61-C085-4C06-8EBC-5BB21136CAFD}"/>
    <cellStyle name="40% - Énfasis3 14 4" xfId="2473" xr:uid="{F63C02DB-704E-44D1-9D35-4B4D23FE6C07}"/>
    <cellStyle name="40% - Énfasis3 14 4 2" xfId="5054" xr:uid="{199055A7-E61E-4455-928F-7CB8308AF97C}"/>
    <cellStyle name="40% - Énfasis3 14 4 2 2" xfId="10216" xr:uid="{B3E3A025-5559-45D0-B459-8400E4382C56}"/>
    <cellStyle name="40% - Énfasis3 14 4 2 2 2" xfId="20540" xr:uid="{05BCA794-28D1-443B-AA8B-BCE657D1B15A}"/>
    <cellStyle name="40% - Énfasis3 14 4 2 2 2 2" xfId="41188" xr:uid="{4BF806E0-9A3A-476D-9AF7-147D1EAFDD5B}"/>
    <cellStyle name="40% - Énfasis3 14 4 2 2 3" xfId="30864" xr:uid="{51D28BBB-E452-4783-98E6-165EF766F0BC}"/>
    <cellStyle name="40% - Énfasis3 14 4 2 3" xfId="15378" xr:uid="{53211866-88CE-4FD3-AEDC-D3574CB3295E}"/>
    <cellStyle name="40% - Énfasis3 14 4 2 3 2" xfId="36026" xr:uid="{C4D6EA23-FA2F-4509-BE64-720095E0490A}"/>
    <cellStyle name="40% - Énfasis3 14 4 2 4" xfId="25702" xr:uid="{850E1CC3-D4A9-4221-B9F4-E7EABE042329}"/>
    <cellStyle name="40% - Énfasis3 14 4 3" xfId="7635" xr:uid="{2021BE14-503F-4ABC-B46B-244ED1EEE845}"/>
    <cellStyle name="40% - Énfasis3 14 4 3 2" xfId="17959" xr:uid="{31D01DB1-4348-4074-B52F-A4888D5078AB}"/>
    <cellStyle name="40% - Énfasis3 14 4 3 2 2" xfId="38607" xr:uid="{0D702ECC-5F3C-4F04-8E44-03BF80159891}"/>
    <cellStyle name="40% - Énfasis3 14 4 3 3" xfId="28283" xr:uid="{8E9163EA-D5C3-4344-9EFC-61EC13C0F7BF}"/>
    <cellStyle name="40% - Énfasis3 14 4 4" xfId="12797" xr:uid="{F6438389-536D-40D9-8493-170DA35DC319}"/>
    <cellStyle name="40% - Énfasis3 14 4 4 2" xfId="33445" xr:uid="{9E0906FD-0254-4FC8-9DBB-141E83326A90}"/>
    <cellStyle name="40% - Énfasis3 14 4 5" xfId="23121" xr:uid="{A45E8B28-A6C6-4EA6-A5B1-44B01A4B8AC7}"/>
    <cellStyle name="40% - Énfasis3 14 5" xfId="3764" xr:uid="{CE730608-B9CC-422D-A09D-51E68976BF8B}"/>
    <cellStyle name="40% - Énfasis3 14 5 2" xfId="8926" xr:uid="{E8E25AA3-BFC2-4A9C-BBE7-DF09AA6A9471}"/>
    <cellStyle name="40% - Énfasis3 14 5 2 2" xfId="19250" xr:uid="{4DB326C9-EB0C-49BB-8944-2F3847A9799D}"/>
    <cellStyle name="40% - Énfasis3 14 5 2 2 2" xfId="39898" xr:uid="{0489B6D2-87D3-418D-B062-FF5CBBFA17D2}"/>
    <cellStyle name="40% - Énfasis3 14 5 2 3" xfId="29574" xr:uid="{A8EB13C0-0F31-4022-9376-B34F0EBCDAD6}"/>
    <cellStyle name="40% - Énfasis3 14 5 3" xfId="14088" xr:uid="{BCAE19B9-F354-482E-8960-55AAF4B72894}"/>
    <cellStyle name="40% - Énfasis3 14 5 3 2" xfId="34736" xr:uid="{2871A5E6-00FA-4770-9166-B67A876220E1}"/>
    <cellStyle name="40% - Énfasis3 14 5 4" xfId="24412" xr:uid="{AAD2F69B-A16F-4008-8803-E617FB823AEA}"/>
    <cellStyle name="40% - Énfasis3 14 6" xfId="6345" xr:uid="{BD90F302-1465-4D64-8183-AFDB6E80ED2D}"/>
    <cellStyle name="40% - Énfasis3 14 6 2" xfId="16669" xr:uid="{DBD947B1-D396-41E9-93DD-B48FE936F6AE}"/>
    <cellStyle name="40% - Énfasis3 14 6 2 2" xfId="37317" xr:uid="{F4899AA7-A58F-4B4B-8E6F-66E77963DF83}"/>
    <cellStyle name="40% - Énfasis3 14 6 3" xfId="26993" xr:uid="{0F8AA054-BAC7-4C73-9A30-137917166D02}"/>
    <cellStyle name="40% - Énfasis3 14 7" xfId="11507" xr:uid="{2F208939-1168-498D-B1C7-5B7EB1966AF8}"/>
    <cellStyle name="40% - Énfasis3 14 7 2" xfId="32155" xr:uid="{A78A0334-9C0A-44A8-BD10-640AD8D9CE4D}"/>
    <cellStyle name="40% - Énfasis3 14 8" xfId="21831" xr:uid="{E852F923-6900-4C5B-A19A-08720E19E8E4}"/>
    <cellStyle name="40% - Énfasis3 15" xfId="248" xr:uid="{00000000-0005-0000-0000-0000DD010000}"/>
    <cellStyle name="40% - Énfasis3 2" xfId="249" xr:uid="{00000000-0005-0000-0000-0000DE010000}"/>
    <cellStyle name="40% - Énfasis3 2 2" xfId="250" xr:uid="{00000000-0005-0000-0000-0000DF010000}"/>
    <cellStyle name="40% - Énfasis3 2 2 2" xfId="1784" xr:uid="{00000000-0005-0000-0000-0000E0010000}"/>
    <cellStyle name="40% - Énfasis3 2 2 2 2" xfId="3121" xr:uid="{A8014895-3068-4706-A188-6D9AA0CCE2E4}"/>
    <cellStyle name="40% - Énfasis3 2 2 2 2 2" xfId="5702" xr:uid="{76B415E7-A7AC-4183-BD2E-7909B7FA69C6}"/>
    <cellStyle name="40% - Énfasis3 2 2 2 2 2 2" xfId="10864" xr:uid="{706CC894-ED72-4DB8-964D-2B339FE31E5D}"/>
    <cellStyle name="40% - Énfasis3 2 2 2 2 2 2 2" xfId="21188" xr:uid="{334DCFCF-2A50-45C7-B170-8541D8165996}"/>
    <cellStyle name="40% - Énfasis3 2 2 2 2 2 2 2 2" xfId="41836" xr:uid="{64C80E1A-89FF-4CDC-BBDF-66C3C53AA574}"/>
    <cellStyle name="40% - Énfasis3 2 2 2 2 2 2 3" xfId="31512" xr:uid="{388C6292-4646-420B-A730-C3DFB72A3000}"/>
    <cellStyle name="40% - Énfasis3 2 2 2 2 2 3" xfId="16026" xr:uid="{B5A2AB84-FD05-45D9-9081-3560C11EC6A9}"/>
    <cellStyle name="40% - Énfasis3 2 2 2 2 2 3 2" xfId="36674" xr:uid="{B273C550-59CB-4989-BF68-FD99760C4B6F}"/>
    <cellStyle name="40% - Énfasis3 2 2 2 2 2 4" xfId="26350" xr:uid="{FDE6E04F-8417-492F-8D09-184F36CF8279}"/>
    <cellStyle name="40% - Énfasis3 2 2 2 2 3" xfId="8283" xr:uid="{4FA87804-7BD2-4BC5-899F-539AC8B93892}"/>
    <cellStyle name="40% - Énfasis3 2 2 2 2 3 2" xfId="18607" xr:uid="{85FBA906-E6A5-4982-A44D-E572BD9423F3}"/>
    <cellStyle name="40% - Énfasis3 2 2 2 2 3 2 2" xfId="39255" xr:uid="{BB4F293D-6B3E-4174-9B36-7358E4A79AEF}"/>
    <cellStyle name="40% - Énfasis3 2 2 2 2 3 3" xfId="28931" xr:uid="{105A8952-E8BE-49A7-8E1A-AECD3216C229}"/>
    <cellStyle name="40% - Énfasis3 2 2 2 2 4" xfId="13445" xr:uid="{44FE9011-8E1C-4DE7-93F9-0D5B61FB07F4}"/>
    <cellStyle name="40% - Énfasis3 2 2 2 2 4 2" xfId="34093" xr:uid="{F9EAF4A5-9D56-42EE-9531-800CB29B89AE}"/>
    <cellStyle name="40% - Énfasis3 2 2 2 2 5" xfId="23769" xr:uid="{1C5D4171-02E8-4FFC-964E-76E5DC9A2F0D}"/>
    <cellStyle name="40% - Énfasis3 2 2 2 3" xfId="4412" xr:uid="{02FD1D37-AB42-4DDD-9C59-344E56895F20}"/>
    <cellStyle name="40% - Énfasis3 2 2 2 3 2" xfId="9574" xr:uid="{3F3D9AA4-652C-4E5B-8CE3-85F4DC1904F4}"/>
    <cellStyle name="40% - Énfasis3 2 2 2 3 2 2" xfId="19898" xr:uid="{32410491-C77C-4806-81AB-48A3DD63E996}"/>
    <cellStyle name="40% - Énfasis3 2 2 2 3 2 2 2" xfId="40546" xr:uid="{023B7BB4-20B2-4CBA-BA58-F591846924F0}"/>
    <cellStyle name="40% - Énfasis3 2 2 2 3 2 3" xfId="30222" xr:uid="{D3E04303-4D39-415D-963B-7212F9C23DD1}"/>
    <cellStyle name="40% - Énfasis3 2 2 2 3 3" xfId="14736" xr:uid="{AE897F36-667E-42A1-B669-655F01F657FB}"/>
    <cellStyle name="40% - Énfasis3 2 2 2 3 3 2" xfId="35384" xr:uid="{47C56EE9-BC97-4B9F-95A2-72AB45904092}"/>
    <cellStyle name="40% - Énfasis3 2 2 2 3 4" xfId="25060" xr:uid="{43B6BE4E-9FE7-4A22-AF46-8F6F7E5954ED}"/>
    <cellStyle name="40% - Énfasis3 2 2 2 4" xfId="6993" xr:uid="{E6617AD2-FCE2-4B46-A891-48EEAF68FEAB}"/>
    <cellStyle name="40% - Énfasis3 2 2 2 4 2" xfId="17317" xr:uid="{F3A13B5E-4A47-44BA-B35E-74D0E8601109}"/>
    <cellStyle name="40% - Énfasis3 2 2 2 4 2 2" xfId="37965" xr:uid="{7384E1B9-CA6E-40BF-8711-7A78DB40611D}"/>
    <cellStyle name="40% - Énfasis3 2 2 2 4 3" xfId="27641" xr:uid="{F5A58155-7F4F-4BAB-A0DC-BBA3CF4C9BCC}"/>
    <cellStyle name="40% - Énfasis3 2 2 2 5" xfId="12155" xr:uid="{90CF4066-8C4C-4987-81DD-FD2A43B58F0F}"/>
    <cellStyle name="40% - Énfasis3 2 2 2 5 2" xfId="32803" xr:uid="{47DE9CA7-0710-43F4-B5B1-03B97D15E951}"/>
    <cellStyle name="40% - Énfasis3 2 2 2 6" xfId="22479" xr:uid="{F29C7E0E-D110-4786-BE15-85B1B7F88E3C}"/>
    <cellStyle name="40% - Énfasis3 2 2 3" xfId="2476" xr:uid="{2E990CFD-E902-446F-AD9D-5B5D1259EBEB}"/>
    <cellStyle name="40% - Énfasis3 2 2 3 2" xfId="5057" xr:uid="{273D5FC0-9C1C-47EF-8A57-83910EC3B4F2}"/>
    <cellStyle name="40% - Énfasis3 2 2 3 2 2" xfId="10219" xr:uid="{18FE19E0-B1A2-4B73-8EBB-35B2668F6CFB}"/>
    <cellStyle name="40% - Énfasis3 2 2 3 2 2 2" xfId="20543" xr:uid="{DA2D0862-092B-43F0-928C-9ACE3171B9F6}"/>
    <cellStyle name="40% - Énfasis3 2 2 3 2 2 2 2" xfId="41191" xr:uid="{604657A4-051D-45C1-B787-60612B76FE4B}"/>
    <cellStyle name="40% - Énfasis3 2 2 3 2 2 3" xfId="30867" xr:uid="{32F070E7-B99C-431E-8F0C-195C0FB0BBED}"/>
    <cellStyle name="40% - Énfasis3 2 2 3 2 3" xfId="15381" xr:uid="{9F8B55B6-5677-4EF9-956F-8CE64228A79B}"/>
    <cellStyle name="40% - Énfasis3 2 2 3 2 3 2" xfId="36029" xr:uid="{04B493F6-A1E2-47B2-9644-072782EDF84E}"/>
    <cellStyle name="40% - Énfasis3 2 2 3 2 4" xfId="25705" xr:uid="{93CEDB59-6ECD-40C8-9460-164C88A338BF}"/>
    <cellStyle name="40% - Énfasis3 2 2 3 3" xfId="7638" xr:uid="{ABF0FC55-BC06-45B2-8985-7ECFA96E1D7E}"/>
    <cellStyle name="40% - Énfasis3 2 2 3 3 2" xfId="17962" xr:uid="{DE2030BC-2D49-4307-8A7D-C0C2C23B0130}"/>
    <cellStyle name="40% - Énfasis3 2 2 3 3 2 2" xfId="38610" xr:uid="{FEE69C76-7629-4685-9B50-76D5E514E030}"/>
    <cellStyle name="40% - Énfasis3 2 2 3 3 3" xfId="28286" xr:uid="{ADA2F794-DD63-4185-8AF5-C5B74511C3D7}"/>
    <cellStyle name="40% - Énfasis3 2 2 3 4" xfId="12800" xr:uid="{95BBB5F1-EDBD-4F39-9B35-B183B992B102}"/>
    <cellStyle name="40% - Énfasis3 2 2 3 4 2" xfId="33448" xr:uid="{F1C52C82-86BA-4611-BA96-20FE92373CDE}"/>
    <cellStyle name="40% - Énfasis3 2 2 3 5" xfId="23124" xr:uid="{9A624CF2-EC78-42DE-9824-F1AE22A2B2C8}"/>
    <cellStyle name="40% - Énfasis3 2 2 4" xfId="3767" xr:uid="{E06687A2-5F6B-4FCB-AA4F-4D1FB71D57CB}"/>
    <cellStyle name="40% - Énfasis3 2 2 4 2" xfId="8929" xr:uid="{A58D7A2D-A76A-4592-9126-5011E0BE4072}"/>
    <cellStyle name="40% - Énfasis3 2 2 4 2 2" xfId="19253" xr:uid="{DC075FAB-8EB5-47DF-A464-567229A8A9A3}"/>
    <cellStyle name="40% - Énfasis3 2 2 4 2 2 2" xfId="39901" xr:uid="{5A36C4DA-E71D-4240-8933-0209017FAAC4}"/>
    <cellStyle name="40% - Énfasis3 2 2 4 2 3" xfId="29577" xr:uid="{AF38D50A-897F-400A-9A50-919447414579}"/>
    <cellStyle name="40% - Énfasis3 2 2 4 3" xfId="14091" xr:uid="{2507901C-C8F5-4AD0-BBAD-F9D736D71047}"/>
    <cellStyle name="40% - Énfasis3 2 2 4 3 2" xfId="34739" xr:uid="{0A02BDDE-0D6A-479B-9D7D-44C11B9C8670}"/>
    <cellStyle name="40% - Énfasis3 2 2 4 4" xfId="24415" xr:uid="{AE617FE0-218D-4D45-9B5A-05BB1F224CD4}"/>
    <cellStyle name="40% - Énfasis3 2 2 5" xfId="6348" xr:uid="{B9DA763A-1AE1-49EB-9F68-A869662BA365}"/>
    <cellStyle name="40% - Énfasis3 2 2 5 2" xfId="16672" xr:uid="{8629CBD5-2FAF-4455-AC22-3332CADDD855}"/>
    <cellStyle name="40% - Énfasis3 2 2 5 2 2" xfId="37320" xr:uid="{FE417FB0-C27B-49D5-9631-0785A7497ECF}"/>
    <cellStyle name="40% - Énfasis3 2 2 5 3" xfId="26996" xr:uid="{AA044759-E741-406C-86D3-6FD61FF0C2CA}"/>
    <cellStyle name="40% - Énfasis3 2 2 6" xfId="11510" xr:uid="{650A97C5-2C9D-4EDB-AEB2-FAB0B430B32C}"/>
    <cellStyle name="40% - Énfasis3 2 2 6 2" xfId="32158" xr:uid="{CA0D90E0-1FAE-4AE6-B0B5-5F194A87F4ED}"/>
    <cellStyle name="40% - Énfasis3 2 2 7" xfId="21834" xr:uid="{AAF00498-77C3-403F-927F-8D74799E6974}"/>
    <cellStyle name="40% - Énfasis3 2 3" xfId="1783" xr:uid="{00000000-0005-0000-0000-0000E1010000}"/>
    <cellStyle name="40% - Énfasis3 2 3 2" xfId="3120" xr:uid="{A5A02289-6C79-4CAA-8362-959871A1E51B}"/>
    <cellStyle name="40% - Énfasis3 2 3 2 2" xfId="5701" xr:uid="{91F1CF9D-6360-4774-99EC-58D9D57AE2F0}"/>
    <cellStyle name="40% - Énfasis3 2 3 2 2 2" xfId="10863" xr:uid="{1C7338BA-402D-47DF-8179-B03ACC151FC0}"/>
    <cellStyle name="40% - Énfasis3 2 3 2 2 2 2" xfId="21187" xr:uid="{656B2593-61ED-42D6-8CF2-149A74F4B256}"/>
    <cellStyle name="40% - Énfasis3 2 3 2 2 2 2 2" xfId="41835" xr:uid="{E27A0FA5-C8A6-44AF-9E6B-A087E250CA0E}"/>
    <cellStyle name="40% - Énfasis3 2 3 2 2 2 3" xfId="31511" xr:uid="{AA1D65F6-81FE-4B5F-B52D-2BAE14DD89A0}"/>
    <cellStyle name="40% - Énfasis3 2 3 2 2 3" xfId="16025" xr:uid="{8B7F28E6-7FD0-4DC2-87CC-7FD61C0994D6}"/>
    <cellStyle name="40% - Énfasis3 2 3 2 2 3 2" xfId="36673" xr:uid="{8688F3EC-D92E-44A6-868F-193776FDA6A0}"/>
    <cellStyle name="40% - Énfasis3 2 3 2 2 4" xfId="26349" xr:uid="{800DDF88-27F9-4E29-91D6-4995F1E9D625}"/>
    <cellStyle name="40% - Énfasis3 2 3 2 3" xfId="8282" xr:uid="{43936A62-0966-499F-B9A1-8EDF0E10F889}"/>
    <cellStyle name="40% - Énfasis3 2 3 2 3 2" xfId="18606" xr:uid="{D8B5EB6E-9901-4C5D-BCD4-BBB236FABFA1}"/>
    <cellStyle name="40% - Énfasis3 2 3 2 3 2 2" xfId="39254" xr:uid="{7F74A05A-6090-4A30-AAF1-CDDAD1A39B31}"/>
    <cellStyle name="40% - Énfasis3 2 3 2 3 3" xfId="28930" xr:uid="{3559EB0D-1142-49BA-9EBA-ED3066B3F24C}"/>
    <cellStyle name="40% - Énfasis3 2 3 2 4" xfId="13444" xr:uid="{6C112B61-0BDD-428E-BA52-44E722AC32A1}"/>
    <cellStyle name="40% - Énfasis3 2 3 2 4 2" xfId="34092" xr:uid="{A49FB278-6C6D-48D8-B089-30A8E34A8B64}"/>
    <cellStyle name="40% - Énfasis3 2 3 2 5" xfId="23768" xr:uid="{D8CD2E17-529D-472C-9B4E-605754832CB4}"/>
    <cellStyle name="40% - Énfasis3 2 3 3" xfId="4411" xr:uid="{DC9723CA-A878-44D3-B3D6-564B1E9294CF}"/>
    <cellStyle name="40% - Énfasis3 2 3 3 2" xfId="9573" xr:uid="{E40A6D21-7D1F-4D17-9EDD-9CB5C122F64E}"/>
    <cellStyle name="40% - Énfasis3 2 3 3 2 2" xfId="19897" xr:uid="{2AA65E96-C431-454F-8ABD-09B93F44D49C}"/>
    <cellStyle name="40% - Énfasis3 2 3 3 2 2 2" xfId="40545" xr:uid="{7B9A6676-8B94-4D6A-BC7B-82E912A55362}"/>
    <cellStyle name="40% - Énfasis3 2 3 3 2 3" xfId="30221" xr:uid="{E707075D-47A0-4B62-89CA-13FA13B7FCEB}"/>
    <cellStyle name="40% - Énfasis3 2 3 3 3" xfId="14735" xr:uid="{8C887F30-70F4-4721-A48F-BD1C7E3A7344}"/>
    <cellStyle name="40% - Énfasis3 2 3 3 3 2" xfId="35383" xr:uid="{1A7833EA-8BE9-4F91-B256-B782502E43C2}"/>
    <cellStyle name="40% - Énfasis3 2 3 3 4" xfId="25059" xr:uid="{0D2018EA-E14D-4861-8126-FDE9C99559C3}"/>
    <cellStyle name="40% - Énfasis3 2 3 4" xfId="6992" xr:uid="{150C1068-57EF-44E7-A369-8A51F609D589}"/>
    <cellStyle name="40% - Énfasis3 2 3 4 2" xfId="17316" xr:uid="{1A9E8897-E5A9-462F-96AC-885FBE9CAB3B}"/>
    <cellStyle name="40% - Énfasis3 2 3 4 2 2" xfId="37964" xr:uid="{A65D30B6-3709-4748-B64E-9325B6CB1C7E}"/>
    <cellStyle name="40% - Énfasis3 2 3 4 3" xfId="27640" xr:uid="{7D507CAE-B998-4112-B5CB-82B793703EAF}"/>
    <cellStyle name="40% - Énfasis3 2 3 5" xfId="12154" xr:uid="{6A969E4C-D64D-4008-A3D4-2AC83CCF501B}"/>
    <cellStyle name="40% - Énfasis3 2 3 5 2" xfId="32802" xr:uid="{F8B55D59-01AC-44E5-9B0E-D5C8039616D8}"/>
    <cellStyle name="40% - Énfasis3 2 3 6" xfId="22478" xr:uid="{C1D3D4A2-47D9-46F9-8AFE-82C89ED2E1FC}"/>
    <cellStyle name="40% - Énfasis3 2 4" xfId="2475" xr:uid="{0E9F8E62-8DC5-4D57-9C4A-D23095504E00}"/>
    <cellStyle name="40% - Énfasis3 2 4 2" xfId="5056" xr:uid="{2C41BF83-5154-41B8-AAAB-C728485DC4A0}"/>
    <cellStyle name="40% - Énfasis3 2 4 2 2" xfId="10218" xr:uid="{A8C7D0F3-E382-40B3-A92F-86FB0E06A804}"/>
    <cellStyle name="40% - Énfasis3 2 4 2 2 2" xfId="20542" xr:uid="{23171220-4585-48A5-82EC-ACB2DE9FA34B}"/>
    <cellStyle name="40% - Énfasis3 2 4 2 2 2 2" xfId="41190" xr:uid="{D985DE3E-B00C-4F90-B42A-923B36593435}"/>
    <cellStyle name="40% - Énfasis3 2 4 2 2 3" xfId="30866" xr:uid="{353D0213-6F08-477F-96AB-B40B9C89C0E0}"/>
    <cellStyle name="40% - Énfasis3 2 4 2 3" xfId="15380" xr:uid="{FCB5E431-19AE-4639-BB71-31C14FEE8321}"/>
    <cellStyle name="40% - Énfasis3 2 4 2 3 2" xfId="36028" xr:uid="{BF4FE1F4-CD5F-494B-9FEC-8BF6F68EE069}"/>
    <cellStyle name="40% - Énfasis3 2 4 2 4" xfId="25704" xr:uid="{2D0BA309-05A6-4E90-9BD3-327E2989BA7D}"/>
    <cellStyle name="40% - Énfasis3 2 4 3" xfId="7637" xr:uid="{9FD63B3E-8185-4966-9251-53E52CCB6936}"/>
    <cellStyle name="40% - Énfasis3 2 4 3 2" xfId="17961" xr:uid="{2C1BD5A1-7BC1-47A7-8EE6-C4C39E64B54D}"/>
    <cellStyle name="40% - Énfasis3 2 4 3 2 2" xfId="38609" xr:uid="{33EA09B6-1AE3-4738-88DC-652A69868FDE}"/>
    <cellStyle name="40% - Énfasis3 2 4 3 3" xfId="28285" xr:uid="{88281D79-2A40-4893-BB8B-5DBBBFA554FF}"/>
    <cellStyle name="40% - Énfasis3 2 4 4" xfId="12799" xr:uid="{A4EFD9E7-F85E-4BA9-A547-A6BE4B683CD7}"/>
    <cellStyle name="40% - Énfasis3 2 4 4 2" xfId="33447" xr:uid="{90A49A3C-48AB-4022-9962-04BBC7437F89}"/>
    <cellStyle name="40% - Énfasis3 2 4 5" xfId="23123" xr:uid="{F2F3C6D7-72DA-433E-BAF5-0CD4F6A35992}"/>
    <cellStyle name="40% - Énfasis3 2 5" xfId="3766" xr:uid="{66B24A8F-A5DC-48BB-B88F-D06E555BEC6F}"/>
    <cellStyle name="40% - Énfasis3 2 5 2" xfId="8928" xr:uid="{517A79A3-087B-4D44-A4E2-4BB96F56A3FE}"/>
    <cellStyle name="40% - Énfasis3 2 5 2 2" xfId="19252" xr:uid="{AE4EDFC8-A0BF-4730-96F5-632361885E26}"/>
    <cellStyle name="40% - Énfasis3 2 5 2 2 2" xfId="39900" xr:uid="{391106C0-0BD8-4CB4-93A9-BB5ED699F097}"/>
    <cellStyle name="40% - Énfasis3 2 5 2 3" xfId="29576" xr:uid="{07D441E4-84A6-4918-9AAB-AB748CAA82FA}"/>
    <cellStyle name="40% - Énfasis3 2 5 3" xfId="14090" xr:uid="{CA15DF5C-3E56-46E0-998D-CA1101953B78}"/>
    <cellStyle name="40% - Énfasis3 2 5 3 2" xfId="34738" xr:uid="{951070D6-0EE1-4851-A6E2-DFFCAD9FA837}"/>
    <cellStyle name="40% - Énfasis3 2 5 4" xfId="24414" xr:uid="{9CC1BF97-CA07-41DC-A4DB-C08303C357B9}"/>
    <cellStyle name="40% - Énfasis3 2 6" xfId="6347" xr:uid="{1FB74566-F0F2-422E-9345-F28D509E0D2E}"/>
    <cellStyle name="40% - Énfasis3 2 6 2" xfId="16671" xr:uid="{0A1B4F66-0A15-44A0-BF79-31F672E0E6DC}"/>
    <cellStyle name="40% - Énfasis3 2 6 2 2" xfId="37319" xr:uid="{1DACA4DF-503E-40B1-AC6E-691D1D1CE9C7}"/>
    <cellStyle name="40% - Énfasis3 2 6 3" xfId="26995" xr:uid="{E2108C28-C2E0-4C46-A821-D5C630C20769}"/>
    <cellStyle name="40% - Énfasis3 2 7" xfId="11509" xr:uid="{24286522-6233-4957-AD98-1CEFC3A718AB}"/>
    <cellStyle name="40% - Énfasis3 2 7 2" xfId="32157" xr:uid="{8F2E629C-8194-4790-8C9C-E75FA21B0AF8}"/>
    <cellStyle name="40% - Énfasis3 2 8" xfId="21833" xr:uid="{6ACECF97-C057-40F5-AF60-E253D6762C68}"/>
    <cellStyle name="40% - Énfasis3 3" xfId="251" xr:uid="{00000000-0005-0000-0000-0000E2010000}"/>
    <cellStyle name="40% - Énfasis3 3 2" xfId="252" xr:uid="{00000000-0005-0000-0000-0000E3010000}"/>
    <cellStyle name="40% - Énfasis3 3 2 2" xfId="1786" xr:uid="{00000000-0005-0000-0000-0000E4010000}"/>
    <cellStyle name="40% - Énfasis3 3 2 2 2" xfId="3123" xr:uid="{AE9B6934-2909-496A-B81E-65D56B29A5D7}"/>
    <cellStyle name="40% - Énfasis3 3 2 2 2 2" xfId="5704" xr:uid="{A930D8F7-2826-4B9B-9041-7A9771A2CD10}"/>
    <cellStyle name="40% - Énfasis3 3 2 2 2 2 2" xfId="10866" xr:uid="{A6544B7C-4BCE-40D1-9341-EC8FF44F69C6}"/>
    <cellStyle name="40% - Énfasis3 3 2 2 2 2 2 2" xfId="21190" xr:uid="{EBC509F2-CB22-4374-82A0-C28E4B9EBB31}"/>
    <cellStyle name="40% - Énfasis3 3 2 2 2 2 2 2 2" xfId="41838" xr:uid="{F91F0C1C-93EA-4078-8455-76FD72E067D6}"/>
    <cellStyle name="40% - Énfasis3 3 2 2 2 2 2 3" xfId="31514" xr:uid="{78C61CB1-AC43-4E17-9C11-8B0FA6307A5F}"/>
    <cellStyle name="40% - Énfasis3 3 2 2 2 2 3" xfId="16028" xr:uid="{F511626C-6FCB-467C-B781-F25D617D20FF}"/>
    <cellStyle name="40% - Énfasis3 3 2 2 2 2 3 2" xfId="36676" xr:uid="{FB52FD67-4E90-43F2-8EB6-A242D4670EE5}"/>
    <cellStyle name="40% - Énfasis3 3 2 2 2 2 4" xfId="26352" xr:uid="{524DC61F-B6C4-41D9-99DC-6E8F1EE63801}"/>
    <cellStyle name="40% - Énfasis3 3 2 2 2 3" xfId="8285" xr:uid="{7132C87B-DA38-419A-9546-7B7DC001363C}"/>
    <cellStyle name="40% - Énfasis3 3 2 2 2 3 2" xfId="18609" xr:uid="{06B01CE2-F693-4264-9CA1-1D42AE2C753B}"/>
    <cellStyle name="40% - Énfasis3 3 2 2 2 3 2 2" xfId="39257" xr:uid="{261A2523-7246-450A-AEC5-0A60BE0304D4}"/>
    <cellStyle name="40% - Énfasis3 3 2 2 2 3 3" xfId="28933" xr:uid="{470CA158-469C-495C-A264-26DCE0CBFD93}"/>
    <cellStyle name="40% - Énfasis3 3 2 2 2 4" xfId="13447" xr:uid="{7E99C332-0E2E-4371-87D7-7D4398D36D7F}"/>
    <cellStyle name="40% - Énfasis3 3 2 2 2 4 2" xfId="34095" xr:uid="{F12917AE-63A9-444B-B3F9-E749D54CFA82}"/>
    <cellStyle name="40% - Énfasis3 3 2 2 2 5" xfId="23771" xr:uid="{2E284029-7829-413D-836B-BDB54DFB3D04}"/>
    <cellStyle name="40% - Énfasis3 3 2 2 3" xfId="4414" xr:uid="{BF1134FC-7404-4CEB-943D-7B17384C46B4}"/>
    <cellStyle name="40% - Énfasis3 3 2 2 3 2" xfId="9576" xr:uid="{2009A383-7A49-410D-BCAA-50384DD6D99E}"/>
    <cellStyle name="40% - Énfasis3 3 2 2 3 2 2" xfId="19900" xr:uid="{790F5560-9C1B-4DC9-BFC1-1B0A8CE8ED64}"/>
    <cellStyle name="40% - Énfasis3 3 2 2 3 2 2 2" xfId="40548" xr:uid="{0D6615C3-F799-4E34-A95F-CAB2AD1E2C4B}"/>
    <cellStyle name="40% - Énfasis3 3 2 2 3 2 3" xfId="30224" xr:uid="{E0F02216-168E-4AA4-A008-549CB01141A3}"/>
    <cellStyle name="40% - Énfasis3 3 2 2 3 3" xfId="14738" xr:uid="{FA2313FD-D0DF-4E68-B71B-18169368AAF7}"/>
    <cellStyle name="40% - Énfasis3 3 2 2 3 3 2" xfId="35386" xr:uid="{61A1FC37-CCA4-4AE1-A78E-658D4FE0CBB3}"/>
    <cellStyle name="40% - Énfasis3 3 2 2 3 4" xfId="25062" xr:uid="{E46BAE86-6F71-4F51-A745-AB2817872279}"/>
    <cellStyle name="40% - Énfasis3 3 2 2 4" xfId="6995" xr:uid="{FF79F05C-60B7-45A1-A47C-BCFA8DA3EAB2}"/>
    <cellStyle name="40% - Énfasis3 3 2 2 4 2" xfId="17319" xr:uid="{FBB72AAC-3349-4886-A4D1-BC16959623D0}"/>
    <cellStyle name="40% - Énfasis3 3 2 2 4 2 2" xfId="37967" xr:uid="{0EA273EC-9071-425B-8792-51585F039943}"/>
    <cellStyle name="40% - Énfasis3 3 2 2 4 3" xfId="27643" xr:uid="{9FF751C4-364B-438F-B488-0AB882B17244}"/>
    <cellStyle name="40% - Énfasis3 3 2 2 5" xfId="12157" xr:uid="{29350F31-6B23-4628-A008-E0FE15EB0B22}"/>
    <cellStyle name="40% - Énfasis3 3 2 2 5 2" xfId="32805" xr:uid="{909BBEB9-E9F9-44C2-A71B-8AD14AE1CE67}"/>
    <cellStyle name="40% - Énfasis3 3 2 2 6" xfId="22481" xr:uid="{8CEB44B3-C95C-47AB-B5E2-A5DD45D20E48}"/>
    <cellStyle name="40% - Énfasis3 3 2 3" xfId="2478" xr:uid="{24C2A9F6-E09E-4390-AE6B-5A10777A3E1B}"/>
    <cellStyle name="40% - Énfasis3 3 2 3 2" xfId="5059" xr:uid="{CA901D0D-6740-49A4-A363-28788380542D}"/>
    <cellStyle name="40% - Énfasis3 3 2 3 2 2" xfId="10221" xr:uid="{44D53E02-F665-4F4F-8A87-D88FA5EE50AC}"/>
    <cellStyle name="40% - Énfasis3 3 2 3 2 2 2" xfId="20545" xr:uid="{86C49BC2-62A3-4832-B983-E40A2FD9195E}"/>
    <cellStyle name="40% - Énfasis3 3 2 3 2 2 2 2" xfId="41193" xr:uid="{70EE5551-84D2-45CD-A77B-B8C34B422695}"/>
    <cellStyle name="40% - Énfasis3 3 2 3 2 2 3" xfId="30869" xr:uid="{407EF4C3-2BE9-43D4-88AD-66D11863086C}"/>
    <cellStyle name="40% - Énfasis3 3 2 3 2 3" xfId="15383" xr:uid="{24779424-18B2-4D28-820C-4CBDFD241868}"/>
    <cellStyle name="40% - Énfasis3 3 2 3 2 3 2" xfId="36031" xr:uid="{DB5A32FA-6718-4FAA-92FC-E3025FE00D40}"/>
    <cellStyle name="40% - Énfasis3 3 2 3 2 4" xfId="25707" xr:uid="{0B19CBDA-040D-44B0-A2C5-D95CE85B1E38}"/>
    <cellStyle name="40% - Énfasis3 3 2 3 3" xfId="7640" xr:uid="{3BD9D22E-737A-4D61-AD9B-46D0386D175B}"/>
    <cellStyle name="40% - Énfasis3 3 2 3 3 2" xfId="17964" xr:uid="{03C69F98-3065-4103-86B9-3F25DA143974}"/>
    <cellStyle name="40% - Énfasis3 3 2 3 3 2 2" xfId="38612" xr:uid="{6417964A-383D-4C2B-A1B4-9FEB3B4E653F}"/>
    <cellStyle name="40% - Énfasis3 3 2 3 3 3" xfId="28288" xr:uid="{D8A45016-BE7B-490B-B1BC-B244A060FC99}"/>
    <cellStyle name="40% - Énfasis3 3 2 3 4" xfId="12802" xr:uid="{7E5B5BB3-DD46-44EF-81B4-270D76473A84}"/>
    <cellStyle name="40% - Énfasis3 3 2 3 4 2" xfId="33450" xr:uid="{E5E5086B-4083-48BB-833A-891732040DA4}"/>
    <cellStyle name="40% - Énfasis3 3 2 3 5" xfId="23126" xr:uid="{DA09A07C-B466-4117-A322-D43983089569}"/>
    <cellStyle name="40% - Énfasis3 3 2 4" xfId="3769" xr:uid="{5A07B0B9-39A8-4F2A-A230-1B63226405EA}"/>
    <cellStyle name="40% - Énfasis3 3 2 4 2" xfId="8931" xr:uid="{F31929B2-5D9F-43F8-B088-861E32A76B78}"/>
    <cellStyle name="40% - Énfasis3 3 2 4 2 2" xfId="19255" xr:uid="{FAC00DCC-2ECF-4F3D-B60F-4A25C4752C91}"/>
    <cellStyle name="40% - Énfasis3 3 2 4 2 2 2" xfId="39903" xr:uid="{39286473-75AD-4269-AA00-6B363E5DA5A6}"/>
    <cellStyle name="40% - Énfasis3 3 2 4 2 3" xfId="29579" xr:uid="{53346906-3A28-43E2-B689-548368B6FBD1}"/>
    <cellStyle name="40% - Énfasis3 3 2 4 3" xfId="14093" xr:uid="{50E07A3C-FE49-4BE0-8647-63F59EABEB59}"/>
    <cellStyle name="40% - Énfasis3 3 2 4 3 2" xfId="34741" xr:uid="{8C3E1E51-D08C-479A-B6F6-5D6F33EF9901}"/>
    <cellStyle name="40% - Énfasis3 3 2 4 4" xfId="24417" xr:uid="{3F6F8892-27C3-49AF-BCC6-2A17B05FBFCB}"/>
    <cellStyle name="40% - Énfasis3 3 2 5" xfId="6350" xr:uid="{C5283E1B-B75D-4A4A-B8D5-87AD092AE56C}"/>
    <cellStyle name="40% - Énfasis3 3 2 5 2" xfId="16674" xr:uid="{70E4D65A-6B62-47B9-B345-541EE92CA6FA}"/>
    <cellStyle name="40% - Énfasis3 3 2 5 2 2" xfId="37322" xr:uid="{2047FE5F-98C6-4182-BFCF-F723BFD4A657}"/>
    <cellStyle name="40% - Énfasis3 3 2 5 3" xfId="26998" xr:uid="{21DC0F43-37E2-41CD-BAC8-AD773CC29B6D}"/>
    <cellStyle name="40% - Énfasis3 3 2 6" xfId="11512" xr:uid="{D8AB6970-0375-4324-BC02-B89CC2889FA0}"/>
    <cellStyle name="40% - Énfasis3 3 2 6 2" xfId="32160" xr:uid="{759F0CE4-26AC-46A5-A69C-2F6B2D39D884}"/>
    <cellStyle name="40% - Énfasis3 3 2 7" xfId="21836" xr:uid="{E81A6C53-737F-453F-9A67-90CD3C59E1CC}"/>
    <cellStyle name="40% - Énfasis3 3 3" xfId="1785" xr:uid="{00000000-0005-0000-0000-0000E5010000}"/>
    <cellStyle name="40% - Énfasis3 3 3 2" xfId="3122" xr:uid="{BE1593CE-851D-4D67-A4AF-E589C730483F}"/>
    <cellStyle name="40% - Énfasis3 3 3 2 2" xfId="5703" xr:uid="{837725D0-6204-411B-9BE7-CAC7D4BB1A72}"/>
    <cellStyle name="40% - Énfasis3 3 3 2 2 2" xfId="10865" xr:uid="{BDC25734-3408-42F1-ADF7-ACF936F60546}"/>
    <cellStyle name="40% - Énfasis3 3 3 2 2 2 2" xfId="21189" xr:uid="{BD47C91F-BD58-4269-8185-56ABE3040F37}"/>
    <cellStyle name="40% - Énfasis3 3 3 2 2 2 2 2" xfId="41837" xr:uid="{5B7F96F9-537C-4CB9-81D6-7203AEA4C43C}"/>
    <cellStyle name="40% - Énfasis3 3 3 2 2 2 3" xfId="31513" xr:uid="{623ED99D-89AE-4B0C-8620-2CE3A242419E}"/>
    <cellStyle name="40% - Énfasis3 3 3 2 2 3" xfId="16027" xr:uid="{C370C500-5829-41AF-A8F3-77BF245450EF}"/>
    <cellStyle name="40% - Énfasis3 3 3 2 2 3 2" xfId="36675" xr:uid="{A9C27775-EB5A-4BAF-807E-A1BF3E117A02}"/>
    <cellStyle name="40% - Énfasis3 3 3 2 2 4" xfId="26351" xr:uid="{68ECFCA2-0EAF-4A44-8F9C-86BC85ECEBD1}"/>
    <cellStyle name="40% - Énfasis3 3 3 2 3" xfId="8284" xr:uid="{4C683CE3-CE83-435C-A6B4-BBECDF2F849A}"/>
    <cellStyle name="40% - Énfasis3 3 3 2 3 2" xfId="18608" xr:uid="{B7CAA407-2C8D-4EBC-B60E-B5274A3BC0C7}"/>
    <cellStyle name="40% - Énfasis3 3 3 2 3 2 2" xfId="39256" xr:uid="{0A74928E-EFD9-4BF7-81B8-48D77E01F4FD}"/>
    <cellStyle name="40% - Énfasis3 3 3 2 3 3" xfId="28932" xr:uid="{C153E55C-A35C-49AE-A6F0-0308CCF772BB}"/>
    <cellStyle name="40% - Énfasis3 3 3 2 4" xfId="13446" xr:uid="{2EC76CA2-7FCD-44FF-9E71-C47A2AD8EC7D}"/>
    <cellStyle name="40% - Énfasis3 3 3 2 4 2" xfId="34094" xr:uid="{C8BD11CA-13B4-4121-B9A4-566CA471C3BC}"/>
    <cellStyle name="40% - Énfasis3 3 3 2 5" xfId="23770" xr:uid="{D5330E16-6D85-4783-B0EA-5810E38C43AF}"/>
    <cellStyle name="40% - Énfasis3 3 3 3" xfId="4413" xr:uid="{5D980E41-D4DB-4AAE-8265-D0D8FB016745}"/>
    <cellStyle name="40% - Énfasis3 3 3 3 2" xfId="9575" xr:uid="{E9FB5B45-900E-4725-9EEE-ADDC5E48A294}"/>
    <cellStyle name="40% - Énfasis3 3 3 3 2 2" xfId="19899" xr:uid="{A1C2CE3E-3952-407D-B576-36BD20ACFDBC}"/>
    <cellStyle name="40% - Énfasis3 3 3 3 2 2 2" xfId="40547" xr:uid="{89921293-0A42-4A39-B802-21FEE612E88B}"/>
    <cellStyle name="40% - Énfasis3 3 3 3 2 3" xfId="30223" xr:uid="{96431937-A3BC-49B6-B824-1A3A6F3C4A91}"/>
    <cellStyle name="40% - Énfasis3 3 3 3 3" xfId="14737" xr:uid="{61FA3C24-A45E-472F-83A4-1A3D91600807}"/>
    <cellStyle name="40% - Énfasis3 3 3 3 3 2" xfId="35385" xr:uid="{FB546FA8-2960-41B9-9BA1-CE1324A30F39}"/>
    <cellStyle name="40% - Énfasis3 3 3 3 4" xfId="25061" xr:uid="{ECEF46B8-07FD-48DA-BC99-C654A1815F86}"/>
    <cellStyle name="40% - Énfasis3 3 3 4" xfId="6994" xr:uid="{5EF4B221-0AFD-4F64-8EA8-DB81D4903B0E}"/>
    <cellStyle name="40% - Énfasis3 3 3 4 2" xfId="17318" xr:uid="{B44FEED9-CE07-49EF-9C9E-8A7A168456A0}"/>
    <cellStyle name="40% - Énfasis3 3 3 4 2 2" xfId="37966" xr:uid="{FAF191D9-7451-417E-B7EE-61F6B7E7224C}"/>
    <cellStyle name="40% - Énfasis3 3 3 4 3" xfId="27642" xr:uid="{8FCF3DD8-ED89-449C-9682-92780372760E}"/>
    <cellStyle name="40% - Énfasis3 3 3 5" xfId="12156" xr:uid="{A14922B8-B5D4-482A-894B-0EBBDFF5B93B}"/>
    <cellStyle name="40% - Énfasis3 3 3 5 2" xfId="32804" xr:uid="{A8C833BB-A147-4935-9F81-8B463CFEEF9C}"/>
    <cellStyle name="40% - Énfasis3 3 3 6" xfId="22480" xr:uid="{67FC07FB-7FF6-4BB2-B4CB-E113B36D741B}"/>
    <cellStyle name="40% - Énfasis3 3 4" xfId="2477" xr:uid="{44B64F89-DB91-4BB1-AA58-2B3108DDEB72}"/>
    <cellStyle name="40% - Énfasis3 3 4 2" xfId="5058" xr:uid="{90993E8A-38AA-4D77-A78C-02B3343187EB}"/>
    <cellStyle name="40% - Énfasis3 3 4 2 2" xfId="10220" xr:uid="{8804697A-3369-4412-9B7C-66B1100F2306}"/>
    <cellStyle name="40% - Énfasis3 3 4 2 2 2" xfId="20544" xr:uid="{D02E51BD-50C9-49C2-870B-3EC00CC3CDA2}"/>
    <cellStyle name="40% - Énfasis3 3 4 2 2 2 2" xfId="41192" xr:uid="{F59FEFBD-B53F-4A97-8B96-429B628FD069}"/>
    <cellStyle name="40% - Énfasis3 3 4 2 2 3" xfId="30868" xr:uid="{70359224-67C4-4373-8D77-AD0247E376D6}"/>
    <cellStyle name="40% - Énfasis3 3 4 2 3" xfId="15382" xr:uid="{486D1A24-CB66-4BEA-AE1D-A89D6E8F5BA2}"/>
    <cellStyle name="40% - Énfasis3 3 4 2 3 2" xfId="36030" xr:uid="{164F2C01-49DD-4797-ADB3-6C3D9354BAC7}"/>
    <cellStyle name="40% - Énfasis3 3 4 2 4" xfId="25706" xr:uid="{214F4D28-D231-40D9-ABD6-71B03C577F16}"/>
    <cellStyle name="40% - Énfasis3 3 4 3" xfId="7639" xr:uid="{4C0D8208-F4BB-4086-9C89-B30D39B14941}"/>
    <cellStyle name="40% - Énfasis3 3 4 3 2" xfId="17963" xr:uid="{C8F9FEE5-C498-44CF-9292-37A44E16A7EF}"/>
    <cellStyle name="40% - Énfasis3 3 4 3 2 2" xfId="38611" xr:uid="{9F28F1EA-C816-4E27-94B4-5AEA9F80830F}"/>
    <cellStyle name="40% - Énfasis3 3 4 3 3" xfId="28287" xr:uid="{78DE756B-D168-443D-A0EC-C09AF408E8B6}"/>
    <cellStyle name="40% - Énfasis3 3 4 4" xfId="12801" xr:uid="{90E0DFD1-E001-4D4B-A0C9-572160E63444}"/>
    <cellStyle name="40% - Énfasis3 3 4 4 2" xfId="33449" xr:uid="{C6B3CB54-4C72-47A4-A10B-0D7DB347CB47}"/>
    <cellStyle name="40% - Énfasis3 3 4 5" xfId="23125" xr:uid="{9D68825F-4DCB-4AB5-AA8C-7EA1BF4C4222}"/>
    <cellStyle name="40% - Énfasis3 3 5" xfId="3768" xr:uid="{A8E83EBA-D4E4-4C60-95F3-E45A474EEEBA}"/>
    <cellStyle name="40% - Énfasis3 3 5 2" xfId="8930" xr:uid="{87588E10-FCF0-469B-806F-DD2AAAA1505B}"/>
    <cellStyle name="40% - Énfasis3 3 5 2 2" xfId="19254" xr:uid="{EB3B8A1F-7F2A-4C17-B587-68D96AA8B9A3}"/>
    <cellStyle name="40% - Énfasis3 3 5 2 2 2" xfId="39902" xr:uid="{F39F45FE-490B-4AA8-A5D8-7D519B2E5555}"/>
    <cellStyle name="40% - Énfasis3 3 5 2 3" xfId="29578" xr:uid="{D711525A-EE78-47AD-AEC2-1666DCF59910}"/>
    <cellStyle name="40% - Énfasis3 3 5 3" xfId="14092" xr:uid="{D36F60C7-353B-457C-9693-B3F47A35D438}"/>
    <cellStyle name="40% - Énfasis3 3 5 3 2" xfId="34740" xr:uid="{4EBB6A2B-D57A-4740-96D8-883662D9285F}"/>
    <cellStyle name="40% - Énfasis3 3 5 4" xfId="24416" xr:uid="{AB29DBB2-64B7-44CE-B1F6-04775B114DF0}"/>
    <cellStyle name="40% - Énfasis3 3 6" xfId="6349" xr:uid="{3BDD25BB-23DE-4A3D-B63E-FD238264C842}"/>
    <cellStyle name="40% - Énfasis3 3 6 2" xfId="16673" xr:uid="{47651248-D967-4F98-BB1C-853B6515FE6F}"/>
    <cellStyle name="40% - Énfasis3 3 6 2 2" xfId="37321" xr:uid="{AB84F9BF-E11E-4ADC-B690-F52A559F8284}"/>
    <cellStyle name="40% - Énfasis3 3 6 3" xfId="26997" xr:uid="{B18BD1EB-B06B-4353-B5FE-D3861FB3107F}"/>
    <cellStyle name="40% - Énfasis3 3 7" xfId="11511" xr:uid="{5793FE0B-589A-4905-88A4-55A98126E614}"/>
    <cellStyle name="40% - Énfasis3 3 7 2" xfId="32159" xr:uid="{00034AB2-0D6A-4BF2-B9EB-84C762299E00}"/>
    <cellStyle name="40% - Énfasis3 3 8" xfId="21835" xr:uid="{97226711-F90A-43B1-87E9-31E2C5B1E807}"/>
    <cellStyle name="40% - Énfasis3 4" xfId="253" xr:uid="{00000000-0005-0000-0000-0000E6010000}"/>
    <cellStyle name="40% - Énfasis3 4 2" xfId="254" xr:uid="{00000000-0005-0000-0000-0000E7010000}"/>
    <cellStyle name="40% - Énfasis3 4 2 2" xfId="1788" xr:uid="{00000000-0005-0000-0000-0000E8010000}"/>
    <cellStyle name="40% - Énfasis3 4 2 2 2" xfId="3125" xr:uid="{FE569EFC-88E0-4714-A7C9-DBE279AB7CBA}"/>
    <cellStyle name="40% - Énfasis3 4 2 2 2 2" xfId="5706" xr:uid="{F9CD06ED-E29B-4CFB-BAE1-6B621380140E}"/>
    <cellStyle name="40% - Énfasis3 4 2 2 2 2 2" xfId="10868" xr:uid="{4826E04E-07C3-4A53-B2A2-D5D34D6AA7DD}"/>
    <cellStyle name="40% - Énfasis3 4 2 2 2 2 2 2" xfId="21192" xr:uid="{74AC60F8-A2DF-4CA0-8B49-82AE8B8077CD}"/>
    <cellStyle name="40% - Énfasis3 4 2 2 2 2 2 2 2" xfId="41840" xr:uid="{48E1423F-CB0E-418A-88CD-7BC99DD2ED82}"/>
    <cellStyle name="40% - Énfasis3 4 2 2 2 2 2 3" xfId="31516" xr:uid="{69833288-32C2-49C0-B030-5ED0CF692CBF}"/>
    <cellStyle name="40% - Énfasis3 4 2 2 2 2 3" xfId="16030" xr:uid="{CFD83466-B6AA-4F0F-BD42-C1D6FF8AD58A}"/>
    <cellStyle name="40% - Énfasis3 4 2 2 2 2 3 2" xfId="36678" xr:uid="{BB155947-016F-4893-9929-80A7F1510587}"/>
    <cellStyle name="40% - Énfasis3 4 2 2 2 2 4" xfId="26354" xr:uid="{0EA719B2-2B42-4379-AB64-B2CCF66B5DE7}"/>
    <cellStyle name="40% - Énfasis3 4 2 2 2 3" xfId="8287" xr:uid="{FFC84E15-F843-43A9-B035-E7011BEABD87}"/>
    <cellStyle name="40% - Énfasis3 4 2 2 2 3 2" xfId="18611" xr:uid="{6997E8F1-AADB-4345-B9F5-56DD8D1DD7A8}"/>
    <cellStyle name="40% - Énfasis3 4 2 2 2 3 2 2" xfId="39259" xr:uid="{E06C78EB-0F63-4BB7-9196-9906A31E758A}"/>
    <cellStyle name="40% - Énfasis3 4 2 2 2 3 3" xfId="28935" xr:uid="{085254AE-7FCD-4029-8C50-3ED2ABA4BD30}"/>
    <cellStyle name="40% - Énfasis3 4 2 2 2 4" xfId="13449" xr:uid="{40C04F39-9D64-4E87-92B5-BFB55299F7A1}"/>
    <cellStyle name="40% - Énfasis3 4 2 2 2 4 2" xfId="34097" xr:uid="{E7CA79B2-B437-4884-B8E5-C0BF9ED04A02}"/>
    <cellStyle name="40% - Énfasis3 4 2 2 2 5" xfId="23773" xr:uid="{87CD24E6-F3C2-44E7-913F-EC2C44C9B07A}"/>
    <cellStyle name="40% - Énfasis3 4 2 2 3" xfId="4416" xr:uid="{7F7FA2CA-C487-4B25-8594-97B647826ED6}"/>
    <cellStyle name="40% - Énfasis3 4 2 2 3 2" xfId="9578" xr:uid="{649E5FFE-DF70-44FF-8509-AA438CAA5AA8}"/>
    <cellStyle name="40% - Énfasis3 4 2 2 3 2 2" xfId="19902" xr:uid="{3BF304C3-F241-4BE3-B2C5-930E8DB3AAF1}"/>
    <cellStyle name="40% - Énfasis3 4 2 2 3 2 2 2" xfId="40550" xr:uid="{AD9B954F-43D9-4CAC-A639-F47F7B68C38C}"/>
    <cellStyle name="40% - Énfasis3 4 2 2 3 2 3" xfId="30226" xr:uid="{3A8A45E1-67C9-4C30-BA9B-A277D33F0687}"/>
    <cellStyle name="40% - Énfasis3 4 2 2 3 3" xfId="14740" xr:uid="{E887A202-95D0-43B5-9065-8EA39185424F}"/>
    <cellStyle name="40% - Énfasis3 4 2 2 3 3 2" xfId="35388" xr:uid="{E7F7C763-E065-4573-85E8-44B9B22FDC2F}"/>
    <cellStyle name="40% - Énfasis3 4 2 2 3 4" xfId="25064" xr:uid="{DBCF3A51-CD4A-4CA6-8CF0-EA07ECC726AA}"/>
    <cellStyle name="40% - Énfasis3 4 2 2 4" xfId="6997" xr:uid="{55AA91B9-3BA9-4012-97A1-0D5A3BA02E76}"/>
    <cellStyle name="40% - Énfasis3 4 2 2 4 2" xfId="17321" xr:uid="{87A23636-BA35-425E-B69E-DE272BF89459}"/>
    <cellStyle name="40% - Énfasis3 4 2 2 4 2 2" xfId="37969" xr:uid="{27B819D1-156E-470D-8D28-E6ABA2A15A11}"/>
    <cellStyle name="40% - Énfasis3 4 2 2 4 3" xfId="27645" xr:uid="{DC0CDC01-9781-4A41-8FF8-E706B147B586}"/>
    <cellStyle name="40% - Énfasis3 4 2 2 5" xfId="12159" xr:uid="{5402FDDF-0E4D-49AD-9618-45094E136D01}"/>
    <cellStyle name="40% - Énfasis3 4 2 2 5 2" xfId="32807" xr:uid="{F4D1C7ED-8B5B-43FF-9129-2B35E40409C1}"/>
    <cellStyle name="40% - Énfasis3 4 2 2 6" xfId="22483" xr:uid="{B9FD7097-F4B8-41AD-B9DE-32EBDC7D0B9B}"/>
    <cellStyle name="40% - Énfasis3 4 2 3" xfId="2480" xr:uid="{56833814-023F-477E-96ED-83D83A78B9DE}"/>
    <cellStyle name="40% - Énfasis3 4 2 3 2" xfId="5061" xr:uid="{5B55215A-9B60-4C87-9D5A-977870EE784C}"/>
    <cellStyle name="40% - Énfasis3 4 2 3 2 2" xfId="10223" xr:uid="{0A97E141-226D-4DED-A93F-9D71D8D847B7}"/>
    <cellStyle name="40% - Énfasis3 4 2 3 2 2 2" xfId="20547" xr:uid="{20245542-6E77-4836-9E74-32BAEE6A31F6}"/>
    <cellStyle name="40% - Énfasis3 4 2 3 2 2 2 2" xfId="41195" xr:uid="{633A6C15-570E-4ED9-A624-A2D434E477C1}"/>
    <cellStyle name="40% - Énfasis3 4 2 3 2 2 3" xfId="30871" xr:uid="{B69082A9-3E88-4C48-87D8-A675BC0BB218}"/>
    <cellStyle name="40% - Énfasis3 4 2 3 2 3" xfId="15385" xr:uid="{C99D68B6-90B6-45F3-B772-197AFFD9EFD4}"/>
    <cellStyle name="40% - Énfasis3 4 2 3 2 3 2" xfId="36033" xr:uid="{FA87A59F-A4B6-4B8C-BACE-7AC04D313E92}"/>
    <cellStyle name="40% - Énfasis3 4 2 3 2 4" xfId="25709" xr:uid="{70CC3444-EF7C-4B68-8CB5-BE2D78345221}"/>
    <cellStyle name="40% - Énfasis3 4 2 3 3" xfId="7642" xr:uid="{A5495D36-9FCC-4D12-BC95-D2D7A0FE9C34}"/>
    <cellStyle name="40% - Énfasis3 4 2 3 3 2" xfId="17966" xr:uid="{C9AEEFA8-757F-4658-90DB-7C21D0054CDA}"/>
    <cellStyle name="40% - Énfasis3 4 2 3 3 2 2" xfId="38614" xr:uid="{05ECC536-B4C4-4C82-9384-EF5713BB3D64}"/>
    <cellStyle name="40% - Énfasis3 4 2 3 3 3" xfId="28290" xr:uid="{71B7BAF4-73A6-42EC-9A36-D89AA292B98E}"/>
    <cellStyle name="40% - Énfasis3 4 2 3 4" xfId="12804" xr:uid="{5E98680A-27CE-4B4B-9EB8-5D369A28C994}"/>
    <cellStyle name="40% - Énfasis3 4 2 3 4 2" xfId="33452" xr:uid="{69D3B343-6167-489F-AAF4-EAD4CC2DCC70}"/>
    <cellStyle name="40% - Énfasis3 4 2 3 5" xfId="23128" xr:uid="{88EAE98B-E1EF-4D76-8DFE-BC2B8485AB4D}"/>
    <cellStyle name="40% - Énfasis3 4 2 4" xfId="3771" xr:uid="{EE00CC60-0A3B-4BBF-9BFC-887E798FFB98}"/>
    <cellStyle name="40% - Énfasis3 4 2 4 2" xfId="8933" xr:uid="{140687BD-9D4B-48EE-875C-AD43BBFDA918}"/>
    <cellStyle name="40% - Énfasis3 4 2 4 2 2" xfId="19257" xr:uid="{79DD2208-348D-45CB-8B2B-F1B23BBAE39B}"/>
    <cellStyle name="40% - Énfasis3 4 2 4 2 2 2" xfId="39905" xr:uid="{6A2DFE09-8A66-4A29-BAB7-B07D5FCB31EF}"/>
    <cellStyle name="40% - Énfasis3 4 2 4 2 3" xfId="29581" xr:uid="{9BB8F410-0198-48B9-BDAE-438297CD6C5E}"/>
    <cellStyle name="40% - Énfasis3 4 2 4 3" xfId="14095" xr:uid="{425FA4B4-4326-4189-A154-4E5A1EC08848}"/>
    <cellStyle name="40% - Énfasis3 4 2 4 3 2" xfId="34743" xr:uid="{E552A7CA-EC38-4B7F-A09C-75FFA896EE90}"/>
    <cellStyle name="40% - Énfasis3 4 2 4 4" xfId="24419" xr:uid="{1B764BD3-891A-4E9F-9792-56B5EFF6C60B}"/>
    <cellStyle name="40% - Énfasis3 4 2 5" xfId="6352" xr:uid="{649206A9-18A9-448A-9FAE-06CC800FCA7B}"/>
    <cellStyle name="40% - Énfasis3 4 2 5 2" xfId="16676" xr:uid="{0A1A28FA-6DAF-4FE6-82EF-F898ECC3E8DC}"/>
    <cellStyle name="40% - Énfasis3 4 2 5 2 2" xfId="37324" xr:uid="{D3FE3EDC-B80A-47DF-B967-3E086E278F12}"/>
    <cellStyle name="40% - Énfasis3 4 2 5 3" xfId="27000" xr:uid="{A6BDA211-AE85-490F-9D0B-00666D37B9D3}"/>
    <cellStyle name="40% - Énfasis3 4 2 6" xfId="11514" xr:uid="{7317F83D-78DB-45EE-A795-73F135AEE419}"/>
    <cellStyle name="40% - Énfasis3 4 2 6 2" xfId="32162" xr:uid="{B38ED053-FBF6-49CE-93AF-9BED8A559E9F}"/>
    <cellStyle name="40% - Énfasis3 4 2 7" xfId="21838" xr:uid="{0F71675B-1C56-4365-8C6B-59BC861791BC}"/>
    <cellStyle name="40% - Énfasis3 4 3" xfId="1787" xr:uid="{00000000-0005-0000-0000-0000E9010000}"/>
    <cellStyle name="40% - Énfasis3 4 3 2" xfId="3124" xr:uid="{9FB8FD94-C8B3-484A-A409-5ACE5DEB8BE3}"/>
    <cellStyle name="40% - Énfasis3 4 3 2 2" xfId="5705" xr:uid="{787111F6-0AC5-410C-A007-5FCABD143E5B}"/>
    <cellStyle name="40% - Énfasis3 4 3 2 2 2" xfId="10867" xr:uid="{69294495-B017-4851-AF4E-4E9E4BADA0B3}"/>
    <cellStyle name="40% - Énfasis3 4 3 2 2 2 2" xfId="21191" xr:uid="{D6D92837-459B-4C78-BBBF-3170CAC0F711}"/>
    <cellStyle name="40% - Énfasis3 4 3 2 2 2 2 2" xfId="41839" xr:uid="{A7F1D662-C0CB-4FEC-A7CA-DD301E291C9C}"/>
    <cellStyle name="40% - Énfasis3 4 3 2 2 2 3" xfId="31515" xr:uid="{D99ECBC8-1BAC-4DF0-BFC9-9E15F36CDBAB}"/>
    <cellStyle name="40% - Énfasis3 4 3 2 2 3" xfId="16029" xr:uid="{8B1DCA26-B13E-4CCA-84CA-AB97190E274A}"/>
    <cellStyle name="40% - Énfasis3 4 3 2 2 3 2" xfId="36677" xr:uid="{BAE8572D-3877-4872-BAB2-0CE40DAAB6C8}"/>
    <cellStyle name="40% - Énfasis3 4 3 2 2 4" xfId="26353" xr:uid="{D561369E-AA7D-487A-ADFF-499CC659BA74}"/>
    <cellStyle name="40% - Énfasis3 4 3 2 3" xfId="8286" xr:uid="{86CF5E17-E496-4E65-941E-0AAA9D84E7E9}"/>
    <cellStyle name="40% - Énfasis3 4 3 2 3 2" xfId="18610" xr:uid="{C96D865C-EC60-4420-8EDA-E3FAB7C2D127}"/>
    <cellStyle name="40% - Énfasis3 4 3 2 3 2 2" xfId="39258" xr:uid="{89576B45-CB8C-4B42-B5A7-E664217B5538}"/>
    <cellStyle name="40% - Énfasis3 4 3 2 3 3" xfId="28934" xr:uid="{166C03A8-6E51-400B-AE9A-B8384630B1A6}"/>
    <cellStyle name="40% - Énfasis3 4 3 2 4" xfId="13448" xr:uid="{25A13F47-61B8-45B0-B3C0-13586DC8588D}"/>
    <cellStyle name="40% - Énfasis3 4 3 2 4 2" xfId="34096" xr:uid="{FC039637-0CED-4C88-91C6-206A3B3E03A0}"/>
    <cellStyle name="40% - Énfasis3 4 3 2 5" xfId="23772" xr:uid="{38F5F5DB-2F3E-4039-9196-FD93ACD5E22A}"/>
    <cellStyle name="40% - Énfasis3 4 3 3" xfId="4415" xr:uid="{019C2B4A-5C21-431A-B174-A20B80B3693D}"/>
    <cellStyle name="40% - Énfasis3 4 3 3 2" xfId="9577" xr:uid="{12D64A80-4942-4040-BFB2-DA27078468D2}"/>
    <cellStyle name="40% - Énfasis3 4 3 3 2 2" xfId="19901" xr:uid="{88A89A3D-E052-4092-8616-5746C4A479C0}"/>
    <cellStyle name="40% - Énfasis3 4 3 3 2 2 2" xfId="40549" xr:uid="{CA266BF7-9ACD-4D1C-95B3-F87946BF893C}"/>
    <cellStyle name="40% - Énfasis3 4 3 3 2 3" xfId="30225" xr:uid="{5422EFD1-23C0-485B-A41C-BBAFF293A378}"/>
    <cellStyle name="40% - Énfasis3 4 3 3 3" xfId="14739" xr:uid="{8547D628-1DD0-49B7-8F6D-51F7300AAD59}"/>
    <cellStyle name="40% - Énfasis3 4 3 3 3 2" xfId="35387" xr:uid="{D1F8FCD6-7BAC-41AE-B574-5B784267243F}"/>
    <cellStyle name="40% - Énfasis3 4 3 3 4" xfId="25063" xr:uid="{34DFCDEC-3BC5-4D2B-BE0E-52BBAAEFD949}"/>
    <cellStyle name="40% - Énfasis3 4 3 4" xfId="6996" xr:uid="{553DF2B1-5815-4A3B-90FC-EA0757EF8C06}"/>
    <cellStyle name="40% - Énfasis3 4 3 4 2" xfId="17320" xr:uid="{E12760E8-F03B-4E5B-ABFB-304081157CA9}"/>
    <cellStyle name="40% - Énfasis3 4 3 4 2 2" xfId="37968" xr:uid="{E6C371CB-2030-4B70-9904-FA11EE1CF285}"/>
    <cellStyle name="40% - Énfasis3 4 3 4 3" xfId="27644" xr:uid="{BBC0D7DC-176E-4A3A-AB62-7AFDAA704A5D}"/>
    <cellStyle name="40% - Énfasis3 4 3 5" xfId="12158" xr:uid="{470E1F77-8841-475A-BF7E-76D920F53493}"/>
    <cellStyle name="40% - Énfasis3 4 3 5 2" xfId="32806" xr:uid="{A1B98728-17D0-4254-93F0-75124EC87A6D}"/>
    <cellStyle name="40% - Énfasis3 4 3 6" xfId="22482" xr:uid="{8C6EC475-236A-432B-8048-2D7F6C952F60}"/>
    <cellStyle name="40% - Énfasis3 4 4" xfId="2479" xr:uid="{C9A21378-A0CA-4684-A259-AEF30955C50D}"/>
    <cellStyle name="40% - Énfasis3 4 4 2" xfId="5060" xr:uid="{4E4257EF-5BF3-460B-BEF2-DA1857B642B0}"/>
    <cellStyle name="40% - Énfasis3 4 4 2 2" xfId="10222" xr:uid="{C506D2F6-B126-4E88-9F30-3B356D0A5634}"/>
    <cellStyle name="40% - Énfasis3 4 4 2 2 2" xfId="20546" xr:uid="{B75E41CE-E800-4314-AA8E-C16A99AB4785}"/>
    <cellStyle name="40% - Énfasis3 4 4 2 2 2 2" xfId="41194" xr:uid="{290F4406-5777-4FEE-9D96-CC133A9E0E20}"/>
    <cellStyle name="40% - Énfasis3 4 4 2 2 3" xfId="30870" xr:uid="{D7D9C22A-165C-4D66-AE4C-64E0D8D07C01}"/>
    <cellStyle name="40% - Énfasis3 4 4 2 3" xfId="15384" xr:uid="{1543ED8A-C54E-488D-9C5E-2A34299AE389}"/>
    <cellStyle name="40% - Énfasis3 4 4 2 3 2" xfId="36032" xr:uid="{2BF02E7C-44A4-427D-BB49-F541C32CB751}"/>
    <cellStyle name="40% - Énfasis3 4 4 2 4" xfId="25708" xr:uid="{698A9AA3-8D9D-4610-92CF-4BA9D7F1329F}"/>
    <cellStyle name="40% - Énfasis3 4 4 3" xfId="7641" xr:uid="{873E406D-AA60-481E-B764-1DD96E2F0A25}"/>
    <cellStyle name="40% - Énfasis3 4 4 3 2" xfId="17965" xr:uid="{BABD04C9-B70B-446E-868B-6423BD8F9D1D}"/>
    <cellStyle name="40% - Énfasis3 4 4 3 2 2" xfId="38613" xr:uid="{246E20A8-7617-4E0E-82DD-FE582975C8BC}"/>
    <cellStyle name="40% - Énfasis3 4 4 3 3" xfId="28289" xr:uid="{9C8A76EF-AA86-44E9-9241-4A905898251A}"/>
    <cellStyle name="40% - Énfasis3 4 4 4" xfId="12803" xr:uid="{2567D8D1-8059-433F-B403-0382B8F3D9DD}"/>
    <cellStyle name="40% - Énfasis3 4 4 4 2" xfId="33451" xr:uid="{1A6F0E8F-DE46-4C08-8204-99F3AAD12575}"/>
    <cellStyle name="40% - Énfasis3 4 4 5" xfId="23127" xr:uid="{EBE8E189-2CB7-4E3C-88DC-F447B08E9862}"/>
    <cellStyle name="40% - Énfasis3 4 5" xfId="3770" xr:uid="{354A3A6B-55F3-41A7-9472-17A38ADA4405}"/>
    <cellStyle name="40% - Énfasis3 4 5 2" xfId="8932" xr:uid="{FD5FAE6E-77A4-4528-B168-B00D0059EC62}"/>
    <cellStyle name="40% - Énfasis3 4 5 2 2" xfId="19256" xr:uid="{3EC1CFC9-7746-4199-8245-2B60EE735C6F}"/>
    <cellStyle name="40% - Énfasis3 4 5 2 2 2" xfId="39904" xr:uid="{02654615-DC89-4D5B-AB2B-2187D255AFEC}"/>
    <cellStyle name="40% - Énfasis3 4 5 2 3" xfId="29580" xr:uid="{3EA2F48F-6943-45C2-9786-9E233E36965F}"/>
    <cellStyle name="40% - Énfasis3 4 5 3" xfId="14094" xr:uid="{4C661439-C2C9-44EF-9D4A-2C8D4DAB02A3}"/>
    <cellStyle name="40% - Énfasis3 4 5 3 2" xfId="34742" xr:uid="{AF218FCF-7A94-4971-AC93-D009D64A59AC}"/>
    <cellStyle name="40% - Énfasis3 4 5 4" xfId="24418" xr:uid="{C42B3E70-F142-49BB-8F40-DA744614FE04}"/>
    <cellStyle name="40% - Énfasis3 4 6" xfId="6351" xr:uid="{1CE6CFA9-57C4-4E9C-868E-078F0A388390}"/>
    <cellStyle name="40% - Énfasis3 4 6 2" xfId="16675" xr:uid="{2BA326C9-4DDA-4A70-98CF-D89D5D1BBC5D}"/>
    <cellStyle name="40% - Énfasis3 4 6 2 2" xfId="37323" xr:uid="{A26B51BB-2EF0-4DCB-99C2-2F2DC47431F5}"/>
    <cellStyle name="40% - Énfasis3 4 6 3" xfId="26999" xr:uid="{1722CE10-86F7-4302-AE0B-83885963240C}"/>
    <cellStyle name="40% - Énfasis3 4 7" xfId="11513" xr:uid="{6FC7B9C5-46E5-4C3F-9954-17491B69EB46}"/>
    <cellStyle name="40% - Énfasis3 4 7 2" xfId="32161" xr:uid="{9BA5DFB9-E54D-4B34-A3CA-69AFE3EE92E3}"/>
    <cellStyle name="40% - Énfasis3 4 8" xfId="21837" xr:uid="{36607126-B8E4-4E0B-AFE4-4134399C2FA2}"/>
    <cellStyle name="40% - Énfasis3 5" xfId="255" xr:uid="{00000000-0005-0000-0000-0000EA010000}"/>
    <cellStyle name="40% - Énfasis3 5 2" xfId="256" xr:uid="{00000000-0005-0000-0000-0000EB010000}"/>
    <cellStyle name="40% - Énfasis3 5 2 2" xfId="1790" xr:uid="{00000000-0005-0000-0000-0000EC010000}"/>
    <cellStyle name="40% - Énfasis3 5 2 2 2" xfId="3127" xr:uid="{ACE28882-96B6-472F-94FB-A6433D39071B}"/>
    <cellStyle name="40% - Énfasis3 5 2 2 2 2" xfId="5708" xr:uid="{21F9D78F-3F07-4626-A364-7A4CC98C8533}"/>
    <cellStyle name="40% - Énfasis3 5 2 2 2 2 2" xfId="10870" xr:uid="{61875E40-3598-48A4-8D3C-44E003B0EC13}"/>
    <cellStyle name="40% - Énfasis3 5 2 2 2 2 2 2" xfId="21194" xr:uid="{AFE6169D-8996-4974-BEC5-0696335E6299}"/>
    <cellStyle name="40% - Énfasis3 5 2 2 2 2 2 2 2" xfId="41842" xr:uid="{A7AB2D0F-37F6-44F1-A8A2-1305B988FB79}"/>
    <cellStyle name="40% - Énfasis3 5 2 2 2 2 2 3" xfId="31518" xr:uid="{87DB8A88-345B-48F4-860F-3471BB7D9E78}"/>
    <cellStyle name="40% - Énfasis3 5 2 2 2 2 3" xfId="16032" xr:uid="{008DF1CB-A030-4FEA-90C3-8FD2CDDE0ADC}"/>
    <cellStyle name="40% - Énfasis3 5 2 2 2 2 3 2" xfId="36680" xr:uid="{F032BF51-6B27-481F-8618-AFA4F3486AEE}"/>
    <cellStyle name="40% - Énfasis3 5 2 2 2 2 4" xfId="26356" xr:uid="{3DE46506-36D4-4961-BD01-0EEED36A979D}"/>
    <cellStyle name="40% - Énfasis3 5 2 2 2 3" xfId="8289" xr:uid="{384AA153-9087-4806-8046-57174C5227A3}"/>
    <cellStyle name="40% - Énfasis3 5 2 2 2 3 2" xfId="18613" xr:uid="{1A655337-6BC8-4C76-B931-DA383E33D1EB}"/>
    <cellStyle name="40% - Énfasis3 5 2 2 2 3 2 2" xfId="39261" xr:uid="{F6F5B304-7ADA-4EDF-94F3-7B404E9D3E5E}"/>
    <cellStyle name="40% - Énfasis3 5 2 2 2 3 3" xfId="28937" xr:uid="{E50797F1-E14C-4278-8368-67FC9873D7CF}"/>
    <cellStyle name="40% - Énfasis3 5 2 2 2 4" xfId="13451" xr:uid="{41B8F607-0E06-4A9C-8972-A6372F5158B5}"/>
    <cellStyle name="40% - Énfasis3 5 2 2 2 4 2" xfId="34099" xr:uid="{25CF3C85-8122-4525-94AD-D57E44D9E689}"/>
    <cellStyle name="40% - Énfasis3 5 2 2 2 5" xfId="23775" xr:uid="{14F3BF81-3735-4368-AFB8-39161503D507}"/>
    <cellStyle name="40% - Énfasis3 5 2 2 3" xfId="4418" xr:uid="{7CD8EC2B-B333-479A-B51E-2E2AC3698521}"/>
    <cellStyle name="40% - Énfasis3 5 2 2 3 2" xfId="9580" xr:uid="{87659C42-E6B1-4E64-9CAB-E3784D22ED18}"/>
    <cellStyle name="40% - Énfasis3 5 2 2 3 2 2" xfId="19904" xr:uid="{C984C924-75C4-4AAC-A8A9-AA3037823FB9}"/>
    <cellStyle name="40% - Énfasis3 5 2 2 3 2 2 2" xfId="40552" xr:uid="{30146DAA-51BE-40A3-9705-97FD8679E20F}"/>
    <cellStyle name="40% - Énfasis3 5 2 2 3 2 3" xfId="30228" xr:uid="{E8CA303D-CF31-4F51-8AC3-E357BB24B267}"/>
    <cellStyle name="40% - Énfasis3 5 2 2 3 3" xfId="14742" xr:uid="{EEC9D253-2C68-4D6D-8AB7-64A751E035CC}"/>
    <cellStyle name="40% - Énfasis3 5 2 2 3 3 2" xfId="35390" xr:uid="{01B2BC19-28C3-4433-BB23-668E310C16A5}"/>
    <cellStyle name="40% - Énfasis3 5 2 2 3 4" xfId="25066" xr:uid="{636BDB6A-FE23-4B93-BAE8-9663918BA258}"/>
    <cellStyle name="40% - Énfasis3 5 2 2 4" xfId="6999" xr:uid="{DDEA891B-02BE-453C-8C72-EDA40EF78216}"/>
    <cellStyle name="40% - Énfasis3 5 2 2 4 2" xfId="17323" xr:uid="{2337A883-9C4F-429D-A312-CED18BC3B7D2}"/>
    <cellStyle name="40% - Énfasis3 5 2 2 4 2 2" xfId="37971" xr:uid="{17E081CD-FBB4-4631-9227-679BD0117A44}"/>
    <cellStyle name="40% - Énfasis3 5 2 2 4 3" xfId="27647" xr:uid="{5A49D506-3592-4BB4-BA22-24E6FB554419}"/>
    <cellStyle name="40% - Énfasis3 5 2 2 5" xfId="12161" xr:uid="{6CEAE055-1BE3-4B1D-8B37-B637DA05262E}"/>
    <cellStyle name="40% - Énfasis3 5 2 2 5 2" xfId="32809" xr:uid="{61B75108-B3DC-4577-BBE9-237C296F693E}"/>
    <cellStyle name="40% - Énfasis3 5 2 2 6" xfId="22485" xr:uid="{D16EE529-B91E-44CB-9847-5C7C807A9027}"/>
    <cellStyle name="40% - Énfasis3 5 2 3" xfId="2482" xr:uid="{E7AAB31D-E73B-43F0-A19D-54CD4D44535E}"/>
    <cellStyle name="40% - Énfasis3 5 2 3 2" xfId="5063" xr:uid="{DEB0F6A9-71B1-40B9-916F-C42D209A6EF8}"/>
    <cellStyle name="40% - Énfasis3 5 2 3 2 2" xfId="10225" xr:uid="{C2DDAC74-EDB1-47A2-B24F-E11ABDDFDB74}"/>
    <cellStyle name="40% - Énfasis3 5 2 3 2 2 2" xfId="20549" xr:uid="{96E69D8B-7848-47DF-BDF8-2D5D8D252940}"/>
    <cellStyle name="40% - Énfasis3 5 2 3 2 2 2 2" xfId="41197" xr:uid="{F37BE396-3CCD-4C13-981E-FFE5A693C71D}"/>
    <cellStyle name="40% - Énfasis3 5 2 3 2 2 3" xfId="30873" xr:uid="{768890CE-9066-4A3B-8A39-E30E87F5A2F9}"/>
    <cellStyle name="40% - Énfasis3 5 2 3 2 3" xfId="15387" xr:uid="{B80B2A78-CBD5-4249-BA3B-BF43181666F8}"/>
    <cellStyle name="40% - Énfasis3 5 2 3 2 3 2" xfId="36035" xr:uid="{5D936275-A2E5-4F1D-ABCC-0D7E00CF9C7C}"/>
    <cellStyle name="40% - Énfasis3 5 2 3 2 4" xfId="25711" xr:uid="{1F9C2BC9-43E8-479B-BAAB-18BF9EA8EC6A}"/>
    <cellStyle name="40% - Énfasis3 5 2 3 3" xfId="7644" xr:uid="{DF063AD7-FC86-4CAF-A562-371556CD6C77}"/>
    <cellStyle name="40% - Énfasis3 5 2 3 3 2" xfId="17968" xr:uid="{2CE9367A-2334-4D8E-A2A0-6109F928F73E}"/>
    <cellStyle name="40% - Énfasis3 5 2 3 3 2 2" xfId="38616" xr:uid="{AE468A65-3330-43DB-B268-5F4069DDF09B}"/>
    <cellStyle name="40% - Énfasis3 5 2 3 3 3" xfId="28292" xr:uid="{A791205B-4122-4923-9CB2-416EBD11DB86}"/>
    <cellStyle name="40% - Énfasis3 5 2 3 4" xfId="12806" xr:uid="{71F9801C-B342-4612-A851-D293DB5DFFE0}"/>
    <cellStyle name="40% - Énfasis3 5 2 3 4 2" xfId="33454" xr:uid="{F53144F5-498A-44E2-BA32-97F9D5D5A55A}"/>
    <cellStyle name="40% - Énfasis3 5 2 3 5" xfId="23130" xr:uid="{51550D14-3DF4-4893-B287-3919E0DE7027}"/>
    <cellStyle name="40% - Énfasis3 5 2 4" xfId="3773" xr:uid="{F0ACB1E7-9838-4210-9F23-0AAF63A4492F}"/>
    <cellStyle name="40% - Énfasis3 5 2 4 2" xfId="8935" xr:uid="{B85A6D22-4B21-40AD-AD2A-214DC9B7D71A}"/>
    <cellStyle name="40% - Énfasis3 5 2 4 2 2" xfId="19259" xr:uid="{B8B1ECED-CC89-4383-AD7A-4CBD7019156E}"/>
    <cellStyle name="40% - Énfasis3 5 2 4 2 2 2" xfId="39907" xr:uid="{FEE34032-E269-4B4D-BDD2-79EF6AE1F399}"/>
    <cellStyle name="40% - Énfasis3 5 2 4 2 3" xfId="29583" xr:uid="{9E659C06-A6FE-42D3-A458-62E0F626CB63}"/>
    <cellStyle name="40% - Énfasis3 5 2 4 3" xfId="14097" xr:uid="{5DB9E0B2-2FF3-4CD5-86ED-80C6585FBF96}"/>
    <cellStyle name="40% - Énfasis3 5 2 4 3 2" xfId="34745" xr:uid="{606E641D-43AF-4B5C-B07D-6895DBC7FB3A}"/>
    <cellStyle name="40% - Énfasis3 5 2 4 4" xfId="24421" xr:uid="{2209A11C-4015-4C45-92B7-2CF880DF60D5}"/>
    <cellStyle name="40% - Énfasis3 5 2 5" xfId="6354" xr:uid="{E1609C40-A407-4CE5-A086-5ED515417884}"/>
    <cellStyle name="40% - Énfasis3 5 2 5 2" xfId="16678" xr:uid="{A198A87A-FB8B-4FA8-8AE3-993C6A86F526}"/>
    <cellStyle name="40% - Énfasis3 5 2 5 2 2" xfId="37326" xr:uid="{2405818C-C1AC-4257-B834-280A0421E4D0}"/>
    <cellStyle name="40% - Énfasis3 5 2 5 3" xfId="27002" xr:uid="{C49588AE-9846-4E2D-A802-25F27721E94A}"/>
    <cellStyle name="40% - Énfasis3 5 2 6" xfId="11516" xr:uid="{4EA42E63-E6B9-4403-8E52-54E6714CC935}"/>
    <cellStyle name="40% - Énfasis3 5 2 6 2" xfId="32164" xr:uid="{A0B17C70-C828-45BF-979A-B8D0D5BC3D57}"/>
    <cellStyle name="40% - Énfasis3 5 2 7" xfId="21840" xr:uid="{6A819BC1-F0B8-489D-8538-EACB12060902}"/>
    <cellStyle name="40% - Énfasis3 5 3" xfId="1789" xr:uid="{00000000-0005-0000-0000-0000ED010000}"/>
    <cellStyle name="40% - Énfasis3 5 3 2" xfId="3126" xr:uid="{56B18538-CC7E-4001-9C89-F4C84B628EF5}"/>
    <cellStyle name="40% - Énfasis3 5 3 2 2" xfId="5707" xr:uid="{1802AC67-DB1D-4EA2-8E5A-ED2E67E9940D}"/>
    <cellStyle name="40% - Énfasis3 5 3 2 2 2" xfId="10869" xr:uid="{49B6EEB8-5AEA-4C9A-90CE-1F35BDB58386}"/>
    <cellStyle name="40% - Énfasis3 5 3 2 2 2 2" xfId="21193" xr:uid="{557A47DA-2048-481B-9632-F1714AA2D88F}"/>
    <cellStyle name="40% - Énfasis3 5 3 2 2 2 2 2" xfId="41841" xr:uid="{BD282BC7-74FB-4DA1-A796-4E0683F50137}"/>
    <cellStyle name="40% - Énfasis3 5 3 2 2 2 3" xfId="31517" xr:uid="{F5AC95AC-F38A-43A5-8B63-B2B0286475E0}"/>
    <cellStyle name="40% - Énfasis3 5 3 2 2 3" xfId="16031" xr:uid="{AD434ECB-C1C8-4569-8918-3D81B7F5B624}"/>
    <cellStyle name="40% - Énfasis3 5 3 2 2 3 2" xfId="36679" xr:uid="{77D52962-8C95-4A1A-BF3D-FD17F03AE690}"/>
    <cellStyle name="40% - Énfasis3 5 3 2 2 4" xfId="26355" xr:uid="{A6F54DBB-A406-4995-ABEC-12449AD1F3CC}"/>
    <cellStyle name="40% - Énfasis3 5 3 2 3" xfId="8288" xr:uid="{AA734129-7031-47D8-B08A-EA92E6E25A95}"/>
    <cellStyle name="40% - Énfasis3 5 3 2 3 2" xfId="18612" xr:uid="{62D11A8D-90AA-4FE8-9177-B5BC0F2A1879}"/>
    <cellStyle name="40% - Énfasis3 5 3 2 3 2 2" xfId="39260" xr:uid="{C2CF2E45-54A9-4B5C-8D1D-E0773711F71D}"/>
    <cellStyle name="40% - Énfasis3 5 3 2 3 3" xfId="28936" xr:uid="{3788A13F-2142-4D81-97C0-8351A0DEB7FA}"/>
    <cellStyle name="40% - Énfasis3 5 3 2 4" xfId="13450" xr:uid="{D69AAE0B-C2E3-4EBC-A503-351A1AD61109}"/>
    <cellStyle name="40% - Énfasis3 5 3 2 4 2" xfId="34098" xr:uid="{8D8D942F-F58F-4B05-8565-A8A5FF515CC7}"/>
    <cellStyle name="40% - Énfasis3 5 3 2 5" xfId="23774" xr:uid="{77C606BC-988B-4736-8EB1-1A88EFECE4A6}"/>
    <cellStyle name="40% - Énfasis3 5 3 3" xfId="4417" xr:uid="{5695CA03-36A6-41A3-87EF-E011B56D2525}"/>
    <cellStyle name="40% - Énfasis3 5 3 3 2" xfId="9579" xr:uid="{3498CF99-F252-4F5C-B74D-4B2C9EBB863B}"/>
    <cellStyle name="40% - Énfasis3 5 3 3 2 2" xfId="19903" xr:uid="{1DF2205E-777E-439D-9416-C41C5BC83B96}"/>
    <cellStyle name="40% - Énfasis3 5 3 3 2 2 2" xfId="40551" xr:uid="{71B5DFBF-BB14-4082-BA6B-47DF49FB5588}"/>
    <cellStyle name="40% - Énfasis3 5 3 3 2 3" xfId="30227" xr:uid="{868C6836-0870-44F5-9327-0BF7F9E26AB5}"/>
    <cellStyle name="40% - Énfasis3 5 3 3 3" xfId="14741" xr:uid="{26CE0C34-E138-4CFE-AF8D-34D0368164AA}"/>
    <cellStyle name="40% - Énfasis3 5 3 3 3 2" xfId="35389" xr:uid="{5B0425BB-BB04-4D9D-8DF8-B110F363DE5C}"/>
    <cellStyle name="40% - Énfasis3 5 3 3 4" xfId="25065" xr:uid="{FAD560D7-5269-4150-9279-FBA868759087}"/>
    <cellStyle name="40% - Énfasis3 5 3 4" xfId="6998" xr:uid="{7071B399-568E-4AE0-A686-AE35B660C313}"/>
    <cellStyle name="40% - Énfasis3 5 3 4 2" xfId="17322" xr:uid="{6CEFDBE2-F4E4-42DE-8CD0-F8668C3DB1D5}"/>
    <cellStyle name="40% - Énfasis3 5 3 4 2 2" xfId="37970" xr:uid="{A12CA5DF-EE4E-416D-9CD8-09DD2B213219}"/>
    <cellStyle name="40% - Énfasis3 5 3 4 3" xfId="27646" xr:uid="{573620E2-6D94-4CA3-9FF7-AF3AEDF8C78C}"/>
    <cellStyle name="40% - Énfasis3 5 3 5" xfId="12160" xr:uid="{AC1D5B64-AB01-4421-930B-69EFFDBA8242}"/>
    <cellStyle name="40% - Énfasis3 5 3 5 2" xfId="32808" xr:uid="{166CD130-E711-4B4B-970A-D16EB2AE98D6}"/>
    <cellStyle name="40% - Énfasis3 5 3 6" xfId="22484" xr:uid="{3D7E66F6-C358-40A8-BA0F-62DFF59498AC}"/>
    <cellStyle name="40% - Énfasis3 5 4" xfId="2481" xr:uid="{4FDEA02C-B384-4E55-B0CE-A4F32929B528}"/>
    <cellStyle name="40% - Énfasis3 5 4 2" xfId="5062" xr:uid="{466BB32B-973D-48D8-9113-1F574A5422E9}"/>
    <cellStyle name="40% - Énfasis3 5 4 2 2" xfId="10224" xr:uid="{33DA4242-5E97-4EE6-9F29-5E0F03132683}"/>
    <cellStyle name="40% - Énfasis3 5 4 2 2 2" xfId="20548" xr:uid="{723FE134-4CBE-40D9-808D-D58B8632FB87}"/>
    <cellStyle name="40% - Énfasis3 5 4 2 2 2 2" xfId="41196" xr:uid="{2CC444CC-5729-4B76-8773-E94C2C08CAD8}"/>
    <cellStyle name="40% - Énfasis3 5 4 2 2 3" xfId="30872" xr:uid="{145A9955-1E15-4458-91BD-9ABD46CD40AD}"/>
    <cellStyle name="40% - Énfasis3 5 4 2 3" xfId="15386" xr:uid="{14454FC9-2143-4AC2-BDEF-A275F805923A}"/>
    <cellStyle name="40% - Énfasis3 5 4 2 3 2" xfId="36034" xr:uid="{2A5150BC-7FE3-49A6-88D1-68A186E6C5D0}"/>
    <cellStyle name="40% - Énfasis3 5 4 2 4" xfId="25710" xr:uid="{379B6095-5986-4D34-9686-BFAA01CEA1F2}"/>
    <cellStyle name="40% - Énfasis3 5 4 3" xfId="7643" xr:uid="{D67D0C5A-5EEF-4CF6-9253-DBD7A2C53E8D}"/>
    <cellStyle name="40% - Énfasis3 5 4 3 2" xfId="17967" xr:uid="{BA6BD46D-88AE-405B-A18E-816C1C7930CD}"/>
    <cellStyle name="40% - Énfasis3 5 4 3 2 2" xfId="38615" xr:uid="{67C3BD11-A607-4B97-B5A8-9F88B75259B9}"/>
    <cellStyle name="40% - Énfasis3 5 4 3 3" xfId="28291" xr:uid="{14DA3CD3-3D46-4754-BBB5-4A979E07BFBE}"/>
    <cellStyle name="40% - Énfasis3 5 4 4" xfId="12805" xr:uid="{19D3219B-BEE0-4FD8-B75B-B515693A634C}"/>
    <cellStyle name="40% - Énfasis3 5 4 4 2" xfId="33453" xr:uid="{11A7D4C2-D1A4-4B97-B5F0-47729E3482AD}"/>
    <cellStyle name="40% - Énfasis3 5 4 5" xfId="23129" xr:uid="{DF9561F5-CA12-4F22-99AB-184446133B57}"/>
    <cellStyle name="40% - Énfasis3 5 5" xfId="3772" xr:uid="{B479E72E-1AA1-4B60-A174-1CDF5B81D148}"/>
    <cellStyle name="40% - Énfasis3 5 5 2" xfId="8934" xr:uid="{6EC654F3-BFD1-42BC-81C0-2084B9D4D5DF}"/>
    <cellStyle name="40% - Énfasis3 5 5 2 2" xfId="19258" xr:uid="{72419466-E3CB-4CE9-821B-7CF897ACE1E9}"/>
    <cellStyle name="40% - Énfasis3 5 5 2 2 2" xfId="39906" xr:uid="{DD878CC9-D15D-4F23-835A-E5D6460DD85B}"/>
    <cellStyle name="40% - Énfasis3 5 5 2 3" xfId="29582" xr:uid="{6A49678D-5133-4935-96EC-9B446C97C910}"/>
    <cellStyle name="40% - Énfasis3 5 5 3" xfId="14096" xr:uid="{E019515A-1237-4F25-BE57-5818B3A103FB}"/>
    <cellStyle name="40% - Énfasis3 5 5 3 2" xfId="34744" xr:uid="{FA91CAB6-9FB2-4DA2-AD94-0B9B57A2BEC6}"/>
    <cellStyle name="40% - Énfasis3 5 5 4" xfId="24420" xr:uid="{632213CA-C720-421A-B0C8-F68EFBDA2736}"/>
    <cellStyle name="40% - Énfasis3 5 6" xfId="6353" xr:uid="{73B6B024-13E8-409F-832C-719454E9D20F}"/>
    <cellStyle name="40% - Énfasis3 5 6 2" xfId="16677" xr:uid="{FB2E7B14-B6FB-478F-96BE-064994ED609B}"/>
    <cellStyle name="40% - Énfasis3 5 6 2 2" xfId="37325" xr:uid="{A9F8400D-F0E0-4006-8CB4-8D12AC9D3856}"/>
    <cellStyle name="40% - Énfasis3 5 6 3" xfId="27001" xr:uid="{37DC5D6D-052A-4871-98A6-065490FDE313}"/>
    <cellStyle name="40% - Énfasis3 5 7" xfId="11515" xr:uid="{7DEB331A-E9EB-4633-9DEA-1FBC385CE5A7}"/>
    <cellStyle name="40% - Énfasis3 5 7 2" xfId="32163" xr:uid="{446C1393-B201-42AD-AE9C-C103E5F2C8BA}"/>
    <cellStyle name="40% - Énfasis3 5 8" xfId="21839" xr:uid="{4E58D5DD-E2A5-40DB-BA06-CEDA4CB7CE3D}"/>
    <cellStyle name="40% - Énfasis3 6" xfId="257" xr:uid="{00000000-0005-0000-0000-0000EE010000}"/>
    <cellStyle name="40% - Énfasis3 6 2" xfId="258" xr:uid="{00000000-0005-0000-0000-0000EF010000}"/>
    <cellStyle name="40% - Énfasis3 6 2 2" xfId="1792" xr:uid="{00000000-0005-0000-0000-0000F0010000}"/>
    <cellStyle name="40% - Énfasis3 6 2 2 2" xfId="3129" xr:uid="{C5701BA2-B9EB-4C74-83E6-0C963B38D5DB}"/>
    <cellStyle name="40% - Énfasis3 6 2 2 2 2" xfId="5710" xr:uid="{DE43FC2D-4EDA-4BAC-BB03-CD13DE6A7356}"/>
    <cellStyle name="40% - Énfasis3 6 2 2 2 2 2" xfId="10872" xr:uid="{02FEA87A-AC36-40C1-BF39-A1538A7C39FD}"/>
    <cellStyle name="40% - Énfasis3 6 2 2 2 2 2 2" xfId="21196" xr:uid="{5B172AC3-81AC-427F-BD3C-73906693BE0A}"/>
    <cellStyle name="40% - Énfasis3 6 2 2 2 2 2 2 2" xfId="41844" xr:uid="{A18C1CD7-BF37-4810-B85C-A8DA4582CED5}"/>
    <cellStyle name="40% - Énfasis3 6 2 2 2 2 2 3" xfId="31520" xr:uid="{2CEEFC2C-A268-44C7-AA4D-DAAAD6D072A5}"/>
    <cellStyle name="40% - Énfasis3 6 2 2 2 2 3" xfId="16034" xr:uid="{246FCB73-65DD-4F09-B757-B0C6183273C1}"/>
    <cellStyle name="40% - Énfasis3 6 2 2 2 2 3 2" xfId="36682" xr:uid="{A381B66E-46FE-4393-8278-F2B1F83C17FB}"/>
    <cellStyle name="40% - Énfasis3 6 2 2 2 2 4" xfId="26358" xr:uid="{E473DCB7-3366-421A-BB64-8705FADEE789}"/>
    <cellStyle name="40% - Énfasis3 6 2 2 2 3" xfId="8291" xr:uid="{B4CFB45B-0D01-40F2-B18A-24AAD0F73802}"/>
    <cellStyle name="40% - Énfasis3 6 2 2 2 3 2" xfId="18615" xr:uid="{268A5FE1-3534-4FF2-AACF-6D4FA73823E2}"/>
    <cellStyle name="40% - Énfasis3 6 2 2 2 3 2 2" xfId="39263" xr:uid="{B2113B81-9AED-4FBD-9418-D3CD4794BFEA}"/>
    <cellStyle name="40% - Énfasis3 6 2 2 2 3 3" xfId="28939" xr:uid="{BC0A76F2-760D-4633-98F8-B4F0696310DD}"/>
    <cellStyle name="40% - Énfasis3 6 2 2 2 4" xfId="13453" xr:uid="{7DE3C4F9-CDAC-4A77-B2B6-626D9CBB701F}"/>
    <cellStyle name="40% - Énfasis3 6 2 2 2 4 2" xfId="34101" xr:uid="{B15B814B-AF2C-486E-BA89-E60AF4092E6E}"/>
    <cellStyle name="40% - Énfasis3 6 2 2 2 5" xfId="23777" xr:uid="{05FDA48B-23B1-4F59-8F94-73C722BF63B0}"/>
    <cellStyle name="40% - Énfasis3 6 2 2 3" xfId="4420" xr:uid="{A7B5DC3C-4A75-48A1-B972-BC3D38158ED0}"/>
    <cellStyle name="40% - Énfasis3 6 2 2 3 2" xfId="9582" xr:uid="{BE4A7D31-A7E2-4546-B0AE-C5EE2B7DD9F2}"/>
    <cellStyle name="40% - Énfasis3 6 2 2 3 2 2" xfId="19906" xr:uid="{E6971CA5-1251-40E8-8B48-F8CB762DA655}"/>
    <cellStyle name="40% - Énfasis3 6 2 2 3 2 2 2" xfId="40554" xr:uid="{0B986940-AE0D-4F65-A61A-8E012F784483}"/>
    <cellStyle name="40% - Énfasis3 6 2 2 3 2 3" xfId="30230" xr:uid="{87180EAC-1018-4437-9322-AF473874623D}"/>
    <cellStyle name="40% - Énfasis3 6 2 2 3 3" xfId="14744" xr:uid="{2CE8279D-94B1-45B5-9423-48379F86BB09}"/>
    <cellStyle name="40% - Énfasis3 6 2 2 3 3 2" xfId="35392" xr:uid="{E356259D-654C-446F-8E25-02F7B1177E06}"/>
    <cellStyle name="40% - Énfasis3 6 2 2 3 4" xfId="25068" xr:uid="{A5775CA8-A0A8-47B6-BE61-E4A6BC4E5D53}"/>
    <cellStyle name="40% - Énfasis3 6 2 2 4" xfId="7001" xr:uid="{99D9A02F-7A18-48DC-97A1-AC52F36E9F7C}"/>
    <cellStyle name="40% - Énfasis3 6 2 2 4 2" xfId="17325" xr:uid="{3035DC60-8C99-4816-91BB-0EEE58FDB671}"/>
    <cellStyle name="40% - Énfasis3 6 2 2 4 2 2" xfId="37973" xr:uid="{D23DC26E-B7ED-4A01-AFC2-EA0AAB4F3AA5}"/>
    <cellStyle name="40% - Énfasis3 6 2 2 4 3" xfId="27649" xr:uid="{2FC2017A-2F27-4B91-967A-F6F37688DEB6}"/>
    <cellStyle name="40% - Énfasis3 6 2 2 5" xfId="12163" xr:uid="{D611AA58-CACF-46F3-8964-25F527FD403F}"/>
    <cellStyle name="40% - Énfasis3 6 2 2 5 2" xfId="32811" xr:uid="{8702AD9E-5D20-43A3-A91B-6B1402D776DC}"/>
    <cellStyle name="40% - Énfasis3 6 2 2 6" xfId="22487" xr:uid="{1C77C0D4-0FA2-4967-91DE-E5145DE2722B}"/>
    <cellStyle name="40% - Énfasis3 6 2 3" xfId="2484" xr:uid="{CFFFF965-BD02-4116-B8F0-633D4F1BDBD8}"/>
    <cellStyle name="40% - Énfasis3 6 2 3 2" xfId="5065" xr:uid="{ECFAE859-0751-4AFD-A1EA-A9BF3EA4DC7F}"/>
    <cellStyle name="40% - Énfasis3 6 2 3 2 2" xfId="10227" xr:uid="{EA251EC4-56E1-4361-9989-AFD29B15934A}"/>
    <cellStyle name="40% - Énfasis3 6 2 3 2 2 2" xfId="20551" xr:uid="{EEB9978F-1FE1-46AA-8476-765171510D93}"/>
    <cellStyle name="40% - Énfasis3 6 2 3 2 2 2 2" xfId="41199" xr:uid="{BA791961-F61D-4B9A-81ED-4A4CC661955E}"/>
    <cellStyle name="40% - Énfasis3 6 2 3 2 2 3" xfId="30875" xr:uid="{379E5141-EAF6-4D2F-BD10-E4F82A20BF7F}"/>
    <cellStyle name="40% - Énfasis3 6 2 3 2 3" xfId="15389" xr:uid="{97D89831-735B-41B8-BA43-AAA4FE9F0FAF}"/>
    <cellStyle name="40% - Énfasis3 6 2 3 2 3 2" xfId="36037" xr:uid="{006DCE88-B8FB-4D7B-8B72-1196072EAA6B}"/>
    <cellStyle name="40% - Énfasis3 6 2 3 2 4" xfId="25713" xr:uid="{55D73E81-158C-4510-ACE0-281E70FCA1C8}"/>
    <cellStyle name="40% - Énfasis3 6 2 3 3" xfId="7646" xr:uid="{1CDC5292-A86B-45D3-88AE-423B2633D1EC}"/>
    <cellStyle name="40% - Énfasis3 6 2 3 3 2" xfId="17970" xr:uid="{572563DF-878A-439E-9CF7-8A34D4989D3F}"/>
    <cellStyle name="40% - Énfasis3 6 2 3 3 2 2" xfId="38618" xr:uid="{6DAF8A18-2E74-43DF-866D-04B886F80A9B}"/>
    <cellStyle name="40% - Énfasis3 6 2 3 3 3" xfId="28294" xr:uid="{75D33383-8FAB-4833-A5BE-F7E80CF96F15}"/>
    <cellStyle name="40% - Énfasis3 6 2 3 4" xfId="12808" xr:uid="{F1DCEE05-EE3F-45A0-A732-1706DA2B3EA8}"/>
    <cellStyle name="40% - Énfasis3 6 2 3 4 2" xfId="33456" xr:uid="{AEF91507-A5A1-4910-B93C-FE343A7A98DA}"/>
    <cellStyle name="40% - Énfasis3 6 2 3 5" xfId="23132" xr:uid="{59FBFEEF-4932-4341-B83F-FE054973B4A7}"/>
    <cellStyle name="40% - Énfasis3 6 2 4" xfId="3775" xr:uid="{FE6F29A5-F811-4CCC-B54F-7C9A44998D33}"/>
    <cellStyle name="40% - Énfasis3 6 2 4 2" xfId="8937" xr:uid="{020013B5-9047-4279-8E97-722FF112559F}"/>
    <cellStyle name="40% - Énfasis3 6 2 4 2 2" xfId="19261" xr:uid="{EBB2D2D5-253E-4977-ACA2-19E28524F9CE}"/>
    <cellStyle name="40% - Énfasis3 6 2 4 2 2 2" xfId="39909" xr:uid="{D0A9F9F0-0BA3-47C8-A271-046FE8F825FE}"/>
    <cellStyle name="40% - Énfasis3 6 2 4 2 3" xfId="29585" xr:uid="{3FD5485B-048D-4440-923D-02E09677C5FD}"/>
    <cellStyle name="40% - Énfasis3 6 2 4 3" xfId="14099" xr:uid="{DB2EE664-7E9A-4981-9C51-64DF82031CBC}"/>
    <cellStyle name="40% - Énfasis3 6 2 4 3 2" xfId="34747" xr:uid="{60BCEBBA-9080-4209-BB62-216D0D33D21B}"/>
    <cellStyle name="40% - Énfasis3 6 2 4 4" xfId="24423" xr:uid="{8270CA05-63D4-42E9-B2CB-7853E538C89B}"/>
    <cellStyle name="40% - Énfasis3 6 2 5" xfId="6356" xr:uid="{B281481D-D473-48D5-95A4-0EB6958E0314}"/>
    <cellStyle name="40% - Énfasis3 6 2 5 2" xfId="16680" xr:uid="{64D2BCD1-C082-4562-9797-067F7EAB1554}"/>
    <cellStyle name="40% - Énfasis3 6 2 5 2 2" xfId="37328" xr:uid="{B020E4E7-F8BB-4351-A4C4-3D6AC17F30DE}"/>
    <cellStyle name="40% - Énfasis3 6 2 5 3" xfId="27004" xr:uid="{0F2A6C75-6256-4603-A067-5C2F6B0B67F3}"/>
    <cellStyle name="40% - Énfasis3 6 2 6" xfId="11518" xr:uid="{0E8E0BCF-FFE8-41CD-81C1-B8FF158F3F27}"/>
    <cellStyle name="40% - Énfasis3 6 2 6 2" xfId="32166" xr:uid="{56B5C73E-0C1A-4B0C-9423-141C8247FF34}"/>
    <cellStyle name="40% - Énfasis3 6 2 7" xfId="21842" xr:uid="{8AEF706B-B875-4EB9-9FA2-C386B1CB272B}"/>
    <cellStyle name="40% - Énfasis3 6 3" xfId="1791" xr:uid="{00000000-0005-0000-0000-0000F1010000}"/>
    <cellStyle name="40% - Énfasis3 6 3 2" xfId="3128" xr:uid="{8F8EA771-664F-4E6C-9FC9-D465A3AAC6E5}"/>
    <cellStyle name="40% - Énfasis3 6 3 2 2" xfId="5709" xr:uid="{B016BA13-EA50-47DC-A3BF-16FD91E6499F}"/>
    <cellStyle name="40% - Énfasis3 6 3 2 2 2" xfId="10871" xr:uid="{F2917139-7AF4-4616-B2E5-9AC1A308D126}"/>
    <cellStyle name="40% - Énfasis3 6 3 2 2 2 2" xfId="21195" xr:uid="{361A49F0-B308-4000-A2C4-B15712BBA593}"/>
    <cellStyle name="40% - Énfasis3 6 3 2 2 2 2 2" xfId="41843" xr:uid="{728AD4C8-D223-46BE-9187-0FD672E98AEC}"/>
    <cellStyle name="40% - Énfasis3 6 3 2 2 2 3" xfId="31519" xr:uid="{1E85B50F-E5E2-441D-B3BA-8891E6CF1998}"/>
    <cellStyle name="40% - Énfasis3 6 3 2 2 3" xfId="16033" xr:uid="{5B58FB81-079B-4B0A-BC18-082664CD2A11}"/>
    <cellStyle name="40% - Énfasis3 6 3 2 2 3 2" xfId="36681" xr:uid="{578D5D6D-DBD7-4CF2-80CC-30D4FA9888D4}"/>
    <cellStyle name="40% - Énfasis3 6 3 2 2 4" xfId="26357" xr:uid="{718D7A19-83D9-4FB8-8350-6FA216351289}"/>
    <cellStyle name="40% - Énfasis3 6 3 2 3" xfId="8290" xr:uid="{29C6341B-C1C6-4BB8-ADE2-3E2A8945329C}"/>
    <cellStyle name="40% - Énfasis3 6 3 2 3 2" xfId="18614" xr:uid="{943D4678-017C-4492-9059-0080B2EB45D7}"/>
    <cellStyle name="40% - Énfasis3 6 3 2 3 2 2" xfId="39262" xr:uid="{F1FEECDD-7385-4AD3-A20D-20BD26BF1049}"/>
    <cellStyle name="40% - Énfasis3 6 3 2 3 3" xfId="28938" xr:uid="{E58FB393-6394-43F5-973F-11D6E6C6A781}"/>
    <cellStyle name="40% - Énfasis3 6 3 2 4" xfId="13452" xr:uid="{B657BBFA-0CC8-44FC-A83E-3D8FFE0C169D}"/>
    <cellStyle name="40% - Énfasis3 6 3 2 4 2" xfId="34100" xr:uid="{01CC9CD8-7DAA-4BEE-8D60-9FE65887F524}"/>
    <cellStyle name="40% - Énfasis3 6 3 2 5" xfId="23776" xr:uid="{066AFFFC-3610-44A0-9F54-CC54A478FBD3}"/>
    <cellStyle name="40% - Énfasis3 6 3 3" xfId="4419" xr:uid="{692FC8FA-94AF-4132-9FE7-CDF96A5F760B}"/>
    <cellStyle name="40% - Énfasis3 6 3 3 2" xfId="9581" xr:uid="{CF2759B7-74B9-45FA-BBDE-815384531965}"/>
    <cellStyle name="40% - Énfasis3 6 3 3 2 2" xfId="19905" xr:uid="{8E2A388A-F032-4A3E-BE2B-E526C425E7E4}"/>
    <cellStyle name="40% - Énfasis3 6 3 3 2 2 2" xfId="40553" xr:uid="{BECC749C-DE0C-44E5-891C-B1DF6C4FC4D5}"/>
    <cellStyle name="40% - Énfasis3 6 3 3 2 3" xfId="30229" xr:uid="{A613D69C-1E45-4A31-B0BF-0FAEEC72A5C7}"/>
    <cellStyle name="40% - Énfasis3 6 3 3 3" xfId="14743" xr:uid="{4E824FE7-ADB2-471D-85CA-BC167CE07157}"/>
    <cellStyle name="40% - Énfasis3 6 3 3 3 2" xfId="35391" xr:uid="{6C22C4CE-6029-434E-B4F1-4B88E44A3A51}"/>
    <cellStyle name="40% - Énfasis3 6 3 3 4" xfId="25067" xr:uid="{B8A872C3-84F1-4AF9-99EE-8A3DCB657CEE}"/>
    <cellStyle name="40% - Énfasis3 6 3 4" xfId="7000" xr:uid="{1897FCF3-E761-429B-9323-2A4BDAA8A598}"/>
    <cellStyle name="40% - Énfasis3 6 3 4 2" xfId="17324" xr:uid="{7E3982B9-1D07-4D43-BC8A-475994CC417A}"/>
    <cellStyle name="40% - Énfasis3 6 3 4 2 2" xfId="37972" xr:uid="{3607278B-DD2F-4D88-86FC-95D2928D0A4A}"/>
    <cellStyle name="40% - Énfasis3 6 3 4 3" xfId="27648" xr:uid="{7545263D-B5CB-4CC2-8080-57419DA24FEF}"/>
    <cellStyle name="40% - Énfasis3 6 3 5" xfId="12162" xr:uid="{DCF38B5D-CBC7-4269-9EB0-979FADF4AD7D}"/>
    <cellStyle name="40% - Énfasis3 6 3 5 2" xfId="32810" xr:uid="{64810F97-5A39-4B7C-8186-A4FF271C10DA}"/>
    <cellStyle name="40% - Énfasis3 6 3 6" xfId="22486" xr:uid="{9A1D0E9C-5E9D-459B-AA49-E394CDDA469B}"/>
    <cellStyle name="40% - Énfasis3 6 4" xfId="2483" xr:uid="{4529A32E-1C6B-4933-91E8-09EF1B85EF3C}"/>
    <cellStyle name="40% - Énfasis3 6 4 2" xfId="5064" xr:uid="{C288723E-73E7-4C61-A211-C02D41F4B3F7}"/>
    <cellStyle name="40% - Énfasis3 6 4 2 2" xfId="10226" xr:uid="{45C1EE07-1B50-4FB6-915C-006C7C84A3D9}"/>
    <cellStyle name="40% - Énfasis3 6 4 2 2 2" xfId="20550" xr:uid="{C09B09B9-F9CE-47F8-85C9-30C74BCB8967}"/>
    <cellStyle name="40% - Énfasis3 6 4 2 2 2 2" xfId="41198" xr:uid="{2E8D489F-C7B8-407E-B96F-45566EC14565}"/>
    <cellStyle name="40% - Énfasis3 6 4 2 2 3" xfId="30874" xr:uid="{75EB21CB-EF88-4B39-B311-A0BAD47D2252}"/>
    <cellStyle name="40% - Énfasis3 6 4 2 3" xfId="15388" xr:uid="{97B1E3BD-7627-4134-8C9D-DE1A67687D4F}"/>
    <cellStyle name="40% - Énfasis3 6 4 2 3 2" xfId="36036" xr:uid="{A842631C-B413-47F9-A9A3-16574582368A}"/>
    <cellStyle name="40% - Énfasis3 6 4 2 4" xfId="25712" xr:uid="{98E5287E-85B1-40BD-B580-F6A0997943B0}"/>
    <cellStyle name="40% - Énfasis3 6 4 3" xfId="7645" xr:uid="{4CB0DF43-E187-4BF9-A27A-C3996F2E1367}"/>
    <cellStyle name="40% - Énfasis3 6 4 3 2" xfId="17969" xr:uid="{1D769CB0-8B2F-4D25-920A-B008B225A20F}"/>
    <cellStyle name="40% - Énfasis3 6 4 3 2 2" xfId="38617" xr:uid="{1705764A-E249-45C6-BF42-FB0C18773D9F}"/>
    <cellStyle name="40% - Énfasis3 6 4 3 3" xfId="28293" xr:uid="{ECB45C48-9272-4F44-A356-55DB54B3AF23}"/>
    <cellStyle name="40% - Énfasis3 6 4 4" xfId="12807" xr:uid="{5CEBB3DC-59E4-49F8-A80E-26E34BA94819}"/>
    <cellStyle name="40% - Énfasis3 6 4 4 2" xfId="33455" xr:uid="{9C428ADC-9D1D-4CAC-BA40-E85B7FB67EC5}"/>
    <cellStyle name="40% - Énfasis3 6 4 5" xfId="23131" xr:uid="{9ABB1F60-8A83-4702-8A10-265F2F71C447}"/>
    <cellStyle name="40% - Énfasis3 6 5" xfId="3774" xr:uid="{ECD95547-D657-4522-923E-45EF2CA87E57}"/>
    <cellStyle name="40% - Énfasis3 6 5 2" xfId="8936" xr:uid="{53DC5C14-1025-43FD-8C4E-2D9835B025FE}"/>
    <cellStyle name="40% - Énfasis3 6 5 2 2" xfId="19260" xr:uid="{169F6473-FA5E-407A-ACDB-F5DB38105F23}"/>
    <cellStyle name="40% - Énfasis3 6 5 2 2 2" xfId="39908" xr:uid="{F645D6F9-1F42-42B5-B678-A6970432237F}"/>
    <cellStyle name="40% - Énfasis3 6 5 2 3" xfId="29584" xr:uid="{C3314F6C-A830-4927-8A29-234BCE72CC16}"/>
    <cellStyle name="40% - Énfasis3 6 5 3" xfId="14098" xr:uid="{336A379D-76E0-4F91-980B-2917B668F1E0}"/>
    <cellStyle name="40% - Énfasis3 6 5 3 2" xfId="34746" xr:uid="{E6EABFB7-3BEB-47B5-B9F0-A02EAED822AA}"/>
    <cellStyle name="40% - Énfasis3 6 5 4" xfId="24422" xr:uid="{F5A48BBB-B714-4EB4-BAC8-84BADFC8761C}"/>
    <cellStyle name="40% - Énfasis3 6 6" xfId="6355" xr:uid="{B88754A8-AF97-4CCA-96EE-9E690C31521D}"/>
    <cellStyle name="40% - Énfasis3 6 6 2" xfId="16679" xr:uid="{B0FC13BB-87A1-472A-9D3E-2EC3DF104A29}"/>
    <cellStyle name="40% - Énfasis3 6 6 2 2" xfId="37327" xr:uid="{1CDC7914-3D85-4AEB-A758-40FC68C66745}"/>
    <cellStyle name="40% - Énfasis3 6 6 3" xfId="27003" xr:uid="{EFC73FFE-FC7B-4A6B-98EC-FBFC1B769513}"/>
    <cellStyle name="40% - Énfasis3 6 7" xfId="11517" xr:uid="{E4AE2306-556B-4BF2-AD57-914A9CF2B55C}"/>
    <cellStyle name="40% - Énfasis3 6 7 2" xfId="32165" xr:uid="{183801F6-0B37-44A7-A36E-C7381B9EE9C3}"/>
    <cellStyle name="40% - Énfasis3 6 8" xfId="21841" xr:uid="{06F0501E-6136-4A0D-8DCF-55145861C48C}"/>
    <cellStyle name="40% - Énfasis3 7" xfId="259" xr:uid="{00000000-0005-0000-0000-0000F2010000}"/>
    <cellStyle name="40% - Énfasis3 7 2" xfId="260" xr:uid="{00000000-0005-0000-0000-0000F3010000}"/>
    <cellStyle name="40% - Énfasis3 7 2 2" xfId="1794" xr:uid="{00000000-0005-0000-0000-0000F4010000}"/>
    <cellStyle name="40% - Énfasis3 7 2 2 2" xfId="3131" xr:uid="{0FBDFFAE-EE80-4C3C-866A-98A4543326D8}"/>
    <cellStyle name="40% - Énfasis3 7 2 2 2 2" xfId="5712" xr:uid="{46C03010-85BA-4442-8BB0-DD11EF7976FA}"/>
    <cellStyle name="40% - Énfasis3 7 2 2 2 2 2" xfId="10874" xr:uid="{8F256C21-8B3F-4462-9256-03BA87556617}"/>
    <cellStyle name="40% - Énfasis3 7 2 2 2 2 2 2" xfId="21198" xr:uid="{F3DB3EAA-D3D7-4403-AC0A-701093E8F861}"/>
    <cellStyle name="40% - Énfasis3 7 2 2 2 2 2 2 2" xfId="41846" xr:uid="{53168DCB-6001-4019-91D2-9FA68C82C8AA}"/>
    <cellStyle name="40% - Énfasis3 7 2 2 2 2 2 3" xfId="31522" xr:uid="{90962893-A8C8-4397-851C-FE4C79EAA73C}"/>
    <cellStyle name="40% - Énfasis3 7 2 2 2 2 3" xfId="16036" xr:uid="{A2359B7D-0CC9-493A-8A02-7A54320FAD9B}"/>
    <cellStyle name="40% - Énfasis3 7 2 2 2 2 3 2" xfId="36684" xr:uid="{A2216049-7F75-4C69-902F-0CAFD4C7F818}"/>
    <cellStyle name="40% - Énfasis3 7 2 2 2 2 4" xfId="26360" xr:uid="{33032198-A7CD-47BD-A4C6-4EEA821CE700}"/>
    <cellStyle name="40% - Énfasis3 7 2 2 2 3" xfId="8293" xr:uid="{7D9DD5B6-3DA3-4810-90EB-0B607A0C8B53}"/>
    <cellStyle name="40% - Énfasis3 7 2 2 2 3 2" xfId="18617" xr:uid="{7B2D30A8-27EE-45B7-AFF1-027FEA5D68F8}"/>
    <cellStyle name="40% - Énfasis3 7 2 2 2 3 2 2" xfId="39265" xr:uid="{9D4E6A56-9583-441C-A103-6FC028352D70}"/>
    <cellStyle name="40% - Énfasis3 7 2 2 2 3 3" xfId="28941" xr:uid="{8491A21D-C672-4A88-B523-5EA218A87EF6}"/>
    <cellStyle name="40% - Énfasis3 7 2 2 2 4" xfId="13455" xr:uid="{AB36583E-4F93-4BF5-B37E-4EAF8FA07D4C}"/>
    <cellStyle name="40% - Énfasis3 7 2 2 2 4 2" xfId="34103" xr:uid="{7FE84A8A-331D-44EB-B882-BD3C4E841179}"/>
    <cellStyle name="40% - Énfasis3 7 2 2 2 5" xfId="23779" xr:uid="{4906116D-6594-4923-A49D-F7274D37F9D0}"/>
    <cellStyle name="40% - Énfasis3 7 2 2 3" xfId="4422" xr:uid="{2C06410A-304B-4BC8-B08E-67AD3F2B3D3C}"/>
    <cellStyle name="40% - Énfasis3 7 2 2 3 2" xfId="9584" xr:uid="{D8BBFE89-24B6-4559-834A-E8B3925A756C}"/>
    <cellStyle name="40% - Énfasis3 7 2 2 3 2 2" xfId="19908" xr:uid="{C6E8D461-5AE9-49BD-8FBC-77A0107470BC}"/>
    <cellStyle name="40% - Énfasis3 7 2 2 3 2 2 2" xfId="40556" xr:uid="{2E3D8903-0950-4B86-B060-45D9B79C4A2A}"/>
    <cellStyle name="40% - Énfasis3 7 2 2 3 2 3" xfId="30232" xr:uid="{C8D838A7-28E6-42AF-B29E-50E587459A01}"/>
    <cellStyle name="40% - Énfasis3 7 2 2 3 3" xfId="14746" xr:uid="{59888CEB-B58E-4771-8D34-287C683E8D55}"/>
    <cellStyle name="40% - Énfasis3 7 2 2 3 3 2" xfId="35394" xr:uid="{F5F2765E-662E-42B8-AB2D-7CAC3D03FBDE}"/>
    <cellStyle name="40% - Énfasis3 7 2 2 3 4" xfId="25070" xr:uid="{4FE67133-3110-4A6B-AB17-9F58BBB5DFC5}"/>
    <cellStyle name="40% - Énfasis3 7 2 2 4" xfId="7003" xr:uid="{E9EEE704-D13F-4B12-BBBF-68F9EBF48699}"/>
    <cellStyle name="40% - Énfasis3 7 2 2 4 2" xfId="17327" xr:uid="{6A21D1DF-9D65-442A-9283-E0F7AB6022D3}"/>
    <cellStyle name="40% - Énfasis3 7 2 2 4 2 2" xfId="37975" xr:uid="{14097D36-A842-4518-8A14-336335D6AC70}"/>
    <cellStyle name="40% - Énfasis3 7 2 2 4 3" xfId="27651" xr:uid="{433766B1-1A8A-4A3E-93E1-73DC535B1AC4}"/>
    <cellStyle name="40% - Énfasis3 7 2 2 5" xfId="12165" xr:uid="{85B375AB-C2D8-4DED-95C9-88F814EA6C14}"/>
    <cellStyle name="40% - Énfasis3 7 2 2 5 2" xfId="32813" xr:uid="{BB7EA755-230B-4BA2-8D98-BC9F2C5FCEBA}"/>
    <cellStyle name="40% - Énfasis3 7 2 2 6" xfId="22489" xr:uid="{BB527AE3-8DDE-49FF-85B1-4A86F632BD73}"/>
    <cellStyle name="40% - Énfasis3 7 2 3" xfId="2486" xr:uid="{E5D64877-D5E4-4E33-86EE-31D002C92AE6}"/>
    <cellStyle name="40% - Énfasis3 7 2 3 2" xfId="5067" xr:uid="{4EB42A13-0262-4FC9-93AC-DCC2E2CACE27}"/>
    <cellStyle name="40% - Énfasis3 7 2 3 2 2" xfId="10229" xr:uid="{2E5B9271-6DDF-4686-BA8A-77432810627F}"/>
    <cellStyle name="40% - Énfasis3 7 2 3 2 2 2" xfId="20553" xr:uid="{93A23880-AB47-4BA0-A376-35C82273A663}"/>
    <cellStyle name="40% - Énfasis3 7 2 3 2 2 2 2" xfId="41201" xr:uid="{9E397E9A-6E0D-4C3D-BB39-D098CFFA41DB}"/>
    <cellStyle name="40% - Énfasis3 7 2 3 2 2 3" xfId="30877" xr:uid="{4B43ED56-F5FA-43E4-B1CC-627D3194B935}"/>
    <cellStyle name="40% - Énfasis3 7 2 3 2 3" xfId="15391" xr:uid="{C2E9827D-9B8A-4B56-8984-FE457D47F580}"/>
    <cellStyle name="40% - Énfasis3 7 2 3 2 3 2" xfId="36039" xr:uid="{6A694288-44CC-4D6A-8C99-D05824B45FA0}"/>
    <cellStyle name="40% - Énfasis3 7 2 3 2 4" xfId="25715" xr:uid="{5C7BB9C8-A385-4469-8197-8C0FCA1D1499}"/>
    <cellStyle name="40% - Énfasis3 7 2 3 3" xfId="7648" xr:uid="{D51710A7-A161-4253-86CE-5535DB4368CC}"/>
    <cellStyle name="40% - Énfasis3 7 2 3 3 2" xfId="17972" xr:uid="{342B2A93-E7A8-49E7-AA33-BBED9706DB06}"/>
    <cellStyle name="40% - Énfasis3 7 2 3 3 2 2" xfId="38620" xr:uid="{AD8351A9-C215-48E7-992B-3F94C1A357F7}"/>
    <cellStyle name="40% - Énfasis3 7 2 3 3 3" xfId="28296" xr:uid="{22DC7DD5-69E9-49FB-89F2-EE7A6A489264}"/>
    <cellStyle name="40% - Énfasis3 7 2 3 4" xfId="12810" xr:uid="{68470FAB-100A-4D1F-B6EB-8FB27FE85C95}"/>
    <cellStyle name="40% - Énfasis3 7 2 3 4 2" xfId="33458" xr:uid="{7A5D13F9-83E4-48D2-969D-1E3BB109ECD4}"/>
    <cellStyle name="40% - Énfasis3 7 2 3 5" xfId="23134" xr:uid="{04D315B5-F138-403A-87D1-EB08AFE9F76F}"/>
    <cellStyle name="40% - Énfasis3 7 2 4" xfId="3777" xr:uid="{01F84759-C23A-423E-ABE7-B1FF6D90FE78}"/>
    <cellStyle name="40% - Énfasis3 7 2 4 2" xfId="8939" xr:uid="{2467421D-9D0E-4659-9EDB-A214969D11B0}"/>
    <cellStyle name="40% - Énfasis3 7 2 4 2 2" xfId="19263" xr:uid="{9A4B88AB-FC0E-46FF-B382-B20412F11252}"/>
    <cellStyle name="40% - Énfasis3 7 2 4 2 2 2" xfId="39911" xr:uid="{0EDB7DA0-5026-4CEE-819A-8F6F86DCDA2B}"/>
    <cellStyle name="40% - Énfasis3 7 2 4 2 3" xfId="29587" xr:uid="{DEFEA1A8-B999-416D-A834-2EE443DCB180}"/>
    <cellStyle name="40% - Énfasis3 7 2 4 3" xfId="14101" xr:uid="{88F2ADF6-25BC-4795-897B-55476A4A83CE}"/>
    <cellStyle name="40% - Énfasis3 7 2 4 3 2" xfId="34749" xr:uid="{324FDE83-BE62-4BE2-82AA-ED81DFF308DC}"/>
    <cellStyle name="40% - Énfasis3 7 2 4 4" xfId="24425" xr:uid="{F8E06C28-7737-41BF-B124-1EE7F937F3E2}"/>
    <cellStyle name="40% - Énfasis3 7 2 5" xfId="6358" xr:uid="{36D9B64C-D8D1-478E-8368-11154A854149}"/>
    <cellStyle name="40% - Énfasis3 7 2 5 2" xfId="16682" xr:uid="{C9C7BCA2-1E6B-4721-ACD3-CAE4150497DF}"/>
    <cellStyle name="40% - Énfasis3 7 2 5 2 2" xfId="37330" xr:uid="{613D3DD8-9274-43DE-89F6-C1E98D5C259A}"/>
    <cellStyle name="40% - Énfasis3 7 2 5 3" xfId="27006" xr:uid="{47460F2B-1311-4418-BC29-72F278D61339}"/>
    <cellStyle name="40% - Énfasis3 7 2 6" xfId="11520" xr:uid="{B0774037-8CE6-48FC-9CEC-510736DFF752}"/>
    <cellStyle name="40% - Énfasis3 7 2 6 2" xfId="32168" xr:uid="{F1E8A8C7-2D38-455D-8EB5-911B098D5774}"/>
    <cellStyle name="40% - Énfasis3 7 2 7" xfId="21844" xr:uid="{4BA91B89-C4AC-4EFF-ACEE-4ACBC07BF613}"/>
    <cellStyle name="40% - Énfasis3 7 3" xfId="1793" xr:uid="{00000000-0005-0000-0000-0000F5010000}"/>
    <cellStyle name="40% - Énfasis3 7 3 2" xfId="3130" xr:uid="{9C40E34D-9521-4298-9164-5F6B238EE6E7}"/>
    <cellStyle name="40% - Énfasis3 7 3 2 2" xfId="5711" xr:uid="{959515DC-BA30-4927-8AB4-C979C8B2F372}"/>
    <cellStyle name="40% - Énfasis3 7 3 2 2 2" xfId="10873" xr:uid="{F9B3641C-7EFB-4270-B480-262DE5CF7C9D}"/>
    <cellStyle name="40% - Énfasis3 7 3 2 2 2 2" xfId="21197" xr:uid="{17C36CAC-E1B0-448C-87D5-8DD8ECE60451}"/>
    <cellStyle name="40% - Énfasis3 7 3 2 2 2 2 2" xfId="41845" xr:uid="{50D601A2-7E1B-4AFD-8B3D-729B56CA3411}"/>
    <cellStyle name="40% - Énfasis3 7 3 2 2 2 3" xfId="31521" xr:uid="{EDC33C40-3D68-492D-91B1-757533C2CB5B}"/>
    <cellStyle name="40% - Énfasis3 7 3 2 2 3" xfId="16035" xr:uid="{57C63443-A99F-425C-805A-ECF7115CB048}"/>
    <cellStyle name="40% - Énfasis3 7 3 2 2 3 2" xfId="36683" xr:uid="{953BFD27-346C-42A4-BC6A-7D8E1FC3F7EA}"/>
    <cellStyle name="40% - Énfasis3 7 3 2 2 4" xfId="26359" xr:uid="{8271A917-CB3E-4604-9916-7DAC0E20AAA1}"/>
    <cellStyle name="40% - Énfasis3 7 3 2 3" xfId="8292" xr:uid="{BB0EEDB3-8162-4153-B477-F9BBFE99E8CD}"/>
    <cellStyle name="40% - Énfasis3 7 3 2 3 2" xfId="18616" xr:uid="{C4D54A72-9D8D-455C-82D2-577BAE215C80}"/>
    <cellStyle name="40% - Énfasis3 7 3 2 3 2 2" xfId="39264" xr:uid="{7833B19F-8A8A-4A8B-977C-6E3BC14740BF}"/>
    <cellStyle name="40% - Énfasis3 7 3 2 3 3" xfId="28940" xr:uid="{BE4D06D0-E561-4EE7-99FC-9D1F3236AA14}"/>
    <cellStyle name="40% - Énfasis3 7 3 2 4" xfId="13454" xr:uid="{8BE8F9C5-D033-4CB9-973C-39B8C968D34C}"/>
    <cellStyle name="40% - Énfasis3 7 3 2 4 2" xfId="34102" xr:uid="{6D9E8EB5-0889-4CFA-A9D0-D95A0A89D4EF}"/>
    <cellStyle name="40% - Énfasis3 7 3 2 5" xfId="23778" xr:uid="{2536BE85-C0C1-4111-B068-9488EAC8EAC4}"/>
    <cellStyle name="40% - Énfasis3 7 3 3" xfId="4421" xr:uid="{09EEEE35-7C20-4256-9D3F-5407F1DFC907}"/>
    <cellStyle name="40% - Énfasis3 7 3 3 2" xfId="9583" xr:uid="{58A29F17-143B-4D7B-8E45-950A7FD028CD}"/>
    <cellStyle name="40% - Énfasis3 7 3 3 2 2" xfId="19907" xr:uid="{B4E89E39-7D34-46B7-88FA-DF8CE746D32C}"/>
    <cellStyle name="40% - Énfasis3 7 3 3 2 2 2" xfId="40555" xr:uid="{05DF16A8-5A03-43AD-A99D-30FC1D7D2DA1}"/>
    <cellStyle name="40% - Énfasis3 7 3 3 2 3" xfId="30231" xr:uid="{110FC6CD-F134-4D5B-99E4-F6D31C4C3EC9}"/>
    <cellStyle name="40% - Énfasis3 7 3 3 3" xfId="14745" xr:uid="{1609FAE5-43C8-4F2D-A729-1964553FD34D}"/>
    <cellStyle name="40% - Énfasis3 7 3 3 3 2" xfId="35393" xr:uid="{0C3A356D-DED6-4310-A401-DB6F851B5B3C}"/>
    <cellStyle name="40% - Énfasis3 7 3 3 4" xfId="25069" xr:uid="{7127572B-E5F6-4141-8B0D-EE0F3B53E9CE}"/>
    <cellStyle name="40% - Énfasis3 7 3 4" xfId="7002" xr:uid="{D42B217A-88C5-4C92-8FBA-A367ADC29B42}"/>
    <cellStyle name="40% - Énfasis3 7 3 4 2" xfId="17326" xr:uid="{6528ED1A-9C51-4EB9-B328-452E7A87728B}"/>
    <cellStyle name="40% - Énfasis3 7 3 4 2 2" xfId="37974" xr:uid="{3C8399F3-BDF3-4FDB-BD7F-8E7311B4844F}"/>
    <cellStyle name="40% - Énfasis3 7 3 4 3" xfId="27650" xr:uid="{5325790C-49FC-4143-8ECD-DC39FA434A94}"/>
    <cellStyle name="40% - Énfasis3 7 3 5" xfId="12164" xr:uid="{D682C094-2DAE-46AF-96BE-A5D75F55188D}"/>
    <cellStyle name="40% - Énfasis3 7 3 5 2" xfId="32812" xr:uid="{4D0F6557-33B7-4B6B-BEEE-E4B93FEAEF59}"/>
    <cellStyle name="40% - Énfasis3 7 3 6" xfId="22488" xr:uid="{428609DD-2292-4626-9E01-2FA770976E59}"/>
    <cellStyle name="40% - Énfasis3 7 4" xfId="2485" xr:uid="{BEE26FFA-0D9B-4B23-88D8-93A3BE6DBD08}"/>
    <cellStyle name="40% - Énfasis3 7 4 2" xfId="5066" xr:uid="{7332DBDF-81A4-464D-A13A-647C50D16897}"/>
    <cellStyle name="40% - Énfasis3 7 4 2 2" xfId="10228" xr:uid="{DA11B382-74BF-48EE-B4E6-4E758648DB68}"/>
    <cellStyle name="40% - Énfasis3 7 4 2 2 2" xfId="20552" xr:uid="{FBC732A4-9D2F-4B22-A780-345A80A222D9}"/>
    <cellStyle name="40% - Énfasis3 7 4 2 2 2 2" xfId="41200" xr:uid="{95DBDF67-9FB0-46EF-881C-7D452D1A329C}"/>
    <cellStyle name="40% - Énfasis3 7 4 2 2 3" xfId="30876" xr:uid="{E568931E-101A-4DD0-9696-452F27026AB5}"/>
    <cellStyle name="40% - Énfasis3 7 4 2 3" xfId="15390" xr:uid="{6B2E638D-9EE6-4C52-9C17-C8C7E55A6063}"/>
    <cellStyle name="40% - Énfasis3 7 4 2 3 2" xfId="36038" xr:uid="{30BD7A50-D054-42B6-9047-5014FA20DC48}"/>
    <cellStyle name="40% - Énfasis3 7 4 2 4" xfId="25714" xr:uid="{FFA4CEDA-156E-4E61-A602-5806F4043FFD}"/>
    <cellStyle name="40% - Énfasis3 7 4 3" xfId="7647" xr:uid="{F9C35E47-B031-48B5-8FF4-D4C21088AA08}"/>
    <cellStyle name="40% - Énfasis3 7 4 3 2" xfId="17971" xr:uid="{C0180DDA-6C90-499E-AB14-9B5990B53015}"/>
    <cellStyle name="40% - Énfasis3 7 4 3 2 2" xfId="38619" xr:uid="{4946E679-9653-4EBA-84CA-9E7DF5FEB7D7}"/>
    <cellStyle name="40% - Énfasis3 7 4 3 3" xfId="28295" xr:uid="{135EDA4F-B0E8-4C92-8994-676E831D2824}"/>
    <cellStyle name="40% - Énfasis3 7 4 4" xfId="12809" xr:uid="{9E4C9DBF-10C1-44F4-8F8F-836C704E4230}"/>
    <cellStyle name="40% - Énfasis3 7 4 4 2" xfId="33457" xr:uid="{4853FDEC-9705-47D8-B99E-2320687FB3F9}"/>
    <cellStyle name="40% - Énfasis3 7 4 5" xfId="23133" xr:uid="{4E37E90E-F348-440E-9869-F826D1EE44E8}"/>
    <cellStyle name="40% - Énfasis3 7 5" xfId="3776" xr:uid="{6CDCACED-7FAE-4A9E-81CD-EA0E3F97851F}"/>
    <cellStyle name="40% - Énfasis3 7 5 2" xfId="8938" xr:uid="{6E7A1332-975D-492A-9CFE-DD71766EDDF8}"/>
    <cellStyle name="40% - Énfasis3 7 5 2 2" xfId="19262" xr:uid="{F0E0D3DC-4AC1-4B5D-93B2-E19DDB7C86F0}"/>
    <cellStyle name="40% - Énfasis3 7 5 2 2 2" xfId="39910" xr:uid="{0FE70EBD-4AF6-44DB-A5F7-19D98BDB4DCC}"/>
    <cellStyle name="40% - Énfasis3 7 5 2 3" xfId="29586" xr:uid="{013A80CA-060C-4E76-BF7D-63C7CFB4D919}"/>
    <cellStyle name="40% - Énfasis3 7 5 3" xfId="14100" xr:uid="{91BE003F-98D3-4465-9A80-7CFF39C6662E}"/>
    <cellStyle name="40% - Énfasis3 7 5 3 2" xfId="34748" xr:uid="{76D4FA0D-3C8D-43F9-A06E-AE371E03FB58}"/>
    <cellStyle name="40% - Énfasis3 7 5 4" xfId="24424" xr:uid="{41D0D990-A3E9-4E70-953E-F9CBA3A4C0B6}"/>
    <cellStyle name="40% - Énfasis3 7 6" xfId="6357" xr:uid="{4F16D048-C8E2-4695-860B-E0D7DBA64E98}"/>
    <cellStyle name="40% - Énfasis3 7 6 2" xfId="16681" xr:uid="{2D94DABE-ECCE-4EF1-B99A-151C236FABA5}"/>
    <cellStyle name="40% - Énfasis3 7 6 2 2" xfId="37329" xr:uid="{E02B9ABF-DDD6-4F04-9FD2-5B0F10E228F8}"/>
    <cellStyle name="40% - Énfasis3 7 6 3" xfId="27005" xr:uid="{27C8CF30-0420-458F-A536-C7CB1BA471B4}"/>
    <cellStyle name="40% - Énfasis3 7 7" xfId="11519" xr:uid="{AB1BB44F-9F7A-4F17-9252-B193E780B149}"/>
    <cellStyle name="40% - Énfasis3 7 7 2" xfId="32167" xr:uid="{D9F9290C-697E-4A4A-B554-80F52987378A}"/>
    <cellStyle name="40% - Énfasis3 7 8" xfId="21843" xr:uid="{0FF459D8-4B93-457D-ADEB-74020FB39DD8}"/>
    <cellStyle name="40% - Énfasis3 8" xfId="261" xr:uid="{00000000-0005-0000-0000-0000F6010000}"/>
    <cellStyle name="40% - Énfasis3 8 2" xfId="262" xr:uid="{00000000-0005-0000-0000-0000F7010000}"/>
    <cellStyle name="40% - Énfasis3 8 2 2" xfId="1796" xr:uid="{00000000-0005-0000-0000-0000F8010000}"/>
    <cellStyle name="40% - Énfasis3 8 2 2 2" xfId="3133" xr:uid="{EB62E6AA-1C44-420B-A351-86996D66E030}"/>
    <cellStyle name="40% - Énfasis3 8 2 2 2 2" xfId="5714" xr:uid="{D4F14EEF-9ADB-4A7A-AEA3-71252705D83A}"/>
    <cellStyle name="40% - Énfasis3 8 2 2 2 2 2" xfId="10876" xr:uid="{E2F4549F-F078-436B-899B-F958E1326214}"/>
    <cellStyle name="40% - Énfasis3 8 2 2 2 2 2 2" xfId="21200" xr:uid="{5CA4E1C1-5A72-4AD1-AF11-F973EF552B76}"/>
    <cellStyle name="40% - Énfasis3 8 2 2 2 2 2 2 2" xfId="41848" xr:uid="{A7744E3A-F88D-45C7-BEA2-759B1EBBA888}"/>
    <cellStyle name="40% - Énfasis3 8 2 2 2 2 2 3" xfId="31524" xr:uid="{71890126-E0B4-4A23-A887-52D06D67520E}"/>
    <cellStyle name="40% - Énfasis3 8 2 2 2 2 3" xfId="16038" xr:uid="{787E1726-4BC3-4B33-8AC0-B7EA710FA44A}"/>
    <cellStyle name="40% - Énfasis3 8 2 2 2 2 3 2" xfId="36686" xr:uid="{1E342B65-2A2B-43AF-82C8-AC52E842D66A}"/>
    <cellStyle name="40% - Énfasis3 8 2 2 2 2 4" xfId="26362" xr:uid="{9ED20D65-6589-44A7-9C3C-35CC72E83B5D}"/>
    <cellStyle name="40% - Énfasis3 8 2 2 2 3" xfId="8295" xr:uid="{76C7D4A7-0F74-4B62-B2F2-F714C23C1982}"/>
    <cellStyle name="40% - Énfasis3 8 2 2 2 3 2" xfId="18619" xr:uid="{F797ADFC-0918-4C0C-8DB0-A80A551842AB}"/>
    <cellStyle name="40% - Énfasis3 8 2 2 2 3 2 2" xfId="39267" xr:uid="{AC371F52-5F10-449F-BB9E-ED1E73F94718}"/>
    <cellStyle name="40% - Énfasis3 8 2 2 2 3 3" xfId="28943" xr:uid="{30533697-112C-4103-AA19-4546F069D274}"/>
    <cellStyle name="40% - Énfasis3 8 2 2 2 4" xfId="13457" xr:uid="{605728C9-54E5-4D69-9643-447B9E52EB5B}"/>
    <cellStyle name="40% - Énfasis3 8 2 2 2 4 2" xfId="34105" xr:uid="{4FCACB99-1860-43A0-BAFC-A66D7B431F34}"/>
    <cellStyle name="40% - Énfasis3 8 2 2 2 5" xfId="23781" xr:uid="{011139FA-EB83-4D4F-8A13-1CDF0849A0D7}"/>
    <cellStyle name="40% - Énfasis3 8 2 2 3" xfId="4424" xr:uid="{A8E11210-AFC4-45B4-A5C0-179EF96F0D56}"/>
    <cellStyle name="40% - Énfasis3 8 2 2 3 2" xfId="9586" xr:uid="{425755C3-F2A7-40B1-B52D-87174031CD2F}"/>
    <cellStyle name="40% - Énfasis3 8 2 2 3 2 2" xfId="19910" xr:uid="{29B6FCDD-345C-4D7A-A2BD-D4AFA88E91A3}"/>
    <cellStyle name="40% - Énfasis3 8 2 2 3 2 2 2" xfId="40558" xr:uid="{D0945FA0-FAF5-4FDD-A15F-F1CF2D8D8B6C}"/>
    <cellStyle name="40% - Énfasis3 8 2 2 3 2 3" xfId="30234" xr:uid="{5B2BC2CC-97ED-4951-9792-D264A72AB631}"/>
    <cellStyle name="40% - Énfasis3 8 2 2 3 3" xfId="14748" xr:uid="{3AC5AC18-6B59-4EDF-8F6D-5F9323CBD6EC}"/>
    <cellStyle name="40% - Énfasis3 8 2 2 3 3 2" xfId="35396" xr:uid="{8AB0E3A2-AB32-48B0-8993-C2C969B65FEF}"/>
    <cellStyle name="40% - Énfasis3 8 2 2 3 4" xfId="25072" xr:uid="{3D14D78E-884D-4CEE-B4A7-1FD80C74A5C2}"/>
    <cellStyle name="40% - Énfasis3 8 2 2 4" xfId="7005" xr:uid="{FB111643-DECA-4ED5-B1B3-64B6930C7B32}"/>
    <cellStyle name="40% - Énfasis3 8 2 2 4 2" xfId="17329" xr:uid="{E3E60D99-20CD-470A-B1B0-41E4C56F095D}"/>
    <cellStyle name="40% - Énfasis3 8 2 2 4 2 2" xfId="37977" xr:uid="{8F5758F8-2991-4235-9BFB-0A37C775F616}"/>
    <cellStyle name="40% - Énfasis3 8 2 2 4 3" xfId="27653" xr:uid="{CC3FD30F-A4F9-4495-969C-E6514E4DFEE4}"/>
    <cellStyle name="40% - Énfasis3 8 2 2 5" xfId="12167" xr:uid="{7B6DE8FA-4874-4E58-9C73-79F255B677F8}"/>
    <cellStyle name="40% - Énfasis3 8 2 2 5 2" xfId="32815" xr:uid="{59170524-CD48-44F8-AD8B-6CFC6A377936}"/>
    <cellStyle name="40% - Énfasis3 8 2 2 6" xfId="22491" xr:uid="{EF08B202-5BD7-44E1-805B-37D6E3925D3B}"/>
    <cellStyle name="40% - Énfasis3 8 2 3" xfId="2488" xr:uid="{94A85CE0-6121-4163-A448-47D92085EFC4}"/>
    <cellStyle name="40% - Énfasis3 8 2 3 2" xfId="5069" xr:uid="{1A5B9BEA-12AF-4B73-8DF1-4C77F36789B4}"/>
    <cellStyle name="40% - Énfasis3 8 2 3 2 2" xfId="10231" xr:uid="{AF3A47D9-7599-492C-ADF1-DCAF02547FC3}"/>
    <cellStyle name="40% - Énfasis3 8 2 3 2 2 2" xfId="20555" xr:uid="{E4307DC2-59A8-435B-9FBC-F0C5B32F2AE6}"/>
    <cellStyle name="40% - Énfasis3 8 2 3 2 2 2 2" xfId="41203" xr:uid="{C80DB123-419F-46BB-814B-B5159F831B5C}"/>
    <cellStyle name="40% - Énfasis3 8 2 3 2 2 3" xfId="30879" xr:uid="{2E013C62-6C77-44BE-9E64-4ED12E6673BB}"/>
    <cellStyle name="40% - Énfasis3 8 2 3 2 3" xfId="15393" xr:uid="{93EC211B-1EF4-4974-A3DE-39B1A11ADFB2}"/>
    <cellStyle name="40% - Énfasis3 8 2 3 2 3 2" xfId="36041" xr:uid="{BC25F2EF-F736-4C6D-8A1D-81EC66157F99}"/>
    <cellStyle name="40% - Énfasis3 8 2 3 2 4" xfId="25717" xr:uid="{06C845BF-CDCF-48BE-8C28-04CD569C6269}"/>
    <cellStyle name="40% - Énfasis3 8 2 3 3" xfId="7650" xr:uid="{32BE8FA7-C64A-4C20-91B5-8E45C1D494A6}"/>
    <cellStyle name="40% - Énfasis3 8 2 3 3 2" xfId="17974" xr:uid="{3C9FA65E-A119-448D-BC07-C9C479EE1A76}"/>
    <cellStyle name="40% - Énfasis3 8 2 3 3 2 2" xfId="38622" xr:uid="{7AB930EC-D51D-43BD-8E94-4F7D23EAB4F8}"/>
    <cellStyle name="40% - Énfasis3 8 2 3 3 3" xfId="28298" xr:uid="{DEB49FB6-D798-46F0-A008-20629A275D1D}"/>
    <cellStyle name="40% - Énfasis3 8 2 3 4" xfId="12812" xr:uid="{F07311B1-3033-4054-BD9C-6474CC894F39}"/>
    <cellStyle name="40% - Énfasis3 8 2 3 4 2" xfId="33460" xr:uid="{8D07A2B7-2943-43E8-A6CA-C8C2F01A5814}"/>
    <cellStyle name="40% - Énfasis3 8 2 3 5" xfId="23136" xr:uid="{8E522389-C1CD-451C-A76C-AFF4B72D018F}"/>
    <cellStyle name="40% - Énfasis3 8 2 4" xfId="3779" xr:uid="{96D7B3F2-1A39-4449-8DE5-00C45016DFDA}"/>
    <cellStyle name="40% - Énfasis3 8 2 4 2" xfId="8941" xr:uid="{20E37506-7A62-4973-BE0D-A88BD8F6EFD4}"/>
    <cellStyle name="40% - Énfasis3 8 2 4 2 2" xfId="19265" xr:uid="{01D3D37C-6E28-4EF5-BA9E-67ECFDFB38D2}"/>
    <cellStyle name="40% - Énfasis3 8 2 4 2 2 2" xfId="39913" xr:uid="{756E3DDC-33D9-40E7-8742-3F58141A37D0}"/>
    <cellStyle name="40% - Énfasis3 8 2 4 2 3" xfId="29589" xr:uid="{491C3638-2334-404E-A8C1-1C22EE27C3F2}"/>
    <cellStyle name="40% - Énfasis3 8 2 4 3" xfId="14103" xr:uid="{B5D3C67A-5A25-4CDC-8576-1D243A0CB244}"/>
    <cellStyle name="40% - Énfasis3 8 2 4 3 2" xfId="34751" xr:uid="{45E4C74E-3E80-4739-8CC6-73B419DFADA6}"/>
    <cellStyle name="40% - Énfasis3 8 2 4 4" xfId="24427" xr:uid="{5B9CA924-1D0E-4244-90B0-E590DC6BA00A}"/>
    <cellStyle name="40% - Énfasis3 8 2 5" xfId="6360" xr:uid="{3D01749B-0479-4045-8A76-101ED4D74AAC}"/>
    <cellStyle name="40% - Énfasis3 8 2 5 2" xfId="16684" xr:uid="{271C89F6-B740-4276-BC70-832AF6F876E6}"/>
    <cellStyle name="40% - Énfasis3 8 2 5 2 2" xfId="37332" xr:uid="{1A4ABA58-AB3B-40B4-80F0-B8BB2DDB39D7}"/>
    <cellStyle name="40% - Énfasis3 8 2 5 3" xfId="27008" xr:uid="{A2341A1B-066A-44E0-AFCB-9CBE0C879BBA}"/>
    <cellStyle name="40% - Énfasis3 8 2 6" xfId="11522" xr:uid="{C28F5BC4-71FF-4012-A56E-88112B69EF49}"/>
    <cellStyle name="40% - Énfasis3 8 2 6 2" xfId="32170" xr:uid="{5A6C56E7-BB6B-4E30-B1D9-3763EEB8078B}"/>
    <cellStyle name="40% - Énfasis3 8 2 7" xfId="21846" xr:uid="{D96F1C6E-61C0-49A7-BBDF-4DA414B0C79E}"/>
    <cellStyle name="40% - Énfasis3 8 3" xfId="1795" xr:uid="{00000000-0005-0000-0000-0000F9010000}"/>
    <cellStyle name="40% - Énfasis3 8 3 2" xfId="3132" xr:uid="{761E0803-B991-4D9F-AE6C-02CDCF060EBD}"/>
    <cellStyle name="40% - Énfasis3 8 3 2 2" xfId="5713" xr:uid="{8AC74F5E-227F-46BC-B1FE-E83F197E35BD}"/>
    <cellStyle name="40% - Énfasis3 8 3 2 2 2" xfId="10875" xr:uid="{E0819D91-BDD8-4843-A810-FFFE277B59F7}"/>
    <cellStyle name="40% - Énfasis3 8 3 2 2 2 2" xfId="21199" xr:uid="{871644EA-DB5E-4052-9DE2-F2272C1D56A1}"/>
    <cellStyle name="40% - Énfasis3 8 3 2 2 2 2 2" xfId="41847" xr:uid="{4B296485-FBDB-4073-811B-E9A3B65B14B0}"/>
    <cellStyle name="40% - Énfasis3 8 3 2 2 2 3" xfId="31523" xr:uid="{A22D6344-23D0-47D7-894F-2CEA0A5635B7}"/>
    <cellStyle name="40% - Énfasis3 8 3 2 2 3" xfId="16037" xr:uid="{5046E8CC-DBAC-4EDA-A7E3-AE4772B87743}"/>
    <cellStyle name="40% - Énfasis3 8 3 2 2 3 2" xfId="36685" xr:uid="{5BE3CCCF-B28F-47D3-A6D5-3C5C0286A28D}"/>
    <cellStyle name="40% - Énfasis3 8 3 2 2 4" xfId="26361" xr:uid="{D1DB3BB3-BFFB-4271-BCD5-73A72F3B5D18}"/>
    <cellStyle name="40% - Énfasis3 8 3 2 3" xfId="8294" xr:uid="{0E64C5D3-9D93-4AFC-9B30-27D089EF9F53}"/>
    <cellStyle name="40% - Énfasis3 8 3 2 3 2" xfId="18618" xr:uid="{DBF66AFD-B1D5-4FE0-BBAD-CF793A0F158D}"/>
    <cellStyle name="40% - Énfasis3 8 3 2 3 2 2" xfId="39266" xr:uid="{9FAA36E7-CC5F-4719-99CF-E33713395CFC}"/>
    <cellStyle name="40% - Énfasis3 8 3 2 3 3" xfId="28942" xr:uid="{36469C66-DA6C-4285-BB40-9A3B842A6580}"/>
    <cellStyle name="40% - Énfasis3 8 3 2 4" xfId="13456" xr:uid="{62CAC1DF-A28B-4EF5-83B3-AA8814865DCE}"/>
    <cellStyle name="40% - Énfasis3 8 3 2 4 2" xfId="34104" xr:uid="{A3BEDAE5-D31B-407F-986C-D7E05B462355}"/>
    <cellStyle name="40% - Énfasis3 8 3 2 5" xfId="23780" xr:uid="{9E2C1756-E87A-45C7-ACA5-AEA081989C15}"/>
    <cellStyle name="40% - Énfasis3 8 3 3" xfId="4423" xr:uid="{0EC04559-2F74-4ECE-B101-BAB2896D3BDB}"/>
    <cellStyle name="40% - Énfasis3 8 3 3 2" xfId="9585" xr:uid="{22CFA8C4-5112-475B-9073-FFFC9F22DBE0}"/>
    <cellStyle name="40% - Énfasis3 8 3 3 2 2" xfId="19909" xr:uid="{91B81C3D-EEB5-4E71-BEC4-1EA79BF9A0A6}"/>
    <cellStyle name="40% - Énfasis3 8 3 3 2 2 2" xfId="40557" xr:uid="{DA63C632-DBE1-4522-865A-44B76A2708A9}"/>
    <cellStyle name="40% - Énfasis3 8 3 3 2 3" xfId="30233" xr:uid="{A7E67A7F-6196-4634-B113-BBFA1614CDE9}"/>
    <cellStyle name="40% - Énfasis3 8 3 3 3" xfId="14747" xr:uid="{CAADEDC4-24B3-4696-AFA2-71BD105C4A65}"/>
    <cellStyle name="40% - Énfasis3 8 3 3 3 2" xfId="35395" xr:uid="{54B14237-8BEC-4393-B11A-5AF82EA0E45E}"/>
    <cellStyle name="40% - Énfasis3 8 3 3 4" xfId="25071" xr:uid="{65C0E6CE-F0C2-4DA1-BD9F-13159B10EB02}"/>
    <cellStyle name="40% - Énfasis3 8 3 4" xfId="7004" xr:uid="{8D157222-4D10-44B8-93AC-3B1581EF28BF}"/>
    <cellStyle name="40% - Énfasis3 8 3 4 2" xfId="17328" xr:uid="{8FA122CA-49DE-4923-9AFB-018B5F9FBA6A}"/>
    <cellStyle name="40% - Énfasis3 8 3 4 2 2" xfId="37976" xr:uid="{7B24F225-2608-4DE8-AF9F-85A7448EC154}"/>
    <cellStyle name="40% - Énfasis3 8 3 4 3" xfId="27652" xr:uid="{ABBAC930-650F-4BB9-A779-F285D0B52D64}"/>
    <cellStyle name="40% - Énfasis3 8 3 5" xfId="12166" xr:uid="{26887668-8F65-464F-ABB1-8D22BC704756}"/>
    <cellStyle name="40% - Énfasis3 8 3 5 2" xfId="32814" xr:uid="{53233FF9-2DAA-48F7-ABA1-3DC0B36B6C76}"/>
    <cellStyle name="40% - Énfasis3 8 3 6" xfId="22490" xr:uid="{E06EC94F-7B5A-4442-8544-4DF3C5BD9AA1}"/>
    <cellStyle name="40% - Énfasis3 8 4" xfId="2487" xr:uid="{8D50E9C9-1C52-473B-8DEE-A63C97819874}"/>
    <cellStyle name="40% - Énfasis3 8 4 2" xfId="5068" xr:uid="{04D658BE-2488-46E8-B0E7-37919CC129B0}"/>
    <cellStyle name="40% - Énfasis3 8 4 2 2" xfId="10230" xr:uid="{FD415A66-5236-42B7-B2CA-532BF966D3E0}"/>
    <cellStyle name="40% - Énfasis3 8 4 2 2 2" xfId="20554" xr:uid="{7E5BACDD-E845-4D06-BF78-2EC304428ACC}"/>
    <cellStyle name="40% - Énfasis3 8 4 2 2 2 2" xfId="41202" xr:uid="{175917C5-12D7-4668-86C4-1B0E0ADA95D9}"/>
    <cellStyle name="40% - Énfasis3 8 4 2 2 3" xfId="30878" xr:uid="{63C04D9D-28C9-4BCF-B392-95D9868F66BF}"/>
    <cellStyle name="40% - Énfasis3 8 4 2 3" xfId="15392" xr:uid="{DBD40452-0F4D-40F9-ABC2-2E3EE24DE708}"/>
    <cellStyle name="40% - Énfasis3 8 4 2 3 2" xfId="36040" xr:uid="{5B229EA6-1CC9-4EB1-930A-7DC25BDF31D4}"/>
    <cellStyle name="40% - Énfasis3 8 4 2 4" xfId="25716" xr:uid="{016FFB7A-3BAA-4138-BE1A-113B6CE5265A}"/>
    <cellStyle name="40% - Énfasis3 8 4 3" xfId="7649" xr:uid="{2D5C31A0-7CDF-49E1-8EDE-01138923A3BD}"/>
    <cellStyle name="40% - Énfasis3 8 4 3 2" xfId="17973" xr:uid="{85BDCCA3-52AA-4DBD-887F-FB4B9C2749D2}"/>
    <cellStyle name="40% - Énfasis3 8 4 3 2 2" xfId="38621" xr:uid="{8F6BA5C5-F11C-48CE-8308-B678BB35EE66}"/>
    <cellStyle name="40% - Énfasis3 8 4 3 3" xfId="28297" xr:uid="{7D778C22-52E6-42CC-B982-6D680FD57EBC}"/>
    <cellStyle name="40% - Énfasis3 8 4 4" xfId="12811" xr:uid="{18415D6B-518E-4A52-A7A9-B9B671038382}"/>
    <cellStyle name="40% - Énfasis3 8 4 4 2" xfId="33459" xr:uid="{EBB01EE2-C1F1-46EA-B622-6AD1CF5668D1}"/>
    <cellStyle name="40% - Énfasis3 8 4 5" xfId="23135" xr:uid="{BF928186-D332-41B5-B0B0-FF3662C730C0}"/>
    <cellStyle name="40% - Énfasis3 8 5" xfId="3778" xr:uid="{5DD2D150-F87B-4BE9-B292-979FF4BF5522}"/>
    <cellStyle name="40% - Énfasis3 8 5 2" xfId="8940" xr:uid="{1A53C783-B62B-4762-8456-129C697701D9}"/>
    <cellStyle name="40% - Énfasis3 8 5 2 2" xfId="19264" xr:uid="{38D910EA-D44B-4236-9E6F-5F414268B663}"/>
    <cellStyle name="40% - Énfasis3 8 5 2 2 2" xfId="39912" xr:uid="{B4CB3C5A-6273-4EEE-8AB9-8167BAB0E4B3}"/>
    <cellStyle name="40% - Énfasis3 8 5 2 3" xfId="29588" xr:uid="{9E64B177-66C1-4C04-AF57-FBA07C7D9336}"/>
    <cellStyle name="40% - Énfasis3 8 5 3" xfId="14102" xr:uid="{EADBB0BB-14D9-4ECB-954F-D92CACD79662}"/>
    <cellStyle name="40% - Énfasis3 8 5 3 2" xfId="34750" xr:uid="{7B88DC54-E630-466A-B1F6-98079F0EF78D}"/>
    <cellStyle name="40% - Énfasis3 8 5 4" xfId="24426" xr:uid="{91FF4E40-3235-4DC5-BBBA-E6FB76C76767}"/>
    <cellStyle name="40% - Énfasis3 8 6" xfId="6359" xr:uid="{CC97FB91-1399-484D-9CEC-3A756983391C}"/>
    <cellStyle name="40% - Énfasis3 8 6 2" xfId="16683" xr:uid="{304BDA97-937F-442D-8510-A714A7822F74}"/>
    <cellStyle name="40% - Énfasis3 8 6 2 2" xfId="37331" xr:uid="{0DCA358F-9CB0-43AE-A9DB-20C469F702A0}"/>
    <cellStyle name="40% - Énfasis3 8 6 3" xfId="27007" xr:uid="{CE2DE449-094D-4FB2-93A4-9616C6432D24}"/>
    <cellStyle name="40% - Énfasis3 8 7" xfId="11521" xr:uid="{00861E88-F005-4DFF-94BB-A40B8FD734EA}"/>
    <cellStyle name="40% - Énfasis3 8 7 2" xfId="32169" xr:uid="{80CC9395-6547-4507-99C9-6A316258A10C}"/>
    <cellStyle name="40% - Énfasis3 8 8" xfId="21845" xr:uid="{3204825C-CC48-4C6B-A965-A7A659786E8C}"/>
    <cellStyle name="40% - Énfasis3 9" xfId="263" xr:uid="{00000000-0005-0000-0000-0000FA010000}"/>
    <cellStyle name="40% - Énfasis3 9 2" xfId="264" xr:uid="{00000000-0005-0000-0000-0000FB010000}"/>
    <cellStyle name="40% - Énfasis3 9 2 2" xfId="1798" xr:uid="{00000000-0005-0000-0000-0000FC010000}"/>
    <cellStyle name="40% - Énfasis3 9 2 2 2" xfId="3135" xr:uid="{152660AF-C254-4C6F-B027-D098B0C9A756}"/>
    <cellStyle name="40% - Énfasis3 9 2 2 2 2" xfId="5716" xr:uid="{34F0DB6F-1A2D-4664-B93D-E7F927B564AA}"/>
    <cellStyle name="40% - Énfasis3 9 2 2 2 2 2" xfId="10878" xr:uid="{3B1AB5E4-12EB-4646-96C1-92967FFAE483}"/>
    <cellStyle name="40% - Énfasis3 9 2 2 2 2 2 2" xfId="21202" xr:uid="{5CAF6EDA-4B15-496D-8E8A-A773C2DE5FF9}"/>
    <cellStyle name="40% - Énfasis3 9 2 2 2 2 2 2 2" xfId="41850" xr:uid="{C4E89C23-060F-41DD-9B5C-8659AA60C863}"/>
    <cellStyle name="40% - Énfasis3 9 2 2 2 2 2 3" xfId="31526" xr:uid="{E7CB1B4F-FC87-41AF-83EA-6F9D94D32D2E}"/>
    <cellStyle name="40% - Énfasis3 9 2 2 2 2 3" xfId="16040" xr:uid="{E4E99B1B-8623-4FA9-985F-D9A856FB76F0}"/>
    <cellStyle name="40% - Énfasis3 9 2 2 2 2 3 2" xfId="36688" xr:uid="{4B83E47B-52D1-45A3-8D5D-F867CBB8C0C8}"/>
    <cellStyle name="40% - Énfasis3 9 2 2 2 2 4" xfId="26364" xr:uid="{F5259312-5649-489F-B5B5-302F90A2E3E7}"/>
    <cellStyle name="40% - Énfasis3 9 2 2 2 3" xfId="8297" xr:uid="{DFFE1805-4E25-45B0-9E07-2664B2D25C2B}"/>
    <cellStyle name="40% - Énfasis3 9 2 2 2 3 2" xfId="18621" xr:uid="{CC3DDE5D-2B01-43B0-86AE-6C8C709471CC}"/>
    <cellStyle name="40% - Énfasis3 9 2 2 2 3 2 2" xfId="39269" xr:uid="{F075272C-F850-457E-86D7-2879CE5E98EA}"/>
    <cellStyle name="40% - Énfasis3 9 2 2 2 3 3" xfId="28945" xr:uid="{DF383261-1396-468F-BF89-427D366AF0FE}"/>
    <cellStyle name="40% - Énfasis3 9 2 2 2 4" xfId="13459" xr:uid="{37722EAD-1613-469E-835D-904B22D628E7}"/>
    <cellStyle name="40% - Énfasis3 9 2 2 2 4 2" xfId="34107" xr:uid="{4ED40AAE-34FE-4E85-8BA6-707380EA51F7}"/>
    <cellStyle name="40% - Énfasis3 9 2 2 2 5" xfId="23783" xr:uid="{C4BAE641-5657-43A2-A6A4-FA3B5C51DF18}"/>
    <cellStyle name="40% - Énfasis3 9 2 2 3" xfId="4426" xr:uid="{6A26560B-C9D2-43B4-96A5-2A737CE87ED1}"/>
    <cellStyle name="40% - Énfasis3 9 2 2 3 2" xfId="9588" xr:uid="{F88ACFFC-3C39-47D7-B4DD-FD1ECB3C49A3}"/>
    <cellStyle name="40% - Énfasis3 9 2 2 3 2 2" xfId="19912" xr:uid="{D4D92E9E-7644-4874-B9BB-0A30DE20051F}"/>
    <cellStyle name="40% - Énfasis3 9 2 2 3 2 2 2" xfId="40560" xr:uid="{7B2E9D6C-4AF6-4ED9-9CA7-D5097CE9A531}"/>
    <cellStyle name="40% - Énfasis3 9 2 2 3 2 3" xfId="30236" xr:uid="{A95A630C-0355-4334-B1DD-6307824D75AE}"/>
    <cellStyle name="40% - Énfasis3 9 2 2 3 3" xfId="14750" xr:uid="{12C5DCAA-D59E-4E21-8FEE-D9E9042A8C1E}"/>
    <cellStyle name="40% - Énfasis3 9 2 2 3 3 2" xfId="35398" xr:uid="{0B3977B8-46C4-4822-BC64-BD306D91D0ED}"/>
    <cellStyle name="40% - Énfasis3 9 2 2 3 4" xfId="25074" xr:uid="{438999D6-F92A-4270-A3F0-F9F027473C18}"/>
    <cellStyle name="40% - Énfasis3 9 2 2 4" xfId="7007" xr:uid="{5881A272-F66D-49A4-86DD-E35FE7AA7EFF}"/>
    <cellStyle name="40% - Énfasis3 9 2 2 4 2" xfId="17331" xr:uid="{DEA13D0F-12F2-4A38-95B7-3116D65BFA03}"/>
    <cellStyle name="40% - Énfasis3 9 2 2 4 2 2" xfId="37979" xr:uid="{415D70A3-298D-4228-B6C6-D61EE81F80C3}"/>
    <cellStyle name="40% - Énfasis3 9 2 2 4 3" xfId="27655" xr:uid="{0E7C86FF-991A-4999-8E33-B19EC4004DDE}"/>
    <cellStyle name="40% - Énfasis3 9 2 2 5" xfId="12169" xr:uid="{B32B090C-C6DB-48C9-BB6C-DF6BAC3207B0}"/>
    <cellStyle name="40% - Énfasis3 9 2 2 5 2" xfId="32817" xr:uid="{84B33486-E4E9-419B-9FE3-6F659724D60C}"/>
    <cellStyle name="40% - Énfasis3 9 2 2 6" xfId="22493" xr:uid="{5C0B3410-03F1-418C-AAEA-9965FA4A046D}"/>
    <cellStyle name="40% - Énfasis3 9 2 3" xfId="2490" xr:uid="{8E6038F8-121E-4E88-A92E-3C9E4D7B9ACF}"/>
    <cellStyle name="40% - Énfasis3 9 2 3 2" xfId="5071" xr:uid="{D32F83A7-F7B0-4172-A4D2-80C8DE757AB8}"/>
    <cellStyle name="40% - Énfasis3 9 2 3 2 2" xfId="10233" xr:uid="{CC349E1D-F552-402C-9CEA-F499E02F4C5D}"/>
    <cellStyle name="40% - Énfasis3 9 2 3 2 2 2" xfId="20557" xr:uid="{62341CAE-9FF6-4548-8923-DDE7B1A5659A}"/>
    <cellStyle name="40% - Énfasis3 9 2 3 2 2 2 2" xfId="41205" xr:uid="{5BD07EE7-9434-4F3A-A95B-DF8A7F4A5FCB}"/>
    <cellStyle name="40% - Énfasis3 9 2 3 2 2 3" xfId="30881" xr:uid="{20F36F85-1883-432E-869A-52681652ECC2}"/>
    <cellStyle name="40% - Énfasis3 9 2 3 2 3" xfId="15395" xr:uid="{CEFB4313-7845-4939-8999-D8CEDB6994CC}"/>
    <cellStyle name="40% - Énfasis3 9 2 3 2 3 2" xfId="36043" xr:uid="{17EE95A9-A37C-413D-855D-56F1C6041F57}"/>
    <cellStyle name="40% - Énfasis3 9 2 3 2 4" xfId="25719" xr:uid="{6BC4B1A9-E548-48E2-9EC8-85C580E17FDA}"/>
    <cellStyle name="40% - Énfasis3 9 2 3 3" xfId="7652" xr:uid="{6807EF08-567C-499C-AD8C-F997892F6291}"/>
    <cellStyle name="40% - Énfasis3 9 2 3 3 2" xfId="17976" xr:uid="{7E4B66E0-01CD-45F5-8722-61F6790559EA}"/>
    <cellStyle name="40% - Énfasis3 9 2 3 3 2 2" xfId="38624" xr:uid="{42CCF11E-08CB-4E0D-A957-3D901B008915}"/>
    <cellStyle name="40% - Énfasis3 9 2 3 3 3" xfId="28300" xr:uid="{24F29F27-D2F2-495A-BB2F-20BD174E6774}"/>
    <cellStyle name="40% - Énfasis3 9 2 3 4" xfId="12814" xr:uid="{F770356D-333D-47DF-B5CC-92841DD48791}"/>
    <cellStyle name="40% - Énfasis3 9 2 3 4 2" xfId="33462" xr:uid="{6E923755-225A-46CE-9977-F233BDDFB777}"/>
    <cellStyle name="40% - Énfasis3 9 2 3 5" xfId="23138" xr:uid="{443CC046-3B41-4E81-AE85-1D20795C30CC}"/>
    <cellStyle name="40% - Énfasis3 9 2 4" xfId="3781" xr:uid="{747A5B70-9C07-4634-BC50-8A2E426B1430}"/>
    <cellStyle name="40% - Énfasis3 9 2 4 2" xfId="8943" xr:uid="{3339D8D8-607B-47DA-8CEF-69C620E536FE}"/>
    <cellStyle name="40% - Énfasis3 9 2 4 2 2" xfId="19267" xr:uid="{92E3B0FC-233E-4494-942F-9BA522BA5962}"/>
    <cellStyle name="40% - Énfasis3 9 2 4 2 2 2" xfId="39915" xr:uid="{70C25D8D-A3DB-4498-BE4D-1706D408C52D}"/>
    <cellStyle name="40% - Énfasis3 9 2 4 2 3" xfId="29591" xr:uid="{44A79A78-9667-4FCD-BA6F-F4C11AAAEC3B}"/>
    <cellStyle name="40% - Énfasis3 9 2 4 3" xfId="14105" xr:uid="{1D7B2926-1ED8-4C4C-B145-303CDB55AD8F}"/>
    <cellStyle name="40% - Énfasis3 9 2 4 3 2" xfId="34753" xr:uid="{67C4700E-5430-44E1-B9EC-573CF76021CB}"/>
    <cellStyle name="40% - Énfasis3 9 2 4 4" xfId="24429" xr:uid="{C56C091C-EECD-44D1-9AF7-6408AAEE7FF4}"/>
    <cellStyle name="40% - Énfasis3 9 2 5" xfId="6362" xr:uid="{B6760590-8352-4887-936B-EC85E3EE6C4D}"/>
    <cellStyle name="40% - Énfasis3 9 2 5 2" xfId="16686" xr:uid="{7EFEBDB0-412A-41C2-AC4E-E3992DB681A1}"/>
    <cellStyle name="40% - Énfasis3 9 2 5 2 2" xfId="37334" xr:uid="{9518E8BC-D428-481F-9F7F-17389CF753F3}"/>
    <cellStyle name="40% - Énfasis3 9 2 5 3" xfId="27010" xr:uid="{ED1EF192-916C-4535-AEC6-3E46E0BAE398}"/>
    <cellStyle name="40% - Énfasis3 9 2 6" xfId="11524" xr:uid="{3F41241C-F4E9-4988-B540-8CB40AF4A8C3}"/>
    <cellStyle name="40% - Énfasis3 9 2 6 2" xfId="32172" xr:uid="{C1D52563-ED5F-4A2E-AB05-9C629F589349}"/>
    <cellStyle name="40% - Énfasis3 9 2 7" xfId="21848" xr:uid="{BA0368D7-815E-4AE3-A007-49E62970CE6E}"/>
    <cellStyle name="40% - Énfasis3 9 3" xfId="1797" xr:uid="{00000000-0005-0000-0000-0000FD010000}"/>
    <cellStyle name="40% - Énfasis3 9 3 2" xfId="3134" xr:uid="{A2728F00-FE95-41D9-BD50-5ADCEDDBC6C9}"/>
    <cellStyle name="40% - Énfasis3 9 3 2 2" xfId="5715" xr:uid="{D11A5922-0FBC-4EE8-B6A2-5A58CA009D15}"/>
    <cellStyle name="40% - Énfasis3 9 3 2 2 2" xfId="10877" xr:uid="{AC2DDED2-2626-4496-83FD-00B5343E30A8}"/>
    <cellStyle name="40% - Énfasis3 9 3 2 2 2 2" xfId="21201" xr:uid="{EFA71F1A-D802-41AC-BE72-E8BE95C89952}"/>
    <cellStyle name="40% - Énfasis3 9 3 2 2 2 2 2" xfId="41849" xr:uid="{C95FAF31-EBCE-40E7-905D-0DF29688C633}"/>
    <cellStyle name="40% - Énfasis3 9 3 2 2 2 3" xfId="31525" xr:uid="{496017FB-8F42-461A-9CA3-FF80819C5494}"/>
    <cellStyle name="40% - Énfasis3 9 3 2 2 3" xfId="16039" xr:uid="{49220D72-A235-49FC-A41F-68E469FCC139}"/>
    <cellStyle name="40% - Énfasis3 9 3 2 2 3 2" xfId="36687" xr:uid="{55C30503-645A-4D48-93B2-675E8C49AD2C}"/>
    <cellStyle name="40% - Énfasis3 9 3 2 2 4" xfId="26363" xr:uid="{7FEE5BB0-050D-47DB-9E83-599B066AAC38}"/>
    <cellStyle name="40% - Énfasis3 9 3 2 3" xfId="8296" xr:uid="{5069778E-AAC6-43B4-AF39-9ED10DE11F41}"/>
    <cellStyle name="40% - Énfasis3 9 3 2 3 2" xfId="18620" xr:uid="{46E009ED-3A13-4177-80C3-F33D21C75DD5}"/>
    <cellStyle name="40% - Énfasis3 9 3 2 3 2 2" xfId="39268" xr:uid="{138C62A3-AF38-47AD-B77B-D02DADC136DD}"/>
    <cellStyle name="40% - Énfasis3 9 3 2 3 3" xfId="28944" xr:uid="{D71FB171-7C7F-4772-95DD-BDC07398E7AD}"/>
    <cellStyle name="40% - Énfasis3 9 3 2 4" xfId="13458" xr:uid="{1A60A725-BF76-4EA8-8405-EFC08821B2B9}"/>
    <cellStyle name="40% - Énfasis3 9 3 2 4 2" xfId="34106" xr:uid="{1D90C436-CF09-48CB-9201-81AF13C602B1}"/>
    <cellStyle name="40% - Énfasis3 9 3 2 5" xfId="23782" xr:uid="{7C37EEF1-EBD4-462F-9BE5-AD1CAFC64AB5}"/>
    <cellStyle name="40% - Énfasis3 9 3 3" xfId="4425" xr:uid="{4C99343C-EF1D-48AE-B8A3-9CE46282DB90}"/>
    <cellStyle name="40% - Énfasis3 9 3 3 2" xfId="9587" xr:uid="{E2756843-6FA3-4AAC-8C9F-D1B017E4CC5E}"/>
    <cellStyle name="40% - Énfasis3 9 3 3 2 2" xfId="19911" xr:uid="{17465172-AEFB-4E37-BD91-86331AFD0C2C}"/>
    <cellStyle name="40% - Énfasis3 9 3 3 2 2 2" xfId="40559" xr:uid="{FD2F936F-01C5-453D-9C94-BE7708932A48}"/>
    <cellStyle name="40% - Énfasis3 9 3 3 2 3" xfId="30235" xr:uid="{A64897D8-C919-45F9-AAB0-EED442AE680A}"/>
    <cellStyle name="40% - Énfasis3 9 3 3 3" xfId="14749" xr:uid="{61983778-3888-452B-832B-3050095B8720}"/>
    <cellStyle name="40% - Énfasis3 9 3 3 3 2" xfId="35397" xr:uid="{D79245FF-56A0-4C90-B262-838F70DF4FA4}"/>
    <cellStyle name="40% - Énfasis3 9 3 3 4" xfId="25073" xr:uid="{973998DA-DCF3-496C-92B9-9512BDC7BD3E}"/>
    <cellStyle name="40% - Énfasis3 9 3 4" xfId="7006" xr:uid="{F6B35744-6A2D-4EA0-BD0D-CB9C99CCAB94}"/>
    <cellStyle name="40% - Énfasis3 9 3 4 2" xfId="17330" xr:uid="{A3AA7B5D-4700-420C-95AD-2CCF12E1125E}"/>
    <cellStyle name="40% - Énfasis3 9 3 4 2 2" xfId="37978" xr:uid="{8FC0AE2B-2ECA-4D42-A3BD-AB4405C6A007}"/>
    <cellStyle name="40% - Énfasis3 9 3 4 3" xfId="27654" xr:uid="{6A09C4E4-F331-4FD7-A0E7-06CC57C6FB9F}"/>
    <cellStyle name="40% - Énfasis3 9 3 5" xfId="12168" xr:uid="{A55F3D63-E7AE-44BB-B184-F532CF8FE77C}"/>
    <cellStyle name="40% - Énfasis3 9 3 5 2" xfId="32816" xr:uid="{9C94073C-25D6-49BD-9C20-A570D0852759}"/>
    <cellStyle name="40% - Énfasis3 9 3 6" xfId="22492" xr:uid="{744F1A94-14E0-4A5A-A3A0-3F2626CF846D}"/>
    <cellStyle name="40% - Énfasis3 9 4" xfId="2489" xr:uid="{285E07B6-BE86-418D-A84B-1F78D21ED653}"/>
    <cellStyle name="40% - Énfasis3 9 4 2" xfId="5070" xr:uid="{F9D37101-6FE5-4450-9F59-2662F83B38B4}"/>
    <cellStyle name="40% - Énfasis3 9 4 2 2" xfId="10232" xr:uid="{56FBE2D5-874B-4F43-A22A-FC5CED20F4ED}"/>
    <cellStyle name="40% - Énfasis3 9 4 2 2 2" xfId="20556" xr:uid="{1FF4ED6D-1B96-4A4A-814B-4496C740649B}"/>
    <cellStyle name="40% - Énfasis3 9 4 2 2 2 2" xfId="41204" xr:uid="{F9F277F0-C0CC-4B8E-85E7-B3997420CF2A}"/>
    <cellStyle name="40% - Énfasis3 9 4 2 2 3" xfId="30880" xr:uid="{5D562E53-7C07-4478-924C-C17981E46B22}"/>
    <cellStyle name="40% - Énfasis3 9 4 2 3" xfId="15394" xr:uid="{AED55B6E-A416-461D-8202-9D554735A9B9}"/>
    <cellStyle name="40% - Énfasis3 9 4 2 3 2" xfId="36042" xr:uid="{2FD452AD-DC0A-4A12-8ED4-88FB83D364C3}"/>
    <cellStyle name="40% - Énfasis3 9 4 2 4" xfId="25718" xr:uid="{2DB1C544-1649-4927-A98B-5BE7B3B98CFF}"/>
    <cellStyle name="40% - Énfasis3 9 4 3" xfId="7651" xr:uid="{B97BBCAF-5CB5-4CF2-8361-30AA3496772E}"/>
    <cellStyle name="40% - Énfasis3 9 4 3 2" xfId="17975" xr:uid="{1D6D6A9A-9FDC-41CC-B342-31F64F25E907}"/>
    <cellStyle name="40% - Énfasis3 9 4 3 2 2" xfId="38623" xr:uid="{E624CB82-3788-4A8F-B829-AB746C155397}"/>
    <cellStyle name="40% - Énfasis3 9 4 3 3" xfId="28299" xr:uid="{CBA71B52-8572-4F21-9F3D-B714CC18055F}"/>
    <cellStyle name="40% - Énfasis3 9 4 4" xfId="12813" xr:uid="{E6486BD0-3F67-4A0E-BEA9-2A9B43C16DB0}"/>
    <cellStyle name="40% - Énfasis3 9 4 4 2" xfId="33461" xr:uid="{94BB252B-2CA3-4839-9020-52D9FE72F4B7}"/>
    <cellStyle name="40% - Énfasis3 9 4 5" xfId="23137" xr:uid="{F9FB2FC8-2072-440B-A746-9ABBD78FBAC5}"/>
    <cellStyle name="40% - Énfasis3 9 5" xfId="3780" xr:uid="{92496140-E450-4483-B97A-2E06BEEC6857}"/>
    <cellStyle name="40% - Énfasis3 9 5 2" xfId="8942" xr:uid="{0526E4BA-6269-463D-8CF6-DBE355EBFF86}"/>
    <cellStyle name="40% - Énfasis3 9 5 2 2" xfId="19266" xr:uid="{B8385B39-06E0-4467-9F87-0D781FA339F8}"/>
    <cellStyle name="40% - Énfasis3 9 5 2 2 2" xfId="39914" xr:uid="{6D20AD05-7EFA-49D8-9173-42495EC7D1B1}"/>
    <cellStyle name="40% - Énfasis3 9 5 2 3" xfId="29590" xr:uid="{E82269D2-A1A8-4799-BC40-2C09C0D068DC}"/>
    <cellStyle name="40% - Énfasis3 9 5 3" xfId="14104" xr:uid="{60402F28-47B2-43C7-8154-6220EB5B9A7D}"/>
    <cellStyle name="40% - Énfasis3 9 5 3 2" xfId="34752" xr:uid="{E9AB4D20-0907-4E79-BF7D-68CA7684E97B}"/>
    <cellStyle name="40% - Énfasis3 9 5 4" xfId="24428" xr:uid="{BB2ED7A4-FEFD-46D3-93FC-48BE2C15200A}"/>
    <cellStyle name="40% - Énfasis3 9 6" xfId="6361" xr:uid="{BCB2B55B-C25B-457E-9BF1-40AEE6AFDCBC}"/>
    <cellStyle name="40% - Énfasis3 9 6 2" xfId="16685" xr:uid="{CBD4E43D-E09A-418F-B2CC-EE4FCD06B453}"/>
    <cellStyle name="40% - Énfasis3 9 6 2 2" xfId="37333" xr:uid="{320926EA-EDFE-456C-B271-6EB5CD56BA4C}"/>
    <cellStyle name="40% - Énfasis3 9 6 3" xfId="27009" xr:uid="{59CC3AB7-256E-4714-AE9E-DE7728D8CAEA}"/>
    <cellStyle name="40% - Énfasis3 9 7" xfId="11523" xr:uid="{383E4887-1225-42F7-8740-A5A455548A67}"/>
    <cellStyle name="40% - Énfasis3 9 7 2" xfId="32171" xr:uid="{EEAC9779-B1C4-4E6E-AF7D-485A02C11433}"/>
    <cellStyle name="40% - Énfasis3 9 8" xfId="21847" xr:uid="{AA85797D-8D1B-4705-86E3-32BBE96B24B1}"/>
    <cellStyle name="40% - Énfasis4" xfId="265" builtinId="43" customBuiltin="1"/>
    <cellStyle name="40% - Énfasis4 10" xfId="266" xr:uid="{00000000-0005-0000-0000-0000FF010000}"/>
    <cellStyle name="40% - Énfasis4 10 2" xfId="267" xr:uid="{00000000-0005-0000-0000-000000020000}"/>
    <cellStyle name="40% - Énfasis4 10 2 2" xfId="1800" xr:uid="{00000000-0005-0000-0000-000001020000}"/>
    <cellStyle name="40% - Énfasis4 10 2 2 2" xfId="3137" xr:uid="{51AD8AE5-5661-4CA4-8082-B46C0C1381EE}"/>
    <cellStyle name="40% - Énfasis4 10 2 2 2 2" xfId="5718" xr:uid="{35A3F0BD-0F70-41E6-A157-91EFEC48DC40}"/>
    <cellStyle name="40% - Énfasis4 10 2 2 2 2 2" xfId="10880" xr:uid="{BBCBACCA-6FA8-4A4F-881C-CE8DE5FBE55C}"/>
    <cellStyle name="40% - Énfasis4 10 2 2 2 2 2 2" xfId="21204" xr:uid="{B410EC00-3E43-4A43-AC63-D467A5D58654}"/>
    <cellStyle name="40% - Énfasis4 10 2 2 2 2 2 2 2" xfId="41852" xr:uid="{61EE231E-B8DB-4821-BF81-EE289C8AEF7C}"/>
    <cellStyle name="40% - Énfasis4 10 2 2 2 2 2 3" xfId="31528" xr:uid="{7885B444-399B-4961-80D1-002F4C8DA5C2}"/>
    <cellStyle name="40% - Énfasis4 10 2 2 2 2 3" xfId="16042" xr:uid="{D7142866-9C23-4FED-B5B4-DC7B2328C1B7}"/>
    <cellStyle name="40% - Énfasis4 10 2 2 2 2 3 2" xfId="36690" xr:uid="{B6037272-2350-49B7-955B-52EB086B2D04}"/>
    <cellStyle name="40% - Énfasis4 10 2 2 2 2 4" xfId="26366" xr:uid="{0DE72842-48ED-4828-BC02-4DA8AD37D2C4}"/>
    <cellStyle name="40% - Énfasis4 10 2 2 2 3" xfId="8299" xr:uid="{00BC4E06-0053-4C1E-8CE6-8517323E252A}"/>
    <cellStyle name="40% - Énfasis4 10 2 2 2 3 2" xfId="18623" xr:uid="{3FFB2E3D-6407-47CC-9712-A47021C67163}"/>
    <cellStyle name="40% - Énfasis4 10 2 2 2 3 2 2" xfId="39271" xr:uid="{61163F9A-03F1-4D7B-9B3A-479CFB3586E2}"/>
    <cellStyle name="40% - Énfasis4 10 2 2 2 3 3" xfId="28947" xr:uid="{3F82826A-356D-4208-911B-7D3F86D78A73}"/>
    <cellStyle name="40% - Énfasis4 10 2 2 2 4" xfId="13461" xr:uid="{FFE4B434-D971-45B0-B5DD-BB9F476AB5A2}"/>
    <cellStyle name="40% - Énfasis4 10 2 2 2 4 2" xfId="34109" xr:uid="{6BA42AEC-93E9-4DA0-A460-EB95422E8EC5}"/>
    <cellStyle name="40% - Énfasis4 10 2 2 2 5" xfId="23785" xr:uid="{185345F1-2490-4A83-85F6-F30F3E5BE1FD}"/>
    <cellStyle name="40% - Énfasis4 10 2 2 3" xfId="4428" xr:uid="{1CE0FC05-4686-43BC-996B-BB2CA6E45D52}"/>
    <cellStyle name="40% - Énfasis4 10 2 2 3 2" xfId="9590" xr:uid="{DC4D612F-B297-4AD4-AF50-EEB07F5ADCC2}"/>
    <cellStyle name="40% - Énfasis4 10 2 2 3 2 2" xfId="19914" xr:uid="{DCB066C1-0A94-41EA-B356-6631119F9D52}"/>
    <cellStyle name="40% - Énfasis4 10 2 2 3 2 2 2" xfId="40562" xr:uid="{23CF9239-37AC-4FEC-A0FB-183964BB6BAB}"/>
    <cellStyle name="40% - Énfasis4 10 2 2 3 2 3" xfId="30238" xr:uid="{1E0A00ED-C66D-43CB-87DB-223F2D0E2F83}"/>
    <cellStyle name="40% - Énfasis4 10 2 2 3 3" xfId="14752" xr:uid="{7E82A167-007D-4B06-B561-E3FD22C33B51}"/>
    <cellStyle name="40% - Énfasis4 10 2 2 3 3 2" xfId="35400" xr:uid="{C3EA9669-C353-43E7-BECB-02DDFFEA8ACB}"/>
    <cellStyle name="40% - Énfasis4 10 2 2 3 4" xfId="25076" xr:uid="{3945A0DE-FF5B-4920-92ED-59B84E3E1A42}"/>
    <cellStyle name="40% - Énfasis4 10 2 2 4" xfId="7009" xr:uid="{F414FE07-38AA-49F9-8EE7-05E8EB168F93}"/>
    <cellStyle name="40% - Énfasis4 10 2 2 4 2" xfId="17333" xr:uid="{FBEEB523-633F-488D-BBCE-B29B6BA57A02}"/>
    <cellStyle name="40% - Énfasis4 10 2 2 4 2 2" xfId="37981" xr:uid="{626630D7-399A-48AF-8C90-B152D71A1D95}"/>
    <cellStyle name="40% - Énfasis4 10 2 2 4 3" xfId="27657" xr:uid="{B08C6AAF-089E-45F0-87C9-67E0AB695FCA}"/>
    <cellStyle name="40% - Énfasis4 10 2 2 5" xfId="12171" xr:uid="{79EA78B7-8F20-4256-90E3-ECE8BE48D67A}"/>
    <cellStyle name="40% - Énfasis4 10 2 2 5 2" xfId="32819" xr:uid="{233E7F61-D24D-4BA9-88FF-0C62C5C7AAF8}"/>
    <cellStyle name="40% - Énfasis4 10 2 2 6" xfId="22495" xr:uid="{DD744A90-0E4E-4709-A307-6CB9AB5B053D}"/>
    <cellStyle name="40% - Énfasis4 10 2 3" xfId="2492" xr:uid="{A97FA514-FE16-49D1-A0A9-2254ED13885F}"/>
    <cellStyle name="40% - Énfasis4 10 2 3 2" xfId="5073" xr:uid="{3B6E3C51-8B0A-4281-A065-578498756941}"/>
    <cellStyle name="40% - Énfasis4 10 2 3 2 2" xfId="10235" xr:uid="{FCD740B1-26AC-442C-B775-1A3EEE0C8C1E}"/>
    <cellStyle name="40% - Énfasis4 10 2 3 2 2 2" xfId="20559" xr:uid="{EC11CD2A-C012-4076-BEF4-A4ABDD7C1631}"/>
    <cellStyle name="40% - Énfasis4 10 2 3 2 2 2 2" xfId="41207" xr:uid="{896B4A29-59A7-4B40-A6A9-E5DB5A1E22DF}"/>
    <cellStyle name="40% - Énfasis4 10 2 3 2 2 3" xfId="30883" xr:uid="{DAC0A62C-4719-453E-B673-00EB576BAE5B}"/>
    <cellStyle name="40% - Énfasis4 10 2 3 2 3" xfId="15397" xr:uid="{CC3B09A2-215D-4181-9828-04BCAED02257}"/>
    <cellStyle name="40% - Énfasis4 10 2 3 2 3 2" xfId="36045" xr:uid="{DB09D184-30F5-45BB-9ED7-C4531D0475DB}"/>
    <cellStyle name="40% - Énfasis4 10 2 3 2 4" xfId="25721" xr:uid="{E47F7577-2D84-4ADC-8942-5810428A3765}"/>
    <cellStyle name="40% - Énfasis4 10 2 3 3" xfId="7654" xr:uid="{4DAA5EBD-134F-48FA-ACF6-BEDC8A7E275A}"/>
    <cellStyle name="40% - Énfasis4 10 2 3 3 2" xfId="17978" xr:uid="{D4A3617D-4FDD-4324-BEDA-CF96F38B7AFD}"/>
    <cellStyle name="40% - Énfasis4 10 2 3 3 2 2" xfId="38626" xr:uid="{B011E4D6-C8D8-4504-A90D-2DD694242740}"/>
    <cellStyle name="40% - Énfasis4 10 2 3 3 3" xfId="28302" xr:uid="{7D95ABAA-743A-4E1A-89A7-5B0626B8A76A}"/>
    <cellStyle name="40% - Énfasis4 10 2 3 4" xfId="12816" xr:uid="{2F681DE6-6B54-4FA8-994E-F28D12765742}"/>
    <cellStyle name="40% - Énfasis4 10 2 3 4 2" xfId="33464" xr:uid="{5C2A339E-B548-406F-9919-63AE270F9C43}"/>
    <cellStyle name="40% - Énfasis4 10 2 3 5" xfId="23140" xr:uid="{6A0D480F-827A-4E13-B38F-813BB580B300}"/>
    <cellStyle name="40% - Énfasis4 10 2 4" xfId="3783" xr:uid="{CA1FE0F3-E3CF-460B-A1C8-6D2948FCA2EB}"/>
    <cellStyle name="40% - Énfasis4 10 2 4 2" xfId="8945" xr:uid="{BACA8A1F-B426-45C0-B6E0-51DCC11C1741}"/>
    <cellStyle name="40% - Énfasis4 10 2 4 2 2" xfId="19269" xr:uid="{1A18AA12-684D-4841-B4C2-6857099B8845}"/>
    <cellStyle name="40% - Énfasis4 10 2 4 2 2 2" xfId="39917" xr:uid="{A67E18FB-90F9-45A6-B17F-2956EA4B6CBD}"/>
    <cellStyle name="40% - Énfasis4 10 2 4 2 3" xfId="29593" xr:uid="{D9EE6EA4-7AAE-48A9-B1E3-B6E7A8E655BD}"/>
    <cellStyle name="40% - Énfasis4 10 2 4 3" xfId="14107" xr:uid="{DFBBDF10-5778-4BED-8138-DED2F584DB1E}"/>
    <cellStyle name="40% - Énfasis4 10 2 4 3 2" xfId="34755" xr:uid="{25A4E3B5-E133-4C61-A7BA-4144BFDA4067}"/>
    <cellStyle name="40% - Énfasis4 10 2 4 4" xfId="24431" xr:uid="{AC97D846-C957-487B-859C-482BC9B7ACBA}"/>
    <cellStyle name="40% - Énfasis4 10 2 5" xfId="6364" xr:uid="{2FD6B5D4-94B4-473C-97F0-130435F640A2}"/>
    <cellStyle name="40% - Énfasis4 10 2 5 2" xfId="16688" xr:uid="{0BC6CFC0-C2A6-4AA9-9DA0-B78FE80C2FAB}"/>
    <cellStyle name="40% - Énfasis4 10 2 5 2 2" xfId="37336" xr:uid="{0242FE09-7B5E-4293-BB60-C2083DD629F0}"/>
    <cellStyle name="40% - Énfasis4 10 2 5 3" xfId="27012" xr:uid="{772F6DA8-F393-4371-A031-2E8D5A284B56}"/>
    <cellStyle name="40% - Énfasis4 10 2 6" xfId="11526" xr:uid="{82355B30-DBC0-4E20-9A06-26461F9F278F}"/>
    <cellStyle name="40% - Énfasis4 10 2 6 2" xfId="32174" xr:uid="{3D41A7E3-4605-45B5-AC49-07B0DD28FCB4}"/>
    <cellStyle name="40% - Énfasis4 10 2 7" xfId="21850" xr:uid="{D4763F57-9991-409B-B1F1-0095D0B93770}"/>
    <cellStyle name="40% - Énfasis4 10 3" xfId="1799" xr:uid="{00000000-0005-0000-0000-000002020000}"/>
    <cellStyle name="40% - Énfasis4 10 3 2" xfId="3136" xr:uid="{CAEC88B0-F614-43BF-9EC7-9309AB4614A5}"/>
    <cellStyle name="40% - Énfasis4 10 3 2 2" xfId="5717" xr:uid="{D9351FD8-4768-43A9-AA22-23FF789EF96B}"/>
    <cellStyle name="40% - Énfasis4 10 3 2 2 2" xfId="10879" xr:uid="{FFA08BC7-EC31-481C-829B-950FEDFDFC2A}"/>
    <cellStyle name="40% - Énfasis4 10 3 2 2 2 2" xfId="21203" xr:uid="{B0D418C2-FA0B-423E-92FE-60C8D13FDFB8}"/>
    <cellStyle name="40% - Énfasis4 10 3 2 2 2 2 2" xfId="41851" xr:uid="{439245D6-D861-453B-8CE0-DB579ED347FE}"/>
    <cellStyle name="40% - Énfasis4 10 3 2 2 2 3" xfId="31527" xr:uid="{E8DD906F-D88F-42AB-B7B8-BC0A92F36DC2}"/>
    <cellStyle name="40% - Énfasis4 10 3 2 2 3" xfId="16041" xr:uid="{B340D0CF-38B5-4CA1-A699-D420AFC672B3}"/>
    <cellStyle name="40% - Énfasis4 10 3 2 2 3 2" xfId="36689" xr:uid="{2B6513A0-5385-48FF-9B14-71280840C21B}"/>
    <cellStyle name="40% - Énfasis4 10 3 2 2 4" xfId="26365" xr:uid="{576F31D8-66FA-43F8-BE2A-AA804F691BBA}"/>
    <cellStyle name="40% - Énfasis4 10 3 2 3" xfId="8298" xr:uid="{454CF9CC-F5C5-4ADC-B091-7026C1A04D02}"/>
    <cellStyle name="40% - Énfasis4 10 3 2 3 2" xfId="18622" xr:uid="{550F5D19-599D-4744-9BEC-ADAA12EA7D27}"/>
    <cellStyle name="40% - Énfasis4 10 3 2 3 2 2" xfId="39270" xr:uid="{06E236C5-F241-4338-B203-9DD8F7734CE3}"/>
    <cellStyle name="40% - Énfasis4 10 3 2 3 3" xfId="28946" xr:uid="{2FE018B6-6BF7-4D0D-AC94-56E2A1D6745F}"/>
    <cellStyle name="40% - Énfasis4 10 3 2 4" xfId="13460" xr:uid="{13742930-5428-454B-A19E-AF2DA19757A5}"/>
    <cellStyle name="40% - Énfasis4 10 3 2 4 2" xfId="34108" xr:uid="{62D02E15-ED91-4220-B978-B4D912C81DEE}"/>
    <cellStyle name="40% - Énfasis4 10 3 2 5" xfId="23784" xr:uid="{7BB2010F-E170-4BAF-ADD7-CD6E54F5FED8}"/>
    <cellStyle name="40% - Énfasis4 10 3 3" xfId="4427" xr:uid="{F979E588-4227-4625-AB94-C02D29AB1468}"/>
    <cellStyle name="40% - Énfasis4 10 3 3 2" xfId="9589" xr:uid="{5873EF81-577C-4FA7-9EBC-D3FD7494D72B}"/>
    <cellStyle name="40% - Énfasis4 10 3 3 2 2" xfId="19913" xr:uid="{1A875AFF-ABFB-475C-8846-F47BB75B6E02}"/>
    <cellStyle name="40% - Énfasis4 10 3 3 2 2 2" xfId="40561" xr:uid="{AA8091AD-5190-411F-9C8E-E4FF236196CC}"/>
    <cellStyle name="40% - Énfasis4 10 3 3 2 3" xfId="30237" xr:uid="{FF0F0695-415B-4F76-B03C-BE7AFF45C7F5}"/>
    <cellStyle name="40% - Énfasis4 10 3 3 3" xfId="14751" xr:uid="{BCADE210-588F-4DE5-AAD2-317F3C7CA0BF}"/>
    <cellStyle name="40% - Énfasis4 10 3 3 3 2" xfId="35399" xr:uid="{6812176E-151A-4E6F-B184-71FD5D8E1234}"/>
    <cellStyle name="40% - Énfasis4 10 3 3 4" xfId="25075" xr:uid="{E0142566-AAC5-4C5C-990C-E41AB87F778E}"/>
    <cellStyle name="40% - Énfasis4 10 3 4" xfId="7008" xr:uid="{10B8FB85-4698-4BE5-B30B-567E9AB9FBAE}"/>
    <cellStyle name="40% - Énfasis4 10 3 4 2" xfId="17332" xr:uid="{7ABD8788-161D-43CC-8116-F78D10EB75B8}"/>
    <cellStyle name="40% - Énfasis4 10 3 4 2 2" xfId="37980" xr:uid="{8467B177-E6D4-4C0B-9E69-2EABD316F4F3}"/>
    <cellStyle name="40% - Énfasis4 10 3 4 3" xfId="27656" xr:uid="{A230C4CE-B80E-431A-9B51-684D87ACC157}"/>
    <cellStyle name="40% - Énfasis4 10 3 5" xfId="12170" xr:uid="{43014EDD-3CC1-41C1-9255-EF9C9533441E}"/>
    <cellStyle name="40% - Énfasis4 10 3 5 2" xfId="32818" xr:uid="{AE5C6BDF-76D0-43F7-85F3-CBC981344C19}"/>
    <cellStyle name="40% - Énfasis4 10 3 6" xfId="22494" xr:uid="{36C68B8D-0939-410E-A89C-C59FC261B84F}"/>
    <cellStyle name="40% - Énfasis4 10 4" xfId="2491" xr:uid="{4B3FF6F4-A81B-4DB6-BE52-53FC85BDDBD7}"/>
    <cellStyle name="40% - Énfasis4 10 4 2" xfId="5072" xr:uid="{B932D4FF-C426-4B9C-9C0D-2123DDEB20A2}"/>
    <cellStyle name="40% - Énfasis4 10 4 2 2" xfId="10234" xr:uid="{11639522-1336-47D0-A902-84659B825A04}"/>
    <cellStyle name="40% - Énfasis4 10 4 2 2 2" xfId="20558" xr:uid="{F82491D5-BFCB-46DF-8178-0DF204F6E7C7}"/>
    <cellStyle name="40% - Énfasis4 10 4 2 2 2 2" xfId="41206" xr:uid="{1E87BB78-2B12-4A52-B5C4-22F63A485AB5}"/>
    <cellStyle name="40% - Énfasis4 10 4 2 2 3" xfId="30882" xr:uid="{22314B23-41B7-49C9-8631-4660536C5AD1}"/>
    <cellStyle name="40% - Énfasis4 10 4 2 3" xfId="15396" xr:uid="{0F83FBD2-273A-4804-8329-37556E8ED91E}"/>
    <cellStyle name="40% - Énfasis4 10 4 2 3 2" xfId="36044" xr:uid="{1EA13A13-6295-4ECA-93B6-DDD29F29404A}"/>
    <cellStyle name="40% - Énfasis4 10 4 2 4" xfId="25720" xr:uid="{FA5A89A6-9B47-4C9A-8D88-2FD997F2FE8C}"/>
    <cellStyle name="40% - Énfasis4 10 4 3" xfId="7653" xr:uid="{708FA24D-3341-496C-8C84-4260E5239355}"/>
    <cellStyle name="40% - Énfasis4 10 4 3 2" xfId="17977" xr:uid="{C16DB52D-A8F6-4F16-9512-AE59698F390B}"/>
    <cellStyle name="40% - Énfasis4 10 4 3 2 2" xfId="38625" xr:uid="{80FD94CA-1A1C-4E6A-9D6C-81FA072EF0A8}"/>
    <cellStyle name="40% - Énfasis4 10 4 3 3" xfId="28301" xr:uid="{060F4830-D0B2-4BB1-9160-1A2EC358578E}"/>
    <cellStyle name="40% - Énfasis4 10 4 4" xfId="12815" xr:uid="{E33AB482-2F6E-4B72-B9BD-8B50B339258B}"/>
    <cellStyle name="40% - Énfasis4 10 4 4 2" xfId="33463" xr:uid="{743C648F-F924-4899-A4E2-EB8E59E89A7A}"/>
    <cellStyle name="40% - Énfasis4 10 4 5" xfId="23139" xr:uid="{7B041B83-6616-4079-BDFE-2F52DC79C58A}"/>
    <cellStyle name="40% - Énfasis4 10 5" xfId="3782" xr:uid="{8E3EB408-3D1C-402C-8380-2436DA754719}"/>
    <cellStyle name="40% - Énfasis4 10 5 2" xfId="8944" xr:uid="{9259473C-052B-499D-9542-9FC30457EE7F}"/>
    <cellStyle name="40% - Énfasis4 10 5 2 2" xfId="19268" xr:uid="{F11E39A0-DA55-40B2-8ED0-7E8C280F001D}"/>
    <cellStyle name="40% - Énfasis4 10 5 2 2 2" xfId="39916" xr:uid="{073E6E05-48A8-4F47-9F7B-C1F761EE0A86}"/>
    <cellStyle name="40% - Énfasis4 10 5 2 3" xfId="29592" xr:uid="{1451E0C5-F32A-49F6-9EEB-18C292F54542}"/>
    <cellStyle name="40% - Énfasis4 10 5 3" xfId="14106" xr:uid="{9B72D018-3A32-4B48-A680-A605B47AE9FC}"/>
    <cellStyle name="40% - Énfasis4 10 5 3 2" xfId="34754" xr:uid="{A529641A-0646-4720-B5E1-FA1017CA683D}"/>
    <cellStyle name="40% - Énfasis4 10 5 4" xfId="24430" xr:uid="{1078E5BA-51F2-4F80-A26B-C4AC0F9CBBBF}"/>
    <cellStyle name="40% - Énfasis4 10 6" xfId="6363" xr:uid="{7DCF98A2-B98D-447E-B18E-CBEFBC237FC3}"/>
    <cellStyle name="40% - Énfasis4 10 6 2" xfId="16687" xr:uid="{943A2F08-AF09-435E-88F9-5AD7E6FA8148}"/>
    <cellStyle name="40% - Énfasis4 10 6 2 2" xfId="37335" xr:uid="{FE9D19BC-A479-4383-B8A4-48A648DF8604}"/>
    <cellStyle name="40% - Énfasis4 10 6 3" xfId="27011" xr:uid="{4DD00E80-7436-4398-9D13-E352AEF34B1B}"/>
    <cellStyle name="40% - Énfasis4 10 7" xfId="11525" xr:uid="{18BA55BE-D88E-4237-AAC0-E092C081C81B}"/>
    <cellStyle name="40% - Énfasis4 10 7 2" xfId="32173" xr:uid="{B8B7EDF2-AC75-477E-AFCA-54CB509276D1}"/>
    <cellStyle name="40% - Énfasis4 10 8" xfId="21849" xr:uid="{A2B102FF-0D9F-4BF4-AF51-793D958D420B}"/>
    <cellStyle name="40% - Énfasis4 11" xfId="268" xr:uid="{00000000-0005-0000-0000-000003020000}"/>
    <cellStyle name="40% - Énfasis4 11 2" xfId="269" xr:uid="{00000000-0005-0000-0000-000004020000}"/>
    <cellStyle name="40% - Énfasis4 11 2 2" xfId="1802" xr:uid="{00000000-0005-0000-0000-000005020000}"/>
    <cellStyle name="40% - Énfasis4 11 2 2 2" xfId="3139" xr:uid="{ECFC54BA-8624-431F-95DD-1AD6AED4FCF3}"/>
    <cellStyle name="40% - Énfasis4 11 2 2 2 2" xfId="5720" xr:uid="{577E950F-F5FC-4C9B-A263-EC9C95B5AF1D}"/>
    <cellStyle name="40% - Énfasis4 11 2 2 2 2 2" xfId="10882" xr:uid="{4515A62C-4AA2-4CAE-95DC-3BC049479535}"/>
    <cellStyle name="40% - Énfasis4 11 2 2 2 2 2 2" xfId="21206" xr:uid="{CB01997E-252D-4CF2-85F6-87A84FD2EB39}"/>
    <cellStyle name="40% - Énfasis4 11 2 2 2 2 2 2 2" xfId="41854" xr:uid="{A5C784F2-A50E-4E55-BDAF-DC73D20DCB26}"/>
    <cellStyle name="40% - Énfasis4 11 2 2 2 2 2 3" xfId="31530" xr:uid="{9595C515-31C0-4637-9836-927398710A24}"/>
    <cellStyle name="40% - Énfasis4 11 2 2 2 2 3" xfId="16044" xr:uid="{BDBBD5BA-8DDB-4629-98FE-9CFDFF37E835}"/>
    <cellStyle name="40% - Énfasis4 11 2 2 2 2 3 2" xfId="36692" xr:uid="{21AB108A-7877-4FDE-8B51-0CB70E32B399}"/>
    <cellStyle name="40% - Énfasis4 11 2 2 2 2 4" xfId="26368" xr:uid="{6B3B5FE1-28CE-479F-8AFD-A77CE406AB82}"/>
    <cellStyle name="40% - Énfasis4 11 2 2 2 3" xfId="8301" xr:uid="{601F0590-13CA-4AB3-9E8B-FD4AF2C2F816}"/>
    <cellStyle name="40% - Énfasis4 11 2 2 2 3 2" xfId="18625" xr:uid="{59B4CF2C-B644-4CD2-A679-118E4692333D}"/>
    <cellStyle name="40% - Énfasis4 11 2 2 2 3 2 2" xfId="39273" xr:uid="{058765B2-B26B-4F36-827A-20DEC317B87C}"/>
    <cellStyle name="40% - Énfasis4 11 2 2 2 3 3" xfId="28949" xr:uid="{DE46299A-BD73-4263-B297-DAE8D3C89507}"/>
    <cellStyle name="40% - Énfasis4 11 2 2 2 4" xfId="13463" xr:uid="{4E9457D0-8C6E-4589-9538-DD8A4692BB5B}"/>
    <cellStyle name="40% - Énfasis4 11 2 2 2 4 2" xfId="34111" xr:uid="{2963913C-3895-4B71-A42F-6871D9FE01E0}"/>
    <cellStyle name="40% - Énfasis4 11 2 2 2 5" xfId="23787" xr:uid="{C6542871-AB06-4747-8762-64D3EA17EC53}"/>
    <cellStyle name="40% - Énfasis4 11 2 2 3" xfId="4430" xr:uid="{B4E2DF23-C852-4A0A-897C-325C25F253AE}"/>
    <cellStyle name="40% - Énfasis4 11 2 2 3 2" xfId="9592" xr:uid="{12BB1307-D863-4045-B483-1388170AD67D}"/>
    <cellStyle name="40% - Énfasis4 11 2 2 3 2 2" xfId="19916" xr:uid="{BBE0A191-1C39-41EF-AAB7-849368B9711F}"/>
    <cellStyle name="40% - Énfasis4 11 2 2 3 2 2 2" xfId="40564" xr:uid="{35030A58-0967-4668-A6DD-6D095C57A6F4}"/>
    <cellStyle name="40% - Énfasis4 11 2 2 3 2 3" xfId="30240" xr:uid="{93EB1CBB-CFA0-436A-BEC5-028A1C620C94}"/>
    <cellStyle name="40% - Énfasis4 11 2 2 3 3" xfId="14754" xr:uid="{84651329-6F10-4493-BED9-FAC737F45588}"/>
    <cellStyle name="40% - Énfasis4 11 2 2 3 3 2" xfId="35402" xr:uid="{DFC297DD-0543-42AD-A43B-BEDC085FF369}"/>
    <cellStyle name="40% - Énfasis4 11 2 2 3 4" xfId="25078" xr:uid="{B3C3975C-0548-422F-A9BE-42AA8611B72A}"/>
    <cellStyle name="40% - Énfasis4 11 2 2 4" xfId="7011" xr:uid="{51516581-758B-4BE2-9F86-EE18C66820CD}"/>
    <cellStyle name="40% - Énfasis4 11 2 2 4 2" xfId="17335" xr:uid="{9416494F-C612-4EAD-9CB0-9629898310BA}"/>
    <cellStyle name="40% - Énfasis4 11 2 2 4 2 2" xfId="37983" xr:uid="{BCC3E2EB-899C-4635-94EC-21C7B909A4D4}"/>
    <cellStyle name="40% - Énfasis4 11 2 2 4 3" xfId="27659" xr:uid="{DD11DF24-8268-44FE-B2F8-271F262D7B08}"/>
    <cellStyle name="40% - Énfasis4 11 2 2 5" xfId="12173" xr:uid="{22952FCF-D70F-47E2-9ED3-F37D910034CD}"/>
    <cellStyle name="40% - Énfasis4 11 2 2 5 2" xfId="32821" xr:uid="{89A61696-5C3F-4892-9F08-66563C977428}"/>
    <cellStyle name="40% - Énfasis4 11 2 2 6" xfId="22497" xr:uid="{F6AE79EB-FD82-405D-96DB-CE8C0D41672B}"/>
    <cellStyle name="40% - Énfasis4 11 2 3" xfId="2494" xr:uid="{7DEF45FC-09C3-494A-A646-2AD801FB15E9}"/>
    <cellStyle name="40% - Énfasis4 11 2 3 2" xfId="5075" xr:uid="{55D437D8-0AED-42C5-B380-57275E60B5D9}"/>
    <cellStyle name="40% - Énfasis4 11 2 3 2 2" xfId="10237" xr:uid="{40837DF0-06DD-40B0-AB05-116E9C947757}"/>
    <cellStyle name="40% - Énfasis4 11 2 3 2 2 2" xfId="20561" xr:uid="{C94394C5-F22C-4ECD-9EBB-535F0614E7FE}"/>
    <cellStyle name="40% - Énfasis4 11 2 3 2 2 2 2" xfId="41209" xr:uid="{49A36B64-9436-41BA-9A4C-4652850A5836}"/>
    <cellStyle name="40% - Énfasis4 11 2 3 2 2 3" xfId="30885" xr:uid="{143AD29C-6FF0-4594-B3F7-C9E8689A7DAC}"/>
    <cellStyle name="40% - Énfasis4 11 2 3 2 3" xfId="15399" xr:uid="{8240C6F3-F262-4AFE-AFD5-0723E54F8E93}"/>
    <cellStyle name="40% - Énfasis4 11 2 3 2 3 2" xfId="36047" xr:uid="{2B2C0E5E-65C1-412C-BA85-69FCE50F6E01}"/>
    <cellStyle name="40% - Énfasis4 11 2 3 2 4" xfId="25723" xr:uid="{3FA9C0F7-966E-4A68-B0DF-0EE54ECD9F95}"/>
    <cellStyle name="40% - Énfasis4 11 2 3 3" xfId="7656" xr:uid="{22FB54B4-130C-469D-A1C8-0BA443C51EAA}"/>
    <cellStyle name="40% - Énfasis4 11 2 3 3 2" xfId="17980" xr:uid="{B5C40693-1857-4DFB-8CA9-87761682E74D}"/>
    <cellStyle name="40% - Énfasis4 11 2 3 3 2 2" xfId="38628" xr:uid="{E9B8A3AA-C017-494A-9A47-11C7256EB443}"/>
    <cellStyle name="40% - Énfasis4 11 2 3 3 3" xfId="28304" xr:uid="{D1194F32-6499-4DA7-A1BB-2D30F9E71E65}"/>
    <cellStyle name="40% - Énfasis4 11 2 3 4" xfId="12818" xr:uid="{2D37C027-1792-4125-B9B0-58BF8ED779D7}"/>
    <cellStyle name="40% - Énfasis4 11 2 3 4 2" xfId="33466" xr:uid="{09A27BF4-0575-4875-8F31-E1AD4FB1945C}"/>
    <cellStyle name="40% - Énfasis4 11 2 3 5" xfId="23142" xr:uid="{77361574-FAEA-4282-AEA6-33BC54D4AB6B}"/>
    <cellStyle name="40% - Énfasis4 11 2 4" xfId="3785" xr:uid="{BEFA4D17-DD7D-44D5-848A-91751D4EBAED}"/>
    <cellStyle name="40% - Énfasis4 11 2 4 2" xfId="8947" xr:uid="{1F35E01C-C63B-45C2-B2A8-AB9A2BDB2236}"/>
    <cellStyle name="40% - Énfasis4 11 2 4 2 2" xfId="19271" xr:uid="{8DF32280-4204-4765-94D1-8F1E5784DE85}"/>
    <cellStyle name="40% - Énfasis4 11 2 4 2 2 2" xfId="39919" xr:uid="{1D724876-53FD-489B-B2EE-3D10806D31E3}"/>
    <cellStyle name="40% - Énfasis4 11 2 4 2 3" xfId="29595" xr:uid="{1ACB16B1-AB41-4BC4-8E04-9E6C18DF74B0}"/>
    <cellStyle name="40% - Énfasis4 11 2 4 3" xfId="14109" xr:uid="{CA264325-7A4D-4DA2-B497-8E2C07CED2C9}"/>
    <cellStyle name="40% - Énfasis4 11 2 4 3 2" xfId="34757" xr:uid="{655CF385-EB6F-4333-B050-1FE28CFD4D44}"/>
    <cellStyle name="40% - Énfasis4 11 2 4 4" xfId="24433" xr:uid="{53ABB05F-0E83-4156-97B5-3F35EF4D1717}"/>
    <cellStyle name="40% - Énfasis4 11 2 5" xfId="6366" xr:uid="{3FE41123-06E3-4379-9C70-9210F2DFE988}"/>
    <cellStyle name="40% - Énfasis4 11 2 5 2" xfId="16690" xr:uid="{E30EC244-D03B-4494-96AB-D89DFF95324A}"/>
    <cellStyle name="40% - Énfasis4 11 2 5 2 2" xfId="37338" xr:uid="{1DF4FC46-6DB6-434F-9EB4-817DBA38006A}"/>
    <cellStyle name="40% - Énfasis4 11 2 5 3" xfId="27014" xr:uid="{798F98EC-4D21-4DB0-A968-15262C651908}"/>
    <cellStyle name="40% - Énfasis4 11 2 6" xfId="11528" xr:uid="{A4481D1A-D877-482F-8B39-33DE8C9FC1FB}"/>
    <cellStyle name="40% - Énfasis4 11 2 6 2" xfId="32176" xr:uid="{E6129BEC-C2A3-45E7-BC32-645B863179D6}"/>
    <cellStyle name="40% - Énfasis4 11 2 7" xfId="21852" xr:uid="{2B0A2E43-BEAD-429E-B662-F19A4109BA3C}"/>
    <cellStyle name="40% - Énfasis4 11 3" xfId="1801" xr:uid="{00000000-0005-0000-0000-000006020000}"/>
    <cellStyle name="40% - Énfasis4 11 3 2" xfId="3138" xr:uid="{61C3E920-60AA-4629-B6C6-9CDE9D31A665}"/>
    <cellStyle name="40% - Énfasis4 11 3 2 2" xfId="5719" xr:uid="{048B3537-EA85-44F4-AFCE-7CEC15B32D34}"/>
    <cellStyle name="40% - Énfasis4 11 3 2 2 2" xfId="10881" xr:uid="{92C8320F-15AE-4EDF-9113-794ECB1F430F}"/>
    <cellStyle name="40% - Énfasis4 11 3 2 2 2 2" xfId="21205" xr:uid="{06C9ACC5-53A2-4F4D-A33E-5BB32BFBA2D4}"/>
    <cellStyle name="40% - Énfasis4 11 3 2 2 2 2 2" xfId="41853" xr:uid="{4A789518-B9A0-40E5-9F22-70F5082DEE73}"/>
    <cellStyle name="40% - Énfasis4 11 3 2 2 2 3" xfId="31529" xr:uid="{90E21306-39F3-43F4-90AF-1754EB2953B1}"/>
    <cellStyle name="40% - Énfasis4 11 3 2 2 3" xfId="16043" xr:uid="{118E77E9-3153-4B35-B9C7-630B7928832E}"/>
    <cellStyle name="40% - Énfasis4 11 3 2 2 3 2" xfId="36691" xr:uid="{9B77EF49-38AB-440D-B0DF-9CB4BA1E4153}"/>
    <cellStyle name="40% - Énfasis4 11 3 2 2 4" xfId="26367" xr:uid="{947A5B9F-4B62-4E2B-B57B-195F5203D1D2}"/>
    <cellStyle name="40% - Énfasis4 11 3 2 3" xfId="8300" xr:uid="{5647DF9C-766C-49BD-AAAB-FED6838BA4DC}"/>
    <cellStyle name="40% - Énfasis4 11 3 2 3 2" xfId="18624" xr:uid="{A65AB4C7-96BA-43DD-99BF-3590B774BD25}"/>
    <cellStyle name="40% - Énfasis4 11 3 2 3 2 2" xfId="39272" xr:uid="{5A3ADFB6-0F19-48C5-9B19-3B759F03565D}"/>
    <cellStyle name="40% - Énfasis4 11 3 2 3 3" xfId="28948" xr:uid="{46633E62-7389-43AD-B6B5-BB94DD739A5A}"/>
    <cellStyle name="40% - Énfasis4 11 3 2 4" xfId="13462" xr:uid="{98F94717-9C02-40FF-9737-CF5C2091F520}"/>
    <cellStyle name="40% - Énfasis4 11 3 2 4 2" xfId="34110" xr:uid="{4F6FE1DE-73BD-488C-AF5B-91B06A762E51}"/>
    <cellStyle name="40% - Énfasis4 11 3 2 5" xfId="23786" xr:uid="{29B98BA7-C4E1-4051-A031-310BBA19A31D}"/>
    <cellStyle name="40% - Énfasis4 11 3 3" xfId="4429" xr:uid="{BB0AFCC1-784F-4A98-8507-159D243B5379}"/>
    <cellStyle name="40% - Énfasis4 11 3 3 2" xfId="9591" xr:uid="{D6BD5B15-0C82-42A4-9E6E-4E0B6FBE33C2}"/>
    <cellStyle name="40% - Énfasis4 11 3 3 2 2" xfId="19915" xr:uid="{20E3616E-430B-4BE6-B523-AFAA6DFA81F6}"/>
    <cellStyle name="40% - Énfasis4 11 3 3 2 2 2" xfId="40563" xr:uid="{8A80D757-47CD-4466-ABD1-BF92E4587AFF}"/>
    <cellStyle name="40% - Énfasis4 11 3 3 2 3" xfId="30239" xr:uid="{D5A44157-EDA4-4551-B075-7D74EFA7DA5F}"/>
    <cellStyle name="40% - Énfasis4 11 3 3 3" xfId="14753" xr:uid="{A1B58047-2129-4BD1-B313-BFDB1741DE5A}"/>
    <cellStyle name="40% - Énfasis4 11 3 3 3 2" xfId="35401" xr:uid="{913555A2-2E66-490A-AA95-11CB4F77319F}"/>
    <cellStyle name="40% - Énfasis4 11 3 3 4" xfId="25077" xr:uid="{EFBBE352-FBD8-4793-8EDF-878693C697E1}"/>
    <cellStyle name="40% - Énfasis4 11 3 4" xfId="7010" xr:uid="{3EA49146-DC87-4F00-8AFB-430325D48454}"/>
    <cellStyle name="40% - Énfasis4 11 3 4 2" xfId="17334" xr:uid="{C2AA959D-7165-43C5-ABCF-7A5A322DE7FA}"/>
    <cellStyle name="40% - Énfasis4 11 3 4 2 2" xfId="37982" xr:uid="{067B1701-D3E1-42C2-8334-03E4B132618D}"/>
    <cellStyle name="40% - Énfasis4 11 3 4 3" xfId="27658" xr:uid="{9CE17991-C1A7-4E1C-B4CD-0861E96BAFE9}"/>
    <cellStyle name="40% - Énfasis4 11 3 5" xfId="12172" xr:uid="{949933E6-1A80-4676-B053-772FC3A8FE70}"/>
    <cellStyle name="40% - Énfasis4 11 3 5 2" xfId="32820" xr:uid="{5C1670D8-008E-44D1-B85A-DC332B752953}"/>
    <cellStyle name="40% - Énfasis4 11 3 6" xfId="22496" xr:uid="{A71AAD4A-45C5-46AB-BE07-65F4AE80BD69}"/>
    <cellStyle name="40% - Énfasis4 11 4" xfId="2493" xr:uid="{4D23E4E0-D0C9-41CC-8914-BF07427B1965}"/>
    <cellStyle name="40% - Énfasis4 11 4 2" xfId="5074" xr:uid="{9C75D228-D4C6-468F-AF9E-5B0CC2B25A8E}"/>
    <cellStyle name="40% - Énfasis4 11 4 2 2" xfId="10236" xr:uid="{02212DF8-0CDB-4942-B2D1-E02B69AB46B0}"/>
    <cellStyle name="40% - Énfasis4 11 4 2 2 2" xfId="20560" xr:uid="{B1E07A7A-E806-4401-9D4F-D66EBC353862}"/>
    <cellStyle name="40% - Énfasis4 11 4 2 2 2 2" xfId="41208" xr:uid="{EAE0D7D0-5BD6-4A20-AB51-E67F85A139FD}"/>
    <cellStyle name="40% - Énfasis4 11 4 2 2 3" xfId="30884" xr:uid="{D8D740A5-1B66-4513-8881-90BB8C3EEF11}"/>
    <cellStyle name="40% - Énfasis4 11 4 2 3" xfId="15398" xr:uid="{C8C568D8-C777-406C-9B74-6B69D91BC1BE}"/>
    <cellStyle name="40% - Énfasis4 11 4 2 3 2" xfId="36046" xr:uid="{B420CB9F-0AFA-4CB3-8F2D-09A9F8544AAA}"/>
    <cellStyle name="40% - Énfasis4 11 4 2 4" xfId="25722" xr:uid="{6C18DB8A-5FC1-40C1-85BD-FEAAED6F965A}"/>
    <cellStyle name="40% - Énfasis4 11 4 3" xfId="7655" xr:uid="{CDC05881-05F3-48F7-97BB-E0C026391211}"/>
    <cellStyle name="40% - Énfasis4 11 4 3 2" xfId="17979" xr:uid="{D12886D1-9FAD-4072-8FF1-FC3ACC631236}"/>
    <cellStyle name="40% - Énfasis4 11 4 3 2 2" xfId="38627" xr:uid="{C250B248-29AA-45E4-B669-E92EA1BF120E}"/>
    <cellStyle name="40% - Énfasis4 11 4 3 3" xfId="28303" xr:uid="{16CC5040-D583-4DC3-ABEA-6239F9F4647B}"/>
    <cellStyle name="40% - Énfasis4 11 4 4" xfId="12817" xr:uid="{5F8B4E64-B76F-49FB-80DD-1132AF6507EB}"/>
    <cellStyle name="40% - Énfasis4 11 4 4 2" xfId="33465" xr:uid="{AF761BC2-B4B9-4903-BAF4-4C3FD7A12168}"/>
    <cellStyle name="40% - Énfasis4 11 4 5" xfId="23141" xr:uid="{8213A3E0-468A-48D5-A6E2-723214925C00}"/>
    <cellStyle name="40% - Énfasis4 11 5" xfId="3784" xr:uid="{66017051-D4A5-4196-8236-6B006242CAAA}"/>
    <cellStyle name="40% - Énfasis4 11 5 2" xfId="8946" xr:uid="{BED3033B-5247-4F81-B91B-42615C516C40}"/>
    <cellStyle name="40% - Énfasis4 11 5 2 2" xfId="19270" xr:uid="{F708233D-B1FF-4A92-BE38-29A65F73019E}"/>
    <cellStyle name="40% - Énfasis4 11 5 2 2 2" xfId="39918" xr:uid="{053C9CBF-A3CA-4FD4-A1EF-E90B3968488B}"/>
    <cellStyle name="40% - Énfasis4 11 5 2 3" xfId="29594" xr:uid="{69478D93-24DA-41BA-95DD-968C100B5CF4}"/>
    <cellStyle name="40% - Énfasis4 11 5 3" xfId="14108" xr:uid="{4A7AA01B-BF23-42BF-8AC5-F304F0D825E8}"/>
    <cellStyle name="40% - Énfasis4 11 5 3 2" xfId="34756" xr:uid="{983D2FC1-EA28-4732-A78B-AF2E6E5E6854}"/>
    <cellStyle name="40% - Énfasis4 11 5 4" xfId="24432" xr:uid="{A485B000-0110-4EA4-BD27-310B3BAB5AE8}"/>
    <cellStyle name="40% - Énfasis4 11 6" xfId="6365" xr:uid="{6FEA9B40-302F-435E-A745-9B396ECDF9B5}"/>
    <cellStyle name="40% - Énfasis4 11 6 2" xfId="16689" xr:uid="{22BB4B38-9A07-4737-B687-E3D0E8435055}"/>
    <cellStyle name="40% - Énfasis4 11 6 2 2" xfId="37337" xr:uid="{DB2D1AEE-6859-477A-8023-A23C74A6C71F}"/>
    <cellStyle name="40% - Énfasis4 11 6 3" xfId="27013" xr:uid="{E7C11D1B-D845-4C5A-82ED-63E3B4F7F3C6}"/>
    <cellStyle name="40% - Énfasis4 11 7" xfId="11527" xr:uid="{3BD4BA78-A811-47DD-B8D5-D1E5FE02B2C0}"/>
    <cellStyle name="40% - Énfasis4 11 7 2" xfId="32175" xr:uid="{D9EFA509-0536-4EEA-9593-72B8CEC5AA22}"/>
    <cellStyle name="40% - Énfasis4 11 8" xfId="21851" xr:uid="{69418BA3-ED7B-4D27-9FCD-48B757D061D3}"/>
    <cellStyle name="40% - Énfasis4 12" xfId="270" xr:uid="{00000000-0005-0000-0000-000007020000}"/>
    <cellStyle name="40% - Énfasis4 12 2" xfId="271" xr:uid="{00000000-0005-0000-0000-000008020000}"/>
    <cellStyle name="40% - Énfasis4 12 2 2" xfId="1804" xr:uid="{00000000-0005-0000-0000-000009020000}"/>
    <cellStyle name="40% - Énfasis4 12 2 2 2" xfId="3141" xr:uid="{DF100C33-EAF1-4BB4-BE30-0F0611DD8028}"/>
    <cellStyle name="40% - Énfasis4 12 2 2 2 2" xfId="5722" xr:uid="{E5ED99E7-4160-46B9-B150-FF65F58B5BDA}"/>
    <cellStyle name="40% - Énfasis4 12 2 2 2 2 2" xfId="10884" xr:uid="{C113712A-97E8-4221-9A53-28E4179401FA}"/>
    <cellStyle name="40% - Énfasis4 12 2 2 2 2 2 2" xfId="21208" xr:uid="{F6C49750-B72D-40F2-9009-549E4B4D5D1E}"/>
    <cellStyle name="40% - Énfasis4 12 2 2 2 2 2 2 2" xfId="41856" xr:uid="{CE1CACC9-D76F-405E-87C2-F78C43FFA077}"/>
    <cellStyle name="40% - Énfasis4 12 2 2 2 2 2 3" xfId="31532" xr:uid="{A7D03816-DC19-4DB1-AB28-8CB0D9DCC5A8}"/>
    <cellStyle name="40% - Énfasis4 12 2 2 2 2 3" xfId="16046" xr:uid="{16BFC0E1-3CDF-4480-8838-ED5C052D8ABE}"/>
    <cellStyle name="40% - Énfasis4 12 2 2 2 2 3 2" xfId="36694" xr:uid="{D2B1CC4A-3559-4744-B5B4-51B4D86E1D7F}"/>
    <cellStyle name="40% - Énfasis4 12 2 2 2 2 4" xfId="26370" xr:uid="{23F9516F-AD4F-4C00-8736-7314CB8FE2E3}"/>
    <cellStyle name="40% - Énfasis4 12 2 2 2 3" xfId="8303" xr:uid="{B2860B5F-3031-41D3-9EAE-5D6C91B96A6C}"/>
    <cellStyle name="40% - Énfasis4 12 2 2 2 3 2" xfId="18627" xr:uid="{8E9B9E8B-501B-4510-8BCA-3B1B8431E05B}"/>
    <cellStyle name="40% - Énfasis4 12 2 2 2 3 2 2" xfId="39275" xr:uid="{73AFEDF8-DF19-476E-8F05-C00F307FB9CA}"/>
    <cellStyle name="40% - Énfasis4 12 2 2 2 3 3" xfId="28951" xr:uid="{416F653E-1DD2-495C-83E2-A46AC6F976AF}"/>
    <cellStyle name="40% - Énfasis4 12 2 2 2 4" xfId="13465" xr:uid="{C33A9C81-9D44-43BF-98CD-756EB794B416}"/>
    <cellStyle name="40% - Énfasis4 12 2 2 2 4 2" xfId="34113" xr:uid="{3F00C6CF-0CFF-4A52-A219-55D214725621}"/>
    <cellStyle name="40% - Énfasis4 12 2 2 2 5" xfId="23789" xr:uid="{0E174F5D-AEE1-4719-9C8B-68DC803CE6B9}"/>
    <cellStyle name="40% - Énfasis4 12 2 2 3" xfId="4432" xr:uid="{BDFEC2C4-D105-4BB3-B88B-7C997AB1503A}"/>
    <cellStyle name="40% - Énfasis4 12 2 2 3 2" xfId="9594" xr:uid="{4B63F470-A072-4A73-88D4-4B1FEE80C952}"/>
    <cellStyle name="40% - Énfasis4 12 2 2 3 2 2" xfId="19918" xr:uid="{E047C1C7-A49A-4ADE-9320-5E7B936D93F3}"/>
    <cellStyle name="40% - Énfasis4 12 2 2 3 2 2 2" xfId="40566" xr:uid="{EC764FDE-9F6D-4515-9511-4D3E822BF36A}"/>
    <cellStyle name="40% - Énfasis4 12 2 2 3 2 3" xfId="30242" xr:uid="{8D3AD614-D800-47F6-9671-DD478D9A466D}"/>
    <cellStyle name="40% - Énfasis4 12 2 2 3 3" xfId="14756" xr:uid="{E7853CAA-FEC7-4867-9D24-DC396D1C4F54}"/>
    <cellStyle name="40% - Énfasis4 12 2 2 3 3 2" xfId="35404" xr:uid="{2FA86016-43DD-4CE5-A71B-3D342CA4BD90}"/>
    <cellStyle name="40% - Énfasis4 12 2 2 3 4" xfId="25080" xr:uid="{5557D063-0C63-4592-BE66-732E12CBCC22}"/>
    <cellStyle name="40% - Énfasis4 12 2 2 4" xfId="7013" xr:uid="{28C15185-4620-4C6C-B903-9A5DCA31334A}"/>
    <cellStyle name="40% - Énfasis4 12 2 2 4 2" xfId="17337" xr:uid="{C75BFA38-72C9-4A60-B736-12C4FF58FFD9}"/>
    <cellStyle name="40% - Énfasis4 12 2 2 4 2 2" xfId="37985" xr:uid="{BAC9031E-6086-41B4-A583-A899B6906873}"/>
    <cellStyle name="40% - Énfasis4 12 2 2 4 3" xfId="27661" xr:uid="{FDC66572-EB15-4EA1-88C0-72E7B735312F}"/>
    <cellStyle name="40% - Énfasis4 12 2 2 5" xfId="12175" xr:uid="{95DF00D1-214D-4EF4-9C43-8A985D6DE55B}"/>
    <cellStyle name="40% - Énfasis4 12 2 2 5 2" xfId="32823" xr:uid="{14D6DA0B-5341-47A1-B59C-B0A0F002112A}"/>
    <cellStyle name="40% - Énfasis4 12 2 2 6" xfId="22499" xr:uid="{1326C6F2-DC0D-4935-B2AF-E2171AF41BF2}"/>
    <cellStyle name="40% - Énfasis4 12 2 3" xfId="2496" xr:uid="{9873CC05-048F-4A79-9963-5062DBB34EF8}"/>
    <cellStyle name="40% - Énfasis4 12 2 3 2" xfId="5077" xr:uid="{9168A1D6-00F0-4753-9823-8A7A727ABC66}"/>
    <cellStyle name="40% - Énfasis4 12 2 3 2 2" xfId="10239" xr:uid="{D01B4C7C-F2F2-4207-843F-6C5AD82AA32F}"/>
    <cellStyle name="40% - Énfasis4 12 2 3 2 2 2" xfId="20563" xr:uid="{A5311940-023A-41AC-90AB-87DD01670AC2}"/>
    <cellStyle name="40% - Énfasis4 12 2 3 2 2 2 2" xfId="41211" xr:uid="{9A4BA9C1-F6FA-4750-9E4F-F7AAAD427CD0}"/>
    <cellStyle name="40% - Énfasis4 12 2 3 2 2 3" xfId="30887" xr:uid="{F9C15E85-2EB4-4F8F-B45F-16D0A068EF6E}"/>
    <cellStyle name="40% - Énfasis4 12 2 3 2 3" xfId="15401" xr:uid="{B7EAFD97-2ABE-4FD1-AE40-1C2C1D8C5668}"/>
    <cellStyle name="40% - Énfasis4 12 2 3 2 3 2" xfId="36049" xr:uid="{91DA3F6A-CFE9-43FC-AF06-1BD503C8231B}"/>
    <cellStyle name="40% - Énfasis4 12 2 3 2 4" xfId="25725" xr:uid="{31A084C6-D007-437A-9856-C88690CBC1ED}"/>
    <cellStyle name="40% - Énfasis4 12 2 3 3" xfId="7658" xr:uid="{6146039E-4568-41DE-9C79-43EBBF6FAFA0}"/>
    <cellStyle name="40% - Énfasis4 12 2 3 3 2" xfId="17982" xr:uid="{BB34E89E-C2F0-46F0-B819-ED733EDA15BD}"/>
    <cellStyle name="40% - Énfasis4 12 2 3 3 2 2" xfId="38630" xr:uid="{185D2E9F-04CD-4FD9-8967-839AAFB9A1D5}"/>
    <cellStyle name="40% - Énfasis4 12 2 3 3 3" xfId="28306" xr:uid="{CE037013-83BD-423A-951D-375D202D5843}"/>
    <cellStyle name="40% - Énfasis4 12 2 3 4" xfId="12820" xr:uid="{1E360FE5-F84A-4ECE-9EC3-8ED49D4B9A8B}"/>
    <cellStyle name="40% - Énfasis4 12 2 3 4 2" xfId="33468" xr:uid="{AF43FD20-5F7B-4D5C-AAAD-2FD096DE557C}"/>
    <cellStyle name="40% - Énfasis4 12 2 3 5" xfId="23144" xr:uid="{3CF34B71-6D2A-47C3-831E-A2A15DE28030}"/>
    <cellStyle name="40% - Énfasis4 12 2 4" xfId="3787" xr:uid="{2EED860C-A95E-49BD-B4DD-4BF38A90B621}"/>
    <cellStyle name="40% - Énfasis4 12 2 4 2" xfId="8949" xr:uid="{74A289B6-8A15-4297-951A-7112D1BF2BCA}"/>
    <cellStyle name="40% - Énfasis4 12 2 4 2 2" xfId="19273" xr:uid="{D677BB6A-5CF0-4A02-9DDC-D4CFE86640A9}"/>
    <cellStyle name="40% - Énfasis4 12 2 4 2 2 2" xfId="39921" xr:uid="{2DDE9DAD-A8FE-4127-8FBA-0A6E1FF30895}"/>
    <cellStyle name="40% - Énfasis4 12 2 4 2 3" xfId="29597" xr:uid="{3F9D83DA-338F-4488-81BE-8F7A6C9FF298}"/>
    <cellStyle name="40% - Énfasis4 12 2 4 3" xfId="14111" xr:uid="{201B5C2A-77A1-4EA3-9DEC-ACB19E2B826E}"/>
    <cellStyle name="40% - Énfasis4 12 2 4 3 2" xfId="34759" xr:uid="{A74119AA-C2BA-447D-A607-9D3E91BA8565}"/>
    <cellStyle name="40% - Énfasis4 12 2 4 4" xfId="24435" xr:uid="{EC933819-153B-4426-8C09-4150DDA24BDB}"/>
    <cellStyle name="40% - Énfasis4 12 2 5" xfId="6368" xr:uid="{2BD4F0CD-2CA9-4B36-B0F4-E525CEDEF717}"/>
    <cellStyle name="40% - Énfasis4 12 2 5 2" xfId="16692" xr:uid="{1DFDB7B9-030A-4192-A922-53C28BEB1F9B}"/>
    <cellStyle name="40% - Énfasis4 12 2 5 2 2" xfId="37340" xr:uid="{1C149A72-1F8B-42A5-BC6E-563AD1440F78}"/>
    <cellStyle name="40% - Énfasis4 12 2 5 3" xfId="27016" xr:uid="{106F1963-E286-4BC6-B299-AE9F05CDE74A}"/>
    <cellStyle name="40% - Énfasis4 12 2 6" xfId="11530" xr:uid="{CEB00E8E-C12F-401D-B125-D78F431155AA}"/>
    <cellStyle name="40% - Énfasis4 12 2 6 2" xfId="32178" xr:uid="{B9D69E35-58C5-4A1C-A84A-19BE0908F0D9}"/>
    <cellStyle name="40% - Énfasis4 12 2 7" xfId="21854" xr:uid="{84DFAAC7-A0B7-4683-9989-E251743DFE86}"/>
    <cellStyle name="40% - Énfasis4 12 3" xfId="1803" xr:uid="{00000000-0005-0000-0000-00000A020000}"/>
    <cellStyle name="40% - Énfasis4 12 3 2" xfId="3140" xr:uid="{B2938FE1-BDF0-430D-BBC3-F15F098591CB}"/>
    <cellStyle name="40% - Énfasis4 12 3 2 2" xfId="5721" xr:uid="{0F4CBE76-D9EB-4000-A668-3CE6827423DE}"/>
    <cellStyle name="40% - Énfasis4 12 3 2 2 2" xfId="10883" xr:uid="{70E0F0D4-C722-4F11-B831-38E98601149B}"/>
    <cellStyle name="40% - Énfasis4 12 3 2 2 2 2" xfId="21207" xr:uid="{198F0E21-8BFF-410E-9A6F-C7C8C6FD17A6}"/>
    <cellStyle name="40% - Énfasis4 12 3 2 2 2 2 2" xfId="41855" xr:uid="{527909DE-3983-496A-B07C-9B2B2E94A9AE}"/>
    <cellStyle name="40% - Énfasis4 12 3 2 2 2 3" xfId="31531" xr:uid="{C10B7D08-1964-4CA3-BACC-921B93ACE1DD}"/>
    <cellStyle name="40% - Énfasis4 12 3 2 2 3" xfId="16045" xr:uid="{0C94D45F-EFDC-4A7B-8858-A47223D67769}"/>
    <cellStyle name="40% - Énfasis4 12 3 2 2 3 2" xfId="36693" xr:uid="{59E61C30-F411-4004-8C10-1246EC3CFC74}"/>
    <cellStyle name="40% - Énfasis4 12 3 2 2 4" xfId="26369" xr:uid="{E0C1B0E6-9FB7-489B-BA53-EF3C4DBD6387}"/>
    <cellStyle name="40% - Énfasis4 12 3 2 3" xfId="8302" xr:uid="{F078DF43-E1F6-461E-A6C6-1ABB50257049}"/>
    <cellStyle name="40% - Énfasis4 12 3 2 3 2" xfId="18626" xr:uid="{F029D568-6A20-4CF9-AB54-7D465AAE4139}"/>
    <cellStyle name="40% - Énfasis4 12 3 2 3 2 2" xfId="39274" xr:uid="{21D4CD06-B593-416C-8A35-71657BD33701}"/>
    <cellStyle name="40% - Énfasis4 12 3 2 3 3" xfId="28950" xr:uid="{45F79A0F-BD20-4BDC-8D1F-982C13635BE5}"/>
    <cellStyle name="40% - Énfasis4 12 3 2 4" xfId="13464" xr:uid="{D36C8897-3043-4734-9671-47ED63146711}"/>
    <cellStyle name="40% - Énfasis4 12 3 2 4 2" xfId="34112" xr:uid="{427B7A71-AC4E-4E36-9B34-5BCF30B56901}"/>
    <cellStyle name="40% - Énfasis4 12 3 2 5" xfId="23788" xr:uid="{8CD57AB0-7381-4845-98FD-7DC9837826D8}"/>
    <cellStyle name="40% - Énfasis4 12 3 3" xfId="4431" xr:uid="{5CC80FD4-6721-4308-8819-9038217B3068}"/>
    <cellStyle name="40% - Énfasis4 12 3 3 2" xfId="9593" xr:uid="{BB31B1CA-50B6-4D28-8218-7F0499583C97}"/>
    <cellStyle name="40% - Énfasis4 12 3 3 2 2" xfId="19917" xr:uid="{F604D50C-8E0F-4421-BE23-C47C132BDEA4}"/>
    <cellStyle name="40% - Énfasis4 12 3 3 2 2 2" xfId="40565" xr:uid="{D65FF193-9184-4BF6-BD35-069F3DA21C55}"/>
    <cellStyle name="40% - Énfasis4 12 3 3 2 3" xfId="30241" xr:uid="{1726981F-6A5D-410A-BEEE-4A9A54F3C9E7}"/>
    <cellStyle name="40% - Énfasis4 12 3 3 3" xfId="14755" xr:uid="{3702E3C0-24F7-4DF9-9F2D-C6C4C72EB763}"/>
    <cellStyle name="40% - Énfasis4 12 3 3 3 2" xfId="35403" xr:uid="{5F5F3C0A-1D42-43D1-8B03-9C258AD3C12F}"/>
    <cellStyle name="40% - Énfasis4 12 3 3 4" xfId="25079" xr:uid="{066B80FB-BCAC-437B-AA26-8BC47C809432}"/>
    <cellStyle name="40% - Énfasis4 12 3 4" xfId="7012" xr:uid="{F70F55AE-8DC3-4070-8D9B-D537D28F3215}"/>
    <cellStyle name="40% - Énfasis4 12 3 4 2" xfId="17336" xr:uid="{E8A5626A-48E9-4C33-94C9-68B44B02C9B9}"/>
    <cellStyle name="40% - Énfasis4 12 3 4 2 2" xfId="37984" xr:uid="{BA85B6E1-EA62-4C3A-BE1F-511BF59BDA7D}"/>
    <cellStyle name="40% - Énfasis4 12 3 4 3" xfId="27660" xr:uid="{47AB02B5-5B4A-481B-A3A3-D49AEB60E229}"/>
    <cellStyle name="40% - Énfasis4 12 3 5" xfId="12174" xr:uid="{C7BE85DA-EB65-4A06-A46C-9C4B9BEAD4CA}"/>
    <cellStyle name="40% - Énfasis4 12 3 5 2" xfId="32822" xr:uid="{BFA9E988-DA88-47CD-A99B-29CB700B7675}"/>
    <cellStyle name="40% - Énfasis4 12 3 6" xfId="22498" xr:uid="{12416DF9-3F02-4AB3-9B87-78C5281494B4}"/>
    <cellStyle name="40% - Énfasis4 12 4" xfId="2495" xr:uid="{A525262C-412F-445D-B5E3-DBDB309125E8}"/>
    <cellStyle name="40% - Énfasis4 12 4 2" xfId="5076" xr:uid="{2CC59995-354C-476C-99D4-2D4B12FB750B}"/>
    <cellStyle name="40% - Énfasis4 12 4 2 2" xfId="10238" xr:uid="{02916464-178D-40AA-9325-A6A7CF94F59A}"/>
    <cellStyle name="40% - Énfasis4 12 4 2 2 2" xfId="20562" xr:uid="{11BBC4BB-D7E8-483E-947B-B33EE52B9127}"/>
    <cellStyle name="40% - Énfasis4 12 4 2 2 2 2" xfId="41210" xr:uid="{DE062D91-5108-4FF5-81B0-B43ED1CF2058}"/>
    <cellStyle name="40% - Énfasis4 12 4 2 2 3" xfId="30886" xr:uid="{4AF168F9-02C9-4E9F-81FE-4073E8902DB8}"/>
    <cellStyle name="40% - Énfasis4 12 4 2 3" xfId="15400" xr:uid="{D72198D4-890C-43FB-A16F-1A12750CEF61}"/>
    <cellStyle name="40% - Énfasis4 12 4 2 3 2" xfId="36048" xr:uid="{4D29066C-AAB3-4DDC-97C7-A45C64D366AE}"/>
    <cellStyle name="40% - Énfasis4 12 4 2 4" xfId="25724" xr:uid="{DF593BA8-E0E4-4AC9-B981-05C95E91B6C4}"/>
    <cellStyle name="40% - Énfasis4 12 4 3" xfId="7657" xr:uid="{43060249-97D1-4445-9B10-2402F6AB31F3}"/>
    <cellStyle name="40% - Énfasis4 12 4 3 2" xfId="17981" xr:uid="{714EE090-9681-4EF4-8A78-84FB142FAE10}"/>
    <cellStyle name="40% - Énfasis4 12 4 3 2 2" xfId="38629" xr:uid="{3B384BB6-4FBA-4270-80CB-C9E3814D34B7}"/>
    <cellStyle name="40% - Énfasis4 12 4 3 3" xfId="28305" xr:uid="{41946546-E02D-4544-BA68-6922DA449B29}"/>
    <cellStyle name="40% - Énfasis4 12 4 4" xfId="12819" xr:uid="{DA9C0C70-2170-4BC4-95BB-74D9D792ADE8}"/>
    <cellStyle name="40% - Énfasis4 12 4 4 2" xfId="33467" xr:uid="{CDA1327B-4D13-43A6-A613-27D5A78DB990}"/>
    <cellStyle name="40% - Énfasis4 12 4 5" xfId="23143" xr:uid="{1E07BEB1-E493-46C4-9849-8953A946516E}"/>
    <cellStyle name="40% - Énfasis4 12 5" xfId="3786" xr:uid="{5B5A3464-20A0-4ABD-BA9E-DDE86BE69B4D}"/>
    <cellStyle name="40% - Énfasis4 12 5 2" xfId="8948" xr:uid="{F1B3ADAF-11BF-4741-9468-D1B2B60AF775}"/>
    <cellStyle name="40% - Énfasis4 12 5 2 2" xfId="19272" xr:uid="{B6C799A0-89E6-442C-9C63-E0796EAA7C08}"/>
    <cellStyle name="40% - Énfasis4 12 5 2 2 2" xfId="39920" xr:uid="{6E32ED10-34D4-4D2D-A07F-0DBC238C3E67}"/>
    <cellStyle name="40% - Énfasis4 12 5 2 3" xfId="29596" xr:uid="{8E1803CE-59DF-420F-83F0-C72FB9DBAC7D}"/>
    <cellStyle name="40% - Énfasis4 12 5 3" xfId="14110" xr:uid="{E956AB2C-D32A-49AE-8750-AFD88C5A92AE}"/>
    <cellStyle name="40% - Énfasis4 12 5 3 2" xfId="34758" xr:uid="{455033CD-BDA9-45E0-8D66-DE1011F48A07}"/>
    <cellStyle name="40% - Énfasis4 12 5 4" xfId="24434" xr:uid="{37B7D64D-A66F-48B5-B3F3-94E0EBA2B806}"/>
    <cellStyle name="40% - Énfasis4 12 6" xfId="6367" xr:uid="{D0C9A7ED-E07A-4607-BC51-E122B39143A2}"/>
    <cellStyle name="40% - Énfasis4 12 6 2" xfId="16691" xr:uid="{95EF0ABE-D7D4-4FBA-998F-79ABBDB85942}"/>
    <cellStyle name="40% - Énfasis4 12 6 2 2" xfId="37339" xr:uid="{98B7071B-0E43-438A-8794-0E70BA0A89B4}"/>
    <cellStyle name="40% - Énfasis4 12 6 3" xfId="27015" xr:uid="{1728BA6A-6F80-4287-A43D-74D530AF4304}"/>
    <cellStyle name="40% - Énfasis4 12 7" xfId="11529" xr:uid="{B656DA54-A0C7-4773-BD05-E73215AA4A9F}"/>
    <cellStyle name="40% - Énfasis4 12 7 2" xfId="32177" xr:uid="{33A5DC8E-CAF0-412A-965C-6035AF84C5E9}"/>
    <cellStyle name="40% - Énfasis4 12 8" xfId="21853" xr:uid="{41C0196E-0908-4AC4-B605-25F6C8E47510}"/>
    <cellStyle name="40% - Énfasis4 13" xfId="272" xr:uid="{00000000-0005-0000-0000-00000B020000}"/>
    <cellStyle name="40% - Énfasis4 13 2" xfId="273" xr:uid="{00000000-0005-0000-0000-00000C020000}"/>
    <cellStyle name="40% - Énfasis4 13 2 2" xfId="1806" xr:uid="{00000000-0005-0000-0000-00000D020000}"/>
    <cellStyle name="40% - Énfasis4 13 2 2 2" xfId="3143" xr:uid="{B613144E-2B30-4B1B-8A04-73AAAE963162}"/>
    <cellStyle name="40% - Énfasis4 13 2 2 2 2" xfId="5724" xr:uid="{4793D061-7BCB-4D95-8B86-2A5A4221404B}"/>
    <cellStyle name="40% - Énfasis4 13 2 2 2 2 2" xfId="10886" xr:uid="{04A1B8FD-0F24-4E4F-B674-CC2DAB3A4220}"/>
    <cellStyle name="40% - Énfasis4 13 2 2 2 2 2 2" xfId="21210" xr:uid="{B9F5383D-079A-427D-852F-862AB89BA9C9}"/>
    <cellStyle name="40% - Énfasis4 13 2 2 2 2 2 2 2" xfId="41858" xr:uid="{D0B0D587-67A5-476A-BF8B-5633D0DCED6E}"/>
    <cellStyle name="40% - Énfasis4 13 2 2 2 2 2 3" xfId="31534" xr:uid="{0B491BC5-E5A0-4A8F-A1D2-DA2952D5E289}"/>
    <cellStyle name="40% - Énfasis4 13 2 2 2 2 3" xfId="16048" xr:uid="{FCD0D03F-7D31-432E-B3C6-B18699D6DE5F}"/>
    <cellStyle name="40% - Énfasis4 13 2 2 2 2 3 2" xfId="36696" xr:uid="{F4DF7974-71CB-4534-9576-526423C4BE8E}"/>
    <cellStyle name="40% - Énfasis4 13 2 2 2 2 4" xfId="26372" xr:uid="{F95395C7-6C68-4D40-BEBC-10C70AA1A59F}"/>
    <cellStyle name="40% - Énfasis4 13 2 2 2 3" xfId="8305" xr:uid="{08878EF4-6E36-4AC6-B3A2-CA4C0DEE5C34}"/>
    <cellStyle name="40% - Énfasis4 13 2 2 2 3 2" xfId="18629" xr:uid="{A04BCEE3-59CF-4002-BCB5-335454B58DDA}"/>
    <cellStyle name="40% - Énfasis4 13 2 2 2 3 2 2" xfId="39277" xr:uid="{EEECE7F5-7226-4C6E-975B-6D4E73DF8347}"/>
    <cellStyle name="40% - Énfasis4 13 2 2 2 3 3" xfId="28953" xr:uid="{5CC5494F-2C32-4BC0-B333-691F7A33EF6C}"/>
    <cellStyle name="40% - Énfasis4 13 2 2 2 4" xfId="13467" xr:uid="{0C48B267-F956-4E89-BF8E-738144332CCC}"/>
    <cellStyle name="40% - Énfasis4 13 2 2 2 4 2" xfId="34115" xr:uid="{F1013245-D339-4E5E-BCBB-6ECB4039DEA1}"/>
    <cellStyle name="40% - Énfasis4 13 2 2 2 5" xfId="23791" xr:uid="{FDF662F7-B25E-40EE-B566-BA5F92D3E49F}"/>
    <cellStyle name="40% - Énfasis4 13 2 2 3" xfId="4434" xr:uid="{F345B416-33F4-4DF8-910C-B80A8106CB34}"/>
    <cellStyle name="40% - Énfasis4 13 2 2 3 2" xfId="9596" xr:uid="{43068F9D-3369-45F1-847C-06D7DB34684F}"/>
    <cellStyle name="40% - Énfasis4 13 2 2 3 2 2" xfId="19920" xr:uid="{E98998ED-3031-4451-AB77-27BE048C4B63}"/>
    <cellStyle name="40% - Énfasis4 13 2 2 3 2 2 2" xfId="40568" xr:uid="{40FEF4E7-8031-4A41-B5B6-89E4EEB8AE53}"/>
    <cellStyle name="40% - Énfasis4 13 2 2 3 2 3" xfId="30244" xr:uid="{639A1ECA-DE8F-4B21-B939-A0CB591227C0}"/>
    <cellStyle name="40% - Énfasis4 13 2 2 3 3" xfId="14758" xr:uid="{7E406500-D174-41E8-B650-D919B158051D}"/>
    <cellStyle name="40% - Énfasis4 13 2 2 3 3 2" xfId="35406" xr:uid="{3D06BD79-D938-4130-A20D-7DDD92AF1471}"/>
    <cellStyle name="40% - Énfasis4 13 2 2 3 4" xfId="25082" xr:uid="{7854E2B5-5C34-4685-9246-52ABD8788C84}"/>
    <cellStyle name="40% - Énfasis4 13 2 2 4" xfId="7015" xr:uid="{91FDB4D8-E1FB-4FEA-9569-651732380188}"/>
    <cellStyle name="40% - Énfasis4 13 2 2 4 2" xfId="17339" xr:uid="{EA4163F2-3935-40AB-BE41-D1EDB9EDB0A0}"/>
    <cellStyle name="40% - Énfasis4 13 2 2 4 2 2" xfId="37987" xr:uid="{F6835A6C-57F5-4387-A67A-2552D210B54B}"/>
    <cellStyle name="40% - Énfasis4 13 2 2 4 3" xfId="27663" xr:uid="{6CB91246-5E8E-4C65-AA28-FCC3CC2C8695}"/>
    <cellStyle name="40% - Énfasis4 13 2 2 5" xfId="12177" xr:uid="{3FA6B53C-FA08-49C0-9351-A0C0B5928B1F}"/>
    <cellStyle name="40% - Énfasis4 13 2 2 5 2" xfId="32825" xr:uid="{D32B1A50-5413-414A-9342-79A631C03F4F}"/>
    <cellStyle name="40% - Énfasis4 13 2 2 6" xfId="22501" xr:uid="{6275C15F-D005-4144-9FB0-258F6623D42E}"/>
    <cellStyle name="40% - Énfasis4 13 2 3" xfId="2498" xr:uid="{01C39A4B-D16E-4684-822D-A2B0C90E2D51}"/>
    <cellStyle name="40% - Énfasis4 13 2 3 2" xfId="5079" xr:uid="{6D20A1A7-3B41-4A28-B3C5-02D4A2F678C4}"/>
    <cellStyle name="40% - Énfasis4 13 2 3 2 2" xfId="10241" xr:uid="{FEF5A45C-E044-4A95-9FBE-A8F2B86511F0}"/>
    <cellStyle name="40% - Énfasis4 13 2 3 2 2 2" xfId="20565" xr:uid="{1872B7CC-6214-457C-A2F1-BCB5CCC28809}"/>
    <cellStyle name="40% - Énfasis4 13 2 3 2 2 2 2" xfId="41213" xr:uid="{FA30A6FD-966F-4BD2-9758-6DB541F0113A}"/>
    <cellStyle name="40% - Énfasis4 13 2 3 2 2 3" xfId="30889" xr:uid="{E239BF40-012B-4D86-B53F-683BCD7F3225}"/>
    <cellStyle name="40% - Énfasis4 13 2 3 2 3" xfId="15403" xr:uid="{CCB559E2-CEA0-40B2-B949-0CA76B2F1181}"/>
    <cellStyle name="40% - Énfasis4 13 2 3 2 3 2" xfId="36051" xr:uid="{A8675379-6904-409C-8DDA-972D70CFC93C}"/>
    <cellStyle name="40% - Énfasis4 13 2 3 2 4" xfId="25727" xr:uid="{36B23B49-E40A-4DC4-9B23-32A8E227EE33}"/>
    <cellStyle name="40% - Énfasis4 13 2 3 3" xfId="7660" xr:uid="{9B50DB9B-B9A2-4729-A85D-6EA126E317AD}"/>
    <cellStyle name="40% - Énfasis4 13 2 3 3 2" xfId="17984" xr:uid="{2F2C3234-80F2-4163-ACEB-35A4E5E55538}"/>
    <cellStyle name="40% - Énfasis4 13 2 3 3 2 2" xfId="38632" xr:uid="{1083EAC4-DA9E-4938-8A9E-20A8BC02CE27}"/>
    <cellStyle name="40% - Énfasis4 13 2 3 3 3" xfId="28308" xr:uid="{976343C1-4035-4D9F-A5D5-7A0225F7FA47}"/>
    <cellStyle name="40% - Énfasis4 13 2 3 4" xfId="12822" xr:uid="{F100808A-34CF-4184-82CF-8E8A77CA4EA5}"/>
    <cellStyle name="40% - Énfasis4 13 2 3 4 2" xfId="33470" xr:uid="{14C4751E-8F2D-4EA2-B4FC-C52AD326A225}"/>
    <cellStyle name="40% - Énfasis4 13 2 3 5" xfId="23146" xr:uid="{8F976EC6-A67D-40EC-8E17-E8C79FE265A9}"/>
    <cellStyle name="40% - Énfasis4 13 2 4" xfId="3789" xr:uid="{430C9CD9-F541-4770-9985-61B751B87657}"/>
    <cellStyle name="40% - Énfasis4 13 2 4 2" xfId="8951" xr:uid="{98E6FEF3-03B6-44B5-9434-9C152E7946AA}"/>
    <cellStyle name="40% - Énfasis4 13 2 4 2 2" xfId="19275" xr:uid="{E27E26D0-0954-460B-B4F5-9C01DC9F8850}"/>
    <cellStyle name="40% - Énfasis4 13 2 4 2 2 2" xfId="39923" xr:uid="{AF8A0883-70C6-4660-9490-F652B3E27FC4}"/>
    <cellStyle name="40% - Énfasis4 13 2 4 2 3" xfId="29599" xr:uid="{DF5CDD32-1643-4408-9479-253F0DC7B5CF}"/>
    <cellStyle name="40% - Énfasis4 13 2 4 3" xfId="14113" xr:uid="{073C34E3-B155-4BF2-A3E1-93B49B6657B1}"/>
    <cellStyle name="40% - Énfasis4 13 2 4 3 2" xfId="34761" xr:uid="{B22FCFD5-FC8F-4336-B777-04F1736A7742}"/>
    <cellStyle name="40% - Énfasis4 13 2 4 4" xfId="24437" xr:uid="{985B0E94-DA59-4DA4-86F7-8D6746E012A2}"/>
    <cellStyle name="40% - Énfasis4 13 2 5" xfId="6370" xr:uid="{93B4C398-1A30-4758-8DFC-63939140D35B}"/>
    <cellStyle name="40% - Énfasis4 13 2 5 2" xfId="16694" xr:uid="{26580785-F921-401C-88BB-1CB272A83FBB}"/>
    <cellStyle name="40% - Énfasis4 13 2 5 2 2" xfId="37342" xr:uid="{88F2C551-2FD8-4B7B-B67D-9C25EFEECBFB}"/>
    <cellStyle name="40% - Énfasis4 13 2 5 3" xfId="27018" xr:uid="{C30A064D-1A03-4513-86DE-DE3DE07EF516}"/>
    <cellStyle name="40% - Énfasis4 13 2 6" xfId="11532" xr:uid="{B2D8183F-314B-4BA4-8187-08474556484E}"/>
    <cellStyle name="40% - Énfasis4 13 2 6 2" xfId="32180" xr:uid="{2D5F3F41-02F6-4B14-B206-6E8C0C739058}"/>
    <cellStyle name="40% - Énfasis4 13 2 7" xfId="21856" xr:uid="{5134F93A-7F3F-44A0-90B8-DB518CED36A6}"/>
    <cellStyle name="40% - Énfasis4 13 3" xfId="1805" xr:uid="{00000000-0005-0000-0000-00000E020000}"/>
    <cellStyle name="40% - Énfasis4 13 3 2" xfId="3142" xr:uid="{E59CFD5F-914F-4810-AF4B-BB2E316BBEE4}"/>
    <cellStyle name="40% - Énfasis4 13 3 2 2" xfId="5723" xr:uid="{C09BE075-C7B2-4B14-86EF-66D74C098E3D}"/>
    <cellStyle name="40% - Énfasis4 13 3 2 2 2" xfId="10885" xr:uid="{FD3C7B6C-E3F0-41C5-B1EF-F0E6BFB2B438}"/>
    <cellStyle name="40% - Énfasis4 13 3 2 2 2 2" xfId="21209" xr:uid="{25A01654-95A2-422C-9E0C-2FAA61CDA9AD}"/>
    <cellStyle name="40% - Énfasis4 13 3 2 2 2 2 2" xfId="41857" xr:uid="{FC01B7B7-82A6-4B2A-B633-511CB107137A}"/>
    <cellStyle name="40% - Énfasis4 13 3 2 2 2 3" xfId="31533" xr:uid="{B5782289-B469-411E-B692-778DE909C6E0}"/>
    <cellStyle name="40% - Énfasis4 13 3 2 2 3" xfId="16047" xr:uid="{F33CDD63-DC2A-4EBE-A9A4-50F640A00670}"/>
    <cellStyle name="40% - Énfasis4 13 3 2 2 3 2" xfId="36695" xr:uid="{D1AD3A5A-903C-4461-8DB1-D11CCA8A3319}"/>
    <cellStyle name="40% - Énfasis4 13 3 2 2 4" xfId="26371" xr:uid="{D7704881-8A56-4DBC-8732-2FE21CB5E914}"/>
    <cellStyle name="40% - Énfasis4 13 3 2 3" xfId="8304" xr:uid="{2911EED0-C689-439E-ADD1-AD93983E1D47}"/>
    <cellStyle name="40% - Énfasis4 13 3 2 3 2" xfId="18628" xr:uid="{401BB01F-1031-43C0-9C64-7924DB06B3E3}"/>
    <cellStyle name="40% - Énfasis4 13 3 2 3 2 2" xfId="39276" xr:uid="{6F8AE32B-F712-4954-A861-99B9B5B5A9C7}"/>
    <cellStyle name="40% - Énfasis4 13 3 2 3 3" xfId="28952" xr:uid="{BB3C6E7D-FB4E-49CA-962D-8213D25F35AE}"/>
    <cellStyle name="40% - Énfasis4 13 3 2 4" xfId="13466" xr:uid="{9B7222FB-8273-4B71-81C3-1F47B02C0A01}"/>
    <cellStyle name="40% - Énfasis4 13 3 2 4 2" xfId="34114" xr:uid="{E1CA779D-FDF5-4B56-AEFF-2ECFB90934C4}"/>
    <cellStyle name="40% - Énfasis4 13 3 2 5" xfId="23790" xr:uid="{3B555B82-1ED6-445B-AC40-3E3AD8E664AE}"/>
    <cellStyle name="40% - Énfasis4 13 3 3" xfId="4433" xr:uid="{CA257BC9-65E1-4BFC-ABB6-55A6DB2A4C7F}"/>
    <cellStyle name="40% - Énfasis4 13 3 3 2" xfId="9595" xr:uid="{4A11C616-C0F7-4555-B93C-9C3B8DC47849}"/>
    <cellStyle name="40% - Énfasis4 13 3 3 2 2" xfId="19919" xr:uid="{F5FC0D46-114D-44CB-9642-1F21C6C0FE66}"/>
    <cellStyle name="40% - Énfasis4 13 3 3 2 2 2" xfId="40567" xr:uid="{9036B185-4919-4427-BAE0-8F8E37DDBA00}"/>
    <cellStyle name="40% - Énfasis4 13 3 3 2 3" xfId="30243" xr:uid="{84A550F7-2AEA-4F15-BB42-790E0315C304}"/>
    <cellStyle name="40% - Énfasis4 13 3 3 3" xfId="14757" xr:uid="{615A45B6-9042-41B8-969E-4FD79D3DABAD}"/>
    <cellStyle name="40% - Énfasis4 13 3 3 3 2" xfId="35405" xr:uid="{E87F139E-4752-4DFB-926B-EF3729C8AE3F}"/>
    <cellStyle name="40% - Énfasis4 13 3 3 4" xfId="25081" xr:uid="{FCA45ED1-0ED3-483C-96EE-F0A9D78B5764}"/>
    <cellStyle name="40% - Énfasis4 13 3 4" xfId="7014" xr:uid="{3EE0A1C5-DAA6-4BAE-A6D7-840FFB3DB243}"/>
    <cellStyle name="40% - Énfasis4 13 3 4 2" xfId="17338" xr:uid="{A88AA34B-ABF9-458E-8301-A041BBE0579D}"/>
    <cellStyle name="40% - Énfasis4 13 3 4 2 2" xfId="37986" xr:uid="{3BA99FDA-A917-43A8-9B70-D6A52646F03C}"/>
    <cellStyle name="40% - Énfasis4 13 3 4 3" xfId="27662" xr:uid="{B1CAC57D-AADE-417F-9CAF-D50352BC3B50}"/>
    <cellStyle name="40% - Énfasis4 13 3 5" xfId="12176" xr:uid="{EF260804-EBEA-472A-88F7-6E724877CAE0}"/>
    <cellStyle name="40% - Énfasis4 13 3 5 2" xfId="32824" xr:uid="{1CC6A87B-93B4-446C-ABAA-B2AC7513B525}"/>
    <cellStyle name="40% - Énfasis4 13 3 6" xfId="22500" xr:uid="{F5B2767D-EE1B-4B02-B62E-A15B47179A56}"/>
    <cellStyle name="40% - Énfasis4 13 4" xfId="2497" xr:uid="{10039786-A322-47D4-B574-2004988BCEF5}"/>
    <cellStyle name="40% - Énfasis4 13 4 2" xfId="5078" xr:uid="{B8105115-8E2D-4F6A-B48F-38D37A861F89}"/>
    <cellStyle name="40% - Énfasis4 13 4 2 2" xfId="10240" xr:uid="{DB374AFA-BC9E-4701-B8DB-06C1297D7C39}"/>
    <cellStyle name="40% - Énfasis4 13 4 2 2 2" xfId="20564" xr:uid="{0C8DDF01-903D-4FA2-848A-4653E18B6973}"/>
    <cellStyle name="40% - Énfasis4 13 4 2 2 2 2" xfId="41212" xr:uid="{2655E202-8685-4B81-B798-527BA36C00C9}"/>
    <cellStyle name="40% - Énfasis4 13 4 2 2 3" xfId="30888" xr:uid="{4860DAFA-1783-4406-BB1C-019BA48C887A}"/>
    <cellStyle name="40% - Énfasis4 13 4 2 3" xfId="15402" xr:uid="{82F7B5C6-571A-46FF-9DF7-077981B0F1E8}"/>
    <cellStyle name="40% - Énfasis4 13 4 2 3 2" xfId="36050" xr:uid="{0CE2DCC0-B1D7-4A40-8523-C0403508BE82}"/>
    <cellStyle name="40% - Énfasis4 13 4 2 4" xfId="25726" xr:uid="{549C8AC8-86C3-47AE-9A25-A4CBDF87B790}"/>
    <cellStyle name="40% - Énfasis4 13 4 3" xfId="7659" xr:uid="{FAD6974D-2FFF-47B8-B2F2-73F2D6470DF8}"/>
    <cellStyle name="40% - Énfasis4 13 4 3 2" xfId="17983" xr:uid="{E76D2F5D-DAB2-402C-ABF6-0DBFF7C265D2}"/>
    <cellStyle name="40% - Énfasis4 13 4 3 2 2" xfId="38631" xr:uid="{1F5108BA-1ECA-4FC1-A540-FF2D69032B49}"/>
    <cellStyle name="40% - Énfasis4 13 4 3 3" xfId="28307" xr:uid="{DD54AF8C-A414-43E7-B947-087926F2B102}"/>
    <cellStyle name="40% - Énfasis4 13 4 4" xfId="12821" xr:uid="{A5AAA9A2-43F6-4A3B-AFBB-83466496ACDD}"/>
    <cellStyle name="40% - Énfasis4 13 4 4 2" xfId="33469" xr:uid="{1616ADD1-50F1-4EC2-9578-EF3B2335824D}"/>
    <cellStyle name="40% - Énfasis4 13 4 5" xfId="23145" xr:uid="{B9917A69-CE7B-48E9-9305-5DE7FFB285E6}"/>
    <cellStyle name="40% - Énfasis4 13 5" xfId="3788" xr:uid="{71738BA5-D5F6-41DF-8F25-16BAA2B78C0D}"/>
    <cellStyle name="40% - Énfasis4 13 5 2" xfId="8950" xr:uid="{F6AC0A0B-0BB7-47A5-A52C-D1168C2B1F12}"/>
    <cellStyle name="40% - Énfasis4 13 5 2 2" xfId="19274" xr:uid="{348417B3-2900-43D6-8F94-0C324ED59153}"/>
    <cellStyle name="40% - Énfasis4 13 5 2 2 2" xfId="39922" xr:uid="{DA8BDBDD-3150-441A-9FD4-088DCC8718AD}"/>
    <cellStyle name="40% - Énfasis4 13 5 2 3" xfId="29598" xr:uid="{B46C3796-CABC-431E-9F26-47CAB008DDDF}"/>
    <cellStyle name="40% - Énfasis4 13 5 3" xfId="14112" xr:uid="{AAAF9F10-81AD-4C55-B8D6-5DBFECA204A7}"/>
    <cellStyle name="40% - Énfasis4 13 5 3 2" xfId="34760" xr:uid="{74FCFB7A-1E36-45AD-9050-A9B3A5675B70}"/>
    <cellStyle name="40% - Énfasis4 13 5 4" xfId="24436" xr:uid="{66B4C1C8-C004-411C-BBE2-955ED88294CE}"/>
    <cellStyle name="40% - Énfasis4 13 6" xfId="6369" xr:uid="{C218EFE6-EFDA-4B91-A6F1-19F7AB0FE80C}"/>
    <cellStyle name="40% - Énfasis4 13 6 2" xfId="16693" xr:uid="{F6E9D591-AF3A-4A99-A247-FBB7F7A67077}"/>
    <cellStyle name="40% - Énfasis4 13 6 2 2" xfId="37341" xr:uid="{C1CD9CC3-77B9-4085-87DE-CF6ACF9582E5}"/>
    <cellStyle name="40% - Énfasis4 13 6 3" xfId="27017" xr:uid="{A6AF5103-6933-4B82-85A4-DC61DF2EA051}"/>
    <cellStyle name="40% - Énfasis4 13 7" xfId="11531" xr:uid="{C09C02A9-CC23-433D-AF94-E95A4F458BFE}"/>
    <cellStyle name="40% - Énfasis4 13 7 2" xfId="32179" xr:uid="{8ACB71A5-5D1D-4926-B33D-9D384F30C200}"/>
    <cellStyle name="40% - Énfasis4 13 8" xfId="21855" xr:uid="{2D8ADA61-5F22-4599-8D45-CC781C801A4D}"/>
    <cellStyle name="40% - Énfasis4 14" xfId="274" xr:uid="{00000000-0005-0000-0000-00000F020000}"/>
    <cellStyle name="40% - Énfasis4 14 2" xfId="275" xr:uid="{00000000-0005-0000-0000-000010020000}"/>
    <cellStyle name="40% - Énfasis4 14 2 2" xfId="1808" xr:uid="{00000000-0005-0000-0000-000011020000}"/>
    <cellStyle name="40% - Énfasis4 14 2 2 2" xfId="3145" xr:uid="{ED71B594-62B2-4017-97A4-9FB2C8A7CF6A}"/>
    <cellStyle name="40% - Énfasis4 14 2 2 2 2" xfId="5726" xr:uid="{915F4165-D5F2-4D91-9A35-F877B7FE1351}"/>
    <cellStyle name="40% - Énfasis4 14 2 2 2 2 2" xfId="10888" xr:uid="{6B6ACC50-BBBD-48A1-B9B9-1AE3A9B3C938}"/>
    <cellStyle name="40% - Énfasis4 14 2 2 2 2 2 2" xfId="21212" xr:uid="{B2CD2D44-5081-4CCD-A43A-3291A4F21EEA}"/>
    <cellStyle name="40% - Énfasis4 14 2 2 2 2 2 2 2" xfId="41860" xr:uid="{AEAF22F8-5E7B-4A66-9E60-960EF5A572ED}"/>
    <cellStyle name="40% - Énfasis4 14 2 2 2 2 2 3" xfId="31536" xr:uid="{6C100B4D-14BB-4B28-BA6A-E08C992D3158}"/>
    <cellStyle name="40% - Énfasis4 14 2 2 2 2 3" xfId="16050" xr:uid="{4C9686B4-0A4B-4BD1-A146-2BA55C67B6AF}"/>
    <cellStyle name="40% - Énfasis4 14 2 2 2 2 3 2" xfId="36698" xr:uid="{24F09114-DA76-4F73-A040-C43888B3C294}"/>
    <cellStyle name="40% - Énfasis4 14 2 2 2 2 4" xfId="26374" xr:uid="{75F534D2-2E7C-4FE3-BF39-4F31A91564FA}"/>
    <cellStyle name="40% - Énfasis4 14 2 2 2 3" xfId="8307" xr:uid="{A28DC62F-CB21-45DA-9816-D7C105B45C0A}"/>
    <cellStyle name="40% - Énfasis4 14 2 2 2 3 2" xfId="18631" xr:uid="{64BD84F7-DB86-4F10-9EDC-F31302911A78}"/>
    <cellStyle name="40% - Énfasis4 14 2 2 2 3 2 2" xfId="39279" xr:uid="{50948BD7-2505-49DC-A005-06841C411D0F}"/>
    <cellStyle name="40% - Énfasis4 14 2 2 2 3 3" xfId="28955" xr:uid="{C6D4E17D-7B75-4E74-A0EA-32B4FC3FDC62}"/>
    <cellStyle name="40% - Énfasis4 14 2 2 2 4" xfId="13469" xr:uid="{27035C04-6318-43D6-889A-EAA3AA139C2F}"/>
    <cellStyle name="40% - Énfasis4 14 2 2 2 4 2" xfId="34117" xr:uid="{DEA51A6C-BE9A-487B-8747-708F5BBB3E82}"/>
    <cellStyle name="40% - Énfasis4 14 2 2 2 5" xfId="23793" xr:uid="{304CE61C-D311-4D07-B2AD-4E9DC1DA26E0}"/>
    <cellStyle name="40% - Énfasis4 14 2 2 3" xfId="4436" xr:uid="{05B3D49C-56CF-4E21-B81A-A38AA61F7C33}"/>
    <cellStyle name="40% - Énfasis4 14 2 2 3 2" xfId="9598" xr:uid="{62E97794-E98E-464D-BE39-B9E569AD0096}"/>
    <cellStyle name="40% - Énfasis4 14 2 2 3 2 2" xfId="19922" xr:uid="{D140D2CC-C79F-4474-844C-15C78F3C4224}"/>
    <cellStyle name="40% - Énfasis4 14 2 2 3 2 2 2" xfId="40570" xr:uid="{8C71DEBE-081B-4332-9FB5-FE2EFCAEE40C}"/>
    <cellStyle name="40% - Énfasis4 14 2 2 3 2 3" xfId="30246" xr:uid="{BA0D4362-F122-44D6-BCF3-023D6EF96119}"/>
    <cellStyle name="40% - Énfasis4 14 2 2 3 3" xfId="14760" xr:uid="{CF947EA1-F003-455E-98AE-AEF186C1A3DA}"/>
    <cellStyle name="40% - Énfasis4 14 2 2 3 3 2" xfId="35408" xr:uid="{48C81F8F-FDEC-4709-A4D1-FBC69ED8DE7D}"/>
    <cellStyle name="40% - Énfasis4 14 2 2 3 4" xfId="25084" xr:uid="{112C45A8-38D6-4B97-8EBF-ED761BB3821E}"/>
    <cellStyle name="40% - Énfasis4 14 2 2 4" xfId="7017" xr:uid="{A4738896-3959-4A25-BCAB-BE6B52583E37}"/>
    <cellStyle name="40% - Énfasis4 14 2 2 4 2" xfId="17341" xr:uid="{70103835-801C-46B4-91C4-80EA391FF213}"/>
    <cellStyle name="40% - Énfasis4 14 2 2 4 2 2" xfId="37989" xr:uid="{62BCB88A-B32D-4F9E-89B7-F2863AF5F543}"/>
    <cellStyle name="40% - Énfasis4 14 2 2 4 3" xfId="27665" xr:uid="{36D44260-4780-4317-8C5D-080E5357F726}"/>
    <cellStyle name="40% - Énfasis4 14 2 2 5" xfId="12179" xr:uid="{D86D4C40-4EFD-4077-9152-90BD47D8ADB5}"/>
    <cellStyle name="40% - Énfasis4 14 2 2 5 2" xfId="32827" xr:uid="{49E76513-B769-4958-8758-E504399F8020}"/>
    <cellStyle name="40% - Énfasis4 14 2 2 6" xfId="22503" xr:uid="{57566E56-A03E-4775-AF82-B84DB888C15A}"/>
    <cellStyle name="40% - Énfasis4 14 2 3" xfId="2500" xr:uid="{D8E08AE9-EB7C-4032-9DE2-324573C25C52}"/>
    <cellStyle name="40% - Énfasis4 14 2 3 2" xfId="5081" xr:uid="{32836CF6-708E-4E4C-AB06-87E170341C3E}"/>
    <cellStyle name="40% - Énfasis4 14 2 3 2 2" xfId="10243" xr:uid="{31C60706-FE0E-4232-B2BA-2BF360DDCBA6}"/>
    <cellStyle name="40% - Énfasis4 14 2 3 2 2 2" xfId="20567" xr:uid="{20824095-167C-44F6-AD54-5EE2D9DE3B03}"/>
    <cellStyle name="40% - Énfasis4 14 2 3 2 2 2 2" xfId="41215" xr:uid="{15F6D2F6-D5E2-4EE2-8939-46E543724968}"/>
    <cellStyle name="40% - Énfasis4 14 2 3 2 2 3" xfId="30891" xr:uid="{42EE3D9C-6330-49A4-A4DE-BE148F7F3891}"/>
    <cellStyle name="40% - Énfasis4 14 2 3 2 3" xfId="15405" xr:uid="{34CA4F85-D8F8-439B-91D1-D497E3751675}"/>
    <cellStyle name="40% - Énfasis4 14 2 3 2 3 2" xfId="36053" xr:uid="{82E8A4C8-FF21-457F-956D-39F6C4516B68}"/>
    <cellStyle name="40% - Énfasis4 14 2 3 2 4" xfId="25729" xr:uid="{2AB49C71-C66F-493F-B798-8D0C33D8932C}"/>
    <cellStyle name="40% - Énfasis4 14 2 3 3" xfId="7662" xr:uid="{A8D53D44-8972-4A41-B03D-D7D71252FBE6}"/>
    <cellStyle name="40% - Énfasis4 14 2 3 3 2" xfId="17986" xr:uid="{4ABA4E9A-3F84-4712-B9F4-1F9866F924E6}"/>
    <cellStyle name="40% - Énfasis4 14 2 3 3 2 2" xfId="38634" xr:uid="{3CE7F3CA-F870-4B3E-BEAA-C98C83D1FC5D}"/>
    <cellStyle name="40% - Énfasis4 14 2 3 3 3" xfId="28310" xr:uid="{84DDA2C5-D3E1-483A-8F60-059853CE7383}"/>
    <cellStyle name="40% - Énfasis4 14 2 3 4" xfId="12824" xr:uid="{F3BDC86F-EEC2-4274-AD9E-DB5FCB3C4570}"/>
    <cellStyle name="40% - Énfasis4 14 2 3 4 2" xfId="33472" xr:uid="{A58EFDD4-DC8B-4E63-B66F-B5733231EC71}"/>
    <cellStyle name="40% - Énfasis4 14 2 3 5" xfId="23148" xr:uid="{7471A26D-698F-47E2-AAF4-4D1DFB82861F}"/>
    <cellStyle name="40% - Énfasis4 14 2 4" xfId="3791" xr:uid="{95F136A2-C84E-4557-8209-B39CBEE063FE}"/>
    <cellStyle name="40% - Énfasis4 14 2 4 2" xfId="8953" xr:uid="{E3A62BE0-A922-4BDB-9300-5AF9481098F3}"/>
    <cellStyle name="40% - Énfasis4 14 2 4 2 2" xfId="19277" xr:uid="{ACF8A430-DD07-46E9-AB64-26ADC5C36679}"/>
    <cellStyle name="40% - Énfasis4 14 2 4 2 2 2" xfId="39925" xr:uid="{C35CAA61-B81D-4E0F-AF04-D59598617C9D}"/>
    <cellStyle name="40% - Énfasis4 14 2 4 2 3" xfId="29601" xr:uid="{13BCE966-6274-4CBA-A8C0-DB6D41EB783D}"/>
    <cellStyle name="40% - Énfasis4 14 2 4 3" xfId="14115" xr:uid="{CA101E62-1551-4F9E-A330-9FDDF0C1A9A9}"/>
    <cellStyle name="40% - Énfasis4 14 2 4 3 2" xfId="34763" xr:uid="{DA149E6E-395C-4235-B7A7-8F3F60949B2D}"/>
    <cellStyle name="40% - Énfasis4 14 2 4 4" xfId="24439" xr:uid="{51B78509-504F-46B1-9D41-D55AD376E51E}"/>
    <cellStyle name="40% - Énfasis4 14 2 5" xfId="6372" xr:uid="{24AB9870-8C35-4410-BF07-B84534CB83B8}"/>
    <cellStyle name="40% - Énfasis4 14 2 5 2" xfId="16696" xr:uid="{BFEA6E30-C353-4E8B-82D5-029796AE90EE}"/>
    <cellStyle name="40% - Énfasis4 14 2 5 2 2" xfId="37344" xr:uid="{A323DE34-EDCF-45A9-B863-BB47D4960147}"/>
    <cellStyle name="40% - Énfasis4 14 2 5 3" xfId="27020" xr:uid="{486B8D91-3BA9-4687-A071-2DE15038B5BA}"/>
    <cellStyle name="40% - Énfasis4 14 2 6" xfId="11534" xr:uid="{580A1548-928B-4ED4-8BB9-B3711F728F79}"/>
    <cellStyle name="40% - Énfasis4 14 2 6 2" xfId="32182" xr:uid="{52841B0E-315D-4515-A492-812E526258DA}"/>
    <cellStyle name="40% - Énfasis4 14 2 7" xfId="21858" xr:uid="{524CDF8E-7C45-4FAC-849E-CD2B3A7071EB}"/>
    <cellStyle name="40% - Énfasis4 14 3" xfId="1807" xr:uid="{00000000-0005-0000-0000-000012020000}"/>
    <cellStyle name="40% - Énfasis4 14 3 2" xfId="3144" xr:uid="{17F18F1A-D795-41E2-B794-9C3AF8DC117E}"/>
    <cellStyle name="40% - Énfasis4 14 3 2 2" xfId="5725" xr:uid="{9D167D89-1722-4D48-9225-18F0D294DFAE}"/>
    <cellStyle name="40% - Énfasis4 14 3 2 2 2" xfId="10887" xr:uid="{402157A6-CC1D-40D1-A170-9833D238D8AA}"/>
    <cellStyle name="40% - Énfasis4 14 3 2 2 2 2" xfId="21211" xr:uid="{E48C0E92-FB91-4DA9-A59C-91ECA3D57361}"/>
    <cellStyle name="40% - Énfasis4 14 3 2 2 2 2 2" xfId="41859" xr:uid="{DA529EB0-3188-4BA7-A34A-57B518C21BC9}"/>
    <cellStyle name="40% - Énfasis4 14 3 2 2 2 3" xfId="31535" xr:uid="{DF637BFA-E343-4737-A6CE-E88353E44503}"/>
    <cellStyle name="40% - Énfasis4 14 3 2 2 3" xfId="16049" xr:uid="{56C47454-BAE5-4F34-9027-3748E2642B90}"/>
    <cellStyle name="40% - Énfasis4 14 3 2 2 3 2" xfId="36697" xr:uid="{B01B390A-2A64-4EF9-87D5-0A632B7244B9}"/>
    <cellStyle name="40% - Énfasis4 14 3 2 2 4" xfId="26373" xr:uid="{AF6165FA-6DD9-41E4-8782-681A9FB1D500}"/>
    <cellStyle name="40% - Énfasis4 14 3 2 3" xfId="8306" xr:uid="{88FEB6DA-98E5-4DE0-B199-A10EDC251C91}"/>
    <cellStyle name="40% - Énfasis4 14 3 2 3 2" xfId="18630" xr:uid="{2743F832-A91F-4B10-8E65-C000653B4ED0}"/>
    <cellStyle name="40% - Énfasis4 14 3 2 3 2 2" xfId="39278" xr:uid="{33C6FACC-6C3C-4B8C-9382-9CC4BA5AC9D7}"/>
    <cellStyle name="40% - Énfasis4 14 3 2 3 3" xfId="28954" xr:uid="{DE88884F-05F1-44DD-9374-267AA6773A60}"/>
    <cellStyle name="40% - Énfasis4 14 3 2 4" xfId="13468" xr:uid="{C6ACAAC7-3357-4A7C-86E2-58AC3D928FB4}"/>
    <cellStyle name="40% - Énfasis4 14 3 2 4 2" xfId="34116" xr:uid="{BD094060-2F0C-4AA7-B3A2-23E7A70485D7}"/>
    <cellStyle name="40% - Énfasis4 14 3 2 5" xfId="23792" xr:uid="{C4E6E299-EEA8-4CD6-944B-4AEF524196B4}"/>
    <cellStyle name="40% - Énfasis4 14 3 3" xfId="4435" xr:uid="{D074AF1B-9FD8-433D-8F0A-A629D7E17298}"/>
    <cellStyle name="40% - Énfasis4 14 3 3 2" xfId="9597" xr:uid="{924212DF-6847-4705-BBDC-536361ABCC41}"/>
    <cellStyle name="40% - Énfasis4 14 3 3 2 2" xfId="19921" xr:uid="{82B8D923-C140-4DC0-93F2-90C4CBEAE504}"/>
    <cellStyle name="40% - Énfasis4 14 3 3 2 2 2" xfId="40569" xr:uid="{11266C9F-DC3B-49BC-8466-BC6673034FE2}"/>
    <cellStyle name="40% - Énfasis4 14 3 3 2 3" xfId="30245" xr:uid="{8FB9539D-6027-4DF8-AE8B-E594924DA1AB}"/>
    <cellStyle name="40% - Énfasis4 14 3 3 3" xfId="14759" xr:uid="{FDAA7A70-DCDE-488A-80A1-3F13CE4B1C46}"/>
    <cellStyle name="40% - Énfasis4 14 3 3 3 2" xfId="35407" xr:uid="{3A4345D5-A508-4CD7-8D7D-C48D0D7BDEED}"/>
    <cellStyle name="40% - Énfasis4 14 3 3 4" xfId="25083" xr:uid="{5728510C-13CD-4BC5-813A-8F2020F18F3E}"/>
    <cellStyle name="40% - Énfasis4 14 3 4" xfId="7016" xr:uid="{EF198C0D-18DC-434E-B453-57CB91AA4039}"/>
    <cellStyle name="40% - Énfasis4 14 3 4 2" xfId="17340" xr:uid="{F716B5A4-152B-4815-A859-161795C529D9}"/>
    <cellStyle name="40% - Énfasis4 14 3 4 2 2" xfId="37988" xr:uid="{4BF6EF94-7DD8-4C76-9B49-35C1800D9D8C}"/>
    <cellStyle name="40% - Énfasis4 14 3 4 3" xfId="27664" xr:uid="{CF24BC9F-4EBC-4835-8406-77EC762FA39A}"/>
    <cellStyle name="40% - Énfasis4 14 3 5" xfId="12178" xr:uid="{E8B8FC8C-EA80-46AB-BAD1-084A62FFCACF}"/>
    <cellStyle name="40% - Énfasis4 14 3 5 2" xfId="32826" xr:uid="{A2F9CD6C-12F1-4DEE-8F71-E38CC681E357}"/>
    <cellStyle name="40% - Énfasis4 14 3 6" xfId="22502" xr:uid="{12BE59D0-2222-46AC-B594-4C2D84C33BCA}"/>
    <cellStyle name="40% - Énfasis4 14 4" xfId="2499" xr:uid="{62BF072F-C7E4-41C8-A5BF-ACA503292D5F}"/>
    <cellStyle name="40% - Énfasis4 14 4 2" xfId="5080" xr:uid="{D513CAEE-4F70-4A8A-8311-95518A741B3D}"/>
    <cellStyle name="40% - Énfasis4 14 4 2 2" xfId="10242" xr:uid="{10408C8F-9385-47E3-A69F-CC7E4B5F1396}"/>
    <cellStyle name="40% - Énfasis4 14 4 2 2 2" xfId="20566" xr:uid="{33A91541-A2ED-4400-9D73-5750A28E3BC9}"/>
    <cellStyle name="40% - Énfasis4 14 4 2 2 2 2" xfId="41214" xr:uid="{910F19F0-BB3C-455F-8BD4-034250E193D7}"/>
    <cellStyle name="40% - Énfasis4 14 4 2 2 3" xfId="30890" xr:uid="{5AF6FECD-6779-4E72-B842-96246CDD5974}"/>
    <cellStyle name="40% - Énfasis4 14 4 2 3" xfId="15404" xr:uid="{5D5AC417-2424-44CD-A868-2451DE42898C}"/>
    <cellStyle name="40% - Énfasis4 14 4 2 3 2" xfId="36052" xr:uid="{73BCDBCF-8A93-4BBC-BADF-DE8204ECC8AE}"/>
    <cellStyle name="40% - Énfasis4 14 4 2 4" xfId="25728" xr:uid="{B178C23E-A98E-45B6-89D5-54C5A7810B33}"/>
    <cellStyle name="40% - Énfasis4 14 4 3" xfId="7661" xr:uid="{6C663B8D-C722-47FC-8F81-CC119AAD297B}"/>
    <cellStyle name="40% - Énfasis4 14 4 3 2" xfId="17985" xr:uid="{B2422485-08E2-4C33-954D-82F519E07E9B}"/>
    <cellStyle name="40% - Énfasis4 14 4 3 2 2" xfId="38633" xr:uid="{9C7D9447-EF5F-40E3-B62E-B1EA3216273C}"/>
    <cellStyle name="40% - Énfasis4 14 4 3 3" xfId="28309" xr:uid="{72A0D109-3B93-4DDE-9CE0-D2B303203391}"/>
    <cellStyle name="40% - Énfasis4 14 4 4" xfId="12823" xr:uid="{AD396757-4570-4059-B546-D24154088169}"/>
    <cellStyle name="40% - Énfasis4 14 4 4 2" xfId="33471" xr:uid="{F753AFB6-EC6D-4AD6-9C1E-599EA8AC404E}"/>
    <cellStyle name="40% - Énfasis4 14 4 5" xfId="23147" xr:uid="{B4EA430F-02D3-44F4-8BBD-80941F5F714A}"/>
    <cellStyle name="40% - Énfasis4 14 5" xfId="3790" xr:uid="{45D76E3E-FA60-4BD0-A714-CBB32CDDBC0E}"/>
    <cellStyle name="40% - Énfasis4 14 5 2" xfId="8952" xr:uid="{1C177E24-DE0C-4D67-AA87-DDBD924CD29F}"/>
    <cellStyle name="40% - Énfasis4 14 5 2 2" xfId="19276" xr:uid="{48878837-609F-4FED-A00D-C6BBC8EB0562}"/>
    <cellStyle name="40% - Énfasis4 14 5 2 2 2" xfId="39924" xr:uid="{8CE6E091-B5BD-4F40-AE6A-65DA6715D5EA}"/>
    <cellStyle name="40% - Énfasis4 14 5 2 3" xfId="29600" xr:uid="{E9B63C07-589B-4459-AEEC-1616943AE9F6}"/>
    <cellStyle name="40% - Énfasis4 14 5 3" xfId="14114" xr:uid="{61CE284F-08E8-4AB7-A01C-1F38E0D43C40}"/>
    <cellStyle name="40% - Énfasis4 14 5 3 2" xfId="34762" xr:uid="{FA40D2A3-A1E5-4C2A-A6E1-08F301108DC7}"/>
    <cellStyle name="40% - Énfasis4 14 5 4" xfId="24438" xr:uid="{34A6A913-0D5F-47C4-8259-C8FCA478F7FD}"/>
    <cellStyle name="40% - Énfasis4 14 6" xfId="6371" xr:uid="{52017F7B-0E11-4D5E-AF76-938B45F2F47A}"/>
    <cellStyle name="40% - Énfasis4 14 6 2" xfId="16695" xr:uid="{FAD6700C-7EAF-430E-9C77-004B7E59F356}"/>
    <cellStyle name="40% - Énfasis4 14 6 2 2" xfId="37343" xr:uid="{FF07948C-8704-4F51-A161-68DB26CE899A}"/>
    <cellStyle name="40% - Énfasis4 14 6 3" xfId="27019" xr:uid="{6CA21C9B-B0DC-4A95-8AAE-F2F3387C2FC9}"/>
    <cellStyle name="40% - Énfasis4 14 7" xfId="11533" xr:uid="{2E5D4564-A53E-4A09-9A1B-0C693B0F07C5}"/>
    <cellStyle name="40% - Énfasis4 14 7 2" xfId="32181" xr:uid="{D5784761-1F20-4EA7-9331-37A308D9CE22}"/>
    <cellStyle name="40% - Énfasis4 14 8" xfId="21857" xr:uid="{0AD0C874-0343-4EB0-8B27-78C0BBA67440}"/>
    <cellStyle name="40% - Énfasis4 15" xfId="276" xr:uid="{00000000-0005-0000-0000-000013020000}"/>
    <cellStyle name="40% - Énfasis4 2" xfId="277" xr:uid="{00000000-0005-0000-0000-000014020000}"/>
    <cellStyle name="40% - Énfasis4 2 2" xfId="278" xr:uid="{00000000-0005-0000-0000-000015020000}"/>
    <cellStyle name="40% - Énfasis4 2 2 2" xfId="1810" xr:uid="{00000000-0005-0000-0000-000016020000}"/>
    <cellStyle name="40% - Énfasis4 2 2 2 2" xfId="3147" xr:uid="{AC3F46BD-6A83-4DEE-9AAB-4611507FA6D6}"/>
    <cellStyle name="40% - Énfasis4 2 2 2 2 2" xfId="5728" xr:uid="{BAA66241-089E-4315-B25F-C240196BBA03}"/>
    <cellStyle name="40% - Énfasis4 2 2 2 2 2 2" xfId="10890" xr:uid="{8FA81520-D0AE-489F-8ED9-6FEC1E4E331B}"/>
    <cellStyle name="40% - Énfasis4 2 2 2 2 2 2 2" xfId="21214" xr:uid="{D6072FD3-E965-45CD-A58D-0DA7A6E30F18}"/>
    <cellStyle name="40% - Énfasis4 2 2 2 2 2 2 2 2" xfId="41862" xr:uid="{DFFCFB38-673C-46EF-AB60-0AF40D1682AA}"/>
    <cellStyle name="40% - Énfasis4 2 2 2 2 2 2 3" xfId="31538" xr:uid="{80C37A61-B8AD-4D31-8015-E1F518337A2E}"/>
    <cellStyle name="40% - Énfasis4 2 2 2 2 2 3" xfId="16052" xr:uid="{52CB064A-FB3C-4161-9A48-D6FA02ADEBB0}"/>
    <cellStyle name="40% - Énfasis4 2 2 2 2 2 3 2" xfId="36700" xr:uid="{F2B98B62-ED94-4E46-A512-DEBB60D8AA5E}"/>
    <cellStyle name="40% - Énfasis4 2 2 2 2 2 4" xfId="26376" xr:uid="{0625732F-0F5E-46EF-A238-CD03A715E74B}"/>
    <cellStyle name="40% - Énfasis4 2 2 2 2 3" xfId="8309" xr:uid="{EC48DC12-FA4A-4E5D-823C-EA6F738BD380}"/>
    <cellStyle name="40% - Énfasis4 2 2 2 2 3 2" xfId="18633" xr:uid="{3CFD765F-CFC2-432F-8580-C10BA018CC55}"/>
    <cellStyle name="40% - Énfasis4 2 2 2 2 3 2 2" xfId="39281" xr:uid="{6F3CE13A-846F-4141-B59F-50CD7FDD9E7C}"/>
    <cellStyle name="40% - Énfasis4 2 2 2 2 3 3" xfId="28957" xr:uid="{7905B587-E45F-4320-AF38-1DDCB17BE13B}"/>
    <cellStyle name="40% - Énfasis4 2 2 2 2 4" xfId="13471" xr:uid="{DF5726C3-9783-4759-9823-48E53A3A4F35}"/>
    <cellStyle name="40% - Énfasis4 2 2 2 2 4 2" xfId="34119" xr:uid="{4880D71F-7983-4148-A85C-BC8B1328D446}"/>
    <cellStyle name="40% - Énfasis4 2 2 2 2 5" xfId="23795" xr:uid="{8B4CD5F1-85D5-4ABE-B921-DA5D60D2BB08}"/>
    <cellStyle name="40% - Énfasis4 2 2 2 3" xfId="4438" xr:uid="{579C4E26-A2D3-4538-974F-3B3360925474}"/>
    <cellStyle name="40% - Énfasis4 2 2 2 3 2" xfId="9600" xr:uid="{018D6A92-6991-486C-B0E7-52BF350B992F}"/>
    <cellStyle name="40% - Énfasis4 2 2 2 3 2 2" xfId="19924" xr:uid="{CD93EE06-64D3-4701-B8EA-8FD65F902B14}"/>
    <cellStyle name="40% - Énfasis4 2 2 2 3 2 2 2" xfId="40572" xr:uid="{430E2F2D-E41A-4ADC-9AC2-9393BF1DE526}"/>
    <cellStyle name="40% - Énfasis4 2 2 2 3 2 3" xfId="30248" xr:uid="{3A72A1B0-5F1A-419A-A4F6-087257928BB9}"/>
    <cellStyle name="40% - Énfasis4 2 2 2 3 3" xfId="14762" xr:uid="{06946722-66B6-4459-8A4C-F1FCB9322EA9}"/>
    <cellStyle name="40% - Énfasis4 2 2 2 3 3 2" xfId="35410" xr:uid="{CD4540AE-B3FD-47E6-A39C-5A8DE636AEEF}"/>
    <cellStyle name="40% - Énfasis4 2 2 2 3 4" xfId="25086" xr:uid="{52738DF3-CBCF-4B80-9BFB-1F24DFDD2A8B}"/>
    <cellStyle name="40% - Énfasis4 2 2 2 4" xfId="7019" xr:uid="{D4EE6160-A555-40D6-B11D-DE19AC78D909}"/>
    <cellStyle name="40% - Énfasis4 2 2 2 4 2" xfId="17343" xr:uid="{E7CAC01B-D2EB-4BFB-9A4D-BAED7C64E93B}"/>
    <cellStyle name="40% - Énfasis4 2 2 2 4 2 2" xfId="37991" xr:uid="{A8E826A6-4F5C-4368-BC05-04777947F2E0}"/>
    <cellStyle name="40% - Énfasis4 2 2 2 4 3" xfId="27667" xr:uid="{114BC242-F6B2-4295-BC75-E03CD964BD12}"/>
    <cellStyle name="40% - Énfasis4 2 2 2 5" xfId="12181" xr:uid="{D9E0DAF4-75A1-42AB-BC50-3128FD27AF30}"/>
    <cellStyle name="40% - Énfasis4 2 2 2 5 2" xfId="32829" xr:uid="{AA59A0C1-80C7-4527-B8FB-A87AD179003F}"/>
    <cellStyle name="40% - Énfasis4 2 2 2 6" xfId="22505" xr:uid="{8DCC1744-9DC9-4F62-A112-767DDB1B5C73}"/>
    <cellStyle name="40% - Énfasis4 2 2 3" xfId="2502" xr:uid="{EE5876A6-AFAA-4FBD-B0E5-42581BF5C923}"/>
    <cellStyle name="40% - Énfasis4 2 2 3 2" xfId="5083" xr:uid="{3E5CDA26-AFC7-4756-A86C-09A1B73F7F0F}"/>
    <cellStyle name="40% - Énfasis4 2 2 3 2 2" xfId="10245" xr:uid="{8F606C28-B573-4CF7-AD00-F02C818780F1}"/>
    <cellStyle name="40% - Énfasis4 2 2 3 2 2 2" xfId="20569" xr:uid="{C0319890-F348-40D3-BEDE-B2CE72ADFC98}"/>
    <cellStyle name="40% - Énfasis4 2 2 3 2 2 2 2" xfId="41217" xr:uid="{B795EEBF-58FB-46AE-B24A-2A8E13E98D76}"/>
    <cellStyle name="40% - Énfasis4 2 2 3 2 2 3" xfId="30893" xr:uid="{BC939BAA-6BE9-407D-9520-7E8C07279720}"/>
    <cellStyle name="40% - Énfasis4 2 2 3 2 3" xfId="15407" xr:uid="{111CB6C3-4420-432E-A60A-E3FC433F6196}"/>
    <cellStyle name="40% - Énfasis4 2 2 3 2 3 2" xfId="36055" xr:uid="{969CB3C1-97A6-4C4F-B2E4-8AEC91C62DB7}"/>
    <cellStyle name="40% - Énfasis4 2 2 3 2 4" xfId="25731" xr:uid="{D95609C4-BB1B-4CA5-AE97-DA3FF904E147}"/>
    <cellStyle name="40% - Énfasis4 2 2 3 3" xfId="7664" xr:uid="{2C94D70A-28D7-42E1-9E0A-D5A39539523F}"/>
    <cellStyle name="40% - Énfasis4 2 2 3 3 2" xfId="17988" xr:uid="{603250D5-861C-4F9D-A167-6EB2A13946BA}"/>
    <cellStyle name="40% - Énfasis4 2 2 3 3 2 2" xfId="38636" xr:uid="{14DAFFD6-8EBB-430B-B204-A8A581F12851}"/>
    <cellStyle name="40% - Énfasis4 2 2 3 3 3" xfId="28312" xr:uid="{A03EF1E1-A493-49CF-8679-970A569688AA}"/>
    <cellStyle name="40% - Énfasis4 2 2 3 4" xfId="12826" xr:uid="{CCC3C206-775B-45D0-9C08-86448BF9F9CB}"/>
    <cellStyle name="40% - Énfasis4 2 2 3 4 2" xfId="33474" xr:uid="{337A746D-E62D-4C90-894F-A811109922BB}"/>
    <cellStyle name="40% - Énfasis4 2 2 3 5" xfId="23150" xr:uid="{1467BB75-9491-4C61-935B-67B49ACC030B}"/>
    <cellStyle name="40% - Énfasis4 2 2 4" xfId="3793" xr:uid="{B8342D6A-9914-4BA0-9407-CA49EBECF401}"/>
    <cellStyle name="40% - Énfasis4 2 2 4 2" xfId="8955" xr:uid="{29D6FC38-25F9-4CA6-B362-31DF2BB61AA6}"/>
    <cellStyle name="40% - Énfasis4 2 2 4 2 2" xfId="19279" xr:uid="{C6B0B055-3151-4DD5-A63F-132426C9788B}"/>
    <cellStyle name="40% - Énfasis4 2 2 4 2 2 2" xfId="39927" xr:uid="{BF2F3018-0BE6-4D77-AF55-CD573996223C}"/>
    <cellStyle name="40% - Énfasis4 2 2 4 2 3" xfId="29603" xr:uid="{8A2AC30B-6E02-450F-BB73-ADC3E776576E}"/>
    <cellStyle name="40% - Énfasis4 2 2 4 3" xfId="14117" xr:uid="{D6B6FF56-D9E4-4F15-8C93-0209FB74025E}"/>
    <cellStyle name="40% - Énfasis4 2 2 4 3 2" xfId="34765" xr:uid="{C50526CA-D2EE-4CCB-92CC-95618E47A3E8}"/>
    <cellStyle name="40% - Énfasis4 2 2 4 4" xfId="24441" xr:uid="{FD632699-7354-4D36-A7B0-DD5665835219}"/>
    <cellStyle name="40% - Énfasis4 2 2 5" xfId="6374" xr:uid="{D19A78BD-8A1B-4E6C-A848-D410A60DC5F4}"/>
    <cellStyle name="40% - Énfasis4 2 2 5 2" xfId="16698" xr:uid="{44B2B5F7-BC4A-4061-A48D-C0816E0E0417}"/>
    <cellStyle name="40% - Énfasis4 2 2 5 2 2" xfId="37346" xr:uid="{058E0F0D-170F-4567-9D08-40AD40E8E1BB}"/>
    <cellStyle name="40% - Énfasis4 2 2 5 3" xfId="27022" xr:uid="{C3EC4412-553A-4E0E-92C0-18791DB6E809}"/>
    <cellStyle name="40% - Énfasis4 2 2 6" xfId="11536" xr:uid="{F446E596-0795-4200-B062-6CB11CCABF0A}"/>
    <cellStyle name="40% - Énfasis4 2 2 6 2" xfId="32184" xr:uid="{509BB559-3A74-462C-93C1-1EE6E879F3A9}"/>
    <cellStyle name="40% - Énfasis4 2 2 7" xfId="21860" xr:uid="{FDB4BD45-0E0F-4587-9703-B9333EEAB363}"/>
    <cellStyle name="40% - Énfasis4 2 3" xfId="1809" xr:uid="{00000000-0005-0000-0000-000017020000}"/>
    <cellStyle name="40% - Énfasis4 2 3 2" xfId="3146" xr:uid="{00411D97-A3C3-4D62-8D88-4D4E844156A1}"/>
    <cellStyle name="40% - Énfasis4 2 3 2 2" xfId="5727" xr:uid="{14A039CA-611D-4B78-B9F2-AD1984590078}"/>
    <cellStyle name="40% - Énfasis4 2 3 2 2 2" xfId="10889" xr:uid="{F27E2563-B24C-4FA7-BAA2-D72061635DC5}"/>
    <cellStyle name="40% - Énfasis4 2 3 2 2 2 2" xfId="21213" xr:uid="{E8DA310C-D3AC-4C6D-B66A-5F3F9D020FD3}"/>
    <cellStyle name="40% - Énfasis4 2 3 2 2 2 2 2" xfId="41861" xr:uid="{2F9C3404-2FC3-4837-9209-D9143A80688D}"/>
    <cellStyle name="40% - Énfasis4 2 3 2 2 2 3" xfId="31537" xr:uid="{239BA2FD-246E-4CAF-A42B-AD96A70D4E9F}"/>
    <cellStyle name="40% - Énfasis4 2 3 2 2 3" xfId="16051" xr:uid="{9F9424DA-C659-486F-AAF1-C8978C5BCA26}"/>
    <cellStyle name="40% - Énfasis4 2 3 2 2 3 2" xfId="36699" xr:uid="{343E183D-A154-46E4-AEE1-C55A0316FB3D}"/>
    <cellStyle name="40% - Énfasis4 2 3 2 2 4" xfId="26375" xr:uid="{652301D3-91AD-4E85-86A7-31941D68C62B}"/>
    <cellStyle name="40% - Énfasis4 2 3 2 3" xfId="8308" xr:uid="{E723BD0B-AF38-48CF-AAEA-82C0D52F9B2D}"/>
    <cellStyle name="40% - Énfasis4 2 3 2 3 2" xfId="18632" xr:uid="{E03DED57-225B-4AC2-9281-79FEF6CDA3E8}"/>
    <cellStyle name="40% - Énfasis4 2 3 2 3 2 2" xfId="39280" xr:uid="{BF0F3B65-D838-4F7C-814F-79164FE29DEA}"/>
    <cellStyle name="40% - Énfasis4 2 3 2 3 3" xfId="28956" xr:uid="{08F4CD98-38F8-48BA-A3B7-F04C17AE264A}"/>
    <cellStyle name="40% - Énfasis4 2 3 2 4" xfId="13470" xr:uid="{98473C77-9B93-431F-99A7-A941D2DFCB09}"/>
    <cellStyle name="40% - Énfasis4 2 3 2 4 2" xfId="34118" xr:uid="{574DD110-36D9-41DB-B250-C2022F6985BA}"/>
    <cellStyle name="40% - Énfasis4 2 3 2 5" xfId="23794" xr:uid="{AEA8CA32-EA1C-4358-91D7-50B5F2CF14B7}"/>
    <cellStyle name="40% - Énfasis4 2 3 3" xfId="4437" xr:uid="{180F8A2F-F593-48F8-AC02-0D5DEA1A3771}"/>
    <cellStyle name="40% - Énfasis4 2 3 3 2" xfId="9599" xr:uid="{4EB8FF32-6E74-40C0-8E27-1B9AF7784925}"/>
    <cellStyle name="40% - Énfasis4 2 3 3 2 2" xfId="19923" xr:uid="{9C736B79-D664-44D1-968C-FA7EAD6B79B0}"/>
    <cellStyle name="40% - Énfasis4 2 3 3 2 2 2" xfId="40571" xr:uid="{D8C6FF27-396A-4780-9D5C-C03AA3580BC7}"/>
    <cellStyle name="40% - Énfasis4 2 3 3 2 3" xfId="30247" xr:uid="{4D47F1FA-F80E-486B-B275-2B37938AD379}"/>
    <cellStyle name="40% - Énfasis4 2 3 3 3" xfId="14761" xr:uid="{AB8838EA-FA88-4D61-B3AC-933A36B6FD23}"/>
    <cellStyle name="40% - Énfasis4 2 3 3 3 2" xfId="35409" xr:uid="{3AD1C190-620A-4236-94DF-5D4435D44B9C}"/>
    <cellStyle name="40% - Énfasis4 2 3 3 4" xfId="25085" xr:uid="{584B5FAB-9C9E-484C-B86B-5207A27CE321}"/>
    <cellStyle name="40% - Énfasis4 2 3 4" xfId="7018" xr:uid="{7F976AAE-49A1-4852-A273-6252E5E0845B}"/>
    <cellStyle name="40% - Énfasis4 2 3 4 2" xfId="17342" xr:uid="{A604D7E5-5CE5-49DA-AAB0-B31EC1FC6C9C}"/>
    <cellStyle name="40% - Énfasis4 2 3 4 2 2" xfId="37990" xr:uid="{D5FE57E9-46E9-4B48-ACA4-20C2F56931BD}"/>
    <cellStyle name="40% - Énfasis4 2 3 4 3" xfId="27666" xr:uid="{96FC3C16-93C0-4DD4-AD3E-C96A5C28EF8E}"/>
    <cellStyle name="40% - Énfasis4 2 3 5" xfId="12180" xr:uid="{41B5AC8B-C589-4E5B-A846-1DB3D562917E}"/>
    <cellStyle name="40% - Énfasis4 2 3 5 2" xfId="32828" xr:uid="{404A5DC3-D028-428F-8E5A-438059B47E4A}"/>
    <cellStyle name="40% - Énfasis4 2 3 6" xfId="22504" xr:uid="{42BA1321-2F5C-4539-9C8D-31FF4F1580DD}"/>
    <cellStyle name="40% - Énfasis4 2 4" xfId="2501" xr:uid="{05C3DFD2-C24F-4C74-90CE-9A2BAC34E76C}"/>
    <cellStyle name="40% - Énfasis4 2 4 2" xfId="5082" xr:uid="{A4CCA6C8-5E88-4D2F-A1E7-D80781B2C982}"/>
    <cellStyle name="40% - Énfasis4 2 4 2 2" xfId="10244" xr:uid="{26FFBFC6-7D4D-4703-85B3-7095010207E3}"/>
    <cellStyle name="40% - Énfasis4 2 4 2 2 2" xfId="20568" xr:uid="{BD76B07F-E954-48EF-92B0-08AD932285C6}"/>
    <cellStyle name="40% - Énfasis4 2 4 2 2 2 2" xfId="41216" xr:uid="{90345FB7-50AF-42EB-882F-F7C81DC092CA}"/>
    <cellStyle name="40% - Énfasis4 2 4 2 2 3" xfId="30892" xr:uid="{E8994FA2-0878-41D3-96A5-3BDBA763BC57}"/>
    <cellStyle name="40% - Énfasis4 2 4 2 3" xfId="15406" xr:uid="{BDBDCE5B-34B7-4341-BBAC-641FBB77B7D2}"/>
    <cellStyle name="40% - Énfasis4 2 4 2 3 2" xfId="36054" xr:uid="{519211C2-F981-4D50-AE01-1845D4A88225}"/>
    <cellStyle name="40% - Énfasis4 2 4 2 4" xfId="25730" xr:uid="{6E4FCEF5-3768-401C-B479-16FEE4941009}"/>
    <cellStyle name="40% - Énfasis4 2 4 3" xfId="7663" xr:uid="{D266FE1A-446B-449D-8524-834CBF37063A}"/>
    <cellStyle name="40% - Énfasis4 2 4 3 2" xfId="17987" xr:uid="{D009C612-54C8-4AA4-AD97-DFC79AA2FC74}"/>
    <cellStyle name="40% - Énfasis4 2 4 3 2 2" xfId="38635" xr:uid="{974F62B8-86D5-4EF4-B37A-83C4ADAFF76D}"/>
    <cellStyle name="40% - Énfasis4 2 4 3 3" xfId="28311" xr:uid="{774D8CD8-5965-4919-AD01-F5391BAD4150}"/>
    <cellStyle name="40% - Énfasis4 2 4 4" xfId="12825" xr:uid="{0D9BCD0C-5A1D-47E6-BF5C-FE47FAA0BAED}"/>
    <cellStyle name="40% - Énfasis4 2 4 4 2" xfId="33473" xr:uid="{DCA21D05-529C-4A65-ADE7-05B5BD2CF7D6}"/>
    <cellStyle name="40% - Énfasis4 2 4 5" xfId="23149" xr:uid="{4C4657A0-A079-4636-8C54-FAC648524A01}"/>
    <cellStyle name="40% - Énfasis4 2 5" xfId="3792" xr:uid="{A45602BA-0A23-489E-9833-44906108BCEE}"/>
    <cellStyle name="40% - Énfasis4 2 5 2" xfId="8954" xr:uid="{550E905D-6313-4BAC-95C2-C1A8CE72AC0D}"/>
    <cellStyle name="40% - Énfasis4 2 5 2 2" xfId="19278" xr:uid="{19F8BE4F-5F4D-4DA8-8EBD-F61922598672}"/>
    <cellStyle name="40% - Énfasis4 2 5 2 2 2" xfId="39926" xr:uid="{0CB50D8C-3DDE-4529-BE61-CE055DFAC72F}"/>
    <cellStyle name="40% - Énfasis4 2 5 2 3" xfId="29602" xr:uid="{A222E31E-25D7-4BF5-BA6B-7F051F147F40}"/>
    <cellStyle name="40% - Énfasis4 2 5 3" xfId="14116" xr:uid="{3A80E427-A452-491A-B78C-AB460BF54474}"/>
    <cellStyle name="40% - Énfasis4 2 5 3 2" xfId="34764" xr:uid="{8D545A61-8300-4252-A0B7-413A930EA48F}"/>
    <cellStyle name="40% - Énfasis4 2 5 4" xfId="24440" xr:uid="{51117649-609F-462A-A4F2-BE7230F6D1BF}"/>
    <cellStyle name="40% - Énfasis4 2 6" xfId="6373" xr:uid="{E3AD16CD-9DA9-4DA4-9D69-9E9C5709B844}"/>
    <cellStyle name="40% - Énfasis4 2 6 2" xfId="16697" xr:uid="{A0E4E0DD-ECCF-444F-AA3F-0CA3F248498D}"/>
    <cellStyle name="40% - Énfasis4 2 6 2 2" xfId="37345" xr:uid="{20F66084-CC3A-4316-B38E-62A694D8239D}"/>
    <cellStyle name="40% - Énfasis4 2 6 3" xfId="27021" xr:uid="{016EB3CE-C0EE-4363-BED0-5BF464F925AF}"/>
    <cellStyle name="40% - Énfasis4 2 7" xfId="11535" xr:uid="{B1BAD3BF-D3BB-4C1B-86C0-800893AEE7C6}"/>
    <cellStyle name="40% - Énfasis4 2 7 2" xfId="32183" xr:uid="{B990E88A-7A60-41BB-A138-5F7121A388BE}"/>
    <cellStyle name="40% - Énfasis4 2 8" xfId="21859" xr:uid="{B61DEF2A-8498-4757-975A-1D4E3D6680A3}"/>
    <cellStyle name="40% - Énfasis4 3" xfId="279" xr:uid="{00000000-0005-0000-0000-000018020000}"/>
    <cellStyle name="40% - Énfasis4 3 2" xfId="280" xr:uid="{00000000-0005-0000-0000-000019020000}"/>
    <cellStyle name="40% - Énfasis4 3 2 2" xfId="1812" xr:uid="{00000000-0005-0000-0000-00001A020000}"/>
    <cellStyle name="40% - Énfasis4 3 2 2 2" xfId="3149" xr:uid="{FF573C53-E4EE-41EA-887C-8033A835B0BE}"/>
    <cellStyle name="40% - Énfasis4 3 2 2 2 2" xfId="5730" xr:uid="{0334E721-C44C-4D74-A7A8-7B9839DC0211}"/>
    <cellStyle name="40% - Énfasis4 3 2 2 2 2 2" xfId="10892" xr:uid="{36F88750-341F-4ABA-8411-08B8F09B2D06}"/>
    <cellStyle name="40% - Énfasis4 3 2 2 2 2 2 2" xfId="21216" xr:uid="{A6198AFA-F84F-4A32-89C7-FADBD8526102}"/>
    <cellStyle name="40% - Énfasis4 3 2 2 2 2 2 2 2" xfId="41864" xr:uid="{F26B705E-56D3-403A-984B-0D26669500B7}"/>
    <cellStyle name="40% - Énfasis4 3 2 2 2 2 2 3" xfId="31540" xr:uid="{F612F689-FE64-4C79-A4E0-B3F1FC60A541}"/>
    <cellStyle name="40% - Énfasis4 3 2 2 2 2 3" xfId="16054" xr:uid="{F388E63B-D2AF-4C30-B17F-15C91DDB0671}"/>
    <cellStyle name="40% - Énfasis4 3 2 2 2 2 3 2" xfId="36702" xr:uid="{F69DA7CF-0ED5-404A-9905-10F4ACB06392}"/>
    <cellStyle name="40% - Énfasis4 3 2 2 2 2 4" xfId="26378" xr:uid="{694EDE9B-FF1E-44E1-922C-DEBE046DB503}"/>
    <cellStyle name="40% - Énfasis4 3 2 2 2 3" xfId="8311" xr:uid="{8DE937C5-9397-49EC-A540-EAF4323CA030}"/>
    <cellStyle name="40% - Énfasis4 3 2 2 2 3 2" xfId="18635" xr:uid="{FA553C2E-0AC8-417B-98EA-8149B44C0F89}"/>
    <cellStyle name="40% - Énfasis4 3 2 2 2 3 2 2" xfId="39283" xr:uid="{6629E0F4-311F-42A5-A43D-017CCED8B881}"/>
    <cellStyle name="40% - Énfasis4 3 2 2 2 3 3" xfId="28959" xr:uid="{BCE0F609-8030-49C0-B1BA-910C6334D777}"/>
    <cellStyle name="40% - Énfasis4 3 2 2 2 4" xfId="13473" xr:uid="{70F8AC27-6315-4B5F-BD60-3BF1181BE7F6}"/>
    <cellStyle name="40% - Énfasis4 3 2 2 2 4 2" xfId="34121" xr:uid="{A3540C94-46AD-47F6-8030-E2497FA3E2E1}"/>
    <cellStyle name="40% - Énfasis4 3 2 2 2 5" xfId="23797" xr:uid="{FC9F5172-167E-4CFD-B890-0188F369C369}"/>
    <cellStyle name="40% - Énfasis4 3 2 2 3" xfId="4440" xr:uid="{1AE0AB32-4917-4C2F-A216-88AEB4ED12C1}"/>
    <cellStyle name="40% - Énfasis4 3 2 2 3 2" xfId="9602" xr:uid="{3713E53F-332A-4891-8A10-5A4E831B968D}"/>
    <cellStyle name="40% - Énfasis4 3 2 2 3 2 2" xfId="19926" xr:uid="{0DF850FE-ECA0-4C8E-A9AA-7E201EDF7027}"/>
    <cellStyle name="40% - Énfasis4 3 2 2 3 2 2 2" xfId="40574" xr:uid="{CD083B89-476B-4675-8DB4-5579D56965A0}"/>
    <cellStyle name="40% - Énfasis4 3 2 2 3 2 3" xfId="30250" xr:uid="{E1CE53B4-C18B-46A2-AA34-29AF21C72D23}"/>
    <cellStyle name="40% - Énfasis4 3 2 2 3 3" xfId="14764" xr:uid="{55E8ED60-49D8-4868-96BC-125F5C7507A9}"/>
    <cellStyle name="40% - Énfasis4 3 2 2 3 3 2" xfId="35412" xr:uid="{11975A82-82EF-4108-88E6-5CA356C809DF}"/>
    <cellStyle name="40% - Énfasis4 3 2 2 3 4" xfId="25088" xr:uid="{D38EA9F0-ACAA-4C24-9F0B-7DD8E68A1D14}"/>
    <cellStyle name="40% - Énfasis4 3 2 2 4" xfId="7021" xr:uid="{41CC226F-A6DC-4F7B-AB75-7C63C0917172}"/>
    <cellStyle name="40% - Énfasis4 3 2 2 4 2" xfId="17345" xr:uid="{4CB964D5-07A0-40AC-8B49-06E6C9052CCB}"/>
    <cellStyle name="40% - Énfasis4 3 2 2 4 2 2" xfId="37993" xr:uid="{BD2487B4-637D-4588-882D-6C2AF71E243D}"/>
    <cellStyle name="40% - Énfasis4 3 2 2 4 3" xfId="27669" xr:uid="{2683871B-55DF-403C-8771-8AEB9E3DDFFF}"/>
    <cellStyle name="40% - Énfasis4 3 2 2 5" xfId="12183" xr:uid="{BFE34D77-AEC0-45A6-8029-BF2821C28C07}"/>
    <cellStyle name="40% - Énfasis4 3 2 2 5 2" xfId="32831" xr:uid="{078DAC58-876C-4574-AF58-C833C02F05D1}"/>
    <cellStyle name="40% - Énfasis4 3 2 2 6" xfId="22507" xr:uid="{1044EA3A-2A3A-46DF-BADC-B5D8E1F20D1D}"/>
    <cellStyle name="40% - Énfasis4 3 2 3" xfId="2504" xr:uid="{6EE35671-183F-4692-839D-9266E49CA9C8}"/>
    <cellStyle name="40% - Énfasis4 3 2 3 2" xfId="5085" xr:uid="{65F8A2E4-6DD3-4725-B637-C72111F6331D}"/>
    <cellStyle name="40% - Énfasis4 3 2 3 2 2" xfId="10247" xr:uid="{78BB035B-8A2B-4390-AA98-D3A59A68F136}"/>
    <cellStyle name="40% - Énfasis4 3 2 3 2 2 2" xfId="20571" xr:uid="{404AA8A6-D261-41FF-8817-0AEAE3553101}"/>
    <cellStyle name="40% - Énfasis4 3 2 3 2 2 2 2" xfId="41219" xr:uid="{38081E28-7DE9-4C83-8EC7-606E70A95AF0}"/>
    <cellStyle name="40% - Énfasis4 3 2 3 2 2 3" xfId="30895" xr:uid="{C380C907-5309-4C68-9587-7B3822846D0D}"/>
    <cellStyle name="40% - Énfasis4 3 2 3 2 3" xfId="15409" xr:uid="{8A9241E5-5024-48BB-8128-EFB21AE0E155}"/>
    <cellStyle name="40% - Énfasis4 3 2 3 2 3 2" xfId="36057" xr:uid="{12A8F5A7-DB8F-46CB-9509-3192D00B473B}"/>
    <cellStyle name="40% - Énfasis4 3 2 3 2 4" xfId="25733" xr:uid="{5964D365-5231-41F3-8BE2-2854111868D4}"/>
    <cellStyle name="40% - Énfasis4 3 2 3 3" xfId="7666" xr:uid="{2B633CDA-701C-4467-A3BF-31334A4D364D}"/>
    <cellStyle name="40% - Énfasis4 3 2 3 3 2" xfId="17990" xr:uid="{1EDDDD4E-BD11-4FD8-B1D9-CBCDBF3907A0}"/>
    <cellStyle name="40% - Énfasis4 3 2 3 3 2 2" xfId="38638" xr:uid="{31879435-A3E4-4B2F-83D0-8711DB0BFAE8}"/>
    <cellStyle name="40% - Énfasis4 3 2 3 3 3" xfId="28314" xr:uid="{A17281DC-7F1D-486D-B364-1CE21FC81F11}"/>
    <cellStyle name="40% - Énfasis4 3 2 3 4" xfId="12828" xr:uid="{56061C5E-388E-4530-BCAC-47E8FB6B6C5D}"/>
    <cellStyle name="40% - Énfasis4 3 2 3 4 2" xfId="33476" xr:uid="{24DC577D-529B-4F9B-B005-2F234D7C8765}"/>
    <cellStyle name="40% - Énfasis4 3 2 3 5" xfId="23152" xr:uid="{55EFAEFB-D23F-4FAE-91CF-F89F513B6BF2}"/>
    <cellStyle name="40% - Énfasis4 3 2 4" xfId="3795" xr:uid="{E90F5EDE-9EB4-4E99-9073-6B71F292FAA3}"/>
    <cellStyle name="40% - Énfasis4 3 2 4 2" xfId="8957" xr:uid="{A8556AB5-3C85-4A97-A681-DDF0A686E34A}"/>
    <cellStyle name="40% - Énfasis4 3 2 4 2 2" xfId="19281" xr:uid="{EB4308C6-DE23-4774-85DB-CE8AC2368A54}"/>
    <cellStyle name="40% - Énfasis4 3 2 4 2 2 2" xfId="39929" xr:uid="{975EE66D-E0E3-49EB-BBFA-786094B1D867}"/>
    <cellStyle name="40% - Énfasis4 3 2 4 2 3" xfId="29605" xr:uid="{A6B67D93-1A06-4242-99F4-BFE3EBD32344}"/>
    <cellStyle name="40% - Énfasis4 3 2 4 3" xfId="14119" xr:uid="{37D86FA6-E197-4814-AD1E-7EB9865D7627}"/>
    <cellStyle name="40% - Énfasis4 3 2 4 3 2" xfId="34767" xr:uid="{8F1FC212-2678-4570-B130-42F979BE8D85}"/>
    <cellStyle name="40% - Énfasis4 3 2 4 4" xfId="24443" xr:uid="{B641D5B0-A5F6-4741-844D-E471127729B3}"/>
    <cellStyle name="40% - Énfasis4 3 2 5" xfId="6376" xr:uid="{B848C0FE-007B-46C3-8AEA-7A5AC4B983EC}"/>
    <cellStyle name="40% - Énfasis4 3 2 5 2" xfId="16700" xr:uid="{4106EB37-1392-4C0A-988D-9115E9D25CA2}"/>
    <cellStyle name="40% - Énfasis4 3 2 5 2 2" xfId="37348" xr:uid="{296C7681-8FB7-461A-90D3-B1DF41811D00}"/>
    <cellStyle name="40% - Énfasis4 3 2 5 3" xfId="27024" xr:uid="{618ABE6C-22FC-477E-AAAD-F79111F3B493}"/>
    <cellStyle name="40% - Énfasis4 3 2 6" xfId="11538" xr:uid="{88F26416-2CFD-4FB0-86A8-3AE66B6A3512}"/>
    <cellStyle name="40% - Énfasis4 3 2 6 2" xfId="32186" xr:uid="{6E0AFFE3-E5A5-435F-9DC1-6B7905502509}"/>
    <cellStyle name="40% - Énfasis4 3 2 7" xfId="21862" xr:uid="{6CFCAA3F-32C4-4DDF-B73C-A1AAB3A8D570}"/>
    <cellStyle name="40% - Énfasis4 3 3" xfId="1811" xr:uid="{00000000-0005-0000-0000-00001B020000}"/>
    <cellStyle name="40% - Énfasis4 3 3 2" xfId="3148" xr:uid="{2C248FAE-B0F6-4B6A-861F-9AA64D1D99C9}"/>
    <cellStyle name="40% - Énfasis4 3 3 2 2" xfId="5729" xr:uid="{F8F9BF53-0B15-4C8A-B658-0B0526547ABE}"/>
    <cellStyle name="40% - Énfasis4 3 3 2 2 2" xfId="10891" xr:uid="{8F99D3DF-A785-4219-B71D-EEF0149483AA}"/>
    <cellStyle name="40% - Énfasis4 3 3 2 2 2 2" xfId="21215" xr:uid="{B7D7D4C2-CD78-4348-A320-1ACD902BE473}"/>
    <cellStyle name="40% - Énfasis4 3 3 2 2 2 2 2" xfId="41863" xr:uid="{11C4B95C-9C7A-42A0-9BEF-4562A4ECE057}"/>
    <cellStyle name="40% - Énfasis4 3 3 2 2 2 3" xfId="31539" xr:uid="{BED18D73-F767-4431-8B82-DF10BEDADF18}"/>
    <cellStyle name="40% - Énfasis4 3 3 2 2 3" xfId="16053" xr:uid="{5271BCEB-AC3E-4765-9FC8-A871AC3214DC}"/>
    <cellStyle name="40% - Énfasis4 3 3 2 2 3 2" xfId="36701" xr:uid="{868BF891-B19D-4D74-9135-D0A7EC49DF89}"/>
    <cellStyle name="40% - Énfasis4 3 3 2 2 4" xfId="26377" xr:uid="{2EB64B9A-FEB0-4278-B0D5-5FE170389E17}"/>
    <cellStyle name="40% - Énfasis4 3 3 2 3" xfId="8310" xr:uid="{1507DA98-774D-403A-811F-24A9F208A4FD}"/>
    <cellStyle name="40% - Énfasis4 3 3 2 3 2" xfId="18634" xr:uid="{5F1858AB-AE42-4C0B-8BBC-D7E11730D8D6}"/>
    <cellStyle name="40% - Énfasis4 3 3 2 3 2 2" xfId="39282" xr:uid="{0244CC73-25F6-4760-8085-59154C249684}"/>
    <cellStyle name="40% - Énfasis4 3 3 2 3 3" xfId="28958" xr:uid="{2EE913DE-E374-43A5-B619-780E8E13958E}"/>
    <cellStyle name="40% - Énfasis4 3 3 2 4" xfId="13472" xr:uid="{64297002-4AE2-46CF-8C62-D55DDC78EEAE}"/>
    <cellStyle name="40% - Énfasis4 3 3 2 4 2" xfId="34120" xr:uid="{26246CB4-714F-4830-83A5-178F1897780A}"/>
    <cellStyle name="40% - Énfasis4 3 3 2 5" xfId="23796" xr:uid="{DF24D9C2-7D55-4031-A57E-236EE19B7A7A}"/>
    <cellStyle name="40% - Énfasis4 3 3 3" xfId="4439" xr:uid="{A7D7C6F6-2C0C-45E6-9EE8-6D2FF971BEFD}"/>
    <cellStyle name="40% - Énfasis4 3 3 3 2" xfId="9601" xr:uid="{E6CE1D2E-B3E8-43B5-8CBA-D3E653E301BA}"/>
    <cellStyle name="40% - Énfasis4 3 3 3 2 2" xfId="19925" xr:uid="{DFD9BD99-A0B4-4D16-A9D4-A44DAA8C882F}"/>
    <cellStyle name="40% - Énfasis4 3 3 3 2 2 2" xfId="40573" xr:uid="{2BB10D8D-171F-4B03-8AA7-A3CC36BFBFB6}"/>
    <cellStyle name="40% - Énfasis4 3 3 3 2 3" xfId="30249" xr:uid="{3AE60E9A-E6F9-4EFB-BD3F-0529CC243BD3}"/>
    <cellStyle name="40% - Énfasis4 3 3 3 3" xfId="14763" xr:uid="{9C90E89F-F1E7-49FF-976E-42E8CBEF281D}"/>
    <cellStyle name="40% - Énfasis4 3 3 3 3 2" xfId="35411" xr:uid="{5BF5857A-27BD-43A3-B563-4200F5260B36}"/>
    <cellStyle name="40% - Énfasis4 3 3 3 4" xfId="25087" xr:uid="{ABE91D3F-97A4-49A3-ABB6-9247AF364832}"/>
    <cellStyle name="40% - Énfasis4 3 3 4" xfId="7020" xr:uid="{47C0632F-74AC-435A-9D22-4E758AC57BF3}"/>
    <cellStyle name="40% - Énfasis4 3 3 4 2" xfId="17344" xr:uid="{47204748-6FB6-424C-BBE4-4BB58A023052}"/>
    <cellStyle name="40% - Énfasis4 3 3 4 2 2" xfId="37992" xr:uid="{76A6718B-564B-47BD-AB9D-C56CB1AE208B}"/>
    <cellStyle name="40% - Énfasis4 3 3 4 3" xfId="27668" xr:uid="{3FEDD179-968C-48B9-B444-83FA0BF9E0B7}"/>
    <cellStyle name="40% - Énfasis4 3 3 5" xfId="12182" xr:uid="{D0B5F4B2-2FC3-492A-9CD2-7C3B22434E78}"/>
    <cellStyle name="40% - Énfasis4 3 3 5 2" xfId="32830" xr:uid="{659D4353-E547-4CF1-8C0C-0ADC85CEFFDD}"/>
    <cellStyle name="40% - Énfasis4 3 3 6" xfId="22506" xr:uid="{46E32B88-FC72-4067-B1E9-05275C53D0FB}"/>
    <cellStyle name="40% - Énfasis4 3 4" xfId="2503" xr:uid="{E06BB265-97C2-4269-A6A7-323A7306B479}"/>
    <cellStyle name="40% - Énfasis4 3 4 2" xfId="5084" xr:uid="{4F153BDE-4493-4220-A3CD-CDC903C8F8DB}"/>
    <cellStyle name="40% - Énfasis4 3 4 2 2" xfId="10246" xr:uid="{61C36300-A5A9-4CAB-B1B9-B5540365981E}"/>
    <cellStyle name="40% - Énfasis4 3 4 2 2 2" xfId="20570" xr:uid="{15B8857A-4B9C-4C58-9A7E-F0C2F5588A9E}"/>
    <cellStyle name="40% - Énfasis4 3 4 2 2 2 2" xfId="41218" xr:uid="{3C7214DC-A7EE-40E5-972D-D560B7C29EA9}"/>
    <cellStyle name="40% - Énfasis4 3 4 2 2 3" xfId="30894" xr:uid="{1A6A01B9-360F-431B-9283-73F633490057}"/>
    <cellStyle name="40% - Énfasis4 3 4 2 3" xfId="15408" xr:uid="{D5198AA7-723A-48DF-BE05-8EA3A68AC7E4}"/>
    <cellStyle name="40% - Énfasis4 3 4 2 3 2" xfId="36056" xr:uid="{A98F4931-CF70-4F04-AD5B-0FD45462ADB1}"/>
    <cellStyle name="40% - Énfasis4 3 4 2 4" xfId="25732" xr:uid="{5C39B544-4B06-4DD7-9ED9-AE9C4387B82D}"/>
    <cellStyle name="40% - Énfasis4 3 4 3" xfId="7665" xr:uid="{4C565C0A-72CA-4ECC-BEDE-2ABACD47C97F}"/>
    <cellStyle name="40% - Énfasis4 3 4 3 2" xfId="17989" xr:uid="{21343FDF-37B4-42AF-BB79-56B11224E92E}"/>
    <cellStyle name="40% - Énfasis4 3 4 3 2 2" xfId="38637" xr:uid="{3D795774-D3A1-471E-8D58-717FAF4A9894}"/>
    <cellStyle name="40% - Énfasis4 3 4 3 3" xfId="28313" xr:uid="{40B69DA6-97AF-45BC-9D67-3472171EFC9C}"/>
    <cellStyle name="40% - Énfasis4 3 4 4" xfId="12827" xr:uid="{CA9671E6-9DF6-4004-BE71-BB7B914D6838}"/>
    <cellStyle name="40% - Énfasis4 3 4 4 2" xfId="33475" xr:uid="{6A2E6BC5-013A-4A99-9F29-86CD5E78B9D7}"/>
    <cellStyle name="40% - Énfasis4 3 4 5" xfId="23151" xr:uid="{974376FC-31FA-4A47-AB63-1156517C6E81}"/>
    <cellStyle name="40% - Énfasis4 3 5" xfId="3794" xr:uid="{7D86834D-71F9-44B5-ACE8-9204FF112602}"/>
    <cellStyle name="40% - Énfasis4 3 5 2" xfId="8956" xr:uid="{367406C7-ED41-41D4-98DC-7F33BAAE8CE4}"/>
    <cellStyle name="40% - Énfasis4 3 5 2 2" xfId="19280" xr:uid="{A380F001-1EA9-4C62-A04A-6826518171D4}"/>
    <cellStyle name="40% - Énfasis4 3 5 2 2 2" xfId="39928" xr:uid="{1F01B02C-8B81-4376-9D74-333945E0CAAF}"/>
    <cellStyle name="40% - Énfasis4 3 5 2 3" xfId="29604" xr:uid="{7EF6303E-3D86-4930-AE1D-B1B68BFC2A41}"/>
    <cellStyle name="40% - Énfasis4 3 5 3" xfId="14118" xr:uid="{AA6C43F9-EC85-4EE8-BA14-F5C93CE3DFC2}"/>
    <cellStyle name="40% - Énfasis4 3 5 3 2" xfId="34766" xr:uid="{2E6A52F9-AC0D-4582-B8D9-830D2D38FA25}"/>
    <cellStyle name="40% - Énfasis4 3 5 4" xfId="24442" xr:uid="{DF94777A-7622-4EB3-A834-BD6ACF11F64E}"/>
    <cellStyle name="40% - Énfasis4 3 6" xfId="6375" xr:uid="{0F840462-FE17-4925-8C82-C6F09472C951}"/>
    <cellStyle name="40% - Énfasis4 3 6 2" xfId="16699" xr:uid="{AEA7DD43-1D6E-41F0-9AF7-22D88A1FC2AF}"/>
    <cellStyle name="40% - Énfasis4 3 6 2 2" xfId="37347" xr:uid="{2B0AE55F-C962-41E5-B6F7-CD74776FFFA3}"/>
    <cellStyle name="40% - Énfasis4 3 6 3" xfId="27023" xr:uid="{768CD1F0-A825-4A9A-80B8-0EFCC391B643}"/>
    <cellStyle name="40% - Énfasis4 3 7" xfId="11537" xr:uid="{DB80EAFA-6AC3-47CF-B584-2BEEAC5E1A58}"/>
    <cellStyle name="40% - Énfasis4 3 7 2" xfId="32185" xr:uid="{B8EE1562-4182-4480-AB0B-29D581409775}"/>
    <cellStyle name="40% - Énfasis4 3 8" xfId="21861" xr:uid="{897F7D6B-9EB5-4DEB-BBEB-3C31B79B5215}"/>
    <cellStyle name="40% - Énfasis4 4" xfId="281" xr:uid="{00000000-0005-0000-0000-00001C020000}"/>
    <cellStyle name="40% - Énfasis4 4 2" xfId="282" xr:uid="{00000000-0005-0000-0000-00001D020000}"/>
    <cellStyle name="40% - Énfasis4 4 2 2" xfId="1814" xr:uid="{00000000-0005-0000-0000-00001E020000}"/>
    <cellStyle name="40% - Énfasis4 4 2 2 2" xfId="3151" xr:uid="{E9AA348B-9533-47B0-AE7A-DE3D8B57C71A}"/>
    <cellStyle name="40% - Énfasis4 4 2 2 2 2" xfId="5732" xr:uid="{CF52C3B1-DAED-4B86-9EC3-683E1E72A564}"/>
    <cellStyle name="40% - Énfasis4 4 2 2 2 2 2" xfId="10894" xr:uid="{E3F8C70B-B09E-400D-9FB9-4211FB531A05}"/>
    <cellStyle name="40% - Énfasis4 4 2 2 2 2 2 2" xfId="21218" xr:uid="{E8871D4C-5BCC-4C45-B3DB-BDE52ECEFA6C}"/>
    <cellStyle name="40% - Énfasis4 4 2 2 2 2 2 2 2" xfId="41866" xr:uid="{86CF788C-865F-4407-967E-563874C708D1}"/>
    <cellStyle name="40% - Énfasis4 4 2 2 2 2 2 3" xfId="31542" xr:uid="{291A83F9-1227-48ED-B209-E5F7B5E185D2}"/>
    <cellStyle name="40% - Énfasis4 4 2 2 2 2 3" xfId="16056" xr:uid="{218B2E1F-4283-4E6D-93B0-C5DAAEE5C8B7}"/>
    <cellStyle name="40% - Énfasis4 4 2 2 2 2 3 2" xfId="36704" xr:uid="{7E1883BB-81F6-4F76-8D03-201048D86244}"/>
    <cellStyle name="40% - Énfasis4 4 2 2 2 2 4" xfId="26380" xr:uid="{606E3B4E-4BB1-4490-9C69-049A25A0DEA6}"/>
    <cellStyle name="40% - Énfasis4 4 2 2 2 3" xfId="8313" xr:uid="{C6413616-33A4-49A6-9BC7-9D068CF7DB39}"/>
    <cellStyle name="40% - Énfasis4 4 2 2 2 3 2" xfId="18637" xr:uid="{A5AA0668-418C-47B4-BA93-4A0D8BAF1381}"/>
    <cellStyle name="40% - Énfasis4 4 2 2 2 3 2 2" xfId="39285" xr:uid="{5244BE3A-A981-44C6-8EB2-B22F61F65C8D}"/>
    <cellStyle name="40% - Énfasis4 4 2 2 2 3 3" xfId="28961" xr:uid="{8B18B494-99C7-4BFC-8FB2-FD70FEFF3D21}"/>
    <cellStyle name="40% - Énfasis4 4 2 2 2 4" xfId="13475" xr:uid="{4BB0EB8E-5C49-4027-8915-2AE1DE894561}"/>
    <cellStyle name="40% - Énfasis4 4 2 2 2 4 2" xfId="34123" xr:uid="{73CC0A32-2889-4C69-8786-15989EF2B917}"/>
    <cellStyle name="40% - Énfasis4 4 2 2 2 5" xfId="23799" xr:uid="{809380B1-E309-42A9-B077-C070C36F2925}"/>
    <cellStyle name="40% - Énfasis4 4 2 2 3" xfId="4442" xr:uid="{AC5AC595-66E8-476B-91EA-6A08F8062E42}"/>
    <cellStyle name="40% - Énfasis4 4 2 2 3 2" xfId="9604" xr:uid="{B167064A-04C8-45C3-875E-82131FA99976}"/>
    <cellStyle name="40% - Énfasis4 4 2 2 3 2 2" xfId="19928" xr:uid="{C5658B36-1213-45D5-A527-BA57DB98514D}"/>
    <cellStyle name="40% - Énfasis4 4 2 2 3 2 2 2" xfId="40576" xr:uid="{CBEA3D60-2037-4454-BAAB-933DD4614894}"/>
    <cellStyle name="40% - Énfasis4 4 2 2 3 2 3" xfId="30252" xr:uid="{ACD4E075-CC38-489F-B930-4FBF87D47548}"/>
    <cellStyle name="40% - Énfasis4 4 2 2 3 3" xfId="14766" xr:uid="{3E9319FA-5298-4D37-9649-86C6B25970D7}"/>
    <cellStyle name="40% - Énfasis4 4 2 2 3 3 2" xfId="35414" xr:uid="{414A48A5-015B-4F9E-B6E8-EA4BDFC5DD29}"/>
    <cellStyle name="40% - Énfasis4 4 2 2 3 4" xfId="25090" xr:uid="{7C5C4741-6230-44BE-BA4A-4A981AB07E4E}"/>
    <cellStyle name="40% - Énfasis4 4 2 2 4" xfId="7023" xr:uid="{93011876-31D8-4CC2-8A5F-4EDDCB5ADEE0}"/>
    <cellStyle name="40% - Énfasis4 4 2 2 4 2" xfId="17347" xr:uid="{F3E27649-01B4-439B-9F7E-C6F8A5461A41}"/>
    <cellStyle name="40% - Énfasis4 4 2 2 4 2 2" xfId="37995" xr:uid="{2499A2F6-95B6-4B76-B8C8-8D07ED69CBD0}"/>
    <cellStyle name="40% - Énfasis4 4 2 2 4 3" xfId="27671" xr:uid="{D40A6F0D-0E9D-43A1-8CC3-8D87127989B4}"/>
    <cellStyle name="40% - Énfasis4 4 2 2 5" xfId="12185" xr:uid="{65F915C4-2733-407B-9CFE-834A09739C36}"/>
    <cellStyle name="40% - Énfasis4 4 2 2 5 2" xfId="32833" xr:uid="{DB3B02A3-83D1-485B-9970-27EA6FC82999}"/>
    <cellStyle name="40% - Énfasis4 4 2 2 6" xfId="22509" xr:uid="{D04EE18F-EF17-4F34-8760-C80647090110}"/>
    <cellStyle name="40% - Énfasis4 4 2 3" xfId="2506" xr:uid="{26762DA1-6D3B-4BE8-A389-214B5335FFA2}"/>
    <cellStyle name="40% - Énfasis4 4 2 3 2" xfId="5087" xr:uid="{B43D51C8-B63E-441B-9DB6-E5DAE32402F8}"/>
    <cellStyle name="40% - Énfasis4 4 2 3 2 2" xfId="10249" xr:uid="{F74F34FA-193B-46A2-B59A-F71F8855C196}"/>
    <cellStyle name="40% - Énfasis4 4 2 3 2 2 2" xfId="20573" xr:uid="{FE516CCD-7AD7-47ED-AF27-81D6B830260C}"/>
    <cellStyle name="40% - Énfasis4 4 2 3 2 2 2 2" xfId="41221" xr:uid="{3F86C207-F08A-4034-A8C0-4EB93B894DBD}"/>
    <cellStyle name="40% - Énfasis4 4 2 3 2 2 3" xfId="30897" xr:uid="{E968392E-F0B5-4406-86D6-5E00A8481CE8}"/>
    <cellStyle name="40% - Énfasis4 4 2 3 2 3" xfId="15411" xr:uid="{FCE2BE60-D0AF-4CD5-A961-1A861E5A22C4}"/>
    <cellStyle name="40% - Énfasis4 4 2 3 2 3 2" xfId="36059" xr:uid="{A01C3950-FEF4-4626-9548-C0BC4A63AAE9}"/>
    <cellStyle name="40% - Énfasis4 4 2 3 2 4" xfId="25735" xr:uid="{B148AF57-D649-4B67-BC01-41442036AE26}"/>
    <cellStyle name="40% - Énfasis4 4 2 3 3" xfId="7668" xr:uid="{EF6BC4A7-0280-4443-8068-3C4BA713E7EE}"/>
    <cellStyle name="40% - Énfasis4 4 2 3 3 2" xfId="17992" xr:uid="{6A2D2667-3F62-462F-8F60-06FF2C97BD54}"/>
    <cellStyle name="40% - Énfasis4 4 2 3 3 2 2" xfId="38640" xr:uid="{6D7AFE4A-CD39-440E-B94C-F60B4F499F30}"/>
    <cellStyle name="40% - Énfasis4 4 2 3 3 3" xfId="28316" xr:uid="{91FF203A-D34C-4E78-9BCA-8800ABC5F94E}"/>
    <cellStyle name="40% - Énfasis4 4 2 3 4" xfId="12830" xr:uid="{6E2986C6-2DBD-4EC2-8B0F-024B21F7D985}"/>
    <cellStyle name="40% - Énfasis4 4 2 3 4 2" xfId="33478" xr:uid="{F2A9BA28-E289-4CD5-A71D-895B38D187E0}"/>
    <cellStyle name="40% - Énfasis4 4 2 3 5" xfId="23154" xr:uid="{D35C56F1-3C42-401A-AE23-1EB749D8FF39}"/>
    <cellStyle name="40% - Énfasis4 4 2 4" xfId="3797" xr:uid="{21AD0F45-E937-4B56-ACCA-D88AAA362A72}"/>
    <cellStyle name="40% - Énfasis4 4 2 4 2" xfId="8959" xr:uid="{9FD964A8-B661-46D6-B129-6F7334A1ED19}"/>
    <cellStyle name="40% - Énfasis4 4 2 4 2 2" xfId="19283" xr:uid="{6FD7D3AE-26E6-40C3-8974-B552ADD7C10E}"/>
    <cellStyle name="40% - Énfasis4 4 2 4 2 2 2" xfId="39931" xr:uid="{16864C03-B0E3-4FDE-9D6B-19D6C63681E5}"/>
    <cellStyle name="40% - Énfasis4 4 2 4 2 3" xfId="29607" xr:uid="{BDB405D2-0358-4CAE-B884-110D2107D52E}"/>
    <cellStyle name="40% - Énfasis4 4 2 4 3" xfId="14121" xr:uid="{ECA56A09-B4BE-4C07-B00F-CDFFB94D40FF}"/>
    <cellStyle name="40% - Énfasis4 4 2 4 3 2" xfId="34769" xr:uid="{3DB6643E-0719-470B-B7CF-C2C93CDCCD36}"/>
    <cellStyle name="40% - Énfasis4 4 2 4 4" xfId="24445" xr:uid="{6708EB0E-4B05-4D25-946A-797C28AC91AE}"/>
    <cellStyle name="40% - Énfasis4 4 2 5" xfId="6378" xr:uid="{034F1477-ACA3-4BCF-AFD0-B251F607FE27}"/>
    <cellStyle name="40% - Énfasis4 4 2 5 2" xfId="16702" xr:uid="{688F83AC-AD6F-445F-BF4B-3C27200B2C8B}"/>
    <cellStyle name="40% - Énfasis4 4 2 5 2 2" xfId="37350" xr:uid="{7170B5B6-175E-4D4C-9A59-1E5B05FBF776}"/>
    <cellStyle name="40% - Énfasis4 4 2 5 3" xfId="27026" xr:uid="{992B2178-B14B-4430-BB74-AD7A549F2335}"/>
    <cellStyle name="40% - Énfasis4 4 2 6" xfId="11540" xr:uid="{1D6DD788-2E4A-4698-91D4-04EE0B29FD5B}"/>
    <cellStyle name="40% - Énfasis4 4 2 6 2" xfId="32188" xr:uid="{3A7E55AB-9585-4092-AED3-7820E31EB8E3}"/>
    <cellStyle name="40% - Énfasis4 4 2 7" xfId="21864" xr:uid="{835374DB-A2DD-4C18-8F23-EB9227283E3E}"/>
    <cellStyle name="40% - Énfasis4 4 3" xfId="1813" xr:uid="{00000000-0005-0000-0000-00001F020000}"/>
    <cellStyle name="40% - Énfasis4 4 3 2" xfId="3150" xr:uid="{93F41583-503B-4E47-B872-124661112D83}"/>
    <cellStyle name="40% - Énfasis4 4 3 2 2" xfId="5731" xr:uid="{F642FD49-66DD-4F7B-B71D-C5CBD3681A67}"/>
    <cellStyle name="40% - Énfasis4 4 3 2 2 2" xfId="10893" xr:uid="{0D3C6754-30A2-4440-B4D3-0560ACEE583E}"/>
    <cellStyle name="40% - Énfasis4 4 3 2 2 2 2" xfId="21217" xr:uid="{AF3C680B-447A-4D9B-BE34-F41A2082932A}"/>
    <cellStyle name="40% - Énfasis4 4 3 2 2 2 2 2" xfId="41865" xr:uid="{E2F24F98-C29B-4552-AB81-EB92604DD424}"/>
    <cellStyle name="40% - Énfasis4 4 3 2 2 2 3" xfId="31541" xr:uid="{3C5F43CE-B00B-4A3D-BB0D-7AD213AA10BC}"/>
    <cellStyle name="40% - Énfasis4 4 3 2 2 3" xfId="16055" xr:uid="{A79D9837-D040-44FE-ACF6-B5BA300B978A}"/>
    <cellStyle name="40% - Énfasis4 4 3 2 2 3 2" xfId="36703" xr:uid="{6320D86F-4F9D-471C-A1A4-1E13EBDF960E}"/>
    <cellStyle name="40% - Énfasis4 4 3 2 2 4" xfId="26379" xr:uid="{19767927-EEA1-4142-8A61-B6B8F6098ED7}"/>
    <cellStyle name="40% - Énfasis4 4 3 2 3" xfId="8312" xr:uid="{7BE10171-64D2-4176-BA14-B6D47C1AA75D}"/>
    <cellStyle name="40% - Énfasis4 4 3 2 3 2" xfId="18636" xr:uid="{CA9FDD53-9B1E-497D-95CE-0C2B915342C7}"/>
    <cellStyle name="40% - Énfasis4 4 3 2 3 2 2" xfId="39284" xr:uid="{2F7C3335-5227-40E0-B8AC-63F51C23A926}"/>
    <cellStyle name="40% - Énfasis4 4 3 2 3 3" xfId="28960" xr:uid="{5B79B483-7E38-4780-AA91-A9CD3CAD1462}"/>
    <cellStyle name="40% - Énfasis4 4 3 2 4" xfId="13474" xr:uid="{01A0CA39-135A-4385-873A-669F0CBD1C16}"/>
    <cellStyle name="40% - Énfasis4 4 3 2 4 2" xfId="34122" xr:uid="{4F83315B-B17B-4637-8226-D280F390DC12}"/>
    <cellStyle name="40% - Énfasis4 4 3 2 5" xfId="23798" xr:uid="{4718AE24-23C6-42EF-A262-E99C343DDC1B}"/>
    <cellStyle name="40% - Énfasis4 4 3 3" xfId="4441" xr:uid="{AFA22AE6-8763-48FF-AA03-9AF2EEBBD81B}"/>
    <cellStyle name="40% - Énfasis4 4 3 3 2" xfId="9603" xr:uid="{B1E6AFE4-426C-4EA3-9B7A-E2AD1E16D7D5}"/>
    <cellStyle name="40% - Énfasis4 4 3 3 2 2" xfId="19927" xr:uid="{1E9BAEDA-1E6D-4AC6-80AE-8AE3154DE36A}"/>
    <cellStyle name="40% - Énfasis4 4 3 3 2 2 2" xfId="40575" xr:uid="{166CF65E-ED47-4939-A436-C8695CC8197D}"/>
    <cellStyle name="40% - Énfasis4 4 3 3 2 3" xfId="30251" xr:uid="{EBC69F3E-FB0C-4E6C-B513-94E66537FB3C}"/>
    <cellStyle name="40% - Énfasis4 4 3 3 3" xfId="14765" xr:uid="{82CFF6B5-E419-40DA-A83C-7A0B193FA9FE}"/>
    <cellStyle name="40% - Énfasis4 4 3 3 3 2" xfId="35413" xr:uid="{5A5A3A49-0C4B-4065-AB19-8D643F96FD21}"/>
    <cellStyle name="40% - Énfasis4 4 3 3 4" xfId="25089" xr:uid="{80873493-EAE6-4F6B-ABC9-CA70E3955753}"/>
    <cellStyle name="40% - Énfasis4 4 3 4" xfId="7022" xr:uid="{17A11E8D-0D03-4341-84FD-222ACA205C96}"/>
    <cellStyle name="40% - Énfasis4 4 3 4 2" xfId="17346" xr:uid="{3B0FE1CD-9A18-4159-B93E-5BE322322D09}"/>
    <cellStyle name="40% - Énfasis4 4 3 4 2 2" xfId="37994" xr:uid="{0A8FE69D-90E6-4264-B3A9-46FCC5D95B64}"/>
    <cellStyle name="40% - Énfasis4 4 3 4 3" xfId="27670" xr:uid="{C003A3AE-2E48-448C-9CCC-3FA6E7C49CE4}"/>
    <cellStyle name="40% - Énfasis4 4 3 5" xfId="12184" xr:uid="{F8CAB680-44F3-47E7-A3D1-ECB25DB72F97}"/>
    <cellStyle name="40% - Énfasis4 4 3 5 2" xfId="32832" xr:uid="{3F025756-949B-4D59-8B31-21372DF72A69}"/>
    <cellStyle name="40% - Énfasis4 4 3 6" xfId="22508" xr:uid="{6170A969-7699-43C4-A1F0-C99F1DBD9745}"/>
    <cellStyle name="40% - Énfasis4 4 4" xfId="2505" xr:uid="{95192DD8-E26F-430A-AA89-817EFAB80103}"/>
    <cellStyle name="40% - Énfasis4 4 4 2" xfId="5086" xr:uid="{5E59CBEB-F39B-4BB1-8E96-147D4AA023FF}"/>
    <cellStyle name="40% - Énfasis4 4 4 2 2" xfId="10248" xr:uid="{99DCCF63-1F91-45A0-98A0-5397B4FF2EC5}"/>
    <cellStyle name="40% - Énfasis4 4 4 2 2 2" xfId="20572" xr:uid="{1C5001CB-1620-4261-9C78-C7B0E4EC139A}"/>
    <cellStyle name="40% - Énfasis4 4 4 2 2 2 2" xfId="41220" xr:uid="{4FC507B7-AE5A-4345-AB35-4CD7A0F122BB}"/>
    <cellStyle name="40% - Énfasis4 4 4 2 2 3" xfId="30896" xr:uid="{259417B4-7A81-4797-B019-77E4FBA67C2D}"/>
    <cellStyle name="40% - Énfasis4 4 4 2 3" xfId="15410" xr:uid="{89B914E3-4462-46FF-A114-E38B97F21508}"/>
    <cellStyle name="40% - Énfasis4 4 4 2 3 2" xfId="36058" xr:uid="{98E6CD58-F761-4C7D-BE45-F66B1B155092}"/>
    <cellStyle name="40% - Énfasis4 4 4 2 4" xfId="25734" xr:uid="{8674FC49-FADD-4015-94B4-1624ABA6EABE}"/>
    <cellStyle name="40% - Énfasis4 4 4 3" xfId="7667" xr:uid="{63ED4230-36D3-4007-8505-6A0119DD6DA0}"/>
    <cellStyle name="40% - Énfasis4 4 4 3 2" xfId="17991" xr:uid="{F038EE36-8AE9-48DD-B97F-E6C9053470C7}"/>
    <cellStyle name="40% - Énfasis4 4 4 3 2 2" xfId="38639" xr:uid="{05F96C7F-E9A8-4C22-A0E3-EEAA20C1280C}"/>
    <cellStyle name="40% - Énfasis4 4 4 3 3" xfId="28315" xr:uid="{DA4D66BF-7925-4307-AD31-CF781ACD39D4}"/>
    <cellStyle name="40% - Énfasis4 4 4 4" xfId="12829" xr:uid="{59EA9052-0359-4235-B7C5-F3FCC4464D46}"/>
    <cellStyle name="40% - Énfasis4 4 4 4 2" xfId="33477" xr:uid="{D6F2DE87-73ED-46B3-9B75-B9C63795BE55}"/>
    <cellStyle name="40% - Énfasis4 4 4 5" xfId="23153" xr:uid="{1C0C109F-E74D-4176-BF08-DB94734D4832}"/>
    <cellStyle name="40% - Énfasis4 4 5" xfId="3796" xr:uid="{6213EEDE-F635-4CD9-A844-0B505B8B059E}"/>
    <cellStyle name="40% - Énfasis4 4 5 2" xfId="8958" xr:uid="{6DF42840-8A96-40F0-BAC2-E059EA2596D4}"/>
    <cellStyle name="40% - Énfasis4 4 5 2 2" xfId="19282" xr:uid="{E862D6BF-721B-4726-9D33-5FAF3E90B3B2}"/>
    <cellStyle name="40% - Énfasis4 4 5 2 2 2" xfId="39930" xr:uid="{0DD81E7D-5E8C-4D6D-9881-F3A421053FF5}"/>
    <cellStyle name="40% - Énfasis4 4 5 2 3" xfId="29606" xr:uid="{33D6E3B0-BF5C-4CBB-9CF7-ED820B22DBFE}"/>
    <cellStyle name="40% - Énfasis4 4 5 3" xfId="14120" xr:uid="{5AF4E5E8-1666-4D0C-A85C-DB1861EA7A44}"/>
    <cellStyle name="40% - Énfasis4 4 5 3 2" xfId="34768" xr:uid="{3168444B-621E-47C3-9E6E-4E5D475B6170}"/>
    <cellStyle name="40% - Énfasis4 4 5 4" xfId="24444" xr:uid="{6DFAB288-A89D-4316-B9B0-22C2F354E834}"/>
    <cellStyle name="40% - Énfasis4 4 6" xfId="6377" xr:uid="{1B5016BD-92C6-4CFE-8EDB-ED52964E0791}"/>
    <cellStyle name="40% - Énfasis4 4 6 2" xfId="16701" xr:uid="{41646A22-B255-4DE2-B374-246715C84254}"/>
    <cellStyle name="40% - Énfasis4 4 6 2 2" xfId="37349" xr:uid="{4059A4B3-0565-46D9-940B-77D3AA3FA92F}"/>
    <cellStyle name="40% - Énfasis4 4 6 3" xfId="27025" xr:uid="{F7EDC5A2-952C-4DEE-B6DA-A44BD4663291}"/>
    <cellStyle name="40% - Énfasis4 4 7" xfId="11539" xr:uid="{B000B304-4429-4C79-A7F0-2F9D9BE67E38}"/>
    <cellStyle name="40% - Énfasis4 4 7 2" xfId="32187" xr:uid="{1423252F-C2FC-4D6A-8017-14BE56B502DF}"/>
    <cellStyle name="40% - Énfasis4 4 8" xfId="21863" xr:uid="{8DB592B8-D4C8-41B5-9440-422E8B69BF70}"/>
    <cellStyle name="40% - Énfasis4 5" xfId="283" xr:uid="{00000000-0005-0000-0000-000020020000}"/>
    <cellStyle name="40% - Énfasis4 5 2" xfId="284" xr:uid="{00000000-0005-0000-0000-000021020000}"/>
    <cellStyle name="40% - Énfasis4 5 2 2" xfId="1816" xr:uid="{00000000-0005-0000-0000-000022020000}"/>
    <cellStyle name="40% - Énfasis4 5 2 2 2" xfId="3153" xr:uid="{E2A6C358-8EDF-44E1-89BB-8DB797CE144A}"/>
    <cellStyle name="40% - Énfasis4 5 2 2 2 2" xfId="5734" xr:uid="{F0E1F856-09E2-47B3-ABB3-37393C01B0D0}"/>
    <cellStyle name="40% - Énfasis4 5 2 2 2 2 2" xfId="10896" xr:uid="{2BF012F7-058A-4A7B-9260-FC74372E66E5}"/>
    <cellStyle name="40% - Énfasis4 5 2 2 2 2 2 2" xfId="21220" xr:uid="{1DB15A1D-B199-47F6-97ED-85CBE74D4A72}"/>
    <cellStyle name="40% - Énfasis4 5 2 2 2 2 2 2 2" xfId="41868" xr:uid="{B2EC6636-87B5-42B5-A257-93538D80892E}"/>
    <cellStyle name="40% - Énfasis4 5 2 2 2 2 2 3" xfId="31544" xr:uid="{7E129EC3-1949-4164-AA71-E47A368DF026}"/>
    <cellStyle name="40% - Énfasis4 5 2 2 2 2 3" xfId="16058" xr:uid="{264A8966-AA6E-4CAE-B081-24A500AE8728}"/>
    <cellStyle name="40% - Énfasis4 5 2 2 2 2 3 2" xfId="36706" xr:uid="{AF1F3CAE-3CFB-43EC-9002-53EBF8FC9840}"/>
    <cellStyle name="40% - Énfasis4 5 2 2 2 2 4" xfId="26382" xr:uid="{4A15FA31-07A9-4FD9-9CF9-734D446C0D51}"/>
    <cellStyle name="40% - Énfasis4 5 2 2 2 3" xfId="8315" xr:uid="{47E7ED6D-F794-4651-A0BC-60E43A65503B}"/>
    <cellStyle name="40% - Énfasis4 5 2 2 2 3 2" xfId="18639" xr:uid="{AACFDD60-00EB-4992-B652-526328AA03F6}"/>
    <cellStyle name="40% - Énfasis4 5 2 2 2 3 2 2" xfId="39287" xr:uid="{77BE4AC9-445A-41F5-B7CE-D9B0D1C9F798}"/>
    <cellStyle name="40% - Énfasis4 5 2 2 2 3 3" xfId="28963" xr:uid="{985D4412-A4D1-48A7-AF64-D14F43E782C9}"/>
    <cellStyle name="40% - Énfasis4 5 2 2 2 4" xfId="13477" xr:uid="{DBB14983-E198-4CDF-8BB0-C1B899716104}"/>
    <cellStyle name="40% - Énfasis4 5 2 2 2 4 2" xfId="34125" xr:uid="{A89EFCD4-D53E-48F2-B36C-20C675E132D6}"/>
    <cellStyle name="40% - Énfasis4 5 2 2 2 5" xfId="23801" xr:uid="{C5BC2071-6743-44C7-8A04-11B56680EF73}"/>
    <cellStyle name="40% - Énfasis4 5 2 2 3" xfId="4444" xr:uid="{CF87F373-EE5B-4B78-8C0B-F423A4C75487}"/>
    <cellStyle name="40% - Énfasis4 5 2 2 3 2" xfId="9606" xr:uid="{C21D5CB3-CFEA-47FB-B42A-2DA6B659D45F}"/>
    <cellStyle name="40% - Énfasis4 5 2 2 3 2 2" xfId="19930" xr:uid="{03D06C52-F361-42E3-AAF6-A0AF4C47C3E6}"/>
    <cellStyle name="40% - Énfasis4 5 2 2 3 2 2 2" xfId="40578" xr:uid="{253F5172-2A46-4728-B628-58B3D49018C0}"/>
    <cellStyle name="40% - Énfasis4 5 2 2 3 2 3" xfId="30254" xr:uid="{5DC53E41-62A1-4BE4-B515-E50EE57AE2F7}"/>
    <cellStyle name="40% - Énfasis4 5 2 2 3 3" xfId="14768" xr:uid="{74BFF170-456E-4D6A-B1EC-02973A155017}"/>
    <cellStyle name="40% - Énfasis4 5 2 2 3 3 2" xfId="35416" xr:uid="{84234797-AEAF-4281-9B5E-881F2DDBFC3D}"/>
    <cellStyle name="40% - Énfasis4 5 2 2 3 4" xfId="25092" xr:uid="{0691867E-9162-43C1-9BD8-64076400E7AC}"/>
    <cellStyle name="40% - Énfasis4 5 2 2 4" xfId="7025" xr:uid="{5AAA506F-09DD-4A04-9344-E4859B38FE9C}"/>
    <cellStyle name="40% - Énfasis4 5 2 2 4 2" xfId="17349" xr:uid="{922250CE-1D0B-443A-A1F5-EB1AB3FF6A2B}"/>
    <cellStyle name="40% - Énfasis4 5 2 2 4 2 2" xfId="37997" xr:uid="{59528FF7-93CA-4EEA-8085-10668903E99E}"/>
    <cellStyle name="40% - Énfasis4 5 2 2 4 3" xfId="27673" xr:uid="{86486246-43B8-4C08-89DB-1356C57CB31A}"/>
    <cellStyle name="40% - Énfasis4 5 2 2 5" xfId="12187" xr:uid="{4D0A8A67-9D37-4135-BBBC-EE941F2DF41C}"/>
    <cellStyle name="40% - Énfasis4 5 2 2 5 2" xfId="32835" xr:uid="{ADADBDEB-7C64-4D0F-807C-52C1E69742AB}"/>
    <cellStyle name="40% - Énfasis4 5 2 2 6" xfId="22511" xr:uid="{6695710F-BDF6-413C-B6AE-2FD6504E51EE}"/>
    <cellStyle name="40% - Énfasis4 5 2 3" xfId="2508" xr:uid="{BA96BC1F-3A48-48A6-B946-D19FC37DE1C7}"/>
    <cellStyle name="40% - Énfasis4 5 2 3 2" xfId="5089" xr:uid="{8F3EE09D-0EDA-4725-97A1-42740EAFC4C5}"/>
    <cellStyle name="40% - Énfasis4 5 2 3 2 2" xfId="10251" xr:uid="{BEDC0831-6975-4611-9124-8701A946DDF3}"/>
    <cellStyle name="40% - Énfasis4 5 2 3 2 2 2" xfId="20575" xr:uid="{B79C2716-BC6B-489F-BFD9-CF4C90DC00DA}"/>
    <cellStyle name="40% - Énfasis4 5 2 3 2 2 2 2" xfId="41223" xr:uid="{F1DF5922-B2DA-4165-A97C-1607A2F4268D}"/>
    <cellStyle name="40% - Énfasis4 5 2 3 2 2 3" xfId="30899" xr:uid="{B556601F-9092-4BFA-AE31-C9B994F5EEAA}"/>
    <cellStyle name="40% - Énfasis4 5 2 3 2 3" xfId="15413" xr:uid="{3AA981F3-1D8C-400B-9546-DAE0FA69B593}"/>
    <cellStyle name="40% - Énfasis4 5 2 3 2 3 2" xfId="36061" xr:uid="{B5F5B39A-4769-4C86-BE05-95FBD71CBC52}"/>
    <cellStyle name="40% - Énfasis4 5 2 3 2 4" xfId="25737" xr:uid="{9905933E-261E-41CE-BDBE-20098366806C}"/>
    <cellStyle name="40% - Énfasis4 5 2 3 3" xfId="7670" xr:uid="{36AFE92A-B48E-42FF-98F2-A4045EF1B70D}"/>
    <cellStyle name="40% - Énfasis4 5 2 3 3 2" xfId="17994" xr:uid="{5DD58F32-10DF-4ED1-94B5-41E2952E4E18}"/>
    <cellStyle name="40% - Énfasis4 5 2 3 3 2 2" xfId="38642" xr:uid="{71040E94-288A-4FFF-8928-42648EF718A8}"/>
    <cellStyle name="40% - Énfasis4 5 2 3 3 3" xfId="28318" xr:uid="{127E7971-F0EC-44E0-9503-345EE1B6C5ED}"/>
    <cellStyle name="40% - Énfasis4 5 2 3 4" xfId="12832" xr:uid="{C1F3AD99-1558-4C9E-9AE6-294D8C93B5F6}"/>
    <cellStyle name="40% - Énfasis4 5 2 3 4 2" xfId="33480" xr:uid="{D8BB2BF8-387C-436A-AFB9-F68321CEE4EB}"/>
    <cellStyle name="40% - Énfasis4 5 2 3 5" xfId="23156" xr:uid="{AA6F1951-BAFE-40A2-B6D0-B1B361DCC18A}"/>
    <cellStyle name="40% - Énfasis4 5 2 4" xfId="3799" xr:uid="{8363C3ED-6A89-40AA-8DFC-D5153A4F0AA1}"/>
    <cellStyle name="40% - Énfasis4 5 2 4 2" xfId="8961" xr:uid="{D74E260A-355D-4361-BA1B-86E6EE1897C1}"/>
    <cellStyle name="40% - Énfasis4 5 2 4 2 2" xfId="19285" xr:uid="{193B12BA-17AB-4C6B-954A-F0CDCD496434}"/>
    <cellStyle name="40% - Énfasis4 5 2 4 2 2 2" xfId="39933" xr:uid="{65682393-2592-4C2D-A395-D440F28BFE40}"/>
    <cellStyle name="40% - Énfasis4 5 2 4 2 3" xfId="29609" xr:uid="{4577861F-543C-4492-B5F5-B287CBE729EB}"/>
    <cellStyle name="40% - Énfasis4 5 2 4 3" xfId="14123" xr:uid="{5E913520-FCD2-4A7C-9160-0A7175DFDFFA}"/>
    <cellStyle name="40% - Énfasis4 5 2 4 3 2" xfId="34771" xr:uid="{D8284EE2-5256-44B2-B785-BC78CE996041}"/>
    <cellStyle name="40% - Énfasis4 5 2 4 4" xfId="24447" xr:uid="{3AA1DFDB-69D6-44D7-B58F-0505E1AB0AE0}"/>
    <cellStyle name="40% - Énfasis4 5 2 5" xfId="6380" xr:uid="{95D48A8A-605B-4B17-86B6-B0F47104D52C}"/>
    <cellStyle name="40% - Énfasis4 5 2 5 2" xfId="16704" xr:uid="{9E38E193-4038-4D7F-8AD7-C123584E6C21}"/>
    <cellStyle name="40% - Énfasis4 5 2 5 2 2" xfId="37352" xr:uid="{07C31B82-982D-4087-BA79-F386D9C64B47}"/>
    <cellStyle name="40% - Énfasis4 5 2 5 3" xfId="27028" xr:uid="{0ACA9983-D983-41A6-AED2-64FBA00CE70A}"/>
    <cellStyle name="40% - Énfasis4 5 2 6" xfId="11542" xr:uid="{B0B75B4A-756A-40D7-AAB2-15408ADC05E9}"/>
    <cellStyle name="40% - Énfasis4 5 2 6 2" xfId="32190" xr:uid="{E6DA4582-7092-4DE2-8177-0F84C4BC17C4}"/>
    <cellStyle name="40% - Énfasis4 5 2 7" xfId="21866" xr:uid="{3EC73B63-4F9A-4DA6-953E-000138022D23}"/>
    <cellStyle name="40% - Énfasis4 5 3" xfId="1815" xr:uid="{00000000-0005-0000-0000-000023020000}"/>
    <cellStyle name="40% - Énfasis4 5 3 2" xfId="3152" xr:uid="{9CA9D14D-95EA-4B1C-A07B-96590FD4A02D}"/>
    <cellStyle name="40% - Énfasis4 5 3 2 2" xfId="5733" xr:uid="{B9F71582-2748-48D2-9539-65EB38A8E21C}"/>
    <cellStyle name="40% - Énfasis4 5 3 2 2 2" xfId="10895" xr:uid="{2E5EECF3-7F16-4424-BA6B-FE86FBC80973}"/>
    <cellStyle name="40% - Énfasis4 5 3 2 2 2 2" xfId="21219" xr:uid="{7B39CC90-14A1-44F5-BB90-8679562AD154}"/>
    <cellStyle name="40% - Énfasis4 5 3 2 2 2 2 2" xfId="41867" xr:uid="{F629E702-8459-42C8-9EF2-47F980942B70}"/>
    <cellStyle name="40% - Énfasis4 5 3 2 2 2 3" xfId="31543" xr:uid="{656591A9-AF85-4D68-B4A0-6B7E0F1C575F}"/>
    <cellStyle name="40% - Énfasis4 5 3 2 2 3" xfId="16057" xr:uid="{3AD47F59-B0AB-4036-96C9-981CAA0C8AC0}"/>
    <cellStyle name="40% - Énfasis4 5 3 2 2 3 2" xfId="36705" xr:uid="{30B0A56B-0D6E-4732-9913-160797461346}"/>
    <cellStyle name="40% - Énfasis4 5 3 2 2 4" xfId="26381" xr:uid="{2E40DBD4-3986-4ADD-9906-0CBE8D202D78}"/>
    <cellStyle name="40% - Énfasis4 5 3 2 3" xfId="8314" xr:uid="{251BBB46-6032-4909-A04F-FFC1F31BA8C2}"/>
    <cellStyle name="40% - Énfasis4 5 3 2 3 2" xfId="18638" xr:uid="{FDE746C9-1AB7-4C87-BC3B-7C02C01E60F8}"/>
    <cellStyle name="40% - Énfasis4 5 3 2 3 2 2" xfId="39286" xr:uid="{B6F91EA0-3F66-4BD9-9703-1752823BDF0E}"/>
    <cellStyle name="40% - Énfasis4 5 3 2 3 3" xfId="28962" xr:uid="{19FE0756-54C2-4BF5-BBB0-8F20B68B503D}"/>
    <cellStyle name="40% - Énfasis4 5 3 2 4" xfId="13476" xr:uid="{37577CAA-7FB5-4BCB-997E-8D6AD1D7D3C1}"/>
    <cellStyle name="40% - Énfasis4 5 3 2 4 2" xfId="34124" xr:uid="{FECD8A60-87BC-4CCF-B794-CB43F9D9970D}"/>
    <cellStyle name="40% - Énfasis4 5 3 2 5" xfId="23800" xr:uid="{E4DD00A0-AD33-44C5-A279-2A77F410305B}"/>
    <cellStyle name="40% - Énfasis4 5 3 3" xfId="4443" xr:uid="{2798707C-6801-4E7F-8ACF-F476CAE2BE4B}"/>
    <cellStyle name="40% - Énfasis4 5 3 3 2" xfId="9605" xr:uid="{BC750842-CC36-4397-B7DC-E52A52FAE8FF}"/>
    <cellStyle name="40% - Énfasis4 5 3 3 2 2" xfId="19929" xr:uid="{ADFAC770-F5A9-4D50-9E1A-2CEEFA236B21}"/>
    <cellStyle name="40% - Énfasis4 5 3 3 2 2 2" xfId="40577" xr:uid="{BEC24F72-CA74-406B-ADAF-948C98927C59}"/>
    <cellStyle name="40% - Énfasis4 5 3 3 2 3" xfId="30253" xr:uid="{96189594-71AF-48CA-B607-EFB6FF17C4A7}"/>
    <cellStyle name="40% - Énfasis4 5 3 3 3" xfId="14767" xr:uid="{7CA4EBDC-2504-4E68-A03B-2807E20A02C3}"/>
    <cellStyle name="40% - Énfasis4 5 3 3 3 2" xfId="35415" xr:uid="{134EF613-74A7-4991-BED4-9F5C4FBDB22F}"/>
    <cellStyle name="40% - Énfasis4 5 3 3 4" xfId="25091" xr:uid="{2EA75E91-AAA8-48C0-B984-F788C5A03DCA}"/>
    <cellStyle name="40% - Énfasis4 5 3 4" xfId="7024" xr:uid="{D98B0A3D-773B-4ABF-A390-28D8C590ADB2}"/>
    <cellStyle name="40% - Énfasis4 5 3 4 2" xfId="17348" xr:uid="{87B78823-CB8D-4E5B-83BE-844BF08A1318}"/>
    <cellStyle name="40% - Énfasis4 5 3 4 2 2" xfId="37996" xr:uid="{DC733F96-1A41-40C9-A687-D2240CA108DA}"/>
    <cellStyle name="40% - Énfasis4 5 3 4 3" xfId="27672" xr:uid="{3B15B586-8A22-4461-9BBD-1E322DCCB520}"/>
    <cellStyle name="40% - Énfasis4 5 3 5" xfId="12186" xr:uid="{8469D858-D6F6-4395-AB40-8EF99BC929B3}"/>
    <cellStyle name="40% - Énfasis4 5 3 5 2" xfId="32834" xr:uid="{ACD95195-50C8-4823-9EC1-650F326E6D37}"/>
    <cellStyle name="40% - Énfasis4 5 3 6" xfId="22510" xr:uid="{E9725213-E606-4F96-B9D1-D6FA7616C4F0}"/>
    <cellStyle name="40% - Énfasis4 5 4" xfId="2507" xr:uid="{A915CDEC-92DF-4843-8390-EA355F06F506}"/>
    <cellStyle name="40% - Énfasis4 5 4 2" xfId="5088" xr:uid="{16BA0FEC-9498-4F6C-8F44-6E9521398B48}"/>
    <cellStyle name="40% - Énfasis4 5 4 2 2" xfId="10250" xr:uid="{D08E4FED-1805-497F-A1AC-19E722CA7303}"/>
    <cellStyle name="40% - Énfasis4 5 4 2 2 2" xfId="20574" xr:uid="{621BF78F-7189-4BEF-9B4C-DE6AE5266ADD}"/>
    <cellStyle name="40% - Énfasis4 5 4 2 2 2 2" xfId="41222" xr:uid="{B17D2D55-3D92-469C-9C6F-D502FAC38E28}"/>
    <cellStyle name="40% - Énfasis4 5 4 2 2 3" xfId="30898" xr:uid="{5B4996BD-B2B3-4426-AA0B-D3ABC10F839D}"/>
    <cellStyle name="40% - Énfasis4 5 4 2 3" xfId="15412" xr:uid="{F8AB524A-E05C-47DF-8E7A-5EE801E1ADF3}"/>
    <cellStyle name="40% - Énfasis4 5 4 2 3 2" xfId="36060" xr:uid="{ADD66B45-9C3A-4B7F-8B44-8BA245605462}"/>
    <cellStyle name="40% - Énfasis4 5 4 2 4" xfId="25736" xr:uid="{014B996F-AA6B-4DAC-AA62-5359F860D9C2}"/>
    <cellStyle name="40% - Énfasis4 5 4 3" xfId="7669" xr:uid="{71A2960C-7780-4715-9573-AC29AC4A536B}"/>
    <cellStyle name="40% - Énfasis4 5 4 3 2" xfId="17993" xr:uid="{5FA698C9-DB24-499F-9CB9-A6A08888CB24}"/>
    <cellStyle name="40% - Énfasis4 5 4 3 2 2" xfId="38641" xr:uid="{6C44ED83-54E8-4C05-A5F4-1FCC7854B645}"/>
    <cellStyle name="40% - Énfasis4 5 4 3 3" xfId="28317" xr:uid="{266B1A40-7263-40AE-A867-0C459E3C642C}"/>
    <cellStyle name="40% - Énfasis4 5 4 4" xfId="12831" xr:uid="{7BB3C5BD-4F74-4B5A-B24B-C9FF18653632}"/>
    <cellStyle name="40% - Énfasis4 5 4 4 2" xfId="33479" xr:uid="{1CD31989-DC6F-4477-B73B-56ADA7226A7B}"/>
    <cellStyle name="40% - Énfasis4 5 4 5" xfId="23155" xr:uid="{6004E4E2-2A6E-4A45-A2A4-E16224A16028}"/>
    <cellStyle name="40% - Énfasis4 5 5" xfId="3798" xr:uid="{4B8689C7-B321-4D2A-8E83-07B75A1A0873}"/>
    <cellStyle name="40% - Énfasis4 5 5 2" xfId="8960" xr:uid="{9B7F29F5-9591-49A0-93BA-60BA8AFA64DF}"/>
    <cellStyle name="40% - Énfasis4 5 5 2 2" xfId="19284" xr:uid="{8FFCB120-7624-47A6-8CC9-552819082ED5}"/>
    <cellStyle name="40% - Énfasis4 5 5 2 2 2" xfId="39932" xr:uid="{1C8AD7F0-0D63-439A-AFE7-6DBDED1C4B6E}"/>
    <cellStyle name="40% - Énfasis4 5 5 2 3" xfId="29608" xr:uid="{C3C7FBDC-DC45-40F0-A161-C38A0AEAB778}"/>
    <cellStyle name="40% - Énfasis4 5 5 3" xfId="14122" xr:uid="{6158819E-D179-4AD0-9231-B6210F438D24}"/>
    <cellStyle name="40% - Énfasis4 5 5 3 2" xfId="34770" xr:uid="{E778D659-7DF0-4BF5-87E1-66DAE57EF0A3}"/>
    <cellStyle name="40% - Énfasis4 5 5 4" xfId="24446" xr:uid="{0506851B-1B2F-403A-B22C-FB1C95EE3A68}"/>
    <cellStyle name="40% - Énfasis4 5 6" xfId="6379" xr:uid="{AC4B59EF-8A20-4794-93D6-A8140C025A97}"/>
    <cellStyle name="40% - Énfasis4 5 6 2" xfId="16703" xr:uid="{CCC756AE-29EE-481C-97C4-351DC577EBCC}"/>
    <cellStyle name="40% - Énfasis4 5 6 2 2" xfId="37351" xr:uid="{C479313B-C4A9-4351-9274-05063A04EECD}"/>
    <cellStyle name="40% - Énfasis4 5 6 3" xfId="27027" xr:uid="{F9E60B63-AECC-490C-A4D4-819382C2DE55}"/>
    <cellStyle name="40% - Énfasis4 5 7" xfId="11541" xr:uid="{4ACD42F0-2454-4B86-8B4D-9BF4307D3B5B}"/>
    <cellStyle name="40% - Énfasis4 5 7 2" xfId="32189" xr:uid="{73F3B0FB-C786-4C26-8B5C-94E83596C570}"/>
    <cellStyle name="40% - Énfasis4 5 8" xfId="21865" xr:uid="{B10EF668-7E9D-4117-8B04-F11E50DF0C5E}"/>
    <cellStyle name="40% - Énfasis4 6" xfId="285" xr:uid="{00000000-0005-0000-0000-000024020000}"/>
    <cellStyle name="40% - Énfasis4 6 2" xfId="286" xr:uid="{00000000-0005-0000-0000-000025020000}"/>
    <cellStyle name="40% - Énfasis4 6 2 2" xfId="1818" xr:uid="{00000000-0005-0000-0000-000026020000}"/>
    <cellStyle name="40% - Énfasis4 6 2 2 2" xfId="3155" xr:uid="{E6BA47E8-14D3-4D28-A3B5-21EB9CE356E6}"/>
    <cellStyle name="40% - Énfasis4 6 2 2 2 2" xfId="5736" xr:uid="{5F0AFCA3-51CC-4C9E-9DF4-5CCA938BF397}"/>
    <cellStyle name="40% - Énfasis4 6 2 2 2 2 2" xfId="10898" xr:uid="{0DFD7DAE-D5D6-48AA-8462-88010FFD61C0}"/>
    <cellStyle name="40% - Énfasis4 6 2 2 2 2 2 2" xfId="21222" xr:uid="{240376BD-1C75-4EB1-BBEA-F8FADF933CD1}"/>
    <cellStyle name="40% - Énfasis4 6 2 2 2 2 2 2 2" xfId="41870" xr:uid="{CCD5989B-C72E-4990-8A71-FAF592398D61}"/>
    <cellStyle name="40% - Énfasis4 6 2 2 2 2 2 3" xfId="31546" xr:uid="{5A3A1D3B-87A0-484E-AC00-07938682A569}"/>
    <cellStyle name="40% - Énfasis4 6 2 2 2 2 3" xfId="16060" xr:uid="{914A4707-1D15-4197-9DCB-D5BEA22E2383}"/>
    <cellStyle name="40% - Énfasis4 6 2 2 2 2 3 2" xfId="36708" xr:uid="{084A1981-59F9-4F11-B78E-2032DCAB7A03}"/>
    <cellStyle name="40% - Énfasis4 6 2 2 2 2 4" xfId="26384" xr:uid="{A7E6126B-9500-4568-8FF7-F0E157B5B473}"/>
    <cellStyle name="40% - Énfasis4 6 2 2 2 3" xfId="8317" xr:uid="{4482C9DB-81D9-423E-BD43-80DD83E22D92}"/>
    <cellStyle name="40% - Énfasis4 6 2 2 2 3 2" xfId="18641" xr:uid="{1A97C47B-1C4B-4A53-B911-4822FDB63820}"/>
    <cellStyle name="40% - Énfasis4 6 2 2 2 3 2 2" xfId="39289" xr:uid="{E7033A54-B98A-41EA-8FCC-9C28786B629C}"/>
    <cellStyle name="40% - Énfasis4 6 2 2 2 3 3" xfId="28965" xr:uid="{2D219764-21D5-419D-A70C-1F43F1C10FDC}"/>
    <cellStyle name="40% - Énfasis4 6 2 2 2 4" xfId="13479" xr:uid="{D85B5FC0-00EC-4A48-A787-5A8B15D04330}"/>
    <cellStyle name="40% - Énfasis4 6 2 2 2 4 2" xfId="34127" xr:uid="{982B0A71-19FE-436C-984D-EA8572B2B1C9}"/>
    <cellStyle name="40% - Énfasis4 6 2 2 2 5" xfId="23803" xr:uid="{CE974F50-1A39-440C-8D32-6687D36364DB}"/>
    <cellStyle name="40% - Énfasis4 6 2 2 3" xfId="4446" xr:uid="{6DA9A108-FAB6-4766-AC88-DC0D338BF76C}"/>
    <cellStyle name="40% - Énfasis4 6 2 2 3 2" xfId="9608" xr:uid="{618CC2CE-A2D4-4937-BC18-4604DC01DAC8}"/>
    <cellStyle name="40% - Énfasis4 6 2 2 3 2 2" xfId="19932" xr:uid="{3E30DE50-4675-4BBD-8A48-DA8294742CE8}"/>
    <cellStyle name="40% - Énfasis4 6 2 2 3 2 2 2" xfId="40580" xr:uid="{3814AAF9-0269-467F-8244-C1E1B538E09B}"/>
    <cellStyle name="40% - Énfasis4 6 2 2 3 2 3" xfId="30256" xr:uid="{AE299501-A8FC-4102-9C72-06DF18AD3F7F}"/>
    <cellStyle name="40% - Énfasis4 6 2 2 3 3" xfId="14770" xr:uid="{37415361-CAEC-4D1E-ADBE-9A83891AB810}"/>
    <cellStyle name="40% - Énfasis4 6 2 2 3 3 2" xfId="35418" xr:uid="{1326A520-D0F8-423A-B7AA-4357CF330133}"/>
    <cellStyle name="40% - Énfasis4 6 2 2 3 4" xfId="25094" xr:uid="{0DB02D64-878D-4831-8FB9-E1F0B6059514}"/>
    <cellStyle name="40% - Énfasis4 6 2 2 4" xfId="7027" xr:uid="{6FAF005C-E600-4A87-B016-552D538947C5}"/>
    <cellStyle name="40% - Énfasis4 6 2 2 4 2" xfId="17351" xr:uid="{5B8CE16E-B0AE-42C1-B639-311FFE989954}"/>
    <cellStyle name="40% - Énfasis4 6 2 2 4 2 2" xfId="37999" xr:uid="{B9E8033F-82BE-41E0-B111-F853C454656E}"/>
    <cellStyle name="40% - Énfasis4 6 2 2 4 3" xfId="27675" xr:uid="{7BACEF8A-B4F4-408F-ACFA-B076B8CC8380}"/>
    <cellStyle name="40% - Énfasis4 6 2 2 5" xfId="12189" xr:uid="{4FB6717F-9D52-4BF3-AFEE-4FF08930D0B0}"/>
    <cellStyle name="40% - Énfasis4 6 2 2 5 2" xfId="32837" xr:uid="{D8A23B6A-DF5A-48F5-96E0-BFBEC5FFF2C0}"/>
    <cellStyle name="40% - Énfasis4 6 2 2 6" xfId="22513" xr:uid="{D2F732D0-3F16-4A0F-9F44-F18C02672417}"/>
    <cellStyle name="40% - Énfasis4 6 2 3" xfId="2510" xr:uid="{5F979031-A693-45CA-939E-54BCF2A04FA0}"/>
    <cellStyle name="40% - Énfasis4 6 2 3 2" xfId="5091" xr:uid="{FDE41D9F-517C-4B84-9175-87C1D1FB138B}"/>
    <cellStyle name="40% - Énfasis4 6 2 3 2 2" xfId="10253" xr:uid="{D5B9937F-CE69-4B2E-B271-DD01319CC045}"/>
    <cellStyle name="40% - Énfasis4 6 2 3 2 2 2" xfId="20577" xr:uid="{859CBBC7-3F3A-423D-9A66-69EE5C4E225C}"/>
    <cellStyle name="40% - Énfasis4 6 2 3 2 2 2 2" xfId="41225" xr:uid="{1B57138A-D8AA-4B1C-9C45-9D890EB9001A}"/>
    <cellStyle name="40% - Énfasis4 6 2 3 2 2 3" xfId="30901" xr:uid="{E6A28436-6953-4EEC-A130-737F132705D2}"/>
    <cellStyle name="40% - Énfasis4 6 2 3 2 3" xfId="15415" xr:uid="{5AF7725B-0856-4B10-A97E-C7C98848F0D9}"/>
    <cellStyle name="40% - Énfasis4 6 2 3 2 3 2" xfId="36063" xr:uid="{413F9BB0-04EF-4EB2-8E38-1E00AAB7B3B0}"/>
    <cellStyle name="40% - Énfasis4 6 2 3 2 4" xfId="25739" xr:uid="{0A8B22B7-4441-471D-8059-47675454DFE3}"/>
    <cellStyle name="40% - Énfasis4 6 2 3 3" xfId="7672" xr:uid="{9B77D7B8-678C-463E-88B6-9C210B1F5BAD}"/>
    <cellStyle name="40% - Énfasis4 6 2 3 3 2" xfId="17996" xr:uid="{7F5A364C-E726-40EE-A090-9F4718333A2F}"/>
    <cellStyle name="40% - Énfasis4 6 2 3 3 2 2" xfId="38644" xr:uid="{CC5A739E-61DD-4B7E-869A-5478DC990DC3}"/>
    <cellStyle name="40% - Énfasis4 6 2 3 3 3" xfId="28320" xr:uid="{A6FE06E1-1F7B-4CFE-9FE0-E16F8E275632}"/>
    <cellStyle name="40% - Énfasis4 6 2 3 4" xfId="12834" xr:uid="{454E78DF-E493-47FB-AF28-EEF3A6F14F0D}"/>
    <cellStyle name="40% - Énfasis4 6 2 3 4 2" xfId="33482" xr:uid="{F8F4F288-7542-4462-BC37-B29E1755393C}"/>
    <cellStyle name="40% - Énfasis4 6 2 3 5" xfId="23158" xr:uid="{962E34EC-40CE-4DD4-A6CF-4AE04D7CD047}"/>
    <cellStyle name="40% - Énfasis4 6 2 4" xfId="3801" xr:uid="{D3A4B4EB-F7B5-4260-9336-7ECF49C5AE57}"/>
    <cellStyle name="40% - Énfasis4 6 2 4 2" xfId="8963" xr:uid="{881C2CF0-76E7-40FA-A563-87B818A2C712}"/>
    <cellStyle name="40% - Énfasis4 6 2 4 2 2" xfId="19287" xr:uid="{530D89F8-B3FB-4C30-9E52-9D69DA90E435}"/>
    <cellStyle name="40% - Énfasis4 6 2 4 2 2 2" xfId="39935" xr:uid="{40289300-55F7-4344-BD24-37C0CE446540}"/>
    <cellStyle name="40% - Énfasis4 6 2 4 2 3" xfId="29611" xr:uid="{83E6B2D2-5A04-41A0-8DCF-131984008632}"/>
    <cellStyle name="40% - Énfasis4 6 2 4 3" xfId="14125" xr:uid="{ECE2416B-CF72-4CDB-B0C8-F3E87B8007C2}"/>
    <cellStyle name="40% - Énfasis4 6 2 4 3 2" xfId="34773" xr:uid="{B48D5A7D-543B-4275-ABF4-7A175A6B6DFD}"/>
    <cellStyle name="40% - Énfasis4 6 2 4 4" xfId="24449" xr:uid="{B3B00196-A867-4CD8-A478-C9BDB219ACE8}"/>
    <cellStyle name="40% - Énfasis4 6 2 5" xfId="6382" xr:uid="{2901742E-5468-41FA-A27D-B352DF1C7843}"/>
    <cellStyle name="40% - Énfasis4 6 2 5 2" xfId="16706" xr:uid="{1FA0A34B-310A-4002-B4AA-5B8EE05B42E5}"/>
    <cellStyle name="40% - Énfasis4 6 2 5 2 2" xfId="37354" xr:uid="{DC82CB1F-AC6A-4677-BDF6-704809291719}"/>
    <cellStyle name="40% - Énfasis4 6 2 5 3" xfId="27030" xr:uid="{2EAFF3AF-3BB4-45D7-A8F0-2F85FA86DE97}"/>
    <cellStyle name="40% - Énfasis4 6 2 6" xfId="11544" xr:uid="{66CEEAA9-E887-4CEA-9357-75578DBED160}"/>
    <cellStyle name="40% - Énfasis4 6 2 6 2" xfId="32192" xr:uid="{283B5A47-C8D1-4B43-B3DB-AB6E32E936D3}"/>
    <cellStyle name="40% - Énfasis4 6 2 7" xfId="21868" xr:uid="{D04E8836-4876-474E-ADB5-F9A87B4E8026}"/>
    <cellStyle name="40% - Énfasis4 6 3" xfId="1817" xr:uid="{00000000-0005-0000-0000-000027020000}"/>
    <cellStyle name="40% - Énfasis4 6 3 2" xfId="3154" xr:uid="{99BB9B8A-7BA6-4DB9-BC81-B75240834D64}"/>
    <cellStyle name="40% - Énfasis4 6 3 2 2" xfId="5735" xr:uid="{DEF74D72-A9AC-4BA7-9470-14210F2189CB}"/>
    <cellStyle name="40% - Énfasis4 6 3 2 2 2" xfId="10897" xr:uid="{6E8F6FE1-0807-4651-B5DF-183C6A867D3D}"/>
    <cellStyle name="40% - Énfasis4 6 3 2 2 2 2" xfId="21221" xr:uid="{B60765D7-A35B-41B5-AAB2-519EF03E5E51}"/>
    <cellStyle name="40% - Énfasis4 6 3 2 2 2 2 2" xfId="41869" xr:uid="{EEE16AB3-D4C5-4B63-879B-EF7D36500634}"/>
    <cellStyle name="40% - Énfasis4 6 3 2 2 2 3" xfId="31545" xr:uid="{B33B3116-959C-4858-A491-902AF02BD4C2}"/>
    <cellStyle name="40% - Énfasis4 6 3 2 2 3" xfId="16059" xr:uid="{5A1DCBEE-A4DC-48A5-A1D7-D50DDA9AD9E3}"/>
    <cellStyle name="40% - Énfasis4 6 3 2 2 3 2" xfId="36707" xr:uid="{97840ACE-CFFE-43CB-B18C-BC5093C96E74}"/>
    <cellStyle name="40% - Énfasis4 6 3 2 2 4" xfId="26383" xr:uid="{8C297F68-570C-450D-9644-E0170C1F877E}"/>
    <cellStyle name="40% - Énfasis4 6 3 2 3" xfId="8316" xr:uid="{35D2C458-4FC9-4B8D-903C-236B3BFD43CA}"/>
    <cellStyle name="40% - Énfasis4 6 3 2 3 2" xfId="18640" xr:uid="{EFED50DA-800E-44B0-BEDF-D28DA14D63ED}"/>
    <cellStyle name="40% - Énfasis4 6 3 2 3 2 2" xfId="39288" xr:uid="{4197E5EB-B30C-4910-96BB-E62AB9BDFAB8}"/>
    <cellStyle name="40% - Énfasis4 6 3 2 3 3" xfId="28964" xr:uid="{997DEF8A-A8D3-4138-BE94-7B6396787FCB}"/>
    <cellStyle name="40% - Énfasis4 6 3 2 4" xfId="13478" xr:uid="{DB59CAED-4D25-44B9-8F4C-E6906D419842}"/>
    <cellStyle name="40% - Énfasis4 6 3 2 4 2" xfId="34126" xr:uid="{23AA20F4-3E7C-4419-961E-848A97506033}"/>
    <cellStyle name="40% - Énfasis4 6 3 2 5" xfId="23802" xr:uid="{8927E9C1-BCE0-47F1-9CA3-544A2F9F9726}"/>
    <cellStyle name="40% - Énfasis4 6 3 3" xfId="4445" xr:uid="{E1B09426-68B9-4C4C-9BAA-B013690AD7C3}"/>
    <cellStyle name="40% - Énfasis4 6 3 3 2" xfId="9607" xr:uid="{914FB7F0-AC58-4A6F-8707-C31E59FCBE2B}"/>
    <cellStyle name="40% - Énfasis4 6 3 3 2 2" xfId="19931" xr:uid="{5481E074-3725-4E6D-8143-DE7CC5D16350}"/>
    <cellStyle name="40% - Énfasis4 6 3 3 2 2 2" xfId="40579" xr:uid="{CAF0446D-04BE-47F9-B03C-26A9BAE62E18}"/>
    <cellStyle name="40% - Énfasis4 6 3 3 2 3" xfId="30255" xr:uid="{2B189CE9-1C6E-473D-87C7-4703196FFF97}"/>
    <cellStyle name="40% - Énfasis4 6 3 3 3" xfId="14769" xr:uid="{4F474AC4-EE6B-4EFA-9EA1-75C1E8062131}"/>
    <cellStyle name="40% - Énfasis4 6 3 3 3 2" xfId="35417" xr:uid="{E7BB9EE9-EDC3-41A7-91C5-384DF3913DAD}"/>
    <cellStyle name="40% - Énfasis4 6 3 3 4" xfId="25093" xr:uid="{7586BF93-1703-44F4-82B6-C3E4F24D0EDC}"/>
    <cellStyle name="40% - Énfasis4 6 3 4" xfId="7026" xr:uid="{57DF5DEB-20F5-42E2-ABDF-D0D03F4E6E9B}"/>
    <cellStyle name="40% - Énfasis4 6 3 4 2" xfId="17350" xr:uid="{B4A62D63-581C-4882-9572-A324CC9AF656}"/>
    <cellStyle name="40% - Énfasis4 6 3 4 2 2" xfId="37998" xr:uid="{824ACCC6-5991-4D75-9EAB-6C0D85973D76}"/>
    <cellStyle name="40% - Énfasis4 6 3 4 3" xfId="27674" xr:uid="{67DF5287-449B-459C-BB86-582375880B88}"/>
    <cellStyle name="40% - Énfasis4 6 3 5" xfId="12188" xr:uid="{D8E08056-1A94-4139-AEC7-9B06F59161D8}"/>
    <cellStyle name="40% - Énfasis4 6 3 5 2" xfId="32836" xr:uid="{7ADDC6DD-085D-4648-AEDC-1499093E2947}"/>
    <cellStyle name="40% - Énfasis4 6 3 6" xfId="22512" xr:uid="{9E85FB66-DC07-4D54-AB16-B695834F883C}"/>
    <cellStyle name="40% - Énfasis4 6 4" xfId="2509" xr:uid="{9F0C4488-058C-4505-97E2-8D4174B47311}"/>
    <cellStyle name="40% - Énfasis4 6 4 2" xfId="5090" xr:uid="{97B102E4-BB2D-4DC7-AC02-FA0D7D3CD309}"/>
    <cellStyle name="40% - Énfasis4 6 4 2 2" xfId="10252" xr:uid="{B7238506-7456-4E2A-A616-08B542DFC8A7}"/>
    <cellStyle name="40% - Énfasis4 6 4 2 2 2" xfId="20576" xr:uid="{721A982A-EB43-4E31-86D8-446A8C0F3678}"/>
    <cellStyle name="40% - Énfasis4 6 4 2 2 2 2" xfId="41224" xr:uid="{6B41A2E2-A07B-47CB-B6D6-C458B5CECE0A}"/>
    <cellStyle name="40% - Énfasis4 6 4 2 2 3" xfId="30900" xr:uid="{C8AF7C79-11BE-4F96-9223-04740ED53E3E}"/>
    <cellStyle name="40% - Énfasis4 6 4 2 3" xfId="15414" xr:uid="{3A436D56-D22B-4455-9678-62F6D082988A}"/>
    <cellStyle name="40% - Énfasis4 6 4 2 3 2" xfId="36062" xr:uid="{F68D8DAE-4182-4002-B0FC-1FB30274EA2C}"/>
    <cellStyle name="40% - Énfasis4 6 4 2 4" xfId="25738" xr:uid="{156FE950-7121-440B-8D82-93D16204FA3F}"/>
    <cellStyle name="40% - Énfasis4 6 4 3" xfId="7671" xr:uid="{A76E437B-2CDB-4B42-8DEF-02FC808EA16F}"/>
    <cellStyle name="40% - Énfasis4 6 4 3 2" xfId="17995" xr:uid="{B34A2A91-0235-4E15-B89E-8124451D90D5}"/>
    <cellStyle name="40% - Énfasis4 6 4 3 2 2" xfId="38643" xr:uid="{D0D4B239-010D-44B4-9F0A-492B7C4D057E}"/>
    <cellStyle name="40% - Énfasis4 6 4 3 3" xfId="28319" xr:uid="{7961B23F-0071-495A-A601-803FBA4D3EFF}"/>
    <cellStyle name="40% - Énfasis4 6 4 4" xfId="12833" xr:uid="{9F7A9CAA-11CA-4009-BCB5-3068A899A81B}"/>
    <cellStyle name="40% - Énfasis4 6 4 4 2" xfId="33481" xr:uid="{95D3B84D-2026-4ADC-8442-3084FFB17812}"/>
    <cellStyle name="40% - Énfasis4 6 4 5" xfId="23157" xr:uid="{EF33B139-A72E-4E14-89A1-736F304E0154}"/>
    <cellStyle name="40% - Énfasis4 6 5" xfId="3800" xr:uid="{EEF6F637-C9A3-40E2-B826-9DFD6C3A04E1}"/>
    <cellStyle name="40% - Énfasis4 6 5 2" xfId="8962" xr:uid="{D616F674-8520-4FB6-9678-721E28DBD742}"/>
    <cellStyle name="40% - Énfasis4 6 5 2 2" xfId="19286" xr:uid="{448828C1-1D1D-49F7-95B9-206965C87313}"/>
    <cellStyle name="40% - Énfasis4 6 5 2 2 2" xfId="39934" xr:uid="{9421B1B1-27EF-4F3B-900A-CB4254855781}"/>
    <cellStyle name="40% - Énfasis4 6 5 2 3" xfId="29610" xr:uid="{34AF511F-39D4-45C9-BC09-CD9807A04BB4}"/>
    <cellStyle name="40% - Énfasis4 6 5 3" xfId="14124" xr:uid="{62CE0EF9-491A-431A-AE0E-145CD268DDB8}"/>
    <cellStyle name="40% - Énfasis4 6 5 3 2" xfId="34772" xr:uid="{BCE07A3F-AE2B-48C2-BDCD-E57FD7B2B13D}"/>
    <cellStyle name="40% - Énfasis4 6 5 4" xfId="24448" xr:uid="{0E8263D1-4777-413C-B7C5-54E5530D8FD4}"/>
    <cellStyle name="40% - Énfasis4 6 6" xfId="6381" xr:uid="{7EE92725-0A44-4DD5-B9AB-57ABB2E8A885}"/>
    <cellStyle name="40% - Énfasis4 6 6 2" xfId="16705" xr:uid="{797E8044-3D8B-400A-A8F8-B6CB23505264}"/>
    <cellStyle name="40% - Énfasis4 6 6 2 2" xfId="37353" xr:uid="{0B4159CC-2D83-4B9A-AA4C-AB3D9DB0D81B}"/>
    <cellStyle name="40% - Énfasis4 6 6 3" xfId="27029" xr:uid="{1B33346B-1DB3-47C8-B733-D2A6ED2EB79E}"/>
    <cellStyle name="40% - Énfasis4 6 7" xfId="11543" xr:uid="{2FEA17A2-A07B-4F6D-8109-1ACD30195C25}"/>
    <cellStyle name="40% - Énfasis4 6 7 2" xfId="32191" xr:uid="{779A4BBF-3C68-464B-B7AC-48C5B5BED96F}"/>
    <cellStyle name="40% - Énfasis4 6 8" xfId="21867" xr:uid="{EC533044-89FB-4D32-8533-EC41D2ABBE66}"/>
    <cellStyle name="40% - Énfasis4 7" xfId="287" xr:uid="{00000000-0005-0000-0000-000028020000}"/>
    <cellStyle name="40% - Énfasis4 7 2" xfId="288" xr:uid="{00000000-0005-0000-0000-000029020000}"/>
    <cellStyle name="40% - Énfasis4 7 2 2" xfId="1820" xr:uid="{00000000-0005-0000-0000-00002A020000}"/>
    <cellStyle name="40% - Énfasis4 7 2 2 2" xfId="3157" xr:uid="{FAAC2534-FBF6-4D96-B762-FF7CEA3EA07D}"/>
    <cellStyle name="40% - Énfasis4 7 2 2 2 2" xfId="5738" xr:uid="{17E0B674-0EF0-45F1-BA26-CB0235829ED7}"/>
    <cellStyle name="40% - Énfasis4 7 2 2 2 2 2" xfId="10900" xr:uid="{1877C508-5B98-4048-ABB7-AA408761824D}"/>
    <cellStyle name="40% - Énfasis4 7 2 2 2 2 2 2" xfId="21224" xr:uid="{64697864-351A-4E09-8E49-2133A8AF857C}"/>
    <cellStyle name="40% - Énfasis4 7 2 2 2 2 2 2 2" xfId="41872" xr:uid="{74BDC677-B88F-45F4-9AD6-BB403C22F92F}"/>
    <cellStyle name="40% - Énfasis4 7 2 2 2 2 2 3" xfId="31548" xr:uid="{97647978-E37A-44F7-9FBB-060BA5D14133}"/>
    <cellStyle name="40% - Énfasis4 7 2 2 2 2 3" xfId="16062" xr:uid="{5FD9451E-BF27-4F17-B3B4-573DE8CB4208}"/>
    <cellStyle name="40% - Énfasis4 7 2 2 2 2 3 2" xfId="36710" xr:uid="{C4BBF224-59B7-444D-B14E-639F27688106}"/>
    <cellStyle name="40% - Énfasis4 7 2 2 2 2 4" xfId="26386" xr:uid="{B5DDF897-35D8-43CC-8375-0EF9E73A36FB}"/>
    <cellStyle name="40% - Énfasis4 7 2 2 2 3" xfId="8319" xr:uid="{88844947-79F9-41C6-85E5-4D6DE00A43E4}"/>
    <cellStyle name="40% - Énfasis4 7 2 2 2 3 2" xfId="18643" xr:uid="{BE04B0F6-5910-430A-8D3B-0D23D30CA0E9}"/>
    <cellStyle name="40% - Énfasis4 7 2 2 2 3 2 2" xfId="39291" xr:uid="{D43DFEA0-76AB-4A06-A7E3-687DC8E56CFB}"/>
    <cellStyle name="40% - Énfasis4 7 2 2 2 3 3" xfId="28967" xr:uid="{7AC8BD77-5D69-40A5-8474-23300A0225B3}"/>
    <cellStyle name="40% - Énfasis4 7 2 2 2 4" xfId="13481" xr:uid="{730777DC-506D-4607-8636-CE0B4C38ED40}"/>
    <cellStyle name="40% - Énfasis4 7 2 2 2 4 2" xfId="34129" xr:uid="{B8593424-3754-49EF-9EB3-8DB0FAFFD930}"/>
    <cellStyle name="40% - Énfasis4 7 2 2 2 5" xfId="23805" xr:uid="{E9637922-CB38-4818-A02F-2A6CFF957A04}"/>
    <cellStyle name="40% - Énfasis4 7 2 2 3" xfId="4448" xr:uid="{C67A66E3-A4FD-428F-B4CD-7F35B1A02B73}"/>
    <cellStyle name="40% - Énfasis4 7 2 2 3 2" xfId="9610" xr:uid="{3DF9EAFA-F544-4FA3-8ECD-A10B9173EE6F}"/>
    <cellStyle name="40% - Énfasis4 7 2 2 3 2 2" xfId="19934" xr:uid="{D8E0A148-2ADD-4F2E-BEEB-1E3D3FA46284}"/>
    <cellStyle name="40% - Énfasis4 7 2 2 3 2 2 2" xfId="40582" xr:uid="{B1ECBFD9-E719-4466-9570-D3008C89C93D}"/>
    <cellStyle name="40% - Énfasis4 7 2 2 3 2 3" xfId="30258" xr:uid="{EB7BEF7C-A314-4DE0-B3E0-AA118774F1B1}"/>
    <cellStyle name="40% - Énfasis4 7 2 2 3 3" xfId="14772" xr:uid="{E6E02208-B1F6-426D-8A5E-FCE9764F644B}"/>
    <cellStyle name="40% - Énfasis4 7 2 2 3 3 2" xfId="35420" xr:uid="{AB52EE80-D5A5-41AC-9DBA-88C09BF41B97}"/>
    <cellStyle name="40% - Énfasis4 7 2 2 3 4" xfId="25096" xr:uid="{4BAA2C7D-E493-42BC-A80E-7D924BE465DF}"/>
    <cellStyle name="40% - Énfasis4 7 2 2 4" xfId="7029" xr:uid="{25C9D2FE-442E-4AE2-A3EF-98C71AE6B193}"/>
    <cellStyle name="40% - Énfasis4 7 2 2 4 2" xfId="17353" xr:uid="{772C4497-3750-4EB2-ADC1-563DA4D4F361}"/>
    <cellStyle name="40% - Énfasis4 7 2 2 4 2 2" xfId="38001" xr:uid="{79F79B1A-563D-434F-BEF9-E6955AA65FB3}"/>
    <cellStyle name="40% - Énfasis4 7 2 2 4 3" xfId="27677" xr:uid="{2483E083-E03C-4ADA-BEA7-1FFA01210FAA}"/>
    <cellStyle name="40% - Énfasis4 7 2 2 5" xfId="12191" xr:uid="{DA67EE83-6139-4BC7-B007-286F4FB31987}"/>
    <cellStyle name="40% - Énfasis4 7 2 2 5 2" xfId="32839" xr:uid="{DDD01628-C2A1-43C7-A35B-D3AC2CBFAA30}"/>
    <cellStyle name="40% - Énfasis4 7 2 2 6" xfId="22515" xr:uid="{37A447FA-5CBA-442C-BFDA-1F90D2D43715}"/>
    <cellStyle name="40% - Énfasis4 7 2 3" xfId="2512" xr:uid="{DA11C77D-6FDB-4AA5-9397-9CF151DC88CF}"/>
    <cellStyle name="40% - Énfasis4 7 2 3 2" xfId="5093" xr:uid="{78C349D1-5E97-4DA3-BFD8-AE9B0245C773}"/>
    <cellStyle name="40% - Énfasis4 7 2 3 2 2" xfId="10255" xr:uid="{A56433BD-CC7F-471F-863B-A1BEEB51DE62}"/>
    <cellStyle name="40% - Énfasis4 7 2 3 2 2 2" xfId="20579" xr:uid="{62803F0E-D99F-48A8-8740-51B99610F925}"/>
    <cellStyle name="40% - Énfasis4 7 2 3 2 2 2 2" xfId="41227" xr:uid="{D47D05C2-478C-4518-9641-1A8CBF5A484A}"/>
    <cellStyle name="40% - Énfasis4 7 2 3 2 2 3" xfId="30903" xr:uid="{C211C1A9-7AC7-45E1-B74D-5CE284AE2C89}"/>
    <cellStyle name="40% - Énfasis4 7 2 3 2 3" xfId="15417" xr:uid="{E0A41E8E-29CA-4616-8FAF-55DDA8CF8057}"/>
    <cellStyle name="40% - Énfasis4 7 2 3 2 3 2" xfId="36065" xr:uid="{07B72967-7713-4064-BFEF-BE20AC88B622}"/>
    <cellStyle name="40% - Énfasis4 7 2 3 2 4" xfId="25741" xr:uid="{9680D166-7F01-45BD-A05A-0A51D4FB800E}"/>
    <cellStyle name="40% - Énfasis4 7 2 3 3" xfId="7674" xr:uid="{84D0BDED-D637-46D9-9078-F4C9F18B70FA}"/>
    <cellStyle name="40% - Énfasis4 7 2 3 3 2" xfId="17998" xr:uid="{98EF9788-A17D-426F-85DC-E33F7B13A475}"/>
    <cellStyle name="40% - Énfasis4 7 2 3 3 2 2" xfId="38646" xr:uid="{F802E75B-15CF-4DC8-8ADA-820264FED311}"/>
    <cellStyle name="40% - Énfasis4 7 2 3 3 3" xfId="28322" xr:uid="{F9E35A87-2869-4CC0-AED8-615D0681A9C2}"/>
    <cellStyle name="40% - Énfasis4 7 2 3 4" xfId="12836" xr:uid="{290926FC-D633-4FF9-8440-FAFBE7616828}"/>
    <cellStyle name="40% - Énfasis4 7 2 3 4 2" xfId="33484" xr:uid="{5922FE33-2C1D-4759-B94D-CDAC3B3DDAB8}"/>
    <cellStyle name="40% - Énfasis4 7 2 3 5" xfId="23160" xr:uid="{156A4759-E2D1-41D9-B200-F97574418CAA}"/>
    <cellStyle name="40% - Énfasis4 7 2 4" xfId="3803" xr:uid="{BA1D3E57-DE04-4951-948A-F0E13EB51A5F}"/>
    <cellStyle name="40% - Énfasis4 7 2 4 2" xfId="8965" xr:uid="{ACBF2B2A-E3BA-4616-B561-4AB6EFD0FD12}"/>
    <cellStyle name="40% - Énfasis4 7 2 4 2 2" xfId="19289" xr:uid="{64BA1C48-25A8-43D3-9803-2E97559E2D0F}"/>
    <cellStyle name="40% - Énfasis4 7 2 4 2 2 2" xfId="39937" xr:uid="{F32BC338-48C8-40AE-8555-A6E69F328A9E}"/>
    <cellStyle name="40% - Énfasis4 7 2 4 2 3" xfId="29613" xr:uid="{82B9BAF8-A7CE-4793-BC15-36F933442C1D}"/>
    <cellStyle name="40% - Énfasis4 7 2 4 3" xfId="14127" xr:uid="{F0AF129D-316B-4707-BC10-1EDF6F3AFF13}"/>
    <cellStyle name="40% - Énfasis4 7 2 4 3 2" xfId="34775" xr:uid="{C43608A3-9BE0-4780-83E6-60E3C50D2014}"/>
    <cellStyle name="40% - Énfasis4 7 2 4 4" xfId="24451" xr:uid="{87A47723-88C1-4ADF-97DE-ACCDFFBBF74D}"/>
    <cellStyle name="40% - Énfasis4 7 2 5" xfId="6384" xr:uid="{860FA203-4A9D-4685-A499-DA59526F83C5}"/>
    <cellStyle name="40% - Énfasis4 7 2 5 2" xfId="16708" xr:uid="{2C3CE973-89E6-4B1E-89EE-AB30029EF978}"/>
    <cellStyle name="40% - Énfasis4 7 2 5 2 2" xfId="37356" xr:uid="{78132908-54CF-4D6A-B31C-F08D0705FE6F}"/>
    <cellStyle name="40% - Énfasis4 7 2 5 3" xfId="27032" xr:uid="{EA99D0E2-9385-4179-90FE-07BC91758F6D}"/>
    <cellStyle name="40% - Énfasis4 7 2 6" xfId="11546" xr:uid="{DF8AE43E-351C-46FE-9BF3-ACFD2A8CD84B}"/>
    <cellStyle name="40% - Énfasis4 7 2 6 2" xfId="32194" xr:uid="{82D4609E-CB84-4F37-8B19-8C83F3EFF144}"/>
    <cellStyle name="40% - Énfasis4 7 2 7" xfId="21870" xr:uid="{9EDAE3B9-C3DF-476A-B556-F29E1A595DB7}"/>
    <cellStyle name="40% - Énfasis4 7 3" xfId="1819" xr:uid="{00000000-0005-0000-0000-00002B020000}"/>
    <cellStyle name="40% - Énfasis4 7 3 2" xfId="3156" xr:uid="{A994C069-141B-495A-ADC3-33ECE9DCF8A9}"/>
    <cellStyle name="40% - Énfasis4 7 3 2 2" xfId="5737" xr:uid="{79F1DCC7-05BA-4FF8-A00B-2FBAC5A958F5}"/>
    <cellStyle name="40% - Énfasis4 7 3 2 2 2" xfId="10899" xr:uid="{93D64435-BC66-40D0-9D06-3F77DB7075F5}"/>
    <cellStyle name="40% - Énfasis4 7 3 2 2 2 2" xfId="21223" xr:uid="{F441F333-1746-4071-B50A-8F77870C13B2}"/>
    <cellStyle name="40% - Énfasis4 7 3 2 2 2 2 2" xfId="41871" xr:uid="{319BE537-2449-49D8-AC61-F468BC795469}"/>
    <cellStyle name="40% - Énfasis4 7 3 2 2 2 3" xfId="31547" xr:uid="{C6805793-EC03-4C8E-A412-A1431F344145}"/>
    <cellStyle name="40% - Énfasis4 7 3 2 2 3" xfId="16061" xr:uid="{8FBB4FC4-C04C-4317-A4AE-97692C930F44}"/>
    <cellStyle name="40% - Énfasis4 7 3 2 2 3 2" xfId="36709" xr:uid="{71CC88C1-8020-4C38-8CAF-F8C3AC61B2D8}"/>
    <cellStyle name="40% - Énfasis4 7 3 2 2 4" xfId="26385" xr:uid="{79A6D9EA-F889-416E-AF6B-49A482F2613D}"/>
    <cellStyle name="40% - Énfasis4 7 3 2 3" xfId="8318" xr:uid="{87525592-DD14-4C66-8B3B-1E821B33E501}"/>
    <cellStyle name="40% - Énfasis4 7 3 2 3 2" xfId="18642" xr:uid="{26081628-86C8-40C3-ADAB-B56473255BE6}"/>
    <cellStyle name="40% - Énfasis4 7 3 2 3 2 2" xfId="39290" xr:uid="{FEAFAF7A-4259-409F-801A-80CA3434AF77}"/>
    <cellStyle name="40% - Énfasis4 7 3 2 3 3" xfId="28966" xr:uid="{8843AD50-AC07-43FB-99B1-FE53370AC88C}"/>
    <cellStyle name="40% - Énfasis4 7 3 2 4" xfId="13480" xr:uid="{099E1770-D4E9-4282-82BA-A8E1527890AD}"/>
    <cellStyle name="40% - Énfasis4 7 3 2 4 2" xfId="34128" xr:uid="{D60E59CC-F16F-48D2-8640-9FDC24E48985}"/>
    <cellStyle name="40% - Énfasis4 7 3 2 5" xfId="23804" xr:uid="{252AFCA8-00BA-4095-8BC0-A68D94E96776}"/>
    <cellStyle name="40% - Énfasis4 7 3 3" xfId="4447" xr:uid="{152BD874-58F8-4375-8C28-D2F18C719A14}"/>
    <cellStyle name="40% - Énfasis4 7 3 3 2" xfId="9609" xr:uid="{A4EEE1CF-280E-462B-A398-DF7EB326CE4C}"/>
    <cellStyle name="40% - Énfasis4 7 3 3 2 2" xfId="19933" xr:uid="{334013EC-DBC1-420E-8DBD-AE3725B2D659}"/>
    <cellStyle name="40% - Énfasis4 7 3 3 2 2 2" xfId="40581" xr:uid="{8A6F07D7-5CD2-4AC7-B577-3B358B1BE8FA}"/>
    <cellStyle name="40% - Énfasis4 7 3 3 2 3" xfId="30257" xr:uid="{1D9F0C26-E833-4577-9510-F5DBAF4C4B7C}"/>
    <cellStyle name="40% - Énfasis4 7 3 3 3" xfId="14771" xr:uid="{467F0CBA-5C4F-421D-B956-45DCDF7F7BEF}"/>
    <cellStyle name="40% - Énfasis4 7 3 3 3 2" xfId="35419" xr:uid="{C0F39E49-0119-497D-951F-A53C6B641853}"/>
    <cellStyle name="40% - Énfasis4 7 3 3 4" xfId="25095" xr:uid="{D03D0DE6-B4AF-4D0C-A07A-F1D57F6ADDCD}"/>
    <cellStyle name="40% - Énfasis4 7 3 4" xfId="7028" xr:uid="{9B48A25F-5496-4A45-A546-E5C9895696EE}"/>
    <cellStyle name="40% - Énfasis4 7 3 4 2" xfId="17352" xr:uid="{AF95C333-9E1E-4E4F-9978-3977CE119F4A}"/>
    <cellStyle name="40% - Énfasis4 7 3 4 2 2" xfId="38000" xr:uid="{884AD523-5413-4562-AB4E-0618BA9B0705}"/>
    <cellStyle name="40% - Énfasis4 7 3 4 3" xfId="27676" xr:uid="{7C9CB9FB-DFED-499C-971C-5193D9E8331D}"/>
    <cellStyle name="40% - Énfasis4 7 3 5" xfId="12190" xr:uid="{D32A4CF5-BF46-4A25-B78D-0AFC8135ED2E}"/>
    <cellStyle name="40% - Énfasis4 7 3 5 2" xfId="32838" xr:uid="{7910B77A-18D7-4600-B9E6-036FC4377CF2}"/>
    <cellStyle name="40% - Énfasis4 7 3 6" xfId="22514" xr:uid="{A22FB0AC-D78E-4EDC-B6DC-CF83C54EF0B1}"/>
    <cellStyle name="40% - Énfasis4 7 4" xfId="2511" xr:uid="{0DE81498-1916-41C9-9473-5D77FBC327C0}"/>
    <cellStyle name="40% - Énfasis4 7 4 2" xfId="5092" xr:uid="{4AC11B47-8271-4C3B-BCC0-47BF34AB8190}"/>
    <cellStyle name="40% - Énfasis4 7 4 2 2" xfId="10254" xr:uid="{7028E1F9-7AA0-47BD-BD7B-FF66AE818734}"/>
    <cellStyle name="40% - Énfasis4 7 4 2 2 2" xfId="20578" xr:uid="{FAAD2C82-4689-4663-86DE-ED92617C4561}"/>
    <cellStyle name="40% - Énfasis4 7 4 2 2 2 2" xfId="41226" xr:uid="{F159129E-7088-428C-B78A-42C8CC40370E}"/>
    <cellStyle name="40% - Énfasis4 7 4 2 2 3" xfId="30902" xr:uid="{68C7EEB4-6870-44C3-9185-E09A20B72B13}"/>
    <cellStyle name="40% - Énfasis4 7 4 2 3" xfId="15416" xr:uid="{5746371B-2128-4E7C-8E1A-121811341CAF}"/>
    <cellStyle name="40% - Énfasis4 7 4 2 3 2" xfId="36064" xr:uid="{A9835FCD-09DD-4926-B04D-E1C3A170EA15}"/>
    <cellStyle name="40% - Énfasis4 7 4 2 4" xfId="25740" xr:uid="{996D9474-A085-45B4-A4AF-53A272760F8D}"/>
    <cellStyle name="40% - Énfasis4 7 4 3" xfId="7673" xr:uid="{67D30646-2F1C-4CFE-8949-57D964554442}"/>
    <cellStyle name="40% - Énfasis4 7 4 3 2" xfId="17997" xr:uid="{855A8C89-0C2E-4352-80E3-1A059C7E39CA}"/>
    <cellStyle name="40% - Énfasis4 7 4 3 2 2" xfId="38645" xr:uid="{6C2EEFDB-7732-4CEA-B277-978FCDABE9DB}"/>
    <cellStyle name="40% - Énfasis4 7 4 3 3" xfId="28321" xr:uid="{3906C268-01A0-4358-A5A6-7BAB812C0EC6}"/>
    <cellStyle name="40% - Énfasis4 7 4 4" xfId="12835" xr:uid="{98C12559-C3A7-428E-BB20-3809C1CD8964}"/>
    <cellStyle name="40% - Énfasis4 7 4 4 2" xfId="33483" xr:uid="{6B669FDC-3F2D-43EC-8247-4B8DE53F345B}"/>
    <cellStyle name="40% - Énfasis4 7 4 5" xfId="23159" xr:uid="{DEF0B726-C317-475D-AB6A-46708EC1BC46}"/>
    <cellStyle name="40% - Énfasis4 7 5" xfId="3802" xr:uid="{A5AF2232-6494-4502-A49A-8A813FF31A33}"/>
    <cellStyle name="40% - Énfasis4 7 5 2" xfId="8964" xr:uid="{44070AFE-87B4-4DFA-ABA0-00ACA482A92D}"/>
    <cellStyle name="40% - Énfasis4 7 5 2 2" xfId="19288" xr:uid="{C84BA264-6FAA-497F-93A9-DDE255067FA1}"/>
    <cellStyle name="40% - Énfasis4 7 5 2 2 2" xfId="39936" xr:uid="{E842C7F0-90B7-4B4C-AF0D-DBFA88F28E7D}"/>
    <cellStyle name="40% - Énfasis4 7 5 2 3" xfId="29612" xr:uid="{079AEA46-3497-4A7D-8D2B-07791B534CFD}"/>
    <cellStyle name="40% - Énfasis4 7 5 3" xfId="14126" xr:uid="{CB18CB39-FA0A-45AB-81D6-E7939F901D7D}"/>
    <cellStyle name="40% - Énfasis4 7 5 3 2" xfId="34774" xr:uid="{E0F58549-F38B-4B54-90BF-AC6C96C5D1C9}"/>
    <cellStyle name="40% - Énfasis4 7 5 4" xfId="24450" xr:uid="{6896773A-99E3-46C0-80AD-B67D17E10563}"/>
    <cellStyle name="40% - Énfasis4 7 6" xfId="6383" xr:uid="{7BE8E711-DF93-40CA-B764-6060CCB491EA}"/>
    <cellStyle name="40% - Énfasis4 7 6 2" xfId="16707" xr:uid="{1AB81E0F-B54C-41C4-8F05-49A8D478DADD}"/>
    <cellStyle name="40% - Énfasis4 7 6 2 2" xfId="37355" xr:uid="{889704D8-229D-4E9E-BC80-7E8E67BC8A42}"/>
    <cellStyle name="40% - Énfasis4 7 6 3" xfId="27031" xr:uid="{5517FE13-2A7B-43F9-9D8C-297847E22614}"/>
    <cellStyle name="40% - Énfasis4 7 7" xfId="11545" xr:uid="{283D9BC8-579C-44B7-B8B4-019E1E86178C}"/>
    <cellStyle name="40% - Énfasis4 7 7 2" xfId="32193" xr:uid="{4E804091-B01F-4FC0-9237-03EFBAF93DFC}"/>
    <cellStyle name="40% - Énfasis4 7 8" xfId="21869" xr:uid="{0798AC3E-2D35-4A71-AE92-30349311B8BD}"/>
    <cellStyle name="40% - Énfasis4 8" xfId="289" xr:uid="{00000000-0005-0000-0000-00002C020000}"/>
    <cellStyle name="40% - Énfasis4 8 2" xfId="290" xr:uid="{00000000-0005-0000-0000-00002D020000}"/>
    <cellStyle name="40% - Énfasis4 8 2 2" xfId="1822" xr:uid="{00000000-0005-0000-0000-00002E020000}"/>
    <cellStyle name="40% - Énfasis4 8 2 2 2" xfId="3159" xr:uid="{20A3F61E-77DA-4123-9AAA-DA0CFB190216}"/>
    <cellStyle name="40% - Énfasis4 8 2 2 2 2" xfId="5740" xr:uid="{2FA957A3-EAC5-4696-9A06-9D28D8974B7E}"/>
    <cellStyle name="40% - Énfasis4 8 2 2 2 2 2" xfId="10902" xr:uid="{4270FD11-41C5-4EDF-B0E1-3E0F75F1FBAD}"/>
    <cellStyle name="40% - Énfasis4 8 2 2 2 2 2 2" xfId="21226" xr:uid="{DCCE2574-A7F1-4660-861A-A91BEA532663}"/>
    <cellStyle name="40% - Énfasis4 8 2 2 2 2 2 2 2" xfId="41874" xr:uid="{EC64C627-46C8-431D-B9A7-CA7BB9D3D210}"/>
    <cellStyle name="40% - Énfasis4 8 2 2 2 2 2 3" xfId="31550" xr:uid="{9517AFC6-9696-4C5D-8C9D-D8B01B8DC1B5}"/>
    <cellStyle name="40% - Énfasis4 8 2 2 2 2 3" xfId="16064" xr:uid="{04B003E2-9598-44A7-855F-88FC54555802}"/>
    <cellStyle name="40% - Énfasis4 8 2 2 2 2 3 2" xfId="36712" xr:uid="{F497D46C-A435-43CC-B1A0-38CCACC138C8}"/>
    <cellStyle name="40% - Énfasis4 8 2 2 2 2 4" xfId="26388" xr:uid="{7F10AE06-5B51-4A92-A277-9FC17E343ED9}"/>
    <cellStyle name="40% - Énfasis4 8 2 2 2 3" xfId="8321" xr:uid="{8B0A82D7-6CD2-4E0B-937F-4F11E1BB191D}"/>
    <cellStyle name="40% - Énfasis4 8 2 2 2 3 2" xfId="18645" xr:uid="{DE75D154-ABEE-4E72-B31D-C3B592091CB7}"/>
    <cellStyle name="40% - Énfasis4 8 2 2 2 3 2 2" xfId="39293" xr:uid="{8B98C1C1-CD27-44B7-A0F9-2637B6EE0380}"/>
    <cellStyle name="40% - Énfasis4 8 2 2 2 3 3" xfId="28969" xr:uid="{516DEE01-25C0-4D94-B382-BB2D6FF0CF8C}"/>
    <cellStyle name="40% - Énfasis4 8 2 2 2 4" xfId="13483" xr:uid="{DC285145-99A1-4657-81CF-6F34C6B3E661}"/>
    <cellStyle name="40% - Énfasis4 8 2 2 2 4 2" xfId="34131" xr:uid="{A34E5164-B777-4840-8C96-B56A58BC093E}"/>
    <cellStyle name="40% - Énfasis4 8 2 2 2 5" xfId="23807" xr:uid="{E40E1208-4B6B-427A-A307-73AA67030634}"/>
    <cellStyle name="40% - Énfasis4 8 2 2 3" xfId="4450" xr:uid="{26390E97-A1BE-47E5-856A-69B17340EB8E}"/>
    <cellStyle name="40% - Énfasis4 8 2 2 3 2" xfId="9612" xr:uid="{3E6D2535-A1B3-4D94-897F-4DCF31A0525D}"/>
    <cellStyle name="40% - Énfasis4 8 2 2 3 2 2" xfId="19936" xr:uid="{FA7675CE-ABBD-4BD9-BC79-62F6BD327F80}"/>
    <cellStyle name="40% - Énfasis4 8 2 2 3 2 2 2" xfId="40584" xr:uid="{DFBD1A1F-3F34-49AC-B54D-04CBC05FE6FA}"/>
    <cellStyle name="40% - Énfasis4 8 2 2 3 2 3" xfId="30260" xr:uid="{686E1A3C-648A-404D-91EC-0144A7DED5AD}"/>
    <cellStyle name="40% - Énfasis4 8 2 2 3 3" xfId="14774" xr:uid="{42F4575E-25CE-404B-8896-D371BEAB44D6}"/>
    <cellStyle name="40% - Énfasis4 8 2 2 3 3 2" xfId="35422" xr:uid="{A046BBA1-860E-43E7-A7CD-59FCC6161CE3}"/>
    <cellStyle name="40% - Énfasis4 8 2 2 3 4" xfId="25098" xr:uid="{632D6BFC-E7A4-408D-A829-1E68D714E037}"/>
    <cellStyle name="40% - Énfasis4 8 2 2 4" xfId="7031" xr:uid="{4C71F250-328B-4E2A-8A01-AC6BA2F7863C}"/>
    <cellStyle name="40% - Énfasis4 8 2 2 4 2" xfId="17355" xr:uid="{2867DB3B-FE80-40DA-AA5A-55C19F5AB3E2}"/>
    <cellStyle name="40% - Énfasis4 8 2 2 4 2 2" xfId="38003" xr:uid="{E6EDBCED-99E2-419F-B2D0-B2E4153B6B78}"/>
    <cellStyle name="40% - Énfasis4 8 2 2 4 3" xfId="27679" xr:uid="{8EC50EFF-AD93-4DAB-91C6-3FEA71A428B4}"/>
    <cellStyle name="40% - Énfasis4 8 2 2 5" xfId="12193" xr:uid="{11CC52B1-6C8D-4C7B-AA76-30FC545F5434}"/>
    <cellStyle name="40% - Énfasis4 8 2 2 5 2" xfId="32841" xr:uid="{CCBB0D06-ABF5-4E29-BF81-A573BD35F5DE}"/>
    <cellStyle name="40% - Énfasis4 8 2 2 6" xfId="22517" xr:uid="{E72D624D-636C-46B8-BDFC-47C22BF69759}"/>
    <cellStyle name="40% - Énfasis4 8 2 3" xfId="2514" xr:uid="{5E94044E-553C-4B73-96CC-686B0D777EA6}"/>
    <cellStyle name="40% - Énfasis4 8 2 3 2" xfId="5095" xr:uid="{6C6618D2-AC49-46C8-86DC-FCA7E73F4B0D}"/>
    <cellStyle name="40% - Énfasis4 8 2 3 2 2" xfId="10257" xr:uid="{D7FBD5AA-CB39-4937-A5F2-699C0544EE23}"/>
    <cellStyle name="40% - Énfasis4 8 2 3 2 2 2" xfId="20581" xr:uid="{3C591A99-6DFC-4013-A26F-FDA215381024}"/>
    <cellStyle name="40% - Énfasis4 8 2 3 2 2 2 2" xfId="41229" xr:uid="{037FA186-2E88-45D8-BE04-85B5737FE9DA}"/>
    <cellStyle name="40% - Énfasis4 8 2 3 2 2 3" xfId="30905" xr:uid="{1B548809-4251-493A-8D88-F8D16BC8EA91}"/>
    <cellStyle name="40% - Énfasis4 8 2 3 2 3" xfId="15419" xr:uid="{EC080B2E-6A81-4834-BE6A-222D735A0D73}"/>
    <cellStyle name="40% - Énfasis4 8 2 3 2 3 2" xfId="36067" xr:uid="{89E7C020-BAA1-4981-8AFC-D2A22C7C9AA3}"/>
    <cellStyle name="40% - Énfasis4 8 2 3 2 4" xfId="25743" xr:uid="{5E3991A8-A759-4B3A-8824-173F1E25A2C5}"/>
    <cellStyle name="40% - Énfasis4 8 2 3 3" xfId="7676" xr:uid="{F84EDE25-D82A-42A9-99F8-85513CA165CD}"/>
    <cellStyle name="40% - Énfasis4 8 2 3 3 2" xfId="18000" xr:uid="{15190D5C-7B95-4448-B407-506B80A848B6}"/>
    <cellStyle name="40% - Énfasis4 8 2 3 3 2 2" xfId="38648" xr:uid="{2C33905A-2303-42EB-B535-3F7B7792128D}"/>
    <cellStyle name="40% - Énfasis4 8 2 3 3 3" xfId="28324" xr:uid="{235C418B-CD31-460B-8D6A-2D5C9F25B731}"/>
    <cellStyle name="40% - Énfasis4 8 2 3 4" xfId="12838" xr:uid="{5ACACB35-C5B7-4D09-952C-78BEA90479E0}"/>
    <cellStyle name="40% - Énfasis4 8 2 3 4 2" xfId="33486" xr:uid="{D98C7F8B-50AA-4E13-9ACE-F05B7D4B3873}"/>
    <cellStyle name="40% - Énfasis4 8 2 3 5" xfId="23162" xr:uid="{7718375B-9422-4008-8904-CA33401BFA08}"/>
    <cellStyle name="40% - Énfasis4 8 2 4" xfId="3805" xr:uid="{1B542B58-0182-483C-90F5-1B9964AF27C9}"/>
    <cellStyle name="40% - Énfasis4 8 2 4 2" xfId="8967" xr:uid="{DE718D2C-AF75-4AB2-B199-51E9C87BA614}"/>
    <cellStyle name="40% - Énfasis4 8 2 4 2 2" xfId="19291" xr:uid="{3E5D3B17-3924-4FA7-BCE5-2084BE95D9B7}"/>
    <cellStyle name="40% - Énfasis4 8 2 4 2 2 2" xfId="39939" xr:uid="{9E01D3F9-C52B-4EE2-87B9-D5522E83E1FB}"/>
    <cellStyle name="40% - Énfasis4 8 2 4 2 3" xfId="29615" xr:uid="{726408A2-9DE2-47B3-A069-EF3B5E2AB000}"/>
    <cellStyle name="40% - Énfasis4 8 2 4 3" xfId="14129" xr:uid="{6AE4F048-B1CE-4CC9-9DBF-F251DA87AD79}"/>
    <cellStyle name="40% - Énfasis4 8 2 4 3 2" xfId="34777" xr:uid="{FE748AB1-49E9-476D-B71A-E0E21987AB6A}"/>
    <cellStyle name="40% - Énfasis4 8 2 4 4" xfId="24453" xr:uid="{BDF3842E-27D7-44B7-8418-EEAEE02E8B58}"/>
    <cellStyle name="40% - Énfasis4 8 2 5" xfId="6386" xr:uid="{A1BE51E9-AB29-4D2F-865B-D1A54984B772}"/>
    <cellStyle name="40% - Énfasis4 8 2 5 2" xfId="16710" xr:uid="{EC062B00-6E90-4C9E-80B7-F98C357B268D}"/>
    <cellStyle name="40% - Énfasis4 8 2 5 2 2" xfId="37358" xr:uid="{CD2206BC-8B42-45EF-811D-6BCCCE2DB166}"/>
    <cellStyle name="40% - Énfasis4 8 2 5 3" xfId="27034" xr:uid="{DAA628DA-1307-445B-B4BE-B140D79047D4}"/>
    <cellStyle name="40% - Énfasis4 8 2 6" xfId="11548" xr:uid="{EC63104D-E77B-4257-935E-D5A42F7E545C}"/>
    <cellStyle name="40% - Énfasis4 8 2 6 2" xfId="32196" xr:uid="{FF97864A-C652-4B0A-86D0-991CC33FAB39}"/>
    <cellStyle name="40% - Énfasis4 8 2 7" xfId="21872" xr:uid="{8D58C55E-5791-4D9F-8341-62A310E3CCE0}"/>
    <cellStyle name="40% - Énfasis4 8 3" xfId="1821" xr:uid="{00000000-0005-0000-0000-00002F020000}"/>
    <cellStyle name="40% - Énfasis4 8 3 2" xfId="3158" xr:uid="{0BE21B36-FC2D-48D1-AA69-D8EC5AA0E867}"/>
    <cellStyle name="40% - Énfasis4 8 3 2 2" xfId="5739" xr:uid="{CD230BCC-2D03-46FA-846D-097910D7FFA6}"/>
    <cellStyle name="40% - Énfasis4 8 3 2 2 2" xfId="10901" xr:uid="{0E3217EC-A602-4A76-8164-A5B60B6D59D9}"/>
    <cellStyle name="40% - Énfasis4 8 3 2 2 2 2" xfId="21225" xr:uid="{D9EDC351-E1AD-484C-9E7A-25BCF2572479}"/>
    <cellStyle name="40% - Énfasis4 8 3 2 2 2 2 2" xfId="41873" xr:uid="{C4C237C2-CEE0-4814-9CCB-043E60C545A4}"/>
    <cellStyle name="40% - Énfasis4 8 3 2 2 2 3" xfId="31549" xr:uid="{3A2409D4-1EFF-4214-B5F7-912D386A18A6}"/>
    <cellStyle name="40% - Énfasis4 8 3 2 2 3" xfId="16063" xr:uid="{A434AC16-744B-4FE0-ABC5-9EC06F032931}"/>
    <cellStyle name="40% - Énfasis4 8 3 2 2 3 2" xfId="36711" xr:uid="{E06437E2-D06A-41B2-B1A6-888DED4930F4}"/>
    <cellStyle name="40% - Énfasis4 8 3 2 2 4" xfId="26387" xr:uid="{761D4417-4AB5-4F39-B902-23604896AB9D}"/>
    <cellStyle name="40% - Énfasis4 8 3 2 3" xfId="8320" xr:uid="{CDCEFA06-7656-4A80-ABE9-5B5EC231F33C}"/>
    <cellStyle name="40% - Énfasis4 8 3 2 3 2" xfId="18644" xr:uid="{F72AF1FD-6785-46E6-B6EA-FF18245ED40F}"/>
    <cellStyle name="40% - Énfasis4 8 3 2 3 2 2" xfId="39292" xr:uid="{A0E3D5BE-45E8-4E4B-9440-E8156A0D5E94}"/>
    <cellStyle name="40% - Énfasis4 8 3 2 3 3" xfId="28968" xr:uid="{50BC4233-8246-4582-AD19-CE9F701030AA}"/>
    <cellStyle name="40% - Énfasis4 8 3 2 4" xfId="13482" xr:uid="{76C83122-3604-4CDA-9AE9-DA7AD72856E0}"/>
    <cellStyle name="40% - Énfasis4 8 3 2 4 2" xfId="34130" xr:uid="{C39CC524-2DDC-4BA3-9F93-572DFC5AAD83}"/>
    <cellStyle name="40% - Énfasis4 8 3 2 5" xfId="23806" xr:uid="{0B1CE9C2-BA30-4FFE-B40F-E92EDC268520}"/>
    <cellStyle name="40% - Énfasis4 8 3 3" xfId="4449" xr:uid="{95C2DBD3-BCBB-4148-B065-EC9B59AD9BF4}"/>
    <cellStyle name="40% - Énfasis4 8 3 3 2" xfId="9611" xr:uid="{07ABFD40-118E-4341-89A0-ECFD050D7284}"/>
    <cellStyle name="40% - Énfasis4 8 3 3 2 2" xfId="19935" xr:uid="{47797903-D0F9-4B6A-922F-2B75F304CB52}"/>
    <cellStyle name="40% - Énfasis4 8 3 3 2 2 2" xfId="40583" xr:uid="{0F571BA2-D04E-4BA3-82F8-4AFCFBA2C47C}"/>
    <cellStyle name="40% - Énfasis4 8 3 3 2 3" xfId="30259" xr:uid="{5F1619FA-E4DC-4F11-AE09-096DD758B92F}"/>
    <cellStyle name="40% - Énfasis4 8 3 3 3" xfId="14773" xr:uid="{FF42DE4C-6B57-4DAC-ABD7-20D1228684BA}"/>
    <cellStyle name="40% - Énfasis4 8 3 3 3 2" xfId="35421" xr:uid="{3C6D3373-E2F4-4A7A-A48A-B7642E419D3A}"/>
    <cellStyle name="40% - Énfasis4 8 3 3 4" xfId="25097" xr:uid="{3666A0F8-E031-45B9-A6B4-D7BB592892E8}"/>
    <cellStyle name="40% - Énfasis4 8 3 4" xfId="7030" xr:uid="{D8EA1782-8FFD-4188-BC21-2F25DD0CDAF7}"/>
    <cellStyle name="40% - Énfasis4 8 3 4 2" xfId="17354" xr:uid="{86C59951-2543-4F61-89AD-16536D7EC6B9}"/>
    <cellStyle name="40% - Énfasis4 8 3 4 2 2" xfId="38002" xr:uid="{5C89E931-B6DE-4009-ACB9-9ABFF7CA411B}"/>
    <cellStyle name="40% - Énfasis4 8 3 4 3" xfId="27678" xr:uid="{F2EBF569-6455-491A-92BC-36E4B8A59524}"/>
    <cellStyle name="40% - Énfasis4 8 3 5" xfId="12192" xr:uid="{A45795D9-A32D-4735-B0E9-83040716E4AA}"/>
    <cellStyle name="40% - Énfasis4 8 3 5 2" xfId="32840" xr:uid="{6A1F4A10-101F-4CF0-B40C-5D14945739B3}"/>
    <cellStyle name="40% - Énfasis4 8 3 6" xfId="22516" xr:uid="{8290CF02-A907-41F3-8BF1-850D3D957525}"/>
    <cellStyle name="40% - Énfasis4 8 4" xfId="2513" xr:uid="{92DFCAB3-ABB8-42D1-911B-FA6ACD01A068}"/>
    <cellStyle name="40% - Énfasis4 8 4 2" xfId="5094" xr:uid="{B20A41D5-96A9-4FD1-94A0-95567D26F339}"/>
    <cellStyle name="40% - Énfasis4 8 4 2 2" xfId="10256" xr:uid="{23AD5FCA-96EB-43E2-AAD5-C00AD0013C1E}"/>
    <cellStyle name="40% - Énfasis4 8 4 2 2 2" xfId="20580" xr:uid="{9ACE087F-2F64-4475-927B-A030D791286B}"/>
    <cellStyle name="40% - Énfasis4 8 4 2 2 2 2" xfId="41228" xr:uid="{455A652B-D45C-45BF-8767-5EC956522C06}"/>
    <cellStyle name="40% - Énfasis4 8 4 2 2 3" xfId="30904" xr:uid="{7B846762-6F5C-4469-81D9-BBC35A912EAE}"/>
    <cellStyle name="40% - Énfasis4 8 4 2 3" xfId="15418" xr:uid="{EEF892A4-7FD3-4F06-8115-1A207F0A9575}"/>
    <cellStyle name="40% - Énfasis4 8 4 2 3 2" xfId="36066" xr:uid="{2683BC16-4C7C-4EB0-A4E2-4A3F73D7317D}"/>
    <cellStyle name="40% - Énfasis4 8 4 2 4" xfId="25742" xr:uid="{8A7BB9FA-7E46-4EB5-B8B6-A8B955CE7547}"/>
    <cellStyle name="40% - Énfasis4 8 4 3" xfId="7675" xr:uid="{66F13EDC-9F6C-4EDA-BAAF-F68BD046567A}"/>
    <cellStyle name="40% - Énfasis4 8 4 3 2" xfId="17999" xr:uid="{8A62AFFA-F72E-452D-AB16-64E6DA43FD9F}"/>
    <cellStyle name="40% - Énfasis4 8 4 3 2 2" xfId="38647" xr:uid="{7BC0B8E7-BDA9-4D47-8038-56F4524C3024}"/>
    <cellStyle name="40% - Énfasis4 8 4 3 3" xfId="28323" xr:uid="{58F40F54-318C-4CBA-89D6-A6C58A237B0C}"/>
    <cellStyle name="40% - Énfasis4 8 4 4" xfId="12837" xr:uid="{26BA7EEE-007F-4368-AB8F-D2DF2C5B5CE4}"/>
    <cellStyle name="40% - Énfasis4 8 4 4 2" xfId="33485" xr:uid="{611BE89B-F470-45EC-8963-E465454A6465}"/>
    <cellStyle name="40% - Énfasis4 8 4 5" xfId="23161" xr:uid="{E28A01A8-2CC1-40A7-84F7-4EAD2A33427D}"/>
    <cellStyle name="40% - Énfasis4 8 5" xfId="3804" xr:uid="{446F22F3-35CE-4C5A-93B0-3B5C28784B19}"/>
    <cellStyle name="40% - Énfasis4 8 5 2" xfId="8966" xr:uid="{C670DD04-51BB-446F-A148-EC398B262BE7}"/>
    <cellStyle name="40% - Énfasis4 8 5 2 2" xfId="19290" xr:uid="{2FA95AA0-3E3C-4232-A45F-A70D71D89FD3}"/>
    <cellStyle name="40% - Énfasis4 8 5 2 2 2" xfId="39938" xr:uid="{7C84CC81-62AF-47D4-B159-D6676755C9CC}"/>
    <cellStyle name="40% - Énfasis4 8 5 2 3" xfId="29614" xr:uid="{30EE5A6D-AC1B-4CB2-9C89-19CA499D5CF0}"/>
    <cellStyle name="40% - Énfasis4 8 5 3" xfId="14128" xr:uid="{5C0DE363-6C5D-43B3-8198-4B8DB1CDB38E}"/>
    <cellStyle name="40% - Énfasis4 8 5 3 2" xfId="34776" xr:uid="{E06EA9B1-D3E5-4EFB-94D7-F43D95553AD8}"/>
    <cellStyle name="40% - Énfasis4 8 5 4" xfId="24452" xr:uid="{25B6D632-EF6C-49A7-88DB-0CBD4A92834E}"/>
    <cellStyle name="40% - Énfasis4 8 6" xfId="6385" xr:uid="{FCBD6F21-2F65-405D-9714-99F8F0B952DA}"/>
    <cellStyle name="40% - Énfasis4 8 6 2" xfId="16709" xr:uid="{5ADACB37-7FA1-42E6-94AA-5D4FA0C0A7EE}"/>
    <cellStyle name="40% - Énfasis4 8 6 2 2" xfId="37357" xr:uid="{F69B7D6A-3A65-4B25-B309-EBAB1101851F}"/>
    <cellStyle name="40% - Énfasis4 8 6 3" xfId="27033" xr:uid="{D7E6D572-307D-4FFE-A54A-B68A07F68505}"/>
    <cellStyle name="40% - Énfasis4 8 7" xfId="11547" xr:uid="{DAB1126B-9F23-45B0-89C9-A010A9869F71}"/>
    <cellStyle name="40% - Énfasis4 8 7 2" xfId="32195" xr:uid="{49B2CE6E-73F2-4D85-B5BA-9C9D02F95EC2}"/>
    <cellStyle name="40% - Énfasis4 8 8" xfId="21871" xr:uid="{F4F9E3A1-1763-4D1A-9261-77629CE1ED51}"/>
    <cellStyle name="40% - Énfasis4 9" xfId="291" xr:uid="{00000000-0005-0000-0000-000030020000}"/>
    <cellStyle name="40% - Énfasis4 9 2" xfId="292" xr:uid="{00000000-0005-0000-0000-000031020000}"/>
    <cellStyle name="40% - Énfasis4 9 2 2" xfId="1824" xr:uid="{00000000-0005-0000-0000-000032020000}"/>
    <cellStyle name="40% - Énfasis4 9 2 2 2" xfId="3161" xr:uid="{7DB883AD-A847-4E1C-B099-A75E7EAE899D}"/>
    <cellStyle name="40% - Énfasis4 9 2 2 2 2" xfId="5742" xr:uid="{72139BD7-10DA-434F-BB48-4130F69CF23B}"/>
    <cellStyle name="40% - Énfasis4 9 2 2 2 2 2" xfId="10904" xr:uid="{56DEF0C6-BD4D-4AF9-B880-5AB023200A91}"/>
    <cellStyle name="40% - Énfasis4 9 2 2 2 2 2 2" xfId="21228" xr:uid="{25AAC7E6-DC30-4832-A10B-11E1017AA627}"/>
    <cellStyle name="40% - Énfasis4 9 2 2 2 2 2 2 2" xfId="41876" xr:uid="{68996B4C-D73C-4D7A-B5C8-CEF3D83CD92A}"/>
    <cellStyle name="40% - Énfasis4 9 2 2 2 2 2 3" xfId="31552" xr:uid="{B3E416E3-A5A9-424E-8DE3-BA804A92E51F}"/>
    <cellStyle name="40% - Énfasis4 9 2 2 2 2 3" xfId="16066" xr:uid="{0FC79884-0F96-4621-9931-0429856CC8D6}"/>
    <cellStyle name="40% - Énfasis4 9 2 2 2 2 3 2" xfId="36714" xr:uid="{CBF1EB71-E7C8-4FB4-AFF3-1D1E4EC0E66F}"/>
    <cellStyle name="40% - Énfasis4 9 2 2 2 2 4" xfId="26390" xr:uid="{C74B2C2C-4CDE-4976-91D2-CB7FECFC0AC8}"/>
    <cellStyle name="40% - Énfasis4 9 2 2 2 3" xfId="8323" xr:uid="{B52D9982-17CB-40D0-A981-AED7C8F74E05}"/>
    <cellStyle name="40% - Énfasis4 9 2 2 2 3 2" xfId="18647" xr:uid="{B1FFC200-EA31-489F-8850-F46333150398}"/>
    <cellStyle name="40% - Énfasis4 9 2 2 2 3 2 2" xfId="39295" xr:uid="{F86F8328-B426-4960-89A0-AD3671ECDFD8}"/>
    <cellStyle name="40% - Énfasis4 9 2 2 2 3 3" xfId="28971" xr:uid="{27322821-80F4-4F67-8702-75F553B2EFC4}"/>
    <cellStyle name="40% - Énfasis4 9 2 2 2 4" xfId="13485" xr:uid="{2C242AA1-C98D-4083-A8B4-DF2F950CD517}"/>
    <cellStyle name="40% - Énfasis4 9 2 2 2 4 2" xfId="34133" xr:uid="{3136B3FE-C828-4E60-934F-96998898DD97}"/>
    <cellStyle name="40% - Énfasis4 9 2 2 2 5" xfId="23809" xr:uid="{CD339C41-E237-4B7A-9713-7E6D7F1A30FA}"/>
    <cellStyle name="40% - Énfasis4 9 2 2 3" xfId="4452" xr:uid="{C2390916-ECA2-405C-B435-CE037FF6375C}"/>
    <cellStyle name="40% - Énfasis4 9 2 2 3 2" xfId="9614" xr:uid="{8415AF41-7EFF-4F81-A7AE-276D58D8CAE2}"/>
    <cellStyle name="40% - Énfasis4 9 2 2 3 2 2" xfId="19938" xr:uid="{83D34E3D-B2FF-462E-9472-AAF35D880EF7}"/>
    <cellStyle name="40% - Énfasis4 9 2 2 3 2 2 2" xfId="40586" xr:uid="{0F296D13-ADFA-4A83-978B-459F986EFE25}"/>
    <cellStyle name="40% - Énfasis4 9 2 2 3 2 3" xfId="30262" xr:uid="{0595CC4A-FBFB-482B-B6E6-2E4BA2B232A6}"/>
    <cellStyle name="40% - Énfasis4 9 2 2 3 3" xfId="14776" xr:uid="{13525182-0B79-4041-AA9A-4FBC074CF81B}"/>
    <cellStyle name="40% - Énfasis4 9 2 2 3 3 2" xfId="35424" xr:uid="{A8658E58-3311-4CED-948E-9E45842149F4}"/>
    <cellStyle name="40% - Énfasis4 9 2 2 3 4" xfId="25100" xr:uid="{D6625CC9-E798-41DA-A0CD-5600A6F76666}"/>
    <cellStyle name="40% - Énfasis4 9 2 2 4" xfId="7033" xr:uid="{D596A0F7-A16D-47D5-ACA1-C21919799F9D}"/>
    <cellStyle name="40% - Énfasis4 9 2 2 4 2" xfId="17357" xr:uid="{F4A6DF63-2A97-4A97-AA3A-6C5B9B88145B}"/>
    <cellStyle name="40% - Énfasis4 9 2 2 4 2 2" xfId="38005" xr:uid="{9CCEA7A8-2ECA-4A2E-8889-526CF79C072D}"/>
    <cellStyle name="40% - Énfasis4 9 2 2 4 3" xfId="27681" xr:uid="{0897833E-AE29-469D-AF0B-98C5EF364A5B}"/>
    <cellStyle name="40% - Énfasis4 9 2 2 5" xfId="12195" xr:uid="{3770BB79-1707-4303-A287-FE786ADC4E4E}"/>
    <cellStyle name="40% - Énfasis4 9 2 2 5 2" xfId="32843" xr:uid="{64518E06-31C9-40C5-A5F8-9B758BA28CE3}"/>
    <cellStyle name="40% - Énfasis4 9 2 2 6" xfId="22519" xr:uid="{58063D4B-45D8-4CFE-AA7E-04836A2FE11F}"/>
    <cellStyle name="40% - Énfasis4 9 2 3" xfId="2516" xr:uid="{9721353A-F3CD-4303-9C15-02F707C7D59B}"/>
    <cellStyle name="40% - Énfasis4 9 2 3 2" xfId="5097" xr:uid="{ABEFCE6A-C529-4ECC-8D85-17F506F12CE1}"/>
    <cellStyle name="40% - Énfasis4 9 2 3 2 2" xfId="10259" xr:uid="{F99C2CED-CE96-46F2-8948-34411A451F0C}"/>
    <cellStyle name="40% - Énfasis4 9 2 3 2 2 2" xfId="20583" xr:uid="{912A6F41-2DE6-4FAA-88C7-4ED18683591D}"/>
    <cellStyle name="40% - Énfasis4 9 2 3 2 2 2 2" xfId="41231" xr:uid="{69E8E0E3-C094-4236-9359-0D150E15DBAC}"/>
    <cellStyle name="40% - Énfasis4 9 2 3 2 2 3" xfId="30907" xr:uid="{BD236B58-BC0E-40DB-9A30-B055F6B4CEC2}"/>
    <cellStyle name="40% - Énfasis4 9 2 3 2 3" xfId="15421" xr:uid="{52E7277A-29F0-4285-8FC0-9F699AB5B289}"/>
    <cellStyle name="40% - Énfasis4 9 2 3 2 3 2" xfId="36069" xr:uid="{79E5854E-25DD-446C-A36F-FBDB6211DC16}"/>
    <cellStyle name="40% - Énfasis4 9 2 3 2 4" xfId="25745" xr:uid="{2E1DBE91-9134-484D-85DD-6EA9BFFBAB66}"/>
    <cellStyle name="40% - Énfasis4 9 2 3 3" xfId="7678" xr:uid="{FBB354F9-5BE2-44FB-A7FA-98516834B58E}"/>
    <cellStyle name="40% - Énfasis4 9 2 3 3 2" xfId="18002" xr:uid="{CDC31A38-256D-4BBA-9111-ACC1DF37948B}"/>
    <cellStyle name="40% - Énfasis4 9 2 3 3 2 2" xfId="38650" xr:uid="{FF1BCF12-67CD-4055-A6BD-D681F4C5E475}"/>
    <cellStyle name="40% - Énfasis4 9 2 3 3 3" xfId="28326" xr:uid="{F137ABC4-5AC9-4940-AF5F-23A8576C6D75}"/>
    <cellStyle name="40% - Énfasis4 9 2 3 4" xfId="12840" xr:uid="{43F0B1E5-CC28-4DDC-9A25-8EC4AB1E6739}"/>
    <cellStyle name="40% - Énfasis4 9 2 3 4 2" xfId="33488" xr:uid="{7EC8B09B-8378-49AA-AC7E-D3C67D8AD8A5}"/>
    <cellStyle name="40% - Énfasis4 9 2 3 5" xfId="23164" xr:uid="{CD4E8DAC-D523-45C3-A623-17624E1CD4D5}"/>
    <cellStyle name="40% - Énfasis4 9 2 4" xfId="3807" xr:uid="{C9570E33-3DAF-4EB0-B7BC-9790864471C9}"/>
    <cellStyle name="40% - Énfasis4 9 2 4 2" xfId="8969" xr:uid="{E69DD074-635D-4E8C-B783-0084F9D052FD}"/>
    <cellStyle name="40% - Énfasis4 9 2 4 2 2" xfId="19293" xr:uid="{22FE42C4-6CF6-4FF3-A4C4-B6F73BB90D85}"/>
    <cellStyle name="40% - Énfasis4 9 2 4 2 2 2" xfId="39941" xr:uid="{BA18B97C-7047-43B4-8CEA-FC4119065070}"/>
    <cellStyle name="40% - Énfasis4 9 2 4 2 3" xfId="29617" xr:uid="{66F9C7F2-5955-471B-B2A3-1E0EDA6548F4}"/>
    <cellStyle name="40% - Énfasis4 9 2 4 3" xfId="14131" xr:uid="{B84F9A31-EE67-4854-8D7A-F71489CB5144}"/>
    <cellStyle name="40% - Énfasis4 9 2 4 3 2" xfId="34779" xr:uid="{AFDBBC6E-AF84-4779-AD4E-BA36D9E8AC1B}"/>
    <cellStyle name="40% - Énfasis4 9 2 4 4" xfId="24455" xr:uid="{641CF68B-5E75-4766-AA40-1C749EDE3C6C}"/>
    <cellStyle name="40% - Énfasis4 9 2 5" xfId="6388" xr:uid="{C5159E59-8107-44B3-BD48-21FCF1FC6C9D}"/>
    <cellStyle name="40% - Énfasis4 9 2 5 2" xfId="16712" xr:uid="{502A02B3-00B3-44FD-A564-CC0BE14A79F9}"/>
    <cellStyle name="40% - Énfasis4 9 2 5 2 2" xfId="37360" xr:uid="{6194C71F-2FCB-4888-BA5E-C89E2AC80E0A}"/>
    <cellStyle name="40% - Énfasis4 9 2 5 3" xfId="27036" xr:uid="{85CA525A-8BDF-4B61-AFF2-5E7A83989A4B}"/>
    <cellStyle name="40% - Énfasis4 9 2 6" xfId="11550" xr:uid="{D658770F-08A1-4EA3-8653-A39F0DA2367B}"/>
    <cellStyle name="40% - Énfasis4 9 2 6 2" xfId="32198" xr:uid="{FAFFFD2B-BFD0-4ACE-9564-6B582DCD5053}"/>
    <cellStyle name="40% - Énfasis4 9 2 7" xfId="21874" xr:uid="{D15E973E-1DCD-4763-92E8-FA2C86288E21}"/>
    <cellStyle name="40% - Énfasis4 9 3" xfId="1823" xr:uid="{00000000-0005-0000-0000-000033020000}"/>
    <cellStyle name="40% - Énfasis4 9 3 2" xfId="3160" xr:uid="{3413CC4D-DF4F-4EF3-B733-6B5A43342E47}"/>
    <cellStyle name="40% - Énfasis4 9 3 2 2" xfId="5741" xr:uid="{BF729B78-0B7B-464D-ABB2-E1FC00F0365C}"/>
    <cellStyle name="40% - Énfasis4 9 3 2 2 2" xfId="10903" xr:uid="{D57F4FED-2515-4756-86D4-CA6A4EE3636E}"/>
    <cellStyle name="40% - Énfasis4 9 3 2 2 2 2" xfId="21227" xr:uid="{6E6B62B0-66C8-4D2C-9191-0EF6A4832477}"/>
    <cellStyle name="40% - Énfasis4 9 3 2 2 2 2 2" xfId="41875" xr:uid="{DB0B061E-C661-487F-8338-28DABAE97E59}"/>
    <cellStyle name="40% - Énfasis4 9 3 2 2 2 3" xfId="31551" xr:uid="{3224E2DE-6855-4B16-8277-08B0EF5DAB85}"/>
    <cellStyle name="40% - Énfasis4 9 3 2 2 3" xfId="16065" xr:uid="{F338D2DF-3C4B-4835-8866-DC9BD46DD137}"/>
    <cellStyle name="40% - Énfasis4 9 3 2 2 3 2" xfId="36713" xr:uid="{94A8B4F5-A047-4899-8C75-DB33B60863BD}"/>
    <cellStyle name="40% - Énfasis4 9 3 2 2 4" xfId="26389" xr:uid="{D407B572-5C32-4602-A9F0-4551DD3C11D2}"/>
    <cellStyle name="40% - Énfasis4 9 3 2 3" xfId="8322" xr:uid="{B215EA9A-272B-4CCE-839D-75A7EF0869AB}"/>
    <cellStyle name="40% - Énfasis4 9 3 2 3 2" xfId="18646" xr:uid="{78941FFC-2665-4886-8251-C5311966C28E}"/>
    <cellStyle name="40% - Énfasis4 9 3 2 3 2 2" xfId="39294" xr:uid="{5DE980DB-0F94-41FC-9227-77B1867BA58A}"/>
    <cellStyle name="40% - Énfasis4 9 3 2 3 3" xfId="28970" xr:uid="{887E2ABB-DE99-483F-A86D-A04153880436}"/>
    <cellStyle name="40% - Énfasis4 9 3 2 4" xfId="13484" xr:uid="{FAB5719D-3520-4BC3-A0CD-2A918D7968C9}"/>
    <cellStyle name="40% - Énfasis4 9 3 2 4 2" xfId="34132" xr:uid="{131D77B1-074C-467A-B4CB-06B486FB2E12}"/>
    <cellStyle name="40% - Énfasis4 9 3 2 5" xfId="23808" xr:uid="{F1E89CCA-8ED9-4F60-9BBD-5EF03A77D31D}"/>
    <cellStyle name="40% - Énfasis4 9 3 3" xfId="4451" xr:uid="{94887136-1F08-4996-8D2E-A128B8CA8C59}"/>
    <cellStyle name="40% - Énfasis4 9 3 3 2" xfId="9613" xr:uid="{FCF1EB10-DF88-41D0-984A-237FA7A6F778}"/>
    <cellStyle name="40% - Énfasis4 9 3 3 2 2" xfId="19937" xr:uid="{D77503B3-5318-443B-BAEB-6DBED84CFB35}"/>
    <cellStyle name="40% - Énfasis4 9 3 3 2 2 2" xfId="40585" xr:uid="{8BFED79A-F6D1-4396-A441-C1F384E49D51}"/>
    <cellStyle name="40% - Énfasis4 9 3 3 2 3" xfId="30261" xr:uid="{A8407C2F-C456-4BDF-94BC-0C78C073849E}"/>
    <cellStyle name="40% - Énfasis4 9 3 3 3" xfId="14775" xr:uid="{8B37E132-11D2-4158-BF71-C1C576CF3282}"/>
    <cellStyle name="40% - Énfasis4 9 3 3 3 2" xfId="35423" xr:uid="{937562E4-32F0-4B94-9E71-EE2AA7A99CFA}"/>
    <cellStyle name="40% - Énfasis4 9 3 3 4" xfId="25099" xr:uid="{8D83AB32-BD70-4CD0-B8F1-CAA8D41F724A}"/>
    <cellStyle name="40% - Énfasis4 9 3 4" xfId="7032" xr:uid="{3989903A-9DB8-4C9A-8EFB-3F3D6224B315}"/>
    <cellStyle name="40% - Énfasis4 9 3 4 2" xfId="17356" xr:uid="{8D08F972-C250-4200-8A68-FDC22DFD7FB6}"/>
    <cellStyle name="40% - Énfasis4 9 3 4 2 2" xfId="38004" xr:uid="{2B6C4441-4BC1-4968-A111-F66479C59F26}"/>
    <cellStyle name="40% - Énfasis4 9 3 4 3" xfId="27680" xr:uid="{500EAA46-3484-401A-9D05-74AC46EC0E61}"/>
    <cellStyle name="40% - Énfasis4 9 3 5" xfId="12194" xr:uid="{A85D620E-2A7D-4761-98F7-A2DD073FF9EF}"/>
    <cellStyle name="40% - Énfasis4 9 3 5 2" xfId="32842" xr:uid="{B7E417B8-DD6D-425D-A311-69E5A75BC436}"/>
    <cellStyle name="40% - Énfasis4 9 3 6" xfId="22518" xr:uid="{40A23FDA-8195-4A77-B01A-FA09CBCEBBF1}"/>
    <cellStyle name="40% - Énfasis4 9 4" xfId="2515" xr:uid="{B22E3C17-6BB2-4862-90FE-75B42ED6457B}"/>
    <cellStyle name="40% - Énfasis4 9 4 2" xfId="5096" xr:uid="{82A8C218-904D-42D3-9EE0-5EBF8E30FFF1}"/>
    <cellStyle name="40% - Énfasis4 9 4 2 2" xfId="10258" xr:uid="{0C97FC6E-C7D6-44C5-A302-4A4C59D25425}"/>
    <cellStyle name="40% - Énfasis4 9 4 2 2 2" xfId="20582" xr:uid="{5C67F7AA-8356-49CC-AB54-A173980B0F0E}"/>
    <cellStyle name="40% - Énfasis4 9 4 2 2 2 2" xfId="41230" xr:uid="{C423C86E-1431-4FB7-B967-A68BD4A4899C}"/>
    <cellStyle name="40% - Énfasis4 9 4 2 2 3" xfId="30906" xr:uid="{0EFD8FA1-692F-42B4-875C-96955F25DE28}"/>
    <cellStyle name="40% - Énfasis4 9 4 2 3" xfId="15420" xr:uid="{6FEDCBCD-CBF6-4845-9AB0-E604842F5942}"/>
    <cellStyle name="40% - Énfasis4 9 4 2 3 2" xfId="36068" xr:uid="{1952DD0F-9449-4B22-A1BC-CF6C7306BEC6}"/>
    <cellStyle name="40% - Énfasis4 9 4 2 4" xfId="25744" xr:uid="{D0AE0B55-5D5C-48B3-90DB-F652C14AA4E5}"/>
    <cellStyle name="40% - Énfasis4 9 4 3" xfId="7677" xr:uid="{B408573A-724A-4788-B64A-D6E4C2E40980}"/>
    <cellStyle name="40% - Énfasis4 9 4 3 2" xfId="18001" xr:uid="{3D3AFE3A-192F-4DC2-8ACE-EBF273CA9483}"/>
    <cellStyle name="40% - Énfasis4 9 4 3 2 2" xfId="38649" xr:uid="{1882B976-F9F4-4145-9DA4-EC5412B00DD1}"/>
    <cellStyle name="40% - Énfasis4 9 4 3 3" xfId="28325" xr:uid="{24FBCE85-2A87-462A-8D3D-00218D383C7C}"/>
    <cellStyle name="40% - Énfasis4 9 4 4" xfId="12839" xr:uid="{1E8E55D2-3643-4E58-A708-44467745A656}"/>
    <cellStyle name="40% - Énfasis4 9 4 4 2" xfId="33487" xr:uid="{20623CD3-30E5-46C3-8897-62D99A17D0B8}"/>
    <cellStyle name="40% - Énfasis4 9 4 5" xfId="23163" xr:uid="{74B63202-6EB0-40B1-9E64-58566E12B2DF}"/>
    <cellStyle name="40% - Énfasis4 9 5" xfId="3806" xr:uid="{071CC70B-F756-49B5-8CAB-CBC4FA7C75D3}"/>
    <cellStyle name="40% - Énfasis4 9 5 2" xfId="8968" xr:uid="{72D15136-3651-4EEC-AC66-8D7E624CBBD1}"/>
    <cellStyle name="40% - Énfasis4 9 5 2 2" xfId="19292" xr:uid="{ED4785F5-7CFF-48E6-B31F-15FBB0213E98}"/>
    <cellStyle name="40% - Énfasis4 9 5 2 2 2" xfId="39940" xr:uid="{08F7FBAF-9D7D-425A-8F9C-47872D066B72}"/>
    <cellStyle name="40% - Énfasis4 9 5 2 3" xfId="29616" xr:uid="{E504FC75-52ED-484D-870A-541C165CBB2F}"/>
    <cellStyle name="40% - Énfasis4 9 5 3" xfId="14130" xr:uid="{0339EA97-3A81-4B4C-B076-B542E63138CC}"/>
    <cellStyle name="40% - Énfasis4 9 5 3 2" xfId="34778" xr:uid="{C91D4E1D-F286-425C-8ED6-4BDB6CEC6038}"/>
    <cellStyle name="40% - Énfasis4 9 5 4" xfId="24454" xr:uid="{C6079A21-1659-468C-AF7C-38272CF8CB13}"/>
    <cellStyle name="40% - Énfasis4 9 6" xfId="6387" xr:uid="{F627666D-A8E1-48E6-887D-BDB3C37CE3BF}"/>
    <cellStyle name="40% - Énfasis4 9 6 2" xfId="16711" xr:uid="{691A0E0E-475A-473A-A014-9523682CC65A}"/>
    <cellStyle name="40% - Énfasis4 9 6 2 2" xfId="37359" xr:uid="{FBEC35BE-C79F-4ADF-87E8-0F68D8127A08}"/>
    <cellStyle name="40% - Énfasis4 9 6 3" xfId="27035" xr:uid="{41C6AD75-E976-4FDC-81F5-652E55C3FB85}"/>
    <cellStyle name="40% - Énfasis4 9 7" xfId="11549" xr:uid="{82EE0C27-68FB-439D-8875-F500C21003F1}"/>
    <cellStyle name="40% - Énfasis4 9 7 2" xfId="32197" xr:uid="{F0EE988C-0017-4CB2-B819-758F12C86404}"/>
    <cellStyle name="40% - Énfasis4 9 8" xfId="21873" xr:uid="{8418076B-52E8-4986-ACF8-39E65196338E}"/>
    <cellStyle name="40% - Énfasis5" xfId="293" builtinId="47" customBuiltin="1"/>
    <cellStyle name="40% - Énfasis5 10" xfId="294" xr:uid="{00000000-0005-0000-0000-000035020000}"/>
    <cellStyle name="40% - Énfasis5 10 2" xfId="295" xr:uid="{00000000-0005-0000-0000-000036020000}"/>
    <cellStyle name="40% - Énfasis5 10 2 2" xfId="1826" xr:uid="{00000000-0005-0000-0000-000037020000}"/>
    <cellStyle name="40% - Énfasis5 10 2 2 2" xfId="3163" xr:uid="{B13165F1-6EE5-457D-8A4E-430F578DA308}"/>
    <cellStyle name="40% - Énfasis5 10 2 2 2 2" xfId="5744" xr:uid="{B1716E93-DB10-4197-8773-A13947804348}"/>
    <cellStyle name="40% - Énfasis5 10 2 2 2 2 2" xfId="10906" xr:uid="{556AF518-3A77-4A99-A035-6030C5CAEE7B}"/>
    <cellStyle name="40% - Énfasis5 10 2 2 2 2 2 2" xfId="21230" xr:uid="{E2FFE23E-8927-48B5-92B2-E5140AC3B801}"/>
    <cellStyle name="40% - Énfasis5 10 2 2 2 2 2 2 2" xfId="41878" xr:uid="{B2F4B722-E77F-43BD-8C38-FA4C00516F01}"/>
    <cellStyle name="40% - Énfasis5 10 2 2 2 2 2 3" xfId="31554" xr:uid="{582E7143-5974-4663-BF7E-BDD7356839C7}"/>
    <cellStyle name="40% - Énfasis5 10 2 2 2 2 3" xfId="16068" xr:uid="{2EC7B7F7-6EF0-46C6-B973-ED316633AF68}"/>
    <cellStyle name="40% - Énfasis5 10 2 2 2 2 3 2" xfId="36716" xr:uid="{EEC3ECF1-6B16-4B91-BAC4-6EA6AD1A0F6B}"/>
    <cellStyle name="40% - Énfasis5 10 2 2 2 2 4" xfId="26392" xr:uid="{D1889E45-3411-462A-85CC-8E9EDFF6F9BD}"/>
    <cellStyle name="40% - Énfasis5 10 2 2 2 3" xfId="8325" xr:uid="{049642DA-9AEF-4DFA-80B3-A0590BC4B20E}"/>
    <cellStyle name="40% - Énfasis5 10 2 2 2 3 2" xfId="18649" xr:uid="{5E55D080-5509-4715-99BF-12DE540C20DE}"/>
    <cellStyle name="40% - Énfasis5 10 2 2 2 3 2 2" xfId="39297" xr:uid="{0B9C2D72-926D-46E2-B6B9-9E47149F42B2}"/>
    <cellStyle name="40% - Énfasis5 10 2 2 2 3 3" xfId="28973" xr:uid="{224E37DE-FC44-422F-9605-82964F4E4632}"/>
    <cellStyle name="40% - Énfasis5 10 2 2 2 4" xfId="13487" xr:uid="{44DA7FA2-065B-4720-B77A-3BD69EFAE95C}"/>
    <cellStyle name="40% - Énfasis5 10 2 2 2 4 2" xfId="34135" xr:uid="{0501D543-76B7-48B7-BE58-1BE221747C07}"/>
    <cellStyle name="40% - Énfasis5 10 2 2 2 5" xfId="23811" xr:uid="{898BFA8F-C2FC-4623-9E9A-28F77FEF0D54}"/>
    <cellStyle name="40% - Énfasis5 10 2 2 3" xfId="4454" xr:uid="{1284B0B8-1484-445E-8618-DB703F4F783D}"/>
    <cellStyle name="40% - Énfasis5 10 2 2 3 2" xfId="9616" xr:uid="{3ABA6409-FCBB-4F1A-9F3B-B7272016BFD3}"/>
    <cellStyle name="40% - Énfasis5 10 2 2 3 2 2" xfId="19940" xr:uid="{C43BDBE3-1E1E-4067-B8B1-8D4E4A796444}"/>
    <cellStyle name="40% - Énfasis5 10 2 2 3 2 2 2" xfId="40588" xr:uid="{3994BC58-FCDF-441E-B6C5-ABDE23272C0F}"/>
    <cellStyle name="40% - Énfasis5 10 2 2 3 2 3" xfId="30264" xr:uid="{61832575-C732-4E53-88C8-4F87ED637D21}"/>
    <cellStyle name="40% - Énfasis5 10 2 2 3 3" xfId="14778" xr:uid="{7BA33C6E-2D04-4447-A685-99144C4D6718}"/>
    <cellStyle name="40% - Énfasis5 10 2 2 3 3 2" xfId="35426" xr:uid="{348FED45-7E85-4753-AB42-5A094BB61F40}"/>
    <cellStyle name="40% - Énfasis5 10 2 2 3 4" xfId="25102" xr:uid="{3A413973-8890-4537-832C-D289138E3801}"/>
    <cellStyle name="40% - Énfasis5 10 2 2 4" xfId="7035" xr:uid="{B6B0A1F2-7E79-4066-BAB7-D0ED2453EC22}"/>
    <cellStyle name="40% - Énfasis5 10 2 2 4 2" xfId="17359" xr:uid="{F8034069-D68D-4E24-9968-CEA777BF9A7A}"/>
    <cellStyle name="40% - Énfasis5 10 2 2 4 2 2" xfId="38007" xr:uid="{A90D44E6-C3F9-4BE3-BED5-00B4EF1F60A7}"/>
    <cellStyle name="40% - Énfasis5 10 2 2 4 3" xfId="27683" xr:uid="{F70F19B8-479C-4404-B414-BD14EAC81A03}"/>
    <cellStyle name="40% - Énfasis5 10 2 2 5" xfId="12197" xr:uid="{BEE3B401-C966-4DB2-AF2C-BD90B9174539}"/>
    <cellStyle name="40% - Énfasis5 10 2 2 5 2" xfId="32845" xr:uid="{090FC0A4-A3F9-42B1-A582-6EF658F4AFE0}"/>
    <cellStyle name="40% - Énfasis5 10 2 2 6" xfId="22521" xr:uid="{0ECBFCB6-8A7C-42A7-B0CB-36486F0D04C5}"/>
    <cellStyle name="40% - Énfasis5 10 2 3" xfId="2518" xr:uid="{B5ADEC03-662C-4FA6-8F07-CC22A62C562F}"/>
    <cellStyle name="40% - Énfasis5 10 2 3 2" xfId="5099" xr:uid="{7A6C5C0B-543B-4B18-A40C-90FDE7D59D2B}"/>
    <cellStyle name="40% - Énfasis5 10 2 3 2 2" xfId="10261" xr:uid="{93D10EE6-6472-4ECE-8074-0650B3F61BDA}"/>
    <cellStyle name="40% - Énfasis5 10 2 3 2 2 2" xfId="20585" xr:uid="{28D2D596-AC3B-449A-BD2B-9B17BDE75D82}"/>
    <cellStyle name="40% - Énfasis5 10 2 3 2 2 2 2" xfId="41233" xr:uid="{667E4F09-70A2-4D43-9D3A-304F73FDD4B0}"/>
    <cellStyle name="40% - Énfasis5 10 2 3 2 2 3" xfId="30909" xr:uid="{3FD377D0-3899-4234-9EDD-2EEAA493400A}"/>
    <cellStyle name="40% - Énfasis5 10 2 3 2 3" xfId="15423" xr:uid="{F9B43578-7451-4A6C-B306-C0F1FD102DAB}"/>
    <cellStyle name="40% - Énfasis5 10 2 3 2 3 2" xfId="36071" xr:uid="{4797BF79-EE03-4B75-9CED-727F4C8818DD}"/>
    <cellStyle name="40% - Énfasis5 10 2 3 2 4" xfId="25747" xr:uid="{C1E19029-A578-4041-9373-0DB4541A2594}"/>
    <cellStyle name="40% - Énfasis5 10 2 3 3" xfId="7680" xr:uid="{4F561A7A-9469-4200-9626-B59477263AE0}"/>
    <cellStyle name="40% - Énfasis5 10 2 3 3 2" xfId="18004" xr:uid="{2EA3BCB9-CD3F-4D96-A139-ED0DA86DBE49}"/>
    <cellStyle name="40% - Énfasis5 10 2 3 3 2 2" xfId="38652" xr:uid="{EA2660AF-3E94-47FD-AA10-DCE70037D090}"/>
    <cellStyle name="40% - Énfasis5 10 2 3 3 3" xfId="28328" xr:uid="{86A68F32-3EB7-47B5-ABC7-133619E97227}"/>
    <cellStyle name="40% - Énfasis5 10 2 3 4" xfId="12842" xr:uid="{116952ED-1A89-4BC6-9652-4FF2CF80D7EE}"/>
    <cellStyle name="40% - Énfasis5 10 2 3 4 2" xfId="33490" xr:uid="{05698DC3-58CF-4C89-80D7-F6617D6464CA}"/>
    <cellStyle name="40% - Énfasis5 10 2 3 5" xfId="23166" xr:uid="{E15DDC3A-0DDC-4601-A8E3-3504CEEDF9D0}"/>
    <cellStyle name="40% - Énfasis5 10 2 4" xfId="3809" xr:uid="{5D48A4E4-5A65-4A06-B879-443DD21904F5}"/>
    <cellStyle name="40% - Énfasis5 10 2 4 2" xfId="8971" xr:uid="{ED8ABDFB-642A-4852-9988-18A69719C50A}"/>
    <cellStyle name="40% - Énfasis5 10 2 4 2 2" xfId="19295" xr:uid="{77D2A4FF-FA26-448A-949D-3821FC4B780F}"/>
    <cellStyle name="40% - Énfasis5 10 2 4 2 2 2" xfId="39943" xr:uid="{E5BA66F9-FE39-4B4B-B10A-07A259FB6492}"/>
    <cellStyle name="40% - Énfasis5 10 2 4 2 3" xfId="29619" xr:uid="{70F80961-7964-4DDF-A9F1-9CECDBAA4E19}"/>
    <cellStyle name="40% - Énfasis5 10 2 4 3" xfId="14133" xr:uid="{DEAAB93B-AA88-4388-B7ED-3B456548F105}"/>
    <cellStyle name="40% - Énfasis5 10 2 4 3 2" xfId="34781" xr:uid="{F1279640-669C-4E0B-8F8E-03985EBDC338}"/>
    <cellStyle name="40% - Énfasis5 10 2 4 4" xfId="24457" xr:uid="{C764F750-5A09-4302-A6DE-635D0C13B4EE}"/>
    <cellStyle name="40% - Énfasis5 10 2 5" xfId="6390" xr:uid="{B71B473C-1D2E-46A9-930F-50206CAF31BA}"/>
    <cellStyle name="40% - Énfasis5 10 2 5 2" xfId="16714" xr:uid="{F59FA766-ABF4-44EE-BE86-D687BFFFBD65}"/>
    <cellStyle name="40% - Énfasis5 10 2 5 2 2" xfId="37362" xr:uid="{4603D52C-A28F-4786-B130-6CF53E2BBA8E}"/>
    <cellStyle name="40% - Énfasis5 10 2 5 3" xfId="27038" xr:uid="{5A1F3CF6-9BC0-4FB3-B66E-7CB1FEA3EAA7}"/>
    <cellStyle name="40% - Énfasis5 10 2 6" xfId="11552" xr:uid="{F2339020-D4DB-44F9-8ED5-75EDCDF90CC9}"/>
    <cellStyle name="40% - Énfasis5 10 2 6 2" xfId="32200" xr:uid="{9FCF270A-A68F-42C6-9E76-35A00FFE10FB}"/>
    <cellStyle name="40% - Énfasis5 10 2 7" xfId="21876" xr:uid="{36469A64-1726-44E9-AAD1-9B2678252356}"/>
    <cellStyle name="40% - Énfasis5 10 3" xfId="1825" xr:uid="{00000000-0005-0000-0000-000038020000}"/>
    <cellStyle name="40% - Énfasis5 10 3 2" xfId="3162" xr:uid="{89D39092-3779-4B48-B2BD-0D99D23540DF}"/>
    <cellStyle name="40% - Énfasis5 10 3 2 2" xfId="5743" xr:uid="{E1A1B9E9-E952-4C76-8D96-797747FE82AE}"/>
    <cellStyle name="40% - Énfasis5 10 3 2 2 2" xfId="10905" xr:uid="{98C2DE29-E64B-4A8A-8851-7A2923D47937}"/>
    <cellStyle name="40% - Énfasis5 10 3 2 2 2 2" xfId="21229" xr:uid="{6A174577-D7F7-43AF-9E80-251D36A25DE8}"/>
    <cellStyle name="40% - Énfasis5 10 3 2 2 2 2 2" xfId="41877" xr:uid="{F4FFE385-1992-4176-86A4-98BB5D6FE293}"/>
    <cellStyle name="40% - Énfasis5 10 3 2 2 2 3" xfId="31553" xr:uid="{C70FD58E-6F3D-407C-9213-145366E582D8}"/>
    <cellStyle name="40% - Énfasis5 10 3 2 2 3" xfId="16067" xr:uid="{1ADA2F26-3E29-4A14-BD73-662BD73C410A}"/>
    <cellStyle name="40% - Énfasis5 10 3 2 2 3 2" xfId="36715" xr:uid="{0EF9092D-A728-4428-9F89-900F613C920A}"/>
    <cellStyle name="40% - Énfasis5 10 3 2 2 4" xfId="26391" xr:uid="{468DFABA-C9D1-4F56-8943-77DDFE3E9350}"/>
    <cellStyle name="40% - Énfasis5 10 3 2 3" xfId="8324" xr:uid="{EC2AC6D8-8000-4E76-B7BC-95A9352E6008}"/>
    <cellStyle name="40% - Énfasis5 10 3 2 3 2" xfId="18648" xr:uid="{5CED42C8-271A-46B3-83A4-412045D15E62}"/>
    <cellStyle name="40% - Énfasis5 10 3 2 3 2 2" xfId="39296" xr:uid="{FBE9F33E-B102-42C6-AC53-56EE60C10BD8}"/>
    <cellStyle name="40% - Énfasis5 10 3 2 3 3" xfId="28972" xr:uid="{4DB75B48-FD07-44C6-9854-12654C3ACC4B}"/>
    <cellStyle name="40% - Énfasis5 10 3 2 4" xfId="13486" xr:uid="{55E20C50-4838-4CF5-9C26-D748E8B6D44C}"/>
    <cellStyle name="40% - Énfasis5 10 3 2 4 2" xfId="34134" xr:uid="{80D249ED-0039-484D-B107-588E14DEEF0F}"/>
    <cellStyle name="40% - Énfasis5 10 3 2 5" xfId="23810" xr:uid="{4F3860B4-FE12-463D-A5C9-5BF873DAA3DF}"/>
    <cellStyle name="40% - Énfasis5 10 3 3" xfId="4453" xr:uid="{EC22E419-2573-420D-B595-455ACCF53B2C}"/>
    <cellStyle name="40% - Énfasis5 10 3 3 2" xfId="9615" xr:uid="{48287EF8-6135-4D2D-A60B-91A3F7188E4C}"/>
    <cellStyle name="40% - Énfasis5 10 3 3 2 2" xfId="19939" xr:uid="{7D9526CA-B35C-4B6B-BA57-EDE72AE93300}"/>
    <cellStyle name="40% - Énfasis5 10 3 3 2 2 2" xfId="40587" xr:uid="{579CD602-1BAB-4473-A437-E892878350EB}"/>
    <cellStyle name="40% - Énfasis5 10 3 3 2 3" xfId="30263" xr:uid="{8BD370FB-2D51-4B3D-A134-58FF76FEE238}"/>
    <cellStyle name="40% - Énfasis5 10 3 3 3" xfId="14777" xr:uid="{269B2C24-8384-4FF6-B639-184A46894141}"/>
    <cellStyle name="40% - Énfasis5 10 3 3 3 2" xfId="35425" xr:uid="{2F93F2A9-0AB8-4DD2-BF66-C8917F38B3A5}"/>
    <cellStyle name="40% - Énfasis5 10 3 3 4" xfId="25101" xr:uid="{72D43B13-A5AA-4C7B-BAAC-E0D88929CA0D}"/>
    <cellStyle name="40% - Énfasis5 10 3 4" xfId="7034" xr:uid="{BE6ED1C2-1FDF-4D6B-8BB8-89D5F5EF6331}"/>
    <cellStyle name="40% - Énfasis5 10 3 4 2" xfId="17358" xr:uid="{416640F2-C6B7-4CB9-AD5E-C48A87718385}"/>
    <cellStyle name="40% - Énfasis5 10 3 4 2 2" xfId="38006" xr:uid="{B449FAB5-74FE-4670-9FED-096F4158CCE0}"/>
    <cellStyle name="40% - Énfasis5 10 3 4 3" xfId="27682" xr:uid="{A32B5EC0-7C6B-48E9-B84F-7B87B234F34C}"/>
    <cellStyle name="40% - Énfasis5 10 3 5" xfId="12196" xr:uid="{BA0F6A72-B632-4E5D-B3A8-EE1FF02DB056}"/>
    <cellStyle name="40% - Énfasis5 10 3 5 2" xfId="32844" xr:uid="{0D5950E0-1017-4829-BEF3-DCEE5932FC3C}"/>
    <cellStyle name="40% - Énfasis5 10 3 6" xfId="22520" xr:uid="{39A81E59-18A3-4FA3-A7B1-D323F72A6085}"/>
    <cellStyle name="40% - Énfasis5 10 4" xfId="2517" xr:uid="{2B7B8EF9-A505-4D59-B483-7136D64B43CE}"/>
    <cellStyle name="40% - Énfasis5 10 4 2" xfId="5098" xr:uid="{CF6D0427-A909-49E9-8652-EF3E866FF86B}"/>
    <cellStyle name="40% - Énfasis5 10 4 2 2" xfId="10260" xr:uid="{7D9CB7C6-D38A-48D6-AA20-D2BB36BEE577}"/>
    <cellStyle name="40% - Énfasis5 10 4 2 2 2" xfId="20584" xr:uid="{507BED5C-2A37-45BF-BE17-3D549EA3F49A}"/>
    <cellStyle name="40% - Énfasis5 10 4 2 2 2 2" xfId="41232" xr:uid="{D6E4C431-472B-4F68-9EAB-30BF5198BE80}"/>
    <cellStyle name="40% - Énfasis5 10 4 2 2 3" xfId="30908" xr:uid="{9C9701F1-F385-419E-8EA5-33E14E019DE7}"/>
    <cellStyle name="40% - Énfasis5 10 4 2 3" xfId="15422" xr:uid="{FE467777-B209-46B9-A118-35E5529190A4}"/>
    <cellStyle name="40% - Énfasis5 10 4 2 3 2" xfId="36070" xr:uid="{BA0CAD0C-893F-4026-BC5B-DD4441B8B645}"/>
    <cellStyle name="40% - Énfasis5 10 4 2 4" xfId="25746" xr:uid="{A11D8FD2-67EC-44F1-96C8-DFEB94F75ACF}"/>
    <cellStyle name="40% - Énfasis5 10 4 3" xfId="7679" xr:uid="{EA6F5922-7615-4FCC-8C49-80DA3777317E}"/>
    <cellStyle name="40% - Énfasis5 10 4 3 2" xfId="18003" xr:uid="{F398FFD7-00B4-4EC9-9CC6-388F4154419A}"/>
    <cellStyle name="40% - Énfasis5 10 4 3 2 2" xfId="38651" xr:uid="{BB253152-811C-4FE6-B78C-14054770EAF9}"/>
    <cellStyle name="40% - Énfasis5 10 4 3 3" xfId="28327" xr:uid="{22A85EC1-45BD-4681-92F4-E9C51A88D684}"/>
    <cellStyle name="40% - Énfasis5 10 4 4" xfId="12841" xr:uid="{D1889B16-1EF2-4132-ADB4-DA3C94CAFD97}"/>
    <cellStyle name="40% - Énfasis5 10 4 4 2" xfId="33489" xr:uid="{B239088B-ABE0-48DF-AABE-2BAEC86C382E}"/>
    <cellStyle name="40% - Énfasis5 10 4 5" xfId="23165" xr:uid="{6902BF0C-7181-48FA-A97D-8A9308BD9BF0}"/>
    <cellStyle name="40% - Énfasis5 10 5" xfId="3808" xr:uid="{71D67EB6-3EF7-4F96-9447-96AE62A8824C}"/>
    <cellStyle name="40% - Énfasis5 10 5 2" xfId="8970" xr:uid="{5B137C12-0F6A-434A-95ED-05F615AF66D3}"/>
    <cellStyle name="40% - Énfasis5 10 5 2 2" xfId="19294" xr:uid="{41B595FC-F9AE-411A-B150-569D7EAD7214}"/>
    <cellStyle name="40% - Énfasis5 10 5 2 2 2" xfId="39942" xr:uid="{2CB4A4F4-4EB4-4CE6-B1D3-F5964CBA49A6}"/>
    <cellStyle name="40% - Énfasis5 10 5 2 3" xfId="29618" xr:uid="{81A10A7A-1B0E-420E-8E7B-145128D44361}"/>
    <cellStyle name="40% - Énfasis5 10 5 3" xfId="14132" xr:uid="{6D07E407-B664-437D-AEC9-5B989C85E790}"/>
    <cellStyle name="40% - Énfasis5 10 5 3 2" xfId="34780" xr:uid="{D4118145-EB71-4E9A-9D2E-0808CFDEA18F}"/>
    <cellStyle name="40% - Énfasis5 10 5 4" xfId="24456" xr:uid="{18E28A99-45DC-48DB-84A3-D1186F1C689F}"/>
    <cellStyle name="40% - Énfasis5 10 6" xfId="6389" xr:uid="{D5369FFE-6A7D-4C9C-9214-0A2684B34F33}"/>
    <cellStyle name="40% - Énfasis5 10 6 2" xfId="16713" xr:uid="{8A728E3E-BBDB-462B-9396-699F3235777D}"/>
    <cellStyle name="40% - Énfasis5 10 6 2 2" xfId="37361" xr:uid="{CEC15159-9873-4E57-99D6-9B0B27D741BD}"/>
    <cellStyle name="40% - Énfasis5 10 6 3" xfId="27037" xr:uid="{44D75181-6389-4C3E-90EB-7736B1D07B97}"/>
    <cellStyle name="40% - Énfasis5 10 7" xfId="11551" xr:uid="{BD7C0798-0E38-4CFD-8FD2-A2B202B18A6B}"/>
    <cellStyle name="40% - Énfasis5 10 7 2" xfId="32199" xr:uid="{4AED0527-EC90-428A-8B20-9B5D66823D1F}"/>
    <cellStyle name="40% - Énfasis5 10 8" xfId="21875" xr:uid="{A9A58E79-65A0-4E26-9C15-A4F57D205170}"/>
    <cellStyle name="40% - Énfasis5 11" xfId="296" xr:uid="{00000000-0005-0000-0000-000039020000}"/>
    <cellStyle name="40% - Énfasis5 11 2" xfId="297" xr:uid="{00000000-0005-0000-0000-00003A020000}"/>
    <cellStyle name="40% - Énfasis5 11 2 2" xfId="1828" xr:uid="{00000000-0005-0000-0000-00003B020000}"/>
    <cellStyle name="40% - Énfasis5 11 2 2 2" xfId="3165" xr:uid="{33412086-576A-400B-A0C6-7000B5B4BBCC}"/>
    <cellStyle name="40% - Énfasis5 11 2 2 2 2" xfId="5746" xr:uid="{E108C44F-A56B-4189-90F7-216DAF9EB83D}"/>
    <cellStyle name="40% - Énfasis5 11 2 2 2 2 2" xfId="10908" xr:uid="{EBA2DC72-4C7D-41B8-821D-22401910CABC}"/>
    <cellStyle name="40% - Énfasis5 11 2 2 2 2 2 2" xfId="21232" xr:uid="{FD0E9D85-731A-4261-B77C-B8FCBE25727B}"/>
    <cellStyle name="40% - Énfasis5 11 2 2 2 2 2 2 2" xfId="41880" xr:uid="{9625939F-91DE-4ACD-A6A6-589656C2C419}"/>
    <cellStyle name="40% - Énfasis5 11 2 2 2 2 2 3" xfId="31556" xr:uid="{6CCCFB8A-BE6A-46C2-9C09-223A2912E723}"/>
    <cellStyle name="40% - Énfasis5 11 2 2 2 2 3" xfId="16070" xr:uid="{9072FE2B-3AE1-429B-A43D-2D0F8B0AA5E4}"/>
    <cellStyle name="40% - Énfasis5 11 2 2 2 2 3 2" xfId="36718" xr:uid="{DABF96F2-682C-4EF6-9479-E5AFA5C23568}"/>
    <cellStyle name="40% - Énfasis5 11 2 2 2 2 4" xfId="26394" xr:uid="{3285E953-D458-41B1-8371-DCB619B5FB6E}"/>
    <cellStyle name="40% - Énfasis5 11 2 2 2 3" xfId="8327" xr:uid="{E424FF7F-7CED-4E39-ADDB-7BF73AF01BB7}"/>
    <cellStyle name="40% - Énfasis5 11 2 2 2 3 2" xfId="18651" xr:uid="{0E07CACF-09E5-49B2-A6D6-628AA2971B90}"/>
    <cellStyle name="40% - Énfasis5 11 2 2 2 3 2 2" xfId="39299" xr:uid="{F7437D88-2DBB-49B7-AAF1-F017B061A28B}"/>
    <cellStyle name="40% - Énfasis5 11 2 2 2 3 3" xfId="28975" xr:uid="{05E8EFE0-5777-4672-AB42-D5A3BF204D44}"/>
    <cellStyle name="40% - Énfasis5 11 2 2 2 4" xfId="13489" xr:uid="{14D51D7A-9B47-43DF-B3B0-F05DFEAE4E33}"/>
    <cellStyle name="40% - Énfasis5 11 2 2 2 4 2" xfId="34137" xr:uid="{A4951A42-1D2C-4CA2-A5B5-FDD7AA3A11DC}"/>
    <cellStyle name="40% - Énfasis5 11 2 2 2 5" xfId="23813" xr:uid="{501FA807-F8D1-425A-BEF4-98C9B7E59CD4}"/>
    <cellStyle name="40% - Énfasis5 11 2 2 3" xfId="4456" xr:uid="{66570B31-CAED-4328-A79B-8D9D9E4C81F6}"/>
    <cellStyle name="40% - Énfasis5 11 2 2 3 2" xfId="9618" xr:uid="{4D3F741B-EC07-4269-8A51-5BE2E2E58F93}"/>
    <cellStyle name="40% - Énfasis5 11 2 2 3 2 2" xfId="19942" xr:uid="{7BC41655-74C2-45E7-BB64-E66BF5250B20}"/>
    <cellStyle name="40% - Énfasis5 11 2 2 3 2 2 2" xfId="40590" xr:uid="{F35C1658-B8AB-495A-B1AC-0E0AD1632218}"/>
    <cellStyle name="40% - Énfasis5 11 2 2 3 2 3" xfId="30266" xr:uid="{2EAD7405-D293-4B60-A99C-B49A8B90C97C}"/>
    <cellStyle name="40% - Énfasis5 11 2 2 3 3" xfId="14780" xr:uid="{C047F855-DBF3-4212-8D4A-731DE9AA4049}"/>
    <cellStyle name="40% - Énfasis5 11 2 2 3 3 2" xfId="35428" xr:uid="{87465BA9-C5F8-4F7F-9572-2CB7CF2418C9}"/>
    <cellStyle name="40% - Énfasis5 11 2 2 3 4" xfId="25104" xr:uid="{1EBF9448-4263-4EE8-A08D-932A4731B759}"/>
    <cellStyle name="40% - Énfasis5 11 2 2 4" xfId="7037" xr:uid="{434E85AB-A344-4366-BB96-489E9A739C76}"/>
    <cellStyle name="40% - Énfasis5 11 2 2 4 2" xfId="17361" xr:uid="{B05B9EB2-CCCB-4135-8B71-FF2AD1E8F892}"/>
    <cellStyle name="40% - Énfasis5 11 2 2 4 2 2" xfId="38009" xr:uid="{E269B706-F9AA-44AA-BD08-B630DAE1A396}"/>
    <cellStyle name="40% - Énfasis5 11 2 2 4 3" xfId="27685" xr:uid="{7ECFF2B0-7753-4D86-AABF-B0A2252695DA}"/>
    <cellStyle name="40% - Énfasis5 11 2 2 5" xfId="12199" xr:uid="{4D0FAFE6-5951-4BA0-8BF2-48EC06A39FA4}"/>
    <cellStyle name="40% - Énfasis5 11 2 2 5 2" xfId="32847" xr:uid="{5C2B5894-A6B3-4CB6-ACC4-C565DB81AF24}"/>
    <cellStyle name="40% - Énfasis5 11 2 2 6" xfId="22523" xr:uid="{1511851A-F758-4588-A536-476BDFD3F113}"/>
    <cellStyle name="40% - Énfasis5 11 2 3" xfId="2520" xr:uid="{7D02E4C0-18CC-4929-AA38-9619B06EEE4D}"/>
    <cellStyle name="40% - Énfasis5 11 2 3 2" xfId="5101" xr:uid="{E304B895-50A1-4920-B194-5D901CBC6237}"/>
    <cellStyle name="40% - Énfasis5 11 2 3 2 2" xfId="10263" xr:uid="{71CA8892-6A72-40D8-80FB-ABBD67DC5BA2}"/>
    <cellStyle name="40% - Énfasis5 11 2 3 2 2 2" xfId="20587" xr:uid="{1F85B48C-CF9C-414C-B6F6-4BA0E6836945}"/>
    <cellStyle name="40% - Énfasis5 11 2 3 2 2 2 2" xfId="41235" xr:uid="{0A56668D-51B1-48D8-962F-EBFB762C093F}"/>
    <cellStyle name="40% - Énfasis5 11 2 3 2 2 3" xfId="30911" xr:uid="{A01CF1AE-BD29-4AC6-9927-20BD0560BFB5}"/>
    <cellStyle name="40% - Énfasis5 11 2 3 2 3" xfId="15425" xr:uid="{0A4609B7-27C4-4806-B574-13FBCD985246}"/>
    <cellStyle name="40% - Énfasis5 11 2 3 2 3 2" xfId="36073" xr:uid="{E2F2FB12-FD3C-4930-B5F2-37FB258672E9}"/>
    <cellStyle name="40% - Énfasis5 11 2 3 2 4" xfId="25749" xr:uid="{139C212F-D737-4B5F-A1E5-738715AD52BB}"/>
    <cellStyle name="40% - Énfasis5 11 2 3 3" xfId="7682" xr:uid="{68B33D54-2052-4DF1-A852-C93C09BE4041}"/>
    <cellStyle name="40% - Énfasis5 11 2 3 3 2" xfId="18006" xr:uid="{9E0D3292-3F3A-4CF3-9F8D-8055AF64BA9A}"/>
    <cellStyle name="40% - Énfasis5 11 2 3 3 2 2" xfId="38654" xr:uid="{4542920D-71A9-42A9-8EBC-DAEA83AD5695}"/>
    <cellStyle name="40% - Énfasis5 11 2 3 3 3" xfId="28330" xr:uid="{0C390AE8-8C7D-49BB-9442-BD33B4A20296}"/>
    <cellStyle name="40% - Énfasis5 11 2 3 4" xfId="12844" xr:uid="{A626D44F-5751-4A05-8B86-CBDBA45B5492}"/>
    <cellStyle name="40% - Énfasis5 11 2 3 4 2" xfId="33492" xr:uid="{CEBBC15E-3120-4567-9149-1905A86FA21C}"/>
    <cellStyle name="40% - Énfasis5 11 2 3 5" xfId="23168" xr:uid="{5E191DFC-B33B-4343-970C-338DC1AC7361}"/>
    <cellStyle name="40% - Énfasis5 11 2 4" xfId="3811" xr:uid="{1151E37C-8E6E-4F8C-A4C5-E0203795EB97}"/>
    <cellStyle name="40% - Énfasis5 11 2 4 2" xfId="8973" xr:uid="{AF63110E-2A5D-43FB-861E-8E1CC2CA87EA}"/>
    <cellStyle name="40% - Énfasis5 11 2 4 2 2" xfId="19297" xr:uid="{828D4C3A-EEED-4504-8F5A-F632331EB54F}"/>
    <cellStyle name="40% - Énfasis5 11 2 4 2 2 2" xfId="39945" xr:uid="{CAAB9833-5F52-40E6-A969-60B6FC59BC3A}"/>
    <cellStyle name="40% - Énfasis5 11 2 4 2 3" xfId="29621" xr:uid="{FDE3B11E-2F99-4FBB-8AD8-992D587DD964}"/>
    <cellStyle name="40% - Énfasis5 11 2 4 3" xfId="14135" xr:uid="{7272AB59-A6F3-4048-8BAE-1A1EC1585FF2}"/>
    <cellStyle name="40% - Énfasis5 11 2 4 3 2" xfId="34783" xr:uid="{22D53E2F-7FC2-4D8A-96B5-D89F1A0A7BA7}"/>
    <cellStyle name="40% - Énfasis5 11 2 4 4" xfId="24459" xr:uid="{6AAA1453-DD7B-4744-B03D-C0E4A309D9C0}"/>
    <cellStyle name="40% - Énfasis5 11 2 5" xfId="6392" xr:uid="{69F0B522-6650-4BE9-861E-37475105B81B}"/>
    <cellStyle name="40% - Énfasis5 11 2 5 2" xfId="16716" xr:uid="{5A59C54E-D33A-47D6-94E3-67676394031A}"/>
    <cellStyle name="40% - Énfasis5 11 2 5 2 2" xfId="37364" xr:uid="{49A10C0C-E9F5-4696-93D2-EF3E1F1EF0CA}"/>
    <cellStyle name="40% - Énfasis5 11 2 5 3" xfId="27040" xr:uid="{0018BB7D-E82D-45EF-A323-F7F6745FFEB1}"/>
    <cellStyle name="40% - Énfasis5 11 2 6" xfId="11554" xr:uid="{E57F4D3A-C6D8-4A15-BF95-D33252C66045}"/>
    <cellStyle name="40% - Énfasis5 11 2 6 2" xfId="32202" xr:uid="{E0A2AF08-083C-4E07-B2F1-BCF587B30A43}"/>
    <cellStyle name="40% - Énfasis5 11 2 7" xfId="21878" xr:uid="{93894A05-84D6-4D02-AFA5-E48972D41A4B}"/>
    <cellStyle name="40% - Énfasis5 11 3" xfId="1827" xr:uid="{00000000-0005-0000-0000-00003C020000}"/>
    <cellStyle name="40% - Énfasis5 11 3 2" xfId="3164" xr:uid="{AB066ECD-1FC7-4267-9856-8B278BE1628F}"/>
    <cellStyle name="40% - Énfasis5 11 3 2 2" xfId="5745" xr:uid="{8D7FBBE0-37EE-4A62-A0A5-6AE2D9793BF1}"/>
    <cellStyle name="40% - Énfasis5 11 3 2 2 2" xfId="10907" xr:uid="{4AD19F1C-0713-4201-9921-9DE66BD439BB}"/>
    <cellStyle name="40% - Énfasis5 11 3 2 2 2 2" xfId="21231" xr:uid="{C635F99E-DB86-4863-AFC4-EB51706C4895}"/>
    <cellStyle name="40% - Énfasis5 11 3 2 2 2 2 2" xfId="41879" xr:uid="{7AB3F59C-39BC-446F-89E2-29F6209841AA}"/>
    <cellStyle name="40% - Énfasis5 11 3 2 2 2 3" xfId="31555" xr:uid="{8810AB6B-426C-4E78-A99B-38C001654B91}"/>
    <cellStyle name="40% - Énfasis5 11 3 2 2 3" xfId="16069" xr:uid="{8FA7C62B-7EE9-470A-B9C9-5BF95385141C}"/>
    <cellStyle name="40% - Énfasis5 11 3 2 2 3 2" xfId="36717" xr:uid="{69A4D4AA-21E5-4680-B351-3E885F56CB7E}"/>
    <cellStyle name="40% - Énfasis5 11 3 2 2 4" xfId="26393" xr:uid="{2B529217-71AF-4637-99E5-59D8659EF986}"/>
    <cellStyle name="40% - Énfasis5 11 3 2 3" xfId="8326" xr:uid="{91597FE8-8769-4F05-833B-C4CB456D7354}"/>
    <cellStyle name="40% - Énfasis5 11 3 2 3 2" xfId="18650" xr:uid="{34688AC9-F46D-443B-92C7-F7107EB92AED}"/>
    <cellStyle name="40% - Énfasis5 11 3 2 3 2 2" xfId="39298" xr:uid="{A0309FDF-BAC7-4CBF-B4D4-BECE7ECF7C8E}"/>
    <cellStyle name="40% - Énfasis5 11 3 2 3 3" xfId="28974" xr:uid="{6D5D01CD-DE6B-45EC-B104-F38AE1D68563}"/>
    <cellStyle name="40% - Énfasis5 11 3 2 4" xfId="13488" xr:uid="{B84F13DA-7B3E-4396-B62F-6EB11CC79B68}"/>
    <cellStyle name="40% - Énfasis5 11 3 2 4 2" xfId="34136" xr:uid="{5D48AF9C-DBA8-405D-A2CA-3CDE6C7F7050}"/>
    <cellStyle name="40% - Énfasis5 11 3 2 5" xfId="23812" xr:uid="{DBC4958D-9AD3-43D5-BEAA-A3EB36FA506F}"/>
    <cellStyle name="40% - Énfasis5 11 3 3" xfId="4455" xr:uid="{6CADB738-E4C8-4F37-BBD3-2FB9385BAE62}"/>
    <cellStyle name="40% - Énfasis5 11 3 3 2" xfId="9617" xr:uid="{3604A082-25BA-4DDB-B7DD-1696B335BF7B}"/>
    <cellStyle name="40% - Énfasis5 11 3 3 2 2" xfId="19941" xr:uid="{0825301E-9448-481C-B585-16674C13BCC9}"/>
    <cellStyle name="40% - Énfasis5 11 3 3 2 2 2" xfId="40589" xr:uid="{D6F3371D-9EFF-4E16-9D6B-CAC584512363}"/>
    <cellStyle name="40% - Énfasis5 11 3 3 2 3" xfId="30265" xr:uid="{4A9C92BA-657A-4B17-BDDF-9082498F228E}"/>
    <cellStyle name="40% - Énfasis5 11 3 3 3" xfId="14779" xr:uid="{B8C1D796-68C5-4354-8E05-E89D1EDE8C96}"/>
    <cellStyle name="40% - Énfasis5 11 3 3 3 2" xfId="35427" xr:uid="{056C4AC0-991F-4957-94A3-194B0F4B781E}"/>
    <cellStyle name="40% - Énfasis5 11 3 3 4" xfId="25103" xr:uid="{B596122D-E312-432E-B4F5-71959D24584F}"/>
    <cellStyle name="40% - Énfasis5 11 3 4" xfId="7036" xr:uid="{A3899174-1C71-4FEC-83F3-09BF76579101}"/>
    <cellStyle name="40% - Énfasis5 11 3 4 2" xfId="17360" xr:uid="{D74A6DE4-5A64-42FA-828E-6F3F7363BCAA}"/>
    <cellStyle name="40% - Énfasis5 11 3 4 2 2" xfId="38008" xr:uid="{00C6CA56-9C94-4E32-8D6C-224687050FEB}"/>
    <cellStyle name="40% - Énfasis5 11 3 4 3" xfId="27684" xr:uid="{D0A9688C-10C5-475B-B4D6-5CAE9F550CB8}"/>
    <cellStyle name="40% - Énfasis5 11 3 5" xfId="12198" xr:uid="{BA759454-4DB6-4425-B83D-87E938EA7A1F}"/>
    <cellStyle name="40% - Énfasis5 11 3 5 2" xfId="32846" xr:uid="{AF35BB63-8A0E-46AE-A1ED-B67ECEA613D0}"/>
    <cellStyle name="40% - Énfasis5 11 3 6" xfId="22522" xr:uid="{404E88A4-49F9-400F-948C-143AB07D6B92}"/>
    <cellStyle name="40% - Énfasis5 11 4" xfId="2519" xr:uid="{91D7A981-981D-45B3-B5AB-C38D89E744B0}"/>
    <cellStyle name="40% - Énfasis5 11 4 2" xfId="5100" xr:uid="{FA7AB919-8D87-4F05-8CE3-A3F65AF3E54B}"/>
    <cellStyle name="40% - Énfasis5 11 4 2 2" xfId="10262" xr:uid="{8A7C72BC-DD34-4D4A-9719-DFAFEE68D238}"/>
    <cellStyle name="40% - Énfasis5 11 4 2 2 2" xfId="20586" xr:uid="{5D8E4753-2489-4CB1-AB15-C415221CD368}"/>
    <cellStyle name="40% - Énfasis5 11 4 2 2 2 2" xfId="41234" xr:uid="{AE4F069E-447E-4932-9B2C-17EDD12C9329}"/>
    <cellStyle name="40% - Énfasis5 11 4 2 2 3" xfId="30910" xr:uid="{F80ED062-74C6-4BA9-ABD2-C48E5DB74468}"/>
    <cellStyle name="40% - Énfasis5 11 4 2 3" xfId="15424" xr:uid="{FC033727-7316-484D-9DE7-028FD60088AE}"/>
    <cellStyle name="40% - Énfasis5 11 4 2 3 2" xfId="36072" xr:uid="{40CB0C76-4344-4533-817C-E9FB6E035FD8}"/>
    <cellStyle name="40% - Énfasis5 11 4 2 4" xfId="25748" xr:uid="{53C167BE-5534-496B-8B59-847FCCF42E53}"/>
    <cellStyle name="40% - Énfasis5 11 4 3" xfId="7681" xr:uid="{B5C5A2F8-A6C0-4BB7-8F09-A65774BE54D4}"/>
    <cellStyle name="40% - Énfasis5 11 4 3 2" xfId="18005" xr:uid="{6660E335-9A4A-4846-B4A0-3A4231D84EEB}"/>
    <cellStyle name="40% - Énfasis5 11 4 3 2 2" xfId="38653" xr:uid="{3F4AE524-63B5-4D32-A8E1-6D80DE4880E6}"/>
    <cellStyle name="40% - Énfasis5 11 4 3 3" xfId="28329" xr:uid="{68353076-A063-4A95-AA65-2D97C628230B}"/>
    <cellStyle name="40% - Énfasis5 11 4 4" xfId="12843" xr:uid="{CA11EC1F-64F6-428F-AC23-4D753B94805B}"/>
    <cellStyle name="40% - Énfasis5 11 4 4 2" xfId="33491" xr:uid="{00A6AE65-28E1-46CC-A839-D95E7106527C}"/>
    <cellStyle name="40% - Énfasis5 11 4 5" xfId="23167" xr:uid="{F0015397-80F8-488F-8241-7DBACBC301D4}"/>
    <cellStyle name="40% - Énfasis5 11 5" xfId="3810" xr:uid="{B2285844-1E02-415D-B854-263948E1DD32}"/>
    <cellStyle name="40% - Énfasis5 11 5 2" xfId="8972" xr:uid="{F348CA15-7987-40B3-9842-523635AB66F2}"/>
    <cellStyle name="40% - Énfasis5 11 5 2 2" xfId="19296" xr:uid="{CBEEFC45-FAC1-417B-9952-E5155C78D935}"/>
    <cellStyle name="40% - Énfasis5 11 5 2 2 2" xfId="39944" xr:uid="{7269A6C4-6FCF-4473-B75F-F47F93F3FE6D}"/>
    <cellStyle name="40% - Énfasis5 11 5 2 3" xfId="29620" xr:uid="{0AE6895D-5DB3-4FF6-AB28-44A2B0029B80}"/>
    <cellStyle name="40% - Énfasis5 11 5 3" xfId="14134" xr:uid="{75970C1D-2A3B-42CF-9E7B-865C5CE50A20}"/>
    <cellStyle name="40% - Énfasis5 11 5 3 2" xfId="34782" xr:uid="{96241038-0F37-4EE9-8544-21C0A47441D8}"/>
    <cellStyle name="40% - Énfasis5 11 5 4" xfId="24458" xr:uid="{14FD65B9-CEA3-4966-98F8-F091526F4F63}"/>
    <cellStyle name="40% - Énfasis5 11 6" xfId="6391" xr:uid="{FD4B76A8-054A-4803-A927-DBC72109F8CC}"/>
    <cellStyle name="40% - Énfasis5 11 6 2" xfId="16715" xr:uid="{5EE976EE-2B45-4F7B-ACF8-1DBAA31D0878}"/>
    <cellStyle name="40% - Énfasis5 11 6 2 2" xfId="37363" xr:uid="{9F967308-1EA7-41FF-BE59-4A730D4FA585}"/>
    <cellStyle name="40% - Énfasis5 11 6 3" xfId="27039" xr:uid="{0704D102-26CC-4CA2-B669-4602CEDD518C}"/>
    <cellStyle name="40% - Énfasis5 11 7" xfId="11553" xr:uid="{B06EF071-1169-4DBB-8843-C33931C1E778}"/>
    <cellStyle name="40% - Énfasis5 11 7 2" xfId="32201" xr:uid="{D18769DD-047A-4951-8542-DED7DF3262EF}"/>
    <cellStyle name="40% - Énfasis5 11 8" xfId="21877" xr:uid="{FF589AC7-E908-438B-9BFF-C4FDC7FBF363}"/>
    <cellStyle name="40% - Énfasis5 12" xfId="298" xr:uid="{00000000-0005-0000-0000-00003D020000}"/>
    <cellStyle name="40% - Énfasis5 12 2" xfId="299" xr:uid="{00000000-0005-0000-0000-00003E020000}"/>
    <cellStyle name="40% - Énfasis5 12 2 2" xfId="1830" xr:uid="{00000000-0005-0000-0000-00003F020000}"/>
    <cellStyle name="40% - Énfasis5 12 2 2 2" xfId="3167" xr:uid="{CC1CBC0C-AB5C-4B03-9C58-CD2B3837F925}"/>
    <cellStyle name="40% - Énfasis5 12 2 2 2 2" xfId="5748" xr:uid="{697EC17F-8C0A-4AC5-9B0E-6C3BEB2DBA40}"/>
    <cellStyle name="40% - Énfasis5 12 2 2 2 2 2" xfId="10910" xr:uid="{9CC91922-86BB-4D77-8D73-2B3F4E5C731C}"/>
    <cellStyle name="40% - Énfasis5 12 2 2 2 2 2 2" xfId="21234" xr:uid="{9C33E7A7-BAEB-45D3-A6BD-652A01D8532B}"/>
    <cellStyle name="40% - Énfasis5 12 2 2 2 2 2 2 2" xfId="41882" xr:uid="{A86D7146-A85F-4205-B95E-5D53F6997D2B}"/>
    <cellStyle name="40% - Énfasis5 12 2 2 2 2 2 3" xfId="31558" xr:uid="{38CD08C5-F0DA-4B9F-AC69-4FAB03971611}"/>
    <cellStyle name="40% - Énfasis5 12 2 2 2 2 3" xfId="16072" xr:uid="{498CF360-D7EF-4287-B71E-FF83A62DD25D}"/>
    <cellStyle name="40% - Énfasis5 12 2 2 2 2 3 2" xfId="36720" xr:uid="{CD5E1F86-0589-4AA4-BD88-889371B6EFA6}"/>
    <cellStyle name="40% - Énfasis5 12 2 2 2 2 4" xfId="26396" xr:uid="{07425CA5-1354-43C4-B3A9-BF9880BD552E}"/>
    <cellStyle name="40% - Énfasis5 12 2 2 2 3" xfId="8329" xr:uid="{ECE44B72-A317-4D8C-8460-53FA347BC1F1}"/>
    <cellStyle name="40% - Énfasis5 12 2 2 2 3 2" xfId="18653" xr:uid="{1F902F7F-A0F7-4B4A-9A99-B08A719D4E17}"/>
    <cellStyle name="40% - Énfasis5 12 2 2 2 3 2 2" xfId="39301" xr:uid="{4465460F-D9B4-401E-B966-5D22813751E8}"/>
    <cellStyle name="40% - Énfasis5 12 2 2 2 3 3" xfId="28977" xr:uid="{C70CB5D4-CE8B-4F6A-9330-B41C663AAABE}"/>
    <cellStyle name="40% - Énfasis5 12 2 2 2 4" xfId="13491" xr:uid="{52484FC8-BCC4-4C84-BB72-4D84C54B7572}"/>
    <cellStyle name="40% - Énfasis5 12 2 2 2 4 2" xfId="34139" xr:uid="{7D370980-56FB-49BC-8F69-23BBC09B9361}"/>
    <cellStyle name="40% - Énfasis5 12 2 2 2 5" xfId="23815" xr:uid="{C2663D9B-636D-42BB-B39B-D9E72F8C20EB}"/>
    <cellStyle name="40% - Énfasis5 12 2 2 3" xfId="4458" xr:uid="{1EED7136-8FF3-4952-873E-66AAE0B5A635}"/>
    <cellStyle name="40% - Énfasis5 12 2 2 3 2" xfId="9620" xr:uid="{F4DFB744-9A68-4B9A-BDF4-7F2CFC83886C}"/>
    <cellStyle name="40% - Énfasis5 12 2 2 3 2 2" xfId="19944" xr:uid="{3EA5A50C-9A0C-4B06-BDFE-EAFBC9EF5D48}"/>
    <cellStyle name="40% - Énfasis5 12 2 2 3 2 2 2" xfId="40592" xr:uid="{C35117DF-EEA3-42EB-81A2-85D15941BB5D}"/>
    <cellStyle name="40% - Énfasis5 12 2 2 3 2 3" xfId="30268" xr:uid="{48C244B9-D2B7-4F0D-B41C-913B94D28AD5}"/>
    <cellStyle name="40% - Énfasis5 12 2 2 3 3" xfId="14782" xr:uid="{03686F4C-3D39-4103-94F3-FCAAE9F3A89D}"/>
    <cellStyle name="40% - Énfasis5 12 2 2 3 3 2" xfId="35430" xr:uid="{F91EDD74-05AF-4278-86EC-33A6886DC3FC}"/>
    <cellStyle name="40% - Énfasis5 12 2 2 3 4" xfId="25106" xr:uid="{EA93CF1A-7C18-4ED2-A816-950144980DFE}"/>
    <cellStyle name="40% - Énfasis5 12 2 2 4" xfId="7039" xr:uid="{6A3A6726-6DCC-4C61-BC41-8D74CC1F2A5C}"/>
    <cellStyle name="40% - Énfasis5 12 2 2 4 2" xfId="17363" xr:uid="{F3299A49-26F6-4AF7-BE60-21B54CC35315}"/>
    <cellStyle name="40% - Énfasis5 12 2 2 4 2 2" xfId="38011" xr:uid="{53EFD133-F23C-4FDB-B714-A8AC10AE8E52}"/>
    <cellStyle name="40% - Énfasis5 12 2 2 4 3" xfId="27687" xr:uid="{10402139-A9BC-4F77-BA1F-BC083646A73F}"/>
    <cellStyle name="40% - Énfasis5 12 2 2 5" xfId="12201" xr:uid="{4093E3B5-E8B9-48A0-BC0D-C4EDDBA64DF9}"/>
    <cellStyle name="40% - Énfasis5 12 2 2 5 2" xfId="32849" xr:uid="{BE94F059-3620-4A87-BB62-2515038398F7}"/>
    <cellStyle name="40% - Énfasis5 12 2 2 6" xfId="22525" xr:uid="{D5764607-A7C5-4393-B24E-F4D1D2ADE5CA}"/>
    <cellStyle name="40% - Énfasis5 12 2 3" xfId="2522" xr:uid="{5B90B596-FD27-4B0C-AC5D-40C3F94C7BE9}"/>
    <cellStyle name="40% - Énfasis5 12 2 3 2" xfId="5103" xr:uid="{263CCCA6-EEC1-4C52-8894-6ECF9E98C566}"/>
    <cellStyle name="40% - Énfasis5 12 2 3 2 2" xfId="10265" xr:uid="{7135AAE7-52A6-473D-B7DC-13CE199B856F}"/>
    <cellStyle name="40% - Énfasis5 12 2 3 2 2 2" xfId="20589" xr:uid="{06FDB0B1-D943-4190-9152-7BEAF533C689}"/>
    <cellStyle name="40% - Énfasis5 12 2 3 2 2 2 2" xfId="41237" xr:uid="{3CB28CCE-A7A8-44F5-9E61-3CEEFF6A71A9}"/>
    <cellStyle name="40% - Énfasis5 12 2 3 2 2 3" xfId="30913" xr:uid="{C7EA34E1-AF51-4FAE-AF7C-832088E69FB4}"/>
    <cellStyle name="40% - Énfasis5 12 2 3 2 3" xfId="15427" xr:uid="{A5BB8511-D900-436E-A758-AE0AC68CC975}"/>
    <cellStyle name="40% - Énfasis5 12 2 3 2 3 2" xfId="36075" xr:uid="{0547CB18-6042-46BF-A9F9-88948C38CA1B}"/>
    <cellStyle name="40% - Énfasis5 12 2 3 2 4" xfId="25751" xr:uid="{1E433F4B-E6C8-4A1B-9F98-6F411376E288}"/>
    <cellStyle name="40% - Énfasis5 12 2 3 3" xfId="7684" xr:uid="{67665CC6-449E-42DE-B388-9B9B5BB65BD8}"/>
    <cellStyle name="40% - Énfasis5 12 2 3 3 2" xfId="18008" xr:uid="{77E0F0F4-E7C9-43A0-96EB-B2B22812CBA3}"/>
    <cellStyle name="40% - Énfasis5 12 2 3 3 2 2" xfId="38656" xr:uid="{A957D539-5573-4F05-BB9A-1C4413B09998}"/>
    <cellStyle name="40% - Énfasis5 12 2 3 3 3" xfId="28332" xr:uid="{0479EF96-1D3E-46E5-8C4D-9BFFB7376341}"/>
    <cellStyle name="40% - Énfasis5 12 2 3 4" xfId="12846" xr:uid="{5BB53414-4F46-4C7C-9B78-E98937DCC91D}"/>
    <cellStyle name="40% - Énfasis5 12 2 3 4 2" xfId="33494" xr:uid="{C0D19059-BC3E-45EA-8049-B4F879462E48}"/>
    <cellStyle name="40% - Énfasis5 12 2 3 5" xfId="23170" xr:uid="{0FAE3D82-6D29-4C6D-8ACF-9EB7D52CEBDE}"/>
    <cellStyle name="40% - Énfasis5 12 2 4" xfId="3813" xr:uid="{FD191389-581D-4B7E-9A8B-52F0A0DED17E}"/>
    <cellStyle name="40% - Énfasis5 12 2 4 2" xfId="8975" xr:uid="{DBB0CB7F-4422-4A69-B123-F1B92EE58B9E}"/>
    <cellStyle name="40% - Énfasis5 12 2 4 2 2" xfId="19299" xr:uid="{0379E7DB-C2BB-4E32-9FE8-40BF5E79FE2C}"/>
    <cellStyle name="40% - Énfasis5 12 2 4 2 2 2" xfId="39947" xr:uid="{C9E57EF3-9BC4-4501-AC6A-ABA5A690F9E7}"/>
    <cellStyle name="40% - Énfasis5 12 2 4 2 3" xfId="29623" xr:uid="{A6488FA6-7AFF-4D76-8B70-81F6D35CCE06}"/>
    <cellStyle name="40% - Énfasis5 12 2 4 3" xfId="14137" xr:uid="{A52DEA88-A4E0-461E-B548-B39DDA2EF97D}"/>
    <cellStyle name="40% - Énfasis5 12 2 4 3 2" xfId="34785" xr:uid="{6D7DD69F-8E46-499A-9AE1-9916B091CE2F}"/>
    <cellStyle name="40% - Énfasis5 12 2 4 4" xfId="24461" xr:uid="{ED41E97C-1204-4D28-A701-E22EB299351E}"/>
    <cellStyle name="40% - Énfasis5 12 2 5" xfId="6394" xr:uid="{965FCC97-BEEE-4A76-9028-6FBEF012B675}"/>
    <cellStyle name="40% - Énfasis5 12 2 5 2" xfId="16718" xr:uid="{40167750-6A59-453A-B6AE-DB19E1BD3C8D}"/>
    <cellStyle name="40% - Énfasis5 12 2 5 2 2" xfId="37366" xr:uid="{D7383D26-144E-4682-948D-94C008A055F7}"/>
    <cellStyle name="40% - Énfasis5 12 2 5 3" xfId="27042" xr:uid="{CF724138-56EA-4647-99D8-BF4ED5D4A719}"/>
    <cellStyle name="40% - Énfasis5 12 2 6" xfId="11556" xr:uid="{395D4B07-BE77-413B-AEC9-AFFA3F46D3A6}"/>
    <cellStyle name="40% - Énfasis5 12 2 6 2" xfId="32204" xr:uid="{2829ACB6-A97C-486C-A78F-892DF8B047A5}"/>
    <cellStyle name="40% - Énfasis5 12 2 7" xfId="21880" xr:uid="{C69F8F8C-711E-4D1F-BAA7-35E8CD51B030}"/>
    <cellStyle name="40% - Énfasis5 12 3" xfId="1829" xr:uid="{00000000-0005-0000-0000-000040020000}"/>
    <cellStyle name="40% - Énfasis5 12 3 2" xfId="3166" xr:uid="{E83D7B1B-7731-432F-99EE-EA919F1FD706}"/>
    <cellStyle name="40% - Énfasis5 12 3 2 2" xfId="5747" xr:uid="{C4813F39-ABA9-4684-8787-BE430E9B8435}"/>
    <cellStyle name="40% - Énfasis5 12 3 2 2 2" xfId="10909" xr:uid="{21FCF34B-FD22-4443-A1C1-E2145B9F0996}"/>
    <cellStyle name="40% - Énfasis5 12 3 2 2 2 2" xfId="21233" xr:uid="{CE579C7D-3D1F-46C6-87A0-67DEAE76BE89}"/>
    <cellStyle name="40% - Énfasis5 12 3 2 2 2 2 2" xfId="41881" xr:uid="{0C6B764B-EA7F-4DDC-8A78-8E4C8ED7D543}"/>
    <cellStyle name="40% - Énfasis5 12 3 2 2 2 3" xfId="31557" xr:uid="{C8342AA0-572D-4772-B87D-1A8DF941A0FB}"/>
    <cellStyle name="40% - Énfasis5 12 3 2 2 3" xfId="16071" xr:uid="{83DE6D09-696A-42E8-8587-105A09E5FA25}"/>
    <cellStyle name="40% - Énfasis5 12 3 2 2 3 2" xfId="36719" xr:uid="{4A898F60-8940-47C0-965C-5904E8906626}"/>
    <cellStyle name="40% - Énfasis5 12 3 2 2 4" xfId="26395" xr:uid="{874031C0-5799-463E-A8FD-9C42613FC980}"/>
    <cellStyle name="40% - Énfasis5 12 3 2 3" xfId="8328" xr:uid="{3E014FB1-4A3B-41B5-98F4-4DE6D7090CFF}"/>
    <cellStyle name="40% - Énfasis5 12 3 2 3 2" xfId="18652" xr:uid="{268EA69F-E5BB-4D4E-8EE7-BED062D039E7}"/>
    <cellStyle name="40% - Énfasis5 12 3 2 3 2 2" xfId="39300" xr:uid="{10744278-DB48-4254-A350-8BD4A0336E61}"/>
    <cellStyle name="40% - Énfasis5 12 3 2 3 3" xfId="28976" xr:uid="{5A8B5745-3634-4198-8CC5-7BB57970B85B}"/>
    <cellStyle name="40% - Énfasis5 12 3 2 4" xfId="13490" xr:uid="{EBB276A5-BA8B-43B9-90E2-B019E4AF129D}"/>
    <cellStyle name="40% - Énfasis5 12 3 2 4 2" xfId="34138" xr:uid="{F0455F9D-441E-462A-BB7E-FF23F7D51FD1}"/>
    <cellStyle name="40% - Énfasis5 12 3 2 5" xfId="23814" xr:uid="{06F5A201-1C83-479C-9F08-E91522705376}"/>
    <cellStyle name="40% - Énfasis5 12 3 3" xfId="4457" xr:uid="{E5E83146-BD0A-4E6A-A3A8-00FDC27F4D32}"/>
    <cellStyle name="40% - Énfasis5 12 3 3 2" xfId="9619" xr:uid="{3BD49C33-3FA9-4E9F-9C90-44D25047E7DA}"/>
    <cellStyle name="40% - Énfasis5 12 3 3 2 2" xfId="19943" xr:uid="{A306AABD-6732-4D89-9D90-8A766A35071C}"/>
    <cellStyle name="40% - Énfasis5 12 3 3 2 2 2" xfId="40591" xr:uid="{54B8631A-BB35-4C5E-B077-88C74DC2AB2F}"/>
    <cellStyle name="40% - Énfasis5 12 3 3 2 3" xfId="30267" xr:uid="{C38AC8CC-9358-48A6-8A04-5E2BF1B97969}"/>
    <cellStyle name="40% - Énfasis5 12 3 3 3" xfId="14781" xr:uid="{59CB72E8-57BC-4C37-8B89-F58CAB36D09B}"/>
    <cellStyle name="40% - Énfasis5 12 3 3 3 2" xfId="35429" xr:uid="{8FA074B7-5242-4C38-912E-786EF60A2B73}"/>
    <cellStyle name="40% - Énfasis5 12 3 3 4" xfId="25105" xr:uid="{F552D8DC-64E5-4CEC-A8EB-6E1A2BA1CE49}"/>
    <cellStyle name="40% - Énfasis5 12 3 4" xfId="7038" xr:uid="{CE1DEFA6-8A16-4A2C-A11B-78903C2BBEBA}"/>
    <cellStyle name="40% - Énfasis5 12 3 4 2" xfId="17362" xr:uid="{8E07005A-4295-4B94-AAB4-79FF496D1D66}"/>
    <cellStyle name="40% - Énfasis5 12 3 4 2 2" xfId="38010" xr:uid="{BE0803CA-4878-4CA2-8229-EB8B57BF4841}"/>
    <cellStyle name="40% - Énfasis5 12 3 4 3" xfId="27686" xr:uid="{41E8BEA6-63C5-4EB2-AD21-1323E55D8B6E}"/>
    <cellStyle name="40% - Énfasis5 12 3 5" xfId="12200" xr:uid="{3432C713-9B89-4879-B5F0-10A1ED235C5A}"/>
    <cellStyle name="40% - Énfasis5 12 3 5 2" xfId="32848" xr:uid="{843794EB-0EBE-41D1-88CF-E49A2BF49EB1}"/>
    <cellStyle name="40% - Énfasis5 12 3 6" xfId="22524" xr:uid="{DF1F1833-2D20-41C1-9C5C-6B903519A237}"/>
    <cellStyle name="40% - Énfasis5 12 4" xfId="2521" xr:uid="{7F0A909D-7C7A-4871-BF40-3311EBFC410D}"/>
    <cellStyle name="40% - Énfasis5 12 4 2" xfId="5102" xr:uid="{27ACC5F5-1C30-4FC6-9C6A-17C8B93A4095}"/>
    <cellStyle name="40% - Énfasis5 12 4 2 2" xfId="10264" xr:uid="{5F8CAC87-A1C1-4E78-9B13-2BD9C6E44EE8}"/>
    <cellStyle name="40% - Énfasis5 12 4 2 2 2" xfId="20588" xr:uid="{AEF4F62D-2680-47FF-B5CE-784834381ACD}"/>
    <cellStyle name="40% - Énfasis5 12 4 2 2 2 2" xfId="41236" xr:uid="{0732E22D-C3CF-475A-994F-48AAE4858658}"/>
    <cellStyle name="40% - Énfasis5 12 4 2 2 3" xfId="30912" xr:uid="{B09378C9-49D2-41F2-9324-509BEC2F0055}"/>
    <cellStyle name="40% - Énfasis5 12 4 2 3" xfId="15426" xr:uid="{0B4381B3-0039-4A42-ADFA-18738B928FC6}"/>
    <cellStyle name="40% - Énfasis5 12 4 2 3 2" xfId="36074" xr:uid="{0ECAA94E-65FA-470D-BE55-9209872BB05A}"/>
    <cellStyle name="40% - Énfasis5 12 4 2 4" xfId="25750" xr:uid="{07A9AFA9-EA2D-44F1-BD20-646CE8F37A39}"/>
    <cellStyle name="40% - Énfasis5 12 4 3" xfId="7683" xr:uid="{1C3BE99D-5B50-4DF5-BA14-4FA443386C96}"/>
    <cellStyle name="40% - Énfasis5 12 4 3 2" xfId="18007" xr:uid="{6D6F1871-3A4E-4E89-AACD-D60622CCB320}"/>
    <cellStyle name="40% - Énfasis5 12 4 3 2 2" xfId="38655" xr:uid="{5AA94D16-A801-4C44-9F04-33290CB2165A}"/>
    <cellStyle name="40% - Énfasis5 12 4 3 3" xfId="28331" xr:uid="{644B98D9-C88C-4A4B-8AD1-14B9A665C552}"/>
    <cellStyle name="40% - Énfasis5 12 4 4" xfId="12845" xr:uid="{FEA90486-F4D2-4D10-A87F-A6DFC2CA73EE}"/>
    <cellStyle name="40% - Énfasis5 12 4 4 2" xfId="33493" xr:uid="{4892CBE6-0918-4B3A-A743-72EDB5BB31CA}"/>
    <cellStyle name="40% - Énfasis5 12 4 5" xfId="23169" xr:uid="{CAA95E3A-5368-4EC2-953D-58853D2326AA}"/>
    <cellStyle name="40% - Énfasis5 12 5" xfId="3812" xr:uid="{CFD619A9-03B6-404A-8618-5F83BF985EF7}"/>
    <cellStyle name="40% - Énfasis5 12 5 2" xfId="8974" xr:uid="{2F1D73E0-D0C8-428D-BB48-8916DB018ECD}"/>
    <cellStyle name="40% - Énfasis5 12 5 2 2" xfId="19298" xr:uid="{D7AC6ED1-DF55-4A87-927B-4ECC312E942F}"/>
    <cellStyle name="40% - Énfasis5 12 5 2 2 2" xfId="39946" xr:uid="{BEDF962B-E766-427B-B93B-3BD00F169770}"/>
    <cellStyle name="40% - Énfasis5 12 5 2 3" xfId="29622" xr:uid="{69BDB430-EA92-4AF1-B729-D720351DAF6F}"/>
    <cellStyle name="40% - Énfasis5 12 5 3" xfId="14136" xr:uid="{B1AC1881-4509-4573-9E52-5A7FCF2956AE}"/>
    <cellStyle name="40% - Énfasis5 12 5 3 2" xfId="34784" xr:uid="{040CA3F8-76C8-4ABA-AADC-6712E48934FB}"/>
    <cellStyle name="40% - Énfasis5 12 5 4" xfId="24460" xr:uid="{BB96FF12-D9BF-4887-B480-6E3BECA8ADC4}"/>
    <cellStyle name="40% - Énfasis5 12 6" xfId="6393" xr:uid="{B7693D53-3507-4F7D-844B-72612E90D63D}"/>
    <cellStyle name="40% - Énfasis5 12 6 2" xfId="16717" xr:uid="{EAF43A7C-7864-4576-8814-7AD262FC7BA6}"/>
    <cellStyle name="40% - Énfasis5 12 6 2 2" xfId="37365" xr:uid="{BCFEF21F-0EAD-4961-9B0D-40C0DB9BF407}"/>
    <cellStyle name="40% - Énfasis5 12 6 3" xfId="27041" xr:uid="{AC27AFC7-67E7-41E1-B57A-2374A7DD4BF4}"/>
    <cellStyle name="40% - Énfasis5 12 7" xfId="11555" xr:uid="{075402F4-2170-4DAF-AE9E-E49257CFD434}"/>
    <cellStyle name="40% - Énfasis5 12 7 2" xfId="32203" xr:uid="{AB05AA29-C37D-4D19-88A9-9AA47E56E3B2}"/>
    <cellStyle name="40% - Énfasis5 12 8" xfId="21879" xr:uid="{7E47E931-EAAE-49B6-8601-5BC7962777F9}"/>
    <cellStyle name="40% - Énfasis5 13" xfId="300" xr:uid="{00000000-0005-0000-0000-000041020000}"/>
    <cellStyle name="40% - Énfasis5 13 2" xfId="301" xr:uid="{00000000-0005-0000-0000-000042020000}"/>
    <cellStyle name="40% - Énfasis5 13 2 2" xfId="1832" xr:uid="{00000000-0005-0000-0000-000043020000}"/>
    <cellStyle name="40% - Énfasis5 13 2 2 2" xfId="3169" xr:uid="{D2B63B80-1A16-486C-AEEA-88570421CCBC}"/>
    <cellStyle name="40% - Énfasis5 13 2 2 2 2" xfId="5750" xr:uid="{68F79CD7-451E-4F50-AEB9-492DB61FD2AE}"/>
    <cellStyle name="40% - Énfasis5 13 2 2 2 2 2" xfId="10912" xr:uid="{49B70741-9723-48F8-A585-7679D02C8B54}"/>
    <cellStyle name="40% - Énfasis5 13 2 2 2 2 2 2" xfId="21236" xr:uid="{8C0F38CC-A813-446B-B0AA-B9FA940C88E8}"/>
    <cellStyle name="40% - Énfasis5 13 2 2 2 2 2 2 2" xfId="41884" xr:uid="{B904CB92-3866-4342-855B-6BFC0537D06D}"/>
    <cellStyle name="40% - Énfasis5 13 2 2 2 2 2 3" xfId="31560" xr:uid="{40989E53-452F-4FE6-8FC4-4441556FDAF7}"/>
    <cellStyle name="40% - Énfasis5 13 2 2 2 2 3" xfId="16074" xr:uid="{4E5A2A5F-5BE2-4F19-B86A-B6A7FBE216FB}"/>
    <cellStyle name="40% - Énfasis5 13 2 2 2 2 3 2" xfId="36722" xr:uid="{B28AECD8-C05E-4E03-BBD3-5060C66168B3}"/>
    <cellStyle name="40% - Énfasis5 13 2 2 2 2 4" xfId="26398" xr:uid="{1B28B731-688B-4808-9144-89E48FB9CDAA}"/>
    <cellStyle name="40% - Énfasis5 13 2 2 2 3" xfId="8331" xr:uid="{0F01648A-F171-4CCA-8E9B-CEB537F10174}"/>
    <cellStyle name="40% - Énfasis5 13 2 2 2 3 2" xfId="18655" xr:uid="{9F6C039B-4FEF-4113-9B70-27CA9E88B0D8}"/>
    <cellStyle name="40% - Énfasis5 13 2 2 2 3 2 2" xfId="39303" xr:uid="{FC716ABD-4CA5-4241-BA9D-91C891CDC33F}"/>
    <cellStyle name="40% - Énfasis5 13 2 2 2 3 3" xfId="28979" xr:uid="{F808F7C6-B8FD-48BF-8CE1-1787C4189950}"/>
    <cellStyle name="40% - Énfasis5 13 2 2 2 4" xfId="13493" xr:uid="{A7CC92B2-7A0F-42EC-8E03-CC8356EA38AE}"/>
    <cellStyle name="40% - Énfasis5 13 2 2 2 4 2" xfId="34141" xr:uid="{E2992054-8E0B-4F26-8DD5-2620901EBD09}"/>
    <cellStyle name="40% - Énfasis5 13 2 2 2 5" xfId="23817" xr:uid="{B1BD496E-D2DD-44F6-A89D-0368C2D5CD02}"/>
    <cellStyle name="40% - Énfasis5 13 2 2 3" xfId="4460" xr:uid="{E2B970F9-F011-4A42-9768-16BA6038C954}"/>
    <cellStyle name="40% - Énfasis5 13 2 2 3 2" xfId="9622" xr:uid="{3C43DD28-C987-4C7D-BBAB-5966E6EFDA0A}"/>
    <cellStyle name="40% - Énfasis5 13 2 2 3 2 2" xfId="19946" xr:uid="{778EBE3F-FBD5-4AA9-BDD7-673BC8B9BA90}"/>
    <cellStyle name="40% - Énfasis5 13 2 2 3 2 2 2" xfId="40594" xr:uid="{FC44C921-9033-44C5-99B6-CFE159DEACB8}"/>
    <cellStyle name="40% - Énfasis5 13 2 2 3 2 3" xfId="30270" xr:uid="{99773B4E-114A-46A1-9BC7-B36146B29F14}"/>
    <cellStyle name="40% - Énfasis5 13 2 2 3 3" xfId="14784" xr:uid="{205D6D25-40A8-4468-B380-9484EA9DD1DE}"/>
    <cellStyle name="40% - Énfasis5 13 2 2 3 3 2" xfId="35432" xr:uid="{AD421D6B-A156-4406-9E85-0BF09B57CFD5}"/>
    <cellStyle name="40% - Énfasis5 13 2 2 3 4" xfId="25108" xr:uid="{4BD74062-BA76-4CB4-8CE1-A6C099E03C40}"/>
    <cellStyle name="40% - Énfasis5 13 2 2 4" xfId="7041" xr:uid="{3FC95703-BE97-4A50-A6AB-E7D24505DA28}"/>
    <cellStyle name="40% - Énfasis5 13 2 2 4 2" xfId="17365" xr:uid="{8FCCDCAA-9C6E-47C8-87B3-6B16FD3E6FFF}"/>
    <cellStyle name="40% - Énfasis5 13 2 2 4 2 2" xfId="38013" xr:uid="{F7E3208A-507A-4E06-8E50-C88359004576}"/>
    <cellStyle name="40% - Énfasis5 13 2 2 4 3" xfId="27689" xr:uid="{5FB650D8-77FC-45C5-AC0A-00214ACBB55D}"/>
    <cellStyle name="40% - Énfasis5 13 2 2 5" xfId="12203" xr:uid="{0E38D725-B4B5-46D1-B3B2-D82C6CD9D07F}"/>
    <cellStyle name="40% - Énfasis5 13 2 2 5 2" xfId="32851" xr:uid="{595CC0BF-F884-45ED-947F-63341701F354}"/>
    <cellStyle name="40% - Énfasis5 13 2 2 6" xfId="22527" xr:uid="{E2499449-7C4D-4AA1-8EAE-9A0AAB8F8001}"/>
    <cellStyle name="40% - Énfasis5 13 2 3" xfId="2524" xr:uid="{34853CE5-C242-4A29-8D60-C6768745BE93}"/>
    <cellStyle name="40% - Énfasis5 13 2 3 2" xfId="5105" xr:uid="{DF37E8E4-C3A6-4F79-8E6C-4F11B7B00DE6}"/>
    <cellStyle name="40% - Énfasis5 13 2 3 2 2" xfId="10267" xr:uid="{8F7181DF-EAA7-4532-8D87-17936A5F6D58}"/>
    <cellStyle name="40% - Énfasis5 13 2 3 2 2 2" xfId="20591" xr:uid="{D654BB00-9A74-4779-BFBF-BB528F2028BD}"/>
    <cellStyle name="40% - Énfasis5 13 2 3 2 2 2 2" xfId="41239" xr:uid="{92B46356-CEC5-4179-A8B3-DB4AFD63DFF3}"/>
    <cellStyle name="40% - Énfasis5 13 2 3 2 2 3" xfId="30915" xr:uid="{2F5E2C8E-B58E-4463-A509-B9F02EF2D679}"/>
    <cellStyle name="40% - Énfasis5 13 2 3 2 3" xfId="15429" xr:uid="{06E71595-1B5C-4D94-A0B0-9E86E77EBB24}"/>
    <cellStyle name="40% - Énfasis5 13 2 3 2 3 2" xfId="36077" xr:uid="{4C1CEAFB-36CC-47A9-BDEA-B7EED33DC7ED}"/>
    <cellStyle name="40% - Énfasis5 13 2 3 2 4" xfId="25753" xr:uid="{6772B7A6-C6CE-4470-A3CD-4F1FCBDF3446}"/>
    <cellStyle name="40% - Énfasis5 13 2 3 3" xfId="7686" xr:uid="{8F6A1C49-0450-4C23-8ED7-63CD1716D793}"/>
    <cellStyle name="40% - Énfasis5 13 2 3 3 2" xfId="18010" xr:uid="{BC7AE2E7-6F5B-4A29-AA66-E16EB4192558}"/>
    <cellStyle name="40% - Énfasis5 13 2 3 3 2 2" xfId="38658" xr:uid="{17FF930A-2D86-49F7-900C-57E2424AB164}"/>
    <cellStyle name="40% - Énfasis5 13 2 3 3 3" xfId="28334" xr:uid="{564981FF-D548-4121-857B-404FD66E9C47}"/>
    <cellStyle name="40% - Énfasis5 13 2 3 4" xfId="12848" xr:uid="{12BF5D75-8C06-4E02-AA37-79C45B96A0D0}"/>
    <cellStyle name="40% - Énfasis5 13 2 3 4 2" xfId="33496" xr:uid="{A2C2E327-6030-4E21-9D46-DD2387711619}"/>
    <cellStyle name="40% - Énfasis5 13 2 3 5" xfId="23172" xr:uid="{EC9EA37C-14EF-47A5-A84F-FAD109592D9B}"/>
    <cellStyle name="40% - Énfasis5 13 2 4" xfId="3815" xr:uid="{8E136693-7389-4771-BC1C-32854C09CF1B}"/>
    <cellStyle name="40% - Énfasis5 13 2 4 2" xfId="8977" xr:uid="{9E8DFF87-7C2F-4C10-AE6F-1B980D2F6D33}"/>
    <cellStyle name="40% - Énfasis5 13 2 4 2 2" xfId="19301" xr:uid="{8576FD93-1ED4-41D6-86E0-41D8F0A039A7}"/>
    <cellStyle name="40% - Énfasis5 13 2 4 2 2 2" xfId="39949" xr:uid="{DF6E025D-A5CC-45F0-B8C0-ACD36D8318F2}"/>
    <cellStyle name="40% - Énfasis5 13 2 4 2 3" xfId="29625" xr:uid="{AFCDDCAE-2C08-443F-9FAC-2EDA85914282}"/>
    <cellStyle name="40% - Énfasis5 13 2 4 3" xfId="14139" xr:uid="{D3CA15D9-587A-4F56-94BE-9DD8EEF0B62C}"/>
    <cellStyle name="40% - Énfasis5 13 2 4 3 2" xfId="34787" xr:uid="{0CE42DA9-7857-4210-8154-1C61F58FAEC3}"/>
    <cellStyle name="40% - Énfasis5 13 2 4 4" xfId="24463" xr:uid="{7F9C5967-9316-45E1-B67A-EF863CF4E1A3}"/>
    <cellStyle name="40% - Énfasis5 13 2 5" xfId="6396" xr:uid="{48F5782C-15A4-42CB-A336-C179C9F6EAC1}"/>
    <cellStyle name="40% - Énfasis5 13 2 5 2" xfId="16720" xr:uid="{CA05C197-123C-4D4A-B7C0-D89D9B18682D}"/>
    <cellStyle name="40% - Énfasis5 13 2 5 2 2" xfId="37368" xr:uid="{38ADB44B-0876-43A0-B6F2-08512D635DB7}"/>
    <cellStyle name="40% - Énfasis5 13 2 5 3" xfId="27044" xr:uid="{CB2F6EFE-55AD-4E9C-AFB8-3168CB2FAEAE}"/>
    <cellStyle name="40% - Énfasis5 13 2 6" xfId="11558" xr:uid="{F49C936B-4C8E-4CA5-959E-438444A645FE}"/>
    <cellStyle name="40% - Énfasis5 13 2 6 2" xfId="32206" xr:uid="{34EFD6E2-E30E-4C1F-864C-D8E6C016BF92}"/>
    <cellStyle name="40% - Énfasis5 13 2 7" xfId="21882" xr:uid="{3F890D1E-9D34-42AE-8BAB-03FBA4EECFB4}"/>
    <cellStyle name="40% - Énfasis5 13 3" xfId="1831" xr:uid="{00000000-0005-0000-0000-000044020000}"/>
    <cellStyle name="40% - Énfasis5 13 3 2" xfId="3168" xr:uid="{C12E1E8C-065D-47DF-B671-8C4A126DB48B}"/>
    <cellStyle name="40% - Énfasis5 13 3 2 2" xfId="5749" xr:uid="{779B28CB-ADFC-4FB5-84F5-9C9800723321}"/>
    <cellStyle name="40% - Énfasis5 13 3 2 2 2" xfId="10911" xr:uid="{E13366D7-65A9-4C96-BBFA-39F3D5FBF753}"/>
    <cellStyle name="40% - Énfasis5 13 3 2 2 2 2" xfId="21235" xr:uid="{A073760F-4996-49A7-8A6D-556698B5D0F4}"/>
    <cellStyle name="40% - Énfasis5 13 3 2 2 2 2 2" xfId="41883" xr:uid="{122C8A7B-977A-48C2-8687-C006BC77862E}"/>
    <cellStyle name="40% - Énfasis5 13 3 2 2 2 3" xfId="31559" xr:uid="{75379357-881B-408E-BC05-207619B3F1D3}"/>
    <cellStyle name="40% - Énfasis5 13 3 2 2 3" xfId="16073" xr:uid="{D3C48F3E-A97B-41D6-9EE3-2C3A5D52C10F}"/>
    <cellStyle name="40% - Énfasis5 13 3 2 2 3 2" xfId="36721" xr:uid="{ADEEA423-E106-4274-A7E3-A191965AA5D6}"/>
    <cellStyle name="40% - Énfasis5 13 3 2 2 4" xfId="26397" xr:uid="{D9CAB28E-FA73-4FEE-9CB2-2724193149FD}"/>
    <cellStyle name="40% - Énfasis5 13 3 2 3" xfId="8330" xr:uid="{B499B7DC-B6B6-46E0-8358-4E4BCD8DB501}"/>
    <cellStyle name="40% - Énfasis5 13 3 2 3 2" xfId="18654" xr:uid="{F6E589F0-D070-4D6A-ABE7-4D6D956B73F2}"/>
    <cellStyle name="40% - Énfasis5 13 3 2 3 2 2" xfId="39302" xr:uid="{94E28594-D8E0-42D0-B405-C5D271281C74}"/>
    <cellStyle name="40% - Énfasis5 13 3 2 3 3" xfId="28978" xr:uid="{C94C4166-BA68-4FA4-BDBD-F49F8F1533F8}"/>
    <cellStyle name="40% - Énfasis5 13 3 2 4" xfId="13492" xr:uid="{C1E35345-C920-4708-ACA2-B3B5B8A38ACE}"/>
    <cellStyle name="40% - Énfasis5 13 3 2 4 2" xfId="34140" xr:uid="{24EF7D62-A79C-4E3D-8131-49ABBE1EB7D6}"/>
    <cellStyle name="40% - Énfasis5 13 3 2 5" xfId="23816" xr:uid="{88D9D7D3-1806-4B39-9C63-F72639074EBA}"/>
    <cellStyle name="40% - Énfasis5 13 3 3" xfId="4459" xr:uid="{B462CAEB-0EEE-4499-B916-ED81393F9EB4}"/>
    <cellStyle name="40% - Énfasis5 13 3 3 2" xfId="9621" xr:uid="{43295443-E955-4D9E-B884-2C6A7A1E4D07}"/>
    <cellStyle name="40% - Énfasis5 13 3 3 2 2" xfId="19945" xr:uid="{95A5A4DF-7171-45BF-B957-9ED96DC206F3}"/>
    <cellStyle name="40% - Énfasis5 13 3 3 2 2 2" xfId="40593" xr:uid="{D9EEDCD4-4A24-446E-849B-AC12EA47E755}"/>
    <cellStyle name="40% - Énfasis5 13 3 3 2 3" xfId="30269" xr:uid="{D363E059-BCEA-4D89-AA43-5AA615513A5D}"/>
    <cellStyle name="40% - Énfasis5 13 3 3 3" xfId="14783" xr:uid="{F25835BD-C35A-4D46-97FF-B0A98DF9299C}"/>
    <cellStyle name="40% - Énfasis5 13 3 3 3 2" xfId="35431" xr:uid="{22A989F2-D8F5-4584-BA82-AAC205754E1C}"/>
    <cellStyle name="40% - Énfasis5 13 3 3 4" xfId="25107" xr:uid="{56A9691B-052D-410E-8609-E93509B1DDA5}"/>
    <cellStyle name="40% - Énfasis5 13 3 4" xfId="7040" xr:uid="{013F3263-C8C1-4528-95FE-4A1C30850F03}"/>
    <cellStyle name="40% - Énfasis5 13 3 4 2" xfId="17364" xr:uid="{F5FFA40A-78F2-4E90-8EFC-AE84AF83AC4A}"/>
    <cellStyle name="40% - Énfasis5 13 3 4 2 2" xfId="38012" xr:uid="{4BE5A955-3781-4957-B149-65FB801FD46E}"/>
    <cellStyle name="40% - Énfasis5 13 3 4 3" xfId="27688" xr:uid="{D8FB1CEC-EE01-488A-AA93-C24BCCF4C2A9}"/>
    <cellStyle name="40% - Énfasis5 13 3 5" xfId="12202" xr:uid="{988B34E7-3A19-4C55-B7EB-5A7D8D628715}"/>
    <cellStyle name="40% - Énfasis5 13 3 5 2" xfId="32850" xr:uid="{B9482194-EE23-49D5-8E94-3A86A948D934}"/>
    <cellStyle name="40% - Énfasis5 13 3 6" xfId="22526" xr:uid="{94209CE0-0B78-426F-89AA-3C90A9592B31}"/>
    <cellStyle name="40% - Énfasis5 13 4" xfId="2523" xr:uid="{D47DA016-A312-4107-8736-E33634F55C71}"/>
    <cellStyle name="40% - Énfasis5 13 4 2" xfId="5104" xr:uid="{5344A22D-E8C6-4EF8-9F77-E1DCB4CB2714}"/>
    <cellStyle name="40% - Énfasis5 13 4 2 2" xfId="10266" xr:uid="{5EFCAE4B-3FFD-43E9-9911-0F10582451A8}"/>
    <cellStyle name="40% - Énfasis5 13 4 2 2 2" xfId="20590" xr:uid="{85F382E4-411C-4C0F-ADBD-21ABD58AD92C}"/>
    <cellStyle name="40% - Énfasis5 13 4 2 2 2 2" xfId="41238" xr:uid="{50D53B11-D8B3-42CE-B5D8-851DB79E7AB4}"/>
    <cellStyle name="40% - Énfasis5 13 4 2 2 3" xfId="30914" xr:uid="{2CC3FE4C-0406-409E-81D9-583FF037C017}"/>
    <cellStyle name="40% - Énfasis5 13 4 2 3" xfId="15428" xr:uid="{4C3E7B03-4393-4E4D-BFD2-17E07CE6FA52}"/>
    <cellStyle name="40% - Énfasis5 13 4 2 3 2" xfId="36076" xr:uid="{8B19C997-E984-4DB8-AB3F-EAC69733F57C}"/>
    <cellStyle name="40% - Énfasis5 13 4 2 4" xfId="25752" xr:uid="{C5E85F75-7DF0-42F4-AC95-7A5F10DEBDF4}"/>
    <cellStyle name="40% - Énfasis5 13 4 3" xfId="7685" xr:uid="{D0EFFB9D-8C0A-4EB6-BB0C-EE16DCECF5DD}"/>
    <cellStyle name="40% - Énfasis5 13 4 3 2" xfId="18009" xr:uid="{C9DB4084-E7B5-498C-8F8D-225BFDB7C850}"/>
    <cellStyle name="40% - Énfasis5 13 4 3 2 2" xfId="38657" xr:uid="{D9191A90-D791-4BC4-BE2F-71E3AECEA6AB}"/>
    <cellStyle name="40% - Énfasis5 13 4 3 3" xfId="28333" xr:uid="{7D852C4E-D83D-467D-B620-301337EF7A4F}"/>
    <cellStyle name="40% - Énfasis5 13 4 4" xfId="12847" xr:uid="{C1CA303B-B4C5-43C8-900D-BEE865B75FEA}"/>
    <cellStyle name="40% - Énfasis5 13 4 4 2" xfId="33495" xr:uid="{C4F82097-8D66-4215-897D-693DDA41E02F}"/>
    <cellStyle name="40% - Énfasis5 13 4 5" xfId="23171" xr:uid="{DBF498D5-5321-4DFA-A375-56D47436FA84}"/>
    <cellStyle name="40% - Énfasis5 13 5" xfId="3814" xr:uid="{6839DF61-058F-4EF6-B05E-6364E5785A17}"/>
    <cellStyle name="40% - Énfasis5 13 5 2" xfId="8976" xr:uid="{3999F677-701A-45B1-A136-C33B69896687}"/>
    <cellStyle name="40% - Énfasis5 13 5 2 2" xfId="19300" xr:uid="{074A1FBB-4539-4FBE-9F28-E542B85DD1A4}"/>
    <cellStyle name="40% - Énfasis5 13 5 2 2 2" xfId="39948" xr:uid="{0AA5686B-F982-47D9-9CDE-5BBAF52F3E31}"/>
    <cellStyle name="40% - Énfasis5 13 5 2 3" xfId="29624" xr:uid="{97181F1A-05D4-490C-85C6-2110C5E94061}"/>
    <cellStyle name="40% - Énfasis5 13 5 3" xfId="14138" xr:uid="{011C2AC6-58BB-4DF1-89EF-4DBA803C24B1}"/>
    <cellStyle name="40% - Énfasis5 13 5 3 2" xfId="34786" xr:uid="{4F2665A8-2886-497C-AE73-B8CB68180941}"/>
    <cellStyle name="40% - Énfasis5 13 5 4" xfId="24462" xr:uid="{E3904F01-2D69-4245-814C-BC9F6B2185DE}"/>
    <cellStyle name="40% - Énfasis5 13 6" xfId="6395" xr:uid="{38CB900A-9E6F-4B6D-A344-C7CFD83271E0}"/>
    <cellStyle name="40% - Énfasis5 13 6 2" xfId="16719" xr:uid="{C90EDD88-6BFA-474E-9B75-4FBF79702E82}"/>
    <cellStyle name="40% - Énfasis5 13 6 2 2" xfId="37367" xr:uid="{92471491-B4D9-4947-B91E-764DC467F24A}"/>
    <cellStyle name="40% - Énfasis5 13 6 3" xfId="27043" xr:uid="{6D5AE9F1-CB7F-4543-9B27-A64F583E3E09}"/>
    <cellStyle name="40% - Énfasis5 13 7" xfId="11557" xr:uid="{C67750CA-B17D-43AE-8F51-15E053F96890}"/>
    <cellStyle name="40% - Énfasis5 13 7 2" xfId="32205" xr:uid="{F767BAB6-4EAD-432C-99BD-71C41515711D}"/>
    <cellStyle name="40% - Énfasis5 13 8" xfId="21881" xr:uid="{54E89E5E-B200-4527-8E45-EFE964BDBC3A}"/>
    <cellStyle name="40% - Énfasis5 14" xfId="302" xr:uid="{00000000-0005-0000-0000-000045020000}"/>
    <cellStyle name="40% - Énfasis5 14 2" xfId="303" xr:uid="{00000000-0005-0000-0000-000046020000}"/>
    <cellStyle name="40% - Énfasis5 14 2 2" xfId="1834" xr:uid="{00000000-0005-0000-0000-000047020000}"/>
    <cellStyle name="40% - Énfasis5 14 2 2 2" xfId="3171" xr:uid="{22306FB9-9A0F-43C6-8E28-DBF666F761D6}"/>
    <cellStyle name="40% - Énfasis5 14 2 2 2 2" xfId="5752" xr:uid="{907E5660-A34D-4FC4-883D-471750BBFF8C}"/>
    <cellStyle name="40% - Énfasis5 14 2 2 2 2 2" xfId="10914" xr:uid="{46557445-BEAE-4A4D-B123-D6B1F03317C7}"/>
    <cellStyle name="40% - Énfasis5 14 2 2 2 2 2 2" xfId="21238" xr:uid="{CB7335A5-F376-4809-A6CB-33C63CD64151}"/>
    <cellStyle name="40% - Énfasis5 14 2 2 2 2 2 2 2" xfId="41886" xr:uid="{249C3423-FF38-480F-95DD-EB15AE5A97FD}"/>
    <cellStyle name="40% - Énfasis5 14 2 2 2 2 2 3" xfId="31562" xr:uid="{150FF7DD-2C20-4BEF-BB21-0A3DFFC70B29}"/>
    <cellStyle name="40% - Énfasis5 14 2 2 2 2 3" xfId="16076" xr:uid="{1B02B0F8-6807-4E02-A3C2-4C590B41D4DD}"/>
    <cellStyle name="40% - Énfasis5 14 2 2 2 2 3 2" xfId="36724" xr:uid="{66FAE9AE-5E3C-42FD-88D0-972A1B004B16}"/>
    <cellStyle name="40% - Énfasis5 14 2 2 2 2 4" xfId="26400" xr:uid="{CB7FAE99-274E-46AD-AF26-1F5842D5890F}"/>
    <cellStyle name="40% - Énfasis5 14 2 2 2 3" xfId="8333" xr:uid="{89ED77EF-47F7-4D90-AE11-88BFAEDFD9AD}"/>
    <cellStyle name="40% - Énfasis5 14 2 2 2 3 2" xfId="18657" xr:uid="{EA14D9FA-8A29-4167-9D49-217CEDC0D461}"/>
    <cellStyle name="40% - Énfasis5 14 2 2 2 3 2 2" xfId="39305" xr:uid="{AE1FA77C-A136-4B7E-B8EE-670F2B6AFDBD}"/>
    <cellStyle name="40% - Énfasis5 14 2 2 2 3 3" xfId="28981" xr:uid="{2495BCCA-4171-4B5E-A4E8-FE3779743068}"/>
    <cellStyle name="40% - Énfasis5 14 2 2 2 4" xfId="13495" xr:uid="{ED2A38B9-253A-4C25-B54B-72C4E7E25BC3}"/>
    <cellStyle name="40% - Énfasis5 14 2 2 2 4 2" xfId="34143" xr:uid="{F9C87FF0-BD84-44A0-AA93-5DD6D07BBB1E}"/>
    <cellStyle name="40% - Énfasis5 14 2 2 2 5" xfId="23819" xr:uid="{D87FDEF3-1402-4559-BF7F-B5E846494B70}"/>
    <cellStyle name="40% - Énfasis5 14 2 2 3" xfId="4462" xr:uid="{E28F1957-169D-4D3E-A74A-16EFBF36E1AD}"/>
    <cellStyle name="40% - Énfasis5 14 2 2 3 2" xfId="9624" xr:uid="{DC2CC559-BCC9-45CD-B113-F5A483142C4B}"/>
    <cellStyle name="40% - Énfasis5 14 2 2 3 2 2" xfId="19948" xr:uid="{B086A964-E0F9-4E58-A20B-591EDCE04B14}"/>
    <cellStyle name="40% - Énfasis5 14 2 2 3 2 2 2" xfId="40596" xr:uid="{BB32389D-1F8A-421F-AF81-CC62B51A275B}"/>
    <cellStyle name="40% - Énfasis5 14 2 2 3 2 3" xfId="30272" xr:uid="{EF737C35-D326-41BE-8458-27A32C65992A}"/>
    <cellStyle name="40% - Énfasis5 14 2 2 3 3" xfId="14786" xr:uid="{BEDC22AA-B781-4FB3-BEF0-775DC4F7736F}"/>
    <cellStyle name="40% - Énfasis5 14 2 2 3 3 2" xfId="35434" xr:uid="{D6FEF41F-E753-47F3-91D2-B875C4A30C2B}"/>
    <cellStyle name="40% - Énfasis5 14 2 2 3 4" xfId="25110" xr:uid="{E229621B-EA8F-4A67-B6DD-137B5C6B638E}"/>
    <cellStyle name="40% - Énfasis5 14 2 2 4" xfId="7043" xr:uid="{2C29F8E9-A3CD-4C71-A102-5D7D879DD8EC}"/>
    <cellStyle name="40% - Énfasis5 14 2 2 4 2" xfId="17367" xr:uid="{6629B9F8-AFE0-4C15-BE4C-D7D8DEB71AA0}"/>
    <cellStyle name="40% - Énfasis5 14 2 2 4 2 2" xfId="38015" xr:uid="{9657B73F-41C2-4989-938E-6D7578B1C9AC}"/>
    <cellStyle name="40% - Énfasis5 14 2 2 4 3" xfId="27691" xr:uid="{A0E7D229-649A-4F92-B9FC-2129D5BD51E6}"/>
    <cellStyle name="40% - Énfasis5 14 2 2 5" xfId="12205" xr:uid="{2D40E1D1-AD80-431B-80EB-5CE15F902364}"/>
    <cellStyle name="40% - Énfasis5 14 2 2 5 2" xfId="32853" xr:uid="{7C381A82-1C9C-4964-B7CD-3B7A16FCDDB3}"/>
    <cellStyle name="40% - Énfasis5 14 2 2 6" xfId="22529" xr:uid="{416B1115-98D9-4046-A852-72D19DD8977C}"/>
    <cellStyle name="40% - Énfasis5 14 2 3" xfId="2526" xr:uid="{DCE688E2-3FC0-438C-A8F4-75E345F7B8A9}"/>
    <cellStyle name="40% - Énfasis5 14 2 3 2" xfId="5107" xr:uid="{F53638A0-46D3-4B08-B059-2C25B1F0764E}"/>
    <cellStyle name="40% - Énfasis5 14 2 3 2 2" xfId="10269" xr:uid="{F9590FB4-0C07-425C-85A1-1CFF4875410C}"/>
    <cellStyle name="40% - Énfasis5 14 2 3 2 2 2" xfId="20593" xr:uid="{D393221C-AA10-4E70-9418-4B51ABCF5CF4}"/>
    <cellStyle name="40% - Énfasis5 14 2 3 2 2 2 2" xfId="41241" xr:uid="{CA25F566-9EC6-4776-A88E-6A14D4F74941}"/>
    <cellStyle name="40% - Énfasis5 14 2 3 2 2 3" xfId="30917" xr:uid="{4128663F-D733-4DB5-B7C8-78CEA107FC8A}"/>
    <cellStyle name="40% - Énfasis5 14 2 3 2 3" xfId="15431" xr:uid="{2A12EBFA-5989-4516-A619-187D8BCC0250}"/>
    <cellStyle name="40% - Énfasis5 14 2 3 2 3 2" xfId="36079" xr:uid="{9DDFA5BF-5AAB-44C2-8AC2-7000C3D1B544}"/>
    <cellStyle name="40% - Énfasis5 14 2 3 2 4" xfId="25755" xr:uid="{03D6A2BA-7665-4E79-BCA7-D0DF0F4F784F}"/>
    <cellStyle name="40% - Énfasis5 14 2 3 3" xfId="7688" xr:uid="{60DC7B27-BF9E-44CB-B526-8E0002BCFF86}"/>
    <cellStyle name="40% - Énfasis5 14 2 3 3 2" xfId="18012" xr:uid="{2ABCAE17-D7A4-4879-89D7-45AAF7E1A1AE}"/>
    <cellStyle name="40% - Énfasis5 14 2 3 3 2 2" xfId="38660" xr:uid="{B6AF19D1-928F-48E0-B3B5-D79EB94B5F4B}"/>
    <cellStyle name="40% - Énfasis5 14 2 3 3 3" xfId="28336" xr:uid="{D25967BD-7961-48B7-A3E6-26D800062B37}"/>
    <cellStyle name="40% - Énfasis5 14 2 3 4" xfId="12850" xr:uid="{A170CA40-3736-4783-BE68-C3B5D69965F6}"/>
    <cellStyle name="40% - Énfasis5 14 2 3 4 2" xfId="33498" xr:uid="{72B2410E-C8D0-403B-94D7-BFF74D7E06FA}"/>
    <cellStyle name="40% - Énfasis5 14 2 3 5" xfId="23174" xr:uid="{96637F05-AD90-480B-AAF3-BD692082DA28}"/>
    <cellStyle name="40% - Énfasis5 14 2 4" xfId="3817" xr:uid="{04288813-E699-48DF-8609-926CEF5F285B}"/>
    <cellStyle name="40% - Énfasis5 14 2 4 2" xfId="8979" xr:uid="{F71B8B8E-6B73-423A-A23F-D354711E26F4}"/>
    <cellStyle name="40% - Énfasis5 14 2 4 2 2" xfId="19303" xr:uid="{80605576-11B3-486F-99C4-DF7E7E9BF192}"/>
    <cellStyle name="40% - Énfasis5 14 2 4 2 2 2" xfId="39951" xr:uid="{80711B57-FE38-4678-8F29-C7ABFCDDBB79}"/>
    <cellStyle name="40% - Énfasis5 14 2 4 2 3" xfId="29627" xr:uid="{D53DCBD5-5B2E-4A13-8E78-DE1E3FBDBB66}"/>
    <cellStyle name="40% - Énfasis5 14 2 4 3" xfId="14141" xr:uid="{52E677CF-D34A-4D84-A57C-7D6E223C9CF0}"/>
    <cellStyle name="40% - Énfasis5 14 2 4 3 2" xfId="34789" xr:uid="{B02C906A-A1E4-41C2-BE43-64802AFE714C}"/>
    <cellStyle name="40% - Énfasis5 14 2 4 4" xfId="24465" xr:uid="{6A6E8496-C000-4B4A-8B91-39A670C39AA3}"/>
    <cellStyle name="40% - Énfasis5 14 2 5" xfId="6398" xr:uid="{4D80F952-6C9C-40E8-93F8-843AF5FD89FF}"/>
    <cellStyle name="40% - Énfasis5 14 2 5 2" xfId="16722" xr:uid="{8683AFC2-062D-44AB-8633-1F2EE99C04AF}"/>
    <cellStyle name="40% - Énfasis5 14 2 5 2 2" xfId="37370" xr:uid="{8A3CDCCD-8BC4-4395-9F02-FE13A003E331}"/>
    <cellStyle name="40% - Énfasis5 14 2 5 3" xfId="27046" xr:uid="{58142681-B344-4D84-A8CB-13D944BAE9F2}"/>
    <cellStyle name="40% - Énfasis5 14 2 6" xfId="11560" xr:uid="{04864162-D425-47DB-9AB7-E3EB2B9A569E}"/>
    <cellStyle name="40% - Énfasis5 14 2 6 2" xfId="32208" xr:uid="{A1ECD72E-B006-47A4-80CB-287E9C1AF048}"/>
    <cellStyle name="40% - Énfasis5 14 2 7" xfId="21884" xr:uid="{769D1D46-D30D-454F-832A-F55F56D88C3D}"/>
    <cellStyle name="40% - Énfasis5 14 3" xfId="1833" xr:uid="{00000000-0005-0000-0000-000048020000}"/>
    <cellStyle name="40% - Énfasis5 14 3 2" xfId="3170" xr:uid="{52C71FDE-8AB2-47CB-A613-65892471DF0C}"/>
    <cellStyle name="40% - Énfasis5 14 3 2 2" xfId="5751" xr:uid="{9FA8B4B0-C74C-4BAF-B98F-C168A998FE40}"/>
    <cellStyle name="40% - Énfasis5 14 3 2 2 2" xfId="10913" xr:uid="{CF689773-DF67-45D1-A190-F8FF6182D90B}"/>
    <cellStyle name="40% - Énfasis5 14 3 2 2 2 2" xfId="21237" xr:uid="{C34BE52F-7EA3-4DFF-B16E-941B772D0284}"/>
    <cellStyle name="40% - Énfasis5 14 3 2 2 2 2 2" xfId="41885" xr:uid="{F1FDB6D1-DC9A-4391-8EEF-10A83CB41EDD}"/>
    <cellStyle name="40% - Énfasis5 14 3 2 2 2 3" xfId="31561" xr:uid="{D9665837-3586-4A04-B375-0D56778B5EAD}"/>
    <cellStyle name="40% - Énfasis5 14 3 2 2 3" xfId="16075" xr:uid="{032C1644-DD96-4316-9AD6-4F5615B736E7}"/>
    <cellStyle name="40% - Énfasis5 14 3 2 2 3 2" xfId="36723" xr:uid="{92290A41-DD03-402C-AFF0-604D55BCB6E7}"/>
    <cellStyle name="40% - Énfasis5 14 3 2 2 4" xfId="26399" xr:uid="{1371992F-FE93-4699-B0B9-1F77EC519837}"/>
    <cellStyle name="40% - Énfasis5 14 3 2 3" xfId="8332" xr:uid="{65D1A468-62BA-4C94-9E56-CC190A453778}"/>
    <cellStyle name="40% - Énfasis5 14 3 2 3 2" xfId="18656" xr:uid="{4C887A06-5C6C-478D-84EB-97AD5DB17457}"/>
    <cellStyle name="40% - Énfasis5 14 3 2 3 2 2" xfId="39304" xr:uid="{4B14CC8C-6049-4DEF-A761-EA784089922A}"/>
    <cellStyle name="40% - Énfasis5 14 3 2 3 3" xfId="28980" xr:uid="{EDDF0933-EA81-4A6C-8718-D58346BE5835}"/>
    <cellStyle name="40% - Énfasis5 14 3 2 4" xfId="13494" xr:uid="{7B4BC88B-4511-4F51-BD5B-4008A18D7957}"/>
    <cellStyle name="40% - Énfasis5 14 3 2 4 2" xfId="34142" xr:uid="{9C1DA898-2FBE-4184-86E2-C231F1F39A7C}"/>
    <cellStyle name="40% - Énfasis5 14 3 2 5" xfId="23818" xr:uid="{2254616D-92EA-43B8-886B-41622EC6F41E}"/>
    <cellStyle name="40% - Énfasis5 14 3 3" xfId="4461" xr:uid="{40816002-2CC0-4605-82A1-52784121A732}"/>
    <cellStyle name="40% - Énfasis5 14 3 3 2" xfId="9623" xr:uid="{72CF2253-7C23-4352-831C-797E2FB2E0CC}"/>
    <cellStyle name="40% - Énfasis5 14 3 3 2 2" xfId="19947" xr:uid="{D4E137C5-1C47-452A-9F44-818A5F6A2E39}"/>
    <cellStyle name="40% - Énfasis5 14 3 3 2 2 2" xfId="40595" xr:uid="{548D07A6-AECA-4452-BD63-8CE9290E033C}"/>
    <cellStyle name="40% - Énfasis5 14 3 3 2 3" xfId="30271" xr:uid="{63198FF1-A918-4025-9857-3579EBF32254}"/>
    <cellStyle name="40% - Énfasis5 14 3 3 3" xfId="14785" xr:uid="{1E617A64-3732-4CEE-B45E-11E4FC1A74BB}"/>
    <cellStyle name="40% - Énfasis5 14 3 3 3 2" xfId="35433" xr:uid="{B7B0F065-D86D-48CA-8B6D-823014A30ECC}"/>
    <cellStyle name="40% - Énfasis5 14 3 3 4" xfId="25109" xr:uid="{48D8C61F-94C0-4CC4-8C61-EF6941780C42}"/>
    <cellStyle name="40% - Énfasis5 14 3 4" xfId="7042" xr:uid="{45E45D22-4430-46D1-81AA-404B8B378C90}"/>
    <cellStyle name="40% - Énfasis5 14 3 4 2" xfId="17366" xr:uid="{3EB8DE9B-DB22-4D76-8EA8-9B7431142385}"/>
    <cellStyle name="40% - Énfasis5 14 3 4 2 2" xfId="38014" xr:uid="{14AFC8BD-4E6D-42EE-9932-FDE52ECD3440}"/>
    <cellStyle name="40% - Énfasis5 14 3 4 3" xfId="27690" xr:uid="{AEEF7D32-6B03-4FA6-BAF5-C84E8B3C99DD}"/>
    <cellStyle name="40% - Énfasis5 14 3 5" xfId="12204" xr:uid="{69348D8D-72AB-4B13-91B3-149F3941D265}"/>
    <cellStyle name="40% - Énfasis5 14 3 5 2" xfId="32852" xr:uid="{0131319C-AD28-46CB-8285-B3C1A8A12F9D}"/>
    <cellStyle name="40% - Énfasis5 14 3 6" xfId="22528" xr:uid="{5309192F-CD0C-4A0B-B354-1C88D7DB6B90}"/>
    <cellStyle name="40% - Énfasis5 14 4" xfId="2525" xr:uid="{32D9337D-CE56-4C97-BF97-90F7D6355DEE}"/>
    <cellStyle name="40% - Énfasis5 14 4 2" xfId="5106" xr:uid="{0279D930-775D-4688-880E-8288318DFCEE}"/>
    <cellStyle name="40% - Énfasis5 14 4 2 2" xfId="10268" xr:uid="{B2ABD8C4-0F09-46BF-B8EE-2BA11A5B7E31}"/>
    <cellStyle name="40% - Énfasis5 14 4 2 2 2" xfId="20592" xr:uid="{559AFD52-5E37-4AA5-ADA6-F245FDD5D8A0}"/>
    <cellStyle name="40% - Énfasis5 14 4 2 2 2 2" xfId="41240" xr:uid="{C7365E1D-13D5-4547-ACC2-4E68C59A8EF1}"/>
    <cellStyle name="40% - Énfasis5 14 4 2 2 3" xfId="30916" xr:uid="{D4F9F2CF-6D36-4DD1-8C8B-08070A095CA4}"/>
    <cellStyle name="40% - Énfasis5 14 4 2 3" xfId="15430" xr:uid="{D9902AE6-42B3-4453-A3AB-6D241C4B69CD}"/>
    <cellStyle name="40% - Énfasis5 14 4 2 3 2" xfId="36078" xr:uid="{FA8F5307-B325-4007-915F-774414F8AEE8}"/>
    <cellStyle name="40% - Énfasis5 14 4 2 4" xfId="25754" xr:uid="{F168CEF4-FEAA-43B4-ACAB-785B1563705B}"/>
    <cellStyle name="40% - Énfasis5 14 4 3" xfId="7687" xr:uid="{16584C85-4F24-4A16-BA9C-E2AD7E896FBC}"/>
    <cellStyle name="40% - Énfasis5 14 4 3 2" xfId="18011" xr:uid="{4BC62B29-73FE-4D3F-AED6-BEC995AB6B97}"/>
    <cellStyle name="40% - Énfasis5 14 4 3 2 2" xfId="38659" xr:uid="{5025BE30-DF58-4490-90E6-FB21DC29A4C5}"/>
    <cellStyle name="40% - Énfasis5 14 4 3 3" xfId="28335" xr:uid="{717FF60B-3853-42A5-8DDC-BFC83690AD88}"/>
    <cellStyle name="40% - Énfasis5 14 4 4" xfId="12849" xr:uid="{EC440452-2E1C-4E01-A527-46C9BACD0E1C}"/>
    <cellStyle name="40% - Énfasis5 14 4 4 2" xfId="33497" xr:uid="{9A9B976B-6A1E-4FC7-B104-ED3A07A1F751}"/>
    <cellStyle name="40% - Énfasis5 14 4 5" xfId="23173" xr:uid="{4ED27DCC-479F-4D59-8005-AAC0138E1EB8}"/>
    <cellStyle name="40% - Énfasis5 14 5" xfId="3816" xr:uid="{2C61D31A-393F-40BC-AD48-CDCF3BE80D12}"/>
    <cellStyle name="40% - Énfasis5 14 5 2" xfId="8978" xr:uid="{FAAAA150-8128-459B-BC08-CED5B1F7A23C}"/>
    <cellStyle name="40% - Énfasis5 14 5 2 2" xfId="19302" xr:uid="{BE6E0837-4CDE-442E-9332-1802AB39FA2B}"/>
    <cellStyle name="40% - Énfasis5 14 5 2 2 2" xfId="39950" xr:uid="{8885D4BB-14A6-4224-9E6F-D956027734AF}"/>
    <cellStyle name="40% - Énfasis5 14 5 2 3" xfId="29626" xr:uid="{0B9162C9-E1EF-49A0-8B3E-A1B507B7E49C}"/>
    <cellStyle name="40% - Énfasis5 14 5 3" xfId="14140" xr:uid="{422EE31F-8177-4E8E-8718-5B3F98DC6860}"/>
    <cellStyle name="40% - Énfasis5 14 5 3 2" xfId="34788" xr:uid="{48021E32-1B56-4E3E-94E8-FF18EC395FF9}"/>
    <cellStyle name="40% - Énfasis5 14 5 4" xfId="24464" xr:uid="{8623FE42-C2A7-4309-BE50-AED59AC57085}"/>
    <cellStyle name="40% - Énfasis5 14 6" xfId="6397" xr:uid="{7376B25F-F83C-4024-AAB2-5A119E3F90C6}"/>
    <cellStyle name="40% - Énfasis5 14 6 2" xfId="16721" xr:uid="{1548CA29-0341-4B0B-A42F-0A0B4D5419A2}"/>
    <cellStyle name="40% - Énfasis5 14 6 2 2" xfId="37369" xr:uid="{2FF49E92-95D8-43E3-95A5-590D87539B10}"/>
    <cellStyle name="40% - Énfasis5 14 6 3" xfId="27045" xr:uid="{ACE2FE83-B0A3-4778-9F56-47182565EBE4}"/>
    <cellStyle name="40% - Énfasis5 14 7" xfId="11559" xr:uid="{3048BBA5-CCF2-4359-BB44-D271EEE32548}"/>
    <cellStyle name="40% - Énfasis5 14 7 2" xfId="32207" xr:uid="{93E08105-4808-4F0C-9A8E-2EABD1570D5E}"/>
    <cellStyle name="40% - Énfasis5 14 8" xfId="21883" xr:uid="{2C5414E7-E9B0-4A8D-8A39-C41B7053A7CF}"/>
    <cellStyle name="40% - Énfasis5 15" xfId="304" xr:uid="{00000000-0005-0000-0000-000049020000}"/>
    <cellStyle name="40% - Énfasis5 2" xfId="305" xr:uid="{00000000-0005-0000-0000-00004A020000}"/>
    <cellStyle name="40% - Énfasis5 2 2" xfId="306" xr:uid="{00000000-0005-0000-0000-00004B020000}"/>
    <cellStyle name="40% - Énfasis5 2 2 2" xfId="1836" xr:uid="{00000000-0005-0000-0000-00004C020000}"/>
    <cellStyle name="40% - Énfasis5 2 2 2 2" xfId="3173" xr:uid="{A847A135-EA2A-493D-8557-9BE2EFD0DA96}"/>
    <cellStyle name="40% - Énfasis5 2 2 2 2 2" xfId="5754" xr:uid="{EF605330-1AE6-4CC1-8C42-F3C8119BE5A5}"/>
    <cellStyle name="40% - Énfasis5 2 2 2 2 2 2" xfId="10916" xr:uid="{431B596D-3DFB-4080-86F1-12B4586CD703}"/>
    <cellStyle name="40% - Énfasis5 2 2 2 2 2 2 2" xfId="21240" xr:uid="{503AE66E-2CA7-4BAB-ABAA-BB5BFACD5F5E}"/>
    <cellStyle name="40% - Énfasis5 2 2 2 2 2 2 2 2" xfId="41888" xr:uid="{9243B8C3-D696-4C10-B089-BCF256FF631C}"/>
    <cellStyle name="40% - Énfasis5 2 2 2 2 2 2 3" xfId="31564" xr:uid="{9F10B977-E0C3-4EC9-BD1E-A113815CE23E}"/>
    <cellStyle name="40% - Énfasis5 2 2 2 2 2 3" xfId="16078" xr:uid="{F8DC5587-E458-4F6C-97B7-15D6848C6ACF}"/>
    <cellStyle name="40% - Énfasis5 2 2 2 2 2 3 2" xfId="36726" xr:uid="{306C6C8E-BFFF-450B-A32E-3B79D2EE0808}"/>
    <cellStyle name="40% - Énfasis5 2 2 2 2 2 4" xfId="26402" xr:uid="{CA54D757-B5D5-4028-B588-C3B6AEE86B80}"/>
    <cellStyle name="40% - Énfasis5 2 2 2 2 3" xfId="8335" xr:uid="{F91756C1-19B5-4DF0-802D-99108313B350}"/>
    <cellStyle name="40% - Énfasis5 2 2 2 2 3 2" xfId="18659" xr:uid="{B7BD6966-C9F4-4C0D-914A-A8C1DA78C7C0}"/>
    <cellStyle name="40% - Énfasis5 2 2 2 2 3 2 2" xfId="39307" xr:uid="{91EB774A-F960-4822-A081-B604CD3BB7C9}"/>
    <cellStyle name="40% - Énfasis5 2 2 2 2 3 3" xfId="28983" xr:uid="{ED6EE93B-1C48-4E79-8E8A-5FB9E8F2577E}"/>
    <cellStyle name="40% - Énfasis5 2 2 2 2 4" xfId="13497" xr:uid="{7EA67264-F3D5-4F0E-81FC-6A3F51212D17}"/>
    <cellStyle name="40% - Énfasis5 2 2 2 2 4 2" xfId="34145" xr:uid="{D7275D8C-EEA2-48F1-811B-02EC6D7FCA5F}"/>
    <cellStyle name="40% - Énfasis5 2 2 2 2 5" xfId="23821" xr:uid="{C60E0A26-5133-4127-932C-1317EF2427A4}"/>
    <cellStyle name="40% - Énfasis5 2 2 2 3" xfId="4464" xr:uid="{46862F01-AA94-4C6F-BBE9-1A2B7C2135A8}"/>
    <cellStyle name="40% - Énfasis5 2 2 2 3 2" xfId="9626" xr:uid="{97BF820C-3E72-46CA-A203-847EACE4035E}"/>
    <cellStyle name="40% - Énfasis5 2 2 2 3 2 2" xfId="19950" xr:uid="{A963ACA9-5138-4365-AAE9-8A9A773E4AAA}"/>
    <cellStyle name="40% - Énfasis5 2 2 2 3 2 2 2" xfId="40598" xr:uid="{94D00BCB-7A19-4A74-B395-368328BDA600}"/>
    <cellStyle name="40% - Énfasis5 2 2 2 3 2 3" xfId="30274" xr:uid="{31CBD8B1-8D1A-43ED-9DED-3BD83D0EBE69}"/>
    <cellStyle name="40% - Énfasis5 2 2 2 3 3" xfId="14788" xr:uid="{3D3469B5-C497-428C-B302-7DEDEB70BFAD}"/>
    <cellStyle name="40% - Énfasis5 2 2 2 3 3 2" xfId="35436" xr:uid="{8C65B0B1-48AA-4035-A567-42354F82833E}"/>
    <cellStyle name="40% - Énfasis5 2 2 2 3 4" xfId="25112" xr:uid="{ADDD4D03-23E6-4F54-9860-B0793B63BC90}"/>
    <cellStyle name="40% - Énfasis5 2 2 2 4" xfId="7045" xr:uid="{405C29C7-5EA8-4DDF-B766-1F199E69697D}"/>
    <cellStyle name="40% - Énfasis5 2 2 2 4 2" xfId="17369" xr:uid="{134352FD-F054-422A-B5AE-BF32BE35D108}"/>
    <cellStyle name="40% - Énfasis5 2 2 2 4 2 2" xfId="38017" xr:uid="{994AEA80-3287-4C78-B960-204054A988B8}"/>
    <cellStyle name="40% - Énfasis5 2 2 2 4 3" xfId="27693" xr:uid="{2BED6386-FB3A-4BA4-A8CB-4A2E85208872}"/>
    <cellStyle name="40% - Énfasis5 2 2 2 5" xfId="12207" xr:uid="{B7B17D16-57D3-481B-AF82-DA830CC5B9F2}"/>
    <cellStyle name="40% - Énfasis5 2 2 2 5 2" xfId="32855" xr:uid="{0A2754F5-2C0B-4A82-8233-C38C5CC50F9D}"/>
    <cellStyle name="40% - Énfasis5 2 2 2 6" xfId="22531" xr:uid="{332D32F2-27E5-4176-BEAE-B3FE6C04C641}"/>
    <cellStyle name="40% - Énfasis5 2 2 3" xfId="2528" xr:uid="{AAAFE6B8-C08E-44B0-9758-39F3E63DE85C}"/>
    <cellStyle name="40% - Énfasis5 2 2 3 2" xfId="5109" xr:uid="{9F51EA32-0940-4D25-B857-F4EF33A1545A}"/>
    <cellStyle name="40% - Énfasis5 2 2 3 2 2" xfId="10271" xr:uid="{B075FF8F-C30B-46EB-956A-E8049BF40FC8}"/>
    <cellStyle name="40% - Énfasis5 2 2 3 2 2 2" xfId="20595" xr:uid="{8D1ABAEE-A467-4661-8333-BA498A50D734}"/>
    <cellStyle name="40% - Énfasis5 2 2 3 2 2 2 2" xfId="41243" xr:uid="{4087267C-3475-4711-9609-1E4BD07F4295}"/>
    <cellStyle name="40% - Énfasis5 2 2 3 2 2 3" xfId="30919" xr:uid="{EAB6EBCA-119F-4248-A785-1AE8003D94C8}"/>
    <cellStyle name="40% - Énfasis5 2 2 3 2 3" xfId="15433" xr:uid="{EA9BB204-9869-473A-B6C5-10C580395BDC}"/>
    <cellStyle name="40% - Énfasis5 2 2 3 2 3 2" xfId="36081" xr:uid="{A2376CF4-3F7B-4744-8145-4E35DAA4D0FC}"/>
    <cellStyle name="40% - Énfasis5 2 2 3 2 4" xfId="25757" xr:uid="{68434F5B-7E92-4347-A87F-1AE9C26C38B2}"/>
    <cellStyle name="40% - Énfasis5 2 2 3 3" xfId="7690" xr:uid="{6E5FF5D5-429B-4C41-A42E-8EDDA3DD0C18}"/>
    <cellStyle name="40% - Énfasis5 2 2 3 3 2" xfId="18014" xr:uid="{CABD1563-3E14-4E6B-A932-482A630CE68D}"/>
    <cellStyle name="40% - Énfasis5 2 2 3 3 2 2" xfId="38662" xr:uid="{747E307D-2F7F-4DAC-9BBB-CCD0D76D9566}"/>
    <cellStyle name="40% - Énfasis5 2 2 3 3 3" xfId="28338" xr:uid="{EB3C3285-1505-4F7E-BA96-1669C03999AB}"/>
    <cellStyle name="40% - Énfasis5 2 2 3 4" xfId="12852" xr:uid="{8E71CD36-D8BF-4C69-BFF9-092471D4F6F1}"/>
    <cellStyle name="40% - Énfasis5 2 2 3 4 2" xfId="33500" xr:uid="{8E0C0685-14A6-44C3-B3FC-366A131A86D5}"/>
    <cellStyle name="40% - Énfasis5 2 2 3 5" xfId="23176" xr:uid="{23AB784E-7943-447A-8308-A4F1F3472B41}"/>
    <cellStyle name="40% - Énfasis5 2 2 4" xfId="3819" xr:uid="{D0CF3DE0-974D-4366-9EB9-8550991FB5C0}"/>
    <cellStyle name="40% - Énfasis5 2 2 4 2" xfId="8981" xr:uid="{078CA4E4-EA2A-45DB-9A13-882483B43ED2}"/>
    <cellStyle name="40% - Énfasis5 2 2 4 2 2" xfId="19305" xr:uid="{2D5A147D-DF9A-4A3E-A074-E35B8EF916AB}"/>
    <cellStyle name="40% - Énfasis5 2 2 4 2 2 2" xfId="39953" xr:uid="{ADA6F88D-E065-479E-81FE-C84FCF642B8A}"/>
    <cellStyle name="40% - Énfasis5 2 2 4 2 3" xfId="29629" xr:uid="{D689A454-1703-4CED-880B-1FB0EF97BC0C}"/>
    <cellStyle name="40% - Énfasis5 2 2 4 3" xfId="14143" xr:uid="{2E44B3AE-4811-422C-AFD4-FDE4CC950E37}"/>
    <cellStyle name="40% - Énfasis5 2 2 4 3 2" xfId="34791" xr:uid="{0CB8603D-1973-4CFA-AD1E-A26EFF55A746}"/>
    <cellStyle name="40% - Énfasis5 2 2 4 4" xfId="24467" xr:uid="{AC7B88D2-F4A7-4218-A54F-A29471292852}"/>
    <cellStyle name="40% - Énfasis5 2 2 5" xfId="6400" xr:uid="{9FC89662-8F31-4B7A-AE81-5E885383CE6C}"/>
    <cellStyle name="40% - Énfasis5 2 2 5 2" xfId="16724" xr:uid="{3A9D74A3-6C6E-405D-A910-4DC85AD97053}"/>
    <cellStyle name="40% - Énfasis5 2 2 5 2 2" xfId="37372" xr:uid="{2E4E4E53-F89E-4573-95A0-E3439AE3A9CF}"/>
    <cellStyle name="40% - Énfasis5 2 2 5 3" xfId="27048" xr:uid="{371AB7AF-687B-4336-A453-7313837B38C7}"/>
    <cellStyle name="40% - Énfasis5 2 2 6" xfId="11562" xr:uid="{12AF6428-A127-466C-9DC9-54032663FBA5}"/>
    <cellStyle name="40% - Énfasis5 2 2 6 2" xfId="32210" xr:uid="{CF3FE959-525F-4DB4-BFAA-C288BFFD5DA8}"/>
    <cellStyle name="40% - Énfasis5 2 2 7" xfId="21886" xr:uid="{2F6A1365-752A-488E-84FB-64E220775691}"/>
    <cellStyle name="40% - Énfasis5 2 3" xfId="1835" xr:uid="{00000000-0005-0000-0000-00004D020000}"/>
    <cellStyle name="40% - Énfasis5 2 3 2" xfId="3172" xr:uid="{69CDCAD7-212B-43DA-A6E4-A546E8C1A18A}"/>
    <cellStyle name="40% - Énfasis5 2 3 2 2" xfId="5753" xr:uid="{7CCFB625-5CAE-4064-B5C8-E50D5C0A4E3C}"/>
    <cellStyle name="40% - Énfasis5 2 3 2 2 2" xfId="10915" xr:uid="{210A91E0-3E6C-49F0-95BB-88F833BCA568}"/>
    <cellStyle name="40% - Énfasis5 2 3 2 2 2 2" xfId="21239" xr:uid="{EEFB5F95-3B75-4FEE-B9A9-536D0AB4AC36}"/>
    <cellStyle name="40% - Énfasis5 2 3 2 2 2 2 2" xfId="41887" xr:uid="{888DFC6A-2B3D-4A54-A73A-451390614A1A}"/>
    <cellStyle name="40% - Énfasis5 2 3 2 2 2 3" xfId="31563" xr:uid="{A5F93B80-F1CD-4509-BA86-01322111E7ED}"/>
    <cellStyle name="40% - Énfasis5 2 3 2 2 3" xfId="16077" xr:uid="{D6A47EE6-C461-4F6C-8302-1234B964AD1C}"/>
    <cellStyle name="40% - Énfasis5 2 3 2 2 3 2" xfId="36725" xr:uid="{069A7597-4EB5-4ED4-9DA3-4399D4C6C007}"/>
    <cellStyle name="40% - Énfasis5 2 3 2 2 4" xfId="26401" xr:uid="{800393BA-FD03-4C6C-9593-CC5BEF745808}"/>
    <cellStyle name="40% - Énfasis5 2 3 2 3" xfId="8334" xr:uid="{5B34EFEA-3A08-4D49-AF9E-D409487EBC91}"/>
    <cellStyle name="40% - Énfasis5 2 3 2 3 2" xfId="18658" xr:uid="{E54557CC-8E50-4CF8-B750-34CF81AD9CF5}"/>
    <cellStyle name="40% - Énfasis5 2 3 2 3 2 2" xfId="39306" xr:uid="{D1203AAD-6CF7-4954-A321-671E20E93A3E}"/>
    <cellStyle name="40% - Énfasis5 2 3 2 3 3" xfId="28982" xr:uid="{6664A610-FBFA-48F3-BE03-B9094962FEDA}"/>
    <cellStyle name="40% - Énfasis5 2 3 2 4" xfId="13496" xr:uid="{745C7DAA-ED21-4A0E-A727-9F14F57493B8}"/>
    <cellStyle name="40% - Énfasis5 2 3 2 4 2" xfId="34144" xr:uid="{CDBBCC13-122B-47F9-A0A2-927869629A83}"/>
    <cellStyle name="40% - Énfasis5 2 3 2 5" xfId="23820" xr:uid="{99F26F0E-94E1-4AF7-BE13-2D490E68E636}"/>
    <cellStyle name="40% - Énfasis5 2 3 3" xfId="4463" xr:uid="{AA9E6965-E269-4B5F-980C-BEB0D37B365C}"/>
    <cellStyle name="40% - Énfasis5 2 3 3 2" xfId="9625" xr:uid="{3B50F344-6B15-4316-AA7F-955DBC6E4C57}"/>
    <cellStyle name="40% - Énfasis5 2 3 3 2 2" xfId="19949" xr:uid="{03EF592E-1685-482A-891C-F55A55BD29FD}"/>
    <cellStyle name="40% - Énfasis5 2 3 3 2 2 2" xfId="40597" xr:uid="{BF9CDFCF-B1D9-479C-94E0-E9A6D1C07FFB}"/>
    <cellStyle name="40% - Énfasis5 2 3 3 2 3" xfId="30273" xr:uid="{94300282-B366-44DF-9128-09F97C6A382E}"/>
    <cellStyle name="40% - Énfasis5 2 3 3 3" xfId="14787" xr:uid="{AAAF931E-03A9-4715-8D60-5F043BD9620F}"/>
    <cellStyle name="40% - Énfasis5 2 3 3 3 2" xfId="35435" xr:uid="{40937CD9-8F07-4C17-9D54-3AE3F668B35B}"/>
    <cellStyle name="40% - Énfasis5 2 3 3 4" xfId="25111" xr:uid="{0CA8562A-86DB-4E6F-9269-30A9CD8E9C15}"/>
    <cellStyle name="40% - Énfasis5 2 3 4" xfId="7044" xr:uid="{F96AF80D-E4AE-4247-B80B-C6F65D150924}"/>
    <cellStyle name="40% - Énfasis5 2 3 4 2" xfId="17368" xr:uid="{EDFE143E-74AF-43CE-BF76-ECF9FE83754B}"/>
    <cellStyle name="40% - Énfasis5 2 3 4 2 2" xfId="38016" xr:uid="{A4B02FA8-363C-41D0-AEAB-A87C38D31370}"/>
    <cellStyle name="40% - Énfasis5 2 3 4 3" xfId="27692" xr:uid="{21812140-034B-4FCB-BBA2-4A8F171EB6E0}"/>
    <cellStyle name="40% - Énfasis5 2 3 5" xfId="12206" xr:uid="{DEBC2386-DDA3-4114-93CE-00026F3BD57D}"/>
    <cellStyle name="40% - Énfasis5 2 3 5 2" xfId="32854" xr:uid="{4F9A0719-BB21-492A-BBE9-5C26FD90ED1C}"/>
    <cellStyle name="40% - Énfasis5 2 3 6" xfId="22530" xr:uid="{0FF773B3-77DF-4682-83A8-F896670237BB}"/>
    <cellStyle name="40% - Énfasis5 2 4" xfId="2527" xr:uid="{ED25F713-CB9B-4AA9-816E-BB7932F8DFB6}"/>
    <cellStyle name="40% - Énfasis5 2 4 2" xfId="5108" xr:uid="{7F04FEC5-C402-4F41-B986-3C34815846F0}"/>
    <cellStyle name="40% - Énfasis5 2 4 2 2" xfId="10270" xr:uid="{37364CE3-9A37-40DB-A3BC-50307FC1453A}"/>
    <cellStyle name="40% - Énfasis5 2 4 2 2 2" xfId="20594" xr:uid="{57986992-1A4B-4049-9B7F-8DC66C712503}"/>
    <cellStyle name="40% - Énfasis5 2 4 2 2 2 2" xfId="41242" xr:uid="{0AA5EC3C-D15E-401E-B5D3-72CF1934277E}"/>
    <cellStyle name="40% - Énfasis5 2 4 2 2 3" xfId="30918" xr:uid="{844FDFD4-7A98-4AAE-AA0F-1A5FDF84935E}"/>
    <cellStyle name="40% - Énfasis5 2 4 2 3" xfId="15432" xr:uid="{CCCC6FE0-2848-44DD-B7FA-281228724931}"/>
    <cellStyle name="40% - Énfasis5 2 4 2 3 2" xfId="36080" xr:uid="{877B3B07-571E-4EFF-BEEF-2A24FB798953}"/>
    <cellStyle name="40% - Énfasis5 2 4 2 4" xfId="25756" xr:uid="{A1AC86DA-5D1A-4C39-A2EF-04CCC6CB1752}"/>
    <cellStyle name="40% - Énfasis5 2 4 3" xfId="7689" xr:uid="{B14F2D1D-31A3-4E07-A6E4-7FAD565FB779}"/>
    <cellStyle name="40% - Énfasis5 2 4 3 2" xfId="18013" xr:uid="{4552284A-995D-4FF2-816A-1ACC84AD87A4}"/>
    <cellStyle name="40% - Énfasis5 2 4 3 2 2" xfId="38661" xr:uid="{56F4B636-36DD-4BA6-A589-E753F271CCB3}"/>
    <cellStyle name="40% - Énfasis5 2 4 3 3" xfId="28337" xr:uid="{4B36EDD2-A869-443B-87DE-BB2FEE21B61B}"/>
    <cellStyle name="40% - Énfasis5 2 4 4" xfId="12851" xr:uid="{05F6CE07-F6AD-46AC-8FBC-4B90C1D49A01}"/>
    <cellStyle name="40% - Énfasis5 2 4 4 2" xfId="33499" xr:uid="{E1341292-BF06-4CA9-B2FD-01296B048CF9}"/>
    <cellStyle name="40% - Énfasis5 2 4 5" xfId="23175" xr:uid="{F7550959-275C-4CBB-9291-EF600DC3E458}"/>
    <cellStyle name="40% - Énfasis5 2 5" xfId="3818" xr:uid="{E88E5233-8E73-429E-B0DC-3996472FAC55}"/>
    <cellStyle name="40% - Énfasis5 2 5 2" xfId="8980" xr:uid="{C3D42DDE-CFF4-4152-8774-DFD3F702FA8A}"/>
    <cellStyle name="40% - Énfasis5 2 5 2 2" xfId="19304" xr:uid="{2E5F806B-5D1D-4E57-9AE0-39D2B8CB3014}"/>
    <cellStyle name="40% - Énfasis5 2 5 2 2 2" xfId="39952" xr:uid="{00E70FBB-0D73-4D2B-886D-DF792BEC2CC5}"/>
    <cellStyle name="40% - Énfasis5 2 5 2 3" xfId="29628" xr:uid="{6E387D40-DCC7-4C9E-9C33-AD979AE5B16A}"/>
    <cellStyle name="40% - Énfasis5 2 5 3" xfId="14142" xr:uid="{280B1B41-9AD0-466E-B7C0-5ED81DB52894}"/>
    <cellStyle name="40% - Énfasis5 2 5 3 2" xfId="34790" xr:uid="{76CE75AD-BA3D-4167-8B07-4F73D1E6CA53}"/>
    <cellStyle name="40% - Énfasis5 2 5 4" xfId="24466" xr:uid="{A87CBB6B-9407-48D1-881E-44C8573922CF}"/>
    <cellStyle name="40% - Énfasis5 2 6" xfId="6399" xr:uid="{EFD5CA59-5D04-4936-BD13-23DB158F9FD2}"/>
    <cellStyle name="40% - Énfasis5 2 6 2" xfId="16723" xr:uid="{172E2780-0AA5-411A-B3E7-DB888B72D997}"/>
    <cellStyle name="40% - Énfasis5 2 6 2 2" xfId="37371" xr:uid="{75C2054D-928C-455A-B331-174CB8743C53}"/>
    <cellStyle name="40% - Énfasis5 2 6 3" xfId="27047" xr:uid="{55F3DDDC-82A2-4866-A149-3AA22C9B25A0}"/>
    <cellStyle name="40% - Énfasis5 2 7" xfId="11561" xr:uid="{8BFDDA99-A093-4D2F-8F35-64C20B6ABE85}"/>
    <cellStyle name="40% - Énfasis5 2 7 2" xfId="32209" xr:uid="{A688F2B5-9982-4028-B865-715F2D24CB91}"/>
    <cellStyle name="40% - Énfasis5 2 8" xfId="21885" xr:uid="{93C701BA-5C56-456C-93FE-2E233B4DA3D8}"/>
    <cellStyle name="40% - Énfasis5 3" xfId="307" xr:uid="{00000000-0005-0000-0000-00004E020000}"/>
    <cellStyle name="40% - Énfasis5 3 2" xfId="308" xr:uid="{00000000-0005-0000-0000-00004F020000}"/>
    <cellStyle name="40% - Énfasis5 3 2 2" xfId="1838" xr:uid="{00000000-0005-0000-0000-000050020000}"/>
    <cellStyle name="40% - Énfasis5 3 2 2 2" xfId="3175" xr:uid="{9DEE70FF-9A1D-4B35-A3F0-330BA753E00C}"/>
    <cellStyle name="40% - Énfasis5 3 2 2 2 2" xfId="5756" xr:uid="{43FDBF90-4B0C-400E-8BE6-6A3A832E182E}"/>
    <cellStyle name="40% - Énfasis5 3 2 2 2 2 2" xfId="10918" xr:uid="{6363C30B-01B2-4E63-B5D2-5943FD853AE7}"/>
    <cellStyle name="40% - Énfasis5 3 2 2 2 2 2 2" xfId="21242" xr:uid="{0F5069CB-20C1-4E50-B3EB-5360403582E2}"/>
    <cellStyle name="40% - Énfasis5 3 2 2 2 2 2 2 2" xfId="41890" xr:uid="{358B0D25-93DE-40E1-93CC-1D645E2C98E9}"/>
    <cellStyle name="40% - Énfasis5 3 2 2 2 2 2 3" xfId="31566" xr:uid="{1650078F-50A6-482E-8003-3B3779AAC7C4}"/>
    <cellStyle name="40% - Énfasis5 3 2 2 2 2 3" xfId="16080" xr:uid="{9A451AA7-1C18-4561-986C-99527DF7D68B}"/>
    <cellStyle name="40% - Énfasis5 3 2 2 2 2 3 2" xfId="36728" xr:uid="{4763A874-F373-4772-8B3F-FB570637DAA3}"/>
    <cellStyle name="40% - Énfasis5 3 2 2 2 2 4" xfId="26404" xr:uid="{C6A55BEF-95A3-4E00-B5A8-9A97FD1F7B44}"/>
    <cellStyle name="40% - Énfasis5 3 2 2 2 3" xfId="8337" xr:uid="{6F95D3B2-63E8-45F3-80E6-CB38AEB769C5}"/>
    <cellStyle name="40% - Énfasis5 3 2 2 2 3 2" xfId="18661" xr:uid="{0BCEF49A-9446-4318-998B-40FA95CE7438}"/>
    <cellStyle name="40% - Énfasis5 3 2 2 2 3 2 2" xfId="39309" xr:uid="{C38A2655-D99C-4C83-BF31-52F6F3C7F3AF}"/>
    <cellStyle name="40% - Énfasis5 3 2 2 2 3 3" xfId="28985" xr:uid="{1F239CEF-CC82-47CC-9D1F-DFCBBAD6D780}"/>
    <cellStyle name="40% - Énfasis5 3 2 2 2 4" xfId="13499" xr:uid="{49757193-8E4D-4F78-9A4D-DCEE63252786}"/>
    <cellStyle name="40% - Énfasis5 3 2 2 2 4 2" xfId="34147" xr:uid="{9CBF993F-2C51-4A56-9F37-E152586EFE91}"/>
    <cellStyle name="40% - Énfasis5 3 2 2 2 5" xfId="23823" xr:uid="{9E38F763-ADF1-4CD9-8893-0AFCFC80B718}"/>
    <cellStyle name="40% - Énfasis5 3 2 2 3" xfId="4466" xr:uid="{7C9ADECD-B63A-40A9-B6AE-1C9C17F7AADE}"/>
    <cellStyle name="40% - Énfasis5 3 2 2 3 2" xfId="9628" xr:uid="{368AA8CF-74F7-41A7-8EDC-FD6A2B6279B5}"/>
    <cellStyle name="40% - Énfasis5 3 2 2 3 2 2" xfId="19952" xr:uid="{86191035-D05B-4644-9785-BA24D3758FF8}"/>
    <cellStyle name="40% - Énfasis5 3 2 2 3 2 2 2" xfId="40600" xr:uid="{55403CB1-7270-4F29-B249-511078B8CBFF}"/>
    <cellStyle name="40% - Énfasis5 3 2 2 3 2 3" xfId="30276" xr:uid="{7617898E-172F-4703-8D7A-B22563D22A8A}"/>
    <cellStyle name="40% - Énfasis5 3 2 2 3 3" xfId="14790" xr:uid="{B3D2340C-4CD3-4BFE-A44A-541F863A3A1E}"/>
    <cellStyle name="40% - Énfasis5 3 2 2 3 3 2" xfId="35438" xr:uid="{3392B0E3-8168-4544-99E4-F6484E138D35}"/>
    <cellStyle name="40% - Énfasis5 3 2 2 3 4" xfId="25114" xr:uid="{7D5B6C06-93D2-4A99-AD30-FFD1DCB2ED79}"/>
    <cellStyle name="40% - Énfasis5 3 2 2 4" xfId="7047" xr:uid="{82CD4C8A-746A-4458-BE66-E4172B43BFC7}"/>
    <cellStyle name="40% - Énfasis5 3 2 2 4 2" xfId="17371" xr:uid="{C2618D26-9523-46A4-8AE8-3ECBB5E89B19}"/>
    <cellStyle name="40% - Énfasis5 3 2 2 4 2 2" xfId="38019" xr:uid="{D7D280DF-67DC-448C-8162-5D9AA38B4355}"/>
    <cellStyle name="40% - Énfasis5 3 2 2 4 3" xfId="27695" xr:uid="{145C5C00-6C0D-42EA-AEA5-781500414344}"/>
    <cellStyle name="40% - Énfasis5 3 2 2 5" xfId="12209" xr:uid="{D607CD28-9094-4801-807E-30AAC153556E}"/>
    <cellStyle name="40% - Énfasis5 3 2 2 5 2" xfId="32857" xr:uid="{372CEA69-4EB8-41BA-BD60-3DF7876A4EA0}"/>
    <cellStyle name="40% - Énfasis5 3 2 2 6" xfId="22533" xr:uid="{10B65280-6262-4A5E-8C2D-48CA6528D257}"/>
    <cellStyle name="40% - Énfasis5 3 2 3" xfId="2530" xr:uid="{99260857-22AE-460D-BF07-B9D3364DB739}"/>
    <cellStyle name="40% - Énfasis5 3 2 3 2" xfId="5111" xr:uid="{1B7A78E4-CA95-4D5B-B01A-883EB2513576}"/>
    <cellStyle name="40% - Énfasis5 3 2 3 2 2" xfId="10273" xr:uid="{6585EEFF-3E5B-40A9-A990-DDC626A4AAD5}"/>
    <cellStyle name="40% - Énfasis5 3 2 3 2 2 2" xfId="20597" xr:uid="{C7A65633-9D79-4705-8A78-DFF96D33BFD0}"/>
    <cellStyle name="40% - Énfasis5 3 2 3 2 2 2 2" xfId="41245" xr:uid="{6D8ECEDD-F13E-4DB0-9FE9-147E031A8300}"/>
    <cellStyle name="40% - Énfasis5 3 2 3 2 2 3" xfId="30921" xr:uid="{32970961-9CD6-425D-8E29-3ACB1D1094A4}"/>
    <cellStyle name="40% - Énfasis5 3 2 3 2 3" xfId="15435" xr:uid="{1ABDAE90-1BC3-404E-ACC3-CF60BF546084}"/>
    <cellStyle name="40% - Énfasis5 3 2 3 2 3 2" xfId="36083" xr:uid="{3217019D-CB72-459D-80E1-7C682FECD3C2}"/>
    <cellStyle name="40% - Énfasis5 3 2 3 2 4" xfId="25759" xr:uid="{E9BF8ABA-6AEC-48A7-A382-26B124CBDF9F}"/>
    <cellStyle name="40% - Énfasis5 3 2 3 3" xfId="7692" xr:uid="{9B78653C-33CD-42A6-AC3B-581340D95C5D}"/>
    <cellStyle name="40% - Énfasis5 3 2 3 3 2" xfId="18016" xr:uid="{67B7D1ED-BD75-490D-A12D-6002F385C1EC}"/>
    <cellStyle name="40% - Énfasis5 3 2 3 3 2 2" xfId="38664" xr:uid="{2A01AE33-BA05-4C41-BF26-C12D6C0B5E23}"/>
    <cellStyle name="40% - Énfasis5 3 2 3 3 3" xfId="28340" xr:uid="{61108978-C075-478A-BB56-56DD1674ED25}"/>
    <cellStyle name="40% - Énfasis5 3 2 3 4" xfId="12854" xr:uid="{283C8E18-5312-47BC-B544-49EB6C0A2E5A}"/>
    <cellStyle name="40% - Énfasis5 3 2 3 4 2" xfId="33502" xr:uid="{E423689A-77DC-40E8-8B6D-1D89163BF3EA}"/>
    <cellStyle name="40% - Énfasis5 3 2 3 5" xfId="23178" xr:uid="{CA770AEC-0D2E-4744-90F5-7A11338DC0ED}"/>
    <cellStyle name="40% - Énfasis5 3 2 4" xfId="3821" xr:uid="{315452D7-1AFF-4AD2-9D54-12CF06B16390}"/>
    <cellStyle name="40% - Énfasis5 3 2 4 2" xfId="8983" xr:uid="{720CDA58-E840-4294-821A-745FC01E8019}"/>
    <cellStyle name="40% - Énfasis5 3 2 4 2 2" xfId="19307" xr:uid="{0B270334-E21F-42EA-BDCA-438E5A547BD5}"/>
    <cellStyle name="40% - Énfasis5 3 2 4 2 2 2" xfId="39955" xr:uid="{8A581266-6BBB-4496-BC2D-D92C90E7D174}"/>
    <cellStyle name="40% - Énfasis5 3 2 4 2 3" xfId="29631" xr:uid="{CCDAD6D3-57B3-4FB4-8B46-7FCAE5056AFA}"/>
    <cellStyle name="40% - Énfasis5 3 2 4 3" xfId="14145" xr:uid="{31C47105-5CB6-4988-B336-0AF061005A98}"/>
    <cellStyle name="40% - Énfasis5 3 2 4 3 2" xfId="34793" xr:uid="{D8255CC9-7D7A-46E2-946C-A7FD3648360C}"/>
    <cellStyle name="40% - Énfasis5 3 2 4 4" xfId="24469" xr:uid="{01CED574-4881-4318-8C57-EDA3BB2A57B9}"/>
    <cellStyle name="40% - Énfasis5 3 2 5" xfId="6402" xr:uid="{028FD6C9-00A7-4B57-B15D-2146DDA82C2C}"/>
    <cellStyle name="40% - Énfasis5 3 2 5 2" xfId="16726" xr:uid="{0350D085-FEB5-464D-8E8C-FF3DCD4F9F62}"/>
    <cellStyle name="40% - Énfasis5 3 2 5 2 2" xfId="37374" xr:uid="{70C50346-BDAB-4651-BA2E-33919CE1344D}"/>
    <cellStyle name="40% - Énfasis5 3 2 5 3" xfId="27050" xr:uid="{55D3E238-2944-48A1-84B0-2D7FB8F89EA3}"/>
    <cellStyle name="40% - Énfasis5 3 2 6" xfId="11564" xr:uid="{892B7614-2CC4-4AA4-B3DC-BE16CAF98AAC}"/>
    <cellStyle name="40% - Énfasis5 3 2 6 2" xfId="32212" xr:uid="{90414C69-C0E4-41E6-B337-44C538050AA3}"/>
    <cellStyle name="40% - Énfasis5 3 2 7" xfId="21888" xr:uid="{D6356B46-1BFC-4858-8736-3761B909F772}"/>
    <cellStyle name="40% - Énfasis5 3 3" xfId="1837" xr:uid="{00000000-0005-0000-0000-000051020000}"/>
    <cellStyle name="40% - Énfasis5 3 3 2" xfId="3174" xr:uid="{A1D4089C-B6D0-4DBB-8B11-8856F031E95B}"/>
    <cellStyle name="40% - Énfasis5 3 3 2 2" xfId="5755" xr:uid="{31DF4005-0C4E-4D93-9137-BBC9EA39AA4D}"/>
    <cellStyle name="40% - Énfasis5 3 3 2 2 2" xfId="10917" xr:uid="{74E97E13-3D66-4D0E-A930-D7A57F0533F5}"/>
    <cellStyle name="40% - Énfasis5 3 3 2 2 2 2" xfId="21241" xr:uid="{061AD775-13B8-4D30-9DC3-19FF3DFB0EA0}"/>
    <cellStyle name="40% - Énfasis5 3 3 2 2 2 2 2" xfId="41889" xr:uid="{A01209BD-5FA0-46F5-946F-35792FE8D31B}"/>
    <cellStyle name="40% - Énfasis5 3 3 2 2 2 3" xfId="31565" xr:uid="{29BD5424-39CC-402D-8BB2-B196E8869D68}"/>
    <cellStyle name="40% - Énfasis5 3 3 2 2 3" xfId="16079" xr:uid="{47EE4E49-9DA0-491E-9AEB-95FAAD33E9C6}"/>
    <cellStyle name="40% - Énfasis5 3 3 2 2 3 2" xfId="36727" xr:uid="{EFD56A36-3E0B-4126-A5C4-EE192E146E08}"/>
    <cellStyle name="40% - Énfasis5 3 3 2 2 4" xfId="26403" xr:uid="{1DE7D40A-E470-4680-A3EE-7B984B47F633}"/>
    <cellStyle name="40% - Énfasis5 3 3 2 3" xfId="8336" xr:uid="{BAE61D22-3272-40A0-A405-E8EF1A7E28C4}"/>
    <cellStyle name="40% - Énfasis5 3 3 2 3 2" xfId="18660" xr:uid="{E79B4736-804D-4CC7-B524-6EB87457FD61}"/>
    <cellStyle name="40% - Énfasis5 3 3 2 3 2 2" xfId="39308" xr:uid="{29052662-FC43-4D57-920E-BCA15203C866}"/>
    <cellStyle name="40% - Énfasis5 3 3 2 3 3" xfId="28984" xr:uid="{7BF38E5F-520A-4C42-A581-6214AB598CA3}"/>
    <cellStyle name="40% - Énfasis5 3 3 2 4" xfId="13498" xr:uid="{1A314D37-74D0-4CEA-B7A7-689942657A7C}"/>
    <cellStyle name="40% - Énfasis5 3 3 2 4 2" xfId="34146" xr:uid="{FF35AFDB-4BBB-4DAB-BC2D-8C18E74FF472}"/>
    <cellStyle name="40% - Énfasis5 3 3 2 5" xfId="23822" xr:uid="{CCC6CDFC-ED35-4F42-BAAD-55895CD06CD8}"/>
    <cellStyle name="40% - Énfasis5 3 3 3" xfId="4465" xr:uid="{76500BAF-2DF7-4544-BD41-D6CF8EA29799}"/>
    <cellStyle name="40% - Énfasis5 3 3 3 2" xfId="9627" xr:uid="{445977A3-594D-49C9-B993-A5F5AEFDB810}"/>
    <cellStyle name="40% - Énfasis5 3 3 3 2 2" xfId="19951" xr:uid="{D8EF1092-5A9D-4C32-A57A-A6599BAC31F2}"/>
    <cellStyle name="40% - Énfasis5 3 3 3 2 2 2" xfId="40599" xr:uid="{1836C8BE-473F-4351-80EC-14837287B4BC}"/>
    <cellStyle name="40% - Énfasis5 3 3 3 2 3" xfId="30275" xr:uid="{7DBA978A-9C64-4569-A989-F33FE3D6364A}"/>
    <cellStyle name="40% - Énfasis5 3 3 3 3" xfId="14789" xr:uid="{31F4EBA1-F78A-4B6A-B9C9-3D3A996E1867}"/>
    <cellStyle name="40% - Énfasis5 3 3 3 3 2" xfId="35437" xr:uid="{95DEBB37-E2D6-4859-91DF-52F7D4361001}"/>
    <cellStyle name="40% - Énfasis5 3 3 3 4" xfId="25113" xr:uid="{90BC9C49-DAF2-49B5-851A-3C4837B252DA}"/>
    <cellStyle name="40% - Énfasis5 3 3 4" xfId="7046" xr:uid="{54E72CB3-DF2D-4D74-BDB1-567030342ED2}"/>
    <cellStyle name="40% - Énfasis5 3 3 4 2" xfId="17370" xr:uid="{FAB9655D-548F-4FB4-9FCB-60C0758B57AB}"/>
    <cellStyle name="40% - Énfasis5 3 3 4 2 2" xfId="38018" xr:uid="{3CE07522-7FF2-45E9-82FB-63997C4FD273}"/>
    <cellStyle name="40% - Énfasis5 3 3 4 3" xfId="27694" xr:uid="{9FBBC459-9101-4E3A-B526-F2DFAC959ADB}"/>
    <cellStyle name="40% - Énfasis5 3 3 5" xfId="12208" xr:uid="{00A4E964-333C-4EBD-9715-1AE5674E99F3}"/>
    <cellStyle name="40% - Énfasis5 3 3 5 2" xfId="32856" xr:uid="{11B3C697-E318-4EAC-BED5-CAB09DE1AF25}"/>
    <cellStyle name="40% - Énfasis5 3 3 6" xfId="22532" xr:uid="{44D39F61-A453-42F2-A546-AC3947D4DEFE}"/>
    <cellStyle name="40% - Énfasis5 3 4" xfId="2529" xr:uid="{FCB96141-59D6-4AE3-AC02-A72F5BF83530}"/>
    <cellStyle name="40% - Énfasis5 3 4 2" xfId="5110" xr:uid="{11D2AD8E-61C6-4524-8D4E-027AF9629DE0}"/>
    <cellStyle name="40% - Énfasis5 3 4 2 2" xfId="10272" xr:uid="{21C8A97B-20AE-4D26-87B4-F3254016B479}"/>
    <cellStyle name="40% - Énfasis5 3 4 2 2 2" xfId="20596" xr:uid="{A991F93B-5840-4229-889E-B0C50FD0C6CD}"/>
    <cellStyle name="40% - Énfasis5 3 4 2 2 2 2" xfId="41244" xr:uid="{D17D1263-E686-44D9-8717-14DEBF92EA85}"/>
    <cellStyle name="40% - Énfasis5 3 4 2 2 3" xfId="30920" xr:uid="{3E9D983A-415C-4789-8668-FDA744425B36}"/>
    <cellStyle name="40% - Énfasis5 3 4 2 3" xfId="15434" xr:uid="{C850D131-DC3A-4411-A64B-19B317DDE7F4}"/>
    <cellStyle name="40% - Énfasis5 3 4 2 3 2" xfId="36082" xr:uid="{7683A6D5-5BFC-4B67-B3CB-0E22F03980E4}"/>
    <cellStyle name="40% - Énfasis5 3 4 2 4" xfId="25758" xr:uid="{2C369DA3-2E5A-425C-A394-7C6268E66AD8}"/>
    <cellStyle name="40% - Énfasis5 3 4 3" xfId="7691" xr:uid="{687039EA-43B1-4B23-88BC-D43002F11815}"/>
    <cellStyle name="40% - Énfasis5 3 4 3 2" xfId="18015" xr:uid="{DF645288-FB28-409F-978F-53AA9B871A95}"/>
    <cellStyle name="40% - Énfasis5 3 4 3 2 2" xfId="38663" xr:uid="{D7857633-4572-4100-92BC-4C84DF09FBDF}"/>
    <cellStyle name="40% - Énfasis5 3 4 3 3" xfId="28339" xr:uid="{A582BB2E-63D7-4BB7-BA00-A2FE5717120F}"/>
    <cellStyle name="40% - Énfasis5 3 4 4" xfId="12853" xr:uid="{BD34DFC7-C831-4B3E-BC4E-D01B297F379B}"/>
    <cellStyle name="40% - Énfasis5 3 4 4 2" xfId="33501" xr:uid="{8609FE76-15D0-471B-B63A-3B166119B632}"/>
    <cellStyle name="40% - Énfasis5 3 4 5" xfId="23177" xr:uid="{FB95F5D1-D557-4991-8B2F-364A924F6C23}"/>
    <cellStyle name="40% - Énfasis5 3 5" xfId="3820" xr:uid="{E318A17F-ACC9-4C38-B405-3C7DB74AEFE3}"/>
    <cellStyle name="40% - Énfasis5 3 5 2" xfId="8982" xr:uid="{964593D6-5A99-411F-BEF1-8BB418F65943}"/>
    <cellStyle name="40% - Énfasis5 3 5 2 2" xfId="19306" xr:uid="{67DC29CC-0E5A-43DD-98CB-B5C3954DEF29}"/>
    <cellStyle name="40% - Énfasis5 3 5 2 2 2" xfId="39954" xr:uid="{38A433D7-65B5-4976-A86C-DEC34D1D1038}"/>
    <cellStyle name="40% - Énfasis5 3 5 2 3" xfId="29630" xr:uid="{33293B16-CBB5-42ED-9E70-4EEFE137D688}"/>
    <cellStyle name="40% - Énfasis5 3 5 3" xfId="14144" xr:uid="{41B9E7D4-E3B8-4DDB-A996-C7182EB786D4}"/>
    <cellStyle name="40% - Énfasis5 3 5 3 2" xfId="34792" xr:uid="{586B0DA7-E2F6-4B8C-964D-D0B8C8A84E68}"/>
    <cellStyle name="40% - Énfasis5 3 5 4" xfId="24468" xr:uid="{BFD02E01-A59F-44F6-9C44-532C8743288B}"/>
    <cellStyle name="40% - Énfasis5 3 6" xfId="6401" xr:uid="{11E3561E-D6F5-403C-BE52-654DD82C724B}"/>
    <cellStyle name="40% - Énfasis5 3 6 2" xfId="16725" xr:uid="{11FFE330-14FB-43DF-B17C-AF9849C33084}"/>
    <cellStyle name="40% - Énfasis5 3 6 2 2" xfId="37373" xr:uid="{36FE9CE0-A4BC-4F7F-9CCF-B160E39A4E1E}"/>
    <cellStyle name="40% - Énfasis5 3 6 3" xfId="27049" xr:uid="{CA6A2540-44CB-44F1-8EF4-25F670A1E801}"/>
    <cellStyle name="40% - Énfasis5 3 7" xfId="11563" xr:uid="{45152809-F030-41AB-88AA-10D9D9757C64}"/>
    <cellStyle name="40% - Énfasis5 3 7 2" xfId="32211" xr:uid="{3611BB5F-BFDE-4602-BFA4-C4B6C3A9E74A}"/>
    <cellStyle name="40% - Énfasis5 3 8" xfId="21887" xr:uid="{85F23910-3B94-4821-9135-E5332D86FFA6}"/>
    <cellStyle name="40% - Énfasis5 4" xfId="309" xr:uid="{00000000-0005-0000-0000-000052020000}"/>
    <cellStyle name="40% - Énfasis5 4 2" xfId="310" xr:uid="{00000000-0005-0000-0000-000053020000}"/>
    <cellStyle name="40% - Énfasis5 4 2 2" xfId="1840" xr:uid="{00000000-0005-0000-0000-000054020000}"/>
    <cellStyle name="40% - Énfasis5 4 2 2 2" xfId="3177" xr:uid="{8453C328-F480-40DF-8CD2-AEDCCC788902}"/>
    <cellStyle name="40% - Énfasis5 4 2 2 2 2" xfId="5758" xr:uid="{EC675329-8C64-44DD-B575-BF7C2A8B790A}"/>
    <cellStyle name="40% - Énfasis5 4 2 2 2 2 2" xfId="10920" xr:uid="{BFD6BB74-548A-45A7-9CAD-3848926C663D}"/>
    <cellStyle name="40% - Énfasis5 4 2 2 2 2 2 2" xfId="21244" xr:uid="{38E2401D-6EE2-4D34-8095-D07F5DC9F2D0}"/>
    <cellStyle name="40% - Énfasis5 4 2 2 2 2 2 2 2" xfId="41892" xr:uid="{4305BCB2-02BA-47CE-8894-CADDACC46EA9}"/>
    <cellStyle name="40% - Énfasis5 4 2 2 2 2 2 3" xfId="31568" xr:uid="{00969377-AFFA-4566-B94C-9DE6170D850F}"/>
    <cellStyle name="40% - Énfasis5 4 2 2 2 2 3" xfId="16082" xr:uid="{13B78786-9CD8-4634-87B6-F32D72EEBB7B}"/>
    <cellStyle name="40% - Énfasis5 4 2 2 2 2 3 2" xfId="36730" xr:uid="{4C95F8E5-29CC-40DB-9E99-267C7884477A}"/>
    <cellStyle name="40% - Énfasis5 4 2 2 2 2 4" xfId="26406" xr:uid="{BDEE7D76-3238-46CB-82D6-D5DC82F1F74C}"/>
    <cellStyle name="40% - Énfasis5 4 2 2 2 3" xfId="8339" xr:uid="{B5DFB0F1-3BEB-48BB-BF97-E971102CD4F7}"/>
    <cellStyle name="40% - Énfasis5 4 2 2 2 3 2" xfId="18663" xr:uid="{38F18B84-4BDC-40CB-9171-3039040EE090}"/>
    <cellStyle name="40% - Énfasis5 4 2 2 2 3 2 2" xfId="39311" xr:uid="{E12DA024-7E03-4721-8858-6709AC7166D3}"/>
    <cellStyle name="40% - Énfasis5 4 2 2 2 3 3" xfId="28987" xr:uid="{84898A9A-E490-4461-8016-05DB67A5B1E5}"/>
    <cellStyle name="40% - Énfasis5 4 2 2 2 4" xfId="13501" xr:uid="{99005652-1CF2-4137-B51F-970D8128CDFF}"/>
    <cellStyle name="40% - Énfasis5 4 2 2 2 4 2" xfId="34149" xr:uid="{A659EE93-9D2B-4A47-BFEB-37A62C377541}"/>
    <cellStyle name="40% - Énfasis5 4 2 2 2 5" xfId="23825" xr:uid="{B8DCB169-D9A4-4F5C-9093-FC1C101D1AAE}"/>
    <cellStyle name="40% - Énfasis5 4 2 2 3" xfId="4468" xr:uid="{305ACCD3-87D8-4AFB-B1BC-3E201EBB7695}"/>
    <cellStyle name="40% - Énfasis5 4 2 2 3 2" xfId="9630" xr:uid="{BC525B40-4BD9-4F94-ABF6-A6CDADED449B}"/>
    <cellStyle name="40% - Énfasis5 4 2 2 3 2 2" xfId="19954" xr:uid="{BDC085E7-8CCB-4EB7-A528-ACBDC60C078D}"/>
    <cellStyle name="40% - Énfasis5 4 2 2 3 2 2 2" xfId="40602" xr:uid="{E0E91A69-665F-4E26-8218-5DCA51CE2D9D}"/>
    <cellStyle name="40% - Énfasis5 4 2 2 3 2 3" xfId="30278" xr:uid="{A0D78F45-7C8B-42FA-868D-C773C44C49B0}"/>
    <cellStyle name="40% - Énfasis5 4 2 2 3 3" xfId="14792" xr:uid="{99526196-9763-42F8-AFB9-2EFC1CD9FBD7}"/>
    <cellStyle name="40% - Énfasis5 4 2 2 3 3 2" xfId="35440" xr:uid="{C13445B3-CEC1-494F-A385-55224D73306B}"/>
    <cellStyle name="40% - Énfasis5 4 2 2 3 4" xfId="25116" xr:uid="{F9DE5B97-3F44-4B52-B23A-24603A6FFC84}"/>
    <cellStyle name="40% - Énfasis5 4 2 2 4" xfId="7049" xr:uid="{6177C630-9A16-495F-9E03-4FEF0CA7AC80}"/>
    <cellStyle name="40% - Énfasis5 4 2 2 4 2" xfId="17373" xr:uid="{FADC765D-CAFB-47D8-B309-581F4BE91338}"/>
    <cellStyle name="40% - Énfasis5 4 2 2 4 2 2" xfId="38021" xr:uid="{F7799B2A-A2EE-4C78-A54F-942080AD93EB}"/>
    <cellStyle name="40% - Énfasis5 4 2 2 4 3" xfId="27697" xr:uid="{8F7EFA26-05F7-4CF4-BC46-C2F3DC119594}"/>
    <cellStyle name="40% - Énfasis5 4 2 2 5" xfId="12211" xr:uid="{5246B573-81A7-40EC-B4CF-614077240F35}"/>
    <cellStyle name="40% - Énfasis5 4 2 2 5 2" xfId="32859" xr:uid="{3F525441-BAB9-48B5-A007-4EE70BF27990}"/>
    <cellStyle name="40% - Énfasis5 4 2 2 6" xfId="22535" xr:uid="{E1C29F56-9BAB-4394-A506-063690B6DA91}"/>
    <cellStyle name="40% - Énfasis5 4 2 3" xfId="2532" xr:uid="{B906D123-38AA-4DFB-A981-B49A7046F7DF}"/>
    <cellStyle name="40% - Énfasis5 4 2 3 2" xfId="5113" xr:uid="{18D208B7-D758-4A03-82F1-79A10333CA79}"/>
    <cellStyle name="40% - Énfasis5 4 2 3 2 2" xfId="10275" xr:uid="{5B513695-E5EC-45E2-9482-53DD57F41D3A}"/>
    <cellStyle name="40% - Énfasis5 4 2 3 2 2 2" xfId="20599" xr:uid="{A938867F-E314-4649-81EF-CCE230C0CB9D}"/>
    <cellStyle name="40% - Énfasis5 4 2 3 2 2 2 2" xfId="41247" xr:uid="{015F4430-C6BB-45CE-95A9-3DDD12BCD566}"/>
    <cellStyle name="40% - Énfasis5 4 2 3 2 2 3" xfId="30923" xr:uid="{1759A4E1-9C9A-4642-8F6D-801978C649DF}"/>
    <cellStyle name="40% - Énfasis5 4 2 3 2 3" xfId="15437" xr:uid="{1C42D254-A925-4659-9473-B4CD399DBA73}"/>
    <cellStyle name="40% - Énfasis5 4 2 3 2 3 2" xfId="36085" xr:uid="{9BB5EA99-F683-41D8-A070-0044CFFA067F}"/>
    <cellStyle name="40% - Énfasis5 4 2 3 2 4" xfId="25761" xr:uid="{9716F93C-3D8F-4960-892F-C9E8FC94032C}"/>
    <cellStyle name="40% - Énfasis5 4 2 3 3" xfId="7694" xr:uid="{BE06FBD6-33CB-4346-AEAD-E09F5EB9A417}"/>
    <cellStyle name="40% - Énfasis5 4 2 3 3 2" xfId="18018" xr:uid="{E17556DE-0613-4107-8000-5BD987C6147D}"/>
    <cellStyle name="40% - Énfasis5 4 2 3 3 2 2" xfId="38666" xr:uid="{5D7C2D1F-EF4D-4C47-8628-37C4CF7A952A}"/>
    <cellStyle name="40% - Énfasis5 4 2 3 3 3" xfId="28342" xr:uid="{EA624BED-26AF-4413-9C01-D1EA29130BA8}"/>
    <cellStyle name="40% - Énfasis5 4 2 3 4" xfId="12856" xr:uid="{69B2CB5E-C0B9-4F13-8EF8-B3DF51E54489}"/>
    <cellStyle name="40% - Énfasis5 4 2 3 4 2" xfId="33504" xr:uid="{343D5F2D-6DDB-4A34-9ACB-BB146CDBAD10}"/>
    <cellStyle name="40% - Énfasis5 4 2 3 5" xfId="23180" xr:uid="{6920FBD2-AD21-4262-BD07-D4E44DBF2A67}"/>
    <cellStyle name="40% - Énfasis5 4 2 4" xfId="3823" xr:uid="{C7AD7391-2E78-4E10-B70A-D46C806EB9CA}"/>
    <cellStyle name="40% - Énfasis5 4 2 4 2" xfId="8985" xr:uid="{CADC3B97-643C-4BB6-BE36-360A98FF47AA}"/>
    <cellStyle name="40% - Énfasis5 4 2 4 2 2" xfId="19309" xr:uid="{B3051DEA-17FB-4945-BAEF-1E345860657F}"/>
    <cellStyle name="40% - Énfasis5 4 2 4 2 2 2" xfId="39957" xr:uid="{0FD9DAB7-F2A2-46FF-99A4-F8DF656C8ED1}"/>
    <cellStyle name="40% - Énfasis5 4 2 4 2 3" xfId="29633" xr:uid="{9E87A29B-4BA0-4F6A-BA21-DE1C74B0A2CF}"/>
    <cellStyle name="40% - Énfasis5 4 2 4 3" xfId="14147" xr:uid="{36ACDE04-46F9-47DF-9A3B-BDBEE729085A}"/>
    <cellStyle name="40% - Énfasis5 4 2 4 3 2" xfId="34795" xr:uid="{560C2E2C-42ED-44EA-924B-BE77565379C5}"/>
    <cellStyle name="40% - Énfasis5 4 2 4 4" xfId="24471" xr:uid="{0B19CAE9-8680-46FF-B337-4BF1FF9FFAB0}"/>
    <cellStyle name="40% - Énfasis5 4 2 5" xfId="6404" xr:uid="{E5B9FEC3-AE57-49B3-A054-31E0D93AED5C}"/>
    <cellStyle name="40% - Énfasis5 4 2 5 2" xfId="16728" xr:uid="{07796D5A-34B2-42FE-9C2E-43BF163C1970}"/>
    <cellStyle name="40% - Énfasis5 4 2 5 2 2" xfId="37376" xr:uid="{DBCDC4A0-F651-4B6C-B056-60646C12E4A3}"/>
    <cellStyle name="40% - Énfasis5 4 2 5 3" xfId="27052" xr:uid="{065607C7-4095-4D8C-897F-002829241DBA}"/>
    <cellStyle name="40% - Énfasis5 4 2 6" xfId="11566" xr:uid="{CA0B710E-8674-4760-8992-3DB29C798D55}"/>
    <cellStyle name="40% - Énfasis5 4 2 6 2" xfId="32214" xr:uid="{ADB048B3-C8BF-4C81-980A-ECA228A3EF75}"/>
    <cellStyle name="40% - Énfasis5 4 2 7" xfId="21890" xr:uid="{23ED1BAB-83FD-4AA6-B362-1CD6E7A71782}"/>
    <cellStyle name="40% - Énfasis5 4 3" xfId="1839" xr:uid="{00000000-0005-0000-0000-000055020000}"/>
    <cellStyle name="40% - Énfasis5 4 3 2" xfId="3176" xr:uid="{8FE23EFF-AAFA-4300-965C-76C436B0844D}"/>
    <cellStyle name="40% - Énfasis5 4 3 2 2" xfId="5757" xr:uid="{450F8ADD-AFF6-4A72-843F-77612DAA8EAB}"/>
    <cellStyle name="40% - Énfasis5 4 3 2 2 2" xfId="10919" xr:uid="{ABDD156C-43FC-4D0A-A62D-B9C317AB2557}"/>
    <cellStyle name="40% - Énfasis5 4 3 2 2 2 2" xfId="21243" xr:uid="{8F6AB089-C407-4D71-BD1E-4B0D2F999E1A}"/>
    <cellStyle name="40% - Énfasis5 4 3 2 2 2 2 2" xfId="41891" xr:uid="{BFE0F740-B121-493F-8D27-F2A43524F3D7}"/>
    <cellStyle name="40% - Énfasis5 4 3 2 2 2 3" xfId="31567" xr:uid="{35EB5B4D-76BA-4FC0-8988-51D23B09D671}"/>
    <cellStyle name="40% - Énfasis5 4 3 2 2 3" xfId="16081" xr:uid="{716B9F06-91EE-45FA-B2D4-3F23121E42F8}"/>
    <cellStyle name="40% - Énfasis5 4 3 2 2 3 2" xfId="36729" xr:uid="{7A18451A-6B70-4AAA-AF9D-B83C97884626}"/>
    <cellStyle name="40% - Énfasis5 4 3 2 2 4" xfId="26405" xr:uid="{F6269440-75A0-4A8C-817A-B5866578C189}"/>
    <cellStyle name="40% - Énfasis5 4 3 2 3" xfId="8338" xr:uid="{6FBF987C-D311-44A6-80D2-B7B1C6A0CE58}"/>
    <cellStyle name="40% - Énfasis5 4 3 2 3 2" xfId="18662" xr:uid="{CC7B97CE-CD8E-45F5-934E-FF6BC338F90C}"/>
    <cellStyle name="40% - Énfasis5 4 3 2 3 2 2" xfId="39310" xr:uid="{9733151B-EF73-46C2-81E7-28D801FC3180}"/>
    <cellStyle name="40% - Énfasis5 4 3 2 3 3" xfId="28986" xr:uid="{A9FBDD0F-1814-4646-97B3-84DD27970BA8}"/>
    <cellStyle name="40% - Énfasis5 4 3 2 4" xfId="13500" xr:uid="{2C2826AF-B6BF-4A31-9E49-658C3102EDEB}"/>
    <cellStyle name="40% - Énfasis5 4 3 2 4 2" xfId="34148" xr:uid="{F784ADDF-F5E8-443B-B1D4-F3330E8BF57E}"/>
    <cellStyle name="40% - Énfasis5 4 3 2 5" xfId="23824" xr:uid="{455BAD7B-D1BF-4C93-96B5-3EA1295942B1}"/>
    <cellStyle name="40% - Énfasis5 4 3 3" xfId="4467" xr:uid="{982DC6D1-1F8A-4DF2-B224-9F554710B900}"/>
    <cellStyle name="40% - Énfasis5 4 3 3 2" xfId="9629" xr:uid="{E26932E4-2118-4D7F-A7DE-8A169F7910E1}"/>
    <cellStyle name="40% - Énfasis5 4 3 3 2 2" xfId="19953" xr:uid="{21906445-CA69-4D9C-B81D-01B0CC3322CB}"/>
    <cellStyle name="40% - Énfasis5 4 3 3 2 2 2" xfId="40601" xr:uid="{E2E49786-778D-4C63-928F-D557BA18E699}"/>
    <cellStyle name="40% - Énfasis5 4 3 3 2 3" xfId="30277" xr:uid="{B0351DF8-6E1E-432E-82F8-0F59CEE1CD38}"/>
    <cellStyle name="40% - Énfasis5 4 3 3 3" xfId="14791" xr:uid="{716A6A5D-E461-4D66-882A-6CCCDA3DD238}"/>
    <cellStyle name="40% - Énfasis5 4 3 3 3 2" xfId="35439" xr:uid="{45FEE48C-BF18-4470-8034-A6F7A1863D5A}"/>
    <cellStyle name="40% - Énfasis5 4 3 3 4" xfId="25115" xr:uid="{C0464ACB-3E0F-4E84-8B85-F4BEB8DC9CBE}"/>
    <cellStyle name="40% - Énfasis5 4 3 4" xfId="7048" xr:uid="{3C338700-40AD-4329-92E1-539CED0C29AB}"/>
    <cellStyle name="40% - Énfasis5 4 3 4 2" xfId="17372" xr:uid="{0302FF48-ACE7-4BB2-8C91-FDB6E1658790}"/>
    <cellStyle name="40% - Énfasis5 4 3 4 2 2" xfId="38020" xr:uid="{D2F41794-FDED-4B71-9818-0D27DB83E7C8}"/>
    <cellStyle name="40% - Énfasis5 4 3 4 3" xfId="27696" xr:uid="{47299752-67A6-47C3-A0B2-D99B12B22E71}"/>
    <cellStyle name="40% - Énfasis5 4 3 5" xfId="12210" xr:uid="{548F90EB-B4E3-4CAB-811A-D6AB057A7620}"/>
    <cellStyle name="40% - Énfasis5 4 3 5 2" xfId="32858" xr:uid="{CFDBDA36-FCEA-4456-A4E2-2A70F8CB7D68}"/>
    <cellStyle name="40% - Énfasis5 4 3 6" xfId="22534" xr:uid="{8E71F361-279C-4AA8-B05A-7EA3628119C2}"/>
    <cellStyle name="40% - Énfasis5 4 4" xfId="2531" xr:uid="{7CB39D50-DB75-4C37-B64D-A96A4434D606}"/>
    <cellStyle name="40% - Énfasis5 4 4 2" xfId="5112" xr:uid="{534E9369-019B-426A-B70A-A88CD448F892}"/>
    <cellStyle name="40% - Énfasis5 4 4 2 2" xfId="10274" xr:uid="{E07E8335-8554-4314-8BBF-7D996F1BD3AC}"/>
    <cellStyle name="40% - Énfasis5 4 4 2 2 2" xfId="20598" xr:uid="{58E8BD0B-20AA-4B9D-A3E2-9C21D3F0504B}"/>
    <cellStyle name="40% - Énfasis5 4 4 2 2 2 2" xfId="41246" xr:uid="{21C41BDB-E0ED-4769-8B6E-5DE6CB6D3E11}"/>
    <cellStyle name="40% - Énfasis5 4 4 2 2 3" xfId="30922" xr:uid="{7F307E46-EFE6-467F-B7DF-CFA32D991B99}"/>
    <cellStyle name="40% - Énfasis5 4 4 2 3" xfId="15436" xr:uid="{D67B6FD9-9C48-4868-924B-00B71616FDB3}"/>
    <cellStyle name="40% - Énfasis5 4 4 2 3 2" xfId="36084" xr:uid="{8290476D-9596-431B-B236-B07CE5271146}"/>
    <cellStyle name="40% - Énfasis5 4 4 2 4" xfId="25760" xr:uid="{2B64C0C1-E3F3-433D-A088-22825B94B658}"/>
    <cellStyle name="40% - Énfasis5 4 4 3" xfId="7693" xr:uid="{055A79AB-1ABC-4F27-8363-6D23A783A090}"/>
    <cellStyle name="40% - Énfasis5 4 4 3 2" xfId="18017" xr:uid="{1A32CD31-7738-442D-8313-D81C61BAA25C}"/>
    <cellStyle name="40% - Énfasis5 4 4 3 2 2" xfId="38665" xr:uid="{6E53FD3C-1579-4977-A561-0EC0553F7798}"/>
    <cellStyle name="40% - Énfasis5 4 4 3 3" xfId="28341" xr:uid="{8349B1DA-9F0E-4807-AC07-AEDA7BACB02C}"/>
    <cellStyle name="40% - Énfasis5 4 4 4" xfId="12855" xr:uid="{CC3EC7E0-AC9B-4046-B016-9F0A9B9BFAB5}"/>
    <cellStyle name="40% - Énfasis5 4 4 4 2" xfId="33503" xr:uid="{DC34C09E-4609-45E5-A2BB-C3F0AAE34649}"/>
    <cellStyle name="40% - Énfasis5 4 4 5" xfId="23179" xr:uid="{CB980AB5-EFD5-4DE8-A5A2-85FFB5668E35}"/>
    <cellStyle name="40% - Énfasis5 4 5" xfId="3822" xr:uid="{EA4C1C27-3845-4E38-AE55-DE04022F6C4B}"/>
    <cellStyle name="40% - Énfasis5 4 5 2" xfId="8984" xr:uid="{CE5A8C45-9EB8-4002-804E-13337F5C80A7}"/>
    <cellStyle name="40% - Énfasis5 4 5 2 2" xfId="19308" xr:uid="{86F80563-D1BE-496E-8170-54F50AB8ED64}"/>
    <cellStyle name="40% - Énfasis5 4 5 2 2 2" xfId="39956" xr:uid="{BA436498-767F-41AD-B3A1-9A93B48B1925}"/>
    <cellStyle name="40% - Énfasis5 4 5 2 3" xfId="29632" xr:uid="{81934A48-90CD-41C2-9217-49F1E4E46701}"/>
    <cellStyle name="40% - Énfasis5 4 5 3" xfId="14146" xr:uid="{273243EF-F27A-48B2-AB15-ABF533EE85E2}"/>
    <cellStyle name="40% - Énfasis5 4 5 3 2" xfId="34794" xr:uid="{90A6C07B-F4A4-4260-8091-0579CEEFDC8C}"/>
    <cellStyle name="40% - Énfasis5 4 5 4" xfId="24470" xr:uid="{59AD56AC-BD54-4095-A075-F5A316D8E378}"/>
    <cellStyle name="40% - Énfasis5 4 6" xfId="6403" xr:uid="{AD1D8517-DE02-4330-B6E3-D9557FD9927B}"/>
    <cellStyle name="40% - Énfasis5 4 6 2" xfId="16727" xr:uid="{02FD714A-17C6-4FF6-98B1-BD2AA2846514}"/>
    <cellStyle name="40% - Énfasis5 4 6 2 2" xfId="37375" xr:uid="{147F9BEF-3113-4D1B-9A52-4166C036A663}"/>
    <cellStyle name="40% - Énfasis5 4 6 3" xfId="27051" xr:uid="{6DD640AB-ACB9-48FC-A19F-CBCC5AADA57A}"/>
    <cellStyle name="40% - Énfasis5 4 7" xfId="11565" xr:uid="{ED4A5DDA-91EA-45A7-8AE5-BD5EE4B5390E}"/>
    <cellStyle name="40% - Énfasis5 4 7 2" xfId="32213" xr:uid="{F6CF1CC4-1E0D-471D-9BE7-0C2463104181}"/>
    <cellStyle name="40% - Énfasis5 4 8" xfId="21889" xr:uid="{D064560B-F9BD-4741-9261-261226CEB456}"/>
    <cellStyle name="40% - Énfasis5 5" xfId="311" xr:uid="{00000000-0005-0000-0000-000056020000}"/>
    <cellStyle name="40% - Énfasis5 5 2" xfId="312" xr:uid="{00000000-0005-0000-0000-000057020000}"/>
    <cellStyle name="40% - Énfasis5 5 2 2" xfId="1842" xr:uid="{00000000-0005-0000-0000-000058020000}"/>
    <cellStyle name="40% - Énfasis5 5 2 2 2" xfId="3179" xr:uid="{97041E72-7693-417D-B68F-F6DC352A13FB}"/>
    <cellStyle name="40% - Énfasis5 5 2 2 2 2" xfId="5760" xr:uid="{F467A319-1170-401C-9AC0-88BF7ED41441}"/>
    <cellStyle name="40% - Énfasis5 5 2 2 2 2 2" xfId="10922" xr:uid="{F2870875-B6DE-4F60-829F-BB9A7E074D50}"/>
    <cellStyle name="40% - Énfasis5 5 2 2 2 2 2 2" xfId="21246" xr:uid="{5D72847A-87CB-4B71-8B3D-D0727E6213CA}"/>
    <cellStyle name="40% - Énfasis5 5 2 2 2 2 2 2 2" xfId="41894" xr:uid="{6BFE62B9-C0CA-4199-BA71-39EEEF2B828F}"/>
    <cellStyle name="40% - Énfasis5 5 2 2 2 2 2 3" xfId="31570" xr:uid="{E8A9E96D-66F2-4DA0-8F0E-98D9A788152E}"/>
    <cellStyle name="40% - Énfasis5 5 2 2 2 2 3" xfId="16084" xr:uid="{9DAE062F-C2F7-4173-A1C1-9F131A7E2D8E}"/>
    <cellStyle name="40% - Énfasis5 5 2 2 2 2 3 2" xfId="36732" xr:uid="{86F55A6C-33C2-4488-B216-858CA626AACD}"/>
    <cellStyle name="40% - Énfasis5 5 2 2 2 2 4" xfId="26408" xr:uid="{E69CEE78-0686-491C-9793-A2925E60711D}"/>
    <cellStyle name="40% - Énfasis5 5 2 2 2 3" xfId="8341" xr:uid="{F21536D5-7CD5-4904-9E56-25001B3FB2C9}"/>
    <cellStyle name="40% - Énfasis5 5 2 2 2 3 2" xfId="18665" xr:uid="{ED470022-D3BF-4123-A2CE-3FACFD30AC68}"/>
    <cellStyle name="40% - Énfasis5 5 2 2 2 3 2 2" xfId="39313" xr:uid="{49DE5679-B926-4C5D-87F0-C93D01B12F56}"/>
    <cellStyle name="40% - Énfasis5 5 2 2 2 3 3" xfId="28989" xr:uid="{65FEB725-989C-42D7-B099-CCAF7E0C3450}"/>
    <cellStyle name="40% - Énfasis5 5 2 2 2 4" xfId="13503" xr:uid="{64CAD06B-4085-4F03-BF80-2538A691BF00}"/>
    <cellStyle name="40% - Énfasis5 5 2 2 2 4 2" xfId="34151" xr:uid="{4FE95DC2-4FD9-4F02-89F9-9157A4E674EE}"/>
    <cellStyle name="40% - Énfasis5 5 2 2 2 5" xfId="23827" xr:uid="{5B0237CE-1E1C-4F0A-9946-E58295DE7E4C}"/>
    <cellStyle name="40% - Énfasis5 5 2 2 3" xfId="4470" xr:uid="{728D0FFA-CDB1-41AA-8215-85BD188160A9}"/>
    <cellStyle name="40% - Énfasis5 5 2 2 3 2" xfId="9632" xr:uid="{D0494643-615E-4098-9A0A-804EA4165F94}"/>
    <cellStyle name="40% - Énfasis5 5 2 2 3 2 2" xfId="19956" xr:uid="{4B78B894-974B-4F23-823A-EE9F386945A3}"/>
    <cellStyle name="40% - Énfasis5 5 2 2 3 2 2 2" xfId="40604" xr:uid="{50694AD5-FD33-4896-BB94-0E71E5B0127D}"/>
    <cellStyle name="40% - Énfasis5 5 2 2 3 2 3" xfId="30280" xr:uid="{043146A1-5C9F-4B94-8B6D-BD4804E65D54}"/>
    <cellStyle name="40% - Énfasis5 5 2 2 3 3" xfId="14794" xr:uid="{98C4C579-0676-466A-A3E8-5A546AB4FBBD}"/>
    <cellStyle name="40% - Énfasis5 5 2 2 3 3 2" xfId="35442" xr:uid="{C78D7438-4B4F-4616-8CA4-A92F8F8CF6E9}"/>
    <cellStyle name="40% - Énfasis5 5 2 2 3 4" xfId="25118" xr:uid="{0ECD844F-C42E-4FF4-9546-BF62B8120F64}"/>
    <cellStyle name="40% - Énfasis5 5 2 2 4" xfId="7051" xr:uid="{034AD9C7-C26F-4547-A9F4-E9F6F832F85E}"/>
    <cellStyle name="40% - Énfasis5 5 2 2 4 2" xfId="17375" xr:uid="{B1CF71B4-2157-4E49-BF94-443D27F5B742}"/>
    <cellStyle name="40% - Énfasis5 5 2 2 4 2 2" xfId="38023" xr:uid="{A8DD6178-8365-4DA5-AFB3-BC48712D29B3}"/>
    <cellStyle name="40% - Énfasis5 5 2 2 4 3" xfId="27699" xr:uid="{2642ED36-640E-47A0-9543-A2B175A06961}"/>
    <cellStyle name="40% - Énfasis5 5 2 2 5" xfId="12213" xr:uid="{E7423F26-32A8-4513-95C5-0CAABF609CEB}"/>
    <cellStyle name="40% - Énfasis5 5 2 2 5 2" xfId="32861" xr:uid="{6403880F-5A7E-40BB-ABA4-72F95BA5E770}"/>
    <cellStyle name="40% - Énfasis5 5 2 2 6" xfId="22537" xr:uid="{C3FE1731-5E10-46D5-86B1-8B79DC7DF36D}"/>
    <cellStyle name="40% - Énfasis5 5 2 3" xfId="2534" xr:uid="{90E1579E-DCB5-48B1-AC87-83FB8A2BEF3A}"/>
    <cellStyle name="40% - Énfasis5 5 2 3 2" xfId="5115" xr:uid="{53E5BEB7-57F1-4DF8-ACD6-CF9236163BF3}"/>
    <cellStyle name="40% - Énfasis5 5 2 3 2 2" xfId="10277" xr:uid="{C56C300B-6916-4205-975D-173E411A27EB}"/>
    <cellStyle name="40% - Énfasis5 5 2 3 2 2 2" xfId="20601" xr:uid="{5347C728-04E8-419E-AA8E-0C5D53FF4A0E}"/>
    <cellStyle name="40% - Énfasis5 5 2 3 2 2 2 2" xfId="41249" xr:uid="{EE16A872-F9D9-4724-B41F-7DE290EED783}"/>
    <cellStyle name="40% - Énfasis5 5 2 3 2 2 3" xfId="30925" xr:uid="{A122165F-A0D5-477D-BECB-4B32599D5FE5}"/>
    <cellStyle name="40% - Énfasis5 5 2 3 2 3" xfId="15439" xr:uid="{A732839D-898C-407E-8BBE-3154F612837E}"/>
    <cellStyle name="40% - Énfasis5 5 2 3 2 3 2" xfId="36087" xr:uid="{06EB9FA6-4F39-4715-A28C-E2BD62761343}"/>
    <cellStyle name="40% - Énfasis5 5 2 3 2 4" xfId="25763" xr:uid="{DDE69F95-565C-4BF0-AC2C-3F2E794B3FD3}"/>
    <cellStyle name="40% - Énfasis5 5 2 3 3" xfId="7696" xr:uid="{84B7CBB3-CBAE-4337-9FD4-C8355EFB8343}"/>
    <cellStyle name="40% - Énfasis5 5 2 3 3 2" xfId="18020" xr:uid="{7A25B26C-E687-4C9E-92AE-3EDD5829CA0F}"/>
    <cellStyle name="40% - Énfasis5 5 2 3 3 2 2" xfId="38668" xr:uid="{BABA693B-2937-46E0-BBA1-1977FC43E9C8}"/>
    <cellStyle name="40% - Énfasis5 5 2 3 3 3" xfId="28344" xr:uid="{62F97A22-5800-46D2-BC97-8B21BA33BECB}"/>
    <cellStyle name="40% - Énfasis5 5 2 3 4" xfId="12858" xr:uid="{415D5A47-C553-4B22-BECE-1DAC9BC28DA4}"/>
    <cellStyle name="40% - Énfasis5 5 2 3 4 2" xfId="33506" xr:uid="{79D1BCB3-7463-4F43-9411-F83CDE62E00F}"/>
    <cellStyle name="40% - Énfasis5 5 2 3 5" xfId="23182" xr:uid="{E8D9D0DF-1689-42C9-8DC6-D237D0909825}"/>
    <cellStyle name="40% - Énfasis5 5 2 4" xfId="3825" xr:uid="{D58A8C56-7C4C-456D-B23D-3DE2A6D191DB}"/>
    <cellStyle name="40% - Énfasis5 5 2 4 2" xfId="8987" xr:uid="{D7AB5857-F1EE-4D62-9FF9-EA8771673B6C}"/>
    <cellStyle name="40% - Énfasis5 5 2 4 2 2" xfId="19311" xr:uid="{6CE1282D-C1E3-47B7-AC05-58A3A85FDDFD}"/>
    <cellStyle name="40% - Énfasis5 5 2 4 2 2 2" xfId="39959" xr:uid="{C1B5A98C-0975-4FE0-9451-F2531F2C9BDF}"/>
    <cellStyle name="40% - Énfasis5 5 2 4 2 3" xfId="29635" xr:uid="{81A1CE71-49A8-47C7-9AD5-8FB5A7A9527F}"/>
    <cellStyle name="40% - Énfasis5 5 2 4 3" xfId="14149" xr:uid="{37A924DC-E528-439B-8790-215FBA6CA66B}"/>
    <cellStyle name="40% - Énfasis5 5 2 4 3 2" xfId="34797" xr:uid="{7AF993A9-52B9-4883-A48E-D06CF0D97278}"/>
    <cellStyle name="40% - Énfasis5 5 2 4 4" xfId="24473" xr:uid="{7D265DA4-0A8E-4B28-9DC4-1A84CB5442E4}"/>
    <cellStyle name="40% - Énfasis5 5 2 5" xfId="6406" xr:uid="{4BDB70ED-ECD9-47CA-8358-6F63FC5E7A2F}"/>
    <cellStyle name="40% - Énfasis5 5 2 5 2" xfId="16730" xr:uid="{247F533B-F98F-4888-97CD-D27B2414FF4D}"/>
    <cellStyle name="40% - Énfasis5 5 2 5 2 2" xfId="37378" xr:uid="{AF4600B8-5534-4BE2-B30E-DE10CED8EAA3}"/>
    <cellStyle name="40% - Énfasis5 5 2 5 3" xfId="27054" xr:uid="{2AB87723-E4F2-476F-8950-4A233511C785}"/>
    <cellStyle name="40% - Énfasis5 5 2 6" xfId="11568" xr:uid="{B6F82EF8-DEE3-46FE-A72B-D5308F9A17CC}"/>
    <cellStyle name="40% - Énfasis5 5 2 6 2" xfId="32216" xr:uid="{63C73CF7-20FA-469A-95A5-506C1C0B9FA7}"/>
    <cellStyle name="40% - Énfasis5 5 2 7" xfId="21892" xr:uid="{ED69759D-2112-4350-8A48-7F68AFF56827}"/>
    <cellStyle name="40% - Énfasis5 5 3" xfId="1841" xr:uid="{00000000-0005-0000-0000-000059020000}"/>
    <cellStyle name="40% - Énfasis5 5 3 2" xfId="3178" xr:uid="{3DEC1F97-1469-4803-B42C-B7CB0E9B6A22}"/>
    <cellStyle name="40% - Énfasis5 5 3 2 2" xfId="5759" xr:uid="{473F6BC9-517A-4745-8875-21885F5B14F2}"/>
    <cellStyle name="40% - Énfasis5 5 3 2 2 2" xfId="10921" xr:uid="{BC7470FB-493A-4C07-A36A-B0720FE742C8}"/>
    <cellStyle name="40% - Énfasis5 5 3 2 2 2 2" xfId="21245" xr:uid="{844D9AB5-0996-4E48-B883-A43BA94F08A1}"/>
    <cellStyle name="40% - Énfasis5 5 3 2 2 2 2 2" xfId="41893" xr:uid="{CF6BCF68-B274-4A18-8527-34FD11CEA8F5}"/>
    <cellStyle name="40% - Énfasis5 5 3 2 2 2 3" xfId="31569" xr:uid="{C40DB290-79AE-4652-8574-78AF9986C6F7}"/>
    <cellStyle name="40% - Énfasis5 5 3 2 2 3" xfId="16083" xr:uid="{4456D8CF-AAA9-4512-B6B6-36886DEF3F49}"/>
    <cellStyle name="40% - Énfasis5 5 3 2 2 3 2" xfId="36731" xr:uid="{BF8F6C84-1CB4-44B5-A519-EA146BBEEBF3}"/>
    <cellStyle name="40% - Énfasis5 5 3 2 2 4" xfId="26407" xr:uid="{F038B7D5-D7E6-4B67-B0C6-6DA92BDC7316}"/>
    <cellStyle name="40% - Énfasis5 5 3 2 3" xfId="8340" xr:uid="{35067FF9-3B26-4E34-8594-9F92F9DBBBC1}"/>
    <cellStyle name="40% - Énfasis5 5 3 2 3 2" xfId="18664" xr:uid="{EC5A6EFA-15EA-42C5-8B4E-9C8F469894ED}"/>
    <cellStyle name="40% - Énfasis5 5 3 2 3 2 2" xfId="39312" xr:uid="{BBBAB2D3-F76D-44D2-9C58-C346D265777E}"/>
    <cellStyle name="40% - Énfasis5 5 3 2 3 3" xfId="28988" xr:uid="{7E0B2A11-84F5-448F-918E-0BFE78704BAA}"/>
    <cellStyle name="40% - Énfasis5 5 3 2 4" xfId="13502" xr:uid="{C783AC12-6DDA-40A0-8AB1-9DF5530B0A1F}"/>
    <cellStyle name="40% - Énfasis5 5 3 2 4 2" xfId="34150" xr:uid="{67EB5AC9-5532-4045-A50F-DD017C3CC240}"/>
    <cellStyle name="40% - Énfasis5 5 3 2 5" xfId="23826" xr:uid="{9E528AC2-3889-4425-9111-25A2692EFF3E}"/>
    <cellStyle name="40% - Énfasis5 5 3 3" xfId="4469" xr:uid="{AD317A77-C086-4C73-9923-261C8BB8AE78}"/>
    <cellStyle name="40% - Énfasis5 5 3 3 2" xfId="9631" xr:uid="{32B5E149-80C4-4061-BD15-9BF933271797}"/>
    <cellStyle name="40% - Énfasis5 5 3 3 2 2" xfId="19955" xr:uid="{79FF7455-3383-4E34-9543-C2E8A12B6E07}"/>
    <cellStyle name="40% - Énfasis5 5 3 3 2 2 2" xfId="40603" xr:uid="{22EDDAF2-759E-46EB-8DFE-351E0A23D190}"/>
    <cellStyle name="40% - Énfasis5 5 3 3 2 3" xfId="30279" xr:uid="{9164D0E1-CE04-48E0-81A8-83032EB9FC2E}"/>
    <cellStyle name="40% - Énfasis5 5 3 3 3" xfId="14793" xr:uid="{BE264608-E0A6-469F-B022-947B8ACD72FF}"/>
    <cellStyle name="40% - Énfasis5 5 3 3 3 2" xfId="35441" xr:uid="{9B3D6151-E08D-49FA-A65C-902A9D52E993}"/>
    <cellStyle name="40% - Énfasis5 5 3 3 4" xfId="25117" xr:uid="{0EDAFD6A-7A25-4EDC-B0FC-B42CFB1E413D}"/>
    <cellStyle name="40% - Énfasis5 5 3 4" xfId="7050" xr:uid="{885B8D3B-2BEC-407D-A5E5-5EBA6BB9B754}"/>
    <cellStyle name="40% - Énfasis5 5 3 4 2" xfId="17374" xr:uid="{62C7E5A4-DA50-4521-A717-AED876CDE72C}"/>
    <cellStyle name="40% - Énfasis5 5 3 4 2 2" xfId="38022" xr:uid="{32B99828-EAC5-4E3F-ABD8-D63473E25961}"/>
    <cellStyle name="40% - Énfasis5 5 3 4 3" xfId="27698" xr:uid="{55AC6AEF-4AF2-46A1-B317-91DE0E641791}"/>
    <cellStyle name="40% - Énfasis5 5 3 5" xfId="12212" xr:uid="{45E9674F-7847-4C63-B52F-13F4CBD3321F}"/>
    <cellStyle name="40% - Énfasis5 5 3 5 2" xfId="32860" xr:uid="{BBA222CB-2E9C-4C6D-B8E4-1835F8518A61}"/>
    <cellStyle name="40% - Énfasis5 5 3 6" xfId="22536" xr:uid="{7982C877-B799-4AE6-9002-E6FCD7C11309}"/>
    <cellStyle name="40% - Énfasis5 5 4" xfId="2533" xr:uid="{33D00BAF-A093-4D5E-B508-9D0F67761765}"/>
    <cellStyle name="40% - Énfasis5 5 4 2" xfId="5114" xr:uid="{D6B5CE32-732F-466E-9471-9B5C104D9ACF}"/>
    <cellStyle name="40% - Énfasis5 5 4 2 2" xfId="10276" xr:uid="{A421D97C-6EF4-4761-B011-06E0AFF5C923}"/>
    <cellStyle name="40% - Énfasis5 5 4 2 2 2" xfId="20600" xr:uid="{5640BBB8-F8FB-403E-847B-0E963DECF69F}"/>
    <cellStyle name="40% - Énfasis5 5 4 2 2 2 2" xfId="41248" xr:uid="{DBCF91A0-6AF9-4295-AF69-9F4601A276A5}"/>
    <cellStyle name="40% - Énfasis5 5 4 2 2 3" xfId="30924" xr:uid="{108D43E8-DACD-4285-809F-C6EAA1EE0A19}"/>
    <cellStyle name="40% - Énfasis5 5 4 2 3" xfId="15438" xr:uid="{57D23C64-8FA6-4E39-B491-ADA92F3D366A}"/>
    <cellStyle name="40% - Énfasis5 5 4 2 3 2" xfId="36086" xr:uid="{6645D2A1-E520-482D-9CA3-DF844846ED3B}"/>
    <cellStyle name="40% - Énfasis5 5 4 2 4" xfId="25762" xr:uid="{95A0A527-E3F9-4D64-AB22-4D88469A0647}"/>
    <cellStyle name="40% - Énfasis5 5 4 3" xfId="7695" xr:uid="{C312ABD3-EFFA-4D57-A1B1-0D22F4C3371D}"/>
    <cellStyle name="40% - Énfasis5 5 4 3 2" xfId="18019" xr:uid="{000591A3-7EB1-477D-8A5F-3C0898753E0B}"/>
    <cellStyle name="40% - Énfasis5 5 4 3 2 2" xfId="38667" xr:uid="{3F5BD595-935D-48C0-A6BE-7581D60A4ACF}"/>
    <cellStyle name="40% - Énfasis5 5 4 3 3" xfId="28343" xr:uid="{A6D67E45-4963-469E-8DC4-54F29F41F857}"/>
    <cellStyle name="40% - Énfasis5 5 4 4" xfId="12857" xr:uid="{93A77E77-35DE-4AB4-8C48-E7A2BD394247}"/>
    <cellStyle name="40% - Énfasis5 5 4 4 2" xfId="33505" xr:uid="{D56906CA-2210-42C1-9EE7-9046C15AA6CC}"/>
    <cellStyle name="40% - Énfasis5 5 4 5" xfId="23181" xr:uid="{A97DCE03-C69B-475B-9A5F-78C5E3B00F3F}"/>
    <cellStyle name="40% - Énfasis5 5 5" xfId="3824" xr:uid="{19600DC9-2707-4599-B7F7-CB9D07DB891E}"/>
    <cellStyle name="40% - Énfasis5 5 5 2" xfId="8986" xr:uid="{8A4508D8-A4CA-4FB7-A8BA-29EBD51888D0}"/>
    <cellStyle name="40% - Énfasis5 5 5 2 2" xfId="19310" xr:uid="{74D87DCC-BDD3-47C5-A608-45C1970F2F87}"/>
    <cellStyle name="40% - Énfasis5 5 5 2 2 2" xfId="39958" xr:uid="{2E62CF17-856F-4DAA-9769-39BF84978C8F}"/>
    <cellStyle name="40% - Énfasis5 5 5 2 3" xfId="29634" xr:uid="{4ADEE966-AE7A-4709-8F3C-C301E89FC526}"/>
    <cellStyle name="40% - Énfasis5 5 5 3" xfId="14148" xr:uid="{4D9491A1-A8A9-4EC2-A8D7-AB42D4BB7878}"/>
    <cellStyle name="40% - Énfasis5 5 5 3 2" xfId="34796" xr:uid="{1B7D24F4-1649-4B65-A73D-A7400B83B089}"/>
    <cellStyle name="40% - Énfasis5 5 5 4" xfId="24472" xr:uid="{F28EEB9C-E9AC-441D-B979-A91BC18602DD}"/>
    <cellStyle name="40% - Énfasis5 5 6" xfId="6405" xr:uid="{AD7F9F86-DA90-4B22-8590-31BEA2909883}"/>
    <cellStyle name="40% - Énfasis5 5 6 2" xfId="16729" xr:uid="{D5E96C13-DF07-4A2D-BE11-4BDA5FE56CCA}"/>
    <cellStyle name="40% - Énfasis5 5 6 2 2" xfId="37377" xr:uid="{971C7B05-1349-494F-A6B1-06A15DA2F66F}"/>
    <cellStyle name="40% - Énfasis5 5 6 3" xfId="27053" xr:uid="{80AF39C8-BF4B-47A1-A96E-CD37E774A8B0}"/>
    <cellStyle name="40% - Énfasis5 5 7" xfId="11567" xr:uid="{A42D4088-96F3-48B3-BE08-095184F06BAA}"/>
    <cellStyle name="40% - Énfasis5 5 7 2" xfId="32215" xr:uid="{35B930BB-41FF-4573-97FE-FD88A149AC19}"/>
    <cellStyle name="40% - Énfasis5 5 8" xfId="21891" xr:uid="{A0E4B619-EA92-41CB-9338-40AE5EE40A44}"/>
    <cellStyle name="40% - Énfasis5 6" xfId="313" xr:uid="{00000000-0005-0000-0000-00005A020000}"/>
    <cellStyle name="40% - Énfasis5 6 2" xfId="314" xr:uid="{00000000-0005-0000-0000-00005B020000}"/>
    <cellStyle name="40% - Énfasis5 6 2 2" xfId="1844" xr:uid="{00000000-0005-0000-0000-00005C020000}"/>
    <cellStyle name="40% - Énfasis5 6 2 2 2" xfId="3181" xr:uid="{D6CBD79E-4C79-44D6-B395-E8411790EBAC}"/>
    <cellStyle name="40% - Énfasis5 6 2 2 2 2" xfId="5762" xr:uid="{51B3B7FE-99E1-47C9-93C2-65B42348B2EF}"/>
    <cellStyle name="40% - Énfasis5 6 2 2 2 2 2" xfId="10924" xr:uid="{747EC623-0289-480D-B0FD-E36884D4E72F}"/>
    <cellStyle name="40% - Énfasis5 6 2 2 2 2 2 2" xfId="21248" xr:uid="{50156540-1570-4C82-A667-DBD0A0668B76}"/>
    <cellStyle name="40% - Énfasis5 6 2 2 2 2 2 2 2" xfId="41896" xr:uid="{6AD8E4E0-D5BE-4170-BE1B-BE19CEEC17BD}"/>
    <cellStyle name="40% - Énfasis5 6 2 2 2 2 2 3" xfId="31572" xr:uid="{3A529132-BFE5-4DDB-81D9-74BB7E94E1FD}"/>
    <cellStyle name="40% - Énfasis5 6 2 2 2 2 3" xfId="16086" xr:uid="{CA1606EA-42CD-4D83-B84B-53C4F526AA64}"/>
    <cellStyle name="40% - Énfasis5 6 2 2 2 2 3 2" xfId="36734" xr:uid="{1BADED4F-1ED9-437F-9EF5-30CA652EC84D}"/>
    <cellStyle name="40% - Énfasis5 6 2 2 2 2 4" xfId="26410" xr:uid="{8639F60C-BA37-4CA2-BF56-77E4BD81030F}"/>
    <cellStyle name="40% - Énfasis5 6 2 2 2 3" xfId="8343" xr:uid="{A73DE37D-FC55-4851-967F-D286CF362448}"/>
    <cellStyle name="40% - Énfasis5 6 2 2 2 3 2" xfId="18667" xr:uid="{17A48736-D6E6-4FA0-93AB-C4BF2EA65553}"/>
    <cellStyle name="40% - Énfasis5 6 2 2 2 3 2 2" xfId="39315" xr:uid="{6FCCF441-97CF-47B7-A8B8-81DB4FC8FD40}"/>
    <cellStyle name="40% - Énfasis5 6 2 2 2 3 3" xfId="28991" xr:uid="{C10822A7-D9AF-4216-9BC3-00F5303B6B2D}"/>
    <cellStyle name="40% - Énfasis5 6 2 2 2 4" xfId="13505" xr:uid="{693DDEA9-A349-4A29-844B-BA0C127A4631}"/>
    <cellStyle name="40% - Énfasis5 6 2 2 2 4 2" xfId="34153" xr:uid="{6910FE95-823E-436E-94BB-45FFA3A5325D}"/>
    <cellStyle name="40% - Énfasis5 6 2 2 2 5" xfId="23829" xr:uid="{35360CA5-C242-445D-A823-9A69FD822DC9}"/>
    <cellStyle name="40% - Énfasis5 6 2 2 3" xfId="4472" xr:uid="{B6B47D6E-67C2-4D33-84BE-98C9068AF717}"/>
    <cellStyle name="40% - Énfasis5 6 2 2 3 2" xfId="9634" xr:uid="{A892722F-CF82-4F49-9E86-CE8E738E0B19}"/>
    <cellStyle name="40% - Énfasis5 6 2 2 3 2 2" xfId="19958" xr:uid="{09262EC8-7192-4321-B536-47FAAF1906FB}"/>
    <cellStyle name="40% - Énfasis5 6 2 2 3 2 2 2" xfId="40606" xr:uid="{01DE7776-8DB7-42EF-8811-8C344BF5604C}"/>
    <cellStyle name="40% - Énfasis5 6 2 2 3 2 3" xfId="30282" xr:uid="{6DC294AB-19D9-4CE9-BF28-491F5522832C}"/>
    <cellStyle name="40% - Énfasis5 6 2 2 3 3" xfId="14796" xr:uid="{65076917-5A6E-4047-82D1-A75E4EFFAECC}"/>
    <cellStyle name="40% - Énfasis5 6 2 2 3 3 2" xfId="35444" xr:uid="{E107393B-CC44-4EA7-9B8C-C1C25CC4C189}"/>
    <cellStyle name="40% - Énfasis5 6 2 2 3 4" xfId="25120" xr:uid="{356BB2C6-0BAE-4978-8F24-AFD08C4EF4DD}"/>
    <cellStyle name="40% - Énfasis5 6 2 2 4" xfId="7053" xr:uid="{9BF763AB-D30A-45A8-82D2-56C90C899DCB}"/>
    <cellStyle name="40% - Énfasis5 6 2 2 4 2" xfId="17377" xr:uid="{D3AF1F6D-AB59-4504-8031-388C0A087B1C}"/>
    <cellStyle name="40% - Énfasis5 6 2 2 4 2 2" xfId="38025" xr:uid="{413552AC-4A33-4BF3-8E4B-F0127BE54E57}"/>
    <cellStyle name="40% - Énfasis5 6 2 2 4 3" xfId="27701" xr:uid="{9DA90EFF-2915-4A76-9124-93EEA63E98DE}"/>
    <cellStyle name="40% - Énfasis5 6 2 2 5" xfId="12215" xr:uid="{D69F2DA5-3A9D-4317-9675-D3B712526E06}"/>
    <cellStyle name="40% - Énfasis5 6 2 2 5 2" xfId="32863" xr:uid="{86B4CB2B-FE37-475A-889E-F24DA19C71CA}"/>
    <cellStyle name="40% - Énfasis5 6 2 2 6" xfId="22539" xr:uid="{E977E655-929B-4751-92E7-6ACF57ED0A77}"/>
    <cellStyle name="40% - Énfasis5 6 2 3" xfId="2536" xr:uid="{1A36FADB-2B39-4DC7-B6DC-177E7D468F2D}"/>
    <cellStyle name="40% - Énfasis5 6 2 3 2" xfId="5117" xr:uid="{CF51CA69-1C17-456D-98C9-77E2C0B9CA62}"/>
    <cellStyle name="40% - Énfasis5 6 2 3 2 2" xfId="10279" xr:uid="{67FCC1D4-B7CF-462A-93E4-FEB46121C3EE}"/>
    <cellStyle name="40% - Énfasis5 6 2 3 2 2 2" xfId="20603" xr:uid="{BE461D48-948F-43D3-9D82-2A7B4B486027}"/>
    <cellStyle name="40% - Énfasis5 6 2 3 2 2 2 2" xfId="41251" xr:uid="{1950E93E-ED07-427D-986A-4811845C3AB9}"/>
    <cellStyle name="40% - Énfasis5 6 2 3 2 2 3" xfId="30927" xr:uid="{DF66BACF-0FC2-421C-A589-C65D11AD1FAF}"/>
    <cellStyle name="40% - Énfasis5 6 2 3 2 3" xfId="15441" xr:uid="{49360216-2AE6-406E-BE0C-B87DA9844E4E}"/>
    <cellStyle name="40% - Énfasis5 6 2 3 2 3 2" xfId="36089" xr:uid="{B515CC70-E0AF-4F82-A51D-088B46B4C21C}"/>
    <cellStyle name="40% - Énfasis5 6 2 3 2 4" xfId="25765" xr:uid="{93CC9332-0E8C-4F4E-A31A-91D491C5751C}"/>
    <cellStyle name="40% - Énfasis5 6 2 3 3" xfId="7698" xr:uid="{FA1D3A41-DB29-4CD7-B482-300E544FFA97}"/>
    <cellStyle name="40% - Énfasis5 6 2 3 3 2" xfId="18022" xr:uid="{24E24041-C73D-49F4-9D66-EF43E390B5EC}"/>
    <cellStyle name="40% - Énfasis5 6 2 3 3 2 2" xfId="38670" xr:uid="{333B1CFE-6652-4A5E-B9E0-7BCBEC73F1BA}"/>
    <cellStyle name="40% - Énfasis5 6 2 3 3 3" xfId="28346" xr:uid="{45C23942-D7D2-4522-9673-45C8EFA83931}"/>
    <cellStyle name="40% - Énfasis5 6 2 3 4" xfId="12860" xr:uid="{9EAB5ADE-D351-4B02-B73B-67B1647E4E39}"/>
    <cellStyle name="40% - Énfasis5 6 2 3 4 2" xfId="33508" xr:uid="{3E85BB10-845B-44A0-BC01-62240972631A}"/>
    <cellStyle name="40% - Énfasis5 6 2 3 5" xfId="23184" xr:uid="{934D23C2-2D47-4CB8-8A2A-F4F396CCECC3}"/>
    <cellStyle name="40% - Énfasis5 6 2 4" xfId="3827" xr:uid="{38D955D5-7D58-457A-968F-2334D829B19E}"/>
    <cellStyle name="40% - Énfasis5 6 2 4 2" xfId="8989" xr:uid="{866ECEFA-C809-4F5F-A457-9E1E6E12C85B}"/>
    <cellStyle name="40% - Énfasis5 6 2 4 2 2" xfId="19313" xr:uid="{B0278248-F330-4CFD-B240-945B53CDC3C8}"/>
    <cellStyle name="40% - Énfasis5 6 2 4 2 2 2" xfId="39961" xr:uid="{898C8F22-C339-4E0B-8A72-7D1F491FF0C3}"/>
    <cellStyle name="40% - Énfasis5 6 2 4 2 3" xfId="29637" xr:uid="{C95EB7E3-11DC-4A64-AB34-EA45D6203114}"/>
    <cellStyle name="40% - Énfasis5 6 2 4 3" xfId="14151" xr:uid="{CA1E8902-0155-4A02-8838-B2C1F68C61FA}"/>
    <cellStyle name="40% - Énfasis5 6 2 4 3 2" xfId="34799" xr:uid="{A01CB0AA-0116-4464-8AA6-049AD4B34719}"/>
    <cellStyle name="40% - Énfasis5 6 2 4 4" xfId="24475" xr:uid="{D5F271E8-C9EF-4BDD-82BF-89EFD9A3C3F3}"/>
    <cellStyle name="40% - Énfasis5 6 2 5" xfId="6408" xr:uid="{3B5263FC-6185-4274-B11F-098A5FBD4E01}"/>
    <cellStyle name="40% - Énfasis5 6 2 5 2" xfId="16732" xr:uid="{99C53EB0-BE21-4C3D-8C1B-0982B25C7F83}"/>
    <cellStyle name="40% - Énfasis5 6 2 5 2 2" xfId="37380" xr:uid="{3DE18D30-047D-4398-8687-A7E36DA6745C}"/>
    <cellStyle name="40% - Énfasis5 6 2 5 3" xfId="27056" xr:uid="{AEE675FE-CB8A-4C5D-BE6C-F89C83E3B0A6}"/>
    <cellStyle name="40% - Énfasis5 6 2 6" xfId="11570" xr:uid="{86C78C23-5DF9-4E1D-9880-16AE7A21A0FF}"/>
    <cellStyle name="40% - Énfasis5 6 2 6 2" xfId="32218" xr:uid="{6B9CEB46-F3FE-41C9-9567-DE777A8ED855}"/>
    <cellStyle name="40% - Énfasis5 6 2 7" xfId="21894" xr:uid="{83385296-2F0C-4D9C-B2D9-969B8A80F9E7}"/>
    <cellStyle name="40% - Énfasis5 6 3" xfId="1843" xr:uid="{00000000-0005-0000-0000-00005D020000}"/>
    <cellStyle name="40% - Énfasis5 6 3 2" xfId="3180" xr:uid="{886186DC-C1A0-41B7-8561-CF263DE496B9}"/>
    <cellStyle name="40% - Énfasis5 6 3 2 2" xfId="5761" xr:uid="{448B14C3-DFF6-43CE-BFE8-C877D8CBFC4B}"/>
    <cellStyle name="40% - Énfasis5 6 3 2 2 2" xfId="10923" xr:uid="{E18FC628-D911-462E-B7D9-F47DB03BEAC4}"/>
    <cellStyle name="40% - Énfasis5 6 3 2 2 2 2" xfId="21247" xr:uid="{CCF53ADE-E066-4D1D-B4A3-36E262F7BA14}"/>
    <cellStyle name="40% - Énfasis5 6 3 2 2 2 2 2" xfId="41895" xr:uid="{659B5B6A-10EF-4185-840D-F35CFFA9099E}"/>
    <cellStyle name="40% - Énfasis5 6 3 2 2 2 3" xfId="31571" xr:uid="{87CF5D7D-CF9D-4DA1-84B1-EC8FC1A7FD7F}"/>
    <cellStyle name="40% - Énfasis5 6 3 2 2 3" xfId="16085" xr:uid="{2A4C851A-E6BC-4EE9-BE77-BD673EF14B4A}"/>
    <cellStyle name="40% - Énfasis5 6 3 2 2 3 2" xfId="36733" xr:uid="{054CA3B3-07CB-48F3-B9F9-1C19D7CEEC0A}"/>
    <cellStyle name="40% - Énfasis5 6 3 2 2 4" xfId="26409" xr:uid="{0AB82F63-C169-4D1B-8059-DB246ED9078C}"/>
    <cellStyle name="40% - Énfasis5 6 3 2 3" xfId="8342" xr:uid="{75CA421A-1824-45DC-9D40-9C38B462FEFB}"/>
    <cellStyle name="40% - Énfasis5 6 3 2 3 2" xfId="18666" xr:uid="{14E3D4BA-C376-4F5F-8DAA-4B4F8C0AAEDE}"/>
    <cellStyle name="40% - Énfasis5 6 3 2 3 2 2" xfId="39314" xr:uid="{7A6C7EC4-6680-4F04-9CAC-3B170E36A288}"/>
    <cellStyle name="40% - Énfasis5 6 3 2 3 3" xfId="28990" xr:uid="{107E815C-5301-4074-ADDE-E9B71AB3F5FD}"/>
    <cellStyle name="40% - Énfasis5 6 3 2 4" xfId="13504" xr:uid="{099C589A-5CFF-4272-A7E0-6A227CAC1FF6}"/>
    <cellStyle name="40% - Énfasis5 6 3 2 4 2" xfId="34152" xr:uid="{57E76897-FC05-48A0-9F45-7F20951F1C42}"/>
    <cellStyle name="40% - Énfasis5 6 3 2 5" xfId="23828" xr:uid="{D652967A-4B20-423F-9F59-C6BF704D5C6E}"/>
    <cellStyle name="40% - Énfasis5 6 3 3" xfId="4471" xr:uid="{6B402FEF-2EEE-4BF4-AE50-07311AD74C40}"/>
    <cellStyle name="40% - Énfasis5 6 3 3 2" xfId="9633" xr:uid="{88A34BD1-3117-4DDC-8B8F-30A1FF17C869}"/>
    <cellStyle name="40% - Énfasis5 6 3 3 2 2" xfId="19957" xr:uid="{420CB5D5-4054-4996-B2B5-C0CAAE055D7F}"/>
    <cellStyle name="40% - Énfasis5 6 3 3 2 2 2" xfId="40605" xr:uid="{F2FB1FE4-DD11-47ED-978C-A7D315AD3EED}"/>
    <cellStyle name="40% - Énfasis5 6 3 3 2 3" xfId="30281" xr:uid="{973205CF-A363-4B2A-8E3B-C672B0310960}"/>
    <cellStyle name="40% - Énfasis5 6 3 3 3" xfId="14795" xr:uid="{5B4D539D-A9AB-48DC-85A2-5764ADDC3996}"/>
    <cellStyle name="40% - Énfasis5 6 3 3 3 2" xfId="35443" xr:uid="{73EA61ED-8308-4FF3-B533-3C9F768CC259}"/>
    <cellStyle name="40% - Énfasis5 6 3 3 4" xfId="25119" xr:uid="{4C5EB5BA-6C0B-4479-BAF9-2007D81E992C}"/>
    <cellStyle name="40% - Énfasis5 6 3 4" xfId="7052" xr:uid="{5246A8FB-863C-4BB1-8F2E-FF3E2172CD01}"/>
    <cellStyle name="40% - Énfasis5 6 3 4 2" xfId="17376" xr:uid="{37694FC2-CE39-4B49-9C38-B5E49B3F714A}"/>
    <cellStyle name="40% - Énfasis5 6 3 4 2 2" xfId="38024" xr:uid="{6B7B5CAF-A77B-4C85-ACB4-B89819F3444D}"/>
    <cellStyle name="40% - Énfasis5 6 3 4 3" xfId="27700" xr:uid="{3E3B4E0C-B8C9-4E22-93BD-5A44708F3D92}"/>
    <cellStyle name="40% - Énfasis5 6 3 5" xfId="12214" xr:uid="{FB5E20B7-96C5-4E9D-A3A6-B9F5992D27C0}"/>
    <cellStyle name="40% - Énfasis5 6 3 5 2" xfId="32862" xr:uid="{5D37FA77-DF80-4077-BACA-6806D7924A5F}"/>
    <cellStyle name="40% - Énfasis5 6 3 6" xfId="22538" xr:uid="{291EA559-1488-4205-BEBB-1E403F4AFAB5}"/>
    <cellStyle name="40% - Énfasis5 6 4" xfId="2535" xr:uid="{669DCCC3-9758-4031-A432-D1F2B84C8A37}"/>
    <cellStyle name="40% - Énfasis5 6 4 2" xfId="5116" xr:uid="{6A52AFBB-81B2-4F35-A657-2C58CF40A0C6}"/>
    <cellStyle name="40% - Énfasis5 6 4 2 2" xfId="10278" xr:uid="{12820CA5-FF9D-411B-90E4-E2776447D100}"/>
    <cellStyle name="40% - Énfasis5 6 4 2 2 2" xfId="20602" xr:uid="{2C77CE2F-525A-4D34-B1FB-74B3385569CF}"/>
    <cellStyle name="40% - Énfasis5 6 4 2 2 2 2" xfId="41250" xr:uid="{4575AD36-0355-442D-B9CA-E17FB69D22D0}"/>
    <cellStyle name="40% - Énfasis5 6 4 2 2 3" xfId="30926" xr:uid="{4E25A748-4BD2-48C2-BABE-EE0691EE7180}"/>
    <cellStyle name="40% - Énfasis5 6 4 2 3" xfId="15440" xr:uid="{A96EF56F-6B78-4378-91B7-055EFA17D40C}"/>
    <cellStyle name="40% - Énfasis5 6 4 2 3 2" xfId="36088" xr:uid="{8201182C-53C7-4169-BDA2-922F9B1F26C6}"/>
    <cellStyle name="40% - Énfasis5 6 4 2 4" xfId="25764" xr:uid="{35CF7A8B-8D19-439A-8679-B42BCB3CF75B}"/>
    <cellStyle name="40% - Énfasis5 6 4 3" xfId="7697" xr:uid="{25B72C10-B6D2-4007-AC70-FDB48A1E0470}"/>
    <cellStyle name="40% - Énfasis5 6 4 3 2" xfId="18021" xr:uid="{ECE833DD-0DD4-41F0-8875-6C0594F2ACD7}"/>
    <cellStyle name="40% - Énfasis5 6 4 3 2 2" xfId="38669" xr:uid="{AB85C89B-6FC2-4397-BBE9-7F7675DDC249}"/>
    <cellStyle name="40% - Énfasis5 6 4 3 3" xfId="28345" xr:uid="{A3DB155E-5880-4BF7-9B48-FB7D02BEBBEA}"/>
    <cellStyle name="40% - Énfasis5 6 4 4" xfId="12859" xr:uid="{2F4C01FF-D5BA-4032-8D40-E18782E67EBA}"/>
    <cellStyle name="40% - Énfasis5 6 4 4 2" xfId="33507" xr:uid="{6894A4DE-76A0-41EE-94A2-5B40DFE024E6}"/>
    <cellStyle name="40% - Énfasis5 6 4 5" xfId="23183" xr:uid="{5BFCB0F5-BF6A-4D8C-9481-BD34B3F1325A}"/>
    <cellStyle name="40% - Énfasis5 6 5" xfId="3826" xr:uid="{B4245078-4472-40F5-940E-7527F415BF57}"/>
    <cellStyle name="40% - Énfasis5 6 5 2" xfId="8988" xr:uid="{B4C90FE5-2BC0-4AA5-A95B-910F4DA21938}"/>
    <cellStyle name="40% - Énfasis5 6 5 2 2" xfId="19312" xr:uid="{B8478894-89C1-41C0-97EE-9CFA50F1A9E9}"/>
    <cellStyle name="40% - Énfasis5 6 5 2 2 2" xfId="39960" xr:uid="{511A1AFE-CC94-48D4-B8AA-9A9CBEAFE9B7}"/>
    <cellStyle name="40% - Énfasis5 6 5 2 3" xfId="29636" xr:uid="{912CA63A-A854-4971-990E-7CC3E7D74F0B}"/>
    <cellStyle name="40% - Énfasis5 6 5 3" xfId="14150" xr:uid="{B7954FF9-E0EC-4AC7-9300-7DC91632D000}"/>
    <cellStyle name="40% - Énfasis5 6 5 3 2" xfId="34798" xr:uid="{E9E3461A-9BE7-4E39-97A4-6CA38B7BD0A2}"/>
    <cellStyle name="40% - Énfasis5 6 5 4" xfId="24474" xr:uid="{A6D0322D-BE1E-43B2-9FBA-B32E1AC2C9EB}"/>
    <cellStyle name="40% - Énfasis5 6 6" xfId="6407" xr:uid="{2C5374E0-4C76-4131-BBAF-D4723B91E76D}"/>
    <cellStyle name="40% - Énfasis5 6 6 2" xfId="16731" xr:uid="{9E856E10-D691-4FDC-9632-82F323EF2203}"/>
    <cellStyle name="40% - Énfasis5 6 6 2 2" xfId="37379" xr:uid="{D7209CC0-A885-426C-9E39-608CD8442090}"/>
    <cellStyle name="40% - Énfasis5 6 6 3" xfId="27055" xr:uid="{BB38F08C-3B5C-44DF-BCA4-D512F533ACDB}"/>
    <cellStyle name="40% - Énfasis5 6 7" xfId="11569" xr:uid="{854D7679-247E-493A-9453-EE0A676B0829}"/>
    <cellStyle name="40% - Énfasis5 6 7 2" xfId="32217" xr:uid="{3D623FDC-9350-4E67-9036-9293C45FDFB9}"/>
    <cellStyle name="40% - Énfasis5 6 8" xfId="21893" xr:uid="{CDCBB11C-771B-4FD9-897F-C6BD00B02813}"/>
    <cellStyle name="40% - Énfasis5 7" xfId="315" xr:uid="{00000000-0005-0000-0000-00005E020000}"/>
    <cellStyle name="40% - Énfasis5 7 2" xfId="316" xr:uid="{00000000-0005-0000-0000-00005F020000}"/>
    <cellStyle name="40% - Énfasis5 7 2 2" xfId="1846" xr:uid="{00000000-0005-0000-0000-000060020000}"/>
    <cellStyle name="40% - Énfasis5 7 2 2 2" xfId="3183" xr:uid="{F211A703-EAF7-44E0-96E5-B80B68E38EAA}"/>
    <cellStyle name="40% - Énfasis5 7 2 2 2 2" xfId="5764" xr:uid="{B92E6FC1-7462-44BB-A1DA-C435A88EE7BD}"/>
    <cellStyle name="40% - Énfasis5 7 2 2 2 2 2" xfId="10926" xr:uid="{E5E8C41C-C71E-439A-A5BC-E785C9F8A8B2}"/>
    <cellStyle name="40% - Énfasis5 7 2 2 2 2 2 2" xfId="21250" xr:uid="{F67A9E7C-F5C0-494F-BBC4-E54DC918D051}"/>
    <cellStyle name="40% - Énfasis5 7 2 2 2 2 2 2 2" xfId="41898" xr:uid="{5E866A5A-6272-4492-9E84-888991F310EE}"/>
    <cellStyle name="40% - Énfasis5 7 2 2 2 2 2 3" xfId="31574" xr:uid="{639BFE79-D68C-43BA-B85E-FF5CF75493FE}"/>
    <cellStyle name="40% - Énfasis5 7 2 2 2 2 3" xfId="16088" xr:uid="{0690159B-569F-4DFF-9D0D-3F86B41983D3}"/>
    <cellStyle name="40% - Énfasis5 7 2 2 2 2 3 2" xfId="36736" xr:uid="{D5397C53-8AAD-4626-9655-51C14FB6F73D}"/>
    <cellStyle name="40% - Énfasis5 7 2 2 2 2 4" xfId="26412" xr:uid="{0756637A-3023-49DD-AEDB-44184F41C4D6}"/>
    <cellStyle name="40% - Énfasis5 7 2 2 2 3" xfId="8345" xr:uid="{7E2B24A5-7894-4BA7-9A8C-8ABD40899EB4}"/>
    <cellStyle name="40% - Énfasis5 7 2 2 2 3 2" xfId="18669" xr:uid="{B1803D6C-B7A8-4555-9ED3-15956E02C85A}"/>
    <cellStyle name="40% - Énfasis5 7 2 2 2 3 2 2" xfId="39317" xr:uid="{6B25F0C5-4166-4E66-A7B3-AA1033C6DBC6}"/>
    <cellStyle name="40% - Énfasis5 7 2 2 2 3 3" xfId="28993" xr:uid="{5AC24398-B30D-4B94-8291-2404232B9BCA}"/>
    <cellStyle name="40% - Énfasis5 7 2 2 2 4" xfId="13507" xr:uid="{ECCAF640-EEBF-4CBA-81FC-943BFDD49CDC}"/>
    <cellStyle name="40% - Énfasis5 7 2 2 2 4 2" xfId="34155" xr:uid="{E7E3125D-958E-4F36-A5E6-4F3282D91131}"/>
    <cellStyle name="40% - Énfasis5 7 2 2 2 5" xfId="23831" xr:uid="{C802F82F-0D2F-4DC5-ABB1-D2D5F4FB8CF9}"/>
    <cellStyle name="40% - Énfasis5 7 2 2 3" xfId="4474" xr:uid="{D464FCC7-3989-41FA-8760-7B172D050A2B}"/>
    <cellStyle name="40% - Énfasis5 7 2 2 3 2" xfId="9636" xr:uid="{41357784-F09F-4C82-929F-1C591E1E90B5}"/>
    <cellStyle name="40% - Énfasis5 7 2 2 3 2 2" xfId="19960" xr:uid="{78AB6C08-569E-4BAD-BEDE-F39E52B6CBE2}"/>
    <cellStyle name="40% - Énfasis5 7 2 2 3 2 2 2" xfId="40608" xr:uid="{A8964EAC-F3C1-4660-B9C1-E331F112BA73}"/>
    <cellStyle name="40% - Énfasis5 7 2 2 3 2 3" xfId="30284" xr:uid="{2F11732C-257B-44FA-A564-569553F430AA}"/>
    <cellStyle name="40% - Énfasis5 7 2 2 3 3" xfId="14798" xr:uid="{980BC9CC-E19C-47C0-A0C8-F7563C131A18}"/>
    <cellStyle name="40% - Énfasis5 7 2 2 3 3 2" xfId="35446" xr:uid="{725CE962-97C1-4672-A8AE-8339D3582FC3}"/>
    <cellStyle name="40% - Énfasis5 7 2 2 3 4" xfId="25122" xr:uid="{53CEB075-FD6A-4925-9F42-73A13573DD8E}"/>
    <cellStyle name="40% - Énfasis5 7 2 2 4" xfId="7055" xr:uid="{14379C07-994F-43AF-AA1F-BF508A1FB9D9}"/>
    <cellStyle name="40% - Énfasis5 7 2 2 4 2" xfId="17379" xr:uid="{073A0F43-810A-417F-9157-B1FDE4C3DEB7}"/>
    <cellStyle name="40% - Énfasis5 7 2 2 4 2 2" xfId="38027" xr:uid="{BA1B4EA0-F280-4F3D-B256-B9ADB5F58731}"/>
    <cellStyle name="40% - Énfasis5 7 2 2 4 3" xfId="27703" xr:uid="{52635685-9ECE-4A19-9E14-BE8C026368B3}"/>
    <cellStyle name="40% - Énfasis5 7 2 2 5" xfId="12217" xr:uid="{31DAFFF9-5710-4DFC-A5A6-A1330CECD617}"/>
    <cellStyle name="40% - Énfasis5 7 2 2 5 2" xfId="32865" xr:uid="{CD182F77-A1F9-44E6-A7EB-CF2615B0E2DC}"/>
    <cellStyle name="40% - Énfasis5 7 2 2 6" xfId="22541" xr:uid="{EAB17E7B-E38E-4BB2-B734-C6ABAAC9C17A}"/>
    <cellStyle name="40% - Énfasis5 7 2 3" xfId="2538" xr:uid="{B1CEEC6F-4994-4AA8-B5F0-623F85F42608}"/>
    <cellStyle name="40% - Énfasis5 7 2 3 2" xfId="5119" xr:uid="{EF72761D-F188-4F83-93C9-29B2F68EACCC}"/>
    <cellStyle name="40% - Énfasis5 7 2 3 2 2" xfId="10281" xr:uid="{FD14A29D-4EBE-4543-A522-C4503FF60C49}"/>
    <cellStyle name="40% - Énfasis5 7 2 3 2 2 2" xfId="20605" xr:uid="{FE26572A-6F36-4656-B203-4BDFDE66C43D}"/>
    <cellStyle name="40% - Énfasis5 7 2 3 2 2 2 2" xfId="41253" xr:uid="{76194C66-69E7-4209-A57B-04BDDFE5D6A2}"/>
    <cellStyle name="40% - Énfasis5 7 2 3 2 2 3" xfId="30929" xr:uid="{26B793AC-990E-4011-98E8-1974563A8695}"/>
    <cellStyle name="40% - Énfasis5 7 2 3 2 3" xfId="15443" xr:uid="{EC61A457-2FF5-4E17-B1F0-CB2A6BC20EDC}"/>
    <cellStyle name="40% - Énfasis5 7 2 3 2 3 2" xfId="36091" xr:uid="{070C34A9-84CD-48EB-80AD-8E0CF07B9FF5}"/>
    <cellStyle name="40% - Énfasis5 7 2 3 2 4" xfId="25767" xr:uid="{DAD2FB3A-E7D9-4EF0-82AF-7047C761EA46}"/>
    <cellStyle name="40% - Énfasis5 7 2 3 3" xfId="7700" xr:uid="{74D14FE4-81BF-4A9F-8302-D0C19F7569D5}"/>
    <cellStyle name="40% - Énfasis5 7 2 3 3 2" xfId="18024" xr:uid="{18674FEA-A410-457B-B751-D6A17614B710}"/>
    <cellStyle name="40% - Énfasis5 7 2 3 3 2 2" xfId="38672" xr:uid="{A4D08040-1516-441E-BBAD-4E855B1D0E43}"/>
    <cellStyle name="40% - Énfasis5 7 2 3 3 3" xfId="28348" xr:uid="{ADEA9A63-60D8-41E7-8269-58C74490DBE0}"/>
    <cellStyle name="40% - Énfasis5 7 2 3 4" xfId="12862" xr:uid="{5CCD57E8-C83A-41E2-A9AB-507233202B98}"/>
    <cellStyle name="40% - Énfasis5 7 2 3 4 2" xfId="33510" xr:uid="{9AB77A2F-108E-454F-A360-A61991F695B1}"/>
    <cellStyle name="40% - Énfasis5 7 2 3 5" xfId="23186" xr:uid="{25AED32B-C1C8-473F-B921-4995C70984B0}"/>
    <cellStyle name="40% - Énfasis5 7 2 4" xfId="3829" xr:uid="{79EB82BA-B997-432F-A9EC-7FA6C7D06954}"/>
    <cellStyle name="40% - Énfasis5 7 2 4 2" xfId="8991" xr:uid="{8D008AE2-84DC-4F42-BA04-2D37903B9E75}"/>
    <cellStyle name="40% - Énfasis5 7 2 4 2 2" xfId="19315" xr:uid="{BAD67B06-A566-49E4-B638-165399A561B1}"/>
    <cellStyle name="40% - Énfasis5 7 2 4 2 2 2" xfId="39963" xr:uid="{8F782115-05A2-4943-B1EC-EB700388660D}"/>
    <cellStyle name="40% - Énfasis5 7 2 4 2 3" xfId="29639" xr:uid="{DDD8EE6F-E36D-4B0D-813C-02307B5A3245}"/>
    <cellStyle name="40% - Énfasis5 7 2 4 3" xfId="14153" xr:uid="{ECC0E851-886F-418D-B8FC-DEFBDF9A7614}"/>
    <cellStyle name="40% - Énfasis5 7 2 4 3 2" xfId="34801" xr:uid="{E38EC737-1B59-4AA5-839C-F258384135DD}"/>
    <cellStyle name="40% - Énfasis5 7 2 4 4" xfId="24477" xr:uid="{FC972F8E-B7BF-4D92-A130-83023FBB4992}"/>
    <cellStyle name="40% - Énfasis5 7 2 5" xfId="6410" xr:uid="{2AB8EF5C-F344-4B88-975D-6FFFEF7DA24D}"/>
    <cellStyle name="40% - Énfasis5 7 2 5 2" xfId="16734" xr:uid="{DCBCC216-CC40-4A35-BC94-1D4DA67C9583}"/>
    <cellStyle name="40% - Énfasis5 7 2 5 2 2" xfId="37382" xr:uid="{1504790E-6DE9-4BFA-9011-296E22034E6F}"/>
    <cellStyle name="40% - Énfasis5 7 2 5 3" xfId="27058" xr:uid="{AF4AA287-8E24-4F1F-8208-9BF74ED3F18D}"/>
    <cellStyle name="40% - Énfasis5 7 2 6" xfId="11572" xr:uid="{88351BDE-B526-4F61-8270-D4C5C139B7C0}"/>
    <cellStyle name="40% - Énfasis5 7 2 6 2" xfId="32220" xr:uid="{A68B2840-A572-474A-B031-9AB7F95F0107}"/>
    <cellStyle name="40% - Énfasis5 7 2 7" xfId="21896" xr:uid="{86BDA06C-B83F-4462-9F0F-7F9E05C06E4C}"/>
    <cellStyle name="40% - Énfasis5 7 3" xfId="1845" xr:uid="{00000000-0005-0000-0000-000061020000}"/>
    <cellStyle name="40% - Énfasis5 7 3 2" xfId="3182" xr:uid="{1578DEF6-28B8-488A-BAA9-FEF547534719}"/>
    <cellStyle name="40% - Énfasis5 7 3 2 2" xfId="5763" xr:uid="{FF022FC1-B603-42E1-B495-9B4CF679B416}"/>
    <cellStyle name="40% - Énfasis5 7 3 2 2 2" xfId="10925" xr:uid="{BC0ADF71-85AB-40BA-A9EA-6EA1822AC6FE}"/>
    <cellStyle name="40% - Énfasis5 7 3 2 2 2 2" xfId="21249" xr:uid="{462F4453-7762-453F-B9EB-FFD2DE18A892}"/>
    <cellStyle name="40% - Énfasis5 7 3 2 2 2 2 2" xfId="41897" xr:uid="{5198BA08-061D-47FF-B600-3F80E689DEDA}"/>
    <cellStyle name="40% - Énfasis5 7 3 2 2 2 3" xfId="31573" xr:uid="{57BA1FD3-E7D3-4A00-A10D-B9EF32749975}"/>
    <cellStyle name="40% - Énfasis5 7 3 2 2 3" xfId="16087" xr:uid="{43AB2F94-9A96-42D3-A473-7B55DCDB5133}"/>
    <cellStyle name="40% - Énfasis5 7 3 2 2 3 2" xfId="36735" xr:uid="{20E965FA-B133-4E4E-A2DE-EC7E5AF2C764}"/>
    <cellStyle name="40% - Énfasis5 7 3 2 2 4" xfId="26411" xr:uid="{FA64D3C5-23EB-4F2F-8C16-D633CF089E7D}"/>
    <cellStyle name="40% - Énfasis5 7 3 2 3" xfId="8344" xr:uid="{B4568583-FA23-4258-A677-31960FA6CDEE}"/>
    <cellStyle name="40% - Énfasis5 7 3 2 3 2" xfId="18668" xr:uid="{4AD3DBE9-2D99-483B-BF47-F6B4E5C8F076}"/>
    <cellStyle name="40% - Énfasis5 7 3 2 3 2 2" xfId="39316" xr:uid="{B5D1D011-BA9F-45FF-995A-210E8EA893DD}"/>
    <cellStyle name="40% - Énfasis5 7 3 2 3 3" xfId="28992" xr:uid="{65CAE8C5-28B3-402C-8F50-8C1275EE7C26}"/>
    <cellStyle name="40% - Énfasis5 7 3 2 4" xfId="13506" xr:uid="{E98FC858-0310-4AB9-8DFE-2C272D73D9E6}"/>
    <cellStyle name="40% - Énfasis5 7 3 2 4 2" xfId="34154" xr:uid="{13E4249C-7CC0-415B-9380-74163A398870}"/>
    <cellStyle name="40% - Énfasis5 7 3 2 5" xfId="23830" xr:uid="{B68FB3CE-3919-4C51-9E16-E50C545A4DA3}"/>
    <cellStyle name="40% - Énfasis5 7 3 3" xfId="4473" xr:uid="{E0243D8E-8E5F-49AE-93E2-F536EF337A86}"/>
    <cellStyle name="40% - Énfasis5 7 3 3 2" xfId="9635" xr:uid="{1DE0945D-B343-48F8-9731-4FBD005B19B6}"/>
    <cellStyle name="40% - Énfasis5 7 3 3 2 2" xfId="19959" xr:uid="{98E39C8F-7F99-422E-B9E3-B056CD9CD81F}"/>
    <cellStyle name="40% - Énfasis5 7 3 3 2 2 2" xfId="40607" xr:uid="{45C68DB6-00BF-4191-A5F7-12E2120B04DC}"/>
    <cellStyle name="40% - Énfasis5 7 3 3 2 3" xfId="30283" xr:uid="{9239FB03-5D7A-4F8E-B9E2-5ACDC2F7E1BB}"/>
    <cellStyle name="40% - Énfasis5 7 3 3 3" xfId="14797" xr:uid="{0D006058-A7FC-464E-B2F9-B49FED1A2B63}"/>
    <cellStyle name="40% - Énfasis5 7 3 3 3 2" xfId="35445" xr:uid="{3D85D8CC-F487-4EFC-8C22-85BC14E7E26B}"/>
    <cellStyle name="40% - Énfasis5 7 3 3 4" xfId="25121" xr:uid="{8207C76F-87CE-4EBC-A541-0A50086438DB}"/>
    <cellStyle name="40% - Énfasis5 7 3 4" xfId="7054" xr:uid="{99E2CF66-5EA8-462D-9164-DB335D96E4C5}"/>
    <cellStyle name="40% - Énfasis5 7 3 4 2" xfId="17378" xr:uid="{149E528B-F740-41C6-AEBF-542EB3CB46B5}"/>
    <cellStyle name="40% - Énfasis5 7 3 4 2 2" xfId="38026" xr:uid="{47B3D849-D616-43D3-80B1-016D39CD31BA}"/>
    <cellStyle name="40% - Énfasis5 7 3 4 3" xfId="27702" xr:uid="{140DF1C6-D5A6-48F5-92E2-50AAFD56BD8D}"/>
    <cellStyle name="40% - Énfasis5 7 3 5" xfId="12216" xr:uid="{DF77CA8B-90C6-495E-9F72-0B7FC7C04A9D}"/>
    <cellStyle name="40% - Énfasis5 7 3 5 2" xfId="32864" xr:uid="{72C345A1-03D4-41D6-975F-D2F24B1449B7}"/>
    <cellStyle name="40% - Énfasis5 7 3 6" xfId="22540" xr:uid="{FB49F9D2-ACBB-461E-ABAD-F1A0C3B57414}"/>
    <cellStyle name="40% - Énfasis5 7 4" xfId="2537" xr:uid="{D5005701-9835-4A23-89D5-B491F9F18875}"/>
    <cellStyle name="40% - Énfasis5 7 4 2" xfId="5118" xr:uid="{4CD13917-EF2A-480E-98E2-FD853A7709CD}"/>
    <cellStyle name="40% - Énfasis5 7 4 2 2" xfId="10280" xr:uid="{589AFBDC-F2EB-4FC5-90B9-AA2A7473BDB9}"/>
    <cellStyle name="40% - Énfasis5 7 4 2 2 2" xfId="20604" xr:uid="{736A32A7-77D2-4FEB-81B6-B04FB127A74A}"/>
    <cellStyle name="40% - Énfasis5 7 4 2 2 2 2" xfId="41252" xr:uid="{742759DA-0AA3-4C41-875E-BF78088DA2C2}"/>
    <cellStyle name="40% - Énfasis5 7 4 2 2 3" xfId="30928" xr:uid="{3ABC63B7-3026-41AE-BE59-C38A26040963}"/>
    <cellStyle name="40% - Énfasis5 7 4 2 3" xfId="15442" xr:uid="{E1A1D249-BF85-44EA-8087-AECB408BB00D}"/>
    <cellStyle name="40% - Énfasis5 7 4 2 3 2" xfId="36090" xr:uid="{384A5D9D-CEFC-4A3C-8EC9-AA4390B3F4D7}"/>
    <cellStyle name="40% - Énfasis5 7 4 2 4" xfId="25766" xr:uid="{55B411A2-16E9-4991-B1DB-B88F69910D8C}"/>
    <cellStyle name="40% - Énfasis5 7 4 3" xfId="7699" xr:uid="{1B9A9D3E-E7EC-4E93-A1CE-34B4B1EC5C8A}"/>
    <cellStyle name="40% - Énfasis5 7 4 3 2" xfId="18023" xr:uid="{41C5614C-BFBE-40CE-BE11-6150C08BFC61}"/>
    <cellStyle name="40% - Énfasis5 7 4 3 2 2" xfId="38671" xr:uid="{443DEE85-498A-4C88-A8CD-7F7FD51526AF}"/>
    <cellStyle name="40% - Énfasis5 7 4 3 3" xfId="28347" xr:uid="{7BF94E87-B675-4163-927F-00B19E5466D1}"/>
    <cellStyle name="40% - Énfasis5 7 4 4" xfId="12861" xr:uid="{05E6D0F2-BB2F-40E3-90BB-CA0283368848}"/>
    <cellStyle name="40% - Énfasis5 7 4 4 2" xfId="33509" xr:uid="{7606BBB6-DFDB-4064-B935-46313DA89248}"/>
    <cellStyle name="40% - Énfasis5 7 4 5" xfId="23185" xr:uid="{D5C9BC12-935D-4BAA-9F86-13A534A7EA7F}"/>
    <cellStyle name="40% - Énfasis5 7 5" xfId="3828" xr:uid="{7C9AC11F-8875-4843-9675-61DA90EEA067}"/>
    <cellStyle name="40% - Énfasis5 7 5 2" xfId="8990" xr:uid="{1A4EF3C6-3A72-40AC-A599-5DDFAA5D40FD}"/>
    <cellStyle name="40% - Énfasis5 7 5 2 2" xfId="19314" xr:uid="{08A2D72C-20C1-4B6C-A33F-4878E84B90DD}"/>
    <cellStyle name="40% - Énfasis5 7 5 2 2 2" xfId="39962" xr:uid="{9767EC30-FFA5-44BB-812A-F604748075E1}"/>
    <cellStyle name="40% - Énfasis5 7 5 2 3" xfId="29638" xr:uid="{A67FCE66-809F-4F50-A58F-B6162851B2D7}"/>
    <cellStyle name="40% - Énfasis5 7 5 3" xfId="14152" xr:uid="{FFB00FA2-A752-43ED-B70A-351DFDE22679}"/>
    <cellStyle name="40% - Énfasis5 7 5 3 2" xfId="34800" xr:uid="{F6C27D49-0748-46D9-BEDC-138237A13918}"/>
    <cellStyle name="40% - Énfasis5 7 5 4" xfId="24476" xr:uid="{0E45FEBF-96C4-4736-86EA-EA72220C951D}"/>
    <cellStyle name="40% - Énfasis5 7 6" xfId="6409" xr:uid="{8B24B980-ECE6-4A69-A7D5-D47A7B9D45A0}"/>
    <cellStyle name="40% - Énfasis5 7 6 2" xfId="16733" xr:uid="{2E978112-A0E2-4EBC-9DBD-77608533D9C6}"/>
    <cellStyle name="40% - Énfasis5 7 6 2 2" xfId="37381" xr:uid="{2D67CC48-3B3E-4F60-B522-02019BEFB7C3}"/>
    <cellStyle name="40% - Énfasis5 7 6 3" xfId="27057" xr:uid="{1D339E77-0FBA-40B2-901B-979C7387A39F}"/>
    <cellStyle name="40% - Énfasis5 7 7" xfId="11571" xr:uid="{3BB181B6-DD73-4E4F-B6CB-9AD35AB9698C}"/>
    <cellStyle name="40% - Énfasis5 7 7 2" xfId="32219" xr:uid="{5A5196B6-83E9-4C0D-A0D0-B66C193DCB21}"/>
    <cellStyle name="40% - Énfasis5 7 8" xfId="21895" xr:uid="{921542B7-FAD7-4F53-9797-8F7707DCA4C8}"/>
    <cellStyle name="40% - Énfasis5 8" xfId="317" xr:uid="{00000000-0005-0000-0000-000062020000}"/>
    <cellStyle name="40% - Énfasis5 8 2" xfId="318" xr:uid="{00000000-0005-0000-0000-000063020000}"/>
    <cellStyle name="40% - Énfasis5 8 2 2" xfId="1848" xr:uid="{00000000-0005-0000-0000-000064020000}"/>
    <cellStyle name="40% - Énfasis5 8 2 2 2" xfId="3185" xr:uid="{7F374543-D169-4800-819A-39173E4AB0C6}"/>
    <cellStyle name="40% - Énfasis5 8 2 2 2 2" xfId="5766" xr:uid="{FCE8C2EE-03C8-4EA5-91E2-36933AC607A8}"/>
    <cellStyle name="40% - Énfasis5 8 2 2 2 2 2" xfId="10928" xr:uid="{A6D1C6D5-EEDC-4FE1-B95A-950CFF2D4B74}"/>
    <cellStyle name="40% - Énfasis5 8 2 2 2 2 2 2" xfId="21252" xr:uid="{425F29DE-7911-46F2-B7D2-A4004BC9D75E}"/>
    <cellStyle name="40% - Énfasis5 8 2 2 2 2 2 2 2" xfId="41900" xr:uid="{13DCF91C-E4C1-48C7-990D-C0BD96AEA476}"/>
    <cellStyle name="40% - Énfasis5 8 2 2 2 2 2 3" xfId="31576" xr:uid="{F767295D-AA08-4155-8A3B-D4B6C39FB629}"/>
    <cellStyle name="40% - Énfasis5 8 2 2 2 2 3" xfId="16090" xr:uid="{9371004C-2794-4415-B717-EB947C241D26}"/>
    <cellStyle name="40% - Énfasis5 8 2 2 2 2 3 2" xfId="36738" xr:uid="{4ED602FA-E51D-43FB-9421-EDAD6454CBE1}"/>
    <cellStyle name="40% - Énfasis5 8 2 2 2 2 4" xfId="26414" xr:uid="{9DC7B69A-64AB-4A0E-BBF9-EA220FBD3910}"/>
    <cellStyle name="40% - Énfasis5 8 2 2 2 3" xfId="8347" xr:uid="{40BCB534-A14E-420C-9949-D9A1129512FE}"/>
    <cellStyle name="40% - Énfasis5 8 2 2 2 3 2" xfId="18671" xr:uid="{18D699CE-C3C9-47EF-8925-41A50B8AE7E9}"/>
    <cellStyle name="40% - Énfasis5 8 2 2 2 3 2 2" xfId="39319" xr:uid="{A6629674-EB7C-4670-8D7C-E77530B8325F}"/>
    <cellStyle name="40% - Énfasis5 8 2 2 2 3 3" xfId="28995" xr:uid="{2441AFEE-0C0E-4384-9101-DFCCDA043601}"/>
    <cellStyle name="40% - Énfasis5 8 2 2 2 4" xfId="13509" xr:uid="{4CFF7869-0829-4FE2-B6CB-9CE9AAFF21C8}"/>
    <cellStyle name="40% - Énfasis5 8 2 2 2 4 2" xfId="34157" xr:uid="{01034423-CEF9-4CAE-9C64-E677F23C1E6A}"/>
    <cellStyle name="40% - Énfasis5 8 2 2 2 5" xfId="23833" xr:uid="{AC5842E0-83D1-47A8-857B-0438AEE63B4A}"/>
    <cellStyle name="40% - Énfasis5 8 2 2 3" xfId="4476" xr:uid="{6A7507D2-2AA6-4FD7-B173-64AD50046910}"/>
    <cellStyle name="40% - Énfasis5 8 2 2 3 2" xfId="9638" xr:uid="{B505F93B-5F0A-445D-955B-033E121934F8}"/>
    <cellStyle name="40% - Énfasis5 8 2 2 3 2 2" xfId="19962" xr:uid="{0F317211-D4FB-4FBB-9DE6-E600AE11854F}"/>
    <cellStyle name="40% - Énfasis5 8 2 2 3 2 2 2" xfId="40610" xr:uid="{38C69358-4922-4570-9DB6-882E34963644}"/>
    <cellStyle name="40% - Énfasis5 8 2 2 3 2 3" xfId="30286" xr:uid="{AE64061F-EE99-4409-BC76-1447FE11EB6E}"/>
    <cellStyle name="40% - Énfasis5 8 2 2 3 3" xfId="14800" xr:uid="{FFC1FB93-A91A-48F9-9418-A156F569A390}"/>
    <cellStyle name="40% - Énfasis5 8 2 2 3 3 2" xfId="35448" xr:uid="{290601E8-06A1-4342-B716-9B793F4F998E}"/>
    <cellStyle name="40% - Énfasis5 8 2 2 3 4" xfId="25124" xr:uid="{D985BF2C-A80B-42B1-9E28-20B31A2675EE}"/>
    <cellStyle name="40% - Énfasis5 8 2 2 4" xfId="7057" xr:uid="{15665AE6-ECC8-4F2F-AEB9-8F0CBBA35E43}"/>
    <cellStyle name="40% - Énfasis5 8 2 2 4 2" xfId="17381" xr:uid="{8B58B034-BAD3-4011-8E0B-691ADC71BC62}"/>
    <cellStyle name="40% - Énfasis5 8 2 2 4 2 2" xfId="38029" xr:uid="{16C83A38-33DE-4163-B12C-0319043B9A33}"/>
    <cellStyle name="40% - Énfasis5 8 2 2 4 3" xfId="27705" xr:uid="{7F306812-9D19-4801-99DD-3B0E250F4A27}"/>
    <cellStyle name="40% - Énfasis5 8 2 2 5" xfId="12219" xr:uid="{3F4F8659-F875-498D-B408-E6E59F3EA8C4}"/>
    <cellStyle name="40% - Énfasis5 8 2 2 5 2" xfId="32867" xr:uid="{53B7AE97-CFAB-4B1F-BEC9-C96FD17BB0FB}"/>
    <cellStyle name="40% - Énfasis5 8 2 2 6" xfId="22543" xr:uid="{90B1D255-F277-43CD-9E36-67FAFAFC143D}"/>
    <cellStyle name="40% - Énfasis5 8 2 3" xfId="2540" xr:uid="{3F860AB7-5196-4D2C-A189-1CE9E92D0FCB}"/>
    <cellStyle name="40% - Énfasis5 8 2 3 2" xfId="5121" xr:uid="{416C2BA2-5139-4EA7-B381-54F9B917CC7E}"/>
    <cellStyle name="40% - Énfasis5 8 2 3 2 2" xfId="10283" xr:uid="{894E3CFB-5BA9-438D-99A8-F59EE610B262}"/>
    <cellStyle name="40% - Énfasis5 8 2 3 2 2 2" xfId="20607" xr:uid="{C681A9A4-C65C-4012-8977-7F10543427F2}"/>
    <cellStyle name="40% - Énfasis5 8 2 3 2 2 2 2" xfId="41255" xr:uid="{506DDE13-33FE-4733-85F1-414C8D833C59}"/>
    <cellStyle name="40% - Énfasis5 8 2 3 2 2 3" xfId="30931" xr:uid="{9C8B4758-E654-4588-A43A-E3948866D2DF}"/>
    <cellStyle name="40% - Énfasis5 8 2 3 2 3" xfId="15445" xr:uid="{54E25580-24B8-4255-B99F-E9B5AE461237}"/>
    <cellStyle name="40% - Énfasis5 8 2 3 2 3 2" xfId="36093" xr:uid="{8D91FCCE-6B16-4971-89CB-C37CD978337F}"/>
    <cellStyle name="40% - Énfasis5 8 2 3 2 4" xfId="25769" xr:uid="{293CAA21-F7D2-45A1-B293-47419356CF75}"/>
    <cellStyle name="40% - Énfasis5 8 2 3 3" xfId="7702" xr:uid="{C9439624-2F6C-4228-BCEE-9EB8069842A4}"/>
    <cellStyle name="40% - Énfasis5 8 2 3 3 2" xfId="18026" xr:uid="{E35D5569-597D-485A-BF1F-B4EEFF1753A4}"/>
    <cellStyle name="40% - Énfasis5 8 2 3 3 2 2" xfId="38674" xr:uid="{D22735AB-8AF2-4F0C-9512-7B5ED172061F}"/>
    <cellStyle name="40% - Énfasis5 8 2 3 3 3" xfId="28350" xr:uid="{6C869D74-A7F3-4F74-8259-7444110B7FD7}"/>
    <cellStyle name="40% - Énfasis5 8 2 3 4" xfId="12864" xr:uid="{B08F8A13-6BE7-4909-98E1-4E54DB20D7CB}"/>
    <cellStyle name="40% - Énfasis5 8 2 3 4 2" xfId="33512" xr:uid="{7DC78A35-4E4C-434A-9AED-D9541B1BDA97}"/>
    <cellStyle name="40% - Énfasis5 8 2 3 5" xfId="23188" xr:uid="{002B6FD4-FA0D-4454-AFD4-538121D4C5AF}"/>
    <cellStyle name="40% - Énfasis5 8 2 4" xfId="3831" xr:uid="{79438CF5-6D67-4178-B247-AB832DA4A8C3}"/>
    <cellStyle name="40% - Énfasis5 8 2 4 2" xfId="8993" xr:uid="{AA683F56-F9B4-48FA-A13F-6B44221EFF53}"/>
    <cellStyle name="40% - Énfasis5 8 2 4 2 2" xfId="19317" xr:uid="{FA18BDFB-7ABC-486A-9593-13862CBA8A66}"/>
    <cellStyle name="40% - Énfasis5 8 2 4 2 2 2" xfId="39965" xr:uid="{867FEB04-8CD4-45C3-B454-C5719FB0FE08}"/>
    <cellStyle name="40% - Énfasis5 8 2 4 2 3" xfId="29641" xr:uid="{F85DBBA4-D112-496F-93F1-A3590E9FC4D2}"/>
    <cellStyle name="40% - Énfasis5 8 2 4 3" xfId="14155" xr:uid="{E2834C4D-1DED-4AD8-929D-EA5908FAA34B}"/>
    <cellStyle name="40% - Énfasis5 8 2 4 3 2" xfId="34803" xr:uid="{FD92B011-70D6-4E37-B40A-D17FB030CE83}"/>
    <cellStyle name="40% - Énfasis5 8 2 4 4" xfId="24479" xr:uid="{B91EF232-2AFF-4DCD-9F75-930650F6947C}"/>
    <cellStyle name="40% - Énfasis5 8 2 5" xfId="6412" xr:uid="{F66CBC12-6817-4740-A106-352B2C3BF1B8}"/>
    <cellStyle name="40% - Énfasis5 8 2 5 2" xfId="16736" xr:uid="{15777653-F3A3-4763-B6CF-8C89FC61B24C}"/>
    <cellStyle name="40% - Énfasis5 8 2 5 2 2" xfId="37384" xr:uid="{027FDC18-D39D-4382-8DBA-DB60AA48A9E3}"/>
    <cellStyle name="40% - Énfasis5 8 2 5 3" xfId="27060" xr:uid="{CFE830B6-3179-4394-BFCF-B72A9808A27E}"/>
    <cellStyle name="40% - Énfasis5 8 2 6" xfId="11574" xr:uid="{59CD1FFB-CBA5-457F-ACD8-31EEC9E4A927}"/>
    <cellStyle name="40% - Énfasis5 8 2 6 2" xfId="32222" xr:uid="{57FCBC17-5840-4081-BA4A-A7A388BCF6BB}"/>
    <cellStyle name="40% - Énfasis5 8 2 7" xfId="21898" xr:uid="{1A8B5351-AA5C-4B65-B741-4587C3E0474E}"/>
    <cellStyle name="40% - Énfasis5 8 3" xfId="1847" xr:uid="{00000000-0005-0000-0000-000065020000}"/>
    <cellStyle name="40% - Énfasis5 8 3 2" xfId="3184" xr:uid="{1F1F0DB9-F766-4C55-A37A-A3C7589C43C1}"/>
    <cellStyle name="40% - Énfasis5 8 3 2 2" xfId="5765" xr:uid="{516857D4-10F3-4345-8A9C-D1DAC128A11D}"/>
    <cellStyle name="40% - Énfasis5 8 3 2 2 2" xfId="10927" xr:uid="{C7425665-3EC9-4D5E-BD15-B3FE4A79EFCC}"/>
    <cellStyle name="40% - Énfasis5 8 3 2 2 2 2" xfId="21251" xr:uid="{0F1FDA5A-3526-4120-BBD9-21D0BB1AD144}"/>
    <cellStyle name="40% - Énfasis5 8 3 2 2 2 2 2" xfId="41899" xr:uid="{B557A9CF-2ED2-4C24-86DF-6A907FCDB0D5}"/>
    <cellStyle name="40% - Énfasis5 8 3 2 2 2 3" xfId="31575" xr:uid="{335E00E9-4F6A-41E9-98CE-2B3620DB1B7B}"/>
    <cellStyle name="40% - Énfasis5 8 3 2 2 3" xfId="16089" xr:uid="{093A29BC-4883-430A-A4CE-C54D8E9079CF}"/>
    <cellStyle name="40% - Énfasis5 8 3 2 2 3 2" xfId="36737" xr:uid="{EF115AF4-B5AC-40E4-A0AE-B18425C816DB}"/>
    <cellStyle name="40% - Énfasis5 8 3 2 2 4" xfId="26413" xr:uid="{4139E164-186C-4D4E-A36E-C04F6CDA39A2}"/>
    <cellStyle name="40% - Énfasis5 8 3 2 3" xfId="8346" xr:uid="{A1733518-D416-4943-8F46-1E42CD9832DD}"/>
    <cellStyle name="40% - Énfasis5 8 3 2 3 2" xfId="18670" xr:uid="{622F48FC-9461-4218-829E-2164C3E9F9B7}"/>
    <cellStyle name="40% - Énfasis5 8 3 2 3 2 2" xfId="39318" xr:uid="{9B5A1A7B-8ACE-4466-B544-E985A2888656}"/>
    <cellStyle name="40% - Énfasis5 8 3 2 3 3" xfId="28994" xr:uid="{839794C1-654F-4EA8-B794-82E43D367DEB}"/>
    <cellStyle name="40% - Énfasis5 8 3 2 4" xfId="13508" xr:uid="{69897EAA-4AA1-4194-8321-A278EC2C8166}"/>
    <cellStyle name="40% - Énfasis5 8 3 2 4 2" xfId="34156" xr:uid="{E9435C53-2AFA-4195-8068-59C8E55A63D5}"/>
    <cellStyle name="40% - Énfasis5 8 3 2 5" xfId="23832" xr:uid="{6DBB963E-5983-40F2-8F89-11E65798309C}"/>
    <cellStyle name="40% - Énfasis5 8 3 3" xfId="4475" xr:uid="{507CCF8B-E0D4-4FE4-90A7-26A6F8E67FAD}"/>
    <cellStyle name="40% - Énfasis5 8 3 3 2" xfId="9637" xr:uid="{17C9F185-5B86-4385-806F-769C37ECE301}"/>
    <cellStyle name="40% - Énfasis5 8 3 3 2 2" xfId="19961" xr:uid="{268E5269-317F-4E51-9473-2D89E3B7BFB1}"/>
    <cellStyle name="40% - Énfasis5 8 3 3 2 2 2" xfId="40609" xr:uid="{84C9D169-26C1-4CA2-B7B0-3822BBA34CC8}"/>
    <cellStyle name="40% - Énfasis5 8 3 3 2 3" xfId="30285" xr:uid="{09B788FE-A16F-4F2D-888E-08985F20DF13}"/>
    <cellStyle name="40% - Énfasis5 8 3 3 3" xfId="14799" xr:uid="{2D22CD0F-1EF4-4106-8CBB-A603D01B39CA}"/>
    <cellStyle name="40% - Énfasis5 8 3 3 3 2" xfId="35447" xr:uid="{CCFBFCC6-E31D-4700-9E31-51CD1630E6BF}"/>
    <cellStyle name="40% - Énfasis5 8 3 3 4" xfId="25123" xr:uid="{DC3A16A9-A8F8-418D-8C4F-913C75674C22}"/>
    <cellStyle name="40% - Énfasis5 8 3 4" xfId="7056" xr:uid="{F9D60767-F73D-4D30-8AC5-1A1EEE001F39}"/>
    <cellStyle name="40% - Énfasis5 8 3 4 2" xfId="17380" xr:uid="{3DB1CBE1-7D6F-4FAC-9881-C1DD414379E0}"/>
    <cellStyle name="40% - Énfasis5 8 3 4 2 2" xfId="38028" xr:uid="{56312529-8B11-4D3A-B15B-777768287DE3}"/>
    <cellStyle name="40% - Énfasis5 8 3 4 3" xfId="27704" xr:uid="{318572DC-0E2E-4518-AD89-D45FBB1054DA}"/>
    <cellStyle name="40% - Énfasis5 8 3 5" xfId="12218" xr:uid="{138B3902-E797-4063-8A2F-3CA8B1564F2D}"/>
    <cellStyle name="40% - Énfasis5 8 3 5 2" xfId="32866" xr:uid="{29E29FBA-0F5C-4855-BA50-285A6B5DF422}"/>
    <cellStyle name="40% - Énfasis5 8 3 6" xfId="22542" xr:uid="{217B4357-C684-4983-889F-BFD9AD5E1879}"/>
    <cellStyle name="40% - Énfasis5 8 4" xfId="2539" xr:uid="{C6072493-3D52-4E57-90F9-BCDDE3A79EB9}"/>
    <cellStyle name="40% - Énfasis5 8 4 2" xfId="5120" xr:uid="{B2FE183B-3001-4F24-B3E8-766D942CEC65}"/>
    <cellStyle name="40% - Énfasis5 8 4 2 2" xfId="10282" xr:uid="{A3EB463A-D7B2-4BD9-AC9A-5F0A0DB162A6}"/>
    <cellStyle name="40% - Énfasis5 8 4 2 2 2" xfId="20606" xr:uid="{3E78CB40-4577-4FEB-A644-C2CD74941ACF}"/>
    <cellStyle name="40% - Énfasis5 8 4 2 2 2 2" xfId="41254" xr:uid="{4D673644-BA82-4EA4-BF57-1EBFA47B285D}"/>
    <cellStyle name="40% - Énfasis5 8 4 2 2 3" xfId="30930" xr:uid="{AB4BDDC5-F901-4C0B-B303-0134DFAF6EFA}"/>
    <cellStyle name="40% - Énfasis5 8 4 2 3" xfId="15444" xr:uid="{F6502FD2-D0E8-4BCE-AF01-FB4C26673391}"/>
    <cellStyle name="40% - Énfasis5 8 4 2 3 2" xfId="36092" xr:uid="{6A6558DF-DBBA-4B79-B38F-71A887EDDF83}"/>
    <cellStyle name="40% - Énfasis5 8 4 2 4" xfId="25768" xr:uid="{134089CF-F6E3-4947-AD0F-DAB0AD784612}"/>
    <cellStyle name="40% - Énfasis5 8 4 3" xfId="7701" xr:uid="{A49FC242-395F-4DE3-8519-7A3ECE6DB6E4}"/>
    <cellStyle name="40% - Énfasis5 8 4 3 2" xfId="18025" xr:uid="{7B902C58-BAF4-44EB-9134-2DF94241E49E}"/>
    <cellStyle name="40% - Énfasis5 8 4 3 2 2" xfId="38673" xr:uid="{6F94047C-370A-4456-8E71-6A9EEBC8CAEB}"/>
    <cellStyle name="40% - Énfasis5 8 4 3 3" xfId="28349" xr:uid="{5D9DB7DF-6B92-4C32-9A69-A02980DF3D85}"/>
    <cellStyle name="40% - Énfasis5 8 4 4" xfId="12863" xr:uid="{DE054BB6-18FF-4669-AB7E-7088CDC5D8E2}"/>
    <cellStyle name="40% - Énfasis5 8 4 4 2" xfId="33511" xr:uid="{A79ADE42-F560-4C6D-8F85-E353CA253BCB}"/>
    <cellStyle name="40% - Énfasis5 8 4 5" xfId="23187" xr:uid="{B28BEA0E-5BE2-47AB-978A-472B5B60BE41}"/>
    <cellStyle name="40% - Énfasis5 8 5" xfId="3830" xr:uid="{1FF6BF8E-5BDF-4558-9C6C-800C8DF4EB7F}"/>
    <cellStyle name="40% - Énfasis5 8 5 2" xfId="8992" xr:uid="{F44447A9-5B07-4626-8C04-BDF543AA3CAC}"/>
    <cellStyle name="40% - Énfasis5 8 5 2 2" xfId="19316" xr:uid="{28E2176B-9CC8-497A-88A6-D2CFF8D89BE4}"/>
    <cellStyle name="40% - Énfasis5 8 5 2 2 2" xfId="39964" xr:uid="{8D764B57-BF94-48FF-810C-4CE76525DE07}"/>
    <cellStyle name="40% - Énfasis5 8 5 2 3" xfId="29640" xr:uid="{EDD94FDB-5E8E-49F4-87FB-E27DB2F0368C}"/>
    <cellStyle name="40% - Énfasis5 8 5 3" xfId="14154" xr:uid="{F373AF55-DF3E-4544-9458-922DB91E1976}"/>
    <cellStyle name="40% - Énfasis5 8 5 3 2" xfId="34802" xr:uid="{6D587933-B30A-4412-8DF1-5CB831E81209}"/>
    <cellStyle name="40% - Énfasis5 8 5 4" xfId="24478" xr:uid="{08B46164-82B4-4792-8C04-766E918D5DC0}"/>
    <cellStyle name="40% - Énfasis5 8 6" xfId="6411" xr:uid="{8422B5E3-2996-49DD-8521-337AEF2EA925}"/>
    <cellStyle name="40% - Énfasis5 8 6 2" xfId="16735" xr:uid="{E24B4438-5483-4BBA-877D-7A41D0DF0D13}"/>
    <cellStyle name="40% - Énfasis5 8 6 2 2" xfId="37383" xr:uid="{E41DC8F3-839D-47CD-8B0D-EA110A3DE809}"/>
    <cellStyle name="40% - Énfasis5 8 6 3" xfId="27059" xr:uid="{24AB912A-FEAB-4151-A13E-5FEC890E430A}"/>
    <cellStyle name="40% - Énfasis5 8 7" xfId="11573" xr:uid="{51C9DF70-EA5A-402C-8A1B-32988D9661D0}"/>
    <cellStyle name="40% - Énfasis5 8 7 2" xfId="32221" xr:uid="{470D8561-BE6B-4CC9-A035-72C49BDCBE17}"/>
    <cellStyle name="40% - Énfasis5 8 8" xfId="21897" xr:uid="{55D3DB6F-52D3-4508-B59D-D89C6173DC43}"/>
    <cellStyle name="40% - Énfasis5 9" xfId="319" xr:uid="{00000000-0005-0000-0000-000066020000}"/>
    <cellStyle name="40% - Énfasis5 9 2" xfId="320" xr:uid="{00000000-0005-0000-0000-000067020000}"/>
    <cellStyle name="40% - Énfasis5 9 2 2" xfId="1850" xr:uid="{00000000-0005-0000-0000-000068020000}"/>
    <cellStyle name="40% - Énfasis5 9 2 2 2" xfId="3187" xr:uid="{0C06DB0B-BA85-4A33-8759-796CC50E245F}"/>
    <cellStyle name="40% - Énfasis5 9 2 2 2 2" xfId="5768" xr:uid="{6AF7B474-67C1-45E4-A9B6-DA2B2596BE1B}"/>
    <cellStyle name="40% - Énfasis5 9 2 2 2 2 2" xfId="10930" xr:uid="{BF682FF4-CDFA-4178-976E-BD781408BB4E}"/>
    <cellStyle name="40% - Énfasis5 9 2 2 2 2 2 2" xfId="21254" xr:uid="{DC691A87-BED9-4A2D-92D7-11E0CAC5646F}"/>
    <cellStyle name="40% - Énfasis5 9 2 2 2 2 2 2 2" xfId="41902" xr:uid="{A290D418-9D6F-4940-9842-384ECF948E2D}"/>
    <cellStyle name="40% - Énfasis5 9 2 2 2 2 2 3" xfId="31578" xr:uid="{38494765-15E9-4D6B-B66C-17AC41A72A2D}"/>
    <cellStyle name="40% - Énfasis5 9 2 2 2 2 3" xfId="16092" xr:uid="{A6AD8506-1EBA-462C-82CC-F99215016D8E}"/>
    <cellStyle name="40% - Énfasis5 9 2 2 2 2 3 2" xfId="36740" xr:uid="{019CFAB0-BFF0-43CE-99B4-58888A5A4161}"/>
    <cellStyle name="40% - Énfasis5 9 2 2 2 2 4" xfId="26416" xr:uid="{10D94EBE-91F8-4C40-A930-461B9ED98481}"/>
    <cellStyle name="40% - Énfasis5 9 2 2 2 3" xfId="8349" xr:uid="{E82CA0D6-12C3-424F-AFE6-CCB7783125DE}"/>
    <cellStyle name="40% - Énfasis5 9 2 2 2 3 2" xfId="18673" xr:uid="{C1A91849-FDCA-4D94-8405-1E77727895DD}"/>
    <cellStyle name="40% - Énfasis5 9 2 2 2 3 2 2" xfId="39321" xr:uid="{1D36786B-CE9E-41F2-AF0F-2915703015DB}"/>
    <cellStyle name="40% - Énfasis5 9 2 2 2 3 3" xfId="28997" xr:uid="{529DE5CE-0F42-4F0D-BB2F-3D847CBD290F}"/>
    <cellStyle name="40% - Énfasis5 9 2 2 2 4" xfId="13511" xr:uid="{EB6656F0-F200-4C7D-9CA9-72457F916CD3}"/>
    <cellStyle name="40% - Énfasis5 9 2 2 2 4 2" xfId="34159" xr:uid="{40757541-F79B-4E6B-AD94-40E94FFE485E}"/>
    <cellStyle name="40% - Énfasis5 9 2 2 2 5" xfId="23835" xr:uid="{CAE9CF64-B67B-4015-8A4A-291F7216B62C}"/>
    <cellStyle name="40% - Énfasis5 9 2 2 3" xfId="4478" xr:uid="{EF272A9B-85E0-44EC-BABA-CA75A9AF4393}"/>
    <cellStyle name="40% - Énfasis5 9 2 2 3 2" xfId="9640" xr:uid="{2D7914AB-4000-48AC-9FB7-8932CE2CCDD7}"/>
    <cellStyle name="40% - Énfasis5 9 2 2 3 2 2" xfId="19964" xr:uid="{BCC186C7-9004-4EBA-902F-ACF79CDC23A5}"/>
    <cellStyle name="40% - Énfasis5 9 2 2 3 2 2 2" xfId="40612" xr:uid="{0C22C317-91EB-4D00-86F3-7E5C0E68EA3F}"/>
    <cellStyle name="40% - Énfasis5 9 2 2 3 2 3" xfId="30288" xr:uid="{172A1834-B657-437A-8FDB-78EE123BB769}"/>
    <cellStyle name="40% - Énfasis5 9 2 2 3 3" xfId="14802" xr:uid="{B79BBA3B-DFCF-4AFD-B89D-4361CC5269C7}"/>
    <cellStyle name="40% - Énfasis5 9 2 2 3 3 2" xfId="35450" xr:uid="{378EFCBF-E443-4770-9AA7-D0B7D43685D2}"/>
    <cellStyle name="40% - Énfasis5 9 2 2 3 4" xfId="25126" xr:uid="{7FAEE645-7EFB-4B0D-993B-03FA9931CBD1}"/>
    <cellStyle name="40% - Énfasis5 9 2 2 4" xfId="7059" xr:uid="{F7303F81-46FB-44B8-93B0-C162E9B273E4}"/>
    <cellStyle name="40% - Énfasis5 9 2 2 4 2" xfId="17383" xr:uid="{D9FC8583-5EDE-4178-8987-A4A25026E19F}"/>
    <cellStyle name="40% - Énfasis5 9 2 2 4 2 2" xfId="38031" xr:uid="{F04FCF11-F29E-4499-AFF2-0DB331AAB66D}"/>
    <cellStyle name="40% - Énfasis5 9 2 2 4 3" xfId="27707" xr:uid="{5040B142-1DB7-4076-BBAE-32A46795E499}"/>
    <cellStyle name="40% - Énfasis5 9 2 2 5" xfId="12221" xr:uid="{4E958094-C7E2-4378-A304-D69A4B621CDC}"/>
    <cellStyle name="40% - Énfasis5 9 2 2 5 2" xfId="32869" xr:uid="{31CA6685-A0F0-4A6E-86D6-A272F6D25C41}"/>
    <cellStyle name="40% - Énfasis5 9 2 2 6" xfId="22545" xr:uid="{8AAF91F0-8E9B-4B0E-B334-291C3E1F1596}"/>
    <cellStyle name="40% - Énfasis5 9 2 3" xfId="2542" xr:uid="{59CE05D5-C678-4AA3-A08C-F285462F1BD4}"/>
    <cellStyle name="40% - Énfasis5 9 2 3 2" xfId="5123" xr:uid="{B886664E-2040-4A4B-A07D-80598AE284C5}"/>
    <cellStyle name="40% - Énfasis5 9 2 3 2 2" xfId="10285" xr:uid="{E6DED31B-8C81-40E5-9324-669159A32F67}"/>
    <cellStyle name="40% - Énfasis5 9 2 3 2 2 2" xfId="20609" xr:uid="{D6493501-4BF5-4FB3-ADEF-E20299C80A4E}"/>
    <cellStyle name="40% - Énfasis5 9 2 3 2 2 2 2" xfId="41257" xr:uid="{FAD87C78-E1CF-421A-979E-DC10E6B49D80}"/>
    <cellStyle name="40% - Énfasis5 9 2 3 2 2 3" xfId="30933" xr:uid="{2E60A9F4-537A-4726-BD82-D286E0FCF15E}"/>
    <cellStyle name="40% - Énfasis5 9 2 3 2 3" xfId="15447" xr:uid="{A657FC6E-B2B8-4DBA-9166-FC2236ADFF5A}"/>
    <cellStyle name="40% - Énfasis5 9 2 3 2 3 2" xfId="36095" xr:uid="{35EC2CC4-41AA-4B4C-9CEA-22C270650E1A}"/>
    <cellStyle name="40% - Énfasis5 9 2 3 2 4" xfId="25771" xr:uid="{779B26E1-30E4-46A4-B37B-D33DCABFEC35}"/>
    <cellStyle name="40% - Énfasis5 9 2 3 3" xfId="7704" xr:uid="{AC387C2A-27E6-422A-88C0-40FB75AC32BB}"/>
    <cellStyle name="40% - Énfasis5 9 2 3 3 2" xfId="18028" xr:uid="{3BE02C39-34A3-4B3D-B762-722161207F9F}"/>
    <cellStyle name="40% - Énfasis5 9 2 3 3 2 2" xfId="38676" xr:uid="{7D0FF572-DD67-4E0C-B207-C1FB76DBBA66}"/>
    <cellStyle name="40% - Énfasis5 9 2 3 3 3" xfId="28352" xr:uid="{92DCC59A-5B7A-47D8-930A-352C06D53140}"/>
    <cellStyle name="40% - Énfasis5 9 2 3 4" xfId="12866" xr:uid="{94E22CD0-C5FA-47EC-8765-62EA48D57E56}"/>
    <cellStyle name="40% - Énfasis5 9 2 3 4 2" xfId="33514" xr:uid="{8FE2B810-8176-4F6A-A947-6D256AEBE1B3}"/>
    <cellStyle name="40% - Énfasis5 9 2 3 5" xfId="23190" xr:uid="{ADD3F666-7913-4CF4-A5E3-91602630EDF6}"/>
    <cellStyle name="40% - Énfasis5 9 2 4" xfId="3833" xr:uid="{E0954FDE-FDF2-411A-8DCE-C389CC89DD3D}"/>
    <cellStyle name="40% - Énfasis5 9 2 4 2" xfId="8995" xr:uid="{09AEA3F6-4344-45B7-AFB4-2A4BD979F710}"/>
    <cellStyle name="40% - Énfasis5 9 2 4 2 2" xfId="19319" xr:uid="{0040DA27-21CA-4DB9-B0DD-24E8AD476E6D}"/>
    <cellStyle name="40% - Énfasis5 9 2 4 2 2 2" xfId="39967" xr:uid="{93C5F203-7D10-4B57-B80D-D90018A50518}"/>
    <cellStyle name="40% - Énfasis5 9 2 4 2 3" xfId="29643" xr:uid="{9D4B8929-DF7F-4D18-BFB6-64460C7181CB}"/>
    <cellStyle name="40% - Énfasis5 9 2 4 3" xfId="14157" xr:uid="{B442D5C3-8298-4630-8AAB-BE555CB7C83D}"/>
    <cellStyle name="40% - Énfasis5 9 2 4 3 2" xfId="34805" xr:uid="{27C83741-5299-476F-B8F8-FBEEC6B475E9}"/>
    <cellStyle name="40% - Énfasis5 9 2 4 4" xfId="24481" xr:uid="{7941CF86-75D8-4A98-A792-B995686CF1B9}"/>
    <cellStyle name="40% - Énfasis5 9 2 5" xfId="6414" xr:uid="{D2A87A05-D02A-4F98-B44E-6D509428EE25}"/>
    <cellStyle name="40% - Énfasis5 9 2 5 2" xfId="16738" xr:uid="{BB190BA1-4018-4028-9362-F0596E7E7AF4}"/>
    <cellStyle name="40% - Énfasis5 9 2 5 2 2" xfId="37386" xr:uid="{C10B8F18-6811-4472-B40E-2FB41F43934A}"/>
    <cellStyle name="40% - Énfasis5 9 2 5 3" xfId="27062" xr:uid="{64F32424-5AAE-4164-9C97-4E0CF79C11C3}"/>
    <cellStyle name="40% - Énfasis5 9 2 6" xfId="11576" xr:uid="{C24A3CB1-57DB-4751-A92C-2609B3D2F92C}"/>
    <cellStyle name="40% - Énfasis5 9 2 6 2" xfId="32224" xr:uid="{98F5FBE2-B3BB-46BA-9FE0-9C4F0B46FBD2}"/>
    <cellStyle name="40% - Énfasis5 9 2 7" xfId="21900" xr:uid="{B2B1608D-0F35-4370-8681-84410C812382}"/>
    <cellStyle name="40% - Énfasis5 9 3" xfId="1849" xr:uid="{00000000-0005-0000-0000-000069020000}"/>
    <cellStyle name="40% - Énfasis5 9 3 2" xfId="3186" xr:uid="{ADA464B8-A003-48C4-AA34-8D38272E5558}"/>
    <cellStyle name="40% - Énfasis5 9 3 2 2" xfId="5767" xr:uid="{B26D3E4A-204C-4B89-88DF-D5DA341C65F7}"/>
    <cellStyle name="40% - Énfasis5 9 3 2 2 2" xfId="10929" xr:uid="{290EA866-C4D5-405D-9142-EF0930A3EA78}"/>
    <cellStyle name="40% - Énfasis5 9 3 2 2 2 2" xfId="21253" xr:uid="{86F41A3D-B009-48B8-9720-82ED2BDEF6F2}"/>
    <cellStyle name="40% - Énfasis5 9 3 2 2 2 2 2" xfId="41901" xr:uid="{A1885529-45E2-4662-8DA6-C33118E640BE}"/>
    <cellStyle name="40% - Énfasis5 9 3 2 2 2 3" xfId="31577" xr:uid="{58445EE9-777C-4A79-9D9F-6A1093CABD95}"/>
    <cellStyle name="40% - Énfasis5 9 3 2 2 3" xfId="16091" xr:uid="{9C38599B-5555-4533-8760-960C89A091CD}"/>
    <cellStyle name="40% - Énfasis5 9 3 2 2 3 2" xfId="36739" xr:uid="{D15B538E-96F8-47DF-8D17-1FD55E7AC1AF}"/>
    <cellStyle name="40% - Énfasis5 9 3 2 2 4" xfId="26415" xr:uid="{A7C521C4-0FA9-4D9E-81E4-71D7BE0ADA8B}"/>
    <cellStyle name="40% - Énfasis5 9 3 2 3" xfId="8348" xr:uid="{74A554F7-B843-4802-A112-85E29F513857}"/>
    <cellStyle name="40% - Énfasis5 9 3 2 3 2" xfId="18672" xr:uid="{B9A69FFC-9A85-46BE-A93F-D13797359D7F}"/>
    <cellStyle name="40% - Énfasis5 9 3 2 3 2 2" xfId="39320" xr:uid="{A99B17EE-853C-4A78-9994-2372AC8BB0B2}"/>
    <cellStyle name="40% - Énfasis5 9 3 2 3 3" xfId="28996" xr:uid="{D75CD77F-2F0F-4B19-B020-0CDB64297960}"/>
    <cellStyle name="40% - Énfasis5 9 3 2 4" xfId="13510" xr:uid="{0FAEB2CD-FB1E-43C2-9799-106ADA9BB46C}"/>
    <cellStyle name="40% - Énfasis5 9 3 2 4 2" xfId="34158" xr:uid="{99638AD1-552F-4ACA-87A1-A477C1745CAD}"/>
    <cellStyle name="40% - Énfasis5 9 3 2 5" xfId="23834" xr:uid="{CA49E59B-56B2-4EE8-BCF6-6E1E02C63DD1}"/>
    <cellStyle name="40% - Énfasis5 9 3 3" xfId="4477" xr:uid="{16AD40C2-A6D1-4C4F-AFD5-E8687E25A2A5}"/>
    <cellStyle name="40% - Énfasis5 9 3 3 2" xfId="9639" xr:uid="{4F9B7D27-FF21-49FD-BAD8-4439F64F467C}"/>
    <cellStyle name="40% - Énfasis5 9 3 3 2 2" xfId="19963" xr:uid="{6224C258-4AFB-4FAD-9868-6C203BC0E84C}"/>
    <cellStyle name="40% - Énfasis5 9 3 3 2 2 2" xfId="40611" xr:uid="{25F725DA-54E5-4E59-813F-31FD7215145D}"/>
    <cellStyle name="40% - Énfasis5 9 3 3 2 3" xfId="30287" xr:uid="{570987C1-8EB5-436D-A426-81DE49261FF7}"/>
    <cellStyle name="40% - Énfasis5 9 3 3 3" xfId="14801" xr:uid="{707210F7-FBDD-4B91-9467-BFBF9AA8BCCC}"/>
    <cellStyle name="40% - Énfasis5 9 3 3 3 2" xfId="35449" xr:uid="{D976379E-9483-497C-A025-DB94334846DB}"/>
    <cellStyle name="40% - Énfasis5 9 3 3 4" xfId="25125" xr:uid="{510D9D59-A926-4B8F-8922-302B8E626B5C}"/>
    <cellStyle name="40% - Énfasis5 9 3 4" xfId="7058" xr:uid="{B1737ED6-8265-49C2-B432-6C890F38A18C}"/>
    <cellStyle name="40% - Énfasis5 9 3 4 2" xfId="17382" xr:uid="{C34E95FF-B8E1-4F8F-8073-23A06CE2E07B}"/>
    <cellStyle name="40% - Énfasis5 9 3 4 2 2" xfId="38030" xr:uid="{0120AD2B-A802-436B-8DBE-89B869DA6CA0}"/>
    <cellStyle name="40% - Énfasis5 9 3 4 3" xfId="27706" xr:uid="{0F8ECF89-6D08-4EFA-99E9-0829E2FF4816}"/>
    <cellStyle name="40% - Énfasis5 9 3 5" xfId="12220" xr:uid="{4D9BEE56-36CA-4B1F-B927-1C5FF9D9AF5B}"/>
    <cellStyle name="40% - Énfasis5 9 3 5 2" xfId="32868" xr:uid="{C58326FF-F594-4CFE-99A6-FBA67C1E46F1}"/>
    <cellStyle name="40% - Énfasis5 9 3 6" xfId="22544" xr:uid="{9696654D-6536-418C-9DA1-C0F734908553}"/>
    <cellStyle name="40% - Énfasis5 9 4" xfId="2541" xr:uid="{2E14C033-BA57-43CB-9137-B6A44C08927D}"/>
    <cellStyle name="40% - Énfasis5 9 4 2" xfId="5122" xr:uid="{83854268-0DF9-496B-84F7-631133BE716C}"/>
    <cellStyle name="40% - Énfasis5 9 4 2 2" xfId="10284" xr:uid="{9F5947C3-EDC0-43A1-BE8B-385ACEDA60D5}"/>
    <cellStyle name="40% - Énfasis5 9 4 2 2 2" xfId="20608" xr:uid="{A098F3EF-A794-44A5-938F-0477888993E9}"/>
    <cellStyle name="40% - Énfasis5 9 4 2 2 2 2" xfId="41256" xr:uid="{B6330074-C9D6-45D4-B1F1-97FCD034BD4E}"/>
    <cellStyle name="40% - Énfasis5 9 4 2 2 3" xfId="30932" xr:uid="{E61EB497-259D-414C-B469-13BC2E40BB58}"/>
    <cellStyle name="40% - Énfasis5 9 4 2 3" xfId="15446" xr:uid="{9AF3C09D-9A10-45A6-B025-C032DACCFBDC}"/>
    <cellStyle name="40% - Énfasis5 9 4 2 3 2" xfId="36094" xr:uid="{DA2C93CE-9381-45AD-9C57-8FF2E9DD4566}"/>
    <cellStyle name="40% - Énfasis5 9 4 2 4" xfId="25770" xr:uid="{02C34FE4-BA7F-4FA7-AE7A-BBC92961196E}"/>
    <cellStyle name="40% - Énfasis5 9 4 3" xfId="7703" xr:uid="{9841BEF2-6AD7-46D7-8F1B-1F80BB5C16A1}"/>
    <cellStyle name="40% - Énfasis5 9 4 3 2" xfId="18027" xr:uid="{16B3628A-7877-40C8-B2D6-BA49B27CD178}"/>
    <cellStyle name="40% - Énfasis5 9 4 3 2 2" xfId="38675" xr:uid="{79E8AC0E-E963-4F5F-9325-E59A516937EB}"/>
    <cellStyle name="40% - Énfasis5 9 4 3 3" xfId="28351" xr:uid="{0F871191-9FAF-4668-B6A7-5C9A9AD1CFD1}"/>
    <cellStyle name="40% - Énfasis5 9 4 4" xfId="12865" xr:uid="{A897062C-D69F-40C8-B8C9-22FB7C46C3D3}"/>
    <cellStyle name="40% - Énfasis5 9 4 4 2" xfId="33513" xr:uid="{133838E7-3ABD-486B-AF09-2349D2C6D89A}"/>
    <cellStyle name="40% - Énfasis5 9 4 5" xfId="23189" xr:uid="{E7A96119-C9F4-4B0A-8F48-254F6ADAF45B}"/>
    <cellStyle name="40% - Énfasis5 9 5" xfId="3832" xr:uid="{72C9671C-BE5D-4FAE-98AE-68128EEAD3F8}"/>
    <cellStyle name="40% - Énfasis5 9 5 2" xfId="8994" xr:uid="{E8EB7979-987E-45AD-9CFC-FFA2C284122A}"/>
    <cellStyle name="40% - Énfasis5 9 5 2 2" xfId="19318" xr:uid="{8A6475A4-1A17-4E5A-9887-DA2D080F9484}"/>
    <cellStyle name="40% - Énfasis5 9 5 2 2 2" xfId="39966" xr:uid="{4FCD31AC-268D-498C-AFF0-A7FAD85E6136}"/>
    <cellStyle name="40% - Énfasis5 9 5 2 3" xfId="29642" xr:uid="{52E7D70B-F9D1-4A72-A12A-0D9AA50CAFA3}"/>
    <cellStyle name="40% - Énfasis5 9 5 3" xfId="14156" xr:uid="{A1621680-9FBD-479A-A7DD-FE0AA583F5C9}"/>
    <cellStyle name="40% - Énfasis5 9 5 3 2" xfId="34804" xr:uid="{62BFF9DE-5E8E-42DC-A1F7-5F8B711A9363}"/>
    <cellStyle name="40% - Énfasis5 9 5 4" xfId="24480" xr:uid="{0799B057-8B4A-45F1-8E7F-FBB25F785B8F}"/>
    <cellStyle name="40% - Énfasis5 9 6" xfId="6413" xr:uid="{A507A114-BF87-43E7-898F-E2BA17C5B33C}"/>
    <cellStyle name="40% - Énfasis5 9 6 2" xfId="16737" xr:uid="{5C92CD2A-FA5B-4FEB-B61E-1D6CD6038DBF}"/>
    <cellStyle name="40% - Énfasis5 9 6 2 2" xfId="37385" xr:uid="{5005055C-65BD-4EB2-92E3-B47C7576E404}"/>
    <cellStyle name="40% - Énfasis5 9 6 3" xfId="27061" xr:uid="{EA2BEF84-8CAA-402C-B3E8-51E7797A5FA9}"/>
    <cellStyle name="40% - Énfasis5 9 7" xfId="11575" xr:uid="{6469D88A-871B-4B88-8261-B8D69FF6959E}"/>
    <cellStyle name="40% - Énfasis5 9 7 2" xfId="32223" xr:uid="{091BA30A-F374-4241-A3E0-6FDF8ACEB717}"/>
    <cellStyle name="40% - Énfasis5 9 8" xfId="21899" xr:uid="{79CCA3FE-4D36-415E-9E8B-945576434E36}"/>
    <cellStyle name="40% - Énfasis6" xfId="321" builtinId="51" customBuiltin="1"/>
    <cellStyle name="40% - Énfasis6 10" xfId="322" xr:uid="{00000000-0005-0000-0000-00006B020000}"/>
    <cellStyle name="40% - Énfasis6 10 2" xfId="323" xr:uid="{00000000-0005-0000-0000-00006C020000}"/>
    <cellStyle name="40% - Énfasis6 10 2 2" xfId="1852" xr:uid="{00000000-0005-0000-0000-00006D020000}"/>
    <cellStyle name="40% - Énfasis6 10 2 2 2" xfId="3189" xr:uid="{3B23A238-8BC3-468B-BE11-3B42F60C5383}"/>
    <cellStyle name="40% - Énfasis6 10 2 2 2 2" xfId="5770" xr:uid="{2C9B475C-14E3-4D19-ACC7-5253CD1B4092}"/>
    <cellStyle name="40% - Énfasis6 10 2 2 2 2 2" xfId="10932" xr:uid="{BA2996E9-0A7E-46AA-A802-172C6C394068}"/>
    <cellStyle name="40% - Énfasis6 10 2 2 2 2 2 2" xfId="21256" xr:uid="{91F3593E-4FAE-4443-B132-A70D596B039A}"/>
    <cellStyle name="40% - Énfasis6 10 2 2 2 2 2 2 2" xfId="41904" xr:uid="{973F64A0-3493-4BC1-8CCE-413277A5F74B}"/>
    <cellStyle name="40% - Énfasis6 10 2 2 2 2 2 3" xfId="31580" xr:uid="{C81B11D3-E7E7-463F-92A7-A6C5062B6407}"/>
    <cellStyle name="40% - Énfasis6 10 2 2 2 2 3" xfId="16094" xr:uid="{7D53933E-3B8A-4069-BDB9-C359766E217A}"/>
    <cellStyle name="40% - Énfasis6 10 2 2 2 2 3 2" xfId="36742" xr:uid="{D41F11C3-D3BF-41A7-A46E-8309BA347F35}"/>
    <cellStyle name="40% - Énfasis6 10 2 2 2 2 4" xfId="26418" xr:uid="{A32812D0-9271-43BB-8673-787DFF43DEE5}"/>
    <cellStyle name="40% - Énfasis6 10 2 2 2 3" xfId="8351" xr:uid="{72ED627C-09A3-46AD-8370-1166AF903A24}"/>
    <cellStyle name="40% - Énfasis6 10 2 2 2 3 2" xfId="18675" xr:uid="{9DAAFBEC-2B12-4E1F-AB4F-BEA938ABF2F6}"/>
    <cellStyle name="40% - Énfasis6 10 2 2 2 3 2 2" xfId="39323" xr:uid="{7BB52E41-5FD0-4E19-AA4D-4531EF0090E7}"/>
    <cellStyle name="40% - Énfasis6 10 2 2 2 3 3" xfId="28999" xr:uid="{CC37EBE3-43A8-48BF-854B-0109887E18F2}"/>
    <cellStyle name="40% - Énfasis6 10 2 2 2 4" xfId="13513" xr:uid="{A8A1903C-2515-4F0D-A56C-EA480C5420D3}"/>
    <cellStyle name="40% - Énfasis6 10 2 2 2 4 2" xfId="34161" xr:uid="{66877A9E-FC56-4922-A40F-7C1BBC61B7AC}"/>
    <cellStyle name="40% - Énfasis6 10 2 2 2 5" xfId="23837" xr:uid="{A70563C8-C60B-4947-A094-FD89AF226D8B}"/>
    <cellStyle name="40% - Énfasis6 10 2 2 3" xfId="4480" xr:uid="{60C47EDB-6642-427A-8746-075DFCF8622C}"/>
    <cellStyle name="40% - Énfasis6 10 2 2 3 2" xfId="9642" xr:uid="{258FDEBA-01D7-436E-9C57-67E061DE9BB1}"/>
    <cellStyle name="40% - Énfasis6 10 2 2 3 2 2" xfId="19966" xr:uid="{A53D7697-93FF-4E5E-894F-5497F1E9F1E6}"/>
    <cellStyle name="40% - Énfasis6 10 2 2 3 2 2 2" xfId="40614" xr:uid="{15539ADA-E352-4512-9044-D72300AAA667}"/>
    <cellStyle name="40% - Énfasis6 10 2 2 3 2 3" xfId="30290" xr:uid="{DDEFB390-9788-48A9-BD1F-33A7E4FC1D03}"/>
    <cellStyle name="40% - Énfasis6 10 2 2 3 3" xfId="14804" xr:uid="{621A15E9-67B8-4991-90BE-CD460E5B5E76}"/>
    <cellStyle name="40% - Énfasis6 10 2 2 3 3 2" xfId="35452" xr:uid="{00271961-CC62-4930-A90C-C9BA04790F3E}"/>
    <cellStyle name="40% - Énfasis6 10 2 2 3 4" xfId="25128" xr:uid="{87E71001-08DA-4726-BF12-E0D99849DCBE}"/>
    <cellStyle name="40% - Énfasis6 10 2 2 4" xfId="7061" xr:uid="{E9D084E8-26AC-4D1F-B3A7-D4291B9F9515}"/>
    <cellStyle name="40% - Énfasis6 10 2 2 4 2" xfId="17385" xr:uid="{337A081D-FCBD-4DBA-A28D-611A9419A883}"/>
    <cellStyle name="40% - Énfasis6 10 2 2 4 2 2" xfId="38033" xr:uid="{9A2B6077-4BBE-433B-B06D-F5F45522688E}"/>
    <cellStyle name="40% - Énfasis6 10 2 2 4 3" xfId="27709" xr:uid="{184A3789-A212-4931-AD7F-F80E5C413B1C}"/>
    <cellStyle name="40% - Énfasis6 10 2 2 5" xfId="12223" xr:uid="{F88807B7-0B5C-4103-AF57-7A5E9821F02E}"/>
    <cellStyle name="40% - Énfasis6 10 2 2 5 2" xfId="32871" xr:uid="{D2B77A37-8513-4306-BC25-4DAD18085BC3}"/>
    <cellStyle name="40% - Énfasis6 10 2 2 6" xfId="22547" xr:uid="{4DCB8030-9247-4920-9F4E-B8FD4908F6B7}"/>
    <cellStyle name="40% - Énfasis6 10 2 3" xfId="2544" xr:uid="{B8B92BB8-12FA-4554-909E-E1DE7FFA94C9}"/>
    <cellStyle name="40% - Énfasis6 10 2 3 2" xfId="5125" xr:uid="{6A8BCCD6-6924-498C-AF02-0F584D84C5E9}"/>
    <cellStyle name="40% - Énfasis6 10 2 3 2 2" xfId="10287" xr:uid="{68B347BB-4C48-41EE-A799-E2DEC7CF74F9}"/>
    <cellStyle name="40% - Énfasis6 10 2 3 2 2 2" xfId="20611" xr:uid="{A61A516E-6061-4A9B-B0E9-1A53C0F25449}"/>
    <cellStyle name="40% - Énfasis6 10 2 3 2 2 2 2" xfId="41259" xr:uid="{2155EFBB-EC47-4985-B278-00078418A1F1}"/>
    <cellStyle name="40% - Énfasis6 10 2 3 2 2 3" xfId="30935" xr:uid="{F4332E22-ED3C-4DCC-981A-739E9A8B1982}"/>
    <cellStyle name="40% - Énfasis6 10 2 3 2 3" xfId="15449" xr:uid="{ACB64A19-F38E-4A85-8F84-29DBECB55B20}"/>
    <cellStyle name="40% - Énfasis6 10 2 3 2 3 2" xfId="36097" xr:uid="{2D42667E-8F24-466D-B5AC-F05A8673B83F}"/>
    <cellStyle name="40% - Énfasis6 10 2 3 2 4" xfId="25773" xr:uid="{E18D3D6E-E7AC-41E8-A1C2-1188E325A4B4}"/>
    <cellStyle name="40% - Énfasis6 10 2 3 3" xfId="7706" xr:uid="{CAB9CDD0-4434-4C09-A63F-934C7C40A2D7}"/>
    <cellStyle name="40% - Énfasis6 10 2 3 3 2" xfId="18030" xr:uid="{BD3ABFA7-5C70-4549-97ED-70587E867256}"/>
    <cellStyle name="40% - Énfasis6 10 2 3 3 2 2" xfId="38678" xr:uid="{6C472420-5B79-4792-8BD8-7F3F2E927933}"/>
    <cellStyle name="40% - Énfasis6 10 2 3 3 3" xfId="28354" xr:uid="{36C3AEEE-FA37-4D68-A731-281A2ABD81F4}"/>
    <cellStyle name="40% - Énfasis6 10 2 3 4" xfId="12868" xr:uid="{D7515883-9B99-46A1-8886-0563FD1514F7}"/>
    <cellStyle name="40% - Énfasis6 10 2 3 4 2" xfId="33516" xr:uid="{F56AA9C0-1A3A-46C7-AE68-EDA4072BA74D}"/>
    <cellStyle name="40% - Énfasis6 10 2 3 5" xfId="23192" xr:uid="{C9157A33-3B15-47F3-BBAA-3A75D72FEBEB}"/>
    <cellStyle name="40% - Énfasis6 10 2 4" xfId="3835" xr:uid="{A2F07B61-9803-491F-AB32-457B51FA7C79}"/>
    <cellStyle name="40% - Énfasis6 10 2 4 2" xfId="8997" xr:uid="{BCE723E0-B760-4A97-9B1B-AE3ADEB6B7AF}"/>
    <cellStyle name="40% - Énfasis6 10 2 4 2 2" xfId="19321" xr:uid="{7811E2DB-F833-416F-8548-2A67145723F1}"/>
    <cellStyle name="40% - Énfasis6 10 2 4 2 2 2" xfId="39969" xr:uid="{68D7BBEB-69F7-429B-91CB-69D73EE1AC54}"/>
    <cellStyle name="40% - Énfasis6 10 2 4 2 3" xfId="29645" xr:uid="{D79BE696-E9A7-4667-AE39-FB85795465A4}"/>
    <cellStyle name="40% - Énfasis6 10 2 4 3" xfId="14159" xr:uid="{952E0CB0-029F-4D0A-AFA0-6738D2C797D4}"/>
    <cellStyle name="40% - Énfasis6 10 2 4 3 2" xfId="34807" xr:uid="{E15587FB-36D5-4C20-B0CB-361034FC0A4E}"/>
    <cellStyle name="40% - Énfasis6 10 2 4 4" xfId="24483" xr:uid="{B6133B8C-915F-4DB2-A8BB-01E2394EBCDD}"/>
    <cellStyle name="40% - Énfasis6 10 2 5" xfId="6416" xr:uid="{CBC0D610-5F9A-49E5-9CFC-B1DA431AA0FA}"/>
    <cellStyle name="40% - Énfasis6 10 2 5 2" xfId="16740" xr:uid="{DDE0E98F-0FBE-447E-B68C-829F055FF9E5}"/>
    <cellStyle name="40% - Énfasis6 10 2 5 2 2" xfId="37388" xr:uid="{B4B465BD-4C29-41F6-BE91-06BF49E30860}"/>
    <cellStyle name="40% - Énfasis6 10 2 5 3" xfId="27064" xr:uid="{A698368A-E6C0-432C-B3BD-58AD9E4A60CE}"/>
    <cellStyle name="40% - Énfasis6 10 2 6" xfId="11578" xr:uid="{643B85F3-8EF5-4F06-8A00-231BB417BC87}"/>
    <cellStyle name="40% - Énfasis6 10 2 6 2" xfId="32226" xr:uid="{7E71CA56-674A-4167-BCE4-6EBB31D8301C}"/>
    <cellStyle name="40% - Énfasis6 10 2 7" xfId="21902" xr:uid="{61D815B9-71BC-4B1A-B78D-C7776C145E6D}"/>
    <cellStyle name="40% - Énfasis6 10 3" xfId="1851" xr:uid="{00000000-0005-0000-0000-00006E020000}"/>
    <cellStyle name="40% - Énfasis6 10 3 2" xfId="3188" xr:uid="{2C8D2DD4-A6CD-40AE-BCAC-B219C219D7E4}"/>
    <cellStyle name="40% - Énfasis6 10 3 2 2" xfId="5769" xr:uid="{547D899E-9EF2-4FB8-82B2-F8BB6E766E38}"/>
    <cellStyle name="40% - Énfasis6 10 3 2 2 2" xfId="10931" xr:uid="{C9235BB0-A5BE-4E4D-9AB6-B48F38534D64}"/>
    <cellStyle name="40% - Énfasis6 10 3 2 2 2 2" xfId="21255" xr:uid="{D5FD820B-7ABC-484A-8048-64B586659409}"/>
    <cellStyle name="40% - Énfasis6 10 3 2 2 2 2 2" xfId="41903" xr:uid="{5DA99505-7DD8-4B96-BC1F-D17C9B13E195}"/>
    <cellStyle name="40% - Énfasis6 10 3 2 2 2 3" xfId="31579" xr:uid="{C7676DDD-986D-4E8D-A1D7-B8AA143AA6F8}"/>
    <cellStyle name="40% - Énfasis6 10 3 2 2 3" xfId="16093" xr:uid="{9E7A83D6-C51F-44A0-BF7F-06145DB29E17}"/>
    <cellStyle name="40% - Énfasis6 10 3 2 2 3 2" xfId="36741" xr:uid="{C926B2DA-D63C-4B2E-A8D9-4146D43C0290}"/>
    <cellStyle name="40% - Énfasis6 10 3 2 2 4" xfId="26417" xr:uid="{66A2A90E-B319-46E4-B565-DFF134303033}"/>
    <cellStyle name="40% - Énfasis6 10 3 2 3" xfId="8350" xr:uid="{EB660CEF-E86B-424B-B879-D4BD2207D248}"/>
    <cellStyle name="40% - Énfasis6 10 3 2 3 2" xfId="18674" xr:uid="{2A552491-D351-48C4-841B-2BEA4DB78474}"/>
    <cellStyle name="40% - Énfasis6 10 3 2 3 2 2" xfId="39322" xr:uid="{A2B7B674-7836-4E1C-85A2-D2C50636964C}"/>
    <cellStyle name="40% - Énfasis6 10 3 2 3 3" xfId="28998" xr:uid="{03C834EA-E77C-4A18-9541-DD9530E8E463}"/>
    <cellStyle name="40% - Énfasis6 10 3 2 4" xfId="13512" xr:uid="{74B79185-37EB-4CB4-8B35-5D9AEC763F6C}"/>
    <cellStyle name="40% - Énfasis6 10 3 2 4 2" xfId="34160" xr:uid="{7E374A45-D66F-4339-87B0-B9C634E3CB4B}"/>
    <cellStyle name="40% - Énfasis6 10 3 2 5" xfId="23836" xr:uid="{ACBF89F6-1C76-42BF-A668-42BFEC576147}"/>
    <cellStyle name="40% - Énfasis6 10 3 3" xfId="4479" xr:uid="{CC3CE381-A99A-4482-9FCE-3CA09F95256D}"/>
    <cellStyle name="40% - Énfasis6 10 3 3 2" xfId="9641" xr:uid="{B7D164A3-3108-4A3C-B1E0-16D46F9F2260}"/>
    <cellStyle name="40% - Énfasis6 10 3 3 2 2" xfId="19965" xr:uid="{D929F5BC-0345-4309-847F-36EBE3FDD01B}"/>
    <cellStyle name="40% - Énfasis6 10 3 3 2 2 2" xfId="40613" xr:uid="{7905697A-7B2F-4257-8DDF-DE16635B6EAE}"/>
    <cellStyle name="40% - Énfasis6 10 3 3 2 3" xfId="30289" xr:uid="{9FBE17AF-4A34-4B3A-9BE3-824ADA1E48EF}"/>
    <cellStyle name="40% - Énfasis6 10 3 3 3" xfId="14803" xr:uid="{9C7DBFB7-9020-402B-9E51-75AF16107CB4}"/>
    <cellStyle name="40% - Énfasis6 10 3 3 3 2" xfId="35451" xr:uid="{828686EA-3D34-4691-B58E-D92D492CEC73}"/>
    <cellStyle name="40% - Énfasis6 10 3 3 4" xfId="25127" xr:uid="{7D773101-35E4-47EB-BABF-11A11B2FD666}"/>
    <cellStyle name="40% - Énfasis6 10 3 4" xfId="7060" xr:uid="{062855D5-445C-483B-9973-5168F0E761DC}"/>
    <cellStyle name="40% - Énfasis6 10 3 4 2" xfId="17384" xr:uid="{46C731A1-46E2-4CF1-9254-206034F82847}"/>
    <cellStyle name="40% - Énfasis6 10 3 4 2 2" xfId="38032" xr:uid="{97D642F7-CB89-452D-BCCA-19C8E9C8913B}"/>
    <cellStyle name="40% - Énfasis6 10 3 4 3" xfId="27708" xr:uid="{8BE2B863-E90C-4697-9D6E-DCC283E1C3EA}"/>
    <cellStyle name="40% - Énfasis6 10 3 5" xfId="12222" xr:uid="{C0B5DDE1-85E5-499B-8DD2-4A9CB76CAD11}"/>
    <cellStyle name="40% - Énfasis6 10 3 5 2" xfId="32870" xr:uid="{1E1E1966-3945-4C6F-A4BC-D4036AF11F14}"/>
    <cellStyle name="40% - Énfasis6 10 3 6" xfId="22546" xr:uid="{37A7D64B-DC6B-4CA2-A128-1BD81D9A110F}"/>
    <cellStyle name="40% - Énfasis6 10 4" xfId="2543" xr:uid="{20797372-F72D-4421-B718-699387B11A9A}"/>
    <cellStyle name="40% - Énfasis6 10 4 2" xfId="5124" xr:uid="{938214D0-42A4-4EA7-B6E9-CE27DB84B4E4}"/>
    <cellStyle name="40% - Énfasis6 10 4 2 2" xfId="10286" xr:uid="{BB40F55C-D438-4789-92B4-F66240A14F40}"/>
    <cellStyle name="40% - Énfasis6 10 4 2 2 2" xfId="20610" xr:uid="{58B5710C-35DA-4DEA-9019-60C9658FDDDE}"/>
    <cellStyle name="40% - Énfasis6 10 4 2 2 2 2" xfId="41258" xr:uid="{41906036-C194-4BB2-B6ED-C2AF93E990BA}"/>
    <cellStyle name="40% - Énfasis6 10 4 2 2 3" xfId="30934" xr:uid="{4CC117DC-E396-4813-A98A-D738A235A863}"/>
    <cellStyle name="40% - Énfasis6 10 4 2 3" xfId="15448" xr:uid="{AABEF39D-AC39-47EA-8432-FC3F542CF028}"/>
    <cellStyle name="40% - Énfasis6 10 4 2 3 2" xfId="36096" xr:uid="{6CCEFB29-E2F3-47E0-84BC-11C3EFA3C5B3}"/>
    <cellStyle name="40% - Énfasis6 10 4 2 4" xfId="25772" xr:uid="{46CDC51F-631A-4226-A362-EC454F7F998C}"/>
    <cellStyle name="40% - Énfasis6 10 4 3" xfId="7705" xr:uid="{4EF4F8D3-72D8-45F0-B0C6-119F5A8C0108}"/>
    <cellStyle name="40% - Énfasis6 10 4 3 2" xfId="18029" xr:uid="{E738E1B8-551A-4AFB-A574-6D95BAF3AE3A}"/>
    <cellStyle name="40% - Énfasis6 10 4 3 2 2" xfId="38677" xr:uid="{4D283A3A-4CA3-4E89-BD4D-5B135886EC83}"/>
    <cellStyle name="40% - Énfasis6 10 4 3 3" xfId="28353" xr:uid="{A6E3850A-4983-4303-ABB5-58AB61671EAD}"/>
    <cellStyle name="40% - Énfasis6 10 4 4" xfId="12867" xr:uid="{561F2213-526B-41D9-8214-363328C8B069}"/>
    <cellStyle name="40% - Énfasis6 10 4 4 2" xfId="33515" xr:uid="{063A6EB1-3002-4703-AEDD-83D3EE1D5153}"/>
    <cellStyle name="40% - Énfasis6 10 4 5" xfId="23191" xr:uid="{1CE5253A-08B5-4D7A-A038-34F0E8574F59}"/>
    <cellStyle name="40% - Énfasis6 10 5" xfId="3834" xr:uid="{F426B577-A090-49D3-909B-C04C9CEC4120}"/>
    <cellStyle name="40% - Énfasis6 10 5 2" xfId="8996" xr:uid="{8D1D955A-8741-4432-BC02-C6EF5B5EAD34}"/>
    <cellStyle name="40% - Énfasis6 10 5 2 2" xfId="19320" xr:uid="{C4E66CC3-0B53-4C33-B3FF-8441E957280D}"/>
    <cellStyle name="40% - Énfasis6 10 5 2 2 2" xfId="39968" xr:uid="{EC3C18D5-EFBC-4726-A072-1A1E55EC681A}"/>
    <cellStyle name="40% - Énfasis6 10 5 2 3" xfId="29644" xr:uid="{ED0709C3-65A2-48D1-9415-8039FB7D055A}"/>
    <cellStyle name="40% - Énfasis6 10 5 3" xfId="14158" xr:uid="{A50BB7D3-9D49-42FB-B4B4-6950F05B16E3}"/>
    <cellStyle name="40% - Énfasis6 10 5 3 2" xfId="34806" xr:uid="{05D7FDD2-2FCD-4DF0-8790-58E27E05B179}"/>
    <cellStyle name="40% - Énfasis6 10 5 4" xfId="24482" xr:uid="{B62BA3F0-9560-4604-B38A-118D398AE5A8}"/>
    <cellStyle name="40% - Énfasis6 10 6" xfId="6415" xr:uid="{41B43D8D-E54B-44BB-A96D-27231F73548C}"/>
    <cellStyle name="40% - Énfasis6 10 6 2" xfId="16739" xr:uid="{E788D023-0BB6-40AB-A709-B26DCB616C75}"/>
    <cellStyle name="40% - Énfasis6 10 6 2 2" xfId="37387" xr:uid="{C10E5F70-9BB1-41AB-B10A-B91C4A104483}"/>
    <cellStyle name="40% - Énfasis6 10 6 3" xfId="27063" xr:uid="{8644536A-2659-4976-A7C5-2E93C1B36716}"/>
    <cellStyle name="40% - Énfasis6 10 7" xfId="11577" xr:uid="{BBCE5CED-318D-4FFD-85D8-E5D989896DFF}"/>
    <cellStyle name="40% - Énfasis6 10 7 2" xfId="32225" xr:uid="{E7F29264-9C8D-4CCA-A5D8-147985F0DC50}"/>
    <cellStyle name="40% - Énfasis6 10 8" xfId="21901" xr:uid="{BF557509-99BC-47A9-9F73-8F55E6CD3F5A}"/>
    <cellStyle name="40% - Énfasis6 11" xfId="324" xr:uid="{00000000-0005-0000-0000-00006F020000}"/>
    <cellStyle name="40% - Énfasis6 11 2" xfId="325" xr:uid="{00000000-0005-0000-0000-000070020000}"/>
    <cellStyle name="40% - Énfasis6 11 2 2" xfId="1854" xr:uid="{00000000-0005-0000-0000-000071020000}"/>
    <cellStyle name="40% - Énfasis6 11 2 2 2" xfId="3191" xr:uid="{4E4ABAC0-C09F-40BE-B880-AC7E72AA3D0E}"/>
    <cellStyle name="40% - Énfasis6 11 2 2 2 2" xfId="5772" xr:uid="{31533756-9A8B-4FC7-8E02-AF9B87303F26}"/>
    <cellStyle name="40% - Énfasis6 11 2 2 2 2 2" xfId="10934" xr:uid="{F967674F-E73A-469B-BC64-4A2AADAE42E6}"/>
    <cellStyle name="40% - Énfasis6 11 2 2 2 2 2 2" xfId="21258" xr:uid="{EED419F6-ED98-450E-A790-05E96A96AB7B}"/>
    <cellStyle name="40% - Énfasis6 11 2 2 2 2 2 2 2" xfId="41906" xr:uid="{C329C5EE-C305-408C-8230-9566476105A9}"/>
    <cellStyle name="40% - Énfasis6 11 2 2 2 2 2 3" xfId="31582" xr:uid="{ED6E3A75-9A0D-4F61-B914-6B26B4B0537E}"/>
    <cellStyle name="40% - Énfasis6 11 2 2 2 2 3" xfId="16096" xr:uid="{7D3C4BE8-E250-49BB-8AC4-EF5A22E27B9B}"/>
    <cellStyle name="40% - Énfasis6 11 2 2 2 2 3 2" xfId="36744" xr:uid="{FDFE86AF-F972-4722-9399-D69F1C63DB89}"/>
    <cellStyle name="40% - Énfasis6 11 2 2 2 2 4" xfId="26420" xr:uid="{0077B5FD-88C8-4F30-9E58-4E54D91DE9C2}"/>
    <cellStyle name="40% - Énfasis6 11 2 2 2 3" xfId="8353" xr:uid="{B19D1FBB-3407-47D6-87C1-5BD5AD04F866}"/>
    <cellStyle name="40% - Énfasis6 11 2 2 2 3 2" xfId="18677" xr:uid="{4201D671-DCBE-41F3-A773-DB18FF89DD79}"/>
    <cellStyle name="40% - Énfasis6 11 2 2 2 3 2 2" xfId="39325" xr:uid="{B82FEBDE-3156-4C8F-8C5B-6FA269AE3FFF}"/>
    <cellStyle name="40% - Énfasis6 11 2 2 2 3 3" xfId="29001" xr:uid="{8786FF24-38DC-4595-BC4F-28BD9A0C1E99}"/>
    <cellStyle name="40% - Énfasis6 11 2 2 2 4" xfId="13515" xr:uid="{40E170E0-D503-4559-8876-4ADC5B1D33A0}"/>
    <cellStyle name="40% - Énfasis6 11 2 2 2 4 2" xfId="34163" xr:uid="{FB5A75DF-8778-48EC-9F56-83A6D031102A}"/>
    <cellStyle name="40% - Énfasis6 11 2 2 2 5" xfId="23839" xr:uid="{6334F607-F311-4D70-B578-281FD5B8FF23}"/>
    <cellStyle name="40% - Énfasis6 11 2 2 3" xfId="4482" xr:uid="{1BD45198-2E80-4659-B043-23916DE46A52}"/>
    <cellStyle name="40% - Énfasis6 11 2 2 3 2" xfId="9644" xr:uid="{AB5F909A-36B2-4199-BB7C-DF519598C8FB}"/>
    <cellStyle name="40% - Énfasis6 11 2 2 3 2 2" xfId="19968" xr:uid="{762BE70E-C9D7-45FF-9B9B-72DC9CC2392D}"/>
    <cellStyle name="40% - Énfasis6 11 2 2 3 2 2 2" xfId="40616" xr:uid="{D8CA189F-410C-42CF-B6DE-892780151964}"/>
    <cellStyle name="40% - Énfasis6 11 2 2 3 2 3" xfId="30292" xr:uid="{45A59406-C131-4AF2-B0DD-740A9FC3FF1A}"/>
    <cellStyle name="40% - Énfasis6 11 2 2 3 3" xfId="14806" xr:uid="{F7BFFB09-00F1-4697-BC39-B2CE2BD0E5EC}"/>
    <cellStyle name="40% - Énfasis6 11 2 2 3 3 2" xfId="35454" xr:uid="{BA201AF0-80AF-44FC-A4B2-8A09FA7576D8}"/>
    <cellStyle name="40% - Énfasis6 11 2 2 3 4" xfId="25130" xr:uid="{F967B625-C220-4509-AE5F-CD82A41C6E7E}"/>
    <cellStyle name="40% - Énfasis6 11 2 2 4" xfId="7063" xr:uid="{8551861F-D2A6-4105-A60F-2358F054840B}"/>
    <cellStyle name="40% - Énfasis6 11 2 2 4 2" xfId="17387" xr:uid="{B4446605-6186-441E-9000-0AF83BDD368F}"/>
    <cellStyle name="40% - Énfasis6 11 2 2 4 2 2" xfId="38035" xr:uid="{DB6BC800-24BC-4DB6-A582-5F570974AF50}"/>
    <cellStyle name="40% - Énfasis6 11 2 2 4 3" xfId="27711" xr:uid="{0A4ED0E9-0D26-4023-822A-9B579AF47519}"/>
    <cellStyle name="40% - Énfasis6 11 2 2 5" xfId="12225" xr:uid="{AAC430D1-15A1-4D22-91BA-F180A63AFBF3}"/>
    <cellStyle name="40% - Énfasis6 11 2 2 5 2" xfId="32873" xr:uid="{33584896-C9F9-422D-B1CB-A068F99D246A}"/>
    <cellStyle name="40% - Énfasis6 11 2 2 6" xfId="22549" xr:uid="{E10692ED-654E-4997-940F-402BC928A494}"/>
    <cellStyle name="40% - Énfasis6 11 2 3" xfId="2546" xr:uid="{1D5D89D7-37D8-4A1A-9585-AF84AE7B4D7F}"/>
    <cellStyle name="40% - Énfasis6 11 2 3 2" xfId="5127" xr:uid="{9C844386-F4C1-4999-B20D-F512F0DF0C52}"/>
    <cellStyle name="40% - Énfasis6 11 2 3 2 2" xfId="10289" xr:uid="{54182C5C-ED18-473B-9094-3B45A040E12B}"/>
    <cellStyle name="40% - Énfasis6 11 2 3 2 2 2" xfId="20613" xr:uid="{3F5DD4CB-8397-44C7-B757-D7BD03C8428F}"/>
    <cellStyle name="40% - Énfasis6 11 2 3 2 2 2 2" xfId="41261" xr:uid="{02E2531B-F255-4FA5-90A5-BF4563D7342C}"/>
    <cellStyle name="40% - Énfasis6 11 2 3 2 2 3" xfId="30937" xr:uid="{2F6928FE-0C51-4E12-9561-02312EE4D010}"/>
    <cellStyle name="40% - Énfasis6 11 2 3 2 3" xfId="15451" xr:uid="{D0AFC3E7-1E50-47DB-84E1-0ED638374341}"/>
    <cellStyle name="40% - Énfasis6 11 2 3 2 3 2" xfId="36099" xr:uid="{2E19543A-B2D4-4C58-BDDF-501DE299CF58}"/>
    <cellStyle name="40% - Énfasis6 11 2 3 2 4" xfId="25775" xr:uid="{3E893D5A-A41A-4D08-A5CB-0C83330996E9}"/>
    <cellStyle name="40% - Énfasis6 11 2 3 3" xfId="7708" xr:uid="{390A313B-15AC-4B7C-9290-2EC4A97DDD31}"/>
    <cellStyle name="40% - Énfasis6 11 2 3 3 2" xfId="18032" xr:uid="{9EB2F149-6137-47F9-A621-B7DEEA6A7BF3}"/>
    <cellStyle name="40% - Énfasis6 11 2 3 3 2 2" xfId="38680" xr:uid="{608B655A-CC25-4ACD-910C-CE5F5E922A28}"/>
    <cellStyle name="40% - Énfasis6 11 2 3 3 3" xfId="28356" xr:uid="{27B0377C-04FE-47D3-9BA3-58C274670CB4}"/>
    <cellStyle name="40% - Énfasis6 11 2 3 4" xfId="12870" xr:uid="{C97569F7-253E-4522-9EED-721AF8B53917}"/>
    <cellStyle name="40% - Énfasis6 11 2 3 4 2" xfId="33518" xr:uid="{B379F7DA-44C8-44AB-9A3B-A264C463F494}"/>
    <cellStyle name="40% - Énfasis6 11 2 3 5" xfId="23194" xr:uid="{190772CE-62B9-451E-8D16-DC710994472A}"/>
    <cellStyle name="40% - Énfasis6 11 2 4" xfId="3837" xr:uid="{CB97B0C6-B3CA-402D-A008-679D26E6F38A}"/>
    <cellStyle name="40% - Énfasis6 11 2 4 2" xfId="8999" xr:uid="{170BA6B4-47E3-4600-A345-7784DD2A3222}"/>
    <cellStyle name="40% - Énfasis6 11 2 4 2 2" xfId="19323" xr:uid="{EE6E4835-532E-41D5-8DAA-6AD8707222A3}"/>
    <cellStyle name="40% - Énfasis6 11 2 4 2 2 2" xfId="39971" xr:uid="{9487E11F-4EA2-419E-9B3F-E795F94A22DB}"/>
    <cellStyle name="40% - Énfasis6 11 2 4 2 3" xfId="29647" xr:uid="{6B642B54-AA74-4DC8-98E1-0711281882B0}"/>
    <cellStyle name="40% - Énfasis6 11 2 4 3" xfId="14161" xr:uid="{F1E5D97C-CBD8-435B-A914-F367E5AC9CC8}"/>
    <cellStyle name="40% - Énfasis6 11 2 4 3 2" xfId="34809" xr:uid="{8B74B3D9-5D81-45F6-90A4-F461273F3721}"/>
    <cellStyle name="40% - Énfasis6 11 2 4 4" xfId="24485" xr:uid="{574B3609-CBA2-4D1C-8F44-CB385FB0B754}"/>
    <cellStyle name="40% - Énfasis6 11 2 5" xfId="6418" xr:uid="{356DC5E0-C1BC-45AB-87EE-213CB91C3557}"/>
    <cellStyle name="40% - Énfasis6 11 2 5 2" xfId="16742" xr:uid="{39FE2C40-D3FA-476B-A48C-F6031CB297E3}"/>
    <cellStyle name="40% - Énfasis6 11 2 5 2 2" xfId="37390" xr:uid="{58730355-4315-4821-97A8-A8D9180F4C15}"/>
    <cellStyle name="40% - Énfasis6 11 2 5 3" xfId="27066" xr:uid="{FB5DADD0-4B9C-49BF-83D1-90DD3D25C677}"/>
    <cellStyle name="40% - Énfasis6 11 2 6" xfId="11580" xr:uid="{6E601436-4C1B-4F45-B309-A7E762B2D0C2}"/>
    <cellStyle name="40% - Énfasis6 11 2 6 2" xfId="32228" xr:uid="{D437B0D0-E20B-4A15-96B5-12A4B05E3D57}"/>
    <cellStyle name="40% - Énfasis6 11 2 7" xfId="21904" xr:uid="{67F7F29C-9F48-40A5-B0C4-4FE4382F9AFC}"/>
    <cellStyle name="40% - Énfasis6 11 3" xfId="1853" xr:uid="{00000000-0005-0000-0000-000072020000}"/>
    <cellStyle name="40% - Énfasis6 11 3 2" xfId="3190" xr:uid="{141087CA-3D53-400C-80EB-DD7B541F3171}"/>
    <cellStyle name="40% - Énfasis6 11 3 2 2" xfId="5771" xr:uid="{E7765D4E-B525-4990-B9A8-B855E9A5B6F0}"/>
    <cellStyle name="40% - Énfasis6 11 3 2 2 2" xfId="10933" xr:uid="{7AA5D135-2F2D-4510-AB1C-6C6C68DD9BE8}"/>
    <cellStyle name="40% - Énfasis6 11 3 2 2 2 2" xfId="21257" xr:uid="{B99E84F0-0A75-4147-962E-9BCD583C7AF5}"/>
    <cellStyle name="40% - Énfasis6 11 3 2 2 2 2 2" xfId="41905" xr:uid="{3B7E3986-3080-407A-8A7C-C1DCA2220D16}"/>
    <cellStyle name="40% - Énfasis6 11 3 2 2 2 3" xfId="31581" xr:uid="{BBF7BA23-5C17-41BA-8574-7A59DC5F4A7A}"/>
    <cellStyle name="40% - Énfasis6 11 3 2 2 3" xfId="16095" xr:uid="{F0F8AFEB-87BF-40A5-AEB2-EB52B49CF168}"/>
    <cellStyle name="40% - Énfasis6 11 3 2 2 3 2" xfId="36743" xr:uid="{151C0BB7-2F65-4E17-B34A-CF3C6B39167F}"/>
    <cellStyle name="40% - Énfasis6 11 3 2 2 4" xfId="26419" xr:uid="{7D7A9C98-3527-43DE-84C3-F46E9406C428}"/>
    <cellStyle name="40% - Énfasis6 11 3 2 3" xfId="8352" xr:uid="{C75CB3D7-CBD7-4EC2-97D6-7D3857B2EEC2}"/>
    <cellStyle name="40% - Énfasis6 11 3 2 3 2" xfId="18676" xr:uid="{CDD8F2FB-A30B-4BC6-93EE-BCBCC3292B15}"/>
    <cellStyle name="40% - Énfasis6 11 3 2 3 2 2" xfId="39324" xr:uid="{E8F0963F-D1EE-40D0-ADE7-7B554A4F27E3}"/>
    <cellStyle name="40% - Énfasis6 11 3 2 3 3" xfId="29000" xr:uid="{78A903B5-8697-4865-940C-DB88259E5E05}"/>
    <cellStyle name="40% - Énfasis6 11 3 2 4" xfId="13514" xr:uid="{3E54BA82-8398-4597-B36E-9D881BAC7113}"/>
    <cellStyle name="40% - Énfasis6 11 3 2 4 2" xfId="34162" xr:uid="{5771DB97-FEE7-4A7F-886D-EF4708170222}"/>
    <cellStyle name="40% - Énfasis6 11 3 2 5" xfId="23838" xr:uid="{9668DD89-7B45-4999-AC63-4E274DC4CCB5}"/>
    <cellStyle name="40% - Énfasis6 11 3 3" xfId="4481" xr:uid="{C43A400A-09FC-4944-92AB-DD6831D280B0}"/>
    <cellStyle name="40% - Énfasis6 11 3 3 2" xfId="9643" xr:uid="{7516931A-B25F-460C-B485-051D7EFC0DCF}"/>
    <cellStyle name="40% - Énfasis6 11 3 3 2 2" xfId="19967" xr:uid="{DB02F6FC-C32B-42E5-A044-9B0BC8D0B240}"/>
    <cellStyle name="40% - Énfasis6 11 3 3 2 2 2" xfId="40615" xr:uid="{EEF94073-E6DE-433E-B181-B7A04DE325D9}"/>
    <cellStyle name="40% - Énfasis6 11 3 3 2 3" xfId="30291" xr:uid="{99BE5D7A-B139-4524-B5ED-FE5AD3C0A5D3}"/>
    <cellStyle name="40% - Énfasis6 11 3 3 3" xfId="14805" xr:uid="{249409FE-8920-4DB8-A10D-45D5446825DF}"/>
    <cellStyle name="40% - Énfasis6 11 3 3 3 2" xfId="35453" xr:uid="{A6793F44-D696-49FE-A271-4CF057F88535}"/>
    <cellStyle name="40% - Énfasis6 11 3 3 4" xfId="25129" xr:uid="{B61A7AFC-BEB0-46EF-A217-DD8B5D39A504}"/>
    <cellStyle name="40% - Énfasis6 11 3 4" xfId="7062" xr:uid="{C22BBEA7-D3A9-4073-B333-8BD699B1D9D0}"/>
    <cellStyle name="40% - Énfasis6 11 3 4 2" xfId="17386" xr:uid="{6E61F5A2-A97F-4354-A433-33F8F3F0B7E8}"/>
    <cellStyle name="40% - Énfasis6 11 3 4 2 2" xfId="38034" xr:uid="{5424ABB5-1FC0-44C0-BA03-2F3D4A379273}"/>
    <cellStyle name="40% - Énfasis6 11 3 4 3" xfId="27710" xr:uid="{F1530180-BF9D-493D-8D21-0728F98755A3}"/>
    <cellStyle name="40% - Énfasis6 11 3 5" xfId="12224" xr:uid="{A2D04630-8C61-4808-AF8D-719849F88DCA}"/>
    <cellStyle name="40% - Énfasis6 11 3 5 2" xfId="32872" xr:uid="{CDBBC88B-6689-48A6-AE58-28DDB78B8046}"/>
    <cellStyle name="40% - Énfasis6 11 3 6" xfId="22548" xr:uid="{7540356A-CC07-4338-BD29-D7C894368F9E}"/>
    <cellStyle name="40% - Énfasis6 11 4" xfId="2545" xr:uid="{4A2F6D71-80BF-46CF-9CD2-52C12C253945}"/>
    <cellStyle name="40% - Énfasis6 11 4 2" xfId="5126" xr:uid="{5AFABEE7-E31E-4245-8A66-C292D2611B15}"/>
    <cellStyle name="40% - Énfasis6 11 4 2 2" xfId="10288" xr:uid="{825253D8-408E-4FFA-886A-296CEFAEE771}"/>
    <cellStyle name="40% - Énfasis6 11 4 2 2 2" xfId="20612" xr:uid="{5E0D97D3-3A1E-4A43-A9A3-2805F386B577}"/>
    <cellStyle name="40% - Énfasis6 11 4 2 2 2 2" xfId="41260" xr:uid="{7DE2D809-D46D-4CF4-B88B-840D688D8FC8}"/>
    <cellStyle name="40% - Énfasis6 11 4 2 2 3" xfId="30936" xr:uid="{7616D1AB-2CD6-46D5-AB0D-7019A1F667A6}"/>
    <cellStyle name="40% - Énfasis6 11 4 2 3" xfId="15450" xr:uid="{2E90F44B-D3FE-43A2-8CEE-D3D111632668}"/>
    <cellStyle name="40% - Énfasis6 11 4 2 3 2" xfId="36098" xr:uid="{7559FE43-00B0-4158-9DE7-D2AACAF3D359}"/>
    <cellStyle name="40% - Énfasis6 11 4 2 4" xfId="25774" xr:uid="{5F94D742-4E23-4666-8112-6DC254748E2C}"/>
    <cellStyle name="40% - Énfasis6 11 4 3" xfId="7707" xr:uid="{C3788AF2-2B24-41C6-B25F-2EDC5E5E171C}"/>
    <cellStyle name="40% - Énfasis6 11 4 3 2" xfId="18031" xr:uid="{E43F7967-A7AC-4AD5-BC99-E63FBD631E97}"/>
    <cellStyle name="40% - Énfasis6 11 4 3 2 2" xfId="38679" xr:uid="{D22C7978-F538-4B3F-99BB-2E0FB4259DA3}"/>
    <cellStyle name="40% - Énfasis6 11 4 3 3" xfId="28355" xr:uid="{77ABCBBC-4F2B-4183-A1CD-6C86EF7239D6}"/>
    <cellStyle name="40% - Énfasis6 11 4 4" xfId="12869" xr:uid="{22CF7A36-A2F9-44DD-9E78-D6E3170E1454}"/>
    <cellStyle name="40% - Énfasis6 11 4 4 2" xfId="33517" xr:uid="{2AFBD8DC-456F-4E95-8639-0C7A4F2FB417}"/>
    <cellStyle name="40% - Énfasis6 11 4 5" xfId="23193" xr:uid="{D3726EAF-C737-465D-B333-2E11B8CC23CB}"/>
    <cellStyle name="40% - Énfasis6 11 5" xfId="3836" xr:uid="{83C6D823-5778-4A72-AED0-EDB2005C23FC}"/>
    <cellStyle name="40% - Énfasis6 11 5 2" xfId="8998" xr:uid="{B81D5C7C-1641-482F-8D12-BDA25C957AD9}"/>
    <cellStyle name="40% - Énfasis6 11 5 2 2" xfId="19322" xr:uid="{C0748C3B-1A54-41D5-8B5A-68FB843AF679}"/>
    <cellStyle name="40% - Énfasis6 11 5 2 2 2" xfId="39970" xr:uid="{03D6FC38-28CE-4A10-9521-B40C0FC0DFCB}"/>
    <cellStyle name="40% - Énfasis6 11 5 2 3" xfId="29646" xr:uid="{3C35B50C-0D35-475A-BE63-4388D2E37366}"/>
    <cellStyle name="40% - Énfasis6 11 5 3" xfId="14160" xr:uid="{29527823-A1A0-453E-B962-A1046D978324}"/>
    <cellStyle name="40% - Énfasis6 11 5 3 2" xfId="34808" xr:uid="{F2F868B8-BF79-4D5E-B9A7-4265E251AC16}"/>
    <cellStyle name="40% - Énfasis6 11 5 4" xfId="24484" xr:uid="{D00804F0-2E3E-481E-AE68-86AD3623333B}"/>
    <cellStyle name="40% - Énfasis6 11 6" xfId="6417" xr:uid="{623BA48B-2B56-4CA8-85C5-0696599E0715}"/>
    <cellStyle name="40% - Énfasis6 11 6 2" xfId="16741" xr:uid="{03F1E115-E69B-4B8D-9A96-560950562824}"/>
    <cellStyle name="40% - Énfasis6 11 6 2 2" xfId="37389" xr:uid="{E2CBE786-1B18-4CEB-8C24-4405935292E6}"/>
    <cellStyle name="40% - Énfasis6 11 6 3" xfId="27065" xr:uid="{0BB157AC-AC3F-417F-91B1-5C17BA4F04D9}"/>
    <cellStyle name="40% - Énfasis6 11 7" xfId="11579" xr:uid="{FA5E1515-B9B5-4086-B525-E13FFEDED659}"/>
    <cellStyle name="40% - Énfasis6 11 7 2" xfId="32227" xr:uid="{A40BA95F-DB74-44CC-A76D-22ED9ABE44F6}"/>
    <cellStyle name="40% - Énfasis6 11 8" xfId="21903" xr:uid="{C1E52B23-A0FE-41E6-AEA9-FDD03F5A7A65}"/>
    <cellStyle name="40% - Énfasis6 12" xfId="326" xr:uid="{00000000-0005-0000-0000-000073020000}"/>
    <cellStyle name="40% - Énfasis6 12 2" xfId="327" xr:uid="{00000000-0005-0000-0000-000074020000}"/>
    <cellStyle name="40% - Énfasis6 12 2 2" xfId="1856" xr:uid="{00000000-0005-0000-0000-000075020000}"/>
    <cellStyle name="40% - Énfasis6 12 2 2 2" xfId="3193" xr:uid="{E963E9F4-0952-4AA7-BBE6-300AB49C0A04}"/>
    <cellStyle name="40% - Énfasis6 12 2 2 2 2" xfId="5774" xr:uid="{D5E66889-B666-4F80-AD6D-5C3A502D1CBC}"/>
    <cellStyle name="40% - Énfasis6 12 2 2 2 2 2" xfId="10936" xr:uid="{8FFB0DA9-A7F7-41B3-B733-CB87B2CA8882}"/>
    <cellStyle name="40% - Énfasis6 12 2 2 2 2 2 2" xfId="21260" xr:uid="{2AB3E45C-4DEB-4050-9069-FFAC50EAB894}"/>
    <cellStyle name="40% - Énfasis6 12 2 2 2 2 2 2 2" xfId="41908" xr:uid="{DD7F86A1-6D52-45A6-AD83-E46833712CE8}"/>
    <cellStyle name="40% - Énfasis6 12 2 2 2 2 2 3" xfId="31584" xr:uid="{470B97D5-FA94-4B51-8BA0-25B6C2CFEA32}"/>
    <cellStyle name="40% - Énfasis6 12 2 2 2 2 3" xfId="16098" xr:uid="{A603DB05-E344-4850-BD16-AAB09D3AA00E}"/>
    <cellStyle name="40% - Énfasis6 12 2 2 2 2 3 2" xfId="36746" xr:uid="{D05911CF-8B5C-4E2E-8295-9921F32D160C}"/>
    <cellStyle name="40% - Énfasis6 12 2 2 2 2 4" xfId="26422" xr:uid="{37C373DF-DEC1-4AB2-8964-F255CAF8ED81}"/>
    <cellStyle name="40% - Énfasis6 12 2 2 2 3" xfId="8355" xr:uid="{4CA0D766-D38D-4142-92EF-75BE05A1ACAA}"/>
    <cellStyle name="40% - Énfasis6 12 2 2 2 3 2" xfId="18679" xr:uid="{664599C4-8DFC-446D-A120-267493A7AAD4}"/>
    <cellStyle name="40% - Énfasis6 12 2 2 2 3 2 2" xfId="39327" xr:uid="{1B9A6227-25A7-435C-9C33-DF6BFCB8CE69}"/>
    <cellStyle name="40% - Énfasis6 12 2 2 2 3 3" xfId="29003" xr:uid="{6AB9186E-75F9-4D5D-ADD0-D4CCE8957587}"/>
    <cellStyle name="40% - Énfasis6 12 2 2 2 4" xfId="13517" xr:uid="{8A5BB257-E507-456B-A424-B4A2D89E179C}"/>
    <cellStyle name="40% - Énfasis6 12 2 2 2 4 2" xfId="34165" xr:uid="{C7AD7390-84F3-47BB-AD94-90931AB39CB3}"/>
    <cellStyle name="40% - Énfasis6 12 2 2 2 5" xfId="23841" xr:uid="{C05BB2C0-362B-47E3-84FC-833301486181}"/>
    <cellStyle name="40% - Énfasis6 12 2 2 3" xfId="4484" xr:uid="{A7F875C9-9C4A-423B-AFB5-568D26EE774E}"/>
    <cellStyle name="40% - Énfasis6 12 2 2 3 2" xfId="9646" xr:uid="{B6D96125-58B8-41EF-B17B-E0E9DFF1BB6C}"/>
    <cellStyle name="40% - Énfasis6 12 2 2 3 2 2" xfId="19970" xr:uid="{E4FBADDE-E019-4D77-92C5-4F9EA36AA3CF}"/>
    <cellStyle name="40% - Énfasis6 12 2 2 3 2 2 2" xfId="40618" xr:uid="{94317C58-D95C-4217-8945-57416BE66628}"/>
    <cellStyle name="40% - Énfasis6 12 2 2 3 2 3" xfId="30294" xr:uid="{541FA013-A3FC-4124-B35F-0009FB929543}"/>
    <cellStyle name="40% - Énfasis6 12 2 2 3 3" xfId="14808" xr:uid="{342330D6-8596-40A4-AE0C-D0654A7B4E0F}"/>
    <cellStyle name="40% - Énfasis6 12 2 2 3 3 2" xfId="35456" xr:uid="{E23DE06B-FADE-44BE-BEB3-B67D5F3A67AF}"/>
    <cellStyle name="40% - Énfasis6 12 2 2 3 4" xfId="25132" xr:uid="{51E1E406-F692-4C94-ADC9-DDEA86EEB304}"/>
    <cellStyle name="40% - Énfasis6 12 2 2 4" xfId="7065" xr:uid="{88C3293B-9CCB-4721-AD3A-402C295BDAD4}"/>
    <cellStyle name="40% - Énfasis6 12 2 2 4 2" xfId="17389" xr:uid="{8DF3ED88-0CD4-41A3-AC16-B84613AAF18D}"/>
    <cellStyle name="40% - Énfasis6 12 2 2 4 2 2" xfId="38037" xr:uid="{96638191-CA6F-4764-A114-86595B7AE682}"/>
    <cellStyle name="40% - Énfasis6 12 2 2 4 3" xfId="27713" xr:uid="{2EF4826B-8133-498E-A7E8-2EBF897B5E95}"/>
    <cellStyle name="40% - Énfasis6 12 2 2 5" xfId="12227" xr:uid="{D6E69728-CB8B-48E1-91A5-E6FEB8E0BA29}"/>
    <cellStyle name="40% - Énfasis6 12 2 2 5 2" xfId="32875" xr:uid="{009BB27E-4352-4DAB-8B71-412BF3A0DD60}"/>
    <cellStyle name="40% - Énfasis6 12 2 2 6" xfId="22551" xr:uid="{65497D3A-151F-43A6-A55C-CA4B9B9F31FA}"/>
    <cellStyle name="40% - Énfasis6 12 2 3" xfId="2548" xr:uid="{32853F2C-6034-49B6-A113-4BA2E10FB934}"/>
    <cellStyle name="40% - Énfasis6 12 2 3 2" xfId="5129" xr:uid="{E284A6AD-A1B9-4F39-889B-5755F75394CC}"/>
    <cellStyle name="40% - Énfasis6 12 2 3 2 2" xfId="10291" xr:uid="{B750344C-AA03-483B-B9FF-951112813A4E}"/>
    <cellStyle name="40% - Énfasis6 12 2 3 2 2 2" xfId="20615" xr:uid="{9E36C77D-A8E8-4E2F-AB7A-C8DE04B548E0}"/>
    <cellStyle name="40% - Énfasis6 12 2 3 2 2 2 2" xfId="41263" xr:uid="{E5FE3BC9-54B1-450D-A6D5-BEE9DDCBACC9}"/>
    <cellStyle name="40% - Énfasis6 12 2 3 2 2 3" xfId="30939" xr:uid="{9A067D63-96AD-4B6C-B3C3-79361DCF8CD8}"/>
    <cellStyle name="40% - Énfasis6 12 2 3 2 3" xfId="15453" xr:uid="{77D088D1-4CD8-48DD-BF75-7E1F76CF3F88}"/>
    <cellStyle name="40% - Énfasis6 12 2 3 2 3 2" xfId="36101" xr:uid="{2D211003-C5D8-4BE5-BEC6-B779D386B705}"/>
    <cellStyle name="40% - Énfasis6 12 2 3 2 4" xfId="25777" xr:uid="{1D13EF8D-3BB1-4C90-96A8-73844BBF396B}"/>
    <cellStyle name="40% - Énfasis6 12 2 3 3" xfId="7710" xr:uid="{C56B662C-D5ED-44F7-9724-BC51117BD3AB}"/>
    <cellStyle name="40% - Énfasis6 12 2 3 3 2" xfId="18034" xr:uid="{3CE13140-6B4D-4780-977D-531C23B6A1D2}"/>
    <cellStyle name="40% - Énfasis6 12 2 3 3 2 2" xfId="38682" xr:uid="{D47960B2-5DE2-4CE3-85C1-F8ECC094229E}"/>
    <cellStyle name="40% - Énfasis6 12 2 3 3 3" xfId="28358" xr:uid="{1E6A40D9-6290-4C3C-A053-CCA4138BED10}"/>
    <cellStyle name="40% - Énfasis6 12 2 3 4" xfId="12872" xr:uid="{F5828A83-874F-435B-A6F9-691FEF4062E6}"/>
    <cellStyle name="40% - Énfasis6 12 2 3 4 2" xfId="33520" xr:uid="{16B02FDC-1B8F-4683-97BE-C419EDB54917}"/>
    <cellStyle name="40% - Énfasis6 12 2 3 5" xfId="23196" xr:uid="{3EC7852E-2C53-4E29-99AD-60FD2C354564}"/>
    <cellStyle name="40% - Énfasis6 12 2 4" xfId="3839" xr:uid="{93977B83-69EC-4496-BD9C-41A188A40E6B}"/>
    <cellStyle name="40% - Énfasis6 12 2 4 2" xfId="9001" xr:uid="{9ADFD1DA-709A-4360-B6DE-FC5FF1A02E50}"/>
    <cellStyle name="40% - Énfasis6 12 2 4 2 2" xfId="19325" xr:uid="{DD9DE024-8EBB-4B6D-8809-F64B2266551B}"/>
    <cellStyle name="40% - Énfasis6 12 2 4 2 2 2" xfId="39973" xr:uid="{18E90FE8-EE5B-4B29-A4A0-2FB94E9B9DF2}"/>
    <cellStyle name="40% - Énfasis6 12 2 4 2 3" xfId="29649" xr:uid="{A86B8D8A-41FA-4B96-99E1-B11CC891B789}"/>
    <cellStyle name="40% - Énfasis6 12 2 4 3" xfId="14163" xr:uid="{F0E644FC-6D84-4623-9D4F-6D722D9E90AA}"/>
    <cellStyle name="40% - Énfasis6 12 2 4 3 2" xfId="34811" xr:uid="{19AEC98D-803E-4CDA-B987-10F71C79D312}"/>
    <cellStyle name="40% - Énfasis6 12 2 4 4" xfId="24487" xr:uid="{62D48F66-3A5A-460E-92AA-C95C31BE52E4}"/>
    <cellStyle name="40% - Énfasis6 12 2 5" xfId="6420" xr:uid="{EEA6A745-A994-40FC-B726-0AB26170D438}"/>
    <cellStyle name="40% - Énfasis6 12 2 5 2" xfId="16744" xr:uid="{0B7BC009-2E43-4E1A-B94E-40C9089FF684}"/>
    <cellStyle name="40% - Énfasis6 12 2 5 2 2" xfId="37392" xr:uid="{ABB619A4-B54E-4821-AE8B-B71C1B9DFC56}"/>
    <cellStyle name="40% - Énfasis6 12 2 5 3" xfId="27068" xr:uid="{EB2F3AEA-3D19-4FA4-92C6-6C34B8D0D6A8}"/>
    <cellStyle name="40% - Énfasis6 12 2 6" xfId="11582" xr:uid="{B3618203-6E2F-4919-A713-BB8D5C870545}"/>
    <cellStyle name="40% - Énfasis6 12 2 6 2" xfId="32230" xr:uid="{722269D6-8218-4810-AA89-53A5E96FE5CD}"/>
    <cellStyle name="40% - Énfasis6 12 2 7" xfId="21906" xr:uid="{36F571F4-07E5-49C0-B0F9-DD5AABFE800B}"/>
    <cellStyle name="40% - Énfasis6 12 3" xfId="1855" xr:uid="{00000000-0005-0000-0000-000076020000}"/>
    <cellStyle name="40% - Énfasis6 12 3 2" xfId="3192" xr:uid="{E76F9E66-525A-46E2-81A1-9CA7886E8D73}"/>
    <cellStyle name="40% - Énfasis6 12 3 2 2" xfId="5773" xr:uid="{F8500403-DCB6-4E0B-8DE7-0C5DDE65CDC9}"/>
    <cellStyle name="40% - Énfasis6 12 3 2 2 2" xfId="10935" xr:uid="{E572849C-FEA6-48A7-AAA0-F3D21D722472}"/>
    <cellStyle name="40% - Énfasis6 12 3 2 2 2 2" xfId="21259" xr:uid="{0EEC35EA-7993-4E8A-8F5B-D1CF9E9895C0}"/>
    <cellStyle name="40% - Énfasis6 12 3 2 2 2 2 2" xfId="41907" xr:uid="{D394D5EA-F038-4EBD-99F0-C87883EDE1A8}"/>
    <cellStyle name="40% - Énfasis6 12 3 2 2 2 3" xfId="31583" xr:uid="{02F1875C-1227-4C9C-A45D-8390A2A5E894}"/>
    <cellStyle name="40% - Énfasis6 12 3 2 2 3" xfId="16097" xr:uid="{DD36D6CF-0E78-46F3-973F-B851B692E8AD}"/>
    <cellStyle name="40% - Énfasis6 12 3 2 2 3 2" xfId="36745" xr:uid="{E61DE0CA-496A-4C71-A92D-1AD778F4C060}"/>
    <cellStyle name="40% - Énfasis6 12 3 2 2 4" xfId="26421" xr:uid="{9F8895FA-E1EC-4BC4-9B19-4BDE2117B152}"/>
    <cellStyle name="40% - Énfasis6 12 3 2 3" xfId="8354" xr:uid="{AFC67383-7548-4F44-BDC8-6EB4CC15B60B}"/>
    <cellStyle name="40% - Énfasis6 12 3 2 3 2" xfId="18678" xr:uid="{1AA03614-34AF-4225-8594-E182EB2DAF1F}"/>
    <cellStyle name="40% - Énfasis6 12 3 2 3 2 2" xfId="39326" xr:uid="{EF1C8BDA-E20D-4124-BF87-BE6FAC26E2B3}"/>
    <cellStyle name="40% - Énfasis6 12 3 2 3 3" xfId="29002" xr:uid="{D1B18BC4-0031-4852-A6A8-5E628A7AF70C}"/>
    <cellStyle name="40% - Énfasis6 12 3 2 4" xfId="13516" xr:uid="{DF5CB447-E236-4FA1-8C3A-5C8892A92A70}"/>
    <cellStyle name="40% - Énfasis6 12 3 2 4 2" xfId="34164" xr:uid="{07E9A51C-1E91-4181-811B-B11826308ED0}"/>
    <cellStyle name="40% - Énfasis6 12 3 2 5" xfId="23840" xr:uid="{3C6C1884-376A-4A78-BC2C-7F663D96CEC0}"/>
    <cellStyle name="40% - Énfasis6 12 3 3" xfId="4483" xr:uid="{F830406A-7BFE-40FB-ABDC-E7E59D1CA17D}"/>
    <cellStyle name="40% - Énfasis6 12 3 3 2" xfId="9645" xr:uid="{3E19C920-6657-47E4-B64A-9E8569104E71}"/>
    <cellStyle name="40% - Énfasis6 12 3 3 2 2" xfId="19969" xr:uid="{FA739122-C53D-4ED0-9C63-26D19ACD2E72}"/>
    <cellStyle name="40% - Énfasis6 12 3 3 2 2 2" xfId="40617" xr:uid="{60043BA5-DD2D-463A-9A7E-F8AB6FD23A5F}"/>
    <cellStyle name="40% - Énfasis6 12 3 3 2 3" xfId="30293" xr:uid="{BAF16C14-E7FF-4A8B-A1FE-A7D7D5E8DFAC}"/>
    <cellStyle name="40% - Énfasis6 12 3 3 3" xfId="14807" xr:uid="{8BAEA05A-09A5-4B1B-9195-52EE100629EC}"/>
    <cellStyle name="40% - Énfasis6 12 3 3 3 2" xfId="35455" xr:uid="{677CBD19-B2A5-4013-B8C2-149244C1AF67}"/>
    <cellStyle name="40% - Énfasis6 12 3 3 4" xfId="25131" xr:uid="{200DD143-D3FA-4D1A-980E-1BDA2E7BF74E}"/>
    <cellStyle name="40% - Énfasis6 12 3 4" xfId="7064" xr:uid="{D68A12B3-FEA1-4898-AA79-820D1FDFA6F7}"/>
    <cellStyle name="40% - Énfasis6 12 3 4 2" xfId="17388" xr:uid="{E264BEBB-63BF-459F-B0D6-9B6BB1269319}"/>
    <cellStyle name="40% - Énfasis6 12 3 4 2 2" xfId="38036" xr:uid="{D308699B-99F4-438E-A6E7-729ABEC4200D}"/>
    <cellStyle name="40% - Énfasis6 12 3 4 3" xfId="27712" xr:uid="{5B05AA35-B482-457D-A00D-C30CBD3B968D}"/>
    <cellStyle name="40% - Énfasis6 12 3 5" xfId="12226" xr:uid="{CD561EBA-5A7F-4878-B00D-68B9850D1B34}"/>
    <cellStyle name="40% - Énfasis6 12 3 5 2" xfId="32874" xr:uid="{5A4018E6-DF8D-4ED8-BF69-20B800E5D8E9}"/>
    <cellStyle name="40% - Énfasis6 12 3 6" xfId="22550" xr:uid="{1F2E0FE7-2131-4786-A544-1071E1211C34}"/>
    <cellStyle name="40% - Énfasis6 12 4" xfId="2547" xr:uid="{D1EA6AFE-4C8B-4947-A193-CE1F516A4261}"/>
    <cellStyle name="40% - Énfasis6 12 4 2" xfId="5128" xr:uid="{99476852-2FAB-42F2-99DD-385FDD6B6653}"/>
    <cellStyle name="40% - Énfasis6 12 4 2 2" xfId="10290" xr:uid="{5285B4C4-7DE1-4C91-9591-D1BA027E1BC5}"/>
    <cellStyle name="40% - Énfasis6 12 4 2 2 2" xfId="20614" xr:uid="{9BEEBC38-03B1-495C-95BD-544BEB8EFC7B}"/>
    <cellStyle name="40% - Énfasis6 12 4 2 2 2 2" xfId="41262" xr:uid="{E4F3AE32-7DE6-4FC2-A30F-F57A04D7816A}"/>
    <cellStyle name="40% - Énfasis6 12 4 2 2 3" xfId="30938" xr:uid="{AAE717B6-CCA7-434D-AA1D-1DFF0E57BA34}"/>
    <cellStyle name="40% - Énfasis6 12 4 2 3" xfId="15452" xr:uid="{13788E46-5275-472D-8978-01841CD18F2E}"/>
    <cellStyle name="40% - Énfasis6 12 4 2 3 2" xfId="36100" xr:uid="{CE6C595F-62F0-43BB-B702-29CCB8716957}"/>
    <cellStyle name="40% - Énfasis6 12 4 2 4" xfId="25776" xr:uid="{270D19EB-E092-4073-BD52-6F8035715EE0}"/>
    <cellStyle name="40% - Énfasis6 12 4 3" xfId="7709" xr:uid="{DD281979-07D8-449C-9851-E8589795A9FC}"/>
    <cellStyle name="40% - Énfasis6 12 4 3 2" xfId="18033" xr:uid="{5C87881A-185F-414A-9B13-9A9613CBB671}"/>
    <cellStyle name="40% - Énfasis6 12 4 3 2 2" xfId="38681" xr:uid="{E87714FB-5DEA-49C0-8551-E005081DA692}"/>
    <cellStyle name="40% - Énfasis6 12 4 3 3" xfId="28357" xr:uid="{D3E8E14A-3086-440C-8C11-8CCB756CBD6D}"/>
    <cellStyle name="40% - Énfasis6 12 4 4" xfId="12871" xr:uid="{E4BEBB16-DBE8-4218-8460-7B8A04A85BB3}"/>
    <cellStyle name="40% - Énfasis6 12 4 4 2" xfId="33519" xr:uid="{D99E060A-E879-44BE-8955-145EF0CC82AE}"/>
    <cellStyle name="40% - Énfasis6 12 4 5" xfId="23195" xr:uid="{7E33E5A9-D047-4AD6-9AA2-010815E27B2B}"/>
    <cellStyle name="40% - Énfasis6 12 5" xfId="3838" xr:uid="{9D3CA094-F931-4697-B932-85811CBEE473}"/>
    <cellStyle name="40% - Énfasis6 12 5 2" xfId="9000" xr:uid="{D3FA0C5B-2A98-4EAF-9086-8442302306BD}"/>
    <cellStyle name="40% - Énfasis6 12 5 2 2" xfId="19324" xr:uid="{AED8A9D0-CC3A-462E-B812-552749922148}"/>
    <cellStyle name="40% - Énfasis6 12 5 2 2 2" xfId="39972" xr:uid="{0F2BFA30-0A9D-4980-AA98-E23F053ABDA8}"/>
    <cellStyle name="40% - Énfasis6 12 5 2 3" xfId="29648" xr:uid="{DE1DA656-E06C-4788-B4D9-0DEBB4B671A4}"/>
    <cellStyle name="40% - Énfasis6 12 5 3" xfId="14162" xr:uid="{88B4A8CD-571A-4246-AFDD-27C8D70C138A}"/>
    <cellStyle name="40% - Énfasis6 12 5 3 2" xfId="34810" xr:uid="{A5C9C90D-10F3-4FF2-ABC9-326B702F1851}"/>
    <cellStyle name="40% - Énfasis6 12 5 4" xfId="24486" xr:uid="{0D807E72-D155-4F87-8851-0C8125D3B002}"/>
    <cellStyle name="40% - Énfasis6 12 6" xfId="6419" xr:uid="{D8B32D3C-F246-484D-A42F-C67BF7B14DDC}"/>
    <cellStyle name="40% - Énfasis6 12 6 2" xfId="16743" xr:uid="{A6AAC6AE-A0D2-4DF5-BF03-2926EC582C92}"/>
    <cellStyle name="40% - Énfasis6 12 6 2 2" xfId="37391" xr:uid="{22DA59E3-C8A7-474B-8CD5-695989E59DAF}"/>
    <cellStyle name="40% - Énfasis6 12 6 3" xfId="27067" xr:uid="{C9324A52-E82B-4E0F-B111-8B6BDADBCE83}"/>
    <cellStyle name="40% - Énfasis6 12 7" xfId="11581" xr:uid="{93EE48DB-0760-46E8-A1C6-8D42BBDE1080}"/>
    <cellStyle name="40% - Énfasis6 12 7 2" xfId="32229" xr:uid="{665CDA9B-F0D5-4960-90D0-EAD83B47AA21}"/>
    <cellStyle name="40% - Énfasis6 12 8" xfId="21905" xr:uid="{EE37FCAA-E1E9-440C-841C-BAEC94C042D4}"/>
    <cellStyle name="40% - Énfasis6 13" xfId="328" xr:uid="{00000000-0005-0000-0000-000077020000}"/>
    <cellStyle name="40% - Énfasis6 13 2" xfId="329" xr:uid="{00000000-0005-0000-0000-000078020000}"/>
    <cellStyle name="40% - Énfasis6 13 2 2" xfId="1858" xr:uid="{00000000-0005-0000-0000-000079020000}"/>
    <cellStyle name="40% - Énfasis6 13 2 2 2" xfId="3195" xr:uid="{15EFCF04-3917-4150-8D17-3685CDE1595E}"/>
    <cellStyle name="40% - Énfasis6 13 2 2 2 2" xfId="5776" xr:uid="{10D21B20-3F04-4CC5-874F-628B8F927170}"/>
    <cellStyle name="40% - Énfasis6 13 2 2 2 2 2" xfId="10938" xr:uid="{4AA46947-9CA1-4977-8516-DE192721B953}"/>
    <cellStyle name="40% - Énfasis6 13 2 2 2 2 2 2" xfId="21262" xr:uid="{CD924398-3B8E-4E4D-B92E-186617B2F45F}"/>
    <cellStyle name="40% - Énfasis6 13 2 2 2 2 2 2 2" xfId="41910" xr:uid="{18B97AF0-F55D-4288-BBAA-E3C26670D556}"/>
    <cellStyle name="40% - Énfasis6 13 2 2 2 2 2 3" xfId="31586" xr:uid="{475DB30B-22FA-4542-80A5-85365F7AFB9B}"/>
    <cellStyle name="40% - Énfasis6 13 2 2 2 2 3" xfId="16100" xr:uid="{9CD6AFC1-37FB-4995-9265-E8B087364D12}"/>
    <cellStyle name="40% - Énfasis6 13 2 2 2 2 3 2" xfId="36748" xr:uid="{55D2C3F0-0C9D-44E9-835F-71CE721E68B5}"/>
    <cellStyle name="40% - Énfasis6 13 2 2 2 2 4" xfId="26424" xr:uid="{8AA4B4B4-7D65-4B12-A083-9DDF186090D5}"/>
    <cellStyle name="40% - Énfasis6 13 2 2 2 3" xfId="8357" xr:uid="{443D6D51-6BF3-446C-BCBA-24011D3EE2D2}"/>
    <cellStyle name="40% - Énfasis6 13 2 2 2 3 2" xfId="18681" xr:uid="{AC3486AB-1C1C-40DF-AD42-05ED55AA9EB3}"/>
    <cellStyle name="40% - Énfasis6 13 2 2 2 3 2 2" xfId="39329" xr:uid="{8EF24A87-5D66-4937-8F6C-A61F360945A2}"/>
    <cellStyle name="40% - Énfasis6 13 2 2 2 3 3" xfId="29005" xr:uid="{14685908-3711-4723-9A14-640521B0BCCE}"/>
    <cellStyle name="40% - Énfasis6 13 2 2 2 4" xfId="13519" xr:uid="{4BD455FA-C2CC-4CF9-A7BE-3D5C30B47151}"/>
    <cellStyle name="40% - Énfasis6 13 2 2 2 4 2" xfId="34167" xr:uid="{972B8658-8B8C-42EE-AE65-46FBC5606EC7}"/>
    <cellStyle name="40% - Énfasis6 13 2 2 2 5" xfId="23843" xr:uid="{6EEB7C47-3DD9-48E8-9A53-34E474E68088}"/>
    <cellStyle name="40% - Énfasis6 13 2 2 3" xfId="4486" xr:uid="{0F1269F2-FDE1-4070-B4BC-EB6264A45A67}"/>
    <cellStyle name="40% - Énfasis6 13 2 2 3 2" xfId="9648" xr:uid="{139BF813-F08F-4099-A244-CB901B17EAA2}"/>
    <cellStyle name="40% - Énfasis6 13 2 2 3 2 2" xfId="19972" xr:uid="{55E9E4EB-C1DC-49F3-B447-5F4AC34BF8DB}"/>
    <cellStyle name="40% - Énfasis6 13 2 2 3 2 2 2" xfId="40620" xr:uid="{22827E86-1103-4303-86CD-C2B3469B2EFE}"/>
    <cellStyle name="40% - Énfasis6 13 2 2 3 2 3" xfId="30296" xr:uid="{D051A5CC-3B16-4641-BAFE-FAB776BB081B}"/>
    <cellStyle name="40% - Énfasis6 13 2 2 3 3" xfId="14810" xr:uid="{8C9334BF-28B1-4F32-B130-7CDC62AD01F2}"/>
    <cellStyle name="40% - Énfasis6 13 2 2 3 3 2" xfId="35458" xr:uid="{BCB99FFC-88F2-4E09-9541-537FFAB33D6D}"/>
    <cellStyle name="40% - Énfasis6 13 2 2 3 4" xfId="25134" xr:uid="{5C898ED7-C698-4542-8FD4-CF39A18EC34B}"/>
    <cellStyle name="40% - Énfasis6 13 2 2 4" xfId="7067" xr:uid="{CE56AAEC-7663-49C9-9F39-C0E249922DEC}"/>
    <cellStyle name="40% - Énfasis6 13 2 2 4 2" xfId="17391" xr:uid="{2D7F58F4-BD5E-4F24-9214-268101E14AF8}"/>
    <cellStyle name="40% - Énfasis6 13 2 2 4 2 2" xfId="38039" xr:uid="{FEB69EBB-30A8-4B07-930F-7219C45B6EC9}"/>
    <cellStyle name="40% - Énfasis6 13 2 2 4 3" xfId="27715" xr:uid="{92CEBF08-6B4D-4E14-8026-7869C27BE96E}"/>
    <cellStyle name="40% - Énfasis6 13 2 2 5" xfId="12229" xr:uid="{2B134852-7676-4C96-B439-B3C028E4A589}"/>
    <cellStyle name="40% - Énfasis6 13 2 2 5 2" xfId="32877" xr:uid="{7EC36545-2AC4-46D4-8A85-3DB59EC14A59}"/>
    <cellStyle name="40% - Énfasis6 13 2 2 6" xfId="22553" xr:uid="{B68A7168-E33A-4A8D-8A86-D2C0737A8679}"/>
    <cellStyle name="40% - Énfasis6 13 2 3" xfId="2550" xr:uid="{359B50E7-39E2-443C-9C30-E43F1A545A74}"/>
    <cellStyle name="40% - Énfasis6 13 2 3 2" xfId="5131" xr:uid="{82C9AA8B-F743-414D-8997-D0B1DDF2223E}"/>
    <cellStyle name="40% - Énfasis6 13 2 3 2 2" xfId="10293" xr:uid="{19E9EEF5-3DFA-4996-87BA-7D531F297EE8}"/>
    <cellStyle name="40% - Énfasis6 13 2 3 2 2 2" xfId="20617" xr:uid="{6FAE913A-24B4-4EE6-94B8-C237C62C60B1}"/>
    <cellStyle name="40% - Énfasis6 13 2 3 2 2 2 2" xfId="41265" xr:uid="{D74FE628-3B0E-491A-8434-523F9E09AF32}"/>
    <cellStyle name="40% - Énfasis6 13 2 3 2 2 3" xfId="30941" xr:uid="{009D1126-83E0-4FAE-86EB-AAADE8E73390}"/>
    <cellStyle name="40% - Énfasis6 13 2 3 2 3" xfId="15455" xr:uid="{82078072-5672-4959-BB30-5804E1C703EE}"/>
    <cellStyle name="40% - Énfasis6 13 2 3 2 3 2" xfId="36103" xr:uid="{82966BAF-0785-4B4A-8FDD-556C06F1293A}"/>
    <cellStyle name="40% - Énfasis6 13 2 3 2 4" xfId="25779" xr:uid="{641B5537-4A45-44E0-8CC2-98B21A6491CF}"/>
    <cellStyle name="40% - Énfasis6 13 2 3 3" xfId="7712" xr:uid="{72CC3F75-FF72-4B31-A4C8-109CAC691D65}"/>
    <cellStyle name="40% - Énfasis6 13 2 3 3 2" xfId="18036" xr:uid="{F910B106-15DA-4E66-9F62-1077F1C40BCC}"/>
    <cellStyle name="40% - Énfasis6 13 2 3 3 2 2" xfId="38684" xr:uid="{97D00AA6-938D-4266-8035-8B079732986B}"/>
    <cellStyle name="40% - Énfasis6 13 2 3 3 3" xfId="28360" xr:uid="{38C0C872-DAF6-417F-ADFC-F5F59CB53C65}"/>
    <cellStyle name="40% - Énfasis6 13 2 3 4" xfId="12874" xr:uid="{9DEEC959-6200-4578-9DE5-F5FAE439A03E}"/>
    <cellStyle name="40% - Énfasis6 13 2 3 4 2" xfId="33522" xr:uid="{7A145455-547B-43D3-8FFC-FD713AA4178E}"/>
    <cellStyle name="40% - Énfasis6 13 2 3 5" xfId="23198" xr:uid="{B89ADA72-75F9-42F1-9BB7-C720C2B260D3}"/>
    <cellStyle name="40% - Énfasis6 13 2 4" xfId="3841" xr:uid="{07731C46-9702-48F2-B78E-404BDB3CFC85}"/>
    <cellStyle name="40% - Énfasis6 13 2 4 2" xfId="9003" xr:uid="{2438DE75-AF6F-43D3-8D7A-7C6E6258C720}"/>
    <cellStyle name="40% - Énfasis6 13 2 4 2 2" xfId="19327" xr:uid="{A62D4CC7-4561-4A5D-941F-C084F2467C5E}"/>
    <cellStyle name="40% - Énfasis6 13 2 4 2 2 2" xfId="39975" xr:uid="{3CC03CAC-A10E-4A66-9406-3308673CC5EE}"/>
    <cellStyle name="40% - Énfasis6 13 2 4 2 3" xfId="29651" xr:uid="{96A9E54A-9277-453B-A275-E2F42ED3DAB4}"/>
    <cellStyle name="40% - Énfasis6 13 2 4 3" xfId="14165" xr:uid="{4B2DBD48-5151-4609-A317-088AB4942987}"/>
    <cellStyle name="40% - Énfasis6 13 2 4 3 2" xfId="34813" xr:uid="{5FA9D3FB-0A2F-4AC2-980D-3F5E809E1CF6}"/>
    <cellStyle name="40% - Énfasis6 13 2 4 4" xfId="24489" xr:uid="{157B0875-D3B5-4B6B-9F17-E09CAD4EAA98}"/>
    <cellStyle name="40% - Énfasis6 13 2 5" xfId="6422" xr:uid="{98601D54-9128-42DF-BBF0-ADE788CED6CF}"/>
    <cellStyle name="40% - Énfasis6 13 2 5 2" xfId="16746" xr:uid="{43844163-A512-4AA1-8360-5C5B6EA613C1}"/>
    <cellStyle name="40% - Énfasis6 13 2 5 2 2" xfId="37394" xr:uid="{1E40A969-3839-46E1-AE96-DB98C719B072}"/>
    <cellStyle name="40% - Énfasis6 13 2 5 3" xfId="27070" xr:uid="{7E1CF2AF-22C5-400E-A7C8-ABA99612FDC8}"/>
    <cellStyle name="40% - Énfasis6 13 2 6" xfId="11584" xr:uid="{024A5689-AD9A-42C2-87EF-9FC1F96DC3CC}"/>
    <cellStyle name="40% - Énfasis6 13 2 6 2" xfId="32232" xr:uid="{00DBC13D-3A9A-4097-A6F8-DF783BC72DFB}"/>
    <cellStyle name="40% - Énfasis6 13 2 7" xfId="21908" xr:uid="{AB03B96F-503B-4603-BAE6-083A742A7A65}"/>
    <cellStyle name="40% - Énfasis6 13 3" xfId="1857" xr:uid="{00000000-0005-0000-0000-00007A020000}"/>
    <cellStyle name="40% - Énfasis6 13 3 2" xfId="3194" xr:uid="{57B2444C-93EB-4925-A89C-EAB0B7D06752}"/>
    <cellStyle name="40% - Énfasis6 13 3 2 2" xfId="5775" xr:uid="{054CA7E7-5A24-470C-8EE4-B233DFBD0908}"/>
    <cellStyle name="40% - Énfasis6 13 3 2 2 2" xfId="10937" xr:uid="{1A849CDF-9298-4CBA-9003-D7CF99C03D2E}"/>
    <cellStyle name="40% - Énfasis6 13 3 2 2 2 2" xfId="21261" xr:uid="{A42FDE21-6388-480A-82A6-21AE8ECE3366}"/>
    <cellStyle name="40% - Énfasis6 13 3 2 2 2 2 2" xfId="41909" xr:uid="{D1F18F17-BFC7-4B9F-8743-156B8245AF1E}"/>
    <cellStyle name="40% - Énfasis6 13 3 2 2 2 3" xfId="31585" xr:uid="{23B6F055-7470-43B4-A836-3BAED242C0A2}"/>
    <cellStyle name="40% - Énfasis6 13 3 2 2 3" xfId="16099" xr:uid="{9F235E7A-A5E3-4C72-A9A2-15162B53BFE8}"/>
    <cellStyle name="40% - Énfasis6 13 3 2 2 3 2" xfId="36747" xr:uid="{AF207483-91B8-4686-85F5-FC0A47946D58}"/>
    <cellStyle name="40% - Énfasis6 13 3 2 2 4" xfId="26423" xr:uid="{6CE3979E-5497-489E-90B9-48D08187C2A0}"/>
    <cellStyle name="40% - Énfasis6 13 3 2 3" xfId="8356" xr:uid="{3416582A-06EA-45EF-A21A-D7F4A5FC5CAE}"/>
    <cellStyle name="40% - Énfasis6 13 3 2 3 2" xfId="18680" xr:uid="{A64E2C12-8839-48C3-8E49-805FF2C778D9}"/>
    <cellStyle name="40% - Énfasis6 13 3 2 3 2 2" xfId="39328" xr:uid="{E90B1368-627A-40C7-AB7D-439F661837C4}"/>
    <cellStyle name="40% - Énfasis6 13 3 2 3 3" xfId="29004" xr:uid="{8C3F2E1D-2590-416C-8DE8-8CF38D894870}"/>
    <cellStyle name="40% - Énfasis6 13 3 2 4" xfId="13518" xr:uid="{EC3882A5-5FF7-47CD-BD03-5D014B0DE651}"/>
    <cellStyle name="40% - Énfasis6 13 3 2 4 2" xfId="34166" xr:uid="{D90974C9-E6F1-4708-B450-BD4D72C16003}"/>
    <cellStyle name="40% - Énfasis6 13 3 2 5" xfId="23842" xr:uid="{604773C3-59BE-4506-B130-84CBE455D348}"/>
    <cellStyle name="40% - Énfasis6 13 3 3" xfId="4485" xr:uid="{FDA5DEE2-0B29-405C-8FB5-DC7C03AB4B2C}"/>
    <cellStyle name="40% - Énfasis6 13 3 3 2" xfId="9647" xr:uid="{810DB04A-D1C9-423D-8A8D-811A4D4D3772}"/>
    <cellStyle name="40% - Énfasis6 13 3 3 2 2" xfId="19971" xr:uid="{BFF20323-3BF1-4619-BC85-236C1945AE16}"/>
    <cellStyle name="40% - Énfasis6 13 3 3 2 2 2" xfId="40619" xr:uid="{8CF83C91-CC16-40BB-B0F1-5CE6EEA4573D}"/>
    <cellStyle name="40% - Énfasis6 13 3 3 2 3" xfId="30295" xr:uid="{197AE300-62C0-4C65-A4EE-309ECEB2E4D5}"/>
    <cellStyle name="40% - Énfasis6 13 3 3 3" xfId="14809" xr:uid="{A59AF594-5F67-4986-A863-577B2FABB295}"/>
    <cellStyle name="40% - Énfasis6 13 3 3 3 2" xfId="35457" xr:uid="{4E8B6161-24BA-4377-AC98-3C2B70870FA1}"/>
    <cellStyle name="40% - Énfasis6 13 3 3 4" xfId="25133" xr:uid="{0BDC2239-D961-4543-879B-8C698F6BB424}"/>
    <cellStyle name="40% - Énfasis6 13 3 4" xfId="7066" xr:uid="{F3A18891-375A-4133-A2D0-7D98DC1083B9}"/>
    <cellStyle name="40% - Énfasis6 13 3 4 2" xfId="17390" xr:uid="{3D327B4E-8AD5-4136-A334-33C3082D1032}"/>
    <cellStyle name="40% - Énfasis6 13 3 4 2 2" xfId="38038" xr:uid="{30DD5C0E-ADF5-49B0-B89F-76C3DBA1E14B}"/>
    <cellStyle name="40% - Énfasis6 13 3 4 3" xfId="27714" xr:uid="{CC6501CE-A569-4328-9F7C-46F589CA46C2}"/>
    <cellStyle name="40% - Énfasis6 13 3 5" xfId="12228" xr:uid="{0745C3C4-FB1E-4B52-B4A6-E244CBD3A682}"/>
    <cellStyle name="40% - Énfasis6 13 3 5 2" xfId="32876" xr:uid="{D168B86F-DF6C-4840-AF1D-58999B3840F2}"/>
    <cellStyle name="40% - Énfasis6 13 3 6" xfId="22552" xr:uid="{C470AC3D-6649-449B-9BCC-640CB474B686}"/>
    <cellStyle name="40% - Énfasis6 13 4" xfId="2549" xr:uid="{E0FCF6C2-94C8-44E3-B97B-0BB3083A21B9}"/>
    <cellStyle name="40% - Énfasis6 13 4 2" xfId="5130" xr:uid="{399BFDE1-C2D6-4C0E-9B51-8E723068D927}"/>
    <cellStyle name="40% - Énfasis6 13 4 2 2" xfId="10292" xr:uid="{C30340C0-970A-4AB6-AD87-62190F5B15BA}"/>
    <cellStyle name="40% - Énfasis6 13 4 2 2 2" xfId="20616" xr:uid="{537FF9CB-D0F8-4919-9709-EE4F32193156}"/>
    <cellStyle name="40% - Énfasis6 13 4 2 2 2 2" xfId="41264" xr:uid="{12676F1F-C06B-47C1-91CD-0DBA056E92C4}"/>
    <cellStyle name="40% - Énfasis6 13 4 2 2 3" xfId="30940" xr:uid="{37AEF890-6E47-4CEF-98F0-6D2545EBEC8A}"/>
    <cellStyle name="40% - Énfasis6 13 4 2 3" xfId="15454" xr:uid="{6C9C7BF7-D6B5-44DB-B0D1-25A22C64B7C3}"/>
    <cellStyle name="40% - Énfasis6 13 4 2 3 2" xfId="36102" xr:uid="{F8E4CFAE-EA3A-42A0-924B-46F4DD255BBB}"/>
    <cellStyle name="40% - Énfasis6 13 4 2 4" xfId="25778" xr:uid="{47CEF0B0-29EB-46B1-AE69-D513169C4AE1}"/>
    <cellStyle name="40% - Énfasis6 13 4 3" xfId="7711" xr:uid="{1358A46D-1ED8-439E-9371-5A9694CFD29F}"/>
    <cellStyle name="40% - Énfasis6 13 4 3 2" xfId="18035" xr:uid="{B661F7CA-4C30-4A66-90E9-946318A668FF}"/>
    <cellStyle name="40% - Énfasis6 13 4 3 2 2" xfId="38683" xr:uid="{47A70D81-A463-4950-A4F7-A04544019B63}"/>
    <cellStyle name="40% - Énfasis6 13 4 3 3" xfId="28359" xr:uid="{CBFE91F1-2803-4D3E-9794-B8F309A39559}"/>
    <cellStyle name="40% - Énfasis6 13 4 4" xfId="12873" xr:uid="{5F3166E5-E46C-4152-BE47-69AB5C5299DA}"/>
    <cellStyle name="40% - Énfasis6 13 4 4 2" xfId="33521" xr:uid="{97B47E79-AB26-4191-AF24-AB0D5E5FE0FC}"/>
    <cellStyle name="40% - Énfasis6 13 4 5" xfId="23197" xr:uid="{EDBCD01B-1C21-4E74-BDAD-2AAB77B681F3}"/>
    <cellStyle name="40% - Énfasis6 13 5" xfId="3840" xr:uid="{04EB791B-18AB-4799-A20B-062E6C60B4DD}"/>
    <cellStyle name="40% - Énfasis6 13 5 2" xfId="9002" xr:uid="{2717F2F8-0B65-4CF6-A94A-B2284DD4ABBD}"/>
    <cellStyle name="40% - Énfasis6 13 5 2 2" xfId="19326" xr:uid="{985F7D1C-9AD4-4E29-8656-47BC3DB04845}"/>
    <cellStyle name="40% - Énfasis6 13 5 2 2 2" xfId="39974" xr:uid="{09216D37-2DC5-48D3-9209-B8246BF8AB00}"/>
    <cellStyle name="40% - Énfasis6 13 5 2 3" xfId="29650" xr:uid="{86147619-755F-4CD3-B7D3-0FC918814C24}"/>
    <cellStyle name="40% - Énfasis6 13 5 3" xfId="14164" xr:uid="{7637ADFE-522F-4662-9AB7-9F95FFB54F5A}"/>
    <cellStyle name="40% - Énfasis6 13 5 3 2" xfId="34812" xr:uid="{820C702E-5A4C-4D11-A1EB-887754DD8BA8}"/>
    <cellStyle name="40% - Énfasis6 13 5 4" xfId="24488" xr:uid="{16599EB9-5D21-4FF3-A2F5-A6CB13433A8F}"/>
    <cellStyle name="40% - Énfasis6 13 6" xfId="6421" xr:uid="{60914F71-9335-441C-BD36-61331857E010}"/>
    <cellStyle name="40% - Énfasis6 13 6 2" xfId="16745" xr:uid="{BE2F4356-9A43-4110-AFCD-D3393902C52A}"/>
    <cellStyle name="40% - Énfasis6 13 6 2 2" xfId="37393" xr:uid="{74703E11-26EA-41F0-8587-228656F8A54D}"/>
    <cellStyle name="40% - Énfasis6 13 6 3" xfId="27069" xr:uid="{1FFC74AF-24A9-4D37-80A8-A8900CC21CE7}"/>
    <cellStyle name="40% - Énfasis6 13 7" xfId="11583" xr:uid="{92E735BC-716D-427F-B39F-B83202A7CF3B}"/>
    <cellStyle name="40% - Énfasis6 13 7 2" xfId="32231" xr:uid="{238E5885-CFC3-404D-91D1-CF22B8109321}"/>
    <cellStyle name="40% - Énfasis6 13 8" xfId="21907" xr:uid="{8B21745F-8176-4444-BEFF-62A46F4DC0E2}"/>
    <cellStyle name="40% - Énfasis6 14" xfId="330" xr:uid="{00000000-0005-0000-0000-00007B020000}"/>
    <cellStyle name="40% - Énfasis6 14 2" xfId="331" xr:uid="{00000000-0005-0000-0000-00007C020000}"/>
    <cellStyle name="40% - Énfasis6 14 2 2" xfId="1860" xr:uid="{00000000-0005-0000-0000-00007D020000}"/>
    <cellStyle name="40% - Énfasis6 14 2 2 2" xfId="3197" xr:uid="{2B4FCEEA-8C26-4119-933A-5C737AB26B7C}"/>
    <cellStyle name="40% - Énfasis6 14 2 2 2 2" xfId="5778" xr:uid="{7862AAB3-D5C2-458B-8F66-0F60CD256A11}"/>
    <cellStyle name="40% - Énfasis6 14 2 2 2 2 2" xfId="10940" xr:uid="{136C3489-EF92-4233-865C-A9557DACB6F2}"/>
    <cellStyle name="40% - Énfasis6 14 2 2 2 2 2 2" xfId="21264" xr:uid="{43289536-4156-4BFD-B82C-F8C43DBA11C5}"/>
    <cellStyle name="40% - Énfasis6 14 2 2 2 2 2 2 2" xfId="41912" xr:uid="{12E383BB-518C-47E8-ADA9-601C079570DF}"/>
    <cellStyle name="40% - Énfasis6 14 2 2 2 2 2 3" xfId="31588" xr:uid="{1695CB0D-9159-4CAE-8158-9F40B7F51421}"/>
    <cellStyle name="40% - Énfasis6 14 2 2 2 2 3" xfId="16102" xr:uid="{56EE83B1-2A93-4B67-8164-6A5A6663B890}"/>
    <cellStyle name="40% - Énfasis6 14 2 2 2 2 3 2" xfId="36750" xr:uid="{73B098C6-AED2-4C7E-9692-18E8F19BD88F}"/>
    <cellStyle name="40% - Énfasis6 14 2 2 2 2 4" xfId="26426" xr:uid="{5454B836-253E-4832-93E5-D8ACE69E1E3A}"/>
    <cellStyle name="40% - Énfasis6 14 2 2 2 3" xfId="8359" xr:uid="{0330FAFD-8C91-47B4-A4F2-60190F447994}"/>
    <cellStyle name="40% - Énfasis6 14 2 2 2 3 2" xfId="18683" xr:uid="{23168B85-112C-4EC2-8365-1983AE26147D}"/>
    <cellStyle name="40% - Énfasis6 14 2 2 2 3 2 2" xfId="39331" xr:uid="{E0CB0D77-5AB1-4133-A4BF-1F6AE8D48AAD}"/>
    <cellStyle name="40% - Énfasis6 14 2 2 2 3 3" xfId="29007" xr:uid="{FFD9F492-FDC7-4F22-9BFF-1FCEAE2D5221}"/>
    <cellStyle name="40% - Énfasis6 14 2 2 2 4" xfId="13521" xr:uid="{BDD81A2D-878B-4686-9631-6FC401999550}"/>
    <cellStyle name="40% - Énfasis6 14 2 2 2 4 2" xfId="34169" xr:uid="{75A8E1F2-8266-4D43-AF5E-36CC9D084B2D}"/>
    <cellStyle name="40% - Énfasis6 14 2 2 2 5" xfId="23845" xr:uid="{3331C115-1896-4707-A604-EFBF84B121BC}"/>
    <cellStyle name="40% - Énfasis6 14 2 2 3" xfId="4488" xr:uid="{97D51BA7-1A5F-47A2-B40B-71586343FABA}"/>
    <cellStyle name="40% - Énfasis6 14 2 2 3 2" xfId="9650" xr:uid="{9EC525F1-7E79-4AB3-ABD3-1CD071E644E1}"/>
    <cellStyle name="40% - Énfasis6 14 2 2 3 2 2" xfId="19974" xr:uid="{26074590-A547-4527-8F7F-E6607BD975FA}"/>
    <cellStyle name="40% - Énfasis6 14 2 2 3 2 2 2" xfId="40622" xr:uid="{30F6C8B6-76C1-4290-81C8-2A93A29B7AB7}"/>
    <cellStyle name="40% - Énfasis6 14 2 2 3 2 3" xfId="30298" xr:uid="{B744E7DC-B098-414C-8E21-8880C2D3B1EC}"/>
    <cellStyle name="40% - Énfasis6 14 2 2 3 3" xfId="14812" xr:uid="{0B98D7CB-05A1-4177-B73F-7FCA3458EF09}"/>
    <cellStyle name="40% - Énfasis6 14 2 2 3 3 2" xfId="35460" xr:uid="{D10B6634-FD90-4AB3-8ECF-B461AC691289}"/>
    <cellStyle name="40% - Énfasis6 14 2 2 3 4" xfId="25136" xr:uid="{876F21DD-29F8-4B18-B71A-E24D960A0715}"/>
    <cellStyle name="40% - Énfasis6 14 2 2 4" xfId="7069" xr:uid="{EC242187-D108-4FAD-835D-1FA976234465}"/>
    <cellStyle name="40% - Énfasis6 14 2 2 4 2" xfId="17393" xr:uid="{ABAFC58E-CC2B-49B1-9B3D-A9A768EC5247}"/>
    <cellStyle name="40% - Énfasis6 14 2 2 4 2 2" xfId="38041" xr:uid="{C5549A56-16AE-4DCC-96B1-90EC8604A748}"/>
    <cellStyle name="40% - Énfasis6 14 2 2 4 3" xfId="27717" xr:uid="{47646E28-D89F-4E95-A344-E00EF2C75984}"/>
    <cellStyle name="40% - Énfasis6 14 2 2 5" xfId="12231" xr:uid="{F64E0B18-A092-4121-BFEB-C51E324E5CCA}"/>
    <cellStyle name="40% - Énfasis6 14 2 2 5 2" xfId="32879" xr:uid="{D2B443D6-D1B7-45D3-8011-30305FDAD048}"/>
    <cellStyle name="40% - Énfasis6 14 2 2 6" xfId="22555" xr:uid="{EB230374-DDDA-4042-87BF-95797F8FE4FD}"/>
    <cellStyle name="40% - Énfasis6 14 2 3" xfId="2552" xr:uid="{CBCDC117-D638-4AA2-A15E-BF098D500C37}"/>
    <cellStyle name="40% - Énfasis6 14 2 3 2" xfId="5133" xr:uid="{6169F4AD-DF24-46B2-B1F6-205D3166A26F}"/>
    <cellStyle name="40% - Énfasis6 14 2 3 2 2" xfId="10295" xr:uid="{877A2EE5-FCE5-463A-85E9-AABE76B89387}"/>
    <cellStyle name="40% - Énfasis6 14 2 3 2 2 2" xfId="20619" xr:uid="{D2D95175-92CB-440D-8B5C-41BE1BEF3D7E}"/>
    <cellStyle name="40% - Énfasis6 14 2 3 2 2 2 2" xfId="41267" xr:uid="{BA46EFBE-7186-468B-BA04-89AA67C3E464}"/>
    <cellStyle name="40% - Énfasis6 14 2 3 2 2 3" xfId="30943" xr:uid="{471989E0-ED62-48E3-89AE-32FD59DD1D35}"/>
    <cellStyle name="40% - Énfasis6 14 2 3 2 3" xfId="15457" xr:uid="{BFA2403C-FF80-472F-8F60-EF0CA873AAC7}"/>
    <cellStyle name="40% - Énfasis6 14 2 3 2 3 2" xfId="36105" xr:uid="{4574E0C5-18AA-439A-908A-6E610C459988}"/>
    <cellStyle name="40% - Énfasis6 14 2 3 2 4" xfId="25781" xr:uid="{F8D2BC46-B33F-467C-9022-8E1A4BD9B818}"/>
    <cellStyle name="40% - Énfasis6 14 2 3 3" xfId="7714" xr:uid="{31CF5505-4EE2-4B8A-952F-1DE738D3D051}"/>
    <cellStyle name="40% - Énfasis6 14 2 3 3 2" xfId="18038" xr:uid="{DA4F597F-30CC-4E41-B255-41E6DF09F0A8}"/>
    <cellStyle name="40% - Énfasis6 14 2 3 3 2 2" xfId="38686" xr:uid="{3578D5E4-E0E5-414A-91C4-5AB7B4CF1F68}"/>
    <cellStyle name="40% - Énfasis6 14 2 3 3 3" xfId="28362" xr:uid="{624D09C1-8152-422C-BDA5-23C07E299B69}"/>
    <cellStyle name="40% - Énfasis6 14 2 3 4" xfId="12876" xr:uid="{1165C3D6-F89B-41F5-9182-846E152EB132}"/>
    <cellStyle name="40% - Énfasis6 14 2 3 4 2" xfId="33524" xr:uid="{875B04DC-8BA0-436D-BEF6-19F772485DCD}"/>
    <cellStyle name="40% - Énfasis6 14 2 3 5" xfId="23200" xr:uid="{C03E6AB6-1013-4E5F-BBE5-25C64268ABD7}"/>
    <cellStyle name="40% - Énfasis6 14 2 4" xfId="3843" xr:uid="{0C1A24D3-ABCB-47BE-A52F-AF784D458B36}"/>
    <cellStyle name="40% - Énfasis6 14 2 4 2" xfId="9005" xr:uid="{397F63BC-E868-4C00-A5F2-6B2C48FDC8FD}"/>
    <cellStyle name="40% - Énfasis6 14 2 4 2 2" xfId="19329" xr:uid="{00075308-398E-47E4-8381-AA76226DE3BC}"/>
    <cellStyle name="40% - Énfasis6 14 2 4 2 2 2" xfId="39977" xr:uid="{F36661F0-3EE1-44C4-BCAB-FEED1CB0AF9E}"/>
    <cellStyle name="40% - Énfasis6 14 2 4 2 3" xfId="29653" xr:uid="{10C73E12-7236-412D-8C9D-49306881270E}"/>
    <cellStyle name="40% - Énfasis6 14 2 4 3" xfId="14167" xr:uid="{C18AC340-B622-48FC-956E-605A6BCCC199}"/>
    <cellStyle name="40% - Énfasis6 14 2 4 3 2" xfId="34815" xr:uid="{6BE51934-040C-4331-A808-1A723E030B2F}"/>
    <cellStyle name="40% - Énfasis6 14 2 4 4" xfId="24491" xr:uid="{6A2C8F95-800C-4D1E-92C5-52900B47D645}"/>
    <cellStyle name="40% - Énfasis6 14 2 5" xfId="6424" xr:uid="{F6852F89-1082-465C-B6D3-A614C83680D7}"/>
    <cellStyle name="40% - Énfasis6 14 2 5 2" xfId="16748" xr:uid="{D51146FF-BAA9-4F0F-A489-67B5A3E61D90}"/>
    <cellStyle name="40% - Énfasis6 14 2 5 2 2" xfId="37396" xr:uid="{4C608C99-01D0-4D16-A68D-C3C0130E0321}"/>
    <cellStyle name="40% - Énfasis6 14 2 5 3" xfId="27072" xr:uid="{C5387591-341A-4549-AF37-7D205463451E}"/>
    <cellStyle name="40% - Énfasis6 14 2 6" xfId="11586" xr:uid="{EF1FCF23-7BE3-4CED-9148-7C1629A7893B}"/>
    <cellStyle name="40% - Énfasis6 14 2 6 2" xfId="32234" xr:uid="{A1A393EE-CF04-4F0C-9398-587F834950C2}"/>
    <cellStyle name="40% - Énfasis6 14 2 7" xfId="21910" xr:uid="{EEFC9D6A-DF77-4229-A92C-089563A014C3}"/>
    <cellStyle name="40% - Énfasis6 14 3" xfId="1859" xr:uid="{00000000-0005-0000-0000-00007E020000}"/>
    <cellStyle name="40% - Énfasis6 14 3 2" xfId="3196" xr:uid="{859F2B81-3579-4C17-9824-2BE6AD6DCE2D}"/>
    <cellStyle name="40% - Énfasis6 14 3 2 2" xfId="5777" xr:uid="{A5D6099D-6E8E-4217-AFC0-35F1F57CC995}"/>
    <cellStyle name="40% - Énfasis6 14 3 2 2 2" xfId="10939" xr:uid="{C1EE5192-CBC2-46ED-B589-671946198D4D}"/>
    <cellStyle name="40% - Énfasis6 14 3 2 2 2 2" xfId="21263" xr:uid="{64C6A543-DC44-4795-ADE7-2AB857428CA3}"/>
    <cellStyle name="40% - Énfasis6 14 3 2 2 2 2 2" xfId="41911" xr:uid="{3C6CC49A-007C-4CFA-976F-5D4417A06FD7}"/>
    <cellStyle name="40% - Énfasis6 14 3 2 2 2 3" xfId="31587" xr:uid="{E84F3AE0-5DB1-4BD0-B21B-C46DBAEDED14}"/>
    <cellStyle name="40% - Énfasis6 14 3 2 2 3" xfId="16101" xr:uid="{42A76408-9F70-4259-991F-EADE88F1EAC2}"/>
    <cellStyle name="40% - Énfasis6 14 3 2 2 3 2" xfId="36749" xr:uid="{918ED4F1-6134-4E2D-8FC6-56D006A85950}"/>
    <cellStyle name="40% - Énfasis6 14 3 2 2 4" xfId="26425" xr:uid="{68AEE837-4E08-4AB5-9293-EC8974B075A1}"/>
    <cellStyle name="40% - Énfasis6 14 3 2 3" xfId="8358" xr:uid="{E5CE564A-54D1-4E9C-B6D9-872E18F0CC5D}"/>
    <cellStyle name="40% - Énfasis6 14 3 2 3 2" xfId="18682" xr:uid="{13253A95-E39C-4D75-ACC2-35D53D9056F6}"/>
    <cellStyle name="40% - Énfasis6 14 3 2 3 2 2" xfId="39330" xr:uid="{EC5D078F-C31C-4D40-8568-3E695F769935}"/>
    <cellStyle name="40% - Énfasis6 14 3 2 3 3" xfId="29006" xr:uid="{00A0F536-3415-4A4A-BB24-67F80FCABAE5}"/>
    <cellStyle name="40% - Énfasis6 14 3 2 4" xfId="13520" xr:uid="{D97D1745-6E5F-44CF-85A1-DB8CB802C1B8}"/>
    <cellStyle name="40% - Énfasis6 14 3 2 4 2" xfId="34168" xr:uid="{7679A17D-24C8-448F-BAD8-4FE6C49E543D}"/>
    <cellStyle name="40% - Énfasis6 14 3 2 5" xfId="23844" xr:uid="{DE3B8D5A-D142-4C68-872A-8540A56D8E88}"/>
    <cellStyle name="40% - Énfasis6 14 3 3" xfId="4487" xr:uid="{A3650297-92E3-453A-9B78-856A013E906C}"/>
    <cellStyle name="40% - Énfasis6 14 3 3 2" xfId="9649" xr:uid="{7B92FE12-67C1-4CDD-A79B-737D85CFE39E}"/>
    <cellStyle name="40% - Énfasis6 14 3 3 2 2" xfId="19973" xr:uid="{6C113018-3C72-4FD7-AC00-F71F73AA93D8}"/>
    <cellStyle name="40% - Énfasis6 14 3 3 2 2 2" xfId="40621" xr:uid="{3A16EB5E-45AA-4974-AFEB-C2011865B06D}"/>
    <cellStyle name="40% - Énfasis6 14 3 3 2 3" xfId="30297" xr:uid="{D83B9DBF-A238-4955-98E8-4BAA5590BDC1}"/>
    <cellStyle name="40% - Énfasis6 14 3 3 3" xfId="14811" xr:uid="{62753A11-A7B2-48AD-B670-F2906F349DC6}"/>
    <cellStyle name="40% - Énfasis6 14 3 3 3 2" xfId="35459" xr:uid="{3ED293D9-A8A4-4B91-92DF-33AAD91B78C1}"/>
    <cellStyle name="40% - Énfasis6 14 3 3 4" xfId="25135" xr:uid="{F753BF9E-F048-4CE6-B906-80430275435D}"/>
    <cellStyle name="40% - Énfasis6 14 3 4" xfId="7068" xr:uid="{31911B56-23B0-426A-91F7-604720E1F3EC}"/>
    <cellStyle name="40% - Énfasis6 14 3 4 2" xfId="17392" xr:uid="{68DA3570-52FD-4A31-96AF-988B6A840FC4}"/>
    <cellStyle name="40% - Énfasis6 14 3 4 2 2" xfId="38040" xr:uid="{C4E46D1A-3001-401B-8B66-26E5215A6E62}"/>
    <cellStyle name="40% - Énfasis6 14 3 4 3" xfId="27716" xr:uid="{684B299F-E5B6-4BDE-8129-6DFDF3AB6470}"/>
    <cellStyle name="40% - Énfasis6 14 3 5" xfId="12230" xr:uid="{FE59E70D-A918-4397-A65C-36732076D37A}"/>
    <cellStyle name="40% - Énfasis6 14 3 5 2" xfId="32878" xr:uid="{639969AA-D46E-4D8D-8D40-72A40B06B257}"/>
    <cellStyle name="40% - Énfasis6 14 3 6" xfId="22554" xr:uid="{D049735F-116C-4E1A-98E2-B7EF77620244}"/>
    <cellStyle name="40% - Énfasis6 14 4" xfId="2551" xr:uid="{4327BEB0-9D35-4606-84D2-6FC0FB1492DF}"/>
    <cellStyle name="40% - Énfasis6 14 4 2" xfId="5132" xr:uid="{7C12EB59-210D-4C9E-9F14-7E3FE431EDDD}"/>
    <cellStyle name="40% - Énfasis6 14 4 2 2" xfId="10294" xr:uid="{6C8D2E0F-32DB-45A6-80C5-6D250C049DD7}"/>
    <cellStyle name="40% - Énfasis6 14 4 2 2 2" xfId="20618" xr:uid="{08807629-F0A4-4B86-B768-FB70EFFD885D}"/>
    <cellStyle name="40% - Énfasis6 14 4 2 2 2 2" xfId="41266" xr:uid="{A18F19E3-5754-4E7B-8147-187FEA4DC249}"/>
    <cellStyle name="40% - Énfasis6 14 4 2 2 3" xfId="30942" xr:uid="{70C8F4CD-A7C7-4F34-B7D5-6A28CB853E35}"/>
    <cellStyle name="40% - Énfasis6 14 4 2 3" xfId="15456" xr:uid="{E55036A3-443C-4B34-A8A7-385A3C1CA15D}"/>
    <cellStyle name="40% - Énfasis6 14 4 2 3 2" xfId="36104" xr:uid="{A151510C-37D0-4327-9A1F-E20C96E6E785}"/>
    <cellStyle name="40% - Énfasis6 14 4 2 4" xfId="25780" xr:uid="{6628B2D7-ECB7-41D1-A733-5F07C7AA8094}"/>
    <cellStyle name="40% - Énfasis6 14 4 3" xfId="7713" xr:uid="{7F825ADF-3B24-4582-A63D-79D25C750E87}"/>
    <cellStyle name="40% - Énfasis6 14 4 3 2" xfId="18037" xr:uid="{B36E1D36-6BA6-4A70-9C19-DEF00C0B321E}"/>
    <cellStyle name="40% - Énfasis6 14 4 3 2 2" xfId="38685" xr:uid="{E42457F4-0A28-4232-ADB2-C9C496F50801}"/>
    <cellStyle name="40% - Énfasis6 14 4 3 3" xfId="28361" xr:uid="{99927A8B-7A70-4BEC-9466-70993F87DC7A}"/>
    <cellStyle name="40% - Énfasis6 14 4 4" xfId="12875" xr:uid="{6303EC6F-CD0B-4B0B-A719-237EB7C628F5}"/>
    <cellStyle name="40% - Énfasis6 14 4 4 2" xfId="33523" xr:uid="{A19D6BE1-9D22-40D6-BD3C-8E14F4A5A731}"/>
    <cellStyle name="40% - Énfasis6 14 4 5" xfId="23199" xr:uid="{64460897-C76E-4DAF-9CC2-06FB6A3B65A1}"/>
    <cellStyle name="40% - Énfasis6 14 5" xfId="3842" xr:uid="{DA1B2EE0-E8B0-40B6-8906-0F8308481E73}"/>
    <cellStyle name="40% - Énfasis6 14 5 2" xfId="9004" xr:uid="{C4D1F259-49AA-4ECB-9D5E-B3B3454A15C5}"/>
    <cellStyle name="40% - Énfasis6 14 5 2 2" xfId="19328" xr:uid="{221D2A89-F15A-460B-8598-A2F162AD28AE}"/>
    <cellStyle name="40% - Énfasis6 14 5 2 2 2" xfId="39976" xr:uid="{9858A686-7FA9-4B8F-B830-5D8CF8084999}"/>
    <cellStyle name="40% - Énfasis6 14 5 2 3" xfId="29652" xr:uid="{832BDBA1-8ECC-4F4F-BF82-0A9A24862D5A}"/>
    <cellStyle name="40% - Énfasis6 14 5 3" xfId="14166" xr:uid="{3C6D2618-4480-409F-9ABA-B1B1A594A45B}"/>
    <cellStyle name="40% - Énfasis6 14 5 3 2" xfId="34814" xr:uid="{660C4ACB-781C-4435-B3B8-B0E4982BC940}"/>
    <cellStyle name="40% - Énfasis6 14 5 4" xfId="24490" xr:uid="{43F3C359-1B27-4C15-B412-D6F85FD1DDBF}"/>
    <cellStyle name="40% - Énfasis6 14 6" xfId="6423" xr:uid="{65202018-AB3A-44BD-851F-531678632ECE}"/>
    <cellStyle name="40% - Énfasis6 14 6 2" xfId="16747" xr:uid="{494BD1A1-2826-41BC-96F4-98A823F9E56C}"/>
    <cellStyle name="40% - Énfasis6 14 6 2 2" xfId="37395" xr:uid="{B47BF100-2A33-4B74-B2D7-05143A82EE55}"/>
    <cellStyle name="40% - Énfasis6 14 6 3" xfId="27071" xr:uid="{80C13D45-285F-46F9-819D-89670DE8D6D5}"/>
    <cellStyle name="40% - Énfasis6 14 7" xfId="11585" xr:uid="{3383777C-6C89-4CDC-8CAC-C4E8E691A2F1}"/>
    <cellStyle name="40% - Énfasis6 14 7 2" xfId="32233" xr:uid="{44C72C69-8D99-4EE9-835B-ABC63B51C570}"/>
    <cellStyle name="40% - Énfasis6 14 8" xfId="21909" xr:uid="{5994D7FB-833F-4539-8FA5-12DC99D5B456}"/>
    <cellStyle name="40% - Énfasis6 15" xfId="332" xr:uid="{00000000-0005-0000-0000-00007F020000}"/>
    <cellStyle name="40% - Énfasis6 2" xfId="333" xr:uid="{00000000-0005-0000-0000-000080020000}"/>
    <cellStyle name="40% - Énfasis6 2 2" xfId="334" xr:uid="{00000000-0005-0000-0000-000081020000}"/>
    <cellStyle name="40% - Énfasis6 2 2 2" xfId="1862" xr:uid="{00000000-0005-0000-0000-000082020000}"/>
    <cellStyle name="40% - Énfasis6 2 2 2 2" xfId="3199" xr:uid="{AE5BF405-9B75-46C1-B0A7-82C771A7E12F}"/>
    <cellStyle name="40% - Énfasis6 2 2 2 2 2" xfId="5780" xr:uid="{5F04E102-68A0-4B5A-BAF8-F216299B12AA}"/>
    <cellStyle name="40% - Énfasis6 2 2 2 2 2 2" xfId="10942" xr:uid="{3174F580-6F78-413C-A902-8BABE3A63F14}"/>
    <cellStyle name="40% - Énfasis6 2 2 2 2 2 2 2" xfId="21266" xr:uid="{0A7FBDD7-876F-4B2A-B038-C63A0F7A5B8F}"/>
    <cellStyle name="40% - Énfasis6 2 2 2 2 2 2 2 2" xfId="41914" xr:uid="{3D94E3C0-06D7-4982-AB3D-E1D2792236A7}"/>
    <cellStyle name="40% - Énfasis6 2 2 2 2 2 2 3" xfId="31590" xr:uid="{E2D59ABD-5135-4C5B-84D9-990D8206B81D}"/>
    <cellStyle name="40% - Énfasis6 2 2 2 2 2 3" xfId="16104" xr:uid="{12F85748-2EE5-42D4-B5C4-AD3E8D095439}"/>
    <cellStyle name="40% - Énfasis6 2 2 2 2 2 3 2" xfId="36752" xr:uid="{AA730B0A-3523-41A8-B47B-22E15B090701}"/>
    <cellStyle name="40% - Énfasis6 2 2 2 2 2 4" xfId="26428" xr:uid="{EF4064FA-8125-47A6-9C94-23F86032AE2E}"/>
    <cellStyle name="40% - Énfasis6 2 2 2 2 3" xfId="8361" xr:uid="{2EDCA4B0-4FCA-4DC7-89C7-F3D2B2DA2596}"/>
    <cellStyle name="40% - Énfasis6 2 2 2 2 3 2" xfId="18685" xr:uid="{38172323-679D-4C98-BFDC-47F6610D734D}"/>
    <cellStyle name="40% - Énfasis6 2 2 2 2 3 2 2" xfId="39333" xr:uid="{33420C2D-99FE-40CB-8EA9-36FB4022947C}"/>
    <cellStyle name="40% - Énfasis6 2 2 2 2 3 3" xfId="29009" xr:uid="{A8A1997B-B3FC-48A4-AF5C-861BB3018404}"/>
    <cellStyle name="40% - Énfasis6 2 2 2 2 4" xfId="13523" xr:uid="{132783D4-1D92-46D1-990F-0EB0936E13CB}"/>
    <cellStyle name="40% - Énfasis6 2 2 2 2 4 2" xfId="34171" xr:uid="{15D268D5-ECD9-4ADE-8F94-6C7916CFC748}"/>
    <cellStyle name="40% - Énfasis6 2 2 2 2 5" xfId="23847" xr:uid="{25C1F24E-3047-4CE1-AEFF-9ACEC6FFCA67}"/>
    <cellStyle name="40% - Énfasis6 2 2 2 3" xfId="4490" xr:uid="{D257CF08-C094-48D3-8194-350F4F1AA2F2}"/>
    <cellStyle name="40% - Énfasis6 2 2 2 3 2" xfId="9652" xr:uid="{EEC23290-502D-43F9-93DA-E7F20A2EF2DB}"/>
    <cellStyle name="40% - Énfasis6 2 2 2 3 2 2" xfId="19976" xr:uid="{4B6BD895-BD79-4034-BAC8-547716DE1FA5}"/>
    <cellStyle name="40% - Énfasis6 2 2 2 3 2 2 2" xfId="40624" xr:uid="{13437D64-1A7E-40B5-9508-DF46B57C10CA}"/>
    <cellStyle name="40% - Énfasis6 2 2 2 3 2 3" xfId="30300" xr:uid="{18FC235F-3894-48BB-AD54-4C49E31E0714}"/>
    <cellStyle name="40% - Énfasis6 2 2 2 3 3" xfId="14814" xr:uid="{DA2AF29B-D528-4018-99C0-97C3563178C7}"/>
    <cellStyle name="40% - Énfasis6 2 2 2 3 3 2" xfId="35462" xr:uid="{16F1031F-8A5F-43C3-B206-816AF93224CA}"/>
    <cellStyle name="40% - Énfasis6 2 2 2 3 4" xfId="25138" xr:uid="{4C82C2E5-E41D-4C5B-894B-D7F0E904FC67}"/>
    <cellStyle name="40% - Énfasis6 2 2 2 4" xfId="7071" xr:uid="{6F8AA3AB-35E5-4114-8614-05E4D34BC951}"/>
    <cellStyle name="40% - Énfasis6 2 2 2 4 2" xfId="17395" xr:uid="{815AE025-3125-46C0-A2B6-BED25CC83B4B}"/>
    <cellStyle name="40% - Énfasis6 2 2 2 4 2 2" xfId="38043" xr:uid="{C1188FB0-5509-495C-8DE4-4F637E1F4CD8}"/>
    <cellStyle name="40% - Énfasis6 2 2 2 4 3" xfId="27719" xr:uid="{8ECE6102-5B7F-4DFF-ABED-0114B10F5328}"/>
    <cellStyle name="40% - Énfasis6 2 2 2 5" xfId="12233" xr:uid="{CFAF03E6-59B9-477F-A76B-764267D9A16E}"/>
    <cellStyle name="40% - Énfasis6 2 2 2 5 2" xfId="32881" xr:uid="{3C97F6BC-F56C-44BF-821D-14BF55D50E2B}"/>
    <cellStyle name="40% - Énfasis6 2 2 2 6" xfId="22557" xr:uid="{955C70D4-E1DC-49C6-8C35-4743C0A7DDF2}"/>
    <cellStyle name="40% - Énfasis6 2 2 3" xfId="2554" xr:uid="{CD04D7F1-F0C0-4E36-B89E-38102A182197}"/>
    <cellStyle name="40% - Énfasis6 2 2 3 2" xfId="5135" xr:uid="{458A8FB8-32A4-487A-8A38-0FA2792C6AA6}"/>
    <cellStyle name="40% - Énfasis6 2 2 3 2 2" xfId="10297" xr:uid="{36F36C6C-6802-4A56-92C5-40CAA47F3377}"/>
    <cellStyle name="40% - Énfasis6 2 2 3 2 2 2" xfId="20621" xr:uid="{6BBD0253-A43C-4230-91B2-3268ABF09135}"/>
    <cellStyle name="40% - Énfasis6 2 2 3 2 2 2 2" xfId="41269" xr:uid="{A998CBFB-B370-4483-AAFF-14188BBCE53E}"/>
    <cellStyle name="40% - Énfasis6 2 2 3 2 2 3" xfId="30945" xr:uid="{87C9DD07-B65A-4D63-A136-0AF885F296B4}"/>
    <cellStyle name="40% - Énfasis6 2 2 3 2 3" xfId="15459" xr:uid="{024DCEED-0943-4518-8357-C93A0A3349FE}"/>
    <cellStyle name="40% - Énfasis6 2 2 3 2 3 2" xfId="36107" xr:uid="{29167F3E-E944-4670-9824-3ED01E22C142}"/>
    <cellStyle name="40% - Énfasis6 2 2 3 2 4" xfId="25783" xr:uid="{70816998-737C-4AC4-A354-7785ABDA6F8D}"/>
    <cellStyle name="40% - Énfasis6 2 2 3 3" xfId="7716" xr:uid="{7DE9ECB9-24E3-4E9E-B421-96E4D0B7DB15}"/>
    <cellStyle name="40% - Énfasis6 2 2 3 3 2" xfId="18040" xr:uid="{0B8CCBF1-CF16-4A58-AABA-381141FA05CA}"/>
    <cellStyle name="40% - Énfasis6 2 2 3 3 2 2" xfId="38688" xr:uid="{699276EC-1BA3-4320-A2F8-70104A1718B0}"/>
    <cellStyle name="40% - Énfasis6 2 2 3 3 3" xfId="28364" xr:uid="{EB211473-C4D1-4C46-8D9E-0D1AE8846C79}"/>
    <cellStyle name="40% - Énfasis6 2 2 3 4" xfId="12878" xr:uid="{5F530E42-514A-4665-9CB5-C331B772CF42}"/>
    <cellStyle name="40% - Énfasis6 2 2 3 4 2" xfId="33526" xr:uid="{D3F23F6D-0C0D-4408-AAB1-04DE80001516}"/>
    <cellStyle name="40% - Énfasis6 2 2 3 5" xfId="23202" xr:uid="{EF518972-395C-494B-8CCB-68E4C513DD53}"/>
    <cellStyle name="40% - Énfasis6 2 2 4" xfId="3845" xr:uid="{706D37E5-2B22-49E8-A082-50F7612BAC9D}"/>
    <cellStyle name="40% - Énfasis6 2 2 4 2" xfId="9007" xr:uid="{1B527D2B-7882-47CF-9E48-0BE47326CBDD}"/>
    <cellStyle name="40% - Énfasis6 2 2 4 2 2" xfId="19331" xr:uid="{1CC380B9-BBA8-4026-95F1-15F94A48EC56}"/>
    <cellStyle name="40% - Énfasis6 2 2 4 2 2 2" xfId="39979" xr:uid="{BED6E25D-B0AC-43EB-B051-6E434EF85D34}"/>
    <cellStyle name="40% - Énfasis6 2 2 4 2 3" xfId="29655" xr:uid="{8F5A8FEC-7C25-48D4-9D77-5AF00631649B}"/>
    <cellStyle name="40% - Énfasis6 2 2 4 3" xfId="14169" xr:uid="{19C17451-02B0-4E12-B177-54A0E5358A11}"/>
    <cellStyle name="40% - Énfasis6 2 2 4 3 2" xfId="34817" xr:uid="{48082A12-B8CF-42FD-8755-3BD73E6CCEFE}"/>
    <cellStyle name="40% - Énfasis6 2 2 4 4" xfId="24493" xr:uid="{CFB8ACC4-0C1F-4759-B0FD-F64A3E5E0DB6}"/>
    <cellStyle name="40% - Énfasis6 2 2 5" xfId="6426" xr:uid="{97A47A2C-09C8-4175-85DA-675CEEAB88A0}"/>
    <cellStyle name="40% - Énfasis6 2 2 5 2" xfId="16750" xr:uid="{06EC282B-F476-4376-8A7F-099371E822CC}"/>
    <cellStyle name="40% - Énfasis6 2 2 5 2 2" xfId="37398" xr:uid="{7AC0CE71-BC82-4C6D-AE5C-7560308D846C}"/>
    <cellStyle name="40% - Énfasis6 2 2 5 3" xfId="27074" xr:uid="{13A554BF-46C0-4456-A166-659CAB2164F5}"/>
    <cellStyle name="40% - Énfasis6 2 2 6" xfId="11588" xr:uid="{F579F63A-5A0E-4977-A693-F15C4EEE13D8}"/>
    <cellStyle name="40% - Énfasis6 2 2 6 2" xfId="32236" xr:uid="{646818FD-8B2C-4D0F-8125-C1DF30C54771}"/>
    <cellStyle name="40% - Énfasis6 2 2 7" xfId="21912" xr:uid="{1C7DE8C8-060D-427F-BB38-7201753F621E}"/>
    <cellStyle name="40% - Énfasis6 2 3" xfId="1861" xr:uid="{00000000-0005-0000-0000-000083020000}"/>
    <cellStyle name="40% - Énfasis6 2 3 2" xfId="3198" xr:uid="{3D3B495D-731F-4713-A31F-32ED488C76C1}"/>
    <cellStyle name="40% - Énfasis6 2 3 2 2" xfId="5779" xr:uid="{14F31D14-CCD1-4D8C-86E5-BCEAE5FCAB06}"/>
    <cellStyle name="40% - Énfasis6 2 3 2 2 2" xfId="10941" xr:uid="{89EF1034-CE58-4931-A4EB-58F0088D3D19}"/>
    <cellStyle name="40% - Énfasis6 2 3 2 2 2 2" xfId="21265" xr:uid="{80FB955E-376F-468E-870B-EC774DBD95C5}"/>
    <cellStyle name="40% - Énfasis6 2 3 2 2 2 2 2" xfId="41913" xr:uid="{65E0B45B-1529-40C7-B485-EDB992031D6A}"/>
    <cellStyle name="40% - Énfasis6 2 3 2 2 2 3" xfId="31589" xr:uid="{8868BFF0-D9B4-4E44-A5B3-353325909F30}"/>
    <cellStyle name="40% - Énfasis6 2 3 2 2 3" xfId="16103" xr:uid="{75996A05-CAED-41DD-9145-B57018A9E755}"/>
    <cellStyle name="40% - Énfasis6 2 3 2 2 3 2" xfId="36751" xr:uid="{60FF4956-9A64-469D-BC3C-A811A5983944}"/>
    <cellStyle name="40% - Énfasis6 2 3 2 2 4" xfId="26427" xr:uid="{32A19F60-5C43-4174-BDD3-DC555B649402}"/>
    <cellStyle name="40% - Énfasis6 2 3 2 3" xfId="8360" xr:uid="{5541B0E9-DEEA-4368-9FEC-B343F7A3A2DE}"/>
    <cellStyle name="40% - Énfasis6 2 3 2 3 2" xfId="18684" xr:uid="{B86DAB5B-93A3-4DC3-B576-E8111252FB9D}"/>
    <cellStyle name="40% - Énfasis6 2 3 2 3 2 2" xfId="39332" xr:uid="{2A93155F-80D3-4052-AFD0-83F4E4E2339C}"/>
    <cellStyle name="40% - Énfasis6 2 3 2 3 3" xfId="29008" xr:uid="{991B2348-79C7-4A7D-868B-994CF554A861}"/>
    <cellStyle name="40% - Énfasis6 2 3 2 4" xfId="13522" xr:uid="{0ECA9C03-EF6E-43C8-AC18-ADECF4162E48}"/>
    <cellStyle name="40% - Énfasis6 2 3 2 4 2" xfId="34170" xr:uid="{9E806890-6EFD-42E5-8838-FCA0F2AD8036}"/>
    <cellStyle name="40% - Énfasis6 2 3 2 5" xfId="23846" xr:uid="{38FAB6D0-B66F-429F-91F4-DC76EF32B25B}"/>
    <cellStyle name="40% - Énfasis6 2 3 3" xfId="4489" xr:uid="{F89E509B-80D0-4F7B-8F68-F0DDBA14BF19}"/>
    <cellStyle name="40% - Énfasis6 2 3 3 2" xfId="9651" xr:uid="{E8A1F03F-4DB9-492C-9E41-C59926D98467}"/>
    <cellStyle name="40% - Énfasis6 2 3 3 2 2" xfId="19975" xr:uid="{8F5808A3-4F15-4628-916A-9DF19362C5F5}"/>
    <cellStyle name="40% - Énfasis6 2 3 3 2 2 2" xfId="40623" xr:uid="{7A71178D-C26C-4D34-9EDC-1AF81E21823D}"/>
    <cellStyle name="40% - Énfasis6 2 3 3 2 3" xfId="30299" xr:uid="{D4A4A1AF-880E-42DC-8E6F-A0B65D6E3A37}"/>
    <cellStyle name="40% - Énfasis6 2 3 3 3" xfId="14813" xr:uid="{E7267CD9-D42E-4308-B8EE-976F1DD4E55D}"/>
    <cellStyle name="40% - Énfasis6 2 3 3 3 2" xfId="35461" xr:uid="{A60813D1-5346-4FA5-B226-F36287F90E6C}"/>
    <cellStyle name="40% - Énfasis6 2 3 3 4" xfId="25137" xr:uid="{42E4D4E5-1FF8-45EA-953B-CC4A941DBB35}"/>
    <cellStyle name="40% - Énfasis6 2 3 4" xfId="7070" xr:uid="{DB00D248-ECBD-4897-A3C8-226F72EBBEA4}"/>
    <cellStyle name="40% - Énfasis6 2 3 4 2" xfId="17394" xr:uid="{A9FC68A1-4787-4727-B0AB-A7F50B704729}"/>
    <cellStyle name="40% - Énfasis6 2 3 4 2 2" xfId="38042" xr:uid="{E3788875-B1FB-4D7D-B7E5-9CE2E42ADCE4}"/>
    <cellStyle name="40% - Énfasis6 2 3 4 3" xfId="27718" xr:uid="{764EA896-71C9-4AB3-9936-430D44DEA50B}"/>
    <cellStyle name="40% - Énfasis6 2 3 5" xfId="12232" xr:uid="{0E6CCCC3-B56C-4A50-9965-0F2ED08D7BC5}"/>
    <cellStyle name="40% - Énfasis6 2 3 5 2" xfId="32880" xr:uid="{2FA4C528-49D2-4D83-874E-9A20E3B5F929}"/>
    <cellStyle name="40% - Énfasis6 2 3 6" xfId="22556" xr:uid="{09695047-A496-48A2-B611-CBFAC27BBBF4}"/>
    <cellStyle name="40% - Énfasis6 2 4" xfId="2553" xr:uid="{A0B7C265-6579-409E-B601-45D53BB6B356}"/>
    <cellStyle name="40% - Énfasis6 2 4 2" xfId="5134" xr:uid="{FE9C6596-4F34-44D9-B7BB-FB4B87C94461}"/>
    <cellStyle name="40% - Énfasis6 2 4 2 2" xfId="10296" xr:uid="{C3A4666A-E2D0-4959-B7F2-A15534508EA8}"/>
    <cellStyle name="40% - Énfasis6 2 4 2 2 2" xfId="20620" xr:uid="{604F4BC2-87E4-4D05-917A-A546EA9624B4}"/>
    <cellStyle name="40% - Énfasis6 2 4 2 2 2 2" xfId="41268" xr:uid="{1602565D-D675-46D1-9AEB-D0183D11AC34}"/>
    <cellStyle name="40% - Énfasis6 2 4 2 2 3" xfId="30944" xr:uid="{2844A86B-1EA5-4C2C-8A3C-8B99EF2A6262}"/>
    <cellStyle name="40% - Énfasis6 2 4 2 3" xfId="15458" xr:uid="{6D94106E-4C08-467A-ACD1-860608D469F3}"/>
    <cellStyle name="40% - Énfasis6 2 4 2 3 2" xfId="36106" xr:uid="{AF7EDEA2-1CCB-4720-AD59-D68E9A00ABEE}"/>
    <cellStyle name="40% - Énfasis6 2 4 2 4" xfId="25782" xr:uid="{69F4EC8C-F2DB-473E-BA36-80681885C985}"/>
    <cellStyle name="40% - Énfasis6 2 4 3" xfId="7715" xr:uid="{4415D30E-8FCE-40EC-8BAC-B45ACA16BC3B}"/>
    <cellStyle name="40% - Énfasis6 2 4 3 2" xfId="18039" xr:uid="{07AEF35F-4B19-4959-9D6D-F02EE93C7029}"/>
    <cellStyle name="40% - Énfasis6 2 4 3 2 2" xfId="38687" xr:uid="{68D2C76F-5A1C-479B-AF5B-620D86E775AC}"/>
    <cellStyle name="40% - Énfasis6 2 4 3 3" xfId="28363" xr:uid="{4E5A10F3-96A8-4F46-A9C5-69C5F7FFB05F}"/>
    <cellStyle name="40% - Énfasis6 2 4 4" xfId="12877" xr:uid="{5CD98092-4547-4D30-9BBC-57C6B5F88D97}"/>
    <cellStyle name="40% - Énfasis6 2 4 4 2" xfId="33525" xr:uid="{576632A1-6BDC-4376-90B6-34A385A0F4CE}"/>
    <cellStyle name="40% - Énfasis6 2 4 5" xfId="23201" xr:uid="{67EB4A9B-0FFF-4EA5-AD00-0704986CF093}"/>
    <cellStyle name="40% - Énfasis6 2 5" xfId="3844" xr:uid="{6B975436-AB72-4CBB-B1D0-0B1AD5DB123B}"/>
    <cellStyle name="40% - Énfasis6 2 5 2" xfId="9006" xr:uid="{5FAB32DB-809C-4BC0-96C8-69CD66559F8C}"/>
    <cellStyle name="40% - Énfasis6 2 5 2 2" xfId="19330" xr:uid="{6F47CB8C-974B-4FB0-A128-CAF9F51A8660}"/>
    <cellStyle name="40% - Énfasis6 2 5 2 2 2" xfId="39978" xr:uid="{F4D752C3-65D7-4F51-8383-9738F0759E68}"/>
    <cellStyle name="40% - Énfasis6 2 5 2 3" xfId="29654" xr:uid="{6C308184-0CC7-47B6-B106-5347BBC78364}"/>
    <cellStyle name="40% - Énfasis6 2 5 3" xfId="14168" xr:uid="{847A67EC-2D3B-4D1B-A6C4-CDB649B08558}"/>
    <cellStyle name="40% - Énfasis6 2 5 3 2" xfId="34816" xr:uid="{1D1548AE-6B7D-41B1-9A25-43DE7CB7C5B1}"/>
    <cellStyle name="40% - Énfasis6 2 5 4" xfId="24492" xr:uid="{F120DE1F-2602-4E38-9412-BC1B7600C145}"/>
    <cellStyle name="40% - Énfasis6 2 6" xfId="6425" xr:uid="{E111D6B9-5A56-4453-90C6-3D8F03ADD5A0}"/>
    <cellStyle name="40% - Énfasis6 2 6 2" xfId="16749" xr:uid="{12951A95-8FAB-417A-B456-79C44ADF50D0}"/>
    <cellStyle name="40% - Énfasis6 2 6 2 2" xfId="37397" xr:uid="{A13F65A9-2AE7-4F02-8D35-3A0A05B348C2}"/>
    <cellStyle name="40% - Énfasis6 2 6 3" xfId="27073" xr:uid="{E32D3027-B3DA-4C3A-96D5-599E0DE1235E}"/>
    <cellStyle name="40% - Énfasis6 2 7" xfId="11587" xr:uid="{C5371A27-4B60-4899-8982-3E18EC10D37B}"/>
    <cellStyle name="40% - Énfasis6 2 7 2" xfId="32235" xr:uid="{57F9ABC3-BA77-4880-8A00-7DAF7F867D0E}"/>
    <cellStyle name="40% - Énfasis6 2 8" xfId="21911" xr:uid="{98472502-B628-4ECF-A74F-09D3A10166D0}"/>
    <cellStyle name="40% - Énfasis6 3" xfId="335" xr:uid="{00000000-0005-0000-0000-000084020000}"/>
    <cellStyle name="40% - Énfasis6 3 2" xfId="336" xr:uid="{00000000-0005-0000-0000-000085020000}"/>
    <cellStyle name="40% - Énfasis6 3 2 2" xfId="1864" xr:uid="{00000000-0005-0000-0000-000086020000}"/>
    <cellStyle name="40% - Énfasis6 3 2 2 2" xfId="3201" xr:uid="{88990CBA-45E9-41E6-8704-F7070F0EC23C}"/>
    <cellStyle name="40% - Énfasis6 3 2 2 2 2" xfId="5782" xr:uid="{85AD13A6-3BB7-44D5-8602-06C25ECFBDA7}"/>
    <cellStyle name="40% - Énfasis6 3 2 2 2 2 2" xfId="10944" xr:uid="{C72B6201-F7D3-4779-A9F2-13D5E6FF74B5}"/>
    <cellStyle name="40% - Énfasis6 3 2 2 2 2 2 2" xfId="21268" xr:uid="{D38DC717-5652-446D-BAB5-46FB7EC281F9}"/>
    <cellStyle name="40% - Énfasis6 3 2 2 2 2 2 2 2" xfId="41916" xr:uid="{FDC4C97F-D72C-4127-BD4B-7514B6AC1C58}"/>
    <cellStyle name="40% - Énfasis6 3 2 2 2 2 2 3" xfId="31592" xr:uid="{4C5ECF22-DE01-40CE-B865-8D8DCF4BF606}"/>
    <cellStyle name="40% - Énfasis6 3 2 2 2 2 3" xfId="16106" xr:uid="{13B31D3E-B834-4823-B544-D1FA06BC4EAE}"/>
    <cellStyle name="40% - Énfasis6 3 2 2 2 2 3 2" xfId="36754" xr:uid="{2C381843-83B4-40C9-88CC-3F62063A58F2}"/>
    <cellStyle name="40% - Énfasis6 3 2 2 2 2 4" xfId="26430" xr:uid="{CCE6D12D-70D5-4C10-83AA-126A79BFBB41}"/>
    <cellStyle name="40% - Énfasis6 3 2 2 2 3" xfId="8363" xr:uid="{12EAC6BC-106E-4100-BE2B-9F146821C95A}"/>
    <cellStyle name="40% - Énfasis6 3 2 2 2 3 2" xfId="18687" xr:uid="{892DAF70-E131-4956-AB6B-8982CB8ED9FE}"/>
    <cellStyle name="40% - Énfasis6 3 2 2 2 3 2 2" xfId="39335" xr:uid="{AE319A04-BF65-4C3E-8E37-D955C15D8BD8}"/>
    <cellStyle name="40% - Énfasis6 3 2 2 2 3 3" xfId="29011" xr:uid="{59FF9B64-F056-4F23-A26C-AD465A0DB960}"/>
    <cellStyle name="40% - Énfasis6 3 2 2 2 4" xfId="13525" xr:uid="{736F0996-0079-4D5A-84D2-81534F4BC3BA}"/>
    <cellStyle name="40% - Énfasis6 3 2 2 2 4 2" xfId="34173" xr:uid="{4B29E744-B4E0-46A6-96BA-DE353C1FB2DC}"/>
    <cellStyle name="40% - Énfasis6 3 2 2 2 5" xfId="23849" xr:uid="{CBD657AF-68E8-47C6-878A-EB315EC313B1}"/>
    <cellStyle name="40% - Énfasis6 3 2 2 3" xfId="4492" xr:uid="{6CA22494-84E3-4288-9FB4-7C1E2710B32D}"/>
    <cellStyle name="40% - Énfasis6 3 2 2 3 2" xfId="9654" xr:uid="{908EB1D5-246A-4BF4-9625-796515D1ADD0}"/>
    <cellStyle name="40% - Énfasis6 3 2 2 3 2 2" xfId="19978" xr:uid="{2195CED2-C858-47BD-AEE5-29A82EC19EF5}"/>
    <cellStyle name="40% - Énfasis6 3 2 2 3 2 2 2" xfId="40626" xr:uid="{0186DFC8-055B-4A5F-9E6B-DA6E6259E59F}"/>
    <cellStyle name="40% - Énfasis6 3 2 2 3 2 3" xfId="30302" xr:uid="{CC08AD84-1035-475A-8B74-462DCBC8D8D4}"/>
    <cellStyle name="40% - Énfasis6 3 2 2 3 3" xfId="14816" xr:uid="{68338C94-9A49-4ED5-BB98-7B85EEA89EE6}"/>
    <cellStyle name="40% - Énfasis6 3 2 2 3 3 2" xfId="35464" xr:uid="{41D94C90-38DF-4ACC-9382-9A361B7DBF0D}"/>
    <cellStyle name="40% - Énfasis6 3 2 2 3 4" xfId="25140" xr:uid="{5989DC96-C4F6-418A-BB76-7C3F12A62661}"/>
    <cellStyle name="40% - Énfasis6 3 2 2 4" xfId="7073" xr:uid="{F30FF221-AB4C-4032-97F7-EC222E3507DD}"/>
    <cellStyle name="40% - Énfasis6 3 2 2 4 2" xfId="17397" xr:uid="{8FC2498F-292B-442B-9610-3A6C124747F1}"/>
    <cellStyle name="40% - Énfasis6 3 2 2 4 2 2" xfId="38045" xr:uid="{DF06EBD5-1120-4E07-9826-8ABF09CFECDE}"/>
    <cellStyle name="40% - Énfasis6 3 2 2 4 3" xfId="27721" xr:uid="{788DDC7A-51D1-4A8B-9BD0-57DA37B8A1C0}"/>
    <cellStyle name="40% - Énfasis6 3 2 2 5" xfId="12235" xr:uid="{C5124C88-14CA-4061-9559-3E0F125E04A5}"/>
    <cellStyle name="40% - Énfasis6 3 2 2 5 2" xfId="32883" xr:uid="{B6F791D1-7933-4232-9CE2-6A6C77509C6C}"/>
    <cellStyle name="40% - Énfasis6 3 2 2 6" xfId="22559" xr:uid="{68C04125-9230-4394-A716-AC02E714F501}"/>
    <cellStyle name="40% - Énfasis6 3 2 3" xfId="2556" xr:uid="{65612633-006C-4BE3-A466-C8829611A08E}"/>
    <cellStyle name="40% - Énfasis6 3 2 3 2" xfId="5137" xr:uid="{DFE6CF9E-28E8-4C0D-8A8C-00A31AEFE794}"/>
    <cellStyle name="40% - Énfasis6 3 2 3 2 2" xfId="10299" xr:uid="{E1241A62-6D6D-42F2-96DB-6AC752BFC745}"/>
    <cellStyle name="40% - Énfasis6 3 2 3 2 2 2" xfId="20623" xr:uid="{EF08C491-EBEE-42B0-AED4-813DF1DF42D8}"/>
    <cellStyle name="40% - Énfasis6 3 2 3 2 2 2 2" xfId="41271" xr:uid="{130695C3-FBDF-4465-90F9-A7674A8E909B}"/>
    <cellStyle name="40% - Énfasis6 3 2 3 2 2 3" xfId="30947" xr:uid="{5485D5EC-27E3-49D0-B876-6B9FA48ED85A}"/>
    <cellStyle name="40% - Énfasis6 3 2 3 2 3" xfId="15461" xr:uid="{D1922951-A340-4AE1-B06E-60602C613D2A}"/>
    <cellStyle name="40% - Énfasis6 3 2 3 2 3 2" xfId="36109" xr:uid="{7FC05612-2EB6-4934-BDAE-62454030B94B}"/>
    <cellStyle name="40% - Énfasis6 3 2 3 2 4" xfId="25785" xr:uid="{D0D7097E-0C29-49C6-A4B9-29E4193FEC05}"/>
    <cellStyle name="40% - Énfasis6 3 2 3 3" xfId="7718" xr:uid="{A3081543-1C16-4BEE-958F-E7EBAED7E4AA}"/>
    <cellStyle name="40% - Énfasis6 3 2 3 3 2" xfId="18042" xr:uid="{B2722845-4527-44D7-93E8-231F048C7384}"/>
    <cellStyle name="40% - Énfasis6 3 2 3 3 2 2" xfId="38690" xr:uid="{A6E3F354-A4A9-445F-913F-0D87F857D6B3}"/>
    <cellStyle name="40% - Énfasis6 3 2 3 3 3" xfId="28366" xr:uid="{9AC0BA13-8912-4688-A6CD-7EF53B3B3E9E}"/>
    <cellStyle name="40% - Énfasis6 3 2 3 4" xfId="12880" xr:uid="{8073975F-F751-404F-805A-D65F7E0879C0}"/>
    <cellStyle name="40% - Énfasis6 3 2 3 4 2" xfId="33528" xr:uid="{5BF1BA97-EC7D-423B-BCDA-11515C5708F5}"/>
    <cellStyle name="40% - Énfasis6 3 2 3 5" xfId="23204" xr:uid="{99D5C2B1-F0BF-4671-B0F7-2E97A8A4E71E}"/>
    <cellStyle name="40% - Énfasis6 3 2 4" xfId="3847" xr:uid="{2D43BC3B-DF1D-4B28-AC1D-557BD9AE1877}"/>
    <cellStyle name="40% - Énfasis6 3 2 4 2" xfId="9009" xr:uid="{966E261E-2F58-4462-AFB0-F24FD85DFD33}"/>
    <cellStyle name="40% - Énfasis6 3 2 4 2 2" xfId="19333" xr:uid="{F3F5B105-EA7C-468C-A64E-7E4D776F08D5}"/>
    <cellStyle name="40% - Énfasis6 3 2 4 2 2 2" xfId="39981" xr:uid="{2367D1F7-D725-4E11-95B8-60E6443BDD47}"/>
    <cellStyle name="40% - Énfasis6 3 2 4 2 3" xfId="29657" xr:uid="{9FDAC0E4-E9E2-43B6-A77B-F941027499FF}"/>
    <cellStyle name="40% - Énfasis6 3 2 4 3" xfId="14171" xr:uid="{0789E120-E225-4C2B-AB97-7C2FB1E3B556}"/>
    <cellStyle name="40% - Énfasis6 3 2 4 3 2" xfId="34819" xr:uid="{BE5AF4E1-08E8-48A1-9A81-2B495D4FBA5F}"/>
    <cellStyle name="40% - Énfasis6 3 2 4 4" xfId="24495" xr:uid="{2D02A3F6-C971-449E-AEB3-5FE1CFB70C95}"/>
    <cellStyle name="40% - Énfasis6 3 2 5" xfId="6428" xr:uid="{CEA63D78-BCBC-4A6B-BD20-D10CF1D22A48}"/>
    <cellStyle name="40% - Énfasis6 3 2 5 2" xfId="16752" xr:uid="{4F2D0E2F-6093-4A38-8751-843AEDD7B05D}"/>
    <cellStyle name="40% - Énfasis6 3 2 5 2 2" xfId="37400" xr:uid="{6D974AE1-9F3B-40ED-8665-1A6724B2C998}"/>
    <cellStyle name="40% - Énfasis6 3 2 5 3" xfId="27076" xr:uid="{75173242-AAB7-4244-8C98-E1BCB01770A2}"/>
    <cellStyle name="40% - Énfasis6 3 2 6" xfId="11590" xr:uid="{F48D4FD0-A678-4CC5-B433-941DE9652AD7}"/>
    <cellStyle name="40% - Énfasis6 3 2 6 2" xfId="32238" xr:uid="{563BF4C1-775B-4098-BCC3-4420393E3338}"/>
    <cellStyle name="40% - Énfasis6 3 2 7" xfId="21914" xr:uid="{BEAE74F5-6870-4FAF-AB26-B58806328BC0}"/>
    <cellStyle name="40% - Énfasis6 3 3" xfId="1863" xr:uid="{00000000-0005-0000-0000-000087020000}"/>
    <cellStyle name="40% - Énfasis6 3 3 2" xfId="3200" xr:uid="{C3DABCED-85F8-458A-B8B1-EE7608198515}"/>
    <cellStyle name="40% - Énfasis6 3 3 2 2" xfId="5781" xr:uid="{160BAFA1-0006-40EF-8AB2-8F3C1E39A632}"/>
    <cellStyle name="40% - Énfasis6 3 3 2 2 2" xfId="10943" xr:uid="{DFDD5857-382E-4B48-9026-A7A9A65E8D7C}"/>
    <cellStyle name="40% - Énfasis6 3 3 2 2 2 2" xfId="21267" xr:uid="{E5C64FC8-6350-4BAF-9597-83CF884C6CBD}"/>
    <cellStyle name="40% - Énfasis6 3 3 2 2 2 2 2" xfId="41915" xr:uid="{8D3C0870-8729-4085-A261-8BDD6725FDD2}"/>
    <cellStyle name="40% - Énfasis6 3 3 2 2 2 3" xfId="31591" xr:uid="{C10982EC-7E6A-427B-9934-A9099B01DB65}"/>
    <cellStyle name="40% - Énfasis6 3 3 2 2 3" xfId="16105" xr:uid="{628E7D71-94D1-4DAE-8C99-7FBE65619E75}"/>
    <cellStyle name="40% - Énfasis6 3 3 2 2 3 2" xfId="36753" xr:uid="{2DB57510-02F3-4881-9BB3-0405A6EF76DA}"/>
    <cellStyle name="40% - Énfasis6 3 3 2 2 4" xfId="26429" xr:uid="{239BF10E-233F-46C1-ADA9-032AF40A62C1}"/>
    <cellStyle name="40% - Énfasis6 3 3 2 3" xfId="8362" xr:uid="{833852D1-F52F-4C1A-9AB7-6AD0257B3A30}"/>
    <cellStyle name="40% - Énfasis6 3 3 2 3 2" xfId="18686" xr:uid="{8E307DA8-9F6B-43A6-8B88-46708B37A607}"/>
    <cellStyle name="40% - Énfasis6 3 3 2 3 2 2" xfId="39334" xr:uid="{20D8CEC0-95D2-4302-8FBF-201D2DBCE9F3}"/>
    <cellStyle name="40% - Énfasis6 3 3 2 3 3" xfId="29010" xr:uid="{FEF339F3-129B-4C45-9D4F-815C616E74DB}"/>
    <cellStyle name="40% - Énfasis6 3 3 2 4" xfId="13524" xr:uid="{64F3F0A3-E8E8-485F-ABFC-CEECF74FD415}"/>
    <cellStyle name="40% - Énfasis6 3 3 2 4 2" xfId="34172" xr:uid="{65267DDD-1BC0-4EDA-9CC3-B8DD698DF95C}"/>
    <cellStyle name="40% - Énfasis6 3 3 2 5" xfId="23848" xr:uid="{E3645E97-EAE2-4B68-966A-D3D6F04891A7}"/>
    <cellStyle name="40% - Énfasis6 3 3 3" xfId="4491" xr:uid="{ACBFD020-F29E-4F15-A129-EF038471B68F}"/>
    <cellStyle name="40% - Énfasis6 3 3 3 2" xfId="9653" xr:uid="{C4385D19-1284-4FC5-8BF7-12B5E55B23C8}"/>
    <cellStyle name="40% - Énfasis6 3 3 3 2 2" xfId="19977" xr:uid="{36547F85-55B1-4487-AB60-C6407FBB1275}"/>
    <cellStyle name="40% - Énfasis6 3 3 3 2 2 2" xfId="40625" xr:uid="{FDFB8507-D96C-499B-A0C4-66C5CA1C2099}"/>
    <cellStyle name="40% - Énfasis6 3 3 3 2 3" xfId="30301" xr:uid="{87E84DC6-9FA9-4F17-857C-655F6A1D7FAF}"/>
    <cellStyle name="40% - Énfasis6 3 3 3 3" xfId="14815" xr:uid="{B0A136D8-8D12-48C4-9E06-31B6CB61F23F}"/>
    <cellStyle name="40% - Énfasis6 3 3 3 3 2" xfId="35463" xr:uid="{4D695C2B-1664-4231-A8D6-0157787FE11F}"/>
    <cellStyle name="40% - Énfasis6 3 3 3 4" xfId="25139" xr:uid="{A56F58D7-BEB6-4A81-AA93-5A4DB59FA869}"/>
    <cellStyle name="40% - Énfasis6 3 3 4" xfId="7072" xr:uid="{B60F271B-D80E-4697-8811-2D026FB69763}"/>
    <cellStyle name="40% - Énfasis6 3 3 4 2" xfId="17396" xr:uid="{80EC66BA-2623-4152-B7D7-623B64ECEDC9}"/>
    <cellStyle name="40% - Énfasis6 3 3 4 2 2" xfId="38044" xr:uid="{A1326FBC-B3CA-4A80-ACFF-020CC9683CDE}"/>
    <cellStyle name="40% - Énfasis6 3 3 4 3" xfId="27720" xr:uid="{20B6B0D4-900D-446F-895A-1D8FBED35D3D}"/>
    <cellStyle name="40% - Énfasis6 3 3 5" xfId="12234" xr:uid="{6B33EE43-AF01-4246-86D3-D5A8B37CA0FB}"/>
    <cellStyle name="40% - Énfasis6 3 3 5 2" xfId="32882" xr:uid="{9C4E63B1-1C29-4854-B944-8C6BFE1B6E96}"/>
    <cellStyle name="40% - Énfasis6 3 3 6" xfId="22558" xr:uid="{7E4585EF-B5AC-4933-8B90-0D0CEFC88E93}"/>
    <cellStyle name="40% - Énfasis6 3 4" xfId="2555" xr:uid="{64CD5126-56CA-47F1-9C49-D41980BB0BF9}"/>
    <cellStyle name="40% - Énfasis6 3 4 2" xfId="5136" xr:uid="{15DF3AA1-40FF-4198-8652-227B6232DC2B}"/>
    <cellStyle name="40% - Énfasis6 3 4 2 2" xfId="10298" xr:uid="{278910A8-1AED-4DFE-A7DC-629CB134FCED}"/>
    <cellStyle name="40% - Énfasis6 3 4 2 2 2" xfId="20622" xr:uid="{4EB87446-8E81-449E-98BD-1BF6BF4FB7F6}"/>
    <cellStyle name="40% - Énfasis6 3 4 2 2 2 2" xfId="41270" xr:uid="{F9A5ABCB-1E4A-46AE-B675-54D56401C6F3}"/>
    <cellStyle name="40% - Énfasis6 3 4 2 2 3" xfId="30946" xr:uid="{AC16FCC6-D283-45B1-B9C1-D841CF2F54AD}"/>
    <cellStyle name="40% - Énfasis6 3 4 2 3" xfId="15460" xr:uid="{11A1DFED-0EF7-4089-ACF3-D7E7BB64B6D6}"/>
    <cellStyle name="40% - Énfasis6 3 4 2 3 2" xfId="36108" xr:uid="{A8F1D8D3-E604-4ECC-B978-C6A277A09B31}"/>
    <cellStyle name="40% - Énfasis6 3 4 2 4" xfId="25784" xr:uid="{44CA14FF-F659-4545-8242-D112BEE8B4FA}"/>
    <cellStyle name="40% - Énfasis6 3 4 3" xfId="7717" xr:uid="{697AF6EC-F4D3-4923-93D3-86F40DFB4DD9}"/>
    <cellStyle name="40% - Énfasis6 3 4 3 2" xfId="18041" xr:uid="{E35DA9E8-D4CA-4360-A242-20A474E19293}"/>
    <cellStyle name="40% - Énfasis6 3 4 3 2 2" xfId="38689" xr:uid="{DD41E00C-A799-4E4E-A07F-1335FC119A91}"/>
    <cellStyle name="40% - Énfasis6 3 4 3 3" xfId="28365" xr:uid="{1B683127-5257-45D1-B9F3-235701B51CB0}"/>
    <cellStyle name="40% - Énfasis6 3 4 4" xfId="12879" xr:uid="{64B6C6AD-8C99-4D2C-9AD7-DC82650960AA}"/>
    <cellStyle name="40% - Énfasis6 3 4 4 2" xfId="33527" xr:uid="{3EB88212-2723-4037-8363-D7CC932CBFAE}"/>
    <cellStyle name="40% - Énfasis6 3 4 5" xfId="23203" xr:uid="{C7D6C117-1F64-477F-B41D-2624097D1A73}"/>
    <cellStyle name="40% - Énfasis6 3 5" xfId="3846" xr:uid="{46D9D7B4-E9B7-4766-AD26-8080F47D9A8A}"/>
    <cellStyle name="40% - Énfasis6 3 5 2" xfId="9008" xr:uid="{461FB753-BED9-4755-95FC-471EC0365376}"/>
    <cellStyle name="40% - Énfasis6 3 5 2 2" xfId="19332" xr:uid="{6DBBEB65-215A-458C-8354-DF4047379F37}"/>
    <cellStyle name="40% - Énfasis6 3 5 2 2 2" xfId="39980" xr:uid="{DC457990-2ECF-42B6-B566-82FDCE31F4F5}"/>
    <cellStyle name="40% - Énfasis6 3 5 2 3" xfId="29656" xr:uid="{90AE9695-F369-4042-987C-BDB23A5904BC}"/>
    <cellStyle name="40% - Énfasis6 3 5 3" xfId="14170" xr:uid="{052CE060-0DCA-49C0-9EEF-E0E8605194DC}"/>
    <cellStyle name="40% - Énfasis6 3 5 3 2" xfId="34818" xr:uid="{1675B46B-3218-4A5B-AC38-03EB4B83D59B}"/>
    <cellStyle name="40% - Énfasis6 3 5 4" xfId="24494" xr:uid="{18ACEF59-CD69-4B37-BEA1-E20A0D7BD356}"/>
    <cellStyle name="40% - Énfasis6 3 6" xfId="6427" xr:uid="{546B6C04-D484-4FA8-997E-4794CE7AC140}"/>
    <cellStyle name="40% - Énfasis6 3 6 2" xfId="16751" xr:uid="{51225244-D5BF-4962-822E-B56F7B050C27}"/>
    <cellStyle name="40% - Énfasis6 3 6 2 2" xfId="37399" xr:uid="{1A30F238-E2C5-4F33-AF37-D265806D538F}"/>
    <cellStyle name="40% - Énfasis6 3 6 3" xfId="27075" xr:uid="{1763F4C1-ABD1-421A-ACED-D7EC0766E4CE}"/>
    <cellStyle name="40% - Énfasis6 3 7" xfId="11589" xr:uid="{4916413D-8C29-4180-892D-91A452DF1008}"/>
    <cellStyle name="40% - Énfasis6 3 7 2" xfId="32237" xr:uid="{8D4F3A3C-9533-408F-8046-75160A0AF3A2}"/>
    <cellStyle name="40% - Énfasis6 3 8" xfId="21913" xr:uid="{B17F4534-1931-4AB0-BE8A-5D1960429047}"/>
    <cellStyle name="40% - Énfasis6 4" xfId="337" xr:uid="{00000000-0005-0000-0000-000088020000}"/>
    <cellStyle name="40% - Énfasis6 4 2" xfId="338" xr:uid="{00000000-0005-0000-0000-000089020000}"/>
    <cellStyle name="40% - Énfasis6 4 2 2" xfId="1866" xr:uid="{00000000-0005-0000-0000-00008A020000}"/>
    <cellStyle name="40% - Énfasis6 4 2 2 2" xfId="3203" xr:uid="{47CD61D4-8C36-48FA-BB0C-ABBD3C9A6A90}"/>
    <cellStyle name="40% - Énfasis6 4 2 2 2 2" xfId="5784" xr:uid="{3E8B7E12-ADB0-4FEA-8F97-AD9204CE4360}"/>
    <cellStyle name="40% - Énfasis6 4 2 2 2 2 2" xfId="10946" xr:uid="{F3D9AC33-BEBD-4090-9AB9-FDB994BD2855}"/>
    <cellStyle name="40% - Énfasis6 4 2 2 2 2 2 2" xfId="21270" xr:uid="{A20BA11A-9583-491A-953C-9B2B295FAC6F}"/>
    <cellStyle name="40% - Énfasis6 4 2 2 2 2 2 2 2" xfId="41918" xr:uid="{EF845100-92D4-4BEA-BFD3-394C80CCCF2B}"/>
    <cellStyle name="40% - Énfasis6 4 2 2 2 2 2 3" xfId="31594" xr:uid="{58F400CD-0E3A-4F7A-AB2D-B1EFC753E5CC}"/>
    <cellStyle name="40% - Énfasis6 4 2 2 2 2 3" xfId="16108" xr:uid="{0B125866-2955-4C7A-8EF0-389614666617}"/>
    <cellStyle name="40% - Énfasis6 4 2 2 2 2 3 2" xfId="36756" xr:uid="{EC624BC3-96D3-4E2D-9C65-C51D31BC177E}"/>
    <cellStyle name="40% - Énfasis6 4 2 2 2 2 4" xfId="26432" xr:uid="{3E225CDB-477D-497B-9BFE-CD6BB73B4B11}"/>
    <cellStyle name="40% - Énfasis6 4 2 2 2 3" xfId="8365" xr:uid="{7CED9816-A0BC-4471-A890-E0050A81761C}"/>
    <cellStyle name="40% - Énfasis6 4 2 2 2 3 2" xfId="18689" xr:uid="{8C030073-0FC7-40A6-BD89-8C30BEF59C2C}"/>
    <cellStyle name="40% - Énfasis6 4 2 2 2 3 2 2" xfId="39337" xr:uid="{616C5F1E-2AFE-4D7A-A7C0-B067D197A39F}"/>
    <cellStyle name="40% - Énfasis6 4 2 2 2 3 3" xfId="29013" xr:uid="{25A0054A-3C39-4227-9E95-4C1956CBC846}"/>
    <cellStyle name="40% - Énfasis6 4 2 2 2 4" xfId="13527" xr:uid="{F54A7EA1-F4D9-41B9-9BB7-2372E34E85F6}"/>
    <cellStyle name="40% - Énfasis6 4 2 2 2 4 2" xfId="34175" xr:uid="{FC8D22DC-FB47-4117-96EF-565E5A786BA3}"/>
    <cellStyle name="40% - Énfasis6 4 2 2 2 5" xfId="23851" xr:uid="{26B370BE-D32E-408F-B57A-4FF210723240}"/>
    <cellStyle name="40% - Énfasis6 4 2 2 3" xfId="4494" xr:uid="{94D12A60-BDCD-464C-ACE0-5BA53F22E3F7}"/>
    <cellStyle name="40% - Énfasis6 4 2 2 3 2" xfId="9656" xr:uid="{A989378E-4313-43C4-A508-B1671CF742F8}"/>
    <cellStyle name="40% - Énfasis6 4 2 2 3 2 2" xfId="19980" xr:uid="{1D7EED51-03F9-4AA6-A9B2-D65F4CA218DC}"/>
    <cellStyle name="40% - Énfasis6 4 2 2 3 2 2 2" xfId="40628" xr:uid="{9A10FA24-8F66-4F8D-81A7-835F35A6F0DF}"/>
    <cellStyle name="40% - Énfasis6 4 2 2 3 2 3" xfId="30304" xr:uid="{9A67A1FA-722B-44D0-BAA5-3B37DB5CC0F7}"/>
    <cellStyle name="40% - Énfasis6 4 2 2 3 3" xfId="14818" xr:uid="{99213C9E-4664-48FF-A5B9-1A3969723D14}"/>
    <cellStyle name="40% - Énfasis6 4 2 2 3 3 2" xfId="35466" xr:uid="{61654A56-80A4-4488-846C-4A7E1C20FB1A}"/>
    <cellStyle name="40% - Énfasis6 4 2 2 3 4" xfId="25142" xr:uid="{1D7FF255-289E-4F6D-8716-EB0F3478F583}"/>
    <cellStyle name="40% - Énfasis6 4 2 2 4" xfId="7075" xr:uid="{805CDD89-3E9B-4659-ACCC-DDE5494DEC6C}"/>
    <cellStyle name="40% - Énfasis6 4 2 2 4 2" xfId="17399" xr:uid="{4570FA33-7DB9-43D6-B510-084F86DFBBF3}"/>
    <cellStyle name="40% - Énfasis6 4 2 2 4 2 2" xfId="38047" xr:uid="{1DD9BF96-878D-48E0-9080-9CD586AF8A14}"/>
    <cellStyle name="40% - Énfasis6 4 2 2 4 3" xfId="27723" xr:uid="{64A37B6C-F4E9-41AE-BA09-3F7AB3534FB3}"/>
    <cellStyle name="40% - Énfasis6 4 2 2 5" xfId="12237" xr:uid="{525C1F3D-457A-4FC3-AB7F-D37589CEFB67}"/>
    <cellStyle name="40% - Énfasis6 4 2 2 5 2" xfId="32885" xr:uid="{DF708224-F7D7-4732-B05B-B17D21DA3786}"/>
    <cellStyle name="40% - Énfasis6 4 2 2 6" xfId="22561" xr:uid="{4C0D0034-DAC6-41F4-BC5C-3A71057187EA}"/>
    <cellStyle name="40% - Énfasis6 4 2 3" xfId="2558" xr:uid="{0197260F-5B0E-43A0-9D23-35875731F7E5}"/>
    <cellStyle name="40% - Énfasis6 4 2 3 2" xfId="5139" xr:uid="{879B8589-067E-4D95-82DF-E6D14270092A}"/>
    <cellStyle name="40% - Énfasis6 4 2 3 2 2" xfId="10301" xr:uid="{3AF63C03-A9F8-43F4-8202-73D0C90DB458}"/>
    <cellStyle name="40% - Énfasis6 4 2 3 2 2 2" xfId="20625" xr:uid="{11C6A1B7-E548-4F2C-971E-288D52D418EE}"/>
    <cellStyle name="40% - Énfasis6 4 2 3 2 2 2 2" xfId="41273" xr:uid="{1E80A2E9-8039-4A55-8232-F92ADCEA1A16}"/>
    <cellStyle name="40% - Énfasis6 4 2 3 2 2 3" xfId="30949" xr:uid="{EC84B4B2-E04B-4CF3-8CD4-F22ED13E0555}"/>
    <cellStyle name="40% - Énfasis6 4 2 3 2 3" xfId="15463" xr:uid="{CDE4A6B6-4DDE-42A8-BC4A-D2EDA9445B79}"/>
    <cellStyle name="40% - Énfasis6 4 2 3 2 3 2" xfId="36111" xr:uid="{715C072E-F4A3-4EB6-AB37-823417C85A06}"/>
    <cellStyle name="40% - Énfasis6 4 2 3 2 4" xfId="25787" xr:uid="{76F54111-9890-4C72-84A7-A7B69AC1CED9}"/>
    <cellStyle name="40% - Énfasis6 4 2 3 3" xfId="7720" xr:uid="{8D640692-DD33-4032-AA60-E381B4599824}"/>
    <cellStyle name="40% - Énfasis6 4 2 3 3 2" xfId="18044" xr:uid="{B4E2A068-C49F-42AD-94C1-5C1BB7BE372A}"/>
    <cellStyle name="40% - Énfasis6 4 2 3 3 2 2" xfId="38692" xr:uid="{A4A9E656-3F24-43BB-9831-AFEBC9637CF8}"/>
    <cellStyle name="40% - Énfasis6 4 2 3 3 3" xfId="28368" xr:uid="{C151B725-792C-4599-A01F-9A1E40538649}"/>
    <cellStyle name="40% - Énfasis6 4 2 3 4" xfId="12882" xr:uid="{E7FE8A3B-541C-42D4-B477-F302ECB0CDD2}"/>
    <cellStyle name="40% - Énfasis6 4 2 3 4 2" xfId="33530" xr:uid="{090260EF-7B8F-413B-9E5A-DEF7EF1284BE}"/>
    <cellStyle name="40% - Énfasis6 4 2 3 5" xfId="23206" xr:uid="{07BEA2B3-FE8E-44C9-B93C-1DC454961A55}"/>
    <cellStyle name="40% - Énfasis6 4 2 4" xfId="3849" xr:uid="{913EB673-7661-4765-B8E7-FECFB2627FC1}"/>
    <cellStyle name="40% - Énfasis6 4 2 4 2" xfId="9011" xr:uid="{23993070-CF78-481B-9069-B8E4C8E27FDF}"/>
    <cellStyle name="40% - Énfasis6 4 2 4 2 2" xfId="19335" xr:uid="{B95D3693-B482-4AB2-A67F-27666947AAAE}"/>
    <cellStyle name="40% - Énfasis6 4 2 4 2 2 2" xfId="39983" xr:uid="{D66A34A1-C003-47FB-AD85-726103F1BEA7}"/>
    <cellStyle name="40% - Énfasis6 4 2 4 2 3" xfId="29659" xr:uid="{037BACE5-3410-4385-87AE-E1F1C6389A65}"/>
    <cellStyle name="40% - Énfasis6 4 2 4 3" xfId="14173" xr:uid="{D713891A-B28C-43BE-B3C1-79710DF7FD11}"/>
    <cellStyle name="40% - Énfasis6 4 2 4 3 2" xfId="34821" xr:uid="{28A5D9B5-5CFB-4DBA-A96F-FA37504C649B}"/>
    <cellStyle name="40% - Énfasis6 4 2 4 4" xfId="24497" xr:uid="{14D59C86-3A89-4437-A6F9-D7847D5B1999}"/>
    <cellStyle name="40% - Énfasis6 4 2 5" xfId="6430" xr:uid="{B4F52AD5-BA94-4F83-97CA-EE7AD39EB061}"/>
    <cellStyle name="40% - Énfasis6 4 2 5 2" xfId="16754" xr:uid="{10E7D21E-218B-4E9C-B87C-F87D4DC7C61E}"/>
    <cellStyle name="40% - Énfasis6 4 2 5 2 2" xfId="37402" xr:uid="{CE6B5206-412D-422C-90C6-415F0BD2464E}"/>
    <cellStyle name="40% - Énfasis6 4 2 5 3" xfId="27078" xr:uid="{94BA3B02-6357-4433-9479-059B8B341EE4}"/>
    <cellStyle name="40% - Énfasis6 4 2 6" xfId="11592" xr:uid="{56AC8C63-E1B4-4379-9CBF-DECE0995DF70}"/>
    <cellStyle name="40% - Énfasis6 4 2 6 2" xfId="32240" xr:uid="{5CA7B1EF-2586-4C26-B546-AC0739232E15}"/>
    <cellStyle name="40% - Énfasis6 4 2 7" xfId="21916" xr:uid="{B58B5D02-D709-4A37-B98E-78A415C05EC0}"/>
    <cellStyle name="40% - Énfasis6 4 3" xfId="1865" xr:uid="{00000000-0005-0000-0000-00008B020000}"/>
    <cellStyle name="40% - Énfasis6 4 3 2" xfId="3202" xr:uid="{B7B74430-D73F-4DE5-A34B-21500AC96A4B}"/>
    <cellStyle name="40% - Énfasis6 4 3 2 2" xfId="5783" xr:uid="{E52E1677-CEAD-4006-8A70-823F897766D7}"/>
    <cellStyle name="40% - Énfasis6 4 3 2 2 2" xfId="10945" xr:uid="{121986C8-E5C1-4B1A-B209-712973B8E040}"/>
    <cellStyle name="40% - Énfasis6 4 3 2 2 2 2" xfId="21269" xr:uid="{BF66E184-A922-40AE-B15C-3BC0368004BC}"/>
    <cellStyle name="40% - Énfasis6 4 3 2 2 2 2 2" xfId="41917" xr:uid="{61F979A5-F5D2-4189-B7D6-096CE253DD30}"/>
    <cellStyle name="40% - Énfasis6 4 3 2 2 2 3" xfId="31593" xr:uid="{366374CF-7265-40D2-AD2F-B8ACD9C6ECA1}"/>
    <cellStyle name="40% - Énfasis6 4 3 2 2 3" xfId="16107" xr:uid="{4FEF3308-9047-4257-9971-4CC04D7798D1}"/>
    <cellStyle name="40% - Énfasis6 4 3 2 2 3 2" xfId="36755" xr:uid="{565AE106-1F72-4966-8B19-70D90AEE5FDE}"/>
    <cellStyle name="40% - Énfasis6 4 3 2 2 4" xfId="26431" xr:uid="{E0739B14-16D6-42D2-B67F-8B63B0FB8C17}"/>
    <cellStyle name="40% - Énfasis6 4 3 2 3" xfId="8364" xr:uid="{3819F213-DEBB-4681-8A84-DA2E058FF547}"/>
    <cellStyle name="40% - Énfasis6 4 3 2 3 2" xfId="18688" xr:uid="{68775BDC-83B5-461F-8257-D1FE192D9D0F}"/>
    <cellStyle name="40% - Énfasis6 4 3 2 3 2 2" xfId="39336" xr:uid="{91D59C33-0AF4-4C48-9907-68FB0D88836F}"/>
    <cellStyle name="40% - Énfasis6 4 3 2 3 3" xfId="29012" xr:uid="{8046E090-416A-488F-AE8E-7F11DF178FE3}"/>
    <cellStyle name="40% - Énfasis6 4 3 2 4" xfId="13526" xr:uid="{BAB75957-AD87-4B12-9300-EA0EBD762EDA}"/>
    <cellStyle name="40% - Énfasis6 4 3 2 4 2" xfId="34174" xr:uid="{F3C1CC52-08B6-4601-99B2-FEFCF68198C7}"/>
    <cellStyle name="40% - Énfasis6 4 3 2 5" xfId="23850" xr:uid="{3B6DBC55-093E-493A-8D2E-95E0E6F91A9F}"/>
    <cellStyle name="40% - Énfasis6 4 3 3" xfId="4493" xr:uid="{68F09A53-7040-485A-8F08-3DADD6E30363}"/>
    <cellStyle name="40% - Énfasis6 4 3 3 2" xfId="9655" xr:uid="{D0155EC8-EC9D-432D-9513-BC7439CFC5C6}"/>
    <cellStyle name="40% - Énfasis6 4 3 3 2 2" xfId="19979" xr:uid="{A05286AE-4A1B-4470-BBF9-F4B52B3E24C5}"/>
    <cellStyle name="40% - Énfasis6 4 3 3 2 2 2" xfId="40627" xr:uid="{B50B4C2A-C087-46BB-B589-D674989AF45D}"/>
    <cellStyle name="40% - Énfasis6 4 3 3 2 3" xfId="30303" xr:uid="{CDCC5CBF-1E20-4D5E-8C1C-C7F9874A531B}"/>
    <cellStyle name="40% - Énfasis6 4 3 3 3" xfId="14817" xr:uid="{ACFFB713-688F-4EA1-9186-7D9C0551AE1F}"/>
    <cellStyle name="40% - Énfasis6 4 3 3 3 2" xfId="35465" xr:uid="{96B4B012-2B7B-4CB0-B560-DCC156423D97}"/>
    <cellStyle name="40% - Énfasis6 4 3 3 4" xfId="25141" xr:uid="{9BB30315-DDEF-4376-AB49-3DA17FA742B9}"/>
    <cellStyle name="40% - Énfasis6 4 3 4" xfId="7074" xr:uid="{B4C19521-5EA7-4E08-A13A-094ADA973F62}"/>
    <cellStyle name="40% - Énfasis6 4 3 4 2" xfId="17398" xr:uid="{9CA80D44-E684-4F0B-949F-1CA7CBCBCC1E}"/>
    <cellStyle name="40% - Énfasis6 4 3 4 2 2" xfId="38046" xr:uid="{9BCFE8BF-D342-47B1-983A-23973005B660}"/>
    <cellStyle name="40% - Énfasis6 4 3 4 3" xfId="27722" xr:uid="{FCFA3FD4-7643-4BE0-BAEF-28DA0739F1FF}"/>
    <cellStyle name="40% - Énfasis6 4 3 5" xfId="12236" xr:uid="{3B67F763-28E5-4F5A-B759-821D379234A8}"/>
    <cellStyle name="40% - Énfasis6 4 3 5 2" xfId="32884" xr:uid="{E8E774E3-E11E-4014-B26C-8E1D10B1E008}"/>
    <cellStyle name="40% - Énfasis6 4 3 6" xfId="22560" xr:uid="{5C721C76-B220-445A-BF0E-893F17AD492B}"/>
    <cellStyle name="40% - Énfasis6 4 4" xfId="2557" xr:uid="{E5E6300C-B036-4C1C-A587-9BFD866DA644}"/>
    <cellStyle name="40% - Énfasis6 4 4 2" xfId="5138" xr:uid="{9EF6FA61-987A-4917-9CF2-775FF423BDAA}"/>
    <cellStyle name="40% - Énfasis6 4 4 2 2" xfId="10300" xr:uid="{01049B8B-411F-4403-BA4E-1CE9D55A9122}"/>
    <cellStyle name="40% - Énfasis6 4 4 2 2 2" xfId="20624" xr:uid="{B6257C66-29E2-4B7F-941D-43C93BB5430E}"/>
    <cellStyle name="40% - Énfasis6 4 4 2 2 2 2" xfId="41272" xr:uid="{97148465-F490-49F0-848C-94C3825625C8}"/>
    <cellStyle name="40% - Énfasis6 4 4 2 2 3" xfId="30948" xr:uid="{7F42470D-FEF7-4AAA-BA71-67EB2ECFE9DF}"/>
    <cellStyle name="40% - Énfasis6 4 4 2 3" xfId="15462" xr:uid="{3212BE0B-1893-4B9F-9C62-1F0BB251B1A3}"/>
    <cellStyle name="40% - Énfasis6 4 4 2 3 2" xfId="36110" xr:uid="{A4EE01FB-60C3-45A0-B944-B7120CFE3B05}"/>
    <cellStyle name="40% - Énfasis6 4 4 2 4" xfId="25786" xr:uid="{E367B532-5A5A-4255-9B98-31DACEB93426}"/>
    <cellStyle name="40% - Énfasis6 4 4 3" xfId="7719" xr:uid="{162E4F1A-179A-4166-820D-FD76276F1F5E}"/>
    <cellStyle name="40% - Énfasis6 4 4 3 2" xfId="18043" xr:uid="{4445FC7A-3BFB-48D0-B661-BDB454133929}"/>
    <cellStyle name="40% - Énfasis6 4 4 3 2 2" xfId="38691" xr:uid="{4C1E5D1D-5AAC-4614-8588-D570BD96DBD8}"/>
    <cellStyle name="40% - Énfasis6 4 4 3 3" xfId="28367" xr:uid="{F27FA0C3-C8A2-45CE-A2F7-7F67FCB259A4}"/>
    <cellStyle name="40% - Énfasis6 4 4 4" xfId="12881" xr:uid="{7A255143-E9B3-4A75-B673-F09C3AFFD071}"/>
    <cellStyle name="40% - Énfasis6 4 4 4 2" xfId="33529" xr:uid="{B2419690-3AC0-4B40-B3BB-CD5F8AC26963}"/>
    <cellStyle name="40% - Énfasis6 4 4 5" xfId="23205" xr:uid="{549B9F85-23D2-4947-891F-773C79D18766}"/>
    <cellStyle name="40% - Énfasis6 4 5" xfId="3848" xr:uid="{603A06A8-541E-4BD1-8111-6483C8F5C614}"/>
    <cellStyle name="40% - Énfasis6 4 5 2" xfId="9010" xr:uid="{C10FD1C8-CF9B-43B3-899B-E2FC4BF02215}"/>
    <cellStyle name="40% - Énfasis6 4 5 2 2" xfId="19334" xr:uid="{1B80A9C6-975A-46FC-BC68-E455F97217D7}"/>
    <cellStyle name="40% - Énfasis6 4 5 2 2 2" xfId="39982" xr:uid="{A400A4FB-8B55-4E12-9F46-32CC91FDAEAC}"/>
    <cellStyle name="40% - Énfasis6 4 5 2 3" xfId="29658" xr:uid="{910EE74B-5D7F-49FA-BDBB-CE391B682B16}"/>
    <cellStyle name="40% - Énfasis6 4 5 3" xfId="14172" xr:uid="{286331D4-2CFB-442A-82FF-8C84E6EEF1BC}"/>
    <cellStyle name="40% - Énfasis6 4 5 3 2" xfId="34820" xr:uid="{65E76478-4D75-45F9-8121-8EB2474C6369}"/>
    <cellStyle name="40% - Énfasis6 4 5 4" xfId="24496" xr:uid="{3B4FFA10-6A8D-4ABF-8726-4D4FA09DB365}"/>
    <cellStyle name="40% - Énfasis6 4 6" xfId="6429" xr:uid="{E371A028-9889-465C-832C-C81905D7601C}"/>
    <cellStyle name="40% - Énfasis6 4 6 2" xfId="16753" xr:uid="{33DFDC83-6D09-4177-81AD-B2FB9B7C848E}"/>
    <cellStyle name="40% - Énfasis6 4 6 2 2" xfId="37401" xr:uid="{A819C0D1-CD74-435C-9882-11B1D8275F3D}"/>
    <cellStyle name="40% - Énfasis6 4 6 3" xfId="27077" xr:uid="{C4526853-985B-489A-A35D-8A3CFF3913B3}"/>
    <cellStyle name="40% - Énfasis6 4 7" xfId="11591" xr:uid="{AAEA2F0D-C965-4720-A61A-239D68DB4C92}"/>
    <cellStyle name="40% - Énfasis6 4 7 2" xfId="32239" xr:uid="{1DB33ED3-7978-46F7-9B43-167438B12231}"/>
    <cellStyle name="40% - Énfasis6 4 8" xfId="21915" xr:uid="{343454BC-452A-4B01-A3E6-1CF94CC72E5C}"/>
    <cellStyle name="40% - Énfasis6 5" xfId="339" xr:uid="{00000000-0005-0000-0000-00008C020000}"/>
    <cellStyle name="40% - Énfasis6 5 2" xfId="340" xr:uid="{00000000-0005-0000-0000-00008D020000}"/>
    <cellStyle name="40% - Énfasis6 5 2 2" xfId="1868" xr:uid="{00000000-0005-0000-0000-00008E020000}"/>
    <cellStyle name="40% - Énfasis6 5 2 2 2" xfId="3205" xr:uid="{E5BD71BC-D697-49C0-A995-7F9762A9243E}"/>
    <cellStyle name="40% - Énfasis6 5 2 2 2 2" xfId="5786" xr:uid="{E1E69338-A252-4C04-9A39-4DF984A4EDF7}"/>
    <cellStyle name="40% - Énfasis6 5 2 2 2 2 2" xfId="10948" xr:uid="{05B829A2-2368-4916-8810-1DD583F60C0A}"/>
    <cellStyle name="40% - Énfasis6 5 2 2 2 2 2 2" xfId="21272" xr:uid="{FD0E218B-7EC6-424D-ACE9-E238178DC395}"/>
    <cellStyle name="40% - Énfasis6 5 2 2 2 2 2 2 2" xfId="41920" xr:uid="{74328098-11A1-4F21-8EC6-04CEDA796F40}"/>
    <cellStyle name="40% - Énfasis6 5 2 2 2 2 2 3" xfId="31596" xr:uid="{C3AEABA5-7A1E-41DA-AB59-53DD44F1D6C4}"/>
    <cellStyle name="40% - Énfasis6 5 2 2 2 2 3" xfId="16110" xr:uid="{1AA9CFE2-9697-4D98-B2F6-81B0BBB92E64}"/>
    <cellStyle name="40% - Énfasis6 5 2 2 2 2 3 2" xfId="36758" xr:uid="{6BF23B72-D68F-4273-8A5C-4FD5ED47D709}"/>
    <cellStyle name="40% - Énfasis6 5 2 2 2 2 4" xfId="26434" xr:uid="{45C92B49-2FC8-492E-8580-6C23EC500FF9}"/>
    <cellStyle name="40% - Énfasis6 5 2 2 2 3" xfId="8367" xr:uid="{043789A4-1205-4938-94FE-3BC93DEB8C41}"/>
    <cellStyle name="40% - Énfasis6 5 2 2 2 3 2" xfId="18691" xr:uid="{16432492-9625-4096-AEAA-1DE979A9A7FB}"/>
    <cellStyle name="40% - Énfasis6 5 2 2 2 3 2 2" xfId="39339" xr:uid="{A6098DAD-489A-4589-848A-987E2F8A1C20}"/>
    <cellStyle name="40% - Énfasis6 5 2 2 2 3 3" xfId="29015" xr:uid="{C904A9DF-6F29-4216-9D9D-C1C09E373113}"/>
    <cellStyle name="40% - Énfasis6 5 2 2 2 4" xfId="13529" xr:uid="{C1BBAD5C-A409-4997-97FF-4938A3C2FAD0}"/>
    <cellStyle name="40% - Énfasis6 5 2 2 2 4 2" xfId="34177" xr:uid="{1F66AC31-970F-48DE-A1AF-C6BE811EB9AB}"/>
    <cellStyle name="40% - Énfasis6 5 2 2 2 5" xfId="23853" xr:uid="{4E064EF3-2259-433C-A62B-FDF3B86CF77B}"/>
    <cellStyle name="40% - Énfasis6 5 2 2 3" xfId="4496" xr:uid="{44E335B2-FD04-4965-B1AB-8E2D2EBF3880}"/>
    <cellStyle name="40% - Énfasis6 5 2 2 3 2" xfId="9658" xr:uid="{364596E4-8B19-4815-93D6-44CFF56C5652}"/>
    <cellStyle name="40% - Énfasis6 5 2 2 3 2 2" xfId="19982" xr:uid="{085C87D3-AB1C-4DDF-A71C-B0FD225AC127}"/>
    <cellStyle name="40% - Énfasis6 5 2 2 3 2 2 2" xfId="40630" xr:uid="{B4EE811C-5FE8-428E-9B56-E72B6210C218}"/>
    <cellStyle name="40% - Énfasis6 5 2 2 3 2 3" xfId="30306" xr:uid="{942E1F82-B9B0-467B-AAA3-AC45CDD6A419}"/>
    <cellStyle name="40% - Énfasis6 5 2 2 3 3" xfId="14820" xr:uid="{95ABC50F-083D-467D-BFDB-7A3986F58756}"/>
    <cellStyle name="40% - Énfasis6 5 2 2 3 3 2" xfId="35468" xr:uid="{FBE1113A-A6EA-4B41-98C7-2A514403D637}"/>
    <cellStyle name="40% - Énfasis6 5 2 2 3 4" xfId="25144" xr:uid="{22166B2D-5992-43C5-A4EF-2F5014DE4FC9}"/>
    <cellStyle name="40% - Énfasis6 5 2 2 4" xfId="7077" xr:uid="{483CD836-6A41-42C8-8830-0110ACFF8EBE}"/>
    <cellStyle name="40% - Énfasis6 5 2 2 4 2" xfId="17401" xr:uid="{83832A8C-4631-4747-862B-0F0608BF4AE6}"/>
    <cellStyle name="40% - Énfasis6 5 2 2 4 2 2" xfId="38049" xr:uid="{531D6363-26EE-4FFE-93CA-77278856BED5}"/>
    <cellStyle name="40% - Énfasis6 5 2 2 4 3" xfId="27725" xr:uid="{DC352CA0-D490-483C-964B-32DB9CBC4412}"/>
    <cellStyle name="40% - Énfasis6 5 2 2 5" xfId="12239" xr:uid="{9433589D-500E-42B9-95B7-F5CE132C4B74}"/>
    <cellStyle name="40% - Énfasis6 5 2 2 5 2" xfId="32887" xr:uid="{44C20D03-4E6F-4106-814D-9CED4095E0F2}"/>
    <cellStyle name="40% - Énfasis6 5 2 2 6" xfId="22563" xr:uid="{3701DAC6-EE2E-4EC9-B57A-8EFE4704D4D9}"/>
    <cellStyle name="40% - Énfasis6 5 2 3" xfId="2560" xr:uid="{C122881D-20C6-47F6-A6A4-0AACDD39C72A}"/>
    <cellStyle name="40% - Énfasis6 5 2 3 2" xfId="5141" xr:uid="{7E56F72E-0270-463F-930B-B5BCAE6260C5}"/>
    <cellStyle name="40% - Énfasis6 5 2 3 2 2" xfId="10303" xr:uid="{3819BA68-598A-4072-B346-05B5C52B366A}"/>
    <cellStyle name="40% - Énfasis6 5 2 3 2 2 2" xfId="20627" xr:uid="{8CD8AABD-85C7-4EB4-8C2E-7F31D7EC76D6}"/>
    <cellStyle name="40% - Énfasis6 5 2 3 2 2 2 2" xfId="41275" xr:uid="{6D08C621-9094-4C24-94EB-3028E3A8D4A2}"/>
    <cellStyle name="40% - Énfasis6 5 2 3 2 2 3" xfId="30951" xr:uid="{605A3C3E-3FD2-4125-B4E6-54F56793D171}"/>
    <cellStyle name="40% - Énfasis6 5 2 3 2 3" xfId="15465" xr:uid="{D1F15E8E-0D6E-4FD4-94F8-E080D801148D}"/>
    <cellStyle name="40% - Énfasis6 5 2 3 2 3 2" xfId="36113" xr:uid="{64947F94-9C8F-4DF0-81DC-882FF0E75F47}"/>
    <cellStyle name="40% - Énfasis6 5 2 3 2 4" xfId="25789" xr:uid="{F989D70A-D6B2-4EB9-A255-E3BBBA4DD535}"/>
    <cellStyle name="40% - Énfasis6 5 2 3 3" xfId="7722" xr:uid="{0F4066FA-EA62-482C-AD0D-4A8A9F2FFFC7}"/>
    <cellStyle name="40% - Énfasis6 5 2 3 3 2" xfId="18046" xr:uid="{D3B55252-DBB6-4F65-9A02-61D5B7F20B2B}"/>
    <cellStyle name="40% - Énfasis6 5 2 3 3 2 2" xfId="38694" xr:uid="{2173212A-6D31-4E81-BE14-CC7A2464407F}"/>
    <cellStyle name="40% - Énfasis6 5 2 3 3 3" xfId="28370" xr:uid="{0B180022-7F78-485C-BA3A-2FEC53F2F187}"/>
    <cellStyle name="40% - Énfasis6 5 2 3 4" xfId="12884" xr:uid="{815EC84F-E91A-48D5-965B-CF9E97036D09}"/>
    <cellStyle name="40% - Énfasis6 5 2 3 4 2" xfId="33532" xr:uid="{EF2E94AA-ABEC-4765-8482-8D65FFB62A50}"/>
    <cellStyle name="40% - Énfasis6 5 2 3 5" xfId="23208" xr:uid="{D88BBFA6-26DD-40AB-9D92-D845F4114CA9}"/>
    <cellStyle name="40% - Énfasis6 5 2 4" xfId="3851" xr:uid="{6BE629FD-9C4C-4BC6-8D9A-177E7662A75D}"/>
    <cellStyle name="40% - Énfasis6 5 2 4 2" xfId="9013" xr:uid="{BDDCD855-5E3C-4859-85F8-6DBA80DCF9EC}"/>
    <cellStyle name="40% - Énfasis6 5 2 4 2 2" xfId="19337" xr:uid="{838CFAC5-A0E9-4E0B-AD8F-8E24AED89D19}"/>
    <cellStyle name="40% - Énfasis6 5 2 4 2 2 2" xfId="39985" xr:uid="{A45F41BC-0B81-4889-9943-EFE9F420C992}"/>
    <cellStyle name="40% - Énfasis6 5 2 4 2 3" xfId="29661" xr:uid="{76C86831-2C25-4DAA-AFB9-4A400F944BB0}"/>
    <cellStyle name="40% - Énfasis6 5 2 4 3" xfId="14175" xr:uid="{5DDD228C-470B-4AC2-B5FE-4504D6252D46}"/>
    <cellStyle name="40% - Énfasis6 5 2 4 3 2" xfId="34823" xr:uid="{8509F3BD-D8AE-4172-9550-2590531D0C92}"/>
    <cellStyle name="40% - Énfasis6 5 2 4 4" xfId="24499" xr:uid="{99151509-6D22-4AD4-9F36-3242557BD408}"/>
    <cellStyle name="40% - Énfasis6 5 2 5" xfId="6432" xr:uid="{580964E3-FBEB-4206-B826-3FF8E39CA6B9}"/>
    <cellStyle name="40% - Énfasis6 5 2 5 2" xfId="16756" xr:uid="{BBD7D287-385D-4335-9DEB-9320BCFB4C32}"/>
    <cellStyle name="40% - Énfasis6 5 2 5 2 2" xfId="37404" xr:uid="{7A7F73B5-0AB8-4FAC-A65B-26A450157515}"/>
    <cellStyle name="40% - Énfasis6 5 2 5 3" xfId="27080" xr:uid="{11472C72-0B7D-40F6-91E7-42266E7FE2B3}"/>
    <cellStyle name="40% - Énfasis6 5 2 6" xfId="11594" xr:uid="{BD2768B5-FC20-43F7-897B-E9FAF42FF286}"/>
    <cellStyle name="40% - Énfasis6 5 2 6 2" xfId="32242" xr:uid="{63D3B05A-1C3C-4310-A0E6-48B4AB2EBA8A}"/>
    <cellStyle name="40% - Énfasis6 5 2 7" xfId="21918" xr:uid="{0D04A9EA-89D7-4F15-AB66-A1A159C5D6CE}"/>
    <cellStyle name="40% - Énfasis6 5 3" xfId="1867" xr:uid="{00000000-0005-0000-0000-00008F020000}"/>
    <cellStyle name="40% - Énfasis6 5 3 2" xfId="3204" xr:uid="{D818A131-FE11-40FC-8973-2BCF0EFC519A}"/>
    <cellStyle name="40% - Énfasis6 5 3 2 2" xfId="5785" xr:uid="{B7C757C1-4881-4061-9FF7-57280E828CA3}"/>
    <cellStyle name="40% - Énfasis6 5 3 2 2 2" xfId="10947" xr:uid="{8417F702-F931-4493-980B-73063897ED7C}"/>
    <cellStyle name="40% - Énfasis6 5 3 2 2 2 2" xfId="21271" xr:uid="{4209AAB1-0A1D-4B89-AC07-16F82B982238}"/>
    <cellStyle name="40% - Énfasis6 5 3 2 2 2 2 2" xfId="41919" xr:uid="{ACD0D90A-E732-49F3-8A7A-C06A7FE6954E}"/>
    <cellStyle name="40% - Énfasis6 5 3 2 2 2 3" xfId="31595" xr:uid="{A49E8EBE-1917-495F-AE1F-D71B247D547B}"/>
    <cellStyle name="40% - Énfasis6 5 3 2 2 3" xfId="16109" xr:uid="{E594B615-00E0-44C5-AEF8-7AECA423218D}"/>
    <cellStyle name="40% - Énfasis6 5 3 2 2 3 2" xfId="36757" xr:uid="{4736F14E-7211-4904-B1D9-5AFB51C5AAF5}"/>
    <cellStyle name="40% - Énfasis6 5 3 2 2 4" xfId="26433" xr:uid="{5AF5A1AB-B6EB-430C-A352-75C65C3A056C}"/>
    <cellStyle name="40% - Énfasis6 5 3 2 3" xfId="8366" xr:uid="{3FB83A3B-2115-4951-A4B5-2AA755EFF10F}"/>
    <cellStyle name="40% - Énfasis6 5 3 2 3 2" xfId="18690" xr:uid="{3D4BF876-9CA6-4922-9B0E-62B197F7B6CE}"/>
    <cellStyle name="40% - Énfasis6 5 3 2 3 2 2" xfId="39338" xr:uid="{42DC8529-EBA2-47AE-92B0-13DA7EF85C9D}"/>
    <cellStyle name="40% - Énfasis6 5 3 2 3 3" xfId="29014" xr:uid="{4C2561A8-C0A3-4F0F-B641-D2CD8E895929}"/>
    <cellStyle name="40% - Énfasis6 5 3 2 4" xfId="13528" xr:uid="{7B467FDF-8D5B-4E1D-A60E-EE95D16C06C9}"/>
    <cellStyle name="40% - Énfasis6 5 3 2 4 2" xfId="34176" xr:uid="{828C246A-5047-4E4E-BF14-19D60959AB1E}"/>
    <cellStyle name="40% - Énfasis6 5 3 2 5" xfId="23852" xr:uid="{36433D70-16E6-40BD-9C21-CBA170B750B8}"/>
    <cellStyle name="40% - Énfasis6 5 3 3" xfId="4495" xr:uid="{69AF5B88-AF3B-496E-A4BC-9F587D5E54B8}"/>
    <cellStyle name="40% - Énfasis6 5 3 3 2" xfId="9657" xr:uid="{149A59AC-F630-4AAA-B4A4-DFBD5A9F794E}"/>
    <cellStyle name="40% - Énfasis6 5 3 3 2 2" xfId="19981" xr:uid="{B7BE4ED4-D519-49B1-A324-4959DE3AEA6E}"/>
    <cellStyle name="40% - Énfasis6 5 3 3 2 2 2" xfId="40629" xr:uid="{C33E3AEC-14FC-490A-B232-B70B1CE4087B}"/>
    <cellStyle name="40% - Énfasis6 5 3 3 2 3" xfId="30305" xr:uid="{D204C0A7-95C0-4FC4-A380-4C199CA4E319}"/>
    <cellStyle name="40% - Énfasis6 5 3 3 3" xfId="14819" xr:uid="{1430AFAD-E2B2-4CAF-9BC1-F26343CCA5FA}"/>
    <cellStyle name="40% - Énfasis6 5 3 3 3 2" xfId="35467" xr:uid="{74ED63A2-9209-4A92-97AF-211C445BB3B8}"/>
    <cellStyle name="40% - Énfasis6 5 3 3 4" xfId="25143" xr:uid="{77666739-C5FC-45E7-9D69-5322A97ACBB1}"/>
    <cellStyle name="40% - Énfasis6 5 3 4" xfId="7076" xr:uid="{869EE3E1-A048-48B3-AE2C-FCDD4464458A}"/>
    <cellStyle name="40% - Énfasis6 5 3 4 2" xfId="17400" xr:uid="{223EC2DC-4DE8-4B2A-A154-40C4C293BB0A}"/>
    <cellStyle name="40% - Énfasis6 5 3 4 2 2" xfId="38048" xr:uid="{A8A8B37D-F102-477F-AC43-34E995B7BAC5}"/>
    <cellStyle name="40% - Énfasis6 5 3 4 3" xfId="27724" xr:uid="{FBA7D1B3-DCC4-440A-821C-818FE2F4C981}"/>
    <cellStyle name="40% - Énfasis6 5 3 5" xfId="12238" xr:uid="{691A8EC9-4B54-471D-A207-AF95F5EAC525}"/>
    <cellStyle name="40% - Énfasis6 5 3 5 2" xfId="32886" xr:uid="{2762F640-631A-48CD-8FA3-59E9D2A9FC91}"/>
    <cellStyle name="40% - Énfasis6 5 3 6" xfId="22562" xr:uid="{9DFB8236-C968-42A1-9856-732CBF00354D}"/>
    <cellStyle name="40% - Énfasis6 5 4" xfId="2559" xr:uid="{31A3F941-41D3-4B62-9DDF-CB1B32860CF9}"/>
    <cellStyle name="40% - Énfasis6 5 4 2" xfId="5140" xr:uid="{E01C0A70-46EC-4137-914C-38BFA3E7564E}"/>
    <cellStyle name="40% - Énfasis6 5 4 2 2" xfId="10302" xr:uid="{D9F9D4C1-98B8-42FE-98E7-BE0AE999DE23}"/>
    <cellStyle name="40% - Énfasis6 5 4 2 2 2" xfId="20626" xr:uid="{749D9B8C-23BB-4C94-A57F-73E01057CF42}"/>
    <cellStyle name="40% - Énfasis6 5 4 2 2 2 2" xfId="41274" xr:uid="{B5B10B54-BC31-45FD-9FB6-737CCC5A0AD3}"/>
    <cellStyle name="40% - Énfasis6 5 4 2 2 3" xfId="30950" xr:uid="{9CF1D8E2-3020-4764-BB01-D85FCB6D8F86}"/>
    <cellStyle name="40% - Énfasis6 5 4 2 3" xfId="15464" xr:uid="{0C101B32-1822-4CF8-9098-F30910396E3D}"/>
    <cellStyle name="40% - Énfasis6 5 4 2 3 2" xfId="36112" xr:uid="{B06B7F8E-CAE1-4BB2-B678-C10C9498FEDA}"/>
    <cellStyle name="40% - Énfasis6 5 4 2 4" xfId="25788" xr:uid="{82756CFD-938C-4AC2-82CE-65DF3A2153FC}"/>
    <cellStyle name="40% - Énfasis6 5 4 3" xfId="7721" xr:uid="{CE863E87-1FFD-464A-9CED-B815EE15C45A}"/>
    <cellStyle name="40% - Énfasis6 5 4 3 2" xfId="18045" xr:uid="{BC045E08-238E-4249-B2EB-48E014554D85}"/>
    <cellStyle name="40% - Énfasis6 5 4 3 2 2" xfId="38693" xr:uid="{E186825B-B442-49B2-AE5D-9F4F8C8A331C}"/>
    <cellStyle name="40% - Énfasis6 5 4 3 3" xfId="28369" xr:uid="{5C35F4B5-47BB-418B-9FBF-34BA4E31D8D1}"/>
    <cellStyle name="40% - Énfasis6 5 4 4" xfId="12883" xr:uid="{47BE91F6-7A23-457C-B12F-F82794042A91}"/>
    <cellStyle name="40% - Énfasis6 5 4 4 2" xfId="33531" xr:uid="{03E657CD-1724-4F11-9566-B9CE06C56820}"/>
    <cellStyle name="40% - Énfasis6 5 4 5" xfId="23207" xr:uid="{E8258BC3-B7C2-40C8-9F1C-74F1A9706D52}"/>
    <cellStyle name="40% - Énfasis6 5 5" xfId="3850" xr:uid="{B51B7FBF-EB5B-4C3B-B7FA-CDA685BCA65B}"/>
    <cellStyle name="40% - Énfasis6 5 5 2" xfId="9012" xr:uid="{E56078A7-3329-429B-929C-6B27CC4177DC}"/>
    <cellStyle name="40% - Énfasis6 5 5 2 2" xfId="19336" xr:uid="{3018369C-E559-4322-A73D-3491514F6638}"/>
    <cellStyle name="40% - Énfasis6 5 5 2 2 2" xfId="39984" xr:uid="{A20D1EEB-523B-4948-8E52-2AEF11542751}"/>
    <cellStyle name="40% - Énfasis6 5 5 2 3" xfId="29660" xr:uid="{C493F9AD-B3D5-41D2-99F6-FD26746E7EE3}"/>
    <cellStyle name="40% - Énfasis6 5 5 3" xfId="14174" xr:uid="{496C5AF3-4719-494A-9E36-2B789F31FD27}"/>
    <cellStyle name="40% - Énfasis6 5 5 3 2" xfId="34822" xr:uid="{E8456060-AE54-4EBB-9A48-FC88D54B0822}"/>
    <cellStyle name="40% - Énfasis6 5 5 4" xfId="24498" xr:uid="{2E975F65-5F7A-4EE6-BB0F-C76197001A8F}"/>
    <cellStyle name="40% - Énfasis6 5 6" xfId="6431" xr:uid="{9AEA99CF-75E8-47E9-8E08-118074D10B29}"/>
    <cellStyle name="40% - Énfasis6 5 6 2" xfId="16755" xr:uid="{8887F52A-D712-4207-AFDD-1C5B492F2BED}"/>
    <cellStyle name="40% - Énfasis6 5 6 2 2" xfId="37403" xr:uid="{6D76E65F-A9DF-43AD-882C-AE43DB0D44B2}"/>
    <cellStyle name="40% - Énfasis6 5 6 3" xfId="27079" xr:uid="{A7C04581-EA90-4AEB-BAB3-61F3CF809D36}"/>
    <cellStyle name="40% - Énfasis6 5 7" xfId="11593" xr:uid="{6903299E-54C4-446E-9AA2-D18C992BC8A6}"/>
    <cellStyle name="40% - Énfasis6 5 7 2" xfId="32241" xr:uid="{4E96B81D-954F-49D7-ACD8-01006A8A6D27}"/>
    <cellStyle name="40% - Énfasis6 5 8" xfId="21917" xr:uid="{9BDF74A1-BB6D-4330-8088-097D8807E1EF}"/>
    <cellStyle name="40% - Énfasis6 6" xfId="341" xr:uid="{00000000-0005-0000-0000-000090020000}"/>
    <cellStyle name="40% - Énfasis6 6 2" xfId="342" xr:uid="{00000000-0005-0000-0000-000091020000}"/>
    <cellStyle name="40% - Énfasis6 6 2 2" xfId="1870" xr:uid="{00000000-0005-0000-0000-000092020000}"/>
    <cellStyle name="40% - Énfasis6 6 2 2 2" xfId="3207" xr:uid="{D2E2FAA8-E139-46C2-9D08-2DF85F24B6AF}"/>
    <cellStyle name="40% - Énfasis6 6 2 2 2 2" xfId="5788" xr:uid="{B7122416-5126-40B4-9E06-0185429E15D8}"/>
    <cellStyle name="40% - Énfasis6 6 2 2 2 2 2" xfId="10950" xr:uid="{AA2F6BFA-9B93-4BB0-9AB1-B0A8257DD333}"/>
    <cellStyle name="40% - Énfasis6 6 2 2 2 2 2 2" xfId="21274" xr:uid="{F2624E02-F8B6-4CEC-A606-3D2C8F5259D0}"/>
    <cellStyle name="40% - Énfasis6 6 2 2 2 2 2 2 2" xfId="41922" xr:uid="{E91A0D48-8532-42FE-8AF8-7D956490C317}"/>
    <cellStyle name="40% - Énfasis6 6 2 2 2 2 2 3" xfId="31598" xr:uid="{F37649B6-FB3A-4DB0-BE25-42A7C3F310B6}"/>
    <cellStyle name="40% - Énfasis6 6 2 2 2 2 3" xfId="16112" xr:uid="{FD95F228-FD55-4141-9C87-568A54D66BD8}"/>
    <cellStyle name="40% - Énfasis6 6 2 2 2 2 3 2" xfId="36760" xr:uid="{DDD458A8-AAF3-40D7-8089-E4CAC6AE625B}"/>
    <cellStyle name="40% - Énfasis6 6 2 2 2 2 4" xfId="26436" xr:uid="{B5D4D352-8788-46A8-84F4-573A92CA30E3}"/>
    <cellStyle name="40% - Énfasis6 6 2 2 2 3" xfId="8369" xr:uid="{F58FF0FF-3808-4CA3-9DF8-667B5C00F533}"/>
    <cellStyle name="40% - Énfasis6 6 2 2 2 3 2" xfId="18693" xr:uid="{373CC167-6AD8-4649-BC0E-2BD5BA2D3EA7}"/>
    <cellStyle name="40% - Énfasis6 6 2 2 2 3 2 2" xfId="39341" xr:uid="{E2290372-2456-4293-A3E4-BBD4A3D334D9}"/>
    <cellStyle name="40% - Énfasis6 6 2 2 2 3 3" xfId="29017" xr:uid="{BBFC77D8-BF29-46C7-9E9A-FF2DD1B706FD}"/>
    <cellStyle name="40% - Énfasis6 6 2 2 2 4" xfId="13531" xr:uid="{B861913C-BBF4-4626-AEEC-F4E340482924}"/>
    <cellStyle name="40% - Énfasis6 6 2 2 2 4 2" xfId="34179" xr:uid="{88FDD069-D73F-415B-A5EA-27513DA9944C}"/>
    <cellStyle name="40% - Énfasis6 6 2 2 2 5" xfId="23855" xr:uid="{6763127B-C900-4B72-A24D-BF0D3734ED48}"/>
    <cellStyle name="40% - Énfasis6 6 2 2 3" xfId="4498" xr:uid="{2F972AFD-7B19-4995-881E-0342B870298E}"/>
    <cellStyle name="40% - Énfasis6 6 2 2 3 2" xfId="9660" xr:uid="{E61C8DE0-6903-47F0-8531-600B95DC095D}"/>
    <cellStyle name="40% - Énfasis6 6 2 2 3 2 2" xfId="19984" xr:uid="{9580F6FE-D0BB-4127-980B-38AF11B3C01D}"/>
    <cellStyle name="40% - Énfasis6 6 2 2 3 2 2 2" xfId="40632" xr:uid="{2021352F-9FEB-49A5-B9A2-57A1FECDC224}"/>
    <cellStyle name="40% - Énfasis6 6 2 2 3 2 3" xfId="30308" xr:uid="{6D3C4744-FF13-42F0-A102-EBA002F4D151}"/>
    <cellStyle name="40% - Énfasis6 6 2 2 3 3" xfId="14822" xr:uid="{0657AC5F-A2D5-44DE-8CA2-CAABED2EBC80}"/>
    <cellStyle name="40% - Énfasis6 6 2 2 3 3 2" xfId="35470" xr:uid="{8CE7CC95-07C6-4D2C-A1F6-FE60C498E898}"/>
    <cellStyle name="40% - Énfasis6 6 2 2 3 4" xfId="25146" xr:uid="{6C7081CA-460F-4F42-B5BB-2469BDB74475}"/>
    <cellStyle name="40% - Énfasis6 6 2 2 4" xfId="7079" xr:uid="{1DFAA320-E75E-471F-9C34-E7E2F0DAB38C}"/>
    <cellStyle name="40% - Énfasis6 6 2 2 4 2" xfId="17403" xr:uid="{F076FC18-0F85-47EF-BF01-F914DEFEBDFC}"/>
    <cellStyle name="40% - Énfasis6 6 2 2 4 2 2" xfId="38051" xr:uid="{88EAB2F4-B650-4BB8-AE7E-217302C86DEA}"/>
    <cellStyle name="40% - Énfasis6 6 2 2 4 3" xfId="27727" xr:uid="{8DBB1B6D-D90D-4C1B-817E-521AAE606DEB}"/>
    <cellStyle name="40% - Énfasis6 6 2 2 5" xfId="12241" xr:uid="{B837F008-CED4-4A91-A091-BEB67A798CBA}"/>
    <cellStyle name="40% - Énfasis6 6 2 2 5 2" xfId="32889" xr:uid="{FAF91FBB-E45B-4D87-900A-E600E98C6A08}"/>
    <cellStyle name="40% - Énfasis6 6 2 2 6" xfId="22565" xr:uid="{06D393FB-4E7D-4228-954C-28DA6FEC58DA}"/>
    <cellStyle name="40% - Énfasis6 6 2 3" xfId="2562" xr:uid="{FB772F2A-6175-43E4-838C-253CFB883057}"/>
    <cellStyle name="40% - Énfasis6 6 2 3 2" xfId="5143" xr:uid="{26E21B36-FACC-442F-B07F-C2027001F577}"/>
    <cellStyle name="40% - Énfasis6 6 2 3 2 2" xfId="10305" xr:uid="{C1E415B1-869B-48F0-8B47-B91BD60E14E9}"/>
    <cellStyle name="40% - Énfasis6 6 2 3 2 2 2" xfId="20629" xr:uid="{793D44F1-108E-49E6-BB08-6C41A7BDE211}"/>
    <cellStyle name="40% - Énfasis6 6 2 3 2 2 2 2" xfId="41277" xr:uid="{3F8D1654-7E54-4AC1-A1B9-A625F717FA3D}"/>
    <cellStyle name="40% - Énfasis6 6 2 3 2 2 3" xfId="30953" xr:uid="{BF0D412F-2CC3-4AEB-8A90-41ED6A882815}"/>
    <cellStyle name="40% - Énfasis6 6 2 3 2 3" xfId="15467" xr:uid="{0EA4395E-1A2A-4C1F-ADE4-89A8A2E27253}"/>
    <cellStyle name="40% - Énfasis6 6 2 3 2 3 2" xfId="36115" xr:uid="{32743E7A-F876-4A30-BDCE-3E0148D320F0}"/>
    <cellStyle name="40% - Énfasis6 6 2 3 2 4" xfId="25791" xr:uid="{BE4954EA-7970-4E36-B7E7-BF711DBCEEAE}"/>
    <cellStyle name="40% - Énfasis6 6 2 3 3" xfId="7724" xr:uid="{E4982A0A-6555-4ACF-A7AD-18839EA3114C}"/>
    <cellStyle name="40% - Énfasis6 6 2 3 3 2" xfId="18048" xr:uid="{F6BCE024-4ACD-41C0-A7EC-893ECE357E43}"/>
    <cellStyle name="40% - Énfasis6 6 2 3 3 2 2" xfId="38696" xr:uid="{806C17A7-F442-4057-81FD-92B435FB0A35}"/>
    <cellStyle name="40% - Énfasis6 6 2 3 3 3" xfId="28372" xr:uid="{A9A6222E-0C72-4B08-9C46-17514C9D3687}"/>
    <cellStyle name="40% - Énfasis6 6 2 3 4" xfId="12886" xr:uid="{D078F124-6014-4C77-968B-717E7CC84705}"/>
    <cellStyle name="40% - Énfasis6 6 2 3 4 2" xfId="33534" xr:uid="{10B3782C-456C-428D-9E8E-4853B4EC22A4}"/>
    <cellStyle name="40% - Énfasis6 6 2 3 5" xfId="23210" xr:uid="{8A327C98-E5EB-4F86-AEAB-BA77FC115632}"/>
    <cellStyle name="40% - Énfasis6 6 2 4" xfId="3853" xr:uid="{518CC0CD-2135-4C7F-A871-22B620ECEF7E}"/>
    <cellStyle name="40% - Énfasis6 6 2 4 2" xfId="9015" xr:uid="{134EC004-AB85-4A2E-942B-663910CF561D}"/>
    <cellStyle name="40% - Énfasis6 6 2 4 2 2" xfId="19339" xr:uid="{199E0B23-703B-4870-BB09-CD690FBFEB93}"/>
    <cellStyle name="40% - Énfasis6 6 2 4 2 2 2" xfId="39987" xr:uid="{9D3F9C8C-0FF0-4C94-968C-E6EFCED34AE2}"/>
    <cellStyle name="40% - Énfasis6 6 2 4 2 3" xfId="29663" xr:uid="{B075349D-A417-4189-86BF-C90EE495B6EA}"/>
    <cellStyle name="40% - Énfasis6 6 2 4 3" xfId="14177" xr:uid="{E49EEFC1-7B82-4D76-8661-79CF35205EC7}"/>
    <cellStyle name="40% - Énfasis6 6 2 4 3 2" xfId="34825" xr:uid="{B556ED86-2D4E-46EC-8058-2B8414339800}"/>
    <cellStyle name="40% - Énfasis6 6 2 4 4" xfId="24501" xr:uid="{0E7F3283-837A-4C99-BA80-36538506C414}"/>
    <cellStyle name="40% - Énfasis6 6 2 5" xfId="6434" xr:uid="{4C4F00BB-AFF2-4B5C-97A7-079299123050}"/>
    <cellStyle name="40% - Énfasis6 6 2 5 2" xfId="16758" xr:uid="{CCC65BA9-3834-4813-A9B4-A7490AFDDBF9}"/>
    <cellStyle name="40% - Énfasis6 6 2 5 2 2" xfId="37406" xr:uid="{C609D054-B949-4CFD-B00A-661790328B4B}"/>
    <cellStyle name="40% - Énfasis6 6 2 5 3" xfId="27082" xr:uid="{B8E8DFB6-CC42-4A19-8247-19E642D330A6}"/>
    <cellStyle name="40% - Énfasis6 6 2 6" xfId="11596" xr:uid="{B58F2E0B-90ED-4E5F-A174-3E83FE3B5A01}"/>
    <cellStyle name="40% - Énfasis6 6 2 6 2" xfId="32244" xr:uid="{B7A1D664-B3D6-469D-8D1C-38021743632C}"/>
    <cellStyle name="40% - Énfasis6 6 2 7" xfId="21920" xr:uid="{A7DFE2BE-F598-4593-95A1-2AFA44BBC746}"/>
    <cellStyle name="40% - Énfasis6 6 3" xfId="1869" xr:uid="{00000000-0005-0000-0000-000093020000}"/>
    <cellStyle name="40% - Énfasis6 6 3 2" xfId="3206" xr:uid="{6D5E6AF8-D474-4527-A294-518F39A27239}"/>
    <cellStyle name="40% - Énfasis6 6 3 2 2" xfId="5787" xr:uid="{08B1A623-64B4-4DD9-8F5E-689FE7656AFD}"/>
    <cellStyle name="40% - Énfasis6 6 3 2 2 2" xfId="10949" xr:uid="{354D9515-9E65-4CA1-817A-7FD19F463283}"/>
    <cellStyle name="40% - Énfasis6 6 3 2 2 2 2" xfId="21273" xr:uid="{F3B1ED5C-C1DD-41A0-A3EE-A55EA9132C22}"/>
    <cellStyle name="40% - Énfasis6 6 3 2 2 2 2 2" xfId="41921" xr:uid="{8DBF602E-16ED-4ACE-A66C-57DABC3FC0F8}"/>
    <cellStyle name="40% - Énfasis6 6 3 2 2 2 3" xfId="31597" xr:uid="{3394E67E-21E2-4AB6-BAE2-C2B133BC4F02}"/>
    <cellStyle name="40% - Énfasis6 6 3 2 2 3" xfId="16111" xr:uid="{832552A7-0CF5-4AB8-920C-B237848C6C95}"/>
    <cellStyle name="40% - Énfasis6 6 3 2 2 3 2" xfId="36759" xr:uid="{4EA98496-16CB-4EA2-8C79-099036536FB8}"/>
    <cellStyle name="40% - Énfasis6 6 3 2 2 4" xfId="26435" xr:uid="{EFC37A17-A305-4CF2-A466-712C41AAA628}"/>
    <cellStyle name="40% - Énfasis6 6 3 2 3" xfId="8368" xr:uid="{6058A6AE-4B87-4B16-919F-B649AE3F19E4}"/>
    <cellStyle name="40% - Énfasis6 6 3 2 3 2" xfId="18692" xr:uid="{F554EA45-998E-4A5B-961E-30A77DC2AFF3}"/>
    <cellStyle name="40% - Énfasis6 6 3 2 3 2 2" xfId="39340" xr:uid="{847C8D1C-DE71-4A82-952C-402387A8FEDA}"/>
    <cellStyle name="40% - Énfasis6 6 3 2 3 3" xfId="29016" xr:uid="{545E71ED-5BA3-4B8D-B7D7-4205D70F99AD}"/>
    <cellStyle name="40% - Énfasis6 6 3 2 4" xfId="13530" xr:uid="{9D8768FB-4B92-400E-8DBA-E6D6B37E5ED1}"/>
    <cellStyle name="40% - Énfasis6 6 3 2 4 2" xfId="34178" xr:uid="{135FF533-58BE-4398-BFB9-F19AC778A078}"/>
    <cellStyle name="40% - Énfasis6 6 3 2 5" xfId="23854" xr:uid="{AE05F1FB-CC13-499B-950B-4121BCF3C4CE}"/>
    <cellStyle name="40% - Énfasis6 6 3 3" xfId="4497" xr:uid="{C7DB69AE-6995-48E1-8765-01ACE4B47EDA}"/>
    <cellStyle name="40% - Énfasis6 6 3 3 2" xfId="9659" xr:uid="{0E6D672F-1CCC-4715-8054-664805F2B9CF}"/>
    <cellStyle name="40% - Énfasis6 6 3 3 2 2" xfId="19983" xr:uid="{36793CC1-547B-4B08-A2A4-29AD339BADB1}"/>
    <cellStyle name="40% - Énfasis6 6 3 3 2 2 2" xfId="40631" xr:uid="{07AD9726-EF93-44E3-9079-FA220F64079E}"/>
    <cellStyle name="40% - Énfasis6 6 3 3 2 3" xfId="30307" xr:uid="{66523EA1-A315-4F20-8FA8-0A9ED14559A1}"/>
    <cellStyle name="40% - Énfasis6 6 3 3 3" xfId="14821" xr:uid="{E8C1E888-1DE9-4C24-A2C1-2F2F76CEBAEE}"/>
    <cellStyle name="40% - Énfasis6 6 3 3 3 2" xfId="35469" xr:uid="{209C6096-F47D-4815-AD87-3570D7C02E5F}"/>
    <cellStyle name="40% - Énfasis6 6 3 3 4" xfId="25145" xr:uid="{66509E33-1B68-42B3-8C9A-CCA602D52D13}"/>
    <cellStyle name="40% - Énfasis6 6 3 4" xfId="7078" xr:uid="{D7A03D22-ACB3-4A35-BE82-13F966BD2E51}"/>
    <cellStyle name="40% - Énfasis6 6 3 4 2" xfId="17402" xr:uid="{7C459708-FD5A-4C5D-BA34-6372F8487215}"/>
    <cellStyle name="40% - Énfasis6 6 3 4 2 2" xfId="38050" xr:uid="{33AD871D-37A4-4776-9AF1-7208ACA7FBEA}"/>
    <cellStyle name="40% - Énfasis6 6 3 4 3" xfId="27726" xr:uid="{D41432FF-2E99-40C9-9CFC-B1BC3148D60C}"/>
    <cellStyle name="40% - Énfasis6 6 3 5" xfId="12240" xr:uid="{99ED0C0A-B67E-4817-B1DF-D8E55924DD67}"/>
    <cellStyle name="40% - Énfasis6 6 3 5 2" xfId="32888" xr:uid="{A6CFD3CA-F161-4FF1-B3D1-A8801A75B982}"/>
    <cellStyle name="40% - Énfasis6 6 3 6" xfId="22564" xr:uid="{F53CECDD-A4D6-41F6-82B7-CC68EC76252C}"/>
    <cellStyle name="40% - Énfasis6 6 4" xfId="2561" xr:uid="{82A08E2C-D599-4C0D-8D7E-D0B225D57ED8}"/>
    <cellStyle name="40% - Énfasis6 6 4 2" xfId="5142" xr:uid="{3BCB47CD-E29E-4D40-B192-327595A1A9EF}"/>
    <cellStyle name="40% - Énfasis6 6 4 2 2" xfId="10304" xr:uid="{D8704D72-07EC-4051-AA10-585FF847BD7A}"/>
    <cellStyle name="40% - Énfasis6 6 4 2 2 2" xfId="20628" xr:uid="{DDEE3731-CBB1-400E-8394-FF80FCAFEE4F}"/>
    <cellStyle name="40% - Énfasis6 6 4 2 2 2 2" xfId="41276" xr:uid="{26F516FF-4DDA-43F1-94AB-BB2DE10EDE06}"/>
    <cellStyle name="40% - Énfasis6 6 4 2 2 3" xfId="30952" xr:uid="{3E73AEAD-D7BB-473D-B703-9EAF1B42AC0D}"/>
    <cellStyle name="40% - Énfasis6 6 4 2 3" xfId="15466" xr:uid="{CF8F3AD0-64C2-46DF-B82C-17C0A136D6A0}"/>
    <cellStyle name="40% - Énfasis6 6 4 2 3 2" xfId="36114" xr:uid="{852FB024-72F6-4F15-A07D-8FE5AB9B3A3C}"/>
    <cellStyle name="40% - Énfasis6 6 4 2 4" xfId="25790" xr:uid="{1F37D55F-3D30-4023-97CA-D95D84DDC152}"/>
    <cellStyle name="40% - Énfasis6 6 4 3" xfId="7723" xr:uid="{C20482D2-BB6F-46F6-874E-930521C3F6E9}"/>
    <cellStyle name="40% - Énfasis6 6 4 3 2" xfId="18047" xr:uid="{AA899FBD-76A0-496E-A907-CDCC09A2CF21}"/>
    <cellStyle name="40% - Énfasis6 6 4 3 2 2" xfId="38695" xr:uid="{FF6D4754-50A5-4BA1-A2D2-EFFFBC6EB926}"/>
    <cellStyle name="40% - Énfasis6 6 4 3 3" xfId="28371" xr:uid="{68D5320A-2E2A-4244-B3C0-EB8419AC3B69}"/>
    <cellStyle name="40% - Énfasis6 6 4 4" xfId="12885" xr:uid="{F52B9730-39D6-4C70-AF00-C409C1CA7241}"/>
    <cellStyle name="40% - Énfasis6 6 4 4 2" xfId="33533" xr:uid="{D632EAA2-306D-433D-B2B5-C414E114CB25}"/>
    <cellStyle name="40% - Énfasis6 6 4 5" xfId="23209" xr:uid="{33FCEBCD-DA03-48B3-A39E-453C4FDA0D89}"/>
    <cellStyle name="40% - Énfasis6 6 5" xfId="3852" xr:uid="{3282E950-A44F-4D57-BD89-EEB6C1982B57}"/>
    <cellStyle name="40% - Énfasis6 6 5 2" xfId="9014" xr:uid="{5AAD1CE2-EFCF-49EE-AC98-7B221792AE47}"/>
    <cellStyle name="40% - Énfasis6 6 5 2 2" xfId="19338" xr:uid="{75DE2277-BFE4-47D1-A5D9-B2EA5491F8C6}"/>
    <cellStyle name="40% - Énfasis6 6 5 2 2 2" xfId="39986" xr:uid="{E325DEBC-1B35-4717-B051-ECC0CE4224AA}"/>
    <cellStyle name="40% - Énfasis6 6 5 2 3" xfId="29662" xr:uid="{4AC0F0EF-E5CF-4380-9E4A-91C7062A2E06}"/>
    <cellStyle name="40% - Énfasis6 6 5 3" xfId="14176" xr:uid="{AE980ADF-C832-41D8-AEA8-BEAC2F4614C4}"/>
    <cellStyle name="40% - Énfasis6 6 5 3 2" xfId="34824" xr:uid="{A2C8AFB6-9B3A-48D6-B72A-A3142B090E6F}"/>
    <cellStyle name="40% - Énfasis6 6 5 4" xfId="24500" xr:uid="{B83BE0D7-0F5B-400D-9322-EB100A923555}"/>
    <cellStyle name="40% - Énfasis6 6 6" xfId="6433" xr:uid="{ED831113-7678-4E67-A595-ECCD2967B600}"/>
    <cellStyle name="40% - Énfasis6 6 6 2" xfId="16757" xr:uid="{465F520E-D955-4CBB-B622-917895BE1DFA}"/>
    <cellStyle name="40% - Énfasis6 6 6 2 2" xfId="37405" xr:uid="{952EACBE-4D5D-4638-92EE-218FCBC8BEE3}"/>
    <cellStyle name="40% - Énfasis6 6 6 3" xfId="27081" xr:uid="{3C315252-9105-4349-B0B8-BF2E031DDD6D}"/>
    <cellStyle name="40% - Énfasis6 6 7" xfId="11595" xr:uid="{E81487B6-312E-4739-81EA-3A09D86D88F4}"/>
    <cellStyle name="40% - Énfasis6 6 7 2" xfId="32243" xr:uid="{68F879D7-9234-4E5B-9130-569F5DAB930F}"/>
    <cellStyle name="40% - Énfasis6 6 8" xfId="21919" xr:uid="{CFFF76CE-3E9F-4310-ADE6-E19651B9A94B}"/>
    <cellStyle name="40% - Énfasis6 7" xfId="343" xr:uid="{00000000-0005-0000-0000-000094020000}"/>
    <cellStyle name="40% - Énfasis6 7 2" xfId="344" xr:uid="{00000000-0005-0000-0000-000095020000}"/>
    <cellStyle name="40% - Énfasis6 7 2 2" xfId="1872" xr:uid="{00000000-0005-0000-0000-000096020000}"/>
    <cellStyle name="40% - Énfasis6 7 2 2 2" xfId="3209" xr:uid="{6745856B-D6E7-4D24-B1F1-3B886365B3FB}"/>
    <cellStyle name="40% - Énfasis6 7 2 2 2 2" xfId="5790" xr:uid="{BA66EF4C-E9B1-4AAF-AFB9-28A7FE832C15}"/>
    <cellStyle name="40% - Énfasis6 7 2 2 2 2 2" xfId="10952" xr:uid="{B69810C8-DDAC-4480-B0F7-7A737EB989AB}"/>
    <cellStyle name="40% - Énfasis6 7 2 2 2 2 2 2" xfId="21276" xr:uid="{41729A19-F497-4371-9561-5D5E2CB9B4F6}"/>
    <cellStyle name="40% - Énfasis6 7 2 2 2 2 2 2 2" xfId="41924" xr:uid="{8D32AD79-003E-408E-84AC-94C10DCBA67F}"/>
    <cellStyle name="40% - Énfasis6 7 2 2 2 2 2 3" xfId="31600" xr:uid="{09ED8F6E-F012-4E76-876E-A59B8477571F}"/>
    <cellStyle name="40% - Énfasis6 7 2 2 2 2 3" xfId="16114" xr:uid="{E909BFF2-7408-40E2-A489-980537133A44}"/>
    <cellStyle name="40% - Énfasis6 7 2 2 2 2 3 2" xfId="36762" xr:uid="{15504B27-1B3E-40F0-A979-D45DE7C0C2C2}"/>
    <cellStyle name="40% - Énfasis6 7 2 2 2 2 4" xfId="26438" xr:uid="{2B34DAFE-2EFF-46F8-A4E6-82CA9AE016F2}"/>
    <cellStyle name="40% - Énfasis6 7 2 2 2 3" xfId="8371" xr:uid="{37BE3EE0-72A4-4A04-A959-2987A4DD57B3}"/>
    <cellStyle name="40% - Énfasis6 7 2 2 2 3 2" xfId="18695" xr:uid="{3CB0EAC2-BF6D-4E15-AF09-81E1F3A1CDF0}"/>
    <cellStyle name="40% - Énfasis6 7 2 2 2 3 2 2" xfId="39343" xr:uid="{2C0AE4D4-EC34-431D-A2D7-3152BBCC6FFE}"/>
    <cellStyle name="40% - Énfasis6 7 2 2 2 3 3" xfId="29019" xr:uid="{D4B60180-66A5-4899-99DF-296594850FD1}"/>
    <cellStyle name="40% - Énfasis6 7 2 2 2 4" xfId="13533" xr:uid="{4318F650-F0A6-4E9D-B50F-290C9B7259E5}"/>
    <cellStyle name="40% - Énfasis6 7 2 2 2 4 2" xfId="34181" xr:uid="{6B38D44B-7D3F-4634-8323-DEAACDC6FA79}"/>
    <cellStyle name="40% - Énfasis6 7 2 2 2 5" xfId="23857" xr:uid="{2E7B6697-AF44-40A0-B15D-FEACADB9BA7F}"/>
    <cellStyle name="40% - Énfasis6 7 2 2 3" xfId="4500" xr:uid="{181C78B3-3306-4E2D-BBC0-EE0B7D3F3928}"/>
    <cellStyle name="40% - Énfasis6 7 2 2 3 2" xfId="9662" xr:uid="{B0059BD0-9C0F-4DFF-8376-A007B07434FA}"/>
    <cellStyle name="40% - Énfasis6 7 2 2 3 2 2" xfId="19986" xr:uid="{E60057AA-0B5A-4BB8-BE61-AC727C71C365}"/>
    <cellStyle name="40% - Énfasis6 7 2 2 3 2 2 2" xfId="40634" xr:uid="{41A94245-280B-48AC-A9EE-C5F5495CDEB6}"/>
    <cellStyle name="40% - Énfasis6 7 2 2 3 2 3" xfId="30310" xr:uid="{0D5D79E6-A5FC-4DC0-A82F-84C92FE95FBA}"/>
    <cellStyle name="40% - Énfasis6 7 2 2 3 3" xfId="14824" xr:uid="{37F50C7D-FC75-4544-833C-713D8C68ADA0}"/>
    <cellStyle name="40% - Énfasis6 7 2 2 3 3 2" xfId="35472" xr:uid="{8C6AFA50-571D-4789-8B81-B9323FBD9553}"/>
    <cellStyle name="40% - Énfasis6 7 2 2 3 4" xfId="25148" xr:uid="{8ACBEEAC-3889-42B7-96AA-C6038191DB13}"/>
    <cellStyle name="40% - Énfasis6 7 2 2 4" xfId="7081" xr:uid="{20B541CF-99CB-4080-AFEA-9DC3B98A29FA}"/>
    <cellStyle name="40% - Énfasis6 7 2 2 4 2" xfId="17405" xr:uid="{F51E2B59-D876-498B-9823-DA762EBB79A3}"/>
    <cellStyle name="40% - Énfasis6 7 2 2 4 2 2" xfId="38053" xr:uid="{CCE4FD79-992E-4B48-A4CC-CED0DA8175A4}"/>
    <cellStyle name="40% - Énfasis6 7 2 2 4 3" xfId="27729" xr:uid="{C3BEF3B2-0856-4E39-AA18-F27B6AED6C20}"/>
    <cellStyle name="40% - Énfasis6 7 2 2 5" xfId="12243" xr:uid="{60F8337C-EC95-4F80-91FC-A90C9B436A2A}"/>
    <cellStyle name="40% - Énfasis6 7 2 2 5 2" xfId="32891" xr:uid="{CE31831C-44E2-4209-9189-430BE2E94113}"/>
    <cellStyle name="40% - Énfasis6 7 2 2 6" xfId="22567" xr:uid="{45761D50-6D6B-40B6-B945-5F961A11C2C9}"/>
    <cellStyle name="40% - Énfasis6 7 2 3" xfId="2564" xr:uid="{DA059241-E017-475D-B043-EFAD107A067B}"/>
    <cellStyle name="40% - Énfasis6 7 2 3 2" xfId="5145" xr:uid="{2CE2EEB1-CC62-44FD-B23A-77DC1E456756}"/>
    <cellStyle name="40% - Énfasis6 7 2 3 2 2" xfId="10307" xr:uid="{ECCF435B-EEF9-4664-84E5-DC663600732A}"/>
    <cellStyle name="40% - Énfasis6 7 2 3 2 2 2" xfId="20631" xr:uid="{AF49D2AC-A74B-4EE8-82A1-18763D86560B}"/>
    <cellStyle name="40% - Énfasis6 7 2 3 2 2 2 2" xfId="41279" xr:uid="{B099A8B8-5007-4ABC-AFE8-4A9C290C587F}"/>
    <cellStyle name="40% - Énfasis6 7 2 3 2 2 3" xfId="30955" xr:uid="{9C0C1955-35B8-48DA-B655-350C9698F92D}"/>
    <cellStyle name="40% - Énfasis6 7 2 3 2 3" xfId="15469" xr:uid="{4BAC1834-6A4C-48CF-A886-4E2ED6A69A89}"/>
    <cellStyle name="40% - Énfasis6 7 2 3 2 3 2" xfId="36117" xr:uid="{EF50F09A-C9BD-4FCB-9CF4-E50D69542101}"/>
    <cellStyle name="40% - Énfasis6 7 2 3 2 4" xfId="25793" xr:uid="{ED6DFD63-86CC-4977-9B53-9996BB1D283E}"/>
    <cellStyle name="40% - Énfasis6 7 2 3 3" xfId="7726" xr:uid="{C352EB83-45F3-465D-8C5A-C4C71856F401}"/>
    <cellStyle name="40% - Énfasis6 7 2 3 3 2" xfId="18050" xr:uid="{94099DB1-6460-4C64-A64F-A7F33457802C}"/>
    <cellStyle name="40% - Énfasis6 7 2 3 3 2 2" xfId="38698" xr:uid="{37702D32-8CB4-48C9-8FC2-4572B0A35BD9}"/>
    <cellStyle name="40% - Énfasis6 7 2 3 3 3" xfId="28374" xr:uid="{144AAEE0-A2E1-46B7-B6B2-CB371403723A}"/>
    <cellStyle name="40% - Énfasis6 7 2 3 4" xfId="12888" xr:uid="{4C855C21-44A0-4B9F-A835-9A3F084C2272}"/>
    <cellStyle name="40% - Énfasis6 7 2 3 4 2" xfId="33536" xr:uid="{03839A4E-9B2C-438C-9292-4CB62BF108C4}"/>
    <cellStyle name="40% - Énfasis6 7 2 3 5" xfId="23212" xr:uid="{75CB33D3-D013-4F10-97A0-305AA05C9B1C}"/>
    <cellStyle name="40% - Énfasis6 7 2 4" xfId="3855" xr:uid="{F5998B8C-905E-4118-AA92-AD35C02454F6}"/>
    <cellStyle name="40% - Énfasis6 7 2 4 2" xfId="9017" xr:uid="{50ADD080-060A-471E-886B-F6BC35D4B4A6}"/>
    <cellStyle name="40% - Énfasis6 7 2 4 2 2" xfId="19341" xr:uid="{964A3E37-1F11-45E0-92D8-F8145D47C3F3}"/>
    <cellStyle name="40% - Énfasis6 7 2 4 2 2 2" xfId="39989" xr:uid="{E19A5D07-4B75-4DA8-8152-D6709CD0AC71}"/>
    <cellStyle name="40% - Énfasis6 7 2 4 2 3" xfId="29665" xr:uid="{5E611938-21A1-4BE1-96DA-CEEDF4838648}"/>
    <cellStyle name="40% - Énfasis6 7 2 4 3" xfId="14179" xr:uid="{91181F62-D26F-4C6B-8FD0-7010F310C0FC}"/>
    <cellStyle name="40% - Énfasis6 7 2 4 3 2" xfId="34827" xr:uid="{5342BC54-240F-40D2-A673-19480F793171}"/>
    <cellStyle name="40% - Énfasis6 7 2 4 4" xfId="24503" xr:uid="{14A72396-F465-4B9F-8003-DBBC22EFB368}"/>
    <cellStyle name="40% - Énfasis6 7 2 5" xfId="6436" xr:uid="{6AB8A899-DD4A-4B18-9CEA-A94B0C5B5FB3}"/>
    <cellStyle name="40% - Énfasis6 7 2 5 2" xfId="16760" xr:uid="{FE9C8142-3CA6-4F10-9F9C-5317506F1A71}"/>
    <cellStyle name="40% - Énfasis6 7 2 5 2 2" xfId="37408" xr:uid="{577F502E-29A7-4AE7-B166-0868D250C321}"/>
    <cellStyle name="40% - Énfasis6 7 2 5 3" xfId="27084" xr:uid="{15E81F88-B983-4CF5-BC42-66CB87998C08}"/>
    <cellStyle name="40% - Énfasis6 7 2 6" xfId="11598" xr:uid="{AD36CB63-449D-428D-B6C6-78C8D95DA3BB}"/>
    <cellStyle name="40% - Énfasis6 7 2 6 2" xfId="32246" xr:uid="{6AFCD58D-E786-4F95-B5B5-8CB27981C410}"/>
    <cellStyle name="40% - Énfasis6 7 2 7" xfId="21922" xr:uid="{AED75244-105B-4D14-B125-42279D4584E4}"/>
    <cellStyle name="40% - Énfasis6 7 3" xfId="1871" xr:uid="{00000000-0005-0000-0000-000097020000}"/>
    <cellStyle name="40% - Énfasis6 7 3 2" xfId="3208" xr:uid="{69A95AD4-26BC-40D0-ACF9-3842585F747F}"/>
    <cellStyle name="40% - Énfasis6 7 3 2 2" xfId="5789" xr:uid="{BDB9B085-FB7E-4523-B9EB-632B046BF50A}"/>
    <cellStyle name="40% - Énfasis6 7 3 2 2 2" xfId="10951" xr:uid="{8C440629-89FE-44D3-B9D1-F950F443353A}"/>
    <cellStyle name="40% - Énfasis6 7 3 2 2 2 2" xfId="21275" xr:uid="{813C49D4-0341-44FB-88C7-5D55F86009F6}"/>
    <cellStyle name="40% - Énfasis6 7 3 2 2 2 2 2" xfId="41923" xr:uid="{C198F8DF-EAD2-423D-A883-2CD5A5D6BA41}"/>
    <cellStyle name="40% - Énfasis6 7 3 2 2 2 3" xfId="31599" xr:uid="{A58813A9-EDE2-4DB7-BF5E-009CEE7424CD}"/>
    <cellStyle name="40% - Énfasis6 7 3 2 2 3" xfId="16113" xr:uid="{FC5EEAF9-53F8-4C48-968F-65F984FD447B}"/>
    <cellStyle name="40% - Énfasis6 7 3 2 2 3 2" xfId="36761" xr:uid="{80A732E3-DFC0-453B-8794-284AD2599134}"/>
    <cellStyle name="40% - Énfasis6 7 3 2 2 4" xfId="26437" xr:uid="{BB13F527-956C-4613-8CEA-95D7AECD35C0}"/>
    <cellStyle name="40% - Énfasis6 7 3 2 3" xfId="8370" xr:uid="{85E9D000-430E-43DC-85BD-BD33DC13531A}"/>
    <cellStyle name="40% - Énfasis6 7 3 2 3 2" xfId="18694" xr:uid="{C693278E-FC45-4744-912F-8BD0B55392B7}"/>
    <cellStyle name="40% - Énfasis6 7 3 2 3 2 2" xfId="39342" xr:uid="{03E47D79-B14B-40C2-8386-C3B4561E0DD5}"/>
    <cellStyle name="40% - Énfasis6 7 3 2 3 3" xfId="29018" xr:uid="{D2CC8996-EBAC-486B-9E5A-67355CFD7921}"/>
    <cellStyle name="40% - Énfasis6 7 3 2 4" xfId="13532" xr:uid="{48B1DAC0-37CF-46E8-A77F-35E4158BF853}"/>
    <cellStyle name="40% - Énfasis6 7 3 2 4 2" xfId="34180" xr:uid="{DC94F3F1-DCD8-4CC9-AF9D-CCD5EC22DE34}"/>
    <cellStyle name="40% - Énfasis6 7 3 2 5" xfId="23856" xr:uid="{7D075DC8-C0FD-4A43-AA24-2A2E1DFC7C3A}"/>
    <cellStyle name="40% - Énfasis6 7 3 3" xfId="4499" xr:uid="{A576D75A-143D-4D81-9CAD-9DE0A8D38757}"/>
    <cellStyle name="40% - Énfasis6 7 3 3 2" xfId="9661" xr:uid="{91A3E944-A323-4819-B075-F3D689DD7C79}"/>
    <cellStyle name="40% - Énfasis6 7 3 3 2 2" xfId="19985" xr:uid="{F23CB4BB-8D5F-449F-BB02-07C2D8D85F14}"/>
    <cellStyle name="40% - Énfasis6 7 3 3 2 2 2" xfId="40633" xr:uid="{1647DB88-3329-45F8-8AB9-8A7016ACD968}"/>
    <cellStyle name="40% - Énfasis6 7 3 3 2 3" xfId="30309" xr:uid="{2FFF1220-1ABB-45DB-BFED-D6F8AAE1CBF8}"/>
    <cellStyle name="40% - Énfasis6 7 3 3 3" xfId="14823" xr:uid="{026A7A0C-CBFC-44C8-BA14-DD8D6C60DB7C}"/>
    <cellStyle name="40% - Énfasis6 7 3 3 3 2" xfId="35471" xr:uid="{61998309-FD4A-4FF6-9AE6-FE218F384541}"/>
    <cellStyle name="40% - Énfasis6 7 3 3 4" xfId="25147" xr:uid="{2189D942-8A1D-4967-9268-9C48FF7A5A72}"/>
    <cellStyle name="40% - Énfasis6 7 3 4" xfId="7080" xr:uid="{229561B8-5C56-4EF0-A885-4757EF158D9A}"/>
    <cellStyle name="40% - Énfasis6 7 3 4 2" xfId="17404" xr:uid="{26FCE606-A6EB-4A11-B630-B00FD72FCFCD}"/>
    <cellStyle name="40% - Énfasis6 7 3 4 2 2" xfId="38052" xr:uid="{720ED493-2577-4F99-926C-7A2E59E477CA}"/>
    <cellStyle name="40% - Énfasis6 7 3 4 3" xfId="27728" xr:uid="{E3E80A18-D837-490E-A910-202DB9D320B5}"/>
    <cellStyle name="40% - Énfasis6 7 3 5" xfId="12242" xr:uid="{D123B9D6-48AD-46B4-B1D2-60E427862F48}"/>
    <cellStyle name="40% - Énfasis6 7 3 5 2" xfId="32890" xr:uid="{2CBDED3E-46A3-4243-B55E-B7AB4225990A}"/>
    <cellStyle name="40% - Énfasis6 7 3 6" xfId="22566" xr:uid="{A3C38455-B5D8-44FA-8815-9CA983CB692D}"/>
    <cellStyle name="40% - Énfasis6 7 4" xfId="2563" xr:uid="{2EB00418-1A76-4F36-BF1E-97C8FE05B558}"/>
    <cellStyle name="40% - Énfasis6 7 4 2" xfId="5144" xr:uid="{AE4D4335-62C7-41B3-A145-4BEA33106E91}"/>
    <cellStyle name="40% - Énfasis6 7 4 2 2" xfId="10306" xr:uid="{204C7B76-80E8-4B74-981D-21F3A7B9D7C8}"/>
    <cellStyle name="40% - Énfasis6 7 4 2 2 2" xfId="20630" xr:uid="{BB7A6274-E3DA-4FE4-9EB6-CC38C59987EC}"/>
    <cellStyle name="40% - Énfasis6 7 4 2 2 2 2" xfId="41278" xr:uid="{384275D6-4E6C-4F9A-A6C7-29C7E3D02376}"/>
    <cellStyle name="40% - Énfasis6 7 4 2 2 3" xfId="30954" xr:uid="{D847509A-4C9A-4107-925E-D7E34EF4BF6C}"/>
    <cellStyle name="40% - Énfasis6 7 4 2 3" xfId="15468" xr:uid="{71CC7645-5FBE-4412-9005-3D7BC53E884B}"/>
    <cellStyle name="40% - Énfasis6 7 4 2 3 2" xfId="36116" xr:uid="{E2FD025B-5482-4242-A6D6-11AA207D129C}"/>
    <cellStyle name="40% - Énfasis6 7 4 2 4" xfId="25792" xr:uid="{D477E14C-9A01-4779-8540-07751A821CB7}"/>
    <cellStyle name="40% - Énfasis6 7 4 3" xfId="7725" xr:uid="{4DEE9AA4-2E36-4443-9D8D-6980B1894D60}"/>
    <cellStyle name="40% - Énfasis6 7 4 3 2" xfId="18049" xr:uid="{5BE766F9-26BE-461B-9C76-C409D292F31A}"/>
    <cellStyle name="40% - Énfasis6 7 4 3 2 2" xfId="38697" xr:uid="{CE6D9A8D-DC93-4835-B8E3-FEE0E4074A0A}"/>
    <cellStyle name="40% - Énfasis6 7 4 3 3" xfId="28373" xr:uid="{012B1ED9-7321-4335-A041-4C0C459D7E59}"/>
    <cellStyle name="40% - Énfasis6 7 4 4" xfId="12887" xr:uid="{B6C7120B-86F6-47A2-9139-50C5A0DBCA04}"/>
    <cellStyle name="40% - Énfasis6 7 4 4 2" xfId="33535" xr:uid="{1739F8C8-B9DD-455D-BF3D-D2DFDC491DCA}"/>
    <cellStyle name="40% - Énfasis6 7 4 5" xfId="23211" xr:uid="{25A2521B-2416-4C8A-A0B6-250A3E5CB680}"/>
    <cellStyle name="40% - Énfasis6 7 5" xfId="3854" xr:uid="{47627736-CCAE-4AC9-90D5-1C2F55017C1C}"/>
    <cellStyle name="40% - Énfasis6 7 5 2" xfId="9016" xr:uid="{AFCBABC1-7021-4B6D-958F-CCD07486C88F}"/>
    <cellStyle name="40% - Énfasis6 7 5 2 2" xfId="19340" xr:uid="{C7FCDEB5-5B7C-437C-957A-861A9A6CE9CC}"/>
    <cellStyle name="40% - Énfasis6 7 5 2 2 2" xfId="39988" xr:uid="{23F7B200-81FF-4E92-AED3-86D90D115521}"/>
    <cellStyle name="40% - Énfasis6 7 5 2 3" xfId="29664" xr:uid="{1537B437-1779-45D4-85BD-D07D37087FC3}"/>
    <cellStyle name="40% - Énfasis6 7 5 3" xfId="14178" xr:uid="{439475EF-832D-49DD-B6F1-8C54BD62BF5E}"/>
    <cellStyle name="40% - Énfasis6 7 5 3 2" xfId="34826" xr:uid="{5A077144-C8D2-40A3-8D21-01A43CD98696}"/>
    <cellStyle name="40% - Énfasis6 7 5 4" xfId="24502" xr:uid="{1B2F6224-A058-47BC-81C4-EDF49B24B375}"/>
    <cellStyle name="40% - Énfasis6 7 6" xfId="6435" xr:uid="{7963641E-FA51-4157-ABD0-BEEF93CC65D0}"/>
    <cellStyle name="40% - Énfasis6 7 6 2" xfId="16759" xr:uid="{B087CABE-1440-44B1-8AC4-A0FF9D763B78}"/>
    <cellStyle name="40% - Énfasis6 7 6 2 2" xfId="37407" xr:uid="{B7A6BB66-76ED-4E48-94CA-F1082F5FD67E}"/>
    <cellStyle name="40% - Énfasis6 7 6 3" xfId="27083" xr:uid="{D441EB88-2766-48D8-B5CF-78420651672F}"/>
    <cellStyle name="40% - Énfasis6 7 7" xfId="11597" xr:uid="{9E97800F-B88C-474B-AD57-4E48D93B906D}"/>
    <cellStyle name="40% - Énfasis6 7 7 2" xfId="32245" xr:uid="{F9A59529-12A3-4B8C-B4F0-D4E52118E3D5}"/>
    <cellStyle name="40% - Énfasis6 7 8" xfId="21921" xr:uid="{4F1A492B-F936-481F-8347-77BA2DE6735A}"/>
    <cellStyle name="40% - Énfasis6 8" xfId="345" xr:uid="{00000000-0005-0000-0000-000098020000}"/>
    <cellStyle name="40% - Énfasis6 8 2" xfId="346" xr:uid="{00000000-0005-0000-0000-000099020000}"/>
    <cellStyle name="40% - Énfasis6 8 2 2" xfId="1874" xr:uid="{00000000-0005-0000-0000-00009A020000}"/>
    <cellStyle name="40% - Énfasis6 8 2 2 2" xfId="3211" xr:uid="{7A6A0BAD-116B-49B1-AFF8-806001C58BF1}"/>
    <cellStyle name="40% - Énfasis6 8 2 2 2 2" xfId="5792" xr:uid="{9E62655C-BAFA-48EF-AEAE-8A556B343963}"/>
    <cellStyle name="40% - Énfasis6 8 2 2 2 2 2" xfId="10954" xr:uid="{9090FB97-4C46-4327-BA2F-D5E61D77B1BF}"/>
    <cellStyle name="40% - Énfasis6 8 2 2 2 2 2 2" xfId="21278" xr:uid="{9D9C7FB2-B08A-42B3-A297-8DEA0E74EC9C}"/>
    <cellStyle name="40% - Énfasis6 8 2 2 2 2 2 2 2" xfId="41926" xr:uid="{C7820C27-0CF7-40AB-BD5F-ED06D4E02223}"/>
    <cellStyle name="40% - Énfasis6 8 2 2 2 2 2 3" xfId="31602" xr:uid="{16BC73A0-9B78-4FF3-8854-EE84218E5650}"/>
    <cellStyle name="40% - Énfasis6 8 2 2 2 2 3" xfId="16116" xr:uid="{35D6E96F-7724-4AC1-B295-0B45831C538D}"/>
    <cellStyle name="40% - Énfasis6 8 2 2 2 2 3 2" xfId="36764" xr:uid="{004F8617-F44F-481E-A705-D10E47B723E9}"/>
    <cellStyle name="40% - Énfasis6 8 2 2 2 2 4" xfId="26440" xr:uid="{3A97D301-D2DD-4680-A12A-5A8112EE71F6}"/>
    <cellStyle name="40% - Énfasis6 8 2 2 2 3" xfId="8373" xr:uid="{7C2692EF-95FF-4EC8-BD98-0BC00C7E0A38}"/>
    <cellStyle name="40% - Énfasis6 8 2 2 2 3 2" xfId="18697" xr:uid="{2A25B7F8-7F1F-4FF4-B9FC-BADDA4516116}"/>
    <cellStyle name="40% - Énfasis6 8 2 2 2 3 2 2" xfId="39345" xr:uid="{9879A928-2678-45DD-9FC3-0BDE1E2F07B5}"/>
    <cellStyle name="40% - Énfasis6 8 2 2 2 3 3" xfId="29021" xr:uid="{48AEE317-EDFB-4750-AA29-EF168AB6C463}"/>
    <cellStyle name="40% - Énfasis6 8 2 2 2 4" xfId="13535" xr:uid="{4689B7C9-4B9E-44A3-BC69-69825F6C9293}"/>
    <cellStyle name="40% - Énfasis6 8 2 2 2 4 2" xfId="34183" xr:uid="{12807C98-6851-42EB-ADCF-462F6CD30383}"/>
    <cellStyle name="40% - Énfasis6 8 2 2 2 5" xfId="23859" xr:uid="{033FA48E-48CE-4D33-981A-CECBE17B4159}"/>
    <cellStyle name="40% - Énfasis6 8 2 2 3" xfId="4502" xr:uid="{F3939B8A-518D-4B17-A39D-F7549BE20908}"/>
    <cellStyle name="40% - Énfasis6 8 2 2 3 2" xfId="9664" xr:uid="{94854CED-3D3B-4FBD-9AA0-6D333B819310}"/>
    <cellStyle name="40% - Énfasis6 8 2 2 3 2 2" xfId="19988" xr:uid="{52E04625-C92B-4635-9F0F-BEC80D2C7121}"/>
    <cellStyle name="40% - Énfasis6 8 2 2 3 2 2 2" xfId="40636" xr:uid="{DE2AAD65-9243-4333-8245-A88F650379D7}"/>
    <cellStyle name="40% - Énfasis6 8 2 2 3 2 3" xfId="30312" xr:uid="{5E6E5958-3B31-43B0-87F3-B2B932B45D9F}"/>
    <cellStyle name="40% - Énfasis6 8 2 2 3 3" xfId="14826" xr:uid="{79C2B9CF-E4AD-49A4-9440-DAB56CE5B42A}"/>
    <cellStyle name="40% - Énfasis6 8 2 2 3 3 2" xfId="35474" xr:uid="{20814DDF-4F6A-49FF-89EA-08A11502D4AA}"/>
    <cellStyle name="40% - Énfasis6 8 2 2 3 4" xfId="25150" xr:uid="{7BB8CDB0-47E7-43B0-8580-6797EA14686A}"/>
    <cellStyle name="40% - Énfasis6 8 2 2 4" xfId="7083" xr:uid="{5B5969D6-72A7-494B-A371-8D93C5AFCA13}"/>
    <cellStyle name="40% - Énfasis6 8 2 2 4 2" xfId="17407" xr:uid="{ACAB3A67-A4A9-41C8-AE5D-0B91F2C67C94}"/>
    <cellStyle name="40% - Énfasis6 8 2 2 4 2 2" xfId="38055" xr:uid="{CC849BBB-4832-4B0B-8C02-C3F7EDC73EE6}"/>
    <cellStyle name="40% - Énfasis6 8 2 2 4 3" xfId="27731" xr:uid="{2DD0C781-F3CE-426D-814D-F944B2DFAFA8}"/>
    <cellStyle name="40% - Énfasis6 8 2 2 5" xfId="12245" xr:uid="{8B7F2717-84C5-40C8-8C7E-ED5F7078C5D9}"/>
    <cellStyle name="40% - Énfasis6 8 2 2 5 2" xfId="32893" xr:uid="{A2BFEF55-8340-4E4D-917D-58E183E5BCD6}"/>
    <cellStyle name="40% - Énfasis6 8 2 2 6" xfId="22569" xr:uid="{A1DDF14A-3DA4-4DE2-B683-B9ACBC2F3450}"/>
    <cellStyle name="40% - Énfasis6 8 2 3" xfId="2566" xr:uid="{9AD3D72D-3455-4B96-991F-BFDEB41219FA}"/>
    <cellStyle name="40% - Énfasis6 8 2 3 2" xfId="5147" xr:uid="{7E8F7013-07DD-4F46-A831-35B4AD6C2A56}"/>
    <cellStyle name="40% - Énfasis6 8 2 3 2 2" xfId="10309" xr:uid="{05D40FCF-8A63-459A-90C9-48930510F9A9}"/>
    <cellStyle name="40% - Énfasis6 8 2 3 2 2 2" xfId="20633" xr:uid="{9D5BB90F-7ED4-438C-87D0-A970142D2C91}"/>
    <cellStyle name="40% - Énfasis6 8 2 3 2 2 2 2" xfId="41281" xr:uid="{011A1D61-A140-452F-B336-A3DE743DFD39}"/>
    <cellStyle name="40% - Énfasis6 8 2 3 2 2 3" xfId="30957" xr:uid="{04D3CB47-F319-4924-AFC9-952BA26AB885}"/>
    <cellStyle name="40% - Énfasis6 8 2 3 2 3" xfId="15471" xr:uid="{6C9923AC-B959-4B80-9E01-D3F6A6CFE7CF}"/>
    <cellStyle name="40% - Énfasis6 8 2 3 2 3 2" xfId="36119" xr:uid="{8B8DB772-6C93-4213-9A29-9E2744E88BD3}"/>
    <cellStyle name="40% - Énfasis6 8 2 3 2 4" xfId="25795" xr:uid="{3CE05E7C-26E8-4FB8-92C1-9106EAE738E5}"/>
    <cellStyle name="40% - Énfasis6 8 2 3 3" xfId="7728" xr:uid="{13B9C0EB-1C56-4C27-92A6-FD886E6E348A}"/>
    <cellStyle name="40% - Énfasis6 8 2 3 3 2" xfId="18052" xr:uid="{3C9B6FBD-8A00-4377-B2A0-3245A44898B0}"/>
    <cellStyle name="40% - Énfasis6 8 2 3 3 2 2" xfId="38700" xr:uid="{86BC4C2C-3D78-435D-A854-B306BEB99FEA}"/>
    <cellStyle name="40% - Énfasis6 8 2 3 3 3" xfId="28376" xr:uid="{002D625E-EE3A-49FB-AC37-6892581803C9}"/>
    <cellStyle name="40% - Énfasis6 8 2 3 4" xfId="12890" xr:uid="{4EA0677B-6DC7-4654-8D2E-09AE388C2511}"/>
    <cellStyle name="40% - Énfasis6 8 2 3 4 2" xfId="33538" xr:uid="{BAC72B1C-E24E-42DB-B381-36D3B302EB74}"/>
    <cellStyle name="40% - Énfasis6 8 2 3 5" xfId="23214" xr:uid="{30A49838-0669-41C8-80F6-4C21E54B067B}"/>
    <cellStyle name="40% - Énfasis6 8 2 4" xfId="3857" xr:uid="{7469351A-EA7C-4378-A8F7-777DAF9E48AD}"/>
    <cellStyle name="40% - Énfasis6 8 2 4 2" xfId="9019" xr:uid="{1069231E-8A2A-4E6C-A6AF-5F568B67277C}"/>
    <cellStyle name="40% - Énfasis6 8 2 4 2 2" xfId="19343" xr:uid="{F34245DF-29DD-45D0-98FF-C81EA03192E1}"/>
    <cellStyle name="40% - Énfasis6 8 2 4 2 2 2" xfId="39991" xr:uid="{525C51D2-CE35-4865-BB76-EFE95AC8D679}"/>
    <cellStyle name="40% - Énfasis6 8 2 4 2 3" xfId="29667" xr:uid="{09B8A229-C561-47A9-9EE2-08673295D2A0}"/>
    <cellStyle name="40% - Énfasis6 8 2 4 3" xfId="14181" xr:uid="{45465B4B-8091-4363-B3A8-C9902DCFBD55}"/>
    <cellStyle name="40% - Énfasis6 8 2 4 3 2" xfId="34829" xr:uid="{9665698D-6E03-4899-95E2-BADAC47B6E7F}"/>
    <cellStyle name="40% - Énfasis6 8 2 4 4" xfId="24505" xr:uid="{D2DDB5AA-2F82-498B-9DCD-6028AC0334BB}"/>
    <cellStyle name="40% - Énfasis6 8 2 5" xfId="6438" xr:uid="{5704F303-706F-4B0D-BE6A-563BC6104211}"/>
    <cellStyle name="40% - Énfasis6 8 2 5 2" xfId="16762" xr:uid="{F951FDBA-5085-451C-9659-9EEFDC51188C}"/>
    <cellStyle name="40% - Énfasis6 8 2 5 2 2" xfId="37410" xr:uid="{0E6633AB-B8A7-41DC-9782-E2416EF53C95}"/>
    <cellStyle name="40% - Énfasis6 8 2 5 3" xfId="27086" xr:uid="{BE5B5564-71C7-4512-A587-035AD001E250}"/>
    <cellStyle name="40% - Énfasis6 8 2 6" xfId="11600" xr:uid="{165D6076-289F-4A2E-A738-8643001BEE73}"/>
    <cellStyle name="40% - Énfasis6 8 2 6 2" xfId="32248" xr:uid="{2DBAD02E-D0F7-4691-9771-E60C8DDFF286}"/>
    <cellStyle name="40% - Énfasis6 8 2 7" xfId="21924" xr:uid="{E784F19B-62C7-40B2-B8A5-FC0BF2496FA7}"/>
    <cellStyle name="40% - Énfasis6 8 3" xfId="1873" xr:uid="{00000000-0005-0000-0000-00009B020000}"/>
    <cellStyle name="40% - Énfasis6 8 3 2" xfId="3210" xr:uid="{75B172B2-A43C-450B-8B51-9E0F9F2DA413}"/>
    <cellStyle name="40% - Énfasis6 8 3 2 2" xfId="5791" xr:uid="{2268E8AC-A409-456D-9994-68D570F81E7D}"/>
    <cellStyle name="40% - Énfasis6 8 3 2 2 2" xfId="10953" xr:uid="{10743150-6BC1-4DEF-B6CC-79673BEBFD0F}"/>
    <cellStyle name="40% - Énfasis6 8 3 2 2 2 2" xfId="21277" xr:uid="{2D09B8BD-B59F-41D1-A2EB-96B3DC66F19F}"/>
    <cellStyle name="40% - Énfasis6 8 3 2 2 2 2 2" xfId="41925" xr:uid="{985BF870-D8A1-4735-B824-4ABF023623D2}"/>
    <cellStyle name="40% - Énfasis6 8 3 2 2 2 3" xfId="31601" xr:uid="{40C58E6B-9687-4B9E-9E58-C95BC55C2DE7}"/>
    <cellStyle name="40% - Énfasis6 8 3 2 2 3" xfId="16115" xr:uid="{2355BEF0-166B-4B6A-9D15-F1BAF19549E8}"/>
    <cellStyle name="40% - Énfasis6 8 3 2 2 3 2" xfId="36763" xr:uid="{B0E3B3EA-7C18-4847-B43A-BEE32B1E8BC7}"/>
    <cellStyle name="40% - Énfasis6 8 3 2 2 4" xfId="26439" xr:uid="{9EC32972-FE6D-4131-8F2C-89A46340CFEA}"/>
    <cellStyle name="40% - Énfasis6 8 3 2 3" xfId="8372" xr:uid="{508F1FA7-8394-4A10-B2DB-EF158DD70C75}"/>
    <cellStyle name="40% - Énfasis6 8 3 2 3 2" xfId="18696" xr:uid="{8427A6ED-AA32-4087-BFEE-5DCB14D97DD9}"/>
    <cellStyle name="40% - Énfasis6 8 3 2 3 2 2" xfId="39344" xr:uid="{A8CDFCC4-A7D8-457A-BAA1-C193E570C513}"/>
    <cellStyle name="40% - Énfasis6 8 3 2 3 3" xfId="29020" xr:uid="{769EAA84-F763-411F-96F1-8685FD39E567}"/>
    <cellStyle name="40% - Énfasis6 8 3 2 4" xfId="13534" xr:uid="{105EDF07-8EB8-497F-A8C4-CCD7F2653530}"/>
    <cellStyle name="40% - Énfasis6 8 3 2 4 2" xfId="34182" xr:uid="{054015E3-73E0-4668-BE8C-5FCE7DF4F363}"/>
    <cellStyle name="40% - Énfasis6 8 3 2 5" xfId="23858" xr:uid="{E9DD792C-250B-4107-B743-ADF2EC4BAE69}"/>
    <cellStyle name="40% - Énfasis6 8 3 3" xfId="4501" xr:uid="{36A346A8-8CA0-49EE-A0B6-62D59F28D03E}"/>
    <cellStyle name="40% - Énfasis6 8 3 3 2" xfId="9663" xr:uid="{D5E64277-2A1C-434D-A1E5-3FD62CEE562F}"/>
    <cellStyle name="40% - Énfasis6 8 3 3 2 2" xfId="19987" xr:uid="{03F8394A-366C-4566-AD31-5B94F3163CCE}"/>
    <cellStyle name="40% - Énfasis6 8 3 3 2 2 2" xfId="40635" xr:uid="{893F59E6-D866-4911-95E9-AF03C83B44D0}"/>
    <cellStyle name="40% - Énfasis6 8 3 3 2 3" xfId="30311" xr:uid="{E84CD889-9315-43D1-AF2C-DD3A3878EC1D}"/>
    <cellStyle name="40% - Énfasis6 8 3 3 3" xfId="14825" xr:uid="{0EF6B318-564C-422F-B409-2F6D4521E699}"/>
    <cellStyle name="40% - Énfasis6 8 3 3 3 2" xfId="35473" xr:uid="{E6CF07C0-631B-4EB8-8602-BD86D16D8101}"/>
    <cellStyle name="40% - Énfasis6 8 3 3 4" xfId="25149" xr:uid="{F6599CE8-5853-432F-A35F-87681E5F3E7B}"/>
    <cellStyle name="40% - Énfasis6 8 3 4" xfId="7082" xr:uid="{AA4132B2-3403-4AA2-8A7F-87FB0344EA4B}"/>
    <cellStyle name="40% - Énfasis6 8 3 4 2" xfId="17406" xr:uid="{0FF51870-85C9-4911-A68B-8DC26726C35D}"/>
    <cellStyle name="40% - Énfasis6 8 3 4 2 2" xfId="38054" xr:uid="{FCA2CB4D-D322-419C-9E6A-A3E57F64916C}"/>
    <cellStyle name="40% - Énfasis6 8 3 4 3" xfId="27730" xr:uid="{F5BDA8FF-24F4-4172-B92C-11281057BA16}"/>
    <cellStyle name="40% - Énfasis6 8 3 5" xfId="12244" xr:uid="{DB4B0489-A095-4454-8270-6206DDAB9E4F}"/>
    <cellStyle name="40% - Énfasis6 8 3 5 2" xfId="32892" xr:uid="{C8AB7069-FE59-487D-BB62-EE7E1C96D2BB}"/>
    <cellStyle name="40% - Énfasis6 8 3 6" xfId="22568" xr:uid="{2B828729-6536-465D-95F0-16F47C51030E}"/>
    <cellStyle name="40% - Énfasis6 8 4" xfId="2565" xr:uid="{1840B9F8-B195-47AE-89DA-730A53479D81}"/>
    <cellStyle name="40% - Énfasis6 8 4 2" xfId="5146" xr:uid="{F16976F1-0F68-421B-8E13-0BF469CE6C38}"/>
    <cellStyle name="40% - Énfasis6 8 4 2 2" xfId="10308" xr:uid="{F6A1808B-D0DF-4D06-8CE7-00C73857CC7B}"/>
    <cellStyle name="40% - Énfasis6 8 4 2 2 2" xfId="20632" xr:uid="{BF5AD0FD-225E-4F5F-81DC-E4BCBA1DA428}"/>
    <cellStyle name="40% - Énfasis6 8 4 2 2 2 2" xfId="41280" xr:uid="{571CEEDB-59F5-434F-8724-A0F5290F9888}"/>
    <cellStyle name="40% - Énfasis6 8 4 2 2 3" xfId="30956" xr:uid="{BE78BCB6-5323-4D1E-8BE0-7A806CD9B8A8}"/>
    <cellStyle name="40% - Énfasis6 8 4 2 3" xfId="15470" xr:uid="{FE6D681F-3835-4CD9-B029-808F896B2771}"/>
    <cellStyle name="40% - Énfasis6 8 4 2 3 2" xfId="36118" xr:uid="{5AE77380-35D1-43D7-BB6E-2F1AB44C78DC}"/>
    <cellStyle name="40% - Énfasis6 8 4 2 4" xfId="25794" xr:uid="{2BF8F081-42C9-4634-ADA8-7570ABCAF4A3}"/>
    <cellStyle name="40% - Énfasis6 8 4 3" xfId="7727" xr:uid="{4F283535-2A15-4C98-900C-5EBF0E6DB410}"/>
    <cellStyle name="40% - Énfasis6 8 4 3 2" xfId="18051" xr:uid="{FE0301A2-D3D4-414F-97FC-935E301C0C9D}"/>
    <cellStyle name="40% - Énfasis6 8 4 3 2 2" xfId="38699" xr:uid="{699C7277-DA0D-4084-AE96-B09DD864E1D5}"/>
    <cellStyle name="40% - Énfasis6 8 4 3 3" xfId="28375" xr:uid="{F2FDEEBE-D2B6-4920-8E46-ED86913B7029}"/>
    <cellStyle name="40% - Énfasis6 8 4 4" xfId="12889" xr:uid="{29FB3924-CAF3-46E2-9509-A4536DC5250E}"/>
    <cellStyle name="40% - Énfasis6 8 4 4 2" xfId="33537" xr:uid="{5A37980C-6FD1-45A8-A8B7-0D0ECB92C463}"/>
    <cellStyle name="40% - Énfasis6 8 4 5" xfId="23213" xr:uid="{A4E835B5-14D0-4C60-AFFB-30DD9C1CA17B}"/>
    <cellStyle name="40% - Énfasis6 8 5" xfId="3856" xr:uid="{EEADD634-B7F0-471F-81AE-C701C0827C26}"/>
    <cellStyle name="40% - Énfasis6 8 5 2" xfId="9018" xr:uid="{2CE29BB1-DBAE-41B2-8558-B0A4E7486DCE}"/>
    <cellStyle name="40% - Énfasis6 8 5 2 2" xfId="19342" xr:uid="{111C9CAA-D217-4494-94BD-B0FFE968D38C}"/>
    <cellStyle name="40% - Énfasis6 8 5 2 2 2" xfId="39990" xr:uid="{1F891587-C51D-4CC9-9F22-E85DD6C74EEE}"/>
    <cellStyle name="40% - Énfasis6 8 5 2 3" xfId="29666" xr:uid="{BD5089EC-7D0E-4290-AD82-2120DC967C93}"/>
    <cellStyle name="40% - Énfasis6 8 5 3" xfId="14180" xr:uid="{36930E1F-3CE6-4412-B8F8-62A51AB02FD1}"/>
    <cellStyle name="40% - Énfasis6 8 5 3 2" xfId="34828" xr:uid="{C8150BFD-1B0C-4B33-8980-2C178805994F}"/>
    <cellStyle name="40% - Énfasis6 8 5 4" xfId="24504" xr:uid="{B6F21403-6259-4006-A81E-6D8C26CA21F0}"/>
    <cellStyle name="40% - Énfasis6 8 6" xfId="6437" xr:uid="{941E1BB9-A3C4-4EC0-BB24-4EAA72A093C0}"/>
    <cellStyle name="40% - Énfasis6 8 6 2" xfId="16761" xr:uid="{00F114E9-0971-4552-875A-557A2FEA84FD}"/>
    <cellStyle name="40% - Énfasis6 8 6 2 2" xfId="37409" xr:uid="{E1200E09-FD05-4ED4-BBFA-9FD8EF43F25F}"/>
    <cellStyle name="40% - Énfasis6 8 6 3" xfId="27085" xr:uid="{9A2C0825-D633-4B80-B78F-914DF2105B7F}"/>
    <cellStyle name="40% - Énfasis6 8 7" xfId="11599" xr:uid="{CCCC52AE-C92F-4D1A-AAAA-BA7034EA17C2}"/>
    <cellStyle name="40% - Énfasis6 8 7 2" xfId="32247" xr:uid="{E059D2D4-542C-46BB-A3A5-CF19F24BC868}"/>
    <cellStyle name="40% - Énfasis6 8 8" xfId="21923" xr:uid="{0F2DA246-AE52-4950-8345-A3ABBE9BD4C3}"/>
    <cellStyle name="40% - Énfasis6 9" xfId="347" xr:uid="{00000000-0005-0000-0000-00009C020000}"/>
    <cellStyle name="40% - Énfasis6 9 2" xfId="348" xr:uid="{00000000-0005-0000-0000-00009D020000}"/>
    <cellStyle name="40% - Énfasis6 9 2 2" xfId="1876" xr:uid="{00000000-0005-0000-0000-00009E020000}"/>
    <cellStyle name="40% - Énfasis6 9 2 2 2" xfId="3213" xr:uid="{1DC81646-91D8-404E-B19C-44FE4488C31C}"/>
    <cellStyle name="40% - Énfasis6 9 2 2 2 2" xfId="5794" xr:uid="{CA1746FF-EB7B-487B-BE08-C06F728468D8}"/>
    <cellStyle name="40% - Énfasis6 9 2 2 2 2 2" xfId="10956" xr:uid="{95456CE8-0292-43D9-95A6-B426FBEBC2C7}"/>
    <cellStyle name="40% - Énfasis6 9 2 2 2 2 2 2" xfId="21280" xr:uid="{69EC259F-D3E7-4AB6-AADD-E566B0E0D8A2}"/>
    <cellStyle name="40% - Énfasis6 9 2 2 2 2 2 2 2" xfId="41928" xr:uid="{404C73FE-D78D-4479-AB85-82C087A1F794}"/>
    <cellStyle name="40% - Énfasis6 9 2 2 2 2 2 3" xfId="31604" xr:uid="{D94375D8-34F1-42D6-8764-38A686BBFF99}"/>
    <cellStyle name="40% - Énfasis6 9 2 2 2 2 3" xfId="16118" xr:uid="{9FB1C4D8-4932-4A9C-8236-A64EB92668E4}"/>
    <cellStyle name="40% - Énfasis6 9 2 2 2 2 3 2" xfId="36766" xr:uid="{2FB34326-1B00-4B99-8892-C0A8C32E81BF}"/>
    <cellStyle name="40% - Énfasis6 9 2 2 2 2 4" xfId="26442" xr:uid="{A5066DC1-E82F-4472-8BBF-0D170C06850F}"/>
    <cellStyle name="40% - Énfasis6 9 2 2 2 3" xfId="8375" xr:uid="{9AD6768B-E00C-422F-A680-AB5CDA4EACBF}"/>
    <cellStyle name="40% - Énfasis6 9 2 2 2 3 2" xfId="18699" xr:uid="{4FEE2088-3021-4ADA-BBE0-A403F003A97C}"/>
    <cellStyle name="40% - Énfasis6 9 2 2 2 3 2 2" xfId="39347" xr:uid="{0FFB5FF1-9AF6-409B-9A69-D6329254386F}"/>
    <cellStyle name="40% - Énfasis6 9 2 2 2 3 3" xfId="29023" xr:uid="{48C87089-B1F1-4131-A8D7-D8BB00CE3436}"/>
    <cellStyle name="40% - Énfasis6 9 2 2 2 4" xfId="13537" xr:uid="{1E87B6E4-6006-4193-A1DE-72CC2FFC4D5E}"/>
    <cellStyle name="40% - Énfasis6 9 2 2 2 4 2" xfId="34185" xr:uid="{485FF0A1-26C0-417D-89CB-A7A3DB049296}"/>
    <cellStyle name="40% - Énfasis6 9 2 2 2 5" xfId="23861" xr:uid="{A32967EC-D9F7-4AFC-84D0-A336FDE83B28}"/>
    <cellStyle name="40% - Énfasis6 9 2 2 3" xfId="4504" xr:uid="{7E20574E-2BF2-4267-B765-810929E57601}"/>
    <cellStyle name="40% - Énfasis6 9 2 2 3 2" xfId="9666" xr:uid="{9F7158A6-B44E-4012-8E89-FD130A501E8F}"/>
    <cellStyle name="40% - Énfasis6 9 2 2 3 2 2" xfId="19990" xr:uid="{957C4A9C-6305-4EAE-BE5C-A81883B84E02}"/>
    <cellStyle name="40% - Énfasis6 9 2 2 3 2 2 2" xfId="40638" xr:uid="{C672708A-90B6-46FF-8FAB-60CB191CF76F}"/>
    <cellStyle name="40% - Énfasis6 9 2 2 3 2 3" xfId="30314" xr:uid="{2CDEC281-9D5C-4479-ACA0-E4A38837B74E}"/>
    <cellStyle name="40% - Énfasis6 9 2 2 3 3" xfId="14828" xr:uid="{607ACA67-86E0-4332-8AE0-FD683A3C026A}"/>
    <cellStyle name="40% - Énfasis6 9 2 2 3 3 2" xfId="35476" xr:uid="{7215D2A0-E805-4F26-AEF1-A4AE2F79FDC4}"/>
    <cellStyle name="40% - Énfasis6 9 2 2 3 4" xfId="25152" xr:uid="{1FAA3EB0-46B6-43B1-BAF2-B5E00091461E}"/>
    <cellStyle name="40% - Énfasis6 9 2 2 4" xfId="7085" xr:uid="{9FB432AC-519B-4921-B891-6EE62CEE886F}"/>
    <cellStyle name="40% - Énfasis6 9 2 2 4 2" xfId="17409" xr:uid="{FE1684D2-DFF5-447D-A168-314AB50FB8A8}"/>
    <cellStyle name="40% - Énfasis6 9 2 2 4 2 2" xfId="38057" xr:uid="{385F39FA-15E5-4351-9DCA-E78F861A12C2}"/>
    <cellStyle name="40% - Énfasis6 9 2 2 4 3" xfId="27733" xr:uid="{66203DF3-DF04-4C6F-86CA-9FC88F326056}"/>
    <cellStyle name="40% - Énfasis6 9 2 2 5" xfId="12247" xr:uid="{1254BCEE-F3A4-4FB3-86FD-7F69040AD745}"/>
    <cellStyle name="40% - Énfasis6 9 2 2 5 2" xfId="32895" xr:uid="{3D47EDAE-0CDE-4272-9D2B-81596985067B}"/>
    <cellStyle name="40% - Énfasis6 9 2 2 6" xfId="22571" xr:uid="{FB898636-5B3B-4ADC-AB68-1E28A1C86D2C}"/>
    <cellStyle name="40% - Énfasis6 9 2 3" xfId="2568" xr:uid="{437C0F9A-1FAB-48F5-8023-B91911F0479D}"/>
    <cellStyle name="40% - Énfasis6 9 2 3 2" xfId="5149" xr:uid="{D6F527F2-1717-4974-B089-C1CCC60F728E}"/>
    <cellStyle name="40% - Énfasis6 9 2 3 2 2" xfId="10311" xr:uid="{2E4B1FCC-D435-435A-A229-115651E12D2A}"/>
    <cellStyle name="40% - Énfasis6 9 2 3 2 2 2" xfId="20635" xr:uid="{A7F94A2B-B478-44C2-9D27-5C8E69D6CA39}"/>
    <cellStyle name="40% - Énfasis6 9 2 3 2 2 2 2" xfId="41283" xr:uid="{CC725B3B-89CB-43C1-8CAB-1FF632844A34}"/>
    <cellStyle name="40% - Énfasis6 9 2 3 2 2 3" xfId="30959" xr:uid="{3A80320C-7AD8-48BD-9B99-AB51DDD8F19D}"/>
    <cellStyle name="40% - Énfasis6 9 2 3 2 3" xfId="15473" xr:uid="{DF935938-51AE-4DAE-940D-90199ABEC83D}"/>
    <cellStyle name="40% - Énfasis6 9 2 3 2 3 2" xfId="36121" xr:uid="{1E3FC36C-E639-4E31-8710-F8C185476D79}"/>
    <cellStyle name="40% - Énfasis6 9 2 3 2 4" xfId="25797" xr:uid="{D90A88EF-8022-4199-8138-3F855A784596}"/>
    <cellStyle name="40% - Énfasis6 9 2 3 3" xfId="7730" xr:uid="{2278E4FC-C9D7-438B-B3CE-C96622645586}"/>
    <cellStyle name="40% - Énfasis6 9 2 3 3 2" xfId="18054" xr:uid="{23A2884B-7798-4D86-B67B-B1F45EE3B978}"/>
    <cellStyle name="40% - Énfasis6 9 2 3 3 2 2" xfId="38702" xr:uid="{BCA0F2F5-3B1E-4E07-98A6-892BED512AF5}"/>
    <cellStyle name="40% - Énfasis6 9 2 3 3 3" xfId="28378" xr:uid="{BAB30A54-9EFE-4195-8CA9-8DBA8A3789BA}"/>
    <cellStyle name="40% - Énfasis6 9 2 3 4" xfId="12892" xr:uid="{F4FB2119-53B4-4795-A4A3-01C6A42AB15E}"/>
    <cellStyle name="40% - Énfasis6 9 2 3 4 2" xfId="33540" xr:uid="{541CC5D8-E120-4E32-87D8-BC875E119B4A}"/>
    <cellStyle name="40% - Énfasis6 9 2 3 5" xfId="23216" xr:uid="{C9712F20-22C1-4362-A06F-82B48B762FD0}"/>
    <cellStyle name="40% - Énfasis6 9 2 4" xfId="3859" xr:uid="{8FDAA4ED-6BE7-4731-9FFB-EE1E9F4DF94C}"/>
    <cellStyle name="40% - Énfasis6 9 2 4 2" xfId="9021" xr:uid="{54BDBF03-67F6-4B06-B239-9B4D632AD120}"/>
    <cellStyle name="40% - Énfasis6 9 2 4 2 2" xfId="19345" xr:uid="{F02502EA-4EB8-4861-9A87-D4AE74D1A640}"/>
    <cellStyle name="40% - Énfasis6 9 2 4 2 2 2" xfId="39993" xr:uid="{E3381C6A-7230-441A-BA0F-70273E793E28}"/>
    <cellStyle name="40% - Énfasis6 9 2 4 2 3" xfId="29669" xr:uid="{C3665C78-29B7-41D6-B643-DE325A5EC86D}"/>
    <cellStyle name="40% - Énfasis6 9 2 4 3" xfId="14183" xr:uid="{C80A10BA-5A3C-4FAB-B823-844E07A6C1AA}"/>
    <cellStyle name="40% - Énfasis6 9 2 4 3 2" xfId="34831" xr:uid="{2546FDA1-ECE1-469D-B007-DE378F7D5981}"/>
    <cellStyle name="40% - Énfasis6 9 2 4 4" xfId="24507" xr:uid="{9958D145-EAA4-49BB-80FF-CFBB4D50A959}"/>
    <cellStyle name="40% - Énfasis6 9 2 5" xfId="6440" xr:uid="{96B19D0F-F854-42DB-9EBD-27F9DF9E1CD5}"/>
    <cellStyle name="40% - Énfasis6 9 2 5 2" xfId="16764" xr:uid="{0CE5CAF3-BAA9-49C0-840A-5062F9493347}"/>
    <cellStyle name="40% - Énfasis6 9 2 5 2 2" xfId="37412" xr:uid="{35B61B93-87BB-4ACA-9F35-53182A68FF2D}"/>
    <cellStyle name="40% - Énfasis6 9 2 5 3" xfId="27088" xr:uid="{D6B1D1D5-6F8B-44DE-87B0-449BA5F25ADF}"/>
    <cellStyle name="40% - Énfasis6 9 2 6" xfId="11602" xr:uid="{E1F3C16A-30E4-47FA-852C-98E0A03B669A}"/>
    <cellStyle name="40% - Énfasis6 9 2 6 2" xfId="32250" xr:uid="{A3F2D923-DF4D-499F-B4DA-33FC5506102A}"/>
    <cellStyle name="40% - Énfasis6 9 2 7" xfId="21926" xr:uid="{CF7E2439-6AFB-495D-866D-E45C48EA8511}"/>
    <cellStyle name="40% - Énfasis6 9 3" xfId="1875" xr:uid="{00000000-0005-0000-0000-00009F020000}"/>
    <cellStyle name="40% - Énfasis6 9 3 2" xfId="3212" xr:uid="{F6CB135A-AE00-4D4E-9EE7-D2F2700AB27A}"/>
    <cellStyle name="40% - Énfasis6 9 3 2 2" xfId="5793" xr:uid="{F24D0FC6-7501-4A6C-8F0A-5D7A34EBBCDA}"/>
    <cellStyle name="40% - Énfasis6 9 3 2 2 2" xfId="10955" xr:uid="{D1D91516-F339-4248-BA06-569EDD7296D6}"/>
    <cellStyle name="40% - Énfasis6 9 3 2 2 2 2" xfId="21279" xr:uid="{90D55F86-D73B-42F3-939A-C098E290ADD1}"/>
    <cellStyle name="40% - Énfasis6 9 3 2 2 2 2 2" xfId="41927" xr:uid="{85971333-2E67-4D0E-887C-3B7D2173C534}"/>
    <cellStyle name="40% - Énfasis6 9 3 2 2 2 3" xfId="31603" xr:uid="{B29D9ECD-E0C4-4D8D-A8B7-3B953079FBE2}"/>
    <cellStyle name="40% - Énfasis6 9 3 2 2 3" xfId="16117" xr:uid="{9A8547BE-8E8E-425B-967B-42F81288A1F6}"/>
    <cellStyle name="40% - Énfasis6 9 3 2 2 3 2" xfId="36765" xr:uid="{413422BC-0218-4BC6-8C82-FB68351747CA}"/>
    <cellStyle name="40% - Énfasis6 9 3 2 2 4" xfId="26441" xr:uid="{626E0CBA-B5DC-4DDB-AFFE-9A89F3AF2F1A}"/>
    <cellStyle name="40% - Énfasis6 9 3 2 3" xfId="8374" xr:uid="{C56C34A3-C46A-407E-872B-366F5CB152B8}"/>
    <cellStyle name="40% - Énfasis6 9 3 2 3 2" xfId="18698" xr:uid="{B9DBD729-9599-4D6E-BFEC-FB6C8618B77E}"/>
    <cellStyle name="40% - Énfasis6 9 3 2 3 2 2" xfId="39346" xr:uid="{CF740164-D735-45C1-A626-53DE87400EAD}"/>
    <cellStyle name="40% - Énfasis6 9 3 2 3 3" xfId="29022" xr:uid="{323248F8-5307-4337-9C8C-C6DC30AE1AA5}"/>
    <cellStyle name="40% - Énfasis6 9 3 2 4" xfId="13536" xr:uid="{D8D58D08-7A58-4E0B-8BB3-4CFDE0321B7A}"/>
    <cellStyle name="40% - Énfasis6 9 3 2 4 2" xfId="34184" xr:uid="{FC0CA4B4-8A3D-4183-BF71-EF4573D0718D}"/>
    <cellStyle name="40% - Énfasis6 9 3 2 5" xfId="23860" xr:uid="{57A3BE22-8B29-4213-9066-994FC3E46A82}"/>
    <cellStyle name="40% - Énfasis6 9 3 3" xfId="4503" xr:uid="{13805500-4702-42A0-8731-9CA7296C0E39}"/>
    <cellStyle name="40% - Énfasis6 9 3 3 2" xfId="9665" xr:uid="{7177E4B0-C82A-4AB3-BB91-644CD28ADEDC}"/>
    <cellStyle name="40% - Énfasis6 9 3 3 2 2" xfId="19989" xr:uid="{B996744C-3527-40CA-A5BC-AA62440D5305}"/>
    <cellStyle name="40% - Énfasis6 9 3 3 2 2 2" xfId="40637" xr:uid="{F8E636F1-502F-4A23-B9A3-16F4883C94F9}"/>
    <cellStyle name="40% - Énfasis6 9 3 3 2 3" xfId="30313" xr:uid="{0E08E88A-E5BE-4CD3-9C1B-A905D4D2D077}"/>
    <cellStyle name="40% - Énfasis6 9 3 3 3" xfId="14827" xr:uid="{F39DA360-7966-44CF-B186-90E8C53CF9AD}"/>
    <cellStyle name="40% - Énfasis6 9 3 3 3 2" xfId="35475" xr:uid="{FC5E057A-1CA3-4D98-A095-FFB70746ACC5}"/>
    <cellStyle name="40% - Énfasis6 9 3 3 4" xfId="25151" xr:uid="{5D3C06A5-24A3-407F-B7B3-541775CDC92A}"/>
    <cellStyle name="40% - Énfasis6 9 3 4" xfId="7084" xr:uid="{852DCC1B-67CB-4282-BD50-16A4F0694B6D}"/>
    <cellStyle name="40% - Énfasis6 9 3 4 2" xfId="17408" xr:uid="{98482101-FFEF-423B-98BE-7642B407BE3E}"/>
    <cellStyle name="40% - Énfasis6 9 3 4 2 2" xfId="38056" xr:uid="{B87D0A82-657C-41D2-9C48-1BA9BB45A315}"/>
    <cellStyle name="40% - Énfasis6 9 3 4 3" xfId="27732" xr:uid="{456EBF9A-2EFF-40D5-9D09-A437F9396BD2}"/>
    <cellStyle name="40% - Énfasis6 9 3 5" xfId="12246" xr:uid="{D85662AB-3331-4805-9693-41C8C478953D}"/>
    <cellStyle name="40% - Énfasis6 9 3 5 2" xfId="32894" xr:uid="{3C6E54C7-2257-4C6B-8673-A26F2E02E670}"/>
    <cellStyle name="40% - Énfasis6 9 3 6" xfId="22570" xr:uid="{662931F0-048A-43DB-8D49-AB8FE7A45739}"/>
    <cellStyle name="40% - Énfasis6 9 4" xfId="2567" xr:uid="{66913BE1-469D-4E17-B604-C86B034DCDB7}"/>
    <cellStyle name="40% - Énfasis6 9 4 2" xfId="5148" xr:uid="{8EB19E33-15FF-4C65-B633-AC5E85831A52}"/>
    <cellStyle name="40% - Énfasis6 9 4 2 2" xfId="10310" xr:uid="{959ADDC1-2FCF-4CCA-AA5B-807D307AA867}"/>
    <cellStyle name="40% - Énfasis6 9 4 2 2 2" xfId="20634" xr:uid="{8A80DF37-6F29-4EF3-BD82-76F377FA5AFF}"/>
    <cellStyle name="40% - Énfasis6 9 4 2 2 2 2" xfId="41282" xr:uid="{8CFCAED8-A433-41DB-9FDE-91D51509F15E}"/>
    <cellStyle name="40% - Énfasis6 9 4 2 2 3" xfId="30958" xr:uid="{6B5E4628-86C7-4450-9F7E-39716A6C66B7}"/>
    <cellStyle name="40% - Énfasis6 9 4 2 3" xfId="15472" xr:uid="{09521F1E-5F21-4B1F-8154-9327397CC74E}"/>
    <cellStyle name="40% - Énfasis6 9 4 2 3 2" xfId="36120" xr:uid="{584A5E51-6886-4846-8318-9500D5F1E778}"/>
    <cellStyle name="40% - Énfasis6 9 4 2 4" xfId="25796" xr:uid="{E07CCF63-E5AE-4E51-B57B-878EEB5BFF8F}"/>
    <cellStyle name="40% - Énfasis6 9 4 3" xfId="7729" xr:uid="{8697C614-F330-431B-ABC9-01172F1FF790}"/>
    <cellStyle name="40% - Énfasis6 9 4 3 2" xfId="18053" xr:uid="{58F675A1-A956-4F89-BE29-2F38DA4F0C3F}"/>
    <cellStyle name="40% - Énfasis6 9 4 3 2 2" xfId="38701" xr:uid="{A355F261-EF87-46C8-9E11-CE6801EF099D}"/>
    <cellStyle name="40% - Énfasis6 9 4 3 3" xfId="28377" xr:uid="{A58CA1FA-8344-4DA3-8DEE-BA04B7D51202}"/>
    <cellStyle name="40% - Énfasis6 9 4 4" xfId="12891" xr:uid="{D5637F30-FA5E-4B75-AC81-2BA588792355}"/>
    <cellStyle name="40% - Énfasis6 9 4 4 2" xfId="33539" xr:uid="{F8A018E6-7B00-419A-92AA-070C212CEFA6}"/>
    <cellStyle name="40% - Énfasis6 9 4 5" xfId="23215" xr:uid="{3B36738C-B34C-41B1-AC26-5976D3C93AD3}"/>
    <cellStyle name="40% - Énfasis6 9 5" xfId="3858" xr:uid="{D41EF23B-8EA7-42A3-835C-5FDB7D5C0B24}"/>
    <cellStyle name="40% - Énfasis6 9 5 2" xfId="9020" xr:uid="{31CDA4BC-574F-48FD-B15C-E4FE3652E1FD}"/>
    <cellStyle name="40% - Énfasis6 9 5 2 2" xfId="19344" xr:uid="{2AF72464-E9A7-4BB4-8099-A56F4DAA91F6}"/>
    <cellStyle name="40% - Énfasis6 9 5 2 2 2" xfId="39992" xr:uid="{DB1A500C-98FC-4388-8516-9761565CC157}"/>
    <cellStyle name="40% - Énfasis6 9 5 2 3" xfId="29668" xr:uid="{3B2B6254-CEA6-43E6-AAA3-277445297E27}"/>
    <cellStyle name="40% - Énfasis6 9 5 3" xfId="14182" xr:uid="{9F8CC4A0-CF56-4450-9C25-2BB39DEA2BF9}"/>
    <cellStyle name="40% - Énfasis6 9 5 3 2" xfId="34830" xr:uid="{5C67F6BA-EEF9-46CD-975B-BB8C6429941A}"/>
    <cellStyle name="40% - Énfasis6 9 5 4" xfId="24506" xr:uid="{6B1DB525-AAFE-438B-BC67-8315AE1C6269}"/>
    <cellStyle name="40% - Énfasis6 9 6" xfId="6439" xr:uid="{72B767E8-3BA2-4360-89D5-85AE2B5D189F}"/>
    <cellStyle name="40% - Énfasis6 9 6 2" xfId="16763" xr:uid="{FD3D54D4-CB30-4C46-AF15-20CF420C58D3}"/>
    <cellStyle name="40% - Énfasis6 9 6 2 2" xfId="37411" xr:uid="{BBA202B5-449F-470F-A15B-0ADBED22CF06}"/>
    <cellStyle name="40% - Énfasis6 9 6 3" xfId="27087" xr:uid="{5ABD1F5D-1AD2-4CD3-A07D-AD474634058F}"/>
    <cellStyle name="40% - Énfasis6 9 7" xfId="11601" xr:uid="{EC073700-2BCD-4A73-8774-B8402A99B822}"/>
    <cellStyle name="40% - Énfasis6 9 7 2" xfId="32249" xr:uid="{5FA110CB-08AB-46A2-9C12-0465BAB5EAD3}"/>
    <cellStyle name="40% - Énfasis6 9 8" xfId="21925" xr:uid="{9D0A4C14-5C8A-43D8-8080-E92337355159}"/>
    <cellStyle name="60% - Accent1" xfId="349" xr:uid="{00000000-0005-0000-0000-0000A0020000}"/>
    <cellStyle name="60% - Accent2" xfId="350" xr:uid="{00000000-0005-0000-0000-0000A1020000}"/>
    <cellStyle name="60% - Accent3" xfId="351" xr:uid="{00000000-0005-0000-0000-0000A2020000}"/>
    <cellStyle name="60% - Accent4" xfId="352" xr:uid="{00000000-0005-0000-0000-0000A3020000}"/>
    <cellStyle name="60% - Accent5" xfId="353" xr:uid="{00000000-0005-0000-0000-0000A4020000}"/>
    <cellStyle name="60% - Accent6" xfId="354" xr:uid="{00000000-0005-0000-0000-0000A5020000}"/>
    <cellStyle name="60% - Énfasis1" xfId="355" builtinId="32" customBuiltin="1"/>
    <cellStyle name="60% - Énfasis1 10" xfId="356" xr:uid="{00000000-0005-0000-0000-0000A7020000}"/>
    <cellStyle name="60% - Énfasis1 10 2" xfId="357" xr:uid="{00000000-0005-0000-0000-0000A8020000}"/>
    <cellStyle name="60% - Énfasis1 11" xfId="358" xr:uid="{00000000-0005-0000-0000-0000A9020000}"/>
    <cellStyle name="60% - Énfasis1 11 2" xfId="359" xr:uid="{00000000-0005-0000-0000-0000AA020000}"/>
    <cellStyle name="60% - Énfasis1 12" xfId="360" xr:uid="{00000000-0005-0000-0000-0000AB020000}"/>
    <cellStyle name="60% - Énfasis1 12 2" xfId="361" xr:uid="{00000000-0005-0000-0000-0000AC020000}"/>
    <cellStyle name="60% - Énfasis1 13" xfId="362" xr:uid="{00000000-0005-0000-0000-0000AD020000}"/>
    <cellStyle name="60% - Énfasis1 13 2" xfId="363" xr:uid="{00000000-0005-0000-0000-0000AE020000}"/>
    <cellStyle name="60% - Énfasis1 14" xfId="364" xr:uid="{00000000-0005-0000-0000-0000AF020000}"/>
    <cellStyle name="60% - Énfasis1 14 2" xfId="365" xr:uid="{00000000-0005-0000-0000-0000B0020000}"/>
    <cellStyle name="60% - Énfasis1 15" xfId="366" xr:uid="{00000000-0005-0000-0000-0000B1020000}"/>
    <cellStyle name="60% - Énfasis1 2" xfId="367" xr:uid="{00000000-0005-0000-0000-0000B2020000}"/>
    <cellStyle name="60% - Énfasis1 2 2" xfId="368" xr:uid="{00000000-0005-0000-0000-0000B3020000}"/>
    <cellStyle name="60% - Énfasis1 3" xfId="369" xr:uid="{00000000-0005-0000-0000-0000B4020000}"/>
    <cellStyle name="60% - Énfasis1 3 2" xfId="370" xr:uid="{00000000-0005-0000-0000-0000B5020000}"/>
    <cellStyle name="60% - Énfasis1 4" xfId="371" xr:uid="{00000000-0005-0000-0000-0000B6020000}"/>
    <cellStyle name="60% - Énfasis1 4 2" xfId="372" xr:uid="{00000000-0005-0000-0000-0000B7020000}"/>
    <cellStyle name="60% - Énfasis1 5" xfId="373" xr:uid="{00000000-0005-0000-0000-0000B8020000}"/>
    <cellStyle name="60% - Énfasis1 5 2" xfId="374" xr:uid="{00000000-0005-0000-0000-0000B9020000}"/>
    <cellStyle name="60% - Énfasis1 6" xfId="375" xr:uid="{00000000-0005-0000-0000-0000BA020000}"/>
    <cellStyle name="60% - Énfasis1 6 2" xfId="376" xr:uid="{00000000-0005-0000-0000-0000BB020000}"/>
    <cellStyle name="60% - Énfasis1 7" xfId="377" xr:uid="{00000000-0005-0000-0000-0000BC020000}"/>
    <cellStyle name="60% - Énfasis1 7 2" xfId="378" xr:uid="{00000000-0005-0000-0000-0000BD020000}"/>
    <cellStyle name="60% - Énfasis1 8" xfId="379" xr:uid="{00000000-0005-0000-0000-0000BE020000}"/>
    <cellStyle name="60% - Énfasis1 8 2" xfId="380" xr:uid="{00000000-0005-0000-0000-0000BF020000}"/>
    <cellStyle name="60% - Énfasis1 9" xfId="381" xr:uid="{00000000-0005-0000-0000-0000C0020000}"/>
    <cellStyle name="60% - Énfasis1 9 2" xfId="382" xr:uid="{00000000-0005-0000-0000-0000C1020000}"/>
    <cellStyle name="60% - Énfasis2" xfId="383" builtinId="36" customBuiltin="1"/>
    <cellStyle name="60% - Énfasis2 10" xfId="384" xr:uid="{00000000-0005-0000-0000-0000C3020000}"/>
    <cellStyle name="60% - Énfasis2 10 2" xfId="385" xr:uid="{00000000-0005-0000-0000-0000C4020000}"/>
    <cellStyle name="60% - Énfasis2 11" xfId="386" xr:uid="{00000000-0005-0000-0000-0000C5020000}"/>
    <cellStyle name="60% - Énfasis2 11 2" xfId="387" xr:uid="{00000000-0005-0000-0000-0000C6020000}"/>
    <cellStyle name="60% - Énfasis2 12" xfId="388" xr:uid="{00000000-0005-0000-0000-0000C7020000}"/>
    <cellStyle name="60% - Énfasis2 12 2" xfId="389" xr:uid="{00000000-0005-0000-0000-0000C8020000}"/>
    <cellStyle name="60% - Énfasis2 13" xfId="390" xr:uid="{00000000-0005-0000-0000-0000C9020000}"/>
    <cellStyle name="60% - Énfasis2 13 2" xfId="391" xr:uid="{00000000-0005-0000-0000-0000CA020000}"/>
    <cellStyle name="60% - Énfasis2 14" xfId="392" xr:uid="{00000000-0005-0000-0000-0000CB020000}"/>
    <cellStyle name="60% - Énfasis2 14 2" xfId="393" xr:uid="{00000000-0005-0000-0000-0000CC020000}"/>
    <cellStyle name="60% - Énfasis2 15" xfId="394" xr:uid="{00000000-0005-0000-0000-0000CD020000}"/>
    <cellStyle name="60% - Énfasis2 2" xfId="395" xr:uid="{00000000-0005-0000-0000-0000CE020000}"/>
    <cellStyle name="60% - Énfasis2 2 2" xfId="396" xr:uid="{00000000-0005-0000-0000-0000CF020000}"/>
    <cellStyle name="60% - Énfasis2 3" xfId="397" xr:uid="{00000000-0005-0000-0000-0000D0020000}"/>
    <cellStyle name="60% - Énfasis2 3 2" xfId="398" xr:uid="{00000000-0005-0000-0000-0000D1020000}"/>
    <cellStyle name="60% - Énfasis2 4" xfId="399" xr:uid="{00000000-0005-0000-0000-0000D2020000}"/>
    <cellStyle name="60% - Énfasis2 4 2" xfId="400" xr:uid="{00000000-0005-0000-0000-0000D3020000}"/>
    <cellStyle name="60% - Énfasis2 5" xfId="401" xr:uid="{00000000-0005-0000-0000-0000D4020000}"/>
    <cellStyle name="60% - Énfasis2 5 2" xfId="402" xr:uid="{00000000-0005-0000-0000-0000D5020000}"/>
    <cellStyle name="60% - Énfasis2 6" xfId="403" xr:uid="{00000000-0005-0000-0000-0000D6020000}"/>
    <cellStyle name="60% - Énfasis2 6 2" xfId="404" xr:uid="{00000000-0005-0000-0000-0000D7020000}"/>
    <cellStyle name="60% - Énfasis2 7" xfId="405" xr:uid="{00000000-0005-0000-0000-0000D8020000}"/>
    <cellStyle name="60% - Énfasis2 7 2" xfId="406" xr:uid="{00000000-0005-0000-0000-0000D9020000}"/>
    <cellStyle name="60% - Énfasis2 8" xfId="407" xr:uid="{00000000-0005-0000-0000-0000DA020000}"/>
    <cellStyle name="60% - Énfasis2 8 2" xfId="408" xr:uid="{00000000-0005-0000-0000-0000DB020000}"/>
    <cellStyle name="60% - Énfasis2 9" xfId="409" xr:uid="{00000000-0005-0000-0000-0000DC020000}"/>
    <cellStyle name="60% - Énfasis2 9 2" xfId="410" xr:uid="{00000000-0005-0000-0000-0000DD020000}"/>
    <cellStyle name="60% - Énfasis3" xfId="411" builtinId="40" customBuiltin="1"/>
    <cellStyle name="60% - Énfasis3 10" xfId="412" xr:uid="{00000000-0005-0000-0000-0000DF020000}"/>
    <cellStyle name="60% - Énfasis3 10 2" xfId="413" xr:uid="{00000000-0005-0000-0000-0000E0020000}"/>
    <cellStyle name="60% - Énfasis3 11" xfId="414" xr:uid="{00000000-0005-0000-0000-0000E1020000}"/>
    <cellStyle name="60% - Énfasis3 11 2" xfId="415" xr:uid="{00000000-0005-0000-0000-0000E2020000}"/>
    <cellStyle name="60% - Énfasis3 12" xfId="416" xr:uid="{00000000-0005-0000-0000-0000E3020000}"/>
    <cellStyle name="60% - Énfasis3 12 2" xfId="417" xr:uid="{00000000-0005-0000-0000-0000E4020000}"/>
    <cellStyle name="60% - Énfasis3 13" xfId="418" xr:uid="{00000000-0005-0000-0000-0000E5020000}"/>
    <cellStyle name="60% - Énfasis3 13 2" xfId="419" xr:uid="{00000000-0005-0000-0000-0000E6020000}"/>
    <cellStyle name="60% - Énfasis3 14" xfId="420" xr:uid="{00000000-0005-0000-0000-0000E7020000}"/>
    <cellStyle name="60% - Énfasis3 14 2" xfId="421" xr:uid="{00000000-0005-0000-0000-0000E8020000}"/>
    <cellStyle name="60% - Énfasis3 15" xfId="422" xr:uid="{00000000-0005-0000-0000-0000E9020000}"/>
    <cellStyle name="60% - Énfasis3 2" xfId="423" xr:uid="{00000000-0005-0000-0000-0000EA020000}"/>
    <cellStyle name="60% - Énfasis3 2 2" xfId="424" xr:uid="{00000000-0005-0000-0000-0000EB020000}"/>
    <cellStyle name="60% - Énfasis3 3" xfId="425" xr:uid="{00000000-0005-0000-0000-0000EC020000}"/>
    <cellStyle name="60% - Énfasis3 3 2" xfId="426" xr:uid="{00000000-0005-0000-0000-0000ED020000}"/>
    <cellStyle name="60% - Énfasis3 4" xfId="427" xr:uid="{00000000-0005-0000-0000-0000EE020000}"/>
    <cellStyle name="60% - Énfasis3 4 2" xfId="428" xr:uid="{00000000-0005-0000-0000-0000EF020000}"/>
    <cellStyle name="60% - Énfasis3 5" xfId="429" xr:uid="{00000000-0005-0000-0000-0000F0020000}"/>
    <cellStyle name="60% - Énfasis3 5 2" xfId="430" xr:uid="{00000000-0005-0000-0000-0000F1020000}"/>
    <cellStyle name="60% - Énfasis3 6" xfId="431" xr:uid="{00000000-0005-0000-0000-0000F2020000}"/>
    <cellStyle name="60% - Énfasis3 6 2" xfId="432" xr:uid="{00000000-0005-0000-0000-0000F3020000}"/>
    <cellStyle name="60% - Énfasis3 7" xfId="433" xr:uid="{00000000-0005-0000-0000-0000F4020000}"/>
    <cellStyle name="60% - Énfasis3 7 2" xfId="434" xr:uid="{00000000-0005-0000-0000-0000F5020000}"/>
    <cellStyle name="60% - Énfasis3 8" xfId="435" xr:uid="{00000000-0005-0000-0000-0000F6020000}"/>
    <cellStyle name="60% - Énfasis3 8 2" xfId="436" xr:uid="{00000000-0005-0000-0000-0000F7020000}"/>
    <cellStyle name="60% - Énfasis3 9" xfId="437" xr:uid="{00000000-0005-0000-0000-0000F8020000}"/>
    <cellStyle name="60% - Énfasis3 9 2" xfId="438" xr:uid="{00000000-0005-0000-0000-0000F9020000}"/>
    <cellStyle name="60% - Énfasis4" xfId="439" builtinId="44" customBuiltin="1"/>
    <cellStyle name="60% - Énfasis4 10" xfId="440" xr:uid="{00000000-0005-0000-0000-0000FB020000}"/>
    <cellStyle name="60% - Énfasis4 10 2" xfId="441" xr:uid="{00000000-0005-0000-0000-0000FC020000}"/>
    <cellStyle name="60% - Énfasis4 11" xfId="442" xr:uid="{00000000-0005-0000-0000-0000FD020000}"/>
    <cellStyle name="60% - Énfasis4 11 2" xfId="443" xr:uid="{00000000-0005-0000-0000-0000FE020000}"/>
    <cellStyle name="60% - Énfasis4 12" xfId="444" xr:uid="{00000000-0005-0000-0000-0000FF020000}"/>
    <cellStyle name="60% - Énfasis4 12 2" xfId="445" xr:uid="{00000000-0005-0000-0000-000000030000}"/>
    <cellStyle name="60% - Énfasis4 13" xfId="446" xr:uid="{00000000-0005-0000-0000-000001030000}"/>
    <cellStyle name="60% - Énfasis4 13 2" xfId="447" xr:uid="{00000000-0005-0000-0000-000002030000}"/>
    <cellStyle name="60% - Énfasis4 14" xfId="448" xr:uid="{00000000-0005-0000-0000-000003030000}"/>
    <cellStyle name="60% - Énfasis4 14 2" xfId="449" xr:uid="{00000000-0005-0000-0000-000004030000}"/>
    <cellStyle name="60% - Énfasis4 15" xfId="450" xr:uid="{00000000-0005-0000-0000-000005030000}"/>
    <cellStyle name="60% - Énfasis4 2" xfId="451" xr:uid="{00000000-0005-0000-0000-000006030000}"/>
    <cellStyle name="60% - Énfasis4 2 2" xfId="452" xr:uid="{00000000-0005-0000-0000-000007030000}"/>
    <cellStyle name="60% - Énfasis4 3" xfId="453" xr:uid="{00000000-0005-0000-0000-000008030000}"/>
    <cellStyle name="60% - Énfasis4 3 2" xfId="454" xr:uid="{00000000-0005-0000-0000-000009030000}"/>
    <cellStyle name="60% - Énfasis4 4" xfId="455" xr:uid="{00000000-0005-0000-0000-00000A030000}"/>
    <cellStyle name="60% - Énfasis4 4 2" xfId="456" xr:uid="{00000000-0005-0000-0000-00000B030000}"/>
    <cellStyle name="60% - Énfasis4 5" xfId="457" xr:uid="{00000000-0005-0000-0000-00000C030000}"/>
    <cellStyle name="60% - Énfasis4 5 2" xfId="458" xr:uid="{00000000-0005-0000-0000-00000D030000}"/>
    <cellStyle name="60% - Énfasis4 6" xfId="459" xr:uid="{00000000-0005-0000-0000-00000E030000}"/>
    <cellStyle name="60% - Énfasis4 6 2" xfId="460" xr:uid="{00000000-0005-0000-0000-00000F030000}"/>
    <cellStyle name="60% - Énfasis4 7" xfId="461" xr:uid="{00000000-0005-0000-0000-000010030000}"/>
    <cellStyle name="60% - Énfasis4 7 2" xfId="462" xr:uid="{00000000-0005-0000-0000-000011030000}"/>
    <cellStyle name="60% - Énfasis4 8" xfId="463" xr:uid="{00000000-0005-0000-0000-000012030000}"/>
    <cellStyle name="60% - Énfasis4 8 2" xfId="464" xr:uid="{00000000-0005-0000-0000-000013030000}"/>
    <cellStyle name="60% - Énfasis4 9" xfId="465" xr:uid="{00000000-0005-0000-0000-000014030000}"/>
    <cellStyle name="60% - Énfasis4 9 2" xfId="466" xr:uid="{00000000-0005-0000-0000-000015030000}"/>
    <cellStyle name="60% - Énfasis5" xfId="467" builtinId="48" customBuiltin="1"/>
    <cellStyle name="60% - Énfasis5 10" xfId="468" xr:uid="{00000000-0005-0000-0000-000017030000}"/>
    <cellStyle name="60% - Énfasis5 10 2" xfId="469" xr:uid="{00000000-0005-0000-0000-000018030000}"/>
    <cellStyle name="60% - Énfasis5 11" xfId="470" xr:uid="{00000000-0005-0000-0000-000019030000}"/>
    <cellStyle name="60% - Énfasis5 11 2" xfId="471" xr:uid="{00000000-0005-0000-0000-00001A030000}"/>
    <cellStyle name="60% - Énfasis5 12" xfId="472" xr:uid="{00000000-0005-0000-0000-00001B030000}"/>
    <cellStyle name="60% - Énfasis5 12 2" xfId="473" xr:uid="{00000000-0005-0000-0000-00001C030000}"/>
    <cellStyle name="60% - Énfasis5 13" xfId="474" xr:uid="{00000000-0005-0000-0000-00001D030000}"/>
    <cellStyle name="60% - Énfasis5 13 2" xfId="475" xr:uid="{00000000-0005-0000-0000-00001E030000}"/>
    <cellStyle name="60% - Énfasis5 14" xfId="476" xr:uid="{00000000-0005-0000-0000-00001F030000}"/>
    <cellStyle name="60% - Énfasis5 14 2" xfId="477" xr:uid="{00000000-0005-0000-0000-000020030000}"/>
    <cellStyle name="60% - Énfasis5 15" xfId="478" xr:uid="{00000000-0005-0000-0000-000021030000}"/>
    <cellStyle name="60% - Énfasis5 2" xfId="479" xr:uid="{00000000-0005-0000-0000-000022030000}"/>
    <cellStyle name="60% - Énfasis5 2 2" xfId="480" xr:uid="{00000000-0005-0000-0000-000023030000}"/>
    <cellStyle name="60% - Énfasis5 3" xfId="481" xr:uid="{00000000-0005-0000-0000-000024030000}"/>
    <cellStyle name="60% - Énfasis5 3 2" xfId="482" xr:uid="{00000000-0005-0000-0000-000025030000}"/>
    <cellStyle name="60% - Énfasis5 4" xfId="483" xr:uid="{00000000-0005-0000-0000-000026030000}"/>
    <cellStyle name="60% - Énfasis5 4 2" xfId="484" xr:uid="{00000000-0005-0000-0000-000027030000}"/>
    <cellStyle name="60% - Énfasis5 5" xfId="485" xr:uid="{00000000-0005-0000-0000-000028030000}"/>
    <cellStyle name="60% - Énfasis5 5 2" xfId="486" xr:uid="{00000000-0005-0000-0000-000029030000}"/>
    <cellStyle name="60% - Énfasis5 6" xfId="487" xr:uid="{00000000-0005-0000-0000-00002A030000}"/>
    <cellStyle name="60% - Énfasis5 6 2" xfId="488" xr:uid="{00000000-0005-0000-0000-00002B030000}"/>
    <cellStyle name="60% - Énfasis5 7" xfId="489" xr:uid="{00000000-0005-0000-0000-00002C030000}"/>
    <cellStyle name="60% - Énfasis5 7 2" xfId="490" xr:uid="{00000000-0005-0000-0000-00002D030000}"/>
    <cellStyle name="60% - Énfasis5 8" xfId="491" xr:uid="{00000000-0005-0000-0000-00002E030000}"/>
    <cellStyle name="60% - Énfasis5 8 2" xfId="492" xr:uid="{00000000-0005-0000-0000-00002F030000}"/>
    <cellStyle name="60% - Énfasis5 9" xfId="493" xr:uid="{00000000-0005-0000-0000-000030030000}"/>
    <cellStyle name="60% - Énfasis5 9 2" xfId="494" xr:uid="{00000000-0005-0000-0000-000031030000}"/>
    <cellStyle name="60% - Énfasis6" xfId="495" builtinId="52" customBuiltin="1"/>
    <cellStyle name="60% - Énfasis6 10" xfId="496" xr:uid="{00000000-0005-0000-0000-000033030000}"/>
    <cellStyle name="60% - Énfasis6 10 2" xfId="497" xr:uid="{00000000-0005-0000-0000-000034030000}"/>
    <cellStyle name="60% - Énfasis6 11" xfId="498" xr:uid="{00000000-0005-0000-0000-000035030000}"/>
    <cellStyle name="60% - Énfasis6 11 2" xfId="499" xr:uid="{00000000-0005-0000-0000-000036030000}"/>
    <cellStyle name="60% - Énfasis6 12" xfId="500" xr:uid="{00000000-0005-0000-0000-000037030000}"/>
    <cellStyle name="60% - Énfasis6 12 2" xfId="501" xr:uid="{00000000-0005-0000-0000-000038030000}"/>
    <cellStyle name="60% - Énfasis6 13" xfId="502" xr:uid="{00000000-0005-0000-0000-000039030000}"/>
    <cellStyle name="60% - Énfasis6 13 2" xfId="503" xr:uid="{00000000-0005-0000-0000-00003A030000}"/>
    <cellStyle name="60% - Énfasis6 14" xfId="504" xr:uid="{00000000-0005-0000-0000-00003B030000}"/>
    <cellStyle name="60% - Énfasis6 14 2" xfId="505" xr:uid="{00000000-0005-0000-0000-00003C030000}"/>
    <cellStyle name="60% - Énfasis6 15" xfId="506" xr:uid="{00000000-0005-0000-0000-00003D030000}"/>
    <cellStyle name="60% - Énfasis6 2" xfId="507" xr:uid="{00000000-0005-0000-0000-00003E030000}"/>
    <cellStyle name="60% - Énfasis6 2 2" xfId="508" xr:uid="{00000000-0005-0000-0000-00003F030000}"/>
    <cellStyle name="60% - Énfasis6 3" xfId="509" xr:uid="{00000000-0005-0000-0000-000040030000}"/>
    <cellStyle name="60% - Énfasis6 3 2" xfId="510" xr:uid="{00000000-0005-0000-0000-000041030000}"/>
    <cellStyle name="60% - Énfasis6 4" xfId="511" xr:uid="{00000000-0005-0000-0000-000042030000}"/>
    <cellStyle name="60% - Énfasis6 4 2" xfId="512" xr:uid="{00000000-0005-0000-0000-000043030000}"/>
    <cellStyle name="60% - Énfasis6 5" xfId="513" xr:uid="{00000000-0005-0000-0000-000044030000}"/>
    <cellStyle name="60% - Énfasis6 5 2" xfId="514" xr:uid="{00000000-0005-0000-0000-000045030000}"/>
    <cellStyle name="60% - Énfasis6 6" xfId="515" xr:uid="{00000000-0005-0000-0000-000046030000}"/>
    <cellStyle name="60% - Énfasis6 6 2" xfId="516" xr:uid="{00000000-0005-0000-0000-000047030000}"/>
    <cellStyle name="60% - Énfasis6 7" xfId="517" xr:uid="{00000000-0005-0000-0000-000048030000}"/>
    <cellStyle name="60% - Énfasis6 7 2" xfId="518" xr:uid="{00000000-0005-0000-0000-000049030000}"/>
    <cellStyle name="60% - Énfasis6 8" xfId="519" xr:uid="{00000000-0005-0000-0000-00004A030000}"/>
    <cellStyle name="60% - Énfasis6 8 2" xfId="520" xr:uid="{00000000-0005-0000-0000-00004B030000}"/>
    <cellStyle name="60% - Énfasis6 9" xfId="521" xr:uid="{00000000-0005-0000-0000-00004C030000}"/>
    <cellStyle name="60% - Énfasis6 9 2" xfId="522" xr:uid="{00000000-0005-0000-0000-00004D030000}"/>
    <cellStyle name="Accent1" xfId="523" xr:uid="{00000000-0005-0000-0000-00004E030000}"/>
    <cellStyle name="Accent2" xfId="524" xr:uid="{00000000-0005-0000-0000-00004F030000}"/>
    <cellStyle name="Accent3" xfId="525" xr:uid="{00000000-0005-0000-0000-000050030000}"/>
    <cellStyle name="Accent4" xfId="526" xr:uid="{00000000-0005-0000-0000-000051030000}"/>
    <cellStyle name="Accent5" xfId="527" xr:uid="{00000000-0005-0000-0000-000052030000}"/>
    <cellStyle name="Accent6" xfId="528" xr:uid="{00000000-0005-0000-0000-000053030000}"/>
    <cellStyle name="Bad" xfId="529" xr:uid="{00000000-0005-0000-0000-000054030000}"/>
    <cellStyle name="Buena 10" xfId="530" xr:uid="{00000000-0005-0000-0000-000055030000}"/>
    <cellStyle name="Buena 10 2" xfId="531" xr:uid="{00000000-0005-0000-0000-000056030000}"/>
    <cellStyle name="Buena 11" xfId="532" xr:uid="{00000000-0005-0000-0000-000057030000}"/>
    <cellStyle name="Buena 11 2" xfId="533" xr:uid="{00000000-0005-0000-0000-000058030000}"/>
    <cellStyle name="Buena 12" xfId="534" xr:uid="{00000000-0005-0000-0000-000059030000}"/>
    <cellStyle name="Buena 12 2" xfId="535" xr:uid="{00000000-0005-0000-0000-00005A030000}"/>
    <cellStyle name="Buena 13" xfId="536" xr:uid="{00000000-0005-0000-0000-00005B030000}"/>
    <cellStyle name="Buena 13 2" xfId="537" xr:uid="{00000000-0005-0000-0000-00005C030000}"/>
    <cellStyle name="Buena 14" xfId="538" xr:uid="{00000000-0005-0000-0000-00005D030000}"/>
    <cellStyle name="Buena 14 2" xfId="539" xr:uid="{00000000-0005-0000-0000-00005E030000}"/>
    <cellStyle name="Buena 15" xfId="540" xr:uid="{00000000-0005-0000-0000-00005F030000}"/>
    <cellStyle name="Buena 2" xfId="541" xr:uid="{00000000-0005-0000-0000-000060030000}"/>
    <cellStyle name="Buena 2 2" xfId="542" xr:uid="{00000000-0005-0000-0000-000061030000}"/>
    <cellStyle name="Buena 3" xfId="543" xr:uid="{00000000-0005-0000-0000-000062030000}"/>
    <cellStyle name="Buena 3 2" xfId="544" xr:uid="{00000000-0005-0000-0000-000063030000}"/>
    <cellStyle name="Buena 4" xfId="545" xr:uid="{00000000-0005-0000-0000-000064030000}"/>
    <cellStyle name="Buena 4 2" xfId="546" xr:uid="{00000000-0005-0000-0000-000065030000}"/>
    <cellStyle name="Buena 5" xfId="547" xr:uid="{00000000-0005-0000-0000-000066030000}"/>
    <cellStyle name="Buena 5 2" xfId="548" xr:uid="{00000000-0005-0000-0000-000067030000}"/>
    <cellStyle name="Buena 6" xfId="549" xr:uid="{00000000-0005-0000-0000-000068030000}"/>
    <cellStyle name="Buena 6 2" xfId="550" xr:uid="{00000000-0005-0000-0000-000069030000}"/>
    <cellStyle name="Buena 7" xfId="551" xr:uid="{00000000-0005-0000-0000-00006A030000}"/>
    <cellStyle name="Buena 7 2" xfId="552" xr:uid="{00000000-0005-0000-0000-00006B030000}"/>
    <cellStyle name="Buena 8" xfId="553" xr:uid="{00000000-0005-0000-0000-00006C030000}"/>
    <cellStyle name="Buena 8 2" xfId="554" xr:uid="{00000000-0005-0000-0000-00006D030000}"/>
    <cellStyle name="Buena 9" xfId="555" xr:uid="{00000000-0005-0000-0000-00006E030000}"/>
    <cellStyle name="Buena 9 2" xfId="556" xr:uid="{00000000-0005-0000-0000-00006F030000}"/>
    <cellStyle name="Calculation" xfId="557" xr:uid="{00000000-0005-0000-0000-000070030000}"/>
    <cellStyle name="Cálculo" xfId="558" builtinId="22" customBuiltin="1"/>
    <cellStyle name="Cálculo 10" xfId="559" xr:uid="{00000000-0005-0000-0000-000072030000}"/>
    <cellStyle name="Cálculo 10 2" xfId="560" xr:uid="{00000000-0005-0000-0000-000073030000}"/>
    <cellStyle name="Cálculo 11" xfId="561" xr:uid="{00000000-0005-0000-0000-000074030000}"/>
    <cellStyle name="Cálculo 11 2" xfId="562" xr:uid="{00000000-0005-0000-0000-000075030000}"/>
    <cellStyle name="Cálculo 12" xfId="563" xr:uid="{00000000-0005-0000-0000-000076030000}"/>
    <cellStyle name="Cálculo 12 2" xfId="564" xr:uid="{00000000-0005-0000-0000-000077030000}"/>
    <cellStyle name="Cálculo 13" xfId="565" xr:uid="{00000000-0005-0000-0000-000078030000}"/>
    <cellStyle name="Cálculo 13 2" xfId="566" xr:uid="{00000000-0005-0000-0000-000079030000}"/>
    <cellStyle name="Cálculo 14" xfId="567" xr:uid="{00000000-0005-0000-0000-00007A030000}"/>
    <cellStyle name="Cálculo 14 2" xfId="568" xr:uid="{00000000-0005-0000-0000-00007B030000}"/>
    <cellStyle name="Cálculo 15" xfId="569" xr:uid="{00000000-0005-0000-0000-00007C030000}"/>
    <cellStyle name="Cálculo 2" xfId="570" xr:uid="{00000000-0005-0000-0000-00007D030000}"/>
    <cellStyle name="Cálculo 2 2" xfId="571" xr:uid="{00000000-0005-0000-0000-00007E030000}"/>
    <cellStyle name="Cálculo 3" xfId="572" xr:uid="{00000000-0005-0000-0000-00007F030000}"/>
    <cellStyle name="Cálculo 3 2" xfId="573" xr:uid="{00000000-0005-0000-0000-000080030000}"/>
    <cellStyle name="Cálculo 4" xfId="574" xr:uid="{00000000-0005-0000-0000-000081030000}"/>
    <cellStyle name="Cálculo 4 2" xfId="575" xr:uid="{00000000-0005-0000-0000-000082030000}"/>
    <cellStyle name="Cálculo 5" xfId="576" xr:uid="{00000000-0005-0000-0000-000083030000}"/>
    <cellStyle name="Cálculo 5 2" xfId="577" xr:uid="{00000000-0005-0000-0000-000084030000}"/>
    <cellStyle name="Cálculo 6" xfId="578" xr:uid="{00000000-0005-0000-0000-000085030000}"/>
    <cellStyle name="Cálculo 6 2" xfId="579" xr:uid="{00000000-0005-0000-0000-000086030000}"/>
    <cellStyle name="Cálculo 7" xfId="580" xr:uid="{00000000-0005-0000-0000-000087030000}"/>
    <cellStyle name="Cálculo 7 2" xfId="581" xr:uid="{00000000-0005-0000-0000-000088030000}"/>
    <cellStyle name="Cálculo 8" xfId="582" xr:uid="{00000000-0005-0000-0000-000089030000}"/>
    <cellStyle name="Cálculo 8 2" xfId="583" xr:uid="{00000000-0005-0000-0000-00008A030000}"/>
    <cellStyle name="Cálculo 9" xfId="584" xr:uid="{00000000-0005-0000-0000-00008B030000}"/>
    <cellStyle name="Cálculo 9 2" xfId="585" xr:uid="{00000000-0005-0000-0000-00008C030000}"/>
    <cellStyle name="Celda de comprobación" xfId="586" builtinId="23" customBuiltin="1"/>
    <cellStyle name="Celda de comprobación 10" xfId="587" xr:uid="{00000000-0005-0000-0000-00008E030000}"/>
    <cellStyle name="Celda de comprobación 10 2" xfId="588" xr:uid="{00000000-0005-0000-0000-00008F030000}"/>
    <cellStyle name="Celda de comprobación 11" xfId="589" xr:uid="{00000000-0005-0000-0000-000090030000}"/>
    <cellStyle name="Celda de comprobación 11 2" xfId="590" xr:uid="{00000000-0005-0000-0000-000091030000}"/>
    <cellStyle name="Celda de comprobación 12" xfId="591" xr:uid="{00000000-0005-0000-0000-000092030000}"/>
    <cellStyle name="Celda de comprobación 12 2" xfId="592" xr:uid="{00000000-0005-0000-0000-000093030000}"/>
    <cellStyle name="Celda de comprobación 13" xfId="593" xr:uid="{00000000-0005-0000-0000-000094030000}"/>
    <cellStyle name="Celda de comprobación 13 2" xfId="594" xr:uid="{00000000-0005-0000-0000-000095030000}"/>
    <cellStyle name="Celda de comprobación 14" xfId="595" xr:uid="{00000000-0005-0000-0000-000096030000}"/>
    <cellStyle name="Celda de comprobación 14 2" xfId="596" xr:uid="{00000000-0005-0000-0000-000097030000}"/>
    <cellStyle name="Celda de comprobación 15" xfId="597" xr:uid="{00000000-0005-0000-0000-000098030000}"/>
    <cellStyle name="Celda de comprobación 2" xfId="598" xr:uid="{00000000-0005-0000-0000-000099030000}"/>
    <cellStyle name="Celda de comprobación 2 2" xfId="599" xr:uid="{00000000-0005-0000-0000-00009A030000}"/>
    <cellStyle name="Celda de comprobación 3" xfId="600" xr:uid="{00000000-0005-0000-0000-00009B030000}"/>
    <cellStyle name="Celda de comprobación 3 2" xfId="601" xr:uid="{00000000-0005-0000-0000-00009C030000}"/>
    <cellStyle name="Celda de comprobación 4" xfId="602" xr:uid="{00000000-0005-0000-0000-00009D030000}"/>
    <cellStyle name="Celda de comprobación 4 2" xfId="603" xr:uid="{00000000-0005-0000-0000-00009E030000}"/>
    <cellStyle name="Celda de comprobación 5" xfId="604" xr:uid="{00000000-0005-0000-0000-00009F030000}"/>
    <cellStyle name="Celda de comprobación 5 2" xfId="605" xr:uid="{00000000-0005-0000-0000-0000A0030000}"/>
    <cellStyle name="Celda de comprobación 6" xfId="606" xr:uid="{00000000-0005-0000-0000-0000A1030000}"/>
    <cellStyle name="Celda de comprobación 6 2" xfId="607" xr:uid="{00000000-0005-0000-0000-0000A2030000}"/>
    <cellStyle name="Celda de comprobación 7" xfId="608" xr:uid="{00000000-0005-0000-0000-0000A3030000}"/>
    <cellStyle name="Celda de comprobación 7 2" xfId="609" xr:uid="{00000000-0005-0000-0000-0000A4030000}"/>
    <cellStyle name="Celda de comprobación 8" xfId="610" xr:uid="{00000000-0005-0000-0000-0000A5030000}"/>
    <cellStyle name="Celda de comprobación 8 2" xfId="611" xr:uid="{00000000-0005-0000-0000-0000A6030000}"/>
    <cellStyle name="Celda de comprobación 9" xfId="612" xr:uid="{00000000-0005-0000-0000-0000A7030000}"/>
    <cellStyle name="Celda de comprobación 9 2" xfId="613" xr:uid="{00000000-0005-0000-0000-0000A8030000}"/>
    <cellStyle name="Celda vinculada" xfId="614" builtinId="24" customBuiltin="1"/>
    <cellStyle name="Celda vinculada 10" xfId="615" xr:uid="{00000000-0005-0000-0000-0000AA030000}"/>
    <cellStyle name="Celda vinculada 10 2" xfId="616" xr:uid="{00000000-0005-0000-0000-0000AB030000}"/>
    <cellStyle name="Celda vinculada 11" xfId="617" xr:uid="{00000000-0005-0000-0000-0000AC030000}"/>
    <cellStyle name="Celda vinculada 11 2" xfId="618" xr:uid="{00000000-0005-0000-0000-0000AD030000}"/>
    <cellStyle name="Celda vinculada 12" xfId="619" xr:uid="{00000000-0005-0000-0000-0000AE030000}"/>
    <cellStyle name="Celda vinculada 12 2" xfId="620" xr:uid="{00000000-0005-0000-0000-0000AF030000}"/>
    <cellStyle name="Celda vinculada 13" xfId="621" xr:uid="{00000000-0005-0000-0000-0000B0030000}"/>
    <cellStyle name="Celda vinculada 13 2" xfId="622" xr:uid="{00000000-0005-0000-0000-0000B1030000}"/>
    <cellStyle name="Celda vinculada 14" xfId="623" xr:uid="{00000000-0005-0000-0000-0000B2030000}"/>
    <cellStyle name="Celda vinculada 14 2" xfId="624" xr:uid="{00000000-0005-0000-0000-0000B3030000}"/>
    <cellStyle name="Celda vinculada 15" xfId="625" xr:uid="{00000000-0005-0000-0000-0000B4030000}"/>
    <cellStyle name="Celda vinculada 2" xfId="626" xr:uid="{00000000-0005-0000-0000-0000B5030000}"/>
    <cellStyle name="Celda vinculada 2 2" xfId="627" xr:uid="{00000000-0005-0000-0000-0000B6030000}"/>
    <cellStyle name="Celda vinculada 3" xfId="628" xr:uid="{00000000-0005-0000-0000-0000B7030000}"/>
    <cellStyle name="Celda vinculada 3 2" xfId="629" xr:uid="{00000000-0005-0000-0000-0000B8030000}"/>
    <cellStyle name="Celda vinculada 4" xfId="630" xr:uid="{00000000-0005-0000-0000-0000B9030000}"/>
    <cellStyle name="Celda vinculada 4 2" xfId="631" xr:uid="{00000000-0005-0000-0000-0000BA030000}"/>
    <cellStyle name="Celda vinculada 5" xfId="632" xr:uid="{00000000-0005-0000-0000-0000BB030000}"/>
    <cellStyle name="Celda vinculada 5 2" xfId="633" xr:uid="{00000000-0005-0000-0000-0000BC030000}"/>
    <cellStyle name="Celda vinculada 6" xfId="634" xr:uid="{00000000-0005-0000-0000-0000BD030000}"/>
    <cellStyle name="Celda vinculada 6 2" xfId="635" xr:uid="{00000000-0005-0000-0000-0000BE030000}"/>
    <cellStyle name="Celda vinculada 7" xfId="636" xr:uid="{00000000-0005-0000-0000-0000BF030000}"/>
    <cellStyle name="Celda vinculada 7 2" xfId="637" xr:uid="{00000000-0005-0000-0000-0000C0030000}"/>
    <cellStyle name="Celda vinculada 8" xfId="638" xr:uid="{00000000-0005-0000-0000-0000C1030000}"/>
    <cellStyle name="Celda vinculada 8 2" xfId="639" xr:uid="{00000000-0005-0000-0000-0000C2030000}"/>
    <cellStyle name="Celda vinculada 9" xfId="640" xr:uid="{00000000-0005-0000-0000-0000C3030000}"/>
    <cellStyle name="Celda vinculada 9 2" xfId="641" xr:uid="{00000000-0005-0000-0000-0000C4030000}"/>
    <cellStyle name="Check Cell" xfId="642" xr:uid="{00000000-0005-0000-0000-0000C5030000}"/>
    <cellStyle name="Encabezado 4" xfId="643" builtinId="19" customBuiltin="1"/>
    <cellStyle name="Encabezado 4 10" xfId="644" xr:uid="{00000000-0005-0000-0000-0000C7030000}"/>
    <cellStyle name="Encabezado 4 10 2" xfId="645" xr:uid="{00000000-0005-0000-0000-0000C8030000}"/>
    <cellStyle name="Encabezado 4 11" xfId="646" xr:uid="{00000000-0005-0000-0000-0000C9030000}"/>
    <cellStyle name="Encabezado 4 11 2" xfId="647" xr:uid="{00000000-0005-0000-0000-0000CA030000}"/>
    <cellStyle name="Encabezado 4 12" xfId="648" xr:uid="{00000000-0005-0000-0000-0000CB030000}"/>
    <cellStyle name="Encabezado 4 12 2" xfId="649" xr:uid="{00000000-0005-0000-0000-0000CC030000}"/>
    <cellStyle name="Encabezado 4 13" xfId="650" xr:uid="{00000000-0005-0000-0000-0000CD030000}"/>
    <cellStyle name="Encabezado 4 13 2" xfId="651" xr:uid="{00000000-0005-0000-0000-0000CE030000}"/>
    <cellStyle name="Encabezado 4 14" xfId="652" xr:uid="{00000000-0005-0000-0000-0000CF030000}"/>
    <cellStyle name="Encabezado 4 14 2" xfId="653" xr:uid="{00000000-0005-0000-0000-0000D0030000}"/>
    <cellStyle name="Encabezado 4 15" xfId="654" xr:uid="{00000000-0005-0000-0000-0000D1030000}"/>
    <cellStyle name="Encabezado 4 2" xfId="655" xr:uid="{00000000-0005-0000-0000-0000D2030000}"/>
    <cellStyle name="Encabezado 4 2 2" xfId="656" xr:uid="{00000000-0005-0000-0000-0000D3030000}"/>
    <cellStyle name="Encabezado 4 3" xfId="657" xr:uid="{00000000-0005-0000-0000-0000D4030000}"/>
    <cellStyle name="Encabezado 4 3 2" xfId="658" xr:uid="{00000000-0005-0000-0000-0000D5030000}"/>
    <cellStyle name="Encabezado 4 4" xfId="659" xr:uid="{00000000-0005-0000-0000-0000D6030000}"/>
    <cellStyle name="Encabezado 4 4 2" xfId="660" xr:uid="{00000000-0005-0000-0000-0000D7030000}"/>
    <cellStyle name="Encabezado 4 5" xfId="661" xr:uid="{00000000-0005-0000-0000-0000D8030000}"/>
    <cellStyle name="Encabezado 4 5 2" xfId="662" xr:uid="{00000000-0005-0000-0000-0000D9030000}"/>
    <cellStyle name="Encabezado 4 6" xfId="663" xr:uid="{00000000-0005-0000-0000-0000DA030000}"/>
    <cellStyle name="Encabezado 4 6 2" xfId="664" xr:uid="{00000000-0005-0000-0000-0000DB030000}"/>
    <cellStyle name="Encabezado 4 7" xfId="665" xr:uid="{00000000-0005-0000-0000-0000DC030000}"/>
    <cellStyle name="Encabezado 4 7 2" xfId="666" xr:uid="{00000000-0005-0000-0000-0000DD030000}"/>
    <cellStyle name="Encabezado 4 8" xfId="667" xr:uid="{00000000-0005-0000-0000-0000DE030000}"/>
    <cellStyle name="Encabezado 4 8 2" xfId="668" xr:uid="{00000000-0005-0000-0000-0000DF030000}"/>
    <cellStyle name="Encabezado 4 9" xfId="669" xr:uid="{00000000-0005-0000-0000-0000E0030000}"/>
    <cellStyle name="Encabezado 4 9 2" xfId="670" xr:uid="{00000000-0005-0000-0000-0000E1030000}"/>
    <cellStyle name="Énfasis1" xfId="671" builtinId="29" customBuiltin="1"/>
    <cellStyle name="Énfasis1 10" xfId="672" xr:uid="{00000000-0005-0000-0000-0000E3030000}"/>
    <cellStyle name="Énfasis1 10 2" xfId="673" xr:uid="{00000000-0005-0000-0000-0000E4030000}"/>
    <cellStyle name="Énfasis1 11" xfId="674" xr:uid="{00000000-0005-0000-0000-0000E5030000}"/>
    <cellStyle name="Énfasis1 11 2" xfId="675" xr:uid="{00000000-0005-0000-0000-0000E6030000}"/>
    <cellStyle name="Énfasis1 12" xfId="676" xr:uid="{00000000-0005-0000-0000-0000E7030000}"/>
    <cellStyle name="Énfasis1 12 2" xfId="677" xr:uid="{00000000-0005-0000-0000-0000E8030000}"/>
    <cellStyle name="Énfasis1 13" xfId="678" xr:uid="{00000000-0005-0000-0000-0000E9030000}"/>
    <cellStyle name="Énfasis1 13 2" xfId="679" xr:uid="{00000000-0005-0000-0000-0000EA030000}"/>
    <cellStyle name="Énfasis1 14" xfId="680" xr:uid="{00000000-0005-0000-0000-0000EB030000}"/>
    <cellStyle name="Énfasis1 14 2" xfId="681" xr:uid="{00000000-0005-0000-0000-0000EC030000}"/>
    <cellStyle name="Énfasis1 15" xfId="682" xr:uid="{00000000-0005-0000-0000-0000ED030000}"/>
    <cellStyle name="Énfasis1 2" xfId="683" xr:uid="{00000000-0005-0000-0000-0000EE030000}"/>
    <cellStyle name="Énfasis1 2 2" xfId="684" xr:uid="{00000000-0005-0000-0000-0000EF030000}"/>
    <cellStyle name="Énfasis1 3" xfId="685" xr:uid="{00000000-0005-0000-0000-0000F0030000}"/>
    <cellStyle name="Énfasis1 3 2" xfId="686" xr:uid="{00000000-0005-0000-0000-0000F1030000}"/>
    <cellStyle name="Énfasis1 4" xfId="687" xr:uid="{00000000-0005-0000-0000-0000F2030000}"/>
    <cellStyle name="Énfasis1 4 2" xfId="688" xr:uid="{00000000-0005-0000-0000-0000F3030000}"/>
    <cellStyle name="Énfasis1 5" xfId="689" xr:uid="{00000000-0005-0000-0000-0000F4030000}"/>
    <cellStyle name="Énfasis1 5 2" xfId="690" xr:uid="{00000000-0005-0000-0000-0000F5030000}"/>
    <cellStyle name="Énfasis1 6" xfId="691" xr:uid="{00000000-0005-0000-0000-0000F6030000}"/>
    <cellStyle name="Énfasis1 6 2" xfId="692" xr:uid="{00000000-0005-0000-0000-0000F7030000}"/>
    <cellStyle name="Énfasis1 7" xfId="693" xr:uid="{00000000-0005-0000-0000-0000F8030000}"/>
    <cellStyle name="Énfasis1 7 2" xfId="694" xr:uid="{00000000-0005-0000-0000-0000F9030000}"/>
    <cellStyle name="Énfasis1 8" xfId="695" xr:uid="{00000000-0005-0000-0000-0000FA030000}"/>
    <cellStyle name="Énfasis1 8 2" xfId="696" xr:uid="{00000000-0005-0000-0000-0000FB030000}"/>
    <cellStyle name="Énfasis1 9" xfId="697" xr:uid="{00000000-0005-0000-0000-0000FC030000}"/>
    <cellStyle name="Énfasis1 9 2" xfId="698" xr:uid="{00000000-0005-0000-0000-0000FD030000}"/>
    <cellStyle name="Énfasis2" xfId="699" builtinId="33" customBuiltin="1"/>
    <cellStyle name="Énfasis2 10" xfId="700" xr:uid="{00000000-0005-0000-0000-0000FF030000}"/>
    <cellStyle name="Énfasis2 10 2" xfId="701" xr:uid="{00000000-0005-0000-0000-000000040000}"/>
    <cellStyle name="Énfasis2 11" xfId="702" xr:uid="{00000000-0005-0000-0000-000001040000}"/>
    <cellStyle name="Énfasis2 11 2" xfId="703" xr:uid="{00000000-0005-0000-0000-000002040000}"/>
    <cellStyle name="Énfasis2 12" xfId="704" xr:uid="{00000000-0005-0000-0000-000003040000}"/>
    <cellStyle name="Énfasis2 12 2" xfId="705" xr:uid="{00000000-0005-0000-0000-000004040000}"/>
    <cellStyle name="Énfasis2 13" xfId="706" xr:uid="{00000000-0005-0000-0000-000005040000}"/>
    <cellStyle name="Énfasis2 13 2" xfId="707" xr:uid="{00000000-0005-0000-0000-000006040000}"/>
    <cellStyle name="Énfasis2 14" xfId="708" xr:uid="{00000000-0005-0000-0000-000007040000}"/>
    <cellStyle name="Énfasis2 14 2" xfId="709" xr:uid="{00000000-0005-0000-0000-000008040000}"/>
    <cellStyle name="Énfasis2 15" xfId="710" xr:uid="{00000000-0005-0000-0000-000009040000}"/>
    <cellStyle name="Énfasis2 2" xfId="711" xr:uid="{00000000-0005-0000-0000-00000A040000}"/>
    <cellStyle name="Énfasis2 2 2" xfId="712" xr:uid="{00000000-0005-0000-0000-00000B040000}"/>
    <cellStyle name="Énfasis2 3" xfId="713" xr:uid="{00000000-0005-0000-0000-00000C040000}"/>
    <cellStyle name="Énfasis2 3 2" xfId="714" xr:uid="{00000000-0005-0000-0000-00000D040000}"/>
    <cellStyle name="Énfasis2 4" xfId="715" xr:uid="{00000000-0005-0000-0000-00000E040000}"/>
    <cellStyle name="Énfasis2 4 2" xfId="716" xr:uid="{00000000-0005-0000-0000-00000F040000}"/>
    <cellStyle name="Énfasis2 5" xfId="717" xr:uid="{00000000-0005-0000-0000-000010040000}"/>
    <cellStyle name="Énfasis2 5 2" xfId="718" xr:uid="{00000000-0005-0000-0000-000011040000}"/>
    <cellStyle name="Énfasis2 6" xfId="719" xr:uid="{00000000-0005-0000-0000-000012040000}"/>
    <cellStyle name="Énfasis2 6 2" xfId="720" xr:uid="{00000000-0005-0000-0000-000013040000}"/>
    <cellStyle name="Énfasis2 7" xfId="721" xr:uid="{00000000-0005-0000-0000-000014040000}"/>
    <cellStyle name="Énfasis2 7 2" xfId="722" xr:uid="{00000000-0005-0000-0000-000015040000}"/>
    <cellStyle name="Énfasis2 8" xfId="723" xr:uid="{00000000-0005-0000-0000-000016040000}"/>
    <cellStyle name="Énfasis2 8 2" xfId="724" xr:uid="{00000000-0005-0000-0000-000017040000}"/>
    <cellStyle name="Énfasis2 9" xfId="725" xr:uid="{00000000-0005-0000-0000-000018040000}"/>
    <cellStyle name="Énfasis2 9 2" xfId="726" xr:uid="{00000000-0005-0000-0000-000019040000}"/>
    <cellStyle name="Énfasis3" xfId="727" builtinId="37" customBuiltin="1"/>
    <cellStyle name="Énfasis3 10" xfId="728" xr:uid="{00000000-0005-0000-0000-00001B040000}"/>
    <cellStyle name="Énfasis3 10 2" xfId="729" xr:uid="{00000000-0005-0000-0000-00001C040000}"/>
    <cellStyle name="Énfasis3 11" xfId="730" xr:uid="{00000000-0005-0000-0000-00001D040000}"/>
    <cellStyle name="Énfasis3 11 2" xfId="731" xr:uid="{00000000-0005-0000-0000-00001E040000}"/>
    <cellStyle name="Énfasis3 12" xfId="732" xr:uid="{00000000-0005-0000-0000-00001F040000}"/>
    <cellStyle name="Énfasis3 12 2" xfId="733" xr:uid="{00000000-0005-0000-0000-000020040000}"/>
    <cellStyle name="Énfasis3 13" xfId="734" xr:uid="{00000000-0005-0000-0000-000021040000}"/>
    <cellStyle name="Énfasis3 13 2" xfId="735" xr:uid="{00000000-0005-0000-0000-000022040000}"/>
    <cellStyle name="Énfasis3 14" xfId="736" xr:uid="{00000000-0005-0000-0000-000023040000}"/>
    <cellStyle name="Énfasis3 14 2" xfId="737" xr:uid="{00000000-0005-0000-0000-000024040000}"/>
    <cellStyle name="Énfasis3 15" xfId="738" xr:uid="{00000000-0005-0000-0000-000025040000}"/>
    <cellStyle name="Énfasis3 2" xfId="739" xr:uid="{00000000-0005-0000-0000-000026040000}"/>
    <cellStyle name="Énfasis3 2 2" xfId="740" xr:uid="{00000000-0005-0000-0000-000027040000}"/>
    <cellStyle name="Énfasis3 3" xfId="741" xr:uid="{00000000-0005-0000-0000-000028040000}"/>
    <cellStyle name="Énfasis3 3 2" xfId="742" xr:uid="{00000000-0005-0000-0000-000029040000}"/>
    <cellStyle name="Énfasis3 4" xfId="743" xr:uid="{00000000-0005-0000-0000-00002A040000}"/>
    <cellStyle name="Énfasis3 4 2" xfId="744" xr:uid="{00000000-0005-0000-0000-00002B040000}"/>
    <cellStyle name="Énfasis3 5" xfId="745" xr:uid="{00000000-0005-0000-0000-00002C040000}"/>
    <cellStyle name="Énfasis3 5 2" xfId="746" xr:uid="{00000000-0005-0000-0000-00002D040000}"/>
    <cellStyle name="Énfasis3 6" xfId="747" xr:uid="{00000000-0005-0000-0000-00002E040000}"/>
    <cellStyle name="Énfasis3 6 2" xfId="748" xr:uid="{00000000-0005-0000-0000-00002F040000}"/>
    <cellStyle name="Énfasis3 7" xfId="749" xr:uid="{00000000-0005-0000-0000-000030040000}"/>
    <cellStyle name="Énfasis3 7 2" xfId="750" xr:uid="{00000000-0005-0000-0000-000031040000}"/>
    <cellStyle name="Énfasis3 8" xfId="751" xr:uid="{00000000-0005-0000-0000-000032040000}"/>
    <cellStyle name="Énfasis3 8 2" xfId="752" xr:uid="{00000000-0005-0000-0000-000033040000}"/>
    <cellStyle name="Énfasis3 9" xfId="753" xr:uid="{00000000-0005-0000-0000-000034040000}"/>
    <cellStyle name="Énfasis3 9 2" xfId="754" xr:uid="{00000000-0005-0000-0000-000035040000}"/>
    <cellStyle name="Énfasis4" xfId="755" builtinId="41" customBuiltin="1"/>
    <cellStyle name="Énfasis4 10" xfId="756" xr:uid="{00000000-0005-0000-0000-000037040000}"/>
    <cellStyle name="Énfasis4 10 2" xfId="757" xr:uid="{00000000-0005-0000-0000-000038040000}"/>
    <cellStyle name="Énfasis4 11" xfId="758" xr:uid="{00000000-0005-0000-0000-000039040000}"/>
    <cellStyle name="Énfasis4 11 2" xfId="759" xr:uid="{00000000-0005-0000-0000-00003A040000}"/>
    <cellStyle name="Énfasis4 12" xfId="760" xr:uid="{00000000-0005-0000-0000-00003B040000}"/>
    <cellStyle name="Énfasis4 12 2" xfId="761" xr:uid="{00000000-0005-0000-0000-00003C040000}"/>
    <cellStyle name="Énfasis4 13" xfId="762" xr:uid="{00000000-0005-0000-0000-00003D040000}"/>
    <cellStyle name="Énfasis4 13 2" xfId="763" xr:uid="{00000000-0005-0000-0000-00003E040000}"/>
    <cellStyle name="Énfasis4 14" xfId="764" xr:uid="{00000000-0005-0000-0000-00003F040000}"/>
    <cellStyle name="Énfasis4 14 2" xfId="765" xr:uid="{00000000-0005-0000-0000-000040040000}"/>
    <cellStyle name="Énfasis4 15" xfId="766" xr:uid="{00000000-0005-0000-0000-000041040000}"/>
    <cellStyle name="Énfasis4 2" xfId="767" xr:uid="{00000000-0005-0000-0000-000042040000}"/>
    <cellStyle name="Énfasis4 2 2" xfId="768" xr:uid="{00000000-0005-0000-0000-000043040000}"/>
    <cellStyle name="Énfasis4 3" xfId="769" xr:uid="{00000000-0005-0000-0000-000044040000}"/>
    <cellStyle name="Énfasis4 3 2" xfId="770" xr:uid="{00000000-0005-0000-0000-000045040000}"/>
    <cellStyle name="Énfasis4 4" xfId="771" xr:uid="{00000000-0005-0000-0000-000046040000}"/>
    <cellStyle name="Énfasis4 4 2" xfId="772" xr:uid="{00000000-0005-0000-0000-000047040000}"/>
    <cellStyle name="Énfasis4 5" xfId="773" xr:uid="{00000000-0005-0000-0000-000048040000}"/>
    <cellStyle name="Énfasis4 5 2" xfId="774" xr:uid="{00000000-0005-0000-0000-000049040000}"/>
    <cellStyle name="Énfasis4 6" xfId="775" xr:uid="{00000000-0005-0000-0000-00004A040000}"/>
    <cellStyle name="Énfasis4 6 2" xfId="776" xr:uid="{00000000-0005-0000-0000-00004B040000}"/>
    <cellStyle name="Énfasis4 7" xfId="777" xr:uid="{00000000-0005-0000-0000-00004C040000}"/>
    <cellStyle name="Énfasis4 7 2" xfId="778" xr:uid="{00000000-0005-0000-0000-00004D040000}"/>
    <cellStyle name="Énfasis4 8" xfId="779" xr:uid="{00000000-0005-0000-0000-00004E040000}"/>
    <cellStyle name="Énfasis4 8 2" xfId="780" xr:uid="{00000000-0005-0000-0000-00004F040000}"/>
    <cellStyle name="Énfasis4 9" xfId="781" xr:uid="{00000000-0005-0000-0000-000050040000}"/>
    <cellStyle name="Énfasis4 9 2" xfId="782" xr:uid="{00000000-0005-0000-0000-000051040000}"/>
    <cellStyle name="Énfasis5" xfId="783" builtinId="45" customBuiltin="1"/>
    <cellStyle name="Énfasis5 10" xfId="784" xr:uid="{00000000-0005-0000-0000-000053040000}"/>
    <cellStyle name="Énfasis5 10 2" xfId="785" xr:uid="{00000000-0005-0000-0000-000054040000}"/>
    <cellStyle name="Énfasis5 11" xfId="786" xr:uid="{00000000-0005-0000-0000-000055040000}"/>
    <cellStyle name="Énfasis5 11 2" xfId="787" xr:uid="{00000000-0005-0000-0000-000056040000}"/>
    <cellStyle name="Énfasis5 12" xfId="788" xr:uid="{00000000-0005-0000-0000-000057040000}"/>
    <cellStyle name="Énfasis5 12 2" xfId="789" xr:uid="{00000000-0005-0000-0000-000058040000}"/>
    <cellStyle name="Énfasis5 13" xfId="790" xr:uid="{00000000-0005-0000-0000-000059040000}"/>
    <cellStyle name="Énfasis5 13 2" xfId="791" xr:uid="{00000000-0005-0000-0000-00005A040000}"/>
    <cellStyle name="Énfasis5 14" xfId="792" xr:uid="{00000000-0005-0000-0000-00005B040000}"/>
    <cellStyle name="Énfasis5 14 2" xfId="793" xr:uid="{00000000-0005-0000-0000-00005C040000}"/>
    <cellStyle name="Énfasis5 15" xfId="794" xr:uid="{00000000-0005-0000-0000-00005D040000}"/>
    <cellStyle name="Énfasis5 2" xfId="795" xr:uid="{00000000-0005-0000-0000-00005E040000}"/>
    <cellStyle name="Énfasis5 2 2" xfId="796" xr:uid="{00000000-0005-0000-0000-00005F040000}"/>
    <cellStyle name="Énfasis5 3" xfId="797" xr:uid="{00000000-0005-0000-0000-000060040000}"/>
    <cellStyle name="Énfasis5 3 2" xfId="798" xr:uid="{00000000-0005-0000-0000-000061040000}"/>
    <cellStyle name="Énfasis5 4" xfId="799" xr:uid="{00000000-0005-0000-0000-000062040000}"/>
    <cellStyle name="Énfasis5 4 2" xfId="800" xr:uid="{00000000-0005-0000-0000-000063040000}"/>
    <cellStyle name="Énfasis5 5" xfId="801" xr:uid="{00000000-0005-0000-0000-000064040000}"/>
    <cellStyle name="Énfasis5 5 2" xfId="802" xr:uid="{00000000-0005-0000-0000-000065040000}"/>
    <cellStyle name="Énfasis5 6" xfId="803" xr:uid="{00000000-0005-0000-0000-000066040000}"/>
    <cellStyle name="Énfasis5 6 2" xfId="804" xr:uid="{00000000-0005-0000-0000-000067040000}"/>
    <cellStyle name="Énfasis5 7" xfId="805" xr:uid="{00000000-0005-0000-0000-000068040000}"/>
    <cellStyle name="Énfasis5 7 2" xfId="806" xr:uid="{00000000-0005-0000-0000-000069040000}"/>
    <cellStyle name="Énfasis5 8" xfId="807" xr:uid="{00000000-0005-0000-0000-00006A040000}"/>
    <cellStyle name="Énfasis5 8 2" xfId="808" xr:uid="{00000000-0005-0000-0000-00006B040000}"/>
    <cellStyle name="Énfasis5 9" xfId="809" xr:uid="{00000000-0005-0000-0000-00006C040000}"/>
    <cellStyle name="Énfasis5 9 2" xfId="810" xr:uid="{00000000-0005-0000-0000-00006D040000}"/>
    <cellStyle name="Énfasis6" xfId="811" builtinId="49" customBuiltin="1"/>
    <cellStyle name="Énfasis6 10" xfId="812" xr:uid="{00000000-0005-0000-0000-00006F040000}"/>
    <cellStyle name="Énfasis6 10 2" xfId="813" xr:uid="{00000000-0005-0000-0000-000070040000}"/>
    <cellStyle name="Énfasis6 11" xfId="814" xr:uid="{00000000-0005-0000-0000-000071040000}"/>
    <cellStyle name="Énfasis6 11 2" xfId="815" xr:uid="{00000000-0005-0000-0000-000072040000}"/>
    <cellStyle name="Énfasis6 12" xfId="816" xr:uid="{00000000-0005-0000-0000-000073040000}"/>
    <cellStyle name="Énfasis6 12 2" xfId="817" xr:uid="{00000000-0005-0000-0000-000074040000}"/>
    <cellStyle name="Énfasis6 13" xfId="818" xr:uid="{00000000-0005-0000-0000-000075040000}"/>
    <cellStyle name="Énfasis6 13 2" xfId="819" xr:uid="{00000000-0005-0000-0000-000076040000}"/>
    <cellStyle name="Énfasis6 14" xfId="820" xr:uid="{00000000-0005-0000-0000-000077040000}"/>
    <cellStyle name="Énfasis6 14 2" xfId="821" xr:uid="{00000000-0005-0000-0000-000078040000}"/>
    <cellStyle name="Énfasis6 15" xfId="822" xr:uid="{00000000-0005-0000-0000-000079040000}"/>
    <cellStyle name="Énfasis6 2" xfId="823" xr:uid="{00000000-0005-0000-0000-00007A040000}"/>
    <cellStyle name="Énfasis6 2 2" xfId="824" xr:uid="{00000000-0005-0000-0000-00007B040000}"/>
    <cellStyle name="Énfasis6 3" xfId="825" xr:uid="{00000000-0005-0000-0000-00007C040000}"/>
    <cellStyle name="Énfasis6 3 2" xfId="826" xr:uid="{00000000-0005-0000-0000-00007D040000}"/>
    <cellStyle name="Énfasis6 4" xfId="827" xr:uid="{00000000-0005-0000-0000-00007E040000}"/>
    <cellStyle name="Énfasis6 4 2" xfId="828" xr:uid="{00000000-0005-0000-0000-00007F040000}"/>
    <cellStyle name="Énfasis6 5" xfId="829" xr:uid="{00000000-0005-0000-0000-000080040000}"/>
    <cellStyle name="Énfasis6 5 2" xfId="830" xr:uid="{00000000-0005-0000-0000-000081040000}"/>
    <cellStyle name="Énfasis6 6" xfId="831" xr:uid="{00000000-0005-0000-0000-000082040000}"/>
    <cellStyle name="Énfasis6 6 2" xfId="832" xr:uid="{00000000-0005-0000-0000-000083040000}"/>
    <cellStyle name="Énfasis6 7" xfId="833" xr:uid="{00000000-0005-0000-0000-000084040000}"/>
    <cellStyle name="Énfasis6 7 2" xfId="834" xr:uid="{00000000-0005-0000-0000-000085040000}"/>
    <cellStyle name="Énfasis6 8" xfId="835" xr:uid="{00000000-0005-0000-0000-000086040000}"/>
    <cellStyle name="Énfasis6 8 2" xfId="836" xr:uid="{00000000-0005-0000-0000-000087040000}"/>
    <cellStyle name="Énfasis6 9" xfId="837" xr:uid="{00000000-0005-0000-0000-000088040000}"/>
    <cellStyle name="Énfasis6 9 2" xfId="838" xr:uid="{00000000-0005-0000-0000-000089040000}"/>
    <cellStyle name="Entrada" xfId="839" builtinId="20" customBuiltin="1"/>
    <cellStyle name="Entrada 10" xfId="840" xr:uid="{00000000-0005-0000-0000-00008B040000}"/>
    <cellStyle name="Entrada 10 2" xfId="841" xr:uid="{00000000-0005-0000-0000-00008C040000}"/>
    <cellStyle name="Entrada 11" xfId="842" xr:uid="{00000000-0005-0000-0000-00008D040000}"/>
    <cellStyle name="Entrada 11 2" xfId="843" xr:uid="{00000000-0005-0000-0000-00008E040000}"/>
    <cellStyle name="Entrada 12" xfId="844" xr:uid="{00000000-0005-0000-0000-00008F040000}"/>
    <cellStyle name="Entrada 12 2" xfId="845" xr:uid="{00000000-0005-0000-0000-000090040000}"/>
    <cellStyle name="Entrada 13" xfId="846" xr:uid="{00000000-0005-0000-0000-000091040000}"/>
    <cellStyle name="Entrada 13 2" xfId="847" xr:uid="{00000000-0005-0000-0000-000092040000}"/>
    <cellStyle name="Entrada 14" xfId="848" xr:uid="{00000000-0005-0000-0000-000093040000}"/>
    <cellStyle name="Entrada 14 2" xfId="849" xr:uid="{00000000-0005-0000-0000-000094040000}"/>
    <cellStyle name="Entrada 15" xfId="850" xr:uid="{00000000-0005-0000-0000-000095040000}"/>
    <cellStyle name="Entrada 2" xfId="851" xr:uid="{00000000-0005-0000-0000-000096040000}"/>
    <cellStyle name="Entrada 2 2" xfId="852" xr:uid="{00000000-0005-0000-0000-000097040000}"/>
    <cellStyle name="Entrada 3" xfId="853" xr:uid="{00000000-0005-0000-0000-000098040000}"/>
    <cellStyle name="Entrada 3 2" xfId="854" xr:uid="{00000000-0005-0000-0000-000099040000}"/>
    <cellStyle name="Entrada 4" xfId="855" xr:uid="{00000000-0005-0000-0000-00009A040000}"/>
    <cellStyle name="Entrada 4 2" xfId="856" xr:uid="{00000000-0005-0000-0000-00009B040000}"/>
    <cellStyle name="Entrada 5" xfId="857" xr:uid="{00000000-0005-0000-0000-00009C040000}"/>
    <cellStyle name="Entrada 5 2" xfId="858" xr:uid="{00000000-0005-0000-0000-00009D040000}"/>
    <cellStyle name="Entrada 6" xfId="859" xr:uid="{00000000-0005-0000-0000-00009E040000}"/>
    <cellStyle name="Entrada 6 2" xfId="860" xr:uid="{00000000-0005-0000-0000-00009F040000}"/>
    <cellStyle name="Entrada 7" xfId="861" xr:uid="{00000000-0005-0000-0000-0000A0040000}"/>
    <cellStyle name="Entrada 7 2" xfId="862" xr:uid="{00000000-0005-0000-0000-0000A1040000}"/>
    <cellStyle name="Entrada 8" xfId="863" xr:uid="{00000000-0005-0000-0000-0000A2040000}"/>
    <cellStyle name="Entrada 8 2" xfId="864" xr:uid="{00000000-0005-0000-0000-0000A3040000}"/>
    <cellStyle name="Entrada 9" xfId="865" xr:uid="{00000000-0005-0000-0000-0000A4040000}"/>
    <cellStyle name="Entrada 9 2" xfId="866" xr:uid="{00000000-0005-0000-0000-0000A5040000}"/>
    <cellStyle name="Explanatory Text" xfId="867" xr:uid="{00000000-0005-0000-0000-0000A6040000}"/>
    <cellStyle name="Good" xfId="868" xr:uid="{00000000-0005-0000-0000-0000A7040000}"/>
    <cellStyle name="Heading 1" xfId="869" xr:uid="{00000000-0005-0000-0000-0000A8040000}"/>
    <cellStyle name="Heading 2" xfId="870" xr:uid="{00000000-0005-0000-0000-0000A9040000}"/>
    <cellStyle name="Heading 3" xfId="871" xr:uid="{00000000-0005-0000-0000-0000AA040000}"/>
    <cellStyle name="Heading 4" xfId="872" xr:uid="{00000000-0005-0000-0000-0000AB040000}"/>
    <cellStyle name="Hipervínculo" xfId="1549" builtinId="8"/>
    <cellStyle name="Hipervínculo 2" xfId="42254" xr:uid="{D2579B34-BA2E-4EC7-A9E8-AA27CD2D9DCB}"/>
    <cellStyle name="Incorrecto" xfId="873" builtinId="27" customBuiltin="1"/>
    <cellStyle name="Incorrecto 10" xfId="874" xr:uid="{00000000-0005-0000-0000-0000AE040000}"/>
    <cellStyle name="Incorrecto 10 2" xfId="875" xr:uid="{00000000-0005-0000-0000-0000AF040000}"/>
    <cellStyle name="Incorrecto 11" xfId="876" xr:uid="{00000000-0005-0000-0000-0000B0040000}"/>
    <cellStyle name="Incorrecto 11 2" xfId="877" xr:uid="{00000000-0005-0000-0000-0000B1040000}"/>
    <cellStyle name="Incorrecto 12" xfId="878" xr:uid="{00000000-0005-0000-0000-0000B2040000}"/>
    <cellStyle name="Incorrecto 12 2" xfId="879" xr:uid="{00000000-0005-0000-0000-0000B3040000}"/>
    <cellStyle name="Incorrecto 13" xfId="880" xr:uid="{00000000-0005-0000-0000-0000B4040000}"/>
    <cellStyle name="Incorrecto 13 2" xfId="881" xr:uid="{00000000-0005-0000-0000-0000B5040000}"/>
    <cellStyle name="Incorrecto 14" xfId="882" xr:uid="{00000000-0005-0000-0000-0000B6040000}"/>
    <cellStyle name="Incorrecto 14 2" xfId="883" xr:uid="{00000000-0005-0000-0000-0000B7040000}"/>
    <cellStyle name="Incorrecto 15" xfId="884" xr:uid="{00000000-0005-0000-0000-0000B8040000}"/>
    <cellStyle name="Incorrecto 2" xfId="885" xr:uid="{00000000-0005-0000-0000-0000B9040000}"/>
    <cellStyle name="Incorrecto 2 2" xfId="886" xr:uid="{00000000-0005-0000-0000-0000BA040000}"/>
    <cellStyle name="Incorrecto 3" xfId="887" xr:uid="{00000000-0005-0000-0000-0000BB040000}"/>
    <cellStyle name="Incorrecto 3 2" xfId="888" xr:uid="{00000000-0005-0000-0000-0000BC040000}"/>
    <cellStyle name="Incorrecto 4" xfId="889" xr:uid="{00000000-0005-0000-0000-0000BD040000}"/>
    <cellStyle name="Incorrecto 4 2" xfId="890" xr:uid="{00000000-0005-0000-0000-0000BE040000}"/>
    <cellStyle name="Incorrecto 5" xfId="891" xr:uid="{00000000-0005-0000-0000-0000BF040000}"/>
    <cellStyle name="Incorrecto 5 2" xfId="892" xr:uid="{00000000-0005-0000-0000-0000C0040000}"/>
    <cellStyle name="Incorrecto 6" xfId="893" xr:uid="{00000000-0005-0000-0000-0000C1040000}"/>
    <cellStyle name="Incorrecto 6 2" xfId="894" xr:uid="{00000000-0005-0000-0000-0000C2040000}"/>
    <cellStyle name="Incorrecto 7" xfId="895" xr:uid="{00000000-0005-0000-0000-0000C3040000}"/>
    <cellStyle name="Incorrecto 7 2" xfId="896" xr:uid="{00000000-0005-0000-0000-0000C4040000}"/>
    <cellStyle name="Incorrecto 8" xfId="897" xr:uid="{00000000-0005-0000-0000-0000C5040000}"/>
    <cellStyle name="Incorrecto 8 2" xfId="898" xr:uid="{00000000-0005-0000-0000-0000C6040000}"/>
    <cellStyle name="Incorrecto 9" xfId="899" xr:uid="{00000000-0005-0000-0000-0000C7040000}"/>
    <cellStyle name="Incorrecto 9 2" xfId="900" xr:uid="{00000000-0005-0000-0000-0000C8040000}"/>
    <cellStyle name="Input" xfId="901" xr:uid="{00000000-0005-0000-0000-0000C9040000}"/>
    <cellStyle name="Linked Cell" xfId="902" xr:uid="{00000000-0005-0000-0000-0000CA040000}"/>
    <cellStyle name="Millares" xfId="903" builtinId="3"/>
    <cellStyle name="Millares 10" xfId="904" xr:uid="{00000000-0005-0000-0000-0000CC040000}"/>
    <cellStyle name="Millares 10 2" xfId="1878" xr:uid="{00000000-0005-0000-0000-0000CD040000}"/>
    <cellStyle name="Millares 10 2 2" xfId="3215" xr:uid="{61447FD3-730B-4C13-8D96-2B6E4403E1C6}"/>
    <cellStyle name="Millares 10 2 2 2" xfId="5796" xr:uid="{2064A3B5-4A36-4CE0-B56F-9A85D73EDB02}"/>
    <cellStyle name="Millares 10 2 2 2 2" xfId="10958" xr:uid="{B0CB38B4-075D-428C-94AA-F910BE5E0E5F}"/>
    <cellStyle name="Millares 10 2 2 2 2 2" xfId="21282" xr:uid="{574AAD89-9EF8-4D55-A502-C80CA2FEB431}"/>
    <cellStyle name="Millares 10 2 2 2 2 2 2" xfId="41930" xr:uid="{15E01FB5-802B-4452-B757-D56F44416F6E}"/>
    <cellStyle name="Millares 10 2 2 2 2 3" xfId="31606" xr:uid="{FFF5EF24-B76C-4259-8EC5-E2A78522B759}"/>
    <cellStyle name="Millares 10 2 2 2 3" xfId="16120" xr:uid="{686241B9-482A-41C5-B414-E7916764E986}"/>
    <cellStyle name="Millares 10 2 2 2 3 2" xfId="36768" xr:uid="{66DB2F34-AD63-44A0-9035-8B1A57698F16}"/>
    <cellStyle name="Millares 10 2 2 2 4" xfId="26444" xr:uid="{9B2CC6D5-AF49-4972-BEFC-CC0B91B6E346}"/>
    <cellStyle name="Millares 10 2 2 3" xfId="8377" xr:uid="{C0C129C3-18CD-4AF1-8303-D4C977F9AB0D}"/>
    <cellStyle name="Millares 10 2 2 3 2" xfId="18701" xr:uid="{A999FDF1-D352-421A-AF87-F1A119BD77C0}"/>
    <cellStyle name="Millares 10 2 2 3 2 2" xfId="39349" xr:uid="{9CB197C5-6B43-4471-B825-F555FF501082}"/>
    <cellStyle name="Millares 10 2 2 3 3" xfId="29025" xr:uid="{9593CBB4-0657-4B53-981A-D461EDFDDC86}"/>
    <cellStyle name="Millares 10 2 2 4" xfId="13539" xr:uid="{67EA002F-67C8-43A2-A146-7FCCADEBC6FF}"/>
    <cellStyle name="Millares 10 2 2 4 2" xfId="34187" xr:uid="{F8BD1D34-BDF4-4B86-83B8-630377164CC2}"/>
    <cellStyle name="Millares 10 2 2 5" xfId="23863" xr:uid="{FE9EAFB3-5047-4266-9205-4C4F3EBC1942}"/>
    <cellStyle name="Millares 10 2 3" xfId="4506" xr:uid="{31957ED9-9676-4E16-81B9-792C88207636}"/>
    <cellStyle name="Millares 10 2 3 2" xfId="9668" xr:uid="{7D009EB7-8676-48AC-9E21-C9330FB40797}"/>
    <cellStyle name="Millares 10 2 3 2 2" xfId="19992" xr:uid="{61B77EDF-7989-48FE-9CD0-95BD57156CF6}"/>
    <cellStyle name="Millares 10 2 3 2 2 2" xfId="40640" xr:uid="{EF5CD99D-4A87-4C94-B1C6-E40CD55F050C}"/>
    <cellStyle name="Millares 10 2 3 2 3" xfId="30316" xr:uid="{1B0A3A50-79AE-4261-A122-79ED70F85B19}"/>
    <cellStyle name="Millares 10 2 3 3" xfId="14830" xr:uid="{C94AAA43-3A70-4CEF-8E97-181D10272D87}"/>
    <cellStyle name="Millares 10 2 3 3 2" xfId="35478" xr:uid="{C3740BB5-3600-41EC-B566-12409533FB41}"/>
    <cellStyle name="Millares 10 2 3 4" xfId="25154" xr:uid="{80A6BC1D-3223-45B9-ACF3-A8224B2D2012}"/>
    <cellStyle name="Millares 10 2 4" xfId="7087" xr:uid="{2C385D6E-3EC6-4DF2-9D47-070C1E56B540}"/>
    <cellStyle name="Millares 10 2 4 2" xfId="17411" xr:uid="{D604808F-5BBA-4307-9F5C-EA2334C1596D}"/>
    <cellStyle name="Millares 10 2 4 2 2" xfId="38059" xr:uid="{B37AB8E8-2861-4C92-967F-4957FCBD83D4}"/>
    <cellStyle name="Millares 10 2 4 3" xfId="27735" xr:uid="{B289B13B-F5F8-4C3E-AF99-167A1EAA5A55}"/>
    <cellStyle name="Millares 10 2 5" xfId="12249" xr:uid="{31230C39-4757-4D9D-A29D-D6939EB90A08}"/>
    <cellStyle name="Millares 10 2 5 2" xfId="32897" xr:uid="{83E6A67A-3E25-49E0-B148-1B8541A8612F}"/>
    <cellStyle name="Millares 10 2 6" xfId="22573" xr:uid="{811124EA-4C94-40D3-B24B-93FBB4FD9ADE}"/>
    <cellStyle name="Millares 10 3" xfId="2570" xr:uid="{745B1E5A-C7A3-4ADE-B3EC-EC45AE1C592B}"/>
    <cellStyle name="Millares 10 3 2" xfId="5151" xr:uid="{CE984E01-697E-43FB-8E78-BF127D9ED221}"/>
    <cellStyle name="Millares 10 3 2 2" xfId="10313" xr:uid="{F52F7182-096A-43C5-8566-BE4956009B25}"/>
    <cellStyle name="Millares 10 3 2 2 2" xfId="20637" xr:uid="{5500051E-110C-4CCF-88E7-96575EBBBFC5}"/>
    <cellStyle name="Millares 10 3 2 2 2 2" xfId="41285" xr:uid="{22900769-5EEF-42D7-8C40-08F560BCD58C}"/>
    <cellStyle name="Millares 10 3 2 2 3" xfId="30961" xr:uid="{3B780247-5F5E-4B6E-91CC-C9A34C82F198}"/>
    <cellStyle name="Millares 10 3 2 3" xfId="15475" xr:uid="{E3898DEF-4FE4-4894-8EB4-D29A50FCAA4A}"/>
    <cellStyle name="Millares 10 3 2 3 2" xfId="36123" xr:uid="{3973D7D6-A5DD-4450-A7A8-481EE5A8DB44}"/>
    <cellStyle name="Millares 10 3 2 4" xfId="25799" xr:uid="{BEB935FF-F05C-434B-B521-2A56DD2FBB8F}"/>
    <cellStyle name="Millares 10 3 3" xfId="7732" xr:uid="{BD47250A-EAC9-473D-AD3D-7AF66D1E24AF}"/>
    <cellStyle name="Millares 10 3 3 2" xfId="18056" xr:uid="{59078B63-B111-45B7-A6E6-3CD3831C2D28}"/>
    <cellStyle name="Millares 10 3 3 2 2" xfId="38704" xr:uid="{996E7734-4D46-4C62-99AD-C714AA780EE4}"/>
    <cellStyle name="Millares 10 3 3 3" xfId="28380" xr:uid="{D91B18E8-F31E-4420-A7DB-10946AFD574B}"/>
    <cellStyle name="Millares 10 3 4" xfId="12894" xr:uid="{393E787C-0BEC-46D0-8FF9-86E1F7EDB7D7}"/>
    <cellStyle name="Millares 10 3 4 2" xfId="33542" xr:uid="{C258037E-911E-4CFB-8C9E-C15A8B7207F8}"/>
    <cellStyle name="Millares 10 3 5" xfId="23218" xr:uid="{30F6393A-03C5-45E3-A49F-2555F44193CB}"/>
    <cellStyle name="Millares 10 4" xfId="3861" xr:uid="{6E9227A0-6EBB-4A68-B0D6-3FF38A4782A5}"/>
    <cellStyle name="Millares 10 4 2" xfId="9023" xr:uid="{EB4C8618-DB9D-4D8E-A943-CEECC0BDC431}"/>
    <cellStyle name="Millares 10 4 2 2" xfId="19347" xr:uid="{2AD807EC-B200-44D6-9B66-CB1DC25F9894}"/>
    <cellStyle name="Millares 10 4 2 2 2" xfId="39995" xr:uid="{34C6C26B-2D3F-43F3-8479-F838FDC3A698}"/>
    <cellStyle name="Millares 10 4 2 3" xfId="29671" xr:uid="{2BE0C51C-6A11-48D4-BF9F-2F39910E7E90}"/>
    <cellStyle name="Millares 10 4 3" xfId="14185" xr:uid="{17CCBF30-8307-41ED-9078-F0ADB2C12384}"/>
    <cellStyle name="Millares 10 4 3 2" xfId="34833" xr:uid="{46A74B6C-662C-48FB-86DE-AB158818DB45}"/>
    <cellStyle name="Millares 10 4 4" xfId="24509" xr:uid="{DCCEE09F-3C09-474D-AED1-D86241715208}"/>
    <cellStyle name="Millares 10 5" xfId="6442" xr:uid="{D114D074-D9B9-4B05-A469-3FE342AC596C}"/>
    <cellStyle name="Millares 10 5 2" xfId="16766" xr:uid="{AE3E2FA0-E422-4857-ACA8-E5E7EC366CCA}"/>
    <cellStyle name="Millares 10 5 2 2" xfId="37414" xr:uid="{177FB23D-E302-4094-96F1-1252C89D71BD}"/>
    <cellStyle name="Millares 10 5 3" xfId="27090" xr:uid="{291C318D-7AA5-41BE-8EF4-7FB2C9CE4102}"/>
    <cellStyle name="Millares 10 6" xfId="11604" xr:uid="{F158BA26-9C70-4CE8-87C0-AD7F1FB49050}"/>
    <cellStyle name="Millares 10 6 2" xfId="32252" xr:uid="{271617B6-5D81-4199-ADB5-71DDD38453D8}"/>
    <cellStyle name="Millares 10 7" xfId="21928" xr:uid="{A471FDF4-C6EE-47F1-AF39-78ADAC1E5058}"/>
    <cellStyle name="Millares 11" xfId="1877" xr:uid="{00000000-0005-0000-0000-0000CE040000}"/>
    <cellStyle name="Millares 11 2" xfId="3214" xr:uid="{DC112AEE-7EE1-4C39-BD0E-6520405846FD}"/>
    <cellStyle name="Millares 11 2 2" xfId="5795" xr:uid="{69B600A5-C9A8-419A-B433-F34C4AAAB8B1}"/>
    <cellStyle name="Millares 11 2 2 2" xfId="10957" xr:uid="{FB35D61B-4E7B-4BE1-A22D-4D576928B56E}"/>
    <cellStyle name="Millares 11 2 2 2 2" xfId="21281" xr:uid="{F24FDEB4-9D31-4383-944F-A9492C950F7C}"/>
    <cellStyle name="Millares 11 2 2 2 2 2" xfId="41929" xr:uid="{020E6CE3-74FA-4A03-B93B-E14994282FD8}"/>
    <cellStyle name="Millares 11 2 2 2 3" xfId="31605" xr:uid="{9C315E1F-519E-4BAA-A197-C0CD55A12D6D}"/>
    <cellStyle name="Millares 11 2 2 3" xfId="16119" xr:uid="{18BBA1F6-649B-4A30-9C08-6EF0D0053941}"/>
    <cellStyle name="Millares 11 2 2 3 2" xfId="36767" xr:uid="{1DCB0F00-CA9D-4113-9B1A-64E0D1633959}"/>
    <cellStyle name="Millares 11 2 2 4" xfId="26443" xr:uid="{24E67767-CCCA-4D1E-930D-09447C90E57A}"/>
    <cellStyle name="Millares 11 2 3" xfId="8376" xr:uid="{32BF6349-AEEA-42B5-A549-FC1A0B3154FD}"/>
    <cellStyle name="Millares 11 2 3 2" xfId="18700" xr:uid="{F7DB65B4-CFB1-465C-88C9-342870A6F289}"/>
    <cellStyle name="Millares 11 2 3 2 2" xfId="39348" xr:uid="{44468C1F-2A48-4E71-8712-E658F1B61216}"/>
    <cellStyle name="Millares 11 2 3 3" xfId="29024" xr:uid="{4D4AE39D-DF44-4485-9359-1C0013CEF359}"/>
    <cellStyle name="Millares 11 2 4" xfId="13538" xr:uid="{66B6E7FC-5140-4F6D-9687-F8CF850FF0A5}"/>
    <cellStyle name="Millares 11 2 4 2" xfId="34186" xr:uid="{ED9EEEB1-4883-4D43-8DA5-7DDD3EFE30F7}"/>
    <cellStyle name="Millares 11 2 5" xfId="23862" xr:uid="{6ABF8D0E-6B5A-4548-9015-4363516789D7}"/>
    <cellStyle name="Millares 11 3" xfId="4505" xr:uid="{978382F3-F275-4F5E-8EC3-961186763D9B}"/>
    <cellStyle name="Millares 11 3 2" xfId="9667" xr:uid="{69396918-9180-410B-83CE-0E86A8818901}"/>
    <cellStyle name="Millares 11 3 2 2" xfId="19991" xr:uid="{DD69E164-5E88-4D96-96AE-811A1AB56E82}"/>
    <cellStyle name="Millares 11 3 2 2 2" xfId="40639" xr:uid="{C8A280D3-41A3-48C2-8EB8-162CA718B8F2}"/>
    <cellStyle name="Millares 11 3 2 3" xfId="30315" xr:uid="{4F91E4F4-75E0-46B8-A186-65427DD17E55}"/>
    <cellStyle name="Millares 11 3 3" xfId="14829" xr:uid="{628FA6F5-28DB-498B-8997-3AA1A6E3F6EB}"/>
    <cellStyle name="Millares 11 3 3 2" xfId="35477" xr:uid="{1E759014-91D7-419C-A141-DD56D99DB3FE}"/>
    <cellStyle name="Millares 11 3 4" xfId="25153" xr:uid="{3BE0926B-E805-43BB-B96A-8A1325F8E7D4}"/>
    <cellStyle name="Millares 11 4" xfId="7086" xr:uid="{2CAE34A3-D37A-4DDF-B81E-989C61F99A53}"/>
    <cellStyle name="Millares 11 4 2" xfId="17410" xr:uid="{4A5DBD76-14D1-40BD-B216-F1191F16F66F}"/>
    <cellStyle name="Millares 11 4 2 2" xfId="38058" xr:uid="{EC1A04CB-2CE3-4F79-9A52-919E5DBC31D3}"/>
    <cellStyle name="Millares 11 4 3" xfId="27734" xr:uid="{275FB075-9C12-454C-822C-37F5A5124459}"/>
    <cellStyle name="Millares 11 5" xfId="12248" xr:uid="{8918B445-DDA1-4ADD-83B2-7DA580A7CB06}"/>
    <cellStyle name="Millares 11 5 2" xfId="32896" xr:uid="{A459BA9E-A2E1-4858-9546-4CFD282B8D39}"/>
    <cellStyle name="Millares 11 6" xfId="22572" xr:uid="{D53AA2AB-5E9A-40FB-ACD4-389CA21B5A4C}"/>
    <cellStyle name="Millares 12" xfId="2569" xr:uid="{67C35E64-C82B-4586-BD3F-B8B5D6497D51}"/>
    <cellStyle name="Millares 12 2" xfId="5150" xr:uid="{76F45060-288C-45ED-9052-DABEE04DCFA6}"/>
    <cellStyle name="Millares 12 2 2" xfId="10312" xr:uid="{1E01DA73-29CD-4F73-8929-F72621AC4A5A}"/>
    <cellStyle name="Millares 12 2 2 2" xfId="20636" xr:uid="{DBD19E00-DC6A-422E-88A3-158829112FA8}"/>
    <cellStyle name="Millares 12 2 2 2 2" xfId="41284" xr:uid="{D22ACB06-983E-4094-BC74-373B58B1275B}"/>
    <cellStyle name="Millares 12 2 2 3" xfId="30960" xr:uid="{F4C646FD-830A-43A1-841B-2794B4B423DE}"/>
    <cellStyle name="Millares 12 2 3" xfId="15474" xr:uid="{9180EDF9-C0B3-4E75-9199-083B7A617674}"/>
    <cellStyle name="Millares 12 2 3 2" xfId="36122" xr:uid="{34A71E66-B103-45A8-B21F-2412241E7EFE}"/>
    <cellStyle name="Millares 12 2 4" xfId="25798" xr:uid="{228044AF-3912-4A95-AF8F-28C107FE9BD6}"/>
    <cellStyle name="Millares 12 3" xfId="7731" xr:uid="{80EF8433-30A6-49B6-8BA1-A850EA07F9B4}"/>
    <cellStyle name="Millares 12 3 2" xfId="18055" xr:uid="{FBD75213-B513-414F-B23D-E8D0E32BFEDE}"/>
    <cellStyle name="Millares 12 3 2 2" xfId="38703" xr:uid="{0729EAC3-5F99-4821-842B-D4578A1B1248}"/>
    <cellStyle name="Millares 12 3 3" xfId="28379" xr:uid="{99EEB31D-F78C-419F-A2DD-5C29E31271C3}"/>
    <cellStyle name="Millares 12 4" xfId="12893" xr:uid="{E6BD9FA3-3856-4683-9FD3-D23282D22FE0}"/>
    <cellStyle name="Millares 12 4 2" xfId="33541" xr:uid="{8E306319-E967-4AB7-B8F9-0C1DB0BF8C1F}"/>
    <cellStyle name="Millares 12 5" xfId="23217" xr:uid="{8CE1E684-7270-4861-9423-5FAFE6F8D383}"/>
    <cellStyle name="Millares 13" xfId="3860" xr:uid="{B641D0E4-5824-4FDA-BE48-5916D9927BDC}"/>
    <cellStyle name="Millares 13 2" xfId="9022" xr:uid="{0ECF6B91-623C-4169-9B51-9ACCCA9997A9}"/>
    <cellStyle name="Millares 13 2 2" xfId="19346" xr:uid="{0885A9FC-B26E-4E53-8E01-124C2D5512B7}"/>
    <cellStyle name="Millares 13 2 2 2" xfId="39994" xr:uid="{BDEDBE37-B502-47F4-A16B-6E0AE9DA04C6}"/>
    <cellStyle name="Millares 13 2 3" xfId="29670" xr:uid="{7975A093-C811-4B32-8745-8DA122DE3A45}"/>
    <cellStyle name="Millares 13 3" xfId="14184" xr:uid="{ED02E962-B9B4-4155-A77E-B28D9758CED8}"/>
    <cellStyle name="Millares 13 3 2" xfId="34832" xr:uid="{822AF652-25D8-42EA-BA5D-AB2BA0BC5B23}"/>
    <cellStyle name="Millares 13 4" xfId="24508" xr:uid="{513B7F7A-5364-4C08-BD5D-851B81533E2F}"/>
    <cellStyle name="Millares 14" xfId="6441" xr:uid="{82AC771C-8759-4F22-8CBF-37D646A70CBE}"/>
    <cellStyle name="Millares 14 2" xfId="16765" xr:uid="{BB0CA97F-6026-4A4F-AA12-8C4E9D917228}"/>
    <cellStyle name="Millares 14 2 2" xfId="37413" xr:uid="{BE048BAB-EE61-464C-8EFE-48F781B7047B}"/>
    <cellStyle name="Millares 14 3" xfId="27089" xr:uid="{8DE66F88-690A-4781-AB6A-4EC03518DB72}"/>
    <cellStyle name="Millares 15" xfId="11603" xr:uid="{8A9A1CD2-3A07-442A-AD4C-49BC98C47043}"/>
    <cellStyle name="Millares 15 2" xfId="32251" xr:uid="{A59CCA40-B675-410C-9319-C5738A8E40F9}"/>
    <cellStyle name="Millares 16" xfId="21927" xr:uid="{91CFE221-51EE-4032-A211-77C5B6549A77}"/>
    <cellStyle name="Millares 17" xfId="42255" xr:uid="{4CD1F35C-CF00-4223-B567-8DEF9332F81C}"/>
    <cellStyle name="Millares 2" xfId="905" xr:uid="{00000000-0005-0000-0000-0000CF040000}"/>
    <cellStyle name="Millares 2 10" xfId="1879" xr:uid="{00000000-0005-0000-0000-0000D0040000}"/>
    <cellStyle name="Millares 2 10 2" xfId="3216" xr:uid="{B4A3C6E0-7C3C-4EEE-896A-72AE55CE99A1}"/>
    <cellStyle name="Millares 2 10 2 2" xfId="5797" xr:uid="{01F02803-7CE3-4D37-911C-27C6CEBB67F9}"/>
    <cellStyle name="Millares 2 10 2 2 2" xfId="10959" xr:uid="{96D5B7D4-0CF0-432A-8940-2D6407869F0C}"/>
    <cellStyle name="Millares 2 10 2 2 2 2" xfId="21283" xr:uid="{59475A88-506E-4207-ADF1-BE83E740BB58}"/>
    <cellStyle name="Millares 2 10 2 2 2 2 2" xfId="41931" xr:uid="{FD0B418D-E87E-41E5-A718-AB7DA6086CE9}"/>
    <cellStyle name="Millares 2 10 2 2 2 3" xfId="31607" xr:uid="{49D17061-0647-4E54-8165-C5C0AE962717}"/>
    <cellStyle name="Millares 2 10 2 2 3" xfId="16121" xr:uid="{7D228743-58C5-4F84-B45A-DC7F3D809954}"/>
    <cellStyle name="Millares 2 10 2 2 3 2" xfId="36769" xr:uid="{2527BBAD-728D-4C02-A2E9-A7E6005C5488}"/>
    <cellStyle name="Millares 2 10 2 2 4" xfId="26445" xr:uid="{5BD7BD08-63C5-4CCB-A094-BB3B6F9205EF}"/>
    <cellStyle name="Millares 2 10 2 3" xfId="8378" xr:uid="{CEAAE7F6-F80B-4091-883D-D55E6A464852}"/>
    <cellStyle name="Millares 2 10 2 3 2" xfId="18702" xr:uid="{DB79AB09-FBB9-4D9C-B6BE-64100EB6B708}"/>
    <cellStyle name="Millares 2 10 2 3 2 2" xfId="39350" xr:uid="{7940A681-C53E-4EE4-8AA7-40D351111F2E}"/>
    <cellStyle name="Millares 2 10 2 3 3" xfId="29026" xr:uid="{914FA8C0-9BDD-4F16-BD45-EEFE96DE5393}"/>
    <cellStyle name="Millares 2 10 2 4" xfId="13540" xr:uid="{A77E2F20-59AD-4BFC-AAA7-49CA903963B6}"/>
    <cellStyle name="Millares 2 10 2 4 2" xfId="34188" xr:uid="{B47D1841-02E2-46D6-A04B-BEF14F7B871C}"/>
    <cellStyle name="Millares 2 10 2 5" xfId="23864" xr:uid="{B9551116-37B2-44EC-9B59-B60D134B2860}"/>
    <cellStyle name="Millares 2 10 3" xfId="4507" xr:uid="{AEA1953F-9DB5-4348-81EE-BAD6E8ACE628}"/>
    <cellStyle name="Millares 2 10 3 2" xfId="9669" xr:uid="{0AA0B744-5E25-4F22-AF4C-25D6A5B87CE7}"/>
    <cellStyle name="Millares 2 10 3 2 2" xfId="19993" xr:uid="{2F16F37D-1F3C-4E9E-B886-216A9ADA624A}"/>
    <cellStyle name="Millares 2 10 3 2 2 2" xfId="40641" xr:uid="{8FABDD1A-67ED-4063-BCE8-8B3299115820}"/>
    <cellStyle name="Millares 2 10 3 2 3" xfId="30317" xr:uid="{AC969F88-1DCA-48A7-A47C-88EC5B89087E}"/>
    <cellStyle name="Millares 2 10 3 3" xfId="14831" xr:uid="{705DFFF7-84EC-4E75-82C4-CC2C5CB4C4C8}"/>
    <cellStyle name="Millares 2 10 3 3 2" xfId="35479" xr:uid="{FB9AED8A-1937-415C-827F-4C8B86A8E2FC}"/>
    <cellStyle name="Millares 2 10 3 4" xfId="25155" xr:uid="{A26E20E0-7E41-4224-83F5-410962431B98}"/>
    <cellStyle name="Millares 2 10 4" xfId="7088" xr:uid="{29559349-DE3F-4DA3-96E0-5E440217DCD3}"/>
    <cellStyle name="Millares 2 10 4 2" xfId="17412" xr:uid="{5BA5254F-D15D-43C3-924B-3DBBABB44C2C}"/>
    <cellStyle name="Millares 2 10 4 2 2" xfId="38060" xr:uid="{88703317-E6A0-4FE4-8818-D461ADE9D25D}"/>
    <cellStyle name="Millares 2 10 4 3" xfId="27736" xr:uid="{6BC2B0F1-ADDB-4F8B-BBF4-ECDD0C4D3545}"/>
    <cellStyle name="Millares 2 10 5" xfId="12250" xr:uid="{77BA0FCB-F6FE-42CA-9E39-938CD9DC6027}"/>
    <cellStyle name="Millares 2 10 5 2" xfId="32898" xr:uid="{A3718B48-6B1C-423A-A8FC-144F5F8B7B53}"/>
    <cellStyle name="Millares 2 10 6" xfId="22574" xr:uid="{F5F6581C-24DF-4EEB-8169-D9C1662DA583}"/>
    <cellStyle name="Millares 2 11" xfId="2571" xr:uid="{D9A72DC6-37F3-4120-A0F4-7B9F779EF854}"/>
    <cellStyle name="Millares 2 11 2" xfId="5152" xr:uid="{CC245A65-0318-4A66-8410-CC13F2C1C951}"/>
    <cellStyle name="Millares 2 11 2 2" xfId="10314" xr:uid="{FC8D90D6-AED4-493E-8D81-CA5F28DA5E59}"/>
    <cellStyle name="Millares 2 11 2 2 2" xfId="20638" xr:uid="{CB27BE97-C8AA-4139-A120-4AB9B1E66F77}"/>
    <cellStyle name="Millares 2 11 2 2 2 2" xfId="41286" xr:uid="{271FD1EB-517F-4F9C-9C3C-449D144C7061}"/>
    <cellStyle name="Millares 2 11 2 2 3" xfId="30962" xr:uid="{7606E489-4F65-4E78-AF9C-9E9F0F3340F0}"/>
    <cellStyle name="Millares 2 11 2 3" xfId="15476" xr:uid="{153D98A5-A324-4C60-B9B6-6984BCF25B2C}"/>
    <cellStyle name="Millares 2 11 2 3 2" xfId="36124" xr:uid="{9F129987-07EC-4961-95AC-66C06C5ABC95}"/>
    <cellStyle name="Millares 2 11 2 4" xfId="25800" xr:uid="{6C17B53A-6BCA-429C-8625-7FE910FE7348}"/>
    <cellStyle name="Millares 2 11 3" xfId="7733" xr:uid="{59C247AA-E633-44CE-AB36-690CB6E58125}"/>
    <cellStyle name="Millares 2 11 3 2" xfId="18057" xr:uid="{CF568DD3-3B89-4D09-905D-FE8CC2EC22D5}"/>
    <cellStyle name="Millares 2 11 3 2 2" xfId="38705" xr:uid="{EB17BA32-4191-4AA1-BF81-9946E2D64725}"/>
    <cellStyle name="Millares 2 11 3 3" xfId="28381" xr:uid="{9739C682-A450-4C72-AA89-E1F336D6753B}"/>
    <cellStyle name="Millares 2 11 4" xfId="12895" xr:uid="{41378786-3ABF-432C-B038-AF5DE27F80FF}"/>
    <cellStyle name="Millares 2 11 4 2" xfId="33543" xr:uid="{92D21462-25AF-497D-A668-0605F0582EE7}"/>
    <cellStyle name="Millares 2 11 5" xfId="23219" xr:uid="{208C4229-0124-4653-A8D9-1AEA04CC095B}"/>
    <cellStyle name="Millares 2 12" xfId="3862" xr:uid="{B9A0197A-FCCA-4704-86CC-4100C743BC54}"/>
    <cellStyle name="Millares 2 12 2" xfId="9024" xr:uid="{62C37B15-5D83-441D-8429-DAB10036CAA5}"/>
    <cellStyle name="Millares 2 12 2 2" xfId="19348" xr:uid="{EE8E2651-C108-4247-960C-15FC8F2F2502}"/>
    <cellStyle name="Millares 2 12 2 2 2" xfId="39996" xr:uid="{DAD835DE-1904-49FE-BA47-CFD99315CA0B}"/>
    <cellStyle name="Millares 2 12 2 3" xfId="29672" xr:uid="{7E206106-D45A-43E7-908B-299CF8C5EEE7}"/>
    <cellStyle name="Millares 2 12 3" xfId="14186" xr:uid="{21CE3BAC-6BCA-4BFB-8B8F-3A2F411D8FA2}"/>
    <cellStyle name="Millares 2 12 3 2" xfId="34834" xr:uid="{25AA0773-607F-4844-A496-E6F074B7EA06}"/>
    <cellStyle name="Millares 2 12 4" xfId="24510" xr:uid="{35FC2697-D8D3-4DAC-ABF0-EB1554964225}"/>
    <cellStyle name="Millares 2 13" xfId="6443" xr:uid="{F464FCBF-D971-48D8-89BB-8EFF37938BA5}"/>
    <cellStyle name="Millares 2 13 2" xfId="16767" xr:uid="{E2190D49-F63E-4F32-873A-C87AD07A1B85}"/>
    <cellStyle name="Millares 2 13 2 2" xfId="37415" xr:uid="{2AE27831-854E-486F-8C0E-AA5C3D0D5C35}"/>
    <cellStyle name="Millares 2 13 3" xfId="27091" xr:uid="{A719D14A-F3C5-471F-B0A2-1F8AAD2029E6}"/>
    <cellStyle name="Millares 2 14" xfId="11605" xr:uid="{4330B4ED-C9EC-4830-A9CE-E3EE60F7EAA6}"/>
    <cellStyle name="Millares 2 14 2" xfId="32253" xr:uid="{3CCF11EA-3237-4C07-8986-97E02C0C8745}"/>
    <cellStyle name="Millares 2 15" xfId="21929" xr:uid="{6B30FA95-5731-41B7-9DEF-EBDCE88B61A6}"/>
    <cellStyle name="Millares 2 2" xfId="906" xr:uid="{00000000-0005-0000-0000-0000D1040000}"/>
    <cellStyle name="Millares 2 2 10" xfId="2572" xr:uid="{A9559697-2FD4-41EE-9B1E-53C6EBBF5EA8}"/>
    <cellStyle name="Millares 2 2 10 2" xfId="5153" xr:uid="{7C3C79C3-643C-4689-AC7A-7858BA56E5DA}"/>
    <cellStyle name="Millares 2 2 10 2 2" xfId="10315" xr:uid="{AEF27DDF-4E9C-471E-B4BD-D2599C74AAA3}"/>
    <cellStyle name="Millares 2 2 10 2 2 2" xfId="20639" xr:uid="{E615FB03-92AD-4475-93C4-1D0DE34A4BA9}"/>
    <cellStyle name="Millares 2 2 10 2 2 2 2" xfId="41287" xr:uid="{D8AC887D-C37B-4ADE-BC83-73F61B48AFD3}"/>
    <cellStyle name="Millares 2 2 10 2 2 3" xfId="30963" xr:uid="{96820D4C-79C2-498B-9AA0-93D4ED8B4386}"/>
    <cellStyle name="Millares 2 2 10 2 3" xfId="15477" xr:uid="{FEE3A78F-D8D0-48B1-899D-4256B5C9F9D0}"/>
    <cellStyle name="Millares 2 2 10 2 3 2" xfId="36125" xr:uid="{BB3DBA30-3010-4BF2-94F8-140FB16C24DC}"/>
    <cellStyle name="Millares 2 2 10 2 4" xfId="25801" xr:uid="{6D89BAC0-ACBD-410B-8AE9-BEE9D4DC36BD}"/>
    <cellStyle name="Millares 2 2 10 3" xfId="7734" xr:uid="{F797DE9B-54A8-42C6-9A0D-800E6D568CFA}"/>
    <cellStyle name="Millares 2 2 10 3 2" xfId="18058" xr:uid="{A17B9E9F-6216-40C4-ADCD-785FC7296F51}"/>
    <cellStyle name="Millares 2 2 10 3 2 2" xfId="38706" xr:uid="{7A9D7534-5416-426E-899E-DF80539BFD08}"/>
    <cellStyle name="Millares 2 2 10 3 3" xfId="28382" xr:uid="{D135C3BF-5110-4A0F-AE46-21CC4B809152}"/>
    <cellStyle name="Millares 2 2 10 4" xfId="12896" xr:uid="{C19A568F-B41C-4ACA-BB5E-7DBC482DAA5C}"/>
    <cellStyle name="Millares 2 2 10 4 2" xfId="33544" xr:uid="{6EF40344-C4C8-4ABB-BB3E-A3777ADC515A}"/>
    <cellStyle name="Millares 2 2 10 5" xfId="23220" xr:uid="{0A3F86E5-3897-4397-928B-AF20280E1D67}"/>
    <cellStyle name="Millares 2 2 11" xfId="3863" xr:uid="{4141F82A-AB51-497C-AD42-4156BCD5CDA1}"/>
    <cellStyle name="Millares 2 2 11 2" xfId="9025" xr:uid="{B97830EC-E47B-4759-9565-29A50B01550B}"/>
    <cellStyle name="Millares 2 2 11 2 2" xfId="19349" xr:uid="{9A8066EB-BBA1-4FF0-807D-350470291AB9}"/>
    <cellStyle name="Millares 2 2 11 2 2 2" xfId="39997" xr:uid="{2F6BA66F-5647-4CEF-8A93-E36BAA49A86A}"/>
    <cellStyle name="Millares 2 2 11 2 3" xfId="29673" xr:uid="{A1BEBFFF-E5B9-4009-87F1-231EBBD414CE}"/>
    <cellStyle name="Millares 2 2 11 3" xfId="14187" xr:uid="{2274BB09-C633-4885-BF1A-C8E0D702976D}"/>
    <cellStyle name="Millares 2 2 11 3 2" xfId="34835" xr:uid="{87E313FB-C3CF-4DD5-B361-4AD8417F395B}"/>
    <cellStyle name="Millares 2 2 11 4" xfId="24511" xr:uid="{BA3DDF92-2C1B-4779-AABF-BDB083DB368E}"/>
    <cellStyle name="Millares 2 2 12" xfId="6444" xr:uid="{29353D9D-4E89-44B9-A295-02312138B99E}"/>
    <cellStyle name="Millares 2 2 12 2" xfId="16768" xr:uid="{8E185E19-CCA7-48A0-9228-7B0C68EB693A}"/>
    <cellStyle name="Millares 2 2 12 2 2" xfId="37416" xr:uid="{756623CC-F097-489D-942A-1E8E3B6346E1}"/>
    <cellStyle name="Millares 2 2 12 3" xfId="27092" xr:uid="{71D2A4CC-9504-4D91-A86D-E20DCFC75A6C}"/>
    <cellStyle name="Millares 2 2 13" xfId="11606" xr:uid="{9F9D8C2C-6098-4AAB-A53E-8EE797EED3C7}"/>
    <cellStyle name="Millares 2 2 13 2" xfId="32254" xr:uid="{AB6CAB85-3A09-4379-B29E-D2CA7A79775C}"/>
    <cellStyle name="Millares 2 2 14" xfId="21930" xr:uid="{06FFC51E-08CC-4BB4-8BC2-6DF0B9354154}"/>
    <cellStyle name="Millares 2 2 2" xfId="907" xr:uid="{00000000-0005-0000-0000-0000D2040000}"/>
    <cellStyle name="Millares 2 2 2 10" xfId="3864" xr:uid="{415A514D-1BBC-4A73-9C68-3A32F529B64F}"/>
    <cellStyle name="Millares 2 2 2 10 2" xfId="9026" xr:uid="{0850C5A2-BC55-4356-AD01-03244FC5663A}"/>
    <cellStyle name="Millares 2 2 2 10 2 2" xfId="19350" xr:uid="{DDBAAA67-B682-4227-93C2-9CBAA0DA92AD}"/>
    <cellStyle name="Millares 2 2 2 10 2 2 2" xfId="39998" xr:uid="{A9F777FE-FD5D-4582-80D7-E0197AD55873}"/>
    <cellStyle name="Millares 2 2 2 10 2 3" xfId="29674" xr:uid="{16C547DD-ED2F-41A7-B132-B6692CC85080}"/>
    <cellStyle name="Millares 2 2 2 10 3" xfId="14188" xr:uid="{042766AE-E54F-439C-81F6-0409DE7E91D0}"/>
    <cellStyle name="Millares 2 2 2 10 3 2" xfId="34836" xr:uid="{D83B661C-0B19-42FE-B8CD-CAC2A9F0DF77}"/>
    <cellStyle name="Millares 2 2 2 10 4" xfId="24512" xr:uid="{A8B23804-B092-49BF-BEEE-F156C9225434}"/>
    <cellStyle name="Millares 2 2 2 11" xfId="6445" xr:uid="{523F90C9-3244-4284-828E-36503F8965E7}"/>
    <cellStyle name="Millares 2 2 2 11 2" xfId="16769" xr:uid="{5F35941E-BEFE-48A4-8899-FF9CA80D4117}"/>
    <cellStyle name="Millares 2 2 2 11 2 2" xfId="37417" xr:uid="{87031C6E-AF82-4101-AE3E-50BFB9C6E35E}"/>
    <cellStyle name="Millares 2 2 2 11 3" xfId="27093" xr:uid="{99628FE7-F26F-43AD-860F-34EAFB0E4015}"/>
    <cellStyle name="Millares 2 2 2 12" xfId="11607" xr:uid="{3CFA878D-9AC2-41ED-AA90-3B97DED79B4B}"/>
    <cellStyle name="Millares 2 2 2 12 2" xfId="32255" xr:uid="{0C867A3B-BAE2-4DBB-9108-2FC4B25AE248}"/>
    <cellStyle name="Millares 2 2 2 13" xfId="21931" xr:uid="{00BACFF0-F8BF-41DC-8D20-0F764AF4495D}"/>
    <cellStyle name="Millares 2 2 2 2" xfId="908" xr:uid="{00000000-0005-0000-0000-0000D3040000}"/>
    <cellStyle name="Millares 2 2 2 2 10" xfId="6446" xr:uid="{F8824303-0A26-4491-8F0B-82AFFB8ED250}"/>
    <cellStyle name="Millares 2 2 2 2 10 2" xfId="16770" xr:uid="{DEA25348-DAE0-457F-BA4D-03ECCD4A0BC2}"/>
    <cellStyle name="Millares 2 2 2 2 10 2 2" xfId="37418" xr:uid="{8C270B12-DCD4-4876-AB08-9FB6B7A16B56}"/>
    <cellStyle name="Millares 2 2 2 2 10 3" xfId="27094" xr:uid="{C35CA90B-EDBE-40DE-A435-7C3DBAFCEEBD}"/>
    <cellStyle name="Millares 2 2 2 2 11" xfId="11608" xr:uid="{295E2EF2-FA7B-4D71-B79B-0FC8CF321288}"/>
    <cellStyle name="Millares 2 2 2 2 11 2" xfId="32256" xr:uid="{407DA830-6AE2-4977-991B-05F2723F8AB1}"/>
    <cellStyle name="Millares 2 2 2 2 12" xfId="21932" xr:uid="{A79BBED0-DFAB-469C-A1BD-8DE9902FC348}"/>
    <cellStyle name="Millares 2 2 2 2 2" xfId="909" xr:uid="{00000000-0005-0000-0000-0000D4040000}"/>
    <cellStyle name="Millares 2 2 2 2 2 10" xfId="11609" xr:uid="{1411C08A-6C4B-43C2-A620-45FA7B436E79}"/>
    <cellStyle name="Millares 2 2 2 2 2 10 2" xfId="32257" xr:uid="{9EFC7F4D-4AED-4D38-B5A7-35082949473C}"/>
    <cellStyle name="Millares 2 2 2 2 2 11" xfId="21933" xr:uid="{3B28E8AC-E6AB-4E3B-AE75-271D1C2E6AE8}"/>
    <cellStyle name="Millares 2 2 2 2 2 2" xfId="910" xr:uid="{00000000-0005-0000-0000-0000D5040000}"/>
    <cellStyle name="Millares 2 2 2 2 2 2 2" xfId="911" xr:uid="{00000000-0005-0000-0000-0000D6040000}"/>
    <cellStyle name="Millares 2 2 2 2 2 2 2 2" xfId="912" xr:uid="{00000000-0005-0000-0000-0000D7040000}"/>
    <cellStyle name="Millares 2 2 2 2 2 2 2 2 2" xfId="1886" xr:uid="{00000000-0005-0000-0000-0000D8040000}"/>
    <cellStyle name="Millares 2 2 2 2 2 2 2 2 2 2" xfId="3223" xr:uid="{6A2BB730-9C45-4620-AAFA-44739374B986}"/>
    <cellStyle name="Millares 2 2 2 2 2 2 2 2 2 2 2" xfId="5804" xr:uid="{DEA7115C-51F8-4292-A01C-3E475C263026}"/>
    <cellStyle name="Millares 2 2 2 2 2 2 2 2 2 2 2 2" xfId="10966" xr:uid="{791C9440-01FB-4C2F-968D-F0F23F5B035F}"/>
    <cellStyle name="Millares 2 2 2 2 2 2 2 2 2 2 2 2 2" xfId="21290" xr:uid="{B81D8B83-C7E3-4600-A884-6F6799CCA173}"/>
    <cellStyle name="Millares 2 2 2 2 2 2 2 2 2 2 2 2 2 2" xfId="41938" xr:uid="{70CD3E91-2D76-4B1A-9B8F-DE846D3FC728}"/>
    <cellStyle name="Millares 2 2 2 2 2 2 2 2 2 2 2 2 3" xfId="31614" xr:uid="{D0D49E09-042A-4B34-BD3F-655C4B719CBD}"/>
    <cellStyle name="Millares 2 2 2 2 2 2 2 2 2 2 2 3" xfId="16128" xr:uid="{C84D0395-CD91-4238-A872-2DDE30C336FA}"/>
    <cellStyle name="Millares 2 2 2 2 2 2 2 2 2 2 2 3 2" xfId="36776" xr:uid="{D7C09B9D-54C3-4614-8390-EC96275EE259}"/>
    <cellStyle name="Millares 2 2 2 2 2 2 2 2 2 2 2 4" xfId="26452" xr:uid="{472192AA-EB1C-401A-8A39-67A12F93650E}"/>
    <cellStyle name="Millares 2 2 2 2 2 2 2 2 2 2 3" xfId="8385" xr:uid="{2C477FD6-73BB-43CF-8E6D-F322E9CBFA46}"/>
    <cellStyle name="Millares 2 2 2 2 2 2 2 2 2 2 3 2" xfId="18709" xr:uid="{FFD79254-2D53-4CA9-B3A5-14EB4CFA5A5F}"/>
    <cellStyle name="Millares 2 2 2 2 2 2 2 2 2 2 3 2 2" xfId="39357" xr:uid="{F6BADEBB-18C1-4ABD-A4B6-3397D9A9F9EA}"/>
    <cellStyle name="Millares 2 2 2 2 2 2 2 2 2 2 3 3" xfId="29033" xr:uid="{3F54DE18-2C32-4550-90B3-F43C58E6AF90}"/>
    <cellStyle name="Millares 2 2 2 2 2 2 2 2 2 2 4" xfId="13547" xr:uid="{D710B227-B3DD-4F92-89C7-48B470FDF7A2}"/>
    <cellStyle name="Millares 2 2 2 2 2 2 2 2 2 2 4 2" xfId="34195" xr:uid="{8AC1C2BC-9132-460C-A2D5-BAA1DAF89D02}"/>
    <cellStyle name="Millares 2 2 2 2 2 2 2 2 2 2 5" xfId="23871" xr:uid="{712C8991-602B-4134-9BCF-FBFA9F41F950}"/>
    <cellStyle name="Millares 2 2 2 2 2 2 2 2 2 3" xfId="4514" xr:uid="{48201DBB-E6CA-4D7E-90F2-3AD9971B7EC1}"/>
    <cellStyle name="Millares 2 2 2 2 2 2 2 2 2 3 2" xfId="9676" xr:uid="{FDA49A16-F731-4672-B15F-276844B0B289}"/>
    <cellStyle name="Millares 2 2 2 2 2 2 2 2 2 3 2 2" xfId="20000" xr:uid="{DF6372ED-9A88-4CC5-80B5-E95772CE8FF7}"/>
    <cellStyle name="Millares 2 2 2 2 2 2 2 2 2 3 2 2 2" xfId="40648" xr:uid="{5C5609C5-2840-43C3-B92E-141BA7DFDCA8}"/>
    <cellStyle name="Millares 2 2 2 2 2 2 2 2 2 3 2 3" xfId="30324" xr:uid="{3424DA3D-03AD-4376-B434-0577F75D3C45}"/>
    <cellStyle name="Millares 2 2 2 2 2 2 2 2 2 3 3" xfId="14838" xr:uid="{5331C552-513D-49F6-8A0B-86E7F13B3F8A}"/>
    <cellStyle name="Millares 2 2 2 2 2 2 2 2 2 3 3 2" xfId="35486" xr:uid="{08B18FAA-117E-4BB1-A606-B29D4E23CFEA}"/>
    <cellStyle name="Millares 2 2 2 2 2 2 2 2 2 3 4" xfId="25162" xr:uid="{2318D49C-09DC-4907-9545-F53CC524717D}"/>
    <cellStyle name="Millares 2 2 2 2 2 2 2 2 2 4" xfId="7095" xr:uid="{DEF73C79-5CD6-4354-BF81-51C2CF6A8369}"/>
    <cellStyle name="Millares 2 2 2 2 2 2 2 2 2 4 2" xfId="17419" xr:uid="{7026CD22-E12B-46B3-851A-6DF401B2141F}"/>
    <cellStyle name="Millares 2 2 2 2 2 2 2 2 2 4 2 2" xfId="38067" xr:uid="{2673E4C7-A63B-4F7F-9A1E-80B8A387D12B}"/>
    <cellStyle name="Millares 2 2 2 2 2 2 2 2 2 4 3" xfId="27743" xr:uid="{CC8223BF-57FE-45D3-8F78-3D4A37C3C2F1}"/>
    <cellStyle name="Millares 2 2 2 2 2 2 2 2 2 5" xfId="12257" xr:uid="{06613A37-D5F4-47B9-9DFA-547DA6C60D36}"/>
    <cellStyle name="Millares 2 2 2 2 2 2 2 2 2 5 2" xfId="32905" xr:uid="{0C219F41-062C-424A-822D-FFDAAFCF8BD7}"/>
    <cellStyle name="Millares 2 2 2 2 2 2 2 2 2 6" xfId="22581" xr:uid="{B8835E10-F87A-4270-A18F-0CFF962C63BA}"/>
    <cellStyle name="Millares 2 2 2 2 2 2 2 2 3" xfId="2578" xr:uid="{DCE71123-A5C1-4220-85D6-AA4812B87C36}"/>
    <cellStyle name="Millares 2 2 2 2 2 2 2 2 3 2" xfId="5159" xr:uid="{96C3DD29-FBCB-4AB5-97DD-D22911C635B9}"/>
    <cellStyle name="Millares 2 2 2 2 2 2 2 2 3 2 2" xfId="10321" xr:uid="{E4991497-2FAF-456E-9829-A04204F956EE}"/>
    <cellStyle name="Millares 2 2 2 2 2 2 2 2 3 2 2 2" xfId="20645" xr:uid="{F0E8DDFD-7EEE-497F-85D5-22B180811152}"/>
    <cellStyle name="Millares 2 2 2 2 2 2 2 2 3 2 2 2 2" xfId="41293" xr:uid="{EE0375AF-6DEF-4C72-B185-308F5DDD5AED}"/>
    <cellStyle name="Millares 2 2 2 2 2 2 2 2 3 2 2 3" xfId="30969" xr:uid="{18BF63C0-F51C-4D89-8FB5-39F202C3D247}"/>
    <cellStyle name="Millares 2 2 2 2 2 2 2 2 3 2 3" xfId="15483" xr:uid="{42381753-8290-4D8B-AEFF-968945E64FBE}"/>
    <cellStyle name="Millares 2 2 2 2 2 2 2 2 3 2 3 2" xfId="36131" xr:uid="{B3A7466B-6023-4307-A47D-7BB8EED8874E}"/>
    <cellStyle name="Millares 2 2 2 2 2 2 2 2 3 2 4" xfId="25807" xr:uid="{F1E3B3B3-AD41-45C0-9431-CBEBD0113197}"/>
    <cellStyle name="Millares 2 2 2 2 2 2 2 2 3 3" xfId="7740" xr:uid="{8369C0BB-A43B-46DB-9B46-410DAC4FD6A5}"/>
    <cellStyle name="Millares 2 2 2 2 2 2 2 2 3 3 2" xfId="18064" xr:uid="{FB1103A2-47CC-43C7-9E27-D0DD907FD2EC}"/>
    <cellStyle name="Millares 2 2 2 2 2 2 2 2 3 3 2 2" xfId="38712" xr:uid="{A3DEE543-E972-40E6-93EA-804FEECEA620}"/>
    <cellStyle name="Millares 2 2 2 2 2 2 2 2 3 3 3" xfId="28388" xr:uid="{623491EC-B4C8-4E15-9453-11F721C9EBC5}"/>
    <cellStyle name="Millares 2 2 2 2 2 2 2 2 3 4" xfId="12902" xr:uid="{14090260-1B78-4A6C-8897-D628F88925BE}"/>
    <cellStyle name="Millares 2 2 2 2 2 2 2 2 3 4 2" xfId="33550" xr:uid="{BA6DF464-75DB-4C4A-9E8B-D00C849E6247}"/>
    <cellStyle name="Millares 2 2 2 2 2 2 2 2 3 5" xfId="23226" xr:uid="{572357C8-80F9-43E9-8539-1E8DA0516299}"/>
    <cellStyle name="Millares 2 2 2 2 2 2 2 2 4" xfId="3869" xr:uid="{66EAB1BB-C746-4387-806B-C292D66E04FD}"/>
    <cellStyle name="Millares 2 2 2 2 2 2 2 2 4 2" xfId="9031" xr:uid="{16A772D6-A438-40D0-91FF-06BE275EAA10}"/>
    <cellStyle name="Millares 2 2 2 2 2 2 2 2 4 2 2" xfId="19355" xr:uid="{A4FBA3E0-FF35-4B86-989F-18295234163F}"/>
    <cellStyle name="Millares 2 2 2 2 2 2 2 2 4 2 2 2" xfId="40003" xr:uid="{6F6E6538-CA0E-4072-9B91-8A6065035AA6}"/>
    <cellStyle name="Millares 2 2 2 2 2 2 2 2 4 2 3" xfId="29679" xr:uid="{3B189A9A-AB91-477A-83B6-6239007FBBD1}"/>
    <cellStyle name="Millares 2 2 2 2 2 2 2 2 4 3" xfId="14193" xr:uid="{FAFF362E-2118-420D-8793-C5105429D892}"/>
    <cellStyle name="Millares 2 2 2 2 2 2 2 2 4 3 2" xfId="34841" xr:uid="{024A8653-1C02-4C43-9D7C-8694893CCE28}"/>
    <cellStyle name="Millares 2 2 2 2 2 2 2 2 4 4" xfId="24517" xr:uid="{D78392F7-E438-4A38-BE5E-4FDB0139054A}"/>
    <cellStyle name="Millares 2 2 2 2 2 2 2 2 5" xfId="6450" xr:uid="{4F7DA2D1-16A5-4571-991A-D986C2AF9AEF}"/>
    <cellStyle name="Millares 2 2 2 2 2 2 2 2 5 2" xfId="16774" xr:uid="{9E4E18F5-24CE-4B9D-A2C9-A79182623536}"/>
    <cellStyle name="Millares 2 2 2 2 2 2 2 2 5 2 2" xfId="37422" xr:uid="{1A8C3DB1-7AF8-47B0-ADEC-FF28699E97CB}"/>
    <cellStyle name="Millares 2 2 2 2 2 2 2 2 5 3" xfId="27098" xr:uid="{4EC80203-8A15-4165-81D5-1B4C6284CCA5}"/>
    <cellStyle name="Millares 2 2 2 2 2 2 2 2 6" xfId="11612" xr:uid="{5F1C1546-E0B3-4235-8D8D-264FDBB6DC70}"/>
    <cellStyle name="Millares 2 2 2 2 2 2 2 2 6 2" xfId="32260" xr:uid="{667D0B1D-A550-4B1B-81FF-568AAE76CDF4}"/>
    <cellStyle name="Millares 2 2 2 2 2 2 2 2 7" xfId="21936" xr:uid="{9C20EEF4-AE70-4EF0-A907-B9D84B4A3FE8}"/>
    <cellStyle name="Millares 2 2 2 2 2 2 2 3" xfId="1885" xr:uid="{00000000-0005-0000-0000-0000D9040000}"/>
    <cellStyle name="Millares 2 2 2 2 2 2 2 3 2" xfId="3222" xr:uid="{51BF87E8-74EA-4449-8F1F-03CA4AF8DA7F}"/>
    <cellStyle name="Millares 2 2 2 2 2 2 2 3 2 2" xfId="5803" xr:uid="{03264E35-F43E-4DF3-B9E7-AC4EF2D919D9}"/>
    <cellStyle name="Millares 2 2 2 2 2 2 2 3 2 2 2" xfId="10965" xr:uid="{57DADCAE-D453-46E9-B669-551642731913}"/>
    <cellStyle name="Millares 2 2 2 2 2 2 2 3 2 2 2 2" xfId="21289" xr:uid="{41F30486-F2BC-451C-920F-083057063F52}"/>
    <cellStyle name="Millares 2 2 2 2 2 2 2 3 2 2 2 2 2" xfId="41937" xr:uid="{A60CA494-F9B3-4960-8F5D-662ACEF259DC}"/>
    <cellStyle name="Millares 2 2 2 2 2 2 2 3 2 2 2 3" xfId="31613" xr:uid="{E57C35EF-68C6-4C46-8AC7-C57E022DB084}"/>
    <cellStyle name="Millares 2 2 2 2 2 2 2 3 2 2 3" xfId="16127" xr:uid="{866528DF-02FF-4798-8D81-73824874359B}"/>
    <cellStyle name="Millares 2 2 2 2 2 2 2 3 2 2 3 2" xfId="36775" xr:uid="{30520668-2542-4CA1-903C-AA3F7C375856}"/>
    <cellStyle name="Millares 2 2 2 2 2 2 2 3 2 2 4" xfId="26451" xr:uid="{D81795C3-D183-4DE2-B2F6-D0CD21F1303B}"/>
    <cellStyle name="Millares 2 2 2 2 2 2 2 3 2 3" xfId="8384" xr:uid="{8B257A2F-7D40-437F-9DDA-D507BD5440D8}"/>
    <cellStyle name="Millares 2 2 2 2 2 2 2 3 2 3 2" xfId="18708" xr:uid="{629FB521-0805-4DF1-96C3-75488971FC36}"/>
    <cellStyle name="Millares 2 2 2 2 2 2 2 3 2 3 2 2" xfId="39356" xr:uid="{BE04887A-E76B-44B9-B192-B193C0F7B6D0}"/>
    <cellStyle name="Millares 2 2 2 2 2 2 2 3 2 3 3" xfId="29032" xr:uid="{7F3790C6-CCDD-4354-9CE4-9FE7E1D26F84}"/>
    <cellStyle name="Millares 2 2 2 2 2 2 2 3 2 4" xfId="13546" xr:uid="{85EB4A5E-AA7F-4EB7-8AC2-7C5882BD3C34}"/>
    <cellStyle name="Millares 2 2 2 2 2 2 2 3 2 4 2" xfId="34194" xr:uid="{4295E125-4462-4E2D-8A91-54EE4CA1A092}"/>
    <cellStyle name="Millares 2 2 2 2 2 2 2 3 2 5" xfId="23870" xr:uid="{D9A6BD6B-E88E-4C0E-A7F2-51768D754395}"/>
    <cellStyle name="Millares 2 2 2 2 2 2 2 3 3" xfId="4513" xr:uid="{5DE843D6-E19E-4190-B29B-C1BD3546833A}"/>
    <cellStyle name="Millares 2 2 2 2 2 2 2 3 3 2" xfId="9675" xr:uid="{34E6CAAA-3327-4F59-A878-E9D8B824C187}"/>
    <cellStyle name="Millares 2 2 2 2 2 2 2 3 3 2 2" xfId="19999" xr:uid="{509A5103-0777-43EB-B28C-D5B7C0EB137A}"/>
    <cellStyle name="Millares 2 2 2 2 2 2 2 3 3 2 2 2" xfId="40647" xr:uid="{6FF4DA0A-1D02-4360-9F1F-D2E30410409A}"/>
    <cellStyle name="Millares 2 2 2 2 2 2 2 3 3 2 3" xfId="30323" xr:uid="{EA48C302-05FE-449B-A3CB-86EC14A31B4B}"/>
    <cellStyle name="Millares 2 2 2 2 2 2 2 3 3 3" xfId="14837" xr:uid="{F50CBF51-DF82-4E43-9473-8C188430809D}"/>
    <cellStyle name="Millares 2 2 2 2 2 2 2 3 3 3 2" xfId="35485" xr:uid="{762B171F-125E-4BFB-831C-A819C1CA7BB4}"/>
    <cellStyle name="Millares 2 2 2 2 2 2 2 3 3 4" xfId="25161" xr:uid="{690D81AF-3E29-4F23-ADA4-450E1605274C}"/>
    <cellStyle name="Millares 2 2 2 2 2 2 2 3 4" xfId="7094" xr:uid="{BF0551AF-1BE0-4475-9573-CD5884A86326}"/>
    <cellStyle name="Millares 2 2 2 2 2 2 2 3 4 2" xfId="17418" xr:uid="{47C2DB0C-60E2-4C7E-80B3-5E6E654DBBA2}"/>
    <cellStyle name="Millares 2 2 2 2 2 2 2 3 4 2 2" xfId="38066" xr:uid="{577D6409-C0DF-41A2-B9E9-B9AC6CCC54F6}"/>
    <cellStyle name="Millares 2 2 2 2 2 2 2 3 4 3" xfId="27742" xr:uid="{BEFCADB7-C253-4335-95F1-9FFB6A2D9C67}"/>
    <cellStyle name="Millares 2 2 2 2 2 2 2 3 5" xfId="12256" xr:uid="{C4EED163-32EC-4469-95E7-1D045E955BD9}"/>
    <cellStyle name="Millares 2 2 2 2 2 2 2 3 5 2" xfId="32904" xr:uid="{884D5737-ED0C-4D0D-BFF6-E148D2A16D95}"/>
    <cellStyle name="Millares 2 2 2 2 2 2 2 3 6" xfId="22580" xr:uid="{A1814AD5-97C6-4AB2-BA1E-5C2F42854F3F}"/>
    <cellStyle name="Millares 2 2 2 2 2 2 2 4" xfId="2577" xr:uid="{2A37E4F4-EB5C-450E-AE68-D0DD33875C38}"/>
    <cellStyle name="Millares 2 2 2 2 2 2 2 4 2" xfId="5158" xr:uid="{7C67CF1C-28F4-4885-BAB3-8994FB3D6015}"/>
    <cellStyle name="Millares 2 2 2 2 2 2 2 4 2 2" xfId="10320" xr:uid="{A1194807-CA63-406D-952D-74CA87B3770A}"/>
    <cellStyle name="Millares 2 2 2 2 2 2 2 4 2 2 2" xfId="20644" xr:uid="{A7C1DA67-32D6-4C0D-8F0E-DB87F19E05AF}"/>
    <cellStyle name="Millares 2 2 2 2 2 2 2 4 2 2 2 2" xfId="41292" xr:uid="{526EA4F5-B346-4611-8DE0-4420F96D64C2}"/>
    <cellStyle name="Millares 2 2 2 2 2 2 2 4 2 2 3" xfId="30968" xr:uid="{3F3D9553-6939-4D82-BE65-AB0B89C45A60}"/>
    <cellStyle name="Millares 2 2 2 2 2 2 2 4 2 3" xfId="15482" xr:uid="{B65E3129-F08E-4FFF-A72D-0B5E383DF14D}"/>
    <cellStyle name="Millares 2 2 2 2 2 2 2 4 2 3 2" xfId="36130" xr:uid="{6D357DA4-0FE1-438D-84F0-FD6B79743EE7}"/>
    <cellStyle name="Millares 2 2 2 2 2 2 2 4 2 4" xfId="25806" xr:uid="{4E5119A4-7845-438A-A472-0DF6BC168E1F}"/>
    <cellStyle name="Millares 2 2 2 2 2 2 2 4 3" xfId="7739" xr:uid="{9CB552D8-5A5A-4CF8-98C6-C38F63CD282E}"/>
    <cellStyle name="Millares 2 2 2 2 2 2 2 4 3 2" xfId="18063" xr:uid="{493B2272-339C-46E7-A1FC-94B2FEF7FC85}"/>
    <cellStyle name="Millares 2 2 2 2 2 2 2 4 3 2 2" xfId="38711" xr:uid="{0DBA5E81-E429-4FC6-AA1F-EDE60BF6F835}"/>
    <cellStyle name="Millares 2 2 2 2 2 2 2 4 3 3" xfId="28387" xr:uid="{C625780C-ACF8-4830-A1A2-14F068DF70FE}"/>
    <cellStyle name="Millares 2 2 2 2 2 2 2 4 4" xfId="12901" xr:uid="{99546E88-C5E5-45EF-81B8-F8F0A3A50FE3}"/>
    <cellStyle name="Millares 2 2 2 2 2 2 2 4 4 2" xfId="33549" xr:uid="{26BBADF7-B335-45A8-96D6-72955446F23C}"/>
    <cellStyle name="Millares 2 2 2 2 2 2 2 4 5" xfId="23225" xr:uid="{84FB15F6-C565-4F53-812A-7F9D31001C40}"/>
    <cellStyle name="Millares 2 2 2 2 2 2 2 5" xfId="3868" xr:uid="{702C3FA4-99B5-4FF5-BC91-CD557DA5462B}"/>
    <cellStyle name="Millares 2 2 2 2 2 2 2 5 2" xfId="9030" xr:uid="{EAF3F284-E73F-470D-8FD0-EAA9E6C04E91}"/>
    <cellStyle name="Millares 2 2 2 2 2 2 2 5 2 2" xfId="19354" xr:uid="{BDA8F4DA-92C6-4B90-8E66-F1CD51434C40}"/>
    <cellStyle name="Millares 2 2 2 2 2 2 2 5 2 2 2" xfId="40002" xr:uid="{01AF7515-E8FE-46F2-AF19-70E065328711}"/>
    <cellStyle name="Millares 2 2 2 2 2 2 2 5 2 3" xfId="29678" xr:uid="{B2063961-E581-484C-BEA9-6DEF5AC5DE42}"/>
    <cellStyle name="Millares 2 2 2 2 2 2 2 5 3" xfId="14192" xr:uid="{705DB5F9-B131-4055-8093-F057288BA3F0}"/>
    <cellStyle name="Millares 2 2 2 2 2 2 2 5 3 2" xfId="34840" xr:uid="{F07A644A-B439-4CDC-ACCC-BBC595FE8DDF}"/>
    <cellStyle name="Millares 2 2 2 2 2 2 2 5 4" xfId="24516" xr:uid="{5FD600C7-FFED-4EBE-9344-A44893E920CD}"/>
    <cellStyle name="Millares 2 2 2 2 2 2 2 6" xfId="6449" xr:uid="{5BFC9FC5-1E4A-4071-BAC6-EF19F5E37248}"/>
    <cellStyle name="Millares 2 2 2 2 2 2 2 6 2" xfId="16773" xr:uid="{66B243A4-5DBF-45C2-AE5B-7299FEBCAAEB}"/>
    <cellStyle name="Millares 2 2 2 2 2 2 2 6 2 2" xfId="37421" xr:uid="{112D3B3D-2DFF-477D-AE11-748D1E6F9DAD}"/>
    <cellStyle name="Millares 2 2 2 2 2 2 2 6 3" xfId="27097" xr:uid="{35A69363-D280-42A2-AAC0-19030BEED103}"/>
    <cellStyle name="Millares 2 2 2 2 2 2 2 7" xfId="11611" xr:uid="{8F7F3155-A385-4371-85B7-21A12E04BDFE}"/>
    <cellStyle name="Millares 2 2 2 2 2 2 2 7 2" xfId="32259" xr:uid="{3B9CC6D4-67BC-4362-9AE4-5631220A8C3F}"/>
    <cellStyle name="Millares 2 2 2 2 2 2 2 8" xfId="21935" xr:uid="{0A1A9490-A59A-4A18-B205-18E54CDC2376}"/>
    <cellStyle name="Millares 2 2 2 2 2 2 3" xfId="913" xr:uid="{00000000-0005-0000-0000-0000DA040000}"/>
    <cellStyle name="Millares 2 2 2 2 2 2 3 2" xfId="1887" xr:uid="{00000000-0005-0000-0000-0000DB040000}"/>
    <cellStyle name="Millares 2 2 2 2 2 2 3 2 2" xfId="3224" xr:uid="{AAA68861-327E-472F-94B7-DE5E169A4391}"/>
    <cellStyle name="Millares 2 2 2 2 2 2 3 2 2 2" xfId="5805" xr:uid="{8EE4791E-B606-4BA7-AA61-8A8950A1EEBE}"/>
    <cellStyle name="Millares 2 2 2 2 2 2 3 2 2 2 2" xfId="10967" xr:uid="{77F0291C-C0FF-4D6A-876A-ED871D246C1E}"/>
    <cellStyle name="Millares 2 2 2 2 2 2 3 2 2 2 2 2" xfId="21291" xr:uid="{E3A8468B-B404-4127-B541-96A0F55BD8A3}"/>
    <cellStyle name="Millares 2 2 2 2 2 2 3 2 2 2 2 2 2" xfId="41939" xr:uid="{4816312D-836C-404F-AC51-701F48CB243F}"/>
    <cellStyle name="Millares 2 2 2 2 2 2 3 2 2 2 2 3" xfId="31615" xr:uid="{35CB137A-64E9-43BB-997C-CF639C596A60}"/>
    <cellStyle name="Millares 2 2 2 2 2 2 3 2 2 2 3" xfId="16129" xr:uid="{2789FD61-0389-4190-BA88-1CB965F7C8C9}"/>
    <cellStyle name="Millares 2 2 2 2 2 2 3 2 2 2 3 2" xfId="36777" xr:uid="{0F0D0A35-5305-44BA-A964-FEAE97FA1DA7}"/>
    <cellStyle name="Millares 2 2 2 2 2 2 3 2 2 2 4" xfId="26453" xr:uid="{ECE6AE83-973E-40F8-A9AB-552E056E20B7}"/>
    <cellStyle name="Millares 2 2 2 2 2 2 3 2 2 3" xfId="8386" xr:uid="{E1429FD7-BB06-41E9-842C-1604A9038046}"/>
    <cellStyle name="Millares 2 2 2 2 2 2 3 2 2 3 2" xfId="18710" xr:uid="{760FA05D-8ADE-48EB-84DE-F25F1DE6718A}"/>
    <cellStyle name="Millares 2 2 2 2 2 2 3 2 2 3 2 2" xfId="39358" xr:uid="{C22E6968-48EE-4EE6-BDB6-B263724E2308}"/>
    <cellStyle name="Millares 2 2 2 2 2 2 3 2 2 3 3" xfId="29034" xr:uid="{CA27326D-619F-4E90-A500-3C9ADE738D03}"/>
    <cellStyle name="Millares 2 2 2 2 2 2 3 2 2 4" xfId="13548" xr:uid="{85AFB61D-3E70-4586-93ED-E52542E8B316}"/>
    <cellStyle name="Millares 2 2 2 2 2 2 3 2 2 4 2" xfId="34196" xr:uid="{CEB311A6-A6FC-4C20-9F82-A9A810D5DE47}"/>
    <cellStyle name="Millares 2 2 2 2 2 2 3 2 2 5" xfId="23872" xr:uid="{51FB8278-99CF-4577-823E-01BF9381F2F8}"/>
    <cellStyle name="Millares 2 2 2 2 2 2 3 2 3" xfId="4515" xr:uid="{50B90A40-2B75-4AD1-9A96-21B34BFB902E}"/>
    <cellStyle name="Millares 2 2 2 2 2 2 3 2 3 2" xfId="9677" xr:uid="{49304946-A684-4F26-8419-D662E20800A2}"/>
    <cellStyle name="Millares 2 2 2 2 2 2 3 2 3 2 2" xfId="20001" xr:uid="{940A6FD1-9D66-4ECB-98EE-4E5EB8BBEB23}"/>
    <cellStyle name="Millares 2 2 2 2 2 2 3 2 3 2 2 2" xfId="40649" xr:uid="{7C5EA474-B438-41B0-A15C-C632EE6C7DBC}"/>
    <cellStyle name="Millares 2 2 2 2 2 2 3 2 3 2 3" xfId="30325" xr:uid="{C0CA5C4C-908B-4930-A168-1C7174595A27}"/>
    <cellStyle name="Millares 2 2 2 2 2 2 3 2 3 3" xfId="14839" xr:uid="{8E082A47-19FB-4555-A3F4-3FE138BE336C}"/>
    <cellStyle name="Millares 2 2 2 2 2 2 3 2 3 3 2" xfId="35487" xr:uid="{19FEDADB-5A1A-448D-84F5-D24D865F6A32}"/>
    <cellStyle name="Millares 2 2 2 2 2 2 3 2 3 4" xfId="25163" xr:uid="{D3644BC6-733C-4956-85BA-2EA7478B84C0}"/>
    <cellStyle name="Millares 2 2 2 2 2 2 3 2 4" xfId="7096" xr:uid="{7FC8DDCF-593A-4B86-A6D2-6CDA269CE552}"/>
    <cellStyle name="Millares 2 2 2 2 2 2 3 2 4 2" xfId="17420" xr:uid="{691102A4-A114-49F7-8B25-46893C510E54}"/>
    <cellStyle name="Millares 2 2 2 2 2 2 3 2 4 2 2" xfId="38068" xr:uid="{A4E2C464-B18D-4A6E-AC05-4D04BBF35596}"/>
    <cellStyle name="Millares 2 2 2 2 2 2 3 2 4 3" xfId="27744" xr:uid="{8B2A1F75-854B-4F68-9E97-CBDB1DF81383}"/>
    <cellStyle name="Millares 2 2 2 2 2 2 3 2 5" xfId="12258" xr:uid="{3BC43D72-18CD-4DD6-BD0A-B02A5037349D}"/>
    <cellStyle name="Millares 2 2 2 2 2 2 3 2 5 2" xfId="32906" xr:uid="{6049321B-CA22-41B5-883F-D29C918094C8}"/>
    <cellStyle name="Millares 2 2 2 2 2 2 3 2 6" xfId="22582" xr:uid="{408DAD41-78E2-410A-897D-2F9A92844710}"/>
    <cellStyle name="Millares 2 2 2 2 2 2 3 3" xfId="2579" xr:uid="{BBC8BBDA-7DD4-4BE1-A516-323022DBFDC2}"/>
    <cellStyle name="Millares 2 2 2 2 2 2 3 3 2" xfId="5160" xr:uid="{0D2B7ED2-2691-43A3-976D-DB3281D46166}"/>
    <cellStyle name="Millares 2 2 2 2 2 2 3 3 2 2" xfId="10322" xr:uid="{2FF3E444-40E6-43C7-9BDE-54094DD8134F}"/>
    <cellStyle name="Millares 2 2 2 2 2 2 3 3 2 2 2" xfId="20646" xr:uid="{07EF68AC-EC3E-4DB5-910C-BE1F2F996985}"/>
    <cellStyle name="Millares 2 2 2 2 2 2 3 3 2 2 2 2" xfId="41294" xr:uid="{A935FBE6-DE0D-4C31-A449-D2479D966250}"/>
    <cellStyle name="Millares 2 2 2 2 2 2 3 3 2 2 3" xfId="30970" xr:uid="{EADEE6E8-48DC-4A1C-8C1F-8461B3761348}"/>
    <cellStyle name="Millares 2 2 2 2 2 2 3 3 2 3" xfId="15484" xr:uid="{53F3EFC8-CE1D-44C8-9C17-F31C94342AC2}"/>
    <cellStyle name="Millares 2 2 2 2 2 2 3 3 2 3 2" xfId="36132" xr:uid="{557945DB-3241-4B1F-9292-E666D771F0E8}"/>
    <cellStyle name="Millares 2 2 2 2 2 2 3 3 2 4" xfId="25808" xr:uid="{E1CA291E-A85D-4A7E-B978-71B6E1E6CAD6}"/>
    <cellStyle name="Millares 2 2 2 2 2 2 3 3 3" xfId="7741" xr:uid="{5D7BA919-39FE-4C4E-893B-1AA1EDE8FD70}"/>
    <cellStyle name="Millares 2 2 2 2 2 2 3 3 3 2" xfId="18065" xr:uid="{6E91CF2F-DABE-40A1-B8F8-B79855E3599B}"/>
    <cellStyle name="Millares 2 2 2 2 2 2 3 3 3 2 2" xfId="38713" xr:uid="{9592DA0D-CB8F-4D2F-B0DF-E905159B7A8D}"/>
    <cellStyle name="Millares 2 2 2 2 2 2 3 3 3 3" xfId="28389" xr:uid="{C7C1573C-3896-47D4-AC65-3C682379A65F}"/>
    <cellStyle name="Millares 2 2 2 2 2 2 3 3 4" xfId="12903" xr:uid="{37F31E3B-D339-4CFE-AB8D-2A8F6E145A1C}"/>
    <cellStyle name="Millares 2 2 2 2 2 2 3 3 4 2" xfId="33551" xr:uid="{CE7E2E27-1B46-4699-8AD7-D107937FBCEC}"/>
    <cellStyle name="Millares 2 2 2 2 2 2 3 3 5" xfId="23227" xr:uid="{39DB0E23-C1D3-4DDC-A907-48025B96AAA2}"/>
    <cellStyle name="Millares 2 2 2 2 2 2 3 4" xfId="3870" xr:uid="{BF71EAC0-9826-4E05-BDE1-6FA1DAAB0767}"/>
    <cellStyle name="Millares 2 2 2 2 2 2 3 4 2" xfId="9032" xr:uid="{3D3E30AB-E801-4A89-86C6-60C5F150DEFC}"/>
    <cellStyle name="Millares 2 2 2 2 2 2 3 4 2 2" xfId="19356" xr:uid="{27122956-A72B-4D2B-8D8A-459BDDFD92CC}"/>
    <cellStyle name="Millares 2 2 2 2 2 2 3 4 2 2 2" xfId="40004" xr:uid="{D5955226-FD90-4B96-9693-72CA727FC92C}"/>
    <cellStyle name="Millares 2 2 2 2 2 2 3 4 2 3" xfId="29680" xr:uid="{8B6EDFA6-818A-4D6D-821B-FCB116D823BE}"/>
    <cellStyle name="Millares 2 2 2 2 2 2 3 4 3" xfId="14194" xr:uid="{8F097B26-2F4B-48E1-87AF-164819D04BC6}"/>
    <cellStyle name="Millares 2 2 2 2 2 2 3 4 3 2" xfId="34842" xr:uid="{3CE4FC01-AC61-4E02-BFBC-1D5C891B53FB}"/>
    <cellStyle name="Millares 2 2 2 2 2 2 3 4 4" xfId="24518" xr:uid="{80CC5020-7E38-41BF-ACC3-4EA9DE7817F1}"/>
    <cellStyle name="Millares 2 2 2 2 2 2 3 5" xfId="6451" xr:uid="{3E652D31-B732-43B5-B612-DE3E6348F7DF}"/>
    <cellStyle name="Millares 2 2 2 2 2 2 3 5 2" xfId="16775" xr:uid="{43E7229D-AE97-4AE2-99AA-DE11EEF0E7E2}"/>
    <cellStyle name="Millares 2 2 2 2 2 2 3 5 2 2" xfId="37423" xr:uid="{F0516E3D-6BCF-4784-ACB4-E6F8E5EBDC36}"/>
    <cellStyle name="Millares 2 2 2 2 2 2 3 5 3" xfId="27099" xr:uid="{A618AC1A-CDEB-4597-B643-7CB128A7B890}"/>
    <cellStyle name="Millares 2 2 2 2 2 2 3 6" xfId="11613" xr:uid="{33BFDAC6-AFBE-4707-8547-AE1CE3B7C9CF}"/>
    <cellStyle name="Millares 2 2 2 2 2 2 3 6 2" xfId="32261" xr:uid="{8B2FC0F7-761B-4B6C-8472-AB7F0AF88868}"/>
    <cellStyle name="Millares 2 2 2 2 2 2 3 7" xfId="21937" xr:uid="{F205D772-2D66-4BE4-8B0D-4092DC820DAF}"/>
    <cellStyle name="Millares 2 2 2 2 2 2 4" xfId="1884" xr:uid="{00000000-0005-0000-0000-0000DC040000}"/>
    <cellStyle name="Millares 2 2 2 2 2 2 4 2" xfId="3221" xr:uid="{7AC95086-EA20-4312-A69A-0336F435D647}"/>
    <cellStyle name="Millares 2 2 2 2 2 2 4 2 2" xfId="5802" xr:uid="{3F19CD6C-0645-401D-8091-EBC547316042}"/>
    <cellStyle name="Millares 2 2 2 2 2 2 4 2 2 2" xfId="10964" xr:uid="{6D3E08D9-7E72-48C9-BD73-4771174947E3}"/>
    <cellStyle name="Millares 2 2 2 2 2 2 4 2 2 2 2" xfId="21288" xr:uid="{21AB14E2-86FD-4ADA-AB9C-FEEF0A247E8E}"/>
    <cellStyle name="Millares 2 2 2 2 2 2 4 2 2 2 2 2" xfId="41936" xr:uid="{0F96EC73-8547-494D-B259-8EED4A5CB66A}"/>
    <cellStyle name="Millares 2 2 2 2 2 2 4 2 2 2 3" xfId="31612" xr:uid="{4B1E2CB3-E048-4080-994B-91E6B43DACDC}"/>
    <cellStyle name="Millares 2 2 2 2 2 2 4 2 2 3" xfId="16126" xr:uid="{08444457-04E1-4E7E-99C5-7981EBA7D8AD}"/>
    <cellStyle name="Millares 2 2 2 2 2 2 4 2 2 3 2" xfId="36774" xr:uid="{C9CA608C-E395-4B25-9D48-D035BA731549}"/>
    <cellStyle name="Millares 2 2 2 2 2 2 4 2 2 4" xfId="26450" xr:uid="{C06E8F16-5B93-4B5E-AE0E-89EDF8281545}"/>
    <cellStyle name="Millares 2 2 2 2 2 2 4 2 3" xfId="8383" xr:uid="{E010C35D-4CEB-45DB-A12C-40D48F3F660D}"/>
    <cellStyle name="Millares 2 2 2 2 2 2 4 2 3 2" xfId="18707" xr:uid="{079C14D2-21CD-4EFD-BD46-05B7914C4EDA}"/>
    <cellStyle name="Millares 2 2 2 2 2 2 4 2 3 2 2" xfId="39355" xr:uid="{E24EB244-B8A2-418B-9430-60D129DEC394}"/>
    <cellStyle name="Millares 2 2 2 2 2 2 4 2 3 3" xfId="29031" xr:uid="{931D30AD-F64E-40BC-93B7-D7A4A32CCB27}"/>
    <cellStyle name="Millares 2 2 2 2 2 2 4 2 4" xfId="13545" xr:uid="{BEB7201A-3A23-408A-8687-2E06822F65E1}"/>
    <cellStyle name="Millares 2 2 2 2 2 2 4 2 4 2" xfId="34193" xr:uid="{877AF488-C888-4BE2-B6F1-DFF73ECE4B42}"/>
    <cellStyle name="Millares 2 2 2 2 2 2 4 2 5" xfId="23869" xr:uid="{D591706F-D82F-420F-920A-B1C6F2621E30}"/>
    <cellStyle name="Millares 2 2 2 2 2 2 4 3" xfId="4512" xr:uid="{33FBE179-5203-41A2-9513-6BBFB7A94A30}"/>
    <cellStyle name="Millares 2 2 2 2 2 2 4 3 2" xfId="9674" xr:uid="{FAE449FA-3F2D-473F-A3DB-F1607EA48A3F}"/>
    <cellStyle name="Millares 2 2 2 2 2 2 4 3 2 2" xfId="19998" xr:uid="{38D8BAA8-7880-4868-8E1D-9ECEE7FFE5F7}"/>
    <cellStyle name="Millares 2 2 2 2 2 2 4 3 2 2 2" xfId="40646" xr:uid="{F1C78977-47FA-4E19-96A4-F3850D1DD728}"/>
    <cellStyle name="Millares 2 2 2 2 2 2 4 3 2 3" xfId="30322" xr:uid="{2FCFEB07-DB01-453B-87C9-39D1F30E638A}"/>
    <cellStyle name="Millares 2 2 2 2 2 2 4 3 3" xfId="14836" xr:uid="{4C7CF1F4-086F-42B5-97BA-7FDC21EA2ABB}"/>
    <cellStyle name="Millares 2 2 2 2 2 2 4 3 3 2" xfId="35484" xr:uid="{9C05106E-F184-4FC5-B07B-30DE3F766562}"/>
    <cellStyle name="Millares 2 2 2 2 2 2 4 3 4" xfId="25160" xr:uid="{47B39898-E8CD-4732-8888-6CEB1A62CF16}"/>
    <cellStyle name="Millares 2 2 2 2 2 2 4 4" xfId="7093" xr:uid="{99F18996-3117-4936-B69A-FEEBA06669FB}"/>
    <cellStyle name="Millares 2 2 2 2 2 2 4 4 2" xfId="17417" xr:uid="{9DDFEA1C-A8ED-4329-9FF1-442DBA9614CA}"/>
    <cellStyle name="Millares 2 2 2 2 2 2 4 4 2 2" xfId="38065" xr:uid="{057CF97F-9267-4916-B0DD-CE210AFA00CA}"/>
    <cellStyle name="Millares 2 2 2 2 2 2 4 4 3" xfId="27741" xr:uid="{EF057782-90B3-434D-873B-195264EE5263}"/>
    <cellStyle name="Millares 2 2 2 2 2 2 4 5" xfId="12255" xr:uid="{3E31A518-A5B2-496A-9532-88BA010A1F57}"/>
    <cellStyle name="Millares 2 2 2 2 2 2 4 5 2" xfId="32903" xr:uid="{D628DE8E-6B2D-4BAE-8C80-2D32F09B666C}"/>
    <cellStyle name="Millares 2 2 2 2 2 2 4 6" xfId="22579" xr:uid="{83F985C6-9C20-48DA-94FF-A6E60F20DC94}"/>
    <cellStyle name="Millares 2 2 2 2 2 2 5" xfId="2576" xr:uid="{47D58172-FAED-4D8D-BFBF-14769E6533E5}"/>
    <cellStyle name="Millares 2 2 2 2 2 2 5 2" xfId="5157" xr:uid="{49FB0999-16EF-402B-864D-D6A24EAFE71A}"/>
    <cellStyle name="Millares 2 2 2 2 2 2 5 2 2" xfId="10319" xr:uid="{BBF2049B-04C6-4718-AAF4-CF548901BB4E}"/>
    <cellStyle name="Millares 2 2 2 2 2 2 5 2 2 2" xfId="20643" xr:uid="{9849D0C8-13F4-401C-8890-B3011F4A582D}"/>
    <cellStyle name="Millares 2 2 2 2 2 2 5 2 2 2 2" xfId="41291" xr:uid="{75F0C1F2-662C-4345-A15F-7F647F935CCF}"/>
    <cellStyle name="Millares 2 2 2 2 2 2 5 2 2 3" xfId="30967" xr:uid="{A532D5D7-C9C3-4039-9EFE-1D0BBED863FC}"/>
    <cellStyle name="Millares 2 2 2 2 2 2 5 2 3" xfId="15481" xr:uid="{4ABEC563-3414-4F39-BDF8-311FF8396EBE}"/>
    <cellStyle name="Millares 2 2 2 2 2 2 5 2 3 2" xfId="36129" xr:uid="{22282C8C-6B3E-49D2-83F9-CC77779884B2}"/>
    <cellStyle name="Millares 2 2 2 2 2 2 5 2 4" xfId="25805" xr:uid="{A1749B48-F011-4D61-9EBA-EE63FCA07F8B}"/>
    <cellStyle name="Millares 2 2 2 2 2 2 5 3" xfId="7738" xr:uid="{88A176A5-824E-4167-BE4C-0E35933378AF}"/>
    <cellStyle name="Millares 2 2 2 2 2 2 5 3 2" xfId="18062" xr:uid="{755EE4BA-A743-4D1E-99DF-7604F9414894}"/>
    <cellStyle name="Millares 2 2 2 2 2 2 5 3 2 2" xfId="38710" xr:uid="{232C8BF3-97DA-4F5F-B6AC-39B08AD9212A}"/>
    <cellStyle name="Millares 2 2 2 2 2 2 5 3 3" xfId="28386" xr:uid="{072E4631-0686-4FDB-B5AC-A78A7EAAD8A8}"/>
    <cellStyle name="Millares 2 2 2 2 2 2 5 4" xfId="12900" xr:uid="{3BE7CDCC-D684-4D4D-AD45-00554B457D18}"/>
    <cellStyle name="Millares 2 2 2 2 2 2 5 4 2" xfId="33548" xr:uid="{F626D8ED-4037-45A4-88FC-0C809860552F}"/>
    <cellStyle name="Millares 2 2 2 2 2 2 5 5" xfId="23224" xr:uid="{8520EA1D-75F4-4126-9412-D633E1EA5350}"/>
    <cellStyle name="Millares 2 2 2 2 2 2 6" xfId="3867" xr:uid="{F4E17469-E6DA-4453-9CE4-613649EAD6F7}"/>
    <cellStyle name="Millares 2 2 2 2 2 2 6 2" xfId="9029" xr:uid="{DE4EBF5E-2023-4FE2-9388-0741683A4B33}"/>
    <cellStyle name="Millares 2 2 2 2 2 2 6 2 2" xfId="19353" xr:uid="{E0FF23C1-DCC7-4294-8F0C-D13BBD901BD4}"/>
    <cellStyle name="Millares 2 2 2 2 2 2 6 2 2 2" xfId="40001" xr:uid="{C9607594-CCF5-4FF4-AA6C-DEE654BED2A5}"/>
    <cellStyle name="Millares 2 2 2 2 2 2 6 2 3" xfId="29677" xr:uid="{273F9B23-7737-4219-B530-09B5264F12EF}"/>
    <cellStyle name="Millares 2 2 2 2 2 2 6 3" xfId="14191" xr:uid="{24FBA9A6-F0CA-43A3-932C-2502B4BEA82B}"/>
    <cellStyle name="Millares 2 2 2 2 2 2 6 3 2" xfId="34839" xr:uid="{38DFA078-DDB8-4DE7-B8B3-D094781481A0}"/>
    <cellStyle name="Millares 2 2 2 2 2 2 6 4" xfId="24515" xr:uid="{4E40120B-C188-459A-AAB4-A968C4F944A6}"/>
    <cellStyle name="Millares 2 2 2 2 2 2 7" xfId="6448" xr:uid="{B265019D-C0B4-4172-8605-A1C8A5323C4A}"/>
    <cellStyle name="Millares 2 2 2 2 2 2 7 2" xfId="16772" xr:uid="{37E5B067-FD6D-42D9-9726-A19762274052}"/>
    <cellStyle name="Millares 2 2 2 2 2 2 7 2 2" xfId="37420" xr:uid="{882A1F94-5F2F-4042-B614-7AE2B051420B}"/>
    <cellStyle name="Millares 2 2 2 2 2 2 7 3" xfId="27096" xr:uid="{3D48C312-A123-421E-9CE9-490C5ED79BD9}"/>
    <cellStyle name="Millares 2 2 2 2 2 2 8" xfId="11610" xr:uid="{BE6AF67A-7217-4B7C-ACE5-8A481FA8CC33}"/>
    <cellStyle name="Millares 2 2 2 2 2 2 8 2" xfId="32258" xr:uid="{35EC9401-7180-446A-8301-34847AA60C3C}"/>
    <cellStyle name="Millares 2 2 2 2 2 2 9" xfId="21934" xr:uid="{915B6DD0-518B-45F9-8723-644953C4F459}"/>
    <cellStyle name="Millares 2 2 2 2 2 3" xfId="914" xr:uid="{00000000-0005-0000-0000-0000DD040000}"/>
    <cellStyle name="Millares 2 2 2 2 2 3 2" xfId="915" xr:uid="{00000000-0005-0000-0000-0000DE040000}"/>
    <cellStyle name="Millares 2 2 2 2 2 3 2 2" xfId="1889" xr:uid="{00000000-0005-0000-0000-0000DF040000}"/>
    <cellStyle name="Millares 2 2 2 2 2 3 2 2 2" xfId="3226" xr:uid="{54D9C8A6-E32F-4AD9-A5B4-1547EEE859AE}"/>
    <cellStyle name="Millares 2 2 2 2 2 3 2 2 2 2" xfId="5807" xr:uid="{5760BB92-0B57-4160-A529-E4DEABBBFC30}"/>
    <cellStyle name="Millares 2 2 2 2 2 3 2 2 2 2 2" xfId="10969" xr:uid="{014B4704-5AFD-40AC-BD41-2476858CD733}"/>
    <cellStyle name="Millares 2 2 2 2 2 3 2 2 2 2 2 2" xfId="21293" xr:uid="{DFB70C12-57E1-4E9B-BD0E-0F9C15456DAD}"/>
    <cellStyle name="Millares 2 2 2 2 2 3 2 2 2 2 2 2 2" xfId="41941" xr:uid="{79F860BA-1F5E-4084-BD9F-8C441E035064}"/>
    <cellStyle name="Millares 2 2 2 2 2 3 2 2 2 2 2 3" xfId="31617" xr:uid="{95A9122C-2AF9-42D2-93E6-E9BB7F96F61A}"/>
    <cellStyle name="Millares 2 2 2 2 2 3 2 2 2 2 3" xfId="16131" xr:uid="{414F4AAD-19BB-407A-8DF9-0D1AAB7C4833}"/>
    <cellStyle name="Millares 2 2 2 2 2 3 2 2 2 2 3 2" xfId="36779" xr:uid="{E6239060-CD54-47B4-BF80-2E17C74D73B7}"/>
    <cellStyle name="Millares 2 2 2 2 2 3 2 2 2 2 4" xfId="26455" xr:uid="{00DBB6AF-CF1C-4DC0-97B4-3BABD2733D1D}"/>
    <cellStyle name="Millares 2 2 2 2 2 3 2 2 2 3" xfId="8388" xr:uid="{47DA132A-E44D-4BFA-8AD7-9B73EB39AD27}"/>
    <cellStyle name="Millares 2 2 2 2 2 3 2 2 2 3 2" xfId="18712" xr:uid="{E0698D92-907D-4855-9CE7-B09C4CE1446C}"/>
    <cellStyle name="Millares 2 2 2 2 2 3 2 2 2 3 2 2" xfId="39360" xr:uid="{2850EF40-BEA8-4087-9629-A7FDF7CD1E0B}"/>
    <cellStyle name="Millares 2 2 2 2 2 3 2 2 2 3 3" xfId="29036" xr:uid="{9FCBF385-74A5-4550-82F3-1AFEDC461687}"/>
    <cellStyle name="Millares 2 2 2 2 2 3 2 2 2 4" xfId="13550" xr:uid="{1043C69C-FB05-4B46-A596-B02DA093AC44}"/>
    <cellStyle name="Millares 2 2 2 2 2 3 2 2 2 4 2" xfId="34198" xr:uid="{592EA94E-1E52-48CF-B0F1-A2F1C0EA2817}"/>
    <cellStyle name="Millares 2 2 2 2 2 3 2 2 2 5" xfId="23874" xr:uid="{50D44B06-39E1-4DA3-AD5F-4574C70F3D85}"/>
    <cellStyle name="Millares 2 2 2 2 2 3 2 2 3" xfId="4517" xr:uid="{AF6F9E83-46EB-4CFC-9653-608ABEDBD921}"/>
    <cellStyle name="Millares 2 2 2 2 2 3 2 2 3 2" xfId="9679" xr:uid="{D393C89F-2356-4A73-A580-17FD71C4DC40}"/>
    <cellStyle name="Millares 2 2 2 2 2 3 2 2 3 2 2" xfId="20003" xr:uid="{C8D3894C-F7AE-4623-8573-2EA90C1E70B2}"/>
    <cellStyle name="Millares 2 2 2 2 2 3 2 2 3 2 2 2" xfId="40651" xr:uid="{E2A13033-4580-49CD-BDF2-FF6D5B093350}"/>
    <cellStyle name="Millares 2 2 2 2 2 3 2 2 3 2 3" xfId="30327" xr:uid="{5338FC6C-B764-4025-978E-D1FE08846181}"/>
    <cellStyle name="Millares 2 2 2 2 2 3 2 2 3 3" xfId="14841" xr:uid="{6695AD0C-47EA-4B73-AC59-F520E2F84DF9}"/>
    <cellStyle name="Millares 2 2 2 2 2 3 2 2 3 3 2" xfId="35489" xr:uid="{ADA33754-85D6-4B6D-969E-96ACC4E6D885}"/>
    <cellStyle name="Millares 2 2 2 2 2 3 2 2 3 4" xfId="25165" xr:uid="{E3657AAF-ADDF-4EC9-AAF7-1FED303F1BE5}"/>
    <cellStyle name="Millares 2 2 2 2 2 3 2 2 4" xfId="7098" xr:uid="{E822F2CA-7FD4-47FD-9772-5EF2D74B5394}"/>
    <cellStyle name="Millares 2 2 2 2 2 3 2 2 4 2" xfId="17422" xr:uid="{DE2233F6-F379-4241-97BA-E3878C54BAB4}"/>
    <cellStyle name="Millares 2 2 2 2 2 3 2 2 4 2 2" xfId="38070" xr:uid="{88775C70-04DF-47C5-B082-F551E7049C89}"/>
    <cellStyle name="Millares 2 2 2 2 2 3 2 2 4 3" xfId="27746" xr:uid="{FCC67843-4682-4DDB-A5EE-DC4AEB746A92}"/>
    <cellStyle name="Millares 2 2 2 2 2 3 2 2 5" xfId="12260" xr:uid="{9CE718FD-55DA-4014-B41C-F5A9F64B6BBB}"/>
    <cellStyle name="Millares 2 2 2 2 2 3 2 2 5 2" xfId="32908" xr:uid="{B06A947D-FA7A-4E72-A0FE-E4C69452B493}"/>
    <cellStyle name="Millares 2 2 2 2 2 3 2 2 6" xfId="22584" xr:uid="{FB13CD3D-F056-4221-9033-FAA56D5905B5}"/>
    <cellStyle name="Millares 2 2 2 2 2 3 2 3" xfId="2581" xr:uid="{85E4D166-2B27-4FFD-8542-CB2D54C34FC8}"/>
    <cellStyle name="Millares 2 2 2 2 2 3 2 3 2" xfId="5162" xr:uid="{C85EDBA5-D26C-42A1-BE60-C71BCC49B51B}"/>
    <cellStyle name="Millares 2 2 2 2 2 3 2 3 2 2" xfId="10324" xr:uid="{D1652CE1-C3B3-4823-BAC7-AA8EF0FF87D4}"/>
    <cellStyle name="Millares 2 2 2 2 2 3 2 3 2 2 2" xfId="20648" xr:uid="{21F825DE-D929-48AD-B184-513209FEFA45}"/>
    <cellStyle name="Millares 2 2 2 2 2 3 2 3 2 2 2 2" xfId="41296" xr:uid="{74BEF2C4-49C7-4E36-846F-33BA4F83F08D}"/>
    <cellStyle name="Millares 2 2 2 2 2 3 2 3 2 2 3" xfId="30972" xr:uid="{072101E2-5C5C-4BE7-B714-459B9C51B5E6}"/>
    <cellStyle name="Millares 2 2 2 2 2 3 2 3 2 3" xfId="15486" xr:uid="{7164C449-28AA-47C5-9DCE-95CD5357A0EC}"/>
    <cellStyle name="Millares 2 2 2 2 2 3 2 3 2 3 2" xfId="36134" xr:uid="{6A203B6F-8453-4DFC-A0A8-AE0CC8E7470F}"/>
    <cellStyle name="Millares 2 2 2 2 2 3 2 3 2 4" xfId="25810" xr:uid="{E40963BA-5B42-4A5C-B371-5CC454EBB28C}"/>
    <cellStyle name="Millares 2 2 2 2 2 3 2 3 3" xfId="7743" xr:uid="{00C2A4F8-FBEA-4298-85A6-B8DBE90174DD}"/>
    <cellStyle name="Millares 2 2 2 2 2 3 2 3 3 2" xfId="18067" xr:uid="{B407B225-E2DA-424A-B6E0-23D71CE50B7B}"/>
    <cellStyle name="Millares 2 2 2 2 2 3 2 3 3 2 2" xfId="38715" xr:uid="{B7F1A067-6B42-4315-BFE6-DF9F7187FCDA}"/>
    <cellStyle name="Millares 2 2 2 2 2 3 2 3 3 3" xfId="28391" xr:uid="{97A696C9-3494-47F4-A2A5-44165E340791}"/>
    <cellStyle name="Millares 2 2 2 2 2 3 2 3 4" xfId="12905" xr:uid="{4840DED4-C387-4082-9325-00B23D9807EB}"/>
    <cellStyle name="Millares 2 2 2 2 2 3 2 3 4 2" xfId="33553" xr:uid="{E733B75A-B3D2-4D0F-8C25-F7F9722C9D75}"/>
    <cellStyle name="Millares 2 2 2 2 2 3 2 3 5" xfId="23229" xr:uid="{D872302A-3B82-4886-B538-DA5AA8936DF4}"/>
    <cellStyle name="Millares 2 2 2 2 2 3 2 4" xfId="3872" xr:uid="{CC3BA951-FC82-48D1-8209-D932A3F69758}"/>
    <cellStyle name="Millares 2 2 2 2 2 3 2 4 2" xfId="9034" xr:uid="{7B5A5820-12FE-48C4-8250-B961600096D3}"/>
    <cellStyle name="Millares 2 2 2 2 2 3 2 4 2 2" xfId="19358" xr:uid="{45B7B2DF-8BA4-4FE5-8970-FAB262C67439}"/>
    <cellStyle name="Millares 2 2 2 2 2 3 2 4 2 2 2" xfId="40006" xr:uid="{D1961908-B35F-4596-93BB-B29DCB11EF51}"/>
    <cellStyle name="Millares 2 2 2 2 2 3 2 4 2 3" xfId="29682" xr:uid="{A50A18BC-A2F0-4F44-881F-46A695B2D38C}"/>
    <cellStyle name="Millares 2 2 2 2 2 3 2 4 3" xfId="14196" xr:uid="{A43DD9B2-48DF-471B-9C42-3785C80F5E81}"/>
    <cellStyle name="Millares 2 2 2 2 2 3 2 4 3 2" xfId="34844" xr:uid="{D61EE616-5CFC-474E-9F32-181CC9E33FFE}"/>
    <cellStyle name="Millares 2 2 2 2 2 3 2 4 4" xfId="24520" xr:uid="{9BC5A28C-17DD-4572-9629-D3A26A64DFE5}"/>
    <cellStyle name="Millares 2 2 2 2 2 3 2 5" xfId="6453" xr:uid="{71437D13-FFDF-4D76-87E7-22051A0E5722}"/>
    <cellStyle name="Millares 2 2 2 2 2 3 2 5 2" xfId="16777" xr:uid="{745E21C5-DE0D-4DA2-AA4F-F071D22A5A59}"/>
    <cellStyle name="Millares 2 2 2 2 2 3 2 5 2 2" xfId="37425" xr:uid="{217B88D4-5582-4DA2-B78A-983B1DDEEDF6}"/>
    <cellStyle name="Millares 2 2 2 2 2 3 2 5 3" xfId="27101" xr:uid="{57B9CA9B-D9D5-481A-8ADB-E4A02DAF9E52}"/>
    <cellStyle name="Millares 2 2 2 2 2 3 2 6" xfId="11615" xr:uid="{4CEF2F26-C097-4B5B-99CA-E10909FC1E99}"/>
    <cellStyle name="Millares 2 2 2 2 2 3 2 6 2" xfId="32263" xr:uid="{FA7C019E-00FA-469C-B340-089279566425}"/>
    <cellStyle name="Millares 2 2 2 2 2 3 2 7" xfId="21939" xr:uid="{D9059A8B-E177-40CE-8388-5C79271BE575}"/>
    <cellStyle name="Millares 2 2 2 2 2 3 3" xfId="1888" xr:uid="{00000000-0005-0000-0000-0000E0040000}"/>
    <cellStyle name="Millares 2 2 2 2 2 3 3 2" xfId="3225" xr:uid="{173AC625-B19E-466F-B02A-56EDE6BAD9E1}"/>
    <cellStyle name="Millares 2 2 2 2 2 3 3 2 2" xfId="5806" xr:uid="{E62A37A2-B638-4504-8926-335E0DED196F}"/>
    <cellStyle name="Millares 2 2 2 2 2 3 3 2 2 2" xfId="10968" xr:uid="{1AC19C6A-6750-46AC-A45A-F474F47A3D64}"/>
    <cellStyle name="Millares 2 2 2 2 2 3 3 2 2 2 2" xfId="21292" xr:uid="{F122B3C7-70F6-4D54-B543-08E236A0FEF3}"/>
    <cellStyle name="Millares 2 2 2 2 2 3 3 2 2 2 2 2" xfId="41940" xr:uid="{344A129B-909F-4D65-9766-47AD7C39D75A}"/>
    <cellStyle name="Millares 2 2 2 2 2 3 3 2 2 2 3" xfId="31616" xr:uid="{9B865B85-BE86-45EF-AF02-701DE99CD3F3}"/>
    <cellStyle name="Millares 2 2 2 2 2 3 3 2 2 3" xfId="16130" xr:uid="{64A80100-0CC1-4460-81E8-22965A8614A5}"/>
    <cellStyle name="Millares 2 2 2 2 2 3 3 2 2 3 2" xfId="36778" xr:uid="{B56480E0-9BDD-47D4-B8F2-5B099E00DC2C}"/>
    <cellStyle name="Millares 2 2 2 2 2 3 3 2 2 4" xfId="26454" xr:uid="{0B68BCDA-2DEB-4C32-8C6A-91B4D2A13946}"/>
    <cellStyle name="Millares 2 2 2 2 2 3 3 2 3" xfId="8387" xr:uid="{EEC43D0E-89E1-4F33-B203-3FD4AEE24E90}"/>
    <cellStyle name="Millares 2 2 2 2 2 3 3 2 3 2" xfId="18711" xr:uid="{97C097AF-BDC8-44FA-BF53-DB995630FB6C}"/>
    <cellStyle name="Millares 2 2 2 2 2 3 3 2 3 2 2" xfId="39359" xr:uid="{75115655-F6A8-4539-B356-24822984AF65}"/>
    <cellStyle name="Millares 2 2 2 2 2 3 3 2 3 3" xfId="29035" xr:uid="{793B88AB-3CA5-4E92-9757-6EA96C41F5BE}"/>
    <cellStyle name="Millares 2 2 2 2 2 3 3 2 4" xfId="13549" xr:uid="{3E7F2D9D-8C59-4A70-84C1-0666E2F97224}"/>
    <cellStyle name="Millares 2 2 2 2 2 3 3 2 4 2" xfId="34197" xr:uid="{8B91F26E-EB06-4E03-9CD8-CC4B61B730A8}"/>
    <cellStyle name="Millares 2 2 2 2 2 3 3 2 5" xfId="23873" xr:uid="{3EF5B3D8-DFB5-43BC-A169-AEBC77994CE7}"/>
    <cellStyle name="Millares 2 2 2 2 2 3 3 3" xfId="4516" xr:uid="{876E3FB6-9ACD-46E9-8FDE-45FA7D0BF3C4}"/>
    <cellStyle name="Millares 2 2 2 2 2 3 3 3 2" xfId="9678" xr:uid="{E4A30B85-424D-4F0A-BADC-EC0331FF7150}"/>
    <cellStyle name="Millares 2 2 2 2 2 3 3 3 2 2" xfId="20002" xr:uid="{817DF9E3-E51E-4604-BCDB-04CE0E21D51A}"/>
    <cellStyle name="Millares 2 2 2 2 2 3 3 3 2 2 2" xfId="40650" xr:uid="{9D0266AD-F185-4964-95F5-CFA0A6D91C69}"/>
    <cellStyle name="Millares 2 2 2 2 2 3 3 3 2 3" xfId="30326" xr:uid="{E733CDE2-FD8B-46A2-90FB-507A6D7F4B95}"/>
    <cellStyle name="Millares 2 2 2 2 2 3 3 3 3" xfId="14840" xr:uid="{22DD7839-7ECE-4FC9-BA98-D07424392B40}"/>
    <cellStyle name="Millares 2 2 2 2 2 3 3 3 3 2" xfId="35488" xr:uid="{C3BA9877-2851-4D62-A5E6-FD8CA1C76364}"/>
    <cellStyle name="Millares 2 2 2 2 2 3 3 3 4" xfId="25164" xr:uid="{47E4DA4E-090D-44A8-907E-54B6236C07FD}"/>
    <cellStyle name="Millares 2 2 2 2 2 3 3 4" xfId="7097" xr:uid="{8BF25A8F-21B0-49CC-ACF3-17E58FBB776D}"/>
    <cellStyle name="Millares 2 2 2 2 2 3 3 4 2" xfId="17421" xr:uid="{2A713873-B0BF-4399-A4FA-2958D9859774}"/>
    <cellStyle name="Millares 2 2 2 2 2 3 3 4 2 2" xfId="38069" xr:uid="{B02634BE-5A32-40EB-B391-5DDC15F64EEE}"/>
    <cellStyle name="Millares 2 2 2 2 2 3 3 4 3" xfId="27745" xr:uid="{5D1E2F5B-0A22-4916-B693-DCD4FCBBA7B7}"/>
    <cellStyle name="Millares 2 2 2 2 2 3 3 5" xfId="12259" xr:uid="{7BF0E91B-CF63-42D1-A9C0-E2C759799FC2}"/>
    <cellStyle name="Millares 2 2 2 2 2 3 3 5 2" xfId="32907" xr:uid="{AC094A0F-3003-469A-A97D-DDD4AD6EDE67}"/>
    <cellStyle name="Millares 2 2 2 2 2 3 3 6" xfId="22583" xr:uid="{D68CA04B-2E75-475C-AA4D-5214FE426368}"/>
    <cellStyle name="Millares 2 2 2 2 2 3 4" xfId="2580" xr:uid="{A75AD556-E1F1-4638-9AB5-36078CC15811}"/>
    <cellStyle name="Millares 2 2 2 2 2 3 4 2" xfId="5161" xr:uid="{7A108F7C-A7C3-4388-8979-8EE83F520B45}"/>
    <cellStyle name="Millares 2 2 2 2 2 3 4 2 2" xfId="10323" xr:uid="{28C184A3-C4A1-4CEC-9B24-D35D2EE1C69B}"/>
    <cellStyle name="Millares 2 2 2 2 2 3 4 2 2 2" xfId="20647" xr:uid="{A1666B21-1145-48AA-91B6-57C9A7B7A4FC}"/>
    <cellStyle name="Millares 2 2 2 2 2 3 4 2 2 2 2" xfId="41295" xr:uid="{2CF1B82D-6554-4EB3-990E-995638D94C5B}"/>
    <cellStyle name="Millares 2 2 2 2 2 3 4 2 2 3" xfId="30971" xr:uid="{B591BA9F-4AB7-4326-AFAB-1BD47D245194}"/>
    <cellStyle name="Millares 2 2 2 2 2 3 4 2 3" xfId="15485" xr:uid="{075C632E-CCE5-45A4-867C-0E157CD0D3E5}"/>
    <cellStyle name="Millares 2 2 2 2 2 3 4 2 3 2" xfId="36133" xr:uid="{A435BFDB-DB3E-4282-B008-64C3B2840C27}"/>
    <cellStyle name="Millares 2 2 2 2 2 3 4 2 4" xfId="25809" xr:uid="{47A02D45-EBDC-44BC-9274-3D3B43885555}"/>
    <cellStyle name="Millares 2 2 2 2 2 3 4 3" xfId="7742" xr:uid="{CD06EF87-D900-4273-A3FD-341AA88E5FEA}"/>
    <cellStyle name="Millares 2 2 2 2 2 3 4 3 2" xfId="18066" xr:uid="{E020AA82-D1AB-498B-9CF1-8D0E2F39E1FA}"/>
    <cellStyle name="Millares 2 2 2 2 2 3 4 3 2 2" xfId="38714" xr:uid="{26342558-4425-4187-A6F9-0F04FDB13446}"/>
    <cellStyle name="Millares 2 2 2 2 2 3 4 3 3" xfId="28390" xr:uid="{0EFC266B-4D8B-44D5-8D2B-A4B6EE37D182}"/>
    <cellStyle name="Millares 2 2 2 2 2 3 4 4" xfId="12904" xr:uid="{EDD005B5-0126-42E1-BE0B-FB6C6482F87B}"/>
    <cellStyle name="Millares 2 2 2 2 2 3 4 4 2" xfId="33552" xr:uid="{6EC4FC50-26E7-4F3D-9296-3F293C1C50E6}"/>
    <cellStyle name="Millares 2 2 2 2 2 3 4 5" xfId="23228" xr:uid="{D998C41D-18CB-4B7F-A82B-793B0CB3708A}"/>
    <cellStyle name="Millares 2 2 2 2 2 3 5" xfId="3871" xr:uid="{1EA785F1-68EE-4190-9D26-272B7D5E091F}"/>
    <cellStyle name="Millares 2 2 2 2 2 3 5 2" xfId="9033" xr:uid="{A616317F-6F7E-4E01-B417-7E42E1D9D3F1}"/>
    <cellStyle name="Millares 2 2 2 2 2 3 5 2 2" xfId="19357" xr:uid="{817F6768-490B-4227-9696-06171834145C}"/>
    <cellStyle name="Millares 2 2 2 2 2 3 5 2 2 2" xfId="40005" xr:uid="{503626BC-E3C4-43A2-B74F-4F848DBE6F64}"/>
    <cellStyle name="Millares 2 2 2 2 2 3 5 2 3" xfId="29681" xr:uid="{E27BCA8E-4D82-43DF-BA2C-9493FBBA6263}"/>
    <cellStyle name="Millares 2 2 2 2 2 3 5 3" xfId="14195" xr:uid="{462FF1B2-49DF-485E-989D-D36FA8C1388D}"/>
    <cellStyle name="Millares 2 2 2 2 2 3 5 3 2" xfId="34843" xr:uid="{8E123059-08AB-4C71-AB81-61347087115B}"/>
    <cellStyle name="Millares 2 2 2 2 2 3 5 4" xfId="24519" xr:uid="{14FDB9CC-4FFA-4026-B4D1-79EAC80E7FB0}"/>
    <cellStyle name="Millares 2 2 2 2 2 3 6" xfId="6452" xr:uid="{CF148811-2214-4985-86DE-E85DE230E4ED}"/>
    <cellStyle name="Millares 2 2 2 2 2 3 6 2" xfId="16776" xr:uid="{91266502-23F5-4BC0-B10E-9B4023A86F7A}"/>
    <cellStyle name="Millares 2 2 2 2 2 3 6 2 2" xfId="37424" xr:uid="{3D416088-A1A9-4563-95EF-58E2055B62CD}"/>
    <cellStyle name="Millares 2 2 2 2 2 3 6 3" xfId="27100" xr:uid="{2CF3196E-4D44-44CD-A017-4DD458699945}"/>
    <cellStyle name="Millares 2 2 2 2 2 3 7" xfId="11614" xr:uid="{A2444711-944B-4622-861E-551D8D3C1CDE}"/>
    <cellStyle name="Millares 2 2 2 2 2 3 7 2" xfId="32262" xr:uid="{FA276C6B-5466-4973-9EC9-2A437837809A}"/>
    <cellStyle name="Millares 2 2 2 2 2 3 8" xfId="21938" xr:uid="{66263248-6E59-481E-8B6C-41246546153B}"/>
    <cellStyle name="Millares 2 2 2 2 2 4" xfId="916" xr:uid="{00000000-0005-0000-0000-0000E1040000}"/>
    <cellStyle name="Millares 2 2 2 2 2 4 2" xfId="917" xr:uid="{00000000-0005-0000-0000-0000E2040000}"/>
    <cellStyle name="Millares 2 2 2 2 2 4 2 2" xfId="1891" xr:uid="{00000000-0005-0000-0000-0000E3040000}"/>
    <cellStyle name="Millares 2 2 2 2 2 4 2 2 2" xfId="3228" xr:uid="{478E7FF1-EF05-4982-A527-3FE4B33B71D6}"/>
    <cellStyle name="Millares 2 2 2 2 2 4 2 2 2 2" xfId="5809" xr:uid="{682D8F1D-3E77-4697-85D4-56BE79F21482}"/>
    <cellStyle name="Millares 2 2 2 2 2 4 2 2 2 2 2" xfId="10971" xr:uid="{031A4D68-9E42-4AB3-8CD4-09C4A1998669}"/>
    <cellStyle name="Millares 2 2 2 2 2 4 2 2 2 2 2 2" xfId="21295" xr:uid="{10BAD049-6D6D-4543-954D-80132BE27BF5}"/>
    <cellStyle name="Millares 2 2 2 2 2 4 2 2 2 2 2 2 2" xfId="41943" xr:uid="{CC7A505F-B58B-4570-9BCD-DBF33880D9B7}"/>
    <cellStyle name="Millares 2 2 2 2 2 4 2 2 2 2 2 3" xfId="31619" xr:uid="{D50CB6A4-C402-440C-AF7F-7A3B5C5A5951}"/>
    <cellStyle name="Millares 2 2 2 2 2 4 2 2 2 2 3" xfId="16133" xr:uid="{08C214A7-9F1C-4B82-AF7F-A9F1A40DC7A6}"/>
    <cellStyle name="Millares 2 2 2 2 2 4 2 2 2 2 3 2" xfId="36781" xr:uid="{CFA7C2F0-2BDB-43EB-9EB1-E155C0AE4BAF}"/>
    <cellStyle name="Millares 2 2 2 2 2 4 2 2 2 2 4" xfId="26457" xr:uid="{B425AC05-A2E6-4314-B042-C8519743D07A}"/>
    <cellStyle name="Millares 2 2 2 2 2 4 2 2 2 3" xfId="8390" xr:uid="{3033A651-5F65-4DC5-A8D6-33CFC3700A2F}"/>
    <cellStyle name="Millares 2 2 2 2 2 4 2 2 2 3 2" xfId="18714" xr:uid="{ABFE7A43-C7D3-4E85-AD5C-CDF4D28223BC}"/>
    <cellStyle name="Millares 2 2 2 2 2 4 2 2 2 3 2 2" xfId="39362" xr:uid="{77D1E034-FEAC-4CC9-A42F-D53545244F7D}"/>
    <cellStyle name="Millares 2 2 2 2 2 4 2 2 2 3 3" xfId="29038" xr:uid="{28D4BBE4-88D7-48E5-AF22-9E6804B01DF2}"/>
    <cellStyle name="Millares 2 2 2 2 2 4 2 2 2 4" xfId="13552" xr:uid="{AF5BC948-DA04-4495-BD8B-610BD0E0647B}"/>
    <cellStyle name="Millares 2 2 2 2 2 4 2 2 2 4 2" xfId="34200" xr:uid="{451CD9E2-A2BD-485D-8DF6-3ACB542A9B98}"/>
    <cellStyle name="Millares 2 2 2 2 2 4 2 2 2 5" xfId="23876" xr:uid="{3119D153-D094-4B40-91B0-ADA875723730}"/>
    <cellStyle name="Millares 2 2 2 2 2 4 2 2 3" xfId="4519" xr:uid="{B9B71B71-D149-49E7-8C70-E4FFBF0C6068}"/>
    <cellStyle name="Millares 2 2 2 2 2 4 2 2 3 2" xfId="9681" xr:uid="{62A91FA0-5215-46CF-A834-C779433BE0FE}"/>
    <cellStyle name="Millares 2 2 2 2 2 4 2 2 3 2 2" xfId="20005" xr:uid="{9C1ED513-1B57-43B2-8434-B0861D07A6FB}"/>
    <cellStyle name="Millares 2 2 2 2 2 4 2 2 3 2 2 2" xfId="40653" xr:uid="{59EE48F4-192D-434B-B666-A42E075B0A85}"/>
    <cellStyle name="Millares 2 2 2 2 2 4 2 2 3 2 3" xfId="30329" xr:uid="{ACFA95B8-A34D-41B1-AD5F-AFB8B3B1A637}"/>
    <cellStyle name="Millares 2 2 2 2 2 4 2 2 3 3" xfId="14843" xr:uid="{3F12E681-286C-4E9B-B264-85918F866F08}"/>
    <cellStyle name="Millares 2 2 2 2 2 4 2 2 3 3 2" xfId="35491" xr:uid="{95C5E188-59DA-4562-B901-5AB53E30660F}"/>
    <cellStyle name="Millares 2 2 2 2 2 4 2 2 3 4" xfId="25167" xr:uid="{91E3D0E8-B039-4430-95A1-B1BC95C028C4}"/>
    <cellStyle name="Millares 2 2 2 2 2 4 2 2 4" xfId="7100" xr:uid="{DC6C8E30-4949-480B-BA91-F0A4A075967B}"/>
    <cellStyle name="Millares 2 2 2 2 2 4 2 2 4 2" xfId="17424" xr:uid="{621E416B-57E4-4166-9D19-28D6145EAADA}"/>
    <cellStyle name="Millares 2 2 2 2 2 4 2 2 4 2 2" xfId="38072" xr:uid="{1948FFD2-EEA5-4591-8E3E-9068759FB5AE}"/>
    <cellStyle name="Millares 2 2 2 2 2 4 2 2 4 3" xfId="27748" xr:uid="{A38CB604-FE1C-4021-8286-4775DFF21E73}"/>
    <cellStyle name="Millares 2 2 2 2 2 4 2 2 5" xfId="12262" xr:uid="{D5FFEFFA-7414-460C-A1DE-F06B75C1DBAD}"/>
    <cellStyle name="Millares 2 2 2 2 2 4 2 2 5 2" xfId="32910" xr:uid="{314C93CF-EDD4-4E53-B8BD-11DE21D413FA}"/>
    <cellStyle name="Millares 2 2 2 2 2 4 2 2 6" xfId="22586" xr:uid="{BC915945-91DC-4815-94F6-170EC7128516}"/>
    <cellStyle name="Millares 2 2 2 2 2 4 2 3" xfId="2583" xr:uid="{36BB6E1C-FC87-47D0-BE77-E310DAF27E04}"/>
    <cellStyle name="Millares 2 2 2 2 2 4 2 3 2" xfId="5164" xr:uid="{80B2328E-1148-4AA5-ABE1-FBB528715755}"/>
    <cellStyle name="Millares 2 2 2 2 2 4 2 3 2 2" xfId="10326" xr:uid="{EE660688-DA0F-4856-B7B8-C55C36B133D5}"/>
    <cellStyle name="Millares 2 2 2 2 2 4 2 3 2 2 2" xfId="20650" xr:uid="{E2819CC9-A4E7-4081-BFF2-B014A58FAE01}"/>
    <cellStyle name="Millares 2 2 2 2 2 4 2 3 2 2 2 2" xfId="41298" xr:uid="{5B210E77-F91C-4FBB-BA97-44E00076C5A1}"/>
    <cellStyle name="Millares 2 2 2 2 2 4 2 3 2 2 3" xfId="30974" xr:uid="{4869A574-600B-4AD7-BED2-9D440D57269B}"/>
    <cellStyle name="Millares 2 2 2 2 2 4 2 3 2 3" xfId="15488" xr:uid="{1C8402E6-40A9-4722-8AD4-A52F80B46F51}"/>
    <cellStyle name="Millares 2 2 2 2 2 4 2 3 2 3 2" xfId="36136" xr:uid="{C9B85DA3-D213-464C-9A95-F2121B459198}"/>
    <cellStyle name="Millares 2 2 2 2 2 4 2 3 2 4" xfId="25812" xr:uid="{7B3F56D2-C136-4A88-BC94-2C1DB8C12B83}"/>
    <cellStyle name="Millares 2 2 2 2 2 4 2 3 3" xfId="7745" xr:uid="{C2C9866E-4B9E-4EDA-A8FE-7CF696CA8EBD}"/>
    <cellStyle name="Millares 2 2 2 2 2 4 2 3 3 2" xfId="18069" xr:uid="{DD49F9C5-614E-4ED7-9CF4-20CA2024D9E1}"/>
    <cellStyle name="Millares 2 2 2 2 2 4 2 3 3 2 2" xfId="38717" xr:uid="{209DA363-245A-493E-9454-F66AE141DB7C}"/>
    <cellStyle name="Millares 2 2 2 2 2 4 2 3 3 3" xfId="28393" xr:uid="{A9DB9DC9-86F9-4E46-B290-8E806034EC95}"/>
    <cellStyle name="Millares 2 2 2 2 2 4 2 3 4" xfId="12907" xr:uid="{13F4A31B-431A-4BB2-BC85-EE0438B19ABB}"/>
    <cellStyle name="Millares 2 2 2 2 2 4 2 3 4 2" xfId="33555" xr:uid="{93A15019-BF0E-4D52-AD09-94E929C52504}"/>
    <cellStyle name="Millares 2 2 2 2 2 4 2 3 5" xfId="23231" xr:uid="{4FB66129-E22C-400A-85A5-2D372E30A289}"/>
    <cellStyle name="Millares 2 2 2 2 2 4 2 4" xfId="3874" xr:uid="{16D08156-15B5-4E5A-B882-43B7DE188BF2}"/>
    <cellStyle name="Millares 2 2 2 2 2 4 2 4 2" xfId="9036" xr:uid="{78F72DE3-6117-47A2-90FE-3777CA552652}"/>
    <cellStyle name="Millares 2 2 2 2 2 4 2 4 2 2" xfId="19360" xr:uid="{5A11F3A3-030E-4E2A-A9DD-4C67085ECF79}"/>
    <cellStyle name="Millares 2 2 2 2 2 4 2 4 2 2 2" xfId="40008" xr:uid="{3BC4958B-76C5-4109-B966-7C0CC489A2AD}"/>
    <cellStyle name="Millares 2 2 2 2 2 4 2 4 2 3" xfId="29684" xr:uid="{838C5303-DF3A-4AB8-B5EE-EA72C2DB6EF8}"/>
    <cellStyle name="Millares 2 2 2 2 2 4 2 4 3" xfId="14198" xr:uid="{FED7E86E-9CD4-4130-ABD2-5654A34F129B}"/>
    <cellStyle name="Millares 2 2 2 2 2 4 2 4 3 2" xfId="34846" xr:uid="{D4FFA3BF-A761-467A-AFE1-B5C727607DDD}"/>
    <cellStyle name="Millares 2 2 2 2 2 4 2 4 4" xfId="24522" xr:uid="{A099E4B6-DAFF-40D3-A131-EBC0AB25D60A}"/>
    <cellStyle name="Millares 2 2 2 2 2 4 2 5" xfId="6455" xr:uid="{B0942759-9A45-45D7-A1C4-E43DBA60B0EC}"/>
    <cellStyle name="Millares 2 2 2 2 2 4 2 5 2" xfId="16779" xr:uid="{2E293143-38BA-4117-8B7E-8FA2A54196C2}"/>
    <cellStyle name="Millares 2 2 2 2 2 4 2 5 2 2" xfId="37427" xr:uid="{E440E9D5-B0CC-461E-8DCE-410B1DE78E94}"/>
    <cellStyle name="Millares 2 2 2 2 2 4 2 5 3" xfId="27103" xr:uid="{7DFAAEE9-5276-429D-B885-E35A2F1D3F89}"/>
    <cellStyle name="Millares 2 2 2 2 2 4 2 6" xfId="11617" xr:uid="{75B4B931-FD37-434B-8C59-A5E2D65D7376}"/>
    <cellStyle name="Millares 2 2 2 2 2 4 2 6 2" xfId="32265" xr:uid="{B5F07041-D2BE-4BB5-8D4E-68F58F4B3708}"/>
    <cellStyle name="Millares 2 2 2 2 2 4 2 7" xfId="21941" xr:uid="{097440CB-C844-4870-ADA6-4C51BEA4FA27}"/>
    <cellStyle name="Millares 2 2 2 2 2 4 3" xfId="1890" xr:uid="{00000000-0005-0000-0000-0000E4040000}"/>
    <cellStyle name="Millares 2 2 2 2 2 4 3 2" xfId="3227" xr:uid="{17AC61D4-4023-43FD-B0EE-C1E65878C6D8}"/>
    <cellStyle name="Millares 2 2 2 2 2 4 3 2 2" xfId="5808" xr:uid="{B91A136D-D884-4DA7-A966-483FC9E50897}"/>
    <cellStyle name="Millares 2 2 2 2 2 4 3 2 2 2" xfId="10970" xr:uid="{5438865D-6CD2-44F3-8275-02405305A6B9}"/>
    <cellStyle name="Millares 2 2 2 2 2 4 3 2 2 2 2" xfId="21294" xr:uid="{2D65FD6D-D261-44E9-A5DE-CC382FE51360}"/>
    <cellStyle name="Millares 2 2 2 2 2 4 3 2 2 2 2 2" xfId="41942" xr:uid="{60A83500-A407-4294-BE07-1ECD3AC3DE35}"/>
    <cellStyle name="Millares 2 2 2 2 2 4 3 2 2 2 3" xfId="31618" xr:uid="{F7B9E71B-C0F0-4000-8988-17FC3B04F18D}"/>
    <cellStyle name="Millares 2 2 2 2 2 4 3 2 2 3" xfId="16132" xr:uid="{A8DA6621-53A7-4EED-BEB1-9A60D5D2B86D}"/>
    <cellStyle name="Millares 2 2 2 2 2 4 3 2 2 3 2" xfId="36780" xr:uid="{69D82862-B608-4927-9891-B8F8F33986ED}"/>
    <cellStyle name="Millares 2 2 2 2 2 4 3 2 2 4" xfId="26456" xr:uid="{D21871D8-B9D6-4AD5-AFE6-466E7DB863B9}"/>
    <cellStyle name="Millares 2 2 2 2 2 4 3 2 3" xfId="8389" xr:uid="{05E46F95-288D-4D21-9BE9-FA5783333E84}"/>
    <cellStyle name="Millares 2 2 2 2 2 4 3 2 3 2" xfId="18713" xr:uid="{6C2DCFF7-DF3C-4CDD-96AF-798F6041327A}"/>
    <cellStyle name="Millares 2 2 2 2 2 4 3 2 3 2 2" xfId="39361" xr:uid="{F7110E28-A6AD-41B2-860B-67029C07D73F}"/>
    <cellStyle name="Millares 2 2 2 2 2 4 3 2 3 3" xfId="29037" xr:uid="{3CD78FFF-BE4E-49AA-9C7B-E328EB842A15}"/>
    <cellStyle name="Millares 2 2 2 2 2 4 3 2 4" xfId="13551" xr:uid="{5CE5BD45-F552-4616-B349-0FF2A72DA31C}"/>
    <cellStyle name="Millares 2 2 2 2 2 4 3 2 4 2" xfId="34199" xr:uid="{2EFE28F2-CE05-416B-9268-DEA22BD41C1F}"/>
    <cellStyle name="Millares 2 2 2 2 2 4 3 2 5" xfId="23875" xr:uid="{9C23C3E4-F920-4A3E-9D82-A41E661E32CA}"/>
    <cellStyle name="Millares 2 2 2 2 2 4 3 3" xfId="4518" xr:uid="{8846BE4A-4E19-416B-8F58-BE66007CB4F3}"/>
    <cellStyle name="Millares 2 2 2 2 2 4 3 3 2" xfId="9680" xr:uid="{4374C76B-518D-4993-A852-A9723E91CF9F}"/>
    <cellStyle name="Millares 2 2 2 2 2 4 3 3 2 2" xfId="20004" xr:uid="{77838641-8E66-4353-91EC-1F7D1527BF28}"/>
    <cellStyle name="Millares 2 2 2 2 2 4 3 3 2 2 2" xfId="40652" xr:uid="{9C81C4BA-FD30-428D-9865-97D657C57282}"/>
    <cellStyle name="Millares 2 2 2 2 2 4 3 3 2 3" xfId="30328" xr:uid="{F4BE9748-5B0C-44EB-8660-530C7B684797}"/>
    <cellStyle name="Millares 2 2 2 2 2 4 3 3 3" xfId="14842" xr:uid="{8EDC06C4-1474-4D79-BD34-67398985CF79}"/>
    <cellStyle name="Millares 2 2 2 2 2 4 3 3 3 2" xfId="35490" xr:uid="{82E7F4F0-7052-4B63-8FB3-F6F758894B76}"/>
    <cellStyle name="Millares 2 2 2 2 2 4 3 3 4" xfId="25166" xr:uid="{82711EC2-19F0-47F6-97DC-B9B072DDA40B}"/>
    <cellStyle name="Millares 2 2 2 2 2 4 3 4" xfId="7099" xr:uid="{801FFADD-9664-4369-A8AB-2B6A94B04E53}"/>
    <cellStyle name="Millares 2 2 2 2 2 4 3 4 2" xfId="17423" xr:uid="{1CD7361A-05F4-4141-B92B-057A078C1B89}"/>
    <cellStyle name="Millares 2 2 2 2 2 4 3 4 2 2" xfId="38071" xr:uid="{F3998458-54A7-4BF4-8DF8-B4D638CC892F}"/>
    <cellStyle name="Millares 2 2 2 2 2 4 3 4 3" xfId="27747" xr:uid="{22AB0D35-96EA-424D-9160-F992008D7AB8}"/>
    <cellStyle name="Millares 2 2 2 2 2 4 3 5" xfId="12261" xr:uid="{07800D86-2D7C-4135-862E-A991D3AF2286}"/>
    <cellStyle name="Millares 2 2 2 2 2 4 3 5 2" xfId="32909" xr:uid="{1A501943-CE67-41C8-83C5-5F822FC89406}"/>
    <cellStyle name="Millares 2 2 2 2 2 4 3 6" xfId="22585" xr:uid="{22B1CF3E-780B-4CE9-83AE-B1655AF8DC33}"/>
    <cellStyle name="Millares 2 2 2 2 2 4 4" xfId="2582" xr:uid="{CB5189E0-D004-40F9-88B5-242107FC09F7}"/>
    <cellStyle name="Millares 2 2 2 2 2 4 4 2" xfId="5163" xr:uid="{90B297C0-850B-4675-9F4C-9D568E063F66}"/>
    <cellStyle name="Millares 2 2 2 2 2 4 4 2 2" xfId="10325" xr:uid="{1B3D6464-90CC-4F53-B16C-503255763707}"/>
    <cellStyle name="Millares 2 2 2 2 2 4 4 2 2 2" xfId="20649" xr:uid="{8BCE0549-33EE-4F82-87ED-0C90D05DCF1C}"/>
    <cellStyle name="Millares 2 2 2 2 2 4 4 2 2 2 2" xfId="41297" xr:uid="{B6F0E099-7B00-4147-867F-EFD3965EC05F}"/>
    <cellStyle name="Millares 2 2 2 2 2 4 4 2 2 3" xfId="30973" xr:uid="{0F36932C-2661-4C14-8CA5-6982760455CA}"/>
    <cellStyle name="Millares 2 2 2 2 2 4 4 2 3" xfId="15487" xr:uid="{E03A05DD-6481-4E35-82A9-905EE5586F69}"/>
    <cellStyle name="Millares 2 2 2 2 2 4 4 2 3 2" xfId="36135" xr:uid="{49C23AE6-6F7F-42A9-B415-16DBAFC7A42F}"/>
    <cellStyle name="Millares 2 2 2 2 2 4 4 2 4" xfId="25811" xr:uid="{C4B0D5E8-F8A3-4C5E-9C90-0842035A1ADD}"/>
    <cellStyle name="Millares 2 2 2 2 2 4 4 3" xfId="7744" xr:uid="{EABEF0AB-E57D-4D2F-98B8-BF1B21BCDA45}"/>
    <cellStyle name="Millares 2 2 2 2 2 4 4 3 2" xfId="18068" xr:uid="{091098FC-E6E0-46E2-B498-BC33FE3543A6}"/>
    <cellStyle name="Millares 2 2 2 2 2 4 4 3 2 2" xfId="38716" xr:uid="{E8D36FA2-AF0F-4757-A32A-6B6B8552809E}"/>
    <cellStyle name="Millares 2 2 2 2 2 4 4 3 3" xfId="28392" xr:uid="{E961CD3F-B6C6-4D88-85F0-898EDD0BBDF5}"/>
    <cellStyle name="Millares 2 2 2 2 2 4 4 4" xfId="12906" xr:uid="{156C2202-B442-47AC-AB6E-C45724EFBB93}"/>
    <cellStyle name="Millares 2 2 2 2 2 4 4 4 2" xfId="33554" xr:uid="{80A24162-C9CA-4BE8-B2DC-C40966229167}"/>
    <cellStyle name="Millares 2 2 2 2 2 4 4 5" xfId="23230" xr:uid="{CF970B86-AB4E-4544-895B-4C3D056585D6}"/>
    <cellStyle name="Millares 2 2 2 2 2 4 5" xfId="3873" xr:uid="{B8113D34-2AC5-4BDD-B139-48912075C6CA}"/>
    <cellStyle name="Millares 2 2 2 2 2 4 5 2" xfId="9035" xr:uid="{19E5C0A8-113C-4E8C-B1F5-5DE2D8345AB6}"/>
    <cellStyle name="Millares 2 2 2 2 2 4 5 2 2" xfId="19359" xr:uid="{3923AB81-A4B6-44AA-8C23-78E39613D345}"/>
    <cellStyle name="Millares 2 2 2 2 2 4 5 2 2 2" xfId="40007" xr:uid="{013EB35D-6BD8-4B10-8C73-ECB009EA6705}"/>
    <cellStyle name="Millares 2 2 2 2 2 4 5 2 3" xfId="29683" xr:uid="{B9D7B3D5-3DA2-4A16-868C-11C41336F11D}"/>
    <cellStyle name="Millares 2 2 2 2 2 4 5 3" xfId="14197" xr:uid="{76593835-D7C4-4CD9-BEE2-4E9502BB7E1E}"/>
    <cellStyle name="Millares 2 2 2 2 2 4 5 3 2" xfId="34845" xr:uid="{01F14FF6-5A0F-485A-B032-04AEEF0444D9}"/>
    <cellStyle name="Millares 2 2 2 2 2 4 5 4" xfId="24521" xr:uid="{94BC3BAA-3A53-4FB3-BBCA-C12A43355402}"/>
    <cellStyle name="Millares 2 2 2 2 2 4 6" xfId="6454" xr:uid="{3411118D-8BDB-4DB3-9AB0-B1CEC1B473C6}"/>
    <cellStyle name="Millares 2 2 2 2 2 4 6 2" xfId="16778" xr:uid="{B3CFE2C3-C16E-4C22-B202-03510063B991}"/>
    <cellStyle name="Millares 2 2 2 2 2 4 6 2 2" xfId="37426" xr:uid="{8D1B2C93-03F7-4215-8AAD-6C7C1C4DEC09}"/>
    <cellStyle name="Millares 2 2 2 2 2 4 6 3" xfId="27102" xr:uid="{BC8123ED-6FB9-42A8-BDE2-AB745C68B2CF}"/>
    <cellStyle name="Millares 2 2 2 2 2 4 7" xfId="11616" xr:uid="{90B9F73A-2C57-438C-8F23-FEF1BC3134A6}"/>
    <cellStyle name="Millares 2 2 2 2 2 4 7 2" xfId="32264" xr:uid="{1121F08F-96CD-4E57-821C-B421BB72239D}"/>
    <cellStyle name="Millares 2 2 2 2 2 4 8" xfId="21940" xr:uid="{E373C0CA-39DB-431A-8FC9-10E1DD470A75}"/>
    <cellStyle name="Millares 2 2 2 2 2 5" xfId="918" xr:uid="{00000000-0005-0000-0000-0000E5040000}"/>
    <cellStyle name="Millares 2 2 2 2 2 5 2" xfId="1892" xr:uid="{00000000-0005-0000-0000-0000E6040000}"/>
    <cellStyle name="Millares 2 2 2 2 2 5 2 2" xfId="3229" xr:uid="{427AE8B4-43D6-4D38-82EB-505FE6331351}"/>
    <cellStyle name="Millares 2 2 2 2 2 5 2 2 2" xfId="5810" xr:uid="{1EE9E930-09D5-4493-9CA7-07CEA6C2889F}"/>
    <cellStyle name="Millares 2 2 2 2 2 5 2 2 2 2" xfId="10972" xr:uid="{D6147C73-E9EA-4E7F-911A-413CD34CE3F4}"/>
    <cellStyle name="Millares 2 2 2 2 2 5 2 2 2 2 2" xfId="21296" xr:uid="{7FBBC677-0FA9-49B4-BB5E-B9099ABDE985}"/>
    <cellStyle name="Millares 2 2 2 2 2 5 2 2 2 2 2 2" xfId="41944" xr:uid="{8ABDE7D0-E8E1-4E6D-B5A9-38B9612ED4CE}"/>
    <cellStyle name="Millares 2 2 2 2 2 5 2 2 2 2 3" xfId="31620" xr:uid="{30EBA2D4-8038-4B52-85C3-88B9D23755A2}"/>
    <cellStyle name="Millares 2 2 2 2 2 5 2 2 2 3" xfId="16134" xr:uid="{4A808D04-D77F-4304-995C-B52BC2E6AD7D}"/>
    <cellStyle name="Millares 2 2 2 2 2 5 2 2 2 3 2" xfId="36782" xr:uid="{898A8E91-9183-44A3-8E2B-DB560527FEEE}"/>
    <cellStyle name="Millares 2 2 2 2 2 5 2 2 2 4" xfId="26458" xr:uid="{B3DB2858-E93F-4159-8128-857AB309B85E}"/>
    <cellStyle name="Millares 2 2 2 2 2 5 2 2 3" xfId="8391" xr:uid="{6F522709-2909-4BA8-BEA4-C99E89A6B6B2}"/>
    <cellStyle name="Millares 2 2 2 2 2 5 2 2 3 2" xfId="18715" xr:uid="{6689744C-D9B7-41FA-A9AC-6EB68CE97A7F}"/>
    <cellStyle name="Millares 2 2 2 2 2 5 2 2 3 2 2" xfId="39363" xr:uid="{DFAA6FF4-C29A-4BEC-B0CA-1BD1FD1E15E6}"/>
    <cellStyle name="Millares 2 2 2 2 2 5 2 2 3 3" xfId="29039" xr:uid="{55B5047D-C15E-48A6-9161-F8E53449D45B}"/>
    <cellStyle name="Millares 2 2 2 2 2 5 2 2 4" xfId="13553" xr:uid="{C6C4499E-C637-4D14-B1D6-5CD1DC6965C4}"/>
    <cellStyle name="Millares 2 2 2 2 2 5 2 2 4 2" xfId="34201" xr:uid="{B57917DD-AFB6-4041-AFE9-7E6B5C7E83C9}"/>
    <cellStyle name="Millares 2 2 2 2 2 5 2 2 5" xfId="23877" xr:uid="{30CD38F7-6613-4CEF-9907-4DAE30F2F40B}"/>
    <cellStyle name="Millares 2 2 2 2 2 5 2 3" xfId="4520" xr:uid="{B56BF4FB-5B31-467D-91BB-A745ED4D611D}"/>
    <cellStyle name="Millares 2 2 2 2 2 5 2 3 2" xfId="9682" xr:uid="{757DC389-14F0-4B64-BF6D-BEAE42EDB230}"/>
    <cellStyle name="Millares 2 2 2 2 2 5 2 3 2 2" xfId="20006" xr:uid="{DABE7E23-311C-43A7-9296-948DA4629488}"/>
    <cellStyle name="Millares 2 2 2 2 2 5 2 3 2 2 2" xfId="40654" xr:uid="{46DE074F-3DAF-483F-9EB5-DE9A01B61B98}"/>
    <cellStyle name="Millares 2 2 2 2 2 5 2 3 2 3" xfId="30330" xr:uid="{E1070D36-6DE8-4BA9-B29F-616540CC6CA8}"/>
    <cellStyle name="Millares 2 2 2 2 2 5 2 3 3" xfId="14844" xr:uid="{CC2D34B9-0D80-4095-B036-468787E4DFCE}"/>
    <cellStyle name="Millares 2 2 2 2 2 5 2 3 3 2" xfId="35492" xr:uid="{01138EBD-5155-4409-9678-D3E42A788AFC}"/>
    <cellStyle name="Millares 2 2 2 2 2 5 2 3 4" xfId="25168" xr:uid="{1EC86993-5881-4096-83D0-7F2E2D78A5AA}"/>
    <cellStyle name="Millares 2 2 2 2 2 5 2 4" xfId="7101" xr:uid="{EE79CF7D-9465-4F64-8188-3BFC03688BA4}"/>
    <cellStyle name="Millares 2 2 2 2 2 5 2 4 2" xfId="17425" xr:uid="{A5012C82-8DAE-4418-A9FC-7229A660A02C}"/>
    <cellStyle name="Millares 2 2 2 2 2 5 2 4 2 2" xfId="38073" xr:uid="{0A8958CC-0AF6-477B-88BA-66FF1D966147}"/>
    <cellStyle name="Millares 2 2 2 2 2 5 2 4 3" xfId="27749" xr:uid="{FA4BDF91-8487-425D-AB51-48E7416C2AD3}"/>
    <cellStyle name="Millares 2 2 2 2 2 5 2 5" xfId="12263" xr:uid="{0BC8D3EE-581A-40AD-9E18-CB93D2FE2DED}"/>
    <cellStyle name="Millares 2 2 2 2 2 5 2 5 2" xfId="32911" xr:uid="{1EB9B869-40E6-4153-9329-9B687282C125}"/>
    <cellStyle name="Millares 2 2 2 2 2 5 2 6" xfId="22587" xr:uid="{6A3F8021-5018-46CD-BA4F-4D2F175BAF41}"/>
    <cellStyle name="Millares 2 2 2 2 2 5 3" xfId="2584" xr:uid="{B12FFB0A-2209-4F3F-90E6-5B552AB23C85}"/>
    <cellStyle name="Millares 2 2 2 2 2 5 3 2" xfId="5165" xr:uid="{7D71EAF0-261F-4ECD-B6FC-4E58309CD5FD}"/>
    <cellStyle name="Millares 2 2 2 2 2 5 3 2 2" xfId="10327" xr:uid="{B40F133B-760A-4CEC-A0EA-BF8E6C873303}"/>
    <cellStyle name="Millares 2 2 2 2 2 5 3 2 2 2" xfId="20651" xr:uid="{891946B7-5ED9-454C-9FF2-DFF278F29F1B}"/>
    <cellStyle name="Millares 2 2 2 2 2 5 3 2 2 2 2" xfId="41299" xr:uid="{7B038368-B0DB-4E88-A0D6-D994CE90B59D}"/>
    <cellStyle name="Millares 2 2 2 2 2 5 3 2 2 3" xfId="30975" xr:uid="{4AB04E93-8A6B-4BBC-BAA3-B8D348E491B9}"/>
    <cellStyle name="Millares 2 2 2 2 2 5 3 2 3" xfId="15489" xr:uid="{93E736C3-36DF-4033-BBED-C14B5D0456A9}"/>
    <cellStyle name="Millares 2 2 2 2 2 5 3 2 3 2" xfId="36137" xr:uid="{E35878FF-2CF3-43FC-BF92-70D30888A5DF}"/>
    <cellStyle name="Millares 2 2 2 2 2 5 3 2 4" xfId="25813" xr:uid="{27E5CF65-963A-4848-851F-EAACEC9D2A40}"/>
    <cellStyle name="Millares 2 2 2 2 2 5 3 3" xfId="7746" xr:uid="{B6816F9E-DDEC-43CF-BA41-88F1D3E39D83}"/>
    <cellStyle name="Millares 2 2 2 2 2 5 3 3 2" xfId="18070" xr:uid="{7208C4FA-DD71-4E14-85C8-8CB366A67D1C}"/>
    <cellStyle name="Millares 2 2 2 2 2 5 3 3 2 2" xfId="38718" xr:uid="{97369E02-972C-4BCC-8806-2459295174D8}"/>
    <cellStyle name="Millares 2 2 2 2 2 5 3 3 3" xfId="28394" xr:uid="{05735AEF-42D3-44AC-86E4-6C8B9280B813}"/>
    <cellStyle name="Millares 2 2 2 2 2 5 3 4" xfId="12908" xr:uid="{4B903372-A37F-4064-8151-26B8B6BA7CC0}"/>
    <cellStyle name="Millares 2 2 2 2 2 5 3 4 2" xfId="33556" xr:uid="{B5DDBE81-467D-4982-B884-FE1790821E07}"/>
    <cellStyle name="Millares 2 2 2 2 2 5 3 5" xfId="23232" xr:uid="{73D4E8BE-F7CA-4DF4-9311-3B0B22A0D88C}"/>
    <cellStyle name="Millares 2 2 2 2 2 5 4" xfId="3875" xr:uid="{FF8454E8-7625-41D5-9BBB-9AEC32246FB6}"/>
    <cellStyle name="Millares 2 2 2 2 2 5 4 2" xfId="9037" xr:uid="{EFF92E66-F65A-4253-A361-949F2BFECB45}"/>
    <cellStyle name="Millares 2 2 2 2 2 5 4 2 2" xfId="19361" xr:uid="{F066B500-4F42-4CA8-80AD-688678790607}"/>
    <cellStyle name="Millares 2 2 2 2 2 5 4 2 2 2" xfId="40009" xr:uid="{4FF4F389-04AC-4D2E-B733-95DD577AC495}"/>
    <cellStyle name="Millares 2 2 2 2 2 5 4 2 3" xfId="29685" xr:uid="{4169113D-6C81-4E42-A803-1984E09C5233}"/>
    <cellStyle name="Millares 2 2 2 2 2 5 4 3" xfId="14199" xr:uid="{F3871364-0C59-4672-87F2-3994145146ED}"/>
    <cellStyle name="Millares 2 2 2 2 2 5 4 3 2" xfId="34847" xr:uid="{0AEDA93F-3028-4253-8AB8-9D5B5D971FCB}"/>
    <cellStyle name="Millares 2 2 2 2 2 5 4 4" xfId="24523" xr:uid="{24B0ABA3-0966-4000-9276-34066AD03F59}"/>
    <cellStyle name="Millares 2 2 2 2 2 5 5" xfId="6456" xr:uid="{BA06E39A-912A-4AA9-B04E-068CE2C9802E}"/>
    <cellStyle name="Millares 2 2 2 2 2 5 5 2" xfId="16780" xr:uid="{C0E0ABC8-D3F3-4818-9FE5-E7A2BF7E7BFB}"/>
    <cellStyle name="Millares 2 2 2 2 2 5 5 2 2" xfId="37428" xr:uid="{1C59AAF3-4CAA-4B74-B643-E3406A362571}"/>
    <cellStyle name="Millares 2 2 2 2 2 5 5 3" xfId="27104" xr:uid="{D1A44BB0-9F6D-42C9-BE8A-CAA4FA2B375F}"/>
    <cellStyle name="Millares 2 2 2 2 2 5 6" xfId="11618" xr:uid="{E5D55F26-7AC6-4953-9799-9C4DB91E3B28}"/>
    <cellStyle name="Millares 2 2 2 2 2 5 6 2" xfId="32266" xr:uid="{BC055172-B6C6-4DCE-AAB0-911D30A60D81}"/>
    <cellStyle name="Millares 2 2 2 2 2 5 7" xfId="21942" xr:uid="{9FE40220-F694-4CB8-833D-573167D70D74}"/>
    <cellStyle name="Millares 2 2 2 2 2 6" xfId="1883" xr:uid="{00000000-0005-0000-0000-0000E7040000}"/>
    <cellStyle name="Millares 2 2 2 2 2 6 2" xfId="3220" xr:uid="{BFA186EC-048A-4209-B1F4-957A803BE6C2}"/>
    <cellStyle name="Millares 2 2 2 2 2 6 2 2" xfId="5801" xr:uid="{7C99D3AB-8506-439E-BF54-2F26B78B5888}"/>
    <cellStyle name="Millares 2 2 2 2 2 6 2 2 2" xfId="10963" xr:uid="{B5F7B577-685A-48F8-BE60-E2D8DEEAD67D}"/>
    <cellStyle name="Millares 2 2 2 2 2 6 2 2 2 2" xfId="21287" xr:uid="{CE24AEAB-C4C6-4098-AE99-0909DF0C59B7}"/>
    <cellStyle name="Millares 2 2 2 2 2 6 2 2 2 2 2" xfId="41935" xr:uid="{D701C1E1-BC3D-449B-85CF-0569EB8156C8}"/>
    <cellStyle name="Millares 2 2 2 2 2 6 2 2 2 3" xfId="31611" xr:uid="{644E003B-C993-4466-9D64-43FA1D62CF67}"/>
    <cellStyle name="Millares 2 2 2 2 2 6 2 2 3" xfId="16125" xr:uid="{D4466F83-A9F9-480B-8544-67C9625DE782}"/>
    <cellStyle name="Millares 2 2 2 2 2 6 2 2 3 2" xfId="36773" xr:uid="{503DD396-F25D-40B4-8A34-73E98301E77F}"/>
    <cellStyle name="Millares 2 2 2 2 2 6 2 2 4" xfId="26449" xr:uid="{BCF55264-1952-4F2F-B727-E495E31AA82B}"/>
    <cellStyle name="Millares 2 2 2 2 2 6 2 3" xfId="8382" xr:uid="{A1B5E391-FEFB-47DC-9308-68A35F0E828F}"/>
    <cellStyle name="Millares 2 2 2 2 2 6 2 3 2" xfId="18706" xr:uid="{6981BB73-E51A-4571-B334-E6459AD7530C}"/>
    <cellStyle name="Millares 2 2 2 2 2 6 2 3 2 2" xfId="39354" xr:uid="{89185FFD-6D2A-47A3-BA3D-B2F0C01BD00E}"/>
    <cellStyle name="Millares 2 2 2 2 2 6 2 3 3" xfId="29030" xr:uid="{7152FB19-E647-4898-B97F-D89975DC59CF}"/>
    <cellStyle name="Millares 2 2 2 2 2 6 2 4" xfId="13544" xr:uid="{836A4C34-135D-4B81-8787-CBA71561F1C8}"/>
    <cellStyle name="Millares 2 2 2 2 2 6 2 4 2" xfId="34192" xr:uid="{576E2EAE-A639-4118-A942-C08BAD1CED52}"/>
    <cellStyle name="Millares 2 2 2 2 2 6 2 5" xfId="23868" xr:uid="{B3C95B5E-35BC-4157-908C-AE584A66CCCE}"/>
    <cellStyle name="Millares 2 2 2 2 2 6 3" xfId="4511" xr:uid="{6B579B4F-B1F1-4E9B-8BE4-971CA4D2E06E}"/>
    <cellStyle name="Millares 2 2 2 2 2 6 3 2" xfId="9673" xr:uid="{B7744B90-FCF8-4DB5-8106-9B2793051545}"/>
    <cellStyle name="Millares 2 2 2 2 2 6 3 2 2" xfId="19997" xr:uid="{FFE3B65A-C2F7-45C6-907A-2475522329E1}"/>
    <cellStyle name="Millares 2 2 2 2 2 6 3 2 2 2" xfId="40645" xr:uid="{8EB1277E-4C82-428E-9E4A-D341A833A83F}"/>
    <cellStyle name="Millares 2 2 2 2 2 6 3 2 3" xfId="30321" xr:uid="{48D5A819-90D3-4E0B-B20D-E54728BA8683}"/>
    <cellStyle name="Millares 2 2 2 2 2 6 3 3" xfId="14835" xr:uid="{3C6B1932-CFFD-4D07-971B-B55F1B4BD593}"/>
    <cellStyle name="Millares 2 2 2 2 2 6 3 3 2" xfId="35483" xr:uid="{E328B7AC-9DD3-453D-9D51-5403348429F0}"/>
    <cellStyle name="Millares 2 2 2 2 2 6 3 4" xfId="25159" xr:uid="{A91DA8FA-B6A3-4AC0-9BF7-3F8D4170D469}"/>
    <cellStyle name="Millares 2 2 2 2 2 6 4" xfId="7092" xr:uid="{23B44304-3BF1-4FCA-86DF-C38132476E64}"/>
    <cellStyle name="Millares 2 2 2 2 2 6 4 2" xfId="17416" xr:uid="{E82B044C-3C12-4264-8103-DDA3EE803C6E}"/>
    <cellStyle name="Millares 2 2 2 2 2 6 4 2 2" xfId="38064" xr:uid="{23FBA8E8-A7EF-42D9-962D-6DF22B57DCB1}"/>
    <cellStyle name="Millares 2 2 2 2 2 6 4 3" xfId="27740" xr:uid="{D3A9FFA1-C42C-4A64-8727-6DB68B7C90B5}"/>
    <cellStyle name="Millares 2 2 2 2 2 6 5" xfId="12254" xr:uid="{38692664-25F7-4020-81A6-7E54E72DB334}"/>
    <cellStyle name="Millares 2 2 2 2 2 6 5 2" xfId="32902" xr:uid="{C9EF58CD-9FBC-4129-A870-15B7F881B3DF}"/>
    <cellStyle name="Millares 2 2 2 2 2 6 6" xfId="22578" xr:uid="{61DD3355-B719-4ED1-B878-6969D57136B7}"/>
    <cellStyle name="Millares 2 2 2 2 2 7" xfId="2575" xr:uid="{03A06F71-9A6B-4DCB-8A73-5547F86E6252}"/>
    <cellStyle name="Millares 2 2 2 2 2 7 2" xfId="5156" xr:uid="{BE18E36E-8E08-4A50-A72A-08B90368E49F}"/>
    <cellStyle name="Millares 2 2 2 2 2 7 2 2" xfId="10318" xr:uid="{A25CE3FE-C49E-494D-A6A6-E1E21933D609}"/>
    <cellStyle name="Millares 2 2 2 2 2 7 2 2 2" xfId="20642" xr:uid="{D404A994-BBB7-4367-BEE7-4931A6709E42}"/>
    <cellStyle name="Millares 2 2 2 2 2 7 2 2 2 2" xfId="41290" xr:uid="{02A21C3E-ADF3-49F5-82A2-BADA4DF83069}"/>
    <cellStyle name="Millares 2 2 2 2 2 7 2 2 3" xfId="30966" xr:uid="{7194FE21-86B4-4EB9-94CF-C06188097709}"/>
    <cellStyle name="Millares 2 2 2 2 2 7 2 3" xfId="15480" xr:uid="{0E1A77AC-442F-4F2F-A193-E94CBDA47329}"/>
    <cellStyle name="Millares 2 2 2 2 2 7 2 3 2" xfId="36128" xr:uid="{96AE69C8-D042-4516-88F4-1AFA052196D3}"/>
    <cellStyle name="Millares 2 2 2 2 2 7 2 4" xfId="25804" xr:uid="{66A38DD7-3C4B-457B-9858-40E5FCD88195}"/>
    <cellStyle name="Millares 2 2 2 2 2 7 3" xfId="7737" xr:uid="{637AD03B-D223-4A0D-85CB-7E2F3D1D6698}"/>
    <cellStyle name="Millares 2 2 2 2 2 7 3 2" xfId="18061" xr:uid="{F9ABCB97-8AD2-40D5-8708-94F7F069C905}"/>
    <cellStyle name="Millares 2 2 2 2 2 7 3 2 2" xfId="38709" xr:uid="{34809E07-2A77-4AC4-8320-A4B90FB45651}"/>
    <cellStyle name="Millares 2 2 2 2 2 7 3 3" xfId="28385" xr:uid="{386CE56A-C2E2-46B0-A42B-A104E3B779F3}"/>
    <cellStyle name="Millares 2 2 2 2 2 7 4" xfId="12899" xr:uid="{60DC9AEC-2285-4592-9270-A5F761C4FE48}"/>
    <cellStyle name="Millares 2 2 2 2 2 7 4 2" xfId="33547" xr:uid="{96DE9137-FBF7-4B73-9052-5B9053DB7041}"/>
    <cellStyle name="Millares 2 2 2 2 2 7 5" xfId="23223" xr:uid="{5D69341A-2D6E-4BC1-83F0-6D0894CD8412}"/>
    <cellStyle name="Millares 2 2 2 2 2 8" xfId="3866" xr:uid="{C2EDBC5C-B86B-4F05-8685-50AF1F49EAD8}"/>
    <cellStyle name="Millares 2 2 2 2 2 8 2" xfId="9028" xr:uid="{788153E3-372A-47F6-A18B-6E653960E90F}"/>
    <cellStyle name="Millares 2 2 2 2 2 8 2 2" xfId="19352" xr:uid="{957246FD-A76A-477E-92A8-5A6024AF9B16}"/>
    <cellStyle name="Millares 2 2 2 2 2 8 2 2 2" xfId="40000" xr:uid="{DC21066A-878B-4B62-BEE6-999CDAEFCEBA}"/>
    <cellStyle name="Millares 2 2 2 2 2 8 2 3" xfId="29676" xr:uid="{4CC150CB-B837-4077-B61D-0314CC61D199}"/>
    <cellStyle name="Millares 2 2 2 2 2 8 3" xfId="14190" xr:uid="{DEB34009-BECE-4600-83BA-341509C488F3}"/>
    <cellStyle name="Millares 2 2 2 2 2 8 3 2" xfId="34838" xr:uid="{D8CFCF41-142D-4079-8795-66F0A274A7CA}"/>
    <cellStyle name="Millares 2 2 2 2 2 8 4" xfId="24514" xr:uid="{F345A4B0-D136-4185-BAB7-D0A60CE52CD7}"/>
    <cellStyle name="Millares 2 2 2 2 2 9" xfId="6447" xr:uid="{2319CC6B-8E9C-4B9D-A716-AAEF4EFDDF4F}"/>
    <cellStyle name="Millares 2 2 2 2 2 9 2" xfId="16771" xr:uid="{1708B481-01FB-4E35-AD4F-8257391D0B93}"/>
    <cellStyle name="Millares 2 2 2 2 2 9 2 2" xfId="37419" xr:uid="{6A85D93E-6D4B-4C18-8C1F-A69995A845E2}"/>
    <cellStyle name="Millares 2 2 2 2 2 9 3" xfId="27095" xr:uid="{0D3ABC7A-AA68-4324-BD67-42954395578E}"/>
    <cellStyle name="Millares 2 2 2 2 3" xfId="919" xr:uid="{00000000-0005-0000-0000-0000E8040000}"/>
    <cellStyle name="Millares 2 2 2 2 3 2" xfId="920" xr:uid="{00000000-0005-0000-0000-0000E9040000}"/>
    <cellStyle name="Millares 2 2 2 2 3 2 2" xfId="921" xr:uid="{00000000-0005-0000-0000-0000EA040000}"/>
    <cellStyle name="Millares 2 2 2 2 3 2 2 2" xfId="1895" xr:uid="{00000000-0005-0000-0000-0000EB040000}"/>
    <cellStyle name="Millares 2 2 2 2 3 2 2 2 2" xfId="3232" xr:uid="{8D84BDDA-0C4F-4EF4-B970-894EEA54292F}"/>
    <cellStyle name="Millares 2 2 2 2 3 2 2 2 2 2" xfId="5813" xr:uid="{9731079C-CD1C-4255-9682-7BE4F8BB1228}"/>
    <cellStyle name="Millares 2 2 2 2 3 2 2 2 2 2 2" xfId="10975" xr:uid="{A426B371-5F0A-48C0-930C-93F7888363EC}"/>
    <cellStyle name="Millares 2 2 2 2 3 2 2 2 2 2 2 2" xfId="21299" xr:uid="{F01D5BF4-1D0F-4198-BF64-3FB59470B18D}"/>
    <cellStyle name="Millares 2 2 2 2 3 2 2 2 2 2 2 2 2" xfId="41947" xr:uid="{984BAB5D-E48C-48EE-A9E9-BD6C21EAE33A}"/>
    <cellStyle name="Millares 2 2 2 2 3 2 2 2 2 2 2 3" xfId="31623" xr:uid="{F330C59C-75CE-4EF4-9B6C-3EEC90909413}"/>
    <cellStyle name="Millares 2 2 2 2 3 2 2 2 2 2 3" xfId="16137" xr:uid="{5092610C-F334-49DE-9946-502F820A10CA}"/>
    <cellStyle name="Millares 2 2 2 2 3 2 2 2 2 2 3 2" xfId="36785" xr:uid="{336034E0-1BCD-4BD0-9420-E0177C6F7C59}"/>
    <cellStyle name="Millares 2 2 2 2 3 2 2 2 2 2 4" xfId="26461" xr:uid="{9144E719-7BCE-4AE5-85D9-B2DA77EA3B6C}"/>
    <cellStyle name="Millares 2 2 2 2 3 2 2 2 2 3" xfId="8394" xr:uid="{682AC26D-35BC-4A7D-AECF-EF1608C679FC}"/>
    <cellStyle name="Millares 2 2 2 2 3 2 2 2 2 3 2" xfId="18718" xr:uid="{96679A4D-2A97-4CD8-A70B-1B78771F34F9}"/>
    <cellStyle name="Millares 2 2 2 2 3 2 2 2 2 3 2 2" xfId="39366" xr:uid="{D24088F5-29F3-4681-8728-BBD34D6521F0}"/>
    <cellStyle name="Millares 2 2 2 2 3 2 2 2 2 3 3" xfId="29042" xr:uid="{9488D500-A76F-4169-ACD1-0C7A07F2DA5A}"/>
    <cellStyle name="Millares 2 2 2 2 3 2 2 2 2 4" xfId="13556" xr:uid="{06B53CB2-85E6-4DCB-928A-08C0384B6C59}"/>
    <cellStyle name="Millares 2 2 2 2 3 2 2 2 2 4 2" xfId="34204" xr:uid="{FF24BF69-7C23-4E46-8BB2-292B3C07A6BF}"/>
    <cellStyle name="Millares 2 2 2 2 3 2 2 2 2 5" xfId="23880" xr:uid="{8A3CD6CA-276B-452B-8BAC-6A1BC3742094}"/>
    <cellStyle name="Millares 2 2 2 2 3 2 2 2 3" xfId="4523" xr:uid="{2DD4C0BA-7B17-4B8C-86C9-94C414A8D02D}"/>
    <cellStyle name="Millares 2 2 2 2 3 2 2 2 3 2" xfId="9685" xr:uid="{AA16AB9E-E42A-42F3-A0EA-7FC6A4B4590C}"/>
    <cellStyle name="Millares 2 2 2 2 3 2 2 2 3 2 2" xfId="20009" xr:uid="{772EEB2F-E01A-45C6-B759-12C7D4C9998B}"/>
    <cellStyle name="Millares 2 2 2 2 3 2 2 2 3 2 2 2" xfId="40657" xr:uid="{AB115A3E-3E7B-432D-8FD3-E5204A68FF3B}"/>
    <cellStyle name="Millares 2 2 2 2 3 2 2 2 3 2 3" xfId="30333" xr:uid="{1F977B52-FB7B-4244-B117-A8F17C113CAD}"/>
    <cellStyle name="Millares 2 2 2 2 3 2 2 2 3 3" xfId="14847" xr:uid="{BB95308C-E9C0-4FB6-A9AA-0BB07923CAE4}"/>
    <cellStyle name="Millares 2 2 2 2 3 2 2 2 3 3 2" xfId="35495" xr:uid="{C5B76AC1-904D-4C0C-88CB-B73725B33438}"/>
    <cellStyle name="Millares 2 2 2 2 3 2 2 2 3 4" xfId="25171" xr:uid="{1FC429A0-97F0-4081-ACF8-281041DE0033}"/>
    <cellStyle name="Millares 2 2 2 2 3 2 2 2 4" xfId="7104" xr:uid="{54F08654-41B8-4184-8A9B-190841BFA074}"/>
    <cellStyle name="Millares 2 2 2 2 3 2 2 2 4 2" xfId="17428" xr:uid="{8118D42D-6DE1-4B39-85CA-A7B97B9A2D53}"/>
    <cellStyle name="Millares 2 2 2 2 3 2 2 2 4 2 2" xfId="38076" xr:uid="{A3DDE356-E7D5-4D87-B51B-C02910FAB5F8}"/>
    <cellStyle name="Millares 2 2 2 2 3 2 2 2 4 3" xfId="27752" xr:uid="{947F17D1-6531-4B66-AB2D-8AF2917C1314}"/>
    <cellStyle name="Millares 2 2 2 2 3 2 2 2 5" xfId="12266" xr:uid="{7802E0DD-CD5D-419E-8047-E693C56FE2DB}"/>
    <cellStyle name="Millares 2 2 2 2 3 2 2 2 5 2" xfId="32914" xr:uid="{0E945521-5997-4F9F-A19C-C36B8E2BECB9}"/>
    <cellStyle name="Millares 2 2 2 2 3 2 2 2 6" xfId="22590" xr:uid="{E47BFD2C-7359-44CA-87CE-985C23B81F45}"/>
    <cellStyle name="Millares 2 2 2 2 3 2 2 3" xfId="2587" xr:uid="{10467A53-24CF-4661-98AF-12B9407E15D9}"/>
    <cellStyle name="Millares 2 2 2 2 3 2 2 3 2" xfId="5168" xr:uid="{C311788E-2336-477E-B69C-5997F25C2A46}"/>
    <cellStyle name="Millares 2 2 2 2 3 2 2 3 2 2" xfId="10330" xr:uid="{B405CCB5-C1A9-49DD-9C9C-2054B775BDE9}"/>
    <cellStyle name="Millares 2 2 2 2 3 2 2 3 2 2 2" xfId="20654" xr:uid="{127E9739-BEE3-418F-9A6B-5FE9C75D0876}"/>
    <cellStyle name="Millares 2 2 2 2 3 2 2 3 2 2 2 2" xfId="41302" xr:uid="{DE04B769-3583-4D15-8339-6278DC4A726E}"/>
    <cellStyle name="Millares 2 2 2 2 3 2 2 3 2 2 3" xfId="30978" xr:uid="{C186897F-046A-4E12-9EA7-815A26F1C5E8}"/>
    <cellStyle name="Millares 2 2 2 2 3 2 2 3 2 3" xfId="15492" xr:uid="{47330BC4-8CA4-4357-AB24-B32C300B4443}"/>
    <cellStyle name="Millares 2 2 2 2 3 2 2 3 2 3 2" xfId="36140" xr:uid="{8DE01CC3-20EA-443A-9C6D-40EFDF2AD9ED}"/>
    <cellStyle name="Millares 2 2 2 2 3 2 2 3 2 4" xfId="25816" xr:uid="{423F31C1-EC8E-44DD-9BF9-C2BAD423C368}"/>
    <cellStyle name="Millares 2 2 2 2 3 2 2 3 3" xfId="7749" xr:uid="{F487C2FB-C4EC-4DEC-A7D1-C25ABA2872C7}"/>
    <cellStyle name="Millares 2 2 2 2 3 2 2 3 3 2" xfId="18073" xr:uid="{6D446B40-3D9C-4235-9530-A87A71E66B11}"/>
    <cellStyle name="Millares 2 2 2 2 3 2 2 3 3 2 2" xfId="38721" xr:uid="{F0C187DB-B7AE-4EEC-8290-755CFEEFA4A3}"/>
    <cellStyle name="Millares 2 2 2 2 3 2 2 3 3 3" xfId="28397" xr:uid="{79A932E5-BA25-4E16-9FC9-3AA2F2D1ED69}"/>
    <cellStyle name="Millares 2 2 2 2 3 2 2 3 4" xfId="12911" xr:uid="{BE46BC39-7593-400E-A6C0-6905567F3731}"/>
    <cellStyle name="Millares 2 2 2 2 3 2 2 3 4 2" xfId="33559" xr:uid="{4D2B689E-E3D8-4D90-BD74-10877BECC22E}"/>
    <cellStyle name="Millares 2 2 2 2 3 2 2 3 5" xfId="23235" xr:uid="{647769D9-EE28-4138-85AE-92EA20230325}"/>
    <cellStyle name="Millares 2 2 2 2 3 2 2 4" xfId="3878" xr:uid="{E72A3361-BB3D-46F1-9D03-C7DFA78800B8}"/>
    <cellStyle name="Millares 2 2 2 2 3 2 2 4 2" xfId="9040" xr:uid="{3A787D2C-AA5B-4649-AC71-E18F4756ADE8}"/>
    <cellStyle name="Millares 2 2 2 2 3 2 2 4 2 2" xfId="19364" xr:uid="{412E6983-F5B7-4539-ADAD-73D037C2B55C}"/>
    <cellStyle name="Millares 2 2 2 2 3 2 2 4 2 2 2" xfId="40012" xr:uid="{D4A3B673-3C20-45F8-8110-A8C3331C7AEA}"/>
    <cellStyle name="Millares 2 2 2 2 3 2 2 4 2 3" xfId="29688" xr:uid="{7C8B9755-A805-4ADC-AE1E-9989015AACD1}"/>
    <cellStyle name="Millares 2 2 2 2 3 2 2 4 3" xfId="14202" xr:uid="{8D10F239-DD35-49C6-926E-0DC31BCD5C1B}"/>
    <cellStyle name="Millares 2 2 2 2 3 2 2 4 3 2" xfId="34850" xr:uid="{BB11E2FD-2A60-4243-820B-E02732D5A506}"/>
    <cellStyle name="Millares 2 2 2 2 3 2 2 4 4" xfId="24526" xr:uid="{90AE2462-2959-42F1-9814-5B40FA89F668}"/>
    <cellStyle name="Millares 2 2 2 2 3 2 2 5" xfId="6459" xr:uid="{4E0C1482-3BB3-49C5-ABB2-B778B0F7C3ED}"/>
    <cellStyle name="Millares 2 2 2 2 3 2 2 5 2" xfId="16783" xr:uid="{1AA683D2-ABBF-44AE-8728-8E69CAA0B2B6}"/>
    <cellStyle name="Millares 2 2 2 2 3 2 2 5 2 2" xfId="37431" xr:uid="{A17FCD24-16D6-4159-B5ED-2A20B07238AB}"/>
    <cellStyle name="Millares 2 2 2 2 3 2 2 5 3" xfId="27107" xr:uid="{B8826BCF-C84F-4204-8DB2-B433DB490EEA}"/>
    <cellStyle name="Millares 2 2 2 2 3 2 2 6" xfId="11621" xr:uid="{6AB4231E-6F7F-409F-8522-716C5F1C8860}"/>
    <cellStyle name="Millares 2 2 2 2 3 2 2 6 2" xfId="32269" xr:uid="{E7EE7F90-0818-448C-8030-795BD7E21B99}"/>
    <cellStyle name="Millares 2 2 2 2 3 2 2 7" xfId="21945" xr:uid="{B8646F4C-9F22-4727-9BF9-5AB697FC0730}"/>
    <cellStyle name="Millares 2 2 2 2 3 2 3" xfId="1894" xr:uid="{00000000-0005-0000-0000-0000EC040000}"/>
    <cellStyle name="Millares 2 2 2 2 3 2 3 2" xfId="3231" xr:uid="{55F3E02B-7BE7-44DE-B1E3-5D6A2CDADB54}"/>
    <cellStyle name="Millares 2 2 2 2 3 2 3 2 2" xfId="5812" xr:uid="{9AB3BCC9-60AD-4B0E-B999-744E5E670094}"/>
    <cellStyle name="Millares 2 2 2 2 3 2 3 2 2 2" xfId="10974" xr:uid="{F15A98E0-C1D1-4208-A682-61E059A2D1D5}"/>
    <cellStyle name="Millares 2 2 2 2 3 2 3 2 2 2 2" xfId="21298" xr:uid="{1A00DF23-6912-4E58-ACB4-DCEBA97D7DF8}"/>
    <cellStyle name="Millares 2 2 2 2 3 2 3 2 2 2 2 2" xfId="41946" xr:uid="{8C84E6C1-2B4C-4382-9029-B764A692C061}"/>
    <cellStyle name="Millares 2 2 2 2 3 2 3 2 2 2 3" xfId="31622" xr:uid="{36F29905-9653-4892-AE24-D0BA89D9E12D}"/>
    <cellStyle name="Millares 2 2 2 2 3 2 3 2 2 3" xfId="16136" xr:uid="{EDCB5BF7-CB16-4CC1-B5B3-D10FE6563770}"/>
    <cellStyle name="Millares 2 2 2 2 3 2 3 2 2 3 2" xfId="36784" xr:uid="{CC515622-D045-480D-B050-1C9CD992A564}"/>
    <cellStyle name="Millares 2 2 2 2 3 2 3 2 2 4" xfId="26460" xr:uid="{0C7C8E29-269D-43F4-9CA3-460CC18EB27D}"/>
    <cellStyle name="Millares 2 2 2 2 3 2 3 2 3" xfId="8393" xr:uid="{30468B26-5E57-40F8-A00D-912B2436E176}"/>
    <cellStyle name="Millares 2 2 2 2 3 2 3 2 3 2" xfId="18717" xr:uid="{A17D91BB-5F4A-4831-9F72-6D5766FB78C4}"/>
    <cellStyle name="Millares 2 2 2 2 3 2 3 2 3 2 2" xfId="39365" xr:uid="{A9FD45EC-F3CC-4FC2-B6E3-674A78411EAB}"/>
    <cellStyle name="Millares 2 2 2 2 3 2 3 2 3 3" xfId="29041" xr:uid="{72F7829A-3F4B-41ED-8E12-E3B18DF28A38}"/>
    <cellStyle name="Millares 2 2 2 2 3 2 3 2 4" xfId="13555" xr:uid="{85515631-26F8-483C-B07A-317C3E4B310E}"/>
    <cellStyle name="Millares 2 2 2 2 3 2 3 2 4 2" xfId="34203" xr:uid="{09213E91-B5CB-4327-BD9B-E3057D727F0D}"/>
    <cellStyle name="Millares 2 2 2 2 3 2 3 2 5" xfId="23879" xr:uid="{28B91A94-FCD6-4658-873C-3F8A975EEB10}"/>
    <cellStyle name="Millares 2 2 2 2 3 2 3 3" xfId="4522" xr:uid="{1538FC8D-9C23-4538-91A1-11B331A60E47}"/>
    <cellStyle name="Millares 2 2 2 2 3 2 3 3 2" xfId="9684" xr:uid="{891D2803-482B-4E40-98BB-A1B32BF27332}"/>
    <cellStyle name="Millares 2 2 2 2 3 2 3 3 2 2" xfId="20008" xr:uid="{E369D4EC-3B5B-4DBB-A83A-FD8A33BA7B64}"/>
    <cellStyle name="Millares 2 2 2 2 3 2 3 3 2 2 2" xfId="40656" xr:uid="{57CBB49B-D5F8-4EEB-905E-277378F09A35}"/>
    <cellStyle name="Millares 2 2 2 2 3 2 3 3 2 3" xfId="30332" xr:uid="{A33693F8-D829-4BFC-8C68-CA5680DB132C}"/>
    <cellStyle name="Millares 2 2 2 2 3 2 3 3 3" xfId="14846" xr:uid="{4E59BA96-3F82-44E1-BBDD-0161E1BB75CC}"/>
    <cellStyle name="Millares 2 2 2 2 3 2 3 3 3 2" xfId="35494" xr:uid="{3CBE44CA-97AC-4864-8BB4-360C2DAED617}"/>
    <cellStyle name="Millares 2 2 2 2 3 2 3 3 4" xfId="25170" xr:uid="{D4DA4FB7-0670-4A7A-9842-A7A3DDF58073}"/>
    <cellStyle name="Millares 2 2 2 2 3 2 3 4" xfId="7103" xr:uid="{DA0F8600-BFB8-43DC-A81E-24840B1BECAD}"/>
    <cellStyle name="Millares 2 2 2 2 3 2 3 4 2" xfId="17427" xr:uid="{55367A4D-FC38-43BF-B5E1-4403ABEEA997}"/>
    <cellStyle name="Millares 2 2 2 2 3 2 3 4 2 2" xfId="38075" xr:uid="{97E02953-F414-41EA-93C8-CD6BB4E43B7C}"/>
    <cellStyle name="Millares 2 2 2 2 3 2 3 4 3" xfId="27751" xr:uid="{98566C51-40EF-4972-AB55-0C79B641FD35}"/>
    <cellStyle name="Millares 2 2 2 2 3 2 3 5" xfId="12265" xr:uid="{8CF9711C-5C0B-4BA7-B269-93E91846573F}"/>
    <cellStyle name="Millares 2 2 2 2 3 2 3 5 2" xfId="32913" xr:uid="{E6B6A47F-FF65-4B3A-9B82-BA2C4D624262}"/>
    <cellStyle name="Millares 2 2 2 2 3 2 3 6" xfId="22589" xr:uid="{4C7C6D4D-A19F-44DF-B8DA-70FD64EB6617}"/>
    <cellStyle name="Millares 2 2 2 2 3 2 4" xfId="2586" xr:uid="{9833F81A-DC92-47E6-A1FF-5C5AC96D22A7}"/>
    <cellStyle name="Millares 2 2 2 2 3 2 4 2" xfId="5167" xr:uid="{0FDF3491-7904-413E-8E61-4F4758431A7A}"/>
    <cellStyle name="Millares 2 2 2 2 3 2 4 2 2" xfId="10329" xr:uid="{587A4CA9-8C2B-4999-9033-6FF8EB6D61BB}"/>
    <cellStyle name="Millares 2 2 2 2 3 2 4 2 2 2" xfId="20653" xr:uid="{D70596ED-5E54-43E6-9CEE-FED50958F5BF}"/>
    <cellStyle name="Millares 2 2 2 2 3 2 4 2 2 2 2" xfId="41301" xr:uid="{431FC127-6251-4155-ACD4-035DF5BA0060}"/>
    <cellStyle name="Millares 2 2 2 2 3 2 4 2 2 3" xfId="30977" xr:uid="{22AEDB21-79E4-41EF-BCD1-CD052F4E572F}"/>
    <cellStyle name="Millares 2 2 2 2 3 2 4 2 3" xfId="15491" xr:uid="{3F3390EF-F286-46F1-9E40-28FBAFB438EF}"/>
    <cellStyle name="Millares 2 2 2 2 3 2 4 2 3 2" xfId="36139" xr:uid="{B9E865CF-847C-4E8B-9506-1FB61B8D7CC2}"/>
    <cellStyle name="Millares 2 2 2 2 3 2 4 2 4" xfId="25815" xr:uid="{97F1E1A5-A1EE-46BA-98B2-F945A1F48D29}"/>
    <cellStyle name="Millares 2 2 2 2 3 2 4 3" xfId="7748" xr:uid="{E7A54A70-4AB2-4855-9F1E-C52F376DD58D}"/>
    <cellStyle name="Millares 2 2 2 2 3 2 4 3 2" xfId="18072" xr:uid="{229CE6AB-FE22-49DA-97E3-C6DE4BF77316}"/>
    <cellStyle name="Millares 2 2 2 2 3 2 4 3 2 2" xfId="38720" xr:uid="{5C289B98-E342-4FFC-88BD-7D25707E32D3}"/>
    <cellStyle name="Millares 2 2 2 2 3 2 4 3 3" xfId="28396" xr:uid="{6847173D-8480-402D-AD53-37D4064B33B4}"/>
    <cellStyle name="Millares 2 2 2 2 3 2 4 4" xfId="12910" xr:uid="{92FEBEB1-9DAD-4DE8-A8C2-88275E1FA5E7}"/>
    <cellStyle name="Millares 2 2 2 2 3 2 4 4 2" xfId="33558" xr:uid="{16A185FB-96FB-40D3-A368-6C283CDD0829}"/>
    <cellStyle name="Millares 2 2 2 2 3 2 4 5" xfId="23234" xr:uid="{765EFDA1-762F-47D4-9F57-D6151E5F5032}"/>
    <cellStyle name="Millares 2 2 2 2 3 2 5" xfId="3877" xr:uid="{D1321028-283F-4C4D-8CF7-7A0A163E41D9}"/>
    <cellStyle name="Millares 2 2 2 2 3 2 5 2" xfId="9039" xr:uid="{8A7A20CE-D94A-4491-9877-F2D42E365795}"/>
    <cellStyle name="Millares 2 2 2 2 3 2 5 2 2" xfId="19363" xr:uid="{CC7820E3-58BB-4EBD-827C-228997AB13FE}"/>
    <cellStyle name="Millares 2 2 2 2 3 2 5 2 2 2" xfId="40011" xr:uid="{AD2D37B3-AFF1-491D-9615-A98518230BDE}"/>
    <cellStyle name="Millares 2 2 2 2 3 2 5 2 3" xfId="29687" xr:uid="{E945B2E6-EA13-4211-BB32-C755FA3E7B01}"/>
    <cellStyle name="Millares 2 2 2 2 3 2 5 3" xfId="14201" xr:uid="{3F593CD9-BF09-447A-A0F5-611E6241898B}"/>
    <cellStyle name="Millares 2 2 2 2 3 2 5 3 2" xfId="34849" xr:uid="{1512EE96-38A7-4F80-B350-89F984611F2F}"/>
    <cellStyle name="Millares 2 2 2 2 3 2 5 4" xfId="24525" xr:uid="{CA5E8305-2757-4284-9978-D840E3957FAD}"/>
    <cellStyle name="Millares 2 2 2 2 3 2 6" xfId="6458" xr:uid="{93C56EAE-752A-4EB4-8654-388805F86699}"/>
    <cellStyle name="Millares 2 2 2 2 3 2 6 2" xfId="16782" xr:uid="{701DE66B-4D74-4E37-9EF8-C4BD1573ED50}"/>
    <cellStyle name="Millares 2 2 2 2 3 2 6 2 2" xfId="37430" xr:uid="{2DAA680D-6DA1-43F1-A26E-9A7221FB126F}"/>
    <cellStyle name="Millares 2 2 2 2 3 2 6 3" xfId="27106" xr:uid="{9A99FFAB-F3D6-4AFF-8866-79E5A6785A72}"/>
    <cellStyle name="Millares 2 2 2 2 3 2 7" xfId="11620" xr:uid="{B6712C1A-CBC5-4DE4-81F0-D3EE2410A0F7}"/>
    <cellStyle name="Millares 2 2 2 2 3 2 7 2" xfId="32268" xr:uid="{78D48FD4-5CAA-47AE-A971-9734DE797935}"/>
    <cellStyle name="Millares 2 2 2 2 3 2 8" xfId="21944" xr:uid="{9D23FF56-12B7-4F99-B719-7E4E17CA6FB9}"/>
    <cellStyle name="Millares 2 2 2 2 3 3" xfId="922" xr:uid="{00000000-0005-0000-0000-0000ED040000}"/>
    <cellStyle name="Millares 2 2 2 2 3 3 2" xfId="1896" xr:uid="{00000000-0005-0000-0000-0000EE040000}"/>
    <cellStyle name="Millares 2 2 2 2 3 3 2 2" xfId="3233" xr:uid="{1C1760D3-6F00-49DE-9988-52C4A7EA8B28}"/>
    <cellStyle name="Millares 2 2 2 2 3 3 2 2 2" xfId="5814" xr:uid="{551616C6-EF4F-4E1E-A65E-30359585893C}"/>
    <cellStyle name="Millares 2 2 2 2 3 3 2 2 2 2" xfId="10976" xr:uid="{4D97539B-EA1A-46F0-BBCA-B4BADFE591B9}"/>
    <cellStyle name="Millares 2 2 2 2 3 3 2 2 2 2 2" xfId="21300" xr:uid="{AE513985-1D0E-48C0-9624-364E17CE7651}"/>
    <cellStyle name="Millares 2 2 2 2 3 3 2 2 2 2 2 2" xfId="41948" xr:uid="{B26D1A93-6419-454F-9FF2-7EE576C0BF05}"/>
    <cellStyle name="Millares 2 2 2 2 3 3 2 2 2 2 3" xfId="31624" xr:uid="{FFAC89A3-C1B5-4040-B69B-A1096B584B50}"/>
    <cellStyle name="Millares 2 2 2 2 3 3 2 2 2 3" xfId="16138" xr:uid="{1C581644-5CC4-40C6-A152-AE9BACBC2A36}"/>
    <cellStyle name="Millares 2 2 2 2 3 3 2 2 2 3 2" xfId="36786" xr:uid="{C1E66C26-0641-4AC7-821E-83F42753E2DC}"/>
    <cellStyle name="Millares 2 2 2 2 3 3 2 2 2 4" xfId="26462" xr:uid="{C706FA1A-80C9-43E3-8851-39230804A688}"/>
    <cellStyle name="Millares 2 2 2 2 3 3 2 2 3" xfId="8395" xr:uid="{2695030F-B7A1-4072-B2F9-8BA844426575}"/>
    <cellStyle name="Millares 2 2 2 2 3 3 2 2 3 2" xfId="18719" xr:uid="{5D40BEB9-B22F-474B-B68E-C40F2F7FF789}"/>
    <cellStyle name="Millares 2 2 2 2 3 3 2 2 3 2 2" xfId="39367" xr:uid="{FEC729F6-362F-40B5-8158-1F2C3EAB1BBE}"/>
    <cellStyle name="Millares 2 2 2 2 3 3 2 2 3 3" xfId="29043" xr:uid="{E1324670-0EE2-4696-A9C6-286E05BCAA2C}"/>
    <cellStyle name="Millares 2 2 2 2 3 3 2 2 4" xfId="13557" xr:uid="{35BD6013-360F-4A02-A00B-A3623D46BE48}"/>
    <cellStyle name="Millares 2 2 2 2 3 3 2 2 4 2" xfId="34205" xr:uid="{494F6E0F-69B3-4A91-A909-619BF2FFF7B2}"/>
    <cellStyle name="Millares 2 2 2 2 3 3 2 2 5" xfId="23881" xr:uid="{7397AA18-72B4-41D8-AAAA-D34F9F134297}"/>
    <cellStyle name="Millares 2 2 2 2 3 3 2 3" xfId="4524" xr:uid="{71A13EB5-57E9-409C-996D-771BDDF28DF6}"/>
    <cellStyle name="Millares 2 2 2 2 3 3 2 3 2" xfId="9686" xr:uid="{FC17B2AF-A9FD-4B3A-A831-4D702AD9C3AA}"/>
    <cellStyle name="Millares 2 2 2 2 3 3 2 3 2 2" xfId="20010" xr:uid="{BC6E630A-963F-4AB9-8DAB-5AAB8A2B95B3}"/>
    <cellStyle name="Millares 2 2 2 2 3 3 2 3 2 2 2" xfId="40658" xr:uid="{5BD78278-1002-447E-8BDB-6CE5821CD8EE}"/>
    <cellStyle name="Millares 2 2 2 2 3 3 2 3 2 3" xfId="30334" xr:uid="{6C116139-9178-4303-BC8E-0CD5F49C28A4}"/>
    <cellStyle name="Millares 2 2 2 2 3 3 2 3 3" xfId="14848" xr:uid="{88603F76-DD5F-4E20-B1FE-A6B731F6452C}"/>
    <cellStyle name="Millares 2 2 2 2 3 3 2 3 3 2" xfId="35496" xr:uid="{D581FEED-6A35-4F99-86D1-93E511EB9C61}"/>
    <cellStyle name="Millares 2 2 2 2 3 3 2 3 4" xfId="25172" xr:uid="{5268C452-FA0A-4EFD-B619-0D02E245404A}"/>
    <cellStyle name="Millares 2 2 2 2 3 3 2 4" xfId="7105" xr:uid="{2328F003-8FAF-4CAA-8667-C0599F1759AE}"/>
    <cellStyle name="Millares 2 2 2 2 3 3 2 4 2" xfId="17429" xr:uid="{01A20A0A-7733-42BA-9D49-512FCC4B6019}"/>
    <cellStyle name="Millares 2 2 2 2 3 3 2 4 2 2" xfId="38077" xr:uid="{FF825A5F-98E5-432D-B818-DEC2DC8C0EB9}"/>
    <cellStyle name="Millares 2 2 2 2 3 3 2 4 3" xfId="27753" xr:uid="{A83B51EC-55C3-41A3-9666-442160C8A943}"/>
    <cellStyle name="Millares 2 2 2 2 3 3 2 5" xfId="12267" xr:uid="{E0FD90A1-6F5C-402A-B95E-4EDEFA6029A3}"/>
    <cellStyle name="Millares 2 2 2 2 3 3 2 5 2" xfId="32915" xr:uid="{B6E87C6D-7A4D-4181-A944-5674F370DE30}"/>
    <cellStyle name="Millares 2 2 2 2 3 3 2 6" xfId="22591" xr:uid="{BB75DB19-F7FA-490B-BBC1-DE474E2B81D0}"/>
    <cellStyle name="Millares 2 2 2 2 3 3 3" xfId="2588" xr:uid="{F2308473-ADD8-458A-95B9-2514C45AF2C1}"/>
    <cellStyle name="Millares 2 2 2 2 3 3 3 2" xfId="5169" xr:uid="{13245739-A567-4C3F-BEB4-E154E78E05F2}"/>
    <cellStyle name="Millares 2 2 2 2 3 3 3 2 2" xfId="10331" xr:uid="{8C89FC5D-A05E-4EA2-B9FE-3C3DB842393C}"/>
    <cellStyle name="Millares 2 2 2 2 3 3 3 2 2 2" xfId="20655" xr:uid="{4AF17325-9809-4200-8982-A5409D5E7F57}"/>
    <cellStyle name="Millares 2 2 2 2 3 3 3 2 2 2 2" xfId="41303" xr:uid="{823B0D01-E404-43C4-9964-EAE6383E44C9}"/>
    <cellStyle name="Millares 2 2 2 2 3 3 3 2 2 3" xfId="30979" xr:uid="{C8678604-7687-46A3-A5AB-23804C537471}"/>
    <cellStyle name="Millares 2 2 2 2 3 3 3 2 3" xfId="15493" xr:uid="{2B027F3B-DF98-4783-AEC9-F9324A1A0D47}"/>
    <cellStyle name="Millares 2 2 2 2 3 3 3 2 3 2" xfId="36141" xr:uid="{4924FBD9-DB68-43B8-98D9-A7020E0272A0}"/>
    <cellStyle name="Millares 2 2 2 2 3 3 3 2 4" xfId="25817" xr:uid="{32E0C652-9F13-4DC8-B02D-9AEA1787D11F}"/>
    <cellStyle name="Millares 2 2 2 2 3 3 3 3" xfId="7750" xr:uid="{9691DBD6-A225-40B0-B1EB-E274080F632D}"/>
    <cellStyle name="Millares 2 2 2 2 3 3 3 3 2" xfId="18074" xr:uid="{3756A912-9490-416F-BD19-A7C90C76E06B}"/>
    <cellStyle name="Millares 2 2 2 2 3 3 3 3 2 2" xfId="38722" xr:uid="{2BD65A8D-96C2-4366-9332-2A60DD372C00}"/>
    <cellStyle name="Millares 2 2 2 2 3 3 3 3 3" xfId="28398" xr:uid="{C431E3D6-D8D2-446A-ACAF-479C1C8AB23F}"/>
    <cellStyle name="Millares 2 2 2 2 3 3 3 4" xfId="12912" xr:uid="{DDB1284C-53D9-46B6-BB25-8C5273516297}"/>
    <cellStyle name="Millares 2 2 2 2 3 3 3 4 2" xfId="33560" xr:uid="{C2592204-91FE-45EB-898A-25A71203C414}"/>
    <cellStyle name="Millares 2 2 2 2 3 3 3 5" xfId="23236" xr:uid="{DCFCF66E-C3E8-4C65-BEB6-11942D5E0539}"/>
    <cellStyle name="Millares 2 2 2 2 3 3 4" xfId="3879" xr:uid="{7564E3B1-87C3-40B1-9F3F-46D94DE9596C}"/>
    <cellStyle name="Millares 2 2 2 2 3 3 4 2" xfId="9041" xr:uid="{219D4B8D-13FA-461B-AA85-7E03E676C978}"/>
    <cellStyle name="Millares 2 2 2 2 3 3 4 2 2" xfId="19365" xr:uid="{CA8ED2DB-F5A9-4CE9-B181-7F31DF600224}"/>
    <cellStyle name="Millares 2 2 2 2 3 3 4 2 2 2" xfId="40013" xr:uid="{70467F87-F74C-4BB0-A7C8-13D4AF949140}"/>
    <cellStyle name="Millares 2 2 2 2 3 3 4 2 3" xfId="29689" xr:uid="{A63315FF-54F7-4A77-A723-EAAD3DDE68C6}"/>
    <cellStyle name="Millares 2 2 2 2 3 3 4 3" xfId="14203" xr:uid="{4AE55E6F-FA80-4D63-95DC-B7A088A38A50}"/>
    <cellStyle name="Millares 2 2 2 2 3 3 4 3 2" xfId="34851" xr:uid="{10C12995-F2DC-4903-83E8-E3A3593BA7D1}"/>
    <cellStyle name="Millares 2 2 2 2 3 3 4 4" xfId="24527" xr:uid="{600B03CA-612D-4977-97C8-2BE435979BE0}"/>
    <cellStyle name="Millares 2 2 2 2 3 3 5" xfId="6460" xr:uid="{D1A732E2-05D4-40A0-A9E9-3BB66E1FC1DC}"/>
    <cellStyle name="Millares 2 2 2 2 3 3 5 2" xfId="16784" xr:uid="{78A5FD6A-58C4-47FF-BD63-F5B47073093A}"/>
    <cellStyle name="Millares 2 2 2 2 3 3 5 2 2" xfId="37432" xr:uid="{0397A251-D24D-49C0-963F-3F242109E898}"/>
    <cellStyle name="Millares 2 2 2 2 3 3 5 3" xfId="27108" xr:uid="{9957902A-2B34-4849-B4C6-3440E997ACDC}"/>
    <cellStyle name="Millares 2 2 2 2 3 3 6" xfId="11622" xr:uid="{3E3E1969-FA34-402C-A2A2-D11DE9155A72}"/>
    <cellStyle name="Millares 2 2 2 2 3 3 6 2" xfId="32270" xr:uid="{43220E0A-A328-4D95-AC6A-D110143C3AB3}"/>
    <cellStyle name="Millares 2 2 2 2 3 3 7" xfId="21946" xr:uid="{2CFFAD95-DFDB-4EE1-8C7F-A76097CC47DB}"/>
    <cellStyle name="Millares 2 2 2 2 3 4" xfId="1893" xr:uid="{00000000-0005-0000-0000-0000EF040000}"/>
    <cellStyle name="Millares 2 2 2 2 3 4 2" xfId="3230" xr:uid="{1AFF7C41-85D2-4A9E-9544-225FFA41A4D5}"/>
    <cellStyle name="Millares 2 2 2 2 3 4 2 2" xfId="5811" xr:uid="{EEC79D0E-E72C-4EDF-A0F9-1E89FCFC9298}"/>
    <cellStyle name="Millares 2 2 2 2 3 4 2 2 2" xfId="10973" xr:uid="{35DF3EEC-C445-4A07-B32C-4FA7C25D62F6}"/>
    <cellStyle name="Millares 2 2 2 2 3 4 2 2 2 2" xfId="21297" xr:uid="{743C6727-16F2-4B89-B574-02CE9C08DF40}"/>
    <cellStyle name="Millares 2 2 2 2 3 4 2 2 2 2 2" xfId="41945" xr:uid="{1AF87294-4AB5-49F6-BCF0-92B6699B79EF}"/>
    <cellStyle name="Millares 2 2 2 2 3 4 2 2 2 3" xfId="31621" xr:uid="{768A853A-9DDD-47C9-B714-36A597B7B925}"/>
    <cellStyle name="Millares 2 2 2 2 3 4 2 2 3" xfId="16135" xr:uid="{B8167C7B-3BA0-48F3-9EE2-5E2385D0CB8B}"/>
    <cellStyle name="Millares 2 2 2 2 3 4 2 2 3 2" xfId="36783" xr:uid="{440EDAF5-C76A-4A83-8B38-5AF92546788C}"/>
    <cellStyle name="Millares 2 2 2 2 3 4 2 2 4" xfId="26459" xr:uid="{23A9C697-F8F1-421B-A8AB-0FE5E2632E6C}"/>
    <cellStyle name="Millares 2 2 2 2 3 4 2 3" xfId="8392" xr:uid="{AFF94D56-2D21-4D0B-98E4-1D07D14D4F11}"/>
    <cellStyle name="Millares 2 2 2 2 3 4 2 3 2" xfId="18716" xr:uid="{A6655E5C-FAA0-4520-B8C5-B2096050006E}"/>
    <cellStyle name="Millares 2 2 2 2 3 4 2 3 2 2" xfId="39364" xr:uid="{338A44CF-1512-4C6D-B039-A59F0E9F75EA}"/>
    <cellStyle name="Millares 2 2 2 2 3 4 2 3 3" xfId="29040" xr:uid="{7E6E4947-949F-4277-9EE4-AAA4516097D6}"/>
    <cellStyle name="Millares 2 2 2 2 3 4 2 4" xfId="13554" xr:uid="{E124F0C4-8066-46A6-8EB7-8BE7D45C755C}"/>
    <cellStyle name="Millares 2 2 2 2 3 4 2 4 2" xfId="34202" xr:uid="{493B43CF-858B-4714-9B17-E750455ACB68}"/>
    <cellStyle name="Millares 2 2 2 2 3 4 2 5" xfId="23878" xr:uid="{73373766-0D7C-44B9-B85C-C727C8CFCAC9}"/>
    <cellStyle name="Millares 2 2 2 2 3 4 3" xfId="4521" xr:uid="{9E035E00-446A-43B5-8614-D3C3AE3C6857}"/>
    <cellStyle name="Millares 2 2 2 2 3 4 3 2" xfId="9683" xr:uid="{82EA091F-E4F8-4A92-91CA-75396470416A}"/>
    <cellStyle name="Millares 2 2 2 2 3 4 3 2 2" xfId="20007" xr:uid="{38CCC91D-CE6E-43BC-91F2-92366C72FE07}"/>
    <cellStyle name="Millares 2 2 2 2 3 4 3 2 2 2" xfId="40655" xr:uid="{FD43C2C8-4C92-4475-A455-DCB898906AA6}"/>
    <cellStyle name="Millares 2 2 2 2 3 4 3 2 3" xfId="30331" xr:uid="{901F7FD8-827F-4892-AD9F-34E32AE04ED3}"/>
    <cellStyle name="Millares 2 2 2 2 3 4 3 3" xfId="14845" xr:uid="{0FCE4A8B-6C20-4E46-8429-B36C29E68C09}"/>
    <cellStyle name="Millares 2 2 2 2 3 4 3 3 2" xfId="35493" xr:uid="{EC0FEFE6-054F-4001-A7F7-46C66A451273}"/>
    <cellStyle name="Millares 2 2 2 2 3 4 3 4" xfId="25169" xr:uid="{9D9FDDB8-E5BD-4C89-B179-7DF6A3BA6D71}"/>
    <cellStyle name="Millares 2 2 2 2 3 4 4" xfId="7102" xr:uid="{7C84ECFF-4BF9-4436-B168-9502F6A23E20}"/>
    <cellStyle name="Millares 2 2 2 2 3 4 4 2" xfId="17426" xr:uid="{B809FF09-4131-46FD-B248-B112B710BD08}"/>
    <cellStyle name="Millares 2 2 2 2 3 4 4 2 2" xfId="38074" xr:uid="{D2FDE823-FFD9-42D1-9DF6-25321FACCD6C}"/>
    <cellStyle name="Millares 2 2 2 2 3 4 4 3" xfId="27750" xr:uid="{420E8A6C-F089-44CF-846A-BEC58622E163}"/>
    <cellStyle name="Millares 2 2 2 2 3 4 5" xfId="12264" xr:uid="{2449900C-5204-445F-9DF5-95CB98872519}"/>
    <cellStyle name="Millares 2 2 2 2 3 4 5 2" xfId="32912" xr:uid="{6F04F5C6-B7AD-4260-9EDF-D78647567BDF}"/>
    <cellStyle name="Millares 2 2 2 2 3 4 6" xfId="22588" xr:uid="{25289C59-4814-4363-AA3E-265D5A00275F}"/>
    <cellStyle name="Millares 2 2 2 2 3 5" xfId="2585" xr:uid="{FCBB11EF-4280-43E6-AF96-2A91EEB72E3E}"/>
    <cellStyle name="Millares 2 2 2 2 3 5 2" xfId="5166" xr:uid="{916EE12B-8842-449F-9F43-E9595FFBE5E3}"/>
    <cellStyle name="Millares 2 2 2 2 3 5 2 2" xfId="10328" xr:uid="{A037BBAA-647F-491E-8A5D-11562FFAA3D0}"/>
    <cellStyle name="Millares 2 2 2 2 3 5 2 2 2" xfId="20652" xr:uid="{3EDF0A6C-F81B-46B7-9FCF-F12540CC26BB}"/>
    <cellStyle name="Millares 2 2 2 2 3 5 2 2 2 2" xfId="41300" xr:uid="{069682C3-FED8-4041-B8A0-8B26EE6C4370}"/>
    <cellStyle name="Millares 2 2 2 2 3 5 2 2 3" xfId="30976" xr:uid="{D1DD7231-00BD-42F7-A057-A3898DB86127}"/>
    <cellStyle name="Millares 2 2 2 2 3 5 2 3" xfId="15490" xr:uid="{69692B52-0D83-4365-BC03-23FC1D75EF04}"/>
    <cellStyle name="Millares 2 2 2 2 3 5 2 3 2" xfId="36138" xr:uid="{A5CE7110-9354-42F0-9D07-6CDDA5CE7512}"/>
    <cellStyle name="Millares 2 2 2 2 3 5 2 4" xfId="25814" xr:uid="{9BE3BC03-78D4-4AB7-B7E7-A0324FFAEE52}"/>
    <cellStyle name="Millares 2 2 2 2 3 5 3" xfId="7747" xr:uid="{54476C36-457C-4FC5-A6C4-A2B186577341}"/>
    <cellStyle name="Millares 2 2 2 2 3 5 3 2" xfId="18071" xr:uid="{D15DFF99-61C5-4328-B826-83E1FE30276B}"/>
    <cellStyle name="Millares 2 2 2 2 3 5 3 2 2" xfId="38719" xr:uid="{09D53C43-BB09-4ABA-87C5-0D3A1100911A}"/>
    <cellStyle name="Millares 2 2 2 2 3 5 3 3" xfId="28395" xr:uid="{8B2787F4-DBA2-4F69-80A2-3D3DCBA229EF}"/>
    <cellStyle name="Millares 2 2 2 2 3 5 4" xfId="12909" xr:uid="{0CA43A15-74CD-4EB2-A00D-D2721B0DE863}"/>
    <cellStyle name="Millares 2 2 2 2 3 5 4 2" xfId="33557" xr:uid="{93BFB795-D34E-4824-8E07-B4BA4EB22598}"/>
    <cellStyle name="Millares 2 2 2 2 3 5 5" xfId="23233" xr:uid="{50149177-01F6-4441-B8B9-BE63EE9883C4}"/>
    <cellStyle name="Millares 2 2 2 2 3 6" xfId="3876" xr:uid="{1D6882A5-D361-4E63-A32A-F8827AEEA92E}"/>
    <cellStyle name="Millares 2 2 2 2 3 6 2" xfId="9038" xr:uid="{7C8DBD6A-15FE-4108-99FA-BBEC068E41AA}"/>
    <cellStyle name="Millares 2 2 2 2 3 6 2 2" xfId="19362" xr:uid="{82099E0E-9448-424B-9424-40DEEC66809F}"/>
    <cellStyle name="Millares 2 2 2 2 3 6 2 2 2" xfId="40010" xr:uid="{33FDA353-0B84-4E84-922E-11A115A0E949}"/>
    <cellStyle name="Millares 2 2 2 2 3 6 2 3" xfId="29686" xr:uid="{EC00479D-FE86-40B2-8575-28A9B71ADF3F}"/>
    <cellStyle name="Millares 2 2 2 2 3 6 3" xfId="14200" xr:uid="{FA042AC5-D86B-46CB-8470-6726AC468C68}"/>
    <cellStyle name="Millares 2 2 2 2 3 6 3 2" xfId="34848" xr:uid="{E10955A3-DAF0-45C1-BB60-4420A55EDED4}"/>
    <cellStyle name="Millares 2 2 2 2 3 6 4" xfId="24524" xr:uid="{A3E07E30-C38F-41BA-93C5-552D9EE9B3CF}"/>
    <cellStyle name="Millares 2 2 2 2 3 7" xfId="6457" xr:uid="{58BA235C-DB11-46AE-8A03-454F57242A9A}"/>
    <cellStyle name="Millares 2 2 2 2 3 7 2" xfId="16781" xr:uid="{84CAEABC-ABC3-4ECE-B392-A0858A41B1AD}"/>
    <cellStyle name="Millares 2 2 2 2 3 7 2 2" xfId="37429" xr:uid="{48585EC1-CDCD-445D-8D46-50C93DC62390}"/>
    <cellStyle name="Millares 2 2 2 2 3 7 3" xfId="27105" xr:uid="{75D9A17D-EBA5-41D7-A281-1BC96A2E527D}"/>
    <cellStyle name="Millares 2 2 2 2 3 8" xfId="11619" xr:uid="{9F0C2E5E-EB4A-4AA8-9831-861AC4E7F118}"/>
    <cellStyle name="Millares 2 2 2 2 3 8 2" xfId="32267" xr:uid="{C4E86618-3456-4A54-AA08-D0E28BB47AA8}"/>
    <cellStyle name="Millares 2 2 2 2 3 9" xfId="21943" xr:uid="{6EC0A09E-2913-46CD-8575-7DBAA0575B9A}"/>
    <cellStyle name="Millares 2 2 2 2 4" xfId="923" xr:uid="{00000000-0005-0000-0000-0000F0040000}"/>
    <cellStyle name="Millares 2 2 2 2 4 2" xfId="924" xr:uid="{00000000-0005-0000-0000-0000F1040000}"/>
    <cellStyle name="Millares 2 2 2 2 4 2 2" xfId="1898" xr:uid="{00000000-0005-0000-0000-0000F2040000}"/>
    <cellStyle name="Millares 2 2 2 2 4 2 2 2" xfId="3235" xr:uid="{6265CC73-08E2-421D-9146-B5BDE1658B39}"/>
    <cellStyle name="Millares 2 2 2 2 4 2 2 2 2" xfId="5816" xr:uid="{896D13BF-1AE9-4326-A775-41CB5389D3DC}"/>
    <cellStyle name="Millares 2 2 2 2 4 2 2 2 2 2" xfId="10978" xr:uid="{32BA98D1-0DA8-4375-9574-39E8550E6B7F}"/>
    <cellStyle name="Millares 2 2 2 2 4 2 2 2 2 2 2" xfId="21302" xr:uid="{41FD667F-9B8F-4A25-A4E9-BDA045401ABB}"/>
    <cellStyle name="Millares 2 2 2 2 4 2 2 2 2 2 2 2" xfId="41950" xr:uid="{A7BA5155-4A0D-4652-BCCB-D5A9607F9AFA}"/>
    <cellStyle name="Millares 2 2 2 2 4 2 2 2 2 2 3" xfId="31626" xr:uid="{4019AAFA-9DEE-429B-A342-DDD1F9C47D75}"/>
    <cellStyle name="Millares 2 2 2 2 4 2 2 2 2 3" xfId="16140" xr:uid="{2A5F0C99-29BB-49D4-B06C-1CFF116E2083}"/>
    <cellStyle name="Millares 2 2 2 2 4 2 2 2 2 3 2" xfId="36788" xr:uid="{CF80D5C2-01CA-44D5-AC33-1703AA8357B5}"/>
    <cellStyle name="Millares 2 2 2 2 4 2 2 2 2 4" xfId="26464" xr:uid="{2382B4B0-5C25-4DD8-8133-D65176FD3835}"/>
    <cellStyle name="Millares 2 2 2 2 4 2 2 2 3" xfId="8397" xr:uid="{61EEA4E4-27E7-4076-8403-53D11D46B23C}"/>
    <cellStyle name="Millares 2 2 2 2 4 2 2 2 3 2" xfId="18721" xr:uid="{E0C06807-F873-453C-84DC-07C73828B191}"/>
    <cellStyle name="Millares 2 2 2 2 4 2 2 2 3 2 2" xfId="39369" xr:uid="{ABA594A7-F505-45BB-981A-F5BCC476D937}"/>
    <cellStyle name="Millares 2 2 2 2 4 2 2 2 3 3" xfId="29045" xr:uid="{9C0564FD-97DE-4C76-8A5B-2E0A02AF2913}"/>
    <cellStyle name="Millares 2 2 2 2 4 2 2 2 4" xfId="13559" xr:uid="{C2C76756-4F25-48C8-BA00-67C2CFA65366}"/>
    <cellStyle name="Millares 2 2 2 2 4 2 2 2 4 2" xfId="34207" xr:uid="{9FA23D7D-CBFB-4969-8F52-0CC53D63E62A}"/>
    <cellStyle name="Millares 2 2 2 2 4 2 2 2 5" xfId="23883" xr:uid="{80D07D43-3D31-4704-A08F-9352EC85D7AE}"/>
    <cellStyle name="Millares 2 2 2 2 4 2 2 3" xfId="4526" xr:uid="{57B99C37-8F56-4D28-BCE4-5C09BE7306C5}"/>
    <cellStyle name="Millares 2 2 2 2 4 2 2 3 2" xfId="9688" xr:uid="{62788815-BE9D-4716-A419-E130120F5E70}"/>
    <cellStyle name="Millares 2 2 2 2 4 2 2 3 2 2" xfId="20012" xr:uid="{25D73FD9-416F-47FD-A477-3BEAEA12E8C3}"/>
    <cellStyle name="Millares 2 2 2 2 4 2 2 3 2 2 2" xfId="40660" xr:uid="{C0D1DFFA-2DC7-491A-ABB8-1420964C5179}"/>
    <cellStyle name="Millares 2 2 2 2 4 2 2 3 2 3" xfId="30336" xr:uid="{7D217D03-319D-4CE2-9B64-21E6BBB2F115}"/>
    <cellStyle name="Millares 2 2 2 2 4 2 2 3 3" xfId="14850" xr:uid="{4AA00171-6737-4FF3-B7E9-3E40F7E43778}"/>
    <cellStyle name="Millares 2 2 2 2 4 2 2 3 3 2" xfId="35498" xr:uid="{BBC8AFC2-46BE-4927-9383-863B9A198027}"/>
    <cellStyle name="Millares 2 2 2 2 4 2 2 3 4" xfId="25174" xr:uid="{187A4F7F-4613-4CC8-BE32-488E40CCD988}"/>
    <cellStyle name="Millares 2 2 2 2 4 2 2 4" xfId="7107" xr:uid="{F07F7CAE-0B6C-4007-806F-D1DD9A065EC9}"/>
    <cellStyle name="Millares 2 2 2 2 4 2 2 4 2" xfId="17431" xr:uid="{154EB7D0-9E98-443B-8951-070E23907C2D}"/>
    <cellStyle name="Millares 2 2 2 2 4 2 2 4 2 2" xfId="38079" xr:uid="{37970282-C138-4236-A986-2B82EEC27737}"/>
    <cellStyle name="Millares 2 2 2 2 4 2 2 4 3" xfId="27755" xr:uid="{1B82F7E6-A7E8-42E0-948B-152F03DE7831}"/>
    <cellStyle name="Millares 2 2 2 2 4 2 2 5" xfId="12269" xr:uid="{08C42110-9106-4F7D-996E-805048BE7CDB}"/>
    <cellStyle name="Millares 2 2 2 2 4 2 2 5 2" xfId="32917" xr:uid="{6C0191A7-06C1-4C9C-B46D-D5AB713012E2}"/>
    <cellStyle name="Millares 2 2 2 2 4 2 2 6" xfId="22593" xr:uid="{2214FFFC-2745-4109-9BB4-6218045CD5F9}"/>
    <cellStyle name="Millares 2 2 2 2 4 2 3" xfId="2590" xr:uid="{89DBD5F7-B114-4F8B-A54B-20090A8D2643}"/>
    <cellStyle name="Millares 2 2 2 2 4 2 3 2" xfId="5171" xr:uid="{46C97BD5-3832-4B73-ACF4-C5EC459557D6}"/>
    <cellStyle name="Millares 2 2 2 2 4 2 3 2 2" xfId="10333" xr:uid="{6043662C-CAC7-4881-9561-7531DBD34696}"/>
    <cellStyle name="Millares 2 2 2 2 4 2 3 2 2 2" xfId="20657" xr:uid="{B10D794A-9FCD-4C06-9714-C05B3E3728FC}"/>
    <cellStyle name="Millares 2 2 2 2 4 2 3 2 2 2 2" xfId="41305" xr:uid="{63A25AA1-2B68-4D1B-A0F2-63473848CD82}"/>
    <cellStyle name="Millares 2 2 2 2 4 2 3 2 2 3" xfId="30981" xr:uid="{1935DB70-B40A-4141-89A9-FE56BBF7419E}"/>
    <cellStyle name="Millares 2 2 2 2 4 2 3 2 3" xfId="15495" xr:uid="{FB76F2D5-E35B-4DAE-8BBE-5A26592454F5}"/>
    <cellStyle name="Millares 2 2 2 2 4 2 3 2 3 2" xfId="36143" xr:uid="{EE281751-0FAC-47BE-87C2-D03A538E3817}"/>
    <cellStyle name="Millares 2 2 2 2 4 2 3 2 4" xfId="25819" xr:uid="{3675E7C8-2C75-47E7-BC5B-A27055CFE2F6}"/>
    <cellStyle name="Millares 2 2 2 2 4 2 3 3" xfId="7752" xr:uid="{0966069D-426A-4BE4-AEB8-7FE192DF5BA9}"/>
    <cellStyle name="Millares 2 2 2 2 4 2 3 3 2" xfId="18076" xr:uid="{6CFD9C53-223E-41D7-BDB8-E0C6B67BF4C5}"/>
    <cellStyle name="Millares 2 2 2 2 4 2 3 3 2 2" xfId="38724" xr:uid="{B4E67382-0E27-48C7-9AAB-7A2BC8F878D8}"/>
    <cellStyle name="Millares 2 2 2 2 4 2 3 3 3" xfId="28400" xr:uid="{9A7D4DF4-3C1F-420F-A851-BD2FF45734A9}"/>
    <cellStyle name="Millares 2 2 2 2 4 2 3 4" xfId="12914" xr:uid="{11D1DDB0-A632-4107-BD06-1873505D2184}"/>
    <cellStyle name="Millares 2 2 2 2 4 2 3 4 2" xfId="33562" xr:uid="{93A5EB80-DFBB-4A46-84D5-B7CD5CC4CDCB}"/>
    <cellStyle name="Millares 2 2 2 2 4 2 3 5" xfId="23238" xr:uid="{5089E637-F959-4687-A33A-273A5FE79973}"/>
    <cellStyle name="Millares 2 2 2 2 4 2 4" xfId="3881" xr:uid="{7092B521-7CE9-47BB-AE30-3C117271BAD6}"/>
    <cellStyle name="Millares 2 2 2 2 4 2 4 2" xfId="9043" xr:uid="{F5EA32C6-6EFB-4EB8-9367-665148030534}"/>
    <cellStyle name="Millares 2 2 2 2 4 2 4 2 2" xfId="19367" xr:uid="{E5619D42-EEEC-408F-B212-21424652DBA9}"/>
    <cellStyle name="Millares 2 2 2 2 4 2 4 2 2 2" xfId="40015" xr:uid="{C53A2253-015B-4532-81D5-7E9A08405649}"/>
    <cellStyle name="Millares 2 2 2 2 4 2 4 2 3" xfId="29691" xr:uid="{06D17A51-285A-4EF6-959E-FCB159E75EA9}"/>
    <cellStyle name="Millares 2 2 2 2 4 2 4 3" xfId="14205" xr:uid="{0DFE090A-A35E-40A3-9D40-18EDE6543304}"/>
    <cellStyle name="Millares 2 2 2 2 4 2 4 3 2" xfId="34853" xr:uid="{D043E667-9BCB-44F4-9584-55C2A4850C35}"/>
    <cellStyle name="Millares 2 2 2 2 4 2 4 4" xfId="24529" xr:uid="{84CAC952-E715-421E-BA2A-C9BA06D206C7}"/>
    <cellStyle name="Millares 2 2 2 2 4 2 5" xfId="6462" xr:uid="{3B8A0271-47C7-4357-B6C1-42CE9CBF3F35}"/>
    <cellStyle name="Millares 2 2 2 2 4 2 5 2" xfId="16786" xr:uid="{9EE66737-242E-40BF-A83A-7565D0DEDC51}"/>
    <cellStyle name="Millares 2 2 2 2 4 2 5 2 2" xfId="37434" xr:uid="{4BEF8D72-B326-43CF-AF9F-9FACB1CA4310}"/>
    <cellStyle name="Millares 2 2 2 2 4 2 5 3" xfId="27110" xr:uid="{480A02CA-7BCE-4386-820D-EF3E7A0FE881}"/>
    <cellStyle name="Millares 2 2 2 2 4 2 6" xfId="11624" xr:uid="{E2DFA3DA-DE98-4EAC-95A7-910095EDDFCC}"/>
    <cellStyle name="Millares 2 2 2 2 4 2 6 2" xfId="32272" xr:uid="{7F8B98C2-EF33-4708-90EF-C0564FE7BF32}"/>
    <cellStyle name="Millares 2 2 2 2 4 2 7" xfId="21948" xr:uid="{30B5B7AF-FD7C-47A9-AEAF-9FCD59B2B23D}"/>
    <cellStyle name="Millares 2 2 2 2 4 3" xfId="1897" xr:uid="{00000000-0005-0000-0000-0000F3040000}"/>
    <cellStyle name="Millares 2 2 2 2 4 3 2" xfId="3234" xr:uid="{BA8FC807-BED7-4D8F-A823-33C31F74D5F7}"/>
    <cellStyle name="Millares 2 2 2 2 4 3 2 2" xfId="5815" xr:uid="{E6CD8A64-21CE-4DC4-94D1-223CA16FC368}"/>
    <cellStyle name="Millares 2 2 2 2 4 3 2 2 2" xfId="10977" xr:uid="{6BB0BAFE-9B10-4582-B6B4-24F34B34EF0B}"/>
    <cellStyle name="Millares 2 2 2 2 4 3 2 2 2 2" xfId="21301" xr:uid="{DDEA5806-3A97-45C3-8600-CD6831C45D54}"/>
    <cellStyle name="Millares 2 2 2 2 4 3 2 2 2 2 2" xfId="41949" xr:uid="{E7352EF9-C38B-41BD-AB5E-52574E2683D1}"/>
    <cellStyle name="Millares 2 2 2 2 4 3 2 2 2 3" xfId="31625" xr:uid="{B8B20CFE-D19C-46BE-BDE4-FAD99EBFD90F}"/>
    <cellStyle name="Millares 2 2 2 2 4 3 2 2 3" xfId="16139" xr:uid="{8DC9821C-5FE6-44A0-8027-90B2348DA0B3}"/>
    <cellStyle name="Millares 2 2 2 2 4 3 2 2 3 2" xfId="36787" xr:uid="{6E82E941-0B27-461C-BC33-B8AFBAF53E05}"/>
    <cellStyle name="Millares 2 2 2 2 4 3 2 2 4" xfId="26463" xr:uid="{C31672C0-E17B-4669-AA84-E0B04F7235AE}"/>
    <cellStyle name="Millares 2 2 2 2 4 3 2 3" xfId="8396" xr:uid="{4CEE1F16-A9B6-43C8-9416-9FAAB432D4E2}"/>
    <cellStyle name="Millares 2 2 2 2 4 3 2 3 2" xfId="18720" xr:uid="{02129CE7-611D-42DB-BB3C-F1EDD71BBA6C}"/>
    <cellStyle name="Millares 2 2 2 2 4 3 2 3 2 2" xfId="39368" xr:uid="{9F5978EA-4CB0-4D8D-8A81-CD5F967A2C3B}"/>
    <cellStyle name="Millares 2 2 2 2 4 3 2 3 3" xfId="29044" xr:uid="{F96582AC-29CD-43DB-93DD-076A4CF1488F}"/>
    <cellStyle name="Millares 2 2 2 2 4 3 2 4" xfId="13558" xr:uid="{77CB6202-A103-481E-9E73-6223099986CA}"/>
    <cellStyle name="Millares 2 2 2 2 4 3 2 4 2" xfId="34206" xr:uid="{269E3726-FBC8-489A-9752-3B0CE5938C81}"/>
    <cellStyle name="Millares 2 2 2 2 4 3 2 5" xfId="23882" xr:uid="{B8EA3AC0-DA6B-4A49-84C6-B38B90B8A0EF}"/>
    <cellStyle name="Millares 2 2 2 2 4 3 3" xfId="4525" xr:uid="{35EE82BD-651B-4079-A1CC-F928A1DA3477}"/>
    <cellStyle name="Millares 2 2 2 2 4 3 3 2" xfId="9687" xr:uid="{372E91F5-6B2C-4A5C-A5D1-A35DF69F5FF7}"/>
    <cellStyle name="Millares 2 2 2 2 4 3 3 2 2" xfId="20011" xr:uid="{B66787FC-7106-44CF-AE22-24E87C81F649}"/>
    <cellStyle name="Millares 2 2 2 2 4 3 3 2 2 2" xfId="40659" xr:uid="{378211E5-05D3-48F1-A2FD-055EBC2AA6DC}"/>
    <cellStyle name="Millares 2 2 2 2 4 3 3 2 3" xfId="30335" xr:uid="{F3CB9377-3A55-471A-9A0F-193F3C5011EB}"/>
    <cellStyle name="Millares 2 2 2 2 4 3 3 3" xfId="14849" xr:uid="{A7E2B1AD-FEC4-413C-8896-D9774A99EF08}"/>
    <cellStyle name="Millares 2 2 2 2 4 3 3 3 2" xfId="35497" xr:uid="{B5985AE0-6801-4808-907C-F9189A47E320}"/>
    <cellStyle name="Millares 2 2 2 2 4 3 3 4" xfId="25173" xr:uid="{965F12BB-E221-4022-95BA-CB7F9C9350B0}"/>
    <cellStyle name="Millares 2 2 2 2 4 3 4" xfId="7106" xr:uid="{1AB0F13F-3051-45E1-83BC-2756F2B14950}"/>
    <cellStyle name="Millares 2 2 2 2 4 3 4 2" xfId="17430" xr:uid="{641AF6C9-3B46-4908-A7D5-21EB5EBD4777}"/>
    <cellStyle name="Millares 2 2 2 2 4 3 4 2 2" xfId="38078" xr:uid="{87002F80-824D-4EB8-8815-D32EB21BC5E0}"/>
    <cellStyle name="Millares 2 2 2 2 4 3 4 3" xfId="27754" xr:uid="{D3D6A10B-CECE-4839-B96B-FF9849013FB7}"/>
    <cellStyle name="Millares 2 2 2 2 4 3 5" xfId="12268" xr:uid="{98713C5B-01EB-4191-A764-2E71645E2C8D}"/>
    <cellStyle name="Millares 2 2 2 2 4 3 5 2" xfId="32916" xr:uid="{C8F3732B-48EA-44FE-B11A-2358E3E5B655}"/>
    <cellStyle name="Millares 2 2 2 2 4 3 6" xfId="22592" xr:uid="{A5E10035-C7F0-43A5-9CE6-B2AC1B170788}"/>
    <cellStyle name="Millares 2 2 2 2 4 4" xfId="2589" xr:uid="{7EF1F718-A6AE-4C62-B457-A5C207812FC3}"/>
    <cellStyle name="Millares 2 2 2 2 4 4 2" xfId="5170" xr:uid="{4BC5359C-1125-4A39-BD97-022406C506B9}"/>
    <cellStyle name="Millares 2 2 2 2 4 4 2 2" xfId="10332" xr:uid="{745C63EE-C598-4E46-A60D-4DC4745CF7A7}"/>
    <cellStyle name="Millares 2 2 2 2 4 4 2 2 2" xfId="20656" xr:uid="{9F6C92B4-1264-4A3D-AE61-482088FA9727}"/>
    <cellStyle name="Millares 2 2 2 2 4 4 2 2 2 2" xfId="41304" xr:uid="{F7ED709C-8B69-4FC6-8608-86312AE4B8D1}"/>
    <cellStyle name="Millares 2 2 2 2 4 4 2 2 3" xfId="30980" xr:uid="{88A6D699-FBD5-4415-9F19-580760A9673C}"/>
    <cellStyle name="Millares 2 2 2 2 4 4 2 3" xfId="15494" xr:uid="{40ED4B98-9CCC-4FCD-B245-D7EE3377402C}"/>
    <cellStyle name="Millares 2 2 2 2 4 4 2 3 2" xfId="36142" xr:uid="{9AE7E55B-0B12-41F1-9F80-E094D3286C26}"/>
    <cellStyle name="Millares 2 2 2 2 4 4 2 4" xfId="25818" xr:uid="{F7E3C0CE-7EF9-4E24-AD93-A98E0279484E}"/>
    <cellStyle name="Millares 2 2 2 2 4 4 3" xfId="7751" xr:uid="{8C4CACDF-287A-474B-8B92-3D3002113F0D}"/>
    <cellStyle name="Millares 2 2 2 2 4 4 3 2" xfId="18075" xr:uid="{659B03CC-BF0B-4946-96ED-81AFDB94C523}"/>
    <cellStyle name="Millares 2 2 2 2 4 4 3 2 2" xfId="38723" xr:uid="{42FA63F6-CE68-4395-883D-B5DE89E16857}"/>
    <cellStyle name="Millares 2 2 2 2 4 4 3 3" xfId="28399" xr:uid="{860FB5DC-88A1-4239-8890-2B88519AA101}"/>
    <cellStyle name="Millares 2 2 2 2 4 4 4" xfId="12913" xr:uid="{390670D1-C003-483C-AE20-627BA82BAECC}"/>
    <cellStyle name="Millares 2 2 2 2 4 4 4 2" xfId="33561" xr:uid="{E37F2C13-5848-4788-85CE-CC4CD894B436}"/>
    <cellStyle name="Millares 2 2 2 2 4 4 5" xfId="23237" xr:uid="{8EA68B6C-20B1-4F73-95A9-FE91032675E3}"/>
    <cellStyle name="Millares 2 2 2 2 4 5" xfId="3880" xr:uid="{1C57F46F-183A-45B4-87B4-90B61DD4B223}"/>
    <cellStyle name="Millares 2 2 2 2 4 5 2" xfId="9042" xr:uid="{415BA922-D269-4D2E-BB2E-2D15CED5007F}"/>
    <cellStyle name="Millares 2 2 2 2 4 5 2 2" xfId="19366" xr:uid="{17AD4D5F-6E28-4BCA-970F-8ED007A4B879}"/>
    <cellStyle name="Millares 2 2 2 2 4 5 2 2 2" xfId="40014" xr:uid="{B7059E9D-DDDA-4003-9262-09B19D6EA20C}"/>
    <cellStyle name="Millares 2 2 2 2 4 5 2 3" xfId="29690" xr:uid="{954E7910-D31C-47FE-AD1D-DB21EED37519}"/>
    <cellStyle name="Millares 2 2 2 2 4 5 3" xfId="14204" xr:uid="{18CDAFB9-930F-4ABC-A54F-0CF7457DAEA3}"/>
    <cellStyle name="Millares 2 2 2 2 4 5 3 2" xfId="34852" xr:uid="{16E1FB82-FA6B-4E65-927E-B1F527A114F8}"/>
    <cellStyle name="Millares 2 2 2 2 4 5 4" xfId="24528" xr:uid="{E7BAF6EC-3695-45AC-BA40-88B2961B639D}"/>
    <cellStyle name="Millares 2 2 2 2 4 6" xfId="6461" xr:uid="{7216D6BF-49AD-4F89-923D-B1D8AA89812D}"/>
    <cellStyle name="Millares 2 2 2 2 4 6 2" xfId="16785" xr:uid="{6D1B8160-A243-4599-85B7-8B6347AFF578}"/>
    <cellStyle name="Millares 2 2 2 2 4 6 2 2" xfId="37433" xr:uid="{95787BE7-ED87-40D8-8A86-1DC68E7E7631}"/>
    <cellStyle name="Millares 2 2 2 2 4 6 3" xfId="27109" xr:uid="{8BFE2F51-33C7-437A-9769-4FCDA14B6FFA}"/>
    <cellStyle name="Millares 2 2 2 2 4 7" xfId="11623" xr:uid="{403CEA14-5E1B-4680-91F2-FD81E5759177}"/>
    <cellStyle name="Millares 2 2 2 2 4 7 2" xfId="32271" xr:uid="{19AA65BA-5FAF-4F6F-88F1-2D9603B97FBD}"/>
    <cellStyle name="Millares 2 2 2 2 4 8" xfId="21947" xr:uid="{36864FE7-F9CE-4A06-A7F3-8EAFA7E57ADC}"/>
    <cellStyle name="Millares 2 2 2 2 5" xfId="925" xr:uid="{00000000-0005-0000-0000-0000F4040000}"/>
    <cellStyle name="Millares 2 2 2 2 5 2" xfId="926" xr:uid="{00000000-0005-0000-0000-0000F5040000}"/>
    <cellStyle name="Millares 2 2 2 2 5 2 2" xfId="1900" xr:uid="{00000000-0005-0000-0000-0000F6040000}"/>
    <cellStyle name="Millares 2 2 2 2 5 2 2 2" xfId="3237" xr:uid="{B73373DE-DB4E-466B-83A2-924A597F0706}"/>
    <cellStyle name="Millares 2 2 2 2 5 2 2 2 2" xfId="5818" xr:uid="{9B271B15-AC83-4A22-A97A-8921474A2CB4}"/>
    <cellStyle name="Millares 2 2 2 2 5 2 2 2 2 2" xfId="10980" xr:uid="{5963D489-500F-4B18-A19C-29A609B35AD6}"/>
    <cellStyle name="Millares 2 2 2 2 5 2 2 2 2 2 2" xfId="21304" xr:uid="{9A28EF76-412B-4BF2-8124-A6D8B937824A}"/>
    <cellStyle name="Millares 2 2 2 2 5 2 2 2 2 2 2 2" xfId="41952" xr:uid="{83E0A375-2E66-486B-A810-6389E89110CC}"/>
    <cellStyle name="Millares 2 2 2 2 5 2 2 2 2 2 3" xfId="31628" xr:uid="{5301510D-F163-4AB3-8D7E-C09374FF801C}"/>
    <cellStyle name="Millares 2 2 2 2 5 2 2 2 2 3" xfId="16142" xr:uid="{9006D4B7-9FED-4B68-A270-03C4CAB5B43A}"/>
    <cellStyle name="Millares 2 2 2 2 5 2 2 2 2 3 2" xfId="36790" xr:uid="{C92B0F65-7625-4F5C-A1DD-C10EE09C8448}"/>
    <cellStyle name="Millares 2 2 2 2 5 2 2 2 2 4" xfId="26466" xr:uid="{18611C7A-93CC-4AD9-87CB-81A0AA897FC1}"/>
    <cellStyle name="Millares 2 2 2 2 5 2 2 2 3" xfId="8399" xr:uid="{E5EB8F4B-8A93-48DA-80F1-F1411DA399E2}"/>
    <cellStyle name="Millares 2 2 2 2 5 2 2 2 3 2" xfId="18723" xr:uid="{60426777-8DAB-43B2-A8BC-D7E777272E86}"/>
    <cellStyle name="Millares 2 2 2 2 5 2 2 2 3 2 2" xfId="39371" xr:uid="{AB31CE75-58A0-4C98-8660-8419EB80CCBC}"/>
    <cellStyle name="Millares 2 2 2 2 5 2 2 2 3 3" xfId="29047" xr:uid="{FC2028FE-0B06-4360-840D-18AA5B17E8F4}"/>
    <cellStyle name="Millares 2 2 2 2 5 2 2 2 4" xfId="13561" xr:uid="{18047C41-7A38-4453-8485-1FB0385F32E6}"/>
    <cellStyle name="Millares 2 2 2 2 5 2 2 2 4 2" xfId="34209" xr:uid="{EE43C0D6-3705-4D49-A1BC-80BACE722584}"/>
    <cellStyle name="Millares 2 2 2 2 5 2 2 2 5" xfId="23885" xr:uid="{5D9B55A4-DB02-44B1-A5DC-42D56EAA30A2}"/>
    <cellStyle name="Millares 2 2 2 2 5 2 2 3" xfId="4528" xr:uid="{2E81127A-4FF8-4B5E-941B-14A66408B448}"/>
    <cellStyle name="Millares 2 2 2 2 5 2 2 3 2" xfId="9690" xr:uid="{EABFF1BD-F0D5-4258-820A-79257B936945}"/>
    <cellStyle name="Millares 2 2 2 2 5 2 2 3 2 2" xfId="20014" xr:uid="{30F572C1-7877-4D8C-8491-5DC79C62AAF2}"/>
    <cellStyle name="Millares 2 2 2 2 5 2 2 3 2 2 2" xfId="40662" xr:uid="{F7B59A79-6804-4F2D-81DF-570E5AE36BA8}"/>
    <cellStyle name="Millares 2 2 2 2 5 2 2 3 2 3" xfId="30338" xr:uid="{2301B76D-F2FB-48F4-AF83-4688EA5F6A94}"/>
    <cellStyle name="Millares 2 2 2 2 5 2 2 3 3" xfId="14852" xr:uid="{58C45841-3C18-4B5E-897D-2DDA194F2330}"/>
    <cellStyle name="Millares 2 2 2 2 5 2 2 3 3 2" xfId="35500" xr:uid="{7CD83F2C-731D-406D-8BF5-8D6BD555CD4C}"/>
    <cellStyle name="Millares 2 2 2 2 5 2 2 3 4" xfId="25176" xr:uid="{CDF6173D-F1C7-48CF-BEBC-9AFA8C955BCE}"/>
    <cellStyle name="Millares 2 2 2 2 5 2 2 4" xfId="7109" xr:uid="{8F59793F-FA62-49C7-B351-D0A971C7338B}"/>
    <cellStyle name="Millares 2 2 2 2 5 2 2 4 2" xfId="17433" xr:uid="{7E28AA98-F3F3-4CCF-986F-BBA59365CC75}"/>
    <cellStyle name="Millares 2 2 2 2 5 2 2 4 2 2" xfId="38081" xr:uid="{194D5F19-96EC-410C-83B0-3293ECCDC938}"/>
    <cellStyle name="Millares 2 2 2 2 5 2 2 4 3" xfId="27757" xr:uid="{A35C8ABD-791B-4D40-A175-692881F0BE3D}"/>
    <cellStyle name="Millares 2 2 2 2 5 2 2 5" xfId="12271" xr:uid="{F54F74FA-B07E-4D01-987A-4D6152D60711}"/>
    <cellStyle name="Millares 2 2 2 2 5 2 2 5 2" xfId="32919" xr:uid="{FA5D7769-D268-42D3-8E88-528C0B4F7C0F}"/>
    <cellStyle name="Millares 2 2 2 2 5 2 2 6" xfId="22595" xr:uid="{47EF9A53-A9E1-4E43-BE2C-F92BF63BFBCC}"/>
    <cellStyle name="Millares 2 2 2 2 5 2 3" xfId="2592" xr:uid="{37063BE4-93B0-4E08-8054-CB3FBE772A23}"/>
    <cellStyle name="Millares 2 2 2 2 5 2 3 2" xfId="5173" xr:uid="{C129DF02-EECC-4E15-A543-D7C316D4AF34}"/>
    <cellStyle name="Millares 2 2 2 2 5 2 3 2 2" xfId="10335" xr:uid="{79EF6C55-27FF-440F-8576-C4914D0B7E3F}"/>
    <cellStyle name="Millares 2 2 2 2 5 2 3 2 2 2" xfId="20659" xr:uid="{CB8A017E-D15E-4179-8256-43008BA4BC16}"/>
    <cellStyle name="Millares 2 2 2 2 5 2 3 2 2 2 2" xfId="41307" xr:uid="{28D8E029-8871-410E-8A85-D31401206534}"/>
    <cellStyle name="Millares 2 2 2 2 5 2 3 2 2 3" xfId="30983" xr:uid="{A0991B3E-D45C-493A-854F-8525086EC626}"/>
    <cellStyle name="Millares 2 2 2 2 5 2 3 2 3" xfId="15497" xr:uid="{BE122E7E-5268-4A7E-972D-35D385A8995F}"/>
    <cellStyle name="Millares 2 2 2 2 5 2 3 2 3 2" xfId="36145" xr:uid="{36DDF29A-9AFE-47B2-96E9-547856EB06F3}"/>
    <cellStyle name="Millares 2 2 2 2 5 2 3 2 4" xfId="25821" xr:uid="{7C9ED2DA-9F08-40CE-BE1D-6FF761E6EA05}"/>
    <cellStyle name="Millares 2 2 2 2 5 2 3 3" xfId="7754" xr:uid="{EC336181-9FDA-4C09-8E3D-A550FBB1A6F8}"/>
    <cellStyle name="Millares 2 2 2 2 5 2 3 3 2" xfId="18078" xr:uid="{6C5DC504-14D5-474F-B1C8-ECE928CBEB40}"/>
    <cellStyle name="Millares 2 2 2 2 5 2 3 3 2 2" xfId="38726" xr:uid="{D17D11C2-06FD-4C2C-A8E2-196453620FA5}"/>
    <cellStyle name="Millares 2 2 2 2 5 2 3 3 3" xfId="28402" xr:uid="{96935AEA-463A-4E65-9B35-DA10AC2AAD38}"/>
    <cellStyle name="Millares 2 2 2 2 5 2 3 4" xfId="12916" xr:uid="{090A3243-1764-4CA2-948D-470EE060257C}"/>
    <cellStyle name="Millares 2 2 2 2 5 2 3 4 2" xfId="33564" xr:uid="{F58CBE2F-A0F5-4E57-A25D-9DA3E8AFCD0B}"/>
    <cellStyle name="Millares 2 2 2 2 5 2 3 5" xfId="23240" xr:uid="{CDF84E5E-E2D1-4980-BE4C-A25170633813}"/>
    <cellStyle name="Millares 2 2 2 2 5 2 4" xfId="3883" xr:uid="{41B1A9EE-C191-44E8-A93C-85F85B04205D}"/>
    <cellStyle name="Millares 2 2 2 2 5 2 4 2" xfId="9045" xr:uid="{279B42B7-56AB-4155-A953-E3986DB04F68}"/>
    <cellStyle name="Millares 2 2 2 2 5 2 4 2 2" xfId="19369" xr:uid="{0B149F66-4D44-462C-BA70-01870B95CEC8}"/>
    <cellStyle name="Millares 2 2 2 2 5 2 4 2 2 2" xfId="40017" xr:uid="{61C60C4F-518E-4D97-9655-12827B50FD56}"/>
    <cellStyle name="Millares 2 2 2 2 5 2 4 2 3" xfId="29693" xr:uid="{1CC86C41-C6C1-435C-840D-2B2C94A87564}"/>
    <cellStyle name="Millares 2 2 2 2 5 2 4 3" xfId="14207" xr:uid="{B044CC9B-0495-4A7E-823A-EF47673C54DD}"/>
    <cellStyle name="Millares 2 2 2 2 5 2 4 3 2" xfId="34855" xr:uid="{9420CD35-A16B-4FDE-B130-B643BBF2C618}"/>
    <cellStyle name="Millares 2 2 2 2 5 2 4 4" xfId="24531" xr:uid="{A746644A-C036-4AC3-AFAF-F874B083F93B}"/>
    <cellStyle name="Millares 2 2 2 2 5 2 5" xfId="6464" xr:uid="{B6DFE3F5-FD64-4210-8134-C8DB9B328297}"/>
    <cellStyle name="Millares 2 2 2 2 5 2 5 2" xfId="16788" xr:uid="{055379BF-45E8-4E32-854F-6EEC23464610}"/>
    <cellStyle name="Millares 2 2 2 2 5 2 5 2 2" xfId="37436" xr:uid="{E63CCF9C-470C-488A-8EDB-4606FA3D52F4}"/>
    <cellStyle name="Millares 2 2 2 2 5 2 5 3" xfId="27112" xr:uid="{FDBED967-24DE-4390-9C9D-4972B5D80D39}"/>
    <cellStyle name="Millares 2 2 2 2 5 2 6" xfId="11626" xr:uid="{BC756FF8-23A0-46ED-A852-B8A8C457ED7C}"/>
    <cellStyle name="Millares 2 2 2 2 5 2 6 2" xfId="32274" xr:uid="{FC01DF52-2C85-4C13-ABF4-9209BF0F3EC5}"/>
    <cellStyle name="Millares 2 2 2 2 5 2 7" xfId="21950" xr:uid="{2D387A4D-9070-4687-B902-0571B3F458C3}"/>
    <cellStyle name="Millares 2 2 2 2 5 3" xfId="1899" xr:uid="{00000000-0005-0000-0000-0000F7040000}"/>
    <cellStyle name="Millares 2 2 2 2 5 3 2" xfId="3236" xr:uid="{9398FE28-828C-4A1E-BB94-9091E332B8A0}"/>
    <cellStyle name="Millares 2 2 2 2 5 3 2 2" xfId="5817" xr:uid="{CEFA2662-66AF-4584-8037-FBB3C09BCD41}"/>
    <cellStyle name="Millares 2 2 2 2 5 3 2 2 2" xfId="10979" xr:uid="{76648DFD-8924-483B-9484-E959BB571758}"/>
    <cellStyle name="Millares 2 2 2 2 5 3 2 2 2 2" xfId="21303" xr:uid="{42673266-62B8-4B36-9EEB-DED23A49E7DF}"/>
    <cellStyle name="Millares 2 2 2 2 5 3 2 2 2 2 2" xfId="41951" xr:uid="{327FDF6F-1E4D-4D5E-BFE6-980A55E3C709}"/>
    <cellStyle name="Millares 2 2 2 2 5 3 2 2 2 3" xfId="31627" xr:uid="{612D8E74-447E-4BBE-8EDB-B82D0816BFE2}"/>
    <cellStyle name="Millares 2 2 2 2 5 3 2 2 3" xfId="16141" xr:uid="{FC9F29BC-F15A-494E-8FD1-C711898B9655}"/>
    <cellStyle name="Millares 2 2 2 2 5 3 2 2 3 2" xfId="36789" xr:uid="{1347221B-53AE-4D61-9273-F2BD96959B9E}"/>
    <cellStyle name="Millares 2 2 2 2 5 3 2 2 4" xfId="26465" xr:uid="{A5813B43-E6AC-48D2-B12F-1F9E0C5BB111}"/>
    <cellStyle name="Millares 2 2 2 2 5 3 2 3" xfId="8398" xr:uid="{1A832C92-A3A6-488D-9EC5-6DDC45D29652}"/>
    <cellStyle name="Millares 2 2 2 2 5 3 2 3 2" xfId="18722" xr:uid="{BC89EF16-D48F-49B1-82EF-2FA9D391F6E5}"/>
    <cellStyle name="Millares 2 2 2 2 5 3 2 3 2 2" xfId="39370" xr:uid="{6C502FBC-1F8F-4C6C-9F13-1822953138A6}"/>
    <cellStyle name="Millares 2 2 2 2 5 3 2 3 3" xfId="29046" xr:uid="{D1F7772D-5C5A-4C6F-B162-BCAAF9B31E18}"/>
    <cellStyle name="Millares 2 2 2 2 5 3 2 4" xfId="13560" xr:uid="{CE6FCA5C-9CC2-4985-A612-8746A0F99400}"/>
    <cellStyle name="Millares 2 2 2 2 5 3 2 4 2" xfId="34208" xr:uid="{00AC07BE-E125-44F3-853B-1524EBF0E35B}"/>
    <cellStyle name="Millares 2 2 2 2 5 3 2 5" xfId="23884" xr:uid="{22EBA40C-3AD0-4147-9776-E8E1618C7AE8}"/>
    <cellStyle name="Millares 2 2 2 2 5 3 3" xfId="4527" xr:uid="{5AE0AEB2-AAF1-43A8-8A5C-A22229DC7677}"/>
    <cellStyle name="Millares 2 2 2 2 5 3 3 2" xfId="9689" xr:uid="{76C34F29-8CF9-4569-B31A-59278AE5A4A5}"/>
    <cellStyle name="Millares 2 2 2 2 5 3 3 2 2" xfId="20013" xr:uid="{D7EF1D70-5EBD-4E7D-8876-C2C32C475B19}"/>
    <cellStyle name="Millares 2 2 2 2 5 3 3 2 2 2" xfId="40661" xr:uid="{3C27C76F-570A-4A14-B071-E374C8DFFB7E}"/>
    <cellStyle name="Millares 2 2 2 2 5 3 3 2 3" xfId="30337" xr:uid="{3DE016B8-5DFA-4AF6-A138-8021D7F25CCF}"/>
    <cellStyle name="Millares 2 2 2 2 5 3 3 3" xfId="14851" xr:uid="{07FBADF4-CFE5-4AE6-8CC4-C8127895BCE9}"/>
    <cellStyle name="Millares 2 2 2 2 5 3 3 3 2" xfId="35499" xr:uid="{1FC3E47F-5115-41B1-9276-6407BED08F7C}"/>
    <cellStyle name="Millares 2 2 2 2 5 3 3 4" xfId="25175" xr:uid="{95AA871D-7323-441F-B890-5495D19670B2}"/>
    <cellStyle name="Millares 2 2 2 2 5 3 4" xfId="7108" xr:uid="{91BFE992-A91C-4C05-85A1-C7B9761F5979}"/>
    <cellStyle name="Millares 2 2 2 2 5 3 4 2" xfId="17432" xr:uid="{76DC521D-C09B-4DE4-B5D6-A9BEC20EF7F5}"/>
    <cellStyle name="Millares 2 2 2 2 5 3 4 2 2" xfId="38080" xr:uid="{B656BD2C-B371-4DD8-818C-8BEB2A4A3E01}"/>
    <cellStyle name="Millares 2 2 2 2 5 3 4 3" xfId="27756" xr:uid="{C3252F63-D724-45B7-AF27-D33B2272A794}"/>
    <cellStyle name="Millares 2 2 2 2 5 3 5" xfId="12270" xr:uid="{E80998A6-999B-46E1-9DB5-54A11C21D671}"/>
    <cellStyle name="Millares 2 2 2 2 5 3 5 2" xfId="32918" xr:uid="{FB723318-447D-47B3-84E7-3B47E71E8C28}"/>
    <cellStyle name="Millares 2 2 2 2 5 3 6" xfId="22594" xr:uid="{CD0F1E0F-1629-45FF-944A-604B64FA8732}"/>
    <cellStyle name="Millares 2 2 2 2 5 4" xfId="2591" xr:uid="{4A639DA1-AE33-478E-9203-E015EBFE5451}"/>
    <cellStyle name="Millares 2 2 2 2 5 4 2" xfId="5172" xr:uid="{A1C55FCF-23B9-4AA6-962B-E05E7CEAEB17}"/>
    <cellStyle name="Millares 2 2 2 2 5 4 2 2" xfId="10334" xr:uid="{8CE52FFF-B808-484A-A6AF-A0B89DE2BA81}"/>
    <cellStyle name="Millares 2 2 2 2 5 4 2 2 2" xfId="20658" xr:uid="{15F2CD7B-3361-4743-85B0-DC9AC2D303FE}"/>
    <cellStyle name="Millares 2 2 2 2 5 4 2 2 2 2" xfId="41306" xr:uid="{D338B607-E2AF-4B20-93C8-8E67C6A2FE3C}"/>
    <cellStyle name="Millares 2 2 2 2 5 4 2 2 3" xfId="30982" xr:uid="{F6ED32BF-8C8D-47CF-A255-E3DAF36571D4}"/>
    <cellStyle name="Millares 2 2 2 2 5 4 2 3" xfId="15496" xr:uid="{54C45A72-72B0-4169-B5DC-6F3CDDA509B3}"/>
    <cellStyle name="Millares 2 2 2 2 5 4 2 3 2" xfId="36144" xr:uid="{5ABDA9C9-6919-47AA-8FD9-C2F90BA81F3D}"/>
    <cellStyle name="Millares 2 2 2 2 5 4 2 4" xfId="25820" xr:uid="{4D63BD75-14ED-4904-9F45-18A87F0B6EEB}"/>
    <cellStyle name="Millares 2 2 2 2 5 4 3" xfId="7753" xr:uid="{7D154851-61D7-48FA-8302-2153EDD3E9D4}"/>
    <cellStyle name="Millares 2 2 2 2 5 4 3 2" xfId="18077" xr:uid="{4A8929F2-2FD5-4C5A-9D31-EE7086A464DF}"/>
    <cellStyle name="Millares 2 2 2 2 5 4 3 2 2" xfId="38725" xr:uid="{4825A037-9CCC-450B-AC15-EE1DB68CF2E5}"/>
    <cellStyle name="Millares 2 2 2 2 5 4 3 3" xfId="28401" xr:uid="{F3EF363D-70CD-4EFB-9713-7F9C7DFF13C0}"/>
    <cellStyle name="Millares 2 2 2 2 5 4 4" xfId="12915" xr:uid="{B63EBD2F-D2CB-4ACB-964E-B9286C0A8F9E}"/>
    <cellStyle name="Millares 2 2 2 2 5 4 4 2" xfId="33563" xr:uid="{DE2586FE-DE2A-478F-A343-6600CDEFACD4}"/>
    <cellStyle name="Millares 2 2 2 2 5 4 5" xfId="23239" xr:uid="{1836A9E1-F67A-403C-B8F1-64A3913D7700}"/>
    <cellStyle name="Millares 2 2 2 2 5 5" xfId="3882" xr:uid="{EDA266D8-DE6B-43F7-8F8E-5C40BB9E56C7}"/>
    <cellStyle name="Millares 2 2 2 2 5 5 2" xfId="9044" xr:uid="{000B5E5A-3615-42F6-A9D4-AFC17C7B4766}"/>
    <cellStyle name="Millares 2 2 2 2 5 5 2 2" xfId="19368" xr:uid="{8B0D5AD3-2B93-4E93-9F85-701AC9112714}"/>
    <cellStyle name="Millares 2 2 2 2 5 5 2 2 2" xfId="40016" xr:uid="{D042211E-C7C0-4169-8D7B-1B970F0061F2}"/>
    <cellStyle name="Millares 2 2 2 2 5 5 2 3" xfId="29692" xr:uid="{9147D768-1B7C-4969-A035-FE3726F69E07}"/>
    <cellStyle name="Millares 2 2 2 2 5 5 3" xfId="14206" xr:uid="{FAFCFAE2-F315-412F-A71F-BA83CB5168C3}"/>
    <cellStyle name="Millares 2 2 2 2 5 5 3 2" xfId="34854" xr:uid="{EAD797F9-21F8-4F90-931A-732D9506BB53}"/>
    <cellStyle name="Millares 2 2 2 2 5 5 4" xfId="24530" xr:uid="{A8632044-A6EB-4325-BDF0-5EF2B2346B33}"/>
    <cellStyle name="Millares 2 2 2 2 5 6" xfId="6463" xr:uid="{FF5C142E-B2A7-4072-AE71-7FB9C09CD447}"/>
    <cellStyle name="Millares 2 2 2 2 5 6 2" xfId="16787" xr:uid="{5142B432-D582-4F64-BE44-EB73205E444C}"/>
    <cellStyle name="Millares 2 2 2 2 5 6 2 2" xfId="37435" xr:uid="{2CCF64FB-A2F6-4FC2-97E8-1AC70C2AEA3B}"/>
    <cellStyle name="Millares 2 2 2 2 5 6 3" xfId="27111" xr:uid="{342061C0-17D0-4323-814D-79AB7DD3CEC3}"/>
    <cellStyle name="Millares 2 2 2 2 5 7" xfId="11625" xr:uid="{27B76C44-E109-4B0F-B41C-C08548F95A6F}"/>
    <cellStyle name="Millares 2 2 2 2 5 7 2" xfId="32273" xr:uid="{438C2348-58F7-4F31-99A1-8060C6D5FDE1}"/>
    <cellStyle name="Millares 2 2 2 2 5 8" xfId="21949" xr:uid="{13F64C95-92E8-4D19-A0ED-8E52123BC7FD}"/>
    <cellStyle name="Millares 2 2 2 2 6" xfId="927" xr:uid="{00000000-0005-0000-0000-0000F8040000}"/>
    <cellStyle name="Millares 2 2 2 2 6 2" xfId="1901" xr:uid="{00000000-0005-0000-0000-0000F9040000}"/>
    <cellStyle name="Millares 2 2 2 2 6 2 2" xfId="3238" xr:uid="{5CCF9633-E661-475B-ADF7-F05DE60153FF}"/>
    <cellStyle name="Millares 2 2 2 2 6 2 2 2" xfId="5819" xr:uid="{4324E9D1-08AF-4087-AFD6-63E499CA7015}"/>
    <cellStyle name="Millares 2 2 2 2 6 2 2 2 2" xfId="10981" xr:uid="{F9861ACB-134A-4B58-9833-C5B434E64B88}"/>
    <cellStyle name="Millares 2 2 2 2 6 2 2 2 2 2" xfId="21305" xr:uid="{970DFD10-FA13-475D-9487-E72CCA89031A}"/>
    <cellStyle name="Millares 2 2 2 2 6 2 2 2 2 2 2" xfId="41953" xr:uid="{9D016BDF-3779-4AA0-8552-0E66D29D6F95}"/>
    <cellStyle name="Millares 2 2 2 2 6 2 2 2 2 3" xfId="31629" xr:uid="{2225DF69-592C-4C2F-BB80-48D206E745F8}"/>
    <cellStyle name="Millares 2 2 2 2 6 2 2 2 3" xfId="16143" xr:uid="{C8A1EF1A-F656-40E9-B449-F5A124759F6E}"/>
    <cellStyle name="Millares 2 2 2 2 6 2 2 2 3 2" xfId="36791" xr:uid="{F3EAF237-1FCD-4102-8D15-7F7B1795F19D}"/>
    <cellStyle name="Millares 2 2 2 2 6 2 2 2 4" xfId="26467" xr:uid="{23184DFA-674B-4648-95AA-CB65DE9DE5FB}"/>
    <cellStyle name="Millares 2 2 2 2 6 2 2 3" xfId="8400" xr:uid="{B1D76C83-1BF7-48C8-B130-B6FD07CE8C1E}"/>
    <cellStyle name="Millares 2 2 2 2 6 2 2 3 2" xfId="18724" xr:uid="{C774CD78-1359-4677-877F-BB91F5F5BB54}"/>
    <cellStyle name="Millares 2 2 2 2 6 2 2 3 2 2" xfId="39372" xr:uid="{C278407B-B939-4AE1-B2CB-CC4F7358C11B}"/>
    <cellStyle name="Millares 2 2 2 2 6 2 2 3 3" xfId="29048" xr:uid="{067B6886-F820-456E-A3E8-F82BC394B4F7}"/>
    <cellStyle name="Millares 2 2 2 2 6 2 2 4" xfId="13562" xr:uid="{665D5DB7-44E2-45AD-8A0D-F50A751C8D07}"/>
    <cellStyle name="Millares 2 2 2 2 6 2 2 4 2" xfId="34210" xr:uid="{C9257CAE-F16F-4D5B-B802-169B1B43D03E}"/>
    <cellStyle name="Millares 2 2 2 2 6 2 2 5" xfId="23886" xr:uid="{16952D17-9C27-4473-B7FE-4A50500E5D15}"/>
    <cellStyle name="Millares 2 2 2 2 6 2 3" xfId="4529" xr:uid="{4B9858C7-5E9C-4A82-99D4-48CD5E0D0238}"/>
    <cellStyle name="Millares 2 2 2 2 6 2 3 2" xfId="9691" xr:uid="{F4E5EDE1-E958-47C3-8565-0832C64E8047}"/>
    <cellStyle name="Millares 2 2 2 2 6 2 3 2 2" xfId="20015" xr:uid="{8AFD21CE-1A84-4EDD-8BF4-E8CDF210A2A9}"/>
    <cellStyle name="Millares 2 2 2 2 6 2 3 2 2 2" xfId="40663" xr:uid="{8C263A4E-8EFD-4DF2-9425-C2F4427C9239}"/>
    <cellStyle name="Millares 2 2 2 2 6 2 3 2 3" xfId="30339" xr:uid="{E49400C4-9C2F-4E2D-98FA-586CF01E22A2}"/>
    <cellStyle name="Millares 2 2 2 2 6 2 3 3" xfId="14853" xr:uid="{ECAE40D3-EC3E-4DA3-A5EB-AB8BE145A115}"/>
    <cellStyle name="Millares 2 2 2 2 6 2 3 3 2" xfId="35501" xr:uid="{AE02D16E-51E2-4572-9811-C36DA2C2B46B}"/>
    <cellStyle name="Millares 2 2 2 2 6 2 3 4" xfId="25177" xr:uid="{26299F11-587D-45BB-A831-21C23B1F23CE}"/>
    <cellStyle name="Millares 2 2 2 2 6 2 4" xfId="7110" xr:uid="{2AEF7029-D769-40F9-83CF-9E45DEF0697A}"/>
    <cellStyle name="Millares 2 2 2 2 6 2 4 2" xfId="17434" xr:uid="{CD51D9A0-B607-4946-90D6-5A4E97C66E3E}"/>
    <cellStyle name="Millares 2 2 2 2 6 2 4 2 2" xfId="38082" xr:uid="{E71650AB-D353-4E26-A738-7BDBCD109C6B}"/>
    <cellStyle name="Millares 2 2 2 2 6 2 4 3" xfId="27758" xr:uid="{E9DCC455-96E3-4D59-B3DA-FA47545B1B0D}"/>
    <cellStyle name="Millares 2 2 2 2 6 2 5" xfId="12272" xr:uid="{758EA992-0C8B-4FEB-81B6-26576D03F68B}"/>
    <cellStyle name="Millares 2 2 2 2 6 2 5 2" xfId="32920" xr:uid="{FFAEE238-585F-440F-BA1F-55141E6E96BC}"/>
    <cellStyle name="Millares 2 2 2 2 6 2 6" xfId="22596" xr:uid="{D95B8BFD-BF28-4F7B-9064-E93FAC0B85B4}"/>
    <cellStyle name="Millares 2 2 2 2 6 3" xfId="2593" xr:uid="{4C6AEE64-198A-48F4-A25A-8A7836FF0D4B}"/>
    <cellStyle name="Millares 2 2 2 2 6 3 2" xfId="5174" xr:uid="{87A7AE9C-E7E7-4BAA-855C-8BB4CE9E583F}"/>
    <cellStyle name="Millares 2 2 2 2 6 3 2 2" xfId="10336" xr:uid="{1191EA94-C4AE-41DB-85E0-32C453C1665F}"/>
    <cellStyle name="Millares 2 2 2 2 6 3 2 2 2" xfId="20660" xr:uid="{EFE9B27C-B75A-4B77-ABC9-1C6A21CB51E2}"/>
    <cellStyle name="Millares 2 2 2 2 6 3 2 2 2 2" xfId="41308" xr:uid="{7AF6099E-C072-4AA9-BD2F-E8724EC3B8EB}"/>
    <cellStyle name="Millares 2 2 2 2 6 3 2 2 3" xfId="30984" xr:uid="{8F828882-DC99-465E-A775-30ED944F44DA}"/>
    <cellStyle name="Millares 2 2 2 2 6 3 2 3" xfId="15498" xr:uid="{581CD0E9-2AB4-4D91-AEFF-36909AEFB0D7}"/>
    <cellStyle name="Millares 2 2 2 2 6 3 2 3 2" xfId="36146" xr:uid="{A65B8933-08F5-4CC9-B2E9-888CB0A5EB9E}"/>
    <cellStyle name="Millares 2 2 2 2 6 3 2 4" xfId="25822" xr:uid="{E6F75B02-8652-4F09-8B00-90D27B0EE70C}"/>
    <cellStyle name="Millares 2 2 2 2 6 3 3" xfId="7755" xr:uid="{D41C793C-61FA-4FD8-AFA9-5244B8B72C9D}"/>
    <cellStyle name="Millares 2 2 2 2 6 3 3 2" xfId="18079" xr:uid="{4B371723-94EE-4A22-95EC-F9F50F2F97B4}"/>
    <cellStyle name="Millares 2 2 2 2 6 3 3 2 2" xfId="38727" xr:uid="{6C64C4AA-C57E-4C33-BFFF-B89913496C57}"/>
    <cellStyle name="Millares 2 2 2 2 6 3 3 3" xfId="28403" xr:uid="{21FCBC00-11B9-4422-92B8-EF4B3B198C05}"/>
    <cellStyle name="Millares 2 2 2 2 6 3 4" xfId="12917" xr:uid="{2A134730-D7C1-4A87-9F61-53CD993772E5}"/>
    <cellStyle name="Millares 2 2 2 2 6 3 4 2" xfId="33565" xr:uid="{A22F6796-CB9C-4405-8A45-87AE9F0D86EA}"/>
    <cellStyle name="Millares 2 2 2 2 6 3 5" xfId="23241" xr:uid="{D9A0F2AD-1636-4C9B-B339-374A5D501D04}"/>
    <cellStyle name="Millares 2 2 2 2 6 4" xfId="3884" xr:uid="{1E7D5E14-1C48-4D7D-9565-6B4717DAFE0A}"/>
    <cellStyle name="Millares 2 2 2 2 6 4 2" xfId="9046" xr:uid="{DF95BABC-D65E-4083-86BE-8BE494CE1C2A}"/>
    <cellStyle name="Millares 2 2 2 2 6 4 2 2" xfId="19370" xr:uid="{2C834596-78AE-4CC7-BEDF-98D80F04C3A9}"/>
    <cellStyle name="Millares 2 2 2 2 6 4 2 2 2" xfId="40018" xr:uid="{AAA066AE-3D74-4A80-B369-950C8820F928}"/>
    <cellStyle name="Millares 2 2 2 2 6 4 2 3" xfId="29694" xr:uid="{C7017478-64F2-4548-AD0D-87E4F4CF9838}"/>
    <cellStyle name="Millares 2 2 2 2 6 4 3" xfId="14208" xr:uid="{04E50E02-8DBF-4285-B7A0-3827C64D600A}"/>
    <cellStyle name="Millares 2 2 2 2 6 4 3 2" xfId="34856" xr:uid="{439AE29A-3D40-4ECD-98B0-FF4D6496652C}"/>
    <cellStyle name="Millares 2 2 2 2 6 4 4" xfId="24532" xr:uid="{D1B479F0-DFAA-41A7-BF79-97AC19F39D00}"/>
    <cellStyle name="Millares 2 2 2 2 6 5" xfId="6465" xr:uid="{FD5E727A-BA4D-490D-99C3-321A4187A22A}"/>
    <cellStyle name="Millares 2 2 2 2 6 5 2" xfId="16789" xr:uid="{FD594141-0F8E-4EF0-8743-51E6A20B1939}"/>
    <cellStyle name="Millares 2 2 2 2 6 5 2 2" xfId="37437" xr:uid="{8CFB2A39-13FB-4500-AE25-C87C561E10DC}"/>
    <cellStyle name="Millares 2 2 2 2 6 5 3" xfId="27113" xr:uid="{AEEF2112-8730-4395-9761-786001D4E897}"/>
    <cellStyle name="Millares 2 2 2 2 6 6" xfId="11627" xr:uid="{92589CB1-04D2-4F0C-849B-EA17F4F0F2B7}"/>
    <cellStyle name="Millares 2 2 2 2 6 6 2" xfId="32275" xr:uid="{A069366D-9676-4055-9D37-3D6ACA19BB4F}"/>
    <cellStyle name="Millares 2 2 2 2 6 7" xfId="21951" xr:uid="{AC37FFB1-D977-4ADD-B648-93DD8650E031}"/>
    <cellStyle name="Millares 2 2 2 2 7" xfId="1882" xr:uid="{00000000-0005-0000-0000-0000FA040000}"/>
    <cellStyle name="Millares 2 2 2 2 7 2" xfId="3219" xr:uid="{54F62D13-CAD5-4625-A668-7B14DF5FC8B3}"/>
    <cellStyle name="Millares 2 2 2 2 7 2 2" xfId="5800" xr:uid="{27F824E7-5799-4EEE-A920-325AEEFC16A9}"/>
    <cellStyle name="Millares 2 2 2 2 7 2 2 2" xfId="10962" xr:uid="{5DA9C7A0-65AB-42D6-92C8-417217633C38}"/>
    <cellStyle name="Millares 2 2 2 2 7 2 2 2 2" xfId="21286" xr:uid="{BBCAF40A-67D9-4EA5-BDAA-912C1A7A6CEF}"/>
    <cellStyle name="Millares 2 2 2 2 7 2 2 2 2 2" xfId="41934" xr:uid="{CADD5DDB-3029-475A-A4F9-567E977D1EBD}"/>
    <cellStyle name="Millares 2 2 2 2 7 2 2 2 3" xfId="31610" xr:uid="{5BD7FB67-88B7-4B5D-8740-B925A2085168}"/>
    <cellStyle name="Millares 2 2 2 2 7 2 2 3" xfId="16124" xr:uid="{B423A8DA-94B3-4A0D-80B6-0CA83417681F}"/>
    <cellStyle name="Millares 2 2 2 2 7 2 2 3 2" xfId="36772" xr:uid="{49DAAED6-AF1E-4262-8D09-7E0239A5FDDD}"/>
    <cellStyle name="Millares 2 2 2 2 7 2 2 4" xfId="26448" xr:uid="{BB2D3CAD-A19A-4048-8F1E-10941A31833E}"/>
    <cellStyle name="Millares 2 2 2 2 7 2 3" xfId="8381" xr:uid="{3303BBF3-BF8D-48AF-B79F-55CD8A4D1C67}"/>
    <cellStyle name="Millares 2 2 2 2 7 2 3 2" xfId="18705" xr:uid="{84FBD223-440A-41DD-8147-89B99E1EF9AA}"/>
    <cellStyle name="Millares 2 2 2 2 7 2 3 2 2" xfId="39353" xr:uid="{2373D052-261C-46AC-88C0-424F5F10AEB9}"/>
    <cellStyle name="Millares 2 2 2 2 7 2 3 3" xfId="29029" xr:uid="{BA50205B-9F64-4714-842D-7865CFA6DB32}"/>
    <cellStyle name="Millares 2 2 2 2 7 2 4" xfId="13543" xr:uid="{4BCD7ED2-FA33-465D-8A99-4ACA5DE6C76C}"/>
    <cellStyle name="Millares 2 2 2 2 7 2 4 2" xfId="34191" xr:uid="{FBD94D18-1AA4-4819-9402-6E385228A52F}"/>
    <cellStyle name="Millares 2 2 2 2 7 2 5" xfId="23867" xr:uid="{91C3FA37-1F14-46E0-BFE4-FB085570ABAB}"/>
    <cellStyle name="Millares 2 2 2 2 7 3" xfId="4510" xr:uid="{5ACAFB58-FDBD-4C08-96E0-6B922B491991}"/>
    <cellStyle name="Millares 2 2 2 2 7 3 2" xfId="9672" xr:uid="{A55049D1-0CC8-457F-8D22-5BDBAAC3FCDA}"/>
    <cellStyle name="Millares 2 2 2 2 7 3 2 2" xfId="19996" xr:uid="{FC96685E-32CE-4D76-A461-F6CC7BF5A6A4}"/>
    <cellStyle name="Millares 2 2 2 2 7 3 2 2 2" xfId="40644" xr:uid="{F38146E1-A7BE-4AD3-B087-C9250C689F94}"/>
    <cellStyle name="Millares 2 2 2 2 7 3 2 3" xfId="30320" xr:uid="{0DEC7063-F39C-415B-AE96-78D7C9848B72}"/>
    <cellStyle name="Millares 2 2 2 2 7 3 3" xfId="14834" xr:uid="{4FB114D6-CA06-4D06-AA50-8DD73BB8C8BF}"/>
    <cellStyle name="Millares 2 2 2 2 7 3 3 2" xfId="35482" xr:uid="{FEC4276D-2EAF-4F96-84D5-0B9B4891EC62}"/>
    <cellStyle name="Millares 2 2 2 2 7 3 4" xfId="25158" xr:uid="{CDB9D81D-CB46-4DCD-A092-427DDAAAA02A}"/>
    <cellStyle name="Millares 2 2 2 2 7 4" xfId="7091" xr:uid="{242DEBCC-CDE1-40C3-8B6A-D6F3FDEEBDB4}"/>
    <cellStyle name="Millares 2 2 2 2 7 4 2" xfId="17415" xr:uid="{7DBFD5D4-6253-4A86-9384-D983DCB7CF21}"/>
    <cellStyle name="Millares 2 2 2 2 7 4 2 2" xfId="38063" xr:uid="{E83EA4EB-322B-4B34-B2F1-933B477D72C4}"/>
    <cellStyle name="Millares 2 2 2 2 7 4 3" xfId="27739" xr:uid="{CBC06D51-0014-434C-B5A2-21677A4020C4}"/>
    <cellStyle name="Millares 2 2 2 2 7 5" xfId="12253" xr:uid="{20CFD26E-AA69-40DB-A5FD-820FF1BFD472}"/>
    <cellStyle name="Millares 2 2 2 2 7 5 2" xfId="32901" xr:uid="{C77C8694-1DD6-4FEA-A517-603CFAE1F393}"/>
    <cellStyle name="Millares 2 2 2 2 7 6" xfId="22577" xr:uid="{60E32B13-3B76-40E3-8FCA-CDD4C115CD5E}"/>
    <cellStyle name="Millares 2 2 2 2 8" xfId="2574" xr:uid="{4C212895-45D7-4A2B-A379-0D6DF2D31C8A}"/>
    <cellStyle name="Millares 2 2 2 2 8 2" xfId="5155" xr:uid="{E05D22F4-8E34-44E3-94C4-8A272FF1A28C}"/>
    <cellStyle name="Millares 2 2 2 2 8 2 2" xfId="10317" xr:uid="{BE906291-12F3-473E-ADA7-897CD1105316}"/>
    <cellStyle name="Millares 2 2 2 2 8 2 2 2" xfId="20641" xr:uid="{A5D2B49B-32FD-4C26-86DC-6397CD041D15}"/>
    <cellStyle name="Millares 2 2 2 2 8 2 2 2 2" xfId="41289" xr:uid="{49469302-80B8-41C9-978C-844D81880726}"/>
    <cellStyle name="Millares 2 2 2 2 8 2 2 3" xfId="30965" xr:uid="{00F1D7C3-0CDD-44CF-A9FC-9BE4DD00BCE7}"/>
    <cellStyle name="Millares 2 2 2 2 8 2 3" xfId="15479" xr:uid="{F6D9FCA0-71A0-4268-B34A-56E4141CAC5D}"/>
    <cellStyle name="Millares 2 2 2 2 8 2 3 2" xfId="36127" xr:uid="{BB8F37C0-C9D7-4861-A28F-0E5364F2BAF8}"/>
    <cellStyle name="Millares 2 2 2 2 8 2 4" xfId="25803" xr:uid="{C2F675DA-66FD-4053-83B7-0988BD3E22F8}"/>
    <cellStyle name="Millares 2 2 2 2 8 3" xfId="7736" xr:uid="{6BD4081D-29C7-4FA1-8E63-1B228EDB2695}"/>
    <cellStyle name="Millares 2 2 2 2 8 3 2" xfId="18060" xr:uid="{D7C91D83-6826-4F0C-8064-0AA6C4C68C41}"/>
    <cellStyle name="Millares 2 2 2 2 8 3 2 2" xfId="38708" xr:uid="{FDA32F48-0534-483D-81D1-785AE91B0AC3}"/>
    <cellStyle name="Millares 2 2 2 2 8 3 3" xfId="28384" xr:uid="{E9FAD656-4CEF-4130-8B09-DA0A388653A5}"/>
    <cellStyle name="Millares 2 2 2 2 8 4" xfId="12898" xr:uid="{9D5768E0-FA99-49BE-8E83-64CC977DF045}"/>
    <cellStyle name="Millares 2 2 2 2 8 4 2" xfId="33546" xr:uid="{1ADF2A25-71B3-4B60-8F19-DEEC67E8A21F}"/>
    <cellStyle name="Millares 2 2 2 2 8 5" xfId="23222" xr:uid="{F0648F9B-C3EC-4C67-AF7C-FD38E2DE019F}"/>
    <cellStyle name="Millares 2 2 2 2 9" xfId="3865" xr:uid="{8E292CE1-E038-44C0-84EC-7C0FF0A3E08D}"/>
    <cellStyle name="Millares 2 2 2 2 9 2" xfId="9027" xr:uid="{C332B80F-6AAF-4F35-B658-962A9ACDDD54}"/>
    <cellStyle name="Millares 2 2 2 2 9 2 2" xfId="19351" xr:uid="{67C5F1EB-7316-459A-B8ED-C07F7615F945}"/>
    <cellStyle name="Millares 2 2 2 2 9 2 2 2" xfId="39999" xr:uid="{C9CBBAD7-E906-49C6-93BE-625FE20C0330}"/>
    <cellStyle name="Millares 2 2 2 2 9 2 3" xfId="29675" xr:uid="{1128CE83-DD15-4237-8D23-9335A4C106BC}"/>
    <cellStyle name="Millares 2 2 2 2 9 3" xfId="14189" xr:uid="{6821D846-5E12-4D6D-BB3C-14267829E75C}"/>
    <cellStyle name="Millares 2 2 2 2 9 3 2" xfId="34837" xr:uid="{72853442-2BAC-474D-9333-DCA7854E19EC}"/>
    <cellStyle name="Millares 2 2 2 2 9 4" xfId="24513" xr:uid="{234AB82C-1784-43F0-AE81-6C1DF02B8508}"/>
    <cellStyle name="Millares 2 2 2 3" xfId="928" xr:uid="{00000000-0005-0000-0000-0000FB040000}"/>
    <cellStyle name="Millares 2 2 2 3 10" xfId="11628" xr:uid="{EA4DBFD1-503B-4760-A880-0317B5104EFD}"/>
    <cellStyle name="Millares 2 2 2 3 10 2" xfId="32276" xr:uid="{B51BD21B-7EBA-4F98-989B-EF1DB4DEBE0F}"/>
    <cellStyle name="Millares 2 2 2 3 11" xfId="21952" xr:uid="{8E1C21FF-640D-4BCF-8C7A-0979A0A486F4}"/>
    <cellStyle name="Millares 2 2 2 3 2" xfId="929" xr:uid="{00000000-0005-0000-0000-0000FC040000}"/>
    <cellStyle name="Millares 2 2 2 3 2 2" xfId="930" xr:uid="{00000000-0005-0000-0000-0000FD040000}"/>
    <cellStyle name="Millares 2 2 2 3 2 2 2" xfId="931" xr:uid="{00000000-0005-0000-0000-0000FE040000}"/>
    <cellStyle name="Millares 2 2 2 3 2 2 2 2" xfId="1905" xr:uid="{00000000-0005-0000-0000-0000FF040000}"/>
    <cellStyle name="Millares 2 2 2 3 2 2 2 2 2" xfId="3242" xr:uid="{8217D9FF-AB87-43A9-9783-4552E095FAF1}"/>
    <cellStyle name="Millares 2 2 2 3 2 2 2 2 2 2" xfId="5823" xr:uid="{3BD4CC9B-9778-4458-BCE0-557159083971}"/>
    <cellStyle name="Millares 2 2 2 3 2 2 2 2 2 2 2" xfId="10985" xr:uid="{318D7D59-5B05-418F-A877-34428207679E}"/>
    <cellStyle name="Millares 2 2 2 3 2 2 2 2 2 2 2 2" xfId="21309" xr:uid="{8451ADB3-ABCF-457A-9232-3EB6E7FF2A52}"/>
    <cellStyle name="Millares 2 2 2 3 2 2 2 2 2 2 2 2 2" xfId="41957" xr:uid="{6CD4D910-C4EF-40AA-9835-DF94455FF65B}"/>
    <cellStyle name="Millares 2 2 2 3 2 2 2 2 2 2 2 3" xfId="31633" xr:uid="{57740775-B8AD-4A59-864E-51ABCDD60C5A}"/>
    <cellStyle name="Millares 2 2 2 3 2 2 2 2 2 2 3" xfId="16147" xr:uid="{78D22DD9-DD8A-4AEB-9D24-FECB47EE9C78}"/>
    <cellStyle name="Millares 2 2 2 3 2 2 2 2 2 2 3 2" xfId="36795" xr:uid="{B977E735-4E1C-485E-942A-E59FA3FF9AF1}"/>
    <cellStyle name="Millares 2 2 2 3 2 2 2 2 2 2 4" xfId="26471" xr:uid="{8B4F2396-217D-46C0-841D-E48AE392BB7E}"/>
    <cellStyle name="Millares 2 2 2 3 2 2 2 2 2 3" xfId="8404" xr:uid="{D2F8CD56-934E-4B5A-8B3F-B9C0094E66FB}"/>
    <cellStyle name="Millares 2 2 2 3 2 2 2 2 2 3 2" xfId="18728" xr:uid="{353263D2-E2EA-48C9-88B2-D6ED07F44D1E}"/>
    <cellStyle name="Millares 2 2 2 3 2 2 2 2 2 3 2 2" xfId="39376" xr:uid="{D3763B7C-4FF9-4FF0-A999-7E2C177B762D}"/>
    <cellStyle name="Millares 2 2 2 3 2 2 2 2 2 3 3" xfId="29052" xr:uid="{027AC0F6-1A9A-4E19-A28C-7357361D565A}"/>
    <cellStyle name="Millares 2 2 2 3 2 2 2 2 2 4" xfId="13566" xr:uid="{312369BA-43F6-471D-B435-A32AAD660A08}"/>
    <cellStyle name="Millares 2 2 2 3 2 2 2 2 2 4 2" xfId="34214" xr:uid="{88298E5B-2F48-43B4-B64B-D7817079BEE8}"/>
    <cellStyle name="Millares 2 2 2 3 2 2 2 2 2 5" xfId="23890" xr:uid="{65D4719C-5C32-491E-9BA3-15C81FE0AC27}"/>
    <cellStyle name="Millares 2 2 2 3 2 2 2 2 3" xfId="4533" xr:uid="{31251967-901D-4508-9A64-5E603C5AD66C}"/>
    <cellStyle name="Millares 2 2 2 3 2 2 2 2 3 2" xfId="9695" xr:uid="{A0A3B08A-B3A8-4766-A3F2-ADCFCE8D4E61}"/>
    <cellStyle name="Millares 2 2 2 3 2 2 2 2 3 2 2" xfId="20019" xr:uid="{5E0FD74C-0115-4534-A0EF-AA7723DB8F76}"/>
    <cellStyle name="Millares 2 2 2 3 2 2 2 2 3 2 2 2" xfId="40667" xr:uid="{E006FC70-E7D2-42D0-916D-0C9411C491E2}"/>
    <cellStyle name="Millares 2 2 2 3 2 2 2 2 3 2 3" xfId="30343" xr:uid="{AEAA9A96-4BB5-4533-9A40-42D15A237459}"/>
    <cellStyle name="Millares 2 2 2 3 2 2 2 2 3 3" xfId="14857" xr:uid="{EFE0BACA-D734-4194-91F0-883BA23D5535}"/>
    <cellStyle name="Millares 2 2 2 3 2 2 2 2 3 3 2" xfId="35505" xr:uid="{8D1B340A-F08A-497F-85D9-BB9D6FC19F1A}"/>
    <cellStyle name="Millares 2 2 2 3 2 2 2 2 3 4" xfId="25181" xr:uid="{AF6E5B22-28A3-4352-8E83-32153128E315}"/>
    <cellStyle name="Millares 2 2 2 3 2 2 2 2 4" xfId="7114" xr:uid="{923621A7-505F-41F8-8C5E-E05FE3FFAFF0}"/>
    <cellStyle name="Millares 2 2 2 3 2 2 2 2 4 2" xfId="17438" xr:uid="{67B4708F-4E53-497C-8423-86679A206291}"/>
    <cellStyle name="Millares 2 2 2 3 2 2 2 2 4 2 2" xfId="38086" xr:uid="{DC1D82C1-9F2E-4197-814A-64F39D7CF34E}"/>
    <cellStyle name="Millares 2 2 2 3 2 2 2 2 4 3" xfId="27762" xr:uid="{4CFC8654-B7FE-4AEB-8EAA-00E648A65736}"/>
    <cellStyle name="Millares 2 2 2 3 2 2 2 2 5" xfId="12276" xr:uid="{7C747D3A-3A25-458D-B1F6-C87A90FDE26A}"/>
    <cellStyle name="Millares 2 2 2 3 2 2 2 2 5 2" xfId="32924" xr:uid="{0279272A-B7DB-47BF-B6CB-91716E09C3FC}"/>
    <cellStyle name="Millares 2 2 2 3 2 2 2 2 6" xfId="22600" xr:uid="{388B72BC-2F73-49D5-BB3F-47464E4EFB66}"/>
    <cellStyle name="Millares 2 2 2 3 2 2 2 3" xfId="2597" xr:uid="{D541BC69-959C-4AE2-97FA-25CD418DE4E5}"/>
    <cellStyle name="Millares 2 2 2 3 2 2 2 3 2" xfId="5178" xr:uid="{1AFD9D57-82A9-4DBF-B093-EB591C0BC3E2}"/>
    <cellStyle name="Millares 2 2 2 3 2 2 2 3 2 2" xfId="10340" xr:uid="{71E996FD-774D-4407-BD22-B6B4BCC78E72}"/>
    <cellStyle name="Millares 2 2 2 3 2 2 2 3 2 2 2" xfId="20664" xr:uid="{8E2317A9-DC2E-48E0-8929-9E94BDA76AFA}"/>
    <cellStyle name="Millares 2 2 2 3 2 2 2 3 2 2 2 2" xfId="41312" xr:uid="{CD6CBD3E-F6FF-4097-B2F9-A0C789F14ED0}"/>
    <cellStyle name="Millares 2 2 2 3 2 2 2 3 2 2 3" xfId="30988" xr:uid="{34B7CFD9-3C85-40DD-93D5-11CCF543BB1B}"/>
    <cellStyle name="Millares 2 2 2 3 2 2 2 3 2 3" xfId="15502" xr:uid="{A3CF9679-810B-49BA-819A-FA547E5DCDBF}"/>
    <cellStyle name="Millares 2 2 2 3 2 2 2 3 2 3 2" xfId="36150" xr:uid="{378AA62F-49D0-4782-9606-C3889F6A4FD5}"/>
    <cellStyle name="Millares 2 2 2 3 2 2 2 3 2 4" xfId="25826" xr:uid="{51FD75EA-7E84-4035-BCFC-9DB22A9BC23F}"/>
    <cellStyle name="Millares 2 2 2 3 2 2 2 3 3" xfId="7759" xr:uid="{3B47EBB1-96A0-48A7-B7DD-093BB698C763}"/>
    <cellStyle name="Millares 2 2 2 3 2 2 2 3 3 2" xfId="18083" xr:uid="{9766E3F8-C8D7-42D5-802E-854026EA46F1}"/>
    <cellStyle name="Millares 2 2 2 3 2 2 2 3 3 2 2" xfId="38731" xr:uid="{CA2D4E7F-7449-45A8-902A-8399989013BB}"/>
    <cellStyle name="Millares 2 2 2 3 2 2 2 3 3 3" xfId="28407" xr:uid="{1E1E045E-FC65-45FD-BA32-A23C1EA36551}"/>
    <cellStyle name="Millares 2 2 2 3 2 2 2 3 4" xfId="12921" xr:uid="{8807FDDF-2489-4855-96EC-FADA2C6BCCF7}"/>
    <cellStyle name="Millares 2 2 2 3 2 2 2 3 4 2" xfId="33569" xr:uid="{E649D591-5E5C-4CF5-BC44-4FAB8DD75479}"/>
    <cellStyle name="Millares 2 2 2 3 2 2 2 3 5" xfId="23245" xr:uid="{A200D20D-35E3-46EE-99EE-1F17075BA7F7}"/>
    <cellStyle name="Millares 2 2 2 3 2 2 2 4" xfId="3888" xr:uid="{4367E43C-BE76-4B06-9436-C8DAA5A13EB7}"/>
    <cellStyle name="Millares 2 2 2 3 2 2 2 4 2" xfId="9050" xr:uid="{975875BE-CE20-4749-9DEB-FC16B6C3D988}"/>
    <cellStyle name="Millares 2 2 2 3 2 2 2 4 2 2" xfId="19374" xr:uid="{5CC9C969-A1BE-4946-8787-529E9657D4A0}"/>
    <cellStyle name="Millares 2 2 2 3 2 2 2 4 2 2 2" xfId="40022" xr:uid="{F2A97521-0633-4D43-A298-068C3CC06B06}"/>
    <cellStyle name="Millares 2 2 2 3 2 2 2 4 2 3" xfId="29698" xr:uid="{4657AD17-D608-4ACC-A1AF-F20112EDD2F2}"/>
    <cellStyle name="Millares 2 2 2 3 2 2 2 4 3" xfId="14212" xr:uid="{5E15DC1B-41B6-41BB-AE9C-AE2F07E5A08F}"/>
    <cellStyle name="Millares 2 2 2 3 2 2 2 4 3 2" xfId="34860" xr:uid="{19072637-6F21-4C03-9F54-F55D56AA5F5F}"/>
    <cellStyle name="Millares 2 2 2 3 2 2 2 4 4" xfId="24536" xr:uid="{0EF854E1-8500-4C23-8E8C-CAFDD6D0AB23}"/>
    <cellStyle name="Millares 2 2 2 3 2 2 2 5" xfId="6469" xr:uid="{826A4AE6-34BA-4E28-804F-309A500DC847}"/>
    <cellStyle name="Millares 2 2 2 3 2 2 2 5 2" xfId="16793" xr:uid="{6F63D553-6954-4A82-AE59-EFE6969B9A12}"/>
    <cellStyle name="Millares 2 2 2 3 2 2 2 5 2 2" xfId="37441" xr:uid="{DA3EE0A0-8629-4C2B-9DFF-AF4B4345E36A}"/>
    <cellStyle name="Millares 2 2 2 3 2 2 2 5 3" xfId="27117" xr:uid="{935CFB11-58E2-40BB-A675-0612A0D0F1AE}"/>
    <cellStyle name="Millares 2 2 2 3 2 2 2 6" xfId="11631" xr:uid="{EA8ED439-97FF-42B1-8C2E-71CE565A0A2F}"/>
    <cellStyle name="Millares 2 2 2 3 2 2 2 6 2" xfId="32279" xr:uid="{10FAE233-946F-4092-B182-CBD6B32CFE8A}"/>
    <cellStyle name="Millares 2 2 2 3 2 2 2 7" xfId="21955" xr:uid="{95D32E9C-1EE1-4614-B1BB-1F3575D28419}"/>
    <cellStyle name="Millares 2 2 2 3 2 2 3" xfId="1904" xr:uid="{00000000-0005-0000-0000-000000050000}"/>
    <cellStyle name="Millares 2 2 2 3 2 2 3 2" xfId="3241" xr:uid="{7D8D7DEC-7DC5-4365-86BC-88FD53E55B94}"/>
    <cellStyle name="Millares 2 2 2 3 2 2 3 2 2" xfId="5822" xr:uid="{6FE6E409-8296-400B-9643-7BC693B7ED39}"/>
    <cellStyle name="Millares 2 2 2 3 2 2 3 2 2 2" xfId="10984" xr:uid="{BCC25243-4BE1-4502-AC20-F619F76BE888}"/>
    <cellStyle name="Millares 2 2 2 3 2 2 3 2 2 2 2" xfId="21308" xr:uid="{ADF109DD-7F31-4C4D-9294-5ACABBCC50F7}"/>
    <cellStyle name="Millares 2 2 2 3 2 2 3 2 2 2 2 2" xfId="41956" xr:uid="{26111F62-EF9F-4A94-B5BB-673320B34D2E}"/>
    <cellStyle name="Millares 2 2 2 3 2 2 3 2 2 2 3" xfId="31632" xr:uid="{A255D469-A672-41C9-AD82-4F0A5CDB35B7}"/>
    <cellStyle name="Millares 2 2 2 3 2 2 3 2 2 3" xfId="16146" xr:uid="{9FCD6200-3480-4916-A162-9A77BA8BACEE}"/>
    <cellStyle name="Millares 2 2 2 3 2 2 3 2 2 3 2" xfId="36794" xr:uid="{7882DA9B-9768-4E48-9E00-5D2340A173BF}"/>
    <cellStyle name="Millares 2 2 2 3 2 2 3 2 2 4" xfId="26470" xr:uid="{F7845D82-17E8-4A87-9DBB-B3F02D22DF55}"/>
    <cellStyle name="Millares 2 2 2 3 2 2 3 2 3" xfId="8403" xr:uid="{40095E3B-8806-4378-8470-6A95C5AA73A0}"/>
    <cellStyle name="Millares 2 2 2 3 2 2 3 2 3 2" xfId="18727" xr:uid="{326A02C9-45CD-48B5-B4F4-DF52A84B057F}"/>
    <cellStyle name="Millares 2 2 2 3 2 2 3 2 3 2 2" xfId="39375" xr:uid="{2EA04F0B-1991-47A7-925D-5542FD374F62}"/>
    <cellStyle name="Millares 2 2 2 3 2 2 3 2 3 3" xfId="29051" xr:uid="{487E1828-DC62-40B8-8C8C-2E393905F0AB}"/>
    <cellStyle name="Millares 2 2 2 3 2 2 3 2 4" xfId="13565" xr:uid="{AD8FFB5F-6BBE-4AE7-A838-1C3055C6871F}"/>
    <cellStyle name="Millares 2 2 2 3 2 2 3 2 4 2" xfId="34213" xr:uid="{1920CB9F-77B1-4F7F-AD70-BCA5ED57FADF}"/>
    <cellStyle name="Millares 2 2 2 3 2 2 3 2 5" xfId="23889" xr:uid="{552ADE94-E740-40FA-957F-014BFA817ADB}"/>
    <cellStyle name="Millares 2 2 2 3 2 2 3 3" xfId="4532" xr:uid="{0B070FC7-64C6-45B0-8011-4DCBB6C35991}"/>
    <cellStyle name="Millares 2 2 2 3 2 2 3 3 2" xfId="9694" xr:uid="{E30D5D8A-3A9B-4A2B-9C99-CE2DE537F9A9}"/>
    <cellStyle name="Millares 2 2 2 3 2 2 3 3 2 2" xfId="20018" xr:uid="{802C664C-25F2-43B8-808D-E0A0D95F7331}"/>
    <cellStyle name="Millares 2 2 2 3 2 2 3 3 2 2 2" xfId="40666" xr:uid="{87C80EDC-8EAC-4DF3-99D9-1165651B12D3}"/>
    <cellStyle name="Millares 2 2 2 3 2 2 3 3 2 3" xfId="30342" xr:uid="{6736F0A8-09FC-4E6A-854C-C9109583BAE6}"/>
    <cellStyle name="Millares 2 2 2 3 2 2 3 3 3" xfId="14856" xr:uid="{548B9021-065D-4C8C-95F4-656B95C26487}"/>
    <cellStyle name="Millares 2 2 2 3 2 2 3 3 3 2" xfId="35504" xr:uid="{3856F673-B456-4C80-9BF3-933F47EDA2FA}"/>
    <cellStyle name="Millares 2 2 2 3 2 2 3 3 4" xfId="25180" xr:uid="{683A7A72-E9C7-4349-A9E1-E4C16BF80F9A}"/>
    <cellStyle name="Millares 2 2 2 3 2 2 3 4" xfId="7113" xr:uid="{3AAC13F7-9B1C-4AC4-BF5C-EEBB23FFFD76}"/>
    <cellStyle name="Millares 2 2 2 3 2 2 3 4 2" xfId="17437" xr:uid="{2D73DC16-74D0-4AB8-94ED-765DD88A03F0}"/>
    <cellStyle name="Millares 2 2 2 3 2 2 3 4 2 2" xfId="38085" xr:uid="{4999EFE9-69A5-45BA-83A0-4666D5D7180E}"/>
    <cellStyle name="Millares 2 2 2 3 2 2 3 4 3" xfId="27761" xr:uid="{5874BCE1-8430-48C6-ADC1-D251A0618ECE}"/>
    <cellStyle name="Millares 2 2 2 3 2 2 3 5" xfId="12275" xr:uid="{039975F7-AEC1-4278-AC6D-5575E15595A1}"/>
    <cellStyle name="Millares 2 2 2 3 2 2 3 5 2" xfId="32923" xr:uid="{8D0C104A-9F89-41D2-A0DA-90186729578F}"/>
    <cellStyle name="Millares 2 2 2 3 2 2 3 6" xfId="22599" xr:uid="{32D00058-1088-4D04-9751-544F63715A8E}"/>
    <cellStyle name="Millares 2 2 2 3 2 2 4" xfId="2596" xr:uid="{E68AB081-6E4B-426E-8516-8DE6139005AA}"/>
    <cellStyle name="Millares 2 2 2 3 2 2 4 2" xfId="5177" xr:uid="{790A5D7E-E97E-4436-A244-9BE9E452B90C}"/>
    <cellStyle name="Millares 2 2 2 3 2 2 4 2 2" xfId="10339" xr:uid="{6ADC9F64-8ADD-4720-990D-5A7AA88B8DC8}"/>
    <cellStyle name="Millares 2 2 2 3 2 2 4 2 2 2" xfId="20663" xr:uid="{0A4C6F08-1793-4C08-8D1D-A3F9B145BBA7}"/>
    <cellStyle name="Millares 2 2 2 3 2 2 4 2 2 2 2" xfId="41311" xr:uid="{762E3F08-0022-46E9-9F60-B6E88319082C}"/>
    <cellStyle name="Millares 2 2 2 3 2 2 4 2 2 3" xfId="30987" xr:uid="{88461834-7AD2-4DAC-AF3C-E113D0865C9B}"/>
    <cellStyle name="Millares 2 2 2 3 2 2 4 2 3" xfId="15501" xr:uid="{4B59CACE-39C6-4267-9AF7-A9E6EF0AE4DF}"/>
    <cellStyle name="Millares 2 2 2 3 2 2 4 2 3 2" xfId="36149" xr:uid="{02CDAE02-4A85-4C8B-AC42-F3711DE87441}"/>
    <cellStyle name="Millares 2 2 2 3 2 2 4 2 4" xfId="25825" xr:uid="{7CD1F360-0F82-4FD4-87E8-347FE1C99463}"/>
    <cellStyle name="Millares 2 2 2 3 2 2 4 3" xfId="7758" xr:uid="{18214054-2D0F-4B90-9B72-6922A62D1FE0}"/>
    <cellStyle name="Millares 2 2 2 3 2 2 4 3 2" xfId="18082" xr:uid="{7761CBB8-0E8C-449C-805D-0B5587C69B7C}"/>
    <cellStyle name="Millares 2 2 2 3 2 2 4 3 2 2" xfId="38730" xr:uid="{95F42293-DC1B-4C0E-9F6A-1A24FB98C5BB}"/>
    <cellStyle name="Millares 2 2 2 3 2 2 4 3 3" xfId="28406" xr:uid="{FF3E69C9-96EB-42E5-BEA6-F55698A09BDD}"/>
    <cellStyle name="Millares 2 2 2 3 2 2 4 4" xfId="12920" xr:uid="{A0A7B969-EEBA-46EA-9695-3930DDEEF237}"/>
    <cellStyle name="Millares 2 2 2 3 2 2 4 4 2" xfId="33568" xr:uid="{218AFD8F-DAA3-4761-B5A9-F59C3DB3E23A}"/>
    <cellStyle name="Millares 2 2 2 3 2 2 4 5" xfId="23244" xr:uid="{F6A3E56A-DE99-4190-92EB-2FBC8B91F8B5}"/>
    <cellStyle name="Millares 2 2 2 3 2 2 5" xfId="3887" xr:uid="{87C38267-8A0B-4A93-851D-AF05E842231D}"/>
    <cellStyle name="Millares 2 2 2 3 2 2 5 2" xfId="9049" xr:uid="{1630C00F-A2DB-4C4D-AD7C-394B2600D3C8}"/>
    <cellStyle name="Millares 2 2 2 3 2 2 5 2 2" xfId="19373" xr:uid="{7CCDC401-542B-4DBD-9D8E-58B5DE1F7CE4}"/>
    <cellStyle name="Millares 2 2 2 3 2 2 5 2 2 2" xfId="40021" xr:uid="{EE21D790-F623-43FD-B1FD-AFA17ABE5839}"/>
    <cellStyle name="Millares 2 2 2 3 2 2 5 2 3" xfId="29697" xr:uid="{01A81BD8-2701-4A3B-AA6B-C853E754845E}"/>
    <cellStyle name="Millares 2 2 2 3 2 2 5 3" xfId="14211" xr:uid="{37AAB1E8-0BBC-4A08-ACE9-A37C2EB909E9}"/>
    <cellStyle name="Millares 2 2 2 3 2 2 5 3 2" xfId="34859" xr:uid="{C286DEFA-32A4-44A0-94CB-B2F86AF07AB3}"/>
    <cellStyle name="Millares 2 2 2 3 2 2 5 4" xfId="24535" xr:uid="{491CE551-B79D-4DFE-86F0-5540E47A172D}"/>
    <cellStyle name="Millares 2 2 2 3 2 2 6" xfId="6468" xr:uid="{ADE79D65-8FF8-40D7-9E02-E4A08911E357}"/>
    <cellStyle name="Millares 2 2 2 3 2 2 6 2" xfId="16792" xr:uid="{92A8F35A-414E-4011-A7FB-6605B09BEFAA}"/>
    <cellStyle name="Millares 2 2 2 3 2 2 6 2 2" xfId="37440" xr:uid="{4F9F373B-15D9-4D9C-BB5A-540884997617}"/>
    <cellStyle name="Millares 2 2 2 3 2 2 6 3" xfId="27116" xr:uid="{0512185F-0072-4B32-86B9-EDA0BE56FB8F}"/>
    <cellStyle name="Millares 2 2 2 3 2 2 7" xfId="11630" xr:uid="{5F3B6FD3-1AF7-40E5-B1D8-00EDC3E5DB21}"/>
    <cellStyle name="Millares 2 2 2 3 2 2 7 2" xfId="32278" xr:uid="{BCE35AC0-7284-4870-8931-395A1AC548D6}"/>
    <cellStyle name="Millares 2 2 2 3 2 2 8" xfId="21954" xr:uid="{5E486C8B-C66F-4827-9724-E7706E3E38F1}"/>
    <cellStyle name="Millares 2 2 2 3 2 3" xfId="932" xr:uid="{00000000-0005-0000-0000-000001050000}"/>
    <cellStyle name="Millares 2 2 2 3 2 3 2" xfId="1906" xr:uid="{00000000-0005-0000-0000-000002050000}"/>
    <cellStyle name="Millares 2 2 2 3 2 3 2 2" xfId="3243" xr:uid="{8A0ECF6E-D220-4A76-997A-E4FED9489DF9}"/>
    <cellStyle name="Millares 2 2 2 3 2 3 2 2 2" xfId="5824" xr:uid="{8B840379-4EBD-46C9-B5FB-927F5BE28B58}"/>
    <cellStyle name="Millares 2 2 2 3 2 3 2 2 2 2" xfId="10986" xr:uid="{6EAF9223-5878-4560-9C23-3E76A835B671}"/>
    <cellStyle name="Millares 2 2 2 3 2 3 2 2 2 2 2" xfId="21310" xr:uid="{401B0AD5-3974-4AA1-A8F1-592C0BAA9CDF}"/>
    <cellStyle name="Millares 2 2 2 3 2 3 2 2 2 2 2 2" xfId="41958" xr:uid="{AF157440-5AFE-4085-B7D4-700BB2B9C153}"/>
    <cellStyle name="Millares 2 2 2 3 2 3 2 2 2 2 3" xfId="31634" xr:uid="{BBF25B5C-AC96-460C-99E1-48C6EC6BFFCA}"/>
    <cellStyle name="Millares 2 2 2 3 2 3 2 2 2 3" xfId="16148" xr:uid="{C2129838-362B-46C7-953A-83E1B6233C34}"/>
    <cellStyle name="Millares 2 2 2 3 2 3 2 2 2 3 2" xfId="36796" xr:uid="{D3A83893-13EE-4D92-AF49-BDD00F92A548}"/>
    <cellStyle name="Millares 2 2 2 3 2 3 2 2 2 4" xfId="26472" xr:uid="{9A09072C-B9CA-43EE-B23D-B7A1790073B8}"/>
    <cellStyle name="Millares 2 2 2 3 2 3 2 2 3" xfId="8405" xr:uid="{09CCF2B2-D1A1-4398-930D-76799B158DA1}"/>
    <cellStyle name="Millares 2 2 2 3 2 3 2 2 3 2" xfId="18729" xr:uid="{2C0B81B3-DF58-4049-B176-27D7D4F47E71}"/>
    <cellStyle name="Millares 2 2 2 3 2 3 2 2 3 2 2" xfId="39377" xr:uid="{FD62D589-B0B6-45CF-AE9E-B995E6E6B589}"/>
    <cellStyle name="Millares 2 2 2 3 2 3 2 2 3 3" xfId="29053" xr:uid="{5524BF48-7B43-4F7C-8485-E51BA77090AE}"/>
    <cellStyle name="Millares 2 2 2 3 2 3 2 2 4" xfId="13567" xr:uid="{21020550-FA7B-42B0-9889-D5C8B96F3C70}"/>
    <cellStyle name="Millares 2 2 2 3 2 3 2 2 4 2" xfId="34215" xr:uid="{A9BF7870-8B69-4E0C-A11C-C2899217DCCF}"/>
    <cellStyle name="Millares 2 2 2 3 2 3 2 2 5" xfId="23891" xr:uid="{62E554B2-19EA-4B88-ADE4-57908EED7C8B}"/>
    <cellStyle name="Millares 2 2 2 3 2 3 2 3" xfId="4534" xr:uid="{F974FDF8-E798-41FE-A621-FD374C74BE3D}"/>
    <cellStyle name="Millares 2 2 2 3 2 3 2 3 2" xfId="9696" xr:uid="{9BD03F4A-BB3E-40A0-8546-82568F29DD1F}"/>
    <cellStyle name="Millares 2 2 2 3 2 3 2 3 2 2" xfId="20020" xr:uid="{1A547488-E8F6-4315-A7E5-6C23D563E6BD}"/>
    <cellStyle name="Millares 2 2 2 3 2 3 2 3 2 2 2" xfId="40668" xr:uid="{F903FBB8-2F78-4D7B-8403-D32D17459210}"/>
    <cellStyle name="Millares 2 2 2 3 2 3 2 3 2 3" xfId="30344" xr:uid="{F4646011-A800-4F3E-A24C-51289F32AB76}"/>
    <cellStyle name="Millares 2 2 2 3 2 3 2 3 3" xfId="14858" xr:uid="{94EDB28C-50E3-487E-99E9-CD31185D3596}"/>
    <cellStyle name="Millares 2 2 2 3 2 3 2 3 3 2" xfId="35506" xr:uid="{39AF32C2-5635-496A-9C5F-C6278C32B89C}"/>
    <cellStyle name="Millares 2 2 2 3 2 3 2 3 4" xfId="25182" xr:uid="{5A8350CA-701A-4989-B3D3-BC4C674E9195}"/>
    <cellStyle name="Millares 2 2 2 3 2 3 2 4" xfId="7115" xr:uid="{3CA88C90-B9BA-479A-846C-A4C584A11920}"/>
    <cellStyle name="Millares 2 2 2 3 2 3 2 4 2" xfId="17439" xr:uid="{E7B47C90-F293-4FCD-B6CD-1D553EF81211}"/>
    <cellStyle name="Millares 2 2 2 3 2 3 2 4 2 2" xfId="38087" xr:uid="{B20E78EA-3883-4EE1-9B8B-5996093E52FE}"/>
    <cellStyle name="Millares 2 2 2 3 2 3 2 4 3" xfId="27763" xr:uid="{BB405BF5-27BB-4294-B992-93E2886E6A2A}"/>
    <cellStyle name="Millares 2 2 2 3 2 3 2 5" xfId="12277" xr:uid="{5D2B495E-0737-4D47-BBAD-1B7384E13ED7}"/>
    <cellStyle name="Millares 2 2 2 3 2 3 2 5 2" xfId="32925" xr:uid="{BA14357E-C8A1-45CD-A1F9-51206CBC032C}"/>
    <cellStyle name="Millares 2 2 2 3 2 3 2 6" xfId="22601" xr:uid="{2CAB063E-92A5-44E1-8367-6554D6386824}"/>
    <cellStyle name="Millares 2 2 2 3 2 3 3" xfId="2598" xr:uid="{4B8B3335-0E43-40C7-9712-7BA42BF83BD3}"/>
    <cellStyle name="Millares 2 2 2 3 2 3 3 2" xfId="5179" xr:uid="{58229F01-9D80-4748-AC33-DAB83D1A8E09}"/>
    <cellStyle name="Millares 2 2 2 3 2 3 3 2 2" xfId="10341" xr:uid="{038604EE-3F49-4375-876E-9373E42B905F}"/>
    <cellStyle name="Millares 2 2 2 3 2 3 3 2 2 2" xfId="20665" xr:uid="{A032F74D-6594-48D2-9CE5-432BA898CF7A}"/>
    <cellStyle name="Millares 2 2 2 3 2 3 3 2 2 2 2" xfId="41313" xr:uid="{DDE12687-C7CC-477C-BC44-DDC5C07970D7}"/>
    <cellStyle name="Millares 2 2 2 3 2 3 3 2 2 3" xfId="30989" xr:uid="{9B14F074-66D9-46A8-8F48-BA6E9BF9BBC2}"/>
    <cellStyle name="Millares 2 2 2 3 2 3 3 2 3" xfId="15503" xr:uid="{C129DD52-3F4D-416A-93ED-B263D634175D}"/>
    <cellStyle name="Millares 2 2 2 3 2 3 3 2 3 2" xfId="36151" xr:uid="{863F99FC-3689-4D8A-987D-417BDEDA7AC6}"/>
    <cellStyle name="Millares 2 2 2 3 2 3 3 2 4" xfId="25827" xr:uid="{2D5F0991-EE84-4646-9528-B3CA542B78D0}"/>
    <cellStyle name="Millares 2 2 2 3 2 3 3 3" xfId="7760" xr:uid="{A7FDD0FA-A644-42E9-BA91-E5333FF286EA}"/>
    <cellStyle name="Millares 2 2 2 3 2 3 3 3 2" xfId="18084" xr:uid="{0363D32B-27CB-4FEF-8E6F-9F921E2EDA68}"/>
    <cellStyle name="Millares 2 2 2 3 2 3 3 3 2 2" xfId="38732" xr:uid="{ECE559A2-27D5-49D6-B3B6-DDC197950071}"/>
    <cellStyle name="Millares 2 2 2 3 2 3 3 3 3" xfId="28408" xr:uid="{6D843629-9AEF-497D-AA11-FFF3F5EBE805}"/>
    <cellStyle name="Millares 2 2 2 3 2 3 3 4" xfId="12922" xr:uid="{97F1D82B-8D5F-49AA-8C63-11A0E1B081F5}"/>
    <cellStyle name="Millares 2 2 2 3 2 3 3 4 2" xfId="33570" xr:uid="{839FABD8-A950-4D7B-8EC6-3F4524C3036B}"/>
    <cellStyle name="Millares 2 2 2 3 2 3 3 5" xfId="23246" xr:uid="{8AAA1DD1-4180-4DE2-96E8-22F1BC84EE95}"/>
    <cellStyle name="Millares 2 2 2 3 2 3 4" xfId="3889" xr:uid="{3318673C-5FE7-43D8-9985-E7520948CF6F}"/>
    <cellStyle name="Millares 2 2 2 3 2 3 4 2" xfId="9051" xr:uid="{36092FD3-A8B2-44A1-AA1C-AE4024481776}"/>
    <cellStyle name="Millares 2 2 2 3 2 3 4 2 2" xfId="19375" xr:uid="{F4B8A7F2-85C7-4445-A76F-4BABFB202405}"/>
    <cellStyle name="Millares 2 2 2 3 2 3 4 2 2 2" xfId="40023" xr:uid="{27B308E4-47FF-4315-892F-54D0AC499FA1}"/>
    <cellStyle name="Millares 2 2 2 3 2 3 4 2 3" xfId="29699" xr:uid="{F83221A7-A8E9-4DFB-B0D5-AA7E93264234}"/>
    <cellStyle name="Millares 2 2 2 3 2 3 4 3" xfId="14213" xr:uid="{00E8C97F-C00D-417A-BABB-427EA22396C5}"/>
    <cellStyle name="Millares 2 2 2 3 2 3 4 3 2" xfId="34861" xr:uid="{F9ABC6A5-32FE-4768-92CC-22C9DC8F6069}"/>
    <cellStyle name="Millares 2 2 2 3 2 3 4 4" xfId="24537" xr:uid="{490E0AB3-6732-4D20-BC60-1612FF08E61C}"/>
    <cellStyle name="Millares 2 2 2 3 2 3 5" xfId="6470" xr:uid="{4E1F4D1F-24B2-4701-A3C2-03762EFAB74F}"/>
    <cellStyle name="Millares 2 2 2 3 2 3 5 2" xfId="16794" xr:uid="{882D9082-5E77-4C7C-A79B-3E1D6B108D52}"/>
    <cellStyle name="Millares 2 2 2 3 2 3 5 2 2" xfId="37442" xr:uid="{BCD86E37-5AEF-4420-9A4E-6DFD0821FC09}"/>
    <cellStyle name="Millares 2 2 2 3 2 3 5 3" xfId="27118" xr:uid="{A0EDBA9B-A6F8-4028-9197-15A43AA30B09}"/>
    <cellStyle name="Millares 2 2 2 3 2 3 6" xfId="11632" xr:uid="{4604FB35-6D69-49A7-9F33-B6DE5A6B2510}"/>
    <cellStyle name="Millares 2 2 2 3 2 3 6 2" xfId="32280" xr:uid="{1C9A4D93-5B5B-4EB5-A179-C4DC19576FE5}"/>
    <cellStyle name="Millares 2 2 2 3 2 3 7" xfId="21956" xr:uid="{71883795-969D-4067-9E8F-32FF8BF2BE95}"/>
    <cellStyle name="Millares 2 2 2 3 2 4" xfId="1903" xr:uid="{00000000-0005-0000-0000-000003050000}"/>
    <cellStyle name="Millares 2 2 2 3 2 4 2" xfId="3240" xr:uid="{F85E0CF7-3F23-4291-9FC0-52AD88384318}"/>
    <cellStyle name="Millares 2 2 2 3 2 4 2 2" xfId="5821" xr:uid="{6DD1F48C-78E4-423D-BF1A-BCB295A1D467}"/>
    <cellStyle name="Millares 2 2 2 3 2 4 2 2 2" xfId="10983" xr:uid="{64583BBC-5CFC-4443-A86C-214AA6FA7A3B}"/>
    <cellStyle name="Millares 2 2 2 3 2 4 2 2 2 2" xfId="21307" xr:uid="{4CFCF85A-5782-4CB0-BB87-0869E2EA1B22}"/>
    <cellStyle name="Millares 2 2 2 3 2 4 2 2 2 2 2" xfId="41955" xr:uid="{F82B7739-B8C1-47B7-BF47-EEE2039DE932}"/>
    <cellStyle name="Millares 2 2 2 3 2 4 2 2 2 3" xfId="31631" xr:uid="{899A2F6A-887D-4048-B92A-0F9BCF21AD42}"/>
    <cellStyle name="Millares 2 2 2 3 2 4 2 2 3" xfId="16145" xr:uid="{843686A6-3D71-4A76-98FA-496DB714F060}"/>
    <cellStyle name="Millares 2 2 2 3 2 4 2 2 3 2" xfId="36793" xr:uid="{A8B4EE64-06F8-423E-9049-4DE4720F3C61}"/>
    <cellStyle name="Millares 2 2 2 3 2 4 2 2 4" xfId="26469" xr:uid="{F6DB5413-21D7-46A4-AF0A-3DD75204D967}"/>
    <cellStyle name="Millares 2 2 2 3 2 4 2 3" xfId="8402" xr:uid="{E5DEC985-1720-4BBA-9285-510C2588129E}"/>
    <cellStyle name="Millares 2 2 2 3 2 4 2 3 2" xfId="18726" xr:uid="{576F5D7C-6E63-400E-8F27-A01120B34517}"/>
    <cellStyle name="Millares 2 2 2 3 2 4 2 3 2 2" xfId="39374" xr:uid="{1D381F21-8899-4079-9FB6-DF17E05B91EF}"/>
    <cellStyle name="Millares 2 2 2 3 2 4 2 3 3" xfId="29050" xr:uid="{F7E247E2-C503-42A9-8E52-5FC462DBB51D}"/>
    <cellStyle name="Millares 2 2 2 3 2 4 2 4" xfId="13564" xr:uid="{0533A98F-E514-4243-B677-BE4076757BD3}"/>
    <cellStyle name="Millares 2 2 2 3 2 4 2 4 2" xfId="34212" xr:uid="{56837906-7ACA-45E9-8DA8-2FD42E5C40FD}"/>
    <cellStyle name="Millares 2 2 2 3 2 4 2 5" xfId="23888" xr:uid="{AF82C687-A1A9-47C4-A8F5-FFB05982434B}"/>
    <cellStyle name="Millares 2 2 2 3 2 4 3" xfId="4531" xr:uid="{1282E177-58E0-4DE3-97C8-64739C7FC12D}"/>
    <cellStyle name="Millares 2 2 2 3 2 4 3 2" xfId="9693" xr:uid="{A22FB5EA-5DA9-4E18-8692-91B89E479798}"/>
    <cellStyle name="Millares 2 2 2 3 2 4 3 2 2" xfId="20017" xr:uid="{348AC3CC-0A05-4216-A5D7-4F5E62BEBDAF}"/>
    <cellStyle name="Millares 2 2 2 3 2 4 3 2 2 2" xfId="40665" xr:uid="{99403505-5ABC-40C0-91D7-1327876103B3}"/>
    <cellStyle name="Millares 2 2 2 3 2 4 3 2 3" xfId="30341" xr:uid="{C26D6165-6069-47B3-9194-B7035B5F89F6}"/>
    <cellStyle name="Millares 2 2 2 3 2 4 3 3" xfId="14855" xr:uid="{64A7B5F2-B0DC-44A7-AA2A-65F0A094669C}"/>
    <cellStyle name="Millares 2 2 2 3 2 4 3 3 2" xfId="35503" xr:uid="{146B8A9A-89B6-496F-9E1A-AEB76CB58D91}"/>
    <cellStyle name="Millares 2 2 2 3 2 4 3 4" xfId="25179" xr:uid="{D3164563-B52A-4219-9B11-1EFE8C3AED85}"/>
    <cellStyle name="Millares 2 2 2 3 2 4 4" xfId="7112" xr:uid="{7787310F-716F-4E4A-9356-D860247E5F60}"/>
    <cellStyle name="Millares 2 2 2 3 2 4 4 2" xfId="17436" xr:uid="{712D9396-19C4-4F7F-8462-86A0806F8EC2}"/>
    <cellStyle name="Millares 2 2 2 3 2 4 4 2 2" xfId="38084" xr:uid="{29B75C00-107C-4F28-B5C6-E6CEB3939F91}"/>
    <cellStyle name="Millares 2 2 2 3 2 4 4 3" xfId="27760" xr:uid="{D0DC03F5-7D0C-4620-8AEC-8131828CAFE8}"/>
    <cellStyle name="Millares 2 2 2 3 2 4 5" xfId="12274" xr:uid="{989F5EA4-DC1E-4518-93B5-9BA18CFFA0E8}"/>
    <cellStyle name="Millares 2 2 2 3 2 4 5 2" xfId="32922" xr:uid="{80FC174C-558F-4D15-9A4B-C3CFDE09EEB4}"/>
    <cellStyle name="Millares 2 2 2 3 2 4 6" xfId="22598" xr:uid="{7C03AA6C-0F0B-4755-937E-03E8620628BB}"/>
    <cellStyle name="Millares 2 2 2 3 2 5" xfId="2595" xr:uid="{DAAF1AFE-5280-4338-89A8-6B8046FA7F4E}"/>
    <cellStyle name="Millares 2 2 2 3 2 5 2" xfId="5176" xr:uid="{6A07C5E7-2BD1-4220-BB5C-A8F7BC065F29}"/>
    <cellStyle name="Millares 2 2 2 3 2 5 2 2" xfId="10338" xr:uid="{7006FFF6-0D33-4415-89B0-EE940A2EDAC7}"/>
    <cellStyle name="Millares 2 2 2 3 2 5 2 2 2" xfId="20662" xr:uid="{BD9BA5C6-9DBE-47BA-8DD4-A1DF68DA2BA5}"/>
    <cellStyle name="Millares 2 2 2 3 2 5 2 2 2 2" xfId="41310" xr:uid="{47D3E0DB-E78B-48EB-A967-FE3EF61D9047}"/>
    <cellStyle name="Millares 2 2 2 3 2 5 2 2 3" xfId="30986" xr:uid="{4F800BAC-ACDC-4E8B-A2FE-26AF94680882}"/>
    <cellStyle name="Millares 2 2 2 3 2 5 2 3" xfId="15500" xr:uid="{23D4C1A3-0ADD-4682-8B95-CB64063BDD22}"/>
    <cellStyle name="Millares 2 2 2 3 2 5 2 3 2" xfId="36148" xr:uid="{032A13F6-474C-4D85-80AD-60A93657D4A8}"/>
    <cellStyle name="Millares 2 2 2 3 2 5 2 4" xfId="25824" xr:uid="{D64E0909-A570-4CB8-89E3-1CB654A9CB35}"/>
    <cellStyle name="Millares 2 2 2 3 2 5 3" xfId="7757" xr:uid="{120CCB41-D384-44F8-AE38-14D2630B3A77}"/>
    <cellStyle name="Millares 2 2 2 3 2 5 3 2" xfId="18081" xr:uid="{C8C8F6AB-6359-45CE-BD78-9C526FBBDF9D}"/>
    <cellStyle name="Millares 2 2 2 3 2 5 3 2 2" xfId="38729" xr:uid="{DF85E795-BA11-4CA8-B3B0-86AA77B274A2}"/>
    <cellStyle name="Millares 2 2 2 3 2 5 3 3" xfId="28405" xr:uid="{C3A50A99-2B90-441F-B537-B4397DEB99EF}"/>
    <cellStyle name="Millares 2 2 2 3 2 5 4" xfId="12919" xr:uid="{285A680D-DBF5-45B0-B519-367E88601EDB}"/>
    <cellStyle name="Millares 2 2 2 3 2 5 4 2" xfId="33567" xr:uid="{2A114C04-A3A9-4834-AD8D-D9F8DB542A15}"/>
    <cellStyle name="Millares 2 2 2 3 2 5 5" xfId="23243" xr:uid="{C3066F88-39A6-4582-8FC5-B18AEA278F8B}"/>
    <cellStyle name="Millares 2 2 2 3 2 6" xfId="3886" xr:uid="{246682A8-7821-453C-A818-74EDAE3AD575}"/>
    <cellStyle name="Millares 2 2 2 3 2 6 2" xfId="9048" xr:uid="{5B0D4003-DAF6-419E-B27D-99472BB6339D}"/>
    <cellStyle name="Millares 2 2 2 3 2 6 2 2" xfId="19372" xr:uid="{B2CFD9C0-0CC7-451F-B6E6-ADC6C5D28910}"/>
    <cellStyle name="Millares 2 2 2 3 2 6 2 2 2" xfId="40020" xr:uid="{07DECE14-229E-4E46-8BCA-7A7F97097250}"/>
    <cellStyle name="Millares 2 2 2 3 2 6 2 3" xfId="29696" xr:uid="{D73AB1A6-39EB-4F93-8EF4-8106553D723C}"/>
    <cellStyle name="Millares 2 2 2 3 2 6 3" xfId="14210" xr:uid="{134014CB-9F7A-44F7-AAEC-DA6338EA01B1}"/>
    <cellStyle name="Millares 2 2 2 3 2 6 3 2" xfId="34858" xr:uid="{D2F5ECA4-BB6B-43F0-9D41-9F1EFF676E60}"/>
    <cellStyle name="Millares 2 2 2 3 2 6 4" xfId="24534" xr:uid="{82AD36F1-6DF1-4A14-BE29-9215FEEE3223}"/>
    <cellStyle name="Millares 2 2 2 3 2 7" xfId="6467" xr:uid="{9BF4C82C-9591-4553-BB9C-871DEFAFE926}"/>
    <cellStyle name="Millares 2 2 2 3 2 7 2" xfId="16791" xr:uid="{EF68589E-6520-4704-A55D-4CAC88767961}"/>
    <cellStyle name="Millares 2 2 2 3 2 7 2 2" xfId="37439" xr:uid="{63D47837-1BCF-45F7-AF01-4E7D8B904FFE}"/>
    <cellStyle name="Millares 2 2 2 3 2 7 3" xfId="27115" xr:uid="{DC6AF15D-0027-4A63-B0DD-7E63E24BD3BD}"/>
    <cellStyle name="Millares 2 2 2 3 2 8" xfId="11629" xr:uid="{80C9D147-DC2C-4BDE-BA7C-EA802559CF9C}"/>
    <cellStyle name="Millares 2 2 2 3 2 8 2" xfId="32277" xr:uid="{9D200159-2829-463A-8448-89FEA161C2C6}"/>
    <cellStyle name="Millares 2 2 2 3 2 9" xfId="21953" xr:uid="{9FD2B36C-73A2-4D96-A0C8-FAA609F16EB2}"/>
    <cellStyle name="Millares 2 2 2 3 3" xfId="933" xr:uid="{00000000-0005-0000-0000-000004050000}"/>
    <cellStyle name="Millares 2 2 2 3 3 2" xfId="934" xr:uid="{00000000-0005-0000-0000-000005050000}"/>
    <cellStyle name="Millares 2 2 2 3 3 2 2" xfId="1908" xr:uid="{00000000-0005-0000-0000-000006050000}"/>
    <cellStyle name="Millares 2 2 2 3 3 2 2 2" xfId="3245" xr:uid="{6310AC65-DC86-4647-BCAE-12341D608389}"/>
    <cellStyle name="Millares 2 2 2 3 3 2 2 2 2" xfId="5826" xr:uid="{C978E2C6-2764-456D-9FA8-01931C4D7F6A}"/>
    <cellStyle name="Millares 2 2 2 3 3 2 2 2 2 2" xfId="10988" xr:uid="{47D4AA99-0588-422D-AB47-4E2C4A7166B7}"/>
    <cellStyle name="Millares 2 2 2 3 3 2 2 2 2 2 2" xfId="21312" xr:uid="{3C4407D3-06FE-4096-91ED-60D3890AF28A}"/>
    <cellStyle name="Millares 2 2 2 3 3 2 2 2 2 2 2 2" xfId="41960" xr:uid="{8A2DD065-30A9-439B-932E-825905DE2F2B}"/>
    <cellStyle name="Millares 2 2 2 3 3 2 2 2 2 2 3" xfId="31636" xr:uid="{248D84AA-89DD-4EF4-A256-097D899EA4BE}"/>
    <cellStyle name="Millares 2 2 2 3 3 2 2 2 2 3" xfId="16150" xr:uid="{6BD60FBE-1102-441E-AA6B-91CE8D944D15}"/>
    <cellStyle name="Millares 2 2 2 3 3 2 2 2 2 3 2" xfId="36798" xr:uid="{99424A13-70DF-408A-93E6-08507D03DF0A}"/>
    <cellStyle name="Millares 2 2 2 3 3 2 2 2 2 4" xfId="26474" xr:uid="{F8C91236-F8A7-4852-96A9-34445BF40F2E}"/>
    <cellStyle name="Millares 2 2 2 3 3 2 2 2 3" xfId="8407" xr:uid="{95A5749A-8273-4301-BB53-DB5BFCFF8719}"/>
    <cellStyle name="Millares 2 2 2 3 3 2 2 2 3 2" xfId="18731" xr:uid="{17439ED5-077C-4D51-A730-08B0D16A6E27}"/>
    <cellStyle name="Millares 2 2 2 3 3 2 2 2 3 2 2" xfId="39379" xr:uid="{A3C85B6D-6F06-4BBE-80C9-12B27807A34B}"/>
    <cellStyle name="Millares 2 2 2 3 3 2 2 2 3 3" xfId="29055" xr:uid="{9DED0B7F-BA08-4C33-A2EC-2AA7B504FBCE}"/>
    <cellStyle name="Millares 2 2 2 3 3 2 2 2 4" xfId="13569" xr:uid="{C11F2B30-5510-4D73-96DF-9A10FB368F12}"/>
    <cellStyle name="Millares 2 2 2 3 3 2 2 2 4 2" xfId="34217" xr:uid="{2E11C755-A4C4-4990-8ECD-BEB003D29D55}"/>
    <cellStyle name="Millares 2 2 2 3 3 2 2 2 5" xfId="23893" xr:uid="{27B9C074-82C6-4F12-B065-6862EC32D5E7}"/>
    <cellStyle name="Millares 2 2 2 3 3 2 2 3" xfId="4536" xr:uid="{30AE5BFF-F60F-4FF1-8E93-33FCAAEFE03D}"/>
    <cellStyle name="Millares 2 2 2 3 3 2 2 3 2" xfId="9698" xr:uid="{D1BD1C66-CC95-4DE8-9644-7109BF38094B}"/>
    <cellStyle name="Millares 2 2 2 3 3 2 2 3 2 2" xfId="20022" xr:uid="{4AC828BB-7B03-4FAC-9338-F6F04B6D9804}"/>
    <cellStyle name="Millares 2 2 2 3 3 2 2 3 2 2 2" xfId="40670" xr:uid="{BB439F47-1CAA-4601-B3EE-A731523D3268}"/>
    <cellStyle name="Millares 2 2 2 3 3 2 2 3 2 3" xfId="30346" xr:uid="{6FE4E9CC-4BA6-4A87-8706-DEA916BF9386}"/>
    <cellStyle name="Millares 2 2 2 3 3 2 2 3 3" xfId="14860" xr:uid="{06881396-8C0B-4A43-B0F5-B5A345A0A8B2}"/>
    <cellStyle name="Millares 2 2 2 3 3 2 2 3 3 2" xfId="35508" xr:uid="{A7EE3877-BE4A-409F-B114-C5F03E20F351}"/>
    <cellStyle name="Millares 2 2 2 3 3 2 2 3 4" xfId="25184" xr:uid="{9936805F-E943-403E-BD67-A515A5A6B011}"/>
    <cellStyle name="Millares 2 2 2 3 3 2 2 4" xfId="7117" xr:uid="{995A751C-B81E-4D88-AF34-6468F412AA3C}"/>
    <cellStyle name="Millares 2 2 2 3 3 2 2 4 2" xfId="17441" xr:uid="{343715CC-B2BD-4F7B-B70C-12D01F660A70}"/>
    <cellStyle name="Millares 2 2 2 3 3 2 2 4 2 2" xfId="38089" xr:uid="{73C944EA-DCA0-4FB0-959B-BE734D1665AE}"/>
    <cellStyle name="Millares 2 2 2 3 3 2 2 4 3" xfId="27765" xr:uid="{F256D8F2-5AFE-40A5-91B5-28A6CACF0A50}"/>
    <cellStyle name="Millares 2 2 2 3 3 2 2 5" xfId="12279" xr:uid="{67D2FB58-6CA4-4DB7-9330-EF236EB4FA64}"/>
    <cellStyle name="Millares 2 2 2 3 3 2 2 5 2" xfId="32927" xr:uid="{1B2770A5-5328-42E5-A929-B935CC1C2F73}"/>
    <cellStyle name="Millares 2 2 2 3 3 2 2 6" xfId="22603" xr:uid="{3CDB9835-16AF-41B8-AA8A-707B5D3F6E88}"/>
    <cellStyle name="Millares 2 2 2 3 3 2 3" xfId="2600" xr:uid="{832BD3CD-E61E-4DD7-901E-E0BC44A13F75}"/>
    <cellStyle name="Millares 2 2 2 3 3 2 3 2" xfId="5181" xr:uid="{D6B14FA0-4C08-4674-B00F-6E14D15F5CC5}"/>
    <cellStyle name="Millares 2 2 2 3 3 2 3 2 2" xfId="10343" xr:uid="{DB2591B6-9D46-4A10-8B20-EA9582B03A61}"/>
    <cellStyle name="Millares 2 2 2 3 3 2 3 2 2 2" xfId="20667" xr:uid="{49F9C850-D159-426D-AB15-B58813320A17}"/>
    <cellStyle name="Millares 2 2 2 3 3 2 3 2 2 2 2" xfId="41315" xr:uid="{D4FF1E36-358A-4D76-BD87-AFF58C2EE055}"/>
    <cellStyle name="Millares 2 2 2 3 3 2 3 2 2 3" xfId="30991" xr:uid="{DD2D009D-3A98-41B1-B2E7-A712D0CD1B32}"/>
    <cellStyle name="Millares 2 2 2 3 3 2 3 2 3" xfId="15505" xr:uid="{111B6C32-45A1-4C5A-8FED-8F263BFC1C3C}"/>
    <cellStyle name="Millares 2 2 2 3 3 2 3 2 3 2" xfId="36153" xr:uid="{B42668BC-084F-4811-96CD-62E9D0DCF999}"/>
    <cellStyle name="Millares 2 2 2 3 3 2 3 2 4" xfId="25829" xr:uid="{21E0CDC2-E0EE-45FA-8484-3BA67F6A3641}"/>
    <cellStyle name="Millares 2 2 2 3 3 2 3 3" xfId="7762" xr:uid="{A2FBC207-721E-4DD8-80FB-3718D311D8A1}"/>
    <cellStyle name="Millares 2 2 2 3 3 2 3 3 2" xfId="18086" xr:uid="{6F4AB706-3A4C-4716-B56B-DC34B3F32938}"/>
    <cellStyle name="Millares 2 2 2 3 3 2 3 3 2 2" xfId="38734" xr:uid="{21A74429-3B47-4EAA-80E8-CCF1AED20E03}"/>
    <cellStyle name="Millares 2 2 2 3 3 2 3 3 3" xfId="28410" xr:uid="{0C00CAF0-8309-4ABD-B547-781F94250495}"/>
    <cellStyle name="Millares 2 2 2 3 3 2 3 4" xfId="12924" xr:uid="{2CE316CD-4DDE-4656-9BD8-72651D66C500}"/>
    <cellStyle name="Millares 2 2 2 3 3 2 3 4 2" xfId="33572" xr:uid="{8030B09D-C67F-4707-8D67-AE2793E78B0D}"/>
    <cellStyle name="Millares 2 2 2 3 3 2 3 5" xfId="23248" xr:uid="{2E1B6AB1-E7CD-4EDF-9332-3C263C647976}"/>
    <cellStyle name="Millares 2 2 2 3 3 2 4" xfId="3891" xr:uid="{8460D341-754B-42BB-B53A-688235DA22AD}"/>
    <cellStyle name="Millares 2 2 2 3 3 2 4 2" xfId="9053" xr:uid="{65568159-9B66-4657-B6DB-4EFB84F41302}"/>
    <cellStyle name="Millares 2 2 2 3 3 2 4 2 2" xfId="19377" xr:uid="{75C8A687-CB65-4D1F-A85C-2AF486E897B4}"/>
    <cellStyle name="Millares 2 2 2 3 3 2 4 2 2 2" xfId="40025" xr:uid="{304A345D-7908-45D2-A073-31670C8663AE}"/>
    <cellStyle name="Millares 2 2 2 3 3 2 4 2 3" xfId="29701" xr:uid="{74CF82CA-60D5-4189-AA71-7E2ACA7905A3}"/>
    <cellStyle name="Millares 2 2 2 3 3 2 4 3" xfId="14215" xr:uid="{B3A17A5D-DE6A-42E3-8215-DD5535C17922}"/>
    <cellStyle name="Millares 2 2 2 3 3 2 4 3 2" xfId="34863" xr:uid="{2F80DB10-0FF0-4DCE-9201-0ECEE95296F6}"/>
    <cellStyle name="Millares 2 2 2 3 3 2 4 4" xfId="24539" xr:uid="{27328AD8-47D7-4DB7-85E4-0585B47F5FD5}"/>
    <cellStyle name="Millares 2 2 2 3 3 2 5" xfId="6472" xr:uid="{4080329C-729B-4EEF-A4FE-428833FAEA31}"/>
    <cellStyle name="Millares 2 2 2 3 3 2 5 2" xfId="16796" xr:uid="{A46ECFBA-3608-4BDC-ADD6-B3A42F9BA744}"/>
    <cellStyle name="Millares 2 2 2 3 3 2 5 2 2" xfId="37444" xr:uid="{0B88F6ED-F98A-46B9-935B-5A84DD85FEDA}"/>
    <cellStyle name="Millares 2 2 2 3 3 2 5 3" xfId="27120" xr:uid="{3D8C2E2F-A685-439A-97E8-5DB6F930AD21}"/>
    <cellStyle name="Millares 2 2 2 3 3 2 6" xfId="11634" xr:uid="{F0239A17-16C9-4A1A-9C94-4FD18FD670BD}"/>
    <cellStyle name="Millares 2 2 2 3 3 2 6 2" xfId="32282" xr:uid="{A6A847D9-54D9-4B03-8D3A-62C222797F3A}"/>
    <cellStyle name="Millares 2 2 2 3 3 2 7" xfId="21958" xr:uid="{4E1944BF-1677-464D-923F-C688A537B5A3}"/>
    <cellStyle name="Millares 2 2 2 3 3 3" xfId="1907" xr:uid="{00000000-0005-0000-0000-000007050000}"/>
    <cellStyle name="Millares 2 2 2 3 3 3 2" xfId="3244" xr:uid="{A495FE69-FE44-407D-AB7A-8663F4369FB1}"/>
    <cellStyle name="Millares 2 2 2 3 3 3 2 2" xfId="5825" xr:uid="{CECB3178-3E6B-4134-B54B-7F36CB202C39}"/>
    <cellStyle name="Millares 2 2 2 3 3 3 2 2 2" xfId="10987" xr:uid="{F28B0537-48AF-46CD-874C-8BA7DB51D5C2}"/>
    <cellStyle name="Millares 2 2 2 3 3 3 2 2 2 2" xfId="21311" xr:uid="{B812B260-73B5-403A-9271-B7C513EA2DFF}"/>
    <cellStyle name="Millares 2 2 2 3 3 3 2 2 2 2 2" xfId="41959" xr:uid="{D85D8D70-CB4D-49D3-A340-4F552A2FA37F}"/>
    <cellStyle name="Millares 2 2 2 3 3 3 2 2 2 3" xfId="31635" xr:uid="{712F83B2-B511-45D0-A12C-761CF5A076FE}"/>
    <cellStyle name="Millares 2 2 2 3 3 3 2 2 3" xfId="16149" xr:uid="{91710D3F-649C-424E-9B6D-05D5369EF5C0}"/>
    <cellStyle name="Millares 2 2 2 3 3 3 2 2 3 2" xfId="36797" xr:uid="{DE6116B9-CF6A-426D-98FD-7E4E880AC5C5}"/>
    <cellStyle name="Millares 2 2 2 3 3 3 2 2 4" xfId="26473" xr:uid="{FE3DDAD4-EF59-47D8-85A7-900C9548877B}"/>
    <cellStyle name="Millares 2 2 2 3 3 3 2 3" xfId="8406" xr:uid="{2CF5C17A-78FE-4F65-82B1-1AA9737F0D5D}"/>
    <cellStyle name="Millares 2 2 2 3 3 3 2 3 2" xfId="18730" xr:uid="{13D180DA-DD3B-46D6-80AB-23DCE495680B}"/>
    <cellStyle name="Millares 2 2 2 3 3 3 2 3 2 2" xfId="39378" xr:uid="{51CA8657-8DFE-4FFA-A47F-1E4B733B55DB}"/>
    <cellStyle name="Millares 2 2 2 3 3 3 2 3 3" xfId="29054" xr:uid="{05A5F012-9228-4A62-8EB6-D291FE9D00F4}"/>
    <cellStyle name="Millares 2 2 2 3 3 3 2 4" xfId="13568" xr:uid="{DAB8B18C-3EF6-4595-9A2A-690CC49D4940}"/>
    <cellStyle name="Millares 2 2 2 3 3 3 2 4 2" xfId="34216" xr:uid="{01273D4A-46D6-44BB-97F6-00DD353EB43D}"/>
    <cellStyle name="Millares 2 2 2 3 3 3 2 5" xfId="23892" xr:uid="{AB067785-AA81-48DA-A1BC-FF0649D5CFE6}"/>
    <cellStyle name="Millares 2 2 2 3 3 3 3" xfId="4535" xr:uid="{304FE510-B73C-4465-886B-76A35D950E09}"/>
    <cellStyle name="Millares 2 2 2 3 3 3 3 2" xfId="9697" xr:uid="{E2CA1A9A-D831-4CD6-98A6-7F835D5F553E}"/>
    <cellStyle name="Millares 2 2 2 3 3 3 3 2 2" xfId="20021" xr:uid="{657839BF-E598-4D8B-9DC1-4F9F983152A0}"/>
    <cellStyle name="Millares 2 2 2 3 3 3 3 2 2 2" xfId="40669" xr:uid="{0148990C-C29B-4913-9B60-92BA8C4AF965}"/>
    <cellStyle name="Millares 2 2 2 3 3 3 3 2 3" xfId="30345" xr:uid="{6195B649-0EB1-4925-B700-B35BAC4FFBA6}"/>
    <cellStyle name="Millares 2 2 2 3 3 3 3 3" xfId="14859" xr:uid="{31BD9124-6CEA-41A9-B984-51539720EE62}"/>
    <cellStyle name="Millares 2 2 2 3 3 3 3 3 2" xfId="35507" xr:uid="{070FB5C3-90FC-4B96-ABF2-9302883E25B6}"/>
    <cellStyle name="Millares 2 2 2 3 3 3 3 4" xfId="25183" xr:uid="{17D2C93D-51CB-4319-BAB6-C02BDF751F36}"/>
    <cellStyle name="Millares 2 2 2 3 3 3 4" xfId="7116" xr:uid="{B6272BBF-3FEE-4D79-B205-D07AECABF80A}"/>
    <cellStyle name="Millares 2 2 2 3 3 3 4 2" xfId="17440" xr:uid="{C04DB17A-7E9F-49DC-BD8F-EFC2C0BDB86D}"/>
    <cellStyle name="Millares 2 2 2 3 3 3 4 2 2" xfId="38088" xr:uid="{14F31599-AC0A-41AB-A1C4-285538CB9D31}"/>
    <cellStyle name="Millares 2 2 2 3 3 3 4 3" xfId="27764" xr:uid="{F7DBE96C-B2FF-4797-94ED-F1CCE248B035}"/>
    <cellStyle name="Millares 2 2 2 3 3 3 5" xfId="12278" xr:uid="{AB95C791-25D3-464B-AB5B-A3DECF9DA1EE}"/>
    <cellStyle name="Millares 2 2 2 3 3 3 5 2" xfId="32926" xr:uid="{7E203C41-2174-49D5-AD54-6615C1B79E0D}"/>
    <cellStyle name="Millares 2 2 2 3 3 3 6" xfId="22602" xr:uid="{047E5909-15C5-48FF-B128-2695674F0254}"/>
    <cellStyle name="Millares 2 2 2 3 3 4" xfId="2599" xr:uid="{33E60320-E25A-4C8A-B295-3E017B96CB66}"/>
    <cellStyle name="Millares 2 2 2 3 3 4 2" xfId="5180" xr:uid="{B206C8EE-7852-4BD5-8D8A-05FBE5CE49E5}"/>
    <cellStyle name="Millares 2 2 2 3 3 4 2 2" xfId="10342" xr:uid="{0AA29871-3D97-42F5-B516-FA6F4E75673D}"/>
    <cellStyle name="Millares 2 2 2 3 3 4 2 2 2" xfId="20666" xr:uid="{74F7D381-F272-4C19-986C-07826F71C747}"/>
    <cellStyle name="Millares 2 2 2 3 3 4 2 2 2 2" xfId="41314" xr:uid="{1C60DCF8-F267-4C55-A297-960F6533B671}"/>
    <cellStyle name="Millares 2 2 2 3 3 4 2 2 3" xfId="30990" xr:uid="{40B6B78D-3DBE-4AAF-BFB4-8F7A5BB06BA4}"/>
    <cellStyle name="Millares 2 2 2 3 3 4 2 3" xfId="15504" xr:uid="{C387FE57-653A-4ED7-BC09-0FDF41C9B3D4}"/>
    <cellStyle name="Millares 2 2 2 3 3 4 2 3 2" xfId="36152" xr:uid="{D2641657-37BC-4B42-8906-EEA0420B93BA}"/>
    <cellStyle name="Millares 2 2 2 3 3 4 2 4" xfId="25828" xr:uid="{1AAAFAFE-875B-44D6-BE9E-FEB1CC5093A3}"/>
    <cellStyle name="Millares 2 2 2 3 3 4 3" xfId="7761" xr:uid="{94DE291D-60E3-4D9F-A3F7-512C10E61506}"/>
    <cellStyle name="Millares 2 2 2 3 3 4 3 2" xfId="18085" xr:uid="{098AA75B-1193-4CA2-A0EE-FB300358728A}"/>
    <cellStyle name="Millares 2 2 2 3 3 4 3 2 2" xfId="38733" xr:uid="{7E425517-C43C-4276-AD6D-CEF91FAB31AE}"/>
    <cellStyle name="Millares 2 2 2 3 3 4 3 3" xfId="28409" xr:uid="{3E670190-CFAC-4B4E-87E2-A8C9027B0C10}"/>
    <cellStyle name="Millares 2 2 2 3 3 4 4" xfId="12923" xr:uid="{21496B19-E517-4352-9137-80B6A95CDDA9}"/>
    <cellStyle name="Millares 2 2 2 3 3 4 4 2" xfId="33571" xr:uid="{231D5801-3396-4CF8-A335-3B3FB8A37E63}"/>
    <cellStyle name="Millares 2 2 2 3 3 4 5" xfId="23247" xr:uid="{719BB14F-77F7-4380-ACE2-F313F34E761A}"/>
    <cellStyle name="Millares 2 2 2 3 3 5" xfId="3890" xr:uid="{E19F3A46-6959-4884-ABAD-008DE32D1793}"/>
    <cellStyle name="Millares 2 2 2 3 3 5 2" xfId="9052" xr:uid="{408467CA-C686-407B-BF58-8AC9E4C5E75E}"/>
    <cellStyle name="Millares 2 2 2 3 3 5 2 2" xfId="19376" xr:uid="{0AFD3D96-E35A-433C-B0E9-3F4A1CCD5A58}"/>
    <cellStyle name="Millares 2 2 2 3 3 5 2 2 2" xfId="40024" xr:uid="{6881A386-C73E-4124-BF2C-8D6BC7BE4C2C}"/>
    <cellStyle name="Millares 2 2 2 3 3 5 2 3" xfId="29700" xr:uid="{C60B0799-025A-45FF-969C-F453C60F2146}"/>
    <cellStyle name="Millares 2 2 2 3 3 5 3" xfId="14214" xr:uid="{7A09EC34-2211-4FC3-8DD8-9142774111C7}"/>
    <cellStyle name="Millares 2 2 2 3 3 5 3 2" xfId="34862" xr:uid="{C8A30113-D390-4E5D-AAEF-C391FD4522EF}"/>
    <cellStyle name="Millares 2 2 2 3 3 5 4" xfId="24538" xr:uid="{CD8B18A8-5023-4F03-B3C6-4CA6C7BF85EE}"/>
    <cellStyle name="Millares 2 2 2 3 3 6" xfId="6471" xr:uid="{1274511D-6595-42D6-B4D8-483525605776}"/>
    <cellStyle name="Millares 2 2 2 3 3 6 2" xfId="16795" xr:uid="{61FF343F-7A56-4342-8874-A43C602EE841}"/>
    <cellStyle name="Millares 2 2 2 3 3 6 2 2" xfId="37443" xr:uid="{3D527463-824D-44F6-B2D1-19E6BF32E9FA}"/>
    <cellStyle name="Millares 2 2 2 3 3 6 3" xfId="27119" xr:uid="{DF801F42-1B6C-4055-8A45-7AD7FC15D296}"/>
    <cellStyle name="Millares 2 2 2 3 3 7" xfId="11633" xr:uid="{C2432F97-8D2C-4CE2-9E3A-87D5409B0D48}"/>
    <cellStyle name="Millares 2 2 2 3 3 7 2" xfId="32281" xr:uid="{5851B6BE-91CA-4A7B-B306-B4203EE61608}"/>
    <cellStyle name="Millares 2 2 2 3 3 8" xfId="21957" xr:uid="{9E59D035-82DD-41CD-B47B-80351E4E6D94}"/>
    <cellStyle name="Millares 2 2 2 3 4" xfId="935" xr:uid="{00000000-0005-0000-0000-000008050000}"/>
    <cellStyle name="Millares 2 2 2 3 4 2" xfId="936" xr:uid="{00000000-0005-0000-0000-000009050000}"/>
    <cellStyle name="Millares 2 2 2 3 4 2 2" xfId="1910" xr:uid="{00000000-0005-0000-0000-00000A050000}"/>
    <cellStyle name="Millares 2 2 2 3 4 2 2 2" xfId="3247" xr:uid="{3EBFCFD6-04B7-434F-B36E-76704695AA21}"/>
    <cellStyle name="Millares 2 2 2 3 4 2 2 2 2" xfId="5828" xr:uid="{341E88F0-24CE-42A9-BA16-A7491C056539}"/>
    <cellStyle name="Millares 2 2 2 3 4 2 2 2 2 2" xfId="10990" xr:uid="{6383A4AC-5A92-409A-A039-88F9592CD14A}"/>
    <cellStyle name="Millares 2 2 2 3 4 2 2 2 2 2 2" xfId="21314" xr:uid="{164023CA-C123-430F-BD0A-597316649667}"/>
    <cellStyle name="Millares 2 2 2 3 4 2 2 2 2 2 2 2" xfId="41962" xr:uid="{990347D8-E83F-4C56-B743-6F8E25F4D494}"/>
    <cellStyle name="Millares 2 2 2 3 4 2 2 2 2 2 3" xfId="31638" xr:uid="{E2A2C626-A891-478C-A346-8B27BC044D7A}"/>
    <cellStyle name="Millares 2 2 2 3 4 2 2 2 2 3" xfId="16152" xr:uid="{618620B9-C599-4907-AF98-EC0ED0C7A0A9}"/>
    <cellStyle name="Millares 2 2 2 3 4 2 2 2 2 3 2" xfId="36800" xr:uid="{431E1949-075F-4570-AA93-ED836865F7FD}"/>
    <cellStyle name="Millares 2 2 2 3 4 2 2 2 2 4" xfId="26476" xr:uid="{2AD91553-00CC-4960-AA26-EFF2917B7292}"/>
    <cellStyle name="Millares 2 2 2 3 4 2 2 2 3" xfId="8409" xr:uid="{79BA9004-9458-46AC-BD93-183C3E7AB6F5}"/>
    <cellStyle name="Millares 2 2 2 3 4 2 2 2 3 2" xfId="18733" xr:uid="{AB8279F3-2C1B-4300-9020-D99442C0806D}"/>
    <cellStyle name="Millares 2 2 2 3 4 2 2 2 3 2 2" xfId="39381" xr:uid="{2A8F2F59-6BF3-4521-B21E-8D7E657DC6FF}"/>
    <cellStyle name="Millares 2 2 2 3 4 2 2 2 3 3" xfId="29057" xr:uid="{D40010FF-A7D2-4EAB-A55C-ED4A308D2336}"/>
    <cellStyle name="Millares 2 2 2 3 4 2 2 2 4" xfId="13571" xr:uid="{72E3A2E6-7472-4801-9091-CDCB33E25ADA}"/>
    <cellStyle name="Millares 2 2 2 3 4 2 2 2 4 2" xfId="34219" xr:uid="{171C08D5-0895-4729-959E-BDAE37843780}"/>
    <cellStyle name="Millares 2 2 2 3 4 2 2 2 5" xfId="23895" xr:uid="{9BA06DBC-E84B-4E41-B3E0-A85111AD331C}"/>
    <cellStyle name="Millares 2 2 2 3 4 2 2 3" xfId="4538" xr:uid="{7B555AA8-9AA4-40DD-97BE-7A03881D9981}"/>
    <cellStyle name="Millares 2 2 2 3 4 2 2 3 2" xfId="9700" xr:uid="{F2D7BA46-C898-4902-92AE-35C89AD4D8A7}"/>
    <cellStyle name="Millares 2 2 2 3 4 2 2 3 2 2" xfId="20024" xr:uid="{595B93AD-EA2B-458D-B036-CD9EA76963BE}"/>
    <cellStyle name="Millares 2 2 2 3 4 2 2 3 2 2 2" xfId="40672" xr:uid="{E1766B24-856A-4118-8376-ACCF533E0785}"/>
    <cellStyle name="Millares 2 2 2 3 4 2 2 3 2 3" xfId="30348" xr:uid="{BACCB3AD-6214-47AD-B643-31784CE1A18C}"/>
    <cellStyle name="Millares 2 2 2 3 4 2 2 3 3" xfId="14862" xr:uid="{2E5BFC00-2EF8-4554-B451-AE7AB7FE89B1}"/>
    <cellStyle name="Millares 2 2 2 3 4 2 2 3 3 2" xfId="35510" xr:uid="{35DABDFB-C696-4FDF-838F-8A6F66F95B40}"/>
    <cellStyle name="Millares 2 2 2 3 4 2 2 3 4" xfId="25186" xr:uid="{9694ECBA-D464-4751-A89D-6AA336C7FC4F}"/>
    <cellStyle name="Millares 2 2 2 3 4 2 2 4" xfId="7119" xr:uid="{A1F15990-5717-48D5-BEDF-D5832C6ACC3F}"/>
    <cellStyle name="Millares 2 2 2 3 4 2 2 4 2" xfId="17443" xr:uid="{EF15D94C-5436-48EB-96F0-BF7FC1C39954}"/>
    <cellStyle name="Millares 2 2 2 3 4 2 2 4 2 2" xfId="38091" xr:uid="{EF39E1F4-AA01-47D7-8776-0FB88B5EC466}"/>
    <cellStyle name="Millares 2 2 2 3 4 2 2 4 3" xfId="27767" xr:uid="{C8CE0F7D-3B7A-4D16-A5C6-5EB0BCAFD9C3}"/>
    <cellStyle name="Millares 2 2 2 3 4 2 2 5" xfId="12281" xr:uid="{1C8BE87B-451E-4041-9BCC-2B25BE0518F8}"/>
    <cellStyle name="Millares 2 2 2 3 4 2 2 5 2" xfId="32929" xr:uid="{43756C7E-FA0E-4A67-94D4-5A3A821CB645}"/>
    <cellStyle name="Millares 2 2 2 3 4 2 2 6" xfId="22605" xr:uid="{0A13E29B-8203-438E-BD87-B4A706043257}"/>
    <cellStyle name="Millares 2 2 2 3 4 2 3" xfId="2602" xr:uid="{3702F9E2-09EE-4B6E-88E3-C458B953F075}"/>
    <cellStyle name="Millares 2 2 2 3 4 2 3 2" xfId="5183" xr:uid="{7B9CB4EB-E7A4-41F8-8157-4FF7A5953B61}"/>
    <cellStyle name="Millares 2 2 2 3 4 2 3 2 2" xfId="10345" xr:uid="{BE14121C-6D2E-4822-8BF5-CF87D6950841}"/>
    <cellStyle name="Millares 2 2 2 3 4 2 3 2 2 2" xfId="20669" xr:uid="{BD5AA1E9-68D3-4654-9688-0EAE9B0FD838}"/>
    <cellStyle name="Millares 2 2 2 3 4 2 3 2 2 2 2" xfId="41317" xr:uid="{E5FC48D6-C1D3-4C72-B5A4-88A2EB956A46}"/>
    <cellStyle name="Millares 2 2 2 3 4 2 3 2 2 3" xfId="30993" xr:uid="{B4D04394-8130-4004-87D8-6B8FECB61352}"/>
    <cellStyle name="Millares 2 2 2 3 4 2 3 2 3" xfId="15507" xr:uid="{40EBB696-6EAB-4FD8-B81B-5E17476AFD0D}"/>
    <cellStyle name="Millares 2 2 2 3 4 2 3 2 3 2" xfId="36155" xr:uid="{FE8B23FD-DE47-40C6-912F-FE4B9B4E9423}"/>
    <cellStyle name="Millares 2 2 2 3 4 2 3 2 4" xfId="25831" xr:uid="{DAE3EA9E-7819-4941-BE87-550252D6FED8}"/>
    <cellStyle name="Millares 2 2 2 3 4 2 3 3" xfId="7764" xr:uid="{9CBCE636-9C5D-4C69-9F31-6584A1F0D9A6}"/>
    <cellStyle name="Millares 2 2 2 3 4 2 3 3 2" xfId="18088" xr:uid="{6E2F4B0E-5BF8-4CE4-B4E4-39C09B47EAD2}"/>
    <cellStyle name="Millares 2 2 2 3 4 2 3 3 2 2" xfId="38736" xr:uid="{F292DF54-1DA8-43AB-AAA8-7945D1A34EB4}"/>
    <cellStyle name="Millares 2 2 2 3 4 2 3 3 3" xfId="28412" xr:uid="{FA76FA2F-4A41-46E8-BA64-687E53A1DF50}"/>
    <cellStyle name="Millares 2 2 2 3 4 2 3 4" xfId="12926" xr:uid="{1FE143D7-EFF8-4804-AAE2-153567AD8FB2}"/>
    <cellStyle name="Millares 2 2 2 3 4 2 3 4 2" xfId="33574" xr:uid="{A766BBC6-73D7-4BE5-8B79-ED8C69B21D83}"/>
    <cellStyle name="Millares 2 2 2 3 4 2 3 5" xfId="23250" xr:uid="{348E2154-BEAA-4FFB-A92C-AFE04E9FD743}"/>
    <cellStyle name="Millares 2 2 2 3 4 2 4" xfId="3893" xr:uid="{929FA352-19CD-4348-993B-177575A3C871}"/>
    <cellStyle name="Millares 2 2 2 3 4 2 4 2" xfId="9055" xr:uid="{3775471E-8FB6-4000-B61B-AFC687D16C65}"/>
    <cellStyle name="Millares 2 2 2 3 4 2 4 2 2" xfId="19379" xr:uid="{988918F3-6CF8-4D0A-A981-48FDC5DE9591}"/>
    <cellStyle name="Millares 2 2 2 3 4 2 4 2 2 2" xfId="40027" xr:uid="{855EF0EE-7337-428E-BB84-9B6979D3288A}"/>
    <cellStyle name="Millares 2 2 2 3 4 2 4 2 3" xfId="29703" xr:uid="{07C07B85-F5CD-4B52-A4E5-0D5C9C61B936}"/>
    <cellStyle name="Millares 2 2 2 3 4 2 4 3" xfId="14217" xr:uid="{1AD0DF14-0947-4CFA-8628-B3D1A2874EE7}"/>
    <cellStyle name="Millares 2 2 2 3 4 2 4 3 2" xfId="34865" xr:uid="{69411843-04A7-48FE-920E-5B7C127952EF}"/>
    <cellStyle name="Millares 2 2 2 3 4 2 4 4" xfId="24541" xr:uid="{5B4147DD-F793-41F0-AB05-C5ECF1A9A1AD}"/>
    <cellStyle name="Millares 2 2 2 3 4 2 5" xfId="6474" xr:uid="{CC431A1E-FED1-403D-8A9D-E25DB2B55808}"/>
    <cellStyle name="Millares 2 2 2 3 4 2 5 2" xfId="16798" xr:uid="{5D616BAC-DF27-4E27-BDF4-E991271A64BB}"/>
    <cellStyle name="Millares 2 2 2 3 4 2 5 2 2" xfId="37446" xr:uid="{4EEA6514-CF22-4668-A15A-FA6E327B5174}"/>
    <cellStyle name="Millares 2 2 2 3 4 2 5 3" xfId="27122" xr:uid="{00818341-9A17-406F-880E-323FDCB43BC3}"/>
    <cellStyle name="Millares 2 2 2 3 4 2 6" xfId="11636" xr:uid="{A8E3C8FB-5A29-44B6-86B8-BFA01A584D07}"/>
    <cellStyle name="Millares 2 2 2 3 4 2 6 2" xfId="32284" xr:uid="{B24363D2-30EE-40CB-B3E2-39661301FA27}"/>
    <cellStyle name="Millares 2 2 2 3 4 2 7" xfId="21960" xr:uid="{A18830BC-1DAD-4F88-B436-404283ED0B23}"/>
    <cellStyle name="Millares 2 2 2 3 4 3" xfId="1909" xr:uid="{00000000-0005-0000-0000-00000B050000}"/>
    <cellStyle name="Millares 2 2 2 3 4 3 2" xfId="3246" xr:uid="{7542CE13-2B4E-48C6-BFFA-A3E14ACB657F}"/>
    <cellStyle name="Millares 2 2 2 3 4 3 2 2" xfId="5827" xr:uid="{A19EC9F0-612D-4389-88F2-504DF12266E5}"/>
    <cellStyle name="Millares 2 2 2 3 4 3 2 2 2" xfId="10989" xr:uid="{A65B0B7E-4305-4A36-A41B-1EEA042D2CE6}"/>
    <cellStyle name="Millares 2 2 2 3 4 3 2 2 2 2" xfId="21313" xr:uid="{7B23E7C3-2604-4109-8D78-CB6FE26AE8B0}"/>
    <cellStyle name="Millares 2 2 2 3 4 3 2 2 2 2 2" xfId="41961" xr:uid="{EB5B0D1D-A084-44E2-A74D-2B93997F4A2E}"/>
    <cellStyle name="Millares 2 2 2 3 4 3 2 2 2 3" xfId="31637" xr:uid="{E1EA8DA9-B26C-447E-AFBE-22208A1D08C4}"/>
    <cellStyle name="Millares 2 2 2 3 4 3 2 2 3" xfId="16151" xr:uid="{E447C158-6F13-4A01-ABDD-CC7D8ACE9431}"/>
    <cellStyle name="Millares 2 2 2 3 4 3 2 2 3 2" xfId="36799" xr:uid="{1FC8B9C2-481E-4EE4-9F60-A19C3813E9AB}"/>
    <cellStyle name="Millares 2 2 2 3 4 3 2 2 4" xfId="26475" xr:uid="{155C432A-1B22-4592-95E5-9935D1A55D4D}"/>
    <cellStyle name="Millares 2 2 2 3 4 3 2 3" xfId="8408" xr:uid="{3A3483C7-5F61-46CD-AB6F-6D4C91437709}"/>
    <cellStyle name="Millares 2 2 2 3 4 3 2 3 2" xfId="18732" xr:uid="{23C88076-6EDE-4C42-9679-24B5B867AD02}"/>
    <cellStyle name="Millares 2 2 2 3 4 3 2 3 2 2" xfId="39380" xr:uid="{B1278B73-1EEA-4F10-B94E-AF3A179F75FB}"/>
    <cellStyle name="Millares 2 2 2 3 4 3 2 3 3" xfId="29056" xr:uid="{B9112730-9AC8-497D-B56B-148D7C647706}"/>
    <cellStyle name="Millares 2 2 2 3 4 3 2 4" xfId="13570" xr:uid="{E603CF6A-4D3E-4D50-B22D-48F72B86BEC3}"/>
    <cellStyle name="Millares 2 2 2 3 4 3 2 4 2" xfId="34218" xr:uid="{7A8CCBFE-4E6E-4342-9B60-9244E2EC9B8D}"/>
    <cellStyle name="Millares 2 2 2 3 4 3 2 5" xfId="23894" xr:uid="{398C29D7-4ACC-4446-B232-EE21BB61CC92}"/>
    <cellStyle name="Millares 2 2 2 3 4 3 3" xfId="4537" xr:uid="{9C426071-B47B-4142-B3B5-6322512E2737}"/>
    <cellStyle name="Millares 2 2 2 3 4 3 3 2" xfId="9699" xr:uid="{632A470C-5D21-455A-B3DD-92E3757CF762}"/>
    <cellStyle name="Millares 2 2 2 3 4 3 3 2 2" xfId="20023" xr:uid="{AE73C235-ECB8-4C7E-BBE6-D3EEDE3084ED}"/>
    <cellStyle name="Millares 2 2 2 3 4 3 3 2 2 2" xfId="40671" xr:uid="{9E13C0D4-889F-4A15-8DF0-4B2680D97170}"/>
    <cellStyle name="Millares 2 2 2 3 4 3 3 2 3" xfId="30347" xr:uid="{37D4EA13-2994-4E5B-B677-462672B4FE82}"/>
    <cellStyle name="Millares 2 2 2 3 4 3 3 3" xfId="14861" xr:uid="{7C5C5F55-D7D9-4A10-8839-241C49F0D7E6}"/>
    <cellStyle name="Millares 2 2 2 3 4 3 3 3 2" xfId="35509" xr:uid="{3ED551B9-8F5B-48D8-87F3-53632C601754}"/>
    <cellStyle name="Millares 2 2 2 3 4 3 3 4" xfId="25185" xr:uid="{4EB427EE-4A0D-4733-AF8D-7131AF1CECA9}"/>
    <cellStyle name="Millares 2 2 2 3 4 3 4" xfId="7118" xr:uid="{AE03293A-4FE4-4C8D-B3ED-1EC74541F4EC}"/>
    <cellStyle name="Millares 2 2 2 3 4 3 4 2" xfId="17442" xr:uid="{8510CCD6-FA17-485F-BDCB-3F3CB6A7A205}"/>
    <cellStyle name="Millares 2 2 2 3 4 3 4 2 2" xfId="38090" xr:uid="{70F0EFF4-844E-4EE6-BFB6-8A47417E2341}"/>
    <cellStyle name="Millares 2 2 2 3 4 3 4 3" xfId="27766" xr:uid="{BC9FB18E-5600-4D21-A16E-BA5E69BFA851}"/>
    <cellStyle name="Millares 2 2 2 3 4 3 5" xfId="12280" xr:uid="{0396E710-B43C-4A93-BFBB-D3C6871A2B2B}"/>
    <cellStyle name="Millares 2 2 2 3 4 3 5 2" xfId="32928" xr:uid="{F31E55B1-DE74-4824-9BEA-0BCF89E45BEE}"/>
    <cellStyle name="Millares 2 2 2 3 4 3 6" xfId="22604" xr:uid="{3C55DC4E-25C9-43EF-8040-76BF649B2494}"/>
    <cellStyle name="Millares 2 2 2 3 4 4" xfId="2601" xr:uid="{170EF62F-CD9E-4163-9D32-65BE970E9EA2}"/>
    <cellStyle name="Millares 2 2 2 3 4 4 2" xfId="5182" xr:uid="{FCBA2DF0-1C4A-4623-95FA-6A036A860B06}"/>
    <cellStyle name="Millares 2 2 2 3 4 4 2 2" xfId="10344" xr:uid="{F9F595BD-8F54-47F8-AD62-378EF233A26F}"/>
    <cellStyle name="Millares 2 2 2 3 4 4 2 2 2" xfId="20668" xr:uid="{3554F198-5ABF-4E99-A6F1-0CF066DD8040}"/>
    <cellStyle name="Millares 2 2 2 3 4 4 2 2 2 2" xfId="41316" xr:uid="{D7793BDE-98B1-400B-AC65-478BA3DACBBA}"/>
    <cellStyle name="Millares 2 2 2 3 4 4 2 2 3" xfId="30992" xr:uid="{87B1B832-27CD-42BA-B4EE-4E2A90AC444D}"/>
    <cellStyle name="Millares 2 2 2 3 4 4 2 3" xfId="15506" xr:uid="{75998B5C-FDA8-4993-ADC8-9B7E658DCBD7}"/>
    <cellStyle name="Millares 2 2 2 3 4 4 2 3 2" xfId="36154" xr:uid="{2568DF81-6B37-4628-A69E-4F31B7EC87A9}"/>
    <cellStyle name="Millares 2 2 2 3 4 4 2 4" xfId="25830" xr:uid="{D2D60727-3FC0-4572-ABDD-06C5569AE914}"/>
    <cellStyle name="Millares 2 2 2 3 4 4 3" xfId="7763" xr:uid="{8C3ACFCF-3BE0-46DA-BA85-C692B8B277F2}"/>
    <cellStyle name="Millares 2 2 2 3 4 4 3 2" xfId="18087" xr:uid="{9C98C6C5-250F-430D-B967-CE031F55E6D8}"/>
    <cellStyle name="Millares 2 2 2 3 4 4 3 2 2" xfId="38735" xr:uid="{C60BA014-3CFA-408C-8005-E3CFE9FD2E60}"/>
    <cellStyle name="Millares 2 2 2 3 4 4 3 3" xfId="28411" xr:uid="{7BC45DDA-86AA-422D-9FB5-ADDCBB22912E}"/>
    <cellStyle name="Millares 2 2 2 3 4 4 4" xfId="12925" xr:uid="{004B24E0-4BA2-4C68-AB40-AF3648309202}"/>
    <cellStyle name="Millares 2 2 2 3 4 4 4 2" xfId="33573" xr:uid="{F6AB87EE-C710-443A-BF41-665F89A8FE6A}"/>
    <cellStyle name="Millares 2 2 2 3 4 4 5" xfId="23249" xr:uid="{85654423-48A2-4C12-B05E-D09BF7354346}"/>
    <cellStyle name="Millares 2 2 2 3 4 5" xfId="3892" xr:uid="{8DC2827A-D990-4616-8662-7588DE8BEEC7}"/>
    <cellStyle name="Millares 2 2 2 3 4 5 2" xfId="9054" xr:uid="{36879AE7-7EC7-496F-A0A7-5C4EEAD4E901}"/>
    <cellStyle name="Millares 2 2 2 3 4 5 2 2" xfId="19378" xr:uid="{DED87943-FAA7-4FB5-A381-D0E441673317}"/>
    <cellStyle name="Millares 2 2 2 3 4 5 2 2 2" xfId="40026" xr:uid="{9DA6EDC1-9D69-4C9C-8BD1-A480F5A44D60}"/>
    <cellStyle name="Millares 2 2 2 3 4 5 2 3" xfId="29702" xr:uid="{E5A89D67-E795-4C17-9895-BA4AF50C587A}"/>
    <cellStyle name="Millares 2 2 2 3 4 5 3" xfId="14216" xr:uid="{D502011A-8F6F-4722-ADEC-6594E2115F32}"/>
    <cellStyle name="Millares 2 2 2 3 4 5 3 2" xfId="34864" xr:uid="{5E3E53E7-F870-4993-816F-630903D21DF6}"/>
    <cellStyle name="Millares 2 2 2 3 4 5 4" xfId="24540" xr:uid="{2DBC9E38-9F92-4B18-83ED-624435BD3ACA}"/>
    <cellStyle name="Millares 2 2 2 3 4 6" xfId="6473" xr:uid="{189D18FC-E781-4892-A1AC-7746AABC0176}"/>
    <cellStyle name="Millares 2 2 2 3 4 6 2" xfId="16797" xr:uid="{5C4002EB-44E6-4841-B002-59F86815C472}"/>
    <cellStyle name="Millares 2 2 2 3 4 6 2 2" xfId="37445" xr:uid="{EC876309-FC32-4528-9D40-E522170C3FCC}"/>
    <cellStyle name="Millares 2 2 2 3 4 6 3" xfId="27121" xr:uid="{2F4E96D2-71BA-416B-A07D-B39E05BB584F}"/>
    <cellStyle name="Millares 2 2 2 3 4 7" xfId="11635" xr:uid="{2AE220E5-D3F4-4CD6-82B8-9543CAC68B3E}"/>
    <cellStyle name="Millares 2 2 2 3 4 7 2" xfId="32283" xr:uid="{5E0E5713-3FCA-4798-9635-72E62F3C3E88}"/>
    <cellStyle name="Millares 2 2 2 3 4 8" xfId="21959" xr:uid="{EE542185-D11E-4134-89F5-339918E44AA9}"/>
    <cellStyle name="Millares 2 2 2 3 5" xfId="937" xr:uid="{00000000-0005-0000-0000-00000C050000}"/>
    <cellStyle name="Millares 2 2 2 3 5 2" xfId="1911" xr:uid="{00000000-0005-0000-0000-00000D050000}"/>
    <cellStyle name="Millares 2 2 2 3 5 2 2" xfId="3248" xr:uid="{956C5867-B715-49D3-928B-7C086DF7B344}"/>
    <cellStyle name="Millares 2 2 2 3 5 2 2 2" xfId="5829" xr:uid="{53F3D80C-2223-409B-B072-C208FF5CBC87}"/>
    <cellStyle name="Millares 2 2 2 3 5 2 2 2 2" xfId="10991" xr:uid="{737AA621-5393-4D3D-A55E-300CFA4245D6}"/>
    <cellStyle name="Millares 2 2 2 3 5 2 2 2 2 2" xfId="21315" xr:uid="{A27637C5-2F7C-4436-880A-627AC39E78A0}"/>
    <cellStyle name="Millares 2 2 2 3 5 2 2 2 2 2 2" xfId="41963" xr:uid="{721BFE22-5939-48CE-9D44-E12FB18B4512}"/>
    <cellStyle name="Millares 2 2 2 3 5 2 2 2 2 3" xfId="31639" xr:uid="{877C835E-BC17-4986-BB10-B5917E97C85B}"/>
    <cellStyle name="Millares 2 2 2 3 5 2 2 2 3" xfId="16153" xr:uid="{DBC6383D-0D5E-4F1B-B7AB-7449135653A3}"/>
    <cellStyle name="Millares 2 2 2 3 5 2 2 2 3 2" xfId="36801" xr:uid="{666A25CC-62EA-453F-BD0F-25D588768856}"/>
    <cellStyle name="Millares 2 2 2 3 5 2 2 2 4" xfId="26477" xr:uid="{F04CCCBA-44DF-458C-BB83-22A780EDAC2F}"/>
    <cellStyle name="Millares 2 2 2 3 5 2 2 3" xfId="8410" xr:uid="{9A817075-9077-421C-9315-EAEBCCA007FF}"/>
    <cellStyle name="Millares 2 2 2 3 5 2 2 3 2" xfId="18734" xr:uid="{5D57A8F0-0AEE-422A-BB0E-29EE4235017B}"/>
    <cellStyle name="Millares 2 2 2 3 5 2 2 3 2 2" xfId="39382" xr:uid="{7B8C7C10-1B4A-4154-AF8A-E782956FD00D}"/>
    <cellStyle name="Millares 2 2 2 3 5 2 2 3 3" xfId="29058" xr:uid="{CA8F3E63-9EE5-4AD4-8F54-D6D404BF0795}"/>
    <cellStyle name="Millares 2 2 2 3 5 2 2 4" xfId="13572" xr:uid="{3123DD9B-9354-42A7-B04E-920E6E9A0E9C}"/>
    <cellStyle name="Millares 2 2 2 3 5 2 2 4 2" xfId="34220" xr:uid="{BE2362AB-416F-43A2-AD2E-66DCE538B8D0}"/>
    <cellStyle name="Millares 2 2 2 3 5 2 2 5" xfId="23896" xr:uid="{F665ED67-44D8-431F-9A43-597CD695EB64}"/>
    <cellStyle name="Millares 2 2 2 3 5 2 3" xfId="4539" xr:uid="{2A18F4C4-A6DF-420E-BC19-E6225B5805A4}"/>
    <cellStyle name="Millares 2 2 2 3 5 2 3 2" xfId="9701" xr:uid="{38EC2A61-5036-4DC1-951A-38950E364712}"/>
    <cellStyle name="Millares 2 2 2 3 5 2 3 2 2" xfId="20025" xr:uid="{D40921EF-6685-4F2A-AED0-482836851F4B}"/>
    <cellStyle name="Millares 2 2 2 3 5 2 3 2 2 2" xfId="40673" xr:uid="{72D9EF35-BB19-4C2C-BA97-2510F56FCC4E}"/>
    <cellStyle name="Millares 2 2 2 3 5 2 3 2 3" xfId="30349" xr:uid="{714A66E7-0FAE-47AB-B512-419447D274C5}"/>
    <cellStyle name="Millares 2 2 2 3 5 2 3 3" xfId="14863" xr:uid="{C0371A27-ED0C-4D11-AEC4-7E2BFB7B2015}"/>
    <cellStyle name="Millares 2 2 2 3 5 2 3 3 2" xfId="35511" xr:uid="{BE8572DE-8D6F-4FE1-81C4-566E765172F6}"/>
    <cellStyle name="Millares 2 2 2 3 5 2 3 4" xfId="25187" xr:uid="{85E372AB-6B6F-48CD-AEE1-C71C0B645C1F}"/>
    <cellStyle name="Millares 2 2 2 3 5 2 4" xfId="7120" xr:uid="{6DF4AA85-2A39-45BC-AC52-02B7FB9CC871}"/>
    <cellStyle name="Millares 2 2 2 3 5 2 4 2" xfId="17444" xr:uid="{1BFB57B6-639E-4DB5-9B21-8E1362BBABA5}"/>
    <cellStyle name="Millares 2 2 2 3 5 2 4 2 2" xfId="38092" xr:uid="{57BE5F8F-5D6B-4B82-BD7A-49905B3AA243}"/>
    <cellStyle name="Millares 2 2 2 3 5 2 4 3" xfId="27768" xr:uid="{2A444669-47A3-4454-885B-95F51C07C11B}"/>
    <cellStyle name="Millares 2 2 2 3 5 2 5" xfId="12282" xr:uid="{FE439A5D-DA74-472A-90AD-642488708FE0}"/>
    <cellStyle name="Millares 2 2 2 3 5 2 5 2" xfId="32930" xr:uid="{6326D18E-4D00-42A0-977F-189DC670E45B}"/>
    <cellStyle name="Millares 2 2 2 3 5 2 6" xfId="22606" xr:uid="{EB5F9DD5-D5E2-4C74-98F5-F80B4F8726C4}"/>
    <cellStyle name="Millares 2 2 2 3 5 3" xfId="2603" xr:uid="{5A8B308B-6D72-4BE2-9E39-9206EB3DECFB}"/>
    <cellStyle name="Millares 2 2 2 3 5 3 2" xfId="5184" xr:uid="{4D694ED1-A17C-462B-89C3-54F864013EFB}"/>
    <cellStyle name="Millares 2 2 2 3 5 3 2 2" xfId="10346" xr:uid="{DA3EBE07-3DDC-4C71-904B-41164743C589}"/>
    <cellStyle name="Millares 2 2 2 3 5 3 2 2 2" xfId="20670" xr:uid="{4404CBCF-7D8D-4299-87B7-A58C82DDDE1F}"/>
    <cellStyle name="Millares 2 2 2 3 5 3 2 2 2 2" xfId="41318" xr:uid="{CC5F1D77-1664-4775-8AAF-B66C430F145F}"/>
    <cellStyle name="Millares 2 2 2 3 5 3 2 2 3" xfId="30994" xr:uid="{2AFCDED7-0665-4087-A371-74557C264B75}"/>
    <cellStyle name="Millares 2 2 2 3 5 3 2 3" xfId="15508" xr:uid="{AFF3933D-E506-45ED-8694-04C3E121C0E1}"/>
    <cellStyle name="Millares 2 2 2 3 5 3 2 3 2" xfId="36156" xr:uid="{0391FA2F-397F-4119-BFD5-69C33232E5C6}"/>
    <cellStyle name="Millares 2 2 2 3 5 3 2 4" xfId="25832" xr:uid="{D6241764-12C3-4637-A604-FB3EA7FE59C7}"/>
    <cellStyle name="Millares 2 2 2 3 5 3 3" xfId="7765" xr:uid="{3194E874-6D48-42BA-973D-DBC6C1900724}"/>
    <cellStyle name="Millares 2 2 2 3 5 3 3 2" xfId="18089" xr:uid="{74E6B01F-7776-43AF-8744-A96702524E9C}"/>
    <cellStyle name="Millares 2 2 2 3 5 3 3 2 2" xfId="38737" xr:uid="{00DD8D70-0207-4820-8872-582B46AE7D88}"/>
    <cellStyle name="Millares 2 2 2 3 5 3 3 3" xfId="28413" xr:uid="{A6FE685B-9B10-47FD-992E-1AFB49BCD49F}"/>
    <cellStyle name="Millares 2 2 2 3 5 3 4" xfId="12927" xr:uid="{785380AE-C74B-480A-9B5F-E0F365494D00}"/>
    <cellStyle name="Millares 2 2 2 3 5 3 4 2" xfId="33575" xr:uid="{3134234A-510B-4F15-B0A7-2D03C989ACFA}"/>
    <cellStyle name="Millares 2 2 2 3 5 3 5" xfId="23251" xr:uid="{F19A3669-06AC-4C42-93E9-757C6A098899}"/>
    <cellStyle name="Millares 2 2 2 3 5 4" xfId="3894" xr:uid="{041021FF-5E85-4AF8-9A77-3742A7C20285}"/>
    <cellStyle name="Millares 2 2 2 3 5 4 2" xfId="9056" xr:uid="{3B0F72DD-965C-4BE9-850D-26D93FA8E746}"/>
    <cellStyle name="Millares 2 2 2 3 5 4 2 2" xfId="19380" xr:uid="{D0CC2204-A5C7-4675-8E55-38676856D92A}"/>
    <cellStyle name="Millares 2 2 2 3 5 4 2 2 2" xfId="40028" xr:uid="{AB17041B-9E92-441E-A082-8BAA8174D1E7}"/>
    <cellStyle name="Millares 2 2 2 3 5 4 2 3" xfId="29704" xr:uid="{9480F862-982F-4BF9-A371-C61471204202}"/>
    <cellStyle name="Millares 2 2 2 3 5 4 3" xfId="14218" xr:uid="{1FB7C00D-D6D8-485A-925F-76F75AE6ADFB}"/>
    <cellStyle name="Millares 2 2 2 3 5 4 3 2" xfId="34866" xr:uid="{EE26F342-BFBA-4D9C-BC2F-A3A766222ED3}"/>
    <cellStyle name="Millares 2 2 2 3 5 4 4" xfId="24542" xr:uid="{71F33D3F-1296-4CD7-ABFA-50F831814538}"/>
    <cellStyle name="Millares 2 2 2 3 5 5" xfId="6475" xr:uid="{335F88CD-C607-4B56-9D72-E57B6D3D850D}"/>
    <cellStyle name="Millares 2 2 2 3 5 5 2" xfId="16799" xr:uid="{126626A7-EFCF-4695-99AE-6694045142C1}"/>
    <cellStyle name="Millares 2 2 2 3 5 5 2 2" xfId="37447" xr:uid="{7F79DB59-AFE4-47E7-8569-72E8390B987B}"/>
    <cellStyle name="Millares 2 2 2 3 5 5 3" xfId="27123" xr:uid="{5DD9D360-59EB-4F84-80D3-59333B437647}"/>
    <cellStyle name="Millares 2 2 2 3 5 6" xfId="11637" xr:uid="{4E30ACF9-9D0C-468C-B677-A9EAE55CB7CA}"/>
    <cellStyle name="Millares 2 2 2 3 5 6 2" xfId="32285" xr:uid="{5E7A50C3-D2E2-444B-9605-BBA68DD9FBF7}"/>
    <cellStyle name="Millares 2 2 2 3 5 7" xfId="21961" xr:uid="{F22DC854-F6F8-4619-A4F7-FB6867E286CC}"/>
    <cellStyle name="Millares 2 2 2 3 6" xfId="1902" xr:uid="{00000000-0005-0000-0000-00000E050000}"/>
    <cellStyle name="Millares 2 2 2 3 6 2" xfId="3239" xr:uid="{0B5531A1-8A02-47FF-8510-FF5A93C411D4}"/>
    <cellStyle name="Millares 2 2 2 3 6 2 2" xfId="5820" xr:uid="{336C89C4-57ED-4B46-9DC9-E4E0594FCBFC}"/>
    <cellStyle name="Millares 2 2 2 3 6 2 2 2" xfId="10982" xr:uid="{870AC797-7D1A-43BC-83C5-3E1E5ECE2C19}"/>
    <cellStyle name="Millares 2 2 2 3 6 2 2 2 2" xfId="21306" xr:uid="{7E4C114F-A37D-43DB-9948-A9E6F40E9BE6}"/>
    <cellStyle name="Millares 2 2 2 3 6 2 2 2 2 2" xfId="41954" xr:uid="{CB69289F-4BC0-4839-910C-1EF16D75E7A2}"/>
    <cellStyle name="Millares 2 2 2 3 6 2 2 2 3" xfId="31630" xr:uid="{2D509EF1-1FE7-404A-AFE2-B9DE4C28E737}"/>
    <cellStyle name="Millares 2 2 2 3 6 2 2 3" xfId="16144" xr:uid="{93239C6F-298D-49B8-82C8-6EB3F0540EC3}"/>
    <cellStyle name="Millares 2 2 2 3 6 2 2 3 2" xfId="36792" xr:uid="{BE28966D-3CE9-46C3-9B5D-C717F15BB154}"/>
    <cellStyle name="Millares 2 2 2 3 6 2 2 4" xfId="26468" xr:uid="{68716520-2B4C-4BCE-BD86-EA4774C32BA1}"/>
    <cellStyle name="Millares 2 2 2 3 6 2 3" xfId="8401" xr:uid="{A27BBE66-16E9-429E-ADA9-B7B3D1D4FA2B}"/>
    <cellStyle name="Millares 2 2 2 3 6 2 3 2" xfId="18725" xr:uid="{8043B884-3CC5-4895-B85D-CCA40309D1DD}"/>
    <cellStyle name="Millares 2 2 2 3 6 2 3 2 2" xfId="39373" xr:uid="{F83C4F74-944B-497E-9F9E-CF18C780B037}"/>
    <cellStyle name="Millares 2 2 2 3 6 2 3 3" xfId="29049" xr:uid="{5174526D-80C2-4CDB-A0DA-89241752E4E1}"/>
    <cellStyle name="Millares 2 2 2 3 6 2 4" xfId="13563" xr:uid="{27A062FA-33DB-4168-A35C-65D1F31843B7}"/>
    <cellStyle name="Millares 2 2 2 3 6 2 4 2" xfId="34211" xr:uid="{12E00DDA-DA88-4514-BB6E-A66D4E4D82F1}"/>
    <cellStyle name="Millares 2 2 2 3 6 2 5" xfId="23887" xr:uid="{51AADB59-6105-4849-B793-63BF496F8B55}"/>
    <cellStyle name="Millares 2 2 2 3 6 3" xfId="4530" xr:uid="{5C2F6C83-929C-4225-89F2-8D3BB7760988}"/>
    <cellStyle name="Millares 2 2 2 3 6 3 2" xfId="9692" xr:uid="{501181ED-11C9-483C-AFC0-15A8AD814B29}"/>
    <cellStyle name="Millares 2 2 2 3 6 3 2 2" xfId="20016" xr:uid="{8C0D9034-D317-4741-8FF6-23FD7271B0ED}"/>
    <cellStyle name="Millares 2 2 2 3 6 3 2 2 2" xfId="40664" xr:uid="{9B894984-0620-40E2-A556-9C86340AB34D}"/>
    <cellStyle name="Millares 2 2 2 3 6 3 2 3" xfId="30340" xr:uid="{FFA4B389-7CBD-489C-973C-6A0A2A8AE24A}"/>
    <cellStyle name="Millares 2 2 2 3 6 3 3" xfId="14854" xr:uid="{13509764-72D8-4022-9867-F260DD82DBC0}"/>
    <cellStyle name="Millares 2 2 2 3 6 3 3 2" xfId="35502" xr:uid="{B4062EC8-00F4-4E54-9598-3656059B084E}"/>
    <cellStyle name="Millares 2 2 2 3 6 3 4" xfId="25178" xr:uid="{4EBCC73C-49FC-4C84-A675-742E1E2056B7}"/>
    <cellStyle name="Millares 2 2 2 3 6 4" xfId="7111" xr:uid="{65D569DC-1B09-496F-A884-B3286EB23DA6}"/>
    <cellStyle name="Millares 2 2 2 3 6 4 2" xfId="17435" xr:uid="{66258D91-5BE2-4526-B1A1-0496D90F496E}"/>
    <cellStyle name="Millares 2 2 2 3 6 4 2 2" xfId="38083" xr:uid="{5BBBD3E6-39B4-45C5-B73F-5B7181C2F38E}"/>
    <cellStyle name="Millares 2 2 2 3 6 4 3" xfId="27759" xr:uid="{53DE3B1B-6271-447B-A786-FC23FB0A6AE1}"/>
    <cellStyle name="Millares 2 2 2 3 6 5" xfId="12273" xr:uid="{75A0634E-A91F-4A3C-8998-3A908A5DFCB3}"/>
    <cellStyle name="Millares 2 2 2 3 6 5 2" xfId="32921" xr:uid="{71B0839D-093D-4F6A-BFEE-BCA7A6FCCF6C}"/>
    <cellStyle name="Millares 2 2 2 3 6 6" xfId="22597" xr:uid="{94EE2A34-1C13-4300-887E-A840EECF13DA}"/>
    <cellStyle name="Millares 2 2 2 3 7" xfId="2594" xr:uid="{570772D7-EA09-445E-A238-6B9FFFAE8B3A}"/>
    <cellStyle name="Millares 2 2 2 3 7 2" xfId="5175" xr:uid="{6F739D53-589E-4312-8FD3-8FAC98E4D353}"/>
    <cellStyle name="Millares 2 2 2 3 7 2 2" xfId="10337" xr:uid="{D9E8C925-B853-4D32-8117-94D313ED7D2E}"/>
    <cellStyle name="Millares 2 2 2 3 7 2 2 2" xfId="20661" xr:uid="{AB9DB850-328D-4BBA-B4B7-6F6932DAC6B6}"/>
    <cellStyle name="Millares 2 2 2 3 7 2 2 2 2" xfId="41309" xr:uid="{C1B62FCD-BD9B-47AE-800E-B58C8B1F8DEC}"/>
    <cellStyle name="Millares 2 2 2 3 7 2 2 3" xfId="30985" xr:uid="{2EF27CB8-D3A7-408A-810A-1EE632F6EFBB}"/>
    <cellStyle name="Millares 2 2 2 3 7 2 3" xfId="15499" xr:uid="{72BA4C67-3BC0-4B4D-94AD-55C255C95538}"/>
    <cellStyle name="Millares 2 2 2 3 7 2 3 2" xfId="36147" xr:uid="{1F57693D-FC5A-4BA4-8147-F083E9D362AB}"/>
    <cellStyle name="Millares 2 2 2 3 7 2 4" xfId="25823" xr:uid="{D5681BE9-2776-49B3-9169-B2AF57E9D339}"/>
    <cellStyle name="Millares 2 2 2 3 7 3" xfId="7756" xr:uid="{E41F89D9-92A7-45C5-AF09-C2EA7F24EC8E}"/>
    <cellStyle name="Millares 2 2 2 3 7 3 2" xfId="18080" xr:uid="{EF6A42A0-AA0F-48F9-BF35-9361FCCA3F4E}"/>
    <cellStyle name="Millares 2 2 2 3 7 3 2 2" xfId="38728" xr:uid="{8C53BEE0-4FC7-40DE-A47B-02237B6F3F41}"/>
    <cellStyle name="Millares 2 2 2 3 7 3 3" xfId="28404" xr:uid="{CE8CD2D4-6D2F-4633-AAB7-657C9A0A5860}"/>
    <cellStyle name="Millares 2 2 2 3 7 4" xfId="12918" xr:uid="{6F165C10-B5C6-49D1-8ADD-7A653B616358}"/>
    <cellStyle name="Millares 2 2 2 3 7 4 2" xfId="33566" xr:uid="{32A56907-6607-4CF9-9C9C-801F2FFC1297}"/>
    <cellStyle name="Millares 2 2 2 3 7 5" xfId="23242" xr:uid="{98CB45B1-37BE-46F4-B34C-7A5735FEEAF1}"/>
    <cellStyle name="Millares 2 2 2 3 8" xfId="3885" xr:uid="{88F272FA-7951-4FE0-909B-20AEEA50E272}"/>
    <cellStyle name="Millares 2 2 2 3 8 2" xfId="9047" xr:uid="{853BC0D3-53C0-4418-9AF1-625A85A63714}"/>
    <cellStyle name="Millares 2 2 2 3 8 2 2" xfId="19371" xr:uid="{2208634B-E7B7-4E94-8891-79120B685BE8}"/>
    <cellStyle name="Millares 2 2 2 3 8 2 2 2" xfId="40019" xr:uid="{A3B998FF-83BA-4DC4-8919-00C90CB38ACC}"/>
    <cellStyle name="Millares 2 2 2 3 8 2 3" xfId="29695" xr:uid="{7A934B37-88DB-4F8D-AA0E-A50E704AF84A}"/>
    <cellStyle name="Millares 2 2 2 3 8 3" xfId="14209" xr:uid="{645B2B38-0CF4-4A1C-A19B-3DB08DEA5755}"/>
    <cellStyle name="Millares 2 2 2 3 8 3 2" xfId="34857" xr:uid="{9D87BFEC-FB53-47B2-98A4-E44EBC243D1C}"/>
    <cellStyle name="Millares 2 2 2 3 8 4" xfId="24533" xr:uid="{14E15021-143F-414C-8F7B-ACE20B5DF9D0}"/>
    <cellStyle name="Millares 2 2 2 3 9" xfId="6466" xr:uid="{AC39175C-A1DB-4DF4-9123-25A7367D4C4D}"/>
    <cellStyle name="Millares 2 2 2 3 9 2" xfId="16790" xr:uid="{52C3A84C-0541-44CD-8CE5-A0EFE2836F31}"/>
    <cellStyle name="Millares 2 2 2 3 9 2 2" xfId="37438" xr:uid="{EE7A7CFD-B273-4706-AD35-05EBD1344BE1}"/>
    <cellStyle name="Millares 2 2 2 3 9 3" xfId="27114" xr:uid="{DA55847E-9627-4977-A04B-51586C3B5E41}"/>
    <cellStyle name="Millares 2 2 2 4" xfId="938" xr:uid="{00000000-0005-0000-0000-00000F050000}"/>
    <cellStyle name="Millares 2 2 2 4 2" xfId="939" xr:uid="{00000000-0005-0000-0000-000010050000}"/>
    <cellStyle name="Millares 2 2 2 4 2 2" xfId="940" xr:uid="{00000000-0005-0000-0000-000011050000}"/>
    <cellStyle name="Millares 2 2 2 4 2 2 2" xfId="1914" xr:uid="{00000000-0005-0000-0000-000012050000}"/>
    <cellStyle name="Millares 2 2 2 4 2 2 2 2" xfId="3251" xr:uid="{6D11F6B0-314A-4E79-8443-1B71D27BA35A}"/>
    <cellStyle name="Millares 2 2 2 4 2 2 2 2 2" xfId="5832" xr:uid="{D2E51B20-661F-48D7-A98B-471696ADBC73}"/>
    <cellStyle name="Millares 2 2 2 4 2 2 2 2 2 2" xfId="10994" xr:uid="{58CC580C-866B-43CD-B80A-0CFD79D31064}"/>
    <cellStyle name="Millares 2 2 2 4 2 2 2 2 2 2 2" xfId="21318" xr:uid="{F41A6202-2FF0-40B0-AB4C-D83989A6119F}"/>
    <cellStyle name="Millares 2 2 2 4 2 2 2 2 2 2 2 2" xfId="41966" xr:uid="{287DE9C7-EEB4-4A58-B05B-91BCC8F30FF7}"/>
    <cellStyle name="Millares 2 2 2 4 2 2 2 2 2 2 3" xfId="31642" xr:uid="{2CC0DAA1-12A1-4ECD-A9B0-58E636D6A36D}"/>
    <cellStyle name="Millares 2 2 2 4 2 2 2 2 2 3" xfId="16156" xr:uid="{8E612C24-373F-4F9E-B475-7FBBA10E45DE}"/>
    <cellStyle name="Millares 2 2 2 4 2 2 2 2 2 3 2" xfId="36804" xr:uid="{CF2041DA-9ECA-4AB6-9D7F-1B081741A5FA}"/>
    <cellStyle name="Millares 2 2 2 4 2 2 2 2 2 4" xfId="26480" xr:uid="{37EAE09D-4BF6-4A2A-B73A-3EABF3A789CC}"/>
    <cellStyle name="Millares 2 2 2 4 2 2 2 2 3" xfId="8413" xr:uid="{97AD95EA-6630-4CC8-9F86-F09849179F75}"/>
    <cellStyle name="Millares 2 2 2 4 2 2 2 2 3 2" xfId="18737" xr:uid="{4F6082DA-7770-4AED-A35C-6E03C9C7BF8C}"/>
    <cellStyle name="Millares 2 2 2 4 2 2 2 2 3 2 2" xfId="39385" xr:uid="{DAA27C8A-03D1-4915-BF08-E9BF3C817618}"/>
    <cellStyle name="Millares 2 2 2 4 2 2 2 2 3 3" xfId="29061" xr:uid="{6A4C495D-6544-4140-AC58-B2083CB2E8F7}"/>
    <cellStyle name="Millares 2 2 2 4 2 2 2 2 4" xfId="13575" xr:uid="{40AA75B6-36C7-47B0-8659-6D6D72F8B08E}"/>
    <cellStyle name="Millares 2 2 2 4 2 2 2 2 4 2" xfId="34223" xr:uid="{4A8019E8-FE2D-4ACF-8D16-8DFA6FADD944}"/>
    <cellStyle name="Millares 2 2 2 4 2 2 2 2 5" xfId="23899" xr:uid="{CF440F8F-941F-4680-8D56-54D3819CFDA5}"/>
    <cellStyle name="Millares 2 2 2 4 2 2 2 3" xfId="4542" xr:uid="{AB2A69A3-C1FC-404F-8923-E3FBA9092B38}"/>
    <cellStyle name="Millares 2 2 2 4 2 2 2 3 2" xfId="9704" xr:uid="{21E0E57A-5D52-4955-B73F-9A13F0E2D30A}"/>
    <cellStyle name="Millares 2 2 2 4 2 2 2 3 2 2" xfId="20028" xr:uid="{908A5D00-DDB4-4311-A6F6-586C56DB062D}"/>
    <cellStyle name="Millares 2 2 2 4 2 2 2 3 2 2 2" xfId="40676" xr:uid="{88EA80DA-B4F1-4E4D-8B43-DEF240130C46}"/>
    <cellStyle name="Millares 2 2 2 4 2 2 2 3 2 3" xfId="30352" xr:uid="{8A3A5C4B-1891-4DF1-8560-62200368ADC0}"/>
    <cellStyle name="Millares 2 2 2 4 2 2 2 3 3" xfId="14866" xr:uid="{751CB1AF-2C48-450E-93BB-8207CC8EE1EE}"/>
    <cellStyle name="Millares 2 2 2 4 2 2 2 3 3 2" xfId="35514" xr:uid="{B3CF06D9-3A82-43F3-BC19-D3D30A645AF8}"/>
    <cellStyle name="Millares 2 2 2 4 2 2 2 3 4" xfId="25190" xr:uid="{36C5D605-6897-44A3-B9DE-0E59A3AEC8B5}"/>
    <cellStyle name="Millares 2 2 2 4 2 2 2 4" xfId="7123" xr:uid="{2A7A140A-A89A-408F-8D1A-04C114504314}"/>
    <cellStyle name="Millares 2 2 2 4 2 2 2 4 2" xfId="17447" xr:uid="{F086F7D6-21C1-4896-9AB4-2A25CBD6CB4D}"/>
    <cellStyle name="Millares 2 2 2 4 2 2 2 4 2 2" xfId="38095" xr:uid="{4ADDCF67-5B32-425F-A99A-6550B4121E6E}"/>
    <cellStyle name="Millares 2 2 2 4 2 2 2 4 3" xfId="27771" xr:uid="{B0E9B630-D629-4CC0-B570-3210DF2B6CA2}"/>
    <cellStyle name="Millares 2 2 2 4 2 2 2 5" xfId="12285" xr:uid="{99592942-6923-41DC-8C4C-E6A2BB9C704C}"/>
    <cellStyle name="Millares 2 2 2 4 2 2 2 5 2" xfId="32933" xr:uid="{F4CD1380-06F2-49A6-9DBF-A887A40C69CB}"/>
    <cellStyle name="Millares 2 2 2 4 2 2 2 6" xfId="22609" xr:uid="{2B864CD0-A1C2-4B4C-B365-755BC448B7C9}"/>
    <cellStyle name="Millares 2 2 2 4 2 2 3" xfId="2606" xr:uid="{ADDE9BE3-A361-4450-AE47-BE5316A9A5FE}"/>
    <cellStyle name="Millares 2 2 2 4 2 2 3 2" xfId="5187" xr:uid="{18525A01-56E8-45E0-8429-82C38A90F7D0}"/>
    <cellStyle name="Millares 2 2 2 4 2 2 3 2 2" xfId="10349" xr:uid="{8BFF14A8-5395-4733-99E7-AFD3DFB5DF4D}"/>
    <cellStyle name="Millares 2 2 2 4 2 2 3 2 2 2" xfId="20673" xr:uid="{2C45C754-77E9-419A-97B1-18FD97BC90E6}"/>
    <cellStyle name="Millares 2 2 2 4 2 2 3 2 2 2 2" xfId="41321" xr:uid="{537E6D93-A8AE-4D9D-937C-B6FD8C4D39B2}"/>
    <cellStyle name="Millares 2 2 2 4 2 2 3 2 2 3" xfId="30997" xr:uid="{C5FB9FE0-065D-4514-AC79-E0012E5884DC}"/>
    <cellStyle name="Millares 2 2 2 4 2 2 3 2 3" xfId="15511" xr:uid="{4925B8B5-1549-4D54-B1C9-17282E6716C7}"/>
    <cellStyle name="Millares 2 2 2 4 2 2 3 2 3 2" xfId="36159" xr:uid="{EE94C648-ECFA-4B5E-AA3A-CDCC9910B537}"/>
    <cellStyle name="Millares 2 2 2 4 2 2 3 2 4" xfId="25835" xr:uid="{FE425386-B702-4B23-8A39-CCCC7879CF4E}"/>
    <cellStyle name="Millares 2 2 2 4 2 2 3 3" xfId="7768" xr:uid="{43ACE060-E002-46B6-8961-FDC37284BA46}"/>
    <cellStyle name="Millares 2 2 2 4 2 2 3 3 2" xfId="18092" xr:uid="{D8AF085A-183C-476A-930B-27C6407142EA}"/>
    <cellStyle name="Millares 2 2 2 4 2 2 3 3 2 2" xfId="38740" xr:uid="{2E7295C0-5541-44AF-9BBA-2B04FB4D841B}"/>
    <cellStyle name="Millares 2 2 2 4 2 2 3 3 3" xfId="28416" xr:uid="{E860D6F9-F3CD-4054-8965-F378AB8AF168}"/>
    <cellStyle name="Millares 2 2 2 4 2 2 3 4" xfId="12930" xr:uid="{550EBBFA-06C2-4E8D-9AB8-54DCF077AB18}"/>
    <cellStyle name="Millares 2 2 2 4 2 2 3 4 2" xfId="33578" xr:uid="{FC487387-0CBB-4F4B-B70C-B04695BB4E26}"/>
    <cellStyle name="Millares 2 2 2 4 2 2 3 5" xfId="23254" xr:uid="{1BA6FF1A-8E3B-4B4F-81CB-9F5FABBDAE89}"/>
    <cellStyle name="Millares 2 2 2 4 2 2 4" xfId="3897" xr:uid="{EA0AAC8A-8150-4263-9F53-9C8456A5B831}"/>
    <cellStyle name="Millares 2 2 2 4 2 2 4 2" xfId="9059" xr:uid="{4F8EEBA5-636E-42C9-B413-4CEDC614A1B8}"/>
    <cellStyle name="Millares 2 2 2 4 2 2 4 2 2" xfId="19383" xr:uid="{7E1F0D42-D0C8-4AD6-892E-51023B4C5E2E}"/>
    <cellStyle name="Millares 2 2 2 4 2 2 4 2 2 2" xfId="40031" xr:uid="{97C5F8E6-0151-42A0-80B9-EC7629BBB0B5}"/>
    <cellStyle name="Millares 2 2 2 4 2 2 4 2 3" xfId="29707" xr:uid="{C784F4C9-9286-401B-98EA-C24FAA263978}"/>
    <cellStyle name="Millares 2 2 2 4 2 2 4 3" xfId="14221" xr:uid="{C45041AD-CCC8-41B6-ACE8-56BE2C0CD758}"/>
    <cellStyle name="Millares 2 2 2 4 2 2 4 3 2" xfId="34869" xr:uid="{F674B4F4-29D1-450E-B92E-C9681E3C87D0}"/>
    <cellStyle name="Millares 2 2 2 4 2 2 4 4" xfId="24545" xr:uid="{812D368E-BBFC-4944-B679-0213707E5EFD}"/>
    <cellStyle name="Millares 2 2 2 4 2 2 5" xfId="6478" xr:uid="{A99717B2-F3CF-4531-B8C0-F0EC245C4CD7}"/>
    <cellStyle name="Millares 2 2 2 4 2 2 5 2" xfId="16802" xr:uid="{8A307E6B-C3DE-44BB-B2ED-A12F3964FEFB}"/>
    <cellStyle name="Millares 2 2 2 4 2 2 5 2 2" xfId="37450" xr:uid="{192FE385-F0D9-4E03-A4A0-75DE6743C3DD}"/>
    <cellStyle name="Millares 2 2 2 4 2 2 5 3" xfId="27126" xr:uid="{00F69A60-7C74-4A51-B835-E9EDB5E378F4}"/>
    <cellStyle name="Millares 2 2 2 4 2 2 6" xfId="11640" xr:uid="{B953FBA6-2B68-44BB-906F-F1ADAED2E438}"/>
    <cellStyle name="Millares 2 2 2 4 2 2 6 2" xfId="32288" xr:uid="{FC50B36A-85AB-447D-812B-0FC69A8B790F}"/>
    <cellStyle name="Millares 2 2 2 4 2 2 7" xfId="21964" xr:uid="{491D78EA-75FD-468C-A35A-0208DE2B81C3}"/>
    <cellStyle name="Millares 2 2 2 4 2 3" xfId="1913" xr:uid="{00000000-0005-0000-0000-000013050000}"/>
    <cellStyle name="Millares 2 2 2 4 2 3 2" xfId="3250" xr:uid="{D9F077E2-1C75-4F63-8170-66633656E36F}"/>
    <cellStyle name="Millares 2 2 2 4 2 3 2 2" xfId="5831" xr:uid="{26F8806E-54C2-415E-85FC-D650E34FF2B9}"/>
    <cellStyle name="Millares 2 2 2 4 2 3 2 2 2" xfId="10993" xr:uid="{D696ED4A-9B81-4F85-8E9F-FDEC7ABEEFA0}"/>
    <cellStyle name="Millares 2 2 2 4 2 3 2 2 2 2" xfId="21317" xr:uid="{97032AF3-0E8E-48E9-AA22-576CEF61D598}"/>
    <cellStyle name="Millares 2 2 2 4 2 3 2 2 2 2 2" xfId="41965" xr:uid="{2191CE03-FABF-4651-84FA-331078AA0B96}"/>
    <cellStyle name="Millares 2 2 2 4 2 3 2 2 2 3" xfId="31641" xr:uid="{CA802330-C8E3-41C6-93BA-CA6196D034D6}"/>
    <cellStyle name="Millares 2 2 2 4 2 3 2 2 3" xfId="16155" xr:uid="{2DDB55D4-BDBA-4873-9E5C-5C3E1FCC5039}"/>
    <cellStyle name="Millares 2 2 2 4 2 3 2 2 3 2" xfId="36803" xr:uid="{3021AF28-FBB3-46CA-9EC8-77EFC436129B}"/>
    <cellStyle name="Millares 2 2 2 4 2 3 2 2 4" xfId="26479" xr:uid="{4EAC1EF2-B5B3-43C9-BFE2-C3072BB76F86}"/>
    <cellStyle name="Millares 2 2 2 4 2 3 2 3" xfId="8412" xr:uid="{3B925111-2432-4C5E-A47D-9F2F19A31B69}"/>
    <cellStyle name="Millares 2 2 2 4 2 3 2 3 2" xfId="18736" xr:uid="{03CD6E2E-0CE6-4694-8218-19255AE60AB4}"/>
    <cellStyle name="Millares 2 2 2 4 2 3 2 3 2 2" xfId="39384" xr:uid="{9F84C7D5-83B1-4B1D-BC95-A480BDAA708B}"/>
    <cellStyle name="Millares 2 2 2 4 2 3 2 3 3" xfId="29060" xr:uid="{97AAC5A4-09C3-4F6A-B2BB-1E51D7D574EF}"/>
    <cellStyle name="Millares 2 2 2 4 2 3 2 4" xfId="13574" xr:uid="{4AE20179-44BB-4670-A93E-E28F43DDF2C3}"/>
    <cellStyle name="Millares 2 2 2 4 2 3 2 4 2" xfId="34222" xr:uid="{6419DA99-F1E6-436F-AF37-FFE9CEDF0FAA}"/>
    <cellStyle name="Millares 2 2 2 4 2 3 2 5" xfId="23898" xr:uid="{93C955DE-2F88-48FA-99C1-38F80B84606D}"/>
    <cellStyle name="Millares 2 2 2 4 2 3 3" xfId="4541" xr:uid="{D94870D9-2A2E-49C5-9323-BCB4B1EBCFE6}"/>
    <cellStyle name="Millares 2 2 2 4 2 3 3 2" xfId="9703" xr:uid="{900D892E-326A-46A7-B84B-8174E528AF29}"/>
    <cellStyle name="Millares 2 2 2 4 2 3 3 2 2" xfId="20027" xr:uid="{8FC387FF-0223-40C7-BB56-362F770D945C}"/>
    <cellStyle name="Millares 2 2 2 4 2 3 3 2 2 2" xfId="40675" xr:uid="{5C11B01D-4C89-4638-B63E-4FE8CB04E20A}"/>
    <cellStyle name="Millares 2 2 2 4 2 3 3 2 3" xfId="30351" xr:uid="{7CB02B7A-67D0-4DBE-A35D-9CC145F41960}"/>
    <cellStyle name="Millares 2 2 2 4 2 3 3 3" xfId="14865" xr:uid="{290AF893-0F93-4C91-A665-D796F878E9E1}"/>
    <cellStyle name="Millares 2 2 2 4 2 3 3 3 2" xfId="35513" xr:uid="{07E68E3C-4AC3-4625-97D8-6D65D491AE93}"/>
    <cellStyle name="Millares 2 2 2 4 2 3 3 4" xfId="25189" xr:uid="{BDACF510-8DD5-4DA1-9A30-18D3F17700D4}"/>
    <cellStyle name="Millares 2 2 2 4 2 3 4" xfId="7122" xr:uid="{E186F852-15AA-483B-B9F1-DA98867A3B7B}"/>
    <cellStyle name="Millares 2 2 2 4 2 3 4 2" xfId="17446" xr:uid="{570EE334-4F94-4E54-A4A8-D0DE0386B945}"/>
    <cellStyle name="Millares 2 2 2 4 2 3 4 2 2" xfId="38094" xr:uid="{A5F5A2A4-8C11-4B00-9B43-D2768F3E9857}"/>
    <cellStyle name="Millares 2 2 2 4 2 3 4 3" xfId="27770" xr:uid="{BAF60C14-9073-48B4-B78D-12F3B8C3A595}"/>
    <cellStyle name="Millares 2 2 2 4 2 3 5" xfId="12284" xr:uid="{6A934CB3-926A-459D-9E85-BC8B52402458}"/>
    <cellStyle name="Millares 2 2 2 4 2 3 5 2" xfId="32932" xr:uid="{6F604F48-2E4C-492E-B5A7-1B18A17347B8}"/>
    <cellStyle name="Millares 2 2 2 4 2 3 6" xfId="22608" xr:uid="{777B52B5-4A0E-40D1-8150-B831A29668B1}"/>
    <cellStyle name="Millares 2 2 2 4 2 4" xfId="2605" xr:uid="{FDA4331D-72C5-4473-AD08-CB444E648B12}"/>
    <cellStyle name="Millares 2 2 2 4 2 4 2" xfId="5186" xr:uid="{E99B1395-A0FA-4227-BDF8-78709DA0988D}"/>
    <cellStyle name="Millares 2 2 2 4 2 4 2 2" xfId="10348" xr:uid="{D27AA987-7825-48BB-B74F-40D19B8B704B}"/>
    <cellStyle name="Millares 2 2 2 4 2 4 2 2 2" xfId="20672" xr:uid="{FCBD0A37-8F0D-445F-AF0E-BE1C0CB38F2D}"/>
    <cellStyle name="Millares 2 2 2 4 2 4 2 2 2 2" xfId="41320" xr:uid="{CFC35DA7-4AA5-4569-AF30-F228A68CBB8F}"/>
    <cellStyle name="Millares 2 2 2 4 2 4 2 2 3" xfId="30996" xr:uid="{E11874FF-AD09-4342-9D0E-006DF020E3CF}"/>
    <cellStyle name="Millares 2 2 2 4 2 4 2 3" xfId="15510" xr:uid="{53E75041-395E-4824-A7CC-1C4AD1BE9EF2}"/>
    <cellStyle name="Millares 2 2 2 4 2 4 2 3 2" xfId="36158" xr:uid="{A541DDC7-463F-4E42-9F8E-6B59096F5871}"/>
    <cellStyle name="Millares 2 2 2 4 2 4 2 4" xfId="25834" xr:uid="{E2FA52EF-826A-44CC-8EFD-4D7F9837A402}"/>
    <cellStyle name="Millares 2 2 2 4 2 4 3" xfId="7767" xr:uid="{5474D6D8-3308-40A4-9B0F-4AAD7DDBC482}"/>
    <cellStyle name="Millares 2 2 2 4 2 4 3 2" xfId="18091" xr:uid="{9D83E9CD-D623-44F4-B823-8022720133C4}"/>
    <cellStyle name="Millares 2 2 2 4 2 4 3 2 2" xfId="38739" xr:uid="{3A15673D-4AAB-4478-9DF2-D51CCBA09247}"/>
    <cellStyle name="Millares 2 2 2 4 2 4 3 3" xfId="28415" xr:uid="{FE9D3C43-1630-4D53-A747-405B13DC4102}"/>
    <cellStyle name="Millares 2 2 2 4 2 4 4" xfId="12929" xr:uid="{BA3478C4-1E10-4D1D-9E81-EE81EB81B2FF}"/>
    <cellStyle name="Millares 2 2 2 4 2 4 4 2" xfId="33577" xr:uid="{D918878B-7688-4204-B19A-4E2575BB8325}"/>
    <cellStyle name="Millares 2 2 2 4 2 4 5" xfId="23253" xr:uid="{E32B7B7B-F164-4B7D-9772-3E8E802BEEE5}"/>
    <cellStyle name="Millares 2 2 2 4 2 5" xfId="3896" xr:uid="{2FAB89F2-E48C-45F9-A1FB-5D0C0AC68554}"/>
    <cellStyle name="Millares 2 2 2 4 2 5 2" xfId="9058" xr:uid="{14A25521-E38C-424B-A3CE-BBF7B3CA7153}"/>
    <cellStyle name="Millares 2 2 2 4 2 5 2 2" xfId="19382" xr:uid="{6ACC2343-D35F-47AB-874F-B05F63EA6CA0}"/>
    <cellStyle name="Millares 2 2 2 4 2 5 2 2 2" xfId="40030" xr:uid="{6DE08762-C185-4000-AB23-18558AEAAE29}"/>
    <cellStyle name="Millares 2 2 2 4 2 5 2 3" xfId="29706" xr:uid="{A3D40B53-D17A-4D9D-BE3C-5D64D2AB75FD}"/>
    <cellStyle name="Millares 2 2 2 4 2 5 3" xfId="14220" xr:uid="{77AE152D-B2D6-4660-BCDC-C67F26DA030F}"/>
    <cellStyle name="Millares 2 2 2 4 2 5 3 2" xfId="34868" xr:uid="{2CB91C1E-430E-442F-AE06-3050174554A5}"/>
    <cellStyle name="Millares 2 2 2 4 2 5 4" xfId="24544" xr:uid="{45EE1115-4C01-44C3-900A-567439DFCB64}"/>
    <cellStyle name="Millares 2 2 2 4 2 6" xfId="6477" xr:uid="{3A14134B-8831-402E-8A88-B528475CC6BC}"/>
    <cellStyle name="Millares 2 2 2 4 2 6 2" xfId="16801" xr:uid="{B7D83402-1386-4089-ACDE-AE648D2A8A60}"/>
    <cellStyle name="Millares 2 2 2 4 2 6 2 2" xfId="37449" xr:uid="{C340FF10-4AB1-4C77-9A1F-189E08E43CB2}"/>
    <cellStyle name="Millares 2 2 2 4 2 6 3" xfId="27125" xr:uid="{4528C0C1-7A7A-4C43-8E84-CCC7E8BCA5B8}"/>
    <cellStyle name="Millares 2 2 2 4 2 7" xfId="11639" xr:uid="{413F5E1F-FED7-4456-8E9F-16656F939773}"/>
    <cellStyle name="Millares 2 2 2 4 2 7 2" xfId="32287" xr:uid="{C4BA4C08-D75A-467B-8AD5-7596F3664CF3}"/>
    <cellStyle name="Millares 2 2 2 4 2 8" xfId="21963" xr:uid="{158EC32A-241E-42C6-8865-1BB9C0545975}"/>
    <cellStyle name="Millares 2 2 2 4 3" xfId="941" xr:uid="{00000000-0005-0000-0000-000014050000}"/>
    <cellStyle name="Millares 2 2 2 4 3 2" xfId="1915" xr:uid="{00000000-0005-0000-0000-000015050000}"/>
    <cellStyle name="Millares 2 2 2 4 3 2 2" xfId="3252" xr:uid="{178E51FA-0252-4CE1-93DD-9D6F3A101B4D}"/>
    <cellStyle name="Millares 2 2 2 4 3 2 2 2" xfId="5833" xr:uid="{A0ED74CA-CE62-40AE-BFCF-F3E5F404FA95}"/>
    <cellStyle name="Millares 2 2 2 4 3 2 2 2 2" xfId="10995" xr:uid="{9968AE37-8D01-4C2F-9143-07CBBCCD9DEA}"/>
    <cellStyle name="Millares 2 2 2 4 3 2 2 2 2 2" xfId="21319" xr:uid="{3B8D4B38-780B-4C1A-895A-E9A3FB4631C1}"/>
    <cellStyle name="Millares 2 2 2 4 3 2 2 2 2 2 2" xfId="41967" xr:uid="{7834AB97-72BC-4300-84E0-7281A5F2C00F}"/>
    <cellStyle name="Millares 2 2 2 4 3 2 2 2 2 3" xfId="31643" xr:uid="{2CD9B6CB-C6BD-42D0-8DBC-9F8DE2AF6F35}"/>
    <cellStyle name="Millares 2 2 2 4 3 2 2 2 3" xfId="16157" xr:uid="{3EC7D69D-7AE3-4B73-BDAC-9E9F49D1EA75}"/>
    <cellStyle name="Millares 2 2 2 4 3 2 2 2 3 2" xfId="36805" xr:uid="{8673E935-3F57-4EB7-91FA-21498B282DCE}"/>
    <cellStyle name="Millares 2 2 2 4 3 2 2 2 4" xfId="26481" xr:uid="{0CE5CB70-1473-42F2-9E0B-59B3A9590FB3}"/>
    <cellStyle name="Millares 2 2 2 4 3 2 2 3" xfId="8414" xr:uid="{BE2D1B84-EFB7-409C-900B-B846D23A13F5}"/>
    <cellStyle name="Millares 2 2 2 4 3 2 2 3 2" xfId="18738" xr:uid="{4A2B975E-BDE4-4430-A439-9D5AE9581EFB}"/>
    <cellStyle name="Millares 2 2 2 4 3 2 2 3 2 2" xfId="39386" xr:uid="{C802419B-79C0-49FB-8B9E-ED570E238A70}"/>
    <cellStyle name="Millares 2 2 2 4 3 2 2 3 3" xfId="29062" xr:uid="{50E99FF5-46EB-455F-99C8-AD4C5180E523}"/>
    <cellStyle name="Millares 2 2 2 4 3 2 2 4" xfId="13576" xr:uid="{5E1A6FE5-AC8E-46C0-89E7-BD472B28D1D5}"/>
    <cellStyle name="Millares 2 2 2 4 3 2 2 4 2" xfId="34224" xr:uid="{21B8D4E9-7BE7-4D5E-9A7F-1FE862A585F1}"/>
    <cellStyle name="Millares 2 2 2 4 3 2 2 5" xfId="23900" xr:uid="{07E6C772-56AA-4ED9-8722-2FCB22B7427F}"/>
    <cellStyle name="Millares 2 2 2 4 3 2 3" xfId="4543" xr:uid="{AB0A5F72-847D-41D8-9CC1-B155AB9BBF5D}"/>
    <cellStyle name="Millares 2 2 2 4 3 2 3 2" xfId="9705" xr:uid="{56C53921-C694-4988-9BBB-121C4F076EEC}"/>
    <cellStyle name="Millares 2 2 2 4 3 2 3 2 2" xfId="20029" xr:uid="{CABAD1C7-1476-4EC4-A8DF-FEBD6CBAF637}"/>
    <cellStyle name="Millares 2 2 2 4 3 2 3 2 2 2" xfId="40677" xr:uid="{37A4DD2D-E0F4-4318-A052-80D116DF9006}"/>
    <cellStyle name="Millares 2 2 2 4 3 2 3 2 3" xfId="30353" xr:uid="{932E8D4B-EAD6-4CC0-B585-7C6A6FA1102D}"/>
    <cellStyle name="Millares 2 2 2 4 3 2 3 3" xfId="14867" xr:uid="{2515465E-C2F5-44CA-8A9F-8E2FF2273FFC}"/>
    <cellStyle name="Millares 2 2 2 4 3 2 3 3 2" xfId="35515" xr:uid="{84E35E75-0E4D-46ED-A51A-7E735A698DE5}"/>
    <cellStyle name="Millares 2 2 2 4 3 2 3 4" xfId="25191" xr:uid="{DB541A49-4FDA-4AA2-8CCF-7D0CB3AF830C}"/>
    <cellStyle name="Millares 2 2 2 4 3 2 4" xfId="7124" xr:uid="{058DD846-868F-4B0C-8470-B56281FB7AB5}"/>
    <cellStyle name="Millares 2 2 2 4 3 2 4 2" xfId="17448" xr:uid="{77486B35-C36D-48FF-9896-F323B1A290EF}"/>
    <cellStyle name="Millares 2 2 2 4 3 2 4 2 2" xfId="38096" xr:uid="{FC3FF489-53F4-43DA-A6C1-A2F89712CEF2}"/>
    <cellStyle name="Millares 2 2 2 4 3 2 4 3" xfId="27772" xr:uid="{4C0C31B2-DF8B-4B62-98D6-4C9CBC78024A}"/>
    <cellStyle name="Millares 2 2 2 4 3 2 5" xfId="12286" xr:uid="{5EFB80B5-B913-412D-AF45-1D6A2124A6E4}"/>
    <cellStyle name="Millares 2 2 2 4 3 2 5 2" xfId="32934" xr:uid="{0B9085D4-CBB2-40C6-969A-1AB0AD734329}"/>
    <cellStyle name="Millares 2 2 2 4 3 2 6" xfId="22610" xr:uid="{D9BD1210-FE2E-40C7-8FB0-38E799B50DDA}"/>
    <cellStyle name="Millares 2 2 2 4 3 3" xfId="2607" xr:uid="{9AC47E59-CA89-4805-9283-AECF6FC1873D}"/>
    <cellStyle name="Millares 2 2 2 4 3 3 2" xfId="5188" xr:uid="{E0F6CF29-0921-4AAA-A940-1DEA523ADBAD}"/>
    <cellStyle name="Millares 2 2 2 4 3 3 2 2" xfId="10350" xr:uid="{0749BD5C-E8FF-463F-96FA-87A5869263CD}"/>
    <cellStyle name="Millares 2 2 2 4 3 3 2 2 2" xfId="20674" xr:uid="{910DA76C-AFE9-49D3-AA4C-70F65EB46B24}"/>
    <cellStyle name="Millares 2 2 2 4 3 3 2 2 2 2" xfId="41322" xr:uid="{157E5657-7622-48DC-ADF7-68250B1A7F0D}"/>
    <cellStyle name="Millares 2 2 2 4 3 3 2 2 3" xfId="30998" xr:uid="{8613FEAF-DDF1-44D3-8786-B4623628C448}"/>
    <cellStyle name="Millares 2 2 2 4 3 3 2 3" xfId="15512" xr:uid="{CE88454C-AE02-45B9-841A-FA4C7522DBC1}"/>
    <cellStyle name="Millares 2 2 2 4 3 3 2 3 2" xfId="36160" xr:uid="{F185D5EC-FB99-46EF-94AA-50700E8F6060}"/>
    <cellStyle name="Millares 2 2 2 4 3 3 2 4" xfId="25836" xr:uid="{46D80E6E-18D9-4988-ACF6-8AA3C3B21BE3}"/>
    <cellStyle name="Millares 2 2 2 4 3 3 3" xfId="7769" xr:uid="{41EE0C3D-5BAC-4FDB-9080-60B3FA988A15}"/>
    <cellStyle name="Millares 2 2 2 4 3 3 3 2" xfId="18093" xr:uid="{9B80627B-129B-4442-8704-11D251C559E3}"/>
    <cellStyle name="Millares 2 2 2 4 3 3 3 2 2" xfId="38741" xr:uid="{470E37A6-F98F-4799-B7B1-DBA1B18421EF}"/>
    <cellStyle name="Millares 2 2 2 4 3 3 3 3" xfId="28417" xr:uid="{CB44CF3B-F734-4597-815F-66B68387B473}"/>
    <cellStyle name="Millares 2 2 2 4 3 3 4" xfId="12931" xr:uid="{2ED54272-CF68-401B-AB38-55BB4A4562E4}"/>
    <cellStyle name="Millares 2 2 2 4 3 3 4 2" xfId="33579" xr:uid="{E55ABC52-5406-4ECF-9811-E9A9072D6320}"/>
    <cellStyle name="Millares 2 2 2 4 3 3 5" xfId="23255" xr:uid="{DAD71A82-42D5-4947-A005-930B8589C39F}"/>
    <cellStyle name="Millares 2 2 2 4 3 4" xfId="3898" xr:uid="{962E7A3F-7AEF-445A-B192-0BB556A701E7}"/>
    <cellStyle name="Millares 2 2 2 4 3 4 2" xfId="9060" xr:uid="{B2433F8E-F794-4891-861E-0503F45EC596}"/>
    <cellStyle name="Millares 2 2 2 4 3 4 2 2" xfId="19384" xr:uid="{F0DE4742-7D3F-41DE-9C2A-E518FBEF4D60}"/>
    <cellStyle name="Millares 2 2 2 4 3 4 2 2 2" xfId="40032" xr:uid="{C24A44BA-1E6C-49D7-9B81-895AF7C43BEE}"/>
    <cellStyle name="Millares 2 2 2 4 3 4 2 3" xfId="29708" xr:uid="{9C647C4C-8DE3-4E29-8158-A5158679FDA0}"/>
    <cellStyle name="Millares 2 2 2 4 3 4 3" xfId="14222" xr:uid="{4CB753AC-A2AD-40E8-90EE-BFADDF862ECC}"/>
    <cellStyle name="Millares 2 2 2 4 3 4 3 2" xfId="34870" xr:uid="{26C77631-5C10-4321-AFA2-EA7D57E8F38F}"/>
    <cellStyle name="Millares 2 2 2 4 3 4 4" xfId="24546" xr:uid="{C5028F18-0B00-478E-8A5E-208F862ED772}"/>
    <cellStyle name="Millares 2 2 2 4 3 5" xfId="6479" xr:uid="{92227CC8-10AC-4115-96A2-BBB8B41F2B09}"/>
    <cellStyle name="Millares 2 2 2 4 3 5 2" xfId="16803" xr:uid="{5E71CF01-6FD9-4344-B8B6-06A24887D5FE}"/>
    <cellStyle name="Millares 2 2 2 4 3 5 2 2" xfId="37451" xr:uid="{D4F2F5E7-0293-43D5-B6AF-73FAD86A0333}"/>
    <cellStyle name="Millares 2 2 2 4 3 5 3" xfId="27127" xr:uid="{64E7BC91-D59D-409C-86C5-2A3B9E14E417}"/>
    <cellStyle name="Millares 2 2 2 4 3 6" xfId="11641" xr:uid="{B99B8AFC-0EA9-434E-9D42-5EE1DBE4C7AC}"/>
    <cellStyle name="Millares 2 2 2 4 3 6 2" xfId="32289" xr:uid="{864E4052-F3E2-449E-9AA9-7D33A2423EA6}"/>
    <cellStyle name="Millares 2 2 2 4 3 7" xfId="21965" xr:uid="{4B995548-CD5C-4055-BF9E-98FFB68D9372}"/>
    <cellStyle name="Millares 2 2 2 4 4" xfId="1912" xr:uid="{00000000-0005-0000-0000-000016050000}"/>
    <cellStyle name="Millares 2 2 2 4 4 2" xfId="3249" xr:uid="{6FDAB80C-7C8F-4EDD-AE6B-34CFA2E4C52D}"/>
    <cellStyle name="Millares 2 2 2 4 4 2 2" xfId="5830" xr:uid="{D7A7F7A4-DB06-4180-A492-4971820A3976}"/>
    <cellStyle name="Millares 2 2 2 4 4 2 2 2" xfId="10992" xr:uid="{0A5BC988-CA89-4A4B-9715-3F4FFDB31B88}"/>
    <cellStyle name="Millares 2 2 2 4 4 2 2 2 2" xfId="21316" xr:uid="{52C08B66-EABF-407A-857C-7A4F0028135B}"/>
    <cellStyle name="Millares 2 2 2 4 4 2 2 2 2 2" xfId="41964" xr:uid="{62A7C243-3E76-44DE-8266-4A082A0B2AE2}"/>
    <cellStyle name="Millares 2 2 2 4 4 2 2 2 3" xfId="31640" xr:uid="{703B9084-F134-45AD-B8C0-841E7C29FD7C}"/>
    <cellStyle name="Millares 2 2 2 4 4 2 2 3" xfId="16154" xr:uid="{2BCCF232-6335-43A1-8C16-FDC5B44FA596}"/>
    <cellStyle name="Millares 2 2 2 4 4 2 2 3 2" xfId="36802" xr:uid="{05D8F79A-BFC2-415A-A536-ED2D6D177D91}"/>
    <cellStyle name="Millares 2 2 2 4 4 2 2 4" xfId="26478" xr:uid="{69D0E583-8523-4DE8-9474-5748601CC684}"/>
    <cellStyle name="Millares 2 2 2 4 4 2 3" xfId="8411" xr:uid="{5D28309B-9A03-4945-96C3-7FC9DA15174C}"/>
    <cellStyle name="Millares 2 2 2 4 4 2 3 2" xfId="18735" xr:uid="{6CBE5041-51B4-4AF5-9067-3825FB7E4012}"/>
    <cellStyle name="Millares 2 2 2 4 4 2 3 2 2" xfId="39383" xr:uid="{4799C98F-D5F3-43B4-9BFF-6F9EBDBE6C94}"/>
    <cellStyle name="Millares 2 2 2 4 4 2 3 3" xfId="29059" xr:uid="{97E1B96D-7CE0-414C-8F78-EA712A6FAE5D}"/>
    <cellStyle name="Millares 2 2 2 4 4 2 4" xfId="13573" xr:uid="{D6AFBEC0-6CDD-4DD5-8A99-F84D95B17F17}"/>
    <cellStyle name="Millares 2 2 2 4 4 2 4 2" xfId="34221" xr:uid="{B04AFE01-841A-44C4-98D0-6F5F81A9D44B}"/>
    <cellStyle name="Millares 2 2 2 4 4 2 5" xfId="23897" xr:uid="{32A4D104-EBBD-4BBF-BBDC-85789A9D2716}"/>
    <cellStyle name="Millares 2 2 2 4 4 3" xfId="4540" xr:uid="{B0828ECB-9475-4237-A422-58B5EFBA0D92}"/>
    <cellStyle name="Millares 2 2 2 4 4 3 2" xfId="9702" xr:uid="{E3445000-198B-4FE5-A35A-B22FC01305D2}"/>
    <cellStyle name="Millares 2 2 2 4 4 3 2 2" xfId="20026" xr:uid="{8DBE881B-CF6D-4D37-A631-F7A157B53960}"/>
    <cellStyle name="Millares 2 2 2 4 4 3 2 2 2" xfId="40674" xr:uid="{E6ACF6BC-69B1-4772-869A-6901C77C27CC}"/>
    <cellStyle name="Millares 2 2 2 4 4 3 2 3" xfId="30350" xr:uid="{25C737F9-A14A-49D0-A7F0-45CF85DEAA38}"/>
    <cellStyle name="Millares 2 2 2 4 4 3 3" xfId="14864" xr:uid="{2A8E8385-6792-4D4F-A806-99E68DB20518}"/>
    <cellStyle name="Millares 2 2 2 4 4 3 3 2" xfId="35512" xr:uid="{FE06E1E0-6582-4237-AAB9-B77EDE8B1985}"/>
    <cellStyle name="Millares 2 2 2 4 4 3 4" xfId="25188" xr:uid="{90493E5B-1050-4BA1-86FD-27AF6A3DEBEF}"/>
    <cellStyle name="Millares 2 2 2 4 4 4" xfId="7121" xr:uid="{215105FB-DF86-4DAA-A3A0-0B9A896DD7AB}"/>
    <cellStyle name="Millares 2 2 2 4 4 4 2" xfId="17445" xr:uid="{18662E31-017E-45B9-AF73-CB5C26EB4928}"/>
    <cellStyle name="Millares 2 2 2 4 4 4 2 2" xfId="38093" xr:uid="{7A35D619-3598-49E3-8C88-B7C04188BC5E}"/>
    <cellStyle name="Millares 2 2 2 4 4 4 3" xfId="27769" xr:uid="{3969B9AA-037F-4CF6-B8F0-0C8BE1E1260A}"/>
    <cellStyle name="Millares 2 2 2 4 4 5" xfId="12283" xr:uid="{1C557C01-0705-4635-9E97-FAAC55ACF99A}"/>
    <cellStyle name="Millares 2 2 2 4 4 5 2" xfId="32931" xr:uid="{BB74B79E-67B1-47CB-ACFB-2168C5032C42}"/>
    <cellStyle name="Millares 2 2 2 4 4 6" xfId="22607" xr:uid="{97DC3ABE-3293-4A57-A69A-3FBEB0031BDC}"/>
    <cellStyle name="Millares 2 2 2 4 5" xfId="2604" xr:uid="{748C2A91-D829-4160-A5DD-EFDC1AF24E89}"/>
    <cellStyle name="Millares 2 2 2 4 5 2" xfId="5185" xr:uid="{E3096DEB-EC63-411B-81AB-519C9FC5F140}"/>
    <cellStyle name="Millares 2 2 2 4 5 2 2" xfId="10347" xr:uid="{B2C50855-2C0A-4142-BB58-5DE1BA1AA3EE}"/>
    <cellStyle name="Millares 2 2 2 4 5 2 2 2" xfId="20671" xr:uid="{9FD24E0D-5030-4D98-87D1-23A56DF47E3D}"/>
    <cellStyle name="Millares 2 2 2 4 5 2 2 2 2" xfId="41319" xr:uid="{9C59D9FD-6068-474D-995C-EB0B53D33637}"/>
    <cellStyle name="Millares 2 2 2 4 5 2 2 3" xfId="30995" xr:uid="{C1683575-9A25-4F24-92B8-17A84D20D92F}"/>
    <cellStyle name="Millares 2 2 2 4 5 2 3" xfId="15509" xr:uid="{9DB3E9A8-A4DE-477D-A827-19A7BB5CE00C}"/>
    <cellStyle name="Millares 2 2 2 4 5 2 3 2" xfId="36157" xr:uid="{6381137D-7911-4969-AF50-15F7C429D77F}"/>
    <cellStyle name="Millares 2 2 2 4 5 2 4" xfId="25833" xr:uid="{30A50304-8669-498B-B243-998194B091B1}"/>
    <cellStyle name="Millares 2 2 2 4 5 3" xfId="7766" xr:uid="{D53128B7-1A6B-445A-BFFC-ACCCB14A0791}"/>
    <cellStyle name="Millares 2 2 2 4 5 3 2" xfId="18090" xr:uid="{F6D1492C-3E66-4761-A178-E2C5A5FFE78C}"/>
    <cellStyle name="Millares 2 2 2 4 5 3 2 2" xfId="38738" xr:uid="{BA1EB37D-3FCE-4700-A74B-D5E69FE674D5}"/>
    <cellStyle name="Millares 2 2 2 4 5 3 3" xfId="28414" xr:uid="{B7DA4F0A-8DF9-49D5-A303-50B0B00CF416}"/>
    <cellStyle name="Millares 2 2 2 4 5 4" xfId="12928" xr:uid="{CBC5F5A1-56F1-4C26-9395-B3CB409D352C}"/>
    <cellStyle name="Millares 2 2 2 4 5 4 2" xfId="33576" xr:uid="{08C523C6-2543-4DF2-AF48-5B453FE5B207}"/>
    <cellStyle name="Millares 2 2 2 4 5 5" xfId="23252" xr:uid="{D632F187-5A35-437C-85CC-CEE0F2EC8CE1}"/>
    <cellStyle name="Millares 2 2 2 4 6" xfId="3895" xr:uid="{4C23B106-CEF7-4817-B597-3B5A00AB925E}"/>
    <cellStyle name="Millares 2 2 2 4 6 2" xfId="9057" xr:uid="{2040140C-3681-448E-9E06-55BD88A9C8DC}"/>
    <cellStyle name="Millares 2 2 2 4 6 2 2" xfId="19381" xr:uid="{D85E0858-10FE-4797-8B93-DD4F3A1AE163}"/>
    <cellStyle name="Millares 2 2 2 4 6 2 2 2" xfId="40029" xr:uid="{0161A64C-563D-4DE9-BFE4-D7FBBE2FFECC}"/>
    <cellStyle name="Millares 2 2 2 4 6 2 3" xfId="29705" xr:uid="{AF15F078-0BB4-40B3-92BB-0567D378FB42}"/>
    <cellStyle name="Millares 2 2 2 4 6 3" xfId="14219" xr:uid="{5D7D8500-5FD6-49D0-B748-F95730F0C923}"/>
    <cellStyle name="Millares 2 2 2 4 6 3 2" xfId="34867" xr:uid="{2DE1ADE5-1049-46BB-AB79-C3EC9044B7EB}"/>
    <cellStyle name="Millares 2 2 2 4 6 4" xfId="24543" xr:uid="{1535DC8A-BE7F-4664-9592-574E6015DC61}"/>
    <cellStyle name="Millares 2 2 2 4 7" xfId="6476" xr:uid="{02C48397-13BF-4F93-8026-50C85B0F8096}"/>
    <cellStyle name="Millares 2 2 2 4 7 2" xfId="16800" xr:uid="{8B9DE6AE-0D74-4064-8DB6-6A60F4D99148}"/>
    <cellStyle name="Millares 2 2 2 4 7 2 2" xfId="37448" xr:uid="{667F593E-3468-4C65-99C2-702AFA02979D}"/>
    <cellStyle name="Millares 2 2 2 4 7 3" xfId="27124" xr:uid="{FDE343ED-6B7E-421A-8953-6F05225C01B5}"/>
    <cellStyle name="Millares 2 2 2 4 8" xfId="11638" xr:uid="{B59B2D48-D351-473C-897E-311A28591516}"/>
    <cellStyle name="Millares 2 2 2 4 8 2" xfId="32286" xr:uid="{AF37868A-E6B2-4CD0-91E7-68F4C7801DEC}"/>
    <cellStyle name="Millares 2 2 2 4 9" xfId="21962" xr:uid="{54959CCF-7D89-4491-B307-D4EE95FC4928}"/>
    <cellStyle name="Millares 2 2 2 5" xfId="942" xr:uid="{00000000-0005-0000-0000-000017050000}"/>
    <cellStyle name="Millares 2 2 2 5 2" xfId="943" xr:uid="{00000000-0005-0000-0000-000018050000}"/>
    <cellStyle name="Millares 2 2 2 5 2 2" xfId="1917" xr:uid="{00000000-0005-0000-0000-000019050000}"/>
    <cellStyle name="Millares 2 2 2 5 2 2 2" xfId="3254" xr:uid="{58B088C6-4BC5-4FDD-8C64-C35EE1F7E287}"/>
    <cellStyle name="Millares 2 2 2 5 2 2 2 2" xfId="5835" xr:uid="{DF0648E5-B6C5-4317-89E5-5F8C6C482155}"/>
    <cellStyle name="Millares 2 2 2 5 2 2 2 2 2" xfId="10997" xr:uid="{C0830743-D119-46B3-9A07-E01C79DA7FBB}"/>
    <cellStyle name="Millares 2 2 2 5 2 2 2 2 2 2" xfId="21321" xr:uid="{E53C03AC-56EF-4CA2-8E02-3112542E4206}"/>
    <cellStyle name="Millares 2 2 2 5 2 2 2 2 2 2 2" xfId="41969" xr:uid="{3B5F92C8-1701-444D-BC54-A99B38F7CDF4}"/>
    <cellStyle name="Millares 2 2 2 5 2 2 2 2 2 3" xfId="31645" xr:uid="{5963785A-521A-48B4-85E3-56DF82CFF343}"/>
    <cellStyle name="Millares 2 2 2 5 2 2 2 2 3" xfId="16159" xr:uid="{A27837D3-D7FF-42D5-A360-E048676BBA39}"/>
    <cellStyle name="Millares 2 2 2 5 2 2 2 2 3 2" xfId="36807" xr:uid="{6605B6A0-AE8C-4DA7-BF75-1630CA7BF871}"/>
    <cellStyle name="Millares 2 2 2 5 2 2 2 2 4" xfId="26483" xr:uid="{3CAF77FF-9B14-4F28-B0C6-2AD6BCB14C6A}"/>
    <cellStyle name="Millares 2 2 2 5 2 2 2 3" xfId="8416" xr:uid="{465E9174-84F1-4371-8E7B-14026A9766B3}"/>
    <cellStyle name="Millares 2 2 2 5 2 2 2 3 2" xfId="18740" xr:uid="{5B0264E0-B1B1-40CD-9DE1-9B43DC360BD7}"/>
    <cellStyle name="Millares 2 2 2 5 2 2 2 3 2 2" xfId="39388" xr:uid="{C9D74A13-FA3F-45D7-A4BA-90CBFE6F3CA0}"/>
    <cellStyle name="Millares 2 2 2 5 2 2 2 3 3" xfId="29064" xr:uid="{D0C37415-151E-4997-8C56-05E7FFA640B4}"/>
    <cellStyle name="Millares 2 2 2 5 2 2 2 4" xfId="13578" xr:uid="{84E1976D-06D0-4D0B-B785-1B54D0C36161}"/>
    <cellStyle name="Millares 2 2 2 5 2 2 2 4 2" xfId="34226" xr:uid="{98E4E281-5635-4C77-99DE-0F23EC3F3BF1}"/>
    <cellStyle name="Millares 2 2 2 5 2 2 2 5" xfId="23902" xr:uid="{13CE366C-2A93-4079-BF75-95605B3CFDD6}"/>
    <cellStyle name="Millares 2 2 2 5 2 2 3" xfId="4545" xr:uid="{3E911CF8-C340-4C1B-BF86-45FBD050AB85}"/>
    <cellStyle name="Millares 2 2 2 5 2 2 3 2" xfId="9707" xr:uid="{4C1D531D-C9FC-4206-B450-72C7D93DA64D}"/>
    <cellStyle name="Millares 2 2 2 5 2 2 3 2 2" xfId="20031" xr:uid="{7D673EAA-685C-4F07-B38D-4C5F0F418D63}"/>
    <cellStyle name="Millares 2 2 2 5 2 2 3 2 2 2" xfId="40679" xr:uid="{EEB6098E-2E04-420A-BABF-3B3F8B9BE258}"/>
    <cellStyle name="Millares 2 2 2 5 2 2 3 2 3" xfId="30355" xr:uid="{427ED600-5ACE-4C79-8BEF-EFC1984B96CE}"/>
    <cellStyle name="Millares 2 2 2 5 2 2 3 3" xfId="14869" xr:uid="{90F4158D-4617-48EE-B058-80BC332B1AD3}"/>
    <cellStyle name="Millares 2 2 2 5 2 2 3 3 2" xfId="35517" xr:uid="{B229F392-F79B-4915-8ABF-9306BFEDCE6C}"/>
    <cellStyle name="Millares 2 2 2 5 2 2 3 4" xfId="25193" xr:uid="{F36748B6-2FDD-4059-93DF-95B05BE019C7}"/>
    <cellStyle name="Millares 2 2 2 5 2 2 4" xfId="7126" xr:uid="{F4DACCB7-F1EF-4F82-8A08-9FAF8D3CD362}"/>
    <cellStyle name="Millares 2 2 2 5 2 2 4 2" xfId="17450" xr:uid="{07F6A8E8-19FF-4F2F-A52E-E874B45386ED}"/>
    <cellStyle name="Millares 2 2 2 5 2 2 4 2 2" xfId="38098" xr:uid="{9270B9BC-8BC9-4DEB-9BFB-F6DEAB70E71B}"/>
    <cellStyle name="Millares 2 2 2 5 2 2 4 3" xfId="27774" xr:uid="{AA3A29D1-9143-4449-8155-C75F2B4335D5}"/>
    <cellStyle name="Millares 2 2 2 5 2 2 5" xfId="12288" xr:uid="{75541917-74F0-42D2-B418-4D43CCA0403A}"/>
    <cellStyle name="Millares 2 2 2 5 2 2 5 2" xfId="32936" xr:uid="{09C8F860-5267-43BA-B2AB-06E078F2342E}"/>
    <cellStyle name="Millares 2 2 2 5 2 2 6" xfId="22612" xr:uid="{3FE80CAB-8617-4C91-8F45-4DC1D9948201}"/>
    <cellStyle name="Millares 2 2 2 5 2 3" xfId="2609" xr:uid="{1CD32EF7-B22D-46BB-99C1-E79CA185942E}"/>
    <cellStyle name="Millares 2 2 2 5 2 3 2" xfId="5190" xr:uid="{3B0B7768-FB90-4CA3-AE58-4FA53E029693}"/>
    <cellStyle name="Millares 2 2 2 5 2 3 2 2" xfId="10352" xr:uid="{1FAA86C7-9BFF-49A0-B8B6-E9B7F68D7C3D}"/>
    <cellStyle name="Millares 2 2 2 5 2 3 2 2 2" xfId="20676" xr:uid="{82FDD240-4E79-4235-A7A8-AA6212C98B5F}"/>
    <cellStyle name="Millares 2 2 2 5 2 3 2 2 2 2" xfId="41324" xr:uid="{3C69DA20-5351-4D4B-B837-06370C263582}"/>
    <cellStyle name="Millares 2 2 2 5 2 3 2 2 3" xfId="31000" xr:uid="{A0D78E34-F82C-49CB-89FB-639C119FEF08}"/>
    <cellStyle name="Millares 2 2 2 5 2 3 2 3" xfId="15514" xr:uid="{7344B549-D3AD-44C6-A969-4C1C3F580017}"/>
    <cellStyle name="Millares 2 2 2 5 2 3 2 3 2" xfId="36162" xr:uid="{7236CCAF-310F-442F-B677-B683E726093B}"/>
    <cellStyle name="Millares 2 2 2 5 2 3 2 4" xfId="25838" xr:uid="{12DC6B78-53C1-4C52-8576-F02DBBE48D6B}"/>
    <cellStyle name="Millares 2 2 2 5 2 3 3" xfId="7771" xr:uid="{C5B38E60-BCED-4727-BB7D-0531CBD24F2A}"/>
    <cellStyle name="Millares 2 2 2 5 2 3 3 2" xfId="18095" xr:uid="{1DF904D9-65C2-43D4-B07A-E4B201B6CF21}"/>
    <cellStyle name="Millares 2 2 2 5 2 3 3 2 2" xfId="38743" xr:uid="{2F156CF2-ABC8-4148-93F9-C4B6033FDDF5}"/>
    <cellStyle name="Millares 2 2 2 5 2 3 3 3" xfId="28419" xr:uid="{9CB8D161-951E-4F9A-8649-17AC096742D0}"/>
    <cellStyle name="Millares 2 2 2 5 2 3 4" xfId="12933" xr:uid="{95DE1EF6-B6E5-4B11-AB0D-FB46C2F66D55}"/>
    <cellStyle name="Millares 2 2 2 5 2 3 4 2" xfId="33581" xr:uid="{7480D51C-3197-48AB-AED2-92D195628FF2}"/>
    <cellStyle name="Millares 2 2 2 5 2 3 5" xfId="23257" xr:uid="{77B9F5DB-37BF-4EC7-B340-399189602C51}"/>
    <cellStyle name="Millares 2 2 2 5 2 4" xfId="3900" xr:uid="{2278B5FD-3960-49E5-BE7E-5A9A14C40C22}"/>
    <cellStyle name="Millares 2 2 2 5 2 4 2" xfId="9062" xr:uid="{B793A4EA-CA47-4D5F-B479-F6C1CD3F5D14}"/>
    <cellStyle name="Millares 2 2 2 5 2 4 2 2" xfId="19386" xr:uid="{B9A872D5-CE69-49F3-8199-1056C91DB09D}"/>
    <cellStyle name="Millares 2 2 2 5 2 4 2 2 2" xfId="40034" xr:uid="{DE31E052-072E-49D7-8F2C-A659E1CF44E7}"/>
    <cellStyle name="Millares 2 2 2 5 2 4 2 3" xfId="29710" xr:uid="{4DED1572-A3AA-4708-98A9-B8BD43259E02}"/>
    <cellStyle name="Millares 2 2 2 5 2 4 3" xfId="14224" xr:uid="{EFAB8D49-A58C-4BD0-9DEE-E496001206FA}"/>
    <cellStyle name="Millares 2 2 2 5 2 4 3 2" xfId="34872" xr:uid="{291A010E-D7E3-460F-BC24-2A35631BE93D}"/>
    <cellStyle name="Millares 2 2 2 5 2 4 4" xfId="24548" xr:uid="{9D02E89A-A7F3-4982-9423-3F22D59DB08B}"/>
    <cellStyle name="Millares 2 2 2 5 2 5" xfId="6481" xr:uid="{97B0CDB2-5C69-4B1A-97BE-7B62F558D7A0}"/>
    <cellStyle name="Millares 2 2 2 5 2 5 2" xfId="16805" xr:uid="{5144EB71-AFEF-4947-99F6-92FB92FFB385}"/>
    <cellStyle name="Millares 2 2 2 5 2 5 2 2" xfId="37453" xr:uid="{01F39594-9BB2-45E1-9A80-42C7990E6D5C}"/>
    <cellStyle name="Millares 2 2 2 5 2 5 3" xfId="27129" xr:uid="{EA1B2ACC-8749-4E34-94B0-DB61581FA2E5}"/>
    <cellStyle name="Millares 2 2 2 5 2 6" xfId="11643" xr:uid="{61BC94C5-D61C-4715-957B-AFB8B481D331}"/>
    <cellStyle name="Millares 2 2 2 5 2 6 2" xfId="32291" xr:uid="{5AA1DF63-52E9-45DA-84A7-19941AA5E3BC}"/>
    <cellStyle name="Millares 2 2 2 5 2 7" xfId="21967" xr:uid="{CB8DC356-E909-47B1-ACB2-DCA7A587D0B7}"/>
    <cellStyle name="Millares 2 2 2 5 3" xfId="1916" xr:uid="{00000000-0005-0000-0000-00001A050000}"/>
    <cellStyle name="Millares 2 2 2 5 3 2" xfId="3253" xr:uid="{C9476EBE-2207-4FF0-B145-40C142A78430}"/>
    <cellStyle name="Millares 2 2 2 5 3 2 2" xfId="5834" xr:uid="{6D86D96A-B5E1-4330-B9E6-468D4CD81A67}"/>
    <cellStyle name="Millares 2 2 2 5 3 2 2 2" xfId="10996" xr:uid="{21C633B5-2323-46FB-8761-1D8D4768BB64}"/>
    <cellStyle name="Millares 2 2 2 5 3 2 2 2 2" xfId="21320" xr:uid="{7E0482E0-6E72-41E0-8FB4-B120CA0A08BC}"/>
    <cellStyle name="Millares 2 2 2 5 3 2 2 2 2 2" xfId="41968" xr:uid="{C28E1EBE-EE6A-47CB-B3AC-31EF5E3FD16D}"/>
    <cellStyle name="Millares 2 2 2 5 3 2 2 2 3" xfId="31644" xr:uid="{0C311EC7-E5CE-43C2-95CC-BD56E0F2F76E}"/>
    <cellStyle name="Millares 2 2 2 5 3 2 2 3" xfId="16158" xr:uid="{1FEE74E7-B8AA-4661-83A2-0E7E979C5B2F}"/>
    <cellStyle name="Millares 2 2 2 5 3 2 2 3 2" xfId="36806" xr:uid="{A7BDDE53-2649-46E0-8387-91AA55C95772}"/>
    <cellStyle name="Millares 2 2 2 5 3 2 2 4" xfId="26482" xr:uid="{F6EB0B56-27A2-4FCD-AB66-E7639EDFE688}"/>
    <cellStyle name="Millares 2 2 2 5 3 2 3" xfId="8415" xr:uid="{110A679D-C056-4DE7-ABD3-ADB762AEBA1C}"/>
    <cellStyle name="Millares 2 2 2 5 3 2 3 2" xfId="18739" xr:uid="{78EDCE4C-2388-4D8F-AFFF-3AB76FDD8AD4}"/>
    <cellStyle name="Millares 2 2 2 5 3 2 3 2 2" xfId="39387" xr:uid="{60BB1AC3-39D6-45D7-B833-3BCA825F4ABC}"/>
    <cellStyle name="Millares 2 2 2 5 3 2 3 3" xfId="29063" xr:uid="{9DE139E6-D1D1-4931-B759-C3432825D53F}"/>
    <cellStyle name="Millares 2 2 2 5 3 2 4" xfId="13577" xr:uid="{4FD88D83-3660-4ACB-8D4D-3882804AEF36}"/>
    <cellStyle name="Millares 2 2 2 5 3 2 4 2" xfId="34225" xr:uid="{632BA1C7-A77F-4A1A-8A15-99E9F7AB2445}"/>
    <cellStyle name="Millares 2 2 2 5 3 2 5" xfId="23901" xr:uid="{7514B3B7-7B7C-42B4-B7F8-89672671FF90}"/>
    <cellStyle name="Millares 2 2 2 5 3 3" xfId="4544" xr:uid="{A260ED19-DDB7-4B03-ADA5-C4FF8322F75A}"/>
    <cellStyle name="Millares 2 2 2 5 3 3 2" xfId="9706" xr:uid="{73D30519-D41E-4186-9BF6-48EB25A957AE}"/>
    <cellStyle name="Millares 2 2 2 5 3 3 2 2" xfId="20030" xr:uid="{620083EE-A406-44FC-87A1-5B605237E497}"/>
    <cellStyle name="Millares 2 2 2 5 3 3 2 2 2" xfId="40678" xr:uid="{703073CF-52DF-495F-A0D6-FAA97CE51FCE}"/>
    <cellStyle name="Millares 2 2 2 5 3 3 2 3" xfId="30354" xr:uid="{D23AE6F5-F1A6-44CF-BC85-18F0CC00C571}"/>
    <cellStyle name="Millares 2 2 2 5 3 3 3" xfId="14868" xr:uid="{ACB50E59-79EB-46AA-BFE4-59BE5D758DDC}"/>
    <cellStyle name="Millares 2 2 2 5 3 3 3 2" xfId="35516" xr:uid="{713F0930-60BB-4856-A446-ED32F2754A16}"/>
    <cellStyle name="Millares 2 2 2 5 3 3 4" xfId="25192" xr:uid="{15B4099A-A9E6-4334-9B64-70D5B98B1103}"/>
    <cellStyle name="Millares 2 2 2 5 3 4" xfId="7125" xr:uid="{E1FB3853-321C-4EDE-A96D-7C3314852F12}"/>
    <cellStyle name="Millares 2 2 2 5 3 4 2" xfId="17449" xr:uid="{9551ED60-FBF0-4DBC-AD5B-B2CD58A2F16C}"/>
    <cellStyle name="Millares 2 2 2 5 3 4 2 2" xfId="38097" xr:uid="{8C6287BB-B758-40A5-BEC8-40FE4C36354A}"/>
    <cellStyle name="Millares 2 2 2 5 3 4 3" xfId="27773" xr:uid="{86B51338-DEB4-457B-A574-9E39C2F6F9ED}"/>
    <cellStyle name="Millares 2 2 2 5 3 5" xfId="12287" xr:uid="{2730445C-529F-4BF1-A233-EB2F34BBF2DA}"/>
    <cellStyle name="Millares 2 2 2 5 3 5 2" xfId="32935" xr:uid="{7A2C3C7E-07DE-4E8A-855B-F290854ADA9D}"/>
    <cellStyle name="Millares 2 2 2 5 3 6" xfId="22611" xr:uid="{72AFF0BD-FEA0-4B28-91FA-3B3BC1D0CE23}"/>
    <cellStyle name="Millares 2 2 2 5 4" xfId="2608" xr:uid="{0B7D610F-7967-412D-9E5E-AA6DEE032703}"/>
    <cellStyle name="Millares 2 2 2 5 4 2" xfId="5189" xr:uid="{022C17CE-3FC8-486F-91C9-27A178164711}"/>
    <cellStyle name="Millares 2 2 2 5 4 2 2" xfId="10351" xr:uid="{18EE6078-BB03-4DE1-B2E3-C19D4AA722C6}"/>
    <cellStyle name="Millares 2 2 2 5 4 2 2 2" xfId="20675" xr:uid="{A47EB53B-6E38-40A0-9549-C8E3439C8060}"/>
    <cellStyle name="Millares 2 2 2 5 4 2 2 2 2" xfId="41323" xr:uid="{50D88168-D005-492A-9D92-58D77BF36471}"/>
    <cellStyle name="Millares 2 2 2 5 4 2 2 3" xfId="30999" xr:uid="{9CC6549D-85B6-431D-A0FE-711C517AC506}"/>
    <cellStyle name="Millares 2 2 2 5 4 2 3" xfId="15513" xr:uid="{4CC7FB56-2426-4E2B-8065-75EB5154AEDE}"/>
    <cellStyle name="Millares 2 2 2 5 4 2 3 2" xfId="36161" xr:uid="{D2105D43-16CC-4434-8E05-54C3ED0557C4}"/>
    <cellStyle name="Millares 2 2 2 5 4 2 4" xfId="25837" xr:uid="{9A0F657D-EFF4-4998-9164-6A3B79365EF7}"/>
    <cellStyle name="Millares 2 2 2 5 4 3" xfId="7770" xr:uid="{89A578CE-0D8F-49D4-8F66-DA402093FC51}"/>
    <cellStyle name="Millares 2 2 2 5 4 3 2" xfId="18094" xr:uid="{9CECE347-AFF7-4647-849B-790AE46A453F}"/>
    <cellStyle name="Millares 2 2 2 5 4 3 2 2" xfId="38742" xr:uid="{1CCED9BC-308B-4C16-8B7E-DA849596EB29}"/>
    <cellStyle name="Millares 2 2 2 5 4 3 3" xfId="28418" xr:uid="{6F46DF57-6C9C-45D0-84F9-A49B9E312892}"/>
    <cellStyle name="Millares 2 2 2 5 4 4" xfId="12932" xr:uid="{FFAEB433-3EFD-4DE9-84A1-9EAF7B6D6B9E}"/>
    <cellStyle name="Millares 2 2 2 5 4 4 2" xfId="33580" xr:uid="{C22B7AD2-1E36-4662-839B-F8CD9B6F613F}"/>
    <cellStyle name="Millares 2 2 2 5 4 5" xfId="23256" xr:uid="{0D5EA4EB-1C46-4EC5-AFD2-4B9C31973254}"/>
    <cellStyle name="Millares 2 2 2 5 5" xfId="3899" xr:uid="{D84BB866-E367-48A9-8939-8E9D3F3E4859}"/>
    <cellStyle name="Millares 2 2 2 5 5 2" xfId="9061" xr:uid="{189D7FE3-1B70-4251-8D7A-42B3DE3F6DE6}"/>
    <cellStyle name="Millares 2 2 2 5 5 2 2" xfId="19385" xr:uid="{F5301303-5923-4774-B3B1-F1A9B335CF81}"/>
    <cellStyle name="Millares 2 2 2 5 5 2 2 2" xfId="40033" xr:uid="{3B78B9A8-5DC3-47E4-BF13-8319049B49FA}"/>
    <cellStyle name="Millares 2 2 2 5 5 2 3" xfId="29709" xr:uid="{91C76375-2EE9-4270-A639-0F3EC919382B}"/>
    <cellStyle name="Millares 2 2 2 5 5 3" xfId="14223" xr:uid="{54026842-5615-4D76-81CC-9AA988F2CDA0}"/>
    <cellStyle name="Millares 2 2 2 5 5 3 2" xfId="34871" xr:uid="{05B9A47B-7000-4946-ADB0-24D5E3DD4146}"/>
    <cellStyle name="Millares 2 2 2 5 5 4" xfId="24547" xr:uid="{5EAA5AC3-17B9-49C3-9C29-97010130E979}"/>
    <cellStyle name="Millares 2 2 2 5 6" xfId="6480" xr:uid="{A92B389E-3E5A-42BE-8D4D-046717F4E984}"/>
    <cellStyle name="Millares 2 2 2 5 6 2" xfId="16804" xr:uid="{3D588091-D277-4F31-BE0F-F8266A06E7B4}"/>
    <cellStyle name="Millares 2 2 2 5 6 2 2" xfId="37452" xr:uid="{F1B66AB7-B6CF-468A-B624-67F47F338A52}"/>
    <cellStyle name="Millares 2 2 2 5 6 3" xfId="27128" xr:uid="{19E5B693-8E36-4174-A705-B7ED901231B2}"/>
    <cellStyle name="Millares 2 2 2 5 7" xfId="11642" xr:uid="{BC885B72-1646-49D5-95E6-89EEB6748683}"/>
    <cellStyle name="Millares 2 2 2 5 7 2" xfId="32290" xr:uid="{46A183CC-086C-458E-9C84-E1282A2B9526}"/>
    <cellStyle name="Millares 2 2 2 5 8" xfId="21966" xr:uid="{1A290EF4-5C59-4DE2-867F-45972F900FE5}"/>
    <cellStyle name="Millares 2 2 2 6" xfId="944" xr:uid="{00000000-0005-0000-0000-00001B050000}"/>
    <cellStyle name="Millares 2 2 2 6 2" xfId="945" xr:uid="{00000000-0005-0000-0000-00001C050000}"/>
    <cellStyle name="Millares 2 2 2 6 2 2" xfId="1919" xr:uid="{00000000-0005-0000-0000-00001D050000}"/>
    <cellStyle name="Millares 2 2 2 6 2 2 2" xfId="3256" xr:uid="{3961A9D6-2796-43B9-8E0F-0914848D6134}"/>
    <cellStyle name="Millares 2 2 2 6 2 2 2 2" xfId="5837" xr:uid="{637C5783-9011-4B75-B14D-305E1BBD24FE}"/>
    <cellStyle name="Millares 2 2 2 6 2 2 2 2 2" xfId="10999" xr:uid="{635F8D11-D97A-4734-BBE6-012C10F079D7}"/>
    <cellStyle name="Millares 2 2 2 6 2 2 2 2 2 2" xfId="21323" xr:uid="{A05A9A7A-E807-48F9-ACA2-8DDD75C4BE7D}"/>
    <cellStyle name="Millares 2 2 2 6 2 2 2 2 2 2 2" xfId="41971" xr:uid="{294019F2-EA7C-4D36-8AEC-79B62DF360A8}"/>
    <cellStyle name="Millares 2 2 2 6 2 2 2 2 2 3" xfId="31647" xr:uid="{EB3C5311-A3F9-4BE4-9BE8-B3F88130CC61}"/>
    <cellStyle name="Millares 2 2 2 6 2 2 2 2 3" xfId="16161" xr:uid="{39F8B64B-5AD8-45D4-890C-E06F182D4CDE}"/>
    <cellStyle name="Millares 2 2 2 6 2 2 2 2 3 2" xfId="36809" xr:uid="{601CCBBD-5AB3-479E-A8D7-D3B756E5300A}"/>
    <cellStyle name="Millares 2 2 2 6 2 2 2 2 4" xfId="26485" xr:uid="{AA626B7F-B740-489A-B058-66C14074AA4D}"/>
    <cellStyle name="Millares 2 2 2 6 2 2 2 3" xfId="8418" xr:uid="{59B3E5FC-A4C6-4456-9D8D-9ECADEB14732}"/>
    <cellStyle name="Millares 2 2 2 6 2 2 2 3 2" xfId="18742" xr:uid="{A5E83E75-DF75-4511-9C09-87D6EBE67A6E}"/>
    <cellStyle name="Millares 2 2 2 6 2 2 2 3 2 2" xfId="39390" xr:uid="{5F84F14C-25B6-4934-AE33-F3A04F9B2196}"/>
    <cellStyle name="Millares 2 2 2 6 2 2 2 3 3" xfId="29066" xr:uid="{3B3BBC18-3DF5-461A-8BA9-96CB7864104A}"/>
    <cellStyle name="Millares 2 2 2 6 2 2 2 4" xfId="13580" xr:uid="{34BA1C29-E3F7-4023-B1A0-8D2A0B3AB1D3}"/>
    <cellStyle name="Millares 2 2 2 6 2 2 2 4 2" xfId="34228" xr:uid="{B4CD97A1-2D56-4A8A-8EA0-21A11127A61C}"/>
    <cellStyle name="Millares 2 2 2 6 2 2 2 5" xfId="23904" xr:uid="{2EF63129-63C4-407E-B419-65F010BC9A4B}"/>
    <cellStyle name="Millares 2 2 2 6 2 2 3" xfId="4547" xr:uid="{299C71A6-E442-4B4A-BDD6-B01015BB0346}"/>
    <cellStyle name="Millares 2 2 2 6 2 2 3 2" xfId="9709" xr:uid="{237FB95C-333E-4677-A8F8-5FD4977F38E0}"/>
    <cellStyle name="Millares 2 2 2 6 2 2 3 2 2" xfId="20033" xr:uid="{7ED933FB-2108-4891-A13C-603B319FC30C}"/>
    <cellStyle name="Millares 2 2 2 6 2 2 3 2 2 2" xfId="40681" xr:uid="{A1D21789-084B-4B8C-B9B3-1664ECB49EB4}"/>
    <cellStyle name="Millares 2 2 2 6 2 2 3 2 3" xfId="30357" xr:uid="{CA498C91-6A93-4ABF-A1B2-D5D04E5C2D06}"/>
    <cellStyle name="Millares 2 2 2 6 2 2 3 3" xfId="14871" xr:uid="{B0AC13A2-C8A6-41EA-94CD-6D7E418AE653}"/>
    <cellStyle name="Millares 2 2 2 6 2 2 3 3 2" xfId="35519" xr:uid="{A82BFB9A-C1F9-4A1C-AF15-E1F945D1F7B2}"/>
    <cellStyle name="Millares 2 2 2 6 2 2 3 4" xfId="25195" xr:uid="{8DA99AC1-2C16-46BC-980C-8B8C417BC12F}"/>
    <cellStyle name="Millares 2 2 2 6 2 2 4" xfId="7128" xr:uid="{0E3CF0A2-C3A7-4330-B6E1-3355C396B099}"/>
    <cellStyle name="Millares 2 2 2 6 2 2 4 2" xfId="17452" xr:uid="{BDCEA992-3046-41B5-B17F-D9555774E78F}"/>
    <cellStyle name="Millares 2 2 2 6 2 2 4 2 2" xfId="38100" xr:uid="{889198ED-FD18-4D99-BB21-0E72F618B5E5}"/>
    <cellStyle name="Millares 2 2 2 6 2 2 4 3" xfId="27776" xr:uid="{871C50B5-1429-4CAF-816E-983140557B2C}"/>
    <cellStyle name="Millares 2 2 2 6 2 2 5" xfId="12290" xr:uid="{30D9104C-47EF-41D9-A9BB-11C53E66300F}"/>
    <cellStyle name="Millares 2 2 2 6 2 2 5 2" xfId="32938" xr:uid="{F56C2253-6DC5-4D60-8AE1-CD24A0BD0607}"/>
    <cellStyle name="Millares 2 2 2 6 2 2 6" xfId="22614" xr:uid="{0D5606EF-011C-44B2-BEB8-C185A6ED7C71}"/>
    <cellStyle name="Millares 2 2 2 6 2 3" xfId="2611" xr:uid="{3A232B89-8683-4017-821E-2E9D3AB1D9E6}"/>
    <cellStyle name="Millares 2 2 2 6 2 3 2" xfId="5192" xr:uid="{C85D0F77-08DC-4F91-99AB-BEB61C235E52}"/>
    <cellStyle name="Millares 2 2 2 6 2 3 2 2" xfId="10354" xr:uid="{F400149F-2F05-4158-8949-AE58CDDD02F8}"/>
    <cellStyle name="Millares 2 2 2 6 2 3 2 2 2" xfId="20678" xr:uid="{64584D5F-996C-4F8F-9EDC-A85BD06678EB}"/>
    <cellStyle name="Millares 2 2 2 6 2 3 2 2 2 2" xfId="41326" xr:uid="{C899F331-DB1E-499C-BB0C-097D787395D7}"/>
    <cellStyle name="Millares 2 2 2 6 2 3 2 2 3" xfId="31002" xr:uid="{F129D97B-123F-4B70-A805-2012C354EFDA}"/>
    <cellStyle name="Millares 2 2 2 6 2 3 2 3" xfId="15516" xr:uid="{60608405-EDFD-40BF-A828-0BD62CC63D1E}"/>
    <cellStyle name="Millares 2 2 2 6 2 3 2 3 2" xfId="36164" xr:uid="{C403FE74-A74B-4D19-BE25-6C10414D5215}"/>
    <cellStyle name="Millares 2 2 2 6 2 3 2 4" xfId="25840" xr:uid="{645EA971-F945-47D8-8C39-9EE83B9B9AD8}"/>
    <cellStyle name="Millares 2 2 2 6 2 3 3" xfId="7773" xr:uid="{DEF4A54A-AB1D-4C64-928D-D78C1DBD5E45}"/>
    <cellStyle name="Millares 2 2 2 6 2 3 3 2" xfId="18097" xr:uid="{710D0FC8-74AF-4823-9476-84EE11B66A4A}"/>
    <cellStyle name="Millares 2 2 2 6 2 3 3 2 2" xfId="38745" xr:uid="{EAA54FDD-45D0-42B8-9670-C9EB9A8705CB}"/>
    <cellStyle name="Millares 2 2 2 6 2 3 3 3" xfId="28421" xr:uid="{E68B31C4-3672-42AA-B102-66308AC9BFAE}"/>
    <cellStyle name="Millares 2 2 2 6 2 3 4" xfId="12935" xr:uid="{5BEEF901-B12A-40BC-8F87-A8549DBD8D75}"/>
    <cellStyle name="Millares 2 2 2 6 2 3 4 2" xfId="33583" xr:uid="{B3E9C4EF-08A6-476E-A112-E6B31558D772}"/>
    <cellStyle name="Millares 2 2 2 6 2 3 5" xfId="23259" xr:uid="{464B517B-6D20-4AD2-8B7C-C1D3EE900BBB}"/>
    <cellStyle name="Millares 2 2 2 6 2 4" xfId="3902" xr:uid="{A7B71416-B51E-471D-B08D-85E24F936D2B}"/>
    <cellStyle name="Millares 2 2 2 6 2 4 2" xfId="9064" xr:uid="{8400D35D-A87C-4903-B4B4-73D48EA44CD1}"/>
    <cellStyle name="Millares 2 2 2 6 2 4 2 2" xfId="19388" xr:uid="{E184DBF0-35DE-4014-AF07-EB111F13772E}"/>
    <cellStyle name="Millares 2 2 2 6 2 4 2 2 2" xfId="40036" xr:uid="{33943086-103A-4215-9159-C30CB2A63844}"/>
    <cellStyle name="Millares 2 2 2 6 2 4 2 3" xfId="29712" xr:uid="{F0F7F88B-F713-4646-B77E-5FDB89B62781}"/>
    <cellStyle name="Millares 2 2 2 6 2 4 3" xfId="14226" xr:uid="{EB1F3B92-907F-4A57-8380-454C2E6A0DAC}"/>
    <cellStyle name="Millares 2 2 2 6 2 4 3 2" xfId="34874" xr:uid="{4602CB07-045F-44D1-8376-ECCB5B09FBA9}"/>
    <cellStyle name="Millares 2 2 2 6 2 4 4" xfId="24550" xr:uid="{64806EC7-BCF8-4788-8E77-BE96922E3A73}"/>
    <cellStyle name="Millares 2 2 2 6 2 5" xfId="6483" xr:uid="{810A7581-F4E4-4E18-8BA0-B0B919A39A44}"/>
    <cellStyle name="Millares 2 2 2 6 2 5 2" xfId="16807" xr:uid="{5CFA0880-836D-460D-90CC-4791FBBEFF57}"/>
    <cellStyle name="Millares 2 2 2 6 2 5 2 2" xfId="37455" xr:uid="{97B6F62B-4AE5-4F8E-8F7D-5663ABCC400B}"/>
    <cellStyle name="Millares 2 2 2 6 2 5 3" xfId="27131" xr:uid="{BD01C482-714A-4D58-8DD8-F0268F80194E}"/>
    <cellStyle name="Millares 2 2 2 6 2 6" xfId="11645" xr:uid="{FDBE876C-76B5-4A76-9566-B500D54C4D48}"/>
    <cellStyle name="Millares 2 2 2 6 2 6 2" xfId="32293" xr:uid="{A5BF3D4A-74D2-494B-B1C6-39BA1EEC333E}"/>
    <cellStyle name="Millares 2 2 2 6 2 7" xfId="21969" xr:uid="{F2683756-19CB-4305-9964-5BAB9E70F261}"/>
    <cellStyle name="Millares 2 2 2 6 3" xfId="1918" xr:uid="{00000000-0005-0000-0000-00001E050000}"/>
    <cellStyle name="Millares 2 2 2 6 3 2" xfId="3255" xr:uid="{CD07ACFF-9A88-45F7-A9CE-AA5E4C38A273}"/>
    <cellStyle name="Millares 2 2 2 6 3 2 2" xfId="5836" xr:uid="{331D28E1-3B34-406A-A93A-E58B70E1E4AF}"/>
    <cellStyle name="Millares 2 2 2 6 3 2 2 2" xfId="10998" xr:uid="{D53BC5C5-92D5-4C26-BE03-ED8A8A75B56B}"/>
    <cellStyle name="Millares 2 2 2 6 3 2 2 2 2" xfId="21322" xr:uid="{54969715-B4A5-4A46-B1B7-307901D5D1A9}"/>
    <cellStyle name="Millares 2 2 2 6 3 2 2 2 2 2" xfId="41970" xr:uid="{26D8911D-36E6-4392-AB45-B0E6C62F816C}"/>
    <cellStyle name="Millares 2 2 2 6 3 2 2 2 3" xfId="31646" xr:uid="{C6B608CA-8E18-45D0-A67D-BD15FC57D97D}"/>
    <cellStyle name="Millares 2 2 2 6 3 2 2 3" xfId="16160" xr:uid="{D3A83EF2-4738-4D65-80E2-9AF29956F00A}"/>
    <cellStyle name="Millares 2 2 2 6 3 2 2 3 2" xfId="36808" xr:uid="{BE44F102-5255-40F6-97F5-63D484CB9B57}"/>
    <cellStyle name="Millares 2 2 2 6 3 2 2 4" xfId="26484" xr:uid="{20D36537-839D-4141-9A2A-80BBC50B13D7}"/>
    <cellStyle name="Millares 2 2 2 6 3 2 3" xfId="8417" xr:uid="{108492EF-E65F-4317-8BF3-B79B4ED9B2E3}"/>
    <cellStyle name="Millares 2 2 2 6 3 2 3 2" xfId="18741" xr:uid="{BF4E6AAA-FF50-4C9C-9877-AAE5628DA734}"/>
    <cellStyle name="Millares 2 2 2 6 3 2 3 2 2" xfId="39389" xr:uid="{ACB00430-2335-47B6-9353-648634DE6D50}"/>
    <cellStyle name="Millares 2 2 2 6 3 2 3 3" xfId="29065" xr:uid="{6C85938C-9AD1-4609-83CE-F1F617B8D95E}"/>
    <cellStyle name="Millares 2 2 2 6 3 2 4" xfId="13579" xr:uid="{F99A7D04-70A9-40A2-8B1F-A282C52951E9}"/>
    <cellStyle name="Millares 2 2 2 6 3 2 4 2" xfId="34227" xr:uid="{28F72C77-C9DB-4675-A99A-FC40CE08480A}"/>
    <cellStyle name="Millares 2 2 2 6 3 2 5" xfId="23903" xr:uid="{5363FF3C-0D23-490A-A480-EA981B12B654}"/>
    <cellStyle name="Millares 2 2 2 6 3 3" xfId="4546" xr:uid="{D0C35C36-235B-4892-A4B2-9E44B04A9D5F}"/>
    <cellStyle name="Millares 2 2 2 6 3 3 2" xfId="9708" xr:uid="{8A2026DD-A416-41F7-AE63-325066DD7017}"/>
    <cellStyle name="Millares 2 2 2 6 3 3 2 2" xfId="20032" xr:uid="{37ADD53D-5673-456F-B077-62B295540824}"/>
    <cellStyle name="Millares 2 2 2 6 3 3 2 2 2" xfId="40680" xr:uid="{C38CD428-8DA4-4040-BD71-E9873743E179}"/>
    <cellStyle name="Millares 2 2 2 6 3 3 2 3" xfId="30356" xr:uid="{1926DA2F-6487-4115-9295-A5C287C4BAAD}"/>
    <cellStyle name="Millares 2 2 2 6 3 3 3" xfId="14870" xr:uid="{56E16CEF-CAEA-4FF7-938E-3AA5F3CD089E}"/>
    <cellStyle name="Millares 2 2 2 6 3 3 3 2" xfId="35518" xr:uid="{4C23A118-B0E4-4B5A-83DE-A781C1739942}"/>
    <cellStyle name="Millares 2 2 2 6 3 3 4" xfId="25194" xr:uid="{F1A0D39C-3694-45D9-8BF5-F7886E6F9CDE}"/>
    <cellStyle name="Millares 2 2 2 6 3 4" xfId="7127" xr:uid="{EE16E694-8A72-41C8-8693-7A7145D275D2}"/>
    <cellStyle name="Millares 2 2 2 6 3 4 2" xfId="17451" xr:uid="{618B3ABE-3D86-4A45-AF98-16D1628553FA}"/>
    <cellStyle name="Millares 2 2 2 6 3 4 2 2" xfId="38099" xr:uid="{8EF027BC-7BF7-4CC4-910F-F0CE3688AEE0}"/>
    <cellStyle name="Millares 2 2 2 6 3 4 3" xfId="27775" xr:uid="{83AAC5A7-FAF5-40F9-82C6-35E8DC91DD1E}"/>
    <cellStyle name="Millares 2 2 2 6 3 5" xfId="12289" xr:uid="{99B7311F-6608-456E-9AEF-E57842C8D625}"/>
    <cellStyle name="Millares 2 2 2 6 3 5 2" xfId="32937" xr:uid="{1A108F1B-7C09-48EF-B93C-6D33E4958DB6}"/>
    <cellStyle name="Millares 2 2 2 6 3 6" xfId="22613" xr:uid="{9DA1F93F-5777-4E65-8D84-FFFF3183E701}"/>
    <cellStyle name="Millares 2 2 2 6 4" xfId="2610" xr:uid="{1E540218-301A-45A8-94FF-E5F883CD09C5}"/>
    <cellStyle name="Millares 2 2 2 6 4 2" xfId="5191" xr:uid="{DE57A646-A4BC-432F-88EB-1466A398F253}"/>
    <cellStyle name="Millares 2 2 2 6 4 2 2" xfId="10353" xr:uid="{F06EE802-5BC2-44CE-9478-9B10051B7C37}"/>
    <cellStyle name="Millares 2 2 2 6 4 2 2 2" xfId="20677" xr:uid="{0BBBE08B-C2D2-4B2C-AE43-1C1F0E8D984D}"/>
    <cellStyle name="Millares 2 2 2 6 4 2 2 2 2" xfId="41325" xr:uid="{C54D59E3-32E9-45D2-8A1B-4B97A79C8C1A}"/>
    <cellStyle name="Millares 2 2 2 6 4 2 2 3" xfId="31001" xr:uid="{62277DA2-7F8E-4C39-B6E8-3BCEAFB34E1A}"/>
    <cellStyle name="Millares 2 2 2 6 4 2 3" xfId="15515" xr:uid="{BF56065F-9DBF-42DD-A9F8-293B07AD9897}"/>
    <cellStyle name="Millares 2 2 2 6 4 2 3 2" xfId="36163" xr:uid="{48594B94-F818-4AE0-8BAD-AB36D0E0A1ED}"/>
    <cellStyle name="Millares 2 2 2 6 4 2 4" xfId="25839" xr:uid="{D8511AF2-ED23-412F-A449-8018A5E6EFFA}"/>
    <cellStyle name="Millares 2 2 2 6 4 3" xfId="7772" xr:uid="{3B47A330-5AA6-4D15-8717-8CE12E7258F4}"/>
    <cellStyle name="Millares 2 2 2 6 4 3 2" xfId="18096" xr:uid="{A6B0C4A6-1468-40C4-A47F-F5E2B2DF8BB6}"/>
    <cellStyle name="Millares 2 2 2 6 4 3 2 2" xfId="38744" xr:uid="{1D00CE9A-D605-493A-A9BA-8A47D53EF090}"/>
    <cellStyle name="Millares 2 2 2 6 4 3 3" xfId="28420" xr:uid="{C6ADAD58-60E8-4E3C-AC4F-297DDCC66DAD}"/>
    <cellStyle name="Millares 2 2 2 6 4 4" xfId="12934" xr:uid="{37D8CA22-ED94-409D-AA7F-82B5490EBBF3}"/>
    <cellStyle name="Millares 2 2 2 6 4 4 2" xfId="33582" xr:uid="{2E2478DD-680A-4523-99BB-053F35974800}"/>
    <cellStyle name="Millares 2 2 2 6 4 5" xfId="23258" xr:uid="{E982371B-B22C-4D8E-A496-8531EC01DFEB}"/>
    <cellStyle name="Millares 2 2 2 6 5" xfId="3901" xr:uid="{41652F22-CDA9-4E7C-8E1A-B17B81EE859B}"/>
    <cellStyle name="Millares 2 2 2 6 5 2" xfId="9063" xr:uid="{5846163C-2A66-45AE-9013-4FCD0A1537D7}"/>
    <cellStyle name="Millares 2 2 2 6 5 2 2" xfId="19387" xr:uid="{699664B2-9574-4D9C-BC25-D6B15F4872D0}"/>
    <cellStyle name="Millares 2 2 2 6 5 2 2 2" xfId="40035" xr:uid="{15E3368E-A08C-4709-B4FA-110FE1441CA8}"/>
    <cellStyle name="Millares 2 2 2 6 5 2 3" xfId="29711" xr:uid="{3256A275-E409-4A0D-88CF-B6B737C4957C}"/>
    <cellStyle name="Millares 2 2 2 6 5 3" xfId="14225" xr:uid="{271A4693-F4C4-407A-929B-BFF11E533E4B}"/>
    <cellStyle name="Millares 2 2 2 6 5 3 2" xfId="34873" xr:uid="{849E0F64-8D4E-4E5E-B4A0-3EFC60FC2CAF}"/>
    <cellStyle name="Millares 2 2 2 6 5 4" xfId="24549" xr:uid="{F713DC42-3BCD-41A3-B0BF-B3CF1878E26B}"/>
    <cellStyle name="Millares 2 2 2 6 6" xfId="6482" xr:uid="{9F72E8B7-CAAB-445B-B4BC-C4155FBD0292}"/>
    <cellStyle name="Millares 2 2 2 6 6 2" xfId="16806" xr:uid="{A959E0F7-EA30-4518-A5CA-7CC128DF7209}"/>
    <cellStyle name="Millares 2 2 2 6 6 2 2" xfId="37454" xr:uid="{9DF0E6B8-ED18-4812-B839-26B351E1A39F}"/>
    <cellStyle name="Millares 2 2 2 6 6 3" xfId="27130" xr:uid="{0A55886D-4EEC-4638-BA8F-5748EABFDFE7}"/>
    <cellStyle name="Millares 2 2 2 6 7" xfId="11644" xr:uid="{9A77FFE5-E306-4BDE-B21D-F55EDBAC873D}"/>
    <cellStyle name="Millares 2 2 2 6 7 2" xfId="32292" xr:uid="{D53A5A21-2C9E-4E13-806D-10ACC7E6DAEC}"/>
    <cellStyle name="Millares 2 2 2 6 8" xfId="21968" xr:uid="{FC95D772-EB12-4442-BE51-14A269BF3C99}"/>
    <cellStyle name="Millares 2 2 2 7" xfId="946" xr:uid="{00000000-0005-0000-0000-00001F050000}"/>
    <cellStyle name="Millares 2 2 2 7 2" xfId="1920" xr:uid="{00000000-0005-0000-0000-000020050000}"/>
    <cellStyle name="Millares 2 2 2 7 2 2" xfId="3257" xr:uid="{445D1006-32B5-46BB-8E52-FACF0563C40F}"/>
    <cellStyle name="Millares 2 2 2 7 2 2 2" xfId="5838" xr:uid="{C6AA16DA-221E-4A0A-B2BA-E704432D2E23}"/>
    <cellStyle name="Millares 2 2 2 7 2 2 2 2" xfId="11000" xr:uid="{D9B79C90-12F9-4284-B5A2-DDD8D040428E}"/>
    <cellStyle name="Millares 2 2 2 7 2 2 2 2 2" xfId="21324" xr:uid="{AB02C146-19AF-408F-BE43-1217B1161E13}"/>
    <cellStyle name="Millares 2 2 2 7 2 2 2 2 2 2" xfId="41972" xr:uid="{F2EA6CB9-1870-4471-B568-E8FB3A2E7111}"/>
    <cellStyle name="Millares 2 2 2 7 2 2 2 2 3" xfId="31648" xr:uid="{F42242AA-D9E3-4328-9449-56FCB1495519}"/>
    <cellStyle name="Millares 2 2 2 7 2 2 2 3" xfId="16162" xr:uid="{25A51B56-6E9F-4214-AC6D-4022B2753C7E}"/>
    <cellStyle name="Millares 2 2 2 7 2 2 2 3 2" xfId="36810" xr:uid="{5AF2FFF1-B7A9-470E-AD3B-548B95D1B9BF}"/>
    <cellStyle name="Millares 2 2 2 7 2 2 2 4" xfId="26486" xr:uid="{64E12226-9B32-4935-83D0-DAF030105FF7}"/>
    <cellStyle name="Millares 2 2 2 7 2 2 3" xfId="8419" xr:uid="{928FCE39-EA67-4AED-A884-B5A0DFFF98A1}"/>
    <cellStyle name="Millares 2 2 2 7 2 2 3 2" xfId="18743" xr:uid="{C1A0F6A6-5738-4F2A-ABA4-CBB583727C21}"/>
    <cellStyle name="Millares 2 2 2 7 2 2 3 2 2" xfId="39391" xr:uid="{8BFD0C94-2D6D-4123-BCF6-B9FA2C524CE8}"/>
    <cellStyle name="Millares 2 2 2 7 2 2 3 3" xfId="29067" xr:uid="{52363108-3A13-4FD5-9FBB-77E7E63FD533}"/>
    <cellStyle name="Millares 2 2 2 7 2 2 4" xfId="13581" xr:uid="{18C7FC9F-9D0A-458E-9A4D-497AF416D2D2}"/>
    <cellStyle name="Millares 2 2 2 7 2 2 4 2" xfId="34229" xr:uid="{2F60D30E-20D4-4B38-9ECD-E4910EA3E489}"/>
    <cellStyle name="Millares 2 2 2 7 2 2 5" xfId="23905" xr:uid="{4CB13C85-4847-4A11-AFE0-B3DDD7B71307}"/>
    <cellStyle name="Millares 2 2 2 7 2 3" xfId="4548" xr:uid="{283F798B-D3A5-4076-B80F-04C9E26E007E}"/>
    <cellStyle name="Millares 2 2 2 7 2 3 2" xfId="9710" xr:uid="{671E8FF7-512B-4CCE-BAFB-ABAC9D7622D5}"/>
    <cellStyle name="Millares 2 2 2 7 2 3 2 2" xfId="20034" xr:uid="{3FEBEDF1-F127-4088-AEAA-9ABDC734E9B5}"/>
    <cellStyle name="Millares 2 2 2 7 2 3 2 2 2" xfId="40682" xr:uid="{69E36D8E-379E-4EC2-BE97-AD4EE0E55DE2}"/>
    <cellStyle name="Millares 2 2 2 7 2 3 2 3" xfId="30358" xr:uid="{91CA707B-25D2-4956-B9A1-968E90D8DDD9}"/>
    <cellStyle name="Millares 2 2 2 7 2 3 3" xfId="14872" xr:uid="{3641C56D-C13C-4632-9CC8-904C44CDA9CC}"/>
    <cellStyle name="Millares 2 2 2 7 2 3 3 2" xfId="35520" xr:uid="{5C1453D0-4D80-49C5-B65F-0A66DB794B89}"/>
    <cellStyle name="Millares 2 2 2 7 2 3 4" xfId="25196" xr:uid="{25FB18AB-ABBC-4349-80D3-3683D36378B6}"/>
    <cellStyle name="Millares 2 2 2 7 2 4" xfId="7129" xr:uid="{1F656691-7790-4F9C-B703-F43EE1FADFA3}"/>
    <cellStyle name="Millares 2 2 2 7 2 4 2" xfId="17453" xr:uid="{43098D1E-2E70-477A-ADDB-50F6893FA358}"/>
    <cellStyle name="Millares 2 2 2 7 2 4 2 2" xfId="38101" xr:uid="{07BB79A9-845A-4438-B960-B87CEBA47E7F}"/>
    <cellStyle name="Millares 2 2 2 7 2 4 3" xfId="27777" xr:uid="{C6B3A2D1-CCA8-4C15-B3A0-D809090633E2}"/>
    <cellStyle name="Millares 2 2 2 7 2 5" xfId="12291" xr:uid="{29C0C42B-3461-4E19-8107-0D433973EC30}"/>
    <cellStyle name="Millares 2 2 2 7 2 5 2" xfId="32939" xr:uid="{47AD1544-88CC-41BC-8E0C-8CD81A4B4EB9}"/>
    <cellStyle name="Millares 2 2 2 7 2 6" xfId="22615" xr:uid="{6B99C3C8-B5F3-415D-B282-F2522D9E4B29}"/>
    <cellStyle name="Millares 2 2 2 7 3" xfId="2612" xr:uid="{8588AFB9-39EB-487C-8F53-BE4E8EE0BED7}"/>
    <cellStyle name="Millares 2 2 2 7 3 2" xfId="5193" xr:uid="{8D8C93F7-0126-468C-B07C-E9666D3075D6}"/>
    <cellStyle name="Millares 2 2 2 7 3 2 2" xfId="10355" xr:uid="{D61CFDA5-7210-44FA-BD4A-EF9E18DFCE61}"/>
    <cellStyle name="Millares 2 2 2 7 3 2 2 2" xfId="20679" xr:uid="{E95C6EF0-3BE2-43C8-B93F-E413366A3C19}"/>
    <cellStyle name="Millares 2 2 2 7 3 2 2 2 2" xfId="41327" xr:uid="{339E15D9-096F-4B0B-8E9E-27F7FC0D39DF}"/>
    <cellStyle name="Millares 2 2 2 7 3 2 2 3" xfId="31003" xr:uid="{6C214A31-5911-4D37-9A55-84B2FE0D066D}"/>
    <cellStyle name="Millares 2 2 2 7 3 2 3" xfId="15517" xr:uid="{63A9F96F-9655-4653-B0EB-276CB267A182}"/>
    <cellStyle name="Millares 2 2 2 7 3 2 3 2" xfId="36165" xr:uid="{42A23870-9766-448C-BD93-69565B6485CB}"/>
    <cellStyle name="Millares 2 2 2 7 3 2 4" xfId="25841" xr:uid="{3B1C023A-F59C-485C-8BB3-5DD019560078}"/>
    <cellStyle name="Millares 2 2 2 7 3 3" xfId="7774" xr:uid="{55EAB9E9-3E1C-465D-99DC-5E0F331405A6}"/>
    <cellStyle name="Millares 2 2 2 7 3 3 2" xfId="18098" xr:uid="{A3B4FA0D-DAE1-422C-993F-0DB2BE0F2D2D}"/>
    <cellStyle name="Millares 2 2 2 7 3 3 2 2" xfId="38746" xr:uid="{2D53A748-62BF-4193-900A-DB0A464355E4}"/>
    <cellStyle name="Millares 2 2 2 7 3 3 3" xfId="28422" xr:uid="{F2D528E4-451A-4B32-ABED-4E1D28F1774F}"/>
    <cellStyle name="Millares 2 2 2 7 3 4" xfId="12936" xr:uid="{083918AF-981E-4842-83EF-8E66C587808A}"/>
    <cellStyle name="Millares 2 2 2 7 3 4 2" xfId="33584" xr:uid="{6A2D1C3F-BFA6-4C61-9B28-D39BC1940CA5}"/>
    <cellStyle name="Millares 2 2 2 7 3 5" xfId="23260" xr:uid="{1A804B44-D3A4-4D23-8F97-01F3988ADD6F}"/>
    <cellStyle name="Millares 2 2 2 7 4" xfId="3903" xr:uid="{2E7ED217-1B07-420D-B083-A546A05FA2A9}"/>
    <cellStyle name="Millares 2 2 2 7 4 2" xfId="9065" xr:uid="{E641AE39-399C-472F-AF40-8AA1DD545F0A}"/>
    <cellStyle name="Millares 2 2 2 7 4 2 2" xfId="19389" xr:uid="{22254884-740B-478E-B2C5-D811156373C0}"/>
    <cellStyle name="Millares 2 2 2 7 4 2 2 2" xfId="40037" xr:uid="{BF4F64CD-85F5-4A30-B447-5374DE2D2BC4}"/>
    <cellStyle name="Millares 2 2 2 7 4 2 3" xfId="29713" xr:uid="{13C60AAF-3383-4879-A53F-F2EC66B2B2D7}"/>
    <cellStyle name="Millares 2 2 2 7 4 3" xfId="14227" xr:uid="{8E0B4262-A21C-46C0-8490-E5BDFEEC1AD4}"/>
    <cellStyle name="Millares 2 2 2 7 4 3 2" xfId="34875" xr:uid="{9D382EA9-B184-4A68-8FA1-F1E641FDA7AC}"/>
    <cellStyle name="Millares 2 2 2 7 4 4" xfId="24551" xr:uid="{D3BBC8E3-F24E-492C-BFD9-1E9270508A50}"/>
    <cellStyle name="Millares 2 2 2 7 5" xfId="6484" xr:uid="{78E23D00-C55E-434D-A20A-C7E9AE7C85B4}"/>
    <cellStyle name="Millares 2 2 2 7 5 2" xfId="16808" xr:uid="{768EBD8E-EA31-4CCC-B427-3467C364079B}"/>
    <cellStyle name="Millares 2 2 2 7 5 2 2" xfId="37456" xr:uid="{3EB5A549-4BF6-41C7-8AA3-FC5D24163C12}"/>
    <cellStyle name="Millares 2 2 2 7 5 3" xfId="27132" xr:uid="{D4268F45-9981-4E0B-BED3-9990D3187125}"/>
    <cellStyle name="Millares 2 2 2 7 6" xfId="11646" xr:uid="{FCEAE8E0-E6E4-4162-97FA-27B3896A9307}"/>
    <cellStyle name="Millares 2 2 2 7 6 2" xfId="32294" xr:uid="{A3FF0A4F-05A1-448D-A9F1-FA748C49DBF9}"/>
    <cellStyle name="Millares 2 2 2 7 7" xfId="21970" xr:uid="{CFE63648-DF0B-4332-9E50-2BB47501649A}"/>
    <cellStyle name="Millares 2 2 2 8" xfId="1881" xr:uid="{00000000-0005-0000-0000-000021050000}"/>
    <cellStyle name="Millares 2 2 2 8 2" xfId="3218" xr:uid="{97F70C65-AF55-414F-B164-C30CE1A2FDB3}"/>
    <cellStyle name="Millares 2 2 2 8 2 2" xfId="5799" xr:uid="{A565DDFE-ED10-4531-AB79-2C4E7D72FB4D}"/>
    <cellStyle name="Millares 2 2 2 8 2 2 2" xfId="10961" xr:uid="{7B6DD3B6-6B7D-4DA2-B967-9D31924D5E49}"/>
    <cellStyle name="Millares 2 2 2 8 2 2 2 2" xfId="21285" xr:uid="{6CC8E308-B799-4910-A965-79FCBF212443}"/>
    <cellStyle name="Millares 2 2 2 8 2 2 2 2 2" xfId="41933" xr:uid="{34ABAC3C-755C-4CDC-894C-F048F8D2D863}"/>
    <cellStyle name="Millares 2 2 2 8 2 2 2 3" xfId="31609" xr:uid="{C66BAF49-61C2-4BE5-9611-A3CC01562850}"/>
    <cellStyle name="Millares 2 2 2 8 2 2 3" xfId="16123" xr:uid="{AC7A4FAC-4E67-4F14-93D5-18E206AE1216}"/>
    <cellStyle name="Millares 2 2 2 8 2 2 3 2" xfId="36771" xr:uid="{5732B525-FB8C-4C4C-B4F2-7C928ED5E100}"/>
    <cellStyle name="Millares 2 2 2 8 2 2 4" xfId="26447" xr:uid="{B80EB4F9-3C3A-4536-BC9B-2F17AFFE0533}"/>
    <cellStyle name="Millares 2 2 2 8 2 3" xfId="8380" xr:uid="{C8B6939C-3613-44DF-80D4-525EB1C140A2}"/>
    <cellStyle name="Millares 2 2 2 8 2 3 2" xfId="18704" xr:uid="{6719FFD0-B1E2-4022-8441-5131F6D125B5}"/>
    <cellStyle name="Millares 2 2 2 8 2 3 2 2" xfId="39352" xr:uid="{181E1C80-3540-4697-AF72-715110FDF927}"/>
    <cellStyle name="Millares 2 2 2 8 2 3 3" xfId="29028" xr:uid="{9E125F66-75D0-4519-8607-AF2791BD954B}"/>
    <cellStyle name="Millares 2 2 2 8 2 4" xfId="13542" xr:uid="{C0AD63DC-1200-4ABB-9F54-06F37DEAC583}"/>
    <cellStyle name="Millares 2 2 2 8 2 4 2" xfId="34190" xr:uid="{F96B024E-BE18-4C14-B228-5EBB1184E25B}"/>
    <cellStyle name="Millares 2 2 2 8 2 5" xfId="23866" xr:uid="{7FC92FF5-D1B5-4102-862F-5E32450A1BB1}"/>
    <cellStyle name="Millares 2 2 2 8 3" xfId="4509" xr:uid="{BA8A3EBA-6F3E-4036-9234-FD332D3D4AAB}"/>
    <cellStyle name="Millares 2 2 2 8 3 2" xfId="9671" xr:uid="{A41E7056-BB5A-4FBA-946E-9BEAD632216B}"/>
    <cellStyle name="Millares 2 2 2 8 3 2 2" xfId="19995" xr:uid="{64F22C0E-4B8C-4711-918A-46937402F1E8}"/>
    <cellStyle name="Millares 2 2 2 8 3 2 2 2" xfId="40643" xr:uid="{B49840B5-181A-4F66-97BA-49EF49FD6DC3}"/>
    <cellStyle name="Millares 2 2 2 8 3 2 3" xfId="30319" xr:uid="{EFBB9106-E603-41F8-8FDC-3429AB64EA37}"/>
    <cellStyle name="Millares 2 2 2 8 3 3" xfId="14833" xr:uid="{8DAEE5EC-749D-4779-BF86-42FB368E3C3C}"/>
    <cellStyle name="Millares 2 2 2 8 3 3 2" xfId="35481" xr:uid="{CBB5EDEE-06AC-42C6-A6D0-1E07CB2FC7AD}"/>
    <cellStyle name="Millares 2 2 2 8 3 4" xfId="25157" xr:uid="{CA32B6B2-F738-4050-A0EF-A754D19F74A3}"/>
    <cellStyle name="Millares 2 2 2 8 4" xfId="7090" xr:uid="{C1762FEA-9B37-42EF-9191-F7863E0B7302}"/>
    <cellStyle name="Millares 2 2 2 8 4 2" xfId="17414" xr:uid="{3563F1DC-78C2-42CD-AE3C-232CD8712B2A}"/>
    <cellStyle name="Millares 2 2 2 8 4 2 2" xfId="38062" xr:uid="{608488BE-48BF-4743-A904-9BD456E10654}"/>
    <cellStyle name="Millares 2 2 2 8 4 3" xfId="27738" xr:uid="{AD3CE9B0-9B9A-42AD-B3B8-52CA4CC1127C}"/>
    <cellStyle name="Millares 2 2 2 8 5" xfId="12252" xr:uid="{F631A753-C650-4014-8B0B-C5D5D6D97089}"/>
    <cellStyle name="Millares 2 2 2 8 5 2" xfId="32900" xr:uid="{0D53228C-FDBD-4C44-9E73-A990DFE72BB8}"/>
    <cellStyle name="Millares 2 2 2 8 6" xfId="22576" xr:uid="{7E67DBB4-B561-46D7-B22F-29D2AF391DAF}"/>
    <cellStyle name="Millares 2 2 2 9" xfId="2573" xr:uid="{601927B2-B326-4789-825B-A55B725D5887}"/>
    <cellStyle name="Millares 2 2 2 9 2" xfId="5154" xr:uid="{415B39B2-17C7-4146-8CFE-89FA803F7B48}"/>
    <cellStyle name="Millares 2 2 2 9 2 2" xfId="10316" xr:uid="{CCFF989C-0851-42EE-9A35-69DD220E8CD2}"/>
    <cellStyle name="Millares 2 2 2 9 2 2 2" xfId="20640" xr:uid="{AC9FE306-9B07-41A9-AB84-BE193AD39F66}"/>
    <cellStyle name="Millares 2 2 2 9 2 2 2 2" xfId="41288" xr:uid="{85CE6A21-280E-45CC-A2FE-887DB6660644}"/>
    <cellStyle name="Millares 2 2 2 9 2 2 3" xfId="30964" xr:uid="{86016843-0104-4C6E-9B9F-BCFE74821939}"/>
    <cellStyle name="Millares 2 2 2 9 2 3" xfId="15478" xr:uid="{47DC95FA-FCBF-4914-BEED-A242B1655C02}"/>
    <cellStyle name="Millares 2 2 2 9 2 3 2" xfId="36126" xr:uid="{D88E4E9C-DA42-45BA-9659-8ACC8D5E32B2}"/>
    <cellStyle name="Millares 2 2 2 9 2 4" xfId="25802" xr:uid="{0336CFFD-83DF-477B-9C2D-450458649894}"/>
    <cellStyle name="Millares 2 2 2 9 3" xfId="7735" xr:uid="{11312292-9B7E-45F0-BB39-BFF018FA99C7}"/>
    <cellStyle name="Millares 2 2 2 9 3 2" xfId="18059" xr:uid="{F90DBA77-B166-4138-8B34-E8D39877E215}"/>
    <cellStyle name="Millares 2 2 2 9 3 2 2" xfId="38707" xr:uid="{342CC633-63FA-4B35-838C-3181930015F5}"/>
    <cellStyle name="Millares 2 2 2 9 3 3" xfId="28383" xr:uid="{E9F8E81E-127A-48BE-821A-52445BBBE21B}"/>
    <cellStyle name="Millares 2 2 2 9 4" xfId="12897" xr:uid="{7FF5B817-A75C-48C9-995C-E537609689DF}"/>
    <cellStyle name="Millares 2 2 2 9 4 2" xfId="33545" xr:uid="{7170E7DF-F9C0-428A-BF8F-BEEA10E55550}"/>
    <cellStyle name="Millares 2 2 2 9 5" xfId="23221" xr:uid="{04D9C779-1CF3-4A92-B820-60479ED2858D}"/>
    <cellStyle name="Millares 2 2 3" xfId="947" xr:uid="{00000000-0005-0000-0000-000022050000}"/>
    <cellStyle name="Millares 2 2 3 10" xfId="6485" xr:uid="{BC528AB8-2AA3-4C7E-8484-4917470425AE}"/>
    <cellStyle name="Millares 2 2 3 10 2" xfId="16809" xr:uid="{2E578155-7E0B-40B3-833A-26B669555893}"/>
    <cellStyle name="Millares 2 2 3 10 2 2" xfId="37457" xr:uid="{7CB3A006-0676-4CB2-93AA-59B42CD37BC7}"/>
    <cellStyle name="Millares 2 2 3 10 3" xfId="27133" xr:uid="{B4EBCDD0-054B-4A3C-BEDD-F4434E97CD5C}"/>
    <cellStyle name="Millares 2 2 3 11" xfId="11647" xr:uid="{00BC9F87-4F2A-41DD-A337-EF9271620278}"/>
    <cellStyle name="Millares 2 2 3 11 2" xfId="32295" xr:uid="{F7ED81E9-BF86-4438-A6AB-D7B69CDFEEB6}"/>
    <cellStyle name="Millares 2 2 3 12" xfId="21971" xr:uid="{51B9076E-705F-4FB8-A3D4-2D07381E8C2F}"/>
    <cellStyle name="Millares 2 2 3 2" xfId="948" xr:uid="{00000000-0005-0000-0000-000023050000}"/>
    <cellStyle name="Millares 2 2 3 2 10" xfId="11648" xr:uid="{7F60CCA4-A500-4504-B192-96E26AD089AB}"/>
    <cellStyle name="Millares 2 2 3 2 10 2" xfId="32296" xr:uid="{20AB8D95-F7B3-4536-9C60-5794E141708A}"/>
    <cellStyle name="Millares 2 2 3 2 11" xfId="21972" xr:uid="{01C5A192-457B-4E4D-BC0F-61106C278C18}"/>
    <cellStyle name="Millares 2 2 3 2 2" xfId="949" xr:uid="{00000000-0005-0000-0000-000024050000}"/>
    <cellStyle name="Millares 2 2 3 2 2 2" xfId="950" xr:uid="{00000000-0005-0000-0000-000025050000}"/>
    <cellStyle name="Millares 2 2 3 2 2 2 2" xfId="951" xr:uid="{00000000-0005-0000-0000-000026050000}"/>
    <cellStyle name="Millares 2 2 3 2 2 2 2 2" xfId="1925" xr:uid="{00000000-0005-0000-0000-000027050000}"/>
    <cellStyle name="Millares 2 2 3 2 2 2 2 2 2" xfId="3262" xr:uid="{342645B7-915A-4601-BC38-0C4E0881DAEF}"/>
    <cellStyle name="Millares 2 2 3 2 2 2 2 2 2 2" xfId="5843" xr:uid="{B7886551-D65B-4E36-9969-4571DC3E46CB}"/>
    <cellStyle name="Millares 2 2 3 2 2 2 2 2 2 2 2" xfId="11005" xr:uid="{9B2EC7DB-C8C6-4C5B-8B6A-F370A89C2635}"/>
    <cellStyle name="Millares 2 2 3 2 2 2 2 2 2 2 2 2" xfId="21329" xr:uid="{8D173592-9DE4-4E17-BEA9-5EC2F09B446B}"/>
    <cellStyle name="Millares 2 2 3 2 2 2 2 2 2 2 2 2 2" xfId="41977" xr:uid="{F8A927AB-3B9F-4E0D-B67E-B8B196E3041F}"/>
    <cellStyle name="Millares 2 2 3 2 2 2 2 2 2 2 2 3" xfId="31653" xr:uid="{9E735078-095F-4CE9-B5A6-F0CA1A79E1FB}"/>
    <cellStyle name="Millares 2 2 3 2 2 2 2 2 2 2 3" xfId="16167" xr:uid="{24C35357-05C6-4A3D-BEF7-F9B3672DA1F0}"/>
    <cellStyle name="Millares 2 2 3 2 2 2 2 2 2 2 3 2" xfId="36815" xr:uid="{C98791ED-6603-48F1-93B1-FD08E6945490}"/>
    <cellStyle name="Millares 2 2 3 2 2 2 2 2 2 2 4" xfId="26491" xr:uid="{2DD366DB-509B-4AE3-A12F-1A85E0852E44}"/>
    <cellStyle name="Millares 2 2 3 2 2 2 2 2 2 3" xfId="8424" xr:uid="{24F8EE5D-A72B-4D76-88D9-01334BC92919}"/>
    <cellStyle name="Millares 2 2 3 2 2 2 2 2 2 3 2" xfId="18748" xr:uid="{70500AC9-F877-4802-A945-955C928066AF}"/>
    <cellStyle name="Millares 2 2 3 2 2 2 2 2 2 3 2 2" xfId="39396" xr:uid="{D479E657-90D8-4099-BAF9-62B253D2753E}"/>
    <cellStyle name="Millares 2 2 3 2 2 2 2 2 2 3 3" xfId="29072" xr:uid="{77FAC14E-1393-4C06-B237-9303675CAD3F}"/>
    <cellStyle name="Millares 2 2 3 2 2 2 2 2 2 4" xfId="13586" xr:uid="{27EA5595-E00B-400E-B36A-DDF31734B0FA}"/>
    <cellStyle name="Millares 2 2 3 2 2 2 2 2 2 4 2" xfId="34234" xr:uid="{3157C570-7867-4CD2-8615-A36BCD677F7E}"/>
    <cellStyle name="Millares 2 2 3 2 2 2 2 2 2 5" xfId="23910" xr:uid="{7E61BA6C-6BBA-4F07-9192-AA1A1E08E647}"/>
    <cellStyle name="Millares 2 2 3 2 2 2 2 2 3" xfId="4553" xr:uid="{AF3DAE44-335D-443C-9DEB-EAF380BB0AAB}"/>
    <cellStyle name="Millares 2 2 3 2 2 2 2 2 3 2" xfId="9715" xr:uid="{FC241083-EC9F-420D-863D-9940B92DDDF3}"/>
    <cellStyle name="Millares 2 2 3 2 2 2 2 2 3 2 2" xfId="20039" xr:uid="{A9185E25-22E0-4687-A46F-D2EB5DDD1C76}"/>
    <cellStyle name="Millares 2 2 3 2 2 2 2 2 3 2 2 2" xfId="40687" xr:uid="{08BFD5DE-DA78-4069-B744-672D59EEFEFC}"/>
    <cellStyle name="Millares 2 2 3 2 2 2 2 2 3 2 3" xfId="30363" xr:uid="{E1164CBD-250D-415A-80F3-948E2AD1DCB8}"/>
    <cellStyle name="Millares 2 2 3 2 2 2 2 2 3 3" xfId="14877" xr:uid="{F2665748-7E82-4A64-8030-41F81354DD16}"/>
    <cellStyle name="Millares 2 2 3 2 2 2 2 2 3 3 2" xfId="35525" xr:uid="{C376119E-CF9C-4619-B162-A6C6668A8F56}"/>
    <cellStyle name="Millares 2 2 3 2 2 2 2 2 3 4" xfId="25201" xr:uid="{402BEAC9-C38B-4317-B362-4F494BA577BE}"/>
    <cellStyle name="Millares 2 2 3 2 2 2 2 2 4" xfId="7134" xr:uid="{4F9C08C7-62EC-462E-9E81-FCE260D5FCB3}"/>
    <cellStyle name="Millares 2 2 3 2 2 2 2 2 4 2" xfId="17458" xr:uid="{1A7ED191-5CAF-4A51-AB80-48E6CD70515E}"/>
    <cellStyle name="Millares 2 2 3 2 2 2 2 2 4 2 2" xfId="38106" xr:uid="{A181690C-BF19-463A-86B1-8CF70514F8FD}"/>
    <cellStyle name="Millares 2 2 3 2 2 2 2 2 4 3" xfId="27782" xr:uid="{BD781BCD-8091-4DD8-878D-F5DC8806DFAE}"/>
    <cellStyle name="Millares 2 2 3 2 2 2 2 2 5" xfId="12296" xr:uid="{123B13C7-B58C-4FE3-875F-0099AAE2C2DD}"/>
    <cellStyle name="Millares 2 2 3 2 2 2 2 2 5 2" xfId="32944" xr:uid="{01B9EAAE-CA2A-4EAA-8242-84F71DF568B2}"/>
    <cellStyle name="Millares 2 2 3 2 2 2 2 2 6" xfId="22620" xr:uid="{A5410F0D-0F02-45CF-94BE-B62D310CC1E6}"/>
    <cellStyle name="Millares 2 2 3 2 2 2 2 3" xfId="2617" xr:uid="{BB4FBECC-5A47-43CC-9A11-2BAE76A963CF}"/>
    <cellStyle name="Millares 2 2 3 2 2 2 2 3 2" xfId="5198" xr:uid="{8721DA4D-CF65-454D-A4C5-5A092CF87FFE}"/>
    <cellStyle name="Millares 2 2 3 2 2 2 2 3 2 2" xfId="10360" xr:uid="{BC2ADAB9-0355-4432-A331-E32124638841}"/>
    <cellStyle name="Millares 2 2 3 2 2 2 2 3 2 2 2" xfId="20684" xr:uid="{0239B98C-B827-4B7D-870F-673AEA07196D}"/>
    <cellStyle name="Millares 2 2 3 2 2 2 2 3 2 2 2 2" xfId="41332" xr:uid="{C1754D89-795E-4CD0-B912-63302308EACB}"/>
    <cellStyle name="Millares 2 2 3 2 2 2 2 3 2 2 3" xfId="31008" xr:uid="{39EE7AE8-9040-48A3-8C6E-B33DFB7268A7}"/>
    <cellStyle name="Millares 2 2 3 2 2 2 2 3 2 3" xfId="15522" xr:uid="{485ECD4F-09A0-4BA4-BF99-4CB47EEDBF04}"/>
    <cellStyle name="Millares 2 2 3 2 2 2 2 3 2 3 2" xfId="36170" xr:uid="{D0729BFF-9164-4788-92C1-2E01FC80644E}"/>
    <cellStyle name="Millares 2 2 3 2 2 2 2 3 2 4" xfId="25846" xr:uid="{3D355B95-88B2-4A16-A72D-69A081A7E4A6}"/>
    <cellStyle name="Millares 2 2 3 2 2 2 2 3 3" xfId="7779" xr:uid="{BA849150-17FE-4DD9-BF2B-33AE595E2CCC}"/>
    <cellStyle name="Millares 2 2 3 2 2 2 2 3 3 2" xfId="18103" xr:uid="{781905C8-7BE6-47BA-AF21-780FE0389C9C}"/>
    <cellStyle name="Millares 2 2 3 2 2 2 2 3 3 2 2" xfId="38751" xr:uid="{ED90ED3A-75F5-4C81-A312-2F07A479CFE7}"/>
    <cellStyle name="Millares 2 2 3 2 2 2 2 3 3 3" xfId="28427" xr:uid="{DC255961-F08A-4843-8D9B-775845333E7D}"/>
    <cellStyle name="Millares 2 2 3 2 2 2 2 3 4" xfId="12941" xr:uid="{9A923D2A-B579-463B-9EF4-F1C8AA0AD528}"/>
    <cellStyle name="Millares 2 2 3 2 2 2 2 3 4 2" xfId="33589" xr:uid="{48A43F48-7C0D-4AD7-B946-722F0373BEFB}"/>
    <cellStyle name="Millares 2 2 3 2 2 2 2 3 5" xfId="23265" xr:uid="{5238D07D-87CF-450C-B73F-C9E6B2BE1F11}"/>
    <cellStyle name="Millares 2 2 3 2 2 2 2 4" xfId="3908" xr:uid="{3CECBC62-B1BA-46A0-9685-81187219119D}"/>
    <cellStyle name="Millares 2 2 3 2 2 2 2 4 2" xfId="9070" xr:uid="{B4E09EDB-B2C4-4E2A-9FB5-273A07094250}"/>
    <cellStyle name="Millares 2 2 3 2 2 2 2 4 2 2" xfId="19394" xr:uid="{DD7F5E04-CC56-4464-8043-D31182F8BA93}"/>
    <cellStyle name="Millares 2 2 3 2 2 2 2 4 2 2 2" xfId="40042" xr:uid="{996BBD26-C3BF-4536-AEB7-6E497208273E}"/>
    <cellStyle name="Millares 2 2 3 2 2 2 2 4 2 3" xfId="29718" xr:uid="{3ED611CF-0628-4308-81D0-3EA25CAFDD0E}"/>
    <cellStyle name="Millares 2 2 3 2 2 2 2 4 3" xfId="14232" xr:uid="{FA533D93-CD01-436A-90AD-8A6382372982}"/>
    <cellStyle name="Millares 2 2 3 2 2 2 2 4 3 2" xfId="34880" xr:uid="{55299A53-F42F-4EDD-9156-FD5193D73381}"/>
    <cellStyle name="Millares 2 2 3 2 2 2 2 4 4" xfId="24556" xr:uid="{A72807F4-1D9F-46EE-936E-9C98271F6E86}"/>
    <cellStyle name="Millares 2 2 3 2 2 2 2 5" xfId="6489" xr:uid="{C200632B-3FCD-4BB9-8409-BE8E0B0B856F}"/>
    <cellStyle name="Millares 2 2 3 2 2 2 2 5 2" xfId="16813" xr:uid="{B8D60946-F792-4E91-B259-36A124F8387B}"/>
    <cellStyle name="Millares 2 2 3 2 2 2 2 5 2 2" xfId="37461" xr:uid="{594D1769-BAA5-4203-847C-B16B24A70648}"/>
    <cellStyle name="Millares 2 2 3 2 2 2 2 5 3" xfId="27137" xr:uid="{DC6F2F40-C782-4B80-B8A1-1A33844C7D72}"/>
    <cellStyle name="Millares 2 2 3 2 2 2 2 6" xfId="11651" xr:uid="{D04CD024-7F0E-46C9-8D2E-FD16AF53A864}"/>
    <cellStyle name="Millares 2 2 3 2 2 2 2 6 2" xfId="32299" xr:uid="{3522DE9C-9AFF-4DF9-9BC4-FFB6A268248F}"/>
    <cellStyle name="Millares 2 2 3 2 2 2 2 7" xfId="21975" xr:uid="{1356BBC6-3A32-4EB7-9878-CE412764A2CA}"/>
    <cellStyle name="Millares 2 2 3 2 2 2 3" xfId="1924" xr:uid="{00000000-0005-0000-0000-000028050000}"/>
    <cellStyle name="Millares 2 2 3 2 2 2 3 2" xfId="3261" xr:uid="{A3E330FB-FEBA-4675-B565-8DD0232F8C0C}"/>
    <cellStyle name="Millares 2 2 3 2 2 2 3 2 2" xfId="5842" xr:uid="{A8826712-DDE2-4ED6-B6C5-C4B94CC9D9D0}"/>
    <cellStyle name="Millares 2 2 3 2 2 2 3 2 2 2" xfId="11004" xr:uid="{EB995D69-7F93-4524-B01F-11A27FF0D49A}"/>
    <cellStyle name="Millares 2 2 3 2 2 2 3 2 2 2 2" xfId="21328" xr:uid="{BEBFECC6-985E-4C3E-90A3-B8ECD4AB46E2}"/>
    <cellStyle name="Millares 2 2 3 2 2 2 3 2 2 2 2 2" xfId="41976" xr:uid="{6E8DC1CB-A7AB-4F6C-B7FB-F23396233729}"/>
    <cellStyle name="Millares 2 2 3 2 2 2 3 2 2 2 3" xfId="31652" xr:uid="{B03E11DF-75D2-428B-B138-23F1F9892544}"/>
    <cellStyle name="Millares 2 2 3 2 2 2 3 2 2 3" xfId="16166" xr:uid="{0B750307-9826-4866-93BB-3A10DC755424}"/>
    <cellStyle name="Millares 2 2 3 2 2 2 3 2 2 3 2" xfId="36814" xr:uid="{2A363662-ED98-46BE-AA04-9DECD4BBCBC2}"/>
    <cellStyle name="Millares 2 2 3 2 2 2 3 2 2 4" xfId="26490" xr:uid="{826A66DC-F2E9-40C4-923F-100812FC3C2D}"/>
    <cellStyle name="Millares 2 2 3 2 2 2 3 2 3" xfId="8423" xr:uid="{5B58046A-F4DE-4B5D-A8CB-A8881CDDC8CA}"/>
    <cellStyle name="Millares 2 2 3 2 2 2 3 2 3 2" xfId="18747" xr:uid="{3515ABEA-B694-40A4-AB35-E5F73DCE5EE1}"/>
    <cellStyle name="Millares 2 2 3 2 2 2 3 2 3 2 2" xfId="39395" xr:uid="{931387B4-C2CF-465E-82F7-B6B66B2C2243}"/>
    <cellStyle name="Millares 2 2 3 2 2 2 3 2 3 3" xfId="29071" xr:uid="{4E26A7FE-92EE-4A76-A200-9C62E84E728C}"/>
    <cellStyle name="Millares 2 2 3 2 2 2 3 2 4" xfId="13585" xr:uid="{B875D0C0-3617-4395-9ADA-82B1FB9E5642}"/>
    <cellStyle name="Millares 2 2 3 2 2 2 3 2 4 2" xfId="34233" xr:uid="{1EC50CC9-E308-491B-AD6B-281F9BECE353}"/>
    <cellStyle name="Millares 2 2 3 2 2 2 3 2 5" xfId="23909" xr:uid="{0A2901A9-D29A-4029-ACF8-5D263C70C2AC}"/>
    <cellStyle name="Millares 2 2 3 2 2 2 3 3" xfId="4552" xr:uid="{2C882A71-E2BC-4281-A043-4B1348D1407D}"/>
    <cellStyle name="Millares 2 2 3 2 2 2 3 3 2" xfId="9714" xr:uid="{4814F4F7-F005-4742-87C6-1A0C2D710ED3}"/>
    <cellStyle name="Millares 2 2 3 2 2 2 3 3 2 2" xfId="20038" xr:uid="{6D3E188A-91A9-4783-A950-D3EB979ADAAC}"/>
    <cellStyle name="Millares 2 2 3 2 2 2 3 3 2 2 2" xfId="40686" xr:uid="{A69DD36D-7A4D-4818-B7F6-7841A803B179}"/>
    <cellStyle name="Millares 2 2 3 2 2 2 3 3 2 3" xfId="30362" xr:uid="{83EDDE02-78F7-4DD3-A87B-C9B35EEFFD3D}"/>
    <cellStyle name="Millares 2 2 3 2 2 2 3 3 3" xfId="14876" xr:uid="{A841B174-2014-4B5B-8C87-E9DAD40382F9}"/>
    <cellStyle name="Millares 2 2 3 2 2 2 3 3 3 2" xfId="35524" xr:uid="{3C441309-C308-4520-AE65-31A1EAA51B5C}"/>
    <cellStyle name="Millares 2 2 3 2 2 2 3 3 4" xfId="25200" xr:uid="{2F3287F7-518F-49ED-B7DA-AE3466E6F03D}"/>
    <cellStyle name="Millares 2 2 3 2 2 2 3 4" xfId="7133" xr:uid="{EA45BCBB-15C9-4537-ACE3-15870BE47B4F}"/>
    <cellStyle name="Millares 2 2 3 2 2 2 3 4 2" xfId="17457" xr:uid="{FE2F01FB-94C6-49BE-9D57-41C420EA02F1}"/>
    <cellStyle name="Millares 2 2 3 2 2 2 3 4 2 2" xfId="38105" xr:uid="{1D6E5F7A-1C8E-45C4-8930-3CBEFCCA91A4}"/>
    <cellStyle name="Millares 2 2 3 2 2 2 3 4 3" xfId="27781" xr:uid="{D349CE14-468F-45A1-B0E8-C1A033B15A24}"/>
    <cellStyle name="Millares 2 2 3 2 2 2 3 5" xfId="12295" xr:uid="{D25E57D9-66E1-4AC7-8BA3-F2133D64A6E3}"/>
    <cellStyle name="Millares 2 2 3 2 2 2 3 5 2" xfId="32943" xr:uid="{45AA6C32-60AB-434C-9FE8-715F3C02D7FB}"/>
    <cellStyle name="Millares 2 2 3 2 2 2 3 6" xfId="22619" xr:uid="{A0E5F497-50C0-4617-A3A0-D277A0331D76}"/>
    <cellStyle name="Millares 2 2 3 2 2 2 4" xfId="2616" xr:uid="{0465FE37-424A-4085-8E80-22DF8E795C40}"/>
    <cellStyle name="Millares 2 2 3 2 2 2 4 2" xfId="5197" xr:uid="{5809E348-1E18-47D7-94A1-AD110B6F5970}"/>
    <cellStyle name="Millares 2 2 3 2 2 2 4 2 2" xfId="10359" xr:uid="{74B5696D-D486-4E25-8E85-38C5D8649EB6}"/>
    <cellStyle name="Millares 2 2 3 2 2 2 4 2 2 2" xfId="20683" xr:uid="{6F1DBAE5-7F7E-4687-94AC-77B621E76E76}"/>
    <cellStyle name="Millares 2 2 3 2 2 2 4 2 2 2 2" xfId="41331" xr:uid="{DCCD7A01-6911-4387-B4A2-6D99F4CBA922}"/>
    <cellStyle name="Millares 2 2 3 2 2 2 4 2 2 3" xfId="31007" xr:uid="{FB96856C-C60F-4656-819E-B9A766223834}"/>
    <cellStyle name="Millares 2 2 3 2 2 2 4 2 3" xfId="15521" xr:uid="{4649D93E-A475-463C-AF5E-8370AEFAAB5C}"/>
    <cellStyle name="Millares 2 2 3 2 2 2 4 2 3 2" xfId="36169" xr:uid="{7C2EE63E-BF62-43D6-A560-1C91F2998860}"/>
    <cellStyle name="Millares 2 2 3 2 2 2 4 2 4" xfId="25845" xr:uid="{40350A83-0F2D-40A1-99B5-F07CDB2A8CCE}"/>
    <cellStyle name="Millares 2 2 3 2 2 2 4 3" xfId="7778" xr:uid="{3DB15A7C-C02C-4E75-832D-62FADA8A7BF6}"/>
    <cellStyle name="Millares 2 2 3 2 2 2 4 3 2" xfId="18102" xr:uid="{DF93CB18-97F4-4446-A82B-C607CC3A1D78}"/>
    <cellStyle name="Millares 2 2 3 2 2 2 4 3 2 2" xfId="38750" xr:uid="{DF623A3A-DB1B-4C8F-87C2-64A45FEBBC13}"/>
    <cellStyle name="Millares 2 2 3 2 2 2 4 3 3" xfId="28426" xr:uid="{AE96F9A8-DFDE-48F4-99FA-A199A29AA460}"/>
    <cellStyle name="Millares 2 2 3 2 2 2 4 4" xfId="12940" xr:uid="{89DC6F36-76EB-42FA-A8E6-8693C6DDC627}"/>
    <cellStyle name="Millares 2 2 3 2 2 2 4 4 2" xfId="33588" xr:uid="{342A12F8-62E9-437D-8B49-FC5211536F34}"/>
    <cellStyle name="Millares 2 2 3 2 2 2 4 5" xfId="23264" xr:uid="{6FBBF810-5A7A-403C-A639-5259BC268F89}"/>
    <cellStyle name="Millares 2 2 3 2 2 2 5" xfId="3907" xr:uid="{93442AA1-E19A-47FB-B178-5BECF8EABDAC}"/>
    <cellStyle name="Millares 2 2 3 2 2 2 5 2" xfId="9069" xr:uid="{B1866641-B61B-4C0A-9CCA-BAA6BB0A0CA4}"/>
    <cellStyle name="Millares 2 2 3 2 2 2 5 2 2" xfId="19393" xr:uid="{53587A8A-2DF7-43E9-9A1C-C6B7CD44CD6D}"/>
    <cellStyle name="Millares 2 2 3 2 2 2 5 2 2 2" xfId="40041" xr:uid="{E74F4711-F1F2-4283-AD79-41A817ECD88C}"/>
    <cellStyle name="Millares 2 2 3 2 2 2 5 2 3" xfId="29717" xr:uid="{0A1FEA8E-7967-4789-A62C-D3674EEA6808}"/>
    <cellStyle name="Millares 2 2 3 2 2 2 5 3" xfId="14231" xr:uid="{1ADE0D7A-A8D7-4F04-B9D9-B53832573E8A}"/>
    <cellStyle name="Millares 2 2 3 2 2 2 5 3 2" xfId="34879" xr:uid="{71B7183D-47B4-4AF7-AA48-33B96891270F}"/>
    <cellStyle name="Millares 2 2 3 2 2 2 5 4" xfId="24555" xr:uid="{2DF1745D-A936-41CB-9C8A-D3E86667126D}"/>
    <cellStyle name="Millares 2 2 3 2 2 2 6" xfId="6488" xr:uid="{39AFE429-2A18-44D4-B91F-8DE060E6EFBC}"/>
    <cellStyle name="Millares 2 2 3 2 2 2 6 2" xfId="16812" xr:uid="{89157E5E-BB53-4E42-997B-48BEB82D82B6}"/>
    <cellStyle name="Millares 2 2 3 2 2 2 6 2 2" xfId="37460" xr:uid="{88C43F4D-0228-4719-98EF-DC23202543D6}"/>
    <cellStyle name="Millares 2 2 3 2 2 2 6 3" xfId="27136" xr:uid="{0A8D75BA-F4C9-4F92-97CA-4B245D848C53}"/>
    <cellStyle name="Millares 2 2 3 2 2 2 7" xfId="11650" xr:uid="{1D17697D-E015-4259-A142-FA4977E12DB9}"/>
    <cellStyle name="Millares 2 2 3 2 2 2 7 2" xfId="32298" xr:uid="{C0612397-E0FC-41AD-991B-9AFE04F08C0E}"/>
    <cellStyle name="Millares 2 2 3 2 2 2 8" xfId="21974" xr:uid="{EC7A58A9-7176-4295-99E3-D8B77AFCB49F}"/>
    <cellStyle name="Millares 2 2 3 2 2 3" xfId="952" xr:uid="{00000000-0005-0000-0000-000029050000}"/>
    <cellStyle name="Millares 2 2 3 2 2 3 2" xfId="1926" xr:uid="{00000000-0005-0000-0000-00002A050000}"/>
    <cellStyle name="Millares 2 2 3 2 2 3 2 2" xfId="3263" xr:uid="{CBCD614C-E4F8-4AB6-AF82-233DD5779A45}"/>
    <cellStyle name="Millares 2 2 3 2 2 3 2 2 2" xfId="5844" xr:uid="{48FE5F9E-099B-449A-85C2-2E514A0509F3}"/>
    <cellStyle name="Millares 2 2 3 2 2 3 2 2 2 2" xfId="11006" xr:uid="{213A2129-14FF-4363-80D3-7C36DE389E59}"/>
    <cellStyle name="Millares 2 2 3 2 2 3 2 2 2 2 2" xfId="21330" xr:uid="{B8BB9D06-C090-432E-9166-0A5D728008C3}"/>
    <cellStyle name="Millares 2 2 3 2 2 3 2 2 2 2 2 2" xfId="41978" xr:uid="{725680B1-8DC8-4BE2-B2D3-12C79AB42E79}"/>
    <cellStyle name="Millares 2 2 3 2 2 3 2 2 2 2 3" xfId="31654" xr:uid="{326F02E0-D593-435F-B81D-C0ADF49AC4F3}"/>
    <cellStyle name="Millares 2 2 3 2 2 3 2 2 2 3" xfId="16168" xr:uid="{E8D4B80A-7A34-4E1C-89E5-0B22B1CEDBDD}"/>
    <cellStyle name="Millares 2 2 3 2 2 3 2 2 2 3 2" xfId="36816" xr:uid="{9ED00CFA-C88F-40B0-AB7D-45688B44F965}"/>
    <cellStyle name="Millares 2 2 3 2 2 3 2 2 2 4" xfId="26492" xr:uid="{E2744828-F17B-4FE1-96B4-CE250B55487A}"/>
    <cellStyle name="Millares 2 2 3 2 2 3 2 2 3" xfId="8425" xr:uid="{7DAA5BFF-B05C-4538-8D0C-7D4F511EE5F3}"/>
    <cellStyle name="Millares 2 2 3 2 2 3 2 2 3 2" xfId="18749" xr:uid="{6A000BDB-32EB-4CE3-A483-8EBD48BA51EE}"/>
    <cellStyle name="Millares 2 2 3 2 2 3 2 2 3 2 2" xfId="39397" xr:uid="{7A5EF68B-0536-4208-B07E-2B91E2615845}"/>
    <cellStyle name="Millares 2 2 3 2 2 3 2 2 3 3" xfId="29073" xr:uid="{FE5B6D5F-9CFF-4B7B-A30C-8E2DBF0996BA}"/>
    <cellStyle name="Millares 2 2 3 2 2 3 2 2 4" xfId="13587" xr:uid="{69C0240B-9E4E-4B59-BD3D-7B939019668D}"/>
    <cellStyle name="Millares 2 2 3 2 2 3 2 2 4 2" xfId="34235" xr:uid="{B555270F-6FBF-4EB6-B7BD-7A6C36CC396E}"/>
    <cellStyle name="Millares 2 2 3 2 2 3 2 2 5" xfId="23911" xr:uid="{4EB8CD54-BB2D-41F9-8124-B8953193D046}"/>
    <cellStyle name="Millares 2 2 3 2 2 3 2 3" xfId="4554" xr:uid="{F55F18CE-98C0-4AC6-8C81-CB848176D559}"/>
    <cellStyle name="Millares 2 2 3 2 2 3 2 3 2" xfId="9716" xr:uid="{472E2588-A885-4A35-8194-77F769757FAF}"/>
    <cellStyle name="Millares 2 2 3 2 2 3 2 3 2 2" xfId="20040" xr:uid="{6861FBA8-F619-4F7C-85FA-922222B875E0}"/>
    <cellStyle name="Millares 2 2 3 2 2 3 2 3 2 2 2" xfId="40688" xr:uid="{F5162EBD-DE73-4FA6-9C5C-521B80ED5446}"/>
    <cellStyle name="Millares 2 2 3 2 2 3 2 3 2 3" xfId="30364" xr:uid="{13CDBC48-60C3-46A7-8C63-49D59ED88A8B}"/>
    <cellStyle name="Millares 2 2 3 2 2 3 2 3 3" xfId="14878" xr:uid="{E9372A1C-3731-4085-8F79-19739EAED016}"/>
    <cellStyle name="Millares 2 2 3 2 2 3 2 3 3 2" xfId="35526" xr:uid="{67B4E57E-FE81-45C7-B804-E2F1A99368FD}"/>
    <cellStyle name="Millares 2 2 3 2 2 3 2 3 4" xfId="25202" xr:uid="{CCCC56EF-3C2B-4AB0-9C3A-8FA46A175304}"/>
    <cellStyle name="Millares 2 2 3 2 2 3 2 4" xfId="7135" xr:uid="{A65D855F-725F-4425-94ED-EE66AC37EE4A}"/>
    <cellStyle name="Millares 2 2 3 2 2 3 2 4 2" xfId="17459" xr:uid="{2ED4A40D-6042-4E88-B160-0430CF79DDC5}"/>
    <cellStyle name="Millares 2 2 3 2 2 3 2 4 2 2" xfId="38107" xr:uid="{53F5F810-2CF9-4986-A031-F73EBAC2DA1A}"/>
    <cellStyle name="Millares 2 2 3 2 2 3 2 4 3" xfId="27783" xr:uid="{A480747F-2B5D-41B4-81D6-37DD1D77397D}"/>
    <cellStyle name="Millares 2 2 3 2 2 3 2 5" xfId="12297" xr:uid="{96632FAE-03BD-4C2C-A255-6AE58EC36DEC}"/>
    <cellStyle name="Millares 2 2 3 2 2 3 2 5 2" xfId="32945" xr:uid="{EDD7772A-2001-4CA1-8DA8-143352390851}"/>
    <cellStyle name="Millares 2 2 3 2 2 3 2 6" xfId="22621" xr:uid="{1E92BC94-F168-4999-A4D2-3F70D59844AF}"/>
    <cellStyle name="Millares 2 2 3 2 2 3 3" xfId="2618" xr:uid="{98EA924A-3B3B-486D-B830-4EBCC04A0110}"/>
    <cellStyle name="Millares 2 2 3 2 2 3 3 2" xfId="5199" xr:uid="{6F9F05D2-6A0C-44D0-8432-99C067E51C7E}"/>
    <cellStyle name="Millares 2 2 3 2 2 3 3 2 2" xfId="10361" xr:uid="{83337202-1351-46F0-98CE-BE0060BB4AC7}"/>
    <cellStyle name="Millares 2 2 3 2 2 3 3 2 2 2" xfId="20685" xr:uid="{809BA299-4343-49D4-85C8-AB3AC39168B3}"/>
    <cellStyle name="Millares 2 2 3 2 2 3 3 2 2 2 2" xfId="41333" xr:uid="{58BEC5DF-8282-4B37-A0C5-AA74BCF21B46}"/>
    <cellStyle name="Millares 2 2 3 2 2 3 3 2 2 3" xfId="31009" xr:uid="{F5640CEF-B1B2-43E5-8C13-DA4E8FF6A809}"/>
    <cellStyle name="Millares 2 2 3 2 2 3 3 2 3" xfId="15523" xr:uid="{7DF0643A-59F6-4721-A555-014C2E04B1F1}"/>
    <cellStyle name="Millares 2 2 3 2 2 3 3 2 3 2" xfId="36171" xr:uid="{E87F01BF-B2DE-42AD-AA2F-842FBCBFBA61}"/>
    <cellStyle name="Millares 2 2 3 2 2 3 3 2 4" xfId="25847" xr:uid="{F5B683B3-F841-4C57-86C4-7FDEB1189E6B}"/>
    <cellStyle name="Millares 2 2 3 2 2 3 3 3" xfId="7780" xr:uid="{FDEEBC9C-4A97-43F4-898A-0E4C0E378BDD}"/>
    <cellStyle name="Millares 2 2 3 2 2 3 3 3 2" xfId="18104" xr:uid="{9C53B334-B69A-4DCE-8229-C0B07D1A5028}"/>
    <cellStyle name="Millares 2 2 3 2 2 3 3 3 2 2" xfId="38752" xr:uid="{9825B96C-37FA-4D92-9922-B5FBE4719D8A}"/>
    <cellStyle name="Millares 2 2 3 2 2 3 3 3 3" xfId="28428" xr:uid="{3EDFC573-13B4-43B2-9755-B3A01D229424}"/>
    <cellStyle name="Millares 2 2 3 2 2 3 3 4" xfId="12942" xr:uid="{6B21835C-BBFE-4783-94E9-AAC68B672BDB}"/>
    <cellStyle name="Millares 2 2 3 2 2 3 3 4 2" xfId="33590" xr:uid="{9795ECF2-89C0-4C5D-871D-C4C26A2238CA}"/>
    <cellStyle name="Millares 2 2 3 2 2 3 3 5" xfId="23266" xr:uid="{94B1BFDB-4A09-4A14-9F8F-6CC72BC166B5}"/>
    <cellStyle name="Millares 2 2 3 2 2 3 4" xfId="3909" xr:uid="{CE443EC6-A776-4D38-962B-C4824E876899}"/>
    <cellStyle name="Millares 2 2 3 2 2 3 4 2" xfId="9071" xr:uid="{178D1B23-4E88-421C-81E3-DE07231CC92C}"/>
    <cellStyle name="Millares 2 2 3 2 2 3 4 2 2" xfId="19395" xr:uid="{1B07B572-D7D8-4DBC-96FE-FAF08483AB14}"/>
    <cellStyle name="Millares 2 2 3 2 2 3 4 2 2 2" xfId="40043" xr:uid="{9D9C9D01-71A7-4FA7-AD99-F94F55B59D22}"/>
    <cellStyle name="Millares 2 2 3 2 2 3 4 2 3" xfId="29719" xr:uid="{C50B0180-FE03-4AFC-9AB1-7154A1FA2B32}"/>
    <cellStyle name="Millares 2 2 3 2 2 3 4 3" xfId="14233" xr:uid="{431266F4-7969-4226-B7F9-A8F50C341E70}"/>
    <cellStyle name="Millares 2 2 3 2 2 3 4 3 2" xfId="34881" xr:uid="{AA9DF096-60AE-4EE1-9486-CB9138AB6B82}"/>
    <cellStyle name="Millares 2 2 3 2 2 3 4 4" xfId="24557" xr:uid="{F354CADE-55CD-4B9C-8AB4-A3997C87A56F}"/>
    <cellStyle name="Millares 2 2 3 2 2 3 5" xfId="6490" xr:uid="{5B87CF59-3C81-479F-AD41-DFFCE4169BD9}"/>
    <cellStyle name="Millares 2 2 3 2 2 3 5 2" xfId="16814" xr:uid="{64CB73C9-6FD1-4F5C-9436-34E49D21E646}"/>
    <cellStyle name="Millares 2 2 3 2 2 3 5 2 2" xfId="37462" xr:uid="{4485EEF9-58F1-402C-BA58-4EAA54D76B27}"/>
    <cellStyle name="Millares 2 2 3 2 2 3 5 3" xfId="27138" xr:uid="{155BF15C-201F-4FB0-BB19-D1DDA47AFA33}"/>
    <cellStyle name="Millares 2 2 3 2 2 3 6" xfId="11652" xr:uid="{1680872D-6F88-4DAF-AB04-352735B3EA0B}"/>
    <cellStyle name="Millares 2 2 3 2 2 3 6 2" xfId="32300" xr:uid="{1F81D451-19DD-4C19-8102-6AE3CD7EDF72}"/>
    <cellStyle name="Millares 2 2 3 2 2 3 7" xfId="21976" xr:uid="{534EEEEA-723E-45A1-A1FD-B7B1FC1B098E}"/>
    <cellStyle name="Millares 2 2 3 2 2 4" xfId="1923" xr:uid="{00000000-0005-0000-0000-00002B050000}"/>
    <cellStyle name="Millares 2 2 3 2 2 4 2" xfId="3260" xr:uid="{8EC75B8A-F448-4288-913B-7BD2A0BE21BB}"/>
    <cellStyle name="Millares 2 2 3 2 2 4 2 2" xfId="5841" xr:uid="{D042E48A-31AD-4C7A-9097-4A4DBA49B0AA}"/>
    <cellStyle name="Millares 2 2 3 2 2 4 2 2 2" xfId="11003" xr:uid="{12803846-7B52-4FD0-8A8A-B527E6BD2EE8}"/>
    <cellStyle name="Millares 2 2 3 2 2 4 2 2 2 2" xfId="21327" xr:uid="{9D1B79C1-5467-4FB3-AEFC-E7319CDB26DB}"/>
    <cellStyle name="Millares 2 2 3 2 2 4 2 2 2 2 2" xfId="41975" xr:uid="{79157CCF-251C-47F3-8658-DE1C23881044}"/>
    <cellStyle name="Millares 2 2 3 2 2 4 2 2 2 3" xfId="31651" xr:uid="{4BCEF9B7-7A72-42F7-9384-05454B9F1F8D}"/>
    <cellStyle name="Millares 2 2 3 2 2 4 2 2 3" xfId="16165" xr:uid="{B613AD3E-5E78-4110-B550-72CA3AC63E78}"/>
    <cellStyle name="Millares 2 2 3 2 2 4 2 2 3 2" xfId="36813" xr:uid="{8A34BFCC-F844-4842-A5CD-46AEEDE09685}"/>
    <cellStyle name="Millares 2 2 3 2 2 4 2 2 4" xfId="26489" xr:uid="{C8581743-FEF0-4961-94F9-62DF793FABE6}"/>
    <cellStyle name="Millares 2 2 3 2 2 4 2 3" xfId="8422" xr:uid="{570CB089-B019-4D24-B6C5-16BCE78FD862}"/>
    <cellStyle name="Millares 2 2 3 2 2 4 2 3 2" xfId="18746" xr:uid="{B6326EEA-17C4-45A7-BA79-9C8B4EE91C22}"/>
    <cellStyle name="Millares 2 2 3 2 2 4 2 3 2 2" xfId="39394" xr:uid="{20D0D108-339E-4A5E-97F8-53ABB10B9A20}"/>
    <cellStyle name="Millares 2 2 3 2 2 4 2 3 3" xfId="29070" xr:uid="{C34D2A6E-1204-4481-A5BF-F261B34597ED}"/>
    <cellStyle name="Millares 2 2 3 2 2 4 2 4" xfId="13584" xr:uid="{06896ABE-B37C-491C-B0C9-2B1B3ACE6C1A}"/>
    <cellStyle name="Millares 2 2 3 2 2 4 2 4 2" xfId="34232" xr:uid="{5E319906-4F60-49C2-8BEF-F3397EB0C65C}"/>
    <cellStyle name="Millares 2 2 3 2 2 4 2 5" xfId="23908" xr:uid="{4827BD09-B3C1-4159-A1C5-F82760905517}"/>
    <cellStyle name="Millares 2 2 3 2 2 4 3" xfId="4551" xr:uid="{6CC988BB-D287-47F1-967C-2F39574CE0DA}"/>
    <cellStyle name="Millares 2 2 3 2 2 4 3 2" xfId="9713" xr:uid="{BB97DC51-BF51-40D4-A29B-201E11979D09}"/>
    <cellStyle name="Millares 2 2 3 2 2 4 3 2 2" xfId="20037" xr:uid="{D5D8EE57-59DB-4C9D-A8FA-83E94409F947}"/>
    <cellStyle name="Millares 2 2 3 2 2 4 3 2 2 2" xfId="40685" xr:uid="{3ECB9277-79F3-41C9-9028-275C3B3AE7BD}"/>
    <cellStyle name="Millares 2 2 3 2 2 4 3 2 3" xfId="30361" xr:uid="{395351E0-7479-450C-B9AF-0237BBDF71EB}"/>
    <cellStyle name="Millares 2 2 3 2 2 4 3 3" xfId="14875" xr:uid="{DC1D2EC6-59B3-4885-8D6B-5603E8D98DCF}"/>
    <cellStyle name="Millares 2 2 3 2 2 4 3 3 2" xfId="35523" xr:uid="{75CBF9BB-E950-4B71-93F9-8BCDAD508B02}"/>
    <cellStyle name="Millares 2 2 3 2 2 4 3 4" xfId="25199" xr:uid="{4C14ED1E-821D-4BFE-8CED-950984936AE4}"/>
    <cellStyle name="Millares 2 2 3 2 2 4 4" xfId="7132" xr:uid="{AA11AB04-E095-4664-87B4-05529C8E738D}"/>
    <cellStyle name="Millares 2 2 3 2 2 4 4 2" xfId="17456" xr:uid="{9D42900D-6044-44E8-8F22-56E5EA343677}"/>
    <cellStyle name="Millares 2 2 3 2 2 4 4 2 2" xfId="38104" xr:uid="{F56E64D0-8C28-407B-BE85-E2B21DF1A9FC}"/>
    <cellStyle name="Millares 2 2 3 2 2 4 4 3" xfId="27780" xr:uid="{F9F8CE5D-515F-4D3D-A9A1-269EDADD8BD0}"/>
    <cellStyle name="Millares 2 2 3 2 2 4 5" xfId="12294" xr:uid="{82017E00-6960-498D-AEB9-EE1B6210DD75}"/>
    <cellStyle name="Millares 2 2 3 2 2 4 5 2" xfId="32942" xr:uid="{A9DC196E-6918-4539-B39B-AFDB6A845BD0}"/>
    <cellStyle name="Millares 2 2 3 2 2 4 6" xfId="22618" xr:uid="{25E55F7C-91BB-4910-86DE-EDC2AB55AD5B}"/>
    <cellStyle name="Millares 2 2 3 2 2 5" xfId="2615" xr:uid="{72CBF196-AAF8-4F4D-9AC7-EA208921AB89}"/>
    <cellStyle name="Millares 2 2 3 2 2 5 2" xfId="5196" xr:uid="{2CDC591A-BB02-4607-91EE-BBE622A8DF5E}"/>
    <cellStyle name="Millares 2 2 3 2 2 5 2 2" xfId="10358" xr:uid="{0FDCF23A-C5BE-4D61-A78E-6F1476D8C700}"/>
    <cellStyle name="Millares 2 2 3 2 2 5 2 2 2" xfId="20682" xr:uid="{C910391E-A961-45D4-BD3A-F5BFC35CF56D}"/>
    <cellStyle name="Millares 2 2 3 2 2 5 2 2 2 2" xfId="41330" xr:uid="{EB8CE0C1-F7E0-4169-BDC5-7E68B1054CD2}"/>
    <cellStyle name="Millares 2 2 3 2 2 5 2 2 3" xfId="31006" xr:uid="{42664844-C49C-48D0-9EA6-0774AFB54079}"/>
    <cellStyle name="Millares 2 2 3 2 2 5 2 3" xfId="15520" xr:uid="{8D5B832E-B5DF-485B-80F8-673ABF517462}"/>
    <cellStyle name="Millares 2 2 3 2 2 5 2 3 2" xfId="36168" xr:uid="{2AA3C30E-4CBC-4490-956D-AFE37B3C4809}"/>
    <cellStyle name="Millares 2 2 3 2 2 5 2 4" xfId="25844" xr:uid="{9B59CEE7-3F73-493B-AB2A-E5535666B8F2}"/>
    <cellStyle name="Millares 2 2 3 2 2 5 3" xfId="7777" xr:uid="{7AEA4F68-5BFF-4796-A103-39F8E9AF8473}"/>
    <cellStyle name="Millares 2 2 3 2 2 5 3 2" xfId="18101" xr:uid="{07366772-61BB-4BF0-9C9D-F26E9FABFC00}"/>
    <cellStyle name="Millares 2 2 3 2 2 5 3 2 2" xfId="38749" xr:uid="{3D94EC4C-A14F-4340-B1A7-A3E79753A293}"/>
    <cellStyle name="Millares 2 2 3 2 2 5 3 3" xfId="28425" xr:uid="{28AD6611-6AFD-4EFD-8CC9-C44FE8F35B73}"/>
    <cellStyle name="Millares 2 2 3 2 2 5 4" xfId="12939" xr:uid="{0B7707E6-67EF-46F1-AF2D-EE0E2CDA4655}"/>
    <cellStyle name="Millares 2 2 3 2 2 5 4 2" xfId="33587" xr:uid="{D200DF16-6C50-43E9-BE3D-303D22BDDFD9}"/>
    <cellStyle name="Millares 2 2 3 2 2 5 5" xfId="23263" xr:uid="{6236CF92-670D-43F9-BA18-2B57E0CFEDBE}"/>
    <cellStyle name="Millares 2 2 3 2 2 6" xfId="3906" xr:uid="{F02E6E9C-EABA-4D06-AC38-304B2A85E9EE}"/>
    <cellStyle name="Millares 2 2 3 2 2 6 2" xfId="9068" xr:uid="{444ACF3A-FB58-4E97-AF9C-318859FCA1B5}"/>
    <cellStyle name="Millares 2 2 3 2 2 6 2 2" xfId="19392" xr:uid="{63E55FD0-2F10-4364-A8A6-245E79A31A60}"/>
    <cellStyle name="Millares 2 2 3 2 2 6 2 2 2" xfId="40040" xr:uid="{608C8AAE-1EE0-4AD1-8AFC-942AE3F0BF78}"/>
    <cellStyle name="Millares 2 2 3 2 2 6 2 3" xfId="29716" xr:uid="{D47A36B5-BA66-4AA1-8E2B-38E5A4BEB040}"/>
    <cellStyle name="Millares 2 2 3 2 2 6 3" xfId="14230" xr:uid="{1D7CD72C-39B2-4134-9875-55805F8E22D6}"/>
    <cellStyle name="Millares 2 2 3 2 2 6 3 2" xfId="34878" xr:uid="{4FBAA3D8-E725-4E77-83FB-61C8F4F2FA3E}"/>
    <cellStyle name="Millares 2 2 3 2 2 6 4" xfId="24554" xr:uid="{F060FA73-A226-4738-AA02-E1CCA0532EB4}"/>
    <cellStyle name="Millares 2 2 3 2 2 7" xfId="6487" xr:uid="{A8534CF8-78F0-4056-A222-0FDF044CA996}"/>
    <cellStyle name="Millares 2 2 3 2 2 7 2" xfId="16811" xr:uid="{9AB7908C-B5F9-45EE-B30C-2F3F3F28DCB2}"/>
    <cellStyle name="Millares 2 2 3 2 2 7 2 2" xfId="37459" xr:uid="{C683E220-D279-4CB4-97CD-0FEA6E1024B7}"/>
    <cellStyle name="Millares 2 2 3 2 2 7 3" xfId="27135" xr:uid="{EB3EA86C-15A3-40F0-8251-86607B9EB44A}"/>
    <cellStyle name="Millares 2 2 3 2 2 8" xfId="11649" xr:uid="{7424937F-CBE6-488F-93E6-4246F1C0B1CF}"/>
    <cellStyle name="Millares 2 2 3 2 2 8 2" xfId="32297" xr:uid="{AF5E2B93-1CFF-4172-B5F6-596014A731CC}"/>
    <cellStyle name="Millares 2 2 3 2 2 9" xfId="21973" xr:uid="{0C8D73AC-4ECA-41C8-81F7-16F81A6D7C90}"/>
    <cellStyle name="Millares 2 2 3 2 3" xfId="953" xr:uid="{00000000-0005-0000-0000-00002C050000}"/>
    <cellStyle name="Millares 2 2 3 2 3 2" xfId="954" xr:uid="{00000000-0005-0000-0000-00002D050000}"/>
    <cellStyle name="Millares 2 2 3 2 3 2 2" xfId="1928" xr:uid="{00000000-0005-0000-0000-00002E050000}"/>
    <cellStyle name="Millares 2 2 3 2 3 2 2 2" xfId="3265" xr:uid="{1243A12D-FA79-40F0-AB77-55D660BF33C1}"/>
    <cellStyle name="Millares 2 2 3 2 3 2 2 2 2" xfId="5846" xr:uid="{2DDB840C-C321-43FB-A3BC-7B0FB43CC6C3}"/>
    <cellStyle name="Millares 2 2 3 2 3 2 2 2 2 2" xfId="11008" xr:uid="{7A8F76CF-44D3-4FB6-92FB-70899D4F3D5C}"/>
    <cellStyle name="Millares 2 2 3 2 3 2 2 2 2 2 2" xfId="21332" xr:uid="{62C924A1-DA31-4B59-9AFF-1294231A0906}"/>
    <cellStyle name="Millares 2 2 3 2 3 2 2 2 2 2 2 2" xfId="41980" xr:uid="{2363BD51-8540-4457-9E4B-C9052119B1C6}"/>
    <cellStyle name="Millares 2 2 3 2 3 2 2 2 2 2 3" xfId="31656" xr:uid="{F2F29F5A-8F12-4CEC-A679-D615B6EC3F0E}"/>
    <cellStyle name="Millares 2 2 3 2 3 2 2 2 2 3" xfId="16170" xr:uid="{6C205A43-9D0D-4257-8D89-E2CAACA227FD}"/>
    <cellStyle name="Millares 2 2 3 2 3 2 2 2 2 3 2" xfId="36818" xr:uid="{58A57E9D-C3D7-4F03-8D28-5A1CE4CF08EA}"/>
    <cellStyle name="Millares 2 2 3 2 3 2 2 2 2 4" xfId="26494" xr:uid="{1069769D-2400-4199-AE37-C13229AFD5AA}"/>
    <cellStyle name="Millares 2 2 3 2 3 2 2 2 3" xfId="8427" xr:uid="{7355D170-EFD7-45E0-87DF-1B03C96ACBFA}"/>
    <cellStyle name="Millares 2 2 3 2 3 2 2 2 3 2" xfId="18751" xr:uid="{527E05C2-396A-4D4F-867D-11508DC85915}"/>
    <cellStyle name="Millares 2 2 3 2 3 2 2 2 3 2 2" xfId="39399" xr:uid="{FF965FD4-8EFA-467D-8224-CAA56E57FC31}"/>
    <cellStyle name="Millares 2 2 3 2 3 2 2 2 3 3" xfId="29075" xr:uid="{2A8AAD5D-105A-4FA4-9043-6F684651609C}"/>
    <cellStyle name="Millares 2 2 3 2 3 2 2 2 4" xfId="13589" xr:uid="{CCAD5ADC-F8DD-48F8-BB19-490349EE4289}"/>
    <cellStyle name="Millares 2 2 3 2 3 2 2 2 4 2" xfId="34237" xr:uid="{4776DE81-63ED-4E0B-A994-AA9491C27C2A}"/>
    <cellStyle name="Millares 2 2 3 2 3 2 2 2 5" xfId="23913" xr:uid="{2F5418D4-02C9-4808-A8BF-5B8AB8F6858C}"/>
    <cellStyle name="Millares 2 2 3 2 3 2 2 3" xfId="4556" xr:uid="{3E32D8B7-F5C9-4585-8C62-E89A13E8AEA4}"/>
    <cellStyle name="Millares 2 2 3 2 3 2 2 3 2" xfId="9718" xr:uid="{C9EEF532-5D70-4056-8881-907B56A4DADF}"/>
    <cellStyle name="Millares 2 2 3 2 3 2 2 3 2 2" xfId="20042" xr:uid="{6A6462D4-A836-4509-8CA4-41D9025E2F3E}"/>
    <cellStyle name="Millares 2 2 3 2 3 2 2 3 2 2 2" xfId="40690" xr:uid="{F238E1A6-ECA4-41F2-8BBB-6710FBEC38D2}"/>
    <cellStyle name="Millares 2 2 3 2 3 2 2 3 2 3" xfId="30366" xr:uid="{B16D863C-C362-4BA6-8DB2-55337E2C9929}"/>
    <cellStyle name="Millares 2 2 3 2 3 2 2 3 3" xfId="14880" xr:uid="{3910CFA7-5AF6-4BF0-B11C-4A744AB43C02}"/>
    <cellStyle name="Millares 2 2 3 2 3 2 2 3 3 2" xfId="35528" xr:uid="{9C583A03-27E0-45A1-9B90-67007C6700E0}"/>
    <cellStyle name="Millares 2 2 3 2 3 2 2 3 4" xfId="25204" xr:uid="{DB892F33-4EDB-4D6B-8ACF-7676753AE6B5}"/>
    <cellStyle name="Millares 2 2 3 2 3 2 2 4" xfId="7137" xr:uid="{91CACC4E-07F8-44AA-BDA0-67B05B4B5749}"/>
    <cellStyle name="Millares 2 2 3 2 3 2 2 4 2" xfId="17461" xr:uid="{6BCD04CF-E826-4DEA-9EB6-0921BA399D0F}"/>
    <cellStyle name="Millares 2 2 3 2 3 2 2 4 2 2" xfId="38109" xr:uid="{9376D40E-9FF3-4CD8-9A86-D22F50E503A6}"/>
    <cellStyle name="Millares 2 2 3 2 3 2 2 4 3" xfId="27785" xr:uid="{A8C3DD90-84AD-44B2-9395-4622950FC86A}"/>
    <cellStyle name="Millares 2 2 3 2 3 2 2 5" xfId="12299" xr:uid="{B26B48DF-FBD6-492B-AD1C-153EED90215B}"/>
    <cellStyle name="Millares 2 2 3 2 3 2 2 5 2" xfId="32947" xr:uid="{A0A6FFED-FA48-4AC2-8A5B-25F562535E05}"/>
    <cellStyle name="Millares 2 2 3 2 3 2 2 6" xfId="22623" xr:uid="{0211A021-1E33-46EF-8587-58C205FBCEEC}"/>
    <cellStyle name="Millares 2 2 3 2 3 2 3" xfId="2620" xr:uid="{361EEA59-FFCB-4873-889F-F7FE88CE971C}"/>
    <cellStyle name="Millares 2 2 3 2 3 2 3 2" xfId="5201" xr:uid="{7BE319AC-42DC-4A89-83B4-44D0E3DDF589}"/>
    <cellStyle name="Millares 2 2 3 2 3 2 3 2 2" xfId="10363" xr:uid="{16D50A5E-F786-4216-8AD7-294F3EB89B85}"/>
    <cellStyle name="Millares 2 2 3 2 3 2 3 2 2 2" xfId="20687" xr:uid="{4517DF1F-8A5F-4DA9-8DD2-388CD90E02C4}"/>
    <cellStyle name="Millares 2 2 3 2 3 2 3 2 2 2 2" xfId="41335" xr:uid="{F9FBEEA3-833E-4497-92DC-85B4678FB9DB}"/>
    <cellStyle name="Millares 2 2 3 2 3 2 3 2 2 3" xfId="31011" xr:uid="{FDA9B509-EAC4-4AC4-A3CE-498AF7A430F0}"/>
    <cellStyle name="Millares 2 2 3 2 3 2 3 2 3" xfId="15525" xr:uid="{B7AB4479-EC7B-4F22-9D49-D23E15A2F94D}"/>
    <cellStyle name="Millares 2 2 3 2 3 2 3 2 3 2" xfId="36173" xr:uid="{D65D73D7-D574-4269-B8F2-BCDA4AC3DDE4}"/>
    <cellStyle name="Millares 2 2 3 2 3 2 3 2 4" xfId="25849" xr:uid="{79D37546-5271-4D3E-9F06-C79BE6E5928F}"/>
    <cellStyle name="Millares 2 2 3 2 3 2 3 3" xfId="7782" xr:uid="{F66AB406-7AB2-47C3-8523-0906F33BB3C7}"/>
    <cellStyle name="Millares 2 2 3 2 3 2 3 3 2" xfId="18106" xr:uid="{36268895-10F8-4C86-9D18-96C3EC76460B}"/>
    <cellStyle name="Millares 2 2 3 2 3 2 3 3 2 2" xfId="38754" xr:uid="{D66A247B-8FC7-4203-80CF-A15E0C05502B}"/>
    <cellStyle name="Millares 2 2 3 2 3 2 3 3 3" xfId="28430" xr:uid="{EC21B19A-62DB-486F-B100-8D9F7138F5D8}"/>
    <cellStyle name="Millares 2 2 3 2 3 2 3 4" xfId="12944" xr:uid="{1872D1CD-923F-470F-A4A1-3035A0E88769}"/>
    <cellStyle name="Millares 2 2 3 2 3 2 3 4 2" xfId="33592" xr:uid="{F74E5140-3203-4DD8-BF5F-66CBDEB12238}"/>
    <cellStyle name="Millares 2 2 3 2 3 2 3 5" xfId="23268" xr:uid="{9C03BEC4-3645-49B6-ACD1-EC9A19BF777E}"/>
    <cellStyle name="Millares 2 2 3 2 3 2 4" xfId="3911" xr:uid="{166BE52D-BF45-4667-92D4-C73181108113}"/>
    <cellStyle name="Millares 2 2 3 2 3 2 4 2" xfId="9073" xr:uid="{6A9F4D41-AE07-48F7-9F54-6B24F5DC98CD}"/>
    <cellStyle name="Millares 2 2 3 2 3 2 4 2 2" xfId="19397" xr:uid="{7D790289-E903-425E-A85A-11FB68439511}"/>
    <cellStyle name="Millares 2 2 3 2 3 2 4 2 2 2" xfId="40045" xr:uid="{9327DDA1-94F5-4FB7-9D59-B74FB6810A49}"/>
    <cellStyle name="Millares 2 2 3 2 3 2 4 2 3" xfId="29721" xr:uid="{8B1EA240-C126-4CB7-8D7F-4FC265A552C7}"/>
    <cellStyle name="Millares 2 2 3 2 3 2 4 3" xfId="14235" xr:uid="{36C5AA26-58FA-453A-AF56-2D2B17DEBC4A}"/>
    <cellStyle name="Millares 2 2 3 2 3 2 4 3 2" xfId="34883" xr:uid="{E4E4A83A-2075-44D8-9313-9BF7074CA27A}"/>
    <cellStyle name="Millares 2 2 3 2 3 2 4 4" xfId="24559" xr:uid="{9888E9A7-E7F2-4D0A-904F-FCCB4A1312C8}"/>
    <cellStyle name="Millares 2 2 3 2 3 2 5" xfId="6492" xr:uid="{A260D36B-4E91-421A-9102-D333AB280AE2}"/>
    <cellStyle name="Millares 2 2 3 2 3 2 5 2" xfId="16816" xr:uid="{479E8809-118E-4528-88C6-A123D83E197B}"/>
    <cellStyle name="Millares 2 2 3 2 3 2 5 2 2" xfId="37464" xr:uid="{76E1FF06-C065-4B20-84F4-ABEA842392BE}"/>
    <cellStyle name="Millares 2 2 3 2 3 2 5 3" xfId="27140" xr:uid="{3108A068-203B-4CB5-9539-FD26139024F3}"/>
    <cellStyle name="Millares 2 2 3 2 3 2 6" xfId="11654" xr:uid="{33C269EC-4D24-474C-8B62-089E4487AE98}"/>
    <cellStyle name="Millares 2 2 3 2 3 2 6 2" xfId="32302" xr:uid="{92A6D1AA-5535-43CF-A418-216BC5EBA88B}"/>
    <cellStyle name="Millares 2 2 3 2 3 2 7" xfId="21978" xr:uid="{9298C034-7A11-429A-BCC8-A19A43FED7D2}"/>
    <cellStyle name="Millares 2 2 3 2 3 3" xfId="1927" xr:uid="{00000000-0005-0000-0000-00002F050000}"/>
    <cellStyle name="Millares 2 2 3 2 3 3 2" xfId="3264" xr:uid="{5D69D764-8652-4171-AE09-259AFD523C62}"/>
    <cellStyle name="Millares 2 2 3 2 3 3 2 2" xfId="5845" xr:uid="{61974B0C-59E5-4B78-9C3F-7B536854AC3C}"/>
    <cellStyle name="Millares 2 2 3 2 3 3 2 2 2" xfId="11007" xr:uid="{3DC1AB03-0552-4851-B7A5-DA319E09F5E5}"/>
    <cellStyle name="Millares 2 2 3 2 3 3 2 2 2 2" xfId="21331" xr:uid="{362ADF60-4348-46E2-B7C2-03BB8C20817A}"/>
    <cellStyle name="Millares 2 2 3 2 3 3 2 2 2 2 2" xfId="41979" xr:uid="{AD718116-47B2-428B-9A7E-4B50D8827600}"/>
    <cellStyle name="Millares 2 2 3 2 3 3 2 2 2 3" xfId="31655" xr:uid="{E435AF67-FB76-4B23-A285-0FB41D5A6377}"/>
    <cellStyle name="Millares 2 2 3 2 3 3 2 2 3" xfId="16169" xr:uid="{4A628EFA-233B-49D2-B5C5-998B8212CF01}"/>
    <cellStyle name="Millares 2 2 3 2 3 3 2 2 3 2" xfId="36817" xr:uid="{4559D32A-CCBA-4EAF-9D68-7B03544BB5A3}"/>
    <cellStyle name="Millares 2 2 3 2 3 3 2 2 4" xfId="26493" xr:uid="{4F7B42AE-86A5-4404-AB15-7F5ABCA73ACA}"/>
    <cellStyle name="Millares 2 2 3 2 3 3 2 3" xfId="8426" xr:uid="{11AA7B36-BACA-4D31-B517-A5C5ECBCA501}"/>
    <cellStyle name="Millares 2 2 3 2 3 3 2 3 2" xfId="18750" xr:uid="{B8419DC6-CCCF-4C06-A7C3-CD0B1F7A3678}"/>
    <cellStyle name="Millares 2 2 3 2 3 3 2 3 2 2" xfId="39398" xr:uid="{BA8535FA-4606-4553-B0CB-7823CC5361A9}"/>
    <cellStyle name="Millares 2 2 3 2 3 3 2 3 3" xfId="29074" xr:uid="{2B47F6FA-67C5-48B8-B7EE-9FF11E737A15}"/>
    <cellStyle name="Millares 2 2 3 2 3 3 2 4" xfId="13588" xr:uid="{EF501A74-1690-4ADC-83A4-8E60BB675E1D}"/>
    <cellStyle name="Millares 2 2 3 2 3 3 2 4 2" xfId="34236" xr:uid="{AB160E9D-E929-4847-B485-4FCA038B90EC}"/>
    <cellStyle name="Millares 2 2 3 2 3 3 2 5" xfId="23912" xr:uid="{C9F7BF06-F079-4C53-AD36-C0E154A943D3}"/>
    <cellStyle name="Millares 2 2 3 2 3 3 3" xfId="4555" xr:uid="{D64ACDE0-6ABB-4572-8D20-453A8264E627}"/>
    <cellStyle name="Millares 2 2 3 2 3 3 3 2" xfId="9717" xr:uid="{314B292F-258C-4685-83E8-4E6026139BEF}"/>
    <cellStyle name="Millares 2 2 3 2 3 3 3 2 2" xfId="20041" xr:uid="{0B7596EE-6B71-40D6-A2AD-32E8D93AA95B}"/>
    <cellStyle name="Millares 2 2 3 2 3 3 3 2 2 2" xfId="40689" xr:uid="{BCC4D3CA-E7F4-44BD-8512-9452CB87EA8D}"/>
    <cellStyle name="Millares 2 2 3 2 3 3 3 2 3" xfId="30365" xr:uid="{03877487-58C9-4605-A1CD-A2934FA70FE2}"/>
    <cellStyle name="Millares 2 2 3 2 3 3 3 3" xfId="14879" xr:uid="{498AD554-7C17-4E2F-A467-FB871E0ACB17}"/>
    <cellStyle name="Millares 2 2 3 2 3 3 3 3 2" xfId="35527" xr:uid="{A4FEDD3E-E6F6-4AE5-A3AF-5796B0311F1A}"/>
    <cellStyle name="Millares 2 2 3 2 3 3 3 4" xfId="25203" xr:uid="{9DC4194F-9FFA-49FC-BD8E-5C7927E15821}"/>
    <cellStyle name="Millares 2 2 3 2 3 3 4" xfId="7136" xr:uid="{741BC19A-5EE9-4EB7-8B2A-1BB2B29D567B}"/>
    <cellStyle name="Millares 2 2 3 2 3 3 4 2" xfId="17460" xr:uid="{224AD30B-CA6B-47C5-A5B7-536935FA8554}"/>
    <cellStyle name="Millares 2 2 3 2 3 3 4 2 2" xfId="38108" xr:uid="{D03FAC81-D033-4DD0-949F-946F649F7153}"/>
    <cellStyle name="Millares 2 2 3 2 3 3 4 3" xfId="27784" xr:uid="{959ECF95-B5DC-406F-B7D2-C48F24A69908}"/>
    <cellStyle name="Millares 2 2 3 2 3 3 5" xfId="12298" xr:uid="{8D10A4E5-CA4A-4A77-9FEF-FD961E371E10}"/>
    <cellStyle name="Millares 2 2 3 2 3 3 5 2" xfId="32946" xr:uid="{1339C669-78B0-4992-ACB5-47B827E33CC7}"/>
    <cellStyle name="Millares 2 2 3 2 3 3 6" xfId="22622" xr:uid="{2AC8330B-5371-403E-9592-DEEDEB65617C}"/>
    <cellStyle name="Millares 2 2 3 2 3 4" xfId="2619" xr:uid="{D062EF67-36C1-4A97-9E71-197DEE5BCA2A}"/>
    <cellStyle name="Millares 2 2 3 2 3 4 2" xfId="5200" xr:uid="{687EE055-96E9-4669-92FD-B2B8150690A4}"/>
    <cellStyle name="Millares 2 2 3 2 3 4 2 2" xfId="10362" xr:uid="{BA0525FF-B923-4174-BA48-15BD3F5AEEDE}"/>
    <cellStyle name="Millares 2 2 3 2 3 4 2 2 2" xfId="20686" xr:uid="{20031119-DD11-42B7-8E0F-721595399E8A}"/>
    <cellStyle name="Millares 2 2 3 2 3 4 2 2 2 2" xfId="41334" xr:uid="{C7E88AD7-21C5-46A8-8998-3CADFFA2B1BB}"/>
    <cellStyle name="Millares 2 2 3 2 3 4 2 2 3" xfId="31010" xr:uid="{FA973AF5-1567-470B-A691-C2F5DF439106}"/>
    <cellStyle name="Millares 2 2 3 2 3 4 2 3" xfId="15524" xr:uid="{27410F94-F1A6-4DE5-925D-B2CAB41A5453}"/>
    <cellStyle name="Millares 2 2 3 2 3 4 2 3 2" xfId="36172" xr:uid="{9DEAD675-FF4E-4E92-A68C-8A626A52B65E}"/>
    <cellStyle name="Millares 2 2 3 2 3 4 2 4" xfId="25848" xr:uid="{9D787435-BE77-4860-844F-3269D1F4CA5C}"/>
    <cellStyle name="Millares 2 2 3 2 3 4 3" xfId="7781" xr:uid="{E4C7798D-D3CE-4BF8-A1FB-015CF3903FEA}"/>
    <cellStyle name="Millares 2 2 3 2 3 4 3 2" xfId="18105" xr:uid="{0F4B47D0-DCE1-44FE-8363-01146C3E5472}"/>
    <cellStyle name="Millares 2 2 3 2 3 4 3 2 2" xfId="38753" xr:uid="{3558E351-8A16-4227-9F78-E39A3B8C1077}"/>
    <cellStyle name="Millares 2 2 3 2 3 4 3 3" xfId="28429" xr:uid="{32B9DDFB-6120-4380-AB9F-CB575D495C88}"/>
    <cellStyle name="Millares 2 2 3 2 3 4 4" xfId="12943" xr:uid="{C57584E7-55A0-4050-8AE2-F79BFE0BD3A6}"/>
    <cellStyle name="Millares 2 2 3 2 3 4 4 2" xfId="33591" xr:uid="{D34D9F3B-681D-4AF5-9683-7BC9EBA2C2E8}"/>
    <cellStyle name="Millares 2 2 3 2 3 4 5" xfId="23267" xr:uid="{6FA554E9-F0D2-466A-83B2-1347FDCA28EE}"/>
    <cellStyle name="Millares 2 2 3 2 3 5" xfId="3910" xr:uid="{DC423664-78CA-45BF-9EA9-B32656EA37A6}"/>
    <cellStyle name="Millares 2 2 3 2 3 5 2" xfId="9072" xr:uid="{A2469B51-AE3B-43FC-A2D2-EEF25373C445}"/>
    <cellStyle name="Millares 2 2 3 2 3 5 2 2" xfId="19396" xr:uid="{5D11B893-3242-475B-9FDA-2FF9C227E662}"/>
    <cellStyle name="Millares 2 2 3 2 3 5 2 2 2" xfId="40044" xr:uid="{BC138F06-9715-4CE1-A2B3-68F3F9EA43F6}"/>
    <cellStyle name="Millares 2 2 3 2 3 5 2 3" xfId="29720" xr:uid="{451C8421-A561-4ACB-945B-5785849C1794}"/>
    <cellStyle name="Millares 2 2 3 2 3 5 3" xfId="14234" xr:uid="{BB300629-8740-4DD8-A240-46E8FF962AF9}"/>
    <cellStyle name="Millares 2 2 3 2 3 5 3 2" xfId="34882" xr:uid="{5DE80C7C-F89D-4B21-B6FA-2A56DF68F70E}"/>
    <cellStyle name="Millares 2 2 3 2 3 5 4" xfId="24558" xr:uid="{72E6BC5D-3FDE-4F1F-BCD8-FB4B532AF032}"/>
    <cellStyle name="Millares 2 2 3 2 3 6" xfId="6491" xr:uid="{DECBBB0C-FB16-46BC-9C87-A68E9CA455E8}"/>
    <cellStyle name="Millares 2 2 3 2 3 6 2" xfId="16815" xr:uid="{A82C787D-0AFB-46CF-85B0-BA01F4556E3E}"/>
    <cellStyle name="Millares 2 2 3 2 3 6 2 2" xfId="37463" xr:uid="{4B6BD040-1C18-4B6E-8903-65F79C9B3023}"/>
    <cellStyle name="Millares 2 2 3 2 3 6 3" xfId="27139" xr:uid="{32C24975-B402-4696-86D8-7AA78DFAAC04}"/>
    <cellStyle name="Millares 2 2 3 2 3 7" xfId="11653" xr:uid="{1C419B85-167E-43FF-BCEA-6E4D37EB0CA2}"/>
    <cellStyle name="Millares 2 2 3 2 3 7 2" xfId="32301" xr:uid="{5DDC1B46-59CC-4918-9E6F-D283F04EC45C}"/>
    <cellStyle name="Millares 2 2 3 2 3 8" xfId="21977" xr:uid="{CCC1F005-809D-4202-9CAC-8CB9F78FF323}"/>
    <cellStyle name="Millares 2 2 3 2 4" xfId="955" xr:uid="{00000000-0005-0000-0000-000030050000}"/>
    <cellStyle name="Millares 2 2 3 2 4 2" xfId="956" xr:uid="{00000000-0005-0000-0000-000031050000}"/>
    <cellStyle name="Millares 2 2 3 2 4 2 2" xfId="1930" xr:uid="{00000000-0005-0000-0000-000032050000}"/>
    <cellStyle name="Millares 2 2 3 2 4 2 2 2" xfId="3267" xr:uid="{9A3D4721-0522-4905-BB5B-2A60D8BE7EEE}"/>
    <cellStyle name="Millares 2 2 3 2 4 2 2 2 2" xfId="5848" xr:uid="{DA6C6690-2244-49D4-9D26-F3B73AA8C3A1}"/>
    <cellStyle name="Millares 2 2 3 2 4 2 2 2 2 2" xfId="11010" xr:uid="{D5CCB41A-454D-4955-8B21-8C6B9AF633C3}"/>
    <cellStyle name="Millares 2 2 3 2 4 2 2 2 2 2 2" xfId="21334" xr:uid="{4A193019-97CD-4494-AA2E-F08B4D4B850D}"/>
    <cellStyle name="Millares 2 2 3 2 4 2 2 2 2 2 2 2" xfId="41982" xr:uid="{8DEA028C-F06D-4FB4-9513-CFC06467D8BF}"/>
    <cellStyle name="Millares 2 2 3 2 4 2 2 2 2 2 3" xfId="31658" xr:uid="{3FD74880-E53A-4C4D-8C55-C10475F96603}"/>
    <cellStyle name="Millares 2 2 3 2 4 2 2 2 2 3" xfId="16172" xr:uid="{CC6F0964-9AD4-4381-A20F-072EF56BF019}"/>
    <cellStyle name="Millares 2 2 3 2 4 2 2 2 2 3 2" xfId="36820" xr:uid="{1F835089-E38B-4B92-962E-8656C2E7E198}"/>
    <cellStyle name="Millares 2 2 3 2 4 2 2 2 2 4" xfId="26496" xr:uid="{4DFA813A-06ED-4A36-9A3B-F223845536C4}"/>
    <cellStyle name="Millares 2 2 3 2 4 2 2 2 3" xfId="8429" xr:uid="{253BC826-9278-4449-AA5B-2BFA700B40C2}"/>
    <cellStyle name="Millares 2 2 3 2 4 2 2 2 3 2" xfId="18753" xr:uid="{7E9137AB-F844-4A95-B1BF-394E51C12135}"/>
    <cellStyle name="Millares 2 2 3 2 4 2 2 2 3 2 2" xfId="39401" xr:uid="{104831D3-7007-4ADB-83B7-3D99D2661D02}"/>
    <cellStyle name="Millares 2 2 3 2 4 2 2 2 3 3" xfId="29077" xr:uid="{AB66720E-E362-4B01-BF33-E1F7DD74F208}"/>
    <cellStyle name="Millares 2 2 3 2 4 2 2 2 4" xfId="13591" xr:uid="{0E052819-98DD-407C-A16D-70407BD8DB36}"/>
    <cellStyle name="Millares 2 2 3 2 4 2 2 2 4 2" xfId="34239" xr:uid="{1AC1EC84-20F4-4F6E-A0EF-FD84B471B2C7}"/>
    <cellStyle name="Millares 2 2 3 2 4 2 2 2 5" xfId="23915" xr:uid="{AA903768-6678-402D-8679-FA5BACAEBFA5}"/>
    <cellStyle name="Millares 2 2 3 2 4 2 2 3" xfId="4558" xr:uid="{05B57682-98F2-42D2-90B1-F3E3D852637D}"/>
    <cellStyle name="Millares 2 2 3 2 4 2 2 3 2" xfId="9720" xr:uid="{735FD794-7437-4845-8B62-EB69A8D23EE5}"/>
    <cellStyle name="Millares 2 2 3 2 4 2 2 3 2 2" xfId="20044" xr:uid="{70D0673F-6370-467B-91B0-BB95ED1ADB43}"/>
    <cellStyle name="Millares 2 2 3 2 4 2 2 3 2 2 2" xfId="40692" xr:uid="{69DBCAF5-ED28-42B3-A087-C8903C29B2F3}"/>
    <cellStyle name="Millares 2 2 3 2 4 2 2 3 2 3" xfId="30368" xr:uid="{3D1D9A88-4588-4645-8E35-B575DC1E0FCF}"/>
    <cellStyle name="Millares 2 2 3 2 4 2 2 3 3" xfId="14882" xr:uid="{D4B113C6-9CCA-4B47-B236-4C94AD6CB8FD}"/>
    <cellStyle name="Millares 2 2 3 2 4 2 2 3 3 2" xfId="35530" xr:uid="{57251C5E-9D3E-437F-A34A-1352DC13E0FA}"/>
    <cellStyle name="Millares 2 2 3 2 4 2 2 3 4" xfId="25206" xr:uid="{6BD5E5CF-CBB2-42AA-AA73-FDA7C9B96DB3}"/>
    <cellStyle name="Millares 2 2 3 2 4 2 2 4" xfId="7139" xr:uid="{50530871-58A1-4B04-AB1D-4680A1A4DD05}"/>
    <cellStyle name="Millares 2 2 3 2 4 2 2 4 2" xfId="17463" xr:uid="{26777EEA-23AA-4011-9420-2E46423F3734}"/>
    <cellStyle name="Millares 2 2 3 2 4 2 2 4 2 2" xfId="38111" xr:uid="{CB2A67F6-E189-4096-977F-37C33822FDBC}"/>
    <cellStyle name="Millares 2 2 3 2 4 2 2 4 3" xfId="27787" xr:uid="{D49C126F-3342-4043-8CAB-6C3DDDA0954B}"/>
    <cellStyle name="Millares 2 2 3 2 4 2 2 5" xfId="12301" xr:uid="{141A342A-194C-4B4A-8EE9-A2D62E3C3C13}"/>
    <cellStyle name="Millares 2 2 3 2 4 2 2 5 2" xfId="32949" xr:uid="{2B4D5459-1B1D-4011-9167-BAEA8960302F}"/>
    <cellStyle name="Millares 2 2 3 2 4 2 2 6" xfId="22625" xr:uid="{F8FC16C5-E3C5-4589-B898-D4AE651D762C}"/>
    <cellStyle name="Millares 2 2 3 2 4 2 3" xfId="2622" xr:uid="{E57D0FB3-4221-492A-A5D6-2B8654BB877C}"/>
    <cellStyle name="Millares 2 2 3 2 4 2 3 2" xfId="5203" xr:uid="{3E3A5CEA-23AF-4C34-A9BE-79CEF2CB9BA4}"/>
    <cellStyle name="Millares 2 2 3 2 4 2 3 2 2" xfId="10365" xr:uid="{421BE056-FE78-4E42-B677-CFBCF510B4DA}"/>
    <cellStyle name="Millares 2 2 3 2 4 2 3 2 2 2" xfId="20689" xr:uid="{65EDC70E-3CA9-4C53-8F6E-44E2FB44F17D}"/>
    <cellStyle name="Millares 2 2 3 2 4 2 3 2 2 2 2" xfId="41337" xr:uid="{61C765A3-9271-4BC4-BFA5-08EBD21CC746}"/>
    <cellStyle name="Millares 2 2 3 2 4 2 3 2 2 3" xfId="31013" xr:uid="{D04A6AD8-5AB9-4394-BB18-141E4A3567A0}"/>
    <cellStyle name="Millares 2 2 3 2 4 2 3 2 3" xfId="15527" xr:uid="{9A09C928-19EA-40BB-983A-64EA435F7274}"/>
    <cellStyle name="Millares 2 2 3 2 4 2 3 2 3 2" xfId="36175" xr:uid="{C2711757-3305-4534-9C18-ABA36613F6E9}"/>
    <cellStyle name="Millares 2 2 3 2 4 2 3 2 4" xfId="25851" xr:uid="{3F4D2831-3883-4369-9F5E-B3429F039CF1}"/>
    <cellStyle name="Millares 2 2 3 2 4 2 3 3" xfId="7784" xr:uid="{45AACA7B-893E-4B97-B1EF-66E0C6987881}"/>
    <cellStyle name="Millares 2 2 3 2 4 2 3 3 2" xfId="18108" xr:uid="{97E10AE7-D5BF-413D-91C9-E1988FAE1CFB}"/>
    <cellStyle name="Millares 2 2 3 2 4 2 3 3 2 2" xfId="38756" xr:uid="{D819F6F6-ED7C-4C59-803C-782E3ECEE042}"/>
    <cellStyle name="Millares 2 2 3 2 4 2 3 3 3" xfId="28432" xr:uid="{C2B566A8-1644-4390-96B8-299F4A669F46}"/>
    <cellStyle name="Millares 2 2 3 2 4 2 3 4" xfId="12946" xr:uid="{6178891D-B0B4-4210-AE64-2325BBB21258}"/>
    <cellStyle name="Millares 2 2 3 2 4 2 3 4 2" xfId="33594" xr:uid="{C971A841-1F77-4329-A391-E91571A12CAB}"/>
    <cellStyle name="Millares 2 2 3 2 4 2 3 5" xfId="23270" xr:uid="{DF05416B-80DE-43A7-8DF4-6BD603DB8BD6}"/>
    <cellStyle name="Millares 2 2 3 2 4 2 4" xfId="3913" xr:uid="{16A9C2D1-9ED1-46FB-A60A-1241258F59D9}"/>
    <cellStyle name="Millares 2 2 3 2 4 2 4 2" xfId="9075" xr:uid="{AEA63414-06F0-4045-A5FA-601F0C554561}"/>
    <cellStyle name="Millares 2 2 3 2 4 2 4 2 2" xfId="19399" xr:uid="{06EA88DB-8C1E-4829-9BCD-234C92C9F6E6}"/>
    <cellStyle name="Millares 2 2 3 2 4 2 4 2 2 2" xfId="40047" xr:uid="{0C4B35A4-8381-4304-846C-0C3A3F28D414}"/>
    <cellStyle name="Millares 2 2 3 2 4 2 4 2 3" xfId="29723" xr:uid="{3D603193-44AD-4823-9430-45EF14B5205A}"/>
    <cellStyle name="Millares 2 2 3 2 4 2 4 3" xfId="14237" xr:uid="{28036BCC-2C73-43A3-9999-DBA202BF1D0C}"/>
    <cellStyle name="Millares 2 2 3 2 4 2 4 3 2" xfId="34885" xr:uid="{98FA813B-1304-4CD7-B4FB-1AA06AE1C4DE}"/>
    <cellStyle name="Millares 2 2 3 2 4 2 4 4" xfId="24561" xr:uid="{01919418-BB94-4DA9-9831-29276FAA971F}"/>
    <cellStyle name="Millares 2 2 3 2 4 2 5" xfId="6494" xr:uid="{762F4703-145D-411C-8EAE-9881DA9AE66A}"/>
    <cellStyle name="Millares 2 2 3 2 4 2 5 2" xfId="16818" xr:uid="{C253D5EE-88AE-499B-BCF4-1EB8F7C9B759}"/>
    <cellStyle name="Millares 2 2 3 2 4 2 5 2 2" xfId="37466" xr:uid="{B097D2A0-401F-4E7B-819F-EFC38A5146AD}"/>
    <cellStyle name="Millares 2 2 3 2 4 2 5 3" xfId="27142" xr:uid="{A6633954-C2F8-461C-91C8-3FB79857A16D}"/>
    <cellStyle name="Millares 2 2 3 2 4 2 6" xfId="11656" xr:uid="{8D35FBFF-4306-44C9-8E7E-33817558101B}"/>
    <cellStyle name="Millares 2 2 3 2 4 2 6 2" xfId="32304" xr:uid="{0A214394-4AAC-4AE1-8979-E9BBAA761961}"/>
    <cellStyle name="Millares 2 2 3 2 4 2 7" xfId="21980" xr:uid="{436E7A6C-CEEA-4E57-9D09-2D01C7AC5280}"/>
    <cellStyle name="Millares 2 2 3 2 4 3" xfId="1929" xr:uid="{00000000-0005-0000-0000-000033050000}"/>
    <cellStyle name="Millares 2 2 3 2 4 3 2" xfId="3266" xr:uid="{95932325-0088-4017-B4A1-8A187BBE89D3}"/>
    <cellStyle name="Millares 2 2 3 2 4 3 2 2" xfId="5847" xr:uid="{5D1CDC13-E0C0-4797-8924-9C1E916B37A9}"/>
    <cellStyle name="Millares 2 2 3 2 4 3 2 2 2" xfId="11009" xr:uid="{F5D3AC30-5DF0-4E12-8E34-EC7E9362BA32}"/>
    <cellStyle name="Millares 2 2 3 2 4 3 2 2 2 2" xfId="21333" xr:uid="{F8C09685-3A27-44C1-8650-267092827A5E}"/>
    <cellStyle name="Millares 2 2 3 2 4 3 2 2 2 2 2" xfId="41981" xr:uid="{EA54C222-85A6-4AE8-BCA7-0A91850084F6}"/>
    <cellStyle name="Millares 2 2 3 2 4 3 2 2 2 3" xfId="31657" xr:uid="{AA780BFB-2C83-4994-8CA9-AB36545AB8C5}"/>
    <cellStyle name="Millares 2 2 3 2 4 3 2 2 3" xfId="16171" xr:uid="{6DD810A5-23BC-4A67-A1DB-B25AE93CA6A7}"/>
    <cellStyle name="Millares 2 2 3 2 4 3 2 2 3 2" xfId="36819" xr:uid="{F21E4FDB-2934-4F6D-9659-B1983C61AAF7}"/>
    <cellStyle name="Millares 2 2 3 2 4 3 2 2 4" xfId="26495" xr:uid="{73FB8A38-B118-49B3-8F30-CCF8AEA0CAE1}"/>
    <cellStyle name="Millares 2 2 3 2 4 3 2 3" xfId="8428" xr:uid="{CC9D9D7B-754E-4587-98C1-5D19FEB9F049}"/>
    <cellStyle name="Millares 2 2 3 2 4 3 2 3 2" xfId="18752" xr:uid="{08490839-4AF9-4169-8071-90AD0A8D5734}"/>
    <cellStyle name="Millares 2 2 3 2 4 3 2 3 2 2" xfId="39400" xr:uid="{14479663-CF09-4722-BA4B-7CAA8F965F0D}"/>
    <cellStyle name="Millares 2 2 3 2 4 3 2 3 3" xfId="29076" xr:uid="{72F87A6F-BEAA-4863-9BB5-5C3663767077}"/>
    <cellStyle name="Millares 2 2 3 2 4 3 2 4" xfId="13590" xr:uid="{147596F5-530D-44CE-BC8F-6899DD055D33}"/>
    <cellStyle name="Millares 2 2 3 2 4 3 2 4 2" xfId="34238" xr:uid="{57F8EDB9-0BBA-4C76-AE60-8D139B66C32E}"/>
    <cellStyle name="Millares 2 2 3 2 4 3 2 5" xfId="23914" xr:uid="{EA336558-4F2C-447D-B2A7-606020B921D8}"/>
    <cellStyle name="Millares 2 2 3 2 4 3 3" xfId="4557" xr:uid="{ADBFC6D6-596A-4E11-A268-BEAE7E7506EA}"/>
    <cellStyle name="Millares 2 2 3 2 4 3 3 2" xfId="9719" xr:uid="{D96CF14F-FB4A-473D-BFE3-15F282977EDC}"/>
    <cellStyle name="Millares 2 2 3 2 4 3 3 2 2" xfId="20043" xr:uid="{4BC7A7F9-CA47-4828-A414-FBF7ED97FEB3}"/>
    <cellStyle name="Millares 2 2 3 2 4 3 3 2 2 2" xfId="40691" xr:uid="{22EC478D-B5C1-4066-BBE4-B7C31B10A596}"/>
    <cellStyle name="Millares 2 2 3 2 4 3 3 2 3" xfId="30367" xr:uid="{AA102AB9-4F6C-42E1-A3A7-509B910A895A}"/>
    <cellStyle name="Millares 2 2 3 2 4 3 3 3" xfId="14881" xr:uid="{42AAA284-DB1C-481B-9147-DFD1FCA3D42B}"/>
    <cellStyle name="Millares 2 2 3 2 4 3 3 3 2" xfId="35529" xr:uid="{2B819A92-6656-4A71-8CC2-FE308583BB0B}"/>
    <cellStyle name="Millares 2 2 3 2 4 3 3 4" xfId="25205" xr:uid="{91139D3D-D584-43BF-A79B-14524230995B}"/>
    <cellStyle name="Millares 2 2 3 2 4 3 4" xfId="7138" xr:uid="{A703A8EC-530E-4E58-94E4-0C8B366D7BC3}"/>
    <cellStyle name="Millares 2 2 3 2 4 3 4 2" xfId="17462" xr:uid="{1A96847C-BE7A-4FF2-8132-55055598EDFC}"/>
    <cellStyle name="Millares 2 2 3 2 4 3 4 2 2" xfId="38110" xr:uid="{FA9114A0-E197-43CF-953C-9784AA0D14AA}"/>
    <cellStyle name="Millares 2 2 3 2 4 3 4 3" xfId="27786" xr:uid="{C91F005E-B319-4984-BA9D-F04FE016F6E6}"/>
    <cellStyle name="Millares 2 2 3 2 4 3 5" xfId="12300" xr:uid="{6B10C7D4-89F2-4C71-A342-0AA51E660E3F}"/>
    <cellStyle name="Millares 2 2 3 2 4 3 5 2" xfId="32948" xr:uid="{486D6292-66FF-476A-9F48-BC43B8478973}"/>
    <cellStyle name="Millares 2 2 3 2 4 3 6" xfId="22624" xr:uid="{7EE13DBB-7D37-4C48-9490-D51600962D97}"/>
    <cellStyle name="Millares 2 2 3 2 4 4" xfId="2621" xr:uid="{E8500EED-8A38-44D1-AC8B-12A7DF8C0DFA}"/>
    <cellStyle name="Millares 2 2 3 2 4 4 2" xfId="5202" xr:uid="{2ECE47C1-F9C2-42D3-80D0-59338F04D818}"/>
    <cellStyle name="Millares 2 2 3 2 4 4 2 2" xfId="10364" xr:uid="{7A90FBB8-A810-4AE4-9546-7282070EB2BB}"/>
    <cellStyle name="Millares 2 2 3 2 4 4 2 2 2" xfId="20688" xr:uid="{2BE19594-B238-4974-8820-DD526F330B4C}"/>
    <cellStyle name="Millares 2 2 3 2 4 4 2 2 2 2" xfId="41336" xr:uid="{A7855F11-C9B0-444E-99A5-8860F87ADD83}"/>
    <cellStyle name="Millares 2 2 3 2 4 4 2 2 3" xfId="31012" xr:uid="{BFC65434-8E66-476D-8B27-034C68EF9BCD}"/>
    <cellStyle name="Millares 2 2 3 2 4 4 2 3" xfId="15526" xr:uid="{51C4036A-E416-424E-A2E4-B55E7304421A}"/>
    <cellStyle name="Millares 2 2 3 2 4 4 2 3 2" xfId="36174" xr:uid="{4AD31A3C-5326-4975-9982-730A4035EEAC}"/>
    <cellStyle name="Millares 2 2 3 2 4 4 2 4" xfId="25850" xr:uid="{701347CE-1A36-4370-9772-EB272533858D}"/>
    <cellStyle name="Millares 2 2 3 2 4 4 3" xfId="7783" xr:uid="{425139AD-9945-45F7-8D8E-5609BB29BEDF}"/>
    <cellStyle name="Millares 2 2 3 2 4 4 3 2" xfId="18107" xr:uid="{C3591BDA-A46D-476C-BAB4-CBF0C30D0795}"/>
    <cellStyle name="Millares 2 2 3 2 4 4 3 2 2" xfId="38755" xr:uid="{91315389-A515-4AE9-BEDA-1659461871AF}"/>
    <cellStyle name="Millares 2 2 3 2 4 4 3 3" xfId="28431" xr:uid="{6683B4AD-C204-4836-8975-598274013B25}"/>
    <cellStyle name="Millares 2 2 3 2 4 4 4" xfId="12945" xr:uid="{6D26D8E4-478F-463F-9596-4B458AA6479D}"/>
    <cellStyle name="Millares 2 2 3 2 4 4 4 2" xfId="33593" xr:uid="{AA535C8B-D683-4C66-AAA0-E40F92DD92D5}"/>
    <cellStyle name="Millares 2 2 3 2 4 4 5" xfId="23269" xr:uid="{ABE45926-2D2C-4640-83D6-0B80F77C908C}"/>
    <cellStyle name="Millares 2 2 3 2 4 5" xfId="3912" xr:uid="{CB494EF2-F226-46A3-A9FC-0C9A7B391D8C}"/>
    <cellStyle name="Millares 2 2 3 2 4 5 2" xfId="9074" xr:uid="{D39884A2-639F-4A86-B53C-5AFE13B9C82C}"/>
    <cellStyle name="Millares 2 2 3 2 4 5 2 2" xfId="19398" xr:uid="{164D9CEA-DCCF-40E0-A449-12D7A9261119}"/>
    <cellStyle name="Millares 2 2 3 2 4 5 2 2 2" xfId="40046" xr:uid="{FA643187-09E6-4D68-A383-AB37C882063A}"/>
    <cellStyle name="Millares 2 2 3 2 4 5 2 3" xfId="29722" xr:uid="{BBA135FC-4AF8-43B1-960C-268D8E97CEEF}"/>
    <cellStyle name="Millares 2 2 3 2 4 5 3" xfId="14236" xr:uid="{6774B07A-769A-4882-93B1-6AE78C0833D6}"/>
    <cellStyle name="Millares 2 2 3 2 4 5 3 2" xfId="34884" xr:uid="{7EA1B1F7-6695-4A24-B41D-AE6E823D085C}"/>
    <cellStyle name="Millares 2 2 3 2 4 5 4" xfId="24560" xr:uid="{EA5CD521-1D4C-4152-A774-9BE01033256F}"/>
    <cellStyle name="Millares 2 2 3 2 4 6" xfId="6493" xr:uid="{FCCF5280-9FC2-42EF-B0DF-A137C41DE7EF}"/>
    <cellStyle name="Millares 2 2 3 2 4 6 2" xfId="16817" xr:uid="{8A327985-A729-44AB-A313-DD7FFA85C37C}"/>
    <cellStyle name="Millares 2 2 3 2 4 6 2 2" xfId="37465" xr:uid="{760DDDD8-08A7-43BB-90E0-BEAA73622343}"/>
    <cellStyle name="Millares 2 2 3 2 4 6 3" xfId="27141" xr:uid="{D4ED078B-528B-4ED6-BEA3-515C465FDD0C}"/>
    <cellStyle name="Millares 2 2 3 2 4 7" xfId="11655" xr:uid="{9C7A2FBF-C8C7-45E6-ABCD-C76E25080E62}"/>
    <cellStyle name="Millares 2 2 3 2 4 7 2" xfId="32303" xr:uid="{5AB9EDF2-74AC-4FE5-A56D-D4328AFEB1AD}"/>
    <cellStyle name="Millares 2 2 3 2 4 8" xfId="21979" xr:uid="{33BE118E-A97D-4550-911F-4EC96B4BA95B}"/>
    <cellStyle name="Millares 2 2 3 2 5" xfId="957" xr:uid="{00000000-0005-0000-0000-000034050000}"/>
    <cellStyle name="Millares 2 2 3 2 5 2" xfId="1931" xr:uid="{00000000-0005-0000-0000-000035050000}"/>
    <cellStyle name="Millares 2 2 3 2 5 2 2" xfId="3268" xr:uid="{008258D1-D162-49BA-A5A2-333299242122}"/>
    <cellStyle name="Millares 2 2 3 2 5 2 2 2" xfId="5849" xr:uid="{40ACCC0A-2A90-46FA-867F-DAAAE2CC1CCE}"/>
    <cellStyle name="Millares 2 2 3 2 5 2 2 2 2" xfId="11011" xr:uid="{6DE5BAF2-9F9D-4B41-BAAD-D67F1B3F3EB6}"/>
    <cellStyle name="Millares 2 2 3 2 5 2 2 2 2 2" xfId="21335" xr:uid="{80494FD7-977C-488E-A481-A7DF84158F8F}"/>
    <cellStyle name="Millares 2 2 3 2 5 2 2 2 2 2 2" xfId="41983" xr:uid="{C146AA46-A401-426C-9C26-65E85DA76426}"/>
    <cellStyle name="Millares 2 2 3 2 5 2 2 2 2 3" xfId="31659" xr:uid="{567BABAE-0E96-4B39-BFAF-EF6FED78602E}"/>
    <cellStyle name="Millares 2 2 3 2 5 2 2 2 3" xfId="16173" xr:uid="{212C746E-1871-4EE3-8BF2-54C319ACCD65}"/>
    <cellStyle name="Millares 2 2 3 2 5 2 2 2 3 2" xfId="36821" xr:uid="{7432E9A4-64EA-44F4-BC56-058E6548627A}"/>
    <cellStyle name="Millares 2 2 3 2 5 2 2 2 4" xfId="26497" xr:uid="{CBE440F5-5CE4-44AC-ABF8-029E447C1822}"/>
    <cellStyle name="Millares 2 2 3 2 5 2 2 3" xfId="8430" xr:uid="{68A00E2E-0AEE-4C24-82AD-D0ECD8F5B881}"/>
    <cellStyle name="Millares 2 2 3 2 5 2 2 3 2" xfId="18754" xr:uid="{02F2ED4F-160F-40CB-A909-8C267274A441}"/>
    <cellStyle name="Millares 2 2 3 2 5 2 2 3 2 2" xfId="39402" xr:uid="{54EE0BE3-13C6-43CB-B7D8-D4DEB8B07162}"/>
    <cellStyle name="Millares 2 2 3 2 5 2 2 3 3" xfId="29078" xr:uid="{0AD72FA4-6B60-40C8-AD97-EB5B99B8CB04}"/>
    <cellStyle name="Millares 2 2 3 2 5 2 2 4" xfId="13592" xr:uid="{0DCC37D8-8C9C-4612-B32A-421B5C234A0D}"/>
    <cellStyle name="Millares 2 2 3 2 5 2 2 4 2" xfId="34240" xr:uid="{0AB7461D-E418-4049-B35B-878522C2B816}"/>
    <cellStyle name="Millares 2 2 3 2 5 2 2 5" xfId="23916" xr:uid="{D6225EF3-71B7-470F-BCB6-9F2F975030D5}"/>
    <cellStyle name="Millares 2 2 3 2 5 2 3" xfId="4559" xr:uid="{A4A94A81-07CE-4E06-B0D3-BE0B82075076}"/>
    <cellStyle name="Millares 2 2 3 2 5 2 3 2" xfId="9721" xr:uid="{C15D617B-96D0-4E40-9B1C-25D939DDFB9E}"/>
    <cellStyle name="Millares 2 2 3 2 5 2 3 2 2" xfId="20045" xr:uid="{ADE5995B-360A-4E3B-807E-45547992ACDD}"/>
    <cellStyle name="Millares 2 2 3 2 5 2 3 2 2 2" xfId="40693" xr:uid="{83467EE9-9573-426F-BB87-AAD28192D835}"/>
    <cellStyle name="Millares 2 2 3 2 5 2 3 2 3" xfId="30369" xr:uid="{C029A840-1578-4CEE-BC18-C5E631288975}"/>
    <cellStyle name="Millares 2 2 3 2 5 2 3 3" xfId="14883" xr:uid="{E030C77B-4846-4333-83FF-2DCECD08F514}"/>
    <cellStyle name="Millares 2 2 3 2 5 2 3 3 2" xfId="35531" xr:uid="{8547927E-1520-48AB-8C9A-F3145730A0BA}"/>
    <cellStyle name="Millares 2 2 3 2 5 2 3 4" xfId="25207" xr:uid="{F750D72D-6BEB-4956-A3B0-0C01E963BE4F}"/>
    <cellStyle name="Millares 2 2 3 2 5 2 4" xfId="7140" xr:uid="{4A9C097D-0064-4099-BD9B-67E5C32D5829}"/>
    <cellStyle name="Millares 2 2 3 2 5 2 4 2" xfId="17464" xr:uid="{447538B7-F271-4A40-A08C-3F2E76DEA76C}"/>
    <cellStyle name="Millares 2 2 3 2 5 2 4 2 2" xfId="38112" xr:uid="{E4518AFE-B1AF-41EC-B74A-3ACCBA2FCCAB}"/>
    <cellStyle name="Millares 2 2 3 2 5 2 4 3" xfId="27788" xr:uid="{3185F129-1723-4CFA-A250-D9324FA756C0}"/>
    <cellStyle name="Millares 2 2 3 2 5 2 5" xfId="12302" xr:uid="{D96CC742-A725-442B-B124-8B883914A6C9}"/>
    <cellStyle name="Millares 2 2 3 2 5 2 5 2" xfId="32950" xr:uid="{E9209405-D549-4864-8591-B62B527C1697}"/>
    <cellStyle name="Millares 2 2 3 2 5 2 6" xfId="22626" xr:uid="{7002B825-8779-440D-B829-3A93C967F37C}"/>
    <cellStyle name="Millares 2 2 3 2 5 3" xfId="2623" xr:uid="{ACE1D9D9-E9F1-48E4-8CF6-410BA8B0A67F}"/>
    <cellStyle name="Millares 2 2 3 2 5 3 2" xfId="5204" xr:uid="{BA851773-A50B-480A-BA61-0BE74C05CA1C}"/>
    <cellStyle name="Millares 2 2 3 2 5 3 2 2" xfId="10366" xr:uid="{48D10543-4FD6-438D-9DCC-BDAA86A4BF47}"/>
    <cellStyle name="Millares 2 2 3 2 5 3 2 2 2" xfId="20690" xr:uid="{FD3FD7E1-E61E-476A-A35C-A095690D7164}"/>
    <cellStyle name="Millares 2 2 3 2 5 3 2 2 2 2" xfId="41338" xr:uid="{757418E4-B302-477A-824A-4D7C3D2A3B0B}"/>
    <cellStyle name="Millares 2 2 3 2 5 3 2 2 3" xfId="31014" xr:uid="{D46A8149-58A3-4A24-8512-120EA6D6F3DF}"/>
    <cellStyle name="Millares 2 2 3 2 5 3 2 3" xfId="15528" xr:uid="{3E16E6F1-8083-4333-A62F-5A8896216F37}"/>
    <cellStyle name="Millares 2 2 3 2 5 3 2 3 2" xfId="36176" xr:uid="{2E679712-98F5-42E9-9F60-6C71C16BCE35}"/>
    <cellStyle name="Millares 2 2 3 2 5 3 2 4" xfId="25852" xr:uid="{B19BD28C-86B3-4E7D-9BC9-333E39B7141B}"/>
    <cellStyle name="Millares 2 2 3 2 5 3 3" xfId="7785" xr:uid="{5CD37B82-750C-43D7-8CE7-264137F6FDE1}"/>
    <cellStyle name="Millares 2 2 3 2 5 3 3 2" xfId="18109" xr:uid="{80EC4853-B4FF-47FE-94D4-02093B34B717}"/>
    <cellStyle name="Millares 2 2 3 2 5 3 3 2 2" xfId="38757" xr:uid="{CC4EE6E1-410C-464D-BFA1-F982511B23BC}"/>
    <cellStyle name="Millares 2 2 3 2 5 3 3 3" xfId="28433" xr:uid="{25469B63-A684-40BC-AD88-54B6C049C217}"/>
    <cellStyle name="Millares 2 2 3 2 5 3 4" xfId="12947" xr:uid="{00E4F9AE-A3F2-4BE3-BA32-F8A7FFE9E107}"/>
    <cellStyle name="Millares 2 2 3 2 5 3 4 2" xfId="33595" xr:uid="{57739F2C-51DE-4654-B537-C02718C46018}"/>
    <cellStyle name="Millares 2 2 3 2 5 3 5" xfId="23271" xr:uid="{2DB80AEB-BE67-4C02-9546-FAC8021DEC85}"/>
    <cellStyle name="Millares 2 2 3 2 5 4" xfId="3914" xr:uid="{67B6B992-26BA-4AA3-BE34-54558173AAFB}"/>
    <cellStyle name="Millares 2 2 3 2 5 4 2" xfId="9076" xr:uid="{763EE3C1-7D28-45BA-9F91-FB88BFC3CE18}"/>
    <cellStyle name="Millares 2 2 3 2 5 4 2 2" xfId="19400" xr:uid="{5ED22C85-67E0-4536-83D3-5EA77C08E94D}"/>
    <cellStyle name="Millares 2 2 3 2 5 4 2 2 2" xfId="40048" xr:uid="{470CCE6B-8DAA-4BA2-AD6A-67F4FA642D82}"/>
    <cellStyle name="Millares 2 2 3 2 5 4 2 3" xfId="29724" xr:uid="{1668DD23-AA38-4856-BF41-0CCDC36BD36F}"/>
    <cellStyle name="Millares 2 2 3 2 5 4 3" xfId="14238" xr:uid="{1C26373A-6BA4-4CD5-9830-B96D204F7E32}"/>
    <cellStyle name="Millares 2 2 3 2 5 4 3 2" xfId="34886" xr:uid="{BB6B1A3D-58D3-44D6-B8D1-5FCC82942A09}"/>
    <cellStyle name="Millares 2 2 3 2 5 4 4" xfId="24562" xr:uid="{927551BD-8D95-4CB6-8199-9ACE8BF922E5}"/>
    <cellStyle name="Millares 2 2 3 2 5 5" xfId="6495" xr:uid="{C64D10A0-F71D-4091-A2E4-65FE2B438579}"/>
    <cellStyle name="Millares 2 2 3 2 5 5 2" xfId="16819" xr:uid="{B5A2BC54-7E6E-464D-9A62-C3420CE0626B}"/>
    <cellStyle name="Millares 2 2 3 2 5 5 2 2" xfId="37467" xr:uid="{EDADF4EF-7C33-4FE2-BF56-8CFC8C007087}"/>
    <cellStyle name="Millares 2 2 3 2 5 5 3" xfId="27143" xr:uid="{523D670F-6749-4EFF-8A77-4C71AAFA8416}"/>
    <cellStyle name="Millares 2 2 3 2 5 6" xfId="11657" xr:uid="{D4214BE7-E30B-4549-B692-9E7AA2BA8539}"/>
    <cellStyle name="Millares 2 2 3 2 5 6 2" xfId="32305" xr:uid="{3A040988-E533-4F6A-B348-06328FB64AAA}"/>
    <cellStyle name="Millares 2 2 3 2 5 7" xfId="21981" xr:uid="{12BC3524-7C3C-4135-B34C-94FA654011F8}"/>
    <cellStyle name="Millares 2 2 3 2 6" xfId="1922" xr:uid="{00000000-0005-0000-0000-000036050000}"/>
    <cellStyle name="Millares 2 2 3 2 6 2" xfId="3259" xr:uid="{BA767554-3E2B-4339-84CE-EC6B103F720B}"/>
    <cellStyle name="Millares 2 2 3 2 6 2 2" xfId="5840" xr:uid="{775A474F-B451-47DB-B1BD-E78F834DEC93}"/>
    <cellStyle name="Millares 2 2 3 2 6 2 2 2" xfId="11002" xr:uid="{4260800E-09EB-46FA-9B83-F6D291144A70}"/>
    <cellStyle name="Millares 2 2 3 2 6 2 2 2 2" xfId="21326" xr:uid="{6CF8DF1A-2B1E-4225-BBD6-FB5F38D5FB14}"/>
    <cellStyle name="Millares 2 2 3 2 6 2 2 2 2 2" xfId="41974" xr:uid="{523CF819-98EC-46E5-B912-D1663E5D6EF5}"/>
    <cellStyle name="Millares 2 2 3 2 6 2 2 2 3" xfId="31650" xr:uid="{76445556-E983-48DC-9965-13040CFF2F71}"/>
    <cellStyle name="Millares 2 2 3 2 6 2 2 3" xfId="16164" xr:uid="{4D0975B9-D67A-498B-BCF7-31EF884B6FBC}"/>
    <cellStyle name="Millares 2 2 3 2 6 2 2 3 2" xfId="36812" xr:uid="{CB930688-D2EA-41A7-92FC-E9D56F337A4D}"/>
    <cellStyle name="Millares 2 2 3 2 6 2 2 4" xfId="26488" xr:uid="{3A8BD02F-12FA-4958-8E48-7B38D721ABA0}"/>
    <cellStyle name="Millares 2 2 3 2 6 2 3" xfId="8421" xr:uid="{ED295B63-C4A8-4A94-8410-4DA311E6C74E}"/>
    <cellStyle name="Millares 2 2 3 2 6 2 3 2" xfId="18745" xr:uid="{934739FA-60D6-45A9-AF91-E37C4A4C3915}"/>
    <cellStyle name="Millares 2 2 3 2 6 2 3 2 2" xfId="39393" xr:uid="{28DDCE45-DB67-49F7-836F-30913747726E}"/>
    <cellStyle name="Millares 2 2 3 2 6 2 3 3" xfId="29069" xr:uid="{853DC54B-5C51-4EFB-AE34-C4EF663469C8}"/>
    <cellStyle name="Millares 2 2 3 2 6 2 4" xfId="13583" xr:uid="{465766A0-2F4C-41C7-9D7A-4D7E4FCFEDA1}"/>
    <cellStyle name="Millares 2 2 3 2 6 2 4 2" xfId="34231" xr:uid="{75294A16-0DF7-46DE-AE0D-BD458DBD705D}"/>
    <cellStyle name="Millares 2 2 3 2 6 2 5" xfId="23907" xr:uid="{F2937ACC-B892-47E6-B7F0-529B54CB05E6}"/>
    <cellStyle name="Millares 2 2 3 2 6 3" xfId="4550" xr:uid="{DFDF238A-67AA-47E7-9A21-2F933EDF2224}"/>
    <cellStyle name="Millares 2 2 3 2 6 3 2" xfId="9712" xr:uid="{3473FFE8-453A-4016-8C38-8F3291012593}"/>
    <cellStyle name="Millares 2 2 3 2 6 3 2 2" xfId="20036" xr:uid="{E1208AEA-699D-4BF6-A978-EE3ABBC1AF78}"/>
    <cellStyle name="Millares 2 2 3 2 6 3 2 2 2" xfId="40684" xr:uid="{A618F154-AE2B-4B7E-A44F-62536157DDA2}"/>
    <cellStyle name="Millares 2 2 3 2 6 3 2 3" xfId="30360" xr:uid="{C2ACB3D6-8868-4DA4-BDA4-0374E92F5051}"/>
    <cellStyle name="Millares 2 2 3 2 6 3 3" xfId="14874" xr:uid="{E643A019-9ACA-41A1-8DDA-AC9B43B2E4E4}"/>
    <cellStyle name="Millares 2 2 3 2 6 3 3 2" xfId="35522" xr:uid="{20B35D0E-E9AC-4D09-A19B-224B15190473}"/>
    <cellStyle name="Millares 2 2 3 2 6 3 4" xfId="25198" xr:uid="{E92CD27C-AD62-487B-B967-22CE1D186315}"/>
    <cellStyle name="Millares 2 2 3 2 6 4" xfId="7131" xr:uid="{126D562A-FBD4-4B0E-8773-5658CED7E9C7}"/>
    <cellStyle name="Millares 2 2 3 2 6 4 2" xfId="17455" xr:uid="{1419066D-2647-44B4-ADB4-5D99FC943322}"/>
    <cellStyle name="Millares 2 2 3 2 6 4 2 2" xfId="38103" xr:uid="{79502C58-C550-40D6-B826-324A9B78B102}"/>
    <cellStyle name="Millares 2 2 3 2 6 4 3" xfId="27779" xr:uid="{90CF8A0D-3493-47B0-A79F-2DD96AE96B3E}"/>
    <cellStyle name="Millares 2 2 3 2 6 5" xfId="12293" xr:uid="{629250A7-0136-4506-BCCA-F63942FC7737}"/>
    <cellStyle name="Millares 2 2 3 2 6 5 2" xfId="32941" xr:uid="{C092DC81-6A8B-4080-93DB-C9F1B5899FDE}"/>
    <cellStyle name="Millares 2 2 3 2 6 6" xfId="22617" xr:uid="{77FA7E29-1DEF-4D3D-93A4-78256F233347}"/>
    <cellStyle name="Millares 2 2 3 2 7" xfId="2614" xr:uid="{13A03379-6647-4456-A7A5-4210719FEDB3}"/>
    <cellStyle name="Millares 2 2 3 2 7 2" xfId="5195" xr:uid="{CD6508A3-6FFB-472B-B59F-99B63E38A3EE}"/>
    <cellStyle name="Millares 2 2 3 2 7 2 2" xfId="10357" xr:uid="{5CBAA02A-6F1A-4538-9549-DA1F639A9486}"/>
    <cellStyle name="Millares 2 2 3 2 7 2 2 2" xfId="20681" xr:uid="{B211D75F-1888-4FD5-83CC-DC666AB555D8}"/>
    <cellStyle name="Millares 2 2 3 2 7 2 2 2 2" xfId="41329" xr:uid="{DB001406-CED5-435B-A399-CB8E969BD7C9}"/>
    <cellStyle name="Millares 2 2 3 2 7 2 2 3" xfId="31005" xr:uid="{F46E6848-7378-4783-B670-8B5495261469}"/>
    <cellStyle name="Millares 2 2 3 2 7 2 3" xfId="15519" xr:uid="{9BD38BEA-5317-493C-9C35-10512FADE9C7}"/>
    <cellStyle name="Millares 2 2 3 2 7 2 3 2" xfId="36167" xr:uid="{3F3BAA8A-FEB5-4DBC-A7D0-A8417F61C7AB}"/>
    <cellStyle name="Millares 2 2 3 2 7 2 4" xfId="25843" xr:uid="{FA4B9FC1-096A-4233-955B-EBCFEB856C8E}"/>
    <cellStyle name="Millares 2 2 3 2 7 3" xfId="7776" xr:uid="{9293288E-AF51-4B65-A923-EABEC7D26B99}"/>
    <cellStyle name="Millares 2 2 3 2 7 3 2" xfId="18100" xr:uid="{020F3516-40FE-4ACB-88A4-939BE157A630}"/>
    <cellStyle name="Millares 2 2 3 2 7 3 2 2" xfId="38748" xr:uid="{13451FEB-D58C-43FC-9151-C8CD32D21890}"/>
    <cellStyle name="Millares 2 2 3 2 7 3 3" xfId="28424" xr:uid="{6C75BEFF-2DBE-43DD-8C00-07263C6AB63F}"/>
    <cellStyle name="Millares 2 2 3 2 7 4" xfId="12938" xr:uid="{426FFE95-05D6-4EB8-8A4C-BDF5921E0110}"/>
    <cellStyle name="Millares 2 2 3 2 7 4 2" xfId="33586" xr:uid="{5F4A6784-AF6E-4833-AA79-11AEFEC3531C}"/>
    <cellStyle name="Millares 2 2 3 2 7 5" xfId="23262" xr:uid="{EEA1FE20-8391-45B2-A6A1-A75C6BE525B8}"/>
    <cellStyle name="Millares 2 2 3 2 8" xfId="3905" xr:uid="{49454A3E-86EC-4B15-B0F9-E0648F305D97}"/>
    <cellStyle name="Millares 2 2 3 2 8 2" xfId="9067" xr:uid="{614563D3-3CBF-4ECC-82E4-E9C4E66F367B}"/>
    <cellStyle name="Millares 2 2 3 2 8 2 2" xfId="19391" xr:uid="{2CE43991-1F4A-4750-9239-165DE2336B31}"/>
    <cellStyle name="Millares 2 2 3 2 8 2 2 2" xfId="40039" xr:uid="{1EC0D2FB-931F-4463-9817-2594E6CCB3F5}"/>
    <cellStyle name="Millares 2 2 3 2 8 2 3" xfId="29715" xr:uid="{19AB4153-EAF6-4AB0-8820-29DD93B9E2A6}"/>
    <cellStyle name="Millares 2 2 3 2 8 3" xfId="14229" xr:uid="{9B80FAC7-09CD-4614-A1A7-FC61041F0611}"/>
    <cellStyle name="Millares 2 2 3 2 8 3 2" xfId="34877" xr:uid="{D92C5B10-2D23-4B12-BB81-31C83C30ADAD}"/>
    <cellStyle name="Millares 2 2 3 2 8 4" xfId="24553" xr:uid="{AE671C5C-395D-4C84-86E9-3ECE8C359A67}"/>
    <cellStyle name="Millares 2 2 3 2 9" xfId="6486" xr:uid="{7B690861-9238-46B0-A873-E46B19AA0FAE}"/>
    <cellStyle name="Millares 2 2 3 2 9 2" xfId="16810" xr:uid="{5157C391-3576-4E48-97FF-C2D1A2593651}"/>
    <cellStyle name="Millares 2 2 3 2 9 2 2" xfId="37458" xr:uid="{6FD040A6-A4AA-4119-8A6F-A66796281920}"/>
    <cellStyle name="Millares 2 2 3 2 9 3" xfId="27134" xr:uid="{12E46627-D1EB-4722-B35E-F9D0D1AAD6C2}"/>
    <cellStyle name="Millares 2 2 3 3" xfId="958" xr:uid="{00000000-0005-0000-0000-000037050000}"/>
    <cellStyle name="Millares 2 2 3 3 2" xfId="959" xr:uid="{00000000-0005-0000-0000-000038050000}"/>
    <cellStyle name="Millares 2 2 3 3 2 2" xfId="960" xr:uid="{00000000-0005-0000-0000-000039050000}"/>
    <cellStyle name="Millares 2 2 3 3 2 2 2" xfId="1934" xr:uid="{00000000-0005-0000-0000-00003A050000}"/>
    <cellStyle name="Millares 2 2 3 3 2 2 2 2" xfId="3271" xr:uid="{D77B7699-2679-4DCA-BFB7-38CA02C7B5EF}"/>
    <cellStyle name="Millares 2 2 3 3 2 2 2 2 2" xfId="5852" xr:uid="{3EAD9B24-0CB4-4B82-A1DD-6EE87D9D2544}"/>
    <cellStyle name="Millares 2 2 3 3 2 2 2 2 2 2" xfId="11014" xr:uid="{D41BBCC7-F1C2-480D-ADB8-6BD051F380BE}"/>
    <cellStyle name="Millares 2 2 3 3 2 2 2 2 2 2 2" xfId="21338" xr:uid="{54B2C6E8-DC40-4F0C-B089-D08180FC7C5B}"/>
    <cellStyle name="Millares 2 2 3 3 2 2 2 2 2 2 2 2" xfId="41986" xr:uid="{469788B1-82C0-41D2-994A-A4ED91B2352A}"/>
    <cellStyle name="Millares 2 2 3 3 2 2 2 2 2 2 3" xfId="31662" xr:uid="{40F32A99-BD14-4287-A104-2E76A2776FC0}"/>
    <cellStyle name="Millares 2 2 3 3 2 2 2 2 2 3" xfId="16176" xr:uid="{D6F092B9-A58B-4626-AFB9-230F497CD984}"/>
    <cellStyle name="Millares 2 2 3 3 2 2 2 2 2 3 2" xfId="36824" xr:uid="{B86E05A5-3C95-4532-9332-84ED2705CE09}"/>
    <cellStyle name="Millares 2 2 3 3 2 2 2 2 2 4" xfId="26500" xr:uid="{8BC10B8D-ACFD-4549-8D85-3EF4F5EC5832}"/>
    <cellStyle name="Millares 2 2 3 3 2 2 2 2 3" xfId="8433" xr:uid="{C40A65F8-A4ED-4DE0-AAF6-9146E2206798}"/>
    <cellStyle name="Millares 2 2 3 3 2 2 2 2 3 2" xfId="18757" xr:uid="{1E89AECF-C24D-4922-A449-7F0C1A15FB6B}"/>
    <cellStyle name="Millares 2 2 3 3 2 2 2 2 3 2 2" xfId="39405" xr:uid="{7713141D-6E4E-4B35-A1F3-8509D9589AF6}"/>
    <cellStyle name="Millares 2 2 3 3 2 2 2 2 3 3" xfId="29081" xr:uid="{09CB4D12-E6D2-4C11-BF18-05A1473DE700}"/>
    <cellStyle name="Millares 2 2 3 3 2 2 2 2 4" xfId="13595" xr:uid="{237018AD-E54B-4B7B-8374-06F8EA2C1120}"/>
    <cellStyle name="Millares 2 2 3 3 2 2 2 2 4 2" xfId="34243" xr:uid="{928ED35E-95E8-4FD6-9327-52B3009F3B3A}"/>
    <cellStyle name="Millares 2 2 3 3 2 2 2 2 5" xfId="23919" xr:uid="{65AE45D8-1FE7-4E5D-8879-F15E95D6EA53}"/>
    <cellStyle name="Millares 2 2 3 3 2 2 2 3" xfId="4562" xr:uid="{03445E63-CD2A-43E7-A3B4-41F15A6CE379}"/>
    <cellStyle name="Millares 2 2 3 3 2 2 2 3 2" xfId="9724" xr:uid="{57A70418-B2A3-4B35-B27B-3A15C6E984DB}"/>
    <cellStyle name="Millares 2 2 3 3 2 2 2 3 2 2" xfId="20048" xr:uid="{F775BC5B-AF5F-48AA-BE4A-26C07DC6517D}"/>
    <cellStyle name="Millares 2 2 3 3 2 2 2 3 2 2 2" xfId="40696" xr:uid="{4E01DE41-F40A-410B-A421-C82EDDD0DDDF}"/>
    <cellStyle name="Millares 2 2 3 3 2 2 2 3 2 3" xfId="30372" xr:uid="{B4F115BD-8FF0-4A82-BC62-ADA89C328A1B}"/>
    <cellStyle name="Millares 2 2 3 3 2 2 2 3 3" xfId="14886" xr:uid="{981A9C82-4B22-4902-8EE5-0C10C7FCB94B}"/>
    <cellStyle name="Millares 2 2 3 3 2 2 2 3 3 2" xfId="35534" xr:uid="{BA067854-D602-4093-AC6A-666F6C57F7B1}"/>
    <cellStyle name="Millares 2 2 3 3 2 2 2 3 4" xfId="25210" xr:uid="{7E71864C-23AA-42D7-B298-06A2D5325F88}"/>
    <cellStyle name="Millares 2 2 3 3 2 2 2 4" xfId="7143" xr:uid="{B35E6EDA-FA76-4395-A338-5EB7A5B4BB0D}"/>
    <cellStyle name="Millares 2 2 3 3 2 2 2 4 2" xfId="17467" xr:uid="{ADFC78C6-A617-4C3B-9822-CC7330CBFF83}"/>
    <cellStyle name="Millares 2 2 3 3 2 2 2 4 2 2" xfId="38115" xr:uid="{850EC447-092D-42A1-B76B-7FCD0E36141A}"/>
    <cellStyle name="Millares 2 2 3 3 2 2 2 4 3" xfId="27791" xr:uid="{957D635C-BA5E-4203-82F3-E1DB2DDF0786}"/>
    <cellStyle name="Millares 2 2 3 3 2 2 2 5" xfId="12305" xr:uid="{921BC1DA-F486-416D-9B10-A15B0919DE3D}"/>
    <cellStyle name="Millares 2 2 3 3 2 2 2 5 2" xfId="32953" xr:uid="{C176F2E1-0E4F-418B-AAE7-6AEDDD54F451}"/>
    <cellStyle name="Millares 2 2 3 3 2 2 2 6" xfId="22629" xr:uid="{C214BEB7-7A61-401A-B325-14AE637CD714}"/>
    <cellStyle name="Millares 2 2 3 3 2 2 3" xfId="2626" xr:uid="{E690240B-4A42-4EA0-93BC-E4C678EE47EB}"/>
    <cellStyle name="Millares 2 2 3 3 2 2 3 2" xfId="5207" xr:uid="{59340182-C676-4124-84E8-17C97532FD8D}"/>
    <cellStyle name="Millares 2 2 3 3 2 2 3 2 2" xfId="10369" xr:uid="{24230273-B910-4E70-9F8B-39641347EA70}"/>
    <cellStyle name="Millares 2 2 3 3 2 2 3 2 2 2" xfId="20693" xr:uid="{DBE0E6E1-0421-46C4-AF4E-97142FEFD68E}"/>
    <cellStyle name="Millares 2 2 3 3 2 2 3 2 2 2 2" xfId="41341" xr:uid="{9B18303F-0F6A-4E7E-BC1B-529D986A1D39}"/>
    <cellStyle name="Millares 2 2 3 3 2 2 3 2 2 3" xfId="31017" xr:uid="{3E6FFFE7-569A-4DED-A026-860676A5AB7B}"/>
    <cellStyle name="Millares 2 2 3 3 2 2 3 2 3" xfId="15531" xr:uid="{B7B464FD-B4F7-44B3-8D65-8429722E418D}"/>
    <cellStyle name="Millares 2 2 3 3 2 2 3 2 3 2" xfId="36179" xr:uid="{9C615BA1-A0EC-4D25-B257-6FBD53BB7924}"/>
    <cellStyle name="Millares 2 2 3 3 2 2 3 2 4" xfId="25855" xr:uid="{675D524C-6040-4A42-8A2E-AFB71FFF0713}"/>
    <cellStyle name="Millares 2 2 3 3 2 2 3 3" xfId="7788" xr:uid="{4542478C-CF27-4790-B991-BCF396BF4172}"/>
    <cellStyle name="Millares 2 2 3 3 2 2 3 3 2" xfId="18112" xr:uid="{04817D4A-A0F5-4223-92F6-2E56DAB20270}"/>
    <cellStyle name="Millares 2 2 3 3 2 2 3 3 2 2" xfId="38760" xr:uid="{C180CE15-CD9B-48E0-995C-1E9EB1E64F3C}"/>
    <cellStyle name="Millares 2 2 3 3 2 2 3 3 3" xfId="28436" xr:uid="{75028443-A92D-4A33-AF01-A19C82125580}"/>
    <cellStyle name="Millares 2 2 3 3 2 2 3 4" xfId="12950" xr:uid="{EECF2F22-E244-4217-BE93-9D2A92BE8C5D}"/>
    <cellStyle name="Millares 2 2 3 3 2 2 3 4 2" xfId="33598" xr:uid="{BCFF92ED-2B48-4F1C-8F5C-31ED755CF209}"/>
    <cellStyle name="Millares 2 2 3 3 2 2 3 5" xfId="23274" xr:uid="{BCA66592-7DD8-4E40-8B6A-ED6AC728D06F}"/>
    <cellStyle name="Millares 2 2 3 3 2 2 4" xfId="3917" xr:uid="{F7B5ED3F-6E75-4CD9-85EC-BD5A5A7E42F2}"/>
    <cellStyle name="Millares 2 2 3 3 2 2 4 2" xfId="9079" xr:uid="{07168455-350A-4F49-8EEB-0BA2CB19E185}"/>
    <cellStyle name="Millares 2 2 3 3 2 2 4 2 2" xfId="19403" xr:uid="{40FAA89D-7AD2-4BDE-8489-4EF2948AF888}"/>
    <cellStyle name="Millares 2 2 3 3 2 2 4 2 2 2" xfId="40051" xr:uid="{449C5035-8AA7-48F1-BFDD-51B32AEFED7E}"/>
    <cellStyle name="Millares 2 2 3 3 2 2 4 2 3" xfId="29727" xr:uid="{AE0822FA-5746-4536-9F6C-628F484E6EC4}"/>
    <cellStyle name="Millares 2 2 3 3 2 2 4 3" xfId="14241" xr:uid="{465372C2-6F34-458D-9287-D795AE19904D}"/>
    <cellStyle name="Millares 2 2 3 3 2 2 4 3 2" xfId="34889" xr:uid="{D960B93A-9143-4592-BF51-0C9CD0D3E16A}"/>
    <cellStyle name="Millares 2 2 3 3 2 2 4 4" xfId="24565" xr:uid="{2EBC1AFA-796D-4E7C-887B-02470FA6EB2E}"/>
    <cellStyle name="Millares 2 2 3 3 2 2 5" xfId="6498" xr:uid="{395521D4-CDE6-479B-A51B-7E1B90A24458}"/>
    <cellStyle name="Millares 2 2 3 3 2 2 5 2" xfId="16822" xr:uid="{B244CCE8-0769-4CA7-BB21-080D8A753537}"/>
    <cellStyle name="Millares 2 2 3 3 2 2 5 2 2" xfId="37470" xr:uid="{50BD9EC5-72A3-4643-8FA9-947E7A875938}"/>
    <cellStyle name="Millares 2 2 3 3 2 2 5 3" xfId="27146" xr:uid="{168BFC72-9139-4F13-8EF9-A129BC3A7EC4}"/>
    <cellStyle name="Millares 2 2 3 3 2 2 6" xfId="11660" xr:uid="{EF118297-6262-46D6-9AA9-02EBA6CAC301}"/>
    <cellStyle name="Millares 2 2 3 3 2 2 6 2" xfId="32308" xr:uid="{85575BF4-15CB-4383-B4BE-5D9320CEFBB8}"/>
    <cellStyle name="Millares 2 2 3 3 2 2 7" xfId="21984" xr:uid="{97CBE9F6-747A-4A7D-9EEE-98DB7EFB3ED8}"/>
    <cellStyle name="Millares 2 2 3 3 2 3" xfId="1933" xr:uid="{00000000-0005-0000-0000-00003B050000}"/>
    <cellStyle name="Millares 2 2 3 3 2 3 2" xfId="3270" xr:uid="{1B06EBED-57B4-4CA1-B198-6CA5FFDFC796}"/>
    <cellStyle name="Millares 2 2 3 3 2 3 2 2" xfId="5851" xr:uid="{E4308FFC-9154-48C4-B376-3728C32BB6EA}"/>
    <cellStyle name="Millares 2 2 3 3 2 3 2 2 2" xfId="11013" xr:uid="{724B4856-533E-4CA4-86AE-E0D5495A65D8}"/>
    <cellStyle name="Millares 2 2 3 3 2 3 2 2 2 2" xfId="21337" xr:uid="{B614BF9D-151B-4C60-81E8-2097970A53F7}"/>
    <cellStyle name="Millares 2 2 3 3 2 3 2 2 2 2 2" xfId="41985" xr:uid="{63CEDF29-271C-4F23-BDB8-2E55FFE9606C}"/>
    <cellStyle name="Millares 2 2 3 3 2 3 2 2 2 3" xfId="31661" xr:uid="{E341455C-77F2-42F0-844F-23FE114B6E53}"/>
    <cellStyle name="Millares 2 2 3 3 2 3 2 2 3" xfId="16175" xr:uid="{4C90101A-70D0-4060-A26E-6E9E70F20F2A}"/>
    <cellStyle name="Millares 2 2 3 3 2 3 2 2 3 2" xfId="36823" xr:uid="{8B5DA362-2C4A-48B0-9827-1A746EFD27D6}"/>
    <cellStyle name="Millares 2 2 3 3 2 3 2 2 4" xfId="26499" xr:uid="{11C7870F-7AA4-49D3-AA4A-722580D4E3E6}"/>
    <cellStyle name="Millares 2 2 3 3 2 3 2 3" xfId="8432" xr:uid="{50007A56-E31C-44FE-AD88-F3E04DA501A4}"/>
    <cellStyle name="Millares 2 2 3 3 2 3 2 3 2" xfId="18756" xr:uid="{3A35CD8E-E15E-4A2B-BB6F-BA3004CAB7D2}"/>
    <cellStyle name="Millares 2 2 3 3 2 3 2 3 2 2" xfId="39404" xr:uid="{3E4FA108-08C6-4E85-AF88-E4D0245AA645}"/>
    <cellStyle name="Millares 2 2 3 3 2 3 2 3 3" xfId="29080" xr:uid="{54E07E3F-EE23-4DDB-9BDB-FE7F2A88FAA2}"/>
    <cellStyle name="Millares 2 2 3 3 2 3 2 4" xfId="13594" xr:uid="{CFB8602A-A557-429E-9698-42B782BF495F}"/>
    <cellStyle name="Millares 2 2 3 3 2 3 2 4 2" xfId="34242" xr:uid="{F42C839D-6F0F-4EAA-9410-6D1882BB7237}"/>
    <cellStyle name="Millares 2 2 3 3 2 3 2 5" xfId="23918" xr:uid="{12EC3AA3-D4DC-4C27-BD44-8C6895E1DE45}"/>
    <cellStyle name="Millares 2 2 3 3 2 3 3" xfId="4561" xr:uid="{61C0713D-EF51-4B0C-812F-40F0FFDCD19A}"/>
    <cellStyle name="Millares 2 2 3 3 2 3 3 2" xfId="9723" xr:uid="{B313738B-BF14-4CAF-9D47-112305CA0B78}"/>
    <cellStyle name="Millares 2 2 3 3 2 3 3 2 2" xfId="20047" xr:uid="{09878B1D-1A5C-47A2-B1A1-E8306955F305}"/>
    <cellStyle name="Millares 2 2 3 3 2 3 3 2 2 2" xfId="40695" xr:uid="{05957B3C-416A-4329-9C66-E13DBA5E14AF}"/>
    <cellStyle name="Millares 2 2 3 3 2 3 3 2 3" xfId="30371" xr:uid="{80EBBA5C-3A61-4B48-8181-BF00466469CF}"/>
    <cellStyle name="Millares 2 2 3 3 2 3 3 3" xfId="14885" xr:uid="{9A5A9345-D319-483F-9E1E-FFEDE7F0606E}"/>
    <cellStyle name="Millares 2 2 3 3 2 3 3 3 2" xfId="35533" xr:uid="{27EE9C0A-CC20-4331-BCED-D975D7DA7D46}"/>
    <cellStyle name="Millares 2 2 3 3 2 3 3 4" xfId="25209" xr:uid="{233D5149-64E2-4BCF-AE30-AFAF73D8668C}"/>
    <cellStyle name="Millares 2 2 3 3 2 3 4" xfId="7142" xr:uid="{F66B2D2F-416C-4C28-9561-EE6BE8575E7C}"/>
    <cellStyle name="Millares 2 2 3 3 2 3 4 2" xfId="17466" xr:uid="{D1B60607-CA63-43DC-BDC1-603DBF29022B}"/>
    <cellStyle name="Millares 2 2 3 3 2 3 4 2 2" xfId="38114" xr:uid="{B193E159-512E-4EB1-A2CD-90A08AE72B2C}"/>
    <cellStyle name="Millares 2 2 3 3 2 3 4 3" xfId="27790" xr:uid="{E4B798F9-2CE3-4169-BAE0-62D50B25AE05}"/>
    <cellStyle name="Millares 2 2 3 3 2 3 5" xfId="12304" xr:uid="{7EA8C548-5BBE-40F1-8FE7-5BE3C54926FF}"/>
    <cellStyle name="Millares 2 2 3 3 2 3 5 2" xfId="32952" xr:uid="{A4B9C507-A22D-4FB7-BA19-91D7D6272D18}"/>
    <cellStyle name="Millares 2 2 3 3 2 3 6" xfId="22628" xr:uid="{8DC06044-672D-4FFE-904D-C93876C343B9}"/>
    <cellStyle name="Millares 2 2 3 3 2 4" xfId="2625" xr:uid="{AB0E0F5D-BD48-4990-91BB-DAA5E0EC98C0}"/>
    <cellStyle name="Millares 2 2 3 3 2 4 2" xfId="5206" xr:uid="{5AFFDBA4-D115-4F0D-9CB5-0927C9DBFD1B}"/>
    <cellStyle name="Millares 2 2 3 3 2 4 2 2" xfId="10368" xr:uid="{8BCE3D79-5D5B-49CC-865D-D25C406A56A7}"/>
    <cellStyle name="Millares 2 2 3 3 2 4 2 2 2" xfId="20692" xr:uid="{022B255C-2172-41FE-A6F8-5348E5B7E7DA}"/>
    <cellStyle name="Millares 2 2 3 3 2 4 2 2 2 2" xfId="41340" xr:uid="{3C89CAB4-1D53-452B-A089-A19F884ABCA8}"/>
    <cellStyle name="Millares 2 2 3 3 2 4 2 2 3" xfId="31016" xr:uid="{5B1EEE3D-9747-408D-AD61-C8562BEB7843}"/>
    <cellStyle name="Millares 2 2 3 3 2 4 2 3" xfId="15530" xr:uid="{84AF3D0F-F1A6-4634-9596-60E0746EBCBD}"/>
    <cellStyle name="Millares 2 2 3 3 2 4 2 3 2" xfId="36178" xr:uid="{68BF5AE9-A32F-497B-B743-45E22BB37851}"/>
    <cellStyle name="Millares 2 2 3 3 2 4 2 4" xfId="25854" xr:uid="{9C632229-B2EE-4122-8BC8-8C6459F4C00D}"/>
    <cellStyle name="Millares 2 2 3 3 2 4 3" xfId="7787" xr:uid="{4B4E743C-A606-4E93-8905-3AF5C32D1281}"/>
    <cellStyle name="Millares 2 2 3 3 2 4 3 2" xfId="18111" xr:uid="{F30C7F6D-F1B0-4889-A81E-946ADA89A8FC}"/>
    <cellStyle name="Millares 2 2 3 3 2 4 3 2 2" xfId="38759" xr:uid="{9D2A29CA-6DEF-4B8B-AFE6-04C297562617}"/>
    <cellStyle name="Millares 2 2 3 3 2 4 3 3" xfId="28435" xr:uid="{744117DF-545C-490B-BC36-1D8F0A3D2388}"/>
    <cellStyle name="Millares 2 2 3 3 2 4 4" xfId="12949" xr:uid="{D8514A16-E39D-40AF-8C57-B8EAD2F97DE5}"/>
    <cellStyle name="Millares 2 2 3 3 2 4 4 2" xfId="33597" xr:uid="{FBEA50A0-3A0A-453D-B376-17AB60060602}"/>
    <cellStyle name="Millares 2 2 3 3 2 4 5" xfId="23273" xr:uid="{816FC2F3-6004-4ACA-90A7-C9D48D54B60F}"/>
    <cellStyle name="Millares 2 2 3 3 2 5" xfId="3916" xr:uid="{0C5F9DAE-7048-4025-BAA6-02737C08B265}"/>
    <cellStyle name="Millares 2 2 3 3 2 5 2" xfId="9078" xr:uid="{1415BA46-323E-40FE-BAC8-4ED7FE223E23}"/>
    <cellStyle name="Millares 2 2 3 3 2 5 2 2" xfId="19402" xr:uid="{3DD0FB3F-9397-47B1-B854-CE2B801FC992}"/>
    <cellStyle name="Millares 2 2 3 3 2 5 2 2 2" xfId="40050" xr:uid="{B14CDAB4-C9AE-4A62-8A39-BF8977AD7B4F}"/>
    <cellStyle name="Millares 2 2 3 3 2 5 2 3" xfId="29726" xr:uid="{48B69C49-55DD-4EE1-A422-2F10E976A6BF}"/>
    <cellStyle name="Millares 2 2 3 3 2 5 3" xfId="14240" xr:uid="{F9FF42C7-8159-4359-8313-0634C213AE73}"/>
    <cellStyle name="Millares 2 2 3 3 2 5 3 2" xfId="34888" xr:uid="{38A23534-775E-4F00-9996-49D7DFF68002}"/>
    <cellStyle name="Millares 2 2 3 3 2 5 4" xfId="24564" xr:uid="{0DDCD39A-DC63-4401-B55F-D61DCF926CFC}"/>
    <cellStyle name="Millares 2 2 3 3 2 6" xfId="6497" xr:uid="{32C8CD63-29BD-4945-99EE-B080BF5BB167}"/>
    <cellStyle name="Millares 2 2 3 3 2 6 2" xfId="16821" xr:uid="{A4E6DF33-E86D-4475-8F60-0E9988BB6705}"/>
    <cellStyle name="Millares 2 2 3 3 2 6 2 2" xfId="37469" xr:uid="{C56BBDA7-7C87-40F8-8844-A96FD99FA88C}"/>
    <cellStyle name="Millares 2 2 3 3 2 6 3" xfId="27145" xr:uid="{1F2E84EC-35A9-4EF3-B9BF-40DC84D7A5A4}"/>
    <cellStyle name="Millares 2 2 3 3 2 7" xfId="11659" xr:uid="{3A5287AC-E43E-4A23-8D04-5646A0899292}"/>
    <cellStyle name="Millares 2 2 3 3 2 7 2" xfId="32307" xr:uid="{0F36257C-52DC-42C6-94C5-91B2A0AC2152}"/>
    <cellStyle name="Millares 2 2 3 3 2 8" xfId="21983" xr:uid="{5E26B8F5-4DBA-4891-825C-A588E72FDA2E}"/>
    <cellStyle name="Millares 2 2 3 3 3" xfId="961" xr:uid="{00000000-0005-0000-0000-00003C050000}"/>
    <cellStyle name="Millares 2 2 3 3 3 2" xfId="1935" xr:uid="{00000000-0005-0000-0000-00003D050000}"/>
    <cellStyle name="Millares 2 2 3 3 3 2 2" xfId="3272" xr:uid="{2064178E-17B7-4C6C-8B2B-6061EC6BD9AD}"/>
    <cellStyle name="Millares 2 2 3 3 3 2 2 2" xfId="5853" xr:uid="{1CB49FE0-6A26-4C56-9F31-8FCB99CFD730}"/>
    <cellStyle name="Millares 2 2 3 3 3 2 2 2 2" xfId="11015" xr:uid="{B65CFEB3-2949-4394-AEC4-007BC2D004B4}"/>
    <cellStyle name="Millares 2 2 3 3 3 2 2 2 2 2" xfId="21339" xr:uid="{12DC6B89-3B13-4171-AFD9-042976AAB661}"/>
    <cellStyle name="Millares 2 2 3 3 3 2 2 2 2 2 2" xfId="41987" xr:uid="{EC5D5F30-6E25-40B5-A25F-CC37FC77924D}"/>
    <cellStyle name="Millares 2 2 3 3 3 2 2 2 2 3" xfId="31663" xr:uid="{EADBB871-9097-4387-91B8-55F4D8137A0D}"/>
    <cellStyle name="Millares 2 2 3 3 3 2 2 2 3" xfId="16177" xr:uid="{9D4E4587-842A-4D56-BA7D-8C821D816B25}"/>
    <cellStyle name="Millares 2 2 3 3 3 2 2 2 3 2" xfId="36825" xr:uid="{034096CA-E509-4C4F-B835-6C5DC801A37A}"/>
    <cellStyle name="Millares 2 2 3 3 3 2 2 2 4" xfId="26501" xr:uid="{5A45B4A7-794E-473F-A9BE-49E066F37AC5}"/>
    <cellStyle name="Millares 2 2 3 3 3 2 2 3" xfId="8434" xr:uid="{8A770915-6EDE-467A-8C26-97680D847266}"/>
    <cellStyle name="Millares 2 2 3 3 3 2 2 3 2" xfId="18758" xr:uid="{A593AFDE-F5DE-461D-8CD9-FA172CB2F460}"/>
    <cellStyle name="Millares 2 2 3 3 3 2 2 3 2 2" xfId="39406" xr:uid="{7CC1ACA7-F3A5-4A45-8815-64EAF49ECC00}"/>
    <cellStyle name="Millares 2 2 3 3 3 2 2 3 3" xfId="29082" xr:uid="{EB739F66-CED8-43A5-B608-EE13FD39CE1C}"/>
    <cellStyle name="Millares 2 2 3 3 3 2 2 4" xfId="13596" xr:uid="{B3918C4A-37B9-4E75-A635-0D05E320E54C}"/>
    <cellStyle name="Millares 2 2 3 3 3 2 2 4 2" xfId="34244" xr:uid="{F59C9DB1-5B46-43AF-AF2E-D9E40F26E574}"/>
    <cellStyle name="Millares 2 2 3 3 3 2 2 5" xfId="23920" xr:uid="{188F6D01-CCB1-4FB5-8F77-C1F5F7C0E5B9}"/>
    <cellStyle name="Millares 2 2 3 3 3 2 3" xfId="4563" xr:uid="{980E68C5-CD0F-44F5-AC57-FF30D70C6EFE}"/>
    <cellStyle name="Millares 2 2 3 3 3 2 3 2" xfId="9725" xr:uid="{6A0B333D-7D0E-45F1-ABC7-FE7703ED2A1D}"/>
    <cellStyle name="Millares 2 2 3 3 3 2 3 2 2" xfId="20049" xr:uid="{12AC849F-F5C2-4EE7-9B79-03D85F42E1F4}"/>
    <cellStyle name="Millares 2 2 3 3 3 2 3 2 2 2" xfId="40697" xr:uid="{C69B1469-4F32-4029-AFA0-7CF0BFFE8221}"/>
    <cellStyle name="Millares 2 2 3 3 3 2 3 2 3" xfId="30373" xr:uid="{70F62D9B-5E10-4A9C-BB87-2ED5D3743DCA}"/>
    <cellStyle name="Millares 2 2 3 3 3 2 3 3" xfId="14887" xr:uid="{34A3EEB8-5261-434B-9AED-33854CA2F2EE}"/>
    <cellStyle name="Millares 2 2 3 3 3 2 3 3 2" xfId="35535" xr:uid="{582149DE-824A-4767-995A-CD4457B5951E}"/>
    <cellStyle name="Millares 2 2 3 3 3 2 3 4" xfId="25211" xr:uid="{683BF636-75BE-4EC9-953D-1EC8E97DF771}"/>
    <cellStyle name="Millares 2 2 3 3 3 2 4" xfId="7144" xr:uid="{2C587A85-440F-4138-8F4C-3186245D463C}"/>
    <cellStyle name="Millares 2 2 3 3 3 2 4 2" xfId="17468" xr:uid="{BB48EB62-84E9-4DAE-B899-4A1B4EB10C51}"/>
    <cellStyle name="Millares 2 2 3 3 3 2 4 2 2" xfId="38116" xr:uid="{0EC6EAEA-DEA5-46A4-A64C-27227BC4727E}"/>
    <cellStyle name="Millares 2 2 3 3 3 2 4 3" xfId="27792" xr:uid="{1AD27F81-6D3F-4D9C-8880-DC27656AC4A2}"/>
    <cellStyle name="Millares 2 2 3 3 3 2 5" xfId="12306" xr:uid="{85FF6E91-02FA-4DFD-B326-133F7FDF0213}"/>
    <cellStyle name="Millares 2 2 3 3 3 2 5 2" xfId="32954" xr:uid="{8634EE2E-7924-4DE1-8548-84613491BC97}"/>
    <cellStyle name="Millares 2 2 3 3 3 2 6" xfId="22630" xr:uid="{2BAE241A-FF73-4DE5-94C8-1FE47ABE6FB6}"/>
    <cellStyle name="Millares 2 2 3 3 3 3" xfId="2627" xr:uid="{42734FC1-9C33-42BC-BFB4-18F393C112B9}"/>
    <cellStyle name="Millares 2 2 3 3 3 3 2" xfId="5208" xr:uid="{6227FA80-F3B9-46D5-ABD8-D50E67513CA0}"/>
    <cellStyle name="Millares 2 2 3 3 3 3 2 2" xfId="10370" xr:uid="{2F363765-BA07-4672-B617-DE971DE7E0AB}"/>
    <cellStyle name="Millares 2 2 3 3 3 3 2 2 2" xfId="20694" xr:uid="{82176D50-A8C1-4B4A-A8BA-49AB6A1F6764}"/>
    <cellStyle name="Millares 2 2 3 3 3 3 2 2 2 2" xfId="41342" xr:uid="{AE4549A7-D6B7-43D0-843A-D37783A6C4E0}"/>
    <cellStyle name="Millares 2 2 3 3 3 3 2 2 3" xfId="31018" xr:uid="{55B32FB5-372D-4C2B-B660-B80D8A95D982}"/>
    <cellStyle name="Millares 2 2 3 3 3 3 2 3" xfId="15532" xr:uid="{313B7C49-41EE-46A0-A965-B2C451C736DB}"/>
    <cellStyle name="Millares 2 2 3 3 3 3 2 3 2" xfId="36180" xr:uid="{28E2DB6F-6C83-4303-9391-402040D53BFE}"/>
    <cellStyle name="Millares 2 2 3 3 3 3 2 4" xfId="25856" xr:uid="{275F937B-F095-4814-AC37-1E523DEB5C35}"/>
    <cellStyle name="Millares 2 2 3 3 3 3 3" xfId="7789" xr:uid="{A112E27A-F463-4FFA-943B-E39F40EED7F4}"/>
    <cellStyle name="Millares 2 2 3 3 3 3 3 2" xfId="18113" xr:uid="{7F413A1E-C40D-4B61-970D-9A987DC60656}"/>
    <cellStyle name="Millares 2 2 3 3 3 3 3 2 2" xfId="38761" xr:uid="{8CCD1DD5-02AC-4E5B-8EFB-66B768E923B0}"/>
    <cellStyle name="Millares 2 2 3 3 3 3 3 3" xfId="28437" xr:uid="{F65488EC-3BAB-475C-9EA8-62D69BF362F7}"/>
    <cellStyle name="Millares 2 2 3 3 3 3 4" xfId="12951" xr:uid="{AFDC96AC-ACC3-4345-AA2E-E454524FDDC3}"/>
    <cellStyle name="Millares 2 2 3 3 3 3 4 2" xfId="33599" xr:uid="{58386B87-AC97-4314-A698-570897361F36}"/>
    <cellStyle name="Millares 2 2 3 3 3 3 5" xfId="23275" xr:uid="{61CB5831-A61F-4693-A95C-7783FAB8974F}"/>
    <cellStyle name="Millares 2 2 3 3 3 4" xfId="3918" xr:uid="{6B900D6F-6A10-4B48-B3F1-236F63FB2EDD}"/>
    <cellStyle name="Millares 2 2 3 3 3 4 2" xfId="9080" xr:uid="{1D38A5DB-2C38-4D23-BA7D-37217370DFB7}"/>
    <cellStyle name="Millares 2 2 3 3 3 4 2 2" xfId="19404" xr:uid="{5C6862EB-1A6D-4C39-A284-DCED1E720217}"/>
    <cellStyle name="Millares 2 2 3 3 3 4 2 2 2" xfId="40052" xr:uid="{8A2F01DF-346A-4EDF-ABFC-E3EB747F4736}"/>
    <cellStyle name="Millares 2 2 3 3 3 4 2 3" xfId="29728" xr:uid="{ECFBF8DE-B3E8-4759-9632-ACF566FCF04A}"/>
    <cellStyle name="Millares 2 2 3 3 3 4 3" xfId="14242" xr:uid="{91A5FF81-6A88-46FC-A906-38CDD362D874}"/>
    <cellStyle name="Millares 2 2 3 3 3 4 3 2" xfId="34890" xr:uid="{D980B599-D8ED-4921-862E-9DCE1DCA5287}"/>
    <cellStyle name="Millares 2 2 3 3 3 4 4" xfId="24566" xr:uid="{C219A81C-4DE0-4CC9-B586-279D1AA05B61}"/>
    <cellStyle name="Millares 2 2 3 3 3 5" xfId="6499" xr:uid="{F6D33DE9-8D58-4536-BEA9-027D8D76B3A8}"/>
    <cellStyle name="Millares 2 2 3 3 3 5 2" xfId="16823" xr:uid="{23FBD716-A3DB-418A-9AEC-CA13F99CE713}"/>
    <cellStyle name="Millares 2 2 3 3 3 5 2 2" xfId="37471" xr:uid="{D5D0E175-A8CC-4252-8473-A65B1C9CD59B}"/>
    <cellStyle name="Millares 2 2 3 3 3 5 3" xfId="27147" xr:uid="{6CA6E3E5-4CAE-4DFD-B5F9-D595C3648BB7}"/>
    <cellStyle name="Millares 2 2 3 3 3 6" xfId="11661" xr:uid="{3A54A752-9C29-4103-85E8-82E2D7B0C985}"/>
    <cellStyle name="Millares 2 2 3 3 3 6 2" xfId="32309" xr:uid="{F47A723D-F762-46D3-BB34-A995993F865C}"/>
    <cellStyle name="Millares 2 2 3 3 3 7" xfId="21985" xr:uid="{1523B31E-1BC3-4F4D-AC24-E0E647F251FD}"/>
    <cellStyle name="Millares 2 2 3 3 4" xfId="1932" xr:uid="{00000000-0005-0000-0000-00003E050000}"/>
    <cellStyle name="Millares 2 2 3 3 4 2" xfId="3269" xr:uid="{70433917-581B-47C6-96AA-59A68908E1B1}"/>
    <cellStyle name="Millares 2 2 3 3 4 2 2" xfId="5850" xr:uid="{4103EC79-6E94-4AA9-96C2-1C48A5540693}"/>
    <cellStyle name="Millares 2 2 3 3 4 2 2 2" xfId="11012" xr:uid="{F1FC1581-2E17-480C-833C-EA3556C539F7}"/>
    <cellStyle name="Millares 2 2 3 3 4 2 2 2 2" xfId="21336" xr:uid="{FF20DABD-D8C5-4BCA-B0D3-979FEC1A8E9C}"/>
    <cellStyle name="Millares 2 2 3 3 4 2 2 2 2 2" xfId="41984" xr:uid="{045F1621-A396-4EF0-870D-72001C757390}"/>
    <cellStyle name="Millares 2 2 3 3 4 2 2 2 3" xfId="31660" xr:uid="{F2FDE489-E697-4201-A873-DFEE3C70A872}"/>
    <cellStyle name="Millares 2 2 3 3 4 2 2 3" xfId="16174" xr:uid="{FE828CC8-EF1C-4A4D-98D1-1327774712FD}"/>
    <cellStyle name="Millares 2 2 3 3 4 2 2 3 2" xfId="36822" xr:uid="{00B71185-E425-4EDA-AC6C-3430B0A166D1}"/>
    <cellStyle name="Millares 2 2 3 3 4 2 2 4" xfId="26498" xr:uid="{D7A4862F-A1E7-4383-BE32-C8D2DF75E17C}"/>
    <cellStyle name="Millares 2 2 3 3 4 2 3" xfId="8431" xr:uid="{83CC7827-307F-455C-8DC2-E34BC7C1DFC6}"/>
    <cellStyle name="Millares 2 2 3 3 4 2 3 2" xfId="18755" xr:uid="{0E1FA7B9-5953-443A-AB7F-2A526A608E50}"/>
    <cellStyle name="Millares 2 2 3 3 4 2 3 2 2" xfId="39403" xr:uid="{5ADE54DB-783B-4BFF-9326-FEC8DB34089A}"/>
    <cellStyle name="Millares 2 2 3 3 4 2 3 3" xfId="29079" xr:uid="{AB58C6C9-270B-47F2-8EA0-9AD5C6FEBF7F}"/>
    <cellStyle name="Millares 2 2 3 3 4 2 4" xfId="13593" xr:uid="{20E7605D-042D-418E-92C3-BE3358C84E6E}"/>
    <cellStyle name="Millares 2 2 3 3 4 2 4 2" xfId="34241" xr:uid="{5A34A37E-E2E8-40AF-AA72-C5476A7FF5B8}"/>
    <cellStyle name="Millares 2 2 3 3 4 2 5" xfId="23917" xr:uid="{19860FA3-C4B1-41F1-A825-61FC2634103D}"/>
    <cellStyle name="Millares 2 2 3 3 4 3" xfId="4560" xr:uid="{13465FD0-0570-4AC9-A317-7BA472C361C4}"/>
    <cellStyle name="Millares 2 2 3 3 4 3 2" xfId="9722" xr:uid="{5CBC6C8C-E7F0-4802-8FFE-8F0C62A84783}"/>
    <cellStyle name="Millares 2 2 3 3 4 3 2 2" xfId="20046" xr:uid="{EFA6008F-10F3-4B01-9E77-10F2B882EFEF}"/>
    <cellStyle name="Millares 2 2 3 3 4 3 2 2 2" xfId="40694" xr:uid="{F83C0C74-DC2E-4AD1-83B4-61F754AC0ECB}"/>
    <cellStyle name="Millares 2 2 3 3 4 3 2 3" xfId="30370" xr:uid="{DD64EC87-A74C-4C73-9320-70E4BEEBF584}"/>
    <cellStyle name="Millares 2 2 3 3 4 3 3" xfId="14884" xr:uid="{1CDE433E-535D-4AC0-BEDF-8BFE634B5596}"/>
    <cellStyle name="Millares 2 2 3 3 4 3 3 2" xfId="35532" xr:uid="{095FCDFD-9FF8-4357-85E1-8EA5780A958E}"/>
    <cellStyle name="Millares 2 2 3 3 4 3 4" xfId="25208" xr:uid="{C4B56772-FF2A-48AA-9D9B-BA4CEE0AB2A9}"/>
    <cellStyle name="Millares 2 2 3 3 4 4" xfId="7141" xr:uid="{4883DB01-D132-4809-8419-1005413091B9}"/>
    <cellStyle name="Millares 2 2 3 3 4 4 2" xfId="17465" xr:uid="{452492CD-411B-4E48-88C0-0751554E58A6}"/>
    <cellStyle name="Millares 2 2 3 3 4 4 2 2" xfId="38113" xr:uid="{8F52BCF9-5F9F-4D8B-8E08-4623B04903B1}"/>
    <cellStyle name="Millares 2 2 3 3 4 4 3" xfId="27789" xr:uid="{2037EEF0-1351-40D1-8C58-42CA0ED6D072}"/>
    <cellStyle name="Millares 2 2 3 3 4 5" xfId="12303" xr:uid="{DE7ED628-B3C6-48D4-80A6-5E74BA2D3B7D}"/>
    <cellStyle name="Millares 2 2 3 3 4 5 2" xfId="32951" xr:uid="{8548CE1F-D949-4A5C-9EC5-AD5F9CED0513}"/>
    <cellStyle name="Millares 2 2 3 3 4 6" xfId="22627" xr:uid="{03537D73-05C4-42CE-AAA2-A8822FB202CF}"/>
    <cellStyle name="Millares 2 2 3 3 5" xfId="2624" xr:uid="{D4D7695F-D629-4A97-B150-719814F8FC5D}"/>
    <cellStyle name="Millares 2 2 3 3 5 2" xfId="5205" xr:uid="{9D68252D-8A07-4967-A2C2-528749F86390}"/>
    <cellStyle name="Millares 2 2 3 3 5 2 2" xfId="10367" xr:uid="{7ADF21EE-6FA6-4138-B305-4DDBC431044D}"/>
    <cellStyle name="Millares 2 2 3 3 5 2 2 2" xfId="20691" xr:uid="{6A05449B-61CE-48A2-A14B-716DCDD2629E}"/>
    <cellStyle name="Millares 2 2 3 3 5 2 2 2 2" xfId="41339" xr:uid="{80188C07-44A6-4993-A2EF-BAB97FCB9408}"/>
    <cellStyle name="Millares 2 2 3 3 5 2 2 3" xfId="31015" xr:uid="{675E58C8-EF39-4334-B7E9-E9198D60DF2D}"/>
    <cellStyle name="Millares 2 2 3 3 5 2 3" xfId="15529" xr:uid="{7681CDAA-7358-4108-8091-D90B7F6C16B6}"/>
    <cellStyle name="Millares 2 2 3 3 5 2 3 2" xfId="36177" xr:uid="{0F4E9228-0078-474F-B589-358FF9AD87F5}"/>
    <cellStyle name="Millares 2 2 3 3 5 2 4" xfId="25853" xr:uid="{AF2CFA78-355A-428A-ADB1-CC62A8E5E763}"/>
    <cellStyle name="Millares 2 2 3 3 5 3" xfId="7786" xr:uid="{EED98986-3033-401B-8CFE-4F3BA89BE0DC}"/>
    <cellStyle name="Millares 2 2 3 3 5 3 2" xfId="18110" xr:uid="{5BFC9A75-AEAC-4D3B-97A5-A0D259BC8A9E}"/>
    <cellStyle name="Millares 2 2 3 3 5 3 2 2" xfId="38758" xr:uid="{1BDEE539-A3DD-4CC5-96A8-9BAF6079AC0E}"/>
    <cellStyle name="Millares 2 2 3 3 5 3 3" xfId="28434" xr:uid="{640A6E59-AB79-46EE-A9B1-4514C58A9EB9}"/>
    <cellStyle name="Millares 2 2 3 3 5 4" xfId="12948" xr:uid="{FEBD0738-4ACD-47F5-BE6E-AA9E7CB9D325}"/>
    <cellStyle name="Millares 2 2 3 3 5 4 2" xfId="33596" xr:uid="{525695B3-1820-4272-A01B-600EBE54DE49}"/>
    <cellStyle name="Millares 2 2 3 3 5 5" xfId="23272" xr:uid="{B45A06F3-36E8-4E86-B9BC-6AB2F7E500A1}"/>
    <cellStyle name="Millares 2 2 3 3 6" xfId="3915" xr:uid="{CD757450-E086-4392-B2C7-E0B20E992B8C}"/>
    <cellStyle name="Millares 2 2 3 3 6 2" xfId="9077" xr:uid="{5D95B61D-EF6C-4C1C-BFB5-52FBB234B2FB}"/>
    <cellStyle name="Millares 2 2 3 3 6 2 2" xfId="19401" xr:uid="{E61E7D40-907D-4064-9931-F790589DE7AC}"/>
    <cellStyle name="Millares 2 2 3 3 6 2 2 2" xfId="40049" xr:uid="{8E62BBC9-1D93-4D36-901A-02EBB0C149E9}"/>
    <cellStyle name="Millares 2 2 3 3 6 2 3" xfId="29725" xr:uid="{94C88F92-93BB-4D75-BC4A-F7E713EA4A96}"/>
    <cellStyle name="Millares 2 2 3 3 6 3" xfId="14239" xr:uid="{F574A89E-C4E0-4527-ACCA-66E0586495DB}"/>
    <cellStyle name="Millares 2 2 3 3 6 3 2" xfId="34887" xr:uid="{26D95560-CC57-4063-B25C-7CE95EDC61BA}"/>
    <cellStyle name="Millares 2 2 3 3 6 4" xfId="24563" xr:uid="{EA75D710-E3CD-4A42-B5FF-EAFDA3E2787B}"/>
    <cellStyle name="Millares 2 2 3 3 7" xfId="6496" xr:uid="{72E16A2A-3DFF-4205-A065-836BDCE8572B}"/>
    <cellStyle name="Millares 2 2 3 3 7 2" xfId="16820" xr:uid="{779AE0CB-F7B9-494A-8F02-EC76BC4B3346}"/>
    <cellStyle name="Millares 2 2 3 3 7 2 2" xfId="37468" xr:uid="{3091BBB0-D2A4-49B8-AF8F-EFCD2061B8A3}"/>
    <cellStyle name="Millares 2 2 3 3 7 3" xfId="27144" xr:uid="{CB39D2AF-B47A-4B0D-99AD-03B863F6E979}"/>
    <cellStyle name="Millares 2 2 3 3 8" xfId="11658" xr:uid="{82CD66E4-268F-45D6-8AF7-754A8F7C358D}"/>
    <cellStyle name="Millares 2 2 3 3 8 2" xfId="32306" xr:uid="{A14FC425-3DD2-4F73-A810-C5DBE50E74FA}"/>
    <cellStyle name="Millares 2 2 3 3 9" xfId="21982" xr:uid="{8EDF6553-CBFE-49A8-B86F-DA09A9A46E44}"/>
    <cellStyle name="Millares 2 2 3 4" xfId="962" xr:uid="{00000000-0005-0000-0000-00003F050000}"/>
    <cellStyle name="Millares 2 2 3 4 2" xfId="963" xr:uid="{00000000-0005-0000-0000-000040050000}"/>
    <cellStyle name="Millares 2 2 3 4 2 2" xfId="1937" xr:uid="{00000000-0005-0000-0000-000041050000}"/>
    <cellStyle name="Millares 2 2 3 4 2 2 2" xfId="3274" xr:uid="{31EA94DE-2BAF-4D0C-990A-ECE3A83718C1}"/>
    <cellStyle name="Millares 2 2 3 4 2 2 2 2" xfId="5855" xr:uid="{DEF7A5B0-4070-43D2-9CEF-CE69DDBDD7F2}"/>
    <cellStyle name="Millares 2 2 3 4 2 2 2 2 2" xfId="11017" xr:uid="{1F994641-A4C2-453E-9A71-6D7DEEEA31E8}"/>
    <cellStyle name="Millares 2 2 3 4 2 2 2 2 2 2" xfId="21341" xr:uid="{EDC5BFDE-7F93-42EF-B99A-20D6311BA63E}"/>
    <cellStyle name="Millares 2 2 3 4 2 2 2 2 2 2 2" xfId="41989" xr:uid="{8756032C-A79D-4BF5-B558-FDABEA2D1992}"/>
    <cellStyle name="Millares 2 2 3 4 2 2 2 2 2 3" xfId="31665" xr:uid="{A1C30860-E7D3-414D-AFB9-6AF86FD5ED40}"/>
    <cellStyle name="Millares 2 2 3 4 2 2 2 2 3" xfId="16179" xr:uid="{27858075-7D73-4CA7-8F17-ACABAB94840B}"/>
    <cellStyle name="Millares 2 2 3 4 2 2 2 2 3 2" xfId="36827" xr:uid="{9D182279-60AA-47E4-8C27-B3704427FFAB}"/>
    <cellStyle name="Millares 2 2 3 4 2 2 2 2 4" xfId="26503" xr:uid="{C885869C-DD80-4C74-87FB-85282E48BA39}"/>
    <cellStyle name="Millares 2 2 3 4 2 2 2 3" xfId="8436" xr:uid="{CCB70970-46B5-4910-86E9-ED7A53F1D7FD}"/>
    <cellStyle name="Millares 2 2 3 4 2 2 2 3 2" xfId="18760" xr:uid="{0A157BE3-5ED5-4A7C-B2FD-AFE289166D15}"/>
    <cellStyle name="Millares 2 2 3 4 2 2 2 3 2 2" xfId="39408" xr:uid="{CFE809F8-9F20-42BE-9D6E-AAF881473F1F}"/>
    <cellStyle name="Millares 2 2 3 4 2 2 2 3 3" xfId="29084" xr:uid="{4B158C79-7034-4494-B708-44BAE7E12BCE}"/>
    <cellStyle name="Millares 2 2 3 4 2 2 2 4" xfId="13598" xr:uid="{A73334D6-C0C7-4A26-9786-340E055D364A}"/>
    <cellStyle name="Millares 2 2 3 4 2 2 2 4 2" xfId="34246" xr:uid="{5ADBD7A1-2221-4AEF-9013-A99F8E6DA4C1}"/>
    <cellStyle name="Millares 2 2 3 4 2 2 2 5" xfId="23922" xr:uid="{F50C6E0E-917F-4229-899C-062F87E47F71}"/>
    <cellStyle name="Millares 2 2 3 4 2 2 3" xfId="4565" xr:uid="{8FB62D56-2E7A-454A-84BB-75CD49C7CC6B}"/>
    <cellStyle name="Millares 2 2 3 4 2 2 3 2" xfId="9727" xr:uid="{67B942A7-DFE7-4C1E-A8DF-C14189AA815C}"/>
    <cellStyle name="Millares 2 2 3 4 2 2 3 2 2" xfId="20051" xr:uid="{27E1B3C7-75B7-4ECC-A990-5860C086FEEC}"/>
    <cellStyle name="Millares 2 2 3 4 2 2 3 2 2 2" xfId="40699" xr:uid="{4637E569-6F01-45FA-AB9A-F3F904C9F5D4}"/>
    <cellStyle name="Millares 2 2 3 4 2 2 3 2 3" xfId="30375" xr:uid="{E80D46FA-F918-4E14-8D94-E5DB857FC4D3}"/>
    <cellStyle name="Millares 2 2 3 4 2 2 3 3" xfId="14889" xr:uid="{261CE5B4-F7D2-4C0A-9493-EF14861F2D44}"/>
    <cellStyle name="Millares 2 2 3 4 2 2 3 3 2" xfId="35537" xr:uid="{B672EB99-05D9-4208-9DFD-4595BEC58049}"/>
    <cellStyle name="Millares 2 2 3 4 2 2 3 4" xfId="25213" xr:uid="{E5BE4605-43EC-438E-A238-529ECBE39A10}"/>
    <cellStyle name="Millares 2 2 3 4 2 2 4" xfId="7146" xr:uid="{72B8BB87-3D76-4D30-B693-1376898F5F60}"/>
    <cellStyle name="Millares 2 2 3 4 2 2 4 2" xfId="17470" xr:uid="{4CD4C809-E095-4D33-A927-E3C0042BBF88}"/>
    <cellStyle name="Millares 2 2 3 4 2 2 4 2 2" xfId="38118" xr:uid="{C8538F79-70C5-4880-9725-4208A734784B}"/>
    <cellStyle name="Millares 2 2 3 4 2 2 4 3" xfId="27794" xr:uid="{75B274B0-C696-4C01-9EEE-E645BBECEEBB}"/>
    <cellStyle name="Millares 2 2 3 4 2 2 5" xfId="12308" xr:uid="{85AA0E11-FF6C-4941-8288-E733A381A2E7}"/>
    <cellStyle name="Millares 2 2 3 4 2 2 5 2" xfId="32956" xr:uid="{E00428A9-16FB-456D-A2D7-DB12083D09C5}"/>
    <cellStyle name="Millares 2 2 3 4 2 2 6" xfId="22632" xr:uid="{60FAF0CE-1816-4D5A-A7D2-1B5B3168992A}"/>
    <cellStyle name="Millares 2 2 3 4 2 3" xfId="2629" xr:uid="{4FCFA896-EC4B-41DB-ABEE-E7D9F2476F7C}"/>
    <cellStyle name="Millares 2 2 3 4 2 3 2" xfId="5210" xr:uid="{B142B3FD-B897-4D27-BDFE-47150F4EF0AA}"/>
    <cellStyle name="Millares 2 2 3 4 2 3 2 2" xfId="10372" xr:uid="{9A430797-738E-4E8A-8BDE-2EB1B11CCAB3}"/>
    <cellStyle name="Millares 2 2 3 4 2 3 2 2 2" xfId="20696" xr:uid="{3E18FD7E-6BE7-4C19-9556-8E8ACE7EDD5D}"/>
    <cellStyle name="Millares 2 2 3 4 2 3 2 2 2 2" xfId="41344" xr:uid="{71561FA0-9B8D-470C-94B9-D02AABC991A2}"/>
    <cellStyle name="Millares 2 2 3 4 2 3 2 2 3" xfId="31020" xr:uid="{9D557AFC-FA04-43DC-AB4A-EF29EFCCA104}"/>
    <cellStyle name="Millares 2 2 3 4 2 3 2 3" xfId="15534" xr:uid="{9936F4EA-629D-41D2-8497-4180A8ACF150}"/>
    <cellStyle name="Millares 2 2 3 4 2 3 2 3 2" xfId="36182" xr:uid="{C89248AD-A51B-4C48-B74B-BC249DFC65A3}"/>
    <cellStyle name="Millares 2 2 3 4 2 3 2 4" xfId="25858" xr:uid="{63757EE7-BC07-4BFA-98D3-B192EC1E5D9E}"/>
    <cellStyle name="Millares 2 2 3 4 2 3 3" xfId="7791" xr:uid="{B35F7AA7-1F18-4CAF-BAFC-BC3387026B91}"/>
    <cellStyle name="Millares 2 2 3 4 2 3 3 2" xfId="18115" xr:uid="{064980C3-98F8-4143-8010-157A789DA019}"/>
    <cellStyle name="Millares 2 2 3 4 2 3 3 2 2" xfId="38763" xr:uid="{AC56253E-1E2D-41DB-8E3C-B1EDF2F1E7D3}"/>
    <cellStyle name="Millares 2 2 3 4 2 3 3 3" xfId="28439" xr:uid="{2BBC0A32-2FB8-4EC9-A672-A68C37838062}"/>
    <cellStyle name="Millares 2 2 3 4 2 3 4" xfId="12953" xr:uid="{7051C372-301C-41A1-8A18-445B83FAB1F8}"/>
    <cellStyle name="Millares 2 2 3 4 2 3 4 2" xfId="33601" xr:uid="{DF83E876-7AA0-4958-B2A6-3D0E358E386D}"/>
    <cellStyle name="Millares 2 2 3 4 2 3 5" xfId="23277" xr:uid="{F2237F76-B045-4EC1-9849-D29312C71975}"/>
    <cellStyle name="Millares 2 2 3 4 2 4" xfId="3920" xr:uid="{5E552C22-3ECE-4A78-9C2D-E400190566B1}"/>
    <cellStyle name="Millares 2 2 3 4 2 4 2" xfId="9082" xr:uid="{B44B83E1-0B77-4E11-988B-3F7850B40187}"/>
    <cellStyle name="Millares 2 2 3 4 2 4 2 2" xfId="19406" xr:uid="{6D64F90F-2236-4AA4-B907-E0C926B33A6B}"/>
    <cellStyle name="Millares 2 2 3 4 2 4 2 2 2" xfId="40054" xr:uid="{2F2876D3-3D5E-438D-A80A-8E8AC2717C85}"/>
    <cellStyle name="Millares 2 2 3 4 2 4 2 3" xfId="29730" xr:uid="{D1C7E031-9286-4B54-9A61-5981BF2D2DB7}"/>
    <cellStyle name="Millares 2 2 3 4 2 4 3" xfId="14244" xr:uid="{B6A93EE9-2961-4C34-BC24-7437D3B24CA5}"/>
    <cellStyle name="Millares 2 2 3 4 2 4 3 2" xfId="34892" xr:uid="{C710E78A-4D0A-4175-A13C-52B791326B5C}"/>
    <cellStyle name="Millares 2 2 3 4 2 4 4" xfId="24568" xr:uid="{FC0EA091-0598-4FFD-BAB8-D998174F1108}"/>
    <cellStyle name="Millares 2 2 3 4 2 5" xfId="6501" xr:uid="{254628AC-F82E-4723-BADE-6DDF0D4787B4}"/>
    <cellStyle name="Millares 2 2 3 4 2 5 2" xfId="16825" xr:uid="{81B09571-6AD1-434E-9ADC-9C193A56B030}"/>
    <cellStyle name="Millares 2 2 3 4 2 5 2 2" xfId="37473" xr:uid="{EFB21072-00CB-46BC-B765-3FF3628333C7}"/>
    <cellStyle name="Millares 2 2 3 4 2 5 3" xfId="27149" xr:uid="{00C225AC-7740-4D3D-8D28-B067385CBB76}"/>
    <cellStyle name="Millares 2 2 3 4 2 6" xfId="11663" xr:uid="{5660A351-ED25-40D9-A345-6907C625778A}"/>
    <cellStyle name="Millares 2 2 3 4 2 6 2" xfId="32311" xr:uid="{56D82C17-9D29-41B0-BB26-65BE804372FF}"/>
    <cellStyle name="Millares 2 2 3 4 2 7" xfId="21987" xr:uid="{3861E747-8957-4C54-81B4-4706F17B16AB}"/>
    <cellStyle name="Millares 2 2 3 4 3" xfId="1936" xr:uid="{00000000-0005-0000-0000-000042050000}"/>
    <cellStyle name="Millares 2 2 3 4 3 2" xfId="3273" xr:uid="{10E15EFA-34B2-4491-B583-7157A7DE6A86}"/>
    <cellStyle name="Millares 2 2 3 4 3 2 2" xfId="5854" xr:uid="{0D9461B1-CBC6-41B4-B71E-3CF1C64277F9}"/>
    <cellStyle name="Millares 2 2 3 4 3 2 2 2" xfId="11016" xr:uid="{CB0EE843-E3F0-4FFE-B8A5-3AEF34BD0EAC}"/>
    <cellStyle name="Millares 2 2 3 4 3 2 2 2 2" xfId="21340" xr:uid="{9D5F9C33-019E-499A-B4A7-6C6A8EE6DBED}"/>
    <cellStyle name="Millares 2 2 3 4 3 2 2 2 2 2" xfId="41988" xr:uid="{2588D000-968D-48F7-9A42-76E5A266C18D}"/>
    <cellStyle name="Millares 2 2 3 4 3 2 2 2 3" xfId="31664" xr:uid="{340ECDDD-8309-4343-BE05-4F23E6A74320}"/>
    <cellStyle name="Millares 2 2 3 4 3 2 2 3" xfId="16178" xr:uid="{BF8C6130-C315-4524-850C-DA7991B5DD1D}"/>
    <cellStyle name="Millares 2 2 3 4 3 2 2 3 2" xfId="36826" xr:uid="{F6E8B37C-6BC2-48B1-9E9E-9D7AB8425CB3}"/>
    <cellStyle name="Millares 2 2 3 4 3 2 2 4" xfId="26502" xr:uid="{93CCEE72-7D5E-4EA9-91E2-E55C19A6242F}"/>
    <cellStyle name="Millares 2 2 3 4 3 2 3" xfId="8435" xr:uid="{398B4620-4072-47E9-890E-71D3BDEF67AD}"/>
    <cellStyle name="Millares 2 2 3 4 3 2 3 2" xfId="18759" xr:uid="{C940D437-410D-4398-9DCC-901EF5DD7EBD}"/>
    <cellStyle name="Millares 2 2 3 4 3 2 3 2 2" xfId="39407" xr:uid="{5802F8B0-5B23-46C0-ADE5-45013179C278}"/>
    <cellStyle name="Millares 2 2 3 4 3 2 3 3" xfId="29083" xr:uid="{044868F6-0BDD-4B16-8ACE-A3748D1BF135}"/>
    <cellStyle name="Millares 2 2 3 4 3 2 4" xfId="13597" xr:uid="{509D1D67-CC45-46E9-A252-AA8E53009AF8}"/>
    <cellStyle name="Millares 2 2 3 4 3 2 4 2" xfId="34245" xr:uid="{AA67DF9C-5C13-4613-B2B0-8FFDE2D39F23}"/>
    <cellStyle name="Millares 2 2 3 4 3 2 5" xfId="23921" xr:uid="{81D21115-4FD7-4195-9007-6D03E7EE31FF}"/>
    <cellStyle name="Millares 2 2 3 4 3 3" xfId="4564" xr:uid="{0B00D938-7FF8-4B87-9403-B5DD9A1B8A08}"/>
    <cellStyle name="Millares 2 2 3 4 3 3 2" xfId="9726" xr:uid="{E102F93A-63C1-4696-B697-54DC9B9A61AE}"/>
    <cellStyle name="Millares 2 2 3 4 3 3 2 2" xfId="20050" xr:uid="{15F93206-4934-408B-ABE2-E34530169B33}"/>
    <cellStyle name="Millares 2 2 3 4 3 3 2 2 2" xfId="40698" xr:uid="{5F205853-88FF-4A47-8002-D05CEE8D3F99}"/>
    <cellStyle name="Millares 2 2 3 4 3 3 2 3" xfId="30374" xr:uid="{F946B20D-9CE3-4281-8514-BC672B8058B1}"/>
    <cellStyle name="Millares 2 2 3 4 3 3 3" xfId="14888" xr:uid="{D23E3043-DA1B-4163-B2C9-5A41A11F2329}"/>
    <cellStyle name="Millares 2 2 3 4 3 3 3 2" xfId="35536" xr:uid="{8E2BA5F5-63B3-442E-AD01-7B632CED5A1A}"/>
    <cellStyle name="Millares 2 2 3 4 3 3 4" xfId="25212" xr:uid="{0EF6004F-92F2-4016-A66E-18F336762EBD}"/>
    <cellStyle name="Millares 2 2 3 4 3 4" xfId="7145" xr:uid="{2C94D2EF-EDCE-4AFE-AAF7-29D8FA503CA3}"/>
    <cellStyle name="Millares 2 2 3 4 3 4 2" xfId="17469" xr:uid="{87D31C10-D780-4348-85CD-6836B78DF3CC}"/>
    <cellStyle name="Millares 2 2 3 4 3 4 2 2" xfId="38117" xr:uid="{332B715F-ACD8-4D2B-9E54-3C06A42E60E8}"/>
    <cellStyle name="Millares 2 2 3 4 3 4 3" xfId="27793" xr:uid="{5087E98E-5FB9-4D78-A8D3-A99F6B00CA4D}"/>
    <cellStyle name="Millares 2 2 3 4 3 5" xfId="12307" xr:uid="{1BEF9EBA-C9B9-4B1C-A7A5-7DD668601E1C}"/>
    <cellStyle name="Millares 2 2 3 4 3 5 2" xfId="32955" xr:uid="{CDA8FDA0-4190-4603-8858-3A1FDE66293B}"/>
    <cellStyle name="Millares 2 2 3 4 3 6" xfId="22631" xr:uid="{692C3BED-81FA-4018-A8A3-D5A025543BA2}"/>
    <cellStyle name="Millares 2 2 3 4 4" xfId="2628" xr:uid="{BEB093FF-0E06-428F-BF1A-0D96600357B1}"/>
    <cellStyle name="Millares 2 2 3 4 4 2" xfId="5209" xr:uid="{77A9B9DE-CBFA-4652-AA6D-5D120C9CC5DC}"/>
    <cellStyle name="Millares 2 2 3 4 4 2 2" xfId="10371" xr:uid="{0762F90B-0E64-4ED9-BD17-34E0C4A82DDE}"/>
    <cellStyle name="Millares 2 2 3 4 4 2 2 2" xfId="20695" xr:uid="{7399DB37-040F-4822-A8E8-9BE583000FD3}"/>
    <cellStyle name="Millares 2 2 3 4 4 2 2 2 2" xfId="41343" xr:uid="{532A4867-1BC0-4F21-8A91-901EDCB17AEB}"/>
    <cellStyle name="Millares 2 2 3 4 4 2 2 3" xfId="31019" xr:uid="{4055FF6D-834E-4C4C-AE4C-7A1E0AC8662A}"/>
    <cellStyle name="Millares 2 2 3 4 4 2 3" xfId="15533" xr:uid="{D2A2B6A4-F350-4110-9C63-2B11EFF78F57}"/>
    <cellStyle name="Millares 2 2 3 4 4 2 3 2" xfId="36181" xr:uid="{7A0AF109-0EBC-4DDB-BB74-284E17F50C58}"/>
    <cellStyle name="Millares 2 2 3 4 4 2 4" xfId="25857" xr:uid="{3257C8B9-3011-4F21-8296-A7FA1EC69C8C}"/>
    <cellStyle name="Millares 2 2 3 4 4 3" xfId="7790" xr:uid="{FE86CB90-CF99-43A7-9E04-25416558E26A}"/>
    <cellStyle name="Millares 2 2 3 4 4 3 2" xfId="18114" xr:uid="{7A684E02-318F-405A-90DB-632EA0424884}"/>
    <cellStyle name="Millares 2 2 3 4 4 3 2 2" xfId="38762" xr:uid="{BEB78AD6-F65B-472F-9BE8-9B6B4F27A1B0}"/>
    <cellStyle name="Millares 2 2 3 4 4 3 3" xfId="28438" xr:uid="{EF253C74-6557-4669-BCE1-CA2B397319E7}"/>
    <cellStyle name="Millares 2 2 3 4 4 4" xfId="12952" xr:uid="{E8DF4EC9-0133-4D1F-80A5-4D308D0CE177}"/>
    <cellStyle name="Millares 2 2 3 4 4 4 2" xfId="33600" xr:uid="{168CDC65-0E57-439B-BE1C-DDACEFDCB6CB}"/>
    <cellStyle name="Millares 2 2 3 4 4 5" xfId="23276" xr:uid="{B71A33A6-CB20-459A-BDC7-7C3283D928F6}"/>
    <cellStyle name="Millares 2 2 3 4 5" xfId="3919" xr:uid="{C67A1D1D-5952-45EB-B304-105B3E6A0F40}"/>
    <cellStyle name="Millares 2 2 3 4 5 2" xfId="9081" xr:uid="{2DB4547B-5382-445D-ACBD-10F845A8121C}"/>
    <cellStyle name="Millares 2 2 3 4 5 2 2" xfId="19405" xr:uid="{3112DAAC-0D0A-4281-AFA9-8F1CBA85E9EE}"/>
    <cellStyle name="Millares 2 2 3 4 5 2 2 2" xfId="40053" xr:uid="{E4084BEE-2D88-450E-9684-1A552C9CA475}"/>
    <cellStyle name="Millares 2 2 3 4 5 2 3" xfId="29729" xr:uid="{7F78648A-A026-4ED0-B7E6-E21B0279B398}"/>
    <cellStyle name="Millares 2 2 3 4 5 3" xfId="14243" xr:uid="{B6C5F81F-ABD6-4632-BC2A-46F413E81E71}"/>
    <cellStyle name="Millares 2 2 3 4 5 3 2" xfId="34891" xr:uid="{5DB88934-A900-420C-B457-4E34414DE731}"/>
    <cellStyle name="Millares 2 2 3 4 5 4" xfId="24567" xr:uid="{D3F82368-01F7-4FB6-A5F0-62F47DC35081}"/>
    <cellStyle name="Millares 2 2 3 4 6" xfId="6500" xr:uid="{4CA3295A-2CEB-462C-B921-B47DCDA0AE2B}"/>
    <cellStyle name="Millares 2 2 3 4 6 2" xfId="16824" xr:uid="{489FB07A-02AD-40D3-AC44-148D709094A6}"/>
    <cellStyle name="Millares 2 2 3 4 6 2 2" xfId="37472" xr:uid="{F6168D8A-FE74-410F-84F7-12F38B3E22FC}"/>
    <cellStyle name="Millares 2 2 3 4 6 3" xfId="27148" xr:uid="{9E7A07B5-AD7E-4AB0-B2E7-6DD955FB55C4}"/>
    <cellStyle name="Millares 2 2 3 4 7" xfId="11662" xr:uid="{C34144D8-76A2-45D4-A9C3-76BFB85D57AA}"/>
    <cellStyle name="Millares 2 2 3 4 7 2" xfId="32310" xr:uid="{CCF162FA-E4F7-4226-BE85-6EEE94F48E1B}"/>
    <cellStyle name="Millares 2 2 3 4 8" xfId="21986" xr:uid="{005B8493-DA84-4EED-8BAD-5EDAE433F3CD}"/>
    <cellStyle name="Millares 2 2 3 5" xfId="964" xr:uid="{00000000-0005-0000-0000-000043050000}"/>
    <cellStyle name="Millares 2 2 3 5 2" xfId="965" xr:uid="{00000000-0005-0000-0000-000044050000}"/>
    <cellStyle name="Millares 2 2 3 5 2 2" xfId="1939" xr:uid="{00000000-0005-0000-0000-000045050000}"/>
    <cellStyle name="Millares 2 2 3 5 2 2 2" xfId="3276" xr:uid="{05B6B86B-B927-40BE-971E-419EE0C73E47}"/>
    <cellStyle name="Millares 2 2 3 5 2 2 2 2" xfId="5857" xr:uid="{3EF17157-CE33-4A31-938B-6C1F9C3CA3F6}"/>
    <cellStyle name="Millares 2 2 3 5 2 2 2 2 2" xfId="11019" xr:uid="{5C0BD0E0-06CE-4595-890D-ED1E016E24C4}"/>
    <cellStyle name="Millares 2 2 3 5 2 2 2 2 2 2" xfId="21343" xr:uid="{061D20CA-9B20-4465-BCA5-0DF1E6CCE297}"/>
    <cellStyle name="Millares 2 2 3 5 2 2 2 2 2 2 2" xfId="41991" xr:uid="{3BE4CB13-25D3-4913-83DD-A0FF7D1BF476}"/>
    <cellStyle name="Millares 2 2 3 5 2 2 2 2 2 3" xfId="31667" xr:uid="{90353EBC-95FB-436B-BBDF-CF55FD07B181}"/>
    <cellStyle name="Millares 2 2 3 5 2 2 2 2 3" xfId="16181" xr:uid="{99829BA3-689A-4F5F-910F-B5C705BA5207}"/>
    <cellStyle name="Millares 2 2 3 5 2 2 2 2 3 2" xfId="36829" xr:uid="{3347FBF8-F56C-49DA-88A7-FCD3863D94D6}"/>
    <cellStyle name="Millares 2 2 3 5 2 2 2 2 4" xfId="26505" xr:uid="{95164358-B1E6-4D14-BFA6-62339451784F}"/>
    <cellStyle name="Millares 2 2 3 5 2 2 2 3" xfId="8438" xr:uid="{1A11A4B7-CFB7-43FC-89F2-9AA6AD27E86D}"/>
    <cellStyle name="Millares 2 2 3 5 2 2 2 3 2" xfId="18762" xr:uid="{56D7A99D-33C6-4914-B703-F4F9ADD09209}"/>
    <cellStyle name="Millares 2 2 3 5 2 2 2 3 2 2" xfId="39410" xr:uid="{3697A160-4D26-4DBB-8A37-65A6BE0B3D2E}"/>
    <cellStyle name="Millares 2 2 3 5 2 2 2 3 3" xfId="29086" xr:uid="{36F2CD7E-17C4-451C-8D57-47868ED7520F}"/>
    <cellStyle name="Millares 2 2 3 5 2 2 2 4" xfId="13600" xr:uid="{0220B82D-9268-479A-AB2F-26A07E0A53D1}"/>
    <cellStyle name="Millares 2 2 3 5 2 2 2 4 2" xfId="34248" xr:uid="{AADD15EA-F82B-4BB1-B3F3-6B000456FC10}"/>
    <cellStyle name="Millares 2 2 3 5 2 2 2 5" xfId="23924" xr:uid="{0900B5F2-616A-43F7-A3F3-9501003305A6}"/>
    <cellStyle name="Millares 2 2 3 5 2 2 3" xfId="4567" xr:uid="{BB8FD45E-B6A7-467A-B741-49D326F25FDA}"/>
    <cellStyle name="Millares 2 2 3 5 2 2 3 2" xfId="9729" xr:uid="{AFBF6DA5-4D8B-4A46-97DA-00CD851EEF4F}"/>
    <cellStyle name="Millares 2 2 3 5 2 2 3 2 2" xfId="20053" xr:uid="{E1661A89-AF8F-4351-A71A-8D59DE071407}"/>
    <cellStyle name="Millares 2 2 3 5 2 2 3 2 2 2" xfId="40701" xr:uid="{426BC22C-8E22-4AFF-9196-8FE5C71B1F52}"/>
    <cellStyle name="Millares 2 2 3 5 2 2 3 2 3" xfId="30377" xr:uid="{FE56DEA5-4397-4037-8F4C-3FF8EBFBF3CB}"/>
    <cellStyle name="Millares 2 2 3 5 2 2 3 3" xfId="14891" xr:uid="{530355C7-38B5-4B8E-A7C6-9CC2BDBC7D30}"/>
    <cellStyle name="Millares 2 2 3 5 2 2 3 3 2" xfId="35539" xr:uid="{323EB3C1-C878-42B5-B3B5-17A79D2A6419}"/>
    <cellStyle name="Millares 2 2 3 5 2 2 3 4" xfId="25215" xr:uid="{7B723757-5D7A-4231-B859-E8E1BAF41ACF}"/>
    <cellStyle name="Millares 2 2 3 5 2 2 4" xfId="7148" xr:uid="{22559185-3E02-433B-8C2A-39437F4D4DCF}"/>
    <cellStyle name="Millares 2 2 3 5 2 2 4 2" xfId="17472" xr:uid="{F622C36A-F788-4F38-81CE-B6B3516DEAEF}"/>
    <cellStyle name="Millares 2 2 3 5 2 2 4 2 2" xfId="38120" xr:uid="{D82FC303-F439-4125-B12E-C3622B8C11AF}"/>
    <cellStyle name="Millares 2 2 3 5 2 2 4 3" xfId="27796" xr:uid="{C6A033D8-E30D-4F2A-A76C-1A4874ACE641}"/>
    <cellStyle name="Millares 2 2 3 5 2 2 5" xfId="12310" xr:uid="{DB54DF07-4DD7-4280-805B-398B6B680F40}"/>
    <cellStyle name="Millares 2 2 3 5 2 2 5 2" xfId="32958" xr:uid="{3037CB02-B8BA-4888-B107-3EE459DE5837}"/>
    <cellStyle name="Millares 2 2 3 5 2 2 6" xfId="22634" xr:uid="{8A81FB0D-2DD0-4351-98D0-9F650FBA5D1A}"/>
    <cellStyle name="Millares 2 2 3 5 2 3" xfId="2631" xr:uid="{5A764BDA-8251-4745-AFD8-DBD3D9BF4706}"/>
    <cellStyle name="Millares 2 2 3 5 2 3 2" xfId="5212" xr:uid="{9CA423CD-913C-447F-8D2B-3D21956FC6B1}"/>
    <cellStyle name="Millares 2 2 3 5 2 3 2 2" xfId="10374" xr:uid="{8F55DBC1-C2BF-451B-8688-9D12D36F41E0}"/>
    <cellStyle name="Millares 2 2 3 5 2 3 2 2 2" xfId="20698" xr:uid="{70AC6B8A-5371-4557-92FF-FAB1CE6B5143}"/>
    <cellStyle name="Millares 2 2 3 5 2 3 2 2 2 2" xfId="41346" xr:uid="{41774F34-356C-4939-AB79-A664D507ED46}"/>
    <cellStyle name="Millares 2 2 3 5 2 3 2 2 3" xfId="31022" xr:uid="{84AEF7DC-7CA8-4B9C-9604-F5809207F728}"/>
    <cellStyle name="Millares 2 2 3 5 2 3 2 3" xfId="15536" xr:uid="{D6221542-EBFC-436C-BB43-D197DCA89456}"/>
    <cellStyle name="Millares 2 2 3 5 2 3 2 3 2" xfId="36184" xr:uid="{80E1B439-BCAE-4F6F-B7E1-B2AC09ADBF58}"/>
    <cellStyle name="Millares 2 2 3 5 2 3 2 4" xfId="25860" xr:uid="{440117C2-9C37-4C5E-BC1C-96BA3C8FE369}"/>
    <cellStyle name="Millares 2 2 3 5 2 3 3" xfId="7793" xr:uid="{CAFF8869-4F4F-4B72-8B8D-B6699E724437}"/>
    <cellStyle name="Millares 2 2 3 5 2 3 3 2" xfId="18117" xr:uid="{F07CC2FB-C3B5-4FC0-9A11-4CCA29ECEB5A}"/>
    <cellStyle name="Millares 2 2 3 5 2 3 3 2 2" xfId="38765" xr:uid="{60453ADC-9472-43C5-AF7D-37DC2CC39510}"/>
    <cellStyle name="Millares 2 2 3 5 2 3 3 3" xfId="28441" xr:uid="{E5515047-4246-4671-B2A7-7D9D9F55976A}"/>
    <cellStyle name="Millares 2 2 3 5 2 3 4" xfId="12955" xr:uid="{FBA7ED9C-E166-4D8E-9276-B322FCD98FBA}"/>
    <cellStyle name="Millares 2 2 3 5 2 3 4 2" xfId="33603" xr:uid="{1F748235-8924-4129-B97A-7E0371CEA6A1}"/>
    <cellStyle name="Millares 2 2 3 5 2 3 5" xfId="23279" xr:uid="{8C649192-1B78-4F13-A867-2140ACCEB050}"/>
    <cellStyle name="Millares 2 2 3 5 2 4" xfId="3922" xr:uid="{05003850-515C-49C3-9909-1FF9536F0201}"/>
    <cellStyle name="Millares 2 2 3 5 2 4 2" xfId="9084" xr:uid="{F0BC4E31-3936-4986-881A-C79A11635BC0}"/>
    <cellStyle name="Millares 2 2 3 5 2 4 2 2" xfId="19408" xr:uid="{85FF0756-C73F-4116-9247-DDBDDCE27964}"/>
    <cellStyle name="Millares 2 2 3 5 2 4 2 2 2" xfId="40056" xr:uid="{8DFB7F51-7897-42CA-BE5E-02D6D43B9343}"/>
    <cellStyle name="Millares 2 2 3 5 2 4 2 3" xfId="29732" xr:uid="{8C03FBE2-45C3-4E2D-A44F-724E81F031E5}"/>
    <cellStyle name="Millares 2 2 3 5 2 4 3" xfId="14246" xr:uid="{C959D620-B0A8-490F-87BC-0DF5A04EBEF4}"/>
    <cellStyle name="Millares 2 2 3 5 2 4 3 2" xfId="34894" xr:uid="{08DBE625-ACA8-4E7A-A6BD-AC378FF0CE2E}"/>
    <cellStyle name="Millares 2 2 3 5 2 4 4" xfId="24570" xr:uid="{E3C003B5-2FF0-4B03-94AD-5E3B1369B28A}"/>
    <cellStyle name="Millares 2 2 3 5 2 5" xfId="6503" xr:uid="{FA8A3515-ED4D-4C52-8EE4-6359A2B55E97}"/>
    <cellStyle name="Millares 2 2 3 5 2 5 2" xfId="16827" xr:uid="{0B0F1421-6948-499F-A86A-993D85EFD27D}"/>
    <cellStyle name="Millares 2 2 3 5 2 5 2 2" xfId="37475" xr:uid="{E0C1503A-B07B-4689-8DD7-156AA0537E7C}"/>
    <cellStyle name="Millares 2 2 3 5 2 5 3" xfId="27151" xr:uid="{4823B923-9421-4E81-9F76-BFD01739B1AF}"/>
    <cellStyle name="Millares 2 2 3 5 2 6" xfId="11665" xr:uid="{DA764501-1581-4096-AE72-51D86D0CD18F}"/>
    <cellStyle name="Millares 2 2 3 5 2 6 2" xfId="32313" xr:uid="{32999165-DF60-46EF-BBD5-2F6AC1CFD076}"/>
    <cellStyle name="Millares 2 2 3 5 2 7" xfId="21989" xr:uid="{D34D9558-5E42-4A78-9F30-47A99F7B8782}"/>
    <cellStyle name="Millares 2 2 3 5 3" xfId="1938" xr:uid="{00000000-0005-0000-0000-000046050000}"/>
    <cellStyle name="Millares 2 2 3 5 3 2" xfId="3275" xr:uid="{293D2524-4EA5-42DD-8F61-647A38F82ECE}"/>
    <cellStyle name="Millares 2 2 3 5 3 2 2" xfId="5856" xr:uid="{F2EDB24C-1331-41DF-929A-BEE88F05432D}"/>
    <cellStyle name="Millares 2 2 3 5 3 2 2 2" xfId="11018" xr:uid="{3341BC34-41A5-4B7F-84D9-036C74115EBD}"/>
    <cellStyle name="Millares 2 2 3 5 3 2 2 2 2" xfId="21342" xr:uid="{8D0721D2-BDA3-41CA-9A33-9BC603BF8AD8}"/>
    <cellStyle name="Millares 2 2 3 5 3 2 2 2 2 2" xfId="41990" xr:uid="{13FC89C4-BCE5-4936-959D-8295330B15A4}"/>
    <cellStyle name="Millares 2 2 3 5 3 2 2 2 3" xfId="31666" xr:uid="{37452921-8CB9-4DE0-84F1-998BAAB5CFBD}"/>
    <cellStyle name="Millares 2 2 3 5 3 2 2 3" xfId="16180" xr:uid="{139A3279-BC6B-4DD5-B097-52BEC8BB59CE}"/>
    <cellStyle name="Millares 2 2 3 5 3 2 2 3 2" xfId="36828" xr:uid="{E4AE0011-AE7D-42CF-8FB9-20432144FC03}"/>
    <cellStyle name="Millares 2 2 3 5 3 2 2 4" xfId="26504" xr:uid="{3FAA7E5F-9E89-455F-ADE0-C43FCA11354D}"/>
    <cellStyle name="Millares 2 2 3 5 3 2 3" xfId="8437" xr:uid="{4FCF3533-5D81-4322-B6D6-D2D8F78243CD}"/>
    <cellStyle name="Millares 2 2 3 5 3 2 3 2" xfId="18761" xr:uid="{36E19D9F-68FE-4A0D-A604-BB4BB250BE8C}"/>
    <cellStyle name="Millares 2 2 3 5 3 2 3 2 2" xfId="39409" xr:uid="{00A442FF-6B3D-4EFD-8707-B800869C0F93}"/>
    <cellStyle name="Millares 2 2 3 5 3 2 3 3" xfId="29085" xr:uid="{812D9860-6486-499F-A731-E941BB276D25}"/>
    <cellStyle name="Millares 2 2 3 5 3 2 4" xfId="13599" xr:uid="{A6DF1A2C-4D52-49A5-8D71-BE19B904894B}"/>
    <cellStyle name="Millares 2 2 3 5 3 2 4 2" xfId="34247" xr:uid="{E07D93B0-1617-4249-9578-EC9DF386A3D3}"/>
    <cellStyle name="Millares 2 2 3 5 3 2 5" xfId="23923" xr:uid="{481FE606-2635-4124-8852-03ACB20C98A4}"/>
    <cellStyle name="Millares 2 2 3 5 3 3" xfId="4566" xr:uid="{9582E349-102B-481D-8485-1F70EBCF45AB}"/>
    <cellStyle name="Millares 2 2 3 5 3 3 2" xfId="9728" xr:uid="{004B9EBB-0589-4F54-B31C-395D58A623E1}"/>
    <cellStyle name="Millares 2 2 3 5 3 3 2 2" xfId="20052" xr:uid="{4C3153DC-8237-4F84-9DCD-58ADB7A123F6}"/>
    <cellStyle name="Millares 2 2 3 5 3 3 2 2 2" xfId="40700" xr:uid="{430F5763-F8BE-48DA-AB94-CE4A972511AF}"/>
    <cellStyle name="Millares 2 2 3 5 3 3 2 3" xfId="30376" xr:uid="{BCF00B0C-3992-466E-BDE1-84672546860F}"/>
    <cellStyle name="Millares 2 2 3 5 3 3 3" xfId="14890" xr:uid="{B4F161AA-CDA3-4E11-AF3F-3D9604259D64}"/>
    <cellStyle name="Millares 2 2 3 5 3 3 3 2" xfId="35538" xr:uid="{4E62A03E-9DFA-4C6A-8FCC-471F42F6D461}"/>
    <cellStyle name="Millares 2 2 3 5 3 3 4" xfId="25214" xr:uid="{FD6A2EE9-4C3D-4FDF-A4D5-5E5E2A7AEE95}"/>
    <cellStyle name="Millares 2 2 3 5 3 4" xfId="7147" xr:uid="{ED3A3B02-BA35-4E9B-8F09-59901EBCB6C0}"/>
    <cellStyle name="Millares 2 2 3 5 3 4 2" xfId="17471" xr:uid="{A332C1DB-9768-44AB-98FE-3646D61CE4FE}"/>
    <cellStyle name="Millares 2 2 3 5 3 4 2 2" xfId="38119" xr:uid="{A1D2A52C-BF09-4C3E-830A-CD51561C9E50}"/>
    <cellStyle name="Millares 2 2 3 5 3 4 3" xfId="27795" xr:uid="{18BAA784-6B4B-4C8B-9C0C-B53B3CB3A028}"/>
    <cellStyle name="Millares 2 2 3 5 3 5" xfId="12309" xr:uid="{174C1430-247B-4F75-9F96-3AA6F75105A7}"/>
    <cellStyle name="Millares 2 2 3 5 3 5 2" xfId="32957" xr:uid="{CB4E23D6-0FC0-4EC6-A951-DF6C51F2E1C0}"/>
    <cellStyle name="Millares 2 2 3 5 3 6" xfId="22633" xr:uid="{4B2A6D7D-358B-489F-B908-57AFD7077941}"/>
    <cellStyle name="Millares 2 2 3 5 4" xfId="2630" xr:uid="{073B8355-3976-4CF9-97DB-949EB917D4C8}"/>
    <cellStyle name="Millares 2 2 3 5 4 2" xfId="5211" xr:uid="{9FA06CE3-A7CB-4EE1-9413-230118394A6B}"/>
    <cellStyle name="Millares 2 2 3 5 4 2 2" xfId="10373" xr:uid="{08CEFCC5-4D29-49DC-9F9A-D0DA10B4D55B}"/>
    <cellStyle name="Millares 2 2 3 5 4 2 2 2" xfId="20697" xr:uid="{BA2FE031-BDB2-4970-99B2-4200C948302D}"/>
    <cellStyle name="Millares 2 2 3 5 4 2 2 2 2" xfId="41345" xr:uid="{460A920B-221E-4B9B-8D6A-4C4759D1F6C9}"/>
    <cellStyle name="Millares 2 2 3 5 4 2 2 3" xfId="31021" xr:uid="{9638CD1E-FCDA-42C8-96AA-7312BC0E4501}"/>
    <cellStyle name="Millares 2 2 3 5 4 2 3" xfId="15535" xr:uid="{98755D2A-966C-488E-A133-836C6490D872}"/>
    <cellStyle name="Millares 2 2 3 5 4 2 3 2" xfId="36183" xr:uid="{1E41946F-8BB3-4632-8416-BB8E4EF06523}"/>
    <cellStyle name="Millares 2 2 3 5 4 2 4" xfId="25859" xr:uid="{A1EFA839-4026-4082-9041-DD66328B709C}"/>
    <cellStyle name="Millares 2 2 3 5 4 3" xfId="7792" xr:uid="{9C4CFDD0-79CF-4C60-9841-10FAC868D712}"/>
    <cellStyle name="Millares 2 2 3 5 4 3 2" xfId="18116" xr:uid="{E56C2462-500D-4F52-AA52-57C07CEFC53D}"/>
    <cellStyle name="Millares 2 2 3 5 4 3 2 2" xfId="38764" xr:uid="{8B0F04FD-2789-4FCC-90BC-E32410F117C8}"/>
    <cellStyle name="Millares 2 2 3 5 4 3 3" xfId="28440" xr:uid="{0E41C621-8257-41B2-A405-2153E8A3A133}"/>
    <cellStyle name="Millares 2 2 3 5 4 4" xfId="12954" xr:uid="{126646C5-B88E-44EE-9C53-422239082A21}"/>
    <cellStyle name="Millares 2 2 3 5 4 4 2" xfId="33602" xr:uid="{47F86C83-3FEB-4885-9EDD-624B35DF2396}"/>
    <cellStyle name="Millares 2 2 3 5 4 5" xfId="23278" xr:uid="{AD6F57EF-C5D7-4775-8AAC-27DFE071F0F5}"/>
    <cellStyle name="Millares 2 2 3 5 5" xfId="3921" xr:uid="{055673E7-CD79-4843-89A9-95F4C332E6DF}"/>
    <cellStyle name="Millares 2 2 3 5 5 2" xfId="9083" xr:uid="{B30CAD04-7120-4CB9-A0E2-08217C50EAA2}"/>
    <cellStyle name="Millares 2 2 3 5 5 2 2" xfId="19407" xr:uid="{88E532FC-C5D4-4881-883E-4927BF1C06E3}"/>
    <cellStyle name="Millares 2 2 3 5 5 2 2 2" xfId="40055" xr:uid="{A91D0B59-A2CD-4B12-90FC-E062AF023EAF}"/>
    <cellStyle name="Millares 2 2 3 5 5 2 3" xfId="29731" xr:uid="{55CA39B5-F778-452F-BB05-6D7C07100459}"/>
    <cellStyle name="Millares 2 2 3 5 5 3" xfId="14245" xr:uid="{A9CFE80A-F29A-45A0-863A-57352F503169}"/>
    <cellStyle name="Millares 2 2 3 5 5 3 2" xfId="34893" xr:uid="{4C81BE2E-5704-4D5E-B8D0-5183040274D1}"/>
    <cellStyle name="Millares 2 2 3 5 5 4" xfId="24569" xr:uid="{D9688867-1E43-4637-BC90-39CFCDC265D0}"/>
    <cellStyle name="Millares 2 2 3 5 6" xfId="6502" xr:uid="{74284445-65B1-40AD-9770-8C6A0926173C}"/>
    <cellStyle name="Millares 2 2 3 5 6 2" xfId="16826" xr:uid="{099ADA1D-167B-4F5E-8DB2-A67F264DF32B}"/>
    <cellStyle name="Millares 2 2 3 5 6 2 2" xfId="37474" xr:uid="{4C9AD52A-8116-4EED-AAF8-F1C5F14DF16E}"/>
    <cellStyle name="Millares 2 2 3 5 6 3" xfId="27150" xr:uid="{414F4EFC-0100-42FE-A7C9-0E7A6E9F3331}"/>
    <cellStyle name="Millares 2 2 3 5 7" xfId="11664" xr:uid="{451FF727-A3E4-4659-A708-E27639A78AE5}"/>
    <cellStyle name="Millares 2 2 3 5 7 2" xfId="32312" xr:uid="{8693F5D8-3CCB-441E-A2AD-CA0737A9A2EE}"/>
    <cellStyle name="Millares 2 2 3 5 8" xfId="21988" xr:uid="{FDC4A7FF-DAFA-4192-818E-2710CFCEDB13}"/>
    <cellStyle name="Millares 2 2 3 6" xfId="966" xr:uid="{00000000-0005-0000-0000-000047050000}"/>
    <cellStyle name="Millares 2 2 3 6 2" xfId="1940" xr:uid="{00000000-0005-0000-0000-000048050000}"/>
    <cellStyle name="Millares 2 2 3 6 2 2" xfId="3277" xr:uid="{CF246FEE-21B4-4025-BBEA-3B3DF21760C0}"/>
    <cellStyle name="Millares 2 2 3 6 2 2 2" xfId="5858" xr:uid="{F44FCCBA-0F55-4735-8665-DF28D1025602}"/>
    <cellStyle name="Millares 2 2 3 6 2 2 2 2" xfId="11020" xr:uid="{F7545321-1FE6-4E87-86C7-46D38A48843C}"/>
    <cellStyle name="Millares 2 2 3 6 2 2 2 2 2" xfId="21344" xr:uid="{C454802B-7539-45B1-B2B1-6A57A854A899}"/>
    <cellStyle name="Millares 2 2 3 6 2 2 2 2 2 2" xfId="41992" xr:uid="{52FA7044-C93B-45FA-842B-82F82C554300}"/>
    <cellStyle name="Millares 2 2 3 6 2 2 2 2 3" xfId="31668" xr:uid="{28367F3D-1E9D-42D7-B783-D89F3AEB3209}"/>
    <cellStyle name="Millares 2 2 3 6 2 2 2 3" xfId="16182" xr:uid="{F0621F58-393C-402C-8E95-DD528FBD90EA}"/>
    <cellStyle name="Millares 2 2 3 6 2 2 2 3 2" xfId="36830" xr:uid="{FC544E5F-3977-4322-8A1B-5CCFDBD6BF37}"/>
    <cellStyle name="Millares 2 2 3 6 2 2 2 4" xfId="26506" xr:uid="{9BEAA775-DF78-459C-9D70-3C9BE6188A94}"/>
    <cellStyle name="Millares 2 2 3 6 2 2 3" xfId="8439" xr:uid="{95300608-1DC5-4FE5-9788-B80A5FD872F1}"/>
    <cellStyle name="Millares 2 2 3 6 2 2 3 2" xfId="18763" xr:uid="{39272B46-C00D-4986-BC48-96F90E405004}"/>
    <cellStyle name="Millares 2 2 3 6 2 2 3 2 2" xfId="39411" xr:uid="{043458F8-6CD7-41DA-8A96-E8A59C902ABF}"/>
    <cellStyle name="Millares 2 2 3 6 2 2 3 3" xfId="29087" xr:uid="{71C081A0-2146-490B-81C9-BA678AB1B8A6}"/>
    <cellStyle name="Millares 2 2 3 6 2 2 4" xfId="13601" xr:uid="{49DE47C8-5630-409C-B953-40768E89F9E2}"/>
    <cellStyle name="Millares 2 2 3 6 2 2 4 2" xfId="34249" xr:uid="{EAF9AE00-BCDD-4BCB-95BB-169C95E840C0}"/>
    <cellStyle name="Millares 2 2 3 6 2 2 5" xfId="23925" xr:uid="{3BB67207-0CB8-49DD-8745-8FE85B56376C}"/>
    <cellStyle name="Millares 2 2 3 6 2 3" xfId="4568" xr:uid="{8ABAE9E9-2568-4851-9170-221B4620779B}"/>
    <cellStyle name="Millares 2 2 3 6 2 3 2" xfId="9730" xr:uid="{14E61AB3-1A80-483B-BE66-3E862EF774EF}"/>
    <cellStyle name="Millares 2 2 3 6 2 3 2 2" xfId="20054" xr:uid="{4D2C76E1-3C73-459C-8C2F-AE64687C2F9E}"/>
    <cellStyle name="Millares 2 2 3 6 2 3 2 2 2" xfId="40702" xr:uid="{13066FED-35D3-4090-8EC4-4B36546E19C6}"/>
    <cellStyle name="Millares 2 2 3 6 2 3 2 3" xfId="30378" xr:uid="{4EF2305A-0E3D-4EE2-BA79-F86154387B3E}"/>
    <cellStyle name="Millares 2 2 3 6 2 3 3" xfId="14892" xr:uid="{E42E3F0C-A68A-4F6A-A1F3-F8396562F278}"/>
    <cellStyle name="Millares 2 2 3 6 2 3 3 2" xfId="35540" xr:uid="{FCA43ECF-D67D-4B89-BA73-439717943231}"/>
    <cellStyle name="Millares 2 2 3 6 2 3 4" xfId="25216" xr:uid="{EB5A9041-BE6E-44AB-8D63-F1CE6C9C35B9}"/>
    <cellStyle name="Millares 2 2 3 6 2 4" xfId="7149" xr:uid="{3A885DA5-3E21-4EEA-B6FE-911CD5C875CD}"/>
    <cellStyle name="Millares 2 2 3 6 2 4 2" xfId="17473" xr:uid="{F736A686-07C8-4EF8-9509-803A81B3CA9D}"/>
    <cellStyle name="Millares 2 2 3 6 2 4 2 2" xfId="38121" xr:uid="{F724207A-23FD-450A-B47C-E5E22330AA35}"/>
    <cellStyle name="Millares 2 2 3 6 2 4 3" xfId="27797" xr:uid="{269249AE-A017-447D-8240-F9C69797DC5A}"/>
    <cellStyle name="Millares 2 2 3 6 2 5" xfId="12311" xr:uid="{AA048F4F-B843-43F4-82F4-98D3EEB61268}"/>
    <cellStyle name="Millares 2 2 3 6 2 5 2" xfId="32959" xr:uid="{E1EBB20D-CFC2-46AC-A3B7-91A5319990F5}"/>
    <cellStyle name="Millares 2 2 3 6 2 6" xfId="22635" xr:uid="{FCD73789-9602-415A-84C3-485FB4EA8E39}"/>
    <cellStyle name="Millares 2 2 3 6 3" xfId="2632" xr:uid="{B7765B64-DEDA-41C6-92C9-EBF8BBD9827D}"/>
    <cellStyle name="Millares 2 2 3 6 3 2" xfId="5213" xr:uid="{1C4D293B-C056-46BD-A494-1350B0D558BD}"/>
    <cellStyle name="Millares 2 2 3 6 3 2 2" xfId="10375" xr:uid="{280820E5-AA0F-4DD7-8EA3-334F29783EE0}"/>
    <cellStyle name="Millares 2 2 3 6 3 2 2 2" xfId="20699" xr:uid="{0A7DD4CD-B2A1-4830-9597-97ADCA809B36}"/>
    <cellStyle name="Millares 2 2 3 6 3 2 2 2 2" xfId="41347" xr:uid="{BA7A7DB2-560D-45D3-AC55-6F7323A05E9D}"/>
    <cellStyle name="Millares 2 2 3 6 3 2 2 3" xfId="31023" xr:uid="{D946B08D-7620-4B07-BE5D-615A67E23367}"/>
    <cellStyle name="Millares 2 2 3 6 3 2 3" xfId="15537" xr:uid="{0C01C45B-3FB0-4134-A389-522119FD0AC3}"/>
    <cellStyle name="Millares 2 2 3 6 3 2 3 2" xfId="36185" xr:uid="{882B6DFC-34DB-42D3-A8FC-695A69BC5DD7}"/>
    <cellStyle name="Millares 2 2 3 6 3 2 4" xfId="25861" xr:uid="{F27527C0-C96A-4652-8106-F93033FA44ED}"/>
    <cellStyle name="Millares 2 2 3 6 3 3" xfId="7794" xr:uid="{AAD71BD1-5C1A-4C74-B34B-A0131892AFA9}"/>
    <cellStyle name="Millares 2 2 3 6 3 3 2" xfId="18118" xr:uid="{BA97762F-A6A8-4285-AD4D-1E3EF246443C}"/>
    <cellStyle name="Millares 2 2 3 6 3 3 2 2" xfId="38766" xr:uid="{EB90A6A2-7455-456D-9260-0CC48B461D90}"/>
    <cellStyle name="Millares 2 2 3 6 3 3 3" xfId="28442" xr:uid="{474ABA82-C933-4D71-A488-2E25B466E022}"/>
    <cellStyle name="Millares 2 2 3 6 3 4" xfId="12956" xr:uid="{EE342697-7E9E-4EFA-9DA9-0FF4992BD5FC}"/>
    <cellStyle name="Millares 2 2 3 6 3 4 2" xfId="33604" xr:uid="{5A5B9856-6544-43C1-8B19-FE61A6E1D7A3}"/>
    <cellStyle name="Millares 2 2 3 6 3 5" xfId="23280" xr:uid="{A4794EEE-8FEC-4720-96BB-4A99CAD0A3FE}"/>
    <cellStyle name="Millares 2 2 3 6 4" xfId="3923" xr:uid="{BEB54B17-E4DD-4B7B-902B-14D07BE4ABD2}"/>
    <cellStyle name="Millares 2 2 3 6 4 2" xfId="9085" xr:uid="{7B251318-3798-448E-89C9-4106565F87C1}"/>
    <cellStyle name="Millares 2 2 3 6 4 2 2" xfId="19409" xr:uid="{965E6921-7500-44B1-8E1A-35566577B4B0}"/>
    <cellStyle name="Millares 2 2 3 6 4 2 2 2" xfId="40057" xr:uid="{301F8949-F883-4BCB-86E8-217F0B1C50D2}"/>
    <cellStyle name="Millares 2 2 3 6 4 2 3" xfId="29733" xr:uid="{E0485B43-D43F-4FD6-92A9-70B75BDBE5C5}"/>
    <cellStyle name="Millares 2 2 3 6 4 3" xfId="14247" xr:uid="{9C806E1A-0ABA-479A-90D8-1B18CB4339B2}"/>
    <cellStyle name="Millares 2 2 3 6 4 3 2" xfId="34895" xr:uid="{E43982E8-7A37-4440-8479-625D58FE68D0}"/>
    <cellStyle name="Millares 2 2 3 6 4 4" xfId="24571" xr:uid="{FA8E3B29-15EE-4501-A811-1B8279F0F9DA}"/>
    <cellStyle name="Millares 2 2 3 6 5" xfId="6504" xr:uid="{22F92E5E-0132-4CA8-98C4-8AC841918C24}"/>
    <cellStyle name="Millares 2 2 3 6 5 2" xfId="16828" xr:uid="{48158F30-983E-43ED-8D21-A66776AA67CA}"/>
    <cellStyle name="Millares 2 2 3 6 5 2 2" xfId="37476" xr:uid="{F0AE71A6-74D6-439C-AAFC-379023155CE2}"/>
    <cellStyle name="Millares 2 2 3 6 5 3" xfId="27152" xr:uid="{F8A0518C-B31C-4E82-B9A7-5E68CE34E821}"/>
    <cellStyle name="Millares 2 2 3 6 6" xfId="11666" xr:uid="{968CB1E5-6980-43C0-A42F-7AF0853E1165}"/>
    <cellStyle name="Millares 2 2 3 6 6 2" xfId="32314" xr:uid="{23A59D25-56EB-459D-A04C-813FD1BFB2EA}"/>
    <cellStyle name="Millares 2 2 3 6 7" xfId="21990" xr:uid="{3D5676D9-2E9E-40A7-B8DB-83DCAE38D8DA}"/>
    <cellStyle name="Millares 2 2 3 7" xfId="1921" xr:uid="{00000000-0005-0000-0000-000049050000}"/>
    <cellStyle name="Millares 2 2 3 7 2" xfId="3258" xr:uid="{4789406E-92FA-4A64-B1C7-F7E4EC39210F}"/>
    <cellStyle name="Millares 2 2 3 7 2 2" xfId="5839" xr:uid="{83BF2B17-B6FF-4047-9EB2-DA169399D84E}"/>
    <cellStyle name="Millares 2 2 3 7 2 2 2" xfId="11001" xr:uid="{958A1297-BFFF-42A5-ACD3-00C7E48DA686}"/>
    <cellStyle name="Millares 2 2 3 7 2 2 2 2" xfId="21325" xr:uid="{97886BE0-F55D-4DFD-B42D-62EEBE86F289}"/>
    <cellStyle name="Millares 2 2 3 7 2 2 2 2 2" xfId="41973" xr:uid="{4366C896-3D77-447A-9A5F-B25BCCDDF197}"/>
    <cellStyle name="Millares 2 2 3 7 2 2 2 3" xfId="31649" xr:uid="{10184A93-C63F-4144-B5A7-E4ECF1DFE144}"/>
    <cellStyle name="Millares 2 2 3 7 2 2 3" xfId="16163" xr:uid="{FA351B35-5B51-44BE-88A0-013F933ACBC6}"/>
    <cellStyle name="Millares 2 2 3 7 2 2 3 2" xfId="36811" xr:uid="{A3F241F3-3EE3-44BD-A59C-963BA877C352}"/>
    <cellStyle name="Millares 2 2 3 7 2 2 4" xfId="26487" xr:uid="{03C20247-30F9-420D-B2D7-1FE45D688C01}"/>
    <cellStyle name="Millares 2 2 3 7 2 3" xfId="8420" xr:uid="{35C971B4-86E3-450E-9B56-3040872768CA}"/>
    <cellStyle name="Millares 2 2 3 7 2 3 2" xfId="18744" xr:uid="{9437801B-DE57-4461-806B-EB31C2A3504B}"/>
    <cellStyle name="Millares 2 2 3 7 2 3 2 2" xfId="39392" xr:uid="{D12FF441-B5E8-434D-91E1-2BB08263A008}"/>
    <cellStyle name="Millares 2 2 3 7 2 3 3" xfId="29068" xr:uid="{5FB78C95-4A92-433E-ABE5-F4BFFC603579}"/>
    <cellStyle name="Millares 2 2 3 7 2 4" xfId="13582" xr:uid="{5CC3FC64-A418-4826-97E0-3F70358B1865}"/>
    <cellStyle name="Millares 2 2 3 7 2 4 2" xfId="34230" xr:uid="{5D1F5CBE-0A53-4DB0-A1EA-063323A433B5}"/>
    <cellStyle name="Millares 2 2 3 7 2 5" xfId="23906" xr:uid="{E53CA92D-C419-4005-A8FA-E7C628063E63}"/>
    <cellStyle name="Millares 2 2 3 7 3" xfId="4549" xr:uid="{F0D174D3-F9AE-42A5-9187-D71BBB120A35}"/>
    <cellStyle name="Millares 2 2 3 7 3 2" xfId="9711" xr:uid="{B3B212D9-B4E6-40EA-82AD-6BAB70CFDB43}"/>
    <cellStyle name="Millares 2 2 3 7 3 2 2" xfId="20035" xr:uid="{DB6AA6CB-3AF3-4C71-B60A-E83F9367DB8D}"/>
    <cellStyle name="Millares 2 2 3 7 3 2 2 2" xfId="40683" xr:uid="{6B3B2989-4E17-4264-862D-117866CD3DB3}"/>
    <cellStyle name="Millares 2 2 3 7 3 2 3" xfId="30359" xr:uid="{E76A260B-3882-427B-994A-0ABD7E79E6E9}"/>
    <cellStyle name="Millares 2 2 3 7 3 3" xfId="14873" xr:uid="{E59E8FF8-C664-424E-840B-AEA3A8F8F313}"/>
    <cellStyle name="Millares 2 2 3 7 3 3 2" xfId="35521" xr:uid="{87599657-91A5-4529-9413-6A8F586745B4}"/>
    <cellStyle name="Millares 2 2 3 7 3 4" xfId="25197" xr:uid="{16A0F6D3-EC41-4605-AC77-BDBD261BE72A}"/>
    <cellStyle name="Millares 2 2 3 7 4" xfId="7130" xr:uid="{868E3F83-3AB9-4383-9DA3-E94356D2C2B6}"/>
    <cellStyle name="Millares 2 2 3 7 4 2" xfId="17454" xr:uid="{4316EC1D-4DE8-4390-BD7C-A07BDC956587}"/>
    <cellStyle name="Millares 2 2 3 7 4 2 2" xfId="38102" xr:uid="{EBA23DE6-34ED-4108-AEBF-77ED951E43F6}"/>
    <cellStyle name="Millares 2 2 3 7 4 3" xfId="27778" xr:uid="{5CD35E10-0632-4EC9-B040-0F4719EBE2FA}"/>
    <cellStyle name="Millares 2 2 3 7 5" xfId="12292" xr:uid="{17B3943B-E787-4EEE-AEF0-0794ACFBAAF0}"/>
    <cellStyle name="Millares 2 2 3 7 5 2" xfId="32940" xr:uid="{AF97DC22-88B0-4595-A359-2BBAB52ED3A9}"/>
    <cellStyle name="Millares 2 2 3 7 6" xfId="22616" xr:uid="{D015D5D9-8A48-4D82-9018-C079B5401029}"/>
    <cellStyle name="Millares 2 2 3 8" xfId="2613" xr:uid="{4B8D8176-66CA-4E49-A90C-E5099D45B386}"/>
    <cellStyle name="Millares 2 2 3 8 2" xfId="5194" xr:uid="{0296FC83-C663-4B31-92DF-A391C9EF881D}"/>
    <cellStyle name="Millares 2 2 3 8 2 2" xfId="10356" xr:uid="{AC1F236A-6C41-4C94-9D18-819B99057BB9}"/>
    <cellStyle name="Millares 2 2 3 8 2 2 2" xfId="20680" xr:uid="{9CA0E397-C52E-4FCE-BD29-4E9310D5566F}"/>
    <cellStyle name="Millares 2 2 3 8 2 2 2 2" xfId="41328" xr:uid="{1955993A-BE52-4637-9E6F-0944AC92E0EC}"/>
    <cellStyle name="Millares 2 2 3 8 2 2 3" xfId="31004" xr:uid="{364676D6-EF92-4718-971B-5E5D638913AD}"/>
    <cellStyle name="Millares 2 2 3 8 2 3" xfId="15518" xr:uid="{47C75A9A-01AA-4675-A159-6C71A58B3CB3}"/>
    <cellStyle name="Millares 2 2 3 8 2 3 2" xfId="36166" xr:uid="{113F7D5A-3274-4D75-AF82-B9C455FAD7C3}"/>
    <cellStyle name="Millares 2 2 3 8 2 4" xfId="25842" xr:uid="{01AA17E1-B984-4C45-B24D-35E28751F967}"/>
    <cellStyle name="Millares 2 2 3 8 3" xfId="7775" xr:uid="{470554C2-ABEB-4C3D-B63F-AFDDCAC94E9D}"/>
    <cellStyle name="Millares 2 2 3 8 3 2" xfId="18099" xr:uid="{E236C893-1CA1-484B-966B-67388D4B13AD}"/>
    <cellStyle name="Millares 2 2 3 8 3 2 2" xfId="38747" xr:uid="{12490B71-5D63-402F-8F22-C959EBA01776}"/>
    <cellStyle name="Millares 2 2 3 8 3 3" xfId="28423" xr:uid="{A2E37BD2-2E8D-4A78-9DFF-8599E50D20DF}"/>
    <cellStyle name="Millares 2 2 3 8 4" xfId="12937" xr:uid="{936E1348-8B8A-46D0-BF08-3102AD7AE758}"/>
    <cellStyle name="Millares 2 2 3 8 4 2" xfId="33585" xr:uid="{1805724B-24E2-4527-84FB-6639EF29362A}"/>
    <cellStyle name="Millares 2 2 3 8 5" xfId="23261" xr:uid="{4C7C90AB-AD43-40AB-A88B-7FD155DC3866}"/>
    <cellStyle name="Millares 2 2 3 9" xfId="3904" xr:uid="{C88CA453-E142-459B-8FE4-784EB69551D5}"/>
    <cellStyle name="Millares 2 2 3 9 2" xfId="9066" xr:uid="{466F8957-5652-4811-930B-A495301A1DFF}"/>
    <cellStyle name="Millares 2 2 3 9 2 2" xfId="19390" xr:uid="{C242DCD7-8274-4F32-B399-CFD1D3761B9D}"/>
    <cellStyle name="Millares 2 2 3 9 2 2 2" xfId="40038" xr:uid="{06CEA8F4-8CDC-4EA1-83B4-28DBF759E5C6}"/>
    <cellStyle name="Millares 2 2 3 9 2 3" xfId="29714" xr:uid="{FE1DEC6A-A15B-4244-A639-52FB7AAA1C09}"/>
    <cellStyle name="Millares 2 2 3 9 3" xfId="14228" xr:uid="{E248E198-71EB-40F3-8064-829FFDE0E75C}"/>
    <cellStyle name="Millares 2 2 3 9 3 2" xfId="34876" xr:uid="{805D7702-15DF-4A5C-A87B-264D84AB1D69}"/>
    <cellStyle name="Millares 2 2 3 9 4" xfId="24552" xr:uid="{62950B7B-6DE0-4189-90C2-DA7CEC2B86DA}"/>
    <cellStyle name="Millares 2 2 4" xfId="967" xr:uid="{00000000-0005-0000-0000-00004A050000}"/>
    <cellStyle name="Millares 2 2 4 10" xfId="11667" xr:uid="{E3580FD8-C96C-4EB1-95EA-F2C825A4AB91}"/>
    <cellStyle name="Millares 2 2 4 10 2" xfId="32315" xr:uid="{3D40B132-9E7E-4E4B-93EE-FBAEDDEA2D0E}"/>
    <cellStyle name="Millares 2 2 4 11" xfId="21991" xr:uid="{604C756E-F18D-44E1-8B86-1A70CC6A6E03}"/>
    <cellStyle name="Millares 2 2 4 2" xfId="968" xr:uid="{00000000-0005-0000-0000-00004B050000}"/>
    <cellStyle name="Millares 2 2 4 2 2" xfId="969" xr:uid="{00000000-0005-0000-0000-00004C050000}"/>
    <cellStyle name="Millares 2 2 4 2 2 2" xfId="970" xr:uid="{00000000-0005-0000-0000-00004D050000}"/>
    <cellStyle name="Millares 2 2 4 2 2 2 2" xfId="1944" xr:uid="{00000000-0005-0000-0000-00004E050000}"/>
    <cellStyle name="Millares 2 2 4 2 2 2 2 2" xfId="3281" xr:uid="{FE6BB5FC-BCAB-4291-A333-118D6E33051E}"/>
    <cellStyle name="Millares 2 2 4 2 2 2 2 2 2" xfId="5862" xr:uid="{DB86E29F-0F31-4275-99DF-EFED553D5BC1}"/>
    <cellStyle name="Millares 2 2 4 2 2 2 2 2 2 2" xfId="11024" xr:uid="{57BCE12A-05F0-40D3-AF1C-84125416FCA1}"/>
    <cellStyle name="Millares 2 2 4 2 2 2 2 2 2 2 2" xfId="21348" xr:uid="{E5C690A5-20B3-4FAD-9AFC-CEA32057A027}"/>
    <cellStyle name="Millares 2 2 4 2 2 2 2 2 2 2 2 2" xfId="41996" xr:uid="{8D0656CF-BECD-4CCB-879D-106C95ACBCDD}"/>
    <cellStyle name="Millares 2 2 4 2 2 2 2 2 2 2 3" xfId="31672" xr:uid="{54BF0212-1D22-42CA-BABF-5FF9007660D6}"/>
    <cellStyle name="Millares 2 2 4 2 2 2 2 2 2 3" xfId="16186" xr:uid="{54F17ABB-86A9-4B03-A0E1-98C3162FBD70}"/>
    <cellStyle name="Millares 2 2 4 2 2 2 2 2 2 3 2" xfId="36834" xr:uid="{F5E00C90-4C38-4065-A680-7C95B99E3B09}"/>
    <cellStyle name="Millares 2 2 4 2 2 2 2 2 2 4" xfId="26510" xr:uid="{D441B57D-F893-4429-84F0-2D20203D7762}"/>
    <cellStyle name="Millares 2 2 4 2 2 2 2 2 3" xfId="8443" xr:uid="{09002751-1CFA-4A40-B3E5-74EBA57663D4}"/>
    <cellStyle name="Millares 2 2 4 2 2 2 2 2 3 2" xfId="18767" xr:uid="{C8FCBBAE-590C-4EA7-8817-5652D44FEEAD}"/>
    <cellStyle name="Millares 2 2 4 2 2 2 2 2 3 2 2" xfId="39415" xr:uid="{599D6A41-BF23-4B83-88DB-FAD9D5E6EF05}"/>
    <cellStyle name="Millares 2 2 4 2 2 2 2 2 3 3" xfId="29091" xr:uid="{8B2D3415-57D8-4992-B89B-1C8E2ADCFF30}"/>
    <cellStyle name="Millares 2 2 4 2 2 2 2 2 4" xfId="13605" xr:uid="{0E562AE8-CA71-423D-AB72-F9CFC931DD3F}"/>
    <cellStyle name="Millares 2 2 4 2 2 2 2 2 4 2" xfId="34253" xr:uid="{D6366F8D-A2DB-4905-B997-3921523D7FFD}"/>
    <cellStyle name="Millares 2 2 4 2 2 2 2 2 5" xfId="23929" xr:uid="{9D8591AA-C629-4935-B8D5-966C4C7A7FE5}"/>
    <cellStyle name="Millares 2 2 4 2 2 2 2 3" xfId="4572" xr:uid="{BCC6FD2D-ABF8-4F3A-945A-A69AB9EAF95A}"/>
    <cellStyle name="Millares 2 2 4 2 2 2 2 3 2" xfId="9734" xr:uid="{398C623E-5A82-4690-9952-BCA7D3610DFD}"/>
    <cellStyle name="Millares 2 2 4 2 2 2 2 3 2 2" xfId="20058" xr:uid="{8ABBB818-257E-4074-89C7-57A6A9A5BCC9}"/>
    <cellStyle name="Millares 2 2 4 2 2 2 2 3 2 2 2" xfId="40706" xr:uid="{5236CFB8-AADA-41C7-9FEB-9ACF4AF8602F}"/>
    <cellStyle name="Millares 2 2 4 2 2 2 2 3 2 3" xfId="30382" xr:uid="{669F56AE-12DE-427E-A668-9ECEE038A773}"/>
    <cellStyle name="Millares 2 2 4 2 2 2 2 3 3" xfId="14896" xr:uid="{2951C621-4488-4D0A-9C90-5CBEB1C25451}"/>
    <cellStyle name="Millares 2 2 4 2 2 2 2 3 3 2" xfId="35544" xr:uid="{792B9CF6-7994-4C4A-B308-05DDA5E38A8A}"/>
    <cellStyle name="Millares 2 2 4 2 2 2 2 3 4" xfId="25220" xr:uid="{2BD2BF7F-B47C-4ECA-9512-BE22993CD6D7}"/>
    <cellStyle name="Millares 2 2 4 2 2 2 2 4" xfId="7153" xr:uid="{539AF2D0-E250-4883-9600-EFD8C5505DCF}"/>
    <cellStyle name="Millares 2 2 4 2 2 2 2 4 2" xfId="17477" xr:uid="{0AF4BEB7-B691-4658-891F-FF7347845BA8}"/>
    <cellStyle name="Millares 2 2 4 2 2 2 2 4 2 2" xfId="38125" xr:uid="{AF436B13-52FD-4821-928C-736447A8A99B}"/>
    <cellStyle name="Millares 2 2 4 2 2 2 2 4 3" xfId="27801" xr:uid="{49C60A11-BC74-46F4-BC99-A9008DA550EA}"/>
    <cellStyle name="Millares 2 2 4 2 2 2 2 5" xfId="12315" xr:uid="{BF21D2A0-C4B1-4459-A49E-647EA37D49F5}"/>
    <cellStyle name="Millares 2 2 4 2 2 2 2 5 2" xfId="32963" xr:uid="{A1DC1F4C-5B2F-49D7-AFBE-D53DDEEBDD69}"/>
    <cellStyle name="Millares 2 2 4 2 2 2 2 6" xfId="22639" xr:uid="{2258B6ED-78BA-4823-8396-80FA0B112A92}"/>
    <cellStyle name="Millares 2 2 4 2 2 2 3" xfId="2636" xr:uid="{44E60A98-2444-42D8-B9D4-52316AF4D135}"/>
    <cellStyle name="Millares 2 2 4 2 2 2 3 2" xfId="5217" xr:uid="{B51C6AF8-B771-4104-9D7C-5E3A4D3D10BE}"/>
    <cellStyle name="Millares 2 2 4 2 2 2 3 2 2" xfId="10379" xr:uid="{B9577561-6557-46C9-A522-AE2CBD5CB72D}"/>
    <cellStyle name="Millares 2 2 4 2 2 2 3 2 2 2" xfId="20703" xr:uid="{80C05FEC-8A46-4E37-8521-4BC7BDE5CFDF}"/>
    <cellStyle name="Millares 2 2 4 2 2 2 3 2 2 2 2" xfId="41351" xr:uid="{59ACAAEC-F1AD-4001-90ED-FB67A4CF01FC}"/>
    <cellStyle name="Millares 2 2 4 2 2 2 3 2 2 3" xfId="31027" xr:uid="{5E670F56-5DAE-4A0A-BBB4-B22512FD0570}"/>
    <cellStyle name="Millares 2 2 4 2 2 2 3 2 3" xfId="15541" xr:uid="{16214B7A-1B7B-4B46-951D-0D3C2E44770F}"/>
    <cellStyle name="Millares 2 2 4 2 2 2 3 2 3 2" xfId="36189" xr:uid="{026F478C-81E4-430B-B196-F8CA7449CA9D}"/>
    <cellStyle name="Millares 2 2 4 2 2 2 3 2 4" xfId="25865" xr:uid="{1E3B805D-3726-4FDE-BD52-7B2AC1348F40}"/>
    <cellStyle name="Millares 2 2 4 2 2 2 3 3" xfId="7798" xr:uid="{DBBBF62A-147D-4C49-9EDA-398C0E7FD050}"/>
    <cellStyle name="Millares 2 2 4 2 2 2 3 3 2" xfId="18122" xr:uid="{D9020775-6AD3-4904-9868-D65F9ED8F786}"/>
    <cellStyle name="Millares 2 2 4 2 2 2 3 3 2 2" xfId="38770" xr:uid="{8E7AA6AB-BFFB-43BE-A702-2D12E72352C7}"/>
    <cellStyle name="Millares 2 2 4 2 2 2 3 3 3" xfId="28446" xr:uid="{39C73ECF-687B-48B9-9DCA-53BC25BB0050}"/>
    <cellStyle name="Millares 2 2 4 2 2 2 3 4" xfId="12960" xr:uid="{27526673-921F-4164-8D67-85CF0D9E7253}"/>
    <cellStyle name="Millares 2 2 4 2 2 2 3 4 2" xfId="33608" xr:uid="{2D15F2E8-8AA7-4D9D-83E7-A224D4213176}"/>
    <cellStyle name="Millares 2 2 4 2 2 2 3 5" xfId="23284" xr:uid="{8C518C20-CF57-4B2A-93B4-C27CFB2E4F7B}"/>
    <cellStyle name="Millares 2 2 4 2 2 2 4" xfId="3927" xr:uid="{39C2656F-8240-473E-BE70-5E20088C3245}"/>
    <cellStyle name="Millares 2 2 4 2 2 2 4 2" xfId="9089" xr:uid="{CD314D8F-F042-4B72-9861-8212AD18CDA8}"/>
    <cellStyle name="Millares 2 2 4 2 2 2 4 2 2" xfId="19413" xr:uid="{C9A78131-9332-4755-9DB6-40E1C5B9B823}"/>
    <cellStyle name="Millares 2 2 4 2 2 2 4 2 2 2" xfId="40061" xr:uid="{0215795B-4378-403F-B546-71E5C7F806B2}"/>
    <cellStyle name="Millares 2 2 4 2 2 2 4 2 3" xfId="29737" xr:uid="{B2AC8006-59D6-4D97-A3EB-0C69B60A730B}"/>
    <cellStyle name="Millares 2 2 4 2 2 2 4 3" xfId="14251" xr:uid="{BE6F3FF6-3705-4FC5-B4DB-472E8205BD91}"/>
    <cellStyle name="Millares 2 2 4 2 2 2 4 3 2" xfId="34899" xr:uid="{597AD75A-1321-4FE2-AC6C-D97639DA203C}"/>
    <cellStyle name="Millares 2 2 4 2 2 2 4 4" xfId="24575" xr:uid="{45F56599-12EB-496B-92A4-02841E733C76}"/>
    <cellStyle name="Millares 2 2 4 2 2 2 5" xfId="6508" xr:uid="{AE79C4D5-CFAF-4328-B8F4-4E05F8C87382}"/>
    <cellStyle name="Millares 2 2 4 2 2 2 5 2" xfId="16832" xr:uid="{4A73F726-547B-419D-B6F5-64D7F906E563}"/>
    <cellStyle name="Millares 2 2 4 2 2 2 5 2 2" xfId="37480" xr:uid="{74243727-49F8-4C5D-9244-28C060D86274}"/>
    <cellStyle name="Millares 2 2 4 2 2 2 5 3" xfId="27156" xr:uid="{1AE300D1-A595-4F68-BBBA-2063E5466025}"/>
    <cellStyle name="Millares 2 2 4 2 2 2 6" xfId="11670" xr:uid="{7F03A722-5A22-4E70-8361-3BF5FD29E335}"/>
    <cellStyle name="Millares 2 2 4 2 2 2 6 2" xfId="32318" xr:uid="{EBACCE90-C0FF-4F22-87A8-700B40190A11}"/>
    <cellStyle name="Millares 2 2 4 2 2 2 7" xfId="21994" xr:uid="{0DD73D20-24E3-444E-A31B-E7AA1ADE8736}"/>
    <cellStyle name="Millares 2 2 4 2 2 3" xfId="1943" xr:uid="{00000000-0005-0000-0000-00004F050000}"/>
    <cellStyle name="Millares 2 2 4 2 2 3 2" xfId="3280" xr:uid="{BF13BFCB-B6C4-4591-BF04-0D20F085DDB8}"/>
    <cellStyle name="Millares 2 2 4 2 2 3 2 2" xfId="5861" xr:uid="{6C569BE3-D725-495D-97B0-BFD84496B2DC}"/>
    <cellStyle name="Millares 2 2 4 2 2 3 2 2 2" xfId="11023" xr:uid="{AF6C0BCD-4065-4730-BC1D-F4AD38FB6586}"/>
    <cellStyle name="Millares 2 2 4 2 2 3 2 2 2 2" xfId="21347" xr:uid="{C7EB4B2B-9087-4F20-B295-3FAFCC23A495}"/>
    <cellStyle name="Millares 2 2 4 2 2 3 2 2 2 2 2" xfId="41995" xr:uid="{F5ABF414-BD49-4129-8D59-51CC2CAC56A8}"/>
    <cellStyle name="Millares 2 2 4 2 2 3 2 2 2 3" xfId="31671" xr:uid="{3777D025-9116-4C4B-BF86-0717C019B936}"/>
    <cellStyle name="Millares 2 2 4 2 2 3 2 2 3" xfId="16185" xr:uid="{B5138D80-CC45-4529-9D82-B6BD01DB31E7}"/>
    <cellStyle name="Millares 2 2 4 2 2 3 2 2 3 2" xfId="36833" xr:uid="{D662756A-89DE-429A-B769-A46397C6024B}"/>
    <cellStyle name="Millares 2 2 4 2 2 3 2 2 4" xfId="26509" xr:uid="{C3A93EC7-AB2B-42FF-9CC2-4C84C675B419}"/>
    <cellStyle name="Millares 2 2 4 2 2 3 2 3" xfId="8442" xr:uid="{B3E3CD7A-4E20-4A69-80E2-8682733408DB}"/>
    <cellStyle name="Millares 2 2 4 2 2 3 2 3 2" xfId="18766" xr:uid="{A077E4E5-1719-4F9B-9E78-A87BF4FD84A3}"/>
    <cellStyle name="Millares 2 2 4 2 2 3 2 3 2 2" xfId="39414" xr:uid="{240B1084-78B4-4284-86C8-64CD043E8270}"/>
    <cellStyle name="Millares 2 2 4 2 2 3 2 3 3" xfId="29090" xr:uid="{E949F788-E9FF-46E8-8864-B8F96C308A68}"/>
    <cellStyle name="Millares 2 2 4 2 2 3 2 4" xfId="13604" xr:uid="{B3573387-2574-4854-9DB2-A48937BD830F}"/>
    <cellStyle name="Millares 2 2 4 2 2 3 2 4 2" xfId="34252" xr:uid="{F4AA5665-CEF7-420A-A4EB-40D962CB5377}"/>
    <cellStyle name="Millares 2 2 4 2 2 3 2 5" xfId="23928" xr:uid="{060A814B-9193-4916-BD14-40E5D1F080A7}"/>
    <cellStyle name="Millares 2 2 4 2 2 3 3" xfId="4571" xr:uid="{0F134499-B764-4378-809A-B42DEF91E5FB}"/>
    <cellStyle name="Millares 2 2 4 2 2 3 3 2" xfId="9733" xr:uid="{24C61B7D-3EA4-4F7F-B64C-65E88D9324A7}"/>
    <cellStyle name="Millares 2 2 4 2 2 3 3 2 2" xfId="20057" xr:uid="{96263A2E-C835-4B61-9407-2407DF11B33F}"/>
    <cellStyle name="Millares 2 2 4 2 2 3 3 2 2 2" xfId="40705" xr:uid="{4F9A8CFA-D98E-43F7-8391-52A91CED8563}"/>
    <cellStyle name="Millares 2 2 4 2 2 3 3 2 3" xfId="30381" xr:uid="{7B99614A-D276-4495-B9E4-721573AF4932}"/>
    <cellStyle name="Millares 2 2 4 2 2 3 3 3" xfId="14895" xr:uid="{D12B9EB5-6E2C-4571-8A44-EA55DC40D61A}"/>
    <cellStyle name="Millares 2 2 4 2 2 3 3 3 2" xfId="35543" xr:uid="{9EEF5443-6A99-48B7-9C82-70C5C6019921}"/>
    <cellStyle name="Millares 2 2 4 2 2 3 3 4" xfId="25219" xr:uid="{A0E22A53-2BCE-4D2E-9EAF-936AAE4B9E12}"/>
    <cellStyle name="Millares 2 2 4 2 2 3 4" xfId="7152" xr:uid="{B61A2025-B4E4-4A6A-8CD5-18CC782E8A37}"/>
    <cellStyle name="Millares 2 2 4 2 2 3 4 2" xfId="17476" xr:uid="{64E72E51-7A0F-445D-A4B1-724DE6B521DD}"/>
    <cellStyle name="Millares 2 2 4 2 2 3 4 2 2" xfId="38124" xr:uid="{DFFA3237-3407-4859-95EE-8BAED971AB06}"/>
    <cellStyle name="Millares 2 2 4 2 2 3 4 3" xfId="27800" xr:uid="{977653FC-88C0-4C02-B9B3-E967055F4601}"/>
    <cellStyle name="Millares 2 2 4 2 2 3 5" xfId="12314" xr:uid="{B9E692A2-53B6-4B4C-9FCA-6BDE5B1FEB9F}"/>
    <cellStyle name="Millares 2 2 4 2 2 3 5 2" xfId="32962" xr:uid="{5B0EC103-3E91-42B4-9D70-B6DB8C54B6E3}"/>
    <cellStyle name="Millares 2 2 4 2 2 3 6" xfId="22638" xr:uid="{A58FD00A-AC2C-42AE-8C45-397C0B8D19EA}"/>
    <cellStyle name="Millares 2 2 4 2 2 4" xfId="2635" xr:uid="{135F12F7-DC8F-4E21-B334-997FAC9B9FD0}"/>
    <cellStyle name="Millares 2 2 4 2 2 4 2" xfId="5216" xr:uid="{2BA6FC08-0440-4210-B035-B1AE24D0E572}"/>
    <cellStyle name="Millares 2 2 4 2 2 4 2 2" xfId="10378" xr:uid="{47E70F20-73FC-4B85-A205-CB3E12A0CE48}"/>
    <cellStyle name="Millares 2 2 4 2 2 4 2 2 2" xfId="20702" xr:uid="{CD57FACE-D8C8-444E-9FA6-47AFFE6E9794}"/>
    <cellStyle name="Millares 2 2 4 2 2 4 2 2 2 2" xfId="41350" xr:uid="{DD3A673F-10BD-4D1B-BAA5-25BEB623BFB9}"/>
    <cellStyle name="Millares 2 2 4 2 2 4 2 2 3" xfId="31026" xr:uid="{1429E46F-5EFA-46CA-B6E6-3E401ACF4339}"/>
    <cellStyle name="Millares 2 2 4 2 2 4 2 3" xfId="15540" xr:uid="{C6033520-FCFF-4D68-9BB0-0B22666C641D}"/>
    <cellStyle name="Millares 2 2 4 2 2 4 2 3 2" xfId="36188" xr:uid="{1CF595C8-F601-477B-B1D8-F63650CD9A5B}"/>
    <cellStyle name="Millares 2 2 4 2 2 4 2 4" xfId="25864" xr:uid="{AE4DD22F-B1A1-48E6-A5B3-13CF72A05BA6}"/>
    <cellStyle name="Millares 2 2 4 2 2 4 3" xfId="7797" xr:uid="{4F8191C8-4A86-4CDC-B89A-2C78283EDFA7}"/>
    <cellStyle name="Millares 2 2 4 2 2 4 3 2" xfId="18121" xr:uid="{A97C6B85-5DD6-4395-B1FA-03A62E572E59}"/>
    <cellStyle name="Millares 2 2 4 2 2 4 3 2 2" xfId="38769" xr:uid="{2A781893-4BDD-42CB-9FC6-22D1BC29DD6F}"/>
    <cellStyle name="Millares 2 2 4 2 2 4 3 3" xfId="28445" xr:uid="{98382A23-C332-4C62-9D2A-3498F9D87467}"/>
    <cellStyle name="Millares 2 2 4 2 2 4 4" xfId="12959" xr:uid="{7FB153EB-19FC-4830-8A25-B666C758FB26}"/>
    <cellStyle name="Millares 2 2 4 2 2 4 4 2" xfId="33607" xr:uid="{7557C557-DA1B-431A-8CEB-D92D0955BA63}"/>
    <cellStyle name="Millares 2 2 4 2 2 4 5" xfId="23283" xr:uid="{4F6DA9AA-540F-4E54-8D94-D7A41BFB7C07}"/>
    <cellStyle name="Millares 2 2 4 2 2 5" xfId="3926" xr:uid="{28C17092-CC42-41C7-ADAE-609E14341948}"/>
    <cellStyle name="Millares 2 2 4 2 2 5 2" xfId="9088" xr:uid="{A8896891-BD75-4726-AE18-39F6B2ED3C24}"/>
    <cellStyle name="Millares 2 2 4 2 2 5 2 2" xfId="19412" xr:uid="{CCF9A857-3760-4E38-9B88-EE34F45E00A7}"/>
    <cellStyle name="Millares 2 2 4 2 2 5 2 2 2" xfId="40060" xr:uid="{3492FBCB-2378-47C0-8B37-1755BA68DA67}"/>
    <cellStyle name="Millares 2 2 4 2 2 5 2 3" xfId="29736" xr:uid="{8A545C35-5A8B-4B61-947C-D545CD457D63}"/>
    <cellStyle name="Millares 2 2 4 2 2 5 3" xfId="14250" xr:uid="{30BCB4F9-896B-4C38-B8DF-AD065EE17F66}"/>
    <cellStyle name="Millares 2 2 4 2 2 5 3 2" xfId="34898" xr:uid="{02E85E7C-BA92-4A17-8CD4-0C212F1972E6}"/>
    <cellStyle name="Millares 2 2 4 2 2 5 4" xfId="24574" xr:uid="{88684BDF-53B2-469C-854E-6D575EEB889C}"/>
    <cellStyle name="Millares 2 2 4 2 2 6" xfId="6507" xr:uid="{1E15710F-4D0B-4895-91D5-3E6D3A1B4B8B}"/>
    <cellStyle name="Millares 2 2 4 2 2 6 2" xfId="16831" xr:uid="{A25287F6-EAFC-4541-8F99-9FE7B85C29DB}"/>
    <cellStyle name="Millares 2 2 4 2 2 6 2 2" xfId="37479" xr:uid="{7DF8A0F0-1690-4761-B0CB-87070C2174FC}"/>
    <cellStyle name="Millares 2 2 4 2 2 6 3" xfId="27155" xr:uid="{16956721-6078-4DBE-8C75-4501237AC09C}"/>
    <cellStyle name="Millares 2 2 4 2 2 7" xfId="11669" xr:uid="{B95B1FEC-D580-4D79-93BE-934CBC01E90E}"/>
    <cellStyle name="Millares 2 2 4 2 2 7 2" xfId="32317" xr:uid="{EB80D2EC-5604-4835-9664-167301BBFB6A}"/>
    <cellStyle name="Millares 2 2 4 2 2 8" xfId="21993" xr:uid="{1F36C354-D93C-44B1-B437-7F60FA9506B7}"/>
    <cellStyle name="Millares 2 2 4 2 3" xfId="971" xr:uid="{00000000-0005-0000-0000-000050050000}"/>
    <cellStyle name="Millares 2 2 4 2 3 2" xfId="1945" xr:uid="{00000000-0005-0000-0000-000051050000}"/>
    <cellStyle name="Millares 2 2 4 2 3 2 2" xfId="3282" xr:uid="{46BD281F-49D1-4C62-9A1B-1A884E746B0F}"/>
    <cellStyle name="Millares 2 2 4 2 3 2 2 2" xfId="5863" xr:uid="{4B202263-F427-4FC7-98FD-7E27628ED904}"/>
    <cellStyle name="Millares 2 2 4 2 3 2 2 2 2" xfId="11025" xr:uid="{45C35D5A-11F7-4929-A112-CFDCDC0CEBEC}"/>
    <cellStyle name="Millares 2 2 4 2 3 2 2 2 2 2" xfId="21349" xr:uid="{4F8DE1CC-CBEB-40D3-96E1-66B00A601091}"/>
    <cellStyle name="Millares 2 2 4 2 3 2 2 2 2 2 2" xfId="41997" xr:uid="{1B048961-0D2B-4789-A7EF-9F0134F9EFDC}"/>
    <cellStyle name="Millares 2 2 4 2 3 2 2 2 2 3" xfId="31673" xr:uid="{81445242-0BD4-46A2-AA95-456E59C830A5}"/>
    <cellStyle name="Millares 2 2 4 2 3 2 2 2 3" xfId="16187" xr:uid="{2D179840-B3E2-4D1E-B609-C1D019938AF5}"/>
    <cellStyle name="Millares 2 2 4 2 3 2 2 2 3 2" xfId="36835" xr:uid="{66F798D4-050C-408A-8689-209729A0A406}"/>
    <cellStyle name="Millares 2 2 4 2 3 2 2 2 4" xfId="26511" xr:uid="{A43D32D6-D5EC-463C-B886-4474AB89E44B}"/>
    <cellStyle name="Millares 2 2 4 2 3 2 2 3" xfId="8444" xr:uid="{A7C17CAE-BDB2-438F-9E80-F9E12FE6C6D6}"/>
    <cellStyle name="Millares 2 2 4 2 3 2 2 3 2" xfId="18768" xr:uid="{B13020AA-8990-4388-9918-B0348A6CA6E1}"/>
    <cellStyle name="Millares 2 2 4 2 3 2 2 3 2 2" xfId="39416" xr:uid="{FAD9A11C-E9CC-4BD4-AC54-51A4E128981F}"/>
    <cellStyle name="Millares 2 2 4 2 3 2 2 3 3" xfId="29092" xr:uid="{717E3BB7-ADC3-46DA-B7EA-CDAAD9C1B5B0}"/>
    <cellStyle name="Millares 2 2 4 2 3 2 2 4" xfId="13606" xr:uid="{5DF1D0F6-5E0D-4690-9A84-79EE5D18F01B}"/>
    <cellStyle name="Millares 2 2 4 2 3 2 2 4 2" xfId="34254" xr:uid="{349785FE-411A-44BE-9E95-EEF6635217CB}"/>
    <cellStyle name="Millares 2 2 4 2 3 2 2 5" xfId="23930" xr:uid="{C76FA456-95FF-4384-B0BA-2AA0824EFC3A}"/>
    <cellStyle name="Millares 2 2 4 2 3 2 3" xfId="4573" xr:uid="{4547BFDA-31D5-43C6-B497-18A3412E628C}"/>
    <cellStyle name="Millares 2 2 4 2 3 2 3 2" xfId="9735" xr:uid="{F0C34316-F7D4-4AF4-8D27-ED59978B0AD8}"/>
    <cellStyle name="Millares 2 2 4 2 3 2 3 2 2" xfId="20059" xr:uid="{58D25444-2CC5-40B9-B63A-D3CF229846AE}"/>
    <cellStyle name="Millares 2 2 4 2 3 2 3 2 2 2" xfId="40707" xr:uid="{7C49191F-6FB1-4107-B56C-0E92BACE064F}"/>
    <cellStyle name="Millares 2 2 4 2 3 2 3 2 3" xfId="30383" xr:uid="{EB6D2FE3-9E4E-4DF9-AE6B-DAE502CED625}"/>
    <cellStyle name="Millares 2 2 4 2 3 2 3 3" xfId="14897" xr:uid="{E79DB4B3-7211-4501-BBCA-FE02AE9A1503}"/>
    <cellStyle name="Millares 2 2 4 2 3 2 3 3 2" xfId="35545" xr:uid="{154400FD-A83D-453F-93C6-4F2066B11902}"/>
    <cellStyle name="Millares 2 2 4 2 3 2 3 4" xfId="25221" xr:uid="{A8ACED6D-3306-4D8A-B08F-853216814742}"/>
    <cellStyle name="Millares 2 2 4 2 3 2 4" xfId="7154" xr:uid="{7C5244F8-95E2-421C-A34E-5F4B0130517D}"/>
    <cellStyle name="Millares 2 2 4 2 3 2 4 2" xfId="17478" xr:uid="{769127FB-8EA1-4F97-80BE-A9BE3139BDD8}"/>
    <cellStyle name="Millares 2 2 4 2 3 2 4 2 2" xfId="38126" xr:uid="{D59A91DC-F25D-43D1-A240-13483B9F9E4F}"/>
    <cellStyle name="Millares 2 2 4 2 3 2 4 3" xfId="27802" xr:uid="{7868C69C-FF0C-4B30-824E-332A438A3552}"/>
    <cellStyle name="Millares 2 2 4 2 3 2 5" xfId="12316" xr:uid="{2F39B268-E70E-4F86-B738-AC878782EA0B}"/>
    <cellStyle name="Millares 2 2 4 2 3 2 5 2" xfId="32964" xr:uid="{D9191765-70B2-4FFC-8BEE-A211639923BE}"/>
    <cellStyle name="Millares 2 2 4 2 3 2 6" xfId="22640" xr:uid="{4C961CBE-378B-4E7B-8782-18AF824EB390}"/>
    <cellStyle name="Millares 2 2 4 2 3 3" xfId="2637" xr:uid="{DD22F7B4-F79B-4188-AFD6-F2A24520F5AD}"/>
    <cellStyle name="Millares 2 2 4 2 3 3 2" xfId="5218" xr:uid="{6007850D-E934-4439-80FC-951CF781DF40}"/>
    <cellStyle name="Millares 2 2 4 2 3 3 2 2" xfId="10380" xr:uid="{83ECF7C5-7D2E-496B-B079-7C409FD497D1}"/>
    <cellStyle name="Millares 2 2 4 2 3 3 2 2 2" xfId="20704" xr:uid="{B5E42570-2E41-490C-AB8C-120379C41C60}"/>
    <cellStyle name="Millares 2 2 4 2 3 3 2 2 2 2" xfId="41352" xr:uid="{FC2E3ACD-C429-478A-891E-F913AC22D5BC}"/>
    <cellStyle name="Millares 2 2 4 2 3 3 2 2 3" xfId="31028" xr:uid="{79F3D337-350C-4765-92B1-33BA33C8B42A}"/>
    <cellStyle name="Millares 2 2 4 2 3 3 2 3" xfId="15542" xr:uid="{30D5F248-EAAF-42C9-8519-90CB23CD287B}"/>
    <cellStyle name="Millares 2 2 4 2 3 3 2 3 2" xfId="36190" xr:uid="{CF60D58E-7269-4EFC-BF6F-E70A09863B83}"/>
    <cellStyle name="Millares 2 2 4 2 3 3 2 4" xfId="25866" xr:uid="{10207BB2-DE82-4EBB-A8C2-4B9FF8CE71EE}"/>
    <cellStyle name="Millares 2 2 4 2 3 3 3" xfId="7799" xr:uid="{FC1CB2DC-CB7C-46D7-9FDA-F20D7AD8DD2B}"/>
    <cellStyle name="Millares 2 2 4 2 3 3 3 2" xfId="18123" xr:uid="{33FC7255-F417-4CFD-91B1-54FB97B84B22}"/>
    <cellStyle name="Millares 2 2 4 2 3 3 3 2 2" xfId="38771" xr:uid="{F8941222-490D-487D-83D4-68C87BDE2F5D}"/>
    <cellStyle name="Millares 2 2 4 2 3 3 3 3" xfId="28447" xr:uid="{C0F1CA8C-97E7-4F92-9885-2CF3509D507F}"/>
    <cellStyle name="Millares 2 2 4 2 3 3 4" xfId="12961" xr:uid="{E814AE5A-AB98-4CA4-B1AD-991D4C1477BE}"/>
    <cellStyle name="Millares 2 2 4 2 3 3 4 2" xfId="33609" xr:uid="{E60AB1DF-A3AE-46ED-91E1-534A45ED155C}"/>
    <cellStyle name="Millares 2 2 4 2 3 3 5" xfId="23285" xr:uid="{EABEF527-4E8B-4BF0-BB2D-FD76936475CE}"/>
    <cellStyle name="Millares 2 2 4 2 3 4" xfId="3928" xr:uid="{A76E4503-FDCD-4DC8-8BCE-E78B6D21115E}"/>
    <cellStyle name="Millares 2 2 4 2 3 4 2" xfId="9090" xr:uid="{19A1531E-992B-4FCC-A482-E694A3B7F4FA}"/>
    <cellStyle name="Millares 2 2 4 2 3 4 2 2" xfId="19414" xr:uid="{1D23C223-4C20-4249-9E87-6D5BD1A56EF6}"/>
    <cellStyle name="Millares 2 2 4 2 3 4 2 2 2" xfId="40062" xr:uid="{244585EC-4F35-4578-8F8C-465657F46377}"/>
    <cellStyle name="Millares 2 2 4 2 3 4 2 3" xfId="29738" xr:uid="{6C488627-4EF0-461E-BE03-6708762178D9}"/>
    <cellStyle name="Millares 2 2 4 2 3 4 3" xfId="14252" xr:uid="{8AE6784A-D60B-4022-8054-498933C9EF1F}"/>
    <cellStyle name="Millares 2 2 4 2 3 4 3 2" xfId="34900" xr:uid="{10724252-E686-4C6B-AA94-32CCFA761CB2}"/>
    <cellStyle name="Millares 2 2 4 2 3 4 4" xfId="24576" xr:uid="{893FE648-4C31-444C-B59F-4805F4CB3FDB}"/>
    <cellStyle name="Millares 2 2 4 2 3 5" xfId="6509" xr:uid="{B34484A8-3E3B-4DBF-AAA4-65844B359F50}"/>
    <cellStyle name="Millares 2 2 4 2 3 5 2" xfId="16833" xr:uid="{0EBDF15C-B2D2-4A5B-B274-B45288A4805F}"/>
    <cellStyle name="Millares 2 2 4 2 3 5 2 2" xfId="37481" xr:uid="{0A4117B6-9327-40CB-9584-AD9E9F13CD7C}"/>
    <cellStyle name="Millares 2 2 4 2 3 5 3" xfId="27157" xr:uid="{2ED9D0F7-2990-42D1-B928-B7FC00F6AA68}"/>
    <cellStyle name="Millares 2 2 4 2 3 6" xfId="11671" xr:uid="{CACEEEC7-E905-4EDA-9904-DA140D0D0C44}"/>
    <cellStyle name="Millares 2 2 4 2 3 6 2" xfId="32319" xr:uid="{CD2947D9-8057-470F-B8B3-AFC5CE8C78D1}"/>
    <cellStyle name="Millares 2 2 4 2 3 7" xfId="21995" xr:uid="{3CCCC257-213D-4257-BD9D-B2F7B5939F93}"/>
    <cellStyle name="Millares 2 2 4 2 4" xfId="1942" xr:uid="{00000000-0005-0000-0000-000052050000}"/>
    <cellStyle name="Millares 2 2 4 2 4 2" xfId="3279" xr:uid="{80BFE3E0-6701-438E-943E-29AC4088DDFB}"/>
    <cellStyle name="Millares 2 2 4 2 4 2 2" xfId="5860" xr:uid="{C03774C6-3047-4273-A579-81216C980F1C}"/>
    <cellStyle name="Millares 2 2 4 2 4 2 2 2" xfId="11022" xr:uid="{AE98333C-9AB5-45DD-9F98-51E9321B359B}"/>
    <cellStyle name="Millares 2 2 4 2 4 2 2 2 2" xfId="21346" xr:uid="{A7553C2E-E6A4-4CB3-ACC8-44391604A720}"/>
    <cellStyle name="Millares 2 2 4 2 4 2 2 2 2 2" xfId="41994" xr:uid="{99517C12-6478-4ACD-8D3C-098BF1812DC4}"/>
    <cellStyle name="Millares 2 2 4 2 4 2 2 2 3" xfId="31670" xr:uid="{BE247BD7-C561-4975-A611-002AEC71C943}"/>
    <cellStyle name="Millares 2 2 4 2 4 2 2 3" xfId="16184" xr:uid="{82B349E2-B163-4EC9-98E8-907AA85D25CE}"/>
    <cellStyle name="Millares 2 2 4 2 4 2 2 3 2" xfId="36832" xr:uid="{4068EE89-BE5F-4129-A19E-D249673A868E}"/>
    <cellStyle name="Millares 2 2 4 2 4 2 2 4" xfId="26508" xr:uid="{31A1567C-FE7E-4EA2-92D4-49D7A0FAB68D}"/>
    <cellStyle name="Millares 2 2 4 2 4 2 3" xfId="8441" xr:uid="{FA80646B-27C2-4CE2-8857-E61F7B46824F}"/>
    <cellStyle name="Millares 2 2 4 2 4 2 3 2" xfId="18765" xr:uid="{8331D397-07B2-498F-92A9-E53698F0515E}"/>
    <cellStyle name="Millares 2 2 4 2 4 2 3 2 2" xfId="39413" xr:uid="{8A8151CB-4F8E-4439-80C7-DC1E679770D0}"/>
    <cellStyle name="Millares 2 2 4 2 4 2 3 3" xfId="29089" xr:uid="{921E0CED-58FD-4195-9672-2A664397646A}"/>
    <cellStyle name="Millares 2 2 4 2 4 2 4" xfId="13603" xr:uid="{DDDFC0CC-AFC7-4082-93DF-0504820EDC9E}"/>
    <cellStyle name="Millares 2 2 4 2 4 2 4 2" xfId="34251" xr:uid="{E2F80001-BE94-447C-B6FB-10AB7C6307E1}"/>
    <cellStyle name="Millares 2 2 4 2 4 2 5" xfId="23927" xr:uid="{A0A886A2-2FDC-47BA-B243-513D032AB781}"/>
    <cellStyle name="Millares 2 2 4 2 4 3" xfId="4570" xr:uid="{D512D172-9F14-4E93-8E77-F6B1D2BFFF20}"/>
    <cellStyle name="Millares 2 2 4 2 4 3 2" xfId="9732" xr:uid="{93520409-8260-49D1-8C13-1B56D44A831D}"/>
    <cellStyle name="Millares 2 2 4 2 4 3 2 2" xfId="20056" xr:uid="{DD2DCFBA-E08B-404F-A420-568E98E046CD}"/>
    <cellStyle name="Millares 2 2 4 2 4 3 2 2 2" xfId="40704" xr:uid="{ADC4ADD6-E5DF-4852-A3EE-200611D94628}"/>
    <cellStyle name="Millares 2 2 4 2 4 3 2 3" xfId="30380" xr:uid="{C93A9EC5-CF37-4DEE-9F08-B60CCDC6E204}"/>
    <cellStyle name="Millares 2 2 4 2 4 3 3" xfId="14894" xr:uid="{3013175A-93E6-4A3D-8C67-DA30010A2DF3}"/>
    <cellStyle name="Millares 2 2 4 2 4 3 3 2" xfId="35542" xr:uid="{42E2E6BA-C028-4E14-A574-06721D0F4BD1}"/>
    <cellStyle name="Millares 2 2 4 2 4 3 4" xfId="25218" xr:uid="{03BD4DAA-6F18-4ECA-B999-97E1907AE8D6}"/>
    <cellStyle name="Millares 2 2 4 2 4 4" xfId="7151" xr:uid="{FED633D4-D5E8-4B8B-8A19-36B36D061F3C}"/>
    <cellStyle name="Millares 2 2 4 2 4 4 2" xfId="17475" xr:uid="{0DE92221-9B2F-4C88-91D5-91306E10ED37}"/>
    <cellStyle name="Millares 2 2 4 2 4 4 2 2" xfId="38123" xr:uid="{4E0AAC15-E102-48A1-A0FC-800B5188593E}"/>
    <cellStyle name="Millares 2 2 4 2 4 4 3" xfId="27799" xr:uid="{314E5276-681E-410E-B15E-C9AEF8835175}"/>
    <cellStyle name="Millares 2 2 4 2 4 5" xfId="12313" xr:uid="{B75DFABF-1E5D-4B04-9C9B-BC769950F81D}"/>
    <cellStyle name="Millares 2 2 4 2 4 5 2" xfId="32961" xr:uid="{CB22DC37-5192-4F56-94E8-678DA1822EB1}"/>
    <cellStyle name="Millares 2 2 4 2 4 6" xfId="22637" xr:uid="{4A358A56-E234-4E59-841B-73C60569DA8D}"/>
    <cellStyle name="Millares 2 2 4 2 5" xfId="2634" xr:uid="{D383715A-9077-438F-8890-AF93C997D0E2}"/>
    <cellStyle name="Millares 2 2 4 2 5 2" xfId="5215" xr:uid="{5E2FEEEF-1DE8-4018-89A0-2C91FC523465}"/>
    <cellStyle name="Millares 2 2 4 2 5 2 2" xfId="10377" xr:uid="{6A568C31-12FE-46FE-B4EB-FCECC90C1012}"/>
    <cellStyle name="Millares 2 2 4 2 5 2 2 2" xfId="20701" xr:uid="{8D770BC8-D1F1-49BF-A5B0-DF7A7C8C3511}"/>
    <cellStyle name="Millares 2 2 4 2 5 2 2 2 2" xfId="41349" xr:uid="{241F02F2-9A52-4648-9817-C14659ED7FD3}"/>
    <cellStyle name="Millares 2 2 4 2 5 2 2 3" xfId="31025" xr:uid="{88E5ED94-D364-4A19-8088-66E6145669FF}"/>
    <cellStyle name="Millares 2 2 4 2 5 2 3" xfId="15539" xr:uid="{F5B95456-C3EA-4E6F-8673-B762FBA829E4}"/>
    <cellStyle name="Millares 2 2 4 2 5 2 3 2" xfId="36187" xr:uid="{A8EB025E-9D37-4CDE-A0E3-EDF313FDF190}"/>
    <cellStyle name="Millares 2 2 4 2 5 2 4" xfId="25863" xr:uid="{2A59D023-750F-4190-8556-30E227DBA729}"/>
    <cellStyle name="Millares 2 2 4 2 5 3" xfId="7796" xr:uid="{329DB2AF-E245-4B88-B438-82C90AF1966C}"/>
    <cellStyle name="Millares 2 2 4 2 5 3 2" xfId="18120" xr:uid="{D2186F88-68A7-483B-A0F1-C60B0EC3B169}"/>
    <cellStyle name="Millares 2 2 4 2 5 3 2 2" xfId="38768" xr:uid="{E93F7BFC-0BC4-49B6-93B3-82432833C6D4}"/>
    <cellStyle name="Millares 2 2 4 2 5 3 3" xfId="28444" xr:uid="{8CA3843F-B741-4342-A478-A7565631A2BB}"/>
    <cellStyle name="Millares 2 2 4 2 5 4" xfId="12958" xr:uid="{12DB6CCC-64A7-4D25-BD6A-720E8125718B}"/>
    <cellStyle name="Millares 2 2 4 2 5 4 2" xfId="33606" xr:uid="{6BA69CFF-E892-4031-8C76-15F59AD07C90}"/>
    <cellStyle name="Millares 2 2 4 2 5 5" xfId="23282" xr:uid="{7806B0AD-32E4-4E93-9A76-B71F9C7FC25E}"/>
    <cellStyle name="Millares 2 2 4 2 6" xfId="3925" xr:uid="{465E5AF9-176D-4B67-A053-618A737A228B}"/>
    <cellStyle name="Millares 2 2 4 2 6 2" xfId="9087" xr:uid="{5BD4DC99-5368-4F86-A879-5D91A212B727}"/>
    <cellStyle name="Millares 2 2 4 2 6 2 2" xfId="19411" xr:uid="{FCDDF651-4D43-40A8-BA4C-07B9434F57A7}"/>
    <cellStyle name="Millares 2 2 4 2 6 2 2 2" xfId="40059" xr:uid="{D03F4ECE-CB2D-4513-A1ED-52A50D7CB58C}"/>
    <cellStyle name="Millares 2 2 4 2 6 2 3" xfId="29735" xr:uid="{CC2185C7-31E7-4F8B-B646-7FBE4AF18198}"/>
    <cellStyle name="Millares 2 2 4 2 6 3" xfId="14249" xr:uid="{8611D579-8044-4E8A-B870-8C5A715F5AA9}"/>
    <cellStyle name="Millares 2 2 4 2 6 3 2" xfId="34897" xr:uid="{1FF921F1-387D-4E35-B916-A602AC267A15}"/>
    <cellStyle name="Millares 2 2 4 2 6 4" xfId="24573" xr:uid="{3B97058C-F41F-450D-8D26-0355957CDFFC}"/>
    <cellStyle name="Millares 2 2 4 2 7" xfId="6506" xr:uid="{A6336574-60FB-455E-A328-EE22DDFBEF2B}"/>
    <cellStyle name="Millares 2 2 4 2 7 2" xfId="16830" xr:uid="{7A3574B2-E0D6-4045-A0AC-BDD5D51C187E}"/>
    <cellStyle name="Millares 2 2 4 2 7 2 2" xfId="37478" xr:uid="{8342222E-6784-4D46-A0A4-D664D7095FFC}"/>
    <cellStyle name="Millares 2 2 4 2 7 3" xfId="27154" xr:uid="{5A3ADC9C-D4D2-4951-8178-247389D23169}"/>
    <cellStyle name="Millares 2 2 4 2 8" xfId="11668" xr:uid="{A1957A7F-123C-4B3C-9823-B21DE78CA7D9}"/>
    <cellStyle name="Millares 2 2 4 2 8 2" xfId="32316" xr:uid="{E4AA0770-B940-497D-B000-E18EA10D5B17}"/>
    <cellStyle name="Millares 2 2 4 2 9" xfId="21992" xr:uid="{52115D4A-A738-43C1-AA71-8250A61A37CB}"/>
    <cellStyle name="Millares 2 2 4 3" xfId="972" xr:uid="{00000000-0005-0000-0000-000053050000}"/>
    <cellStyle name="Millares 2 2 4 3 2" xfId="973" xr:uid="{00000000-0005-0000-0000-000054050000}"/>
    <cellStyle name="Millares 2 2 4 3 2 2" xfId="1947" xr:uid="{00000000-0005-0000-0000-000055050000}"/>
    <cellStyle name="Millares 2 2 4 3 2 2 2" xfId="3284" xr:uid="{E667C7D3-1FD5-471F-BC1A-773AFE534F39}"/>
    <cellStyle name="Millares 2 2 4 3 2 2 2 2" xfId="5865" xr:uid="{7A58A814-D983-4AAB-A395-E9FA042E2B87}"/>
    <cellStyle name="Millares 2 2 4 3 2 2 2 2 2" xfId="11027" xr:uid="{FB1E85FB-4285-4D31-9E16-8C085A3275A6}"/>
    <cellStyle name="Millares 2 2 4 3 2 2 2 2 2 2" xfId="21351" xr:uid="{A02A08EC-3228-4EC8-8421-AE251AC7F5E2}"/>
    <cellStyle name="Millares 2 2 4 3 2 2 2 2 2 2 2" xfId="41999" xr:uid="{FD3A120B-412E-43BF-9A7C-70EAF906BC89}"/>
    <cellStyle name="Millares 2 2 4 3 2 2 2 2 2 3" xfId="31675" xr:uid="{4566D86D-7011-4575-B528-3565AB32A576}"/>
    <cellStyle name="Millares 2 2 4 3 2 2 2 2 3" xfId="16189" xr:uid="{4499D057-B4A7-45EB-9EB0-77951E23B284}"/>
    <cellStyle name="Millares 2 2 4 3 2 2 2 2 3 2" xfId="36837" xr:uid="{FBBA0EEA-4184-4AD7-89CE-A525AFBDCE54}"/>
    <cellStyle name="Millares 2 2 4 3 2 2 2 2 4" xfId="26513" xr:uid="{92F14112-FD06-48C4-9D34-572E873611C1}"/>
    <cellStyle name="Millares 2 2 4 3 2 2 2 3" xfId="8446" xr:uid="{627933A8-CBE8-4658-AA23-9558A1ADBF24}"/>
    <cellStyle name="Millares 2 2 4 3 2 2 2 3 2" xfId="18770" xr:uid="{C8017D0C-EB3B-4745-AB78-01FD886D6F9C}"/>
    <cellStyle name="Millares 2 2 4 3 2 2 2 3 2 2" xfId="39418" xr:uid="{D9A805BC-F6F1-42C7-9C6D-7D423319C92D}"/>
    <cellStyle name="Millares 2 2 4 3 2 2 2 3 3" xfId="29094" xr:uid="{0E7AC044-D3AA-4ED1-AC13-DFAEE9A267D5}"/>
    <cellStyle name="Millares 2 2 4 3 2 2 2 4" xfId="13608" xr:uid="{C2FBE971-E76D-499A-9026-22356C984623}"/>
    <cellStyle name="Millares 2 2 4 3 2 2 2 4 2" xfId="34256" xr:uid="{91765FFD-0224-4DC0-B26C-18A541ED90D3}"/>
    <cellStyle name="Millares 2 2 4 3 2 2 2 5" xfId="23932" xr:uid="{DA33857B-62B5-44D9-B802-A6425447B904}"/>
    <cellStyle name="Millares 2 2 4 3 2 2 3" xfId="4575" xr:uid="{105B733F-4298-4286-B84F-F6FE47B630B3}"/>
    <cellStyle name="Millares 2 2 4 3 2 2 3 2" xfId="9737" xr:uid="{C448D57B-15A8-446C-A123-6945F1299436}"/>
    <cellStyle name="Millares 2 2 4 3 2 2 3 2 2" xfId="20061" xr:uid="{DED59070-9BEF-49D8-86D0-41E42288C040}"/>
    <cellStyle name="Millares 2 2 4 3 2 2 3 2 2 2" xfId="40709" xr:uid="{9E7180DB-BC81-4E12-9A92-7B27A691F87B}"/>
    <cellStyle name="Millares 2 2 4 3 2 2 3 2 3" xfId="30385" xr:uid="{DC38531E-9907-45CF-B41D-9990740C502E}"/>
    <cellStyle name="Millares 2 2 4 3 2 2 3 3" xfId="14899" xr:uid="{EE685414-D9D7-4F1F-B75D-5F77FCACB9CD}"/>
    <cellStyle name="Millares 2 2 4 3 2 2 3 3 2" xfId="35547" xr:uid="{C3682B3C-7F53-42C3-BDA5-F82D92A55B15}"/>
    <cellStyle name="Millares 2 2 4 3 2 2 3 4" xfId="25223" xr:uid="{B60219D4-46A7-4E79-B6F6-0394D470856E}"/>
    <cellStyle name="Millares 2 2 4 3 2 2 4" xfId="7156" xr:uid="{8C4EFF5A-63AA-48A9-B2EE-33646D68E3A3}"/>
    <cellStyle name="Millares 2 2 4 3 2 2 4 2" xfId="17480" xr:uid="{254A57A6-A8D3-4F15-8E5F-1B7096FEA36A}"/>
    <cellStyle name="Millares 2 2 4 3 2 2 4 2 2" xfId="38128" xr:uid="{8ED06E13-97C0-4804-A520-85D53CF24C81}"/>
    <cellStyle name="Millares 2 2 4 3 2 2 4 3" xfId="27804" xr:uid="{70994E9E-D260-408D-9408-49C29F8A9700}"/>
    <cellStyle name="Millares 2 2 4 3 2 2 5" xfId="12318" xr:uid="{42BED71E-DE9F-4691-867C-0C87D19A7EE5}"/>
    <cellStyle name="Millares 2 2 4 3 2 2 5 2" xfId="32966" xr:uid="{23FF670A-FCAB-41BE-96D3-A3BD756CAC99}"/>
    <cellStyle name="Millares 2 2 4 3 2 2 6" xfId="22642" xr:uid="{375467A6-42C3-4C54-A8B4-790C03F76693}"/>
    <cellStyle name="Millares 2 2 4 3 2 3" xfId="2639" xr:uid="{60A6DB34-91FF-4F38-BFDE-A04EF232E2C1}"/>
    <cellStyle name="Millares 2 2 4 3 2 3 2" xfId="5220" xr:uid="{2C0D86CE-5C59-40E1-9179-B3F679FC5159}"/>
    <cellStyle name="Millares 2 2 4 3 2 3 2 2" xfId="10382" xr:uid="{1CF4533A-F0A5-40C7-AF86-D65C17A6D715}"/>
    <cellStyle name="Millares 2 2 4 3 2 3 2 2 2" xfId="20706" xr:uid="{9F9F1639-9F31-49D1-967E-56820D3E3666}"/>
    <cellStyle name="Millares 2 2 4 3 2 3 2 2 2 2" xfId="41354" xr:uid="{C6BC737E-FBDB-4555-A0E4-83C3DF3305B8}"/>
    <cellStyle name="Millares 2 2 4 3 2 3 2 2 3" xfId="31030" xr:uid="{02628754-46FC-427F-85C6-1C7CA7543114}"/>
    <cellStyle name="Millares 2 2 4 3 2 3 2 3" xfId="15544" xr:uid="{9A39D22C-0E87-4137-9230-3267F04E837B}"/>
    <cellStyle name="Millares 2 2 4 3 2 3 2 3 2" xfId="36192" xr:uid="{ED89D2A9-CBF9-451F-9B17-17D3D19F95B8}"/>
    <cellStyle name="Millares 2 2 4 3 2 3 2 4" xfId="25868" xr:uid="{C923D888-F695-4A43-8E1A-43CF21BA449C}"/>
    <cellStyle name="Millares 2 2 4 3 2 3 3" xfId="7801" xr:uid="{5F829E1F-0B1F-4898-96F6-34B2E9E95C02}"/>
    <cellStyle name="Millares 2 2 4 3 2 3 3 2" xfId="18125" xr:uid="{88430894-788E-4688-B43B-BBBFCBBA5559}"/>
    <cellStyle name="Millares 2 2 4 3 2 3 3 2 2" xfId="38773" xr:uid="{7703CC66-96FE-492D-A582-767BC1FF01E8}"/>
    <cellStyle name="Millares 2 2 4 3 2 3 3 3" xfId="28449" xr:uid="{C41EAAB8-1A57-4C30-81F5-93F1221E4576}"/>
    <cellStyle name="Millares 2 2 4 3 2 3 4" xfId="12963" xr:uid="{EA0B3657-54E8-4F8B-95D7-72D10F9866C8}"/>
    <cellStyle name="Millares 2 2 4 3 2 3 4 2" xfId="33611" xr:uid="{3E430938-5947-415A-8044-074035D0F85D}"/>
    <cellStyle name="Millares 2 2 4 3 2 3 5" xfId="23287" xr:uid="{BA7A00FB-EBE5-4140-8292-9727F4B9A5EC}"/>
    <cellStyle name="Millares 2 2 4 3 2 4" xfId="3930" xr:uid="{5984F53D-E7ED-4E93-B52B-D86A6C00DAD1}"/>
    <cellStyle name="Millares 2 2 4 3 2 4 2" xfId="9092" xr:uid="{C4A8909A-B444-4C6C-905D-106A2D4B8FC1}"/>
    <cellStyle name="Millares 2 2 4 3 2 4 2 2" xfId="19416" xr:uid="{8E50FFEC-7231-4936-B1C2-327690B2339C}"/>
    <cellStyle name="Millares 2 2 4 3 2 4 2 2 2" xfId="40064" xr:uid="{33EE68E3-321A-4DD0-BB4D-ADF10207AC19}"/>
    <cellStyle name="Millares 2 2 4 3 2 4 2 3" xfId="29740" xr:uid="{A83EB4D0-8A29-4144-99D4-5D3034D8AAA7}"/>
    <cellStyle name="Millares 2 2 4 3 2 4 3" xfId="14254" xr:uid="{480149E3-DFF9-41CA-A128-BD78375C30E8}"/>
    <cellStyle name="Millares 2 2 4 3 2 4 3 2" xfId="34902" xr:uid="{545FA9DC-4C19-4AA5-A69E-DD8735B54BCC}"/>
    <cellStyle name="Millares 2 2 4 3 2 4 4" xfId="24578" xr:uid="{C0E7C5CE-4FBC-4850-9234-B0CC1A8A9371}"/>
    <cellStyle name="Millares 2 2 4 3 2 5" xfId="6511" xr:uid="{778332B1-15F3-455D-834E-FA9C09CB0F46}"/>
    <cellStyle name="Millares 2 2 4 3 2 5 2" xfId="16835" xr:uid="{29D8E74A-1830-4682-8016-107246C56A3C}"/>
    <cellStyle name="Millares 2 2 4 3 2 5 2 2" xfId="37483" xr:uid="{C3BDB082-53D9-49DC-9D7F-F2384573F8FA}"/>
    <cellStyle name="Millares 2 2 4 3 2 5 3" xfId="27159" xr:uid="{3CE54758-7FB6-4969-989A-AA57F657D40D}"/>
    <cellStyle name="Millares 2 2 4 3 2 6" xfId="11673" xr:uid="{0E33A979-2BC4-42CF-A128-45D77D482DFC}"/>
    <cellStyle name="Millares 2 2 4 3 2 6 2" xfId="32321" xr:uid="{D9EADB80-A6EC-4194-ABDF-1088E80B6B4D}"/>
    <cellStyle name="Millares 2 2 4 3 2 7" xfId="21997" xr:uid="{2AB404A2-3AC1-495B-A59F-0F99FACAB6F8}"/>
    <cellStyle name="Millares 2 2 4 3 3" xfId="1946" xr:uid="{00000000-0005-0000-0000-000056050000}"/>
    <cellStyle name="Millares 2 2 4 3 3 2" xfId="3283" xr:uid="{3C29B351-DAD1-4DE7-9748-B6777862842D}"/>
    <cellStyle name="Millares 2 2 4 3 3 2 2" xfId="5864" xr:uid="{0452552A-F263-4D65-81C6-4CD3F7011531}"/>
    <cellStyle name="Millares 2 2 4 3 3 2 2 2" xfId="11026" xr:uid="{75420D21-EA22-4B68-96D4-53A7826DA864}"/>
    <cellStyle name="Millares 2 2 4 3 3 2 2 2 2" xfId="21350" xr:uid="{FE8EEE50-834E-48CD-95E5-1E7A1CC4D767}"/>
    <cellStyle name="Millares 2 2 4 3 3 2 2 2 2 2" xfId="41998" xr:uid="{A6E170E4-5F64-412A-82B4-BCC13B04C5A5}"/>
    <cellStyle name="Millares 2 2 4 3 3 2 2 2 3" xfId="31674" xr:uid="{C7A5FE46-3B09-42B4-819D-16B87E9B621F}"/>
    <cellStyle name="Millares 2 2 4 3 3 2 2 3" xfId="16188" xr:uid="{74322D83-96A5-48D7-A16F-EB3D2B7EA444}"/>
    <cellStyle name="Millares 2 2 4 3 3 2 2 3 2" xfId="36836" xr:uid="{8702CB05-0E98-4DBD-9B1F-23FA1B3B009B}"/>
    <cellStyle name="Millares 2 2 4 3 3 2 2 4" xfId="26512" xr:uid="{F152BE4F-6725-4D25-AC1B-BFCEF353E54D}"/>
    <cellStyle name="Millares 2 2 4 3 3 2 3" xfId="8445" xr:uid="{93A20698-D8B1-4E20-BE9C-6131E0AF0BCD}"/>
    <cellStyle name="Millares 2 2 4 3 3 2 3 2" xfId="18769" xr:uid="{5D0997BB-F99D-4C8F-A9D1-BC02066E5527}"/>
    <cellStyle name="Millares 2 2 4 3 3 2 3 2 2" xfId="39417" xr:uid="{7FE57ABC-B9A9-4CF2-8BF4-1C85B28C22E2}"/>
    <cellStyle name="Millares 2 2 4 3 3 2 3 3" xfId="29093" xr:uid="{D3B36AE4-1044-4654-BF87-3DC053785411}"/>
    <cellStyle name="Millares 2 2 4 3 3 2 4" xfId="13607" xr:uid="{8025D785-4009-4C81-8517-9C560E10FA35}"/>
    <cellStyle name="Millares 2 2 4 3 3 2 4 2" xfId="34255" xr:uid="{B94AFE48-CED7-4DE3-8B5D-7291D1A2842C}"/>
    <cellStyle name="Millares 2 2 4 3 3 2 5" xfId="23931" xr:uid="{EBC31771-74C8-43E8-A1B4-63F6E1073086}"/>
    <cellStyle name="Millares 2 2 4 3 3 3" xfId="4574" xr:uid="{A83AEA58-6178-41F7-9F1C-79628475F8F1}"/>
    <cellStyle name="Millares 2 2 4 3 3 3 2" xfId="9736" xr:uid="{8EAE3EDC-C35F-46A2-9074-20D6E3D9250C}"/>
    <cellStyle name="Millares 2 2 4 3 3 3 2 2" xfId="20060" xr:uid="{63346B82-C190-414D-8168-3DE396C5393A}"/>
    <cellStyle name="Millares 2 2 4 3 3 3 2 2 2" xfId="40708" xr:uid="{F30B8866-EFBA-4DB9-B054-5FE86F019FD3}"/>
    <cellStyle name="Millares 2 2 4 3 3 3 2 3" xfId="30384" xr:uid="{C3F88A8A-9C6D-4B4E-BA55-DCEC9F2A3C95}"/>
    <cellStyle name="Millares 2 2 4 3 3 3 3" xfId="14898" xr:uid="{3AAD6A95-D6C2-45BA-AFCA-E50F897250A4}"/>
    <cellStyle name="Millares 2 2 4 3 3 3 3 2" xfId="35546" xr:uid="{38F052BE-273C-41FF-A8B1-618720D31E49}"/>
    <cellStyle name="Millares 2 2 4 3 3 3 4" xfId="25222" xr:uid="{A2A61F28-9D11-454E-B89A-760D1F048172}"/>
    <cellStyle name="Millares 2 2 4 3 3 4" xfId="7155" xr:uid="{750F1DC6-9AB5-46F7-97EB-D9A8244352F6}"/>
    <cellStyle name="Millares 2 2 4 3 3 4 2" xfId="17479" xr:uid="{A17AEF60-CA02-4DDF-944C-D10075E0A7CE}"/>
    <cellStyle name="Millares 2 2 4 3 3 4 2 2" xfId="38127" xr:uid="{0FDD9EBC-2BF1-47E7-B9C5-1C2742C7EAD6}"/>
    <cellStyle name="Millares 2 2 4 3 3 4 3" xfId="27803" xr:uid="{2D50648B-8AB1-44B4-A3B6-C5422EC070EE}"/>
    <cellStyle name="Millares 2 2 4 3 3 5" xfId="12317" xr:uid="{FFB492BB-0DC1-47ED-BB34-40BC8F5BE035}"/>
    <cellStyle name="Millares 2 2 4 3 3 5 2" xfId="32965" xr:uid="{87228112-3B54-404E-9D05-6140B058EB01}"/>
    <cellStyle name="Millares 2 2 4 3 3 6" xfId="22641" xr:uid="{7DDAF9F2-7838-4699-998D-1C78FA7E67DD}"/>
    <cellStyle name="Millares 2 2 4 3 4" xfId="2638" xr:uid="{35E67A14-41E7-4F65-BF04-7BAE85EFC764}"/>
    <cellStyle name="Millares 2 2 4 3 4 2" xfId="5219" xr:uid="{8EDC6496-1D4C-4D8D-A43B-74BFFAA6A5D6}"/>
    <cellStyle name="Millares 2 2 4 3 4 2 2" xfId="10381" xr:uid="{ABACB2C0-A821-48CE-B4BC-6C5C4E6A4760}"/>
    <cellStyle name="Millares 2 2 4 3 4 2 2 2" xfId="20705" xr:uid="{19623ECA-ECF8-4026-90B5-CC1353B5F8D3}"/>
    <cellStyle name="Millares 2 2 4 3 4 2 2 2 2" xfId="41353" xr:uid="{B55542CE-EFBB-4602-9F4D-12477D436A4E}"/>
    <cellStyle name="Millares 2 2 4 3 4 2 2 3" xfId="31029" xr:uid="{C754560D-A4AF-40EC-BB01-D3B05F527084}"/>
    <cellStyle name="Millares 2 2 4 3 4 2 3" xfId="15543" xr:uid="{113B2BAF-6DEC-41DE-816C-2B790793570D}"/>
    <cellStyle name="Millares 2 2 4 3 4 2 3 2" xfId="36191" xr:uid="{5E02DA09-8049-4A64-846E-5470782F8872}"/>
    <cellStyle name="Millares 2 2 4 3 4 2 4" xfId="25867" xr:uid="{32B2AA97-FDB4-41A1-8DFC-D92181374ABE}"/>
    <cellStyle name="Millares 2 2 4 3 4 3" xfId="7800" xr:uid="{F502C747-76F7-417E-92BA-98534ED938C0}"/>
    <cellStyle name="Millares 2 2 4 3 4 3 2" xfId="18124" xr:uid="{8E6881DE-998F-41DF-8F94-A51BC69FB740}"/>
    <cellStyle name="Millares 2 2 4 3 4 3 2 2" xfId="38772" xr:uid="{56AE6B66-3B8A-4D16-BA2D-90541B5DA4CF}"/>
    <cellStyle name="Millares 2 2 4 3 4 3 3" xfId="28448" xr:uid="{FCDAA9BF-51C7-428F-B76F-7B0A457CF29A}"/>
    <cellStyle name="Millares 2 2 4 3 4 4" xfId="12962" xr:uid="{61556FBA-7727-4140-B07C-D9C22B4BC236}"/>
    <cellStyle name="Millares 2 2 4 3 4 4 2" xfId="33610" xr:uid="{5FD4B4E8-DFC6-488A-8E80-F1EFC5F8F3FC}"/>
    <cellStyle name="Millares 2 2 4 3 4 5" xfId="23286" xr:uid="{DEDAFE68-AFB9-44E1-8A37-10BF9E2AD783}"/>
    <cellStyle name="Millares 2 2 4 3 5" xfId="3929" xr:uid="{53754587-7870-4441-8EA7-03A6CA0BD24C}"/>
    <cellStyle name="Millares 2 2 4 3 5 2" xfId="9091" xr:uid="{218378D5-AA28-4DFF-8E66-6EB36D5E2480}"/>
    <cellStyle name="Millares 2 2 4 3 5 2 2" xfId="19415" xr:uid="{58CAC1AD-827B-407F-8A38-E6BBA26C016E}"/>
    <cellStyle name="Millares 2 2 4 3 5 2 2 2" xfId="40063" xr:uid="{3907B79F-2119-4C04-B4FE-69CFCC394A0D}"/>
    <cellStyle name="Millares 2 2 4 3 5 2 3" xfId="29739" xr:uid="{DF656D6D-E412-4BAB-9E2A-4B4FF4A62798}"/>
    <cellStyle name="Millares 2 2 4 3 5 3" xfId="14253" xr:uid="{78A074CB-461B-4808-B85C-B3AF15E80803}"/>
    <cellStyle name="Millares 2 2 4 3 5 3 2" xfId="34901" xr:uid="{A467EC42-D6FF-41DE-A646-46DD7B4446F8}"/>
    <cellStyle name="Millares 2 2 4 3 5 4" xfId="24577" xr:uid="{5808AFE9-6937-4361-BED4-AE37EECF47E7}"/>
    <cellStyle name="Millares 2 2 4 3 6" xfId="6510" xr:uid="{648E7A85-BCDD-4024-A9A3-0C767CC294F5}"/>
    <cellStyle name="Millares 2 2 4 3 6 2" xfId="16834" xr:uid="{C299DF0F-0C5C-4F2A-B494-DE957B86B373}"/>
    <cellStyle name="Millares 2 2 4 3 6 2 2" xfId="37482" xr:uid="{179D164A-4F04-45C1-9CE8-CE4E52398145}"/>
    <cellStyle name="Millares 2 2 4 3 6 3" xfId="27158" xr:uid="{7B6C07BF-A5E8-4E1B-890F-FC4DF1AF63F4}"/>
    <cellStyle name="Millares 2 2 4 3 7" xfId="11672" xr:uid="{59624366-7AF2-4062-A2DC-76A25141BC16}"/>
    <cellStyle name="Millares 2 2 4 3 7 2" xfId="32320" xr:uid="{7D56D7A7-6CA1-4270-B281-A6FD1405C1F6}"/>
    <cellStyle name="Millares 2 2 4 3 8" xfId="21996" xr:uid="{E1D766BE-FC29-4FE7-B7BB-18EA257429FC}"/>
    <cellStyle name="Millares 2 2 4 4" xfId="974" xr:uid="{00000000-0005-0000-0000-000057050000}"/>
    <cellStyle name="Millares 2 2 4 4 2" xfId="975" xr:uid="{00000000-0005-0000-0000-000058050000}"/>
    <cellStyle name="Millares 2 2 4 4 2 2" xfId="1949" xr:uid="{00000000-0005-0000-0000-000059050000}"/>
    <cellStyle name="Millares 2 2 4 4 2 2 2" xfId="3286" xr:uid="{E1568FCA-5F1F-463D-B637-C560DD0C5EF1}"/>
    <cellStyle name="Millares 2 2 4 4 2 2 2 2" xfId="5867" xr:uid="{9FC1740C-A8D4-48DA-AA99-D2EF8438D48F}"/>
    <cellStyle name="Millares 2 2 4 4 2 2 2 2 2" xfId="11029" xr:uid="{98D015EF-7625-4AB1-B600-399705C0E40D}"/>
    <cellStyle name="Millares 2 2 4 4 2 2 2 2 2 2" xfId="21353" xr:uid="{063ECF29-5798-4876-858D-44B9C1AEA633}"/>
    <cellStyle name="Millares 2 2 4 4 2 2 2 2 2 2 2" xfId="42001" xr:uid="{FDBC6A8C-8D60-41CC-B7C1-ECBE81C525C2}"/>
    <cellStyle name="Millares 2 2 4 4 2 2 2 2 2 3" xfId="31677" xr:uid="{3F326874-D325-410F-9FF1-97B7218BD423}"/>
    <cellStyle name="Millares 2 2 4 4 2 2 2 2 3" xfId="16191" xr:uid="{65BE1041-26E9-4E5B-8853-56C3E799852E}"/>
    <cellStyle name="Millares 2 2 4 4 2 2 2 2 3 2" xfId="36839" xr:uid="{F6BC7525-2FA3-4189-A5C4-AF7A1B51CF3C}"/>
    <cellStyle name="Millares 2 2 4 4 2 2 2 2 4" xfId="26515" xr:uid="{0530F22D-7B2D-49D7-B2B1-88A03210EF09}"/>
    <cellStyle name="Millares 2 2 4 4 2 2 2 3" xfId="8448" xr:uid="{5056130D-3073-4F52-9628-3D08C26DB8FB}"/>
    <cellStyle name="Millares 2 2 4 4 2 2 2 3 2" xfId="18772" xr:uid="{1A24A414-D62E-482E-B4A7-E6A9AC1F70A5}"/>
    <cellStyle name="Millares 2 2 4 4 2 2 2 3 2 2" xfId="39420" xr:uid="{6A3ADC78-1D20-49E9-87AA-285AD9ADBABB}"/>
    <cellStyle name="Millares 2 2 4 4 2 2 2 3 3" xfId="29096" xr:uid="{66A9C7AE-70B1-469F-8348-F72FBB3C81D1}"/>
    <cellStyle name="Millares 2 2 4 4 2 2 2 4" xfId="13610" xr:uid="{5B4B29D2-0FD8-4198-B880-D9866946919A}"/>
    <cellStyle name="Millares 2 2 4 4 2 2 2 4 2" xfId="34258" xr:uid="{ADB8D542-E5EB-425D-93B0-00579A54D950}"/>
    <cellStyle name="Millares 2 2 4 4 2 2 2 5" xfId="23934" xr:uid="{2F76A07E-7C0F-4BF6-9A91-9CE41F3739A2}"/>
    <cellStyle name="Millares 2 2 4 4 2 2 3" xfId="4577" xr:uid="{F55A40C8-9C74-4DFC-A1BF-B584F5AE52A0}"/>
    <cellStyle name="Millares 2 2 4 4 2 2 3 2" xfId="9739" xr:uid="{02A403CC-AB44-4BA3-8A5B-E1F32338832F}"/>
    <cellStyle name="Millares 2 2 4 4 2 2 3 2 2" xfId="20063" xr:uid="{B0B2EFC7-BE52-438C-8C65-57219E33EA4C}"/>
    <cellStyle name="Millares 2 2 4 4 2 2 3 2 2 2" xfId="40711" xr:uid="{5D6122FC-6D86-4D6D-A6A1-B2F447703975}"/>
    <cellStyle name="Millares 2 2 4 4 2 2 3 2 3" xfId="30387" xr:uid="{F9E86548-F0C7-4341-8105-5C3B2BBBA032}"/>
    <cellStyle name="Millares 2 2 4 4 2 2 3 3" xfId="14901" xr:uid="{647BE5B0-1C48-42A9-967A-92B165E057DA}"/>
    <cellStyle name="Millares 2 2 4 4 2 2 3 3 2" xfId="35549" xr:uid="{4C76CB1C-99AD-4D7B-BC09-2DCFFB40BFFB}"/>
    <cellStyle name="Millares 2 2 4 4 2 2 3 4" xfId="25225" xr:uid="{292B988D-2210-4C5C-AB6F-1B65C4B7BCF2}"/>
    <cellStyle name="Millares 2 2 4 4 2 2 4" xfId="7158" xr:uid="{42CB518D-0C2C-482D-BDFE-D65D394CE76D}"/>
    <cellStyle name="Millares 2 2 4 4 2 2 4 2" xfId="17482" xr:uid="{7B1B5663-41F3-45BC-9F39-D1987CE5224A}"/>
    <cellStyle name="Millares 2 2 4 4 2 2 4 2 2" xfId="38130" xr:uid="{E14A5415-F7B3-4C89-9537-090AE7CD8F77}"/>
    <cellStyle name="Millares 2 2 4 4 2 2 4 3" xfId="27806" xr:uid="{0A132F87-71E3-407E-88F6-336689487507}"/>
    <cellStyle name="Millares 2 2 4 4 2 2 5" xfId="12320" xr:uid="{EEDB5BE4-3856-4C07-BBF3-2D1E90C4B4CD}"/>
    <cellStyle name="Millares 2 2 4 4 2 2 5 2" xfId="32968" xr:uid="{19B419FE-EF40-4384-8336-7E77021D43EF}"/>
    <cellStyle name="Millares 2 2 4 4 2 2 6" xfId="22644" xr:uid="{4BF083E2-2B5A-4F41-8FC5-ED8FAA0D3EFB}"/>
    <cellStyle name="Millares 2 2 4 4 2 3" xfId="2641" xr:uid="{48FB2829-BD81-480A-B75E-B544F05FF5B9}"/>
    <cellStyle name="Millares 2 2 4 4 2 3 2" xfId="5222" xr:uid="{BEEB3C0F-E46E-416C-A2CA-54813AF8CE00}"/>
    <cellStyle name="Millares 2 2 4 4 2 3 2 2" xfId="10384" xr:uid="{70A23769-B6FA-40D9-9B21-86D6D54EE638}"/>
    <cellStyle name="Millares 2 2 4 4 2 3 2 2 2" xfId="20708" xr:uid="{CA705702-5ED3-4693-A343-AE820E800484}"/>
    <cellStyle name="Millares 2 2 4 4 2 3 2 2 2 2" xfId="41356" xr:uid="{9757C1D8-1EA5-46D9-A8DC-B428DFE76FED}"/>
    <cellStyle name="Millares 2 2 4 4 2 3 2 2 3" xfId="31032" xr:uid="{C7627F35-0E8F-4D76-8B7B-EC497C338327}"/>
    <cellStyle name="Millares 2 2 4 4 2 3 2 3" xfId="15546" xr:uid="{A5E30B5C-60BD-49F1-9E44-990F28022EFF}"/>
    <cellStyle name="Millares 2 2 4 4 2 3 2 3 2" xfId="36194" xr:uid="{CA841DFA-1EA4-4BF4-AFD1-430B9F7F862F}"/>
    <cellStyle name="Millares 2 2 4 4 2 3 2 4" xfId="25870" xr:uid="{2DCA4C15-8C92-4668-883F-94AD89B945E4}"/>
    <cellStyle name="Millares 2 2 4 4 2 3 3" xfId="7803" xr:uid="{11FD4177-7588-4E86-88F7-F213185E4364}"/>
    <cellStyle name="Millares 2 2 4 4 2 3 3 2" xfId="18127" xr:uid="{98271D75-80E2-4FAB-B04F-3946A4CA2B72}"/>
    <cellStyle name="Millares 2 2 4 4 2 3 3 2 2" xfId="38775" xr:uid="{C623D659-B34B-4D15-8513-D5815FD43D7E}"/>
    <cellStyle name="Millares 2 2 4 4 2 3 3 3" xfId="28451" xr:uid="{B9FC074A-1E89-4F5A-A296-EF8A6BA49BF6}"/>
    <cellStyle name="Millares 2 2 4 4 2 3 4" xfId="12965" xr:uid="{28A95EEE-8E75-45A0-A802-4B7DA4B79A01}"/>
    <cellStyle name="Millares 2 2 4 4 2 3 4 2" xfId="33613" xr:uid="{C75E5698-5CF2-4296-87D0-F36ECF2FF039}"/>
    <cellStyle name="Millares 2 2 4 4 2 3 5" xfId="23289" xr:uid="{368B3DB3-CB93-45E9-BFDC-59522B005899}"/>
    <cellStyle name="Millares 2 2 4 4 2 4" xfId="3932" xr:uid="{3DAE5621-BEBF-4313-9D72-1E7C4E88F97C}"/>
    <cellStyle name="Millares 2 2 4 4 2 4 2" xfId="9094" xr:uid="{BC674CF0-8BEF-483E-BB12-986CF4609BCF}"/>
    <cellStyle name="Millares 2 2 4 4 2 4 2 2" xfId="19418" xr:uid="{D052A6F7-A422-49A5-901D-0F18584D44D6}"/>
    <cellStyle name="Millares 2 2 4 4 2 4 2 2 2" xfId="40066" xr:uid="{0153515F-47A8-4DFC-927A-D6E85759E178}"/>
    <cellStyle name="Millares 2 2 4 4 2 4 2 3" xfId="29742" xr:uid="{EDF77767-6F07-4A58-A400-0F8A45C1A247}"/>
    <cellStyle name="Millares 2 2 4 4 2 4 3" xfId="14256" xr:uid="{E882DB8C-F4AD-48FA-8DEB-D63A1AD7A859}"/>
    <cellStyle name="Millares 2 2 4 4 2 4 3 2" xfId="34904" xr:uid="{8FCAB943-996F-4954-8FFC-AFA4A0C7FCB6}"/>
    <cellStyle name="Millares 2 2 4 4 2 4 4" xfId="24580" xr:uid="{0952D1E5-2B14-439D-8474-C921B0A360FF}"/>
    <cellStyle name="Millares 2 2 4 4 2 5" xfId="6513" xr:uid="{4ED5CE21-AAC2-4668-8388-0C96B2C06BE4}"/>
    <cellStyle name="Millares 2 2 4 4 2 5 2" xfId="16837" xr:uid="{043B68E6-A1D4-4DAF-9309-00950871C52C}"/>
    <cellStyle name="Millares 2 2 4 4 2 5 2 2" xfId="37485" xr:uid="{320E36AB-F25A-4052-8FD2-C307B0EC3A83}"/>
    <cellStyle name="Millares 2 2 4 4 2 5 3" xfId="27161" xr:uid="{54E07C6A-D876-4B7F-956C-2705B16F9AAF}"/>
    <cellStyle name="Millares 2 2 4 4 2 6" xfId="11675" xr:uid="{9B1FBD39-0F41-47B1-B5CD-CEE862C39A45}"/>
    <cellStyle name="Millares 2 2 4 4 2 6 2" xfId="32323" xr:uid="{1A5A5C9B-5D89-4A2A-9526-174029F1311A}"/>
    <cellStyle name="Millares 2 2 4 4 2 7" xfId="21999" xr:uid="{F893F3C5-328D-4DAF-B7D5-8B9AF00D4ABE}"/>
    <cellStyle name="Millares 2 2 4 4 3" xfId="1948" xr:uid="{00000000-0005-0000-0000-00005A050000}"/>
    <cellStyle name="Millares 2 2 4 4 3 2" xfId="3285" xr:uid="{38B384AE-AEA9-4E2F-AD1E-C89B54785AD8}"/>
    <cellStyle name="Millares 2 2 4 4 3 2 2" xfId="5866" xr:uid="{72963BAA-4303-4346-A122-34098C735AB0}"/>
    <cellStyle name="Millares 2 2 4 4 3 2 2 2" xfId="11028" xr:uid="{30280B08-CBBC-4218-8A15-7CF164E6D284}"/>
    <cellStyle name="Millares 2 2 4 4 3 2 2 2 2" xfId="21352" xr:uid="{1D342D1A-03C1-4CBC-8711-C9DEBD68413E}"/>
    <cellStyle name="Millares 2 2 4 4 3 2 2 2 2 2" xfId="42000" xr:uid="{4DBE4154-9016-4888-B199-BACAC57B90FC}"/>
    <cellStyle name="Millares 2 2 4 4 3 2 2 2 3" xfId="31676" xr:uid="{DE5212F0-5350-4FE3-994E-03B7714D9A53}"/>
    <cellStyle name="Millares 2 2 4 4 3 2 2 3" xfId="16190" xr:uid="{B04E3FE7-C4AA-48BC-810A-D95A710F3DFC}"/>
    <cellStyle name="Millares 2 2 4 4 3 2 2 3 2" xfId="36838" xr:uid="{A3A3FE57-9237-42C1-8E52-D9C5C7FF76D3}"/>
    <cellStyle name="Millares 2 2 4 4 3 2 2 4" xfId="26514" xr:uid="{2254A62F-9460-4C79-8FAF-3CD49F509AF4}"/>
    <cellStyle name="Millares 2 2 4 4 3 2 3" xfId="8447" xr:uid="{E0BA9867-80EF-4AF0-8081-E5B9E9E6B47C}"/>
    <cellStyle name="Millares 2 2 4 4 3 2 3 2" xfId="18771" xr:uid="{EE29667A-9CB4-4ACB-9260-3485EB2D45D5}"/>
    <cellStyle name="Millares 2 2 4 4 3 2 3 2 2" xfId="39419" xr:uid="{A444A656-C801-4C56-8323-02E3FE8AC64F}"/>
    <cellStyle name="Millares 2 2 4 4 3 2 3 3" xfId="29095" xr:uid="{EE9C76AE-838F-47FB-9F83-4B1B0B813442}"/>
    <cellStyle name="Millares 2 2 4 4 3 2 4" xfId="13609" xr:uid="{10C46527-4D52-4F0A-8CC9-1F7F73E6CE36}"/>
    <cellStyle name="Millares 2 2 4 4 3 2 4 2" xfId="34257" xr:uid="{84517BE1-8ADF-4199-B7F1-A8E14E567580}"/>
    <cellStyle name="Millares 2 2 4 4 3 2 5" xfId="23933" xr:uid="{0F456A26-6808-4E28-92A4-06159B5A7A32}"/>
    <cellStyle name="Millares 2 2 4 4 3 3" xfId="4576" xr:uid="{E9A0CEE8-C350-436D-B518-B056A2F48D29}"/>
    <cellStyle name="Millares 2 2 4 4 3 3 2" xfId="9738" xr:uid="{97EDE76B-8AE4-4855-9BC9-9A6868FA980C}"/>
    <cellStyle name="Millares 2 2 4 4 3 3 2 2" xfId="20062" xr:uid="{61A6D0D1-B7AC-4591-B530-5A493A5A09C3}"/>
    <cellStyle name="Millares 2 2 4 4 3 3 2 2 2" xfId="40710" xr:uid="{2DE32849-8FE5-4F65-BAF6-4A58F89E09B4}"/>
    <cellStyle name="Millares 2 2 4 4 3 3 2 3" xfId="30386" xr:uid="{66EF5BE1-D649-43C4-A1A6-35DBE27DC9C2}"/>
    <cellStyle name="Millares 2 2 4 4 3 3 3" xfId="14900" xr:uid="{84FAB5AB-07E3-4B9D-AB9C-034A1684B192}"/>
    <cellStyle name="Millares 2 2 4 4 3 3 3 2" xfId="35548" xr:uid="{A8B34D56-449B-461D-AB44-F3A46F44D46B}"/>
    <cellStyle name="Millares 2 2 4 4 3 3 4" xfId="25224" xr:uid="{8D3998AA-78AB-4618-B916-BF636BC6D0F6}"/>
    <cellStyle name="Millares 2 2 4 4 3 4" xfId="7157" xr:uid="{453561E5-CD3D-4F33-8200-984760ECD2D9}"/>
    <cellStyle name="Millares 2 2 4 4 3 4 2" xfId="17481" xr:uid="{EBC2BAFD-B049-4114-8C3F-97CBA6796A00}"/>
    <cellStyle name="Millares 2 2 4 4 3 4 2 2" xfId="38129" xr:uid="{9940F463-2D5A-4A45-BF2D-3F81923F16C2}"/>
    <cellStyle name="Millares 2 2 4 4 3 4 3" xfId="27805" xr:uid="{33FA1ADE-931A-46A2-B75B-52EBAD715BB0}"/>
    <cellStyle name="Millares 2 2 4 4 3 5" xfId="12319" xr:uid="{6783AFCA-9AE7-479B-B7B5-8092A5DAA323}"/>
    <cellStyle name="Millares 2 2 4 4 3 5 2" xfId="32967" xr:uid="{1084FF2D-FBAB-4FCF-94AE-461DC6B8614E}"/>
    <cellStyle name="Millares 2 2 4 4 3 6" xfId="22643" xr:uid="{936AA289-19BA-4CE4-B63D-F085A7C1B1B0}"/>
    <cellStyle name="Millares 2 2 4 4 4" xfId="2640" xr:uid="{864B5236-1314-4C50-933C-C049B024E7DF}"/>
    <cellStyle name="Millares 2 2 4 4 4 2" xfId="5221" xr:uid="{8FA963AB-BF31-45FB-89A0-D0523A9263C3}"/>
    <cellStyle name="Millares 2 2 4 4 4 2 2" xfId="10383" xr:uid="{A5B8FF08-EF7D-47B6-BCAF-308DF8326FF5}"/>
    <cellStyle name="Millares 2 2 4 4 4 2 2 2" xfId="20707" xr:uid="{C6B9DBB2-31BE-46D9-B202-E924510C17FD}"/>
    <cellStyle name="Millares 2 2 4 4 4 2 2 2 2" xfId="41355" xr:uid="{C2CC6FA3-14E9-4153-BB4D-0152EA327997}"/>
    <cellStyle name="Millares 2 2 4 4 4 2 2 3" xfId="31031" xr:uid="{AC981085-39D8-47AE-8B15-773AA55DFC7C}"/>
    <cellStyle name="Millares 2 2 4 4 4 2 3" xfId="15545" xr:uid="{E2C11D0B-142C-4BCA-BFF8-056C17DAFD37}"/>
    <cellStyle name="Millares 2 2 4 4 4 2 3 2" xfId="36193" xr:uid="{2D3CFC20-1EC8-4E88-A5DA-CAFF997B12F3}"/>
    <cellStyle name="Millares 2 2 4 4 4 2 4" xfId="25869" xr:uid="{89F9C120-BF21-4B03-BDA3-A7ACCC8E412D}"/>
    <cellStyle name="Millares 2 2 4 4 4 3" xfId="7802" xr:uid="{C133DAF2-BF01-482E-A077-3F9E44E6BC04}"/>
    <cellStyle name="Millares 2 2 4 4 4 3 2" xfId="18126" xr:uid="{096F380D-476B-4A65-9D5C-E5A592F783AF}"/>
    <cellStyle name="Millares 2 2 4 4 4 3 2 2" xfId="38774" xr:uid="{FA83591E-B4A4-43B7-A55C-932278BF8FAE}"/>
    <cellStyle name="Millares 2 2 4 4 4 3 3" xfId="28450" xr:uid="{DF31CCFE-D016-4EC2-9AB3-9A90E7F94016}"/>
    <cellStyle name="Millares 2 2 4 4 4 4" xfId="12964" xr:uid="{DF25B723-5161-47C5-8BE5-E82E328CB85A}"/>
    <cellStyle name="Millares 2 2 4 4 4 4 2" xfId="33612" xr:uid="{AC7B0ED7-AACD-4703-BE92-47EE9CBF1179}"/>
    <cellStyle name="Millares 2 2 4 4 4 5" xfId="23288" xr:uid="{819DCBEA-2A2A-4DBC-A881-533CE2F7B2C8}"/>
    <cellStyle name="Millares 2 2 4 4 5" xfId="3931" xr:uid="{848BF84D-500C-4B84-AEAE-EE92EF9DA527}"/>
    <cellStyle name="Millares 2 2 4 4 5 2" xfId="9093" xr:uid="{0E3DD918-5086-4A97-844B-2C570295EA29}"/>
    <cellStyle name="Millares 2 2 4 4 5 2 2" xfId="19417" xr:uid="{0ACCED10-3F8E-4B29-8E0E-F31A3ED50353}"/>
    <cellStyle name="Millares 2 2 4 4 5 2 2 2" xfId="40065" xr:uid="{D8D6F42B-A864-4D82-A83F-434EA4657003}"/>
    <cellStyle name="Millares 2 2 4 4 5 2 3" xfId="29741" xr:uid="{E725BC29-8776-428A-9D0B-0B93F8D84727}"/>
    <cellStyle name="Millares 2 2 4 4 5 3" xfId="14255" xr:uid="{956443E0-5CD1-4E1D-B12B-57B55717BEC5}"/>
    <cellStyle name="Millares 2 2 4 4 5 3 2" xfId="34903" xr:uid="{178FADD2-C530-4B59-B247-960D1F77FC10}"/>
    <cellStyle name="Millares 2 2 4 4 5 4" xfId="24579" xr:uid="{E220ADF9-07A3-467B-84B4-29177E6BC202}"/>
    <cellStyle name="Millares 2 2 4 4 6" xfId="6512" xr:uid="{9AEF25E8-F90F-431D-A8C4-E659AAB620E5}"/>
    <cellStyle name="Millares 2 2 4 4 6 2" xfId="16836" xr:uid="{B5A1595B-8F26-41D3-AB2D-1EA33279E93A}"/>
    <cellStyle name="Millares 2 2 4 4 6 2 2" xfId="37484" xr:uid="{2EFEAB6F-2703-44A3-BF3F-B5AF48202F91}"/>
    <cellStyle name="Millares 2 2 4 4 6 3" xfId="27160" xr:uid="{334CF080-33DF-4382-BAB4-428A95F6D42E}"/>
    <cellStyle name="Millares 2 2 4 4 7" xfId="11674" xr:uid="{0E58C93D-F581-4093-9940-1C185C33F672}"/>
    <cellStyle name="Millares 2 2 4 4 7 2" xfId="32322" xr:uid="{39395C13-3A86-4483-8D48-7427D4090F63}"/>
    <cellStyle name="Millares 2 2 4 4 8" xfId="21998" xr:uid="{4B2BBE73-CACF-47B6-A289-65A108856479}"/>
    <cellStyle name="Millares 2 2 4 5" xfId="976" xr:uid="{00000000-0005-0000-0000-00005B050000}"/>
    <cellStyle name="Millares 2 2 4 5 2" xfId="1950" xr:uid="{00000000-0005-0000-0000-00005C050000}"/>
    <cellStyle name="Millares 2 2 4 5 2 2" xfId="3287" xr:uid="{CEB0C53C-0017-4DD1-BF4A-C908CA562A82}"/>
    <cellStyle name="Millares 2 2 4 5 2 2 2" xfId="5868" xr:uid="{311AD611-56FD-4C39-AAA6-A70254E8EB7A}"/>
    <cellStyle name="Millares 2 2 4 5 2 2 2 2" xfId="11030" xr:uid="{76BE06CB-0804-48BA-ACFC-F2CD7813E207}"/>
    <cellStyle name="Millares 2 2 4 5 2 2 2 2 2" xfId="21354" xr:uid="{880EE9A1-4FD6-4224-A608-2481FC4FD6AC}"/>
    <cellStyle name="Millares 2 2 4 5 2 2 2 2 2 2" xfId="42002" xr:uid="{9DE45146-CC29-4E27-90E5-9A67AA5CDFD5}"/>
    <cellStyle name="Millares 2 2 4 5 2 2 2 2 3" xfId="31678" xr:uid="{39626F80-1670-44EA-9B6D-C16D40E30CA6}"/>
    <cellStyle name="Millares 2 2 4 5 2 2 2 3" xfId="16192" xr:uid="{FE3817F9-DDD7-45F2-A9B0-12A5CBEA5D50}"/>
    <cellStyle name="Millares 2 2 4 5 2 2 2 3 2" xfId="36840" xr:uid="{E4CB5FB3-5285-47E7-94FE-09F0E19CEE54}"/>
    <cellStyle name="Millares 2 2 4 5 2 2 2 4" xfId="26516" xr:uid="{42FA0EB1-469B-44A8-AFF8-E8700CA31E36}"/>
    <cellStyle name="Millares 2 2 4 5 2 2 3" xfId="8449" xr:uid="{7EAA2FA7-728A-4F31-BB37-F25EE07F5953}"/>
    <cellStyle name="Millares 2 2 4 5 2 2 3 2" xfId="18773" xr:uid="{30258459-6C1A-47F0-80C7-44350A34055F}"/>
    <cellStyle name="Millares 2 2 4 5 2 2 3 2 2" xfId="39421" xr:uid="{11160C79-9D69-4DB5-8995-6C92D316F31E}"/>
    <cellStyle name="Millares 2 2 4 5 2 2 3 3" xfId="29097" xr:uid="{0370DA13-8BD5-4698-A5F2-02B40BE81DBE}"/>
    <cellStyle name="Millares 2 2 4 5 2 2 4" xfId="13611" xr:uid="{ECAA091A-5C93-4AE5-8CF6-6E59E9045C04}"/>
    <cellStyle name="Millares 2 2 4 5 2 2 4 2" xfId="34259" xr:uid="{C923A4F6-F1CA-47BA-8600-326F423B66BF}"/>
    <cellStyle name="Millares 2 2 4 5 2 2 5" xfId="23935" xr:uid="{62F5270C-270B-4EFB-A1A9-566961ECF449}"/>
    <cellStyle name="Millares 2 2 4 5 2 3" xfId="4578" xr:uid="{29D3DFBE-9230-481D-B84E-D04780A6ECC8}"/>
    <cellStyle name="Millares 2 2 4 5 2 3 2" xfId="9740" xr:uid="{42EE2F89-0765-44C0-8EFB-C39A50B437F7}"/>
    <cellStyle name="Millares 2 2 4 5 2 3 2 2" xfId="20064" xr:uid="{827C70E5-1D46-47BF-A634-E057A4861589}"/>
    <cellStyle name="Millares 2 2 4 5 2 3 2 2 2" xfId="40712" xr:uid="{BAE0927C-D139-4C35-BE31-45C5AB5A9806}"/>
    <cellStyle name="Millares 2 2 4 5 2 3 2 3" xfId="30388" xr:uid="{5AB6DCA8-77C8-4398-AEF5-F0BCC051EEC4}"/>
    <cellStyle name="Millares 2 2 4 5 2 3 3" xfId="14902" xr:uid="{4951233A-A9C2-4D9A-9E43-24D6A82DE002}"/>
    <cellStyle name="Millares 2 2 4 5 2 3 3 2" xfId="35550" xr:uid="{96C34507-3A65-4058-B1EB-3E115803F488}"/>
    <cellStyle name="Millares 2 2 4 5 2 3 4" xfId="25226" xr:uid="{649156E9-030A-4B82-9CAF-EE4489C04D57}"/>
    <cellStyle name="Millares 2 2 4 5 2 4" xfId="7159" xr:uid="{81E86BAD-6E38-4939-AA6D-BEC119E4F8F5}"/>
    <cellStyle name="Millares 2 2 4 5 2 4 2" xfId="17483" xr:uid="{80906A9D-C404-40D4-8E6B-F92C63FB451F}"/>
    <cellStyle name="Millares 2 2 4 5 2 4 2 2" xfId="38131" xr:uid="{081945F6-EBD3-498E-BBB1-56938DD8C9B2}"/>
    <cellStyle name="Millares 2 2 4 5 2 4 3" xfId="27807" xr:uid="{60458B6D-DFF8-4692-88B9-43E9A5E05B81}"/>
    <cellStyle name="Millares 2 2 4 5 2 5" xfId="12321" xr:uid="{EB882AC8-D440-4EDE-B60B-A8AB7FE0DC39}"/>
    <cellStyle name="Millares 2 2 4 5 2 5 2" xfId="32969" xr:uid="{7BDDE145-F6C5-41C0-8953-B607976C6890}"/>
    <cellStyle name="Millares 2 2 4 5 2 6" xfId="22645" xr:uid="{C0AD2CA5-F609-4B14-866B-BD02CA42912E}"/>
    <cellStyle name="Millares 2 2 4 5 3" xfId="2642" xr:uid="{C97D8CF8-D8DA-401A-AF8D-EBF7CFC61433}"/>
    <cellStyle name="Millares 2 2 4 5 3 2" xfId="5223" xr:uid="{3C32BE1C-697D-44C3-A4E9-08C1009988C4}"/>
    <cellStyle name="Millares 2 2 4 5 3 2 2" xfId="10385" xr:uid="{39889077-A023-4DB6-A7B6-9E7A19757539}"/>
    <cellStyle name="Millares 2 2 4 5 3 2 2 2" xfId="20709" xr:uid="{E3B11ADF-ECFA-488A-BD28-21DBF6785575}"/>
    <cellStyle name="Millares 2 2 4 5 3 2 2 2 2" xfId="41357" xr:uid="{7DAAE5F0-A1A5-49DE-9461-AF9D99B6C154}"/>
    <cellStyle name="Millares 2 2 4 5 3 2 2 3" xfId="31033" xr:uid="{3E922EF2-D83C-467F-8D15-E94E001A005F}"/>
    <cellStyle name="Millares 2 2 4 5 3 2 3" xfId="15547" xr:uid="{9CC228AB-5872-4465-A6C9-0B496FB4ECD8}"/>
    <cellStyle name="Millares 2 2 4 5 3 2 3 2" xfId="36195" xr:uid="{A089236B-EDB4-40B9-BC8E-8AD7B6ECEE69}"/>
    <cellStyle name="Millares 2 2 4 5 3 2 4" xfId="25871" xr:uid="{304A5224-487B-425A-B124-A92CC6CBE5A6}"/>
    <cellStyle name="Millares 2 2 4 5 3 3" xfId="7804" xr:uid="{91465E9E-2505-4907-AD47-983D404C07F4}"/>
    <cellStyle name="Millares 2 2 4 5 3 3 2" xfId="18128" xr:uid="{28246B9B-59A3-4A70-BA8D-DBC7A693AA5A}"/>
    <cellStyle name="Millares 2 2 4 5 3 3 2 2" xfId="38776" xr:uid="{CFC2B34C-568B-49F7-AE6F-EE6E9873A5FA}"/>
    <cellStyle name="Millares 2 2 4 5 3 3 3" xfId="28452" xr:uid="{75342602-D3B7-48BB-8885-AF1460C526C1}"/>
    <cellStyle name="Millares 2 2 4 5 3 4" xfId="12966" xr:uid="{C3D224FD-E213-471B-8066-7E4A876D8199}"/>
    <cellStyle name="Millares 2 2 4 5 3 4 2" xfId="33614" xr:uid="{F2F88172-2B3E-4BB1-AAA1-5D84C1F79169}"/>
    <cellStyle name="Millares 2 2 4 5 3 5" xfId="23290" xr:uid="{1CDFF539-5FE6-43F9-BF5A-8C4F19B3F5DF}"/>
    <cellStyle name="Millares 2 2 4 5 4" xfId="3933" xr:uid="{5D0B56BA-ACFF-4C36-A477-411183B609C3}"/>
    <cellStyle name="Millares 2 2 4 5 4 2" xfId="9095" xr:uid="{86220E1D-E4B4-440D-B1E1-9C11D30F5DF6}"/>
    <cellStyle name="Millares 2 2 4 5 4 2 2" xfId="19419" xr:uid="{FD700C02-BE9C-4CB6-BBA5-5329D52A1F9E}"/>
    <cellStyle name="Millares 2 2 4 5 4 2 2 2" xfId="40067" xr:uid="{A0041DD8-E99F-4AEF-A084-EE7051E8D0F7}"/>
    <cellStyle name="Millares 2 2 4 5 4 2 3" xfId="29743" xr:uid="{BC0FE735-2DAD-427E-8970-8078C203CF88}"/>
    <cellStyle name="Millares 2 2 4 5 4 3" xfId="14257" xr:uid="{8F81C36D-37C6-4255-8B29-49C804F8876F}"/>
    <cellStyle name="Millares 2 2 4 5 4 3 2" xfId="34905" xr:uid="{6554F1D9-E898-4AFF-9B71-F9A089B86AF6}"/>
    <cellStyle name="Millares 2 2 4 5 4 4" xfId="24581" xr:uid="{FE4019EA-3BB3-4BA2-9CAD-E71B2E4939DF}"/>
    <cellStyle name="Millares 2 2 4 5 5" xfId="6514" xr:uid="{3C89BD86-493F-4583-A98D-2B53BF3E07B6}"/>
    <cellStyle name="Millares 2 2 4 5 5 2" xfId="16838" xr:uid="{BD123C38-449D-49EA-A3E0-44872F8DEA08}"/>
    <cellStyle name="Millares 2 2 4 5 5 2 2" xfId="37486" xr:uid="{3E39909E-6152-4933-BADA-68AFC3AEE4DF}"/>
    <cellStyle name="Millares 2 2 4 5 5 3" xfId="27162" xr:uid="{0F59D5C8-A816-4098-A3B1-5D5A6CB9EAE2}"/>
    <cellStyle name="Millares 2 2 4 5 6" xfId="11676" xr:uid="{59F47918-5D78-4C29-8107-08FD2E096DFD}"/>
    <cellStyle name="Millares 2 2 4 5 6 2" xfId="32324" xr:uid="{F4EBE9DD-CF2E-4633-8B24-4E247582560A}"/>
    <cellStyle name="Millares 2 2 4 5 7" xfId="22000" xr:uid="{3BA35753-BB75-4AB7-B7D9-4A53EB75EC4C}"/>
    <cellStyle name="Millares 2 2 4 6" xfId="1941" xr:uid="{00000000-0005-0000-0000-00005D050000}"/>
    <cellStyle name="Millares 2 2 4 6 2" xfId="3278" xr:uid="{C9A2CC51-D91A-4123-B7A8-F8404851F32E}"/>
    <cellStyle name="Millares 2 2 4 6 2 2" xfId="5859" xr:uid="{A5A2BB21-23B0-4212-93FB-7D185036267F}"/>
    <cellStyle name="Millares 2 2 4 6 2 2 2" xfId="11021" xr:uid="{742C2357-57AF-4733-8D96-490B97F0F845}"/>
    <cellStyle name="Millares 2 2 4 6 2 2 2 2" xfId="21345" xr:uid="{CF3F59E1-BA04-405A-9F0F-5B2940B88740}"/>
    <cellStyle name="Millares 2 2 4 6 2 2 2 2 2" xfId="41993" xr:uid="{533F5EA9-65E3-4324-9D50-358A52DFF9DF}"/>
    <cellStyle name="Millares 2 2 4 6 2 2 2 3" xfId="31669" xr:uid="{A4DA27C0-713C-4542-9037-6363CB2D4137}"/>
    <cellStyle name="Millares 2 2 4 6 2 2 3" xfId="16183" xr:uid="{12217C18-4554-4231-8791-B43A19CEE94F}"/>
    <cellStyle name="Millares 2 2 4 6 2 2 3 2" xfId="36831" xr:uid="{3D372C17-33E1-4E08-B7EC-1F91789D77C8}"/>
    <cellStyle name="Millares 2 2 4 6 2 2 4" xfId="26507" xr:uid="{522C889D-54F1-4EBB-92B0-0B14C14411F0}"/>
    <cellStyle name="Millares 2 2 4 6 2 3" xfId="8440" xr:uid="{7E227268-3DCF-4AFC-BEDA-834D25B43A07}"/>
    <cellStyle name="Millares 2 2 4 6 2 3 2" xfId="18764" xr:uid="{B8344F76-CD06-476F-8803-449A7D8C585B}"/>
    <cellStyle name="Millares 2 2 4 6 2 3 2 2" xfId="39412" xr:uid="{63EB6A3F-3005-4351-A6E7-F29E761B4331}"/>
    <cellStyle name="Millares 2 2 4 6 2 3 3" xfId="29088" xr:uid="{68ECF0C6-7422-45AF-9B9C-9E4F02536932}"/>
    <cellStyle name="Millares 2 2 4 6 2 4" xfId="13602" xr:uid="{34ABD36F-BDED-45BD-B2F0-AF2FF53A3D6D}"/>
    <cellStyle name="Millares 2 2 4 6 2 4 2" xfId="34250" xr:uid="{7C2D7BAB-0CF6-4E14-8DD8-5FC8A7DA9B92}"/>
    <cellStyle name="Millares 2 2 4 6 2 5" xfId="23926" xr:uid="{25EB23A9-E83B-4ECF-9674-C10E9967135E}"/>
    <cellStyle name="Millares 2 2 4 6 3" xfId="4569" xr:uid="{31171552-3618-43A8-985D-F219BD395CC4}"/>
    <cellStyle name="Millares 2 2 4 6 3 2" xfId="9731" xr:uid="{BE7D4948-604B-463C-8313-0CAB734AC300}"/>
    <cellStyle name="Millares 2 2 4 6 3 2 2" xfId="20055" xr:uid="{567CA433-FF06-4715-95AF-88D289857DA7}"/>
    <cellStyle name="Millares 2 2 4 6 3 2 2 2" xfId="40703" xr:uid="{740F69AE-25C3-4CD0-BB33-C63617C0E66B}"/>
    <cellStyle name="Millares 2 2 4 6 3 2 3" xfId="30379" xr:uid="{2A73E402-74C2-4043-B050-FCDF5938825D}"/>
    <cellStyle name="Millares 2 2 4 6 3 3" xfId="14893" xr:uid="{788AD750-0BC0-4234-B27A-6B5B30CE8A5E}"/>
    <cellStyle name="Millares 2 2 4 6 3 3 2" xfId="35541" xr:uid="{598ADFB1-6F7C-424B-8385-8922408DAF45}"/>
    <cellStyle name="Millares 2 2 4 6 3 4" xfId="25217" xr:uid="{2EEF8FE7-A867-4C1A-9BE8-720141B0481F}"/>
    <cellStyle name="Millares 2 2 4 6 4" xfId="7150" xr:uid="{24454691-5703-4EE6-8BEF-13DD407DCD35}"/>
    <cellStyle name="Millares 2 2 4 6 4 2" xfId="17474" xr:uid="{E6F95AC9-8DF3-4D9C-A748-17F495CBE619}"/>
    <cellStyle name="Millares 2 2 4 6 4 2 2" xfId="38122" xr:uid="{485E6F0F-0293-4DA1-ADE6-3E74F34844B4}"/>
    <cellStyle name="Millares 2 2 4 6 4 3" xfId="27798" xr:uid="{C961EEF1-B59B-44AC-979A-C789037FB3F8}"/>
    <cellStyle name="Millares 2 2 4 6 5" xfId="12312" xr:uid="{F91C24FA-8033-447F-AADD-CED0E54D5F6A}"/>
    <cellStyle name="Millares 2 2 4 6 5 2" xfId="32960" xr:uid="{C20940CB-739B-45AF-91FF-3A897E56501B}"/>
    <cellStyle name="Millares 2 2 4 6 6" xfId="22636" xr:uid="{D5D1E87C-2745-4F40-A971-D3FA901DDA15}"/>
    <cellStyle name="Millares 2 2 4 7" xfId="2633" xr:uid="{68229C44-EFA5-4B63-9428-D97DAF0AE560}"/>
    <cellStyle name="Millares 2 2 4 7 2" xfId="5214" xr:uid="{C5BAFFA6-489C-45DE-B758-649E830EBBDE}"/>
    <cellStyle name="Millares 2 2 4 7 2 2" xfId="10376" xr:uid="{1F03E2C8-D0F6-4899-B6AE-554CD3AC0337}"/>
    <cellStyle name="Millares 2 2 4 7 2 2 2" xfId="20700" xr:uid="{678D0628-963F-4099-8B5A-925290130DF4}"/>
    <cellStyle name="Millares 2 2 4 7 2 2 2 2" xfId="41348" xr:uid="{ED710BEE-9771-4DC2-BF0A-0F3261A496F8}"/>
    <cellStyle name="Millares 2 2 4 7 2 2 3" xfId="31024" xr:uid="{989E9342-623D-4E11-8928-DDA7ADD9CE6A}"/>
    <cellStyle name="Millares 2 2 4 7 2 3" xfId="15538" xr:uid="{FF530ED6-5F48-4B0B-AC76-6F554AAA6AE5}"/>
    <cellStyle name="Millares 2 2 4 7 2 3 2" xfId="36186" xr:uid="{95F61393-703F-4FA4-B9F6-A4628847DEE1}"/>
    <cellStyle name="Millares 2 2 4 7 2 4" xfId="25862" xr:uid="{8A95CEE9-D441-4785-9BA8-C30122531AB4}"/>
    <cellStyle name="Millares 2 2 4 7 3" xfId="7795" xr:uid="{29F6A8D9-4A70-41F3-B9BF-EF31E6C13F3F}"/>
    <cellStyle name="Millares 2 2 4 7 3 2" xfId="18119" xr:uid="{66A30253-EC2B-45B3-B87D-DD2B17C00D6E}"/>
    <cellStyle name="Millares 2 2 4 7 3 2 2" xfId="38767" xr:uid="{F317E3CB-A6BC-47EE-A9B3-C5F729CFBAB0}"/>
    <cellStyle name="Millares 2 2 4 7 3 3" xfId="28443" xr:uid="{9799262B-9887-4273-AE6A-BE2F56AFB2A1}"/>
    <cellStyle name="Millares 2 2 4 7 4" xfId="12957" xr:uid="{EF8A0E1A-2CBA-4BD1-ABBD-E9D304BF1C7D}"/>
    <cellStyle name="Millares 2 2 4 7 4 2" xfId="33605" xr:uid="{CDCE78A4-ACE3-427B-8088-63442BCB97F0}"/>
    <cellStyle name="Millares 2 2 4 7 5" xfId="23281" xr:uid="{4C4E9C97-EB23-4FAC-98C9-9F92BD173EF1}"/>
    <cellStyle name="Millares 2 2 4 8" xfId="3924" xr:uid="{D2851D0B-CA6B-4C49-9514-04CA8701FAAF}"/>
    <cellStyle name="Millares 2 2 4 8 2" xfId="9086" xr:uid="{2B6C9925-AB1C-4A33-A6F7-33111BC10A16}"/>
    <cellStyle name="Millares 2 2 4 8 2 2" xfId="19410" xr:uid="{4EB9F97D-5DAC-4634-B124-14202F1593C9}"/>
    <cellStyle name="Millares 2 2 4 8 2 2 2" xfId="40058" xr:uid="{DAAB914D-5D46-4084-8150-D40E0C671976}"/>
    <cellStyle name="Millares 2 2 4 8 2 3" xfId="29734" xr:uid="{0E9A0D49-329C-49F7-AC6A-6CF17FFCE0C4}"/>
    <cellStyle name="Millares 2 2 4 8 3" xfId="14248" xr:uid="{DF07F1F2-FFFE-4F88-B536-79817271CEAA}"/>
    <cellStyle name="Millares 2 2 4 8 3 2" xfId="34896" xr:uid="{4EADA440-56F0-4A89-A1F0-09AC2E4F2E46}"/>
    <cellStyle name="Millares 2 2 4 8 4" xfId="24572" xr:uid="{DB24EED5-5B23-4EC2-83EB-8F3417D019F3}"/>
    <cellStyle name="Millares 2 2 4 9" xfId="6505" xr:uid="{EAAC1010-31B7-4C02-B056-E491C543EB13}"/>
    <cellStyle name="Millares 2 2 4 9 2" xfId="16829" xr:uid="{59F7454B-F695-4BEA-B875-B66724BB9BF8}"/>
    <cellStyle name="Millares 2 2 4 9 2 2" xfId="37477" xr:uid="{C9F0BECD-0725-48D0-8571-AF8162C39305}"/>
    <cellStyle name="Millares 2 2 4 9 3" xfId="27153" xr:uid="{5D65E641-D95B-4531-A323-38A451F2928E}"/>
    <cellStyle name="Millares 2 2 5" xfId="977" xr:uid="{00000000-0005-0000-0000-00005E050000}"/>
    <cellStyle name="Millares 2 2 5 2" xfId="978" xr:uid="{00000000-0005-0000-0000-00005F050000}"/>
    <cellStyle name="Millares 2 2 5 2 2" xfId="979" xr:uid="{00000000-0005-0000-0000-000060050000}"/>
    <cellStyle name="Millares 2 2 5 2 2 2" xfId="1953" xr:uid="{00000000-0005-0000-0000-000061050000}"/>
    <cellStyle name="Millares 2 2 5 2 2 2 2" xfId="3290" xr:uid="{BD768441-4ACD-47FE-AA43-3C9F7162BAB1}"/>
    <cellStyle name="Millares 2 2 5 2 2 2 2 2" xfId="5871" xr:uid="{652BB376-708D-456D-9169-7FE732510B57}"/>
    <cellStyle name="Millares 2 2 5 2 2 2 2 2 2" xfId="11033" xr:uid="{CC8FFF0A-389A-4E83-B2E4-1215F535F451}"/>
    <cellStyle name="Millares 2 2 5 2 2 2 2 2 2 2" xfId="21357" xr:uid="{18E4B4A6-547D-46FC-82DB-3D3E48DD18C0}"/>
    <cellStyle name="Millares 2 2 5 2 2 2 2 2 2 2 2" xfId="42005" xr:uid="{9E3A6DE7-348D-4949-8B88-7E956AFB528E}"/>
    <cellStyle name="Millares 2 2 5 2 2 2 2 2 2 3" xfId="31681" xr:uid="{987D3C31-D811-4173-976B-4E2CFD981846}"/>
    <cellStyle name="Millares 2 2 5 2 2 2 2 2 3" xfId="16195" xr:uid="{F3C8537D-CF21-49C9-ABCA-36DF7CFD16AE}"/>
    <cellStyle name="Millares 2 2 5 2 2 2 2 2 3 2" xfId="36843" xr:uid="{D02822D5-A1D3-4F90-B778-ECE3D32BFBF7}"/>
    <cellStyle name="Millares 2 2 5 2 2 2 2 2 4" xfId="26519" xr:uid="{BD3E7E32-D676-4232-9EFC-DE01E5A1119B}"/>
    <cellStyle name="Millares 2 2 5 2 2 2 2 3" xfId="8452" xr:uid="{D5D83E2B-A9D6-4745-B4ED-193F89CD56B2}"/>
    <cellStyle name="Millares 2 2 5 2 2 2 2 3 2" xfId="18776" xr:uid="{A1B14079-6264-4E96-91AE-6C9AFBE885BF}"/>
    <cellStyle name="Millares 2 2 5 2 2 2 2 3 2 2" xfId="39424" xr:uid="{D1D976ED-EE1B-4125-81E4-C9D3DAA3129E}"/>
    <cellStyle name="Millares 2 2 5 2 2 2 2 3 3" xfId="29100" xr:uid="{8FAE8773-2A59-4F5F-B902-AECCD1CA89D6}"/>
    <cellStyle name="Millares 2 2 5 2 2 2 2 4" xfId="13614" xr:uid="{B684E2C3-2D5B-4798-8A43-C84997E70346}"/>
    <cellStyle name="Millares 2 2 5 2 2 2 2 4 2" xfId="34262" xr:uid="{D8153894-8BF5-4806-AF2B-B40A248B3048}"/>
    <cellStyle name="Millares 2 2 5 2 2 2 2 5" xfId="23938" xr:uid="{801E7DC7-8228-4902-ADD7-8779DD8A422D}"/>
    <cellStyle name="Millares 2 2 5 2 2 2 3" xfId="4581" xr:uid="{0363067B-ED20-429E-8329-41C21659A3DF}"/>
    <cellStyle name="Millares 2 2 5 2 2 2 3 2" xfId="9743" xr:uid="{621597CE-D705-43FD-936E-6A661FB4221B}"/>
    <cellStyle name="Millares 2 2 5 2 2 2 3 2 2" xfId="20067" xr:uid="{CF995E44-0CA6-4890-98D9-54C7BECF30E1}"/>
    <cellStyle name="Millares 2 2 5 2 2 2 3 2 2 2" xfId="40715" xr:uid="{4121A649-A78C-42BD-B63B-6A4E1CF6BF3A}"/>
    <cellStyle name="Millares 2 2 5 2 2 2 3 2 3" xfId="30391" xr:uid="{7FB8436A-14A9-4DAD-957A-05A3C6FC3FBF}"/>
    <cellStyle name="Millares 2 2 5 2 2 2 3 3" xfId="14905" xr:uid="{FDFEA4FB-385D-4AC2-AC93-7C2A02DFB3E3}"/>
    <cellStyle name="Millares 2 2 5 2 2 2 3 3 2" xfId="35553" xr:uid="{83F59217-5534-48B5-A130-2D60F9F6DCD0}"/>
    <cellStyle name="Millares 2 2 5 2 2 2 3 4" xfId="25229" xr:uid="{6C53D71A-DE03-4B5B-A898-58648CC7C38F}"/>
    <cellStyle name="Millares 2 2 5 2 2 2 4" xfId="7162" xr:uid="{68E9683A-18AB-47DB-88F2-ED7CBB3E95DB}"/>
    <cellStyle name="Millares 2 2 5 2 2 2 4 2" xfId="17486" xr:uid="{8C2DAA6F-3DE5-4A0C-8402-E53A34BE1BE0}"/>
    <cellStyle name="Millares 2 2 5 2 2 2 4 2 2" xfId="38134" xr:uid="{D7016F36-FFE6-4257-A00B-BADB7509F6D6}"/>
    <cellStyle name="Millares 2 2 5 2 2 2 4 3" xfId="27810" xr:uid="{BB9948D0-2126-429D-94CC-4A0F34346EA1}"/>
    <cellStyle name="Millares 2 2 5 2 2 2 5" xfId="12324" xr:uid="{662C8594-FBBB-43D8-9B0B-16AC492F6E9E}"/>
    <cellStyle name="Millares 2 2 5 2 2 2 5 2" xfId="32972" xr:uid="{7DFC52CE-CC6F-4D83-8C56-651A64C5D415}"/>
    <cellStyle name="Millares 2 2 5 2 2 2 6" xfId="22648" xr:uid="{A670AB16-50B0-48FD-966D-A8087F3E7B29}"/>
    <cellStyle name="Millares 2 2 5 2 2 3" xfId="2645" xr:uid="{8388F4CF-17E7-4C52-95C6-0D74A293BA8A}"/>
    <cellStyle name="Millares 2 2 5 2 2 3 2" xfId="5226" xr:uid="{49C79C4F-EDBA-444C-A6AC-ED07A2F85639}"/>
    <cellStyle name="Millares 2 2 5 2 2 3 2 2" xfId="10388" xr:uid="{60716E89-2C31-4F8E-8BEF-A1CABD7404D0}"/>
    <cellStyle name="Millares 2 2 5 2 2 3 2 2 2" xfId="20712" xr:uid="{DF7D44D2-2C5A-42BC-9E91-FC3FBFF59036}"/>
    <cellStyle name="Millares 2 2 5 2 2 3 2 2 2 2" xfId="41360" xr:uid="{679B4593-C314-4E0B-A26F-BA9C979AC05C}"/>
    <cellStyle name="Millares 2 2 5 2 2 3 2 2 3" xfId="31036" xr:uid="{FA1B1859-9DF6-4B73-920B-14FE5FC3FE53}"/>
    <cellStyle name="Millares 2 2 5 2 2 3 2 3" xfId="15550" xr:uid="{A43824F0-E4AD-4188-893A-8EBB53BD9E8E}"/>
    <cellStyle name="Millares 2 2 5 2 2 3 2 3 2" xfId="36198" xr:uid="{BA3D2411-44BA-4BBA-8D8A-9262CEB84B37}"/>
    <cellStyle name="Millares 2 2 5 2 2 3 2 4" xfId="25874" xr:uid="{FB43ABBD-7C10-4F86-B646-F67D4D93D14C}"/>
    <cellStyle name="Millares 2 2 5 2 2 3 3" xfId="7807" xr:uid="{A47DAD56-EEE8-4FEF-93AB-4C2C16F255B0}"/>
    <cellStyle name="Millares 2 2 5 2 2 3 3 2" xfId="18131" xr:uid="{CA3EFB4D-FFB8-4959-B6A2-C39FE6A5BC39}"/>
    <cellStyle name="Millares 2 2 5 2 2 3 3 2 2" xfId="38779" xr:uid="{EA0FA45A-1FD2-450B-9A1D-958DE8B38672}"/>
    <cellStyle name="Millares 2 2 5 2 2 3 3 3" xfId="28455" xr:uid="{6EC6BD5E-B1D5-4610-ADBE-D7A79308FEE5}"/>
    <cellStyle name="Millares 2 2 5 2 2 3 4" xfId="12969" xr:uid="{BD27C981-FDCB-4924-8A7E-B8C31BE4D164}"/>
    <cellStyle name="Millares 2 2 5 2 2 3 4 2" xfId="33617" xr:uid="{697741DB-27C1-4F1C-88DC-01A93DDEB6E5}"/>
    <cellStyle name="Millares 2 2 5 2 2 3 5" xfId="23293" xr:uid="{3364ADE3-958B-43E7-BD08-92FBD41719CC}"/>
    <cellStyle name="Millares 2 2 5 2 2 4" xfId="3936" xr:uid="{5AC92F00-B4E5-442A-99B0-1B9B387D97B4}"/>
    <cellStyle name="Millares 2 2 5 2 2 4 2" xfId="9098" xr:uid="{66B6F15B-FA6F-4356-9C6D-89528E16611E}"/>
    <cellStyle name="Millares 2 2 5 2 2 4 2 2" xfId="19422" xr:uid="{543AE8C9-44C7-4C27-80B7-ECA8A7491E50}"/>
    <cellStyle name="Millares 2 2 5 2 2 4 2 2 2" xfId="40070" xr:uid="{FBA82AC4-7F41-410D-9401-ED4AE799FF8A}"/>
    <cellStyle name="Millares 2 2 5 2 2 4 2 3" xfId="29746" xr:uid="{6C54E051-8125-45D2-ACF0-13B1380A29D7}"/>
    <cellStyle name="Millares 2 2 5 2 2 4 3" xfId="14260" xr:uid="{EDD7720F-CC8D-4AC9-8150-708655368435}"/>
    <cellStyle name="Millares 2 2 5 2 2 4 3 2" xfId="34908" xr:uid="{52DE3299-BF74-481F-9C7F-5A54F6193BA9}"/>
    <cellStyle name="Millares 2 2 5 2 2 4 4" xfId="24584" xr:uid="{32049164-7300-43FE-891F-4488E4320CCD}"/>
    <cellStyle name="Millares 2 2 5 2 2 5" xfId="6517" xr:uid="{B91FE262-C5AA-4699-B992-B3A6B43B5E94}"/>
    <cellStyle name="Millares 2 2 5 2 2 5 2" xfId="16841" xr:uid="{A886EF40-FF55-4082-B0C3-C4A173C89EE0}"/>
    <cellStyle name="Millares 2 2 5 2 2 5 2 2" xfId="37489" xr:uid="{6C3F4B3B-8896-4A6C-8414-F7857335AD82}"/>
    <cellStyle name="Millares 2 2 5 2 2 5 3" xfId="27165" xr:uid="{0E184F48-A3B7-4EA4-AC54-5E650682F97A}"/>
    <cellStyle name="Millares 2 2 5 2 2 6" xfId="11679" xr:uid="{A061FF27-D22C-4C11-9C6F-712387795BE4}"/>
    <cellStyle name="Millares 2 2 5 2 2 6 2" xfId="32327" xr:uid="{D048C9B9-1C47-46CA-B8AB-BF62041884F3}"/>
    <cellStyle name="Millares 2 2 5 2 2 7" xfId="22003" xr:uid="{1BE6F6F1-2BF5-4656-9532-CB293D83A396}"/>
    <cellStyle name="Millares 2 2 5 2 3" xfId="1952" xr:uid="{00000000-0005-0000-0000-000062050000}"/>
    <cellStyle name="Millares 2 2 5 2 3 2" xfId="3289" xr:uid="{86456098-7A6A-4B96-B97B-80AEF15B84C3}"/>
    <cellStyle name="Millares 2 2 5 2 3 2 2" xfId="5870" xr:uid="{527C681C-6282-4A18-9A19-7665537760EA}"/>
    <cellStyle name="Millares 2 2 5 2 3 2 2 2" xfId="11032" xr:uid="{BEC6CCA0-A308-4E8A-8C45-DD6A1BFF2445}"/>
    <cellStyle name="Millares 2 2 5 2 3 2 2 2 2" xfId="21356" xr:uid="{0E1C0765-5CBD-42E6-92A3-FE2E371956E7}"/>
    <cellStyle name="Millares 2 2 5 2 3 2 2 2 2 2" xfId="42004" xr:uid="{2AD7CBA9-54AF-4BEB-BE2E-E0D4D1F5F223}"/>
    <cellStyle name="Millares 2 2 5 2 3 2 2 2 3" xfId="31680" xr:uid="{849CD020-5A3F-48B1-85B9-510EA44FF2C0}"/>
    <cellStyle name="Millares 2 2 5 2 3 2 2 3" xfId="16194" xr:uid="{A82D4D33-6367-479F-9704-3B184D83F81F}"/>
    <cellStyle name="Millares 2 2 5 2 3 2 2 3 2" xfId="36842" xr:uid="{EF16A206-F226-4121-A0A0-FFEF5C86FFB8}"/>
    <cellStyle name="Millares 2 2 5 2 3 2 2 4" xfId="26518" xr:uid="{EF72F45D-60E9-40B9-80F8-EDCDF23D3D6A}"/>
    <cellStyle name="Millares 2 2 5 2 3 2 3" xfId="8451" xr:uid="{854EB504-F0BB-4974-8286-5A672178CF25}"/>
    <cellStyle name="Millares 2 2 5 2 3 2 3 2" xfId="18775" xr:uid="{9492F7A9-7B2E-49F0-BFC2-C330C0864BB3}"/>
    <cellStyle name="Millares 2 2 5 2 3 2 3 2 2" xfId="39423" xr:uid="{FCA18D75-F372-4ECB-8D37-0293C6121B49}"/>
    <cellStyle name="Millares 2 2 5 2 3 2 3 3" xfId="29099" xr:uid="{A77FE656-5694-4951-8188-2142A0154ACB}"/>
    <cellStyle name="Millares 2 2 5 2 3 2 4" xfId="13613" xr:uid="{F9995FF6-C72C-4DA1-AFF5-D7E21640CE3D}"/>
    <cellStyle name="Millares 2 2 5 2 3 2 4 2" xfId="34261" xr:uid="{7B4C1985-43CB-46FC-856E-E42E60EB5898}"/>
    <cellStyle name="Millares 2 2 5 2 3 2 5" xfId="23937" xr:uid="{C04B9260-1591-4113-A0D5-0427345D1969}"/>
    <cellStyle name="Millares 2 2 5 2 3 3" xfId="4580" xr:uid="{B6F7EAE5-4BCE-4E70-B574-7E7856177AA1}"/>
    <cellStyle name="Millares 2 2 5 2 3 3 2" xfId="9742" xr:uid="{B11E25D1-ED1D-418F-86A5-D59D426A05BE}"/>
    <cellStyle name="Millares 2 2 5 2 3 3 2 2" xfId="20066" xr:uid="{B6D99E88-877F-472A-9B4D-9F82D98A24BA}"/>
    <cellStyle name="Millares 2 2 5 2 3 3 2 2 2" xfId="40714" xr:uid="{BEA3E54E-596D-4096-8CF6-4DD37E5714F5}"/>
    <cellStyle name="Millares 2 2 5 2 3 3 2 3" xfId="30390" xr:uid="{B34BBAD0-C0C9-465A-BD17-4B898B9873A4}"/>
    <cellStyle name="Millares 2 2 5 2 3 3 3" xfId="14904" xr:uid="{E57DDD6D-56B2-41BE-863C-575DB08B464C}"/>
    <cellStyle name="Millares 2 2 5 2 3 3 3 2" xfId="35552" xr:uid="{8BDCEA62-E786-4ABA-B986-D2F9D96029FF}"/>
    <cellStyle name="Millares 2 2 5 2 3 3 4" xfId="25228" xr:uid="{6AA3AB91-DC4B-484A-8316-8E2023F398A4}"/>
    <cellStyle name="Millares 2 2 5 2 3 4" xfId="7161" xr:uid="{483CCA0A-2E5A-4D35-B195-4734806A18E9}"/>
    <cellStyle name="Millares 2 2 5 2 3 4 2" xfId="17485" xr:uid="{2541D6DF-1BE2-4968-A7D4-332B4D587DB6}"/>
    <cellStyle name="Millares 2 2 5 2 3 4 2 2" xfId="38133" xr:uid="{2FDAEC6A-ABAF-43B7-ABCB-5B02F6DF46D6}"/>
    <cellStyle name="Millares 2 2 5 2 3 4 3" xfId="27809" xr:uid="{33E4BF55-1481-4EA5-B08A-55594505AEFC}"/>
    <cellStyle name="Millares 2 2 5 2 3 5" xfId="12323" xr:uid="{838888FA-0F88-4B52-8E18-C80C5FBE5247}"/>
    <cellStyle name="Millares 2 2 5 2 3 5 2" xfId="32971" xr:uid="{B1E11952-8CDA-44C7-8ABE-FFCC8259863C}"/>
    <cellStyle name="Millares 2 2 5 2 3 6" xfId="22647" xr:uid="{C8BC53BC-46FC-4CB5-8CBB-6651F191B913}"/>
    <cellStyle name="Millares 2 2 5 2 4" xfId="2644" xr:uid="{3DDA50EE-8115-4363-B1D5-A55DBE1C239A}"/>
    <cellStyle name="Millares 2 2 5 2 4 2" xfId="5225" xr:uid="{0DB73969-258B-48A6-9B50-FD81DC926B95}"/>
    <cellStyle name="Millares 2 2 5 2 4 2 2" xfId="10387" xr:uid="{0D9ABDC8-5BAE-444E-8C40-765D0C8F8405}"/>
    <cellStyle name="Millares 2 2 5 2 4 2 2 2" xfId="20711" xr:uid="{01622C02-885B-42FC-8525-7817C9E646E2}"/>
    <cellStyle name="Millares 2 2 5 2 4 2 2 2 2" xfId="41359" xr:uid="{6CD3BD71-E30E-4622-96DC-FE2F16AC8245}"/>
    <cellStyle name="Millares 2 2 5 2 4 2 2 3" xfId="31035" xr:uid="{5414F713-AD91-46BE-B9DE-26F1945F3D74}"/>
    <cellStyle name="Millares 2 2 5 2 4 2 3" xfId="15549" xr:uid="{B1C98BB6-5E2E-4964-A1B9-EEC824605F9B}"/>
    <cellStyle name="Millares 2 2 5 2 4 2 3 2" xfId="36197" xr:uid="{A42018C7-00C2-48F8-8748-E5B89241E4CC}"/>
    <cellStyle name="Millares 2 2 5 2 4 2 4" xfId="25873" xr:uid="{E2023343-2D48-440C-917E-888598A96AC3}"/>
    <cellStyle name="Millares 2 2 5 2 4 3" xfId="7806" xr:uid="{D1BD0F4B-D9AB-4282-80A0-B7DAE23D067E}"/>
    <cellStyle name="Millares 2 2 5 2 4 3 2" xfId="18130" xr:uid="{915A609A-B9D2-4C7D-BB40-1FE20D0AAA8F}"/>
    <cellStyle name="Millares 2 2 5 2 4 3 2 2" xfId="38778" xr:uid="{6095A54E-45D8-4B7C-A57C-8306A80D86F9}"/>
    <cellStyle name="Millares 2 2 5 2 4 3 3" xfId="28454" xr:uid="{16E1409D-5A93-4125-BF70-EB53092C7A3F}"/>
    <cellStyle name="Millares 2 2 5 2 4 4" xfId="12968" xr:uid="{D2695B3E-84B3-4762-80C1-8B71CCF3948C}"/>
    <cellStyle name="Millares 2 2 5 2 4 4 2" xfId="33616" xr:uid="{A9AB5E61-DB81-4787-82C8-BC6F3BAE8164}"/>
    <cellStyle name="Millares 2 2 5 2 4 5" xfId="23292" xr:uid="{8DB3BFA4-95BA-41E4-865B-04C066271398}"/>
    <cellStyle name="Millares 2 2 5 2 5" xfId="3935" xr:uid="{EE145598-2459-4CED-B677-9731468E9C46}"/>
    <cellStyle name="Millares 2 2 5 2 5 2" xfId="9097" xr:uid="{3DE0A211-9458-4B6E-9C94-9A554B017DE2}"/>
    <cellStyle name="Millares 2 2 5 2 5 2 2" xfId="19421" xr:uid="{93E00660-AFF2-49D5-8544-28E6CD0C848B}"/>
    <cellStyle name="Millares 2 2 5 2 5 2 2 2" xfId="40069" xr:uid="{4E6E1186-9515-48F6-BD9C-92E9386DA3D7}"/>
    <cellStyle name="Millares 2 2 5 2 5 2 3" xfId="29745" xr:uid="{75F132CE-8F49-4C5C-B97E-A3272CC1B86E}"/>
    <cellStyle name="Millares 2 2 5 2 5 3" xfId="14259" xr:uid="{9FD06BA7-E327-423A-A1E7-136500509E14}"/>
    <cellStyle name="Millares 2 2 5 2 5 3 2" xfId="34907" xr:uid="{8E52A600-8A90-46F8-821F-954926679B83}"/>
    <cellStyle name="Millares 2 2 5 2 5 4" xfId="24583" xr:uid="{DF9D64DB-8F07-4627-AF81-B32328862722}"/>
    <cellStyle name="Millares 2 2 5 2 6" xfId="6516" xr:uid="{937FE73D-4604-440B-BB0B-89C2EAE8277D}"/>
    <cellStyle name="Millares 2 2 5 2 6 2" xfId="16840" xr:uid="{4A66F16A-C5BC-4E44-960B-0B43B568F4E3}"/>
    <cellStyle name="Millares 2 2 5 2 6 2 2" xfId="37488" xr:uid="{648D0331-D289-4FB3-8EF1-AF9028BBCB1B}"/>
    <cellStyle name="Millares 2 2 5 2 6 3" xfId="27164" xr:uid="{7651360E-70C1-4B0A-BE72-718D42492CF8}"/>
    <cellStyle name="Millares 2 2 5 2 7" xfId="11678" xr:uid="{71FC6173-BDB0-487F-A14D-EF64102B4AA1}"/>
    <cellStyle name="Millares 2 2 5 2 7 2" xfId="32326" xr:uid="{6E383B13-CA45-4BE6-AAB0-5381552511C1}"/>
    <cellStyle name="Millares 2 2 5 2 8" xfId="22002" xr:uid="{448DE071-5196-4859-B30E-217AA4C84D5B}"/>
    <cellStyle name="Millares 2 2 5 3" xfId="980" xr:uid="{00000000-0005-0000-0000-000063050000}"/>
    <cellStyle name="Millares 2 2 5 3 2" xfId="1954" xr:uid="{00000000-0005-0000-0000-000064050000}"/>
    <cellStyle name="Millares 2 2 5 3 2 2" xfId="3291" xr:uid="{80C491BD-3AC8-4F93-AF6D-A5919E48AB4F}"/>
    <cellStyle name="Millares 2 2 5 3 2 2 2" xfId="5872" xr:uid="{896F0389-9953-4CD1-83D3-9A2987B0D495}"/>
    <cellStyle name="Millares 2 2 5 3 2 2 2 2" xfId="11034" xr:uid="{B8A9FA14-5D1E-4A59-BA00-CF38412E1BF7}"/>
    <cellStyle name="Millares 2 2 5 3 2 2 2 2 2" xfId="21358" xr:uid="{DE692AB8-639C-4A4B-8CC4-0F0EA33EA7D9}"/>
    <cellStyle name="Millares 2 2 5 3 2 2 2 2 2 2" xfId="42006" xr:uid="{E9B51D7E-FAE7-4BAD-B4C7-63EDD2F86B1B}"/>
    <cellStyle name="Millares 2 2 5 3 2 2 2 2 3" xfId="31682" xr:uid="{56208F90-8DA3-49E2-8A7E-18BDF248982C}"/>
    <cellStyle name="Millares 2 2 5 3 2 2 2 3" xfId="16196" xr:uid="{F4ABD34B-A27C-4E2B-9128-DE3616ACF1D6}"/>
    <cellStyle name="Millares 2 2 5 3 2 2 2 3 2" xfId="36844" xr:uid="{1847A344-1B07-4242-96C6-D85D670A2B73}"/>
    <cellStyle name="Millares 2 2 5 3 2 2 2 4" xfId="26520" xr:uid="{7AB9AD5F-A14C-4436-8935-AD14C6BD81CF}"/>
    <cellStyle name="Millares 2 2 5 3 2 2 3" xfId="8453" xr:uid="{7347F932-B105-4C61-994C-DC58121D9257}"/>
    <cellStyle name="Millares 2 2 5 3 2 2 3 2" xfId="18777" xr:uid="{C2FC732C-2CD5-4D8C-8D28-C26ABD397A46}"/>
    <cellStyle name="Millares 2 2 5 3 2 2 3 2 2" xfId="39425" xr:uid="{CA9C05FD-813A-41BE-8063-533542FE92B7}"/>
    <cellStyle name="Millares 2 2 5 3 2 2 3 3" xfId="29101" xr:uid="{C0569465-B73E-47E7-8DB8-ECB3CB479F90}"/>
    <cellStyle name="Millares 2 2 5 3 2 2 4" xfId="13615" xr:uid="{E0A7FAF4-5CC2-48E6-A1D2-365394D8D231}"/>
    <cellStyle name="Millares 2 2 5 3 2 2 4 2" xfId="34263" xr:uid="{B78ED9F5-7A5D-4C00-A9A6-5D18AD57B5D9}"/>
    <cellStyle name="Millares 2 2 5 3 2 2 5" xfId="23939" xr:uid="{8A5367D6-EFB1-428A-AEA9-C0F64403C285}"/>
    <cellStyle name="Millares 2 2 5 3 2 3" xfId="4582" xr:uid="{355C6C8D-0D35-4992-87B0-21B684AC0C00}"/>
    <cellStyle name="Millares 2 2 5 3 2 3 2" xfId="9744" xr:uid="{2A2E8C53-1C20-4E56-9175-E3A2D20FE21A}"/>
    <cellStyle name="Millares 2 2 5 3 2 3 2 2" xfId="20068" xr:uid="{9C486D16-DD12-4600-A3DB-B647F1C3F27F}"/>
    <cellStyle name="Millares 2 2 5 3 2 3 2 2 2" xfId="40716" xr:uid="{DE3CBED3-AF9D-4068-B6A5-CF38067ADB30}"/>
    <cellStyle name="Millares 2 2 5 3 2 3 2 3" xfId="30392" xr:uid="{1DED5A29-1FF9-4CFA-B1AF-080FC84742CF}"/>
    <cellStyle name="Millares 2 2 5 3 2 3 3" xfId="14906" xr:uid="{84D463A1-7ABD-4EBF-A772-30EA8C33FBA9}"/>
    <cellStyle name="Millares 2 2 5 3 2 3 3 2" xfId="35554" xr:uid="{90B857BF-C72C-436E-8D36-9EF08B020147}"/>
    <cellStyle name="Millares 2 2 5 3 2 3 4" xfId="25230" xr:uid="{61763734-80A4-4B2B-91B3-F1CFAE046FE9}"/>
    <cellStyle name="Millares 2 2 5 3 2 4" xfId="7163" xr:uid="{AA013AB2-A48A-4389-90E5-B42BDB0B09CA}"/>
    <cellStyle name="Millares 2 2 5 3 2 4 2" xfId="17487" xr:uid="{637F0560-B0D2-47D1-9417-5A312364EBCF}"/>
    <cellStyle name="Millares 2 2 5 3 2 4 2 2" xfId="38135" xr:uid="{FDCD8536-1BAC-4B50-B08A-B25BE243F1E7}"/>
    <cellStyle name="Millares 2 2 5 3 2 4 3" xfId="27811" xr:uid="{5B7E2617-94D2-4DD9-8378-1EADF9850DE2}"/>
    <cellStyle name="Millares 2 2 5 3 2 5" xfId="12325" xr:uid="{EBE2CA78-C53F-418C-B91A-581A6977DA22}"/>
    <cellStyle name="Millares 2 2 5 3 2 5 2" xfId="32973" xr:uid="{7F353B47-C462-42E0-AE36-F25A576AB354}"/>
    <cellStyle name="Millares 2 2 5 3 2 6" xfId="22649" xr:uid="{75A3AD29-E146-47C0-A041-B1E8D756E07A}"/>
    <cellStyle name="Millares 2 2 5 3 3" xfId="2646" xr:uid="{F8B1C247-A9A6-4B1E-8AAD-09D6FAA38244}"/>
    <cellStyle name="Millares 2 2 5 3 3 2" xfId="5227" xr:uid="{C109B5EB-EE75-4B0F-BB1C-6B0423487ED9}"/>
    <cellStyle name="Millares 2 2 5 3 3 2 2" xfId="10389" xr:uid="{541575BB-10BB-4D23-9005-CF785774A0DE}"/>
    <cellStyle name="Millares 2 2 5 3 3 2 2 2" xfId="20713" xr:uid="{12B6ABF0-99D7-456C-A748-E0EA78BF1FDD}"/>
    <cellStyle name="Millares 2 2 5 3 3 2 2 2 2" xfId="41361" xr:uid="{4FAD44BA-36B6-40F0-9175-4B7DF96FD78F}"/>
    <cellStyle name="Millares 2 2 5 3 3 2 2 3" xfId="31037" xr:uid="{D37133DD-81CF-49A1-B6EF-40DDF639DE0A}"/>
    <cellStyle name="Millares 2 2 5 3 3 2 3" xfId="15551" xr:uid="{8B4418FB-5FD5-49F0-91FB-D8CC2EC7D2AA}"/>
    <cellStyle name="Millares 2 2 5 3 3 2 3 2" xfId="36199" xr:uid="{F94E9EB9-9A55-4BE8-8B0E-FBD5555C645E}"/>
    <cellStyle name="Millares 2 2 5 3 3 2 4" xfId="25875" xr:uid="{7DD478F3-E975-4E45-826F-3C4707884AD2}"/>
    <cellStyle name="Millares 2 2 5 3 3 3" xfId="7808" xr:uid="{D017E9BC-D2C3-4453-BB53-E41EDDE54931}"/>
    <cellStyle name="Millares 2 2 5 3 3 3 2" xfId="18132" xr:uid="{114B0193-46E3-4B99-8F18-225D025C32B0}"/>
    <cellStyle name="Millares 2 2 5 3 3 3 2 2" xfId="38780" xr:uid="{E9BAD818-FA2B-475E-895F-B43C99DFDE90}"/>
    <cellStyle name="Millares 2 2 5 3 3 3 3" xfId="28456" xr:uid="{BEED7ED3-0E20-41A9-92A1-B1B51D2D99B0}"/>
    <cellStyle name="Millares 2 2 5 3 3 4" xfId="12970" xr:uid="{F3C65854-70AA-4C58-B8D1-0BA1F3361C2A}"/>
    <cellStyle name="Millares 2 2 5 3 3 4 2" xfId="33618" xr:uid="{687E90F1-AEE1-4078-805A-13AA5F70CD4F}"/>
    <cellStyle name="Millares 2 2 5 3 3 5" xfId="23294" xr:uid="{5EE1A65B-911C-4F14-A7B5-4EB9EF20869A}"/>
    <cellStyle name="Millares 2 2 5 3 4" xfId="3937" xr:uid="{4A4B53E6-7ED7-4BA1-9CB9-80C1CA73DC23}"/>
    <cellStyle name="Millares 2 2 5 3 4 2" xfId="9099" xr:uid="{65FAFF35-F422-4432-90E6-DE30BF3CE7E4}"/>
    <cellStyle name="Millares 2 2 5 3 4 2 2" xfId="19423" xr:uid="{7715E4B0-4C42-40D8-8D07-C8082122E556}"/>
    <cellStyle name="Millares 2 2 5 3 4 2 2 2" xfId="40071" xr:uid="{2F7FFD51-48F3-46AE-B596-ECB4A6B5A23C}"/>
    <cellStyle name="Millares 2 2 5 3 4 2 3" xfId="29747" xr:uid="{BE1DC455-ED52-4458-851B-186052FB8DA8}"/>
    <cellStyle name="Millares 2 2 5 3 4 3" xfId="14261" xr:uid="{655E5AC9-BFCA-4668-833E-5D3F15970C27}"/>
    <cellStyle name="Millares 2 2 5 3 4 3 2" xfId="34909" xr:uid="{06EC479E-F4A9-4DED-9423-B896A9F77CE2}"/>
    <cellStyle name="Millares 2 2 5 3 4 4" xfId="24585" xr:uid="{E841A886-A48B-4C12-8D24-37A181DDE6D7}"/>
    <cellStyle name="Millares 2 2 5 3 5" xfId="6518" xr:uid="{B462D097-E8E2-4628-ADE2-4A94338047A5}"/>
    <cellStyle name="Millares 2 2 5 3 5 2" xfId="16842" xr:uid="{46E53557-F932-41F7-9403-BBDD4420B5B7}"/>
    <cellStyle name="Millares 2 2 5 3 5 2 2" xfId="37490" xr:uid="{3379D7F6-9D4E-4728-8310-2B04F1C095D0}"/>
    <cellStyle name="Millares 2 2 5 3 5 3" xfId="27166" xr:uid="{C0D5FE57-6BD1-4576-A6E9-C8A013E98024}"/>
    <cellStyle name="Millares 2 2 5 3 6" xfId="11680" xr:uid="{0DB7FC15-195C-4DA4-8AFE-5B37CB9A0246}"/>
    <cellStyle name="Millares 2 2 5 3 6 2" xfId="32328" xr:uid="{2F8F22B1-47D3-408D-B3F9-4E2DA8F69719}"/>
    <cellStyle name="Millares 2 2 5 3 7" xfId="22004" xr:uid="{EF561107-591E-41DC-A4B2-D7CB73E6C5AE}"/>
    <cellStyle name="Millares 2 2 5 4" xfId="1951" xr:uid="{00000000-0005-0000-0000-000065050000}"/>
    <cellStyle name="Millares 2 2 5 4 2" xfId="3288" xr:uid="{88815670-6D2F-4917-81BB-462B6FB1D0BA}"/>
    <cellStyle name="Millares 2 2 5 4 2 2" xfId="5869" xr:uid="{0E65562B-2533-4020-A48E-2D6B3FE46F23}"/>
    <cellStyle name="Millares 2 2 5 4 2 2 2" xfId="11031" xr:uid="{B2F42095-5AB6-4727-97F4-84C9EB061269}"/>
    <cellStyle name="Millares 2 2 5 4 2 2 2 2" xfId="21355" xr:uid="{FB3B53BC-6E87-4B6C-94DC-DDDD948C2A5D}"/>
    <cellStyle name="Millares 2 2 5 4 2 2 2 2 2" xfId="42003" xr:uid="{0544ADA2-DA42-4AF1-B9EE-7F8568B4F954}"/>
    <cellStyle name="Millares 2 2 5 4 2 2 2 3" xfId="31679" xr:uid="{3BE06AC1-EEA1-4614-A38E-D8E290DA5A8C}"/>
    <cellStyle name="Millares 2 2 5 4 2 2 3" xfId="16193" xr:uid="{794BE46B-E9B6-4055-B539-3F80C5D0920B}"/>
    <cellStyle name="Millares 2 2 5 4 2 2 3 2" xfId="36841" xr:uid="{8D49358B-345C-4760-A527-3E6936AA8963}"/>
    <cellStyle name="Millares 2 2 5 4 2 2 4" xfId="26517" xr:uid="{C6DEECA3-B1EC-4466-8D32-EF49F8991962}"/>
    <cellStyle name="Millares 2 2 5 4 2 3" xfId="8450" xr:uid="{E51FBAB7-9F5F-4B54-BDAD-888CC66397B0}"/>
    <cellStyle name="Millares 2 2 5 4 2 3 2" xfId="18774" xr:uid="{6522D8A4-B58E-488F-9A9F-17077EC59145}"/>
    <cellStyle name="Millares 2 2 5 4 2 3 2 2" xfId="39422" xr:uid="{5CC5EEBE-F49C-4B06-832F-D5CEA4460E13}"/>
    <cellStyle name="Millares 2 2 5 4 2 3 3" xfId="29098" xr:uid="{20CB735B-6CA3-4123-8814-85143C2B068A}"/>
    <cellStyle name="Millares 2 2 5 4 2 4" xfId="13612" xr:uid="{123CADDA-3743-4EDA-8488-4A61FC2DC508}"/>
    <cellStyle name="Millares 2 2 5 4 2 4 2" xfId="34260" xr:uid="{1B8CC613-1D43-4107-9F8C-17A92A3A99FD}"/>
    <cellStyle name="Millares 2 2 5 4 2 5" xfId="23936" xr:uid="{8F3E3BCB-D0A7-46F2-A6AA-E08944992BE0}"/>
    <cellStyle name="Millares 2 2 5 4 3" xfId="4579" xr:uid="{05FBB32D-65B0-4538-83B7-A2C6D82A8284}"/>
    <cellStyle name="Millares 2 2 5 4 3 2" xfId="9741" xr:uid="{BA371FE3-D8F9-4E37-B080-43CDC8DEB9C1}"/>
    <cellStyle name="Millares 2 2 5 4 3 2 2" xfId="20065" xr:uid="{24ED8AB4-EE72-412A-88CE-3CDC57E75552}"/>
    <cellStyle name="Millares 2 2 5 4 3 2 2 2" xfId="40713" xr:uid="{1579A175-4D49-4226-BA92-742FEEB18678}"/>
    <cellStyle name="Millares 2 2 5 4 3 2 3" xfId="30389" xr:uid="{0530B984-6234-4D47-AEB0-78EDBEF9CA5F}"/>
    <cellStyle name="Millares 2 2 5 4 3 3" xfId="14903" xr:uid="{7A2B247A-2AEF-469E-8F52-29FEB16610FE}"/>
    <cellStyle name="Millares 2 2 5 4 3 3 2" xfId="35551" xr:uid="{66BB231E-F523-4A67-96EF-47270E864C68}"/>
    <cellStyle name="Millares 2 2 5 4 3 4" xfId="25227" xr:uid="{48FF9EF7-A3B6-4D00-9B3B-C5A008875D24}"/>
    <cellStyle name="Millares 2 2 5 4 4" xfId="7160" xr:uid="{D9177B57-9AB4-4E44-A5E3-7883D1020F65}"/>
    <cellStyle name="Millares 2 2 5 4 4 2" xfId="17484" xr:uid="{955A9E2B-28AF-4DDB-B980-D94238DA50CC}"/>
    <cellStyle name="Millares 2 2 5 4 4 2 2" xfId="38132" xr:uid="{673C6001-A785-4C9F-B33B-FA6085503328}"/>
    <cellStyle name="Millares 2 2 5 4 4 3" xfId="27808" xr:uid="{E6864275-02A3-4DDF-9C1D-A2DA6D4B3C4E}"/>
    <cellStyle name="Millares 2 2 5 4 5" xfId="12322" xr:uid="{11D89F0A-D662-419D-B126-33E036299CF4}"/>
    <cellStyle name="Millares 2 2 5 4 5 2" xfId="32970" xr:uid="{01CC0448-7182-42A2-9E34-D0B64C8956F2}"/>
    <cellStyle name="Millares 2 2 5 4 6" xfId="22646" xr:uid="{FE5FCBBB-60B7-4323-8F0F-88B36168BF5C}"/>
    <cellStyle name="Millares 2 2 5 5" xfId="2643" xr:uid="{B6079A21-D20D-4964-80A5-BA4325E29CA8}"/>
    <cellStyle name="Millares 2 2 5 5 2" xfId="5224" xr:uid="{ABC1F52A-FDD9-48AE-8993-7707CBA24B8D}"/>
    <cellStyle name="Millares 2 2 5 5 2 2" xfId="10386" xr:uid="{077417A2-DC5B-4713-9F32-A87FE3E55312}"/>
    <cellStyle name="Millares 2 2 5 5 2 2 2" xfId="20710" xr:uid="{DEF3490D-F03D-4241-ADFA-A565DEB57211}"/>
    <cellStyle name="Millares 2 2 5 5 2 2 2 2" xfId="41358" xr:uid="{F72730DF-8E9D-4D0F-B3A3-B96DE13B4F38}"/>
    <cellStyle name="Millares 2 2 5 5 2 2 3" xfId="31034" xr:uid="{C54FC21B-4FB9-4DC9-B6E0-C17F21DC85B2}"/>
    <cellStyle name="Millares 2 2 5 5 2 3" xfId="15548" xr:uid="{C79B1F5F-799A-48AB-A8F4-0247B13895D6}"/>
    <cellStyle name="Millares 2 2 5 5 2 3 2" xfId="36196" xr:uid="{62D3706C-0A8E-4B33-912D-FD221F33727A}"/>
    <cellStyle name="Millares 2 2 5 5 2 4" xfId="25872" xr:uid="{D6B4A547-4B4A-4A84-9770-ACB3DE1A09D8}"/>
    <cellStyle name="Millares 2 2 5 5 3" xfId="7805" xr:uid="{4BB39F4A-18AB-440D-8CFE-D597B475BB73}"/>
    <cellStyle name="Millares 2 2 5 5 3 2" xfId="18129" xr:uid="{EFF5F2EF-17CF-405F-BC6B-63ECE7CC472D}"/>
    <cellStyle name="Millares 2 2 5 5 3 2 2" xfId="38777" xr:uid="{A96A5389-3F82-495E-8A32-585AF52CFBB6}"/>
    <cellStyle name="Millares 2 2 5 5 3 3" xfId="28453" xr:uid="{44AD8A15-9A5B-4786-ABAD-29D80B0533D7}"/>
    <cellStyle name="Millares 2 2 5 5 4" xfId="12967" xr:uid="{4D0648FE-2420-4492-9ED7-9D2C0BD84F71}"/>
    <cellStyle name="Millares 2 2 5 5 4 2" xfId="33615" xr:uid="{6F038053-1368-47CE-8891-A83ADB01F535}"/>
    <cellStyle name="Millares 2 2 5 5 5" xfId="23291" xr:uid="{CCA81B3E-2161-41BC-A9D9-943E0EFA6904}"/>
    <cellStyle name="Millares 2 2 5 6" xfId="3934" xr:uid="{0B056E46-07CB-46ED-91A3-2F324A64E75B}"/>
    <cellStyle name="Millares 2 2 5 6 2" xfId="9096" xr:uid="{61EC68DE-831F-4E45-B78A-FE321F22C930}"/>
    <cellStyle name="Millares 2 2 5 6 2 2" xfId="19420" xr:uid="{C07F2B45-EABC-4658-999C-62B412F960E1}"/>
    <cellStyle name="Millares 2 2 5 6 2 2 2" xfId="40068" xr:uid="{CECB36B0-1312-41FE-9AD9-F997D61CF353}"/>
    <cellStyle name="Millares 2 2 5 6 2 3" xfId="29744" xr:uid="{DDE28775-7489-4A09-A277-56BA9B377701}"/>
    <cellStyle name="Millares 2 2 5 6 3" xfId="14258" xr:uid="{2B89149E-C54D-425C-B9F5-C13DD8F31EBA}"/>
    <cellStyle name="Millares 2 2 5 6 3 2" xfId="34906" xr:uid="{EE4998E8-29C8-4E04-9F1C-58DF99CCDB98}"/>
    <cellStyle name="Millares 2 2 5 6 4" xfId="24582" xr:uid="{21787158-AAAB-4006-A7F4-8DA1AEE32AF7}"/>
    <cellStyle name="Millares 2 2 5 7" xfId="6515" xr:uid="{81CB21BF-4670-449E-AA3B-F204F82FEFC3}"/>
    <cellStyle name="Millares 2 2 5 7 2" xfId="16839" xr:uid="{26AB0FB2-655A-45E1-B51D-400A5EEEDE7C}"/>
    <cellStyle name="Millares 2 2 5 7 2 2" xfId="37487" xr:uid="{4420218F-D637-4A98-8F93-F0D031E8BF10}"/>
    <cellStyle name="Millares 2 2 5 7 3" xfId="27163" xr:uid="{8796304F-B0C9-4952-8762-99B5533E7BE7}"/>
    <cellStyle name="Millares 2 2 5 8" xfId="11677" xr:uid="{0F000966-BC04-4D55-9E9E-A528E7D71C0B}"/>
    <cellStyle name="Millares 2 2 5 8 2" xfId="32325" xr:uid="{7C9981F2-10BC-4619-BE86-5AC07374B7DE}"/>
    <cellStyle name="Millares 2 2 5 9" xfId="22001" xr:uid="{24BBDA87-7810-4C11-9E9F-DB2EE7325055}"/>
    <cellStyle name="Millares 2 2 6" xfId="981" xr:uid="{00000000-0005-0000-0000-000066050000}"/>
    <cellStyle name="Millares 2 2 6 2" xfId="982" xr:uid="{00000000-0005-0000-0000-000067050000}"/>
    <cellStyle name="Millares 2 2 6 2 2" xfId="1956" xr:uid="{00000000-0005-0000-0000-000068050000}"/>
    <cellStyle name="Millares 2 2 6 2 2 2" xfId="3293" xr:uid="{8A86554A-0C4D-4791-A372-22CE93C4F358}"/>
    <cellStyle name="Millares 2 2 6 2 2 2 2" xfId="5874" xr:uid="{C0165883-7EB3-4DBD-877A-95B1CC8A8DD0}"/>
    <cellStyle name="Millares 2 2 6 2 2 2 2 2" xfId="11036" xr:uid="{08D315FB-F9E8-4C30-A191-A2EED10F590E}"/>
    <cellStyle name="Millares 2 2 6 2 2 2 2 2 2" xfId="21360" xr:uid="{E17AB8E0-6629-42C9-889C-A17F78C9D9BF}"/>
    <cellStyle name="Millares 2 2 6 2 2 2 2 2 2 2" xfId="42008" xr:uid="{953BF218-9CA6-4AA7-A847-0A43D15AE7A1}"/>
    <cellStyle name="Millares 2 2 6 2 2 2 2 2 3" xfId="31684" xr:uid="{79E9A6B4-739B-4C74-BCB8-8CAE1AECE664}"/>
    <cellStyle name="Millares 2 2 6 2 2 2 2 3" xfId="16198" xr:uid="{A7EFB259-6F02-496D-9FB7-3800B86E0AEB}"/>
    <cellStyle name="Millares 2 2 6 2 2 2 2 3 2" xfId="36846" xr:uid="{B0E74E31-95B1-497D-B64B-183AFA934E56}"/>
    <cellStyle name="Millares 2 2 6 2 2 2 2 4" xfId="26522" xr:uid="{424FF345-EC5A-467F-8FD9-80AFA44BDF3B}"/>
    <cellStyle name="Millares 2 2 6 2 2 2 3" xfId="8455" xr:uid="{651ACBCB-58EF-44C5-AEA9-BCCBD0A39344}"/>
    <cellStyle name="Millares 2 2 6 2 2 2 3 2" xfId="18779" xr:uid="{05856714-017E-4FB0-A6F9-4442E72AEBF9}"/>
    <cellStyle name="Millares 2 2 6 2 2 2 3 2 2" xfId="39427" xr:uid="{B140799E-6568-44EB-B6FA-1AE7713BC5C8}"/>
    <cellStyle name="Millares 2 2 6 2 2 2 3 3" xfId="29103" xr:uid="{7217EB5D-7900-4693-BCD2-62CA698373EB}"/>
    <cellStyle name="Millares 2 2 6 2 2 2 4" xfId="13617" xr:uid="{6AE53AEB-2D9C-4C8E-A80D-E73FB96523B1}"/>
    <cellStyle name="Millares 2 2 6 2 2 2 4 2" xfId="34265" xr:uid="{09C2DBEF-CE24-46FB-998A-5F6D8E0F8098}"/>
    <cellStyle name="Millares 2 2 6 2 2 2 5" xfId="23941" xr:uid="{30C5D9D7-2AAB-416C-A83D-32005F2F6422}"/>
    <cellStyle name="Millares 2 2 6 2 2 3" xfId="4584" xr:uid="{2F0AB0F3-249F-4486-90F7-DA339266F831}"/>
    <cellStyle name="Millares 2 2 6 2 2 3 2" xfId="9746" xr:uid="{5823BC63-1ADB-45C9-B120-DECC01EB0CF6}"/>
    <cellStyle name="Millares 2 2 6 2 2 3 2 2" xfId="20070" xr:uid="{80BCFE93-66CB-4F14-A8E5-2B6981D288BB}"/>
    <cellStyle name="Millares 2 2 6 2 2 3 2 2 2" xfId="40718" xr:uid="{DD84AC4E-EDD0-4697-B3CE-96AAAF7E6A0A}"/>
    <cellStyle name="Millares 2 2 6 2 2 3 2 3" xfId="30394" xr:uid="{609EDC2B-9E5E-4A47-BB7E-FDFBCC936AF6}"/>
    <cellStyle name="Millares 2 2 6 2 2 3 3" xfId="14908" xr:uid="{97AD2DBC-9686-4BED-8BF3-4F84C393B683}"/>
    <cellStyle name="Millares 2 2 6 2 2 3 3 2" xfId="35556" xr:uid="{EF0C3504-DDAF-4BAB-BAB4-EB1A548CBDD9}"/>
    <cellStyle name="Millares 2 2 6 2 2 3 4" xfId="25232" xr:uid="{12F82632-1D22-4523-B936-3515514426D9}"/>
    <cellStyle name="Millares 2 2 6 2 2 4" xfId="7165" xr:uid="{F31C0A7F-57F9-4800-976F-2E2585F9EAED}"/>
    <cellStyle name="Millares 2 2 6 2 2 4 2" xfId="17489" xr:uid="{C18694B1-AFB5-4373-AF8B-689C746CF46F}"/>
    <cellStyle name="Millares 2 2 6 2 2 4 2 2" xfId="38137" xr:uid="{6CFB23A9-021C-4B52-8EE3-4609CE7782F8}"/>
    <cellStyle name="Millares 2 2 6 2 2 4 3" xfId="27813" xr:uid="{EBF0D8A3-0B1B-4CFA-820D-2A602C5A629F}"/>
    <cellStyle name="Millares 2 2 6 2 2 5" xfId="12327" xr:uid="{16C9B9B3-50FD-40EF-8EB2-04FE620A1704}"/>
    <cellStyle name="Millares 2 2 6 2 2 5 2" xfId="32975" xr:uid="{82506567-3567-4E09-B37F-D65A2AD5C141}"/>
    <cellStyle name="Millares 2 2 6 2 2 6" xfId="22651" xr:uid="{EC5D2F1F-9AB8-46FF-9426-037F34A77EE4}"/>
    <cellStyle name="Millares 2 2 6 2 3" xfId="2648" xr:uid="{0081D1BE-767A-4EE4-9781-A75AE52FF76D}"/>
    <cellStyle name="Millares 2 2 6 2 3 2" xfId="5229" xr:uid="{F279EF2D-E86E-415B-825A-B300E39309BF}"/>
    <cellStyle name="Millares 2 2 6 2 3 2 2" xfId="10391" xr:uid="{BFF4E9E6-0A7D-4B48-9CD3-06FC3CBC16B5}"/>
    <cellStyle name="Millares 2 2 6 2 3 2 2 2" xfId="20715" xr:uid="{952E590C-6FBA-4F24-9293-72BA3E3702E1}"/>
    <cellStyle name="Millares 2 2 6 2 3 2 2 2 2" xfId="41363" xr:uid="{670AB92A-3D70-461F-8759-480F82095B3F}"/>
    <cellStyle name="Millares 2 2 6 2 3 2 2 3" xfId="31039" xr:uid="{43E0A107-7E2B-435D-8B60-DAA48BF20D90}"/>
    <cellStyle name="Millares 2 2 6 2 3 2 3" xfId="15553" xr:uid="{FE9860D3-4C88-4577-A5CD-B4E1365AEC86}"/>
    <cellStyle name="Millares 2 2 6 2 3 2 3 2" xfId="36201" xr:uid="{AEA7F527-4A34-4C5F-B596-B6AB5BB404C1}"/>
    <cellStyle name="Millares 2 2 6 2 3 2 4" xfId="25877" xr:uid="{4374BD59-5F9F-47B0-AAEA-9DB65A1B9941}"/>
    <cellStyle name="Millares 2 2 6 2 3 3" xfId="7810" xr:uid="{C1830946-DB5F-4289-8D06-EF2C63AD9749}"/>
    <cellStyle name="Millares 2 2 6 2 3 3 2" xfId="18134" xr:uid="{F467ECC8-EAB6-4714-BAB5-CA35D1158E6D}"/>
    <cellStyle name="Millares 2 2 6 2 3 3 2 2" xfId="38782" xr:uid="{35D30329-E990-49C9-A924-7111DA3CA616}"/>
    <cellStyle name="Millares 2 2 6 2 3 3 3" xfId="28458" xr:uid="{46AD1E29-5210-4766-BC49-4EB9B22401E2}"/>
    <cellStyle name="Millares 2 2 6 2 3 4" xfId="12972" xr:uid="{4F58D5EF-DF4B-46FD-B252-0F8C680FB469}"/>
    <cellStyle name="Millares 2 2 6 2 3 4 2" xfId="33620" xr:uid="{0CBE7D35-3E7B-48DC-8307-66787FB2FBC0}"/>
    <cellStyle name="Millares 2 2 6 2 3 5" xfId="23296" xr:uid="{785EC814-48E9-4F2A-86D7-A0F0D51776CE}"/>
    <cellStyle name="Millares 2 2 6 2 4" xfId="3939" xr:uid="{C09BF96C-E2CF-4903-9ED9-DB34CF8D8CF4}"/>
    <cellStyle name="Millares 2 2 6 2 4 2" xfId="9101" xr:uid="{DBF81ED8-F64A-4C43-B53B-104604DEF793}"/>
    <cellStyle name="Millares 2 2 6 2 4 2 2" xfId="19425" xr:uid="{5D8C795A-18AC-45A3-8277-C17CEAF66200}"/>
    <cellStyle name="Millares 2 2 6 2 4 2 2 2" xfId="40073" xr:uid="{D5E05355-AAF2-4F67-8A01-D2720E0D3011}"/>
    <cellStyle name="Millares 2 2 6 2 4 2 3" xfId="29749" xr:uid="{703C843D-C975-4AF1-917C-9D5006926256}"/>
    <cellStyle name="Millares 2 2 6 2 4 3" xfId="14263" xr:uid="{8BE4C16E-35AE-4C9B-920A-437F50DC8DB3}"/>
    <cellStyle name="Millares 2 2 6 2 4 3 2" xfId="34911" xr:uid="{4000F860-27B6-449D-B230-7CBCF256D485}"/>
    <cellStyle name="Millares 2 2 6 2 4 4" xfId="24587" xr:uid="{DD603C61-2F39-4CFB-AD79-1FDC7B7DE509}"/>
    <cellStyle name="Millares 2 2 6 2 5" xfId="6520" xr:uid="{658F038B-43A5-4F8D-8CC4-6424B575F490}"/>
    <cellStyle name="Millares 2 2 6 2 5 2" xfId="16844" xr:uid="{2AC0795F-2BBC-4697-A47F-57C93FCEC06F}"/>
    <cellStyle name="Millares 2 2 6 2 5 2 2" xfId="37492" xr:uid="{BC275E93-97BF-4A0E-9B21-D919074E3F76}"/>
    <cellStyle name="Millares 2 2 6 2 5 3" xfId="27168" xr:uid="{BBC51766-6965-41F2-9911-3B0B289545E2}"/>
    <cellStyle name="Millares 2 2 6 2 6" xfId="11682" xr:uid="{949DE37F-548E-438C-8B16-07857049D683}"/>
    <cellStyle name="Millares 2 2 6 2 6 2" xfId="32330" xr:uid="{861D956B-CCC6-4224-B1B8-3BB9EB6020D1}"/>
    <cellStyle name="Millares 2 2 6 2 7" xfId="22006" xr:uid="{9DB596BB-D600-41A6-8A97-E0DA705A3D02}"/>
    <cellStyle name="Millares 2 2 6 3" xfId="1955" xr:uid="{00000000-0005-0000-0000-000069050000}"/>
    <cellStyle name="Millares 2 2 6 3 2" xfId="3292" xr:uid="{E7FA88E3-1831-452A-9AB3-0E6DB1090AB8}"/>
    <cellStyle name="Millares 2 2 6 3 2 2" xfId="5873" xr:uid="{EE64AA91-DA2D-462E-81EA-6C183DB697AE}"/>
    <cellStyle name="Millares 2 2 6 3 2 2 2" xfId="11035" xr:uid="{B3ED7A00-AD37-4410-A5DE-BB8C60AE3F11}"/>
    <cellStyle name="Millares 2 2 6 3 2 2 2 2" xfId="21359" xr:uid="{F575759B-1AF5-46C7-B129-4694A338B48D}"/>
    <cellStyle name="Millares 2 2 6 3 2 2 2 2 2" xfId="42007" xr:uid="{EB7EB952-BF9A-401A-B0B9-C1D159EB7C5B}"/>
    <cellStyle name="Millares 2 2 6 3 2 2 2 3" xfId="31683" xr:uid="{716D1008-247B-475B-A511-489EC559EFD9}"/>
    <cellStyle name="Millares 2 2 6 3 2 2 3" xfId="16197" xr:uid="{B39288EC-BE78-4278-B119-6F44F134FEF6}"/>
    <cellStyle name="Millares 2 2 6 3 2 2 3 2" xfId="36845" xr:uid="{AE9FE841-B920-41AA-A8C9-95C5D6660A85}"/>
    <cellStyle name="Millares 2 2 6 3 2 2 4" xfId="26521" xr:uid="{4A2476D2-44AB-48DE-A6C9-9BCE7DA90B4B}"/>
    <cellStyle name="Millares 2 2 6 3 2 3" xfId="8454" xr:uid="{3F857CBC-91B6-4393-A250-BAC22623FD64}"/>
    <cellStyle name="Millares 2 2 6 3 2 3 2" xfId="18778" xr:uid="{51227443-ACFF-4569-963F-38D3B9AD5CF7}"/>
    <cellStyle name="Millares 2 2 6 3 2 3 2 2" xfId="39426" xr:uid="{0A25823A-D166-445F-8FF2-C6616B7F2090}"/>
    <cellStyle name="Millares 2 2 6 3 2 3 3" xfId="29102" xr:uid="{1DDB0C1A-DB53-404E-9D89-E293331BC2D7}"/>
    <cellStyle name="Millares 2 2 6 3 2 4" xfId="13616" xr:uid="{7574CFF5-C1E8-4349-8BC6-B4AE91D202F4}"/>
    <cellStyle name="Millares 2 2 6 3 2 4 2" xfId="34264" xr:uid="{870F1FFF-F494-4E26-980E-590B65441E96}"/>
    <cellStyle name="Millares 2 2 6 3 2 5" xfId="23940" xr:uid="{CF17F5D7-2080-41F0-8F1A-4A49F2A89233}"/>
    <cellStyle name="Millares 2 2 6 3 3" xfId="4583" xr:uid="{203FECFB-F515-401A-8267-346EE466D6DF}"/>
    <cellStyle name="Millares 2 2 6 3 3 2" xfId="9745" xr:uid="{E9DB0EB1-457D-43C4-A096-CC5233B63246}"/>
    <cellStyle name="Millares 2 2 6 3 3 2 2" xfId="20069" xr:uid="{123C1E70-69BE-47CE-9AFE-3FCE862266D9}"/>
    <cellStyle name="Millares 2 2 6 3 3 2 2 2" xfId="40717" xr:uid="{D1BC0D59-DFA6-4796-BE4E-682FA2B7F6BF}"/>
    <cellStyle name="Millares 2 2 6 3 3 2 3" xfId="30393" xr:uid="{889ABE9C-B878-4238-90FD-C1C279F6572F}"/>
    <cellStyle name="Millares 2 2 6 3 3 3" xfId="14907" xr:uid="{3D33C44F-1FBB-4E17-B4A7-DFBE907D0A38}"/>
    <cellStyle name="Millares 2 2 6 3 3 3 2" xfId="35555" xr:uid="{561FD1BE-ADAE-48C0-9AB6-966CCEE65F00}"/>
    <cellStyle name="Millares 2 2 6 3 3 4" xfId="25231" xr:uid="{D4097A41-2D39-43C0-A74F-993769DAD514}"/>
    <cellStyle name="Millares 2 2 6 3 4" xfId="7164" xr:uid="{8FCC5A14-9A08-4249-BE5E-430AEE2E3BBE}"/>
    <cellStyle name="Millares 2 2 6 3 4 2" xfId="17488" xr:uid="{EBFB40DC-A8AE-4858-BEC7-DECDD948F0D1}"/>
    <cellStyle name="Millares 2 2 6 3 4 2 2" xfId="38136" xr:uid="{A5C800B2-2819-444D-B2C3-026109B63E99}"/>
    <cellStyle name="Millares 2 2 6 3 4 3" xfId="27812" xr:uid="{CC9067F6-01BE-4090-9BD0-7BCD2ED42BA9}"/>
    <cellStyle name="Millares 2 2 6 3 5" xfId="12326" xr:uid="{24B70B2B-EA16-4619-A804-0B16D577430A}"/>
    <cellStyle name="Millares 2 2 6 3 5 2" xfId="32974" xr:uid="{64682AD4-070C-4A5D-8780-648D7A586E10}"/>
    <cellStyle name="Millares 2 2 6 3 6" xfId="22650" xr:uid="{9C7B7310-1BB5-4968-9AE0-435A4034B625}"/>
    <cellStyle name="Millares 2 2 6 4" xfId="2647" xr:uid="{91928C6A-0E25-4BBB-AB99-51D3B37AC7F3}"/>
    <cellStyle name="Millares 2 2 6 4 2" xfId="5228" xr:uid="{3203FF72-B727-4B4A-9ADA-1FAAF5979299}"/>
    <cellStyle name="Millares 2 2 6 4 2 2" xfId="10390" xr:uid="{355C7728-F0B1-4E6D-AB3E-72E02D309E51}"/>
    <cellStyle name="Millares 2 2 6 4 2 2 2" xfId="20714" xr:uid="{E203BF86-269C-4720-8B85-E80446DE7AE1}"/>
    <cellStyle name="Millares 2 2 6 4 2 2 2 2" xfId="41362" xr:uid="{5F50B540-5B2D-4C79-86D8-622DCAAF8567}"/>
    <cellStyle name="Millares 2 2 6 4 2 2 3" xfId="31038" xr:uid="{377654C2-02B3-47EA-A528-96ACEA99296D}"/>
    <cellStyle name="Millares 2 2 6 4 2 3" xfId="15552" xr:uid="{7CA1E791-7B6B-4327-AA58-EC7A471D6C34}"/>
    <cellStyle name="Millares 2 2 6 4 2 3 2" xfId="36200" xr:uid="{491188CF-07B4-41ED-9A6A-A4366071C59C}"/>
    <cellStyle name="Millares 2 2 6 4 2 4" xfId="25876" xr:uid="{F741955F-CA79-4142-8545-610B20DF4408}"/>
    <cellStyle name="Millares 2 2 6 4 3" xfId="7809" xr:uid="{A3719C34-4894-42C1-969D-A869A40E1CFD}"/>
    <cellStyle name="Millares 2 2 6 4 3 2" xfId="18133" xr:uid="{1227E9E5-C6FE-4C37-B503-314342E41D30}"/>
    <cellStyle name="Millares 2 2 6 4 3 2 2" xfId="38781" xr:uid="{1E2205B8-A915-428E-AFF9-9AF54E4B92D2}"/>
    <cellStyle name="Millares 2 2 6 4 3 3" xfId="28457" xr:uid="{3FDBC399-8AAD-42EE-B228-AF0EC232BB7F}"/>
    <cellStyle name="Millares 2 2 6 4 4" xfId="12971" xr:uid="{994D81DC-866A-4630-A266-DFDEFFEABFF3}"/>
    <cellStyle name="Millares 2 2 6 4 4 2" xfId="33619" xr:uid="{DB5C337F-D26F-4F02-A639-6114B68FC883}"/>
    <cellStyle name="Millares 2 2 6 4 5" xfId="23295" xr:uid="{BD051656-E629-4C22-861C-6D348E5EB262}"/>
    <cellStyle name="Millares 2 2 6 5" xfId="3938" xr:uid="{AB606C3A-F2C3-40D8-8317-518C58D30969}"/>
    <cellStyle name="Millares 2 2 6 5 2" xfId="9100" xr:uid="{30F9E759-87FE-425E-A1D5-B4C88D1C9E3A}"/>
    <cellStyle name="Millares 2 2 6 5 2 2" xfId="19424" xr:uid="{DC58FEAD-1B6B-4326-9B9A-21915181D981}"/>
    <cellStyle name="Millares 2 2 6 5 2 2 2" xfId="40072" xr:uid="{5FB33670-8C4E-4CD2-9BE8-B75F05432A97}"/>
    <cellStyle name="Millares 2 2 6 5 2 3" xfId="29748" xr:uid="{ED4C267D-4288-4493-B5AE-B088D521F360}"/>
    <cellStyle name="Millares 2 2 6 5 3" xfId="14262" xr:uid="{2406932E-A396-47C0-B266-DCE183907A86}"/>
    <cellStyle name="Millares 2 2 6 5 3 2" xfId="34910" xr:uid="{687449CE-E496-4BAC-B64E-1E7EBD01920D}"/>
    <cellStyle name="Millares 2 2 6 5 4" xfId="24586" xr:uid="{DF3393BD-4D74-4062-A5DA-7A8BA2C50E97}"/>
    <cellStyle name="Millares 2 2 6 6" xfId="6519" xr:uid="{29E05468-3474-4614-A33A-885C07A1D5C6}"/>
    <cellStyle name="Millares 2 2 6 6 2" xfId="16843" xr:uid="{3D128D3D-88B5-44E6-B910-F5FADA25B4A6}"/>
    <cellStyle name="Millares 2 2 6 6 2 2" xfId="37491" xr:uid="{D68A6C7A-4DE2-4488-896D-C76306F3A9C2}"/>
    <cellStyle name="Millares 2 2 6 6 3" xfId="27167" xr:uid="{2A925664-F73B-43E9-8E74-23640DD6CE37}"/>
    <cellStyle name="Millares 2 2 6 7" xfId="11681" xr:uid="{D84CA0B6-D4F8-48F2-B463-F19F947E63BE}"/>
    <cellStyle name="Millares 2 2 6 7 2" xfId="32329" xr:uid="{E1B6FA47-5EC4-46FA-86E0-6C81CBB2480E}"/>
    <cellStyle name="Millares 2 2 6 8" xfId="22005" xr:uid="{C2E01952-0C1C-45E9-A9FA-9CDD68D272F5}"/>
    <cellStyle name="Millares 2 2 7" xfId="983" xr:uid="{00000000-0005-0000-0000-00006A050000}"/>
    <cellStyle name="Millares 2 2 7 2" xfId="984" xr:uid="{00000000-0005-0000-0000-00006B050000}"/>
    <cellStyle name="Millares 2 2 7 2 2" xfId="1958" xr:uid="{00000000-0005-0000-0000-00006C050000}"/>
    <cellStyle name="Millares 2 2 7 2 2 2" xfId="3295" xr:uid="{9A1D7CFC-3692-4327-BB9E-1012EC28949F}"/>
    <cellStyle name="Millares 2 2 7 2 2 2 2" xfId="5876" xr:uid="{349D1654-571C-4CE2-9FB5-799EF33A43AF}"/>
    <cellStyle name="Millares 2 2 7 2 2 2 2 2" xfId="11038" xr:uid="{DD741755-767C-420A-8014-E616773F7C5F}"/>
    <cellStyle name="Millares 2 2 7 2 2 2 2 2 2" xfId="21362" xr:uid="{761E07D3-CEDB-40A0-BFF3-9EA5701FF4D8}"/>
    <cellStyle name="Millares 2 2 7 2 2 2 2 2 2 2" xfId="42010" xr:uid="{8DC20D15-A67E-4EEE-B866-651FC71207D5}"/>
    <cellStyle name="Millares 2 2 7 2 2 2 2 2 3" xfId="31686" xr:uid="{3ED77F63-9854-427C-AC83-0CB63B49BB59}"/>
    <cellStyle name="Millares 2 2 7 2 2 2 2 3" xfId="16200" xr:uid="{4D9800BD-9A42-418A-A8B5-248499C82FB6}"/>
    <cellStyle name="Millares 2 2 7 2 2 2 2 3 2" xfId="36848" xr:uid="{B5E24966-0F26-4FBA-82DB-4C2C1205AE08}"/>
    <cellStyle name="Millares 2 2 7 2 2 2 2 4" xfId="26524" xr:uid="{00BDAD47-6942-466E-8CCE-2943B4ABBD29}"/>
    <cellStyle name="Millares 2 2 7 2 2 2 3" xfId="8457" xr:uid="{38BF003A-AE40-49FA-AFB9-C78CA3E021B5}"/>
    <cellStyle name="Millares 2 2 7 2 2 2 3 2" xfId="18781" xr:uid="{83C67631-E677-44C4-922C-1C374A6351DE}"/>
    <cellStyle name="Millares 2 2 7 2 2 2 3 2 2" xfId="39429" xr:uid="{27722D03-CD0E-431A-8403-43C92082444F}"/>
    <cellStyle name="Millares 2 2 7 2 2 2 3 3" xfId="29105" xr:uid="{B6A37DA2-C327-4943-8895-6C204D62092D}"/>
    <cellStyle name="Millares 2 2 7 2 2 2 4" xfId="13619" xr:uid="{56991D70-402F-44A6-8CE0-CFFE875B9EA4}"/>
    <cellStyle name="Millares 2 2 7 2 2 2 4 2" xfId="34267" xr:uid="{A0675EBF-8EDD-4230-89D8-924AD25B7F94}"/>
    <cellStyle name="Millares 2 2 7 2 2 2 5" xfId="23943" xr:uid="{E1FD5382-D904-40F8-AC26-7322C779486D}"/>
    <cellStyle name="Millares 2 2 7 2 2 3" xfId="4586" xr:uid="{5C1BBD0F-F248-4014-98C3-C30A3E14F4E3}"/>
    <cellStyle name="Millares 2 2 7 2 2 3 2" xfId="9748" xr:uid="{C52BD194-118C-401B-AF0C-F75A9268D84D}"/>
    <cellStyle name="Millares 2 2 7 2 2 3 2 2" xfId="20072" xr:uid="{7B0E0977-1FCA-421B-A8F0-BF428A959298}"/>
    <cellStyle name="Millares 2 2 7 2 2 3 2 2 2" xfId="40720" xr:uid="{155C8216-68F7-4D11-A7A6-F1DFB2CD0704}"/>
    <cellStyle name="Millares 2 2 7 2 2 3 2 3" xfId="30396" xr:uid="{821451E3-6674-4EC2-87A0-167A8F1BBDBD}"/>
    <cellStyle name="Millares 2 2 7 2 2 3 3" xfId="14910" xr:uid="{03D74B8C-B8E2-4BE3-8855-4AA04B47D608}"/>
    <cellStyle name="Millares 2 2 7 2 2 3 3 2" xfId="35558" xr:uid="{815C7AF5-2FE2-43AC-837B-9B41EEEA2CF2}"/>
    <cellStyle name="Millares 2 2 7 2 2 3 4" xfId="25234" xr:uid="{F99BD4EE-F371-4404-BC15-BF78D715477C}"/>
    <cellStyle name="Millares 2 2 7 2 2 4" xfId="7167" xr:uid="{A6235E5F-8022-4A03-91C1-E55C00A98881}"/>
    <cellStyle name="Millares 2 2 7 2 2 4 2" xfId="17491" xr:uid="{0B558547-D438-457E-BB64-90B9897032FE}"/>
    <cellStyle name="Millares 2 2 7 2 2 4 2 2" xfId="38139" xr:uid="{21A97FF3-9FDF-46DF-9A2C-7991C492D956}"/>
    <cellStyle name="Millares 2 2 7 2 2 4 3" xfId="27815" xr:uid="{20D82AE7-789B-4824-8099-2EF2BFF518C9}"/>
    <cellStyle name="Millares 2 2 7 2 2 5" xfId="12329" xr:uid="{C57E9E71-2F32-4E8E-B20C-3385D480603E}"/>
    <cellStyle name="Millares 2 2 7 2 2 5 2" xfId="32977" xr:uid="{0458E5A5-C346-4A94-BDA5-B095BF6CDD93}"/>
    <cellStyle name="Millares 2 2 7 2 2 6" xfId="22653" xr:uid="{C532AED7-F62F-4215-903E-A3A17A1095CF}"/>
    <cellStyle name="Millares 2 2 7 2 3" xfId="2650" xr:uid="{E8BFC9AB-06C7-4201-A54B-9BC8386090CD}"/>
    <cellStyle name="Millares 2 2 7 2 3 2" xfId="5231" xr:uid="{F7762B0E-DD98-4388-92EE-0CF8B4A9002F}"/>
    <cellStyle name="Millares 2 2 7 2 3 2 2" xfId="10393" xr:uid="{5DFB1839-5878-4AE2-AAAB-3F4E4EAEEEE1}"/>
    <cellStyle name="Millares 2 2 7 2 3 2 2 2" xfId="20717" xr:uid="{86FD2DCA-E460-40B3-BA89-EEAC718259AF}"/>
    <cellStyle name="Millares 2 2 7 2 3 2 2 2 2" xfId="41365" xr:uid="{B27AF945-3B82-48AE-8F52-9F23A99CE9F7}"/>
    <cellStyle name="Millares 2 2 7 2 3 2 2 3" xfId="31041" xr:uid="{D3A61C90-9881-477E-9E63-573CF6137216}"/>
    <cellStyle name="Millares 2 2 7 2 3 2 3" xfId="15555" xr:uid="{3B2A986C-62CC-4C31-8584-D3F61DF2D9ED}"/>
    <cellStyle name="Millares 2 2 7 2 3 2 3 2" xfId="36203" xr:uid="{EEDFFEBB-9A5F-407D-A601-DE6D37AC8B64}"/>
    <cellStyle name="Millares 2 2 7 2 3 2 4" xfId="25879" xr:uid="{819ED771-A5AB-4A51-B264-7E186A8FFD94}"/>
    <cellStyle name="Millares 2 2 7 2 3 3" xfId="7812" xr:uid="{3F272F9C-649B-47B5-92EF-256691BE031D}"/>
    <cellStyle name="Millares 2 2 7 2 3 3 2" xfId="18136" xr:uid="{7958CAEE-B636-42AA-A12D-40B3BAC530FD}"/>
    <cellStyle name="Millares 2 2 7 2 3 3 2 2" xfId="38784" xr:uid="{279EB8DF-0B0D-4E41-AF68-F673D9866FF2}"/>
    <cellStyle name="Millares 2 2 7 2 3 3 3" xfId="28460" xr:uid="{B6D91C2A-115A-4135-8B0E-C6ABB09E0259}"/>
    <cellStyle name="Millares 2 2 7 2 3 4" xfId="12974" xr:uid="{FA8EA596-4CA5-4F4A-A233-41F85B686196}"/>
    <cellStyle name="Millares 2 2 7 2 3 4 2" xfId="33622" xr:uid="{F9C21B3A-AD10-4C90-801D-8198E4917987}"/>
    <cellStyle name="Millares 2 2 7 2 3 5" xfId="23298" xr:uid="{29DEC6B5-F37A-4733-A19B-764A28DBEB95}"/>
    <cellStyle name="Millares 2 2 7 2 4" xfId="3941" xr:uid="{BA82013B-C82B-49C5-B478-5C5487C7A11B}"/>
    <cellStyle name="Millares 2 2 7 2 4 2" xfId="9103" xr:uid="{E92FBB3D-1306-4BE0-BD1F-318CE8449469}"/>
    <cellStyle name="Millares 2 2 7 2 4 2 2" xfId="19427" xr:uid="{DD95B9CC-4275-476F-BCDF-D45B9A412AE2}"/>
    <cellStyle name="Millares 2 2 7 2 4 2 2 2" xfId="40075" xr:uid="{7E60C30C-C48C-41AA-9DD3-86EC3E8EEE9E}"/>
    <cellStyle name="Millares 2 2 7 2 4 2 3" xfId="29751" xr:uid="{F9A51865-D2CB-4554-982C-15E83DC299A4}"/>
    <cellStyle name="Millares 2 2 7 2 4 3" xfId="14265" xr:uid="{A8077B3F-DBA2-4AD9-A0F1-75DDAFBC5F9F}"/>
    <cellStyle name="Millares 2 2 7 2 4 3 2" xfId="34913" xr:uid="{BAE6199D-5416-40C7-A9F6-CE0AB96BFE61}"/>
    <cellStyle name="Millares 2 2 7 2 4 4" xfId="24589" xr:uid="{C71025B4-632A-4CD4-9732-C999F76587B8}"/>
    <cellStyle name="Millares 2 2 7 2 5" xfId="6522" xr:uid="{635DC45B-FB1B-42AB-AA94-8E3F1DE7960A}"/>
    <cellStyle name="Millares 2 2 7 2 5 2" xfId="16846" xr:uid="{70D2A96C-FC42-4C81-A09B-BF354DBD8057}"/>
    <cellStyle name="Millares 2 2 7 2 5 2 2" xfId="37494" xr:uid="{0EAA409B-5320-4FA5-BCDE-90544388B731}"/>
    <cellStyle name="Millares 2 2 7 2 5 3" xfId="27170" xr:uid="{5A97F75F-ED1A-4F85-93EA-8CC0F23EBFF8}"/>
    <cellStyle name="Millares 2 2 7 2 6" xfId="11684" xr:uid="{AD6DD6D9-9A14-44A0-83CE-BB1C093F864C}"/>
    <cellStyle name="Millares 2 2 7 2 6 2" xfId="32332" xr:uid="{C3DF048D-BA52-4DCD-A899-DF5E10AF116E}"/>
    <cellStyle name="Millares 2 2 7 2 7" xfId="22008" xr:uid="{D9ACAF21-ACBC-4760-ADF7-74587F5C9920}"/>
    <cellStyle name="Millares 2 2 7 3" xfId="1957" xr:uid="{00000000-0005-0000-0000-00006D050000}"/>
    <cellStyle name="Millares 2 2 7 3 2" xfId="3294" xr:uid="{3F222A92-79DB-417E-9B10-FD67C3983BCB}"/>
    <cellStyle name="Millares 2 2 7 3 2 2" xfId="5875" xr:uid="{C5A1B65D-76DC-4555-9BFB-C333BDD38C8D}"/>
    <cellStyle name="Millares 2 2 7 3 2 2 2" xfId="11037" xr:uid="{51F79C2E-1BEA-47FC-B73B-8DF92977462B}"/>
    <cellStyle name="Millares 2 2 7 3 2 2 2 2" xfId="21361" xr:uid="{C794CCB4-B8CF-4C64-ACBC-1EE43C4A1B1F}"/>
    <cellStyle name="Millares 2 2 7 3 2 2 2 2 2" xfId="42009" xr:uid="{797F9D07-6FFB-4BC1-BC92-6C7B088D0770}"/>
    <cellStyle name="Millares 2 2 7 3 2 2 2 3" xfId="31685" xr:uid="{85674AB0-1930-48A6-8DB1-F1E210DBE908}"/>
    <cellStyle name="Millares 2 2 7 3 2 2 3" xfId="16199" xr:uid="{DCBBE50D-7F22-4344-A4D6-F3E048BEDD8F}"/>
    <cellStyle name="Millares 2 2 7 3 2 2 3 2" xfId="36847" xr:uid="{949A64B0-0943-4962-9EB2-F7849A0E7F09}"/>
    <cellStyle name="Millares 2 2 7 3 2 2 4" xfId="26523" xr:uid="{9B09114E-4183-403A-99E3-70CFA9AC630A}"/>
    <cellStyle name="Millares 2 2 7 3 2 3" xfId="8456" xr:uid="{1A1EC863-9921-4499-ADB5-6BC18188B571}"/>
    <cellStyle name="Millares 2 2 7 3 2 3 2" xfId="18780" xr:uid="{C9D6E78B-624A-431B-95EE-94B17D41EB2B}"/>
    <cellStyle name="Millares 2 2 7 3 2 3 2 2" xfId="39428" xr:uid="{6AB73F4D-92EF-40B3-A899-E4E4800F7A95}"/>
    <cellStyle name="Millares 2 2 7 3 2 3 3" xfId="29104" xr:uid="{5BD7D0EE-F995-42B9-B70A-D56D02A14916}"/>
    <cellStyle name="Millares 2 2 7 3 2 4" xfId="13618" xr:uid="{3FBC976F-B0AC-4B52-B8A4-6B0177C2F8A0}"/>
    <cellStyle name="Millares 2 2 7 3 2 4 2" xfId="34266" xr:uid="{364F5815-223E-4A40-AC88-25F0C12B31F0}"/>
    <cellStyle name="Millares 2 2 7 3 2 5" xfId="23942" xr:uid="{FF34DE8A-6513-4851-9F14-B979F8072FD7}"/>
    <cellStyle name="Millares 2 2 7 3 3" xfId="4585" xr:uid="{07F36127-7247-4EAC-9914-2F78DAB41A91}"/>
    <cellStyle name="Millares 2 2 7 3 3 2" xfId="9747" xr:uid="{27D6063B-726A-43A1-9410-D078087E3CB8}"/>
    <cellStyle name="Millares 2 2 7 3 3 2 2" xfId="20071" xr:uid="{CFE4153D-5A8A-44E9-80DF-F8AD288FCB67}"/>
    <cellStyle name="Millares 2 2 7 3 3 2 2 2" xfId="40719" xr:uid="{9CD8BFAE-7B74-44B1-916B-67F4649B3B24}"/>
    <cellStyle name="Millares 2 2 7 3 3 2 3" xfId="30395" xr:uid="{CF27F386-789E-47EA-8FFF-1ADCC5B24CE5}"/>
    <cellStyle name="Millares 2 2 7 3 3 3" xfId="14909" xr:uid="{EB7A070A-1DCA-4FA2-A6AE-34582D991725}"/>
    <cellStyle name="Millares 2 2 7 3 3 3 2" xfId="35557" xr:uid="{CC77E7D8-38FC-48E9-9BFD-F0A5050FEEEF}"/>
    <cellStyle name="Millares 2 2 7 3 3 4" xfId="25233" xr:uid="{75C75B64-DDA5-450D-A490-48B8A619A038}"/>
    <cellStyle name="Millares 2 2 7 3 4" xfId="7166" xr:uid="{8946C67E-8A0F-47B3-8355-2E631778F253}"/>
    <cellStyle name="Millares 2 2 7 3 4 2" xfId="17490" xr:uid="{8F831F4C-914A-4267-8F05-0912399CD8C2}"/>
    <cellStyle name="Millares 2 2 7 3 4 2 2" xfId="38138" xr:uid="{E569CD5F-7824-4A17-A35C-E991CCFD7C88}"/>
    <cellStyle name="Millares 2 2 7 3 4 3" xfId="27814" xr:uid="{3EBFAF91-D063-4547-9D65-EDFE1BEA941E}"/>
    <cellStyle name="Millares 2 2 7 3 5" xfId="12328" xr:uid="{80CB6F27-79AC-4FDB-A492-34043F0C3C2F}"/>
    <cellStyle name="Millares 2 2 7 3 5 2" xfId="32976" xr:uid="{AEAEDB65-7182-48E1-9921-98E73EDE17F6}"/>
    <cellStyle name="Millares 2 2 7 3 6" xfId="22652" xr:uid="{5937B4AA-1765-46D0-B7CB-F25FF44801F5}"/>
    <cellStyle name="Millares 2 2 7 4" xfId="2649" xr:uid="{95549ADD-EE68-4491-9339-484A95E05193}"/>
    <cellStyle name="Millares 2 2 7 4 2" xfId="5230" xr:uid="{F453D8E9-C618-4DBA-B894-68D44C24A39C}"/>
    <cellStyle name="Millares 2 2 7 4 2 2" xfId="10392" xr:uid="{3AFCAE72-D8E8-4BF3-A5D8-E715F12D5101}"/>
    <cellStyle name="Millares 2 2 7 4 2 2 2" xfId="20716" xr:uid="{999C815D-03A9-45B7-AC46-F6698A4544DC}"/>
    <cellStyle name="Millares 2 2 7 4 2 2 2 2" xfId="41364" xr:uid="{2AC5A73D-2158-434B-86A3-795264E0EC48}"/>
    <cellStyle name="Millares 2 2 7 4 2 2 3" xfId="31040" xr:uid="{F873A540-AC12-4ADA-BC25-A2CF145244F2}"/>
    <cellStyle name="Millares 2 2 7 4 2 3" xfId="15554" xr:uid="{5101EB90-141C-4342-A9FE-20E8D882185A}"/>
    <cellStyle name="Millares 2 2 7 4 2 3 2" xfId="36202" xr:uid="{B7E13EF4-9087-4753-B2AC-9D7BD9B26B9A}"/>
    <cellStyle name="Millares 2 2 7 4 2 4" xfId="25878" xr:uid="{6F9FF4CF-E524-4EBA-8FC1-CF1DB921CCFC}"/>
    <cellStyle name="Millares 2 2 7 4 3" xfId="7811" xr:uid="{475D750B-3743-4B66-BA71-2322CED902A3}"/>
    <cellStyle name="Millares 2 2 7 4 3 2" xfId="18135" xr:uid="{E54DA459-E479-40E7-8EFF-8674CE6C21A7}"/>
    <cellStyle name="Millares 2 2 7 4 3 2 2" xfId="38783" xr:uid="{8EDED65A-B628-41D1-B18E-BC617DCDC73E}"/>
    <cellStyle name="Millares 2 2 7 4 3 3" xfId="28459" xr:uid="{184E3C83-AEE5-46D8-A958-BD018A9A1830}"/>
    <cellStyle name="Millares 2 2 7 4 4" xfId="12973" xr:uid="{1269F98F-1242-42F3-BBB5-7FF4FD9C6258}"/>
    <cellStyle name="Millares 2 2 7 4 4 2" xfId="33621" xr:uid="{CBE0A20C-07EF-498B-A6FF-C0B0C2FC40D5}"/>
    <cellStyle name="Millares 2 2 7 4 5" xfId="23297" xr:uid="{3FBF0B10-0098-4971-833F-29D985351458}"/>
    <cellStyle name="Millares 2 2 7 5" xfId="3940" xr:uid="{62A1545F-0B37-41ED-9630-98FA32C36F36}"/>
    <cellStyle name="Millares 2 2 7 5 2" xfId="9102" xr:uid="{D7F9DE67-2C90-4BF7-84EB-FF1B3640E1F5}"/>
    <cellStyle name="Millares 2 2 7 5 2 2" xfId="19426" xr:uid="{0751AC9A-8322-460B-B275-105B4AA6EBE9}"/>
    <cellStyle name="Millares 2 2 7 5 2 2 2" xfId="40074" xr:uid="{D5CEAEF2-FE2A-48FB-AE88-9FFE71B5BAEB}"/>
    <cellStyle name="Millares 2 2 7 5 2 3" xfId="29750" xr:uid="{1BEEB07E-E1E5-468E-A39F-68965B7F16E9}"/>
    <cellStyle name="Millares 2 2 7 5 3" xfId="14264" xr:uid="{AC1484B7-A82A-42C0-AF50-C7336451BD84}"/>
    <cellStyle name="Millares 2 2 7 5 3 2" xfId="34912" xr:uid="{A33DD0C9-C3F8-4428-8BD4-5C415436AA8B}"/>
    <cellStyle name="Millares 2 2 7 5 4" xfId="24588" xr:uid="{8894ED67-A70C-46BF-AB4F-B94F74F645AA}"/>
    <cellStyle name="Millares 2 2 7 6" xfId="6521" xr:uid="{51748044-2644-43D8-A3BB-05D248BA0AFF}"/>
    <cellStyle name="Millares 2 2 7 6 2" xfId="16845" xr:uid="{BB0676E3-6ED1-4A28-ADFB-4C987C94E508}"/>
    <cellStyle name="Millares 2 2 7 6 2 2" xfId="37493" xr:uid="{37BFB918-3CD4-49E8-9468-76A13932FAB7}"/>
    <cellStyle name="Millares 2 2 7 6 3" xfId="27169" xr:uid="{D36184E4-EC3D-45BB-ABB7-C414211CE001}"/>
    <cellStyle name="Millares 2 2 7 7" xfId="11683" xr:uid="{2201E6D8-BC2C-40E5-9BE8-AD763C00C183}"/>
    <cellStyle name="Millares 2 2 7 7 2" xfId="32331" xr:uid="{37E96416-CF90-4DE7-9E01-814602FEB0D4}"/>
    <cellStyle name="Millares 2 2 7 8" xfId="22007" xr:uid="{1513C2CF-C610-49E1-90FA-FB7B77BB479E}"/>
    <cellStyle name="Millares 2 2 8" xfId="985" xr:uid="{00000000-0005-0000-0000-00006E050000}"/>
    <cellStyle name="Millares 2 2 8 2" xfId="1959" xr:uid="{00000000-0005-0000-0000-00006F050000}"/>
    <cellStyle name="Millares 2 2 8 2 2" xfId="3296" xr:uid="{7C7355C7-BA4F-4A0D-82CF-9E7DD0151D99}"/>
    <cellStyle name="Millares 2 2 8 2 2 2" xfId="5877" xr:uid="{4AE0E9B2-9747-4B9C-B751-B8920FFE3681}"/>
    <cellStyle name="Millares 2 2 8 2 2 2 2" xfId="11039" xr:uid="{FEE098FA-DC6A-4A74-8E31-01A5B67549A6}"/>
    <cellStyle name="Millares 2 2 8 2 2 2 2 2" xfId="21363" xr:uid="{1DEAAAF1-34A6-4757-BC1E-070949FA4740}"/>
    <cellStyle name="Millares 2 2 8 2 2 2 2 2 2" xfId="42011" xr:uid="{E0012586-EEDC-4C5D-8BD3-2942E2D2CE14}"/>
    <cellStyle name="Millares 2 2 8 2 2 2 2 3" xfId="31687" xr:uid="{7F5C9F57-0623-4A14-8ABF-35BE89722ABF}"/>
    <cellStyle name="Millares 2 2 8 2 2 2 3" xfId="16201" xr:uid="{BABD8E09-0A2C-4DF8-81E9-52A47B0FAD08}"/>
    <cellStyle name="Millares 2 2 8 2 2 2 3 2" xfId="36849" xr:uid="{1632946E-6735-4841-B731-BD6E4D5F66E5}"/>
    <cellStyle name="Millares 2 2 8 2 2 2 4" xfId="26525" xr:uid="{9F620C64-F95C-4A56-BF7A-F71727B28BBC}"/>
    <cellStyle name="Millares 2 2 8 2 2 3" xfId="8458" xr:uid="{CBC4A360-0C22-4B29-B331-D933A9ADEE96}"/>
    <cellStyle name="Millares 2 2 8 2 2 3 2" xfId="18782" xr:uid="{5555BB72-8FFB-4395-94F4-E082B36F2E8B}"/>
    <cellStyle name="Millares 2 2 8 2 2 3 2 2" xfId="39430" xr:uid="{63BCBF2A-A785-4468-B8E7-F1C37FC6FE19}"/>
    <cellStyle name="Millares 2 2 8 2 2 3 3" xfId="29106" xr:uid="{7C7A1F42-3EFD-4DD4-87BB-5A7C86A00435}"/>
    <cellStyle name="Millares 2 2 8 2 2 4" xfId="13620" xr:uid="{FC0991BD-D2D6-4506-83E4-B9163F1C54BF}"/>
    <cellStyle name="Millares 2 2 8 2 2 4 2" xfId="34268" xr:uid="{392E5257-67E4-4943-AD97-88E62AAA073A}"/>
    <cellStyle name="Millares 2 2 8 2 2 5" xfId="23944" xr:uid="{EE3AC058-A5BD-472A-AA55-45BD0F6C7D6D}"/>
    <cellStyle name="Millares 2 2 8 2 3" xfId="4587" xr:uid="{0ADEA255-1100-4BB8-BF05-C9B28FDA326F}"/>
    <cellStyle name="Millares 2 2 8 2 3 2" xfId="9749" xr:uid="{35DDDDB3-0B2A-4773-85BC-222CBC402A0B}"/>
    <cellStyle name="Millares 2 2 8 2 3 2 2" xfId="20073" xr:uid="{D8A6A90F-D3C3-4D69-AC25-01B134EC0E8B}"/>
    <cellStyle name="Millares 2 2 8 2 3 2 2 2" xfId="40721" xr:uid="{26B41AFD-F86A-4953-A031-6B21AB5C4039}"/>
    <cellStyle name="Millares 2 2 8 2 3 2 3" xfId="30397" xr:uid="{D4897632-A9E6-4508-83AB-F54AD8FD322D}"/>
    <cellStyle name="Millares 2 2 8 2 3 3" xfId="14911" xr:uid="{B298AB66-3836-4B91-9B89-26D0F2E0BA14}"/>
    <cellStyle name="Millares 2 2 8 2 3 3 2" xfId="35559" xr:uid="{04C7111E-DF4A-450B-AA43-833F518C1577}"/>
    <cellStyle name="Millares 2 2 8 2 3 4" xfId="25235" xr:uid="{A4F74270-AF54-45CD-9A41-77B268995E0B}"/>
    <cellStyle name="Millares 2 2 8 2 4" xfId="7168" xr:uid="{172CB27C-3D6E-4387-B0F1-DB643063FD17}"/>
    <cellStyle name="Millares 2 2 8 2 4 2" xfId="17492" xr:uid="{3EE4D1D1-F2B2-424D-A630-CE6C7EB77C2F}"/>
    <cellStyle name="Millares 2 2 8 2 4 2 2" xfId="38140" xr:uid="{4D42AFCA-2B0C-4EC6-A357-193C95E63984}"/>
    <cellStyle name="Millares 2 2 8 2 4 3" xfId="27816" xr:uid="{18D9C84C-A82B-4AB7-8F1A-5C94314A029F}"/>
    <cellStyle name="Millares 2 2 8 2 5" xfId="12330" xr:uid="{91E7AEBE-ADE0-4ABD-9D97-99B54D5ED62C}"/>
    <cellStyle name="Millares 2 2 8 2 5 2" xfId="32978" xr:uid="{E1159C43-0E1A-47A2-9BDB-02164590EE02}"/>
    <cellStyle name="Millares 2 2 8 2 6" xfId="22654" xr:uid="{FBE5811E-8DA8-473F-9AD3-35080390F0E9}"/>
    <cellStyle name="Millares 2 2 8 3" xfId="2651" xr:uid="{F346689B-9546-4111-B8CD-9C5AA7F12D9C}"/>
    <cellStyle name="Millares 2 2 8 3 2" xfId="5232" xr:uid="{C73E6BA7-71C7-409A-90ED-C523A946F166}"/>
    <cellStyle name="Millares 2 2 8 3 2 2" xfId="10394" xr:uid="{1765E9BA-AA0C-4479-8DC4-1735070FA697}"/>
    <cellStyle name="Millares 2 2 8 3 2 2 2" xfId="20718" xr:uid="{0C98697B-72D4-4ACE-AAC1-EBFC469ED8A8}"/>
    <cellStyle name="Millares 2 2 8 3 2 2 2 2" xfId="41366" xr:uid="{791370CB-B14F-41A1-85AC-597E83FB05E3}"/>
    <cellStyle name="Millares 2 2 8 3 2 2 3" xfId="31042" xr:uid="{9FC7829E-68E8-40D8-A30E-147CF8157A6A}"/>
    <cellStyle name="Millares 2 2 8 3 2 3" xfId="15556" xr:uid="{6670C24C-72E8-4D26-B060-5828FF7B1E6B}"/>
    <cellStyle name="Millares 2 2 8 3 2 3 2" xfId="36204" xr:uid="{F971B7DE-8469-4381-B722-A76D4729ABB1}"/>
    <cellStyle name="Millares 2 2 8 3 2 4" xfId="25880" xr:uid="{81315B6F-4026-4561-A065-2C42985A85AA}"/>
    <cellStyle name="Millares 2 2 8 3 3" xfId="7813" xr:uid="{EDB95F6A-0CCF-42F9-A9F7-7CFC142D28D4}"/>
    <cellStyle name="Millares 2 2 8 3 3 2" xfId="18137" xr:uid="{7FA70402-A2EE-4968-948C-7C5B3143F65F}"/>
    <cellStyle name="Millares 2 2 8 3 3 2 2" xfId="38785" xr:uid="{522EABE1-969E-44C5-8FC9-140D932E1F4A}"/>
    <cellStyle name="Millares 2 2 8 3 3 3" xfId="28461" xr:uid="{25714C1C-356A-4D2D-A2B7-F9C18011B060}"/>
    <cellStyle name="Millares 2 2 8 3 4" xfId="12975" xr:uid="{126200C8-33C2-4C9B-9027-5E14E4A21F77}"/>
    <cellStyle name="Millares 2 2 8 3 4 2" xfId="33623" xr:uid="{4DEBA1BF-963C-44F6-B383-A174D0E58D30}"/>
    <cellStyle name="Millares 2 2 8 3 5" xfId="23299" xr:uid="{6AF10B2E-641C-4A82-AC3C-A1564D3561BA}"/>
    <cellStyle name="Millares 2 2 8 4" xfId="3942" xr:uid="{9B1217C0-48E3-465B-A503-7340DD4995CF}"/>
    <cellStyle name="Millares 2 2 8 4 2" xfId="9104" xr:uid="{5E82D811-4D80-4496-94E4-B2D5F8A5BBB6}"/>
    <cellStyle name="Millares 2 2 8 4 2 2" xfId="19428" xr:uid="{C94CD4C9-DB14-44ED-A590-48C76C941895}"/>
    <cellStyle name="Millares 2 2 8 4 2 2 2" xfId="40076" xr:uid="{0ACF8C25-E362-4B32-8E9F-BF0915F0B768}"/>
    <cellStyle name="Millares 2 2 8 4 2 3" xfId="29752" xr:uid="{33BE1EE0-6B9F-41B3-9021-C0A9F8BD83E1}"/>
    <cellStyle name="Millares 2 2 8 4 3" xfId="14266" xr:uid="{DD50D0A5-2031-408C-B0A3-6A42A0121F15}"/>
    <cellStyle name="Millares 2 2 8 4 3 2" xfId="34914" xr:uid="{C5224798-714E-4DB1-8EF6-CA866F2C22A7}"/>
    <cellStyle name="Millares 2 2 8 4 4" xfId="24590" xr:uid="{288FC990-25E9-440B-AA53-CDC0BCB2C10A}"/>
    <cellStyle name="Millares 2 2 8 5" xfId="6523" xr:uid="{D6DE3B79-6C24-4BA7-8E75-72CC48229FFC}"/>
    <cellStyle name="Millares 2 2 8 5 2" xfId="16847" xr:uid="{1D4929A3-466F-4842-A60C-548D2EC321C3}"/>
    <cellStyle name="Millares 2 2 8 5 2 2" xfId="37495" xr:uid="{A39DF859-1FFF-48C7-AE2E-4171D79E2CB8}"/>
    <cellStyle name="Millares 2 2 8 5 3" xfId="27171" xr:uid="{2CB85B8B-36A0-4A3E-81C6-5F89748BA8DA}"/>
    <cellStyle name="Millares 2 2 8 6" xfId="11685" xr:uid="{973BD1BA-D887-4238-A64C-EDB11FC957BE}"/>
    <cellStyle name="Millares 2 2 8 6 2" xfId="32333" xr:uid="{E568D503-F554-442F-8700-75E805867464}"/>
    <cellStyle name="Millares 2 2 8 7" xfId="22009" xr:uid="{D4AD6591-BC0D-454C-86BA-DE78BEEB6E17}"/>
    <cellStyle name="Millares 2 2 9" xfId="1880" xr:uid="{00000000-0005-0000-0000-000070050000}"/>
    <cellStyle name="Millares 2 2 9 2" xfId="3217" xr:uid="{04D80943-34D4-43BA-A247-89898F9AA3E2}"/>
    <cellStyle name="Millares 2 2 9 2 2" xfId="5798" xr:uid="{80AEBC07-9E2F-49A7-805E-450E11142F57}"/>
    <cellStyle name="Millares 2 2 9 2 2 2" xfId="10960" xr:uid="{6F8777F0-9370-49A0-86C2-1AD9D55FF1C8}"/>
    <cellStyle name="Millares 2 2 9 2 2 2 2" xfId="21284" xr:uid="{B2EC58BB-19B3-4E46-9B81-B703A5BD631B}"/>
    <cellStyle name="Millares 2 2 9 2 2 2 2 2" xfId="41932" xr:uid="{A0E44EB1-D253-433F-ADD0-25733C0EABC9}"/>
    <cellStyle name="Millares 2 2 9 2 2 2 3" xfId="31608" xr:uid="{41733881-CD4B-4322-92A1-6A6E7134731C}"/>
    <cellStyle name="Millares 2 2 9 2 2 3" xfId="16122" xr:uid="{B6237A42-1594-441B-A3E1-B448D5EAFBAF}"/>
    <cellStyle name="Millares 2 2 9 2 2 3 2" xfId="36770" xr:uid="{6E238B54-7037-4635-90A6-B2A2823F1C5F}"/>
    <cellStyle name="Millares 2 2 9 2 2 4" xfId="26446" xr:uid="{DDC7FF81-0213-4045-B0BE-E54968B3D3D7}"/>
    <cellStyle name="Millares 2 2 9 2 3" xfId="8379" xr:uid="{6AEE9E98-8A69-4356-AFA7-A8C9D4239B9A}"/>
    <cellStyle name="Millares 2 2 9 2 3 2" xfId="18703" xr:uid="{C2A1092B-B800-41F4-B81A-E605EF65D7E0}"/>
    <cellStyle name="Millares 2 2 9 2 3 2 2" xfId="39351" xr:uid="{14EC30DA-D47A-4BB6-90DF-6E704214F7A4}"/>
    <cellStyle name="Millares 2 2 9 2 3 3" xfId="29027" xr:uid="{95076C99-A825-4A22-8F4A-991C228DE16E}"/>
    <cellStyle name="Millares 2 2 9 2 4" xfId="13541" xr:uid="{5F70EBCE-3E09-4D99-B5FB-DFDD716C3CBF}"/>
    <cellStyle name="Millares 2 2 9 2 4 2" xfId="34189" xr:uid="{73C0B395-42E5-43BB-ACD0-49388CA4C3E9}"/>
    <cellStyle name="Millares 2 2 9 2 5" xfId="23865" xr:uid="{6FDB91B4-B80C-48EE-A0F6-0959BF74CEEC}"/>
    <cellStyle name="Millares 2 2 9 3" xfId="4508" xr:uid="{7AFF0CCC-55E0-4426-ADA9-9B18C4D275A4}"/>
    <cellStyle name="Millares 2 2 9 3 2" xfId="9670" xr:uid="{4287F7BD-C4B9-475C-8736-E1936AF0CE3A}"/>
    <cellStyle name="Millares 2 2 9 3 2 2" xfId="19994" xr:uid="{72E89DD6-B427-4EC3-BE60-234622821C14}"/>
    <cellStyle name="Millares 2 2 9 3 2 2 2" xfId="40642" xr:uid="{AFC08258-222B-422F-970C-2F6754D7E755}"/>
    <cellStyle name="Millares 2 2 9 3 2 3" xfId="30318" xr:uid="{E7592B12-2F8B-4C05-B4FD-8BA8B30CF650}"/>
    <cellStyle name="Millares 2 2 9 3 3" xfId="14832" xr:uid="{AA4A3879-5973-4E7D-8FBA-5BD9D411FEB7}"/>
    <cellStyle name="Millares 2 2 9 3 3 2" xfId="35480" xr:uid="{B2DA63EA-7DC9-4E75-AAC9-770D65B1BE60}"/>
    <cellStyle name="Millares 2 2 9 3 4" xfId="25156" xr:uid="{65D7B548-9200-46D0-A6DD-5D78B3E42449}"/>
    <cellStyle name="Millares 2 2 9 4" xfId="7089" xr:uid="{3074249F-A246-44B6-8CB3-6BB7DEC30CC2}"/>
    <cellStyle name="Millares 2 2 9 4 2" xfId="17413" xr:uid="{1AF0502F-99F2-44FA-A102-1BD32302461F}"/>
    <cellStyle name="Millares 2 2 9 4 2 2" xfId="38061" xr:uid="{486B239C-A79A-475E-B2DC-68B7D16FC593}"/>
    <cellStyle name="Millares 2 2 9 4 3" xfId="27737" xr:uid="{546E1657-9616-40A1-9624-551A3BF0430F}"/>
    <cellStyle name="Millares 2 2 9 5" xfId="12251" xr:uid="{0C1A8BDB-1BF9-40B1-A05A-649FADD03987}"/>
    <cellStyle name="Millares 2 2 9 5 2" xfId="32899" xr:uid="{1C0CCE4A-8D85-4101-9C61-E8B903202318}"/>
    <cellStyle name="Millares 2 2 9 6" xfId="22575" xr:uid="{167C10E5-E60B-4A32-8CE1-0C9749876122}"/>
    <cellStyle name="Millares 2 3" xfId="986" xr:uid="{00000000-0005-0000-0000-000071050000}"/>
    <cellStyle name="Millares 2 3 10" xfId="3943" xr:uid="{7F928BE6-7EBB-4CDB-8495-450E3795BCFF}"/>
    <cellStyle name="Millares 2 3 10 2" xfId="9105" xr:uid="{7A8A4117-850A-45AE-8D82-B630D07A2B85}"/>
    <cellStyle name="Millares 2 3 10 2 2" xfId="19429" xr:uid="{BED9C6FD-5282-4D53-BBB5-580D05FE0902}"/>
    <cellStyle name="Millares 2 3 10 2 2 2" xfId="40077" xr:uid="{01BA7789-9E0B-42CB-8DC7-FA9BE010D8C5}"/>
    <cellStyle name="Millares 2 3 10 2 3" xfId="29753" xr:uid="{D45CFC5B-7692-41EA-A7B6-F3B3C358137C}"/>
    <cellStyle name="Millares 2 3 10 3" xfId="14267" xr:uid="{FBD7DFB4-2085-4337-95FE-DE51975982DF}"/>
    <cellStyle name="Millares 2 3 10 3 2" xfId="34915" xr:uid="{33A59AA7-C189-4E35-9BFA-C8F87BB8F50F}"/>
    <cellStyle name="Millares 2 3 10 4" xfId="24591" xr:uid="{8814C60A-351E-4D8B-9FDA-F3F4EFF41134}"/>
    <cellStyle name="Millares 2 3 11" xfId="6524" xr:uid="{138FC922-FD7E-476B-98A7-8DCCBCAE3D74}"/>
    <cellStyle name="Millares 2 3 11 2" xfId="16848" xr:uid="{F3553E7A-4EA0-422A-8ECC-794D6ADDEBF1}"/>
    <cellStyle name="Millares 2 3 11 2 2" xfId="37496" xr:uid="{67FFA4B2-42C2-4E33-943A-663E8C048418}"/>
    <cellStyle name="Millares 2 3 11 3" xfId="27172" xr:uid="{0D948B05-27B8-42FF-A372-5003FBCB9B5C}"/>
    <cellStyle name="Millares 2 3 12" xfId="11686" xr:uid="{633C6EDC-8B47-4139-AF25-BBC588BE0058}"/>
    <cellStyle name="Millares 2 3 12 2" xfId="32334" xr:uid="{34D17EE4-E8FD-467B-97FE-4D6B36F2BEBD}"/>
    <cellStyle name="Millares 2 3 13" xfId="22010" xr:uid="{681CCB0C-0879-4792-8106-20BA0054B51E}"/>
    <cellStyle name="Millares 2 3 2" xfId="987" xr:uid="{00000000-0005-0000-0000-000072050000}"/>
    <cellStyle name="Millares 2 3 2 10" xfId="6525" xr:uid="{A776A5C0-89E8-44D5-9E84-E232D5D010D8}"/>
    <cellStyle name="Millares 2 3 2 10 2" xfId="16849" xr:uid="{57226AF5-D34E-419C-9877-80FCF720C1E5}"/>
    <cellStyle name="Millares 2 3 2 10 2 2" xfId="37497" xr:uid="{66A3E95A-C5CD-49A8-B142-A0F0F62BA4EE}"/>
    <cellStyle name="Millares 2 3 2 10 3" xfId="27173" xr:uid="{5EA8AB30-5174-4B86-847F-F85897A0A3C7}"/>
    <cellStyle name="Millares 2 3 2 11" xfId="11687" xr:uid="{4D40C830-C4B8-4190-B606-AD0C8A1A7F33}"/>
    <cellStyle name="Millares 2 3 2 11 2" xfId="32335" xr:uid="{2FA51796-E630-4171-8139-52311A010067}"/>
    <cellStyle name="Millares 2 3 2 12" xfId="22011" xr:uid="{BA90DB42-A39D-41A3-B3BD-3966E08436A0}"/>
    <cellStyle name="Millares 2 3 2 2" xfId="988" xr:uid="{00000000-0005-0000-0000-000073050000}"/>
    <cellStyle name="Millares 2 3 2 2 10" xfId="11688" xr:uid="{5D61A96E-CB5D-4740-A96C-AFD139679E61}"/>
    <cellStyle name="Millares 2 3 2 2 10 2" xfId="32336" xr:uid="{70BF8081-F210-4694-AD62-E4B1B2258DF4}"/>
    <cellStyle name="Millares 2 3 2 2 11" xfId="22012" xr:uid="{D6DBBE1C-804E-45D4-BBF9-46879084436F}"/>
    <cellStyle name="Millares 2 3 2 2 2" xfId="989" xr:uid="{00000000-0005-0000-0000-000074050000}"/>
    <cellStyle name="Millares 2 3 2 2 2 2" xfId="990" xr:uid="{00000000-0005-0000-0000-000075050000}"/>
    <cellStyle name="Millares 2 3 2 2 2 2 2" xfId="991" xr:uid="{00000000-0005-0000-0000-000076050000}"/>
    <cellStyle name="Millares 2 3 2 2 2 2 2 2" xfId="1965" xr:uid="{00000000-0005-0000-0000-000077050000}"/>
    <cellStyle name="Millares 2 3 2 2 2 2 2 2 2" xfId="3302" xr:uid="{79D39B6C-1218-4F36-A73E-B436FF43FF31}"/>
    <cellStyle name="Millares 2 3 2 2 2 2 2 2 2 2" xfId="5883" xr:uid="{38D7AC58-A28B-4F1F-9B66-555626CA1BC6}"/>
    <cellStyle name="Millares 2 3 2 2 2 2 2 2 2 2 2" xfId="11045" xr:uid="{01C08F07-8693-440C-AC81-56F825C74567}"/>
    <cellStyle name="Millares 2 3 2 2 2 2 2 2 2 2 2 2" xfId="21369" xr:uid="{24600BEA-6FB9-4D1F-810A-D7C17C52AADC}"/>
    <cellStyle name="Millares 2 3 2 2 2 2 2 2 2 2 2 2 2" xfId="42017" xr:uid="{9C754DF0-B44C-4377-AA0B-A45B9D10CED0}"/>
    <cellStyle name="Millares 2 3 2 2 2 2 2 2 2 2 2 3" xfId="31693" xr:uid="{12B90F56-3481-4C58-90E9-01D7E77ACA08}"/>
    <cellStyle name="Millares 2 3 2 2 2 2 2 2 2 2 3" xfId="16207" xr:uid="{8FAA1A79-FC0A-4CD1-B1FC-D6138B02E5E7}"/>
    <cellStyle name="Millares 2 3 2 2 2 2 2 2 2 2 3 2" xfId="36855" xr:uid="{C22A7C3F-B54D-40BA-BCCC-E3D936861584}"/>
    <cellStyle name="Millares 2 3 2 2 2 2 2 2 2 2 4" xfId="26531" xr:uid="{47D0DD62-6512-42AD-B9BB-92A2E6BF209B}"/>
    <cellStyle name="Millares 2 3 2 2 2 2 2 2 2 3" xfId="8464" xr:uid="{3ADCFF9B-06DE-43D5-93FD-2234C7577082}"/>
    <cellStyle name="Millares 2 3 2 2 2 2 2 2 2 3 2" xfId="18788" xr:uid="{C431BB9A-C5FA-428A-A7A5-D4549482618B}"/>
    <cellStyle name="Millares 2 3 2 2 2 2 2 2 2 3 2 2" xfId="39436" xr:uid="{7E6CFBDF-AC07-4DF1-96AC-DD854D3A00A8}"/>
    <cellStyle name="Millares 2 3 2 2 2 2 2 2 2 3 3" xfId="29112" xr:uid="{FBB2689D-2E5F-4B9C-8A6A-CFF70C983FE2}"/>
    <cellStyle name="Millares 2 3 2 2 2 2 2 2 2 4" xfId="13626" xr:uid="{70F6F8B5-3A3D-44BF-A154-7413074EE3CA}"/>
    <cellStyle name="Millares 2 3 2 2 2 2 2 2 2 4 2" xfId="34274" xr:uid="{B147A398-DB5F-4A91-8E92-348DFA43222B}"/>
    <cellStyle name="Millares 2 3 2 2 2 2 2 2 2 5" xfId="23950" xr:uid="{A7EE4A96-A713-400F-9A8E-BB5E1376D32B}"/>
    <cellStyle name="Millares 2 3 2 2 2 2 2 2 3" xfId="4593" xr:uid="{75D52746-B03D-41EF-823B-0A4E9091F0FC}"/>
    <cellStyle name="Millares 2 3 2 2 2 2 2 2 3 2" xfId="9755" xr:uid="{D2EBBB35-757D-468E-8D08-013A0B0BFBEF}"/>
    <cellStyle name="Millares 2 3 2 2 2 2 2 2 3 2 2" xfId="20079" xr:uid="{EAEE13E1-EE00-4E7C-8FAE-3033C32729B2}"/>
    <cellStyle name="Millares 2 3 2 2 2 2 2 2 3 2 2 2" xfId="40727" xr:uid="{E8DAB6BB-26C2-4604-A1DA-875F73BBCC16}"/>
    <cellStyle name="Millares 2 3 2 2 2 2 2 2 3 2 3" xfId="30403" xr:uid="{68E889FF-B72B-4457-83D5-D1C7639ED7B0}"/>
    <cellStyle name="Millares 2 3 2 2 2 2 2 2 3 3" xfId="14917" xr:uid="{757E7F87-40C5-4D50-823F-96BCDD2BC6E2}"/>
    <cellStyle name="Millares 2 3 2 2 2 2 2 2 3 3 2" xfId="35565" xr:uid="{FAF850DF-4093-4A9A-8398-58BCDE7AF5B5}"/>
    <cellStyle name="Millares 2 3 2 2 2 2 2 2 3 4" xfId="25241" xr:uid="{97272FA5-B4A5-4452-A9D8-756BA3DCB9B9}"/>
    <cellStyle name="Millares 2 3 2 2 2 2 2 2 4" xfId="7174" xr:uid="{7AC8B875-2D99-49D6-96C4-02F05C0F4D2D}"/>
    <cellStyle name="Millares 2 3 2 2 2 2 2 2 4 2" xfId="17498" xr:uid="{655CDC91-32BC-43B6-843C-B4691F15A14B}"/>
    <cellStyle name="Millares 2 3 2 2 2 2 2 2 4 2 2" xfId="38146" xr:uid="{BE7DBE61-1F8F-4B64-A183-FFF711D22F00}"/>
    <cellStyle name="Millares 2 3 2 2 2 2 2 2 4 3" xfId="27822" xr:uid="{E172BB26-0DCB-45B1-BD76-B7FCE0BFF866}"/>
    <cellStyle name="Millares 2 3 2 2 2 2 2 2 5" xfId="12336" xr:uid="{072EBDBF-6B66-402E-A24B-FAF0B3787D42}"/>
    <cellStyle name="Millares 2 3 2 2 2 2 2 2 5 2" xfId="32984" xr:uid="{4F3887AF-8BD9-4635-AE3F-C2DE2F6A0653}"/>
    <cellStyle name="Millares 2 3 2 2 2 2 2 2 6" xfId="22660" xr:uid="{A2CDC417-1827-498C-8381-F621982933BF}"/>
    <cellStyle name="Millares 2 3 2 2 2 2 2 3" xfId="2657" xr:uid="{9B70E135-36B1-4729-A407-A875018335A4}"/>
    <cellStyle name="Millares 2 3 2 2 2 2 2 3 2" xfId="5238" xr:uid="{2E5617D2-456F-45BD-8B33-A46074F2FD7D}"/>
    <cellStyle name="Millares 2 3 2 2 2 2 2 3 2 2" xfId="10400" xr:uid="{A2ED4987-9044-4903-B376-7E5E8BF58B73}"/>
    <cellStyle name="Millares 2 3 2 2 2 2 2 3 2 2 2" xfId="20724" xr:uid="{2FDA98CA-EA98-419E-9DAC-3239BA6F8FC1}"/>
    <cellStyle name="Millares 2 3 2 2 2 2 2 3 2 2 2 2" xfId="41372" xr:uid="{73299B60-747C-4185-A899-311D11806698}"/>
    <cellStyle name="Millares 2 3 2 2 2 2 2 3 2 2 3" xfId="31048" xr:uid="{ADA7216B-F009-4C5E-A254-37446C0F0844}"/>
    <cellStyle name="Millares 2 3 2 2 2 2 2 3 2 3" xfId="15562" xr:uid="{DB24909A-35D8-4899-9300-2E89D0007046}"/>
    <cellStyle name="Millares 2 3 2 2 2 2 2 3 2 3 2" xfId="36210" xr:uid="{435FB62A-EF23-4308-A198-858B9F474ABC}"/>
    <cellStyle name="Millares 2 3 2 2 2 2 2 3 2 4" xfId="25886" xr:uid="{AA259BA3-3C7F-4100-9AF7-4A39A95E34A1}"/>
    <cellStyle name="Millares 2 3 2 2 2 2 2 3 3" xfId="7819" xr:uid="{9F64CD4C-F1CF-414C-9A76-3F8ADEB82F1F}"/>
    <cellStyle name="Millares 2 3 2 2 2 2 2 3 3 2" xfId="18143" xr:uid="{51D21B05-2CDC-4830-8472-FCB0BA5F2260}"/>
    <cellStyle name="Millares 2 3 2 2 2 2 2 3 3 2 2" xfId="38791" xr:uid="{53F1A64B-7977-4246-9E85-85D30AD74936}"/>
    <cellStyle name="Millares 2 3 2 2 2 2 2 3 3 3" xfId="28467" xr:uid="{5BB238EE-FDF4-423F-9710-2DD9926486ED}"/>
    <cellStyle name="Millares 2 3 2 2 2 2 2 3 4" xfId="12981" xr:uid="{D59A94A4-F20F-4828-869B-4201B6F95BF5}"/>
    <cellStyle name="Millares 2 3 2 2 2 2 2 3 4 2" xfId="33629" xr:uid="{1EA3215C-E1A0-4533-8A20-1DAFEAA207D1}"/>
    <cellStyle name="Millares 2 3 2 2 2 2 2 3 5" xfId="23305" xr:uid="{BF727D4F-6193-4D1F-9FE8-129E46A2F07C}"/>
    <cellStyle name="Millares 2 3 2 2 2 2 2 4" xfId="3948" xr:uid="{B459C0EB-E788-4B78-A766-5A3819EA7E97}"/>
    <cellStyle name="Millares 2 3 2 2 2 2 2 4 2" xfId="9110" xr:uid="{396D39A4-263F-4E82-8D85-3C9ECCDEC676}"/>
    <cellStyle name="Millares 2 3 2 2 2 2 2 4 2 2" xfId="19434" xr:uid="{2B925FED-75F0-4E85-B1DB-B89726EFE4ED}"/>
    <cellStyle name="Millares 2 3 2 2 2 2 2 4 2 2 2" xfId="40082" xr:uid="{44A0B31B-0E21-431A-B7C9-2D8A56BC2C33}"/>
    <cellStyle name="Millares 2 3 2 2 2 2 2 4 2 3" xfId="29758" xr:uid="{4AED2E1D-299B-42DD-A062-D0C66049C7C3}"/>
    <cellStyle name="Millares 2 3 2 2 2 2 2 4 3" xfId="14272" xr:uid="{8ADC2E61-1C1E-4310-8C39-6CC2723D61F9}"/>
    <cellStyle name="Millares 2 3 2 2 2 2 2 4 3 2" xfId="34920" xr:uid="{D305579E-592A-439C-B814-D505924F4477}"/>
    <cellStyle name="Millares 2 3 2 2 2 2 2 4 4" xfId="24596" xr:uid="{563BF15A-3C0E-4D10-AEB1-14D959030D7F}"/>
    <cellStyle name="Millares 2 3 2 2 2 2 2 5" xfId="6529" xr:uid="{CF7B865C-BB7A-4934-9F3D-70E9F5C57D93}"/>
    <cellStyle name="Millares 2 3 2 2 2 2 2 5 2" xfId="16853" xr:uid="{BA747F86-2F14-4913-8781-C3D2B03BB143}"/>
    <cellStyle name="Millares 2 3 2 2 2 2 2 5 2 2" xfId="37501" xr:uid="{9F60D623-5C4E-46FF-A5E7-A4BCBDEA9BA1}"/>
    <cellStyle name="Millares 2 3 2 2 2 2 2 5 3" xfId="27177" xr:uid="{7C043E0E-33C1-4290-92DA-8BFC0BFD98C6}"/>
    <cellStyle name="Millares 2 3 2 2 2 2 2 6" xfId="11691" xr:uid="{1395E93F-3E62-4DA5-AD78-8ABF54B4B816}"/>
    <cellStyle name="Millares 2 3 2 2 2 2 2 6 2" xfId="32339" xr:uid="{AD619A38-108B-48D2-B85C-D73907E117A0}"/>
    <cellStyle name="Millares 2 3 2 2 2 2 2 7" xfId="22015" xr:uid="{7ED7380E-FBCC-4DB5-8096-5BB3D4AB505E}"/>
    <cellStyle name="Millares 2 3 2 2 2 2 3" xfId="1964" xr:uid="{00000000-0005-0000-0000-000078050000}"/>
    <cellStyle name="Millares 2 3 2 2 2 2 3 2" xfId="3301" xr:uid="{BAB5F4C9-1446-48BF-A4BD-90328DDA5DBC}"/>
    <cellStyle name="Millares 2 3 2 2 2 2 3 2 2" xfId="5882" xr:uid="{167FCD5E-2D84-4597-B895-C63C6078C28F}"/>
    <cellStyle name="Millares 2 3 2 2 2 2 3 2 2 2" xfId="11044" xr:uid="{F810CC31-8041-4AED-B126-456BF5CD35C7}"/>
    <cellStyle name="Millares 2 3 2 2 2 2 3 2 2 2 2" xfId="21368" xr:uid="{E605EF4D-AF3E-4955-8D4B-FB2B374C4136}"/>
    <cellStyle name="Millares 2 3 2 2 2 2 3 2 2 2 2 2" xfId="42016" xr:uid="{9E269CDC-B1C8-46D1-AE0E-04D98F667236}"/>
    <cellStyle name="Millares 2 3 2 2 2 2 3 2 2 2 3" xfId="31692" xr:uid="{A35618DA-146F-4AB9-AF93-677ADC3EE843}"/>
    <cellStyle name="Millares 2 3 2 2 2 2 3 2 2 3" xfId="16206" xr:uid="{82C59B8B-DABC-4918-9A7A-C77158089649}"/>
    <cellStyle name="Millares 2 3 2 2 2 2 3 2 2 3 2" xfId="36854" xr:uid="{695AA494-C4AE-41DC-834A-E1D8B198A76A}"/>
    <cellStyle name="Millares 2 3 2 2 2 2 3 2 2 4" xfId="26530" xr:uid="{C0529319-1D75-419F-8045-D50EC478512E}"/>
    <cellStyle name="Millares 2 3 2 2 2 2 3 2 3" xfId="8463" xr:uid="{30F50EA3-225B-41E1-A914-9832C8475509}"/>
    <cellStyle name="Millares 2 3 2 2 2 2 3 2 3 2" xfId="18787" xr:uid="{48411034-014E-471A-9D94-4680B8E56C8D}"/>
    <cellStyle name="Millares 2 3 2 2 2 2 3 2 3 2 2" xfId="39435" xr:uid="{15F8D4DD-753E-436B-A797-D412B6C71563}"/>
    <cellStyle name="Millares 2 3 2 2 2 2 3 2 3 3" xfId="29111" xr:uid="{8FE9B0E8-F24F-4FB0-8929-78821EECC9AC}"/>
    <cellStyle name="Millares 2 3 2 2 2 2 3 2 4" xfId="13625" xr:uid="{FEC21E92-E413-4371-8AEB-C77DE939DCBA}"/>
    <cellStyle name="Millares 2 3 2 2 2 2 3 2 4 2" xfId="34273" xr:uid="{CE620A18-92ED-45D4-8DD2-0297E6D73D52}"/>
    <cellStyle name="Millares 2 3 2 2 2 2 3 2 5" xfId="23949" xr:uid="{4D645668-B9B9-45FD-994F-1CD695629DF2}"/>
    <cellStyle name="Millares 2 3 2 2 2 2 3 3" xfId="4592" xr:uid="{BCE76C71-6175-4000-91CB-19D5B31F49BE}"/>
    <cellStyle name="Millares 2 3 2 2 2 2 3 3 2" xfId="9754" xr:uid="{DC7356AE-0ADF-467F-B2A6-2DC63A023856}"/>
    <cellStyle name="Millares 2 3 2 2 2 2 3 3 2 2" xfId="20078" xr:uid="{D63F266D-09B0-4E91-A424-FB9624F3FB5D}"/>
    <cellStyle name="Millares 2 3 2 2 2 2 3 3 2 2 2" xfId="40726" xr:uid="{3E0E0A7F-6E26-4C54-B029-0C2B123B8A71}"/>
    <cellStyle name="Millares 2 3 2 2 2 2 3 3 2 3" xfId="30402" xr:uid="{5999022D-2E2F-4BFF-9683-CF2BFF5A367C}"/>
    <cellStyle name="Millares 2 3 2 2 2 2 3 3 3" xfId="14916" xr:uid="{5430369B-6C95-48B2-B9BC-D2555B480D93}"/>
    <cellStyle name="Millares 2 3 2 2 2 2 3 3 3 2" xfId="35564" xr:uid="{C47AF692-35E9-4323-A14A-4746D91A4AB0}"/>
    <cellStyle name="Millares 2 3 2 2 2 2 3 3 4" xfId="25240" xr:uid="{C6CCA616-DD40-4986-978A-3F4C8B5C6D9F}"/>
    <cellStyle name="Millares 2 3 2 2 2 2 3 4" xfId="7173" xr:uid="{77791701-A220-401B-9EDD-AB7DEE75E840}"/>
    <cellStyle name="Millares 2 3 2 2 2 2 3 4 2" xfId="17497" xr:uid="{4DC4BA3D-1667-4AEF-A01A-67CCEA4F6116}"/>
    <cellStyle name="Millares 2 3 2 2 2 2 3 4 2 2" xfId="38145" xr:uid="{D0841DCB-E3C0-4003-8015-BCACCC7F3CA2}"/>
    <cellStyle name="Millares 2 3 2 2 2 2 3 4 3" xfId="27821" xr:uid="{A1827707-9472-44D8-8CA4-E079CBA514F9}"/>
    <cellStyle name="Millares 2 3 2 2 2 2 3 5" xfId="12335" xr:uid="{2F49BCE5-76D4-42BC-97DF-04D3599760D4}"/>
    <cellStyle name="Millares 2 3 2 2 2 2 3 5 2" xfId="32983" xr:uid="{A88B16E8-8280-4014-8B6F-914F9C60C6F4}"/>
    <cellStyle name="Millares 2 3 2 2 2 2 3 6" xfId="22659" xr:uid="{019F5B79-7E45-416D-9C72-43A1B94542A1}"/>
    <cellStyle name="Millares 2 3 2 2 2 2 4" xfId="2656" xr:uid="{BC160D73-28E1-4B76-94E2-3BC300F41D89}"/>
    <cellStyle name="Millares 2 3 2 2 2 2 4 2" xfId="5237" xr:uid="{52EF8E8A-8563-4F33-B3C3-4485B356121B}"/>
    <cellStyle name="Millares 2 3 2 2 2 2 4 2 2" xfId="10399" xr:uid="{3D7726B7-405A-4B2E-844F-7018458CECEA}"/>
    <cellStyle name="Millares 2 3 2 2 2 2 4 2 2 2" xfId="20723" xr:uid="{3F998E0F-BD07-401F-8935-FF60B86AE2C1}"/>
    <cellStyle name="Millares 2 3 2 2 2 2 4 2 2 2 2" xfId="41371" xr:uid="{347330EA-2B8E-43F8-9804-66380C3100BA}"/>
    <cellStyle name="Millares 2 3 2 2 2 2 4 2 2 3" xfId="31047" xr:uid="{F13ECD4B-106B-491D-86CE-283CB9FF404C}"/>
    <cellStyle name="Millares 2 3 2 2 2 2 4 2 3" xfId="15561" xr:uid="{B2976633-E587-4FA5-8A0C-94D86A52BA15}"/>
    <cellStyle name="Millares 2 3 2 2 2 2 4 2 3 2" xfId="36209" xr:uid="{0453FE9F-107C-4F62-B946-A17891913EE0}"/>
    <cellStyle name="Millares 2 3 2 2 2 2 4 2 4" xfId="25885" xr:uid="{AD6972AA-743E-4A26-8477-B9268106B23F}"/>
    <cellStyle name="Millares 2 3 2 2 2 2 4 3" xfId="7818" xr:uid="{2002099F-EE1C-436B-A5A7-DEFBFE9BC5ED}"/>
    <cellStyle name="Millares 2 3 2 2 2 2 4 3 2" xfId="18142" xr:uid="{1011ECAB-9402-418F-ADAB-1788CD36AF88}"/>
    <cellStyle name="Millares 2 3 2 2 2 2 4 3 2 2" xfId="38790" xr:uid="{A02A86E2-1256-403B-B2D8-77C0BF218918}"/>
    <cellStyle name="Millares 2 3 2 2 2 2 4 3 3" xfId="28466" xr:uid="{EC4F7795-0B9B-4F40-819E-C94F0408A69D}"/>
    <cellStyle name="Millares 2 3 2 2 2 2 4 4" xfId="12980" xr:uid="{2FD0B4E3-701A-4410-AE9D-A53FB2EC74B4}"/>
    <cellStyle name="Millares 2 3 2 2 2 2 4 4 2" xfId="33628" xr:uid="{85E75C34-DA8A-493B-B8EE-A90820C9A7B8}"/>
    <cellStyle name="Millares 2 3 2 2 2 2 4 5" xfId="23304" xr:uid="{B5D619AE-9DC2-45F9-8908-205ED65154C4}"/>
    <cellStyle name="Millares 2 3 2 2 2 2 5" xfId="3947" xr:uid="{F87CAB92-54F0-45F9-9BAD-3B69CC0DA128}"/>
    <cellStyle name="Millares 2 3 2 2 2 2 5 2" xfId="9109" xr:uid="{6F6CEB9F-AFC2-4CD0-993D-2635C39B3A2F}"/>
    <cellStyle name="Millares 2 3 2 2 2 2 5 2 2" xfId="19433" xr:uid="{154D43E5-93B9-4ED9-B51C-30729C01F805}"/>
    <cellStyle name="Millares 2 3 2 2 2 2 5 2 2 2" xfId="40081" xr:uid="{57333CD4-67E8-4009-8198-CFA9CC8D8CE9}"/>
    <cellStyle name="Millares 2 3 2 2 2 2 5 2 3" xfId="29757" xr:uid="{0819C671-8F2E-491D-8225-F1EFC227D9AC}"/>
    <cellStyle name="Millares 2 3 2 2 2 2 5 3" xfId="14271" xr:uid="{2F69F48C-7A1C-431F-8616-AEF4A31A32EC}"/>
    <cellStyle name="Millares 2 3 2 2 2 2 5 3 2" xfId="34919" xr:uid="{A27BECFA-FF2E-4A9E-9E9F-F1BA9AA3285F}"/>
    <cellStyle name="Millares 2 3 2 2 2 2 5 4" xfId="24595" xr:uid="{8F7E8C99-E84D-4870-B49D-4CACA937A385}"/>
    <cellStyle name="Millares 2 3 2 2 2 2 6" xfId="6528" xr:uid="{234F5A4A-2D00-4B7A-917F-C366FDB917F2}"/>
    <cellStyle name="Millares 2 3 2 2 2 2 6 2" xfId="16852" xr:uid="{0B5F0D95-EFD6-440E-866C-EE677531DF83}"/>
    <cellStyle name="Millares 2 3 2 2 2 2 6 2 2" xfId="37500" xr:uid="{64D8D14E-C95A-488D-8216-E6AED39EC043}"/>
    <cellStyle name="Millares 2 3 2 2 2 2 6 3" xfId="27176" xr:uid="{DBB5CD61-4404-49F0-95BC-3DE213AF0ABB}"/>
    <cellStyle name="Millares 2 3 2 2 2 2 7" xfId="11690" xr:uid="{6BC84429-4D35-4306-95EE-54B64B87A4E9}"/>
    <cellStyle name="Millares 2 3 2 2 2 2 7 2" xfId="32338" xr:uid="{D88C9CC0-8E63-4D5A-8C63-D76A9825051D}"/>
    <cellStyle name="Millares 2 3 2 2 2 2 8" xfId="22014" xr:uid="{279BFB68-83B8-4714-A0AD-DD9315E676AE}"/>
    <cellStyle name="Millares 2 3 2 2 2 3" xfId="992" xr:uid="{00000000-0005-0000-0000-000079050000}"/>
    <cellStyle name="Millares 2 3 2 2 2 3 2" xfId="1966" xr:uid="{00000000-0005-0000-0000-00007A050000}"/>
    <cellStyle name="Millares 2 3 2 2 2 3 2 2" xfId="3303" xr:uid="{FC01F49A-591F-4011-BC9E-508AAB4F301A}"/>
    <cellStyle name="Millares 2 3 2 2 2 3 2 2 2" xfId="5884" xr:uid="{C6B7A0C2-97BD-4135-B315-4229F617E404}"/>
    <cellStyle name="Millares 2 3 2 2 2 3 2 2 2 2" xfId="11046" xr:uid="{6F9959E5-7770-44E8-910D-DAAC77BADE6F}"/>
    <cellStyle name="Millares 2 3 2 2 2 3 2 2 2 2 2" xfId="21370" xr:uid="{73737754-444B-4EE2-A016-2C754E342621}"/>
    <cellStyle name="Millares 2 3 2 2 2 3 2 2 2 2 2 2" xfId="42018" xr:uid="{7D78CC30-1ADC-4C11-9753-58C10769F113}"/>
    <cellStyle name="Millares 2 3 2 2 2 3 2 2 2 2 3" xfId="31694" xr:uid="{D6EB01CB-0DC7-4E0E-89FE-BE6031786D39}"/>
    <cellStyle name="Millares 2 3 2 2 2 3 2 2 2 3" xfId="16208" xr:uid="{6FBF6C58-8449-45D5-BFC2-25EAEA8D2A45}"/>
    <cellStyle name="Millares 2 3 2 2 2 3 2 2 2 3 2" xfId="36856" xr:uid="{5780C152-C7AA-406F-AD1B-A18ECE7E2322}"/>
    <cellStyle name="Millares 2 3 2 2 2 3 2 2 2 4" xfId="26532" xr:uid="{33A97E08-9B41-4EB8-B2BA-A6060FB124F4}"/>
    <cellStyle name="Millares 2 3 2 2 2 3 2 2 3" xfId="8465" xr:uid="{8BDEC685-6CF8-4F89-BFD8-0EBE9777B576}"/>
    <cellStyle name="Millares 2 3 2 2 2 3 2 2 3 2" xfId="18789" xr:uid="{B1BBBBE3-B6A9-44A6-BEDE-846FCDF12B62}"/>
    <cellStyle name="Millares 2 3 2 2 2 3 2 2 3 2 2" xfId="39437" xr:uid="{9D0496C6-64C6-4F22-88FF-AF3DAEF2E8C1}"/>
    <cellStyle name="Millares 2 3 2 2 2 3 2 2 3 3" xfId="29113" xr:uid="{AD669219-6F4A-4689-A7DF-14730A04CC3B}"/>
    <cellStyle name="Millares 2 3 2 2 2 3 2 2 4" xfId="13627" xr:uid="{A487938A-F2E9-436C-AB98-3661DA3CC164}"/>
    <cellStyle name="Millares 2 3 2 2 2 3 2 2 4 2" xfId="34275" xr:uid="{1B3A9248-C3EC-4490-AD3E-634E0948DF6D}"/>
    <cellStyle name="Millares 2 3 2 2 2 3 2 2 5" xfId="23951" xr:uid="{166DA2BF-B36C-4420-88AC-93FA80E7E3AC}"/>
    <cellStyle name="Millares 2 3 2 2 2 3 2 3" xfId="4594" xr:uid="{E72C820C-36A9-486B-A4BF-B38788D299B4}"/>
    <cellStyle name="Millares 2 3 2 2 2 3 2 3 2" xfId="9756" xr:uid="{5528A51B-BAB3-42D6-9C9E-ACDD23634D15}"/>
    <cellStyle name="Millares 2 3 2 2 2 3 2 3 2 2" xfId="20080" xr:uid="{A3139419-BCFD-4516-8937-BC021B9BB93D}"/>
    <cellStyle name="Millares 2 3 2 2 2 3 2 3 2 2 2" xfId="40728" xr:uid="{49F45011-373C-4507-876F-C32EC5CBBEEA}"/>
    <cellStyle name="Millares 2 3 2 2 2 3 2 3 2 3" xfId="30404" xr:uid="{B5D92143-E71D-45CA-8E89-E31927706802}"/>
    <cellStyle name="Millares 2 3 2 2 2 3 2 3 3" xfId="14918" xr:uid="{15DA401B-3087-49FF-8658-B7E92F2C614F}"/>
    <cellStyle name="Millares 2 3 2 2 2 3 2 3 3 2" xfId="35566" xr:uid="{2909C748-F3B0-4FCC-97B3-3831C0392357}"/>
    <cellStyle name="Millares 2 3 2 2 2 3 2 3 4" xfId="25242" xr:uid="{5E1B1256-7973-473C-B4AE-BB86832ED101}"/>
    <cellStyle name="Millares 2 3 2 2 2 3 2 4" xfId="7175" xr:uid="{1CA7D5D7-E5AA-4FAC-839A-9ADFFDF73C57}"/>
    <cellStyle name="Millares 2 3 2 2 2 3 2 4 2" xfId="17499" xr:uid="{F4F6AD42-149C-4375-B4B1-D3B7E823528C}"/>
    <cellStyle name="Millares 2 3 2 2 2 3 2 4 2 2" xfId="38147" xr:uid="{11BA7924-71D5-4D29-BAD4-FF4EFDBCC01C}"/>
    <cellStyle name="Millares 2 3 2 2 2 3 2 4 3" xfId="27823" xr:uid="{56D9893B-DC69-473B-A109-4F4C4CC9A41A}"/>
    <cellStyle name="Millares 2 3 2 2 2 3 2 5" xfId="12337" xr:uid="{3ECF21DE-2EE9-4468-BF11-6A59DD827308}"/>
    <cellStyle name="Millares 2 3 2 2 2 3 2 5 2" xfId="32985" xr:uid="{0A11289A-3C42-4D7C-81DA-0BC4EA96A6A7}"/>
    <cellStyle name="Millares 2 3 2 2 2 3 2 6" xfId="22661" xr:uid="{902E33B3-058F-4940-8C02-9DE77C9165D8}"/>
    <cellStyle name="Millares 2 3 2 2 2 3 3" xfId="2658" xr:uid="{0687EFFC-5B63-4C06-87C7-AE128863FB96}"/>
    <cellStyle name="Millares 2 3 2 2 2 3 3 2" xfId="5239" xr:uid="{34C22FD9-DF73-4BBD-A788-0A3631D2E476}"/>
    <cellStyle name="Millares 2 3 2 2 2 3 3 2 2" xfId="10401" xr:uid="{4D0CCFCE-0DCE-40AA-8626-2EFBFE98C208}"/>
    <cellStyle name="Millares 2 3 2 2 2 3 3 2 2 2" xfId="20725" xr:uid="{E6173B37-41E1-4518-A8C6-6789553A2FF4}"/>
    <cellStyle name="Millares 2 3 2 2 2 3 3 2 2 2 2" xfId="41373" xr:uid="{A1BBEAB9-1047-45DD-B9CA-70C19110F06D}"/>
    <cellStyle name="Millares 2 3 2 2 2 3 3 2 2 3" xfId="31049" xr:uid="{30B2CF7B-2096-468C-A126-F6AF878086E4}"/>
    <cellStyle name="Millares 2 3 2 2 2 3 3 2 3" xfId="15563" xr:uid="{D947C4BA-237D-49EE-BA8C-70838BA0126F}"/>
    <cellStyle name="Millares 2 3 2 2 2 3 3 2 3 2" xfId="36211" xr:uid="{F6EBAB74-D2A3-4C8D-90D4-FDF27A6A4162}"/>
    <cellStyle name="Millares 2 3 2 2 2 3 3 2 4" xfId="25887" xr:uid="{EE936359-3BDB-46CE-A339-3F865724898A}"/>
    <cellStyle name="Millares 2 3 2 2 2 3 3 3" xfId="7820" xr:uid="{BDDEDD7D-7886-41F9-B958-381B6E912C04}"/>
    <cellStyle name="Millares 2 3 2 2 2 3 3 3 2" xfId="18144" xr:uid="{AA2CABBC-3B19-4851-8F92-3A671E0D78F5}"/>
    <cellStyle name="Millares 2 3 2 2 2 3 3 3 2 2" xfId="38792" xr:uid="{0D8B71F1-A6BA-48AE-9DDE-1A549ADE42EA}"/>
    <cellStyle name="Millares 2 3 2 2 2 3 3 3 3" xfId="28468" xr:uid="{1BB957AD-AF62-4AFB-82A1-319220ADD61F}"/>
    <cellStyle name="Millares 2 3 2 2 2 3 3 4" xfId="12982" xr:uid="{A7A2FF09-92DA-4D38-9287-6E6C44F40623}"/>
    <cellStyle name="Millares 2 3 2 2 2 3 3 4 2" xfId="33630" xr:uid="{38A7DA2A-BE09-4123-A266-5ECCB77CB703}"/>
    <cellStyle name="Millares 2 3 2 2 2 3 3 5" xfId="23306" xr:uid="{20A4A33F-9153-45E5-A9FE-9FDE02B6E207}"/>
    <cellStyle name="Millares 2 3 2 2 2 3 4" xfId="3949" xr:uid="{F0239F5F-D3FA-44E4-B8F8-82C23C30FE33}"/>
    <cellStyle name="Millares 2 3 2 2 2 3 4 2" xfId="9111" xr:uid="{C131ACAF-5019-435C-AA89-A863A9406569}"/>
    <cellStyle name="Millares 2 3 2 2 2 3 4 2 2" xfId="19435" xr:uid="{CFF32A17-DCA2-4E68-A973-74D1FCBE0C93}"/>
    <cellStyle name="Millares 2 3 2 2 2 3 4 2 2 2" xfId="40083" xr:uid="{2A293FA4-97FE-4840-A74F-AAD7A5524B4C}"/>
    <cellStyle name="Millares 2 3 2 2 2 3 4 2 3" xfId="29759" xr:uid="{D5D08C40-EC9F-4598-BAE2-1613D2EA712F}"/>
    <cellStyle name="Millares 2 3 2 2 2 3 4 3" xfId="14273" xr:uid="{44B045F0-54E9-4F43-B3D0-5E86CB662050}"/>
    <cellStyle name="Millares 2 3 2 2 2 3 4 3 2" xfId="34921" xr:uid="{FD286B9C-9F8B-46CD-BFC3-4E71749D00B4}"/>
    <cellStyle name="Millares 2 3 2 2 2 3 4 4" xfId="24597" xr:uid="{39C77CA4-90C3-47AB-8DA5-BA88AE2D1D9C}"/>
    <cellStyle name="Millares 2 3 2 2 2 3 5" xfId="6530" xr:uid="{43663E40-3E85-40FD-84EA-AA565832664D}"/>
    <cellStyle name="Millares 2 3 2 2 2 3 5 2" xfId="16854" xr:uid="{1196E49B-6899-4663-8810-6CB4C8BD67BF}"/>
    <cellStyle name="Millares 2 3 2 2 2 3 5 2 2" xfId="37502" xr:uid="{9BFA05E4-0695-4859-8BBC-76AD9D385FBD}"/>
    <cellStyle name="Millares 2 3 2 2 2 3 5 3" xfId="27178" xr:uid="{D52CCDCE-30B3-4563-B971-430EF9CAB720}"/>
    <cellStyle name="Millares 2 3 2 2 2 3 6" xfId="11692" xr:uid="{7F4BA4B1-09CC-4501-AF71-A03EE276909E}"/>
    <cellStyle name="Millares 2 3 2 2 2 3 6 2" xfId="32340" xr:uid="{95C30E97-98B2-48EE-8F4B-E4CF5E555239}"/>
    <cellStyle name="Millares 2 3 2 2 2 3 7" xfId="22016" xr:uid="{740D3DAB-7D8D-47E8-A982-DB7D7671883E}"/>
    <cellStyle name="Millares 2 3 2 2 2 4" xfId="1963" xr:uid="{00000000-0005-0000-0000-00007B050000}"/>
    <cellStyle name="Millares 2 3 2 2 2 4 2" xfId="3300" xr:uid="{E46E4FEB-45F3-4FB6-ABAB-164D12FD8334}"/>
    <cellStyle name="Millares 2 3 2 2 2 4 2 2" xfId="5881" xr:uid="{361D6F70-39EB-4A9D-A17D-A43715CB0CEE}"/>
    <cellStyle name="Millares 2 3 2 2 2 4 2 2 2" xfId="11043" xr:uid="{D50FD55B-D4C2-44DB-B095-EFEF5C60A67E}"/>
    <cellStyle name="Millares 2 3 2 2 2 4 2 2 2 2" xfId="21367" xr:uid="{2890CC96-C13C-4851-8339-AA6E1959DFD0}"/>
    <cellStyle name="Millares 2 3 2 2 2 4 2 2 2 2 2" xfId="42015" xr:uid="{CEEDA5B5-35A7-456D-9450-3CD7BCCF7A27}"/>
    <cellStyle name="Millares 2 3 2 2 2 4 2 2 2 3" xfId="31691" xr:uid="{57A74D69-27DB-4BAB-90C3-4C4A55CB4677}"/>
    <cellStyle name="Millares 2 3 2 2 2 4 2 2 3" xfId="16205" xr:uid="{666CB606-BF94-49E3-94BF-7C9394E1B27B}"/>
    <cellStyle name="Millares 2 3 2 2 2 4 2 2 3 2" xfId="36853" xr:uid="{B4AE6894-382D-447A-B1C3-114ECC060C73}"/>
    <cellStyle name="Millares 2 3 2 2 2 4 2 2 4" xfId="26529" xr:uid="{B093DC65-3052-45AD-8455-D9C7DA75B9CF}"/>
    <cellStyle name="Millares 2 3 2 2 2 4 2 3" xfId="8462" xr:uid="{8EAF1238-D0A9-48A9-9698-4B5966E00E0A}"/>
    <cellStyle name="Millares 2 3 2 2 2 4 2 3 2" xfId="18786" xr:uid="{941FB739-8839-426E-9461-7D64365C4848}"/>
    <cellStyle name="Millares 2 3 2 2 2 4 2 3 2 2" xfId="39434" xr:uid="{8BEBC46B-E73A-489C-9C8C-4240F6EEA64B}"/>
    <cellStyle name="Millares 2 3 2 2 2 4 2 3 3" xfId="29110" xr:uid="{39E19A1E-CE59-4EE3-A5FB-46ABAA263C2B}"/>
    <cellStyle name="Millares 2 3 2 2 2 4 2 4" xfId="13624" xr:uid="{63F89BF4-CC87-4EB7-B050-BBF0CD39D7F3}"/>
    <cellStyle name="Millares 2 3 2 2 2 4 2 4 2" xfId="34272" xr:uid="{0DA67824-0D81-44DB-AE6E-465843D65F7B}"/>
    <cellStyle name="Millares 2 3 2 2 2 4 2 5" xfId="23948" xr:uid="{8FFAF181-CA91-4E34-A74A-A407D050321E}"/>
    <cellStyle name="Millares 2 3 2 2 2 4 3" xfId="4591" xr:uid="{D3D188A3-AC0A-47A1-835A-3BA033E100F7}"/>
    <cellStyle name="Millares 2 3 2 2 2 4 3 2" xfId="9753" xr:uid="{651EC041-7F60-438A-81BD-784133DBA851}"/>
    <cellStyle name="Millares 2 3 2 2 2 4 3 2 2" xfId="20077" xr:uid="{E1E31F80-479D-453C-98A4-D0AB80A9B5C6}"/>
    <cellStyle name="Millares 2 3 2 2 2 4 3 2 2 2" xfId="40725" xr:uid="{4FB59AF3-F9BA-4EF6-BAB3-0202615E6ADB}"/>
    <cellStyle name="Millares 2 3 2 2 2 4 3 2 3" xfId="30401" xr:uid="{65E39532-3670-4123-B6FA-96E0F5442794}"/>
    <cellStyle name="Millares 2 3 2 2 2 4 3 3" xfId="14915" xr:uid="{A5DC8AA2-BB57-4BE4-A16F-AA3BD1033EC1}"/>
    <cellStyle name="Millares 2 3 2 2 2 4 3 3 2" xfId="35563" xr:uid="{4DAEDCDA-781C-493B-B52D-0B95B416D37C}"/>
    <cellStyle name="Millares 2 3 2 2 2 4 3 4" xfId="25239" xr:uid="{18DD896F-81FC-41D4-8A5C-CBD89807635F}"/>
    <cellStyle name="Millares 2 3 2 2 2 4 4" xfId="7172" xr:uid="{BDAEE83B-332E-49C3-8E8E-DB597732B612}"/>
    <cellStyle name="Millares 2 3 2 2 2 4 4 2" xfId="17496" xr:uid="{512C7EC4-2DF0-4203-B561-81A9120256C4}"/>
    <cellStyle name="Millares 2 3 2 2 2 4 4 2 2" xfId="38144" xr:uid="{235857BD-ADC6-42E9-B587-B3C41D8AEDAE}"/>
    <cellStyle name="Millares 2 3 2 2 2 4 4 3" xfId="27820" xr:uid="{5DBE1D69-2DCE-4D6A-85A5-982F5D923654}"/>
    <cellStyle name="Millares 2 3 2 2 2 4 5" xfId="12334" xr:uid="{52036704-DA34-4F24-A0E0-04CD1DF9076C}"/>
    <cellStyle name="Millares 2 3 2 2 2 4 5 2" xfId="32982" xr:uid="{952D9D8C-5797-4E3C-8277-93B064E3C92C}"/>
    <cellStyle name="Millares 2 3 2 2 2 4 6" xfId="22658" xr:uid="{4689E3FE-81D5-458A-8F16-3088960BAA4C}"/>
    <cellStyle name="Millares 2 3 2 2 2 5" xfId="2655" xr:uid="{E1B05433-C533-4825-9FD9-D8D67080DCA0}"/>
    <cellStyle name="Millares 2 3 2 2 2 5 2" xfId="5236" xr:uid="{819DE566-99F3-4C92-9072-29C3A6FB680E}"/>
    <cellStyle name="Millares 2 3 2 2 2 5 2 2" xfId="10398" xr:uid="{9397463C-B811-4259-A35E-1A1D16DC4B29}"/>
    <cellStyle name="Millares 2 3 2 2 2 5 2 2 2" xfId="20722" xr:uid="{B6CED2DD-45BC-4E85-85A6-552C98249BA7}"/>
    <cellStyle name="Millares 2 3 2 2 2 5 2 2 2 2" xfId="41370" xr:uid="{FAC4E3FA-7803-4B68-A096-E647BD22D75A}"/>
    <cellStyle name="Millares 2 3 2 2 2 5 2 2 3" xfId="31046" xr:uid="{DBA47DC3-DC61-4FD0-A551-0041E1470394}"/>
    <cellStyle name="Millares 2 3 2 2 2 5 2 3" xfId="15560" xr:uid="{AC98019D-0907-43C7-8AAF-D9D42818CD14}"/>
    <cellStyle name="Millares 2 3 2 2 2 5 2 3 2" xfId="36208" xr:uid="{D8573163-156A-443E-9133-9F069F923FE1}"/>
    <cellStyle name="Millares 2 3 2 2 2 5 2 4" xfId="25884" xr:uid="{55465226-1D38-4250-8BB3-6044AA2D7836}"/>
    <cellStyle name="Millares 2 3 2 2 2 5 3" xfId="7817" xr:uid="{2A22875B-A325-4133-BDA7-A0A3B40F6914}"/>
    <cellStyle name="Millares 2 3 2 2 2 5 3 2" xfId="18141" xr:uid="{3BD604C5-75B0-4CF1-B877-B30A83B0663A}"/>
    <cellStyle name="Millares 2 3 2 2 2 5 3 2 2" xfId="38789" xr:uid="{35FA14E2-8709-4FDD-BC83-6F3B9D0C73C4}"/>
    <cellStyle name="Millares 2 3 2 2 2 5 3 3" xfId="28465" xr:uid="{2B90D60F-7AA8-4D4A-A0B4-6BFFBE32C67E}"/>
    <cellStyle name="Millares 2 3 2 2 2 5 4" xfId="12979" xr:uid="{F44D6C9C-D7A5-412D-9A64-8019172E32EA}"/>
    <cellStyle name="Millares 2 3 2 2 2 5 4 2" xfId="33627" xr:uid="{690F7C45-50DC-4B8E-9EF4-478F710887A0}"/>
    <cellStyle name="Millares 2 3 2 2 2 5 5" xfId="23303" xr:uid="{7E966346-5293-410E-9338-E698A287FF2E}"/>
    <cellStyle name="Millares 2 3 2 2 2 6" xfId="3946" xr:uid="{0D3CA896-9600-4317-B32A-FE46CECE110B}"/>
    <cellStyle name="Millares 2 3 2 2 2 6 2" xfId="9108" xr:uid="{2720D984-7C75-4DCE-B77C-CED18BEFB403}"/>
    <cellStyle name="Millares 2 3 2 2 2 6 2 2" xfId="19432" xr:uid="{893661B4-1C0C-4D02-9361-EADAD7F99378}"/>
    <cellStyle name="Millares 2 3 2 2 2 6 2 2 2" xfId="40080" xr:uid="{28F4D905-6C83-4FC9-AFFD-29B2D29BFE50}"/>
    <cellStyle name="Millares 2 3 2 2 2 6 2 3" xfId="29756" xr:uid="{2D5C7908-2F4B-4C76-9BC2-EF822831DDA7}"/>
    <cellStyle name="Millares 2 3 2 2 2 6 3" xfId="14270" xr:uid="{C89FA427-0B54-483E-BCE6-5B42D033FE9F}"/>
    <cellStyle name="Millares 2 3 2 2 2 6 3 2" xfId="34918" xr:uid="{F3DB88F3-1C79-4D26-8140-E717C6FCA2F8}"/>
    <cellStyle name="Millares 2 3 2 2 2 6 4" xfId="24594" xr:uid="{F8A625DE-6701-41EB-B5DD-81FDB4788326}"/>
    <cellStyle name="Millares 2 3 2 2 2 7" xfId="6527" xr:uid="{A6D0431E-1E1B-4A25-BA58-72DC531C3B5E}"/>
    <cellStyle name="Millares 2 3 2 2 2 7 2" xfId="16851" xr:uid="{0A6B86C6-F1DD-4862-8F8B-C8871E673442}"/>
    <cellStyle name="Millares 2 3 2 2 2 7 2 2" xfId="37499" xr:uid="{5458CFE4-3908-40C3-AB95-563A4CF393B2}"/>
    <cellStyle name="Millares 2 3 2 2 2 7 3" xfId="27175" xr:uid="{A213F03E-E5DE-48EA-8223-E4A53110C03F}"/>
    <cellStyle name="Millares 2 3 2 2 2 8" xfId="11689" xr:uid="{8F3BA6A1-5418-424B-8643-07607A362B59}"/>
    <cellStyle name="Millares 2 3 2 2 2 8 2" xfId="32337" xr:uid="{05B0BF69-72A1-45EA-B470-F7CFF2AB91C0}"/>
    <cellStyle name="Millares 2 3 2 2 2 9" xfId="22013" xr:uid="{1726E364-2F94-49FB-8E13-C180AE3C6210}"/>
    <cellStyle name="Millares 2 3 2 2 3" xfId="993" xr:uid="{00000000-0005-0000-0000-00007C050000}"/>
    <cellStyle name="Millares 2 3 2 2 3 2" xfId="994" xr:uid="{00000000-0005-0000-0000-00007D050000}"/>
    <cellStyle name="Millares 2 3 2 2 3 2 2" xfId="1968" xr:uid="{00000000-0005-0000-0000-00007E050000}"/>
    <cellStyle name="Millares 2 3 2 2 3 2 2 2" xfId="3305" xr:uid="{3B0738E3-EE09-4739-866E-3571E4CEAD25}"/>
    <cellStyle name="Millares 2 3 2 2 3 2 2 2 2" xfId="5886" xr:uid="{DE2A5DE0-25C7-43D8-8EBD-5B3C39340424}"/>
    <cellStyle name="Millares 2 3 2 2 3 2 2 2 2 2" xfId="11048" xr:uid="{0F20B43C-3D4C-4462-8869-ACE08195C792}"/>
    <cellStyle name="Millares 2 3 2 2 3 2 2 2 2 2 2" xfId="21372" xr:uid="{9E1A3076-AB44-4A92-9828-6AAA2B9189BA}"/>
    <cellStyle name="Millares 2 3 2 2 3 2 2 2 2 2 2 2" xfId="42020" xr:uid="{A49CAE22-1FE4-4AF9-B849-05D86F97CAA4}"/>
    <cellStyle name="Millares 2 3 2 2 3 2 2 2 2 2 3" xfId="31696" xr:uid="{2CBAE7B4-67ED-47B5-A6A8-51F1960C02E3}"/>
    <cellStyle name="Millares 2 3 2 2 3 2 2 2 2 3" xfId="16210" xr:uid="{A36B1368-7B7E-4D0C-BC4E-F1D4610AE033}"/>
    <cellStyle name="Millares 2 3 2 2 3 2 2 2 2 3 2" xfId="36858" xr:uid="{ED1854E6-6807-44BD-908F-25B0C34BB656}"/>
    <cellStyle name="Millares 2 3 2 2 3 2 2 2 2 4" xfId="26534" xr:uid="{EEE01A94-56B4-42D1-8CC5-98F5A760258C}"/>
    <cellStyle name="Millares 2 3 2 2 3 2 2 2 3" xfId="8467" xr:uid="{DE9E40D9-448F-4A88-A065-7B6C00DA1573}"/>
    <cellStyle name="Millares 2 3 2 2 3 2 2 2 3 2" xfId="18791" xr:uid="{3B56DD6F-BE99-4938-AEBD-EB0E1695A5F4}"/>
    <cellStyle name="Millares 2 3 2 2 3 2 2 2 3 2 2" xfId="39439" xr:uid="{B9509B33-8360-4AD4-8025-8991FA5C793C}"/>
    <cellStyle name="Millares 2 3 2 2 3 2 2 2 3 3" xfId="29115" xr:uid="{B9621A23-BDF6-42A4-9CA6-2BF3F7F2EA2E}"/>
    <cellStyle name="Millares 2 3 2 2 3 2 2 2 4" xfId="13629" xr:uid="{2FFFDC7B-2C94-4968-8733-00FD12025E44}"/>
    <cellStyle name="Millares 2 3 2 2 3 2 2 2 4 2" xfId="34277" xr:uid="{2BAB3540-770F-43AA-9776-AEC493F9A051}"/>
    <cellStyle name="Millares 2 3 2 2 3 2 2 2 5" xfId="23953" xr:uid="{05855C8A-9C6A-4E8B-AB9E-53544744E39E}"/>
    <cellStyle name="Millares 2 3 2 2 3 2 2 3" xfId="4596" xr:uid="{55400B50-C5D6-4BB8-8AE3-739719C7D496}"/>
    <cellStyle name="Millares 2 3 2 2 3 2 2 3 2" xfId="9758" xr:uid="{93AF7FBC-44F9-47DE-811E-E2A698FEE4EF}"/>
    <cellStyle name="Millares 2 3 2 2 3 2 2 3 2 2" xfId="20082" xr:uid="{C918A9CD-C3F4-46E4-B191-D0594555ED53}"/>
    <cellStyle name="Millares 2 3 2 2 3 2 2 3 2 2 2" xfId="40730" xr:uid="{F79F42F9-5634-48C9-A0E5-32911BCCD02D}"/>
    <cellStyle name="Millares 2 3 2 2 3 2 2 3 2 3" xfId="30406" xr:uid="{47BE8015-6CB1-48EA-9C22-611CA68D2775}"/>
    <cellStyle name="Millares 2 3 2 2 3 2 2 3 3" xfId="14920" xr:uid="{8554C6FE-C2E5-4A85-BD70-1A58C8B86CD3}"/>
    <cellStyle name="Millares 2 3 2 2 3 2 2 3 3 2" xfId="35568" xr:uid="{EEBBFEA1-A553-412B-943C-B7AB18DF519F}"/>
    <cellStyle name="Millares 2 3 2 2 3 2 2 3 4" xfId="25244" xr:uid="{AD7FC5DE-3CB9-481D-BE2E-B241CCD9823B}"/>
    <cellStyle name="Millares 2 3 2 2 3 2 2 4" xfId="7177" xr:uid="{D192CE23-ECA3-47A2-8EBB-4C205AD321D4}"/>
    <cellStyle name="Millares 2 3 2 2 3 2 2 4 2" xfId="17501" xr:uid="{4C351B8E-AD80-43B7-8132-0FBFBA9EAD13}"/>
    <cellStyle name="Millares 2 3 2 2 3 2 2 4 2 2" xfId="38149" xr:uid="{5FA54BFE-14B5-45F3-AB5F-8297779928A4}"/>
    <cellStyle name="Millares 2 3 2 2 3 2 2 4 3" xfId="27825" xr:uid="{84AB2497-0F52-4EB6-81E7-B1CB5C1EB468}"/>
    <cellStyle name="Millares 2 3 2 2 3 2 2 5" xfId="12339" xr:uid="{0F3A6780-5545-4BBA-91F9-7E510CCCA478}"/>
    <cellStyle name="Millares 2 3 2 2 3 2 2 5 2" xfId="32987" xr:uid="{5B872156-AC25-4957-97D6-1E0133B099DE}"/>
    <cellStyle name="Millares 2 3 2 2 3 2 2 6" xfId="22663" xr:uid="{C0AE24C5-01B8-4A5E-838F-329568A1AFBE}"/>
    <cellStyle name="Millares 2 3 2 2 3 2 3" xfId="2660" xr:uid="{30CC3A42-C934-48B2-A690-E9D22BF3C0A2}"/>
    <cellStyle name="Millares 2 3 2 2 3 2 3 2" xfId="5241" xr:uid="{C895A3BB-ABBE-4662-B1C1-E3A1167DE6C6}"/>
    <cellStyle name="Millares 2 3 2 2 3 2 3 2 2" xfId="10403" xr:uid="{69528E8C-6A53-41A4-94C7-6D4AADFCACD8}"/>
    <cellStyle name="Millares 2 3 2 2 3 2 3 2 2 2" xfId="20727" xr:uid="{0AC4EA09-F00D-4AA3-B54F-8EBD0A4EE589}"/>
    <cellStyle name="Millares 2 3 2 2 3 2 3 2 2 2 2" xfId="41375" xr:uid="{4F0F8655-DF7F-4E18-9E07-B5A86D7B26D8}"/>
    <cellStyle name="Millares 2 3 2 2 3 2 3 2 2 3" xfId="31051" xr:uid="{DB2C7032-62B7-4540-9FE0-3CE31BE4399E}"/>
    <cellStyle name="Millares 2 3 2 2 3 2 3 2 3" xfId="15565" xr:uid="{8E34FAC9-B365-41CF-98B6-AD1F89547790}"/>
    <cellStyle name="Millares 2 3 2 2 3 2 3 2 3 2" xfId="36213" xr:uid="{F23ED245-E3AF-4A1D-8166-19DF2D166AC9}"/>
    <cellStyle name="Millares 2 3 2 2 3 2 3 2 4" xfId="25889" xr:uid="{4BCDAF85-0996-445D-8788-5774FBAE7EC7}"/>
    <cellStyle name="Millares 2 3 2 2 3 2 3 3" xfId="7822" xr:uid="{769193F9-962A-4C81-B769-132F7AEDEFA2}"/>
    <cellStyle name="Millares 2 3 2 2 3 2 3 3 2" xfId="18146" xr:uid="{01DE11CA-51D9-4203-9E04-3B928FD35F16}"/>
    <cellStyle name="Millares 2 3 2 2 3 2 3 3 2 2" xfId="38794" xr:uid="{757CC09D-97AC-436F-9DA7-8510AEB02536}"/>
    <cellStyle name="Millares 2 3 2 2 3 2 3 3 3" xfId="28470" xr:uid="{9BB55DB8-2F89-41CA-BA55-3D78ED476550}"/>
    <cellStyle name="Millares 2 3 2 2 3 2 3 4" xfId="12984" xr:uid="{8A28E54C-895D-415A-A90F-3365636850CD}"/>
    <cellStyle name="Millares 2 3 2 2 3 2 3 4 2" xfId="33632" xr:uid="{95850CB6-B950-4CE0-B4CF-2FBBFEC69B2D}"/>
    <cellStyle name="Millares 2 3 2 2 3 2 3 5" xfId="23308" xr:uid="{6472DF57-942C-4904-9FA5-831F062B49D8}"/>
    <cellStyle name="Millares 2 3 2 2 3 2 4" xfId="3951" xr:uid="{98D1E6CF-12DA-45E4-8337-D6CB49D4D2B3}"/>
    <cellStyle name="Millares 2 3 2 2 3 2 4 2" xfId="9113" xr:uid="{E499A0B5-9A57-4A27-97FE-7C6A3514567C}"/>
    <cellStyle name="Millares 2 3 2 2 3 2 4 2 2" xfId="19437" xr:uid="{1304A2EB-7669-426B-8300-AF89A03090D2}"/>
    <cellStyle name="Millares 2 3 2 2 3 2 4 2 2 2" xfId="40085" xr:uid="{2588F63F-37D5-45C3-AD52-348E6E56B227}"/>
    <cellStyle name="Millares 2 3 2 2 3 2 4 2 3" xfId="29761" xr:uid="{4BCA3011-1976-45A6-AA80-8D3ED65B1ED7}"/>
    <cellStyle name="Millares 2 3 2 2 3 2 4 3" xfId="14275" xr:uid="{79B9AB9A-A546-47A1-8FD8-D2ED12FF8779}"/>
    <cellStyle name="Millares 2 3 2 2 3 2 4 3 2" xfId="34923" xr:uid="{F6BDE3FD-698E-4304-9584-598C56322571}"/>
    <cellStyle name="Millares 2 3 2 2 3 2 4 4" xfId="24599" xr:uid="{A4BDEFA4-0661-4F90-9350-48E1D0E828A7}"/>
    <cellStyle name="Millares 2 3 2 2 3 2 5" xfId="6532" xr:uid="{C56DDC69-C222-4599-A6F1-986FBEC1A034}"/>
    <cellStyle name="Millares 2 3 2 2 3 2 5 2" xfId="16856" xr:uid="{1580AB75-A0B1-48C3-8A23-A4D819B650B2}"/>
    <cellStyle name="Millares 2 3 2 2 3 2 5 2 2" xfId="37504" xr:uid="{D98BD3C5-A7FA-41A1-87CB-2D4003A3587A}"/>
    <cellStyle name="Millares 2 3 2 2 3 2 5 3" xfId="27180" xr:uid="{B667ED75-366B-43AB-BA12-D4C466203EA9}"/>
    <cellStyle name="Millares 2 3 2 2 3 2 6" xfId="11694" xr:uid="{87C1F51F-A53D-430B-8BC8-43E6EA10D3D6}"/>
    <cellStyle name="Millares 2 3 2 2 3 2 6 2" xfId="32342" xr:uid="{0835DE44-D4BC-4767-ABC7-DADED9C47AEC}"/>
    <cellStyle name="Millares 2 3 2 2 3 2 7" xfId="22018" xr:uid="{9A27A0B1-A55C-4B8C-902B-BA3683C9C24C}"/>
    <cellStyle name="Millares 2 3 2 2 3 3" xfId="1967" xr:uid="{00000000-0005-0000-0000-00007F050000}"/>
    <cellStyle name="Millares 2 3 2 2 3 3 2" xfId="3304" xr:uid="{E2692961-7317-41BC-971B-06349D9619BD}"/>
    <cellStyle name="Millares 2 3 2 2 3 3 2 2" xfId="5885" xr:uid="{D3E90190-4E77-4200-982C-B76E9C063D62}"/>
    <cellStyle name="Millares 2 3 2 2 3 3 2 2 2" xfId="11047" xr:uid="{A2B509E1-E67A-4314-91D8-687F138C04AC}"/>
    <cellStyle name="Millares 2 3 2 2 3 3 2 2 2 2" xfId="21371" xr:uid="{851782EB-8D56-4CD7-810C-ADA5E405A18D}"/>
    <cellStyle name="Millares 2 3 2 2 3 3 2 2 2 2 2" xfId="42019" xr:uid="{DD692099-38BB-466A-9971-8B726359AA0E}"/>
    <cellStyle name="Millares 2 3 2 2 3 3 2 2 2 3" xfId="31695" xr:uid="{A81DEC5F-C801-4894-99B0-4CD830AE6DC5}"/>
    <cellStyle name="Millares 2 3 2 2 3 3 2 2 3" xfId="16209" xr:uid="{A9AED625-EDBA-4B0B-BDF6-5F6F70CA44DD}"/>
    <cellStyle name="Millares 2 3 2 2 3 3 2 2 3 2" xfId="36857" xr:uid="{A265B753-EB9B-4032-A7AE-9174471BBF90}"/>
    <cellStyle name="Millares 2 3 2 2 3 3 2 2 4" xfId="26533" xr:uid="{7F3E33CD-68C6-4F63-9B6B-01440DCFFADD}"/>
    <cellStyle name="Millares 2 3 2 2 3 3 2 3" xfId="8466" xr:uid="{C38C7B4F-2A4B-4CF7-B977-AB2E3B61C69D}"/>
    <cellStyle name="Millares 2 3 2 2 3 3 2 3 2" xfId="18790" xr:uid="{3166364B-AEB9-4831-8DD6-01DE2CCDD350}"/>
    <cellStyle name="Millares 2 3 2 2 3 3 2 3 2 2" xfId="39438" xr:uid="{E0532243-531A-46C5-A4D8-8F7CE53C8CA5}"/>
    <cellStyle name="Millares 2 3 2 2 3 3 2 3 3" xfId="29114" xr:uid="{0446A261-8023-4369-BFD9-BE8F23D8AC7B}"/>
    <cellStyle name="Millares 2 3 2 2 3 3 2 4" xfId="13628" xr:uid="{43CEE9C8-25BC-4510-AE9D-E0570D1A58AC}"/>
    <cellStyle name="Millares 2 3 2 2 3 3 2 4 2" xfId="34276" xr:uid="{D75461E2-7260-487E-B69F-24D5850BB97C}"/>
    <cellStyle name="Millares 2 3 2 2 3 3 2 5" xfId="23952" xr:uid="{0EA9778E-826B-4D03-8B62-D19DD9358EB0}"/>
    <cellStyle name="Millares 2 3 2 2 3 3 3" xfId="4595" xr:uid="{7781EFEB-A5F2-49AC-87F3-2EAF38F04DDC}"/>
    <cellStyle name="Millares 2 3 2 2 3 3 3 2" xfId="9757" xr:uid="{6CCB11B7-50F9-4CEB-B1C2-5FD67FD02788}"/>
    <cellStyle name="Millares 2 3 2 2 3 3 3 2 2" xfId="20081" xr:uid="{33ACC180-E727-4614-9517-21277293C651}"/>
    <cellStyle name="Millares 2 3 2 2 3 3 3 2 2 2" xfId="40729" xr:uid="{A168E20F-CCFD-48A7-8BEC-7736DBEDA45A}"/>
    <cellStyle name="Millares 2 3 2 2 3 3 3 2 3" xfId="30405" xr:uid="{F84ED202-4869-49ED-902F-41DB5C297070}"/>
    <cellStyle name="Millares 2 3 2 2 3 3 3 3" xfId="14919" xr:uid="{2A4E1386-B1E7-4FEE-9674-A3D389D20206}"/>
    <cellStyle name="Millares 2 3 2 2 3 3 3 3 2" xfId="35567" xr:uid="{CF5999AD-38F7-4EF2-AF4D-D4758DD033C2}"/>
    <cellStyle name="Millares 2 3 2 2 3 3 3 4" xfId="25243" xr:uid="{D57D54E9-2819-489D-893A-F05E608FC62D}"/>
    <cellStyle name="Millares 2 3 2 2 3 3 4" xfId="7176" xr:uid="{FBE7EEBF-1FE8-4CA9-B6F3-C166BC153826}"/>
    <cellStyle name="Millares 2 3 2 2 3 3 4 2" xfId="17500" xr:uid="{E139D8BC-5467-491D-9EA1-6824B1EEC25C}"/>
    <cellStyle name="Millares 2 3 2 2 3 3 4 2 2" xfId="38148" xr:uid="{40DCD197-29AA-4566-9DBC-EDA46AC80027}"/>
    <cellStyle name="Millares 2 3 2 2 3 3 4 3" xfId="27824" xr:uid="{1A50C6B9-13A6-40DE-86E4-F2905D12828A}"/>
    <cellStyle name="Millares 2 3 2 2 3 3 5" xfId="12338" xr:uid="{AB1E0BBD-7B1B-4278-9072-7122DB4A0149}"/>
    <cellStyle name="Millares 2 3 2 2 3 3 5 2" xfId="32986" xr:uid="{EE757AD7-C1C0-402D-8DC8-D6D60F8729AA}"/>
    <cellStyle name="Millares 2 3 2 2 3 3 6" xfId="22662" xr:uid="{015F14B1-B7D7-4F23-8A85-A46B91577D99}"/>
    <cellStyle name="Millares 2 3 2 2 3 4" xfId="2659" xr:uid="{118E0EB6-55CC-4B44-A206-96B86AA8F6D1}"/>
    <cellStyle name="Millares 2 3 2 2 3 4 2" xfId="5240" xr:uid="{A31E770A-5409-484D-AB32-1964FEDD79B7}"/>
    <cellStyle name="Millares 2 3 2 2 3 4 2 2" xfId="10402" xr:uid="{444A7F2F-8F2E-4724-81E2-06D6F936827C}"/>
    <cellStyle name="Millares 2 3 2 2 3 4 2 2 2" xfId="20726" xr:uid="{4DDC871F-2017-4323-B9E3-A682FA18249F}"/>
    <cellStyle name="Millares 2 3 2 2 3 4 2 2 2 2" xfId="41374" xr:uid="{976B8918-C997-4285-B729-C24B5CE36AFD}"/>
    <cellStyle name="Millares 2 3 2 2 3 4 2 2 3" xfId="31050" xr:uid="{8BEE1AB3-B3E8-4A6B-B354-426F627E9CDA}"/>
    <cellStyle name="Millares 2 3 2 2 3 4 2 3" xfId="15564" xr:uid="{87E643EC-AD5F-4BE6-8573-FC5E4E61E314}"/>
    <cellStyle name="Millares 2 3 2 2 3 4 2 3 2" xfId="36212" xr:uid="{7FA92C1F-31DD-4541-82F6-47C6B7D6992F}"/>
    <cellStyle name="Millares 2 3 2 2 3 4 2 4" xfId="25888" xr:uid="{FE2EF2D8-132B-4FFF-9CAB-64FB38AB3F0C}"/>
    <cellStyle name="Millares 2 3 2 2 3 4 3" xfId="7821" xr:uid="{E4B74FB2-D190-4FD2-AB6F-667F91BB376A}"/>
    <cellStyle name="Millares 2 3 2 2 3 4 3 2" xfId="18145" xr:uid="{993B8007-9547-4FEE-9B5F-1164460E94EE}"/>
    <cellStyle name="Millares 2 3 2 2 3 4 3 2 2" xfId="38793" xr:uid="{7CA0C684-49E7-467B-9942-EB3F9F849289}"/>
    <cellStyle name="Millares 2 3 2 2 3 4 3 3" xfId="28469" xr:uid="{D989B2C8-F025-486E-AB29-B8D58038ECBC}"/>
    <cellStyle name="Millares 2 3 2 2 3 4 4" xfId="12983" xr:uid="{62F07880-E257-461F-B332-B63800671F21}"/>
    <cellStyle name="Millares 2 3 2 2 3 4 4 2" xfId="33631" xr:uid="{61B0C222-97EC-4A37-9F72-6617AB7D2747}"/>
    <cellStyle name="Millares 2 3 2 2 3 4 5" xfId="23307" xr:uid="{2D2BBFB3-3211-4E4C-B349-2D1BE8F694CC}"/>
    <cellStyle name="Millares 2 3 2 2 3 5" xfId="3950" xr:uid="{43084076-ECAD-4AF9-BE10-F4A3138D08E5}"/>
    <cellStyle name="Millares 2 3 2 2 3 5 2" xfId="9112" xr:uid="{547B60C1-2C50-4EAF-AE5E-A35C3737E763}"/>
    <cellStyle name="Millares 2 3 2 2 3 5 2 2" xfId="19436" xr:uid="{A4BDD5BC-9028-4D3D-ABE4-E63F07F2EF9F}"/>
    <cellStyle name="Millares 2 3 2 2 3 5 2 2 2" xfId="40084" xr:uid="{0197C1D3-E07C-44B5-9FAF-F64B7A2584AA}"/>
    <cellStyle name="Millares 2 3 2 2 3 5 2 3" xfId="29760" xr:uid="{1DD7E5CA-024B-4B13-AAC8-C5607D7523D1}"/>
    <cellStyle name="Millares 2 3 2 2 3 5 3" xfId="14274" xr:uid="{05D0F876-C29A-4343-8152-E00D01C0F54A}"/>
    <cellStyle name="Millares 2 3 2 2 3 5 3 2" xfId="34922" xr:uid="{DE68AFD7-CF05-4843-B487-FA01589AF02E}"/>
    <cellStyle name="Millares 2 3 2 2 3 5 4" xfId="24598" xr:uid="{17BD7E58-27D8-40DA-A421-3D5D0B0ACF07}"/>
    <cellStyle name="Millares 2 3 2 2 3 6" xfId="6531" xr:uid="{65C5D8FC-7102-4B45-8B90-FDF0D17FDCC3}"/>
    <cellStyle name="Millares 2 3 2 2 3 6 2" xfId="16855" xr:uid="{64A3AB56-3604-4BE6-877F-269699B4C05B}"/>
    <cellStyle name="Millares 2 3 2 2 3 6 2 2" xfId="37503" xr:uid="{F53B9EBF-DA19-4E53-8FD3-5C335FE05194}"/>
    <cellStyle name="Millares 2 3 2 2 3 6 3" xfId="27179" xr:uid="{A9D0C71B-8EC2-427E-84ED-FF0D62EB58EB}"/>
    <cellStyle name="Millares 2 3 2 2 3 7" xfId="11693" xr:uid="{B38D0987-41B1-4B2D-8EC1-F30B2458535D}"/>
    <cellStyle name="Millares 2 3 2 2 3 7 2" xfId="32341" xr:uid="{94005761-8C77-4852-8B36-86176EAADF62}"/>
    <cellStyle name="Millares 2 3 2 2 3 8" xfId="22017" xr:uid="{629F8EF7-F348-4BE3-9A25-186BC4108946}"/>
    <cellStyle name="Millares 2 3 2 2 4" xfId="995" xr:uid="{00000000-0005-0000-0000-000080050000}"/>
    <cellStyle name="Millares 2 3 2 2 4 2" xfId="996" xr:uid="{00000000-0005-0000-0000-000081050000}"/>
    <cellStyle name="Millares 2 3 2 2 4 2 2" xfId="1970" xr:uid="{00000000-0005-0000-0000-000082050000}"/>
    <cellStyle name="Millares 2 3 2 2 4 2 2 2" xfId="3307" xr:uid="{4AB38831-F34A-42C1-87F3-A32908302FE9}"/>
    <cellStyle name="Millares 2 3 2 2 4 2 2 2 2" xfId="5888" xr:uid="{72966FE4-1A9B-4CC7-A213-80EEB40F9B38}"/>
    <cellStyle name="Millares 2 3 2 2 4 2 2 2 2 2" xfId="11050" xr:uid="{35F476F8-4E8E-4EC4-9344-0854D7F9479C}"/>
    <cellStyle name="Millares 2 3 2 2 4 2 2 2 2 2 2" xfId="21374" xr:uid="{90A3879B-E42F-4735-910C-6071B53C182B}"/>
    <cellStyle name="Millares 2 3 2 2 4 2 2 2 2 2 2 2" xfId="42022" xr:uid="{EAD59D2E-B778-4142-B336-153C43774FC5}"/>
    <cellStyle name="Millares 2 3 2 2 4 2 2 2 2 2 3" xfId="31698" xr:uid="{930CECE3-A859-4180-910B-8F8E1C63936E}"/>
    <cellStyle name="Millares 2 3 2 2 4 2 2 2 2 3" xfId="16212" xr:uid="{79BD3AB7-3096-4D1F-9584-9A91A9B6266D}"/>
    <cellStyle name="Millares 2 3 2 2 4 2 2 2 2 3 2" xfId="36860" xr:uid="{6E590F02-F9CE-4349-B790-3F343DF6DCF7}"/>
    <cellStyle name="Millares 2 3 2 2 4 2 2 2 2 4" xfId="26536" xr:uid="{D6C828D4-17FA-4782-8AC4-0B38214557AE}"/>
    <cellStyle name="Millares 2 3 2 2 4 2 2 2 3" xfId="8469" xr:uid="{FE1501CD-BB78-460C-A25D-D0D794102F2E}"/>
    <cellStyle name="Millares 2 3 2 2 4 2 2 2 3 2" xfId="18793" xr:uid="{18810679-DFC5-437E-9156-9D2C0AF1D127}"/>
    <cellStyle name="Millares 2 3 2 2 4 2 2 2 3 2 2" xfId="39441" xr:uid="{1FCB0009-AE12-4746-9117-86F9D5E0EEC7}"/>
    <cellStyle name="Millares 2 3 2 2 4 2 2 2 3 3" xfId="29117" xr:uid="{4FC2910A-1B25-4B16-8851-AA252535A779}"/>
    <cellStyle name="Millares 2 3 2 2 4 2 2 2 4" xfId="13631" xr:uid="{02443855-28F7-4E01-B174-544289944D4C}"/>
    <cellStyle name="Millares 2 3 2 2 4 2 2 2 4 2" xfId="34279" xr:uid="{2FAFB847-A678-4B9A-B3F6-DA3D58564881}"/>
    <cellStyle name="Millares 2 3 2 2 4 2 2 2 5" xfId="23955" xr:uid="{B5714AA2-0470-4894-9985-12892A9129F0}"/>
    <cellStyle name="Millares 2 3 2 2 4 2 2 3" xfId="4598" xr:uid="{D92B57DA-1FB9-429E-A181-14CD1EE3EDCF}"/>
    <cellStyle name="Millares 2 3 2 2 4 2 2 3 2" xfId="9760" xr:uid="{E9838A53-656D-4567-8D6B-661B7C00E4B9}"/>
    <cellStyle name="Millares 2 3 2 2 4 2 2 3 2 2" xfId="20084" xr:uid="{F8B2905B-CD97-40AA-B16B-8B2D0FE08B40}"/>
    <cellStyle name="Millares 2 3 2 2 4 2 2 3 2 2 2" xfId="40732" xr:uid="{BB8BD4D8-DD8F-4E86-8B37-22E7935F1099}"/>
    <cellStyle name="Millares 2 3 2 2 4 2 2 3 2 3" xfId="30408" xr:uid="{E17897A5-5364-472A-8A6B-C567E6BA30C7}"/>
    <cellStyle name="Millares 2 3 2 2 4 2 2 3 3" xfId="14922" xr:uid="{08410236-5FA1-4C41-9730-418621886C90}"/>
    <cellStyle name="Millares 2 3 2 2 4 2 2 3 3 2" xfId="35570" xr:uid="{0349CBD9-35E6-4A1B-8A6B-C1FE8E176FD4}"/>
    <cellStyle name="Millares 2 3 2 2 4 2 2 3 4" xfId="25246" xr:uid="{955823AA-36C4-4BB3-AC57-8E5EFA25B864}"/>
    <cellStyle name="Millares 2 3 2 2 4 2 2 4" xfId="7179" xr:uid="{19B4301C-5DB5-4F05-B899-0706C2C550F1}"/>
    <cellStyle name="Millares 2 3 2 2 4 2 2 4 2" xfId="17503" xr:uid="{B6E6927A-DA87-4AC4-A8C9-40C3F29CA6ED}"/>
    <cellStyle name="Millares 2 3 2 2 4 2 2 4 2 2" xfId="38151" xr:uid="{21A099E3-03EC-4588-97B3-DE997CF4354C}"/>
    <cellStyle name="Millares 2 3 2 2 4 2 2 4 3" xfId="27827" xr:uid="{DDD2D1F6-DEB6-4EAB-B02A-FFD1D1F3689D}"/>
    <cellStyle name="Millares 2 3 2 2 4 2 2 5" xfId="12341" xr:uid="{6743E680-C697-4A78-BB59-A44DDC612A24}"/>
    <cellStyle name="Millares 2 3 2 2 4 2 2 5 2" xfId="32989" xr:uid="{3F2ABA63-5450-4744-8F7E-79C5C0BFB343}"/>
    <cellStyle name="Millares 2 3 2 2 4 2 2 6" xfId="22665" xr:uid="{10D09ED9-E633-44AF-A4B9-CB620D82458A}"/>
    <cellStyle name="Millares 2 3 2 2 4 2 3" xfId="2662" xr:uid="{D5A6BD1C-B1ED-47D1-946C-BB16C7D55128}"/>
    <cellStyle name="Millares 2 3 2 2 4 2 3 2" xfId="5243" xr:uid="{DF1A2EFD-7B2F-4141-AF63-12485E78C5C5}"/>
    <cellStyle name="Millares 2 3 2 2 4 2 3 2 2" xfId="10405" xr:uid="{C2665668-B07E-4D4B-8CFA-63A5FA296B37}"/>
    <cellStyle name="Millares 2 3 2 2 4 2 3 2 2 2" xfId="20729" xr:uid="{C178FB2D-2EBD-4793-8C8D-E28CFD999C1B}"/>
    <cellStyle name="Millares 2 3 2 2 4 2 3 2 2 2 2" xfId="41377" xr:uid="{E2756A58-39D4-46AC-9D56-6152FC678F8E}"/>
    <cellStyle name="Millares 2 3 2 2 4 2 3 2 2 3" xfId="31053" xr:uid="{B7B5065F-4257-4514-B161-0AB573EE7558}"/>
    <cellStyle name="Millares 2 3 2 2 4 2 3 2 3" xfId="15567" xr:uid="{EF8FFB18-F7D8-4AF6-8C38-CD50F14CD2AE}"/>
    <cellStyle name="Millares 2 3 2 2 4 2 3 2 3 2" xfId="36215" xr:uid="{54DD2F23-A5DC-4B36-B380-C7E9D78FAA3D}"/>
    <cellStyle name="Millares 2 3 2 2 4 2 3 2 4" xfId="25891" xr:uid="{45BE8AF4-E247-4657-B481-46CDB72C7ED9}"/>
    <cellStyle name="Millares 2 3 2 2 4 2 3 3" xfId="7824" xr:uid="{080AF4C6-4476-483B-9EDC-77DADF6BE210}"/>
    <cellStyle name="Millares 2 3 2 2 4 2 3 3 2" xfId="18148" xr:uid="{5F703117-903E-4217-B7BE-7381FEC67502}"/>
    <cellStyle name="Millares 2 3 2 2 4 2 3 3 2 2" xfId="38796" xr:uid="{802CCB29-64EA-4DE3-8B68-7B260FB41F9C}"/>
    <cellStyle name="Millares 2 3 2 2 4 2 3 3 3" xfId="28472" xr:uid="{64950F19-1A33-414A-A974-6A688ACB96DB}"/>
    <cellStyle name="Millares 2 3 2 2 4 2 3 4" xfId="12986" xr:uid="{E964E409-BAE6-4BCE-9BE2-68854FD369E7}"/>
    <cellStyle name="Millares 2 3 2 2 4 2 3 4 2" xfId="33634" xr:uid="{49264B0B-BE85-4897-A870-A9F0B057BAAD}"/>
    <cellStyle name="Millares 2 3 2 2 4 2 3 5" xfId="23310" xr:uid="{BED842DE-BF86-488A-86BC-E980E7141589}"/>
    <cellStyle name="Millares 2 3 2 2 4 2 4" xfId="3953" xr:uid="{DC570344-6FAC-41D5-B5AD-16F35306C5DD}"/>
    <cellStyle name="Millares 2 3 2 2 4 2 4 2" xfId="9115" xr:uid="{9D3D282C-6D16-43CB-9DC0-300CE8508A04}"/>
    <cellStyle name="Millares 2 3 2 2 4 2 4 2 2" xfId="19439" xr:uid="{EA3B073D-20FD-4E5B-8089-CD27AD30085C}"/>
    <cellStyle name="Millares 2 3 2 2 4 2 4 2 2 2" xfId="40087" xr:uid="{EEA45D67-7E67-4EAF-B7AF-51C143276E17}"/>
    <cellStyle name="Millares 2 3 2 2 4 2 4 2 3" xfId="29763" xr:uid="{AD83D880-BB34-47A9-9C61-0A9529A3C3BE}"/>
    <cellStyle name="Millares 2 3 2 2 4 2 4 3" xfId="14277" xr:uid="{81D16FB7-6028-449D-8867-0149CE1B1D46}"/>
    <cellStyle name="Millares 2 3 2 2 4 2 4 3 2" xfId="34925" xr:uid="{C5A1242A-E3D6-4C75-8008-2E16E9B87B86}"/>
    <cellStyle name="Millares 2 3 2 2 4 2 4 4" xfId="24601" xr:uid="{47B65024-78D4-4101-9268-82E3DCA25539}"/>
    <cellStyle name="Millares 2 3 2 2 4 2 5" xfId="6534" xr:uid="{2217DBEB-C049-44B2-A144-22261C9F57EB}"/>
    <cellStyle name="Millares 2 3 2 2 4 2 5 2" xfId="16858" xr:uid="{B4828AFA-8C29-442A-93E1-DFD3996A5187}"/>
    <cellStyle name="Millares 2 3 2 2 4 2 5 2 2" xfId="37506" xr:uid="{A47561E8-7802-4788-9776-A45E1E9A33CE}"/>
    <cellStyle name="Millares 2 3 2 2 4 2 5 3" xfId="27182" xr:uid="{08EB86CF-301B-443E-B392-3FFC12BE35B9}"/>
    <cellStyle name="Millares 2 3 2 2 4 2 6" xfId="11696" xr:uid="{8B071782-680D-47A1-806F-C8AE357D5012}"/>
    <cellStyle name="Millares 2 3 2 2 4 2 6 2" xfId="32344" xr:uid="{6FF57793-F01A-423B-8456-96FEE7A03705}"/>
    <cellStyle name="Millares 2 3 2 2 4 2 7" xfId="22020" xr:uid="{8FE37855-6841-4AF0-B64A-761D6E2420EC}"/>
    <cellStyle name="Millares 2 3 2 2 4 3" xfId="1969" xr:uid="{00000000-0005-0000-0000-000083050000}"/>
    <cellStyle name="Millares 2 3 2 2 4 3 2" xfId="3306" xr:uid="{BD1FD510-ADFC-439C-9790-2DA97B5069BC}"/>
    <cellStyle name="Millares 2 3 2 2 4 3 2 2" xfId="5887" xr:uid="{4C8EEC7E-16EE-4936-ABCF-E97EF10D34BE}"/>
    <cellStyle name="Millares 2 3 2 2 4 3 2 2 2" xfId="11049" xr:uid="{BA6BE7F0-A900-4D27-833B-F7F02D872969}"/>
    <cellStyle name="Millares 2 3 2 2 4 3 2 2 2 2" xfId="21373" xr:uid="{F2A67ED7-1F87-401F-AA9D-6EC6163154CE}"/>
    <cellStyle name="Millares 2 3 2 2 4 3 2 2 2 2 2" xfId="42021" xr:uid="{22985609-D993-4441-ADC2-AF48050764E1}"/>
    <cellStyle name="Millares 2 3 2 2 4 3 2 2 2 3" xfId="31697" xr:uid="{176CAF96-90DD-43D7-A9C2-D67D3B5A8856}"/>
    <cellStyle name="Millares 2 3 2 2 4 3 2 2 3" xfId="16211" xr:uid="{B34C719B-92C1-425E-A33D-FAFC72622BAE}"/>
    <cellStyle name="Millares 2 3 2 2 4 3 2 2 3 2" xfId="36859" xr:uid="{08F44C78-7050-4C7F-B065-C791A5A32E0D}"/>
    <cellStyle name="Millares 2 3 2 2 4 3 2 2 4" xfId="26535" xr:uid="{C87417D2-3073-4F7D-AF76-1496339FBDBE}"/>
    <cellStyle name="Millares 2 3 2 2 4 3 2 3" xfId="8468" xr:uid="{8597FC5C-C174-4AB5-948C-A4389B3A1138}"/>
    <cellStyle name="Millares 2 3 2 2 4 3 2 3 2" xfId="18792" xr:uid="{607F1FF2-2969-44F7-8FCB-909A47087E10}"/>
    <cellStyle name="Millares 2 3 2 2 4 3 2 3 2 2" xfId="39440" xr:uid="{56CB1D42-BD02-43AC-9918-5B7D2814C6B3}"/>
    <cellStyle name="Millares 2 3 2 2 4 3 2 3 3" xfId="29116" xr:uid="{2C78219C-4C6D-49B5-929C-E8278E68D69A}"/>
    <cellStyle name="Millares 2 3 2 2 4 3 2 4" xfId="13630" xr:uid="{B66417FC-CA57-48B1-A320-BFC8682AB9DB}"/>
    <cellStyle name="Millares 2 3 2 2 4 3 2 4 2" xfId="34278" xr:uid="{491AB653-28F5-44FA-8C13-D3527EF97BF3}"/>
    <cellStyle name="Millares 2 3 2 2 4 3 2 5" xfId="23954" xr:uid="{8C3899BC-F700-4A36-83D8-A41F94A2CE9A}"/>
    <cellStyle name="Millares 2 3 2 2 4 3 3" xfId="4597" xr:uid="{12792D03-B386-4C4A-9F2C-609E320D5137}"/>
    <cellStyle name="Millares 2 3 2 2 4 3 3 2" xfId="9759" xr:uid="{1E61473A-903F-465F-B290-465FCEE53249}"/>
    <cellStyle name="Millares 2 3 2 2 4 3 3 2 2" xfId="20083" xr:uid="{9A212C49-B6C0-48AE-9556-1143AB930FF8}"/>
    <cellStyle name="Millares 2 3 2 2 4 3 3 2 2 2" xfId="40731" xr:uid="{FAB81F77-B38E-437C-BBA7-ED4EC2314CF4}"/>
    <cellStyle name="Millares 2 3 2 2 4 3 3 2 3" xfId="30407" xr:uid="{E369B9BB-95CC-4BCF-B47C-2F8A22CFAAA8}"/>
    <cellStyle name="Millares 2 3 2 2 4 3 3 3" xfId="14921" xr:uid="{A09DCECA-0F11-440D-8B3E-9752244D35DE}"/>
    <cellStyle name="Millares 2 3 2 2 4 3 3 3 2" xfId="35569" xr:uid="{B2485516-88E9-4DC9-9C96-52DCA442C194}"/>
    <cellStyle name="Millares 2 3 2 2 4 3 3 4" xfId="25245" xr:uid="{F3A9BF7E-13CE-45EC-A0DA-70319159F162}"/>
    <cellStyle name="Millares 2 3 2 2 4 3 4" xfId="7178" xr:uid="{E0F657B8-D438-4496-9FEC-887EBF89973F}"/>
    <cellStyle name="Millares 2 3 2 2 4 3 4 2" xfId="17502" xr:uid="{78D29795-DA71-4F47-820B-6C35DC2500F6}"/>
    <cellStyle name="Millares 2 3 2 2 4 3 4 2 2" xfId="38150" xr:uid="{627536D2-675C-40F1-9D45-EC64F853C8C0}"/>
    <cellStyle name="Millares 2 3 2 2 4 3 4 3" xfId="27826" xr:uid="{362B58A8-377A-4F67-BA47-E45BB3B4FD89}"/>
    <cellStyle name="Millares 2 3 2 2 4 3 5" xfId="12340" xr:uid="{B6331007-94FD-4BEE-9122-1AFC240857A9}"/>
    <cellStyle name="Millares 2 3 2 2 4 3 5 2" xfId="32988" xr:uid="{D5E382C3-123C-4E59-9671-DCBD307938C0}"/>
    <cellStyle name="Millares 2 3 2 2 4 3 6" xfId="22664" xr:uid="{95D5777B-034F-449A-BC9B-A7CBD0102463}"/>
    <cellStyle name="Millares 2 3 2 2 4 4" xfId="2661" xr:uid="{A3D6CC19-48DA-47FE-8957-184161D83010}"/>
    <cellStyle name="Millares 2 3 2 2 4 4 2" xfId="5242" xr:uid="{EAF17368-1F4B-4F4E-BFD0-AE8C05E011B9}"/>
    <cellStyle name="Millares 2 3 2 2 4 4 2 2" xfId="10404" xr:uid="{891A63C6-8F8D-44CF-ABFF-1DFE6D3C15F6}"/>
    <cellStyle name="Millares 2 3 2 2 4 4 2 2 2" xfId="20728" xr:uid="{9399CC38-56C2-49BD-BEBF-44F23BA267FE}"/>
    <cellStyle name="Millares 2 3 2 2 4 4 2 2 2 2" xfId="41376" xr:uid="{650C1EE3-4288-46E4-B619-A0498804A21D}"/>
    <cellStyle name="Millares 2 3 2 2 4 4 2 2 3" xfId="31052" xr:uid="{B1BC2064-8E8C-46BA-905B-B30BAB49AD4B}"/>
    <cellStyle name="Millares 2 3 2 2 4 4 2 3" xfId="15566" xr:uid="{1F8A6F5A-DC2A-4149-BEA6-7A8C6DF9BF13}"/>
    <cellStyle name="Millares 2 3 2 2 4 4 2 3 2" xfId="36214" xr:uid="{4452BC29-3140-426B-B060-4D198C29D2F8}"/>
    <cellStyle name="Millares 2 3 2 2 4 4 2 4" xfId="25890" xr:uid="{BC933F29-9A40-4953-BC33-F7CBC94DD7FC}"/>
    <cellStyle name="Millares 2 3 2 2 4 4 3" xfId="7823" xr:uid="{21589089-920D-4C02-A949-28FBAED96939}"/>
    <cellStyle name="Millares 2 3 2 2 4 4 3 2" xfId="18147" xr:uid="{9D5F8B82-9384-4765-AEEF-A58E66566291}"/>
    <cellStyle name="Millares 2 3 2 2 4 4 3 2 2" xfId="38795" xr:uid="{8F93BD17-A44E-433E-B5BF-F0CB85068A50}"/>
    <cellStyle name="Millares 2 3 2 2 4 4 3 3" xfId="28471" xr:uid="{2E827CA2-8AC7-41E8-9A74-088F4DB35C00}"/>
    <cellStyle name="Millares 2 3 2 2 4 4 4" xfId="12985" xr:uid="{8003E654-F372-4BF4-A13A-7A566323A308}"/>
    <cellStyle name="Millares 2 3 2 2 4 4 4 2" xfId="33633" xr:uid="{72F0AC6A-D41F-4291-A733-2B1744136CCD}"/>
    <cellStyle name="Millares 2 3 2 2 4 4 5" xfId="23309" xr:uid="{ABB210EB-A359-4E01-B36C-30BF1136F62D}"/>
    <cellStyle name="Millares 2 3 2 2 4 5" xfId="3952" xr:uid="{EDB1B083-82BC-4936-BAB1-E694D9CF1132}"/>
    <cellStyle name="Millares 2 3 2 2 4 5 2" xfId="9114" xr:uid="{640973F9-3641-4385-BE11-47E860E9E4A4}"/>
    <cellStyle name="Millares 2 3 2 2 4 5 2 2" xfId="19438" xr:uid="{7BF8220E-36DA-4F01-88B2-86610C5BCD89}"/>
    <cellStyle name="Millares 2 3 2 2 4 5 2 2 2" xfId="40086" xr:uid="{5828788F-35E1-44B6-B624-67C5F55E60F5}"/>
    <cellStyle name="Millares 2 3 2 2 4 5 2 3" xfId="29762" xr:uid="{EA18550F-5B5C-4A7B-A937-ED694AE74356}"/>
    <cellStyle name="Millares 2 3 2 2 4 5 3" xfId="14276" xr:uid="{2F0E4F98-E37E-4D73-B4FC-F99D6BF9F4FA}"/>
    <cellStyle name="Millares 2 3 2 2 4 5 3 2" xfId="34924" xr:uid="{CB0E7E85-80F2-4602-87A5-B76EB6D77A4E}"/>
    <cellStyle name="Millares 2 3 2 2 4 5 4" xfId="24600" xr:uid="{A0C67085-545A-41E1-8BAF-9E34CF675667}"/>
    <cellStyle name="Millares 2 3 2 2 4 6" xfId="6533" xr:uid="{36D4E3E7-EB0A-4E2C-9BB9-F62567F59C03}"/>
    <cellStyle name="Millares 2 3 2 2 4 6 2" xfId="16857" xr:uid="{6381E859-0F50-4034-A034-2EB3AA4DC928}"/>
    <cellStyle name="Millares 2 3 2 2 4 6 2 2" xfId="37505" xr:uid="{6AB9FDE5-A338-4517-90C7-7321F8F659E5}"/>
    <cellStyle name="Millares 2 3 2 2 4 6 3" xfId="27181" xr:uid="{5846B9E9-F163-4473-AA3B-0BBB09BAC4BA}"/>
    <cellStyle name="Millares 2 3 2 2 4 7" xfId="11695" xr:uid="{440FCCF7-6EA9-42A0-8DBC-54A299C85A0E}"/>
    <cellStyle name="Millares 2 3 2 2 4 7 2" xfId="32343" xr:uid="{7CE68EC9-1E36-4239-8E0D-1E201DC2E021}"/>
    <cellStyle name="Millares 2 3 2 2 4 8" xfId="22019" xr:uid="{AD7690EC-5C72-4E13-BDCC-E9CCA27E0658}"/>
    <cellStyle name="Millares 2 3 2 2 5" xfId="997" xr:uid="{00000000-0005-0000-0000-000084050000}"/>
    <cellStyle name="Millares 2 3 2 2 5 2" xfId="1971" xr:uid="{00000000-0005-0000-0000-000085050000}"/>
    <cellStyle name="Millares 2 3 2 2 5 2 2" xfId="3308" xr:uid="{BCFAE23B-7034-4C31-8F82-AAED91E1215C}"/>
    <cellStyle name="Millares 2 3 2 2 5 2 2 2" xfId="5889" xr:uid="{A0924DCC-28A5-43BC-BA0C-CDADB215326C}"/>
    <cellStyle name="Millares 2 3 2 2 5 2 2 2 2" xfId="11051" xr:uid="{873BDA90-CAF6-4D74-A4B2-1A0B2B6777FB}"/>
    <cellStyle name="Millares 2 3 2 2 5 2 2 2 2 2" xfId="21375" xr:uid="{1D655A5F-C44A-401B-9500-0451C84225B2}"/>
    <cellStyle name="Millares 2 3 2 2 5 2 2 2 2 2 2" xfId="42023" xr:uid="{E5B79527-C393-4B5C-858E-04BD2AD137F8}"/>
    <cellStyle name="Millares 2 3 2 2 5 2 2 2 2 3" xfId="31699" xr:uid="{19A3CCA0-CD72-4D6E-B911-E8D4580CBA9E}"/>
    <cellStyle name="Millares 2 3 2 2 5 2 2 2 3" xfId="16213" xr:uid="{89A7207A-6061-48F8-A986-581AD1E415A4}"/>
    <cellStyle name="Millares 2 3 2 2 5 2 2 2 3 2" xfId="36861" xr:uid="{4F4C0DFF-406A-4504-8C5A-47B2FB81E9AA}"/>
    <cellStyle name="Millares 2 3 2 2 5 2 2 2 4" xfId="26537" xr:uid="{72D6E42D-3183-4172-9AD6-D2E496C15408}"/>
    <cellStyle name="Millares 2 3 2 2 5 2 2 3" xfId="8470" xr:uid="{E7875C8A-46C2-42CC-AA5B-9E7E3C954948}"/>
    <cellStyle name="Millares 2 3 2 2 5 2 2 3 2" xfId="18794" xr:uid="{43412D64-A522-4E30-86ED-737E394A4546}"/>
    <cellStyle name="Millares 2 3 2 2 5 2 2 3 2 2" xfId="39442" xr:uid="{A2CAA276-0B99-4E87-B4C9-A546F3E8D3B6}"/>
    <cellStyle name="Millares 2 3 2 2 5 2 2 3 3" xfId="29118" xr:uid="{D14180E5-DDC4-4FB6-9259-240F26364768}"/>
    <cellStyle name="Millares 2 3 2 2 5 2 2 4" xfId="13632" xr:uid="{C028FB13-E425-4B9E-9591-2A56C3651545}"/>
    <cellStyle name="Millares 2 3 2 2 5 2 2 4 2" xfId="34280" xr:uid="{3C6ED683-BC2C-4319-AF82-ED5D01667641}"/>
    <cellStyle name="Millares 2 3 2 2 5 2 2 5" xfId="23956" xr:uid="{83D93D0C-9AD4-4067-9E64-A16A57E56E8D}"/>
    <cellStyle name="Millares 2 3 2 2 5 2 3" xfId="4599" xr:uid="{5312CCE2-8974-4FFC-80AD-0EA1DF8D7F37}"/>
    <cellStyle name="Millares 2 3 2 2 5 2 3 2" xfId="9761" xr:uid="{5119E811-B122-4DD0-9174-94836B7531F0}"/>
    <cellStyle name="Millares 2 3 2 2 5 2 3 2 2" xfId="20085" xr:uid="{230D8999-1511-4022-9795-74AA594EBD81}"/>
    <cellStyle name="Millares 2 3 2 2 5 2 3 2 2 2" xfId="40733" xr:uid="{DC503EF0-709B-46AB-A0F4-9E5B24406255}"/>
    <cellStyle name="Millares 2 3 2 2 5 2 3 2 3" xfId="30409" xr:uid="{C5BD8714-DCBB-42D1-9FD7-C7F5E5440780}"/>
    <cellStyle name="Millares 2 3 2 2 5 2 3 3" xfId="14923" xr:uid="{9F14289E-37B7-4AF3-BA61-A8EA5818F4D9}"/>
    <cellStyle name="Millares 2 3 2 2 5 2 3 3 2" xfId="35571" xr:uid="{AA3E8A2D-6409-45F5-91AE-25B26C0AADAA}"/>
    <cellStyle name="Millares 2 3 2 2 5 2 3 4" xfId="25247" xr:uid="{AC5D63C4-45DE-4096-976D-030EB3591C88}"/>
    <cellStyle name="Millares 2 3 2 2 5 2 4" xfId="7180" xr:uid="{A1E34793-3B2F-4A87-95DE-92DB35DC28B5}"/>
    <cellStyle name="Millares 2 3 2 2 5 2 4 2" xfId="17504" xr:uid="{DF73E218-F15E-4481-9F4D-7597C8086AD2}"/>
    <cellStyle name="Millares 2 3 2 2 5 2 4 2 2" xfId="38152" xr:uid="{EB9FB880-7BF2-4532-9F29-B49274A0A324}"/>
    <cellStyle name="Millares 2 3 2 2 5 2 4 3" xfId="27828" xr:uid="{E9A5A6ED-51B8-4607-A7AB-B5EE35ED7C7A}"/>
    <cellStyle name="Millares 2 3 2 2 5 2 5" xfId="12342" xr:uid="{2FBD4929-34FE-4098-BBD9-0C059441F2EF}"/>
    <cellStyle name="Millares 2 3 2 2 5 2 5 2" xfId="32990" xr:uid="{032C16F4-8806-4FBA-B4EC-451A35772D7B}"/>
    <cellStyle name="Millares 2 3 2 2 5 2 6" xfId="22666" xr:uid="{40A91C9D-499A-4D19-8DB6-4FB79E45BCA0}"/>
    <cellStyle name="Millares 2 3 2 2 5 3" xfId="2663" xr:uid="{87EDCA2C-577B-47B3-B281-B37CB0B9A8BD}"/>
    <cellStyle name="Millares 2 3 2 2 5 3 2" xfId="5244" xr:uid="{5E5D0DE3-A6C7-469A-AEC0-44AAA8996EE3}"/>
    <cellStyle name="Millares 2 3 2 2 5 3 2 2" xfId="10406" xr:uid="{4DD7A8BF-43C2-435F-AB5A-919717027FF7}"/>
    <cellStyle name="Millares 2 3 2 2 5 3 2 2 2" xfId="20730" xr:uid="{BE38FBDF-0287-44E4-8484-B7D11482B7F7}"/>
    <cellStyle name="Millares 2 3 2 2 5 3 2 2 2 2" xfId="41378" xr:uid="{5E3EAE2F-52CF-491D-9CC2-BF5AAC64F351}"/>
    <cellStyle name="Millares 2 3 2 2 5 3 2 2 3" xfId="31054" xr:uid="{A945DACE-1B69-4F59-9F16-ED3A654FA0A7}"/>
    <cellStyle name="Millares 2 3 2 2 5 3 2 3" xfId="15568" xr:uid="{CC2D32E1-B083-4EFA-9436-745C41C7B901}"/>
    <cellStyle name="Millares 2 3 2 2 5 3 2 3 2" xfId="36216" xr:uid="{168FE9C6-E53D-437F-BDED-88D3BA242669}"/>
    <cellStyle name="Millares 2 3 2 2 5 3 2 4" xfId="25892" xr:uid="{8169AB1C-35B5-4660-9E26-169AC6C60A28}"/>
    <cellStyle name="Millares 2 3 2 2 5 3 3" xfId="7825" xr:uid="{E91CFB29-DDCF-4481-84AB-71481AA37DFF}"/>
    <cellStyle name="Millares 2 3 2 2 5 3 3 2" xfId="18149" xr:uid="{3CF2E8C9-D001-4CD5-80E8-1FF754173A72}"/>
    <cellStyle name="Millares 2 3 2 2 5 3 3 2 2" xfId="38797" xr:uid="{C3A542C1-E066-4ACD-A864-DC444421128F}"/>
    <cellStyle name="Millares 2 3 2 2 5 3 3 3" xfId="28473" xr:uid="{AE4DB15E-CAD4-45B3-A1F9-FA84ACF88A1A}"/>
    <cellStyle name="Millares 2 3 2 2 5 3 4" xfId="12987" xr:uid="{37E07A17-2238-4A5E-A0B4-D87B0D6A0F8A}"/>
    <cellStyle name="Millares 2 3 2 2 5 3 4 2" xfId="33635" xr:uid="{49FE1F85-178A-4350-A3C7-65AFDDF7F4E2}"/>
    <cellStyle name="Millares 2 3 2 2 5 3 5" xfId="23311" xr:uid="{D3625467-AC0C-422F-9B44-C66A1B473077}"/>
    <cellStyle name="Millares 2 3 2 2 5 4" xfId="3954" xr:uid="{9E4B1A90-E729-4259-9A65-B38CA57E94C5}"/>
    <cellStyle name="Millares 2 3 2 2 5 4 2" xfId="9116" xr:uid="{27D03810-D0D6-46DE-82EB-5E692CA3AC37}"/>
    <cellStyle name="Millares 2 3 2 2 5 4 2 2" xfId="19440" xr:uid="{856253E9-892B-444A-971D-E6C5AF203D55}"/>
    <cellStyle name="Millares 2 3 2 2 5 4 2 2 2" xfId="40088" xr:uid="{76DDA26D-5F04-4800-92F5-A00A2B0D0A73}"/>
    <cellStyle name="Millares 2 3 2 2 5 4 2 3" xfId="29764" xr:uid="{5914834F-144A-4753-8344-BC3F368747B3}"/>
    <cellStyle name="Millares 2 3 2 2 5 4 3" xfId="14278" xr:uid="{98A94E99-7309-49EB-BDE4-F85E9720805A}"/>
    <cellStyle name="Millares 2 3 2 2 5 4 3 2" xfId="34926" xr:uid="{24D8C19D-0B4E-47ED-8B78-C75350C16162}"/>
    <cellStyle name="Millares 2 3 2 2 5 4 4" xfId="24602" xr:uid="{1C626B8F-0C3A-4036-BE2A-E5336F93B8D2}"/>
    <cellStyle name="Millares 2 3 2 2 5 5" xfId="6535" xr:uid="{6C24A320-B0A1-4705-ABB5-F594ABDA50C1}"/>
    <cellStyle name="Millares 2 3 2 2 5 5 2" xfId="16859" xr:uid="{893C3693-3054-406E-AB7F-0A3E2D2EA991}"/>
    <cellStyle name="Millares 2 3 2 2 5 5 2 2" xfId="37507" xr:uid="{67F0664F-B06A-4B0E-88B2-DF7CC1D1D001}"/>
    <cellStyle name="Millares 2 3 2 2 5 5 3" xfId="27183" xr:uid="{CBC1045E-6000-47E1-B0D5-A6CDD8865F36}"/>
    <cellStyle name="Millares 2 3 2 2 5 6" xfId="11697" xr:uid="{289FF2B6-B9BA-44A9-A816-4A11195C0E03}"/>
    <cellStyle name="Millares 2 3 2 2 5 6 2" xfId="32345" xr:uid="{A2CF7FD4-80B9-4C72-8750-E19F28974D7B}"/>
    <cellStyle name="Millares 2 3 2 2 5 7" xfId="22021" xr:uid="{B39BAC58-2EC9-4D75-B467-17284F9AE374}"/>
    <cellStyle name="Millares 2 3 2 2 6" xfId="1962" xr:uid="{00000000-0005-0000-0000-000086050000}"/>
    <cellStyle name="Millares 2 3 2 2 6 2" xfId="3299" xr:uid="{BB85E5C7-B963-4AF3-8284-CC2103156779}"/>
    <cellStyle name="Millares 2 3 2 2 6 2 2" xfId="5880" xr:uid="{E7374A93-5F42-410A-BF63-4BBD8D3191C7}"/>
    <cellStyle name="Millares 2 3 2 2 6 2 2 2" xfId="11042" xr:uid="{82B4C080-79BD-4FD9-8175-35A8511645AE}"/>
    <cellStyle name="Millares 2 3 2 2 6 2 2 2 2" xfId="21366" xr:uid="{DC583602-3CFB-412F-9EF6-BFF0B3344A15}"/>
    <cellStyle name="Millares 2 3 2 2 6 2 2 2 2 2" xfId="42014" xr:uid="{8753A4FD-596C-43AB-8E5F-DA8D813E3309}"/>
    <cellStyle name="Millares 2 3 2 2 6 2 2 2 3" xfId="31690" xr:uid="{08CBBAE1-F5ED-4D79-8F5F-F9F5EA63726A}"/>
    <cellStyle name="Millares 2 3 2 2 6 2 2 3" xfId="16204" xr:uid="{DE24F55B-E606-424B-9CBC-4BC366C13D43}"/>
    <cellStyle name="Millares 2 3 2 2 6 2 2 3 2" xfId="36852" xr:uid="{F78495A9-7AE4-49BC-B5C4-2317D09B66D2}"/>
    <cellStyle name="Millares 2 3 2 2 6 2 2 4" xfId="26528" xr:uid="{3977FF11-2A91-4401-B82C-7793F0DF5FA2}"/>
    <cellStyle name="Millares 2 3 2 2 6 2 3" xfId="8461" xr:uid="{19EA6014-145D-4DBA-A19D-FDDC8F0D298D}"/>
    <cellStyle name="Millares 2 3 2 2 6 2 3 2" xfId="18785" xr:uid="{166BFEE9-60BC-4F71-BC59-CAFB52F6D441}"/>
    <cellStyle name="Millares 2 3 2 2 6 2 3 2 2" xfId="39433" xr:uid="{231EE479-78A4-4E6B-957A-833E4EFB1385}"/>
    <cellStyle name="Millares 2 3 2 2 6 2 3 3" xfId="29109" xr:uid="{3B1CEA43-44F1-4479-A18A-C901DA2F0093}"/>
    <cellStyle name="Millares 2 3 2 2 6 2 4" xfId="13623" xr:uid="{C226352E-1302-4D95-9867-9128F584C3D1}"/>
    <cellStyle name="Millares 2 3 2 2 6 2 4 2" xfId="34271" xr:uid="{CF311A11-D86D-4BDD-A85E-64A51F6637BE}"/>
    <cellStyle name="Millares 2 3 2 2 6 2 5" xfId="23947" xr:uid="{F8FE65AB-1A66-4E9D-8E0D-C73E83EB3CDE}"/>
    <cellStyle name="Millares 2 3 2 2 6 3" xfId="4590" xr:uid="{6020A7AF-99A9-42BF-ADA2-49E0E050979B}"/>
    <cellStyle name="Millares 2 3 2 2 6 3 2" xfId="9752" xr:uid="{C3E1707C-6630-479E-88FE-665C63B9F9A0}"/>
    <cellStyle name="Millares 2 3 2 2 6 3 2 2" xfId="20076" xr:uid="{6E402E31-CDCD-4F03-9538-89872922C679}"/>
    <cellStyle name="Millares 2 3 2 2 6 3 2 2 2" xfId="40724" xr:uid="{9F9F491D-8332-4FD4-9F70-B0937BEBC9AC}"/>
    <cellStyle name="Millares 2 3 2 2 6 3 2 3" xfId="30400" xr:uid="{2314CCD1-3413-4E0E-B56A-AFB027DD6114}"/>
    <cellStyle name="Millares 2 3 2 2 6 3 3" xfId="14914" xr:uid="{03A8E4A7-0C1E-47A7-AEF1-3557C5136F48}"/>
    <cellStyle name="Millares 2 3 2 2 6 3 3 2" xfId="35562" xr:uid="{E1378611-4453-46D7-8A76-618A51C734E2}"/>
    <cellStyle name="Millares 2 3 2 2 6 3 4" xfId="25238" xr:uid="{A10DC0B0-2675-4B72-83FB-E07CE2F3E532}"/>
    <cellStyle name="Millares 2 3 2 2 6 4" xfId="7171" xr:uid="{6D1853EE-3C17-4868-BA10-ED2C42F2DEB2}"/>
    <cellStyle name="Millares 2 3 2 2 6 4 2" xfId="17495" xr:uid="{F0713472-36AC-420F-8BE9-FDF81C56A1E4}"/>
    <cellStyle name="Millares 2 3 2 2 6 4 2 2" xfId="38143" xr:uid="{986BCAD8-3B36-46DC-87D2-35FE8AD0F963}"/>
    <cellStyle name="Millares 2 3 2 2 6 4 3" xfId="27819" xr:uid="{EAFD0AFD-2E35-48C6-905D-07CAD5A151A3}"/>
    <cellStyle name="Millares 2 3 2 2 6 5" xfId="12333" xr:uid="{37097104-D520-4C87-B319-BF94652D0F6B}"/>
    <cellStyle name="Millares 2 3 2 2 6 5 2" xfId="32981" xr:uid="{D435227F-805F-4BFB-B554-4D6029F7513B}"/>
    <cellStyle name="Millares 2 3 2 2 6 6" xfId="22657" xr:uid="{E02D2364-2FED-438F-88A1-6AB9D72CD486}"/>
    <cellStyle name="Millares 2 3 2 2 7" xfId="2654" xr:uid="{F094ABF7-5E66-41D2-BAA1-55F133FC4804}"/>
    <cellStyle name="Millares 2 3 2 2 7 2" xfId="5235" xr:uid="{0601BCAE-C3A1-4D4D-A3C9-767E9B7EF7F7}"/>
    <cellStyle name="Millares 2 3 2 2 7 2 2" xfId="10397" xr:uid="{AEABC739-1348-4139-8D13-F8ED73F3FDA9}"/>
    <cellStyle name="Millares 2 3 2 2 7 2 2 2" xfId="20721" xr:uid="{E02027D5-7355-4C12-BE36-292DB186DB9D}"/>
    <cellStyle name="Millares 2 3 2 2 7 2 2 2 2" xfId="41369" xr:uid="{088A88D5-F312-48CF-A2F2-DE268F971745}"/>
    <cellStyle name="Millares 2 3 2 2 7 2 2 3" xfId="31045" xr:uid="{83D6BD94-825F-4056-A41B-4C55E2BE7FC6}"/>
    <cellStyle name="Millares 2 3 2 2 7 2 3" xfId="15559" xr:uid="{73EAA72E-FE31-4F43-BC23-EE347CA3FB95}"/>
    <cellStyle name="Millares 2 3 2 2 7 2 3 2" xfId="36207" xr:uid="{5FE43728-F65A-4D3B-A4C1-8B66470584FE}"/>
    <cellStyle name="Millares 2 3 2 2 7 2 4" xfId="25883" xr:uid="{B5B8C548-9DFB-4B84-BB48-EC675CA24154}"/>
    <cellStyle name="Millares 2 3 2 2 7 3" xfId="7816" xr:uid="{90026CCD-F9EE-44D8-A6EE-211E807CB957}"/>
    <cellStyle name="Millares 2 3 2 2 7 3 2" xfId="18140" xr:uid="{E5FBBB6B-2538-4FE5-8F47-5EC415B4953F}"/>
    <cellStyle name="Millares 2 3 2 2 7 3 2 2" xfId="38788" xr:uid="{0A107933-4864-4831-A3E7-8C8FA7D42788}"/>
    <cellStyle name="Millares 2 3 2 2 7 3 3" xfId="28464" xr:uid="{725C1A0A-E89B-4E01-BF1E-F883EEB335A8}"/>
    <cellStyle name="Millares 2 3 2 2 7 4" xfId="12978" xr:uid="{EE6214D4-47D5-473F-BDC2-FA7DF985D73A}"/>
    <cellStyle name="Millares 2 3 2 2 7 4 2" xfId="33626" xr:uid="{5082868E-8421-41CD-9E4D-E6FA90465F0B}"/>
    <cellStyle name="Millares 2 3 2 2 7 5" xfId="23302" xr:uid="{BEF5E5F0-DF40-465C-BEEE-BDFF602FF204}"/>
    <cellStyle name="Millares 2 3 2 2 8" xfId="3945" xr:uid="{39B0ED21-5A32-4B56-88AF-685DF005EB27}"/>
    <cellStyle name="Millares 2 3 2 2 8 2" xfId="9107" xr:uid="{625DA8CC-3541-46BE-A96F-274C28B77619}"/>
    <cellStyle name="Millares 2 3 2 2 8 2 2" xfId="19431" xr:uid="{404B74BC-8899-4FB8-8711-CFE772896E88}"/>
    <cellStyle name="Millares 2 3 2 2 8 2 2 2" xfId="40079" xr:uid="{00823438-FEF1-4189-9D72-B4633D561930}"/>
    <cellStyle name="Millares 2 3 2 2 8 2 3" xfId="29755" xr:uid="{E7B6262F-D985-4ECD-86F9-C07D124FE01F}"/>
    <cellStyle name="Millares 2 3 2 2 8 3" xfId="14269" xr:uid="{A8F4DED3-51B6-4470-9BA0-55295330D555}"/>
    <cellStyle name="Millares 2 3 2 2 8 3 2" xfId="34917" xr:uid="{9C268F02-BE39-4DBC-9A3E-EF50D42793E5}"/>
    <cellStyle name="Millares 2 3 2 2 8 4" xfId="24593" xr:uid="{AE7BCFEC-F301-4946-BA9B-EB04F7658B24}"/>
    <cellStyle name="Millares 2 3 2 2 9" xfId="6526" xr:uid="{E8C8A861-D6F0-412E-A249-C8A8C8F10578}"/>
    <cellStyle name="Millares 2 3 2 2 9 2" xfId="16850" xr:uid="{EDCAF94E-D862-49B8-B8D4-682F4A50F325}"/>
    <cellStyle name="Millares 2 3 2 2 9 2 2" xfId="37498" xr:uid="{208163DF-008D-4805-AD5C-DCADA54C714A}"/>
    <cellStyle name="Millares 2 3 2 2 9 3" xfId="27174" xr:uid="{A1403C9D-5CC3-47A3-8669-6DDA9DB67289}"/>
    <cellStyle name="Millares 2 3 2 3" xfId="998" xr:uid="{00000000-0005-0000-0000-000087050000}"/>
    <cellStyle name="Millares 2 3 2 3 2" xfId="999" xr:uid="{00000000-0005-0000-0000-000088050000}"/>
    <cellStyle name="Millares 2 3 2 3 2 2" xfId="1000" xr:uid="{00000000-0005-0000-0000-000089050000}"/>
    <cellStyle name="Millares 2 3 2 3 2 2 2" xfId="1974" xr:uid="{00000000-0005-0000-0000-00008A050000}"/>
    <cellStyle name="Millares 2 3 2 3 2 2 2 2" xfId="3311" xr:uid="{6D07573F-5DE1-4A06-B4C3-BE7ECC6EA060}"/>
    <cellStyle name="Millares 2 3 2 3 2 2 2 2 2" xfId="5892" xr:uid="{6F28BAC2-8104-4E29-9E68-6FDFB0985334}"/>
    <cellStyle name="Millares 2 3 2 3 2 2 2 2 2 2" xfId="11054" xr:uid="{713BB4B9-B316-4635-B958-A787C29AEFF3}"/>
    <cellStyle name="Millares 2 3 2 3 2 2 2 2 2 2 2" xfId="21378" xr:uid="{075358B5-0AA5-42E7-BFB4-8087EB85F5C2}"/>
    <cellStyle name="Millares 2 3 2 3 2 2 2 2 2 2 2 2" xfId="42026" xr:uid="{6EFAB80A-E18B-42AC-B612-9CB05305158F}"/>
    <cellStyle name="Millares 2 3 2 3 2 2 2 2 2 2 3" xfId="31702" xr:uid="{4BDCFE63-9B19-4260-83E4-F1CD1161743C}"/>
    <cellStyle name="Millares 2 3 2 3 2 2 2 2 2 3" xfId="16216" xr:uid="{66B6B479-CC5E-4A77-9C39-10ED9D61DF50}"/>
    <cellStyle name="Millares 2 3 2 3 2 2 2 2 2 3 2" xfId="36864" xr:uid="{18100E72-76DF-48F3-B1A5-61CF9D7E0623}"/>
    <cellStyle name="Millares 2 3 2 3 2 2 2 2 2 4" xfId="26540" xr:uid="{3FC7345A-5C80-4DFD-994C-28F7831B6D7B}"/>
    <cellStyle name="Millares 2 3 2 3 2 2 2 2 3" xfId="8473" xr:uid="{8E363768-59CB-418A-878A-CA6523F43C4D}"/>
    <cellStyle name="Millares 2 3 2 3 2 2 2 2 3 2" xfId="18797" xr:uid="{D8C2BCE1-BE05-4F81-8EBB-C8AE609F49F2}"/>
    <cellStyle name="Millares 2 3 2 3 2 2 2 2 3 2 2" xfId="39445" xr:uid="{32586489-D6B1-498D-9EFC-1C771CA2F332}"/>
    <cellStyle name="Millares 2 3 2 3 2 2 2 2 3 3" xfId="29121" xr:uid="{99F3DC58-6B12-4E00-BC92-0D8F5CCDDF3A}"/>
    <cellStyle name="Millares 2 3 2 3 2 2 2 2 4" xfId="13635" xr:uid="{D8105F13-C154-4453-A12D-40335CAE5BA1}"/>
    <cellStyle name="Millares 2 3 2 3 2 2 2 2 4 2" xfId="34283" xr:uid="{28E60CD2-3570-49D1-AF29-9623ECCE3A2A}"/>
    <cellStyle name="Millares 2 3 2 3 2 2 2 2 5" xfId="23959" xr:uid="{AF0A950C-477A-464E-BEB9-2E1A6DFFB3EF}"/>
    <cellStyle name="Millares 2 3 2 3 2 2 2 3" xfId="4602" xr:uid="{F5693A4F-A5CA-4966-BF82-1D58B3A01A06}"/>
    <cellStyle name="Millares 2 3 2 3 2 2 2 3 2" xfId="9764" xr:uid="{7E9719A1-E6E6-43AD-A7DB-90D10A41001F}"/>
    <cellStyle name="Millares 2 3 2 3 2 2 2 3 2 2" xfId="20088" xr:uid="{EBFD407C-F6F0-4165-A171-FC847CED9678}"/>
    <cellStyle name="Millares 2 3 2 3 2 2 2 3 2 2 2" xfId="40736" xr:uid="{17064044-6611-4308-A597-E7D1D55C6CE5}"/>
    <cellStyle name="Millares 2 3 2 3 2 2 2 3 2 3" xfId="30412" xr:uid="{D2B2FEE4-A142-4E5D-B7A1-8FF51A4463C9}"/>
    <cellStyle name="Millares 2 3 2 3 2 2 2 3 3" xfId="14926" xr:uid="{F2681821-5657-4B0D-ABB6-44A6FE7234C7}"/>
    <cellStyle name="Millares 2 3 2 3 2 2 2 3 3 2" xfId="35574" xr:uid="{A8966C8D-CE25-49B7-98DD-E681679A0022}"/>
    <cellStyle name="Millares 2 3 2 3 2 2 2 3 4" xfId="25250" xr:uid="{74CBE30D-D050-4D22-8872-B43D2085873F}"/>
    <cellStyle name="Millares 2 3 2 3 2 2 2 4" xfId="7183" xr:uid="{8944CDF6-8E99-4747-9784-483E3DB31FC1}"/>
    <cellStyle name="Millares 2 3 2 3 2 2 2 4 2" xfId="17507" xr:uid="{E380B786-9328-4A7A-8F48-D1FB1742AA5F}"/>
    <cellStyle name="Millares 2 3 2 3 2 2 2 4 2 2" xfId="38155" xr:uid="{19ECF602-BF25-4503-962C-62B05497CA62}"/>
    <cellStyle name="Millares 2 3 2 3 2 2 2 4 3" xfId="27831" xr:uid="{56159C31-F52A-45C6-9E0A-9222F0761BF0}"/>
    <cellStyle name="Millares 2 3 2 3 2 2 2 5" xfId="12345" xr:uid="{21DB2988-946E-4A7E-9968-45F8AEE5B223}"/>
    <cellStyle name="Millares 2 3 2 3 2 2 2 5 2" xfId="32993" xr:uid="{0CB5A905-F088-4B37-903A-0094B155A16F}"/>
    <cellStyle name="Millares 2 3 2 3 2 2 2 6" xfId="22669" xr:uid="{5C16237A-B2E2-46A1-A699-91E3D8B3C850}"/>
    <cellStyle name="Millares 2 3 2 3 2 2 3" xfId="2666" xr:uid="{DD39989A-4BBD-407A-BF1B-D814A6375DB2}"/>
    <cellStyle name="Millares 2 3 2 3 2 2 3 2" xfId="5247" xr:uid="{8FB92A8F-941C-4D90-A409-EBA22418F9E6}"/>
    <cellStyle name="Millares 2 3 2 3 2 2 3 2 2" xfId="10409" xr:uid="{0281955A-05C8-4093-8758-57512AFBBC0C}"/>
    <cellStyle name="Millares 2 3 2 3 2 2 3 2 2 2" xfId="20733" xr:uid="{D0BBD31A-9B35-454C-9787-4BC5397EFFBF}"/>
    <cellStyle name="Millares 2 3 2 3 2 2 3 2 2 2 2" xfId="41381" xr:uid="{5FF953E1-8513-4013-9ADE-5FFD58E574E3}"/>
    <cellStyle name="Millares 2 3 2 3 2 2 3 2 2 3" xfId="31057" xr:uid="{65D2FEBF-7838-4CCB-B5D3-ED6C9367CF4B}"/>
    <cellStyle name="Millares 2 3 2 3 2 2 3 2 3" xfId="15571" xr:uid="{B0E5EB7D-F02B-4B7D-908D-DA6F224B177A}"/>
    <cellStyle name="Millares 2 3 2 3 2 2 3 2 3 2" xfId="36219" xr:uid="{655AB3EE-4602-4640-9806-F0E719E3077F}"/>
    <cellStyle name="Millares 2 3 2 3 2 2 3 2 4" xfId="25895" xr:uid="{D55BC81C-6DFF-4941-AAED-1278CE18B005}"/>
    <cellStyle name="Millares 2 3 2 3 2 2 3 3" xfId="7828" xr:uid="{BA0C0642-334A-4AA3-BEBF-E01DEAF88C05}"/>
    <cellStyle name="Millares 2 3 2 3 2 2 3 3 2" xfId="18152" xr:uid="{C2541938-9464-4EDE-BA6D-F07334B72B88}"/>
    <cellStyle name="Millares 2 3 2 3 2 2 3 3 2 2" xfId="38800" xr:uid="{9BE83064-2383-4979-8B23-C20C398D8F44}"/>
    <cellStyle name="Millares 2 3 2 3 2 2 3 3 3" xfId="28476" xr:uid="{66057726-481B-4016-BFC2-0C418892868A}"/>
    <cellStyle name="Millares 2 3 2 3 2 2 3 4" xfId="12990" xr:uid="{B4AF53A9-8891-42DE-B4A7-3388FA6C94CC}"/>
    <cellStyle name="Millares 2 3 2 3 2 2 3 4 2" xfId="33638" xr:uid="{3297983D-8E6D-4DB8-ACE3-BE90FE749C48}"/>
    <cellStyle name="Millares 2 3 2 3 2 2 3 5" xfId="23314" xr:uid="{DCA5BB85-CB38-43E1-B589-6270B25F88AC}"/>
    <cellStyle name="Millares 2 3 2 3 2 2 4" xfId="3957" xr:uid="{33C8864C-BD52-4342-B650-0E9E092C4CC9}"/>
    <cellStyle name="Millares 2 3 2 3 2 2 4 2" xfId="9119" xr:uid="{11D1C249-1464-45FF-B6B8-E11FE84B533F}"/>
    <cellStyle name="Millares 2 3 2 3 2 2 4 2 2" xfId="19443" xr:uid="{8401B149-6634-4844-9130-F920BF739011}"/>
    <cellStyle name="Millares 2 3 2 3 2 2 4 2 2 2" xfId="40091" xr:uid="{77EE1E2A-EDD5-4E00-9D8E-48048B7A99DD}"/>
    <cellStyle name="Millares 2 3 2 3 2 2 4 2 3" xfId="29767" xr:uid="{61D8A93B-C3ED-4B4A-812B-514FC299488A}"/>
    <cellStyle name="Millares 2 3 2 3 2 2 4 3" xfId="14281" xr:uid="{699F1265-B714-40CA-B977-E27BB01F2132}"/>
    <cellStyle name="Millares 2 3 2 3 2 2 4 3 2" xfId="34929" xr:uid="{4496FF68-264D-46BD-80D8-41685E86B176}"/>
    <cellStyle name="Millares 2 3 2 3 2 2 4 4" xfId="24605" xr:uid="{D673E363-9D45-4DDC-9282-46083E1B8F6D}"/>
    <cellStyle name="Millares 2 3 2 3 2 2 5" xfId="6538" xr:uid="{A2EB7CF4-EFB0-441B-9DED-1FAB3E114C0F}"/>
    <cellStyle name="Millares 2 3 2 3 2 2 5 2" xfId="16862" xr:uid="{C7B4012F-E1A9-4E24-B53B-940111E440CC}"/>
    <cellStyle name="Millares 2 3 2 3 2 2 5 2 2" xfId="37510" xr:uid="{5532D5D5-E601-46CF-805B-0A42B5F4DA5C}"/>
    <cellStyle name="Millares 2 3 2 3 2 2 5 3" xfId="27186" xr:uid="{2D3F204E-2BFC-4789-8872-368D34AE1923}"/>
    <cellStyle name="Millares 2 3 2 3 2 2 6" xfId="11700" xr:uid="{F26165DD-7C50-4E62-8AB4-19DEF5795FFF}"/>
    <cellStyle name="Millares 2 3 2 3 2 2 6 2" xfId="32348" xr:uid="{19824700-1E44-4697-B396-F4AB4CBA31F5}"/>
    <cellStyle name="Millares 2 3 2 3 2 2 7" xfId="22024" xr:uid="{A69F733E-3113-45DB-91D8-B8654D1FCB42}"/>
    <cellStyle name="Millares 2 3 2 3 2 3" xfId="1973" xr:uid="{00000000-0005-0000-0000-00008B050000}"/>
    <cellStyle name="Millares 2 3 2 3 2 3 2" xfId="3310" xr:uid="{AA2135C0-3636-4342-806D-CE0582A01C07}"/>
    <cellStyle name="Millares 2 3 2 3 2 3 2 2" xfId="5891" xr:uid="{9DF8FAA0-B2FA-4902-A0A5-B8A55A769B4F}"/>
    <cellStyle name="Millares 2 3 2 3 2 3 2 2 2" xfId="11053" xr:uid="{0A755F1F-2C0B-4CB6-A450-35116EA5A8E9}"/>
    <cellStyle name="Millares 2 3 2 3 2 3 2 2 2 2" xfId="21377" xr:uid="{5B73DA89-74E1-40BF-8BBE-64D262269D2A}"/>
    <cellStyle name="Millares 2 3 2 3 2 3 2 2 2 2 2" xfId="42025" xr:uid="{F56713E8-3D1A-4902-AE9D-944C4D2A130E}"/>
    <cellStyle name="Millares 2 3 2 3 2 3 2 2 2 3" xfId="31701" xr:uid="{7C552BF6-8167-4BC8-96C2-2900786AFF80}"/>
    <cellStyle name="Millares 2 3 2 3 2 3 2 2 3" xfId="16215" xr:uid="{B5DE0238-83F1-493E-BDE0-B638CBD17B6B}"/>
    <cellStyle name="Millares 2 3 2 3 2 3 2 2 3 2" xfId="36863" xr:uid="{9DE5CA6D-8464-4282-A81F-6A819D09723B}"/>
    <cellStyle name="Millares 2 3 2 3 2 3 2 2 4" xfId="26539" xr:uid="{9915AFE6-3835-4239-8044-91C345860412}"/>
    <cellStyle name="Millares 2 3 2 3 2 3 2 3" xfId="8472" xr:uid="{59D3D6E7-BC52-4B6E-99E2-F4B9BF043D13}"/>
    <cellStyle name="Millares 2 3 2 3 2 3 2 3 2" xfId="18796" xr:uid="{C5B1D8BC-9060-42FA-8430-088A98886D30}"/>
    <cellStyle name="Millares 2 3 2 3 2 3 2 3 2 2" xfId="39444" xr:uid="{06735000-C8FF-45A7-9D7F-6050DB559031}"/>
    <cellStyle name="Millares 2 3 2 3 2 3 2 3 3" xfId="29120" xr:uid="{CD190400-684D-4CD9-86D9-9E470F7A6A86}"/>
    <cellStyle name="Millares 2 3 2 3 2 3 2 4" xfId="13634" xr:uid="{AFF1A052-E2FE-4B34-94D1-9516A1155B59}"/>
    <cellStyle name="Millares 2 3 2 3 2 3 2 4 2" xfId="34282" xr:uid="{74D96479-83C6-47C4-8509-7280F5A96E3D}"/>
    <cellStyle name="Millares 2 3 2 3 2 3 2 5" xfId="23958" xr:uid="{6FBBCA0D-4865-4EFD-85D8-ACF3E6D43F3F}"/>
    <cellStyle name="Millares 2 3 2 3 2 3 3" xfId="4601" xr:uid="{4560214B-5DED-471F-BF78-2160370F3177}"/>
    <cellStyle name="Millares 2 3 2 3 2 3 3 2" xfId="9763" xr:uid="{D789F782-9A70-45B0-9D9D-0FFB2043F9E7}"/>
    <cellStyle name="Millares 2 3 2 3 2 3 3 2 2" xfId="20087" xr:uid="{420C73A2-91C6-465D-B881-7E35CECC0736}"/>
    <cellStyle name="Millares 2 3 2 3 2 3 3 2 2 2" xfId="40735" xr:uid="{CE64324D-BCC8-4C8D-8A90-48C2B990755A}"/>
    <cellStyle name="Millares 2 3 2 3 2 3 3 2 3" xfId="30411" xr:uid="{396A99E1-671A-49BC-8D6B-96C016DC993D}"/>
    <cellStyle name="Millares 2 3 2 3 2 3 3 3" xfId="14925" xr:uid="{0BFC304D-7DBC-42DA-966E-4A25260FFF56}"/>
    <cellStyle name="Millares 2 3 2 3 2 3 3 3 2" xfId="35573" xr:uid="{F70C31CA-4C37-4718-BEC5-FC7E70A282CE}"/>
    <cellStyle name="Millares 2 3 2 3 2 3 3 4" xfId="25249" xr:uid="{CB51E9E9-7C5E-4F27-A650-080B4BC4C4C9}"/>
    <cellStyle name="Millares 2 3 2 3 2 3 4" xfId="7182" xr:uid="{FAC2E6BB-BBF2-40F2-B761-9EC841BC3BBF}"/>
    <cellStyle name="Millares 2 3 2 3 2 3 4 2" xfId="17506" xr:uid="{0FA013AD-8F32-43D3-B4FB-E325A045AF20}"/>
    <cellStyle name="Millares 2 3 2 3 2 3 4 2 2" xfId="38154" xr:uid="{34F03CC7-9DB5-4396-AB6C-1C5D4251701C}"/>
    <cellStyle name="Millares 2 3 2 3 2 3 4 3" xfId="27830" xr:uid="{7BF3FCC4-BA6C-4632-924D-1C2E9B001EC9}"/>
    <cellStyle name="Millares 2 3 2 3 2 3 5" xfId="12344" xr:uid="{667D71BB-0262-44B6-8E38-E2FF98E80B44}"/>
    <cellStyle name="Millares 2 3 2 3 2 3 5 2" xfId="32992" xr:uid="{DE1FAC59-8AB3-45C7-8003-421CF5132EA2}"/>
    <cellStyle name="Millares 2 3 2 3 2 3 6" xfId="22668" xr:uid="{E81F8BD5-3664-4CD2-8E80-018F0BEB8C35}"/>
    <cellStyle name="Millares 2 3 2 3 2 4" xfId="2665" xr:uid="{22F635B9-F8F7-4C4E-BA61-9B62A7B9D1B7}"/>
    <cellStyle name="Millares 2 3 2 3 2 4 2" xfId="5246" xr:uid="{CC43F7B8-26E4-45CD-B39F-7E55EE8FFE9B}"/>
    <cellStyle name="Millares 2 3 2 3 2 4 2 2" xfId="10408" xr:uid="{AF6AEDA4-EB1A-4A56-BDD3-A6FF1C336562}"/>
    <cellStyle name="Millares 2 3 2 3 2 4 2 2 2" xfId="20732" xr:uid="{52443605-8461-4A76-B55F-B6CCDE70AD29}"/>
    <cellStyle name="Millares 2 3 2 3 2 4 2 2 2 2" xfId="41380" xr:uid="{DAB31002-B68C-4592-8BD3-4A1156D4F08A}"/>
    <cellStyle name="Millares 2 3 2 3 2 4 2 2 3" xfId="31056" xr:uid="{BD2FF751-1198-468E-823D-706C17BCE0D3}"/>
    <cellStyle name="Millares 2 3 2 3 2 4 2 3" xfId="15570" xr:uid="{43E42FA7-AF50-4A64-8790-DA7658C308C5}"/>
    <cellStyle name="Millares 2 3 2 3 2 4 2 3 2" xfId="36218" xr:uid="{87297067-3BAA-47F0-BBBB-20B5DF0B52DC}"/>
    <cellStyle name="Millares 2 3 2 3 2 4 2 4" xfId="25894" xr:uid="{3F5C7435-3BF4-4FC4-A2F2-CF2E87124540}"/>
    <cellStyle name="Millares 2 3 2 3 2 4 3" xfId="7827" xr:uid="{5D325307-5B2F-4D01-ACB1-527C6355591D}"/>
    <cellStyle name="Millares 2 3 2 3 2 4 3 2" xfId="18151" xr:uid="{D99CF780-BEB4-4B9D-92B5-EF80C70DA509}"/>
    <cellStyle name="Millares 2 3 2 3 2 4 3 2 2" xfId="38799" xr:uid="{689E08AB-E5A7-44FD-8DC6-DCF5F9CB7374}"/>
    <cellStyle name="Millares 2 3 2 3 2 4 3 3" xfId="28475" xr:uid="{4C1EE255-29DC-496A-BCCA-AA68AFDB8B61}"/>
    <cellStyle name="Millares 2 3 2 3 2 4 4" xfId="12989" xr:uid="{347EFA09-E495-4010-9DC6-0CBA9EAECA6C}"/>
    <cellStyle name="Millares 2 3 2 3 2 4 4 2" xfId="33637" xr:uid="{9733DFF8-3654-4687-A3DF-F61F586446C0}"/>
    <cellStyle name="Millares 2 3 2 3 2 4 5" xfId="23313" xr:uid="{84657DDB-AE29-441E-886A-EB52B61C2780}"/>
    <cellStyle name="Millares 2 3 2 3 2 5" xfId="3956" xr:uid="{210E4A02-52F0-4CFA-8651-521D21927484}"/>
    <cellStyle name="Millares 2 3 2 3 2 5 2" xfId="9118" xr:uid="{D1F2411E-2D8F-4268-BE71-9947C558C94B}"/>
    <cellStyle name="Millares 2 3 2 3 2 5 2 2" xfId="19442" xr:uid="{F51A3411-8C17-41D5-8F35-636B5BE9C53C}"/>
    <cellStyle name="Millares 2 3 2 3 2 5 2 2 2" xfId="40090" xr:uid="{3A8CCCAE-7342-411F-9EE7-E2A94E01B59B}"/>
    <cellStyle name="Millares 2 3 2 3 2 5 2 3" xfId="29766" xr:uid="{52B61589-878C-4571-9532-FA5601F23E67}"/>
    <cellStyle name="Millares 2 3 2 3 2 5 3" xfId="14280" xr:uid="{18333AA9-9F85-4F91-BA9B-B64EBF933BA5}"/>
    <cellStyle name="Millares 2 3 2 3 2 5 3 2" xfId="34928" xr:uid="{4F576080-9CE1-47EA-9F80-773917AF6B84}"/>
    <cellStyle name="Millares 2 3 2 3 2 5 4" xfId="24604" xr:uid="{B7A5EE87-964F-4D1E-8B77-9FFC01648CBC}"/>
    <cellStyle name="Millares 2 3 2 3 2 6" xfId="6537" xr:uid="{6007FFBF-8670-476E-BE6F-52F1F7DADDED}"/>
    <cellStyle name="Millares 2 3 2 3 2 6 2" xfId="16861" xr:uid="{73E46585-C1F1-4EEE-8947-9DB2BD2DB875}"/>
    <cellStyle name="Millares 2 3 2 3 2 6 2 2" xfId="37509" xr:uid="{E2C47000-1B10-46CC-AD59-4B8AA0A269D3}"/>
    <cellStyle name="Millares 2 3 2 3 2 6 3" xfId="27185" xr:uid="{98AC6041-0034-4D51-BB2F-1240EE240468}"/>
    <cellStyle name="Millares 2 3 2 3 2 7" xfId="11699" xr:uid="{A710BAF4-4FD9-4221-898E-0F89FDB0AE17}"/>
    <cellStyle name="Millares 2 3 2 3 2 7 2" xfId="32347" xr:uid="{C9C8A231-8984-409F-B56C-5F84A647A5BA}"/>
    <cellStyle name="Millares 2 3 2 3 2 8" xfId="22023" xr:uid="{8711FBBC-0F22-4B32-A96D-CE03BE324D7D}"/>
    <cellStyle name="Millares 2 3 2 3 3" xfId="1001" xr:uid="{00000000-0005-0000-0000-00008C050000}"/>
    <cellStyle name="Millares 2 3 2 3 3 2" xfId="1975" xr:uid="{00000000-0005-0000-0000-00008D050000}"/>
    <cellStyle name="Millares 2 3 2 3 3 2 2" xfId="3312" xr:uid="{E28625D7-8363-41C2-B969-8781BCB5F2EE}"/>
    <cellStyle name="Millares 2 3 2 3 3 2 2 2" xfId="5893" xr:uid="{1FD9E8D1-3BFD-4620-A6D5-F41D9118E9E9}"/>
    <cellStyle name="Millares 2 3 2 3 3 2 2 2 2" xfId="11055" xr:uid="{1A50A35B-15E5-441F-BDC1-2D22823AB4F9}"/>
    <cellStyle name="Millares 2 3 2 3 3 2 2 2 2 2" xfId="21379" xr:uid="{F05B6BA2-2F1C-47F8-8DE1-530F3F3B8F88}"/>
    <cellStyle name="Millares 2 3 2 3 3 2 2 2 2 2 2" xfId="42027" xr:uid="{471ECCE5-C414-40A6-ADC8-A8095DF2189F}"/>
    <cellStyle name="Millares 2 3 2 3 3 2 2 2 2 3" xfId="31703" xr:uid="{3A80B68E-BD72-4AD0-A148-9CE7947B26FF}"/>
    <cellStyle name="Millares 2 3 2 3 3 2 2 2 3" xfId="16217" xr:uid="{F9CC835A-62B6-4E08-AEF9-9969FEC79217}"/>
    <cellStyle name="Millares 2 3 2 3 3 2 2 2 3 2" xfId="36865" xr:uid="{E84FB766-D1C2-4527-A1AC-D0FBF5F3B5AA}"/>
    <cellStyle name="Millares 2 3 2 3 3 2 2 2 4" xfId="26541" xr:uid="{6D164606-AD56-4ED1-8359-301635266C47}"/>
    <cellStyle name="Millares 2 3 2 3 3 2 2 3" xfId="8474" xr:uid="{C7AB54F3-38A2-416A-B514-C4767B4581DC}"/>
    <cellStyle name="Millares 2 3 2 3 3 2 2 3 2" xfId="18798" xr:uid="{7D3B6D1F-828F-4340-A89D-D9AB0144B6AA}"/>
    <cellStyle name="Millares 2 3 2 3 3 2 2 3 2 2" xfId="39446" xr:uid="{638E7FEC-B8DF-44DA-9C74-E0E580EEF282}"/>
    <cellStyle name="Millares 2 3 2 3 3 2 2 3 3" xfId="29122" xr:uid="{9BED8A0A-FA1F-40DA-A29C-69EE2A947432}"/>
    <cellStyle name="Millares 2 3 2 3 3 2 2 4" xfId="13636" xr:uid="{BC554482-74FB-4ED5-92F5-4A506610FC3F}"/>
    <cellStyle name="Millares 2 3 2 3 3 2 2 4 2" xfId="34284" xr:uid="{C4DCFF0D-B0D9-4E30-B214-8C593D36D6B6}"/>
    <cellStyle name="Millares 2 3 2 3 3 2 2 5" xfId="23960" xr:uid="{A05DFF1C-7A74-4FAC-B615-AD5CC8B2F73E}"/>
    <cellStyle name="Millares 2 3 2 3 3 2 3" xfId="4603" xr:uid="{AB240197-DF2A-4773-8BEC-54938438EBBB}"/>
    <cellStyle name="Millares 2 3 2 3 3 2 3 2" xfId="9765" xr:uid="{90D7B3F6-CA79-45C7-A4AE-D61ABB4B8A13}"/>
    <cellStyle name="Millares 2 3 2 3 3 2 3 2 2" xfId="20089" xr:uid="{E74D950F-49C2-44E6-AFF9-B71F74BA25BD}"/>
    <cellStyle name="Millares 2 3 2 3 3 2 3 2 2 2" xfId="40737" xr:uid="{493F1679-8CFA-4B81-A3C0-C4C4C551A63C}"/>
    <cellStyle name="Millares 2 3 2 3 3 2 3 2 3" xfId="30413" xr:uid="{44C54EAE-07B0-4D0C-B5C2-55E6CCE00E7C}"/>
    <cellStyle name="Millares 2 3 2 3 3 2 3 3" xfId="14927" xr:uid="{23F4A784-3E46-4609-85E0-E6E01C30FF38}"/>
    <cellStyle name="Millares 2 3 2 3 3 2 3 3 2" xfId="35575" xr:uid="{8B56FDE0-5BEB-4EB1-B1C7-6297744C399B}"/>
    <cellStyle name="Millares 2 3 2 3 3 2 3 4" xfId="25251" xr:uid="{99C89146-EDBD-47CE-BA0B-65989C765023}"/>
    <cellStyle name="Millares 2 3 2 3 3 2 4" xfId="7184" xr:uid="{2D14105B-5C35-4BA1-8679-6C85A5F80AE7}"/>
    <cellStyle name="Millares 2 3 2 3 3 2 4 2" xfId="17508" xr:uid="{A33C3A1B-4B71-4F75-8A51-CFF7F069D643}"/>
    <cellStyle name="Millares 2 3 2 3 3 2 4 2 2" xfId="38156" xr:uid="{3C8FB6F1-E217-46D9-89A5-3C4BC11115F0}"/>
    <cellStyle name="Millares 2 3 2 3 3 2 4 3" xfId="27832" xr:uid="{EDD335DD-78D3-4105-8382-E01ECAB32C9C}"/>
    <cellStyle name="Millares 2 3 2 3 3 2 5" xfId="12346" xr:uid="{DE55C61A-2D4D-4EB6-BAE8-7E7B05610F25}"/>
    <cellStyle name="Millares 2 3 2 3 3 2 5 2" xfId="32994" xr:uid="{195A68FD-0EAA-4CDF-9635-999F0A57AA14}"/>
    <cellStyle name="Millares 2 3 2 3 3 2 6" xfId="22670" xr:uid="{E26F7BF3-202A-4CD7-B9A8-E53B6BD2EC31}"/>
    <cellStyle name="Millares 2 3 2 3 3 3" xfId="2667" xr:uid="{6B407ACD-F8EA-4DA6-9570-370FD6D2C21A}"/>
    <cellStyle name="Millares 2 3 2 3 3 3 2" xfId="5248" xr:uid="{544E3166-9C5E-4CD5-9E14-365ADF7D9ACB}"/>
    <cellStyle name="Millares 2 3 2 3 3 3 2 2" xfId="10410" xr:uid="{9FD3FBBE-3EF5-44F1-BF3D-0679C399914C}"/>
    <cellStyle name="Millares 2 3 2 3 3 3 2 2 2" xfId="20734" xr:uid="{362D294D-4861-4D4C-9E15-A3C8FB9774EA}"/>
    <cellStyle name="Millares 2 3 2 3 3 3 2 2 2 2" xfId="41382" xr:uid="{45DB5D93-B93D-4A27-824E-AA19E5A261A6}"/>
    <cellStyle name="Millares 2 3 2 3 3 3 2 2 3" xfId="31058" xr:uid="{3FD1FE9A-4259-41C9-A3BF-E16CD6BCC116}"/>
    <cellStyle name="Millares 2 3 2 3 3 3 2 3" xfId="15572" xr:uid="{0DC55693-FFA7-4771-84F8-4C10D39D4D3F}"/>
    <cellStyle name="Millares 2 3 2 3 3 3 2 3 2" xfId="36220" xr:uid="{638DAB2B-EB92-4352-A745-4E4A51003571}"/>
    <cellStyle name="Millares 2 3 2 3 3 3 2 4" xfId="25896" xr:uid="{C002A758-5AF2-4AC3-934D-060A98DD8D0C}"/>
    <cellStyle name="Millares 2 3 2 3 3 3 3" xfId="7829" xr:uid="{989A85CC-1D41-4181-88F0-CCB8CE4EDBA7}"/>
    <cellStyle name="Millares 2 3 2 3 3 3 3 2" xfId="18153" xr:uid="{94532370-26EB-4D13-A267-6875FD286E4F}"/>
    <cellStyle name="Millares 2 3 2 3 3 3 3 2 2" xfId="38801" xr:uid="{501E3022-C2D9-4B10-94DD-662068FB7270}"/>
    <cellStyle name="Millares 2 3 2 3 3 3 3 3" xfId="28477" xr:uid="{7D014D78-986E-421A-BC0F-670AA9DE7034}"/>
    <cellStyle name="Millares 2 3 2 3 3 3 4" xfId="12991" xr:uid="{153FD130-BEC1-4A41-9418-BCCD9AF0C539}"/>
    <cellStyle name="Millares 2 3 2 3 3 3 4 2" xfId="33639" xr:uid="{C708FC0E-2AAD-4C04-BAE0-1151CA052645}"/>
    <cellStyle name="Millares 2 3 2 3 3 3 5" xfId="23315" xr:uid="{93F85A28-476F-4443-B990-9CBD6DE0C020}"/>
    <cellStyle name="Millares 2 3 2 3 3 4" xfId="3958" xr:uid="{C486BC1B-99E1-4DA4-A585-C7CB807573A3}"/>
    <cellStyle name="Millares 2 3 2 3 3 4 2" xfId="9120" xr:uid="{67BB9C61-90A1-4C6E-8082-A4FCD6F5A5F3}"/>
    <cellStyle name="Millares 2 3 2 3 3 4 2 2" xfId="19444" xr:uid="{7B29EA7A-C989-462D-B758-878E55D656AF}"/>
    <cellStyle name="Millares 2 3 2 3 3 4 2 2 2" xfId="40092" xr:uid="{FC265A23-0241-43A3-B3A4-97C915D8A283}"/>
    <cellStyle name="Millares 2 3 2 3 3 4 2 3" xfId="29768" xr:uid="{F4A3E8A8-23D8-40F2-B56E-36789C6BFA59}"/>
    <cellStyle name="Millares 2 3 2 3 3 4 3" xfId="14282" xr:uid="{763A83B0-AE4A-4128-807A-B682B3AB0DB5}"/>
    <cellStyle name="Millares 2 3 2 3 3 4 3 2" xfId="34930" xr:uid="{8A3B8F81-9DA7-4C7C-8B5D-DC9CB9B8C557}"/>
    <cellStyle name="Millares 2 3 2 3 3 4 4" xfId="24606" xr:uid="{677991D6-95AE-415F-B3DA-E89E660D545D}"/>
    <cellStyle name="Millares 2 3 2 3 3 5" xfId="6539" xr:uid="{4CA77A54-AAC9-4783-93AE-F8285B204D7A}"/>
    <cellStyle name="Millares 2 3 2 3 3 5 2" xfId="16863" xr:uid="{BED200A2-BA14-48B9-AAB7-A5D42B398CA1}"/>
    <cellStyle name="Millares 2 3 2 3 3 5 2 2" xfId="37511" xr:uid="{C6668DEE-5E1E-4DA5-9A36-D86840A69BB1}"/>
    <cellStyle name="Millares 2 3 2 3 3 5 3" xfId="27187" xr:uid="{037B6612-3F7B-4FC3-9A0E-96D9D1290674}"/>
    <cellStyle name="Millares 2 3 2 3 3 6" xfId="11701" xr:uid="{91AAACD5-F4CB-4861-AF89-2517F3E9E786}"/>
    <cellStyle name="Millares 2 3 2 3 3 6 2" xfId="32349" xr:uid="{3394C755-0652-420A-945D-DF9A8E9FED5F}"/>
    <cellStyle name="Millares 2 3 2 3 3 7" xfId="22025" xr:uid="{567D508B-78B4-42D5-9AC4-6CBD466B87A7}"/>
    <cellStyle name="Millares 2 3 2 3 4" xfId="1972" xr:uid="{00000000-0005-0000-0000-00008E050000}"/>
    <cellStyle name="Millares 2 3 2 3 4 2" xfId="3309" xr:uid="{E985B3AF-0450-4AA7-9F8A-3F3F510F9205}"/>
    <cellStyle name="Millares 2 3 2 3 4 2 2" xfId="5890" xr:uid="{9B0DB4F8-55B3-4808-ABE6-791A78A199D1}"/>
    <cellStyle name="Millares 2 3 2 3 4 2 2 2" xfId="11052" xr:uid="{5EC2A168-4F1B-4191-B420-E21D3473B3AC}"/>
    <cellStyle name="Millares 2 3 2 3 4 2 2 2 2" xfId="21376" xr:uid="{DA7E4BB6-482C-48A6-840E-0668A109E10A}"/>
    <cellStyle name="Millares 2 3 2 3 4 2 2 2 2 2" xfId="42024" xr:uid="{CBECD6BE-9EC7-4CDC-A954-E30ADC21929F}"/>
    <cellStyle name="Millares 2 3 2 3 4 2 2 2 3" xfId="31700" xr:uid="{A2E23CB3-CC3B-4B50-B86F-0E8392576E92}"/>
    <cellStyle name="Millares 2 3 2 3 4 2 2 3" xfId="16214" xr:uid="{0089927D-FA2C-4DF1-9DD9-518F26DF729E}"/>
    <cellStyle name="Millares 2 3 2 3 4 2 2 3 2" xfId="36862" xr:uid="{C9D82716-504B-4BB8-A7DD-E6D6944206B8}"/>
    <cellStyle name="Millares 2 3 2 3 4 2 2 4" xfId="26538" xr:uid="{43C061FC-4E86-472B-9387-8769185D0F7E}"/>
    <cellStyle name="Millares 2 3 2 3 4 2 3" xfId="8471" xr:uid="{49E28AF1-B8E8-483E-A16E-FE43A6F00C49}"/>
    <cellStyle name="Millares 2 3 2 3 4 2 3 2" xfId="18795" xr:uid="{A811EE66-EF7F-41F0-93D7-8DFDDC3F120C}"/>
    <cellStyle name="Millares 2 3 2 3 4 2 3 2 2" xfId="39443" xr:uid="{C3CBB046-031A-4892-965A-81F0AC422822}"/>
    <cellStyle name="Millares 2 3 2 3 4 2 3 3" xfId="29119" xr:uid="{2432B3E5-506E-4E0C-997B-833AFA6AAB75}"/>
    <cellStyle name="Millares 2 3 2 3 4 2 4" xfId="13633" xr:uid="{CD6FF120-2B92-447E-9E54-36C96BCB29C9}"/>
    <cellStyle name="Millares 2 3 2 3 4 2 4 2" xfId="34281" xr:uid="{FF3EA688-39A6-4FAF-8F42-1CBCCBAF8C05}"/>
    <cellStyle name="Millares 2 3 2 3 4 2 5" xfId="23957" xr:uid="{1AEE33E3-386E-4E85-A103-B38C5737A6C9}"/>
    <cellStyle name="Millares 2 3 2 3 4 3" xfId="4600" xr:uid="{6AE55A17-D024-465F-8951-C87A7431A3D5}"/>
    <cellStyle name="Millares 2 3 2 3 4 3 2" xfId="9762" xr:uid="{5357917C-190A-4CFE-A152-1DB644172D2A}"/>
    <cellStyle name="Millares 2 3 2 3 4 3 2 2" xfId="20086" xr:uid="{BFB53988-5A1A-4316-9151-F7DBDBD9450B}"/>
    <cellStyle name="Millares 2 3 2 3 4 3 2 2 2" xfId="40734" xr:uid="{7F3EE49E-F0D9-447A-8B61-B7001CF8EE17}"/>
    <cellStyle name="Millares 2 3 2 3 4 3 2 3" xfId="30410" xr:uid="{639268F5-C68F-4054-96FD-61B84298597E}"/>
    <cellStyle name="Millares 2 3 2 3 4 3 3" xfId="14924" xr:uid="{6AEB48E0-13B4-412E-BB65-566BEBBAAA56}"/>
    <cellStyle name="Millares 2 3 2 3 4 3 3 2" xfId="35572" xr:uid="{321046EC-6122-4A8C-825B-F45B665E2B79}"/>
    <cellStyle name="Millares 2 3 2 3 4 3 4" xfId="25248" xr:uid="{582DD457-223E-428C-8361-F04DE3A4D72A}"/>
    <cellStyle name="Millares 2 3 2 3 4 4" xfId="7181" xr:uid="{5C43FA12-0DE6-450F-93A9-715C41E22E56}"/>
    <cellStyle name="Millares 2 3 2 3 4 4 2" xfId="17505" xr:uid="{1DD5C2A1-C299-4702-B8E4-9EC48373B8E0}"/>
    <cellStyle name="Millares 2 3 2 3 4 4 2 2" xfId="38153" xr:uid="{E011FD02-3AB3-48C6-B35D-05791D94E18A}"/>
    <cellStyle name="Millares 2 3 2 3 4 4 3" xfId="27829" xr:uid="{066EC19A-C518-4DA0-82A1-6B60C5D1A363}"/>
    <cellStyle name="Millares 2 3 2 3 4 5" xfId="12343" xr:uid="{434CD07A-D69C-4AC9-A0FD-E65E6467D032}"/>
    <cellStyle name="Millares 2 3 2 3 4 5 2" xfId="32991" xr:uid="{9454E63A-AE1D-4558-8DA1-3A7092DA1B6F}"/>
    <cellStyle name="Millares 2 3 2 3 4 6" xfId="22667" xr:uid="{E8DBE16E-4729-459D-9D07-F43C5E8E6DB0}"/>
    <cellStyle name="Millares 2 3 2 3 5" xfId="2664" xr:uid="{1BC5142D-5CF4-4D00-96AE-6993A0FDB104}"/>
    <cellStyle name="Millares 2 3 2 3 5 2" xfId="5245" xr:uid="{41ADE093-FCDA-47FB-80F7-4C5AA8AC0CEC}"/>
    <cellStyle name="Millares 2 3 2 3 5 2 2" xfId="10407" xr:uid="{F469FE05-723A-43B4-9FC4-ED0FFFA4698B}"/>
    <cellStyle name="Millares 2 3 2 3 5 2 2 2" xfId="20731" xr:uid="{59FCB451-44D5-40E7-A92C-90CE8AE6C99B}"/>
    <cellStyle name="Millares 2 3 2 3 5 2 2 2 2" xfId="41379" xr:uid="{C23D7D0A-9A60-4E17-967A-DB37D264F88D}"/>
    <cellStyle name="Millares 2 3 2 3 5 2 2 3" xfId="31055" xr:uid="{040F12AD-0A8B-4B84-9D59-094AEA64525A}"/>
    <cellStyle name="Millares 2 3 2 3 5 2 3" xfId="15569" xr:uid="{5CE8CC0C-B894-458E-943F-0B4036D7AB3E}"/>
    <cellStyle name="Millares 2 3 2 3 5 2 3 2" xfId="36217" xr:uid="{C375C239-3ACB-42DF-882E-3D37ED0EB03A}"/>
    <cellStyle name="Millares 2 3 2 3 5 2 4" xfId="25893" xr:uid="{AB44B86A-BC46-4C68-81BD-B9D609EADEF4}"/>
    <cellStyle name="Millares 2 3 2 3 5 3" xfId="7826" xr:uid="{30958A03-0A03-4BDC-B025-7496810F1E02}"/>
    <cellStyle name="Millares 2 3 2 3 5 3 2" xfId="18150" xr:uid="{F21EA4AA-37C9-4DE2-9B89-CB64F74245ED}"/>
    <cellStyle name="Millares 2 3 2 3 5 3 2 2" xfId="38798" xr:uid="{C9649664-E4AD-47C4-8D4E-622A179A547E}"/>
    <cellStyle name="Millares 2 3 2 3 5 3 3" xfId="28474" xr:uid="{7C2E1FE7-777E-448C-B87D-333424E8049A}"/>
    <cellStyle name="Millares 2 3 2 3 5 4" xfId="12988" xr:uid="{D342ED4B-9545-4D50-9B52-9027CF336148}"/>
    <cellStyle name="Millares 2 3 2 3 5 4 2" xfId="33636" xr:uid="{1144599A-C079-4E0B-A63D-A61DEC324EEE}"/>
    <cellStyle name="Millares 2 3 2 3 5 5" xfId="23312" xr:uid="{77F10317-6D86-4DBF-B11D-2C898890A3DC}"/>
    <cellStyle name="Millares 2 3 2 3 6" xfId="3955" xr:uid="{18321DAF-903E-465B-872B-19A37313B61D}"/>
    <cellStyle name="Millares 2 3 2 3 6 2" xfId="9117" xr:uid="{3060B670-D2D5-48A5-9803-9B189A94413D}"/>
    <cellStyle name="Millares 2 3 2 3 6 2 2" xfId="19441" xr:uid="{2153746E-AF18-437A-8E5A-EB7866FBA70D}"/>
    <cellStyle name="Millares 2 3 2 3 6 2 2 2" xfId="40089" xr:uid="{8E319A48-30D1-498E-8753-C3EF7F62B26C}"/>
    <cellStyle name="Millares 2 3 2 3 6 2 3" xfId="29765" xr:uid="{E9FF5530-042B-4D15-993F-5B38D0C511F1}"/>
    <cellStyle name="Millares 2 3 2 3 6 3" xfId="14279" xr:uid="{ABCBE3FA-BBB8-4265-A193-06CAAD0F26A8}"/>
    <cellStyle name="Millares 2 3 2 3 6 3 2" xfId="34927" xr:uid="{0074CE57-8B2A-4DCF-9223-B2FE73F59B0D}"/>
    <cellStyle name="Millares 2 3 2 3 6 4" xfId="24603" xr:uid="{38C65B90-10F4-44FA-8DE4-AF11AB18FEE9}"/>
    <cellStyle name="Millares 2 3 2 3 7" xfId="6536" xr:uid="{1E51656D-C058-43A1-B651-6A03B3F23A6C}"/>
    <cellStyle name="Millares 2 3 2 3 7 2" xfId="16860" xr:uid="{22592E1A-4411-46D8-A94F-0605907FA8DA}"/>
    <cellStyle name="Millares 2 3 2 3 7 2 2" xfId="37508" xr:uid="{0C25C845-20F2-46C1-B3FF-0BCD08388FA9}"/>
    <cellStyle name="Millares 2 3 2 3 7 3" xfId="27184" xr:uid="{1AC991E3-C74D-4518-87CD-D128F956F05E}"/>
    <cellStyle name="Millares 2 3 2 3 8" xfId="11698" xr:uid="{08DC20EA-FF09-4F01-9610-B97A4708A966}"/>
    <cellStyle name="Millares 2 3 2 3 8 2" xfId="32346" xr:uid="{CAAEEF7D-8838-4E9E-9BC7-6BDC6B908730}"/>
    <cellStyle name="Millares 2 3 2 3 9" xfId="22022" xr:uid="{851CAFB9-DFE0-4EC9-B5DB-70A3ACC6BFDF}"/>
    <cellStyle name="Millares 2 3 2 4" xfId="1002" xr:uid="{00000000-0005-0000-0000-00008F050000}"/>
    <cellStyle name="Millares 2 3 2 4 2" xfId="1003" xr:uid="{00000000-0005-0000-0000-000090050000}"/>
    <cellStyle name="Millares 2 3 2 4 2 2" xfId="1977" xr:uid="{00000000-0005-0000-0000-000091050000}"/>
    <cellStyle name="Millares 2 3 2 4 2 2 2" xfId="3314" xr:uid="{030B0F15-EF95-4B11-88ED-2429AB82CB7F}"/>
    <cellStyle name="Millares 2 3 2 4 2 2 2 2" xfId="5895" xr:uid="{1D56CCEC-5D35-4CDF-9E9F-D5BB143EFAD2}"/>
    <cellStyle name="Millares 2 3 2 4 2 2 2 2 2" xfId="11057" xr:uid="{609A718E-81CA-42C8-9414-8DF8A3DBE441}"/>
    <cellStyle name="Millares 2 3 2 4 2 2 2 2 2 2" xfId="21381" xr:uid="{D6FB702D-CF84-41E6-91F8-64EBA07AF47E}"/>
    <cellStyle name="Millares 2 3 2 4 2 2 2 2 2 2 2" xfId="42029" xr:uid="{FDB45205-AE1C-4CB4-B0A0-BA140FE7B1EA}"/>
    <cellStyle name="Millares 2 3 2 4 2 2 2 2 2 3" xfId="31705" xr:uid="{4C58263F-3C49-4091-B088-8587AD667954}"/>
    <cellStyle name="Millares 2 3 2 4 2 2 2 2 3" xfId="16219" xr:uid="{D9FC3C9D-09B4-4AF2-AAA7-65D48507CF5A}"/>
    <cellStyle name="Millares 2 3 2 4 2 2 2 2 3 2" xfId="36867" xr:uid="{6DD80953-1941-4D07-AE2B-70BB2E53FCDA}"/>
    <cellStyle name="Millares 2 3 2 4 2 2 2 2 4" xfId="26543" xr:uid="{34C5D1FD-09BD-4305-B603-B74740671676}"/>
    <cellStyle name="Millares 2 3 2 4 2 2 2 3" xfId="8476" xr:uid="{664D1F90-3C0D-44B4-90C1-DBFB3F7A081A}"/>
    <cellStyle name="Millares 2 3 2 4 2 2 2 3 2" xfId="18800" xr:uid="{4B727266-8747-4BB8-96BA-D5F98E997138}"/>
    <cellStyle name="Millares 2 3 2 4 2 2 2 3 2 2" xfId="39448" xr:uid="{DC8AD74B-11D2-40D8-9D15-D5C7E1F24E1F}"/>
    <cellStyle name="Millares 2 3 2 4 2 2 2 3 3" xfId="29124" xr:uid="{9F9DF53B-E044-4EC7-9AD7-C838519B3842}"/>
    <cellStyle name="Millares 2 3 2 4 2 2 2 4" xfId="13638" xr:uid="{FD797606-1AA7-4B79-9801-E8C138543A6A}"/>
    <cellStyle name="Millares 2 3 2 4 2 2 2 4 2" xfId="34286" xr:uid="{D73D3158-3F01-4234-9DA0-932D5E97E701}"/>
    <cellStyle name="Millares 2 3 2 4 2 2 2 5" xfId="23962" xr:uid="{25371AAD-5532-4687-825A-CF9FE0E95469}"/>
    <cellStyle name="Millares 2 3 2 4 2 2 3" xfId="4605" xr:uid="{4FB84537-EED9-463D-BA9E-82199E85E6DF}"/>
    <cellStyle name="Millares 2 3 2 4 2 2 3 2" xfId="9767" xr:uid="{CC00E39F-2373-4201-86C0-9951E8D56437}"/>
    <cellStyle name="Millares 2 3 2 4 2 2 3 2 2" xfId="20091" xr:uid="{60B755DC-F827-4B16-A9C1-D66393085057}"/>
    <cellStyle name="Millares 2 3 2 4 2 2 3 2 2 2" xfId="40739" xr:uid="{4924409B-E50B-4FED-894A-F556BCF37291}"/>
    <cellStyle name="Millares 2 3 2 4 2 2 3 2 3" xfId="30415" xr:uid="{7936A1B1-8C9B-43FB-BCDC-8C5109AD549F}"/>
    <cellStyle name="Millares 2 3 2 4 2 2 3 3" xfId="14929" xr:uid="{7F1CBADF-1D35-4E68-B3CF-CB2BC741B7C9}"/>
    <cellStyle name="Millares 2 3 2 4 2 2 3 3 2" xfId="35577" xr:uid="{EE4C08ED-86D8-4ADA-9D31-649762B084F6}"/>
    <cellStyle name="Millares 2 3 2 4 2 2 3 4" xfId="25253" xr:uid="{8ED11F70-11C2-40DB-8DD1-422886E25311}"/>
    <cellStyle name="Millares 2 3 2 4 2 2 4" xfId="7186" xr:uid="{CD68147E-FB78-4E89-8CDA-2D43C447E710}"/>
    <cellStyle name="Millares 2 3 2 4 2 2 4 2" xfId="17510" xr:uid="{EF169834-1C48-4FAA-AF75-086D2AD6ABDF}"/>
    <cellStyle name="Millares 2 3 2 4 2 2 4 2 2" xfId="38158" xr:uid="{CC8E9B3A-9B95-4396-BF03-4FD0F842244D}"/>
    <cellStyle name="Millares 2 3 2 4 2 2 4 3" xfId="27834" xr:uid="{2F38CE4C-3719-4938-9CC4-60A6ACBA8845}"/>
    <cellStyle name="Millares 2 3 2 4 2 2 5" xfId="12348" xr:uid="{A6044DC8-5B9E-4C4B-8DFC-656E6F5934E9}"/>
    <cellStyle name="Millares 2 3 2 4 2 2 5 2" xfId="32996" xr:uid="{B60FDE45-B7AB-4758-97E0-B92CED0AD171}"/>
    <cellStyle name="Millares 2 3 2 4 2 2 6" xfId="22672" xr:uid="{24ADAEB8-8374-4272-A257-84739FBA6224}"/>
    <cellStyle name="Millares 2 3 2 4 2 3" xfId="2669" xr:uid="{5E566017-3AF2-4068-825F-B859590813E6}"/>
    <cellStyle name="Millares 2 3 2 4 2 3 2" xfId="5250" xr:uid="{2103EF4A-9EB6-49DB-B3D2-9E953D94BF02}"/>
    <cellStyle name="Millares 2 3 2 4 2 3 2 2" xfId="10412" xr:uid="{5302F39F-5B9B-4E32-AEE9-D5A55A63C082}"/>
    <cellStyle name="Millares 2 3 2 4 2 3 2 2 2" xfId="20736" xr:uid="{DEC2DEB0-EAD3-41F6-857D-65DFD43FA163}"/>
    <cellStyle name="Millares 2 3 2 4 2 3 2 2 2 2" xfId="41384" xr:uid="{DEF7B416-376C-44C5-93A3-9317C3BC6655}"/>
    <cellStyle name="Millares 2 3 2 4 2 3 2 2 3" xfId="31060" xr:uid="{8953734A-C991-4606-81F4-09A914910629}"/>
    <cellStyle name="Millares 2 3 2 4 2 3 2 3" xfId="15574" xr:uid="{A2A9D48B-11C2-4D52-9FA3-0FC5CE890C0B}"/>
    <cellStyle name="Millares 2 3 2 4 2 3 2 3 2" xfId="36222" xr:uid="{768BC29C-C2B9-447A-8472-2BEB1B3B1661}"/>
    <cellStyle name="Millares 2 3 2 4 2 3 2 4" xfId="25898" xr:uid="{39406BF5-BE98-40BD-A95E-EAB6A1C6F237}"/>
    <cellStyle name="Millares 2 3 2 4 2 3 3" xfId="7831" xr:uid="{306E9EF0-E6E0-4680-884F-5BA5E7281B32}"/>
    <cellStyle name="Millares 2 3 2 4 2 3 3 2" xfId="18155" xr:uid="{B607C292-ACF4-4A0E-BB8A-2585F8181925}"/>
    <cellStyle name="Millares 2 3 2 4 2 3 3 2 2" xfId="38803" xr:uid="{40BECA48-5DAA-41FE-A5AF-D3468B73E7E0}"/>
    <cellStyle name="Millares 2 3 2 4 2 3 3 3" xfId="28479" xr:uid="{D6E0FB08-FD3D-4549-A981-F39B37EB6682}"/>
    <cellStyle name="Millares 2 3 2 4 2 3 4" xfId="12993" xr:uid="{46A2FE4D-F595-488D-8D38-3960A712DA48}"/>
    <cellStyle name="Millares 2 3 2 4 2 3 4 2" xfId="33641" xr:uid="{080543FD-A4D8-4A4A-8BE2-93194C8FE5FC}"/>
    <cellStyle name="Millares 2 3 2 4 2 3 5" xfId="23317" xr:uid="{BAFF22FA-DA17-43DE-8E55-09CE30610501}"/>
    <cellStyle name="Millares 2 3 2 4 2 4" xfId="3960" xr:uid="{2C28F168-5123-4388-BCD0-1346AE96329D}"/>
    <cellStyle name="Millares 2 3 2 4 2 4 2" xfId="9122" xr:uid="{18C41933-67CA-4411-B7ED-819769A75AD1}"/>
    <cellStyle name="Millares 2 3 2 4 2 4 2 2" xfId="19446" xr:uid="{6375C50E-B670-4708-82BA-20F3E40101A7}"/>
    <cellStyle name="Millares 2 3 2 4 2 4 2 2 2" xfId="40094" xr:uid="{3BD6D38A-2C03-4A5C-BDC2-790DED5BEAAC}"/>
    <cellStyle name="Millares 2 3 2 4 2 4 2 3" xfId="29770" xr:uid="{D9BFC523-81BB-446E-8893-067F660BEEC3}"/>
    <cellStyle name="Millares 2 3 2 4 2 4 3" xfId="14284" xr:uid="{9A765251-A1D0-481B-AF0F-179D574E671A}"/>
    <cellStyle name="Millares 2 3 2 4 2 4 3 2" xfId="34932" xr:uid="{D6FC4477-5661-4EDA-BF43-963F4356736C}"/>
    <cellStyle name="Millares 2 3 2 4 2 4 4" xfId="24608" xr:uid="{3C24E92A-1574-43EC-8709-1E709AA935CC}"/>
    <cellStyle name="Millares 2 3 2 4 2 5" xfId="6541" xr:uid="{169155FD-156F-4BA5-AAC8-FE4C4EA0A8BB}"/>
    <cellStyle name="Millares 2 3 2 4 2 5 2" xfId="16865" xr:uid="{E712CA63-B238-47E7-9862-F8A1C2EAB0E5}"/>
    <cellStyle name="Millares 2 3 2 4 2 5 2 2" xfId="37513" xr:uid="{7FD64200-8496-4E89-A833-D558C5EF4680}"/>
    <cellStyle name="Millares 2 3 2 4 2 5 3" xfId="27189" xr:uid="{E76D5AC5-50D2-4E31-BD89-583E598FF407}"/>
    <cellStyle name="Millares 2 3 2 4 2 6" xfId="11703" xr:uid="{A9E5BAAE-B67A-4BD2-B074-5A936AC3629D}"/>
    <cellStyle name="Millares 2 3 2 4 2 6 2" xfId="32351" xr:uid="{29F14D1D-D935-46C4-A6DD-21FFB5CEB563}"/>
    <cellStyle name="Millares 2 3 2 4 2 7" xfId="22027" xr:uid="{8E6C94CD-3F96-44CD-A3A9-ED8C9C5CDEDE}"/>
    <cellStyle name="Millares 2 3 2 4 3" xfId="1976" xr:uid="{00000000-0005-0000-0000-000092050000}"/>
    <cellStyle name="Millares 2 3 2 4 3 2" xfId="3313" xr:uid="{3301D968-A930-440F-B6FD-7B636E35A7F0}"/>
    <cellStyle name="Millares 2 3 2 4 3 2 2" xfId="5894" xr:uid="{1FBE99D8-4493-4A2D-9281-88CD8187E1A8}"/>
    <cellStyle name="Millares 2 3 2 4 3 2 2 2" xfId="11056" xr:uid="{8C020818-8F89-4C85-BF08-13F779D31F86}"/>
    <cellStyle name="Millares 2 3 2 4 3 2 2 2 2" xfId="21380" xr:uid="{D2D6394D-612B-4E13-A7CD-FEFCB3D241A5}"/>
    <cellStyle name="Millares 2 3 2 4 3 2 2 2 2 2" xfId="42028" xr:uid="{2DA275E4-D1C9-4046-8E85-4C5E514952F4}"/>
    <cellStyle name="Millares 2 3 2 4 3 2 2 2 3" xfId="31704" xr:uid="{B4B736DD-9326-460A-9C30-19160CE8E386}"/>
    <cellStyle name="Millares 2 3 2 4 3 2 2 3" xfId="16218" xr:uid="{1A296C3E-97EF-4988-875B-FB073CC3BE88}"/>
    <cellStyle name="Millares 2 3 2 4 3 2 2 3 2" xfId="36866" xr:uid="{13B60AE3-0E8B-4C07-BEE8-A78C4AE2F3C2}"/>
    <cellStyle name="Millares 2 3 2 4 3 2 2 4" xfId="26542" xr:uid="{2F1B7042-D36A-4D49-A88C-7CFFB8045377}"/>
    <cellStyle name="Millares 2 3 2 4 3 2 3" xfId="8475" xr:uid="{1D434E51-F31A-47B2-8005-93FCE58F1396}"/>
    <cellStyle name="Millares 2 3 2 4 3 2 3 2" xfId="18799" xr:uid="{CFD91F56-6727-49CF-B896-FC012C194B4B}"/>
    <cellStyle name="Millares 2 3 2 4 3 2 3 2 2" xfId="39447" xr:uid="{CD844D62-6CF4-47AC-A7D0-65FDAE80FEE4}"/>
    <cellStyle name="Millares 2 3 2 4 3 2 3 3" xfId="29123" xr:uid="{F3E9C81F-817C-4F72-9905-11E0BC33B3EA}"/>
    <cellStyle name="Millares 2 3 2 4 3 2 4" xfId="13637" xr:uid="{B7CFCFA7-104C-4D28-9947-AFCF7E51E655}"/>
    <cellStyle name="Millares 2 3 2 4 3 2 4 2" xfId="34285" xr:uid="{24B7CFF8-0C78-40F7-900D-CDD2556359D8}"/>
    <cellStyle name="Millares 2 3 2 4 3 2 5" xfId="23961" xr:uid="{827EFF55-9413-4F13-BEAB-1A8727F33592}"/>
    <cellStyle name="Millares 2 3 2 4 3 3" xfId="4604" xr:uid="{C577D366-4E52-48A6-9EF0-1E0A6275D685}"/>
    <cellStyle name="Millares 2 3 2 4 3 3 2" xfId="9766" xr:uid="{3A0AFE2A-810F-44FD-9600-9F9041944240}"/>
    <cellStyle name="Millares 2 3 2 4 3 3 2 2" xfId="20090" xr:uid="{2A5025AB-C256-411D-AF2E-FBE5DF5312D2}"/>
    <cellStyle name="Millares 2 3 2 4 3 3 2 2 2" xfId="40738" xr:uid="{CF5B407E-EA55-4614-AEBE-85F3A9F5CD44}"/>
    <cellStyle name="Millares 2 3 2 4 3 3 2 3" xfId="30414" xr:uid="{1146E341-DA38-4638-B34B-31A909DD68D1}"/>
    <cellStyle name="Millares 2 3 2 4 3 3 3" xfId="14928" xr:uid="{E87C351A-118A-4F58-95F2-ABC84146877B}"/>
    <cellStyle name="Millares 2 3 2 4 3 3 3 2" xfId="35576" xr:uid="{DF75637E-E9B5-4296-BAB7-8B8AF9DDE853}"/>
    <cellStyle name="Millares 2 3 2 4 3 3 4" xfId="25252" xr:uid="{227F8C5D-D22A-433C-8785-19CDDF29F2BB}"/>
    <cellStyle name="Millares 2 3 2 4 3 4" xfId="7185" xr:uid="{83F18683-BEF4-4143-A968-8C56EB89C6C3}"/>
    <cellStyle name="Millares 2 3 2 4 3 4 2" xfId="17509" xr:uid="{45528489-DCA7-4615-A4CD-8845B4D2C965}"/>
    <cellStyle name="Millares 2 3 2 4 3 4 2 2" xfId="38157" xr:uid="{26BC8C0D-1128-4EB9-809B-379B86B37695}"/>
    <cellStyle name="Millares 2 3 2 4 3 4 3" xfId="27833" xr:uid="{92604BB9-CF94-479A-B533-627B47B7C1D0}"/>
    <cellStyle name="Millares 2 3 2 4 3 5" xfId="12347" xr:uid="{C69DDAD0-7050-412E-A3C8-6F1C80067CD2}"/>
    <cellStyle name="Millares 2 3 2 4 3 5 2" xfId="32995" xr:uid="{770E713A-3F38-4148-BE88-75240A74DEF3}"/>
    <cellStyle name="Millares 2 3 2 4 3 6" xfId="22671" xr:uid="{250CD79F-FED3-4145-8C79-9B7178B72AD1}"/>
    <cellStyle name="Millares 2 3 2 4 4" xfId="2668" xr:uid="{5B660305-9112-4932-A83D-939901E5E562}"/>
    <cellStyle name="Millares 2 3 2 4 4 2" xfId="5249" xr:uid="{CCCF74BA-F384-427F-AEFF-E5CF2A143FAF}"/>
    <cellStyle name="Millares 2 3 2 4 4 2 2" xfId="10411" xr:uid="{7E0FFE87-BD0D-4A0F-9582-AC092DD835DA}"/>
    <cellStyle name="Millares 2 3 2 4 4 2 2 2" xfId="20735" xr:uid="{E29A4304-853A-49B4-869D-E695E430CF6E}"/>
    <cellStyle name="Millares 2 3 2 4 4 2 2 2 2" xfId="41383" xr:uid="{0649221E-FF97-40D6-ABA4-A9509E0F4EB3}"/>
    <cellStyle name="Millares 2 3 2 4 4 2 2 3" xfId="31059" xr:uid="{6E6AECDD-29D2-46C6-B690-91E6C124E743}"/>
    <cellStyle name="Millares 2 3 2 4 4 2 3" xfId="15573" xr:uid="{3228AB56-79E7-4725-9F3D-19C6499F3044}"/>
    <cellStyle name="Millares 2 3 2 4 4 2 3 2" xfId="36221" xr:uid="{21D0307A-E90D-45FB-8CDE-D65DE4B01F45}"/>
    <cellStyle name="Millares 2 3 2 4 4 2 4" xfId="25897" xr:uid="{58527A3B-39EA-4D86-96F5-69D2C5D0D671}"/>
    <cellStyle name="Millares 2 3 2 4 4 3" xfId="7830" xr:uid="{F4619A8E-AA20-4082-8018-009040B47951}"/>
    <cellStyle name="Millares 2 3 2 4 4 3 2" xfId="18154" xr:uid="{72315B46-100A-47EE-9CD6-EEC234F6D2E8}"/>
    <cellStyle name="Millares 2 3 2 4 4 3 2 2" xfId="38802" xr:uid="{CA3962E5-9B50-4BB1-9BB7-F50D0CEA570F}"/>
    <cellStyle name="Millares 2 3 2 4 4 3 3" xfId="28478" xr:uid="{B4D8B821-7EA9-47D0-92AF-02FD4332B1AA}"/>
    <cellStyle name="Millares 2 3 2 4 4 4" xfId="12992" xr:uid="{426C8C5F-AEF8-4C50-AB28-F6318F07180E}"/>
    <cellStyle name="Millares 2 3 2 4 4 4 2" xfId="33640" xr:uid="{3504D0CE-A4B9-4A91-AB70-2D2FBBD079AA}"/>
    <cellStyle name="Millares 2 3 2 4 4 5" xfId="23316" xr:uid="{F49F3111-8AB1-4B3B-A014-3C946C6815EF}"/>
    <cellStyle name="Millares 2 3 2 4 5" xfId="3959" xr:uid="{1DC1920E-530B-4DD3-9BD4-E7BDCC38A32B}"/>
    <cellStyle name="Millares 2 3 2 4 5 2" xfId="9121" xr:uid="{D021E391-92B9-4166-807D-81FDAC1BE3B6}"/>
    <cellStyle name="Millares 2 3 2 4 5 2 2" xfId="19445" xr:uid="{B9EF4295-0F97-4BCA-87E6-0918903BAB4D}"/>
    <cellStyle name="Millares 2 3 2 4 5 2 2 2" xfId="40093" xr:uid="{E04DC579-8E1F-477D-A4AA-968F14A84004}"/>
    <cellStyle name="Millares 2 3 2 4 5 2 3" xfId="29769" xr:uid="{1CFF83E3-95AB-4BB1-AD95-DCE717D74648}"/>
    <cellStyle name="Millares 2 3 2 4 5 3" xfId="14283" xr:uid="{5D000716-61C6-4ED8-AA12-1554A817DF0A}"/>
    <cellStyle name="Millares 2 3 2 4 5 3 2" xfId="34931" xr:uid="{8C50C67C-A3D8-4FE2-8F1C-C6A065EAF215}"/>
    <cellStyle name="Millares 2 3 2 4 5 4" xfId="24607" xr:uid="{BE65AB45-C665-415A-9B76-71295DD3C454}"/>
    <cellStyle name="Millares 2 3 2 4 6" xfId="6540" xr:uid="{DD92C8B5-94CE-438E-8D44-A859B592D465}"/>
    <cellStyle name="Millares 2 3 2 4 6 2" xfId="16864" xr:uid="{1C6C82CC-C486-4B84-B87F-926090F3EB5F}"/>
    <cellStyle name="Millares 2 3 2 4 6 2 2" xfId="37512" xr:uid="{5D98335F-23A3-4D4B-9F88-F61B50908FF4}"/>
    <cellStyle name="Millares 2 3 2 4 6 3" xfId="27188" xr:uid="{3A55C168-EFA4-4CC4-A3EB-6EADB2FBF330}"/>
    <cellStyle name="Millares 2 3 2 4 7" xfId="11702" xr:uid="{76806D26-B659-42DE-B7FE-87EE08A70F5C}"/>
    <cellStyle name="Millares 2 3 2 4 7 2" xfId="32350" xr:uid="{58BB0175-E3D2-4477-BFD6-06F8A572D36F}"/>
    <cellStyle name="Millares 2 3 2 4 8" xfId="22026" xr:uid="{CC2A1A92-4F98-419A-B305-0D7E23AF0B55}"/>
    <cellStyle name="Millares 2 3 2 5" xfId="1004" xr:uid="{00000000-0005-0000-0000-000093050000}"/>
    <cellStyle name="Millares 2 3 2 5 2" xfId="1005" xr:uid="{00000000-0005-0000-0000-000094050000}"/>
    <cellStyle name="Millares 2 3 2 5 2 2" xfId="1979" xr:uid="{00000000-0005-0000-0000-000095050000}"/>
    <cellStyle name="Millares 2 3 2 5 2 2 2" xfId="3316" xr:uid="{692303D5-AE3E-4586-92BF-1351B49D815A}"/>
    <cellStyle name="Millares 2 3 2 5 2 2 2 2" xfId="5897" xr:uid="{A52AC9A5-5A36-4A71-8F1C-324291133018}"/>
    <cellStyle name="Millares 2 3 2 5 2 2 2 2 2" xfId="11059" xr:uid="{0977E164-1874-4B71-8181-98282D9551F6}"/>
    <cellStyle name="Millares 2 3 2 5 2 2 2 2 2 2" xfId="21383" xr:uid="{15AC6503-B21F-402B-A914-BDC0062EB5F3}"/>
    <cellStyle name="Millares 2 3 2 5 2 2 2 2 2 2 2" xfId="42031" xr:uid="{D82FC469-08A3-4579-B3AD-1E49998A9C2F}"/>
    <cellStyle name="Millares 2 3 2 5 2 2 2 2 2 3" xfId="31707" xr:uid="{9EDF1E85-9A0E-470F-A84C-42CEEF8304F1}"/>
    <cellStyle name="Millares 2 3 2 5 2 2 2 2 3" xfId="16221" xr:uid="{A2BA7043-4EAE-4943-9A83-B8ADF6066DCA}"/>
    <cellStyle name="Millares 2 3 2 5 2 2 2 2 3 2" xfId="36869" xr:uid="{49F7F3AF-798A-421C-A73B-E8BFE931F6B1}"/>
    <cellStyle name="Millares 2 3 2 5 2 2 2 2 4" xfId="26545" xr:uid="{B2DDF3CC-2D4D-40DA-8A62-4DBA210C9FE0}"/>
    <cellStyle name="Millares 2 3 2 5 2 2 2 3" xfId="8478" xr:uid="{6E9D3048-D9AB-4678-90A6-3906852CDFBD}"/>
    <cellStyle name="Millares 2 3 2 5 2 2 2 3 2" xfId="18802" xr:uid="{9E293462-98DD-475B-85CF-CC0FB7D862B5}"/>
    <cellStyle name="Millares 2 3 2 5 2 2 2 3 2 2" xfId="39450" xr:uid="{1631E94A-3038-4255-A154-CD1B5AF35E3D}"/>
    <cellStyle name="Millares 2 3 2 5 2 2 2 3 3" xfId="29126" xr:uid="{EBD2AFDA-D61A-43BB-94E1-2897A0F830CD}"/>
    <cellStyle name="Millares 2 3 2 5 2 2 2 4" xfId="13640" xr:uid="{BFF9920A-33C6-42AA-B681-556237460C53}"/>
    <cellStyle name="Millares 2 3 2 5 2 2 2 4 2" xfId="34288" xr:uid="{D5CB191E-9721-4995-A2BF-247B95DE2A0B}"/>
    <cellStyle name="Millares 2 3 2 5 2 2 2 5" xfId="23964" xr:uid="{182A5177-FA65-4EF8-A0D6-37ED859C2333}"/>
    <cellStyle name="Millares 2 3 2 5 2 2 3" xfId="4607" xr:uid="{28AA2C02-787E-4B50-A342-906D213AED8B}"/>
    <cellStyle name="Millares 2 3 2 5 2 2 3 2" xfId="9769" xr:uid="{8424C647-CD2E-4CFA-8D05-F2C8B1CFD3AB}"/>
    <cellStyle name="Millares 2 3 2 5 2 2 3 2 2" xfId="20093" xr:uid="{AB11585B-0E06-4703-965F-7A8879505388}"/>
    <cellStyle name="Millares 2 3 2 5 2 2 3 2 2 2" xfId="40741" xr:uid="{65456816-E33D-4F22-8F36-163956BEFE5C}"/>
    <cellStyle name="Millares 2 3 2 5 2 2 3 2 3" xfId="30417" xr:uid="{582B6CE4-FC05-40C4-88E1-B25A741E1681}"/>
    <cellStyle name="Millares 2 3 2 5 2 2 3 3" xfId="14931" xr:uid="{8D1F10F8-FA54-439F-AA3F-C203C88F3B47}"/>
    <cellStyle name="Millares 2 3 2 5 2 2 3 3 2" xfId="35579" xr:uid="{EFC7FD2A-C5A0-42B8-9ED9-068B68DBABCC}"/>
    <cellStyle name="Millares 2 3 2 5 2 2 3 4" xfId="25255" xr:uid="{D29A22AD-6CB4-4A46-BF6D-7C6EBA836B1C}"/>
    <cellStyle name="Millares 2 3 2 5 2 2 4" xfId="7188" xr:uid="{39A4E763-6C35-4EC5-BDBB-4EA8199C1A66}"/>
    <cellStyle name="Millares 2 3 2 5 2 2 4 2" xfId="17512" xr:uid="{A024ED8B-BA08-4F1F-A974-2521711DF6D1}"/>
    <cellStyle name="Millares 2 3 2 5 2 2 4 2 2" xfId="38160" xr:uid="{3C1DD9FB-EC6F-4DA9-8033-93CC171E142C}"/>
    <cellStyle name="Millares 2 3 2 5 2 2 4 3" xfId="27836" xr:uid="{51E6C6DD-6024-4D60-BDCC-4C690D7876B7}"/>
    <cellStyle name="Millares 2 3 2 5 2 2 5" xfId="12350" xr:uid="{ACCA3704-0046-4B03-8A62-A559371F6E9D}"/>
    <cellStyle name="Millares 2 3 2 5 2 2 5 2" xfId="32998" xr:uid="{FE4929A1-EE68-4F57-8CF2-22BBF194CC0A}"/>
    <cellStyle name="Millares 2 3 2 5 2 2 6" xfId="22674" xr:uid="{DC2851A9-0985-41B3-8471-E62C4E90A1D5}"/>
    <cellStyle name="Millares 2 3 2 5 2 3" xfId="2671" xr:uid="{C351FFA6-D855-4B43-B21B-F65A4ADE0F51}"/>
    <cellStyle name="Millares 2 3 2 5 2 3 2" xfId="5252" xr:uid="{E4424236-EAC2-49BB-95BB-7B2EA5510814}"/>
    <cellStyle name="Millares 2 3 2 5 2 3 2 2" xfId="10414" xr:uid="{33925788-C53D-43B2-9C1A-85796095C11F}"/>
    <cellStyle name="Millares 2 3 2 5 2 3 2 2 2" xfId="20738" xr:uid="{573478E9-75A4-4EB1-95E6-D44BDDB14858}"/>
    <cellStyle name="Millares 2 3 2 5 2 3 2 2 2 2" xfId="41386" xr:uid="{30BB6368-74E7-463A-9049-9CF0A2B21A83}"/>
    <cellStyle name="Millares 2 3 2 5 2 3 2 2 3" xfId="31062" xr:uid="{DB41633A-5E8E-4C60-9436-1BE088213F23}"/>
    <cellStyle name="Millares 2 3 2 5 2 3 2 3" xfId="15576" xr:uid="{CE5FD2C0-6E2C-4227-88E3-3C07E84667D9}"/>
    <cellStyle name="Millares 2 3 2 5 2 3 2 3 2" xfId="36224" xr:uid="{F1A0499E-40FC-4859-8D2E-ACC023B36D60}"/>
    <cellStyle name="Millares 2 3 2 5 2 3 2 4" xfId="25900" xr:uid="{2878B30E-6C6F-4C72-8BAF-49C8AD6A4228}"/>
    <cellStyle name="Millares 2 3 2 5 2 3 3" xfId="7833" xr:uid="{E9F0DED1-C527-4B43-8982-FC43AFAE1EA1}"/>
    <cellStyle name="Millares 2 3 2 5 2 3 3 2" xfId="18157" xr:uid="{9228999A-CFD0-404C-AF90-E92BFDCAC5C2}"/>
    <cellStyle name="Millares 2 3 2 5 2 3 3 2 2" xfId="38805" xr:uid="{60998D86-3157-496A-8E2B-FAE4F8680DE7}"/>
    <cellStyle name="Millares 2 3 2 5 2 3 3 3" xfId="28481" xr:uid="{B071632F-0B49-492C-9CB7-928BFB521EE2}"/>
    <cellStyle name="Millares 2 3 2 5 2 3 4" xfId="12995" xr:uid="{BAFF8C53-B90B-4228-92F4-EC395146EF7C}"/>
    <cellStyle name="Millares 2 3 2 5 2 3 4 2" xfId="33643" xr:uid="{3B236F7E-2B13-45E7-BF36-88E84983DFEA}"/>
    <cellStyle name="Millares 2 3 2 5 2 3 5" xfId="23319" xr:uid="{A7FE5FA9-86C4-46EE-8E5F-88170F8F7136}"/>
    <cellStyle name="Millares 2 3 2 5 2 4" xfId="3962" xr:uid="{8BACB5C7-4868-4EAD-9A67-B54680731583}"/>
    <cellStyle name="Millares 2 3 2 5 2 4 2" xfId="9124" xr:uid="{8CA4A1D2-0BC9-4058-8DBC-3D8E5EBFFA9A}"/>
    <cellStyle name="Millares 2 3 2 5 2 4 2 2" xfId="19448" xr:uid="{24FD6124-A547-4920-90DD-753F1B83DBDE}"/>
    <cellStyle name="Millares 2 3 2 5 2 4 2 2 2" xfId="40096" xr:uid="{37661343-BB97-4C53-BEBA-F3D1AEA3AE49}"/>
    <cellStyle name="Millares 2 3 2 5 2 4 2 3" xfId="29772" xr:uid="{D746AB56-915C-475D-8E61-D26A7A4F6DA1}"/>
    <cellStyle name="Millares 2 3 2 5 2 4 3" xfId="14286" xr:uid="{7E539C4F-624E-4F18-BCA1-22455EFA18A0}"/>
    <cellStyle name="Millares 2 3 2 5 2 4 3 2" xfId="34934" xr:uid="{4CDA4131-8868-4E55-BAF7-08BA24FC61D1}"/>
    <cellStyle name="Millares 2 3 2 5 2 4 4" xfId="24610" xr:uid="{8B949FF8-656B-4E1E-8630-D1C97D0F4ED2}"/>
    <cellStyle name="Millares 2 3 2 5 2 5" xfId="6543" xr:uid="{39D097AA-B7AA-4BE8-8F8B-1ADAB5CD42B2}"/>
    <cellStyle name="Millares 2 3 2 5 2 5 2" xfId="16867" xr:uid="{F95C3BA2-A1C6-4D38-81D1-7EBD4723261C}"/>
    <cellStyle name="Millares 2 3 2 5 2 5 2 2" xfId="37515" xr:uid="{A569DBD9-7D34-40E1-A46E-D003AA929259}"/>
    <cellStyle name="Millares 2 3 2 5 2 5 3" xfId="27191" xr:uid="{7E7823BD-368C-4248-B259-B509799CCF3E}"/>
    <cellStyle name="Millares 2 3 2 5 2 6" xfId="11705" xr:uid="{8520628C-1943-4456-8E2A-A06FDF7B7F4C}"/>
    <cellStyle name="Millares 2 3 2 5 2 6 2" xfId="32353" xr:uid="{6890ED01-69A1-46E8-829E-1459785CD20C}"/>
    <cellStyle name="Millares 2 3 2 5 2 7" xfId="22029" xr:uid="{D34920D8-C1F0-4C8F-8B5D-3C78DC4BE190}"/>
    <cellStyle name="Millares 2 3 2 5 3" xfId="1978" xr:uid="{00000000-0005-0000-0000-000096050000}"/>
    <cellStyle name="Millares 2 3 2 5 3 2" xfId="3315" xr:uid="{81809556-408E-4EED-8332-A0E27E3F251D}"/>
    <cellStyle name="Millares 2 3 2 5 3 2 2" xfId="5896" xr:uid="{BA18793A-8C48-49ED-A4CB-7E25AB163216}"/>
    <cellStyle name="Millares 2 3 2 5 3 2 2 2" xfId="11058" xr:uid="{5DB06DFD-DA31-48F5-A7E9-82F67928C82C}"/>
    <cellStyle name="Millares 2 3 2 5 3 2 2 2 2" xfId="21382" xr:uid="{8293A85F-81C5-4936-B486-999B02E9007A}"/>
    <cellStyle name="Millares 2 3 2 5 3 2 2 2 2 2" xfId="42030" xr:uid="{8E6499E9-4EF0-4BF8-AA35-EA3E3BA0E6A1}"/>
    <cellStyle name="Millares 2 3 2 5 3 2 2 2 3" xfId="31706" xr:uid="{B171339D-99D8-4FDA-8872-B3DA8DA02D45}"/>
    <cellStyle name="Millares 2 3 2 5 3 2 2 3" xfId="16220" xr:uid="{C2AE0EF5-4070-48D7-886F-051F6FB35032}"/>
    <cellStyle name="Millares 2 3 2 5 3 2 2 3 2" xfId="36868" xr:uid="{6117EBAF-1AA1-498F-8FE0-34EBD631A7C9}"/>
    <cellStyle name="Millares 2 3 2 5 3 2 2 4" xfId="26544" xr:uid="{46ABDCEC-C23D-42CA-B912-7E4BEACBAB6F}"/>
    <cellStyle name="Millares 2 3 2 5 3 2 3" xfId="8477" xr:uid="{B06B00DD-4695-41AD-AE70-BA502C53728B}"/>
    <cellStyle name="Millares 2 3 2 5 3 2 3 2" xfId="18801" xr:uid="{D5DAA752-854A-471B-ABCB-F0DFE25B1408}"/>
    <cellStyle name="Millares 2 3 2 5 3 2 3 2 2" xfId="39449" xr:uid="{456B8496-AB0B-4C98-809F-C62E79B54F4E}"/>
    <cellStyle name="Millares 2 3 2 5 3 2 3 3" xfId="29125" xr:uid="{5533E2D9-F14A-436C-98C3-B69B4E30BE3D}"/>
    <cellStyle name="Millares 2 3 2 5 3 2 4" xfId="13639" xr:uid="{190580DA-6010-4F5F-811C-80B709EEE353}"/>
    <cellStyle name="Millares 2 3 2 5 3 2 4 2" xfId="34287" xr:uid="{EB27CD03-E5F5-4407-A27B-BD4728CE410F}"/>
    <cellStyle name="Millares 2 3 2 5 3 2 5" xfId="23963" xr:uid="{E1738D87-EF9E-43E0-BAA4-5C6E2579FAF2}"/>
    <cellStyle name="Millares 2 3 2 5 3 3" xfId="4606" xr:uid="{356CCB28-1268-4254-B1F9-944B9FBD8065}"/>
    <cellStyle name="Millares 2 3 2 5 3 3 2" xfId="9768" xr:uid="{18909ADE-C906-452F-9D01-76008E18F7D1}"/>
    <cellStyle name="Millares 2 3 2 5 3 3 2 2" xfId="20092" xr:uid="{C794AB7A-B3B5-4861-9084-A78B10071F8B}"/>
    <cellStyle name="Millares 2 3 2 5 3 3 2 2 2" xfId="40740" xr:uid="{A301099C-FD1D-4135-9F32-976CBC644F6C}"/>
    <cellStyle name="Millares 2 3 2 5 3 3 2 3" xfId="30416" xr:uid="{70BC7207-A14B-4056-A4A0-E71E517033BC}"/>
    <cellStyle name="Millares 2 3 2 5 3 3 3" xfId="14930" xr:uid="{1AFD2D5F-9B24-4162-9AA7-1FB2955D1451}"/>
    <cellStyle name="Millares 2 3 2 5 3 3 3 2" xfId="35578" xr:uid="{62343914-41D6-4774-A752-322D0B60D8BE}"/>
    <cellStyle name="Millares 2 3 2 5 3 3 4" xfId="25254" xr:uid="{399D2986-2DF7-41BD-8D18-E93C21061B23}"/>
    <cellStyle name="Millares 2 3 2 5 3 4" xfId="7187" xr:uid="{CD43F93C-EBCD-4756-A367-DA0B90DDE8DB}"/>
    <cellStyle name="Millares 2 3 2 5 3 4 2" xfId="17511" xr:uid="{F16AB992-3A40-40D1-9363-F99A860964D3}"/>
    <cellStyle name="Millares 2 3 2 5 3 4 2 2" xfId="38159" xr:uid="{9E98C204-082A-4192-A73D-D4DD997F4054}"/>
    <cellStyle name="Millares 2 3 2 5 3 4 3" xfId="27835" xr:uid="{8C6B2B0E-1E1F-4D83-A800-6D27A3AFD517}"/>
    <cellStyle name="Millares 2 3 2 5 3 5" xfId="12349" xr:uid="{5BEB3844-0BF6-4CD9-B866-F52ED3FAA915}"/>
    <cellStyle name="Millares 2 3 2 5 3 5 2" xfId="32997" xr:uid="{A764AAEC-9625-4C7A-9E58-45FFF50D6761}"/>
    <cellStyle name="Millares 2 3 2 5 3 6" xfId="22673" xr:uid="{41F0E5EB-1D5F-47EB-AB5D-1D88811FF8AD}"/>
    <cellStyle name="Millares 2 3 2 5 4" xfId="2670" xr:uid="{BD5031CE-7C5C-47FE-8311-2DCAF1C84051}"/>
    <cellStyle name="Millares 2 3 2 5 4 2" xfId="5251" xr:uid="{CE2F3FB5-62A2-4431-811E-D33753D16B9C}"/>
    <cellStyle name="Millares 2 3 2 5 4 2 2" xfId="10413" xr:uid="{131368F5-746F-4EC9-A909-14F34CC1565D}"/>
    <cellStyle name="Millares 2 3 2 5 4 2 2 2" xfId="20737" xr:uid="{4D686412-1F2D-452E-937F-0FF4CDA06B84}"/>
    <cellStyle name="Millares 2 3 2 5 4 2 2 2 2" xfId="41385" xr:uid="{396FA519-92ED-4E69-966F-772776ED395F}"/>
    <cellStyle name="Millares 2 3 2 5 4 2 2 3" xfId="31061" xr:uid="{AA7DA6C6-A46F-4A01-8A76-4EA1D67F5CC8}"/>
    <cellStyle name="Millares 2 3 2 5 4 2 3" xfId="15575" xr:uid="{176CC91F-96DC-43E9-9CDC-C507D3DB29D6}"/>
    <cellStyle name="Millares 2 3 2 5 4 2 3 2" xfId="36223" xr:uid="{34E1AAB2-4E7D-423C-9337-E258AFE0A691}"/>
    <cellStyle name="Millares 2 3 2 5 4 2 4" xfId="25899" xr:uid="{A75FA2D6-AD6B-41E6-90A4-30840CA0712F}"/>
    <cellStyle name="Millares 2 3 2 5 4 3" xfId="7832" xr:uid="{88BE0F6B-8326-4F3C-8488-2C1FFDC4949A}"/>
    <cellStyle name="Millares 2 3 2 5 4 3 2" xfId="18156" xr:uid="{F3B6B30E-FFF3-458A-BADD-87AB8624C5E3}"/>
    <cellStyle name="Millares 2 3 2 5 4 3 2 2" xfId="38804" xr:uid="{E2E497DF-EC2F-4A69-A036-9C7F3E3BB378}"/>
    <cellStyle name="Millares 2 3 2 5 4 3 3" xfId="28480" xr:uid="{247D4C20-287F-4FEA-9E12-EED1743EC67E}"/>
    <cellStyle name="Millares 2 3 2 5 4 4" xfId="12994" xr:uid="{CB277F78-9856-490F-BEFC-982B7EAC3583}"/>
    <cellStyle name="Millares 2 3 2 5 4 4 2" xfId="33642" xr:uid="{E69E8E86-C160-4E43-B1BD-658170EE8FED}"/>
    <cellStyle name="Millares 2 3 2 5 4 5" xfId="23318" xr:uid="{B05F569F-F4D1-4000-954A-BC4DDA7D42E9}"/>
    <cellStyle name="Millares 2 3 2 5 5" xfId="3961" xr:uid="{647A9010-2E29-488A-889A-40932A48B3BA}"/>
    <cellStyle name="Millares 2 3 2 5 5 2" xfId="9123" xr:uid="{268CDD2C-2B2D-4E1E-9E2A-B80D78D3BEC5}"/>
    <cellStyle name="Millares 2 3 2 5 5 2 2" xfId="19447" xr:uid="{0F66C8ED-B5D4-4BC2-8979-2D2F277A791D}"/>
    <cellStyle name="Millares 2 3 2 5 5 2 2 2" xfId="40095" xr:uid="{7552A4CE-1D53-449D-9B9E-B10266C38F8A}"/>
    <cellStyle name="Millares 2 3 2 5 5 2 3" xfId="29771" xr:uid="{EAE03B3E-ED29-41DE-8941-F7B9B2926C1E}"/>
    <cellStyle name="Millares 2 3 2 5 5 3" xfId="14285" xr:uid="{A9F652A1-D764-434A-A3F1-87E18BA471E3}"/>
    <cellStyle name="Millares 2 3 2 5 5 3 2" xfId="34933" xr:uid="{EA82FFB1-C4EC-4A72-81AB-E8CDA4BE157E}"/>
    <cellStyle name="Millares 2 3 2 5 5 4" xfId="24609" xr:uid="{1AF54175-AA07-440C-9CAB-73BECAA9F2DC}"/>
    <cellStyle name="Millares 2 3 2 5 6" xfId="6542" xr:uid="{1C8C0C8B-032F-4A29-A2F4-9EC9125A2258}"/>
    <cellStyle name="Millares 2 3 2 5 6 2" xfId="16866" xr:uid="{A2436BCF-7330-47F0-B306-3FAD40342BB3}"/>
    <cellStyle name="Millares 2 3 2 5 6 2 2" xfId="37514" xr:uid="{639A4C94-312C-44BF-8893-1C0C1811339E}"/>
    <cellStyle name="Millares 2 3 2 5 6 3" xfId="27190" xr:uid="{3B81F614-A15C-4EDF-9DD4-7AA8C7D82044}"/>
    <cellStyle name="Millares 2 3 2 5 7" xfId="11704" xr:uid="{92DE60E8-153B-4338-B945-E67B9B7DCE42}"/>
    <cellStyle name="Millares 2 3 2 5 7 2" xfId="32352" xr:uid="{29D44312-33DA-46FF-AD3C-71B51A323DEA}"/>
    <cellStyle name="Millares 2 3 2 5 8" xfId="22028" xr:uid="{D2378714-F85D-4261-B0B9-1EFF07159368}"/>
    <cellStyle name="Millares 2 3 2 6" xfId="1006" xr:uid="{00000000-0005-0000-0000-000097050000}"/>
    <cellStyle name="Millares 2 3 2 6 2" xfId="1980" xr:uid="{00000000-0005-0000-0000-000098050000}"/>
    <cellStyle name="Millares 2 3 2 6 2 2" xfId="3317" xr:uid="{93414170-5710-48F8-99C9-D635D7E2A1CC}"/>
    <cellStyle name="Millares 2 3 2 6 2 2 2" xfId="5898" xr:uid="{C3AA14D1-1F40-4BA7-B702-85155EF9A40F}"/>
    <cellStyle name="Millares 2 3 2 6 2 2 2 2" xfId="11060" xr:uid="{FE058F7F-5EB2-4D15-824B-A8DBB025AB29}"/>
    <cellStyle name="Millares 2 3 2 6 2 2 2 2 2" xfId="21384" xr:uid="{3A1770D1-3658-4539-8875-FD64FBEAFE92}"/>
    <cellStyle name="Millares 2 3 2 6 2 2 2 2 2 2" xfId="42032" xr:uid="{E3ECF2D4-EB61-4AEE-B4AC-6DDC3539420E}"/>
    <cellStyle name="Millares 2 3 2 6 2 2 2 2 3" xfId="31708" xr:uid="{ACB88F8B-781C-4A38-8788-88FB79E7D91F}"/>
    <cellStyle name="Millares 2 3 2 6 2 2 2 3" xfId="16222" xr:uid="{F416F7D1-CC34-4622-ACD0-64901DBBC927}"/>
    <cellStyle name="Millares 2 3 2 6 2 2 2 3 2" xfId="36870" xr:uid="{D70FFC56-3C56-4B1F-A267-8D8610B84BD7}"/>
    <cellStyle name="Millares 2 3 2 6 2 2 2 4" xfId="26546" xr:uid="{EBF210B5-2BF7-40AD-8EC5-8EB6B9414835}"/>
    <cellStyle name="Millares 2 3 2 6 2 2 3" xfId="8479" xr:uid="{366AE3A0-4336-4A23-8EC7-C0A10F8FA951}"/>
    <cellStyle name="Millares 2 3 2 6 2 2 3 2" xfId="18803" xr:uid="{81BAECEC-7144-4FA7-91FD-2D150208273B}"/>
    <cellStyle name="Millares 2 3 2 6 2 2 3 2 2" xfId="39451" xr:uid="{D4C43877-EAC4-4BBA-8917-5F65B8E2736D}"/>
    <cellStyle name="Millares 2 3 2 6 2 2 3 3" xfId="29127" xr:uid="{9EE6050F-3E0A-4B9B-9AE3-327863451904}"/>
    <cellStyle name="Millares 2 3 2 6 2 2 4" xfId="13641" xr:uid="{DC91CC90-24AA-43A3-8066-F24777B2E521}"/>
    <cellStyle name="Millares 2 3 2 6 2 2 4 2" xfId="34289" xr:uid="{FCF5FFD6-A4C4-4276-B810-D6CC53198436}"/>
    <cellStyle name="Millares 2 3 2 6 2 2 5" xfId="23965" xr:uid="{5B1FC150-D000-49E5-B31A-4A25351BA020}"/>
    <cellStyle name="Millares 2 3 2 6 2 3" xfId="4608" xr:uid="{ED5311D5-82D7-42CF-BC3C-80AE282AFA55}"/>
    <cellStyle name="Millares 2 3 2 6 2 3 2" xfId="9770" xr:uid="{517693E7-954B-4994-9CE0-4F5C93166A14}"/>
    <cellStyle name="Millares 2 3 2 6 2 3 2 2" xfId="20094" xr:uid="{2DEF2097-1999-4010-90A3-0645AE498220}"/>
    <cellStyle name="Millares 2 3 2 6 2 3 2 2 2" xfId="40742" xr:uid="{3526F2B8-7F02-4DDA-AA14-DA77802DF9E9}"/>
    <cellStyle name="Millares 2 3 2 6 2 3 2 3" xfId="30418" xr:uid="{F2295577-7631-48ED-9E87-C4EDCD220E7C}"/>
    <cellStyle name="Millares 2 3 2 6 2 3 3" xfId="14932" xr:uid="{DF01DCD5-CBF9-4B74-8827-8264665EBA0B}"/>
    <cellStyle name="Millares 2 3 2 6 2 3 3 2" xfId="35580" xr:uid="{BCD51504-FAC5-4C41-8C18-D29E133AFF48}"/>
    <cellStyle name="Millares 2 3 2 6 2 3 4" xfId="25256" xr:uid="{6DC4AA63-5B17-4EE6-9050-2A9305857BB5}"/>
    <cellStyle name="Millares 2 3 2 6 2 4" xfId="7189" xr:uid="{7D8A1C76-324F-482C-B395-E851BA7BB3AC}"/>
    <cellStyle name="Millares 2 3 2 6 2 4 2" xfId="17513" xr:uid="{1BDD8D14-5AE0-4567-9006-A506BF25FF89}"/>
    <cellStyle name="Millares 2 3 2 6 2 4 2 2" xfId="38161" xr:uid="{447EF676-E790-4087-B7BE-078F02945169}"/>
    <cellStyle name="Millares 2 3 2 6 2 4 3" xfId="27837" xr:uid="{8DE91FEE-9274-42E1-A3C4-1849B3007F3F}"/>
    <cellStyle name="Millares 2 3 2 6 2 5" xfId="12351" xr:uid="{B8632AC6-02EE-495E-A5DE-24D573D9F36D}"/>
    <cellStyle name="Millares 2 3 2 6 2 5 2" xfId="32999" xr:uid="{0B44EA6C-F8A0-4BFD-95D8-C86C3F418905}"/>
    <cellStyle name="Millares 2 3 2 6 2 6" xfId="22675" xr:uid="{D47109FE-63B3-4C91-AB5F-BAC99B4E283E}"/>
    <cellStyle name="Millares 2 3 2 6 3" xfId="2672" xr:uid="{B5D851D8-5D6B-42BC-AE2D-3069286C6F72}"/>
    <cellStyle name="Millares 2 3 2 6 3 2" xfId="5253" xr:uid="{266F9558-60C7-458D-A6C9-AB94A150AEDB}"/>
    <cellStyle name="Millares 2 3 2 6 3 2 2" xfId="10415" xr:uid="{5FFD61EB-24EF-4A13-9320-AE0C51CFA5D1}"/>
    <cellStyle name="Millares 2 3 2 6 3 2 2 2" xfId="20739" xr:uid="{C179AB72-B2A3-45E1-937B-339643415727}"/>
    <cellStyle name="Millares 2 3 2 6 3 2 2 2 2" xfId="41387" xr:uid="{F6C4A564-1F10-41C2-AD99-BE41B89F1EE3}"/>
    <cellStyle name="Millares 2 3 2 6 3 2 2 3" xfId="31063" xr:uid="{50A80C3B-F4DB-401E-B95F-079EE3AC5F8C}"/>
    <cellStyle name="Millares 2 3 2 6 3 2 3" xfId="15577" xr:uid="{ABD87A8D-2E57-4D73-B8E7-F5D0E19F1496}"/>
    <cellStyle name="Millares 2 3 2 6 3 2 3 2" xfId="36225" xr:uid="{8286D33E-0DE1-4C9B-8BE5-3580C372C703}"/>
    <cellStyle name="Millares 2 3 2 6 3 2 4" xfId="25901" xr:uid="{2539DDD1-CECA-4819-B5CA-E3CB61C8714A}"/>
    <cellStyle name="Millares 2 3 2 6 3 3" xfId="7834" xr:uid="{098135F7-E40E-4590-8F6F-8EE2409032ED}"/>
    <cellStyle name="Millares 2 3 2 6 3 3 2" xfId="18158" xr:uid="{EF60503E-67C8-4A66-86F2-7F48F1D6B8F4}"/>
    <cellStyle name="Millares 2 3 2 6 3 3 2 2" xfId="38806" xr:uid="{A703F550-8078-43F3-9390-0511C5F55338}"/>
    <cellStyle name="Millares 2 3 2 6 3 3 3" xfId="28482" xr:uid="{2226D65D-DD3F-4D14-BF26-F18684BB94F6}"/>
    <cellStyle name="Millares 2 3 2 6 3 4" xfId="12996" xr:uid="{E8209A33-DB00-470E-AC58-2A3B594F06C9}"/>
    <cellStyle name="Millares 2 3 2 6 3 4 2" xfId="33644" xr:uid="{14D9E3B6-6355-4048-9F0F-F084E08E921C}"/>
    <cellStyle name="Millares 2 3 2 6 3 5" xfId="23320" xr:uid="{D27003CA-AA7A-4B1A-A22C-E11479223085}"/>
    <cellStyle name="Millares 2 3 2 6 4" xfId="3963" xr:uid="{516F8DCD-67F8-45A2-91C0-F0476721429E}"/>
    <cellStyle name="Millares 2 3 2 6 4 2" xfId="9125" xr:uid="{6072CFDA-96CD-448D-82BB-0400D83CD003}"/>
    <cellStyle name="Millares 2 3 2 6 4 2 2" xfId="19449" xr:uid="{7EC6F035-0419-4996-B157-9BFA20C94660}"/>
    <cellStyle name="Millares 2 3 2 6 4 2 2 2" xfId="40097" xr:uid="{357500B1-B460-43F0-B9C4-F5E90F1D2D8E}"/>
    <cellStyle name="Millares 2 3 2 6 4 2 3" xfId="29773" xr:uid="{B2682CDD-4778-4F0F-904C-8C4A686563E4}"/>
    <cellStyle name="Millares 2 3 2 6 4 3" xfId="14287" xr:uid="{B6D03A61-8CFC-4B2D-85F7-678E85C53B6A}"/>
    <cellStyle name="Millares 2 3 2 6 4 3 2" xfId="34935" xr:uid="{E8384766-7309-4188-B787-309FDD785812}"/>
    <cellStyle name="Millares 2 3 2 6 4 4" xfId="24611" xr:uid="{35175841-61BE-4A84-BCAD-2B35DF1CDD95}"/>
    <cellStyle name="Millares 2 3 2 6 5" xfId="6544" xr:uid="{D84DA555-4970-468B-80E0-7DA2E44AB9C7}"/>
    <cellStyle name="Millares 2 3 2 6 5 2" xfId="16868" xr:uid="{4F3F3FC2-B014-4D66-8C80-E2EA00574258}"/>
    <cellStyle name="Millares 2 3 2 6 5 2 2" xfId="37516" xr:uid="{09EAB7A7-3E1B-449D-A7F0-F44D22FDBFDC}"/>
    <cellStyle name="Millares 2 3 2 6 5 3" xfId="27192" xr:uid="{04D87C32-D437-46C3-A05C-04C957D39722}"/>
    <cellStyle name="Millares 2 3 2 6 6" xfId="11706" xr:uid="{DF9679C2-DEC9-4D6E-951F-96B87799E41F}"/>
    <cellStyle name="Millares 2 3 2 6 6 2" xfId="32354" xr:uid="{56A5EC22-9563-4E4A-A5BF-20326AD4B76B}"/>
    <cellStyle name="Millares 2 3 2 6 7" xfId="22030" xr:uid="{F9571173-9352-4827-8A8F-F764874750E3}"/>
    <cellStyle name="Millares 2 3 2 7" xfId="1961" xr:uid="{00000000-0005-0000-0000-000099050000}"/>
    <cellStyle name="Millares 2 3 2 7 2" xfId="3298" xr:uid="{8B1E473F-8462-44D9-BB73-1FBF607ADFFB}"/>
    <cellStyle name="Millares 2 3 2 7 2 2" xfId="5879" xr:uid="{604FAB7D-0B8B-4840-A274-C42ACB880310}"/>
    <cellStyle name="Millares 2 3 2 7 2 2 2" xfId="11041" xr:uid="{7DF2A91C-AEE8-47AE-84A3-2AAF48085191}"/>
    <cellStyle name="Millares 2 3 2 7 2 2 2 2" xfId="21365" xr:uid="{4ADB5EA3-1BB9-430A-A611-628573B4718D}"/>
    <cellStyle name="Millares 2 3 2 7 2 2 2 2 2" xfId="42013" xr:uid="{B1592600-97F2-4925-8D1C-5D33699690C1}"/>
    <cellStyle name="Millares 2 3 2 7 2 2 2 3" xfId="31689" xr:uid="{4C4B3A00-D0B6-450A-ACA8-58429EFA3F9E}"/>
    <cellStyle name="Millares 2 3 2 7 2 2 3" xfId="16203" xr:uid="{4759A45E-34E2-4CD3-A88B-56C7BD7F5507}"/>
    <cellStyle name="Millares 2 3 2 7 2 2 3 2" xfId="36851" xr:uid="{C530C93A-921A-44E2-8DEF-9B4512FAF2F3}"/>
    <cellStyle name="Millares 2 3 2 7 2 2 4" xfId="26527" xr:uid="{C825F8C6-6AF4-4B79-8999-256E670D888B}"/>
    <cellStyle name="Millares 2 3 2 7 2 3" xfId="8460" xr:uid="{DA6339AF-D1DC-45A1-9490-F2967A55FCBE}"/>
    <cellStyle name="Millares 2 3 2 7 2 3 2" xfId="18784" xr:uid="{CD1675A5-DCF4-433A-BA62-9DE168C90F75}"/>
    <cellStyle name="Millares 2 3 2 7 2 3 2 2" xfId="39432" xr:uid="{1B427231-F32E-4A6E-A823-060A50A902B2}"/>
    <cellStyle name="Millares 2 3 2 7 2 3 3" xfId="29108" xr:uid="{12645F1B-FBE4-4A56-A013-BAEAB504333D}"/>
    <cellStyle name="Millares 2 3 2 7 2 4" xfId="13622" xr:uid="{4E92F039-31AB-4B5E-A6E5-445103A0FDD4}"/>
    <cellStyle name="Millares 2 3 2 7 2 4 2" xfId="34270" xr:uid="{5559713C-E9F1-4AD7-9617-D5E56AE0FEDA}"/>
    <cellStyle name="Millares 2 3 2 7 2 5" xfId="23946" xr:uid="{18CB97D7-B408-4C2F-B6BA-C6A95B970685}"/>
    <cellStyle name="Millares 2 3 2 7 3" xfId="4589" xr:uid="{71D6A916-0540-46C8-A642-4E29ACA8D41F}"/>
    <cellStyle name="Millares 2 3 2 7 3 2" xfId="9751" xr:uid="{3B486436-CFD7-47C7-8127-EC7D057A6294}"/>
    <cellStyle name="Millares 2 3 2 7 3 2 2" xfId="20075" xr:uid="{812A1C35-A90A-495F-BBBC-3C4A8EB058D0}"/>
    <cellStyle name="Millares 2 3 2 7 3 2 2 2" xfId="40723" xr:uid="{418ECF08-6567-4582-B1A3-BFD0893A7E29}"/>
    <cellStyle name="Millares 2 3 2 7 3 2 3" xfId="30399" xr:uid="{A6B8AB90-EE5E-49FB-8CA5-DFE55DBCD36C}"/>
    <cellStyle name="Millares 2 3 2 7 3 3" xfId="14913" xr:uid="{AFAB56C5-0731-4BB5-A502-D01B4449E5BE}"/>
    <cellStyle name="Millares 2 3 2 7 3 3 2" xfId="35561" xr:uid="{0366C341-A790-4C43-A661-D7A896BB1ECE}"/>
    <cellStyle name="Millares 2 3 2 7 3 4" xfId="25237" xr:uid="{FAF9D9DB-9050-416A-A5CF-1FBFC79AEFB9}"/>
    <cellStyle name="Millares 2 3 2 7 4" xfId="7170" xr:uid="{8AC9F8ED-3316-419E-BC7E-EAC5DF8CE31F}"/>
    <cellStyle name="Millares 2 3 2 7 4 2" xfId="17494" xr:uid="{32A0CCD1-6338-4310-B638-51738C2EFB88}"/>
    <cellStyle name="Millares 2 3 2 7 4 2 2" xfId="38142" xr:uid="{0CD7B0A9-4B9B-4D26-80B4-BC08547F0522}"/>
    <cellStyle name="Millares 2 3 2 7 4 3" xfId="27818" xr:uid="{59B1B08D-CD85-4E6C-9AB4-57D5FFCC440D}"/>
    <cellStyle name="Millares 2 3 2 7 5" xfId="12332" xr:uid="{993C3288-57C4-41DE-86E7-7BF7A71E5F86}"/>
    <cellStyle name="Millares 2 3 2 7 5 2" xfId="32980" xr:uid="{A417896F-C82A-4073-8A15-10A6DFAB2447}"/>
    <cellStyle name="Millares 2 3 2 7 6" xfId="22656" xr:uid="{43B38BC0-95B4-48C0-8D19-D5DA94273F3E}"/>
    <cellStyle name="Millares 2 3 2 8" xfId="2653" xr:uid="{DDB826E9-D04F-4735-95B5-179338038D8E}"/>
    <cellStyle name="Millares 2 3 2 8 2" xfId="5234" xr:uid="{6559621A-0CBB-4FAA-84EB-18D498D00696}"/>
    <cellStyle name="Millares 2 3 2 8 2 2" xfId="10396" xr:uid="{A5E9182E-74B9-4BEC-B49B-EBFC59A0DAAE}"/>
    <cellStyle name="Millares 2 3 2 8 2 2 2" xfId="20720" xr:uid="{976EF59D-6B87-4F40-B24C-BE20FB7345E3}"/>
    <cellStyle name="Millares 2 3 2 8 2 2 2 2" xfId="41368" xr:uid="{1B4CF916-300E-4954-99A8-18B331BC50B6}"/>
    <cellStyle name="Millares 2 3 2 8 2 2 3" xfId="31044" xr:uid="{7DDDEA01-4A40-41F0-83A4-D3F3C5858A8B}"/>
    <cellStyle name="Millares 2 3 2 8 2 3" xfId="15558" xr:uid="{8A7EB142-8B03-450D-BFF6-37401A099C0D}"/>
    <cellStyle name="Millares 2 3 2 8 2 3 2" xfId="36206" xr:uid="{84EEDCB3-4E9E-42A5-8DC8-4F50D61ED9BC}"/>
    <cellStyle name="Millares 2 3 2 8 2 4" xfId="25882" xr:uid="{8B65F1F1-3802-47AC-91A5-54C348C2D9E1}"/>
    <cellStyle name="Millares 2 3 2 8 3" xfId="7815" xr:uid="{6D2C481F-37EB-4CC0-ABC6-0483CCA293A1}"/>
    <cellStyle name="Millares 2 3 2 8 3 2" xfId="18139" xr:uid="{477CEEC2-F608-4038-BA55-D7C866B5D71D}"/>
    <cellStyle name="Millares 2 3 2 8 3 2 2" xfId="38787" xr:uid="{265F8D77-14FD-47A5-8799-1D439CDCC41C}"/>
    <cellStyle name="Millares 2 3 2 8 3 3" xfId="28463" xr:uid="{4A952F8B-0EEA-47A5-A64E-0E66336EF28C}"/>
    <cellStyle name="Millares 2 3 2 8 4" xfId="12977" xr:uid="{4799D9BD-1254-4A31-8B68-DB440F2045A9}"/>
    <cellStyle name="Millares 2 3 2 8 4 2" xfId="33625" xr:uid="{04B432D3-23B8-4C6B-9B2D-1C1B16DA0C3D}"/>
    <cellStyle name="Millares 2 3 2 8 5" xfId="23301" xr:uid="{39D870B3-EE6C-4308-9AC9-09214A8C01C7}"/>
    <cellStyle name="Millares 2 3 2 9" xfId="3944" xr:uid="{6614E1CB-51B6-4862-8009-254E2B33E4AB}"/>
    <cellStyle name="Millares 2 3 2 9 2" xfId="9106" xr:uid="{DF60DC59-52FC-42D7-8702-34D80292D618}"/>
    <cellStyle name="Millares 2 3 2 9 2 2" xfId="19430" xr:uid="{025BD318-B416-4F16-AFB1-40A8E87FC424}"/>
    <cellStyle name="Millares 2 3 2 9 2 2 2" xfId="40078" xr:uid="{B2DB13DE-C187-428F-A13C-F4E0E7E53D24}"/>
    <cellStyle name="Millares 2 3 2 9 2 3" xfId="29754" xr:uid="{EBE42564-7C60-4A66-BB58-0F326D20AD0F}"/>
    <cellStyle name="Millares 2 3 2 9 3" xfId="14268" xr:uid="{EA00CEF0-4BF7-467B-A058-1B78E0A6D970}"/>
    <cellStyle name="Millares 2 3 2 9 3 2" xfId="34916" xr:uid="{9B99A5FD-A875-4C75-B212-827737F6A535}"/>
    <cellStyle name="Millares 2 3 2 9 4" xfId="24592" xr:uid="{CFDD547F-723A-4CB9-A374-B17CA669F37B}"/>
    <cellStyle name="Millares 2 3 3" xfId="1007" xr:uid="{00000000-0005-0000-0000-00009A050000}"/>
    <cellStyle name="Millares 2 3 3 10" xfId="11707" xr:uid="{BE76480B-017F-4B48-9D5A-EC5CEEBA2CC2}"/>
    <cellStyle name="Millares 2 3 3 10 2" xfId="32355" xr:uid="{308C3B1C-6E67-4F35-93C6-78425AB8C7F8}"/>
    <cellStyle name="Millares 2 3 3 11" xfId="22031" xr:uid="{C5308093-C3CE-405E-ADEC-6378F89C8808}"/>
    <cellStyle name="Millares 2 3 3 2" xfId="1008" xr:uid="{00000000-0005-0000-0000-00009B050000}"/>
    <cellStyle name="Millares 2 3 3 2 2" xfId="1009" xr:uid="{00000000-0005-0000-0000-00009C050000}"/>
    <cellStyle name="Millares 2 3 3 2 2 2" xfId="1010" xr:uid="{00000000-0005-0000-0000-00009D050000}"/>
    <cellStyle name="Millares 2 3 3 2 2 2 2" xfId="1984" xr:uid="{00000000-0005-0000-0000-00009E050000}"/>
    <cellStyle name="Millares 2 3 3 2 2 2 2 2" xfId="3321" xr:uid="{66A4D1D7-0A39-427A-A34D-47B8F060ED47}"/>
    <cellStyle name="Millares 2 3 3 2 2 2 2 2 2" xfId="5902" xr:uid="{A0DADBC9-65FD-4403-B981-FAC2583E4928}"/>
    <cellStyle name="Millares 2 3 3 2 2 2 2 2 2 2" xfId="11064" xr:uid="{9A8210DF-02FE-4E64-9E6B-044EB419A9A0}"/>
    <cellStyle name="Millares 2 3 3 2 2 2 2 2 2 2 2" xfId="21388" xr:uid="{A9285757-E53B-45D3-8F15-2D3CEFC6C4C3}"/>
    <cellStyle name="Millares 2 3 3 2 2 2 2 2 2 2 2 2" xfId="42036" xr:uid="{54A21099-4922-4E8D-9ADC-56BDE2A54097}"/>
    <cellStyle name="Millares 2 3 3 2 2 2 2 2 2 2 3" xfId="31712" xr:uid="{F745B684-F2BA-43FB-B98A-7F2A753384D7}"/>
    <cellStyle name="Millares 2 3 3 2 2 2 2 2 2 3" xfId="16226" xr:uid="{85089867-177D-4A52-AE51-260A0A0F63B1}"/>
    <cellStyle name="Millares 2 3 3 2 2 2 2 2 2 3 2" xfId="36874" xr:uid="{E6783E24-5BB0-497F-9ADD-1EAC714483AB}"/>
    <cellStyle name="Millares 2 3 3 2 2 2 2 2 2 4" xfId="26550" xr:uid="{FE2D488A-6671-444F-8364-AE8A1ACB4ACD}"/>
    <cellStyle name="Millares 2 3 3 2 2 2 2 2 3" xfId="8483" xr:uid="{0B96CE09-15CB-46D4-B7A2-D83E31F41A70}"/>
    <cellStyle name="Millares 2 3 3 2 2 2 2 2 3 2" xfId="18807" xr:uid="{C2BB8A24-3501-4D30-A210-75B69EBEB5AF}"/>
    <cellStyle name="Millares 2 3 3 2 2 2 2 2 3 2 2" xfId="39455" xr:uid="{139C224F-1616-43F2-B558-58DE4A07625F}"/>
    <cellStyle name="Millares 2 3 3 2 2 2 2 2 3 3" xfId="29131" xr:uid="{33FC03DD-57AD-4395-BBCC-B198CD29D56E}"/>
    <cellStyle name="Millares 2 3 3 2 2 2 2 2 4" xfId="13645" xr:uid="{C4C1EC8A-F4FC-4104-AFF5-8D4CB9A73071}"/>
    <cellStyle name="Millares 2 3 3 2 2 2 2 2 4 2" xfId="34293" xr:uid="{FFC8AEC3-0ADE-4FDE-AFFB-D6AC47378197}"/>
    <cellStyle name="Millares 2 3 3 2 2 2 2 2 5" xfId="23969" xr:uid="{9DF81910-5B43-4E85-A77E-7FC865557152}"/>
    <cellStyle name="Millares 2 3 3 2 2 2 2 3" xfId="4612" xr:uid="{B0881B3F-E742-4EE2-AE76-2ABEFD51A221}"/>
    <cellStyle name="Millares 2 3 3 2 2 2 2 3 2" xfId="9774" xr:uid="{BE11473D-A493-4F47-985A-B8C3EDA79CD7}"/>
    <cellStyle name="Millares 2 3 3 2 2 2 2 3 2 2" xfId="20098" xr:uid="{4B0DFFEE-C753-421C-A13E-9A6ADBE70C5F}"/>
    <cellStyle name="Millares 2 3 3 2 2 2 2 3 2 2 2" xfId="40746" xr:uid="{AA692C73-C524-48B5-8ECB-D8D1991F2FA0}"/>
    <cellStyle name="Millares 2 3 3 2 2 2 2 3 2 3" xfId="30422" xr:uid="{E5C70873-E444-4339-9A63-A83030E69913}"/>
    <cellStyle name="Millares 2 3 3 2 2 2 2 3 3" xfId="14936" xr:uid="{F6A616EB-EE5C-4610-BD9D-6DCDF6120131}"/>
    <cellStyle name="Millares 2 3 3 2 2 2 2 3 3 2" xfId="35584" xr:uid="{23577FB5-0DB6-4E82-A0D7-DBB401639D11}"/>
    <cellStyle name="Millares 2 3 3 2 2 2 2 3 4" xfId="25260" xr:uid="{EB990965-61BC-4438-B4B5-C10AF55EAEBB}"/>
    <cellStyle name="Millares 2 3 3 2 2 2 2 4" xfId="7193" xr:uid="{C485E41A-61E8-4B03-8D66-D8243E7AB14B}"/>
    <cellStyle name="Millares 2 3 3 2 2 2 2 4 2" xfId="17517" xr:uid="{7974CD50-27A6-4966-B315-3289F01717E9}"/>
    <cellStyle name="Millares 2 3 3 2 2 2 2 4 2 2" xfId="38165" xr:uid="{EC85FDB9-68C5-4D24-9527-A991EE6367AD}"/>
    <cellStyle name="Millares 2 3 3 2 2 2 2 4 3" xfId="27841" xr:uid="{FF2419CA-4D8D-4001-A109-01C05F5D396E}"/>
    <cellStyle name="Millares 2 3 3 2 2 2 2 5" xfId="12355" xr:uid="{4B86C0AE-4F6F-4018-BF37-1F43C8A2ADF3}"/>
    <cellStyle name="Millares 2 3 3 2 2 2 2 5 2" xfId="33003" xr:uid="{71244116-F7F4-47C3-8E44-5B523035CDA7}"/>
    <cellStyle name="Millares 2 3 3 2 2 2 2 6" xfId="22679" xr:uid="{9CA4A030-B359-473F-A5B1-21E61A1B63AB}"/>
    <cellStyle name="Millares 2 3 3 2 2 2 3" xfId="2676" xr:uid="{4678E290-2720-4B74-89AF-46D0CA53086D}"/>
    <cellStyle name="Millares 2 3 3 2 2 2 3 2" xfId="5257" xr:uid="{0822204B-47EE-475F-9811-0AAAFCBB15B4}"/>
    <cellStyle name="Millares 2 3 3 2 2 2 3 2 2" xfId="10419" xr:uid="{08CDA4D6-6198-4340-BD79-0A95458AE484}"/>
    <cellStyle name="Millares 2 3 3 2 2 2 3 2 2 2" xfId="20743" xr:uid="{D6C5EA13-8504-4C71-8334-14609D94EF7A}"/>
    <cellStyle name="Millares 2 3 3 2 2 2 3 2 2 2 2" xfId="41391" xr:uid="{AD00D4B3-FB51-4C03-B1E5-53103FA2A5A1}"/>
    <cellStyle name="Millares 2 3 3 2 2 2 3 2 2 3" xfId="31067" xr:uid="{A0EF2F0B-0ACA-4796-BB00-7956FE38E7F6}"/>
    <cellStyle name="Millares 2 3 3 2 2 2 3 2 3" xfId="15581" xr:uid="{7B029A88-3F1E-4F11-B40A-3531544B42AD}"/>
    <cellStyle name="Millares 2 3 3 2 2 2 3 2 3 2" xfId="36229" xr:uid="{CD830127-BB22-4712-B1AA-27CD4ED67D7B}"/>
    <cellStyle name="Millares 2 3 3 2 2 2 3 2 4" xfId="25905" xr:uid="{49C66368-AD52-4608-9476-7B40A27FB014}"/>
    <cellStyle name="Millares 2 3 3 2 2 2 3 3" xfId="7838" xr:uid="{FA880CC7-CD8C-4D6B-995F-C91773EFF824}"/>
    <cellStyle name="Millares 2 3 3 2 2 2 3 3 2" xfId="18162" xr:uid="{19865B42-CE18-4BED-B7B8-070B464D2593}"/>
    <cellStyle name="Millares 2 3 3 2 2 2 3 3 2 2" xfId="38810" xr:uid="{B5A06388-3CBF-4313-AF74-7039DE635053}"/>
    <cellStyle name="Millares 2 3 3 2 2 2 3 3 3" xfId="28486" xr:uid="{F45C8E1F-A4F0-4658-867E-DD80087ACF8A}"/>
    <cellStyle name="Millares 2 3 3 2 2 2 3 4" xfId="13000" xr:uid="{67080424-E0D9-49B2-9693-6B20D4310AED}"/>
    <cellStyle name="Millares 2 3 3 2 2 2 3 4 2" xfId="33648" xr:uid="{065EDF15-CB42-445E-A0DA-CBB05FBF49A5}"/>
    <cellStyle name="Millares 2 3 3 2 2 2 3 5" xfId="23324" xr:uid="{53A82EDA-9504-4021-B872-08D680D8A2BC}"/>
    <cellStyle name="Millares 2 3 3 2 2 2 4" xfId="3967" xr:uid="{ADF8D773-BBE3-4290-BB1F-AA723ACF0641}"/>
    <cellStyle name="Millares 2 3 3 2 2 2 4 2" xfId="9129" xr:uid="{A16ED970-26BE-4857-9960-EE1550A6F751}"/>
    <cellStyle name="Millares 2 3 3 2 2 2 4 2 2" xfId="19453" xr:uid="{D81A4ABA-31E7-469B-A9FF-D57C4798D765}"/>
    <cellStyle name="Millares 2 3 3 2 2 2 4 2 2 2" xfId="40101" xr:uid="{9999EA49-F203-475F-B821-379156CAB2C8}"/>
    <cellStyle name="Millares 2 3 3 2 2 2 4 2 3" xfId="29777" xr:uid="{FC531642-5C3A-4923-A605-5800E3DFA18B}"/>
    <cellStyle name="Millares 2 3 3 2 2 2 4 3" xfId="14291" xr:uid="{A19E2D41-48CF-4E60-8113-A7B08BA304EF}"/>
    <cellStyle name="Millares 2 3 3 2 2 2 4 3 2" xfId="34939" xr:uid="{5BEEC3D1-61B9-43D6-8084-55DAA22530A4}"/>
    <cellStyle name="Millares 2 3 3 2 2 2 4 4" xfId="24615" xr:uid="{30DE6304-24C5-4731-B245-00BD8022985E}"/>
    <cellStyle name="Millares 2 3 3 2 2 2 5" xfId="6548" xr:uid="{8DF08E9C-0024-4666-9EE3-361265CD7F75}"/>
    <cellStyle name="Millares 2 3 3 2 2 2 5 2" xfId="16872" xr:uid="{84A93756-2AD1-4DB4-AA0E-9729980F28B9}"/>
    <cellStyle name="Millares 2 3 3 2 2 2 5 2 2" xfId="37520" xr:uid="{EFFD9B72-B7A2-4E34-8187-1BBAA7BE8C0E}"/>
    <cellStyle name="Millares 2 3 3 2 2 2 5 3" xfId="27196" xr:uid="{F94D92E7-90FE-45C1-A43F-0C978AC2D8A2}"/>
    <cellStyle name="Millares 2 3 3 2 2 2 6" xfId="11710" xr:uid="{D6CE0EE4-8D30-4602-B9E9-238937AD639C}"/>
    <cellStyle name="Millares 2 3 3 2 2 2 6 2" xfId="32358" xr:uid="{EDF8E1BC-D77A-449A-93D5-EB771F0D29EB}"/>
    <cellStyle name="Millares 2 3 3 2 2 2 7" xfId="22034" xr:uid="{45868E72-16AD-429F-B8EE-9AE955618FB2}"/>
    <cellStyle name="Millares 2 3 3 2 2 3" xfId="1983" xr:uid="{00000000-0005-0000-0000-00009F050000}"/>
    <cellStyle name="Millares 2 3 3 2 2 3 2" xfId="3320" xr:uid="{D0EA67CC-BE29-4379-A4AB-93B3BF15769F}"/>
    <cellStyle name="Millares 2 3 3 2 2 3 2 2" xfId="5901" xr:uid="{99BA457B-C519-4536-900D-A332804027CB}"/>
    <cellStyle name="Millares 2 3 3 2 2 3 2 2 2" xfId="11063" xr:uid="{3462BA08-E01E-4A7D-AFA4-9855654BB4D6}"/>
    <cellStyle name="Millares 2 3 3 2 2 3 2 2 2 2" xfId="21387" xr:uid="{0FE84558-F665-4BB7-8E1C-ABC3B1FA77FD}"/>
    <cellStyle name="Millares 2 3 3 2 2 3 2 2 2 2 2" xfId="42035" xr:uid="{B54C3F50-C647-4C2F-BEFD-0BB36E5AC233}"/>
    <cellStyle name="Millares 2 3 3 2 2 3 2 2 2 3" xfId="31711" xr:uid="{91A51F63-2AA2-410D-A50E-BA367449FDC9}"/>
    <cellStyle name="Millares 2 3 3 2 2 3 2 2 3" xfId="16225" xr:uid="{B61038B8-E255-43D0-B8CA-3533CF36A977}"/>
    <cellStyle name="Millares 2 3 3 2 2 3 2 2 3 2" xfId="36873" xr:uid="{439872CA-F138-472C-BF78-BCE77DA91EA0}"/>
    <cellStyle name="Millares 2 3 3 2 2 3 2 2 4" xfId="26549" xr:uid="{30593F90-85FD-4D99-BD23-53C18BB4E29E}"/>
    <cellStyle name="Millares 2 3 3 2 2 3 2 3" xfId="8482" xr:uid="{46944527-8A4D-475E-9F06-0D3C577AA5E3}"/>
    <cellStyle name="Millares 2 3 3 2 2 3 2 3 2" xfId="18806" xr:uid="{D4D16652-6170-4AA4-9EEC-3CFA2F67FD91}"/>
    <cellStyle name="Millares 2 3 3 2 2 3 2 3 2 2" xfId="39454" xr:uid="{D55B5600-293A-4C4D-A53F-5BCC176AB1E3}"/>
    <cellStyle name="Millares 2 3 3 2 2 3 2 3 3" xfId="29130" xr:uid="{B2D09EF2-7ED0-40E9-9054-D9AA46405F4D}"/>
    <cellStyle name="Millares 2 3 3 2 2 3 2 4" xfId="13644" xr:uid="{76484105-4719-43A6-90FB-C2F19FB135C8}"/>
    <cellStyle name="Millares 2 3 3 2 2 3 2 4 2" xfId="34292" xr:uid="{DAC34C5F-3DB5-4FE1-9341-5E2F2E4E9A71}"/>
    <cellStyle name="Millares 2 3 3 2 2 3 2 5" xfId="23968" xr:uid="{6CE903C1-6E92-41F6-BA3A-598016C9534A}"/>
    <cellStyle name="Millares 2 3 3 2 2 3 3" xfId="4611" xr:uid="{2307A117-8F78-4DF8-801F-A466753701E6}"/>
    <cellStyle name="Millares 2 3 3 2 2 3 3 2" xfId="9773" xr:uid="{27089FD1-6018-4E59-929C-4A5C660DE3A4}"/>
    <cellStyle name="Millares 2 3 3 2 2 3 3 2 2" xfId="20097" xr:uid="{AC2831E8-1110-4801-B7B0-7965D643B110}"/>
    <cellStyle name="Millares 2 3 3 2 2 3 3 2 2 2" xfId="40745" xr:uid="{CBE63275-25D3-4991-A80A-56E03338081D}"/>
    <cellStyle name="Millares 2 3 3 2 2 3 3 2 3" xfId="30421" xr:uid="{F25FDBD0-21E5-4E65-853B-2A8479CD20B7}"/>
    <cellStyle name="Millares 2 3 3 2 2 3 3 3" xfId="14935" xr:uid="{D8F3A6D4-34E8-4E07-ADA5-0368B126D4BC}"/>
    <cellStyle name="Millares 2 3 3 2 2 3 3 3 2" xfId="35583" xr:uid="{B787B2E9-0BB3-47CF-86CC-A0F82EBDE0DB}"/>
    <cellStyle name="Millares 2 3 3 2 2 3 3 4" xfId="25259" xr:uid="{1A25C44B-BF72-4023-87B5-354789A494FC}"/>
    <cellStyle name="Millares 2 3 3 2 2 3 4" xfId="7192" xr:uid="{DD58719E-4ECC-45DF-99E0-7C644481E42E}"/>
    <cellStyle name="Millares 2 3 3 2 2 3 4 2" xfId="17516" xr:uid="{B467D360-285D-4BE9-B402-BE277DAE9190}"/>
    <cellStyle name="Millares 2 3 3 2 2 3 4 2 2" xfId="38164" xr:uid="{DC079ED7-AC51-49ED-A352-2CCA01A2A27D}"/>
    <cellStyle name="Millares 2 3 3 2 2 3 4 3" xfId="27840" xr:uid="{046ED726-1E64-4F12-BCC0-14676527F2DD}"/>
    <cellStyle name="Millares 2 3 3 2 2 3 5" xfId="12354" xr:uid="{5CA97ADA-2FB0-4E9E-815E-394DE80EF7E5}"/>
    <cellStyle name="Millares 2 3 3 2 2 3 5 2" xfId="33002" xr:uid="{EC3AA2EF-164D-4EB3-8CAC-2FF0BAD5D4E0}"/>
    <cellStyle name="Millares 2 3 3 2 2 3 6" xfId="22678" xr:uid="{E37C2D62-C49A-48F0-91E5-57FEFC14A435}"/>
    <cellStyle name="Millares 2 3 3 2 2 4" xfId="2675" xr:uid="{D4F2515C-67A6-442C-8B9B-9E0760F61AE8}"/>
    <cellStyle name="Millares 2 3 3 2 2 4 2" xfId="5256" xr:uid="{1497D57B-F08D-45A1-9761-1779D6C0C610}"/>
    <cellStyle name="Millares 2 3 3 2 2 4 2 2" xfId="10418" xr:uid="{3E7EFB0E-7A52-46F8-993C-C2A0F8510A3F}"/>
    <cellStyle name="Millares 2 3 3 2 2 4 2 2 2" xfId="20742" xr:uid="{9CB53529-FD17-437C-8C81-D6325CB71151}"/>
    <cellStyle name="Millares 2 3 3 2 2 4 2 2 2 2" xfId="41390" xr:uid="{4DDECECC-3833-462A-BA8C-D07DBDDED516}"/>
    <cellStyle name="Millares 2 3 3 2 2 4 2 2 3" xfId="31066" xr:uid="{B97473EC-7942-44DE-ABA3-C88E19DBAD93}"/>
    <cellStyle name="Millares 2 3 3 2 2 4 2 3" xfId="15580" xr:uid="{1A99D9A9-B172-4372-B749-A33B37CAC075}"/>
    <cellStyle name="Millares 2 3 3 2 2 4 2 3 2" xfId="36228" xr:uid="{EBAEF39F-212F-44D6-BC99-C4196A46A27F}"/>
    <cellStyle name="Millares 2 3 3 2 2 4 2 4" xfId="25904" xr:uid="{085038E1-A169-44D0-B416-BA9B71D7BCF0}"/>
    <cellStyle name="Millares 2 3 3 2 2 4 3" xfId="7837" xr:uid="{51D7D36D-46E5-4249-9BA4-0E446C5FFD39}"/>
    <cellStyle name="Millares 2 3 3 2 2 4 3 2" xfId="18161" xr:uid="{DFED0964-7E13-47A3-B39A-A9C1F459AACA}"/>
    <cellStyle name="Millares 2 3 3 2 2 4 3 2 2" xfId="38809" xr:uid="{CFD34326-5E7C-4617-A791-BF141E1C9BFA}"/>
    <cellStyle name="Millares 2 3 3 2 2 4 3 3" xfId="28485" xr:uid="{FDC739A9-F4FA-4AC9-889C-439DD47A8A9D}"/>
    <cellStyle name="Millares 2 3 3 2 2 4 4" xfId="12999" xr:uid="{54FE4927-3304-4C58-A54B-7431E90D42E6}"/>
    <cellStyle name="Millares 2 3 3 2 2 4 4 2" xfId="33647" xr:uid="{0B27D2A2-97D3-4704-A983-7A2EE852EDD8}"/>
    <cellStyle name="Millares 2 3 3 2 2 4 5" xfId="23323" xr:uid="{12A0165A-62C1-4BC2-9453-970F1F4875CF}"/>
    <cellStyle name="Millares 2 3 3 2 2 5" xfId="3966" xr:uid="{0D84B6F1-0800-4118-A6A2-46486431F8FB}"/>
    <cellStyle name="Millares 2 3 3 2 2 5 2" xfId="9128" xr:uid="{964AF13A-B798-440C-90E3-32854C1E93C8}"/>
    <cellStyle name="Millares 2 3 3 2 2 5 2 2" xfId="19452" xr:uid="{F14BC56E-B58A-4266-8688-B23A02C8F083}"/>
    <cellStyle name="Millares 2 3 3 2 2 5 2 2 2" xfId="40100" xr:uid="{762A5627-5C4C-489D-9270-1C16C170B00A}"/>
    <cellStyle name="Millares 2 3 3 2 2 5 2 3" xfId="29776" xr:uid="{15394C9F-96AE-4701-95C3-357A10B53801}"/>
    <cellStyle name="Millares 2 3 3 2 2 5 3" xfId="14290" xr:uid="{0046BA12-9B2B-434F-A0BB-7B37435EC66A}"/>
    <cellStyle name="Millares 2 3 3 2 2 5 3 2" xfId="34938" xr:uid="{D81DA86B-174B-4CF4-8330-797BA7ECD8B7}"/>
    <cellStyle name="Millares 2 3 3 2 2 5 4" xfId="24614" xr:uid="{E5DA9F65-953D-43B7-ACF4-8532CE24F2DB}"/>
    <cellStyle name="Millares 2 3 3 2 2 6" xfId="6547" xr:uid="{BC101861-D3C6-4252-8134-FE505385A07E}"/>
    <cellStyle name="Millares 2 3 3 2 2 6 2" xfId="16871" xr:uid="{4B7B3C41-497F-4BC7-BFC9-3D6E65738396}"/>
    <cellStyle name="Millares 2 3 3 2 2 6 2 2" xfId="37519" xr:uid="{1E32ACCC-92B2-44D4-AC07-A40853A74D98}"/>
    <cellStyle name="Millares 2 3 3 2 2 6 3" xfId="27195" xr:uid="{F22DC15C-678C-4CCE-9E2E-F2839F67704B}"/>
    <cellStyle name="Millares 2 3 3 2 2 7" xfId="11709" xr:uid="{246F65A1-AE95-42F7-B429-76923FA52B2F}"/>
    <cellStyle name="Millares 2 3 3 2 2 7 2" xfId="32357" xr:uid="{D456B6D9-B1F3-415B-9CD8-DB4DF173AE63}"/>
    <cellStyle name="Millares 2 3 3 2 2 8" xfId="22033" xr:uid="{256CF152-0902-483F-9EEF-476D88D6F3F8}"/>
    <cellStyle name="Millares 2 3 3 2 3" xfId="1011" xr:uid="{00000000-0005-0000-0000-0000A0050000}"/>
    <cellStyle name="Millares 2 3 3 2 3 2" xfId="1985" xr:uid="{00000000-0005-0000-0000-0000A1050000}"/>
    <cellStyle name="Millares 2 3 3 2 3 2 2" xfId="3322" xr:uid="{1021D070-0195-4B7D-928C-D74E1D580766}"/>
    <cellStyle name="Millares 2 3 3 2 3 2 2 2" xfId="5903" xr:uid="{8A1EC14A-0F16-4956-AAE7-BD4B9F179EB8}"/>
    <cellStyle name="Millares 2 3 3 2 3 2 2 2 2" xfId="11065" xr:uid="{0FB89BA1-EEAC-4C94-9E51-EC2275F689CB}"/>
    <cellStyle name="Millares 2 3 3 2 3 2 2 2 2 2" xfId="21389" xr:uid="{1C746C41-21D8-44AA-B8E3-756C693E5B79}"/>
    <cellStyle name="Millares 2 3 3 2 3 2 2 2 2 2 2" xfId="42037" xr:uid="{3F1E5F3F-359A-48A8-8765-4B30DB5F3F3F}"/>
    <cellStyle name="Millares 2 3 3 2 3 2 2 2 2 3" xfId="31713" xr:uid="{F5610263-FA19-4F1F-8BEA-E93E2A4AC26F}"/>
    <cellStyle name="Millares 2 3 3 2 3 2 2 2 3" xfId="16227" xr:uid="{5989BC20-AE35-4399-B2EA-BF9AAADDF084}"/>
    <cellStyle name="Millares 2 3 3 2 3 2 2 2 3 2" xfId="36875" xr:uid="{1C68199F-45B6-42FB-B5F6-56E3D24B4F85}"/>
    <cellStyle name="Millares 2 3 3 2 3 2 2 2 4" xfId="26551" xr:uid="{0314515B-CC08-4F80-967A-494591DE13A4}"/>
    <cellStyle name="Millares 2 3 3 2 3 2 2 3" xfId="8484" xr:uid="{354B38D6-CF51-4F4D-9EF7-0C343EEBEE4F}"/>
    <cellStyle name="Millares 2 3 3 2 3 2 2 3 2" xfId="18808" xr:uid="{4D434564-3F0D-4A28-B768-EAC85731D91B}"/>
    <cellStyle name="Millares 2 3 3 2 3 2 2 3 2 2" xfId="39456" xr:uid="{22954966-B27E-4EC4-A71D-AB59FA744FEC}"/>
    <cellStyle name="Millares 2 3 3 2 3 2 2 3 3" xfId="29132" xr:uid="{2B10CF9A-C4C0-4A75-9108-E64892627E51}"/>
    <cellStyle name="Millares 2 3 3 2 3 2 2 4" xfId="13646" xr:uid="{59C9677A-1729-486E-A7F3-90ADAB5A89E6}"/>
    <cellStyle name="Millares 2 3 3 2 3 2 2 4 2" xfId="34294" xr:uid="{F8766F60-C8BF-4DC0-993E-5FFA581FDC7F}"/>
    <cellStyle name="Millares 2 3 3 2 3 2 2 5" xfId="23970" xr:uid="{BEEC67C3-3B12-444A-A3A2-0B9B632E8D00}"/>
    <cellStyle name="Millares 2 3 3 2 3 2 3" xfId="4613" xr:uid="{CB9D5F67-7C22-434E-9970-4DFC6260E805}"/>
    <cellStyle name="Millares 2 3 3 2 3 2 3 2" xfId="9775" xr:uid="{66ED80FD-C9FC-44A6-8879-73044C967E7A}"/>
    <cellStyle name="Millares 2 3 3 2 3 2 3 2 2" xfId="20099" xr:uid="{98CC01E8-CE0E-4738-9D46-254D58FFA7DB}"/>
    <cellStyle name="Millares 2 3 3 2 3 2 3 2 2 2" xfId="40747" xr:uid="{81977041-8EDD-476C-A6AA-A3C4C72A1CDD}"/>
    <cellStyle name="Millares 2 3 3 2 3 2 3 2 3" xfId="30423" xr:uid="{5719DD97-5EFD-42DC-9451-2761B9817268}"/>
    <cellStyle name="Millares 2 3 3 2 3 2 3 3" xfId="14937" xr:uid="{6AB3A417-97C5-49F1-9665-FE90D12684EB}"/>
    <cellStyle name="Millares 2 3 3 2 3 2 3 3 2" xfId="35585" xr:uid="{9113F45F-B962-4058-880D-7CCE23438A87}"/>
    <cellStyle name="Millares 2 3 3 2 3 2 3 4" xfId="25261" xr:uid="{BA16A231-E02F-4C23-B1AF-9B2B5AE4D48A}"/>
    <cellStyle name="Millares 2 3 3 2 3 2 4" xfId="7194" xr:uid="{FF308FE4-A0D0-45A4-A25C-89FF6FD06D1B}"/>
    <cellStyle name="Millares 2 3 3 2 3 2 4 2" xfId="17518" xr:uid="{525AD40F-6803-47AD-9719-488119A478EA}"/>
    <cellStyle name="Millares 2 3 3 2 3 2 4 2 2" xfId="38166" xr:uid="{A7433373-579F-45D2-B0D2-D11EC63530E9}"/>
    <cellStyle name="Millares 2 3 3 2 3 2 4 3" xfId="27842" xr:uid="{76C664D0-43C0-4407-AB51-D7398AA356CF}"/>
    <cellStyle name="Millares 2 3 3 2 3 2 5" xfId="12356" xr:uid="{D6F3B82A-7C3E-4B95-B931-8CF45DA64E54}"/>
    <cellStyle name="Millares 2 3 3 2 3 2 5 2" xfId="33004" xr:uid="{33E0A223-6FA1-4FA6-865E-2189987BDD99}"/>
    <cellStyle name="Millares 2 3 3 2 3 2 6" xfId="22680" xr:uid="{878CA45C-1028-438C-82FA-BF4182568D97}"/>
    <cellStyle name="Millares 2 3 3 2 3 3" xfId="2677" xr:uid="{DEA4E37A-5F67-4E0E-AA3F-BD7A061096D7}"/>
    <cellStyle name="Millares 2 3 3 2 3 3 2" xfId="5258" xr:uid="{D45788DF-3CC4-492A-9F70-7FC7806A8943}"/>
    <cellStyle name="Millares 2 3 3 2 3 3 2 2" xfId="10420" xr:uid="{A145B9D8-4EAF-4B7A-927B-8882E13CBDC2}"/>
    <cellStyle name="Millares 2 3 3 2 3 3 2 2 2" xfId="20744" xr:uid="{FF80E6B1-DEBF-4CE9-91B6-FE4858F272E4}"/>
    <cellStyle name="Millares 2 3 3 2 3 3 2 2 2 2" xfId="41392" xr:uid="{FAAB76D5-40BA-429B-B76C-673385729318}"/>
    <cellStyle name="Millares 2 3 3 2 3 3 2 2 3" xfId="31068" xr:uid="{748F1DFF-23AD-40B4-BD05-EBA4860CB9C7}"/>
    <cellStyle name="Millares 2 3 3 2 3 3 2 3" xfId="15582" xr:uid="{0A5B8AB6-4182-48B0-8E64-F077CF7D14FE}"/>
    <cellStyle name="Millares 2 3 3 2 3 3 2 3 2" xfId="36230" xr:uid="{00BFA3AD-9943-4689-AFBF-51E6C853340E}"/>
    <cellStyle name="Millares 2 3 3 2 3 3 2 4" xfId="25906" xr:uid="{AA5D193D-E364-4FFA-AC81-BEEF986376C1}"/>
    <cellStyle name="Millares 2 3 3 2 3 3 3" xfId="7839" xr:uid="{54401E7D-0AF4-4F66-B3BE-D2A121F0BF9A}"/>
    <cellStyle name="Millares 2 3 3 2 3 3 3 2" xfId="18163" xr:uid="{1BDD6872-FA3D-4FE5-862F-C3EFE47AB9F7}"/>
    <cellStyle name="Millares 2 3 3 2 3 3 3 2 2" xfId="38811" xr:uid="{0EC14260-4197-45EE-A336-52A56AA8692E}"/>
    <cellStyle name="Millares 2 3 3 2 3 3 3 3" xfId="28487" xr:uid="{DC4353B5-AA71-4CF6-9786-E2B0222E1482}"/>
    <cellStyle name="Millares 2 3 3 2 3 3 4" xfId="13001" xr:uid="{358A7911-6A62-4952-9205-12393FEECD39}"/>
    <cellStyle name="Millares 2 3 3 2 3 3 4 2" xfId="33649" xr:uid="{42AC1ECE-A1B3-49DF-9146-DC684D9E35B6}"/>
    <cellStyle name="Millares 2 3 3 2 3 3 5" xfId="23325" xr:uid="{2CF0787E-22C0-4EDC-9964-2D635DF8BB38}"/>
    <cellStyle name="Millares 2 3 3 2 3 4" xfId="3968" xr:uid="{4FDE0571-23D5-46D5-A9B4-6381564520FA}"/>
    <cellStyle name="Millares 2 3 3 2 3 4 2" xfId="9130" xr:uid="{779AD6B1-C749-48B4-9897-D18371D8DD55}"/>
    <cellStyle name="Millares 2 3 3 2 3 4 2 2" xfId="19454" xr:uid="{A885E98F-4C6C-4760-859C-B7CE0595957B}"/>
    <cellStyle name="Millares 2 3 3 2 3 4 2 2 2" xfId="40102" xr:uid="{4AF60981-5D5C-48F8-82FD-B5E7C929AAAE}"/>
    <cellStyle name="Millares 2 3 3 2 3 4 2 3" xfId="29778" xr:uid="{BA8BE01C-C3A1-4AA3-B014-9B3265E4BD3E}"/>
    <cellStyle name="Millares 2 3 3 2 3 4 3" xfId="14292" xr:uid="{FB4CCA9A-D632-4484-89D0-673FED6591F9}"/>
    <cellStyle name="Millares 2 3 3 2 3 4 3 2" xfId="34940" xr:uid="{F8752417-4850-40BD-92D4-0AFDFD10ABF3}"/>
    <cellStyle name="Millares 2 3 3 2 3 4 4" xfId="24616" xr:uid="{F62CE433-7876-4D64-B4BF-54B9D9CF3D33}"/>
    <cellStyle name="Millares 2 3 3 2 3 5" xfId="6549" xr:uid="{9D180A92-5B56-4B1A-90D0-88CC89647354}"/>
    <cellStyle name="Millares 2 3 3 2 3 5 2" xfId="16873" xr:uid="{3965E893-4E7C-4191-906F-18DBB34775A5}"/>
    <cellStyle name="Millares 2 3 3 2 3 5 2 2" xfId="37521" xr:uid="{3D6C5223-EADE-4F8D-8617-A301F1913719}"/>
    <cellStyle name="Millares 2 3 3 2 3 5 3" xfId="27197" xr:uid="{111AADB0-C7A4-458F-BF97-65E0793281FD}"/>
    <cellStyle name="Millares 2 3 3 2 3 6" xfId="11711" xr:uid="{191FD7F7-9188-491F-920B-E256603A8796}"/>
    <cellStyle name="Millares 2 3 3 2 3 6 2" xfId="32359" xr:uid="{0470C668-2862-4282-9D16-471859735D14}"/>
    <cellStyle name="Millares 2 3 3 2 3 7" xfId="22035" xr:uid="{44DD3F31-6DDB-4509-9B6F-E36DF4953B37}"/>
    <cellStyle name="Millares 2 3 3 2 4" xfId="1982" xr:uid="{00000000-0005-0000-0000-0000A2050000}"/>
    <cellStyle name="Millares 2 3 3 2 4 2" xfId="3319" xr:uid="{27A290A8-E9D0-445D-A05B-21382B565D66}"/>
    <cellStyle name="Millares 2 3 3 2 4 2 2" xfId="5900" xr:uid="{FFBEA23A-8F3D-40FE-86E8-972610E1686F}"/>
    <cellStyle name="Millares 2 3 3 2 4 2 2 2" xfId="11062" xr:uid="{38DA6DDC-8881-4452-9546-A06D91FCCF47}"/>
    <cellStyle name="Millares 2 3 3 2 4 2 2 2 2" xfId="21386" xr:uid="{3D32FC30-D627-489D-AA9D-CB454800FA09}"/>
    <cellStyle name="Millares 2 3 3 2 4 2 2 2 2 2" xfId="42034" xr:uid="{3E4200AE-3102-4546-BC98-A0362301AD2E}"/>
    <cellStyle name="Millares 2 3 3 2 4 2 2 2 3" xfId="31710" xr:uid="{DE3CCB13-5063-4E07-AEEE-1AFD5B21C24A}"/>
    <cellStyle name="Millares 2 3 3 2 4 2 2 3" xfId="16224" xr:uid="{09D405E9-2558-4725-BD61-A6EFDFF8C5C6}"/>
    <cellStyle name="Millares 2 3 3 2 4 2 2 3 2" xfId="36872" xr:uid="{E9666E13-EB63-4C42-94E6-DBE0F4E61AA9}"/>
    <cellStyle name="Millares 2 3 3 2 4 2 2 4" xfId="26548" xr:uid="{815FE950-F18E-417C-8813-BC38D5066F82}"/>
    <cellStyle name="Millares 2 3 3 2 4 2 3" xfId="8481" xr:uid="{AE5AE100-0B91-4562-BA72-6A2A78ADDC55}"/>
    <cellStyle name="Millares 2 3 3 2 4 2 3 2" xfId="18805" xr:uid="{6AFD1CB0-8AE5-4204-B0F0-B11726C6588B}"/>
    <cellStyle name="Millares 2 3 3 2 4 2 3 2 2" xfId="39453" xr:uid="{D740D26D-6248-45C4-8CF8-405F27D5005B}"/>
    <cellStyle name="Millares 2 3 3 2 4 2 3 3" xfId="29129" xr:uid="{40C017E1-6C71-46A8-9FB6-AA1C686E4815}"/>
    <cellStyle name="Millares 2 3 3 2 4 2 4" xfId="13643" xr:uid="{138654FE-7DEA-48A5-AF07-98F02DB4E7BD}"/>
    <cellStyle name="Millares 2 3 3 2 4 2 4 2" xfId="34291" xr:uid="{99C3FC75-6902-4645-9FEE-782E314ACF11}"/>
    <cellStyle name="Millares 2 3 3 2 4 2 5" xfId="23967" xr:uid="{1BDD9DC0-2A58-45FB-B8F0-158DC8331CDA}"/>
    <cellStyle name="Millares 2 3 3 2 4 3" xfId="4610" xr:uid="{E7B02D12-04D3-4EF2-A0B6-35466635A530}"/>
    <cellStyle name="Millares 2 3 3 2 4 3 2" xfId="9772" xr:uid="{82F7974D-509A-44EC-A02B-E654ED208EA3}"/>
    <cellStyle name="Millares 2 3 3 2 4 3 2 2" xfId="20096" xr:uid="{36A1FDF7-B2AC-4E24-A0E7-C83DE4947963}"/>
    <cellStyle name="Millares 2 3 3 2 4 3 2 2 2" xfId="40744" xr:uid="{3C6C2464-8ADD-424E-A7FC-3146919D3982}"/>
    <cellStyle name="Millares 2 3 3 2 4 3 2 3" xfId="30420" xr:uid="{5A1DF45D-FACD-422E-A0D2-9BE95BC98CB0}"/>
    <cellStyle name="Millares 2 3 3 2 4 3 3" xfId="14934" xr:uid="{4FCBBC57-BA14-45F0-94ED-02B97C561B13}"/>
    <cellStyle name="Millares 2 3 3 2 4 3 3 2" xfId="35582" xr:uid="{2BABB244-C985-4EC4-BC6A-67DA22F59EE6}"/>
    <cellStyle name="Millares 2 3 3 2 4 3 4" xfId="25258" xr:uid="{E86A1A53-43B1-455A-A432-1B8939D1D7FF}"/>
    <cellStyle name="Millares 2 3 3 2 4 4" xfId="7191" xr:uid="{D8B75D40-9A53-4DCE-9F54-D7D70B4E37DA}"/>
    <cellStyle name="Millares 2 3 3 2 4 4 2" xfId="17515" xr:uid="{227546E8-B24F-4069-9D41-F515F62E28B2}"/>
    <cellStyle name="Millares 2 3 3 2 4 4 2 2" xfId="38163" xr:uid="{113C6351-9EB9-4531-84B0-16E37C7806EC}"/>
    <cellStyle name="Millares 2 3 3 2 4 4 3" xfId="27839" xr:uid="{33941BAD-25DE-416D-B189-C009AE2E3BE3}"/>
    <cellStyle name="Millares 2 3 3 2 4 5" xfId="12353" xr:uid="{593BAF7C-080D-4383-A763-0A7566801920}"/>
    <cellStyle name="Millares 2 3 3 2 4 5 2" xfId="33001" xr:uid="{8F70788D-5FF9-4D59-BA55-7AFB3DACDF83}"/>
    <cellStyle name="Millares 2 3 3 2 4 6" xfId="22677" xr:uid="{59398F06-189C-48DC-BF5E-973E212E3BF7}"/>
    <cellStyle name="Millares 2 3 3 2 5" xfId="2674" xr:uid="{A7AC959B-5DDE-46D2-9881-8377C3D786F3}"/>
    <cellStyle name="Millares 2 3 3 2 5 2" xfId="5255" xr:uid="{0ADDCD87-206D-454B-872A-53D3E3D142ED}"/>
    <cellStyle name="Millares 2 3 3 2 5 2 2" xfId="10417" xr:uid="{0CE4CAC2-2835-403B-AE08-6A1E6F14E166}"/>
    <cellStyle name="Millares 2 3 3 2 5 2 2 2" xfId="20741" xr:uid="{6BF68CF0-C6D7-465E-A081-D00FB05CC2E0}"/>
    <cellStyle name="Millares 2 3 3 2 5 2 2 2 2" xfId="41389" xr:uid="{48A53C11-4F84-4920-9743-937A5E8D4AF8}"/>
    <cellStyle name="Millares 2 3 3 2 5 2 2 3" xfId="31065" xr:uid="{8E480196-09E6-48D6-9B02-583DC9D1AE1C}"/>
    <cellStyle name="Millares 2 3 3 2 5 2 3" xfId="15579" xr:uid="{97E2BFB6-98DC-425C-AE5C-3F891350E90E}"/>
    <cellStyle name="Millares 2 3 3 2 5 2 3 2" xfId="36227" xr:uid="{29BD8C8F-8937-42F3-A26F-E0B07DDF8C22}"/>
    <cellStyle name="Millares 2 3 3 2 5 2 4" xfId="25903" xr:uid="{ACEBB23F-892B-4F9D-B38E-FBF82AFD29FC}"/>
    <cellStyle name="Millares 2 3 3 2 5 3" xfId="7836" xr:uid="{E2B167E7-3FFC-4AF0-BF08-5AD7EC1DD2FC}"/>
    <cellStyle name="Millares 2 3 3 2 5 3 2" xfId="18160" xr:uid="{CAB2E0D8-AAE9-42B1-84F4-CDF74FFE5862}"/>
    <cellStyle name="Millares 2 3 3 2 5 3 2 2" xfId="38808" xr:uid="{5DBF9727-DA19-4CBB-BA5D-D383E77DD21E}"/>
    <cellStyle name="Millares 2 3 3 2 5 3 3" xfId="28484" xr:uid="{A0FD92B5-7110-4F13-AECC-D2D68C69FCD9}"/>
    <cellStyle name="Millares 2 3 3 2 5 4" xfId="12998" xr:uid="{C96F91C9-244E-4A02-A85B-64DD78F936FB}"/>
    <cellStyle name="Millares 2 3 3 2 5 4 2" xfId="33646" xr:uid="{84F15E05-2F13-446A-B954-A93E5A45A5E7}"/>
    <cellStyle name="Millares 2 3 3 2 5 5" xfId="23322" xr:uid="{44FDA06D-8C3C-4AC9-9437-D0215957AF82}"/>
    <cellStyle name="Millares 2 3 3 2 6" xfId="3965" xr:uid="{41A1D1DD-2AA7-4F5C-B723-C4DFAC747C7A}"/>
    <cellStyle name="Millares 2 3 3 2 6 2" xfId="9127" xr:uid="{B21A33F8-9BB6-456C-9564-4D66DC13E85B}"/>
    <cellStyle name="Millares 2 3 3 2 6 2 2" xfId="19451" xr:uid="{37565F36-5D8D-4131-99AB-D71E50834098}"/>
    <cellStyle name="Millares 2 3 3 2 6 2 2 2" xfId="40099" xr:uid="{931DE765-F49C-4F3B-BFF5-9793C3AF5CDA}"/>
    <cellStyle name="Millares 2 3 3 2 6 2 3" xfId="29775" xr:uid="{E21512F3-54AB-445E-AC69-27EADC05F392}"/>
    <cellStyle name="Millares 2 3 3 2 6 3" xfId="14289" xr:uid="{D06FEB63-480A-410D-9972-19B5CEC654A0}"/>
    <cellStyle name="Millares 2 3 3 2 6 3 2" xfId="34937" xr:uid="{66D87F22-AC64-4128-9155-C39448929049}"/>
    <cellStyle name="Millares 2 3 3 2 6 4" xfId="24613" xr:uid="{B43A1E42-BDC4-4782-8000-61537A33CE35}"/>
    <cellStyle name="Millares 2 3 3 2 7" xfId="6546" xr:uid="{A552AC07-6E85-4D4F-BC75-57A362CE9E38}"/>
    <cellStyle name="Millares 2 3 3 2 7 2" xfId="16870" xr:uid="{7CFA7D12-D868-41EA-BDB4-EC62692E2791}"/>
    <cellStyle name="Millares 2 3 3 2 7 2 2" xfId="37518" xr:uid="{02A1006C-5834-4637-923E-F92640DE56EE}"/>
    <cellStyle name="Millares 2 3 3 2 7 3" xfId="27194" xr:uid="{DC28DE00-809D-4022-8DD5-BA3D42D960EC}"/>
    <cellStyle name="Millares 2 3 3 2 8" xfId="11708" xr:uid="{BBB78B0C-1DA0-445B-9E3F-F319AF35FC17}"/>
    <cellStyle name="Millares 2 3 3 2 8 2" xfId="32356" xr:uid="{E34C0250-B22E-423D-815F-BE0645B531B0}"/>
    <cellStyle name="Millares 2 3 3 2 9" xfId="22032" xr:uid="{DBCD37F9-1067-493A-A93C-6C5E8F08FFA4}"/>
    <cellStyle name="Millares 2 3 3 3" xfId="1012" xr:uid="{00000000-0005-0000-0000-0000A3050000}"/>
    <cellStyle name="Millares 2 3 3 3 2" xfId="1013" xr:uid="{00000000-0005-0000-0000-0000A4050000}"/>
    <cellStyle name="Millares 2 3 3 3 2 2" xfId="1987" xr:uid="{00000000-0005-0000-0000-0000A5050000}"/>
    <cellStyle name="Millares 2 3 3 3 2 2 2" xfId="3324" xr:uid="{57A59708-73F7-4387-AFD8-62969323947F}"/>
    <cellStyle name="Millares 2 3 3 3 2 2 2 2" xfId="5905" xr:uid="{C4F3C5F7-1BB9-485B-B4BE-7A4B46306D87}"/>
    <cellStyle name="Millares 2 3 3 3 2 2 2 2 2" xfId="11067" xr:uid="{77957314-85AE-4C13-9EB9-58D7E0A4E14F}"/>
    <cellStyle name="Millares 2 3 3 3 2 2 2 2 2 2" xfId="21391" xr:uid="{BD62C257-3BB8-417A-A4A4-40C6E5436DD6}"/>
    <cellStyle name="Millares 2 3 3 3 2 2 2 2 2 2 2" xfId="42039" xr:uid="{24FF0EB1-B9BD-4E13-BD53-2CE7E9AC94DC}"/>
    <cellStyle name="Millares 2 3 3 3 2 2 2 2 2 3" xfId="31715" xr:uid="{F0B6024D-3115-42EB-8FF0-84B821A296EF}"/>
    <cellStyle name="Millares 2 3 3 3 2 2 2 2 3" xfId="16229" xr:uid="{8F5B0103-E321-4190-BF27-537C10FB2529}"/>
    <cellStyle name="Millares 2 3 3 3 2 2 2 2 3 2" xfId="36877" xr:uid="{4F3E2ED8-0AC2-4B60-9040-F3FAFD47705A}"/>
    <cellStyle name="Millares 2 3 3 3 2 2 2 2 4" xfId="26553" xr:uid="{17C21C0C-CF3D-40FC-A817-FA78643C9D38}"/>
    <cellStyle name="Millares 2 3 3 3 2 2 2 3" xfId="8486" xr:uid="{A8083DA6-8C7A-434F-93C7-36500AEFE57F}"/>
    <cellStyle name="Millares 2 3 3 3 2 2 2 3 2" xfId="18810" xr:uid="{194DBB52-9A8F-4A79-8F28-27667D261C44}"/>
    <cellStyle name="Millares 2 3 3 3 2 2 2 3 2 2" xfId="39458" xr:uid="{5D69D96D-4C0F-4CE9-A5E9-5EEF894607EA}"/>
    <cellStyle name="Millares 2 3 3 3 2 2 2 3 3" xfId="29134" xr:uid="{9A8D640D-18DB-494B-BD1B-4123D43F018F}"/>
    <cellStyle name="Millares 2 3 3 3 2 2 2 4" xfId="13648" xr:uid="{C316E034-22A5-475E-844A-5CE3CD38F177}"/>
    <cellStyle name="Millares 2 3 3 3 2 2 2 4 2" xfId="34296" xr:uid="{C073B74D-D04D-402D-8A4F-2121D3255C07}"/>
    <cellStyle name="Millares 2 3 3 3 2 2 2 5" xfId="23972" xr:uid="{97EFF31E-59ED-4A94-945F-3A2D6A0DBBC0}"/>
    <cellStyle name="Millares 2 3 3 3 2 2 3" xfId="4615" xr:uid="{BA689453-7ED6-4F33-8D3E-A91CC76EE423}"/>
    <cellStyle name="Millares 2 3 3 3 2 2 3 2" xfId="9777" xr:uid="{6C8C1CCE-D6A2-4242-97F2-DFA9A70070F9}"/>
    <cellStyle name="Millares 2 3 3 3 2 2 3 2 2" xfId="20101" xr:uid="{C44E874E-DBED-4B00-A4A3-0A0D560BF41A}"/>
    <cellStyle name="Millares 2 3 3 3 2 2 3 2 2 2" xfId="40749" xr:uid="{EBD1C179-BFBA-4DFA-B79E-7AB516AE0ED9}"/>
    <cellStyle name="Millares 2 3 3 3 2 2 3 2 3" xfId="30425" xr:uid="{76A7E93F-D1A0-4D1A-8956-E702D6E693AA}"/>
    <cellStyle name="Millares 2 3 3 3 2 2 3 3" xfId="14939" xr:uid="{C3B1ACE0-79B2-4368-8AE9-756C3FE583A1}"/>
    <cellStyle name="Millares 2 3 3 3 2 2 3 3 2" xfId="35587" xr:uid="{0F3615AF-86DA-4E7D-9D89-9C38CF8FF4BD}"/>
    <cellStyle name="Millares 2 3 3 3 2 2 3 4" xfId="25263" xr:uid="{0B7EECF6-5CE0-4CA8-B1E0-81FF3581CAC8}"/>
    <cellStyle name="Millares 2 3 3 3 2 2 4" xfId="7196" xr:uid="{A6724017-ED3D-4907-9EBE-FA9B17CD873D}"/>
    <cellStyle name="Millares 2 3 3 3 2 2 4 2" xfId="17520" xr:uid="{BEE97BE7-3E7A-440A-A448-2ABEA34F32E0}"/>
    <cellStyle name="Millares 2 3 3 3 2 2 4 2 2" xfId="38168" xr:uid="{8F8177B7-B310-4B03-8A26-254F9DE28CDD}"/>
    <cellStyle name="Millares 2 3 3 3 2 2 4 3" xfId="27844" xr:uid="{AA47B3FD-FC11-4119-BB50-EC447C3D5E0A}"/>
    <cellStyle name="Millares 2 3 3 3 2 2 5" xfId="12358" xr:uid="{F3882D21-D868-4424-B57B-B5A334127CAE}"/>
    <cellStyle name="Millares 2 3 3 3 2 2 5 2" xfId="33006" xr:uid="{D56BBF86-3531-401D-A300-3C7CDFFDA62F}"/>
    <cellStyle name="Millares 2 3 3 3 2 2 6" xfId="22682" xr:uid="{D4B5A44D-4295-44FD-BC10-EB8C884C13C2}"/>
    <cellStyle name="Millares 2 3 3 3 2 3" xfId="2679" xr:uid="{72C1EC01-D598-4C3A-9FB6-9A702BBD6E82}"/>
    <cellStyle name="Millares 2 3 3 3 2 3 2" xfId="5260" xr:uid="{34ED8CCA-C146-4F8D-B725-62190E7B55DB}"/>
    <cellStyle name="Millares 2 3 3 3 2 3 2 2" xfId="10422" xr:uid="{6D0EDC93-74C6-4B5E-8982-C00994E1B070}"/>
    <cellStyle name="Millares 2 3 3 3 2 3 2 2 2" xfId="20746" xr:uid="{4D089777-C23A-4BD9-B172-4033226569FE}"/>
    <cellStyle name="Millares 2 3 3 3 2 3 2 2 2 2" xfId="41394" xr:uid="{032BBDAE-53AF-4530-A2BE-445EAB0DFF46}"/>
    <cellStyle name="Millares 2 3 3 3 2 3 2 2 3" xfId="31070" xr:uid="{7F241A20-E29F-4504-8E08-242B18F16C7F}"/>
    <cellStyle name="Millares 2 3 3 3 2 3 2 3" xfId="15584" xr:uid="{A3055CAF-0531-4B70-9A3C-C0B15365F8C3}"/>
    <cellStyle name="Millares 2 3 3 3 2 3 2 3 2" xfId="36232" xr:uid="{B11BDBFA-1C07-49E9-B76C-8D94E0383898}"/>
    <cellStyle name="Millares 2 3 3 3 2 3 2 4" xfId="25908" xr:uid="{FE96D39B-5250-4E60-9FA6-920C0C0FE643}"/>
    <cellStyle name="Millares 2 3 3 3 2 3 3" xfId="7841" xr:uid="{DABC7B5E-1016-42C0-8712-D7093A090CE4}"/>
    <cellStyle name="Millares 2 3 3 3 2 3 3 2" xfId="18165" xr:uid="{68AEBF07-58B3-4931-B3D4-A2632B2286AC}"/>
    <cellStyle name="Millares 2 3 3 3 2 3 3 2 2" xfId="38813" xr:uid="{B57AA16B-A5CF-4070-9829-8708EAFA8185}"/>
    <cellStyle name="Millares 2 3 3 3 2 3 3 3" xfId="28489" xr:uid="{EE5C793B-2E30-425D-8391-5084C8343DF3}"/>
    <cellStyle name="Millares 2 3 3 3 2 3 4" xfId="13003" xr:uid="{705DC8C3-42C4-4A30-A818-5FA3C43317C2}"/>
    <cellStyle name="Millares 2 3 3 3 2 3 4 2" xfId="33651" xr:uid="{C079ECB4-E8A9-43AF-878A-FC281393E881}"/>
    <cellStyle name="Millares 2 3 3 3 2 3 5" xfId="23327" xr:uid="{7DC1EE59-AA06-4EA9-A652-9A10638A0086}"/>
    <cellStyle name="Millares 2 3 3 3 2 4" xfId="3970" xr:uid="{6E951525-3EF1-4D9C-BE3E-79A28FACA4B8}"/>
    <cellStyle name="Millares 2 3 3 3 2 4 2" xfId="9132" xr:uid="{A8DD87B2-FC40-42FD-8085-E429A6AC199D}"/>
    <cellStyle name="Millares 2 3 3 3 2 4 2 2" xfId="19456" xr:uid="{B4DF81CF-80E2-4104-9153-771CD2EBF28C}"/>
    <cellStyle name="Millares 2 3 3 3 2 4 2 2 2" xfId="40104" xr:uid="{C1A3634D-1C01-443B-A4C1-525A4102AFF1}"/>
    <cellStyle name="Millares 2 3 3 3 2 4 2 3" xfId="29780" xr:uid="{F57283FB-C2DD-40C9-99CF-CB1D32D691E2}"/>
    <cellStyle name="Millares 2 3 3 3 2 4 3" xfId="14294" xr:uid="{240571C2-9C67-4B67-ABD3-05F138599EC4}"/>
    <cellStyle name="Millares 2 3 3 3 2 4 3 2" xfId="34942" xr:uid="{53DEE550-1B0E-43D4-896A-578718A09EEF}"/>
    <cellStyle name="Millares 2 3 3 3 2 4 4" xfId="24618" xr:uid="{A86193DA-D52B-44F9-85E3-603CED39695A}"/>
    <cellStyle name="Millares 2 3 3 3 2 5" xfId="6551" xr:uid="{EBC0EE8A-FD0D-4669-9A9B-124ED193A65C}"/>
    <cellStyle name="Millares 2 3 3 3 2 5 2" xfId="16875" xr:uid="{381748DD-2D2B-4F98-BCC3-5CABC188A336}"/>
    <cellStyle name="Millares 2 3 3 3 2 5 2 2" xfId="37523" xr:uid="{AC5F3677-FC7C-4D05-8BD4-238816019885}"/>
    <cellStyle name="Millares 2 3 3 3 2 5 3" xfId="27199" xr:uid="{E138DD01-9D70-4ECC-8953-BE4F6DCB7F1A}"/>
    <cellStyle name="Millares 2 3 3 3 2 6" xfId="11713" xr:uid="{773D5A79-A171-42FC-9FBA-2A6682556472}"/>
    <cellStyle name="Millares 2 3 3 3 2 6 2" xfId="32361" xr:uid="{F4B6C920-DBE1-4AF3-8DB1-86A51F2239F1}"/>
    <cellStyle name="Millares 2 3 3 3 2 7" xfId="22037" xr:uid="{EC2B8C77-881F-41E1-887D-EEC3ABE6EDD8}"/>
    <cellStyle name="Millares 2 3 3 3 3" xfId="1986" xr:uid="{00000000-0005-0000-0000-0000A6050000}"/>
    <cellStyle name="Millares 2 3 3 3 3 2" xfId="3323" xr:uid="{9F1A988E-F9FB-4754-B88C-E7615C3ADE2D}"/>
    <cellStyle name="Millares 2 3 3 3 3 2 2" xfId="5904" xr:uid="{9D7DE132-DDC3-4F28-9FCA-427BE8066823}"/>
    <cellStyle name="Millares 2 3 3 3 3 2 2 2" xfId="11066" xr:uid="{5C40C666-D5A6-4F64-83C2-6632CAFB2D73}"/>
    <cellStyle name="Millares 2 3 3 3 3 2 2 2 2" xfId="21390" xr:uid="{E4016A8C-66A9-45CD-BA71-DED6DDE677B5}"/>
    <cellStyle name="Millares 2 3 3 3 3 2 2 2 2 2" xfId="42038" xr:uid="{00326B00-2A32-46D2-B9DB-434FB2857B14}"/>
    <cellStyle name="Millares 2 3 3 3 3 2 2 2 3" xfId="31714" xr:uid="{7259EAFC-DE04-41E7-ADCB-E0A69E195B3E}"/>
    <cellStyle name="Millares 2 3 3 3 3 2 2 3" xfId="16228" xr:uid="{F851EB8A-D1F7-4EFA-9F40-2F156A8E7DD2}"/>
    <cellStyle name="Millares 2 3 3 3 3 2 2 3 2" xfId="36876" xr:uid="{7D441BAD-8D6C-489F-8EB4-A3C1210814B3}"/>
    <cellStyle name="Millares 2 3 3 3 3 2 2 4" xfId="26552" xr:uid="{8038B641-1BD8-431C-B8B3-0C37AD166979}"/>
    <cellStyle name="Millares 2 3 3 3 3 2 3" xfId="8485" xr:uid="{588F7C82-BA86-45AE-878D-31466D6CF4D3}"/>
    <cellStyle name="Millares 2 3 3 3 3 2 3 2" xfId="18809" xr:uid="{5906935F-77C4-429A-BAD1-0C8AE64BE2D8}"/>
    <cellStyle name="Millares 2 3 3 3 3 2 3 2 2" xfId="39457" xr:uid="{49356354-2B3C-403F-9DBA-B2D6034160FD}"/>
    <cellStyle name="Millares 2 3 3 3 3 2 3 3" xfId="29133" xr:uid="{8482BB82-A673-4D11-ACA1-DB03E968341F}"/>
    <cellStyle name="Millares 2 3 3 3 3 2 4" xfId="13647" xr:uid="{53E42090-BC66-4A36-9A9E-3FDA539BD748}"/>
    <cellStyle name="Millares 2 3 3 3 3 2 4 2" xfId="34295" xr:uid="{67D46894-7421-4E72-91ED-85E764EB5E4F}"/>
    <cellStyle name="Millares 2 3 3 3 3 2 5" xfId="23971" xr:uid="{8F535FF4-FD23-47B3-82A2-8CAD74C07123}"/>
    <cellStyle name="Millares 2 3 3 3 3 3" xfId="4614" xr:uid="{DB2E78F8-E6B2-44B7-A6CD-34B9BC60947F}"/>
    <cellStyle name="Millares 2 3 3 3 3 3 2" xfId="9776" xr:uid="{EDBB3F0E-7129-4AC4-AB52-9EF78B286B5B}"/>
    <cellStyle name="Millares 2 3 3 3 3 3 2 2" xfId="20100" xr:uid="{00E3F624-96BC-4A47-928E-7DB17996A4D6}"/>
    <cellStyle name="Millares 2 3 3 3 3 3 2 2 2" xfId="40748" xr:uid="{D64AE162-51F9-40BE-AFD5-A242E556DCC9}"/>
    <cellStyle name="Millares 2 3 3 3 3 3 2 3" xfId="30424" xr:uid="{BBDBFFEC-2C11-41B7-94E8-EB0AEFE0649A}"/>
    <cellStyle name="Millares 2 3 3 3 3 3 3" xfId="14938" xr:uid="{25BD395D-EC0A-44E4-B2CD-39701B170C0B}"/>
    <cellStyle name="Millares 2 3 3 3 3 3 3 2" xfId="35586" xr:uid="{80AF7DAF-E64B-4F75-A16B-945C8E7AB6B2}"/>
    <cellStyle name="Millares 2 3 3 3 3 3 4" xfId="25262" xr:uid="{2CB51DD6-94C8-4A41-A8E0-4B472BC09F77}"/>
    <cellStyle name="Millares 2 3 3 3 3 4" xfId="7195" xr:uid="{2BAC3A63-2E41-4B56-B4F6-868C50915278}"/>
    <cellStyle name="Millares 2 3 3 3 3 4 2" xfId="17519" xr:uid="{3FABEF63-1D05-44C8-81AC-747389B03612}"/>
    <cellStyle name="Millares 2 3 3 3 3 4 2 2" xfId="38167" xr:uid="{994ED025-B499-483E-9F4F-8E06B71D9E34}"/>
    <cellStyle name="Millares 2 3 3 3 3 4 3" xfId="27843" xr:uid="{6AA50165-FE79-49B2-BE8F-87FA05DE0574}"/>
    <cellStyle name="Millares 2 3 3 3 3 5" xfId="12357" xr:uid="{A99C052D-74D7-4A58-9DE0-A9EEB82DCAF1}"/>
    <cellStyle name="Millares 2 3 3 3 3 5 2" xfId="33005" xr:uid="{214C8251-FE46-4221-B16E-ED804020F1C0}"/>
    <cellStyle name="Millares 2 3 3 3 3 6" xfId="22681" xr:uid="{174015F1-5E59-4E92-B9E2-72E1B22DEAAB}"/>
    <cellStyle name="Millares 2 3 3 3 4" xfId="2678" xr:uid="{4173C27B-7C36-450B-B0E2-C8C566E82F02}"/>
    <cellStyle name="Millares 2 3 3 3 4 2" xfId="5259" xr:uid="{9176216F-EEDD-493F-8DF1-32B231B14159}"/>
    <cellStyle name="Millares 2 3 3 3 4 2 2" xfId="10421" xr:uid="{39D573CE-61FE-404F-96BC-79521927B6D9}"/>
    <cellStyle name="Millares 2 3 3 3 4 2 2 2" xfId="20745" xr:uid="{C0B65512-2F84-414A-9E8F-999002ED966C}"/>
    <cellStyle name="Millares 2 3 3 3 4 2 2 2 2" xfId="41393" xr:uid="{96D15D20-0B3C-42EB-BFC0-813F328E43BC}"/>
    <cellStyle name="Millares 2 3 3 3 4 2 2 3" xfId="31069" xr:uid="{0A792BA2-685A-4B4D-98FC-DB80837F639A}"/>
    <cellStyle name="Millares 2 3 3 3 4 2 3" xfId="15583" xr:uid="{ED99E00B-B279-457F-AD68-DC62B24DAB77}"/>
    <cellStyle name="Millares 2 3 3 3 4 2 3 2" xfId="36231" xr:uid="{2652ABE2-8E0F-4D1C-8E70-6D2E541C1DB8}"/>
    <cellStyle name="Millares 2 3 3 3 4 2 4" xfId="25907" xr:uid="{9356B38A-6409-491F-9A19-339AA1B80B04}"/>
    <cellStyle name="Millares 2 3 3 3 4 3" xfId="7840" xr:uid="{99F5A8B0-9649-4951-AFF6-CAEAF64C4EEE}"/>
    <cellStyle name="Millares 2 3 3 3 4 3 2" xfId="18164" xr:uid="{4AFB850D-9BB7-4637-B145-AF60172A7232}"/>
    <cellStyle name="Millares 2 3 3 3 4 3 2 2" xfId="38812" xr:uid="{D08DADCE-0050-4442-BA3C-34F4E77168C9}"/>
    <cellStyle name="Millares 2 3 3 3 4 3 3" xfId="28488" xr:uid="{5FC5EF40-9F27-4316-A3B0-C1E531A02454}"/>
    <cellStyle name="Millares 2 3 3 3 4 4" xfId="13002" xr:uid="{1A059AAE-74DF-4DEF-B285-516A1BE820A6}"/>
    <cellStyle name="Millares 2 3 3 3 4 4 2" xfId="33650" xr:uid="{EF11D656-383B-49E3-BDA6-5F44662EFBB7}"/>
    <cellStyle name="Millares 2 3 3 3 4 5" xfId="23326" xr:uid="{414F6E74-0A45-4C8A-872D-8B77C2AC99CB}"/>
    <cellStyle name="Millares 2 3 3 3 5" xfId="3969" xr:uid="{6BF9E761-E24C-4BCE-AF1D-870B1E16C1FA}"/>
    <cellStyle name="Millares 2 3 3 3 5 2" xfId="9131" xr:uid="{AE9DD2FE-4393-48D7-8E45-BCC5D95C7DBC}"/>
    <cellStyle name="Millares 2 3 3 3 5 2 2" xfId="19455" xr:uid="{C679B40E-0323-4C07-865D-18A0F50D112E}"/>
    <cellStyle name="Millares 2 3 3 3 5 2 2 2" xfId="40103" xr:uid="{09EA3C5E-1BCD-4E20-A7F1-0279FCAC1072}"/>
    <cellStyle name="Millares 2 3 3 3 5 2 3" xfId="29779" xr:uid="{E6BDD4EA-29B3-4258-879E-FBE010D69FAB}"/>
    <cellStyle name="Millares 2 3 3 3 5 3" xfId="14293" xr:uid="{41BD7CBF-0606-44B5-9D71-9FE8FABEDEF1}"/>
    <cellStyle name="Millares 2 3 3 3 5 3 2" xfId="34941" xr:uid="{37056C1A-099F-4874-B71F-28CE7298D2F3}"/>
    <cellStyle name="Millares 2 3 3 3 5 4" xfId="24617" xr:uid="{6873DA81-4F65-459D-9935-7E28296E6007}"/>
    <cellStyle name="Millares 2 3 3 3 6" xfId="6550" xr:uid="{202E08DF-F166-46FF-8525-F40B0CDB53E2}"/>
    <cellStyle name="Millares 2 3 3 3 6 2" xfId="16874" xr:uid="{B31349BE-6237-4835-A171-8741C17920F3}"/>
    <cellStyle name="Millares 2 3 3 3 6 2 2" xfId="37522" xr:uid="{C2481851-67A4-40FC-9B07-4A31CC616137}"/>
    <cellStyle name="Millares 2 3 3 3 6 3" xfId="27198" xr:uid="{6AF4F81F-3E5B-4190-9BCE-19D0B64CD821}"/>
    <cellStyle name="Millares 2 3 3 3 7" xfId="11712" xr:uid="{3453EB31-0E70-42A1-A797-F31BCD7FA41C}"/>
    <cellStyle name="Millares 2 3 3 3 7 2" xfId="32360" xr:uid="{70152F32-F01F-43F9-8104-061590461C5B}"/>
    <cellStyle name="Millares 2 3 3 3 8" xfId="22036" xr:uid="{45B9D9E5-249D-4426-B2B2-BCD676060A5A}"/>
    <cellStyle name="Millares 2 3 3 4" xfId="1014" xr:uid="{00000000-0005-0000-0000-0000A7050000}"/>
    <cellStyle name="Millares 2 3 3 4 2" xfId="1015" xr:uid="{00000000-0005-0000-0000-0000A8050000}"/>
    <cellStyle name="Millares 2 3 3 4 2 2" xfId="1989" xr:uid="{00000000-0005-0000-0000-0000A9050000}"/>
    <cellStyle name="Millares 2 3 3 4 2 2 2" xfId="3326" xr:uid="{28DF22B4-F938-4416-B6FD-2B205EDB7AF9}"/>
    <cellStyle name="Millares 2 3 3 4 2 2 2 2" xfId="5907" xr:uid="{3EB1EBA7-87E9-48B8-B459-87EF89A66101}"/>
    <cellStyle name="Millares 2 3 3 4 2 2 2 2 2" xfId="11069" xr:uid="{C99E14A0-FF93-42A5-A721-FABB88E88351}"/>
    <cellStyle name="Millares 2 3 3 4 2 2 2 2 2 2" xfId="21393" xr:uid="{71A73D69-8B90-4C9C-99E8-6B0B2B776EF6}"/>
    <cellStyle name="Millares 2 3 3 4 2 2 2 2 2 2 2" xfId="42041" xr:uid="{469202E3-F84D-4ADE-AB0B-A4DBB5476FA3}"/>
    <cellStyle name="Millares 2 3 3 4 2 2 2 2 2 3" xfId="31717" xr:uid="{DDADC647-9FA0-4035-B404-7D85F3922A58}"/>
    <cellStyle name="Millares 2 3 3 4 2 2 2 2 3" xfId="16231" xr:uid="{30E43D16-54EA-4469-8421-50A9DCC18B2F}"/>
    <cellStyle name="Millares 2 3 3 4 2 2 2 2 3 2" xfId="36879" xr:uid="{6B3E92DA-80E6-404B-A26A-96AFC39E6A61}"/>
    <cellStyle name="Millares 2 3 3 4 2 2 2 2 4" xfId="26555" xr:uid="{76A37948-6208-4189-8561-2C1B1014038E}"/>
    <cellStyle name="Millares 2 3 3 4 2 2 2 3" xfId="8488" xr:uid="{97AC1F71-4822-4DBF-9493-F2C0FFAD5809}"/>
    <cellStyle name="Millares 2 3 3 4 2 2 2 3 2" xfId="18812" xr:uid="{A02D7094-56C3-4512-AF26-8BF063291B67}"/>
    <cellStyle name="Millares 2 3 3 4 2 2 2 3 2 2" xfId="39460" xr:uid="{F30C64F1-12F1-4FE2-9464-6F5DD8336342}"/>
    <cellStyle name="Millares 2 3 3 4 2 2 2 3 3" xfId="29136" xr:uid="{38C8EFF4-40E4-42B1-8590-D1D9716FA225}"/>
    <cellStyle name="Millares 2 3 3 4 2 2 2 4" xfId="13650" xr:uid="{6363F9FC-935D-4031-92E1-5E5672A8972D}"/>
    <cellStyle name="Millares 2 3 3 4 2 2 2 4 2" xfId="34298" xr:uid="{DEB3D142-A55E-4D5C-A86C-F7FA042E238A}"/>
    <cellStyle name="Millares 2 3 3 4 2 2 2 5" xfId="23974" xr:uid="{46E87D26-B43F-4724-BB17-E0C87975F5B5}"/>
    <cellStyle name="Millares 2 3 3 4 2 2 3" xfId="4617" xr:uid="{7728D1E7-DBA3-4ABD-955B-CC826B33565D}"/>
    <cellStyle name="Millares 2 3 3 4 2 2 3 2" xfId="9779" xr:uid="{DD48331D-5FC6-4C06-98B1-642D5327EA21}"/>
    <cellStyle name="Millares 2 3 3 4 2 2 3 2 2" xfId="20103" xr:uid="{CCA49A41-75FB-4EA4-B069-E061310436F0}"/>
    <cellStyle name="Millares 2 3 3 4 2 2 3 2 2 2" xfId="40751" xr:uid="{06E603F3-ECEB-4F6D-8C18-1F5065CC1691}"/>
    <cellStyle name="Millares 2 3 3 4 2 2 3 2 3" xfId="30427" xr:uid="{6FDB9EFD-E6F5-476D-9F9A-FB5124A9C741}"/>
    <cellStyle name="Millares 2 3 3 4 2 2 3 3" xfId="14941" xr:uid="{CDD7AFEB-8FE9-4CFB-8B2D-2CB98E727123}"/>
    <cellStyle name="Millares 2 3 3 4 2 2 3 3 2" xfId="35589" xr:uid="{D1A30520-5320-45CA-97D4-D61C3A78F49B}"/>
    <cellStyle name="Millares 2 3 3 4 2 2 3 4" xfId="25265" xr:uid="{791DFB63-918B-4B95-820B-A9EDD03694F4}"/>
    <cellStyle name="Millares 2 3 3 4 2 2 4" xfId="7198" xr:uid="{BCB998E0-2840-44EC-800D-5603401815C0}"/>
    <cellStyle name="Millares 2 3 3 4 2 2 4 2" xfId="17522" xr:uid="{06058171-5E50-4C49-BD4A-62E46E87656D}"/>
    <cellStyle name="Millares 2 3 3 4 2 2 4 2 2" xfId="38170" xr:uid="{8673E0E0-17E6-4771-AAC1-F8931D3BE1EB}"/>
    <cellStyle name="Millares 2 3 3 4 2 2 4 3" xfId="27846" xr:uid="{72722B27-9F03-47C1-A313-FED1AD30F452}"/>
    <cellStyle name="Millares 2 3 3 4 2 2 5" xfId="12360" xr:uid="{6A08DB83-7241-4412-AECA-22CDFA120694}"/>
    <cellStyle name="Millares 2 3 3 4 2 2 5 2" xfId="33008" xr:uid="{0BC524D0-8315-4AED-A205-F1D18A44E205}"/>
    <cellStyle name="Millares 2 3 3 4 2 2 6" xfId="22684" xr:uid="{79774D04-9FC4-4900-9D51-F4A0041FB500}"/>
    <cellStyle name="Millares 2 3 3 4 2 3" xfId="2681" xr:uid="{D7CAEC33-97FD-4069-86DE-3144E13C6201}"/>
    <cellStyle name="Millares 2 3 3 4 2 3 2" xfId="5262" xr:uid="{10732D8E-45BF-4BBF-BD18-E473E0DAD213}"/>
    <cellStyle name="Millares 2 3 3 4 2 3 2 2" xfId="10424" xr:uid="{FCD8E7DE-D700-4E05-BF0E-6776D2394F47}"/>
    <cellStyle name="Millares 2 3 3 4 2 3 2 2 2" xfId="20748" xr:uid="{1A404F57-E34C-4E8F-8DEE-31C0EA51253A}"/>
    <cellStyle name="Millares 2 3 3 4 2 3 2 2 2 2" xfId="41396" xr:uid="{520A8646-FED4-4D66-B455-0FA160485AAB}"/>
    <cellStyle name="Millares 2 3 3 4 2 3 2 2 3" xfId="31072" xr:uid="{C5381778-A914-4190-AF81-52ABCC76E700}"/>
    <cellStyle name="Millares 2 3 3 4 2 3 2 3" xfId="15586" xr:uid="{DB1F8278-4C18-44EF-B2E3-C21EAEDE9847}"/>
    <cellStyle name="Millares 2 3 3 4 2 3 2 3 2" xfId="36234" xr:uid="{204BC00A-1483-4376-AC15-FE2392399650}"/>
    <cellStyle name="Millares 2 3 3 4 2 3 2 4" xfId="25910" xr:uid="{FEF0801D-ED67-4941-B39A-B257C7DB6002}"/>
    <cellStyle name="Millares 2 3 3 4 2 3 3" xfId="7843" xr:uid="{A5F0344D-741B-4F8A-9241-AC685A5FFB2E}"/>
    <cellStyle name="Millares 2 3 3 4 2 3 3 2" xfId="18167" xr:uid="{8D451A99-2703-4A23-85D2-33B65C853484}"/>
    <cellStyle name="Millares 2 3 3 4 2 3 3 2 2" xfId="38815" xr:uid="{4C31F4DF-01EA-4800-8A02-64E1C9C6338B}"/>
    <cellStyle name="Millares 2 3 3 4 2 3 3 3" xfId="28491" xr:uid="{51514448-0859-449F-8E32-87E7DBBA681A}"/>
    <cellStyle name="Millares 2 3 3 4 2 3 4" xfId="13005" xr:uid="{6BE2A6BF-232D-4233-8D8F-22B3FDDD0F0C}"/>
    <cellStyle name="Millares 2 3 3 4 2 3 4 2" xfId="33653" xr:uid="{301E4365-F0E1-47A1-8E23-3DDFA01720E8}"/>
    <cellStyle name="Millares 2 3 3 4 2 3 5" xfId="23329" xr:uid="{AA34DA1C-5AEC-45FE-8797-A1A727F1EB72}"/>
    <cellStyle name="Millares 2 3 3 4 2 4" xfId="3972" xr:uid="{3AD7AC54-157A-4E62-95B6-FC9A941C800F}"/>
    <cellStyle name="Millares 2 3 3 4 2 4 2" xfId="9134" xr:uid="{03F750C8-032A-434B-BDAE-E3526C1A6BCE}"/>
    <cellStyle name="Millares 2 3 3 4 2 4 2 2" xfId="19458" xr:uid="{D4AF794E-9474-4012-90E9-F7537FFCED36}"/>
    <cellStyle name="Millares 2 3 3 4 2 4 2 2 2" xfId="40106" xr:uid="{AE00A0F9-CA0F-4389-A1E9-D53947D1503D}"/>
    <cellStyle name="Millares 2 3 3 4 2 4 2 3" xfId="29782" xr:uid="{60B36EF2-7222-4D2E-97B7-93B5E5F15E32}"/>
    <cellStyle name="Millares 2 3 3 4 2 4 3" xfId="14296" xr:uid="{54A7BEBD-91BF-472B-BEB0-0386DF6D9BB1}"/>
    <cellStyle name="Millares 2 3 3 4 2 4 3 2" xfId="34944" xr:uid="{048693EE-5BA2-4059-B70E-8F0ADE2F3C56}"/>
    <cellStyle name="Millares 2 3 3 4 2 4 4" xfId="24620" xr:uid="{2F9EF271-D13A-4899-9EF6-7765D8055734}"/>
    <cellStyle name="Millares 2 3 3 4 2 5" xfId="6553" xr:uid="{910A4BDD-4F89-454C-9EE7-C2516FF362F6}"/>
    <cellStyle name="Millares 2 3 3 4 2 5 2" xfId="16877" xr:uid="{27E36175-6F8F-4FCC-8E54-56CCCF602B60}"/>
    <cellStyle name="Millares 2 3 3 4 2 5 2 2" xfId="37525" xr:uid="{7CDCF41C-0AA6-4E50-BF58-D527579004EA}"/>
    <cellStyle name="Millares 2 3 3 4 2 5 3" xfId="27201" xr:uid="{914E9657-0790-4E3F-94E6-5D2D833A3366}"/>
    <cellStyle name="Millares 2 3 3 4 2 6" xfId="11715" xr:uid="{642E89D3-5E7C-4B34-85F3-29B78CC970C8}"/>
    <cellStyle name="Millares 2 3 3 4 2 6 2" xfId="32363" xr:uid="{7D50A07E-A32B-4BD8-BBEF-F9631E361638}"/>
    <cellStyle name="Millares 2 3 3 4 2 7" xfId="22039" xr:uid="{51FF362B-3741-40DE-8205-E54EEEEF96E0}"/>
    <cellStyle name="Millares 2 3 3 4 3" xfId="1988" xr:uid="{00000000-0005-0000-0000-0000AA050000}"/>
    <cellStyle name="Millares 2 3 3 4 3 2" xfId="3325" xr:uid="{BFE4C5FB-97ED-4598-8EA1-25AD7999803A}"/>
    <cellStyle name="Millares 2 3 3 4 3 2 2" xfId="5906" xr:uid="{34ED39F4-2654-4696-9B7D-E08796910A1D}"/>
    <cellStyle name="Millares 2 3 3 4 3 2 2 2" xfId="11068" xr:uid="{BB4652D0-4878-4915-A9DE-BD166F6EAA61}"/>
    <cellStyle name="Millares 2 3 3 4 3 2 2 2 2" xfId="21392" xr:uid="{5C9FE6BB-4E19-411A-8A81-7BF4F30BEE4D}"/>
    <cellStyle name="Millares 2 3 3 4 3 2 2 2 2 2" xfId="42040" xr:uid="{45AF9849-A262-49BF-81EC-58A3A0F88E43}"/>
    <cellStyle name="Millares 2 3 3 4 3 2 2 2 3" xfId="31716" xr:uid="{1745B973-0F1E-4B42-ABBE-19B1E1A72847}"/>
    <cellStyle name="Millares 2 3 3 4 3 2 2 3" xfId="16230" xr:uid="{A30EA24D-D5F3-4BEE-93C8-AA0AC56E6D66}"/>
    <cellStyle name="Millares 2 3 3 4 3 2 2 3 2" xfId="36878" xr:uid="{0E5ABF28-7B17-4576-ABBB-943D28DCE382}"/>
    <cellStyle name="Millares 2 3 3 4 3 2 2 4" xfId="26554" xr:uid="{04E8F81D-AC8F-40D5-8411-C8DB10A76FC6}"/>
    <cellStyle name="Millares 2 3 3 4 3 2 3" xfId="8487" xr:uid="{B70CE36C-F7F4-450F-BBA8-7E0B779CCD37}"/>
    <cellStyle name="Millares 2 3 3 4 3 2 3 2" xfId="18811" xr:uid="{7995959C-3F46-4A3E-9815-1B7EB54316F7}"/>
    <cellStyle name="Millares 2 3 3 4 3 2 3 2 2" xfId="39459" xr:uid="{FF0692FC-C115-420C-BD2D-E55DF09CFE16}"/>
    <cellStyle name="Millares 2 3 3 4 3 2 3 3" xfId="29135" xr:uid="{E7C9128B-B85F-4D85-966D-B35D6CA726B2}"/>
    <cellStyle name="Millares 2 3 3 4 3 2 4" xfId="13649" xr:uid="{82C8BFB0-DD30-4870-A3AC-A1478FDEDFF0}"/>
    <cellStyle name="Millares 2 3 3 4 3 2 4 2" xfId="34297" xr:uid="{651A4D04-C355-46A4-9B2E-DA1E779DB70E}"/>
    <cellStyle name="Millares 2 3 3 4 3 2 5" xfId="23973" xr:uid="{6E0D815D-00A4-44A1-B9BC-AAC36975F660}"/>
    <cellStyle name="Millares 2 3 3 4 3 3" xfId="4616" xr:uid="{AA9B4714-EF8B-4597-90CF-AC209000A592}"/>
    <cellStyle name="Millares 2 3 3 4 3 3 2" xfId="9778" xr:uid="{204D10CB-CC1D-43EC-9B1F-7619230D45A6}"/>
    <cellStyle name="Millares 2 3 3 4 3 3 2 2" xfId="20102" xr:uid="{5D0B3967-A99A-467A-B8DA-FF7858B5D6CC}"/>
    <cellStyle name="Millares 2 3 3 4 3 3 2 2 2" xfId="40750" xr:uid="{3B5F135C-B6B5-4007-9F3B-E9A5EB071BA7}"/>
    <cellStyle name="Millares 2 3 3 4 3 3 2 3" xfId="30426" xr:uid="{6B9EC10B-A5D1-40CF-A405-6F6740A8C065}"/>
    <cellStyle name="Millares 2 3 3 4 3 3 3" xfId="14940" xr:uid="{2ACD2211-3649-41FE-965D-CB5BD44DF024}"/>
    <cellStyle name="Millares 2 3 3 4 3 3 3 2" xfId="35588" xr:uid="{7DD43E80-9BC1-4AFC-94E1-8003AE56D240}"/>
    <cellStyle name="Millares 2 3 3 4 3 3 4" xfId="25264" xr:uid="{83FD2160-0468-4A72-B3A2-B8B68261B761}"/>
    <cellStyle name="Millares 2 3 3 4 3 4" xfId="7197" xr:uid="{2900A3F2-BF6F-4BA9-99D8-82D7BA84DC88}"/>
    <cellStyle name="Millares 2 3 3 4 3 4 2" xfId="17521" xr:uid="{5BECEDD6-9823-4A31-BB7F-CF60522013FE}"/>
    <cellStyle name="Millares 2 3 3 4 3 4 2 2" xfId="38169" xr:uid="{44672E76-7A3E-4B2D-A22E-5713AF9C671A}"/>
    <cellStyle name="Millares 2 3 3 4 3 4 3" xfId="27845" xr:uid="{D5DD912B-6720-4FFA-8621-8A190A8DD05A}"/>
    <cellStyle name="Millares 2 3 3 4 3 5" xfId="12359" xr:uid="{5C779C1E-61FC-477C-B9CE-AB8B89453D10}"/>
    <cellStyle name="Millares 2 3 3 4 3 5 2" xfId="33007" xr:uid="{66515FED-377D-48D7-9D49-2836296441D0}"/>
    <cellStyle name="Millares 2 3 3 4 3 6" xfId="22683" xr:uid="{34438E0E-0C22-4F3E-AE5C-07407118ABF5}"/>
    <cellStyle name="Millares 2 3 3 4 4" xfId="2680" xr:uid="{944E8E44-227C-4235-96A7-21B8FCD25EC6}"/>
    <cellStyle name="Millares 2 3 3 4 4 2" xfId="5261" xr:uid="{1EF68315-4475-49A8-A4E2-0A448652EEB1}"/>
    <cellStyle name="Millares 2 3 3 4 4 2 2" xfId="10423" xr:uid="{994864DA-C4E9-445F-AA63-88C28AFD3D95}"/>
    <cellStyle name="Millares 2 3 3 4 4 2 2 2" xfId="20747" xr:uid="{8AB2F7A8-95A2-4476-BA02-85A53959A214}"/>
    <cellStyle name="Millares 2 3 3 4 4 2 2 2 2" xfId="41395" xr:uid="{121D74DF-8D77-4E63-8AF9-5398BDC76637}"/>
    <cellStyle name="Millares 2 3 3 4 4 2 2 3" xfId="31071" xr:uid="{8FC596AD-2ADC-4DBC-AB48-618451FF3B08}"/>
    <cellStyle name="Millares 2 3 3 4 4 2 3" xfId="15585" xr:uid="{49078F5D-6731-41A4-A3AD-F3BB7D94E3DC}"/>
    <cellStyle name="Millares 2 3 3 4 4 2 3 2" xfId="36233" xr:uid="{C2A9AE34-BD50-4F18-8986-195E5C5E8EB5}"/>
    <cellStyle name="Millares 2 3 3 4 4 2 4" xfId="25909" xr:uid="{6C6831D6-F5A7-469B-8BB3-5E5CBC387CE8}"/>
    <cellStyle name="Millares 2 3 3 4 4 3" xfId="7842" xr:uid="{9FA1E376-9390-453F-9692-58533301F67F}"/>
    <cellStyle name="Millares 2 3 3 4 4 3 2" xfId="18166" xr:uid="{006637ED-91F0-4CEB-BD5C-1002E0937BF7}"/>
    <cellStyle name="Millares 2 3 3 4 4 3 2 2" xfId="38814" xr:uid="{AB5E0766-A5E1-479F-95F3-028C8F617342}"/>
    <cellStyle name="Millares 2 3 3 4 4 3 3" xfId="28490" xr:uid="{42B074BC-C0D8-474D-B985-45BF6F34F375}"/>
    <cellStyle name="Millares 2 3 3 4 4 4" xfId="13004" xr:uid="{AFBF75F5-0CEC-4CF0-8360-853FCE46746F}"/>
    <cellStyle name="Millares 2 3 3 4 4 4 2" xfId="33652" xr:uid="{F02B3561-BB05-4B72-9A1B-B29C03746AEB}"/>
    <cellStyle name="Millares 2 3 3 4 4 5" xfId="23328" xr:uid="{00E09827-F72E-416D-95B1-734CE7F4E8BE}"/>
    <cellStyle name="Millares 2 3 3 4 5" xfId="3971" xr:uid="{4E713CA0-6F18-486C-BE91-D5FB5580445E}"/>
    <cellStyle name="Millares 2 3 3 4 5 2" xfId="9133" xr:uid="{043EC3C5-C728-47B3-9883-839C5ABB2FE8}"/>
    <cellStyle name="Millares 2 3 3 4 5 2 2" xfId="19457" xr:uid="{D2CD5410-068F-4E9A-A5A8-878F247B3F73}"/>
    <cellStyle name="Millares 2 3 3 4 5 2 2 2" xfId="40105" xr:uid="{BF25DAB5-CA39-4891-A9E8-452E95BF6845}"/>
    <cellStyle name="Millares 2 3 3 4 5 2 3" xfId="29781" xr:uid="{0A4A1374-0456-4A40-BA1D-49EB9D869F2D}"/>
    <cellStyle name="Millares 2 3 3 4 5 3" xfId="14295" xr:uid="{67401B70-C324-49C2-AAC4-1BA88598CDF0}"/>
    <cellStyle name="Millares 2 3 3 4 5 3 2" xfId="34943" xr:uid="{495E3796-B264-4B75-B968-27E258177263}"/>
    <cellStyle name="Millares 2 3 3 4 5 4" xfId="24619" xr:uid="{B28270BB-1067-412D-884D-62515570CE70}"/>
    <cellStyle name="Millares 2 3 3 4 6" xfId="6552" xr:uid="{731F855D-43CC-4AF1-BC24-522438D8C5DF}"/>
    <cellStyle name="Millares 2 3 3 4 6 2" xfId="16876" xr:uid="{11B0D6C8-194F-4526-A7E3-610EA60BC9DD}"/>
    <cellStyle name="Millares 2 3 3 4 6 2 2" xfId="37524" xr:uid="{003FDEC2-F568-41E6-AD49-115BF148A282}"/>
    <cellStyle name="Millares 2 3 3 4 6 3" xfId="27200" xr:uid="{F1FC8192-9B80-4904-A4CE-981AD0A17E86}"/>
    <cellStyle name="Millares 2 3 3 4 7" xfId="11714" xr:uid="{1E138F34-955D-4DB7-A8C9-7A2FB94208D2}"/>
    <cellStyle name="Millares 2 3 3 4 7 2" xfId="32362" xr:uid="{29532E1C-B9C0-4EF8-A96D-4EC9B69AE8A2}"/>
    <cellStyle name="Millares 2 3 3 4 8" xfId="22038" xr:uid="{10AFA03F-7DE4-449A-83A9-E4C699B4CAD1}"/>
    <cellStyle name="Millares 2 3 3 5" xfId="1016" xr:uid="{00000000-0005-0000-0000-0000AB050000}"/>
    <cellStyle name="Millares 2 3 3 5 2" xfId="1990" xr:uid="{00000000-0005-0000-0000-0000AC050000}"/>
    <cellStyle name="Millares 2 3 3 5 2 2" xfId="3327" xr:uid="{B73B029A-2EA4-4AC0-8267-B879BC74AF18}"/>
    <cellStyle name="Millares 2 3 3 5 2 2 2" xfId="5908" xr:uid="{2E47DC3C-EACE-422F-81F4-2389E94A8CF8}"/>
    <cellStyle name="Millares 2 3 3 5 2 2 2 2" xfId="11070" xr:uid="{71DC3B01-5D94-4E56-B860-DF112B3C5096}"/>
    <cellStyle name="Millares 2 3 3 5 2 2 2 2 2" xfId="21394" xr:uid="{6AB9FFAD-11AF-435C-A9D3-EAF59078C19D}"/>
    <cellStyle name="Millares 2 3 3 5 2 2 2 2 2 2" xfId="42042" xr:uid="{34882051-BEE3-4930-B783-5F3B8132CA15}"/>
    <cellStyle name="Millares 2 3 3 5 2 2 2 2 3" xfId="31718" xr:uid="{50F6D40A-5DEB-418F-80C4-673FDC3A6597}"/>
    <cellStyle name="Millares 2 3 3 5 2 2 2 3" xfId="16232" xr:uid="{425BC076-93B8-40A3-96E2-F6936D8B2FDD}"/>
    <cellStyle name="Millares 2 3 3 5 2 2 2 3 2" xfId="36880" xr:uid="{FE8D4D9D-E07C-483A-9C31-A72101A68B25}"/>
    <cellStyle name="Millares 2 3 3 5 2 2 2 4" xfId="26556" xr:uid="{D44A1BDB-70DF-492B-8952-F41B420277C7}"/>
    <cellStyle name="Millares 2 3 3 5 2 2 3" xfId="8489" xr:uid="{DE7130C5-1485-4B75-A2D8-54C88319D153}"/>
    <cellStyle name="Millares 2 3 3 5 2 2 3 2" xfId="18813" xr:uid="{639A20D3-F466-42C4-B82B-8A82F824AC98}"/>
    <cellStyle name="Millares 2 3 3 5 2 2 3 2 2" xfId="39461" xr:uid="{22E681E9-8A1D-4B51-927F-89F9329E33DA}"/>
    <cellStyle name="Millares 2 3 3 5 2 2 3 3" xfId="29137" xr:uid="{ACE2C74A-F4F8-4A57-9FE9-A4D989948CE7}"/>
    <cellStyle name="Millares 2 3 3 5 2 2 4" xfId="13651" xr:uid="{4A83A2BE-0AF0-4D2F-A2AD-C505DB749AC6}"/>
    <cellStyle name="Millares 2 3 3 5 2 2 4 2" xfId="34299" xr:uid="{A60FD5F5-3D11-4A52-A224-DF498F557A6D}"/>
    <cellStyle name="Millares 2 3 3 5 2 2 5" xfId="23975" xr:uid="{51F47C15-6111-459F-B995-502E12EA5D88}"/>
    <cellStyle name="Millares 2 3 3 5 2 3" xfId="4618" xr:uid="{37B85C68-0FE7-4BD0-A130-722650B9E4FB}"/>
    <cellStyle name="Millares 2 3 3 5 2 3 2" xfId="9780" xr:uid="{14588490-9DE3-485A-9E3F-836A5D48C2B6}"/>
    <cellStyle name="Millares 2 3 3 5 2 3 2 2" xfId="20104" xr:uid="{76EB2944-84C0-446C-B01C-D32E0E6CE4BD}"/>
    <cellStyle name="Millares 2 3 3 5 2 3 2 2 2" xfId="40752" xr:uid="{DB47DEEC-0C3A-4072-8E09-A00A2E4E3765}"/>
    <cellStyle name="Millares 2 3 3 5 2 3 2 3" xfId="30428" xr:uid="{D1EFA88B-9147-4113-97F1-A7650A58B286}"/>
    <cellStyle name="Millares 2 3 3 5 2 3 3" xfId="14942" xr:uid="{0FB49C10-BD45-404D-AAA4-8570DC86099A}"/>
    <cellStyle name="Millares 2 3 3 5 2 3 3 2" xfId="35590" xr:uid="{A442FEEB-C571-4B04-98CD-2E9A2E290E1C}"/>
    <cellStyle name="Millares 2 3 3 5 2 3 4" xfId="25266" xr:uid="{5B741BCB-441C-4E40-A5C6-785721BB8104}"/>
    <cellStyle name="Millares 2 3 3 5 2 4" xfId="7199" xr:uid="{C596AE40-1FF0-4387-A068-2E3D0BA379CB}"/>
    <cellStyle name="Millares 2 3 3 5 2 4 2" xfId="17523" xr:uid="{689FF004-0DE1-4784-AB60-1B552A59D6B9}"/>
    <cellStyle name="Millares 2 3 3 5 2 4 2 2" xfId="38171" xr:uid="{B491A063-50C7-4B0C-8842-A0237E489E3C}"/>
    <cellStyle name="Millares 2 3 3 5 2 4 3" xfId="27847" xr:uid="{2515BC3F-B3B8-4F17-8683-78A17F8D0AB3}"/>
    <cellStyle name="Millares 2 3 3 5 2 5" xfId="12361" xr:uid="{BEA60CD9-3BCD-4027-A0D4-ECA0CD7692A1}"/>
    <cellStyle name="Millares 2 3 3 5 2 5 2" xfId="33009" xr:uid="{FA4509C7-3EE6-44D4-818F-2A08FFDE4D00}"/>
    <cellStyle name="Millares 2 3 3 5 2 6" xfId="22685" xr:uid="{E63F00E0-3DD2-4C06-B282-75F79A2D8EB9}"/>
    <cellStyle name="Millares 2 3 3 5 3" xfId="2682" xr:uid="{B384CA70-BD51-49D7-A359-C49C97671882}"/>
    <cellStyle name="Millares 2 3 3 5 3 2" xfId="5263" xr:uid="{B7022D84-7464-4F11-ABE0-27BEE931C80B}"/>
    <cellStyle name="Millares 2 3 3 5 3 2 2" xfId="10425" xr:uid="{20FB6401-D645-40E4-8067-838F7D31FD7D}"/>
    <cellStyle name="Millares 2 3 3 5 3 2 2 2" xfId="20749" xr:uid="{0E894318-8856-487E-A99E-0452649AA122}"/>
    <cellStyle name="Millares 2 3 3 5 3 2 2 2 2" xfId="41397" xr:uid="{FAD7450D-2ECF-45A8-95AB-5EF00D3508B7}"/>
    <cellStyle name="Millares 2 3 3 5 3 2 2 3" xfId="31073" xr:uid="{FE7AE5BD-BF71-4A92-B50B-5F03A286F596}"/>
    <cellStyle name="Millares 2 3 3 5 3 2 3" xfId="15587" xr:uid="{26AF3518-8E04-418D-8F70-05ED0FD4657E}"/>
    <cellStyle name="Millares 2 3 3 5 3 2 3 2" xfId="36235" xr:uid="{C56BB462-E1F7-465C-91C5-B2CD7EB5C16B}"/>
    <cellStyle name="Millares 2 3 3 5 3 2 4" xfId="25911" xr:uid="{AB441583-227A-4637-BCE6-388ACB8CC41D}"/>
    <cellStyle name="Millares 2 3 3 5 3 3" xfId="7844" xr:uid="{85EFC10E-C430-4F08-A92E-E0D833C5B358}"/>
    <cellStyle name="Millares 2 3 3 5 3 3 2" xfId="18168" xr:uid="{875D0BC3-CF26-41D1-A5FC-F1A165F2299B}"/>
    <cellStyle name="Millares 2 3 3 5 3 3 2 2" xfId="38816" xr:uid="{EAC398DE-AFF8-43D8-9EDE-122AA0F833A1}"/>
    <cellStyle name="Millares 2 3 3 5 3 3 3" xfId="28492" xr:uid="{D480ABF2-1659-4889-9422-CAD23799484E}"/>
    <cellStyle name="Millares 2 3 3 5 3 4" xfId="13006" xr:uid="{C2B47F66-97B6-40B5-8D11-27D9DDE72AAB}"/>
    <cellStyle name="Millares 2 3 3 5 3 4 2" xfId="33654" xr:uid="{EC985CAD-ADA0-4DB9-9FD7-B6AD78EDB024}"/>
    <cellStyle name="Millares 2 3 3 5 3 5" xfId="23330" xr:uid="{E0A673E4-EE13-4EBA-8847-AFF7FEC537CD}"/>
    <cellStyle name="Millares 2 3 3 5 4" xfId="3973" xr:uid="{0B0B879E-7D69-4DEE-A433-BC1A1BA957EB}"/>
    <cellStyle name="Millares 2 3 3 5 4 2" xfId="9135" xr:uid="{F2D848FB-5710-4F7E-A8DB-3303AE1B173A}"/>
    <cellStyle name="Millares 2 3 3 5 4 2 2" xfId="19459" xr:uid="{8CCF7584-B9B8-425E-9297-B039E5AEDDC5}"/>
    <cellStyle name="Millares 2 3 3 5 4 2 2 2" xfId="40107" xr:uid="{2339C735-C87B-4F6D-8FA1-BD075B3C0674}"/>
    <cellStyle name="Millares 2 3 3 5 4 2 3" xfId="29783" xr:uid="{73146B72-5B34-4401-B63E-AECD428F311E}"/>
    <cellStyle name="Millares 2 3 3 5 4 3" xfId="14297" xr:uid="{A3A24DCB-39F4-4D1B-91AC-91C46CF33876}"/>
    <cellStyle name="Millares 2 3 3 5 4 3 2" xfId="34945" xr:uid="{7E5A0E9F-F295-460D-A271-3D14618449DB}"/>
    <cellStyle name="Millares 2 3 3 5 4 4" xfId="24621" xr:uid="{67335915-37B9-47BF-8410-96D9D4F29617}"/>
    <cellStyle name="Millares 2 3 3 5 5" xfId="6554" xr:uid="{88189537-C20C-4908-BF7A-50DD11015628}"/>
    <cellStyle name="Millares 2 3 3 5 5 2" xfId="16878" xr:uid="{2942DDD7-27CC-40AD-93E0-336B9E41698C}"/>
    <cellStyle name="Millares 2 3 3 5 5 2 2" xfId="37526" xr:uid="{92A72961-7547-4EA7-8373-1A469BB41D5C}"/>
    <cellStyle name="Millares 2 3 3 5 5 3" xfId="27202" xr:uid="{5CC579A5-AAB9-4293-A037-CD97438B1F83}"/>
    <cellStyle name="Millares 2 3 3 5 6" xfId="11716" xr:uid="{DE781094-5397-4349-B98F-0D26817CBCC2}"/>
    <cellStyle name="Millares 2 3 3 5 6 2" xfId="32364" xr:uid="{41188C2C-C1A2-490A-BB76-3D9672464A0D}"/>
    <cellStyle name="Millares 2 3 3 5 7" xfId="22040" xr:uid="{C8B13FE2-F6F9-46A7-A5D1-03BECD212B3E}"/>
    <cellStyle name="Millares 2 3 3 6" xfId="1981" xr:uid="{00000000-0005-0000-0000-0000AD050000}"/>
    <cellStyle name="Millares 2 3 3 6 2" xfId="3318" xr:uid="{213AE675-8342-4F2F-B537-F8C7BDEC084B}"/>
    <cellStyle name="Millares 2 3 3 6 2 2" xfId="5899" xr:uid="{AAB664D5-A6BB-48D7-9171-F7B1510631F6}"/>
    <cellStyle name="Millares 2 3 3 6 2 2 2" xfId="11061" xr:uid="{115B17DD-59E4-4AB8-8587-7F8FA5A213EF}"/>
    <cellStyle name="Millares 2 3 3 6 2 2 2 2" xfId="21385" xr:uid="{27E7BFA5-C403-4AF4-9ED9-B021504A75A2}"/>
    <cellStyle name="Millares 2 3 3 6 2 2 2 2 2" xfId="42033" xr:uid="{FBD8A0E1-3E80-46CB-B528-6BA71D233CB5}"/>
    <cellStyle name="Millares 2 3 3 6 2 2 2 3" xfId="31709" xr:uid="{CE126D58-77AC-4637-B9FE-AAD104D6FEB0}"/>
    <cellStyle name="Millares 2 3 3 6 2 2 3" xfId="16223" xr:uid="{32E8D93D-8B58-4973-8A5D-238FBF05BA4F}"/>
    <cellStyle name="Millares 2 3 3 6 2 2 3 2" xfId="36871" xr:uid="{78FE6F8E-6E99-4B5F-8C89-DDE9A123BC39}"/>
    <cellStyle name="Millares 2 3 3 6 2 2 4" xfId="26547" xr:uid="{86346B8D-0625-478F-BAD2-FF382972FFE8}"/>
    <cellStyle name="Millares 2 3 3 6 2 3" xfId="8480" xr:uid="{5BE44181-B2AE-4E9D-800B-0067D507DDB0}"/>
    <cellStyle name="Millares 2 3 3 6 2 3 2" xfId="18804" xr:uid="{79CA3FC6-A454-4B45-A6DB-9350CFCF73F3}"/>
    <cellStyle name="Millares 2 3 3 6 2 3 2 2" xfId="39452" xr:uid="{268CE949-DBBD-484A-AD1F-464CFBA26161}"/>
    <cellStyle name="Millares 2 3 3 6 2 3 3" xfId="29128" xr:uid="{74539E4B-2D7E-4CB9-9AF8-8167B6B8C30B}"/>
    <cellStyle name="Millares 2 3 3 6 2 4" xfId="13642" xr:uid="{7628B6EE-1D05-438A-965F-D39D3BE3560C}"/>
    <cellStyle name="Millares 2 3 3 6 2 4 2" xfId="34290" xr:uid="{D7D22407-5759-4E8E-8757-8AD7195B73B0}"/>
    <cellStyle name="Millares 2 3 3 6 2 5" xfId="23966" xr:uid="{EFE9380D-C33E-4261-96DA-1810CA52947B}"/>
    <cellStyle name="Millares 2 3 3 6 3" xfId="4609" xr:uid="{0ED76169-617A-4ABC-B957-1449034EEF69}"/>
    <cellStyle name="Millares 2 3 3 6 3 2" xfId="9771" xr:uid="{126436A1-6CCD-4BF2-B651-9F941D494C60}"/>
    <cellStyle name="Millares 2 3 3 6 3 2 2" xfId="20095" xr:uid="{0FF78F5C-23C6-4CFD-9E54-0BBAAEB564E8}"/>
    <cellStyle name="Millares 2 3 3 6 3 2 2 2" xfId="40743" xr:uid="{D6A9FFE6-E96E-4EAD-80D7-69F572A588EB}"/>
    <cellStyle name="Millares 2 3 3 6 3 2 3" xfId="30419" xr:uid="{B069C1B9-0133-47C0-8047-9F951D4CDE5C}"/>
    <cellStyle name="Millares 2 3 3 6 3 3" xfId="14933" xr:uid="{5EA2B6F5-56CE-465D-91D4-8BC147B77C5D}"/>
    <cellStyle name="Millares 2 3 3 6 3 3 2" xfId="35581" xr:uid="{3F249548-7B80-4CE5-84F7-961B620B63C1}"/>
    <cellStyle name="Millares 2 3 3 6 3 4" xfId="25257" xr:uid="{7C6A83E0-FD07-4C9A-830A-685DF9ED72D8}"/>
    <cellStyle name="Millares 2 3 3 6 4" xfId="7190" xr:uid="{41B52CD9-2C0E-4C90-923C-1B5C31EB3A03}"/>
    <cellStyle name="Millares 2 3 3 6 4 2" xfId="17514" xr:uid="{508E79FC-434F-4C45-B884-454CFF10C22E}"/>
    <cellStyle name="Millares 2 3 3 6 4 2 2" xfId="38162" xr:uid="{9E055FEC-B95C-48F9-A416-A3128540207E}"/>
    <cellStyle name="Millares 2 3 3 6 4 3" xfId="27838" xr:uid="{196F1E6A-8AFF-4B09-8332-6BB23863555A}"/>
    <cellStyle name="Millares 2 3 3 6 5" xfId="12352" xr:uid="{EF33B2EE-D153-4974-BAB5-47E8ED115AAE}"/>
    <cellStyle name="Millares 2 3 3 6 5 2" xfId="33000" xr:uid="{B7072DB0-227E-4637-8645-34ED5FA18B43}"/>
    <cellStyle name="Millares 2 3 3 6 6" xfId="22676" xr:uid="{0F9FF953-D577-4AF7-B341-822C5E11C1A6}"/>
    <cellStyle name="Millares 2 3 3 7" xfId="2673" xr:uid="{40ED2400-E330-4741-8CAF-EE8660F50EC3}"/>
    <cellStyle name="Millares 2 3 3 7 2" xfId="5254" xr:uid="{792DC3B4-3F3C-4634-BAD2-DBED3999CB42}"/>
    <cellStyle name="Millares 2 3 3 7 2 2" xfId="10416" xr:uid="{C624E141-4E21-4D94-8A12-CDED67779E2C}"/>
    <cellStyle name="Millares 2 3 3 7 2 2 2" xfId="20740" xr:uid="{ACB501A2-066B-4EFE-A07A-D874BF4FA2FB}"/>
    <cellStyle name="Millares 2 3 3 7 2 2 2 2" xfId="41388" xr:uid="{ADD17BA9-1AD0-4207-BE6D-C21DA76226B1}"/>
    <cellStyle name="Millares 2 3 3 7 2 2 3" xfId="31064" xr:uid="{6770E321-06B1-46C3-92A6-D4BB0B659C36}"/>
    <cellStyle name="Millares 2 3 3 7 2 3" xfId="15578" xr:uid="{47B5CD36-6414-4455-AD50-0AAB60BE6942}"/>
    <cellStyle name="Millares 2 3 3 7 2 3 2" xfId="36226" xr:uid="{69CC5257-15E0-461B-8100-2C84CA3FCD57}"/>
    <cellStyle name="Millares 2 3 3 7 2 4" xfId="25902" xr:uid="{59429AC5-A8FD-4237-8B59-3CB669CE09C9}"/>
    <cellStyle name="Millares 2 3 3 7 3" xfId="7835" xr:uid="{3E955950-3670-4CA2-99F8-D34C7F8DE412}"/>
    <cellStyle name="Millares 2 3 3 7 3 2" xfId="18159" xr:uid="{6D6FB12C-4427-40CF-BB8C-89F79B5D0078}"/>
    <cellStyle name="Millares 2 3 3 7 3 2 2" xfId="38807" xr:uid="{86AB86E8-AD5C-45D3-B9E8-C2640DA4F39F}"/>
    <cellStyle name="Millares 2 3 3 7 3 3" xfId="28483" xr:uid="{9D29DF29-FE2C-4730-8717-09E8DF2DCD63}"/>
    <cellStyle name="Millares 2 3 3 7 4" xfId="12997" xr:uid="{176B4089-F4BD-4F0F-B389-7717E5AB282C}"/>
    <cellStyle name="Millares 2 3 3 7 4 2" xfId="33645" xr:uid="{792593F5-BF37-4EE0-9DE7-F3A6E31EB06B}"/>
    <cellStyle name="Millares 2 3 3 7 5" xfId="23321" xr:uid="{3C59210A-FDDA-416B-BC2F-B61C2AC7C7C5}"/>
    <cellStyle name="Millares 2 3 3 8" xfId="3964" xr:uid="{93BC3566-55CB-4DB4-A3BF-F5F7818CC83B}"/>
    <cellStyle name="Millares 2 3 3 8 2" xfId="9126" xr:uid="{E7B05A77-1968-4975-882D-476C336EAF47}"/>
    <cellStyle name="Millares 2 3 3 8 2 2" xfId="19450" xr:uid="{8136223C-AA41-4697-8B6F-5F67B2F4EBB7}"/>
    <cellStyle name="Millares 2 3 3 8 2 2 2" xfId="40098" xr:uid="{49D84A8A-DEAD-4699-BF3F-98F328F09E1E}"/>
    <cellStyle name="Millares 2 3 3 8 2 3" xfId="29774" xr:uid="{25A2C00E-5285-4F39-8EB5-0F5101EEF57C}"/>
    <cellStyle name="Millares 2 3 3 8 3" xfId="14288" xr:uid="{5CE4C218-C5D6-4A73-8966-D76E31B0AAE2}"/>
    <cellStyle name="Millares 2 3 3 8 3 2" xfId="34936" xr:uid="{A1DE752B-8E87-447D-8A70-0B3B9526773D}"/>
    <cellStyle name="Millares 2 3 3 8 4" xfId="24612" xr:uid="{14D43CBC-7476-480E-9FE6-6448538263A5}"/>
    <cellStyle name="Millares 2 3 3 9" xfId="6545" xr:uid="{BC99C967-60A0-4462-83F7-5D8E8C988D58}"/>
    <cellStyle name="Millares 2 3 3 9 2" xfId="16869" xr:uid="{5F730F40-DCEC-4AEC-9CE8-1D3E8C337B9F}"/>
    <cellStyle name="Millares 2 3 3 9 2 2" xfId="37517" xr:uid="{36355D28-432C-44D8-916E-0CA203D13665}"/>
    <cellStyle name="Millares 2 3 3 9 3" xfId="27193" xr:uid="{07D2A6F1-7BEE-47F1-8553-B17D994BCFDB}"/>
    <cellStyle name="Millares 2 3 4" xfId="1017" xr:uid="{00000000-0005-0000-0000-0000AE050000}"/>
    <cellStyle name="Millares 2 3 4 2" xfId="1018" xr:uid="{00000000-0005-0000-0000-0000AF050000}"/>
    <cellStyle name="Millares 2 3 4 2 2" xfId="1019" xr:uid="{00000000-0005-0000-0000-0000B0050000}"/>
    <cellStyle name="Millares 2 3 4 2 2 2" xfId="1993" xr:uid="{00000000-0005-0000-0000-0000B1050000}"/>
    <cellStyle name="Millares 2 3 4 2 2 2 2" xfId="3330" xr:uid="{08CA841C-6E88-4A28-B064-26A02E781200}"/>
    <cellStyle name="Millares 2 3 4 2 2 2 2 2" xfId="5911" xr:uid="{59A6374C-0192-4F97-881E-2F41E1C861F2}"/>
    <cellStyle name="Millares 2 3 4 2 2 2 2 2 2" xfId="11073" xr:uid="{3CA8F8D6-4097-4D8D-8A41-B995D13D86F1}"/>
    <cellStyle name="Millares 2 3 4 2 2 2 2 2 2 2" xfId="21397" xr:uid="{E16CDEEF-C3D4-46E8-ACEC-DEA9D2F559A2}"/>
    <cellStyle name="Millares 2 3 4 2 2 2 2 2 2 2 2" xfId="42045" xr:uid="{9CDC8D34-B688-44A6-960C-0AC67231B166}"/>
    <cellStyle name="Millares 2 3 4 2 2 2 2 2 2 3" xfId="31721" xr:uid="{A8E8FC65-F9C0-4B66-A1E4-BF93CF2FEB95}"/>
    <cellStyle name="Millares 2 3 4 2 2 2 2 2 3" xfId="16235" xr:uid="{DA4B6F94-8180-4749-BA85-E62D959F708F}"/>
    <cellStyle name="Millares 2 3 4 2 2 2 2 2 3 2" xfId="36883" xr:uid="{FAB1259E-840C-4E96-B944-DEE4654AE264}"/>
    <cellStyle name="Millares 2 3 4 2 2 2 2 2 4" xfId="26559" xr:uid="{4DAEBA4E-6BBD-48C2-BA9B-EE7507B1E2E2}"/>
    <cellStyle name="Millares 2 3 4 2 2 2 2 3" xfId="8492" xr:uid="{D8443740-6349-4A0A-9505-B4ACE13A8837}"/>
    <cellStyle name="Millares 2 3 4 2 2 2 2 3 2" xfId="18816" xr:uid="{1518075E-67BF-46F5-9650-1840CC96AA33}"/>
    <cellStyle name="Millares 2 3 4 2 2 2 2 3 2 2" xfId="39464" xr:uid="{96346B8A-B79C-45E0-80FB-60813E039BAD}"/>
    <cellStyle name="Millares 2 3 4 2 2 2 2 3 3" xfId="29140" xr:uid="{2E01D8B5-693A-4759-9F46-8522B0FFCF7C}"/>
    <cellStyle name="Millares 2 3 4 2 2 2 2 4" xfId="13654" xr:uid="{DDC82DE4-94C6-4EBA-82E9-858EE472D078}"/>
    <cellStyle name="Millares 2 3 4 2 2 2 2 4 2" xfId="34302" xr:uid="{9AA3BF34-DE0A-4BF5-B53F-F6A59F2723AC}"/>
    <cellStyle name="Millares 2 3 4 2 2 2 2 5" xfId="23978" xr:uid="{428E3203-256A-435D-9DAE-5F4DF3B367CA}"/>
    <cellStyle name="Millares 2 3 4 2 2 2 3" xfId="4621" xr:uid="{E81B58B5-4825-4674-A075-C85E2398B6AA}"/>
    <cellStyle name="Millares 2 3 4 2 2 2 3 2" xfId="9783" xr:uid="{60489D90-2B69-4ED6-9D58-06D00A3C666D}"/>
    <cellStyle name="Millares 2 3 4 2 2 2 3 2 2" xfId="20107" xr:uid="{A1FDD70E-687D-4CDA-B482-42C265DB24F5}"/>
    <cellStyle name="Millares 2 3 4 2 2 2 3 2 2 2" xfId="40755" xr:uid="{D3301C63-A9FA-4605-AEA2-F1C216F7DAF7}"/>
    <cellStyle name="Millares 2 3 4 2 2 2 3 2 3" xfId="30431" xr:uid="{C03EC4F7-953E-438F-9695-90A246D6546A}"/>
    <cellStyle name="Millares 2 3 4 2 2 2 3 3" xfId="14945" xr:uid="{7397D2C9-2F7A-49CB-96FA-66E5774C516E}"/>
    <cellStyle name="Millares 2 3 4 2 2 2 3 3 2" xfId="35593" xr:uid="{F85DC6D1-405A-4D1F-9DB4-AA5178B220FB}"/>
    <cellStyle name="Millares 2 3 4 2 2 2 3 4" xfId="25269" xr:uid="{AED29452-F883-45A0-8797-8C7C09E642A9}"/>
    <cellStyle name="Millares 2 3 4 2 2 2 4" xfId="7202" xr:uid="{4648B0DD-B976-4C3A-8A9F-163C7519FD43}"/>
    <cellStyle name="Millares 2 3 4 2 2 2 4 2" xfId="17526" xr:uid="{2ED41817-EF79-4C4E-908A-684DCA9E7916}"/>
    <cellStyle name="Millares 2 3 4 2 2 2 4 2 2" xfId="38174" xr:uid="{03449656-7590-40CC-981E-D2B238F18019}"/>
    <cellStyle name="Millares 2 3 4 2 2 2 4 3" xfId="27850" xr:uid="{070B3E8B-9639-4A29-8CBF-BD01122A5093}"/>
    <cellStyle name="Millares 2 3 4 2 2 2 5" xfId="12364" xr:uid="{F32325EF-58E5-4B70-B4D4-0141713A123F}"/>
    <cellStyle name="Millares 2 3 4 2 2 2 5 2" xfId="33012" xr:uid="{1A31FDBF-CDED-4398-9060-765A9E68B592}"/>
    <cellStyle name="Millares 2 3 4 2 2 2 6" xfId="22688" xr:uid="{F0B0F2C9-3ABB-4FC1-9F6D-AFB18DC122E0}"/>
    <cellStyle name="Millares 2 3 4 2 2 3" xfId="2685" xr:uid="{302273E8-356A-4FA0-A69E-0DA9CE69906D}"/>
    <cellStyle name="Millares 2 3 4 2 2 3 2" xfId="5266" xr:uid="{2A783008-BA29-4B13-88FD-D0A21B4A84AB}"/>
    <cellStyle name="Millares 2 3 4 2 2 3 2 2" xfId="10428" xr:uid="{B7B328C5-0402-4ABE-B307-796F43567D3F}"/>
    <cellStyle name="Millares 2 3 4 2 2 3 2 2 2" xfId="20752" xr:uid="{9280D51D-0C7B-466B-8A57-0542D2440EED}"/>
    <cellStyle name="Millares 2 3 4 2 2 3 2 2 2 2" xfId="41400" xr:uid="{1634E413-8B17-4F40-AA62-3D7AD2EF82A4}"/>
    <cellStyle name="Millares 2 3 4 2 2 3 2 2 3" xfId="31076" xr:uid="{BA2DAE26-5AB2-4072-B115-5710A2F79AA8}"/>
    <cellStyle name="Millares 2 3 4 2 2 3 2 3" xfId="15590" xr:uid="{730E8816-EC78-4C07-9BDD-0B1A7EFF3CF1}"/>
    <cellStyle name="Millares 2 3 4 2 2 3 2 3 2" xfId="36238" xr:uid="{72851AFE-59C3-4898-9727-C153571F366A}"/>
    <cellStyle name="Millares 2 3 4 2 2 3 2 4" xfId="25914" xr:uid="{FAC88B3D-3C72-4FDB-9A08-83C5280FFE7F}"/>
    <cellStyle name="Millares 2 3 4 2 2 3 3" xfId="7847" xr:uid="{D4CFFCB9-29BB-4B15-AB25-E31D10ADB245}"/>
    <cellStyle name="Millares 2 3 4 2 2 3 3 2" xfId="18171" xr:uid="{AC6F25CD-E392-41A3-8AF4-B7FC59CB2936}"/>
    <cellStyle name="Millares 2 3 4 2 2 3 3 2 2" xfId="38819" xr:uid="{0730A455-D927-48D8-9874-DA3F782E8E97}"/>
    <cellStyle name="Millares 2 3 4 2 2 3 3 3" xfId="28495" xr:uid="{10B9BFEC-CFBD-4920-BA46-91E18BE5C2CD}"/>
    <cellStyle name="Millares 2 3 4 2 2 3 4" xfId="13009" xr:uid="{481AFBDC-33D0-4B87-9E65-5D917FDE1A04}"/>
    <cellStyle name="Millares 2 3 4 2 2 3 4 2" xfId="33657" xr:uid="{AEFD3118-527E-4BD8-AC16-71672FD28FFA}"/>
    <cellStyle name="Millares 2 3 4 2 2 3 5" xfId="23333" xr:uid="{ACC51DB4-C87D-4FCB-AC1B-8070298436BF}"/>
    <cellStyle name="Millares 2 3 4 2 2 4" xfId="3976" xr:uid="{DE7558C9-421D-4CA7-ADE3-ABB67A385632}"/>
    <cellStyle name="Millares 2 3 4 2 2 4 2" xfId="9138" xr:uid="{BFC23137-6FEC-42E3-8561-054E8D43FFD3}"/>
    <cellStyle name="Millares 2 3 4 2 2 4 2 2" xfId="19462" xr:uid="{6D7CDC1B-0A94-4E15-87F4-76D083D63F98}"/>
    <cellStyle name="Millares 2 3 4 2 2 4 2 2 2" xfId="40110" xr:uid="{7EF88F41-6EC2-4BBD-87B8-C23DB3144F08}"/>
    <cellStyle name="Millares 2 3 4 2 2 4 2 3" xfId="29786" xr:uid="{EDD8A83A-3C61-4CE8-B2E2-C72E1E1233E0}"/>
    <cellStyle name="Millares 2 3 4 2 2 4 3" xfId="14300" xr:uid="{34CBDEF2-38D6-44D4-94B5-B54827EE6407}"/>
    <cellStyle name="Millares 2 3 4 2 2 4 3 2" xfId="34948" xr:uid="{55EB1541-04F8-465E-8DA1-97C2476FDEF5}"/>
    <cellStyle name="Millares 2 3 4 2 2 4 4" xfId="24624" xr:uid="{CB0B15CD-7984-4712-AB30-746874F493B7}"/>
    <cellStyle name="Millares 2 3 4 2 2 5" xfId="6557" xr:uid="{43CC2944-F701-4873-8530-7E785B9940A5}"/>
    <cellStyle name="Millares 2 3 4 2 2 5 2" xfId="16881" xr:uid="{463E7390-1863-4449-B112-FCEF8E4367A9}"/>
    <cellStyle name="Millares 2 3 4 2 2 5 2 2" xfId="37529" xr:uid="{4ED47467-C05B-4AFC-B791-C6C7834D6DF0}"/>
    <cellStyle name="Millares 2 3 4 2 2 5 3" xfId="27205" xr:uid="{A8A7E2D0-B22C-4B74-B080-06C43073F7D1}"/>
    <cellStyle name="Millares 2 3 4 2 2 6" xfId="11719" xr:uid="{1B3B2693-8E27-47CF-BA72-EF7BFD1020F9}"/>
    <cellStyle name="Millares 2 3 4 2 2 6 2" xfId="32367" xr:uid="{D1356282-EABC-4A9F-843D-11FD1B2BC4A1}"/>
    <cellStyle name="Millares 2 3 4 2 2 7" xfId="22043" xr:uid="{C7BF1469-D599-4938-B986-C47B57A5123D}"/>
    <cellStyle name="Millares 2 3 4 2 3" xfId="1992" xr:uid="{00000000-0005-0000-0000-0000B2050000}"/>
    <cellStyle name="Millares 2 3 4 2 3 2" xfId="3329" xr:uid="{86764D33-E96D-4FB0-8528-406BDCB716F9}"/>
    <cellStyle name="Millares 2 3 4 2 3 2 2" xfId="5910" xr:uid="{31A76B14-01B6-48EA-819F-0709D41CFB83}"/>
    <cellStyle name="Millares 2 3 4 2 3 2 2 2" xfId="11072" xr:uid="{5A8C8380-D265-422F-A53F-7DB83F7E25FA}"/>
    <cellStyle name="Millares 2 3 4 2 3 2 2 2 2" xfId="21396" xr:uid="{F6D0BDFB-8C34-4F1C-A35E-65490B0CF2CB}"/>
    <cellStyle name="Millares 2 3 4 2 3 2 2 2 2 2" xfId="42044" xr:uid="{715716B5-114C-484F-AA5A-5D8A373A5DB0}"/>
    <cellStyle name="Millares 2 3 4 2 3 2 2 2 3" xfId="31720" xr:uid="{8539D0B9-5D86-4A74-95E4-E118CCAF8FB2}"/>
    <cellStyle name="Millares 2 3 4 2 3 2 2 3" xfId="16234" xr:uid="{253E62E6-7F85-486E-B097-7E6679DB7981}"/>
    <cellStyle name="Millares 2 3 4 2 3 2 2 3 2" xfId="36882" xr:uid="{C80369AF-D362-42A7-8C46-054EE3FDDD5A}"/>
    <cellStyle name="Millares 2 3 4 2 3 2 2 4" xfId="26558" xr:uid="{8511A7FE-F35A-425D-B38F-2F82A915A2D5}"/>
    <cellStyle name="Millares 2 3 4 2 3 2 3" xfId="8491" xr:uid="{F1C423DE-2104-4387-BCBA-D029D4940FE8}"/>
    <cellStyle name="Millares 2 3 4 2 3 2 3 2" xfId="18815" xr:uid="{D4058770-067E-4DB6-9F32-E210B3E7BF93}"/>
    <cellStyle name="Millares 2 3 4 2 3 2 3 2 2" xfId="39463" xr:uid="{2A29D71B-4629-4EFF-B67C-850F14A9DD4D}"/>
    <cellStyle name="Millares 2 3 4 2 3 2 3 3" xfId="29139" xr:uid="{31F87103-022A-40CD-8943-C955FA2ADC86}"/>
    <cellStyle name="Millares 2 3 4 2 3 2 4" xfId="13653" xr:uid="{ACEF1374-006E-411A-83A3-432BA4CF984D}"/>
    <cellStyle name="Millares 2 3 4 2 3 2 4 2" xfId="34301" xr:uid="{E410E0EA-BDA8-4CF5-8743-37C899542F87}"/>
    <cellStyle name="Millares 2 3 4 2 3 2 5" xfId="23977" xr:uid="{B9B7C7BE-77AD-4F92-98AD-457912A5F35B}"/>
    <cellStyle name="Millares 2 3 4 2 3 3" xfId="4620" xr:uid="{0592D232-F5B1-40AE-A30E-CD5C48A78FF9}"/>
    <cellStyle name="Millares 2 3 4 2 3 3 2" xfId="9782" xr:uid="{0D94EC4D-EB5F-4A08-9566-D8C6C2EA6E48}"/>
    <cellStyle name="Millares 2 3 4 2 3 3 2 2" xfId="20106" xr:uid="{50D02D40-0024-46C6-8F97-7A2A1AA04E7F}"/>
    <cellStyle name="Millares 2 3 4 2 3 3 2 2 2" xfId="40754" xr:uid="{9830ACC8-8E38-4873-BF8A-E593D56ABF0A}"/>
    <cellStyle name="Millares 2 3 4 2 3 3 2 3" xfId="30430" xr:uid="{538BD376-91AC-41E0-AC09-B9BE05DB1611}"/>
    <cellStyle name="Millares 2 3 4 2 3 3 3" xfId="14944" xr:uid="{8669D6C3-2BD0-48B0-A72F-8A7D853B5D83}"/>
    <cellStyle name="Millares 2 3 4 2 3 3 3 2" xfId="35592" xr:uid="{E4FFF2C6-33E4-44EF-B47E-3C219438B804}"/>
    <cellStyle name="Millares 2 3 4 2 3 3 4" xfId="25268" xr:uid="{F3907CEB-458D-42FE-801E-D7D78595DE57}"/>
    <cellStyle name="Millares 2 3 4 2 3 4" xfId="7201" xr:uid="{B96E70D4-4B1E-43F4-9036-EA2B8554E2D3}"/>
    <cellStyle name="Millares 2 3 4 2 3 4 2" xfId="17525" xr:uid="{E3C592A8-88DB-4EDF-8173-D5FE12FD9A64}"/>
    <cellStyle name="Millares 2 3 4 2 3 4 2 2" xfId="38173" xr:uid="{C33C95F3-91CB-482B-8EEA-C56D7EF12C18}"/>
    <cellStyle name="Millares 2 3 4 2 3 4 3" xfId="27849" xr:uid="{4835CD86-048E-4EFA-A1DE-A31D5843E775}"/>
    <cellStyle name="Millares 2 3 4 2 3 5" xfId="12363" xr:uid="{C52CE37F-08B2-44D2-AC66-4CC94FE918AB}"/>
    <cellStyle name="Millares 2 3 4 2 3 5 2" xfId="33011" xr:uid="{07C10B55-6A21-4247-BAD1-4080F8285630}"/>
    <cellStyle name="Millares 2 3 4 2 3 6" xfId="22687" xr:uid="{624C957A-1FE4-469D-8990-CBD28795D294}"/>
    <cellStyle name="Millares 2 3 4 2 4" xfId="2684" xr:uid="{B29D5408-A6F0-4419-9214-183B5B2673EE}"/>
    <cellStyle name="Millares 2 3 4 2 4 2" xfId="5265" xr:uid="{906E9063-8FD4-471B-AA9E-A40C52BF9D63}"/>
    <cellStyle name="Millares 2 3 4 2 4 2 2" xfId="10427" xr:uid="{863711AD-2200-41DD-A0EE-EBC8963B2063}"/>
    <cellStyle name="Millares 2 3 4 2 4 2 2 2" xfId="20751" xr:uid="{4E66C21A-5911-401B-A6FD-781E03568C40}"/>
    <cellStyle name="Millares 2 3 4 2 4 2 2 2 2" xfId="41399" xr:uid="{89EEFF73-1C64-447A-A247-C429881DA760}"/>
    <cellStyle name="Millares 2 3 4 2 4 2 2 3" xfId="31075" xr:uid="{437D4869-5187-43CD-8C48-4CBB79C571F9}"/>
    <cellStyle name="Millares 2 3 4 2 4 2 3" xfId="15589" xr:uid="{807542E8-71BE-44CE-B53C-D842AF5136DC}"/>
    <cellStyle name="Millares 2 3 4 2 4 2 3 2" xfId="36237" xr:uid="{52888560-1A3C-460A-B066-4AD8F1629C3D}"/>
    <cellStyle name="Millares 2 3 4 2 4 2 4" xfId="25913" xr:uid="{7783BE34-182C-429D-BB99-F14390715AFB}"/>
    <cellStyle name="Millares 2 3 4 2 4 3" xfId="7846" xr:uid="{36867604-EE7E-404F-B60B-D41D7326FE98}"/>
    <cellStyle name="Millares 2 3 4 2 4 3 2" xfId="18170" xr:uid="{6A2C7215-029E-40F9-AEA4-CA7326B2BFBF}"/>
    <cellStyle name="Millares 2 3 4 2 4 3 2 2" xfId="38818" xr:uid="{8CA41576-34F4-4655-83BD-1E1730C8D45C}"/>
    <cellStyle name="Millares 2 3 4 2 4 3 3" xfId="28494" xr:uid="{79FC5DDE-643C-4283-8BA9-31B2A63C8860}"/>
    <cellStyle name="Millares 2 3 4 2 4 4" xfId="13008" xr:uid="{F7E8BB35-2574-4A60-880F-B8B83DDE0408}"/>
    <cellStyle name="Millares 2 3 4 2 4 4 2" xfId="33656" xr:uid="{8C31741B-4B16-4FF6-AE07-1CBFFA9FC1F2}"/>
    <cellStyle name="Millares 2 3 4 2 4 5" xfId="23332" xr:uid="{9D7862E9-551D-47BB-8917-E80F7E08BE64}"/>
    <cellStyle name="Millares 2 3 4 2 5" xfId="3975" xr:uid="{68190C0B-F7DD-433A-9BF1-33405C7B4E79}"/>
    <cellStyle name="Millares 2 3 4 2 5 2" xfId="9137" xr:uid="{9D956BFF-2D5A-4925-88D5-8FD83EE46B49}"/>
    <cellStyle name="Millares 2 3 4 2 5 2 2" xfId="19461" xr:uid="{FAF439D7-E0A5-453D-AF48-82E78C4FC1A4}"/>
    <cellStyle name="Millares 2 3 4 2 5 2 2 2" xfId="40109" xr:uid="{183286D4-40BF-489D-882B-1B55CED02092}"/>
    <cellStyle name="Millares 2 3 4 2 5 2 3" xfId="29785" xr:uid="{72AC3B05-0394-4ACF-9A52-0860AD725FBB}"/>
    <cellStyle name="Millares 2 3 4 2 5 3" xfId="14299" xr:uid="{4FDFE8FC-3FC3-4174-8173-56442EB0BC8A}"/>
    <cellStyle name="Millares 2 3 4 2 5 3 2" xfId="34947" xr:uid="{576D7ED7-EB85-43C5-87FF-31BC1861C19D}"/>
    <cellStyle name="Millares 2 3 4 2 5 4" xfId="24623" xr:uid="{4A08B3E2-79AF-447D-A25D-1432FEA32803}"/>
    <cellStyle name="Millares 2 3 4 2 6" xfId="6556" xr:uid="{4CD35946-2B78-4EFB-A80F-0AC0ABCD4827}"/>
    <cellStyle name="Millares 2 3 4 2 6 2" xfId="16880" xr:uid="{EB993A79-4BAA-4D92-8DCF-F0EC610E9DD9}"/>
    <cellStyle name="Millares 2 3 4 2 6 2 2" xfId="37528" xr:uid="{049C695E-72D9-41B3-B515-964CF232A459}"/>
    <cellStyle name="Millares 2 3 4 2 6 3" xfId="27204" xr:uid="{6382892B-9C76-4A2C-BCE1-775FDA8D071D}"/>
    <cellStyle name="Millares 2 3 4 2 7" xfId="11718" xr:uid="{900FEB16-C7BA-42AE-A1E9-66C3622FD0D0}"/>
    <cellStyle name="Millares 2 3 4 2 7 2" xfId="32366" xr:uid="{D655F024-8827-403F-AD03-EAA63000A19C}"/>
    <cellStyle name="Millares 2 3 4 2 8" xfId="22042" xr:uid="{61352CD9-776C-4DF8-AE4B-CAB8EB319860}"/>
    <cellStyle name="Millares 2 3 4 3" xfId="1020" xr:uid="{00000000-0005-0000-0000-0000B3050000}"/>
    <cellStyle name="Millares 2 3 4 3 2" xfId="1994" xr:uid="{00000000-0005-0000-0000-0000B4050000}"/>
    <cellStyle name="Millares 2 3 4 3 2 2" xfId="3331" xr:uid="{F0B5A5B1-C3F9-406B-8686-0DC37AE8D915}"/>
    <cellStyle name="Millares 2 3 4 3 2 2 2" xfId="5912" xr:uid="{50289593-3E7E-441B-8BCD-5E446F034944}"/>
    <cellStyle name="Millares 2 3 4 3 2 2 2 2" xfId="11074" xr:uid="{CC6E65AC-E678-461B-89DB-397F8520BBEC}"/>
    <cellStyle name="Millares 2 3 4 3 2 2 2 2 2" xfId="21398" xr:uid="{5C1FC211-6B9B-46D5-B5D4-D5A44889A8C2}"/>
    <cellStyle name="Millares 2 3 4 3 2 2 2 2 2 2" xfId="42046" xr:uid="{5025AB52-DE89-40B5-B585-FBDA9C846710}"/>
    <cellStyle name="Millares 2 3 4 3 2 2 2 2 3" xfId="31722" xr:uid="{C5FEFE07-D1B1-470C-BF9F-7797CCD14B72}"/>
    <cellStyle name="Millares 2 3 4 3 2 2 2 3" xfId="16236" xr:uid="{D0B96269-FD80-4500-B013-767AF92586F2}"/>
    <cellStyle name="Millares 2 3 4 3 2 2 2 3 2" xfId="36884" xr:uid="{EEB1607C-36B6-4561-9933-A0391B540A41}"/>
    <cellStyle name="Millares 2 3 4 3 2 2 2 4" xfId="26560" xr:uid="{C41A33D9-4726-4E2B-AFD1-F8FBA06A3F76}"/>
    <cellStyle name="Millares 2 3 4 3 2 2 3" xfId="8493" xr:uid="{3170C2AB-B64A-4D90-9B26-47ED91A5229B}"/>
    <cellStyle name="Millares 2 3 4 3 2 2 3 2" xfId="18817" xr:uid="{0A27AC15-E8F5-4F6C-B340-D1F011BD39F9}"/>
    <cellStyle name="Millares 2 3 4 3 2 2 3 2 2" xfId="39465" xr:uid="{BC65DC17-DBF3-46A4-BDF6-0DF6152235F5}"/>
    <cellStyle name="Millares 2 3 4 3 2 2 3 3" xfId="29141" xr:uid="{87D4CADB-09E8-41FB-BF2A-923B4AC9E2FB}"/>
    <cellStyle name="Millares 2 3 4 3 2 2 4" xfId="13655" xr:uid="{E2573BCB-BB86-4498-BB9E-5E4ABC977E90}"/>
    <cellStyle name="Millares 2 3 4 3 2 2 4 2" xfId="34303" xr:uid="{8B167910-34E9-4715-9DAC-FAD3F4699038}"/>
    <cellStyle name="Millares 2 3 4 3 2 2 5" xfId="23979" xr:uid="{E80E97E5-329C-43E0-A4FD-66CD0F79520D}"/>
    <cellStyle name="Millares 2 3 4 3 2 3" xfId="4622" xr:uid="{0EEC21F0-8E58-48C7-9A85-781D9C777486}"/>
    <cellStyle name="Millares 2 3 4 3 2 3 2" xfId="9784" xr:uid="{73337AC9-C844-4400-86C8-3C30E82E5276}"/>
    <cellStyle name="Millares 2 3 4 3 2 3 2 2" xfId="20108" xr:uid="{FB76F46E-10BA-481E-8297-32846C2EA208}"/>
    <cellStyle name="Millares 2 3 4 3 2 3 2 2 2" xfId="40756" xr:uid="{07643D26-D9BC-425E-AEBA-DFE23D826C63}"/>
    <cellStyle name="Millares 2 3 4 3 2 3 2 3" xfId="30432" xr:uid="{8378C20C-EDC8-4E12-BBD1-56C9AF9AD73A}"/>
    <cellStyle name="Millares 2 3 4 3 2 3 3" xfId="14946" xr:uid="{9455C5A7-5B2D-4D4B-BBB0-624B5183F8BD}"/>
    <cellStyle name="Millares 2 3 4 3 2 3 3 2" xfId="35594" xr:uid="{493A8DEB-4A5C-4AE4-A86A-0C251FAB0E7F}"/>
    <cellStyle name="Millares 2 3 4 3 2 3 4" xfId="25270" xr:uid="{C77832E6-54E6-4340-B436-14DA592732E0}"/>
    <cellStyle name="Millares 2 3 4 3 2 4" xfId="7203" xr:uid="{5E46A861-81D7-4C00-877B-C39F11992D31}"/>
    <cellStyle name="Millares 2 3 4 3 2 4 2" xfId="17527" xr:uid="{2B06AB93-2C5B-4F6D-86F1-ACC410A3C8F5}"/>
    <cellStyle name="Millares 2 3 4 3 2 4 2 2" xfId="38175" xr:uid="{1509E50E-5894-47A0-ABF1-C1D2160FD038}"/>
    <cellStyle name="Millares 2 3 4 3 2 4 3" xfId="27851" xr:uid="{687A31F4-DB41-4100-814E-72007142156E}"/>
    <cellStyle name="Millares 2 3 4 3 2 5" xfId="12365" xr:uid="{5B7D8284-B497-42A3-AD7D-15EE0DAAF10E}"/>
    <cellStyle name="Millares 2 3 4 3 2 5 2" xfId="33013" xr:uid="{CD9509DA-BD83-4B7D-9718-BD558CBB0C57}"/>
    <cellStyle name="Millares 2 3 4 3 2 6" xfId="22689" xr:uid="{4781290F-4EDD-4918-94E4-24D0D3D5D2B4}"/>
    <cellStyle name="Millares 2 3 4 3 3" xfId="2686" xr:uid="{C1D329D7-A935-42E8-AEDC-A50A40E1497A}"/>
    <cellStyle name="Millares 2 3 4 3 3 2" xfId="5267" xr:uid="{4E07E033-CA76-4695-8D78-68112CE7A005}"/>
    <cellStyle name="Millares 2 3 4 3 3 2 2" xfId="10429" xr:uid="{34667640-5AAE-47E7-A556-2FF4A2C66CB0}"/>
    <cellStyle name="Millares 2 3 4 3 3 2 2 2" xfId="20753" xr:uid="{E13AF550-D5FB-4F20-9075-7263490C9B93}"/>
    <cellStyle name="Millares 2 3 4 3 3 2 2 2 2" xfId="41401" xr:uid="{6B82A4DC-5E9F-4C5B-98CE-AE319C8F0574}"/>
    <cellStyle name="Millares 2 3 4 3 3 2 2 3" xfId="31077" xr:uid="{E1CD0DB6-0118-4D94-A0F0-2DF142E58735}"/>
    <cellStyle name="Millares 2 3 4 3 3 2 3" xfId="15591" xr:uid="{71786EF7-DA1C-4E69-9B81-C8F84EBB30BA}"/>
    <cellStyle name="Millares 2 3 4 3 3 2 3 2" xfId="36239" xr:uid="{691A489A-B2ED-44F0-9D6E-F1BBD998CCE1}"/>
    <cellStyle name="Millares 2 3 4 3 3 2 4" xfId="25915" xr:uid="{2E23C033-5B36-4574-BA92-82A25AC94286}"/>
    <cellStyle name="Millares 2 3 4 3 3 3" xfId="7848" xr:uid="{92A324DF-9EB7-48F5-AEFF-75176CA89E96}"/>
    <cellStyle name="Millares 2 3 4 3 3 3 2" xfId="18172" xr:uid="{E1619460-36FC-4E2A-A7A7-14D85926ED64}"/>
    <cellStyle name="Millares 2 3 4 3 3 3 2 2" xfId="38820" xr:uid="{A6F69072-6935-4659-995B-B857D8E1E52D}"/>
    <cellStyle name="Millares 2 3 4 3 3 3 3" xfId="28496" xr:uid="{68F04776-5D0A-4D08-A6C7-E17C8F9065B9}"/>
    <cellStyle name="Millares 2 3 4 3 3 4" xfId="13010" xr:uid="{87DBD036-BCAE-4012-9176-4A9AE3B31DE5}"/>
    <cellStyle name="Millares 2 3 4 3 3 4 2" xfId="33658" xr:uid="{B46361B1-63D7-44E3-BC28-B023D32445D4}"/>
    <cellStyle name="Millares 2 3 4 3 3 5" xfId="23334" xr:uid="{1CA6C789-7E4E-4D48-884C-6CEDD8ADED16}"/>
    <cellStyle name="Millares 2 3 4 3 4" xfId="3977" xr:uid="{3F6C0319-9E0B-4878-863A-64532EF1A570}"/>
    <cellStyle name="Millares 2 3 4 3 4 2" xfId="9139" xr:uid="{3A6CF972-8429-4B08-833A-5026819A2A24}"/>
    <cellStyle name="Millares 2 3 4 3 4 2 2" xfId="19463" xr:uid="{EE824B96-90AD-45AE-BDC1-4A9E04C59618}"/>
    <cellStyle name="Millares 2 3 4 3 4 2 2 2" xfId="40111" xr:uid="{F0073C9E-0FFE-439D-82BC-0FD73628D351}"/>
    <cellStyle name="Millares 2 3 4 3 4 2 3" xfId="29787" xr:uid="{0EE9AEAC-BE58-4AC5-B727-7B3772E09BFF}"/>
    <cellStyle name="Millares 2 3 4 3 4 3" xfId="14301" xr:uid="{E4CA726F-5D8F-4D3F-8232-FAF85EB4B0D7}"/>
    <cellStyle name="Millares 2 3 4 3 4 3 2" xfId="34949" xr:uid="{160F9EFC-48B9-4BDD-AADA-E48A304D2AAA}"/>
    <cellStyle name="Millares 2 3 4 3 4 4" xfId="24625" xr:uid="{754C1467-EDFF-4152-976E-1E998C7520D5}"/>
    <cellStyle name="Millares 2 3 4 3 5" xfId="6558" xr:uid="{B5EBBB8D-E9DA-429A-9B1A-D8434ECB6EE3}"/>
    <cellStyle name="Millares 2 3 4 3 5 2" xfId="16882" xr:uid="{6DFDFB67-523D-43BB-B049-FDDF53FFD626}"/>
    <cellStyle name="Millares 2 3 4 3 5 2 2" xfId="37530" xr:uid="{EAAA841B-DFCF-489B-A58E-E2CB14840583}"/>
    <cellStyle name="Millares 2 3 4 3 5 3" xfId="27206" xr:uid="{FF381079-C7C9-4231-ADBB-219291CE2E79}"/>
    <cellStyle name="Millares 2 3 4 3 6" xfId="11720" xr:uid="{A9AAC36E-ECF8-4C22-ACAA-0A1A24A644C7}"/>
    <cellStyle name="Millares 2 3 4 3 6 2" xfId="32368" xr:uid="{79AEA089-8435-4A80-B9A3-58DE40108957}"/>
    <cellStyle name="Millares 2 3 4 3 7" xfId="22044" xr:uid="{7DC61A42-049D-4788-95D1-DEE8442D9AC7}"/>
    <cellStyle name="Millares 2 3 4 4" xfId="1991" xr:uid="{00000000-0005-0000-0000-0000B5050000}"/>
    <cellStyle name="Millares 2 3 4 4 2" xfId="3328" xr:uid="{C8154D57-3292-4F1A-890A-307CB5F0E58F}"/>
    <cellStyle name="Millares 2 3 4 4 2 2" xfId="5909" xr:uid="{AEA0C920-5BE2-42A9-924E-313EE72CD046}"/>
    <cellStyle name="Millares 2 3 4 4 2 2 2" xfId="11071" xr:uid="{C0626ABA-C331-4255-83DE-699B4E40D90B}"/>
    <cellStyle name="Millares 2 3 4 4 2 2 2 2" xfId="21395" xr:uid="{0F43691E-8FE5-4D02-ADB2-7F124AC7D6F5}"/>
    <cellStyle name="Millares 2 3 4 4 2 2 2 2 2" xfId="42043" xr:uid="{2F2FF037-4161-437F-8172-13F6F58C3D95}"/>
    <cellStyle name="Millares 2 3 4 4 2 2 2 3" xfId="31719" xr:uid="{08EA0DF6-E5CA-4F04-AEDC-C6E8EB64037A}"/>
    <cellStyle name="Millares 2 3 4 4 2 2 3" xfId="16233" xr:uid="{77A46DE2-965F-4D0A-8B86-FAA261BE1A62}"/>
    <cellStyle name="Millares 2 3 4 4 2 2 3 2" xfId="36881" xr:uid="{E67B14A3-2421-4442-B3E0-6CDBA3CAB703}"/>
    <cellStyle name="Millares 2 3 4 4 2 2 4" xfId="26557" xr:uid="{16281A41-7056-4714-807F-69213F5DBC32}"/>
    <cellStyle name="Millares 2 3 4 4 2 3" xfId="8490" xr:uid="{D6419EC2-6B2C-4DCF-B24E-290D63B0BF11}"/>
    <cellStyle name="Millares 2 3 4 4 2 3 2" xfId="18814" xr:uid="{78D1C7F1-BF9C-481A-A404-F55FC8C82764}"/>
    <cellStyle name="Millares 2 3 4 4 2 3 2 2" xfId="39462" xr:uid="{C3E9F490-DC7F-4DF4-A200-BBEC90D35824}"/>
    <cellStyle name="Millares 2 3 4 4 2 3 3" xfId="29138" xr:uid="{63A78843-25DC-44D2-9B0F-172BBA48E686}"/>
    <cellStyle name="Millares 2 3 4 4 2 4" xfId="13652" xr:uid="{0A086ABD-826A-40E4-A3A1-47012AAF414B}"/>
    <cellStyle name="Millares 2 3 4 4 2 4 2" xfId="34300" xr:uid="{92CCC0A3-81E3-4B2B-B91D-BE7BB8A17AA3}"/>
    <cellStyle name="Millares 2 3 4 4 2 5" xfId="23976" xr:uid="{804CA85C-7714-4B94-A663-C27E28C268CC}"/>
    <cellStyle name="Millares 2 3 4 4 3" xfId="4619" xr:uid="{FEF55EA9-65F3-4691-84B8-9F64F43985A3}"/>
    <cellStyle name="Millares 2 3 4 4 3 2" xfId="9781" xr:uid="{A1083009-F905-48F2-BA3C-D809088CC334}"/>
    <cellStyle name="Millares 2 3 4 4 3 2 2" xfId="20105" xr:uid="{C93F0552-AD5C-4CB2-962A-54E617FC1D1B}"/>
    <cellStyle name="Millares 2 3 4 4 3 2 2 2" xfId="40753" xr:uid="{494A0A9B-23EE-41C7-97C0-CBA70BA8EB88}"/>
    <cellStyle name="Millares 2 3 4 4 3 2 3" xfId="30429" xr:uid="{D11A7DFA-BDAD-4D12-A702-708331D0E15F}"/>
    <cellStyle name="Millares 2 3 4 4 3 3" xfId="14943" xr:uid="{CDC5119D-0499-422F-B363-0C5BADB88AE8}"/>
    <cellStyle name="Millares 2 3 4 4 3 3 2" xfId="35591" xr:uid="{031D1EB4-A9D6-4AB9-9F31-9D0976D26B0F}"/>
    <cellStyle name="Millares 2 3 4 4 3 4" xfId="25267" xr:uid="{013D8330-B5CA-4B8E-BD12-2A3FF359E649}"/>
    <cellStyle name="Millares 2 3 4 4 4" xfId="7200" xr:uid="{A07C27A3-257D-497A-BD5E-8E005CD00BA1}"/>
    <cellStyle name="Millares 2 3 4 4 4 2" xfId="17524" xr:uid="{ADA0868F-3BDE-44FB-A55B-56D869A5042C}"/>
    <cellStyle name="Millares 2 3 4 4 4 2 2" xfId="38172" xr:uid="{2039F466-AC91-42EB-87A7-B9156B0E0A33}"/>
    <cellStyle name="Millares 2 3 4 4 4 3" xfId="27848" xr:uid="{316D5F90-EABD-47C3-ABCB-D812B0A8A873}"/>
    <cellStyle name="Millares 2 3 4 4 5" xfId="12362" xr:uid="{083E80F2-D0FB-40F2-9DDA-D733C1A27603}"/>
    <cellStyle name="Millares 2 3 4 4 5 2" xfId="33010" xr:uid="{E134574F-B2DA-4CBE-896E-A056405BBED9}"/>
    <cellStyle name="Millares 2 3 4 4 6" xfId="22686" xr:uid="{2F7A36FA-1161-47FF-9ACB-F68F12662E0C}"/>
    <cellStyle name="Millares 2 3 4 5" xfId="2683" xr:uid="{562BC85D-D93F-472C-BCB8-D44FA511C45D}"/>
    <cellStyle name="Millares 2 3 4 5 2" xfId="5264" xr:uid="{0FCC8C9F-DBF0-4711-B872-23B5E80C3FCC}"/>
    <cellStyle name="Millares 2 3 4 5 2 2" xfId="10426" xr:uid="{AA14C9E7-1A90-49C9-A993-D8E40A4E8E3C}"/>
    <cellStyle name="Millares 2 3 4 5 2 2 2" xfId="20750" xr:uid="{EBF2F3EA-ACCA-4721-A250-E620B7913B4D}"/>
    <cellStyle name="Millares 2 3 4 5 2 2 2 2" xfId="41398" xr:uid="{F2412422-DFD3-4E79-8C72-BB092D7DF07C}"/>
    <cellStyle name="Millares 2 3 4 5 2 2 3" xfId="31074" xr:uid="{F6DE1288-FC0E-4FFD-A9FE-B1FA55590D56}"/>
    <cellStyle name="Millares 2 3 4 5 2 3" xfId="15588" xr:uid="{C50AFC94-80A3-439D-9CE4-06ECBEF4C199}"/>
    <cellStyle name="Millares 2 3 4 5 2 3 2" xfId="36236" xr:uid="{B0DB13E6-E667-4632-BA92-853F7102F774}"/>
    <cellStyle name="Millares 2 3 4 5 2 4" xfId="25912" xr:uid="{FF91C326-3871-407E-9324-464D4A0B64AD}"/>
    <cellStyle name="Millares 2 3 4 5 3" xfId="7845" xr:uid="{E37811B9-79D5-4138-8191-C17DAF18FF78}"/>
    <cellStyle name="Millares 2 3 4 5 3 2" xfId="18169" xr:uid="{5972B52D-A482-457C-8C2E-731C56D4C81C}"/>
    <cellStyle name="Millares 2 3 4 5 3 2 2" xfId="38817" xr:uid="{BCB86BC6-2430-411E-B7A6-63AFBE427BA8}"/>
    <cellStyle name="Millares 2 3 4 5 3 3" xfId="28493" xr:uid="{F094FA30-9CDE-40F2-8B67-2FF63033D27C}"/>
    <cellStyle name="Millares 2 3 4 5 4" xfId="13007" xr:uid="{71ECAAE3-91C2-43A3-BA5C-7316BD1D2BC4}"/>
    <cellStyle name="Millares 2 3 4 5 4 2" xfId="33655" xr:uid="{795EED2E-19DA-4AD3-A47D-206940E063C9}"/>
    <cellStyle name="Millares 2 3 4 5 5" xfId="23331" xr:uid="{BA4D2574-E3A7-4C2E-A57C-1631198C7F21}"/>
    <cellStyle name="Millares 2 3 4 6" xfId="3974" xr:uid="{D745834A-41C7-497B-88AF-DF56AAD1617D}"/>
    <cellStyle name="Millares 2 3 4 6 2" xfId="9136" xr:uid="{E9BF4FBD-C6B5-4C85-9F8D-03DD20C550A9}"/>
    <cellStyle name="Millares 2 3 4 6 2 2" xfId="19460" xr:uid="{C90F7BA5-5181-43EB-B126-DE9EB7047F91}"/>
    <cellStyle name="Millares 2 3 4 6 2 2 2" xfId="40108" xr:uid="{1049A273-7DDF-445E-810E-BC583BDA896E}"/>
    <cellStyle name="Millares 2 3 4 6 2 3" xfId="29784" xr:uid="{EF1A817C-0B69-4D64-BA2C-33EAC7151D0D}"/>
    <cellStyle name="Millares 2 3 4 6 3" xfId="14298" xr:uid="{3E5B515B-3C9E-4745-AD6E-825F053DD5D8}"/>
    <cellStyle name="Millares 2 3 4 6 3 2" xfId="34946" xr:uid="{BE2D7697-D4D8-4BBD-B3A3-F1DE167C2CF7}"/>
    <cellStyle name="Millares 2 3 4 6 4" xfId="24622" xr:uid="{BC64554A-4B5E-43D8-9576-F0A33DB52837}"/>
    <cellStyle name="Millares 2 3 4 7" xfId="6555" xr:uid="{C53CA49F-C8BF-410B-9B85-F09401CB30B9}"/>
    <cellStyle name="Millares 2 3 4 7 2" xfId="16879" xr:uid="{47783198-1A2C-4819-933A-8027AB4A18D4}"/>
    <cellStyle name="Millares 2 3 4 7 2 2" xfId="37527" xr:uid="{D6DCD1A5-4A84-4B70-BD1A-0A28D2E259B5}"/>
    <cellStyle name="Millares 2 3 4 7 3" xfId="27203" xr:uid="{2B5EDCC1-FB21-4454-AFC4-5523D854BC01}"/>
    <cellStyle name="Millares 2 3 4 8" xfId="11717" xr:uid="{AD3D291E-02A9-4200-A8B3-C5CC13F2621E}"/>
    <cellStyle name="Millares 2 3 4 8 2" xfId="32365" xr:uid="{F6C47736-D386-4608-87F6-F9069B336C2A}"/>
    <cellStyle name="Millares 2 3 4 9" xfId="22041" xr:uid="{79E7EB6A-9B83-4C0C-81E7-C0BC9CAC2CCB}"/>
    <cellStyle name="Millares 2 3 5" xfId="1021" xr:uid="{00000000-0005-0000-0000-0000B6050000}"/>
    <cellStyle name="Millares 2 3 5 2" xfId="1022" xr:uid="{00000000-0005-0000-0000-0000B7050000}"/>
    <cellStyle name="Millares 2 3 5 2 2" xfId="1996" xr:uid="{00000000-0005-0000-0000-0000B8050000}"/>
    <cellStyle name="Millares 2 3 5 2 2 2" xfId="3333" xr:uid="{8C989959-435A-4041-8018-DD912EF57947}"/>
    <cellStyle name="Millares 2 3 5 2 2 2 2" xfId="5914" xr:uid="{3AA86DE1-1211-4710-A57A-6DA74E3FA1B9}"/>
    <cellStyle name="Millares 2 3 5 2 2 2 2 2" xfId="11076" xr:uid="{C5B21AA1-D64C-47A7-AD01-35BD8875E228}"/>
    <cellStyle name="Millares 2 3 5 2 2 2 2 2 2" xfId="21400" xr:uid="{D914BA3E-58CB-4206-9F5C-3722D4A7F6A3}"/>
    <cellStyle name="Millares 2 3 5 2 2 2 2 2 2 2" xfId="42048" xr:uid="{DAE036FF-2484-494B-AEDB-25922F6ECB3F}"/>
    <cellStyle name="Millares 2 3 5 2 2 2 2 2 3" xfId="31724" xr:uid="{590C9B23-BA36-4870-BA39-836EF87FAFBB}"/>
    <cellStyle name="Millares 2 3 5 2 2 2 2 3" xfId="16238" xr:uid="{D918FB7E-2F95-471A-9F5B-457B3D504E16}"/>
    <cellStyle name="Millares 2 3 5 2 2 2 2 3 2" xfId="36886" xr:uid="{6559433A-D3F6-4840-88F9-137C6B1293ED}"/>
    <cellStyle name="Millares 2 3 5 2 2 2 2 4" xfId="26562" xr:uid="{CFDFB25E-A1FB-491A-8904-A403D7D451ED}"/>
    <cellStyle name="Millares 2 3 5 2 2 2 3" xfId="8495" xr:uid="{258C9078-2D0D-4B61-A56C-A09A9A41302E}"/>
    <cellStyle name="Millares 2 3 5 2 2 2 3 2" xfId="18819" xr:uid="{B5D97290-FAE6-4CE8-83BB-EF38BCA33F95}"/>
    <cellStyle name="Millares 2 3 5 2 2 2 3 2 2" xfId="39467" xr:uid="{1C628687-7912-432C-9EAD-44977B04A70E}"/>
    <cellStyle name="Millares 2 3 5 2 2 2 3 3" xfId="29143" xr:uid="{DB4F2966-9B2B-4671-9FD9-4BBC1EEA6189}"/>
    <cellStyle name="Millares 2 3 5 2 2 2 4" xfId="13657" xr:uid="{C94851BB-8546-4BD0-BBD5-4DD88F84E0B8}"/>
    <cellStyle name="Millares 2 3 5 2 2 2 4 2" xfId="34305" xr:uid="{B0A47E51-A849-436E-A77B-C81FEA372C6E}"/>
    <cellStyle name="Millares 2 3 5 2 2 2 5" xfId="23981" xr:uid="{86B0AC78-E56A-4E13-BD48-7F1ECF5F73A9}"/>
    <cellStyle name="Millares 2 3 5 2 2 3" xfId="4624" xr:uid="{2DCBD1BD-D5BA-42F5-BCA5-93646D0F38EE}"/>
    <cellStyle name="Millares 2 3 5 2 2 3 2" xfId="9786" xr:uid="{C5C9F2AB-0F02-49DA-9DE2-BE6F1BC75FCF}"/>
    <cellStyle name="Millares 2 3 5 2 2 3 2 2" xfId="20110" xr:uid="{B0198D6F-211F-432E-950A-CA56E37A4F52}"/>
    <cellStyle name="Millares 2 3 5 2 2 3 2 2 2" xfId="40758" xr:uid="{835DC116-2840-4BCB-AC34-6D93A628DEA5}"/>
    <cellStyle name="Millares 2 3 5 2 2 3 2 3" xfId="30434" xr:uid="{5FB609B4-A1A8-48FD-A904-648771D3BB0F}"/>
    <cellStyle name="Millares 2 3 5 2 2 3 3" xfId="14948" xr:uid="{7DC193E7-1668-451A-816F-F8A7E951B54D}"/>
    <cellStyle name="Millares 2 3 5 2 2 3 3 2" xfId="35596" xr:uid="{62DCE396-6623-4B6B-8B80-161C9DFF749E}"/>
    <cellStyle name="Millares 2 3 5 2 2 3 4" xfId="25272" xr:uid="{FDA12DDA-D645-415C-90B9-E886D3386182}"/>
    <cellStyle name="Millares 2 3 5 2 2 4" xfId="7205" xr:uid="{2F6AA48B-F01F-465A-9CC8-809E49F312F7}"/>
    <cellStyle name="Millares 2 3 5 2 2 4 2" xfId="17529" xr:uid="{7F1531CD-88EA-4316-893D-A436B101042C}"/>
    <cellStyle name="Millares 2 3 5 2 2 4 2 2" xfId="38177" xr:uid="{5D649F9E-45C3-43E5-8DE3-734F1AF9A58A}"/>
    <cellStyle name="Millares 2 3 5 2 2 4 3" xfId="27853" xr:uid="{E9924F3C-5CE8-4D94-A845-D7D9A224B108}"/>
    <cellStyle name="Millares 2 3 5 2 2 5" xfId="12367" xr:uid="{677AC781-9F63-40CC-97AD-8F0688E3FF4E}"/>
    <cellStyle name="Millares 2 3 5 2 2 5 2" xfId="33015" xr:uid="{8193E995-F6BB-4967-9420-DB0870593503}"/>
    <cellStyle name="Millares 2 3 5 2 2 6" xfId="22691" xr:uid="{6BAA2B7D-9E7A-4AFE-9104-CAF1C782F571}"/>
    <cellStyle name="Millares 2 3 5 2 3" xfId="2688" xr:uid="{E5D0FF21-407E-4CBF-88EE-DFE504031675}"/>
    <cellStyle name="Millares 2 3 5 2 3 2" xfId="5269" xr:uid="{0BA49ED1-049F-4708-88C3-5643582225EF}"/>
    <cellStyle name="Millares 2 3 5 2 3 2 2" xfId="10431" xr:uid="{5D030703-70EC-4EAC-8D64-342E8744DC15}"/>
    <cellStyle name="Millares 2 3 5 2 3 2 2 2" xfId="20755" xr:uid="{4C1ACFA5-65EF-4D77-A713-0F9FDF3D1B1B}"/>
    <cellStyle name="Millares 2 3 5 2 3 2 2 2 2" xfId="41403" xr:uid="{6B2A16B2-8BC2-493C-86E1-802E9028EE02}"/>
    <cellStyle name="Millares 2 3 5 2 3 2 2 3" xfId="31079" xr:uid="{CEC8E807-6040-4280-89DC-464AC37E14AD}"/>
    <cellStyle name="Millares 2 3 5 2 3 2 3" xfId="15593" xr:uid="{450998D0-4BE2-4506-868B-AF17277A91AC}"/>
    <cellStyle name="Millares 2 3 5 2 3 2 3 2" xfId="36241" xr:uid="{29186AEB-02C1-45FF-A880-CD3B7C890534}"/>
    <cellStyle name="Millares 2 3 5 2 3 2 4" xfId="25917" xr:uid="{05A0F931-037E-4393-9309-C31A41B0A6ED}"/>
    <cellStyle name="Millares 2 3 5 2 3 3" xfId="7850" xr:uid="{55CA7011-4CA3-48F5-A074-1ADC422A77E4}"/>
    <cellStyle name="Millares 2 3 5 2 3 3 2" xfId="18174" xr:uid="{97910B78-5978-4C59-9EF9-F844BA8C86F7}"/>
    <cellStyle name="Millares 2 3 5 2 3 3 2 2" xfId="38822" xr:uid="{92E744CD-A0CA-4C19-B9DE-548A9E63F578}"/>
    <cellStyle name="Millares 2 3 5 2 3 3 3" xfId="28498" xr:uid="{5F770F98-ACE3-4613-B7D3-CDC7B91F8264}"/>
    <cellStyle name="Millares 2 3 5 2 3 4" xfId="13012" xr:uid="{B1A03C65-8CA9-4339-B758-35910AC63938}"/>
    <cellStyle name="Millares 2 3 5 2 3 4 2" xfId="33660" xr:uid="{7A6FB875-D0DD-448B-8A6D-7E94DD28D4C7}"/>
    <cellStyle name="Millares 2 3 5 2 3 5" xfId="23336" xr:uid="{70F1EC5D-791F-4A0B-A88D-F17188E47AED}"/>
    <cellStyle name="Millares 2 3 5 2 4" xfId="3979" xr:uid="{9BB9D842-2277-4C1B-AFE8-3EE71212DFAB}"/>
    <cellStyle name="Millares 2 3 5 2 4 2" xfId="9141" xr:uid="{A29E3D9C-C22D-4F50-AC5B-43009E8BDE64}"/>
    <cellStyle name="Millares 2 3 5 2 4 2 2" xfId="19465" xr:uid="{CB0D7CCE-517F-4708-87E0-AC744B1C25E7}"/>
    <cellStyle name="Millares 2 3 5 2 4 2 2 2" xfId="40113" xr:uid="{ADBE5D53-C2DF-47AA-8919-998DFDC56C18}"/>
    <cellStyle name="Millares 2 3 5 2 4 2 3" xfId="29789" xr:uid="{2AD9F385-A753-4800-AB72-843AF2629067}"/>
    <cellStyle name="Millares 2 3 5 2 4 3" xfId="14303" xr:uid="{73D416DB-D063-4659-A2C6-26C20ED467FB}"/>
    <cellStyle name="Millares 2 3 5 2 4 3 2" xfId="34951" xr:uid="{57998621-ED4B-4B4E-B294-B369475E480B}"/>
    <cellStyle name="Millares 2 3 5 2 4 4" xfId="24627" xr:uid="{7E49B012-AFB9-4667-9E60-B8B806FAEF42}"/>
    <cellStyle name="Millares 2 3 5 2 5" xfId="6560" xr:uid="{7FD29B32-8B01-47E7-A705-6B5134509379}"/>
    <cellStyle name="Millares 2 3 5 2 5 2" xfId="16884" xr:uid="{5092CCF7-9639-485D-9158-C2E8773ACD0F}"/>
    <cellStyle name="Millares 2 3 5 2 5 2 2" xfId="37532" xr:uid="{BECA01F8-0ACF-4D0D-97B0-473EDF7D50F7}"/>
    <cellStyle name="Millares 2 3 5 2 5 3" xfId="27208" xr:uid="{D506EB6C-E00B-49C0-9C28-42BCF544AC5D}"/>
    <cellStyle name="Millares 2 3 5 2 6" xfId="11722" xr:uid="{EC67BFC8-BFD1-4F8E-9FF1-5E9728F09803}"/>
    <cellStyle name="Millares 2 3 5 2 6 2" xfId="32370" xr:uid="{700C6A29-DB52-41FF-8018-D66D1AAC1689}"/>
    <cellStyle name="Millares 2 3 5 2 7" xfId="22046" xr:uid="{8A84DED0-157A-449D-9502-59C678C6293D}"/>
    <cellStyle name="Millares 2 3 5 3" xfId="1995" xr:uid="{00000000-0005-0000-0000-0000B9050000}"/>
    <cellStyle name="Millares 2 3 5 3 2" xfId="3332" xr:uid="{3388B507-98A4-4C3E-94C7-86F23EEC9BD6}"/>
    <cellStyle name="Millares 2 3 5 3 2 2" xfId="5913" xr:uid="{06F6763F-B9D0-46F0-8765-7DF67AB3CFD0}"/>
    <cellStyle name="Millares 2 3 5 3 2 2 2" xfId="11075" xr:uid="{29705351-7FFB-4D82-B01D-716C8CCC10D0}"/>
    <cellStyle name="Millares 2 3 5 3 2 2 2 2" xfId="21399" xr:uid="{8575B950-4EE4-4BA5-8F49-E21E686196C9}"/>
    <cellStyle name="Millares 2 3 5 3 2 2 2 2 2" xfId="42047" xr:uid="{7ACCCD9C-FD56-4198-A9AB-8F8EE921220E}"/>
    <cellStyle name="Millares 2 3 5 3 2 2 2 3" xfId="31723" xr:uid="{B12A1B7B-329A-4CE1-85F5-CA399D7E3627}"/>
    <cellStyle name="Millares 2 3 5 3 2 2 3" xfId="16237" xr:uid="{88F4C989-F83C-4CA9-9AF1-19F8537E0D64}"/>
    <cellStyle name="Millares 2 3 5 3 2 2 3 2" xfId="36885" xr:uid="{6DACE3EB-3602-49BE-88D8-A9AFD57DFD81}"/>
    <cellStyle name="Millares 2 3 5 3 2 2 4" xfId="26561" xr:uid="{A920249A-BFB0-4021-B257-7E81BC7FAF6D}"/>
    <cellStyle name="Millares 2 3 5 3 2 3" xfId="8494" xr:uid="{0F48F47C-CB1F-405F-A6E6-94FDB71F00D9}"/>
    <cellStyle name="Millares 2 3 5 3 2 3 2" xfId="18818" xr:uid="{D2EF9E3A-F255-43DB-BCD2-5ADF4407552F}"/>
    <cellStyle name="Millares 2 3 5 3 2 3 2 2" xfId="39466" xr:uid="{174057CE-D1C6-4F54-B1F4-B6F1E91F97DA}"/>
    <cellStyle name="Millares 2 3 5 3 2 3 3" xfId="29142" xr:uid="{5947629A-A2CB-4955-857E-9909B114544D}"/>
    <cellStyle name="Millares 2 3 5 3 2 4" xfId="13656" xr:uid="{7B53DF1E-A104-45BE-9EEE-2716EAC71FC2}"/>
    <cellStyle name="Millares 2 3 5 3 2 4 2" xfId="34304" xr:uid="{CBBF5BBB-81DA-43FD-AC2D-A9CADF98B479}"/>
    <cellStyle name="Millares 2 3 5 3 2 5" xfId="23980" xr:uid="{4BAB8FB0-9BC2-481C-AEA6-7676168ED6DE}"/>
    <cellStyle name="Millares 2 3 5 3 3" xfId="4623" xr:uid="{BE331F4C-B2B8-408D-9638-330339C0F68B}"/>
    <cellStyle name="Millares 2 3 5 3 3 2" xfId="9785" xr:uid="{502B75D3-3269-4EED-B3F6-934422192C75}"/>
    <cellStyle name="Millares 2 3 5 3 3 2 2" xfId="20109" xr:uid="{A5D4120C-1B7F-4FB1-8050-E23BDD34AA66}"/>
    <cellStyle name="Millares 2 3 5 3 3 2 2 2" xfId="40757" xr:uid="{27B50662-7F76-4A22-A9BD-950F9714387C}"/>
    <cellStyle name="Millares 2 3 5 3 3 2 3" xfId="30433" xr:uid="{4FC7453C-FABA-486A-BDC6-430E0FDB740D}"/>
    <cellStyle name="Millares 2 3 5 3 3 3" xfId="14947" xr:uid="{5E63BE61-FEE7-495E-AF7B-9C0CE52DAA9B}"/>
    <cellStyle name="Millares 2 3 5 3 3 3 2" xfId="35595" xr:uid="{8B89B4A5-4D4F-48EA-87F6-528DD5811BE7}"/>
    <cellStyle name="Millares 2 3 5 3 3 4" xfId="25271" xr:uid="{C33B8F84-C741-4476-891E-E25F5D265F10}"/>
    <cellStyle name="Millares 2 3 5 3 4" xfId="7204" xr:uid="{EDEF1333-CAB0-41F3-B4E8-378A89B198A1}"/>
    <cellStyle name="Millares 2 3 5 3 4 2" xfId="17528" xr:uid="{8380FC18-08BF-494A-9946-793065B5CDB9}"/>
    <cellStyle name="Millares 2 3 5 3 4 2 2" xfId="38176" xr:uid="{A198AA86-9899-4E57-BDA1-A02C7FD7894C}"/>
    <cellStyle name="Millares 2 3 5 3 4 3" xfId="27852" xr:uid="{5B866406-A161-4CA5-BC94-C2400C77E669}"/>
    <cellStyle name="Millares 2 3 5 3 5" xfId="12366" xr:uid="{EF9A0BF0-B2A1-44F0-A7EC-5347D3850510}"/>
    <cellStyle name="Millares 2 3 5 3 5 2" xfId="33014" xr:uid="{847469C7-3C9D-4A78-9E7B-65C762D2F03C}"/>
    <cellStyle name="Millares 2 3 5 3 6" xfId="22690" xr:uid="{C643E252-60F6-482B-8C23-14190986D556}"/>
    <cellStyle name="Millares 2 3 5 4" xfId="2687" xr:uid="{E39DB160-FF11-48B7-9249-87A7EA72E026}"/>
    <cellStyle name="Millares 2 3 5 4 2" xfId="5268" xr:uid="{DACCE718-3F59-47B9-888A-852068D1B965}"/>
    <cellStyle name="Millares 2 3 5 4 2 2" xfId="10430" xr:uid="{F3E3D6B8-E634-46E9-B670-D5B63A8FE8CE}"/>
    <cellStyle name="Millares 2 3 5 4 2 2 2" xfId="20754" xr:uid="{7F334A0F-AAE1-4DD7-970F-0ABCCB72231D}"/>
    <cellStyle name="Millares 2 3 5 4 2 2 2 2" xfId="41402" xr:uid="{35D547D8-3230-4C5C-BD9F-D917677B82AD}"/>
    <cellStyle name="Millares 2 3 5 4 2 2 3" xfId="31078" xr:uid="{A59DBBC0-217E-4BE4-911D-240876C271E8}"/>
    <cellStyle name="Millares 2 3 5 4 2 3" xfId="15592" xr:uid="{1AA3907B-F709-4DCB-AAE1-BCE3100E6514}"/>
    <cellStyle name="Millares 2 3 5 4 2 3 2" xfId="36240" xr:uid="{4AA89D8E-B3FD-4280-992E-394BC904A9E3}"/>
    <cellStyle name="Millares 2 3 5 4 2 4" xfId="25916" xr:uid="{ACCBE162-E8F1-4D17-8BBD-9FEDED03A3B4}"/>
    <cellStyle name="Millares 2 3 5 4 3" xfId="7849" xr:uid="{2F3C85F1-4A76-4AD5-9E73-5E95FD3AD4F2}"/>
    <cellStyle name="Millares 2 3 5 4 3 2" xfId="18173" xr:uid="{4E2C7B52-0C36-4916-B0F5-47D8AC2719BC}"/>
    <cellStyle name="Millares 2 3 5 4 3 2 2" xfId="38821" xr:uid="{A8A0152A-4746-40DC-BD8B-8307CB3EED71}"/>
    <cellStyle name="Millares 2 3 5 4 3 3" xfId="28497" xr:uid="{3FBAB729-F0DC-4B25-AF28-89D785D298E6}"/>
    <cellStyle name="Millares 2 3 5 4 4" xfId="13011" xr:uid="{58DAA051-2C32-40DF-ADB6-D36593FCB9BB}"/>
    <cellStyle name="Millares 2 3 5 4 4 2" xfId="33659" xr:uid="{F73A1920-BA2F-4A25-94B7-8B2BD508BBDC}"/>
    <cellStyle name="Millares 2 3 5 4 5" xfId="23335" xr:uid="{4BFB673F-06C2-4472-83B2-2C38D2B60D8B}"/>
    <cellStyle name="Millares 2 3 5 5" xfId="3978" xr:uid="{DDECC11A-1FCA-41D2-B470-491ACED27762}"/>
    <cellStyle name="Millares 2 3 5 5 2" xfId="9140" xr:uid="{E7F8BBF1-458C-4ADE-9FDB-C1481F91E141}"/>
    <cellStyle name="Millares 2 3 5 5 2 2" xfId="19464" xr:uid="{61F7CC3F-26C3-4C08-A618-16FC20357D2A}"/>
    <cellStyle name="Millares 2 3 5 5 2 2 2" xfId="40112" xr:uid="{6E9517B4-C7E2-406E-B2FA-9ED5776A8E39}"/>
    <cellStyle name="Millares 2 3 5 5 2 3" xfId="29788" xr:uid="{BE8D5D85-4FA2-43A9-A924-BFC246992032}"/>
    <cellStyle name="Millares 2 3 5 5 3" xfId="14302" xr:uid="{B664E424-2F1C-43FF-B77F-92C110639A2E}"/>
    <cellStyle name="Millares 2 3 5 5 3 2" xfId="34950" xr:uid="{AE61D700-8DDF-454E-B5C8-8AC92EBB3795}"/>
    <cellStyle name="Millares 2 3 5 5 4" xfId="24626" xr:uid="{080ACCC8-F763-440B-B274-0A7C92A90726}"/>
    <cellStyle name="Millares 2 3 5 6" xfId="6559" xr:uid="{871F5C29-1BF4-49FA-8088-CDF8887ACA1D}"/>
    <cellStyle name="Millares 2 3 5 6 2" xfId="16883" xr:uid="{CD5ACC65-4E6C-4446-823F-14F59DF96C5D}"/>
    <cellStyle name="Millares 2 3 5 6 2 2" xfId="37531" xr:uid="{1238DAB1-3540-4E8D-816C-323217C09046}"/>
    <cellStyle name="Millares 2 3 5 6 3" xfId="27207" xr:uid="{9DC58E8E-E725-4C06-B670-626C14FD6B3B}"/>
    <cellStyle name="Millares 2 3 5 7" xfId="11721" xr:uid="{98EFC7A2-6033-4B85-AD3B-E1C2073A311A}"/>
    <cellStyle name="Millares 2 3 5 7 2" xfId="32369" xr:uid="{B994D9BB-6541-4700-9D37-1186FCF11691}"/>
    <cellStyle name="Millares 2 3 5 8" xfId="22045" xr:uid="{A411F0DB-6D07-4C2E-847F-73F0F775D5E0}"/>
    <cellStyle name="Millares 2 3 6" xfId="1023" xr:uid="{00000000-0005-0000-0000-0000BA050000}"/>
    <cellStyle name="Millares 2 3 6 2" xfId="1024" xr:uid="{00000000-0005-0000-0000-0000BB050000}"/>
    <cellStyle name="Millares 2 3 6 2 2" xfId="1998" xr:uid="{00000000-0005-0000-0000-0000BC050000}"/>
    <cellStyle name="Millares 2 3 6 2 2 2" xfId="3335" xr:uid="{C0CB5D24-B1B1-44DB-98F5-70343676CB7B}"/>
    <cellStyle name="Millares 2 3 6 2 2 2 2" xfId="5916" xr:uid="{3551E173-B4B8-439C-A0C7-654B7A91DA9A}"/>
    <cellStyle name="Millares 2 3 6 2 2 2 2 2" xfId="11078" xr:uid="{3718EA75-4F35-41AB-8960-E88D8BE85D25}"/>
    <cellStyle name="Millares 2 3 6 2 2 2 2 2 2" xfId="21402" xr:uid="{7EA6420B-7E39-4AFA-97A9-7FCC246F6138}"/>
    <cellStyle name="Millares 2 3 6 2 2 2 2 2 2 2" xfId="42050" xr:uid="{0907904E-3A7A-430A-8D53-9E92D010FB08}"/>
    <cellStyle name="Millares 2 3 6 2 2 2 2 2 3" xfId="31726" xr:uid="{45C99680-A8E9-4182-93CD-B963AC57CACC}"/>
    <cellStyle name="Millares 2 3 6 2 2 2 2 3" xfId="16240" xr:uid="{30B989A1-EE8B-4977-A93E-38C5C83B65C7}"/>
    <cellStyle name="Millares 2 3 6 2 2 2 2 3 2" xfId="36888" xr:uid="{72CAF269-74C9-461B-9D0F-1BD6648E224A}"/>
    <cellStyle name="Millares 2 3 6 2 2 2 2 4" xfId="26564" xr:uid="{868DA0E7-C750-46DF-A7C1-7C7491F2781C}"/>
    <cellStyle name="Millares 2 3 6 2 2 2 3" xfId="8497" xr:uid="{285E6F7D-0013-4420-8E8A-3248A4461319}"/>
    <cellStyle name="Millares 2 3 6 2 2 2 3 2" xfId="18821" xr:uid="{DFBCDB2A-2597-4C66-ADF0-4E239AB2CC29}"/>
    <cellStyle name="Millares 2 3 6 2 2 2 3 2 2" xfId="39469" xr:uid="{4B827DCC-74FF-47F6-91FF-2973D0F6C280}"/>
    <cellStyle name="Millares 2 3 6 2 2 2 3 3" xfId="29145" xr:uid="{164141EE-17F6-430F-818D-7CB66B1A0A9A}"/>
    <cellStyle name="Millares 2 3 6 2 2 2 4" xfId="13659" xr:uid="{9A3C9108-3D14-4C45-9794-A83EB2288769}"/>
    <cellStyle name="Millares 2 3 6 2 2 2 4 2" xfId="34307" xr:uid="{D6425B85-EE89-4B20-96A5-A109EB01848B}"/>
    <cellStyle name="Millares 2 3 6 2 2 2 5" xfId="23983" xr:uid="{F284476A-E6A5-4392-A035-7CAAA1DE1CD5}"/>
    <cellStyle name="Millares 2 3 6 2 2 3" xfId="4626" xr:uid="{FBD5E560-8B40-4142-9CE4-540645CFBA59}"/>
    <cellStyle name="Millares 2 3 6 2 2 3 2" xfId="9788" xr:uid="{41E3F9F3-5779-4FAD-9C92-5206C88DB475}"/>
    <cellStyle name="Millares 2 3 6 2 2 3 2 2" xfId="20112" xr:uid="{2FB91B82-0E0F-4634-9CD0-297B78AB29C3}"/>
    <cellStyle name="Millares 2 3 6 2 2 3 2 2 2" xfId="40760" xr:uid="{7B8EBA68-C484-4FA5-A27F-F8DC242ADB62}"/>
    <cellStyle name="Millares 2 3 6 2 2 3 2 3" xfId="30436" xr:uid="{4BE432F3-5509-468A-8B15-F69F4171ED5C}"/>
    <cellStyle name="Millares 2 3 6 2 2 3 3" xfId="14950" xr:uid="{980171F2-7C2F-41E2-94A9-59AEF899675A}"/>
    <cellStyle name="Millares 2 3 6 2 2 3 3 2" xfId="35598" xr:uid="{61F40AB5-E802-41DC-B0AB-044648B12B08}"/>
    <cellStyle name="Millares 2 3 6 2 2 3 4" xfId="25274" xr:uid="{C605C88E-69D8-4C0A-A3EC-8868C8E2E4BD}"/>
    <cellStyle name="Millares 2 3 6 2 2 4" xfId="7207" xr:uid="{4396174D-F8B9-4B28-A800-B7E101BD855D}"/>
    <cellStyle name="Millares 2 3 6 2 2 4 2" xfId="17531" xr:uid="{BB33F2AD-0270-4BD8-8CBF-EC44ACFC2955}"/>
    <cellStyle name="Millares 2 3 6 2 2 4 2 2" xfId="38179" xr:uid="{36287C88-BF66-47D6-A794-854738FCC77E}"/>
    <cellStyle name="Millares 2 3 6 2 2 4 3" xfId="27855" xr:uid="{E5FF53EA-24DD-4E94-9F23-E2C4F6200929}"/>
    <cellStyle name="Millares 2 3 6 2 2 5" xfId="12369" xr:uid="{85650500-F76E-4660-BB53-61D69A2CA888}"/>
    <cellStyle name="Millares 2 3 6 2 2 5 2" xfId="33017" xr:uid="{35DE80CA-171C-419B-9AC3-4F63DC085A55}"/>
    <cellStyle name="Millares 2 3 6 2 2 6" xfId="22693" xr:uid="{DD6C3CFF-AF16-4B0D-BD5A-654FCF8B3B05}"/>
    <cellStyle name="Millares 2 3 6 2 3" xfId="2690" xr:uid="{E63D3F7C-7F7C-4428-8527-0586AD437072}"/>
    <cellStyle name="Millares 2 3 6 2 3 2" xfId="5271" xr:uid="{273E9DBA-E601-4355-9004-FC3804A0E3CD}"/>
    <cellStyle name="Millares 2 3 6 2 3 2 2" xfId="10433" xr:uid="{780EB066-CD52-447D-937E-1E65151E342B}"/>
    <cellStyle name="Millares 2 3 6 2 3 2 2 2" xfId="20757" xr:uid="{529CD736-A927-453C-A73C-B14AB77CD557}"/>
    <cellStyle name="Millares 2 3 6 2 3 2 2 2 2" xfId="41405" xr:uid="{173ADA70-7BD6-4007-A49C-A91BCF0D6F05}"/>
    <cellStyle name="Millares 2 3 6 2 3 2 2 3" xfId="31081" xr:uid="{40576036-52B2-4BF2-8718-56D38ED7A901}"/>
    <cellStyle name="Millares 2 3 6 2 3 2 3" xfId="15595" xr:uid="{9EF257EA-6875-438B-882D-DEF217BCD8E9}"/>
    <cellStyle name="Millares 2 3 6 2 3 2 3 2" xfId="36243" xr:uid="{0A4A1A85-8025-43E1-AC96-C1535BABA84A}"/>
    <cellStyle name="Millares 2 3 6 2 3 2 4" xfId="25919" xr:uid="{F6D9E44C-8DA1-48C4-8FC1-CDEA61A84E0A}"/>
    <cellStyle name="Millares 2 3 6 2 3 3" xfId="7852" xr:uid="{D84F874F-9C2A-4C13-AA10-84EFB4415DFB}"/>
    <cellStyle name="Millares 2 3 6 2 3 3 2" xfId="18176" xr:uid="{47DE37BF-8690-43A3-ACC4-3A2DDD19AFA4}"/>
    <cellStyle name="Millares 2 3 6 2 3 3 2 2" xfId="38824" xr:uid="{B8518E71-02B2-4011-AFB3-EE664E6C0F4B}"/>
    <cellStyle name="Millares 2 3 6 2 3 3 3" xfId="28500" xr:uid="{553A53DB-29B0-425A-A579-CE6AF042C7EA}"/>
    <cellStyle name="Millares 2 3 6 2 3 4" xfId="13014" xr:uid="{2D219667-24AC-4345-A154-C5CF9B36930D}"/>
    <cellStyle name="Millares 2 3 6 2 3 4 2" xfId="33662" xr:uid="{D11FCB3D-41DD-4CAA-B629-26C360E550ED}"/>
    <cellStyle name="Millares 2 3 6 2 3 5" xfId="23338" xr:uid="{D2AB9536-7652-403B-B297-114269BFC30F}"/>
    <cellStyle name="Millares 2 3 6 2 4" xfId="3981" xr:uid="{9D040F20-CD27-4131-99D5-1C0688614872}"/>
    <cellStyle name="Millares 2 3 6 2 4 2" xfId="9143" xr:uid="{58BDA855-0E07-4F80-91DA-5F5E2DB37C14}"/>
    <cellStyle name="Millares 2 3 6 2 4 2 2" xfId="19467" xr:uid="{30FD90F8-0F59-4913-99CD-7625897C70BA}"/>
    <cellStyle name="Millares 2 3 6 2 4 2 2 2" xfId="40115" xr:uid="{87414B27-576B-471A-98D1-95A9F40BE3FC}"/>
    <cellStyle name="Millares 2 3 6 2 4 2 3" xfId="29791" xr:uid="{A9B23AFC-A73D-48CF-B35E-339C00350812}"/>
    <cellStyle name="Millares 2 3 6 2 4 3" xfId="14305" xr:uid="{6E88930B-EF19-42FD-BF13-D53564B6AEEE}"/>
    <cellStyle name="Millares 2 3 6 2 4 3 2" xfId="34953" xr:uid="{94E92303-CD39-4A92-A5E3-5A152C1D1AE0}"/>
    <cellStyle name="Millares 2 3 6 2 4 4" xfId="24629" xr:uid="{5EE1A904-1D3C-45A3-A226-8982BF1226D1}"/>
    <cellStyle name="Millares 2 3 6 2 5" xfId="6562" xr:uid="{F87401C1-3032-4645-B476-B2247CEC22C9}"/>
    <cellStyle name="Millares 2 3 6 2 5 2" xfId="16886" xr:uid="{BC266B3D-AE82-435A-9E30-A427BC95B918}"/>
    <cellStyle name="Millares 2 3 6 2 5 2 2" xfId="37534" xr:uid="{47015FDB-6CEC-4555-8EE2-E498C7D91E06}"/>
    <cellStyle name="Millares 2 3 6 2 5 3" xfId="27210" xr:uid="{86AD2D93-BBA2-42A6-B130-91D89D68B04E}"/>
    <cellStyle name="Millares 2 3 6 2 6" xfId="11724" xr:uid="{1E18885C-331A-4EA2-9D19-99D12E34C1A1}"/>
    <cellStyle name="Millares 2 3 6 2 6 2" xfId="32372" xr:uid="{ACB1F610-CF8B-4746-A4ED-A662D0F61676}"/>
    <cellStyle name="Millares 2 3 6 2 7" xfId="22048" xr:uid="{92529971-C56F-48F1-ABF5-211A9B87E6B0}"/>
    <cellStyle name="Millares 2 3 6 3" xfId="1997" xr:uid="{00000000-0005-0000-0000-0000BD050000}"/>
    <cellStyle name="Millares 2 3 6 3 2" xfId="3334" xr:uid="{18BA6174-4110-4492-BC03-BEE26AD0D48B}"/>
    <cellStyle name="Millares 2 3 6 3 2 2" xfId="5915" xr:uid="{86A8E0C9-D33B-4D7A-A4B9-633C49D3A508}"/>
    <cellStyle name="Millares 2 3 6 3 2 2 2" xfId="11077" xr:uid="{BF357B92-C3D0-4D09-9CAB-6CF961418700}"/>
    <cellStyle name="Millares 2 3 6 3 2 2 2 2" xfId="21401" xr:uid="{4881DA6C-1ABD-418C-991B-6337DB97ADFC}"/>
    <cellStyle name="Millares 2 3 6 3 2 2 2 2 2" xfId="42049" xr:uid="{165D9949-2A53-4717-9C8B-40DCE44CAD5F}"/>
    <cellStyle name="Millares 2 3 6 3 2 2 2 3" xfId="31725" xr:uid="{FA805373-E409-4763-B374-68D170413BCD}"/>
    <cellStyle name="Millares 2 3 6 3 2 2 3" xfId="16239" xr:uid="{79FBBABE-28A2-4EF5-8FB0-89D20C35BFFF}"/>
    <cellStyle name="Millares 2 3 6 3 2 2 3 2" xfId="36887" xr:uid="{021B5041-EAE4-4D09-9AE7-9E1C2482A758}"/>
    <cellStyle name="Millares 2 3 6 3 2 2 4" xfId="26563" xr:uid="{DB8AAECB-BC39-4AF6-8BCA-0DCB5241639D}"/>
    <cellStyle name="Millares 2 3 6 3 2 3" xfId="8496" xr:uid="{BF627640-08C5-4AFA-AA7B-273A89074878}"/>
    <cellStyle name="Millares 2 3 6 3 2 3 2" xfId="18820" xr:uid="{AF6A4F80-18A2-4F9B-933A-6F1830B404A3}"/>
    <cellStyle name="Millares 2 3 6 3 2 3 2 2" xfId="39468" xr:uid="{E51F69E1-9B30-4DC6-A60A-095DC409DC78}"/>
    <cellStyle name="Millares 2 3 6 3 2 3 3" xfId="29144" xr:uid="{E6202296-1AD9-4FD1-BD7E-A773E922C172}"/>
    <cellStyle name="Millares 2 3 6 3 2 4" xfId="13658" xr:uid="{668A3B7A-DB00-46A5-968F-E155DF425CB3}"/>
    <cellStyle name="Millares 2 3 6 3 2 4 2" xfId="34306" xr:uid="{61083BCE-323B-46D1-A020-6517E3C03071}"/>
    <cellStyle name="Millares 2 3 6 3 2 5" xfId="23982" xr:uid="{8443DE29-444B-420C-9213-5AC508692C07}"/>
    <cellStyle name="Millares 2 3 6 3 3" xfId="4625" xr:uid="{BDE559FD-DFE5-4797-9ECA-EC20FF5EA6D9}"/>
    <cellStyle name="Millares 2 3 6 3 3 2" xfId="9787" xr:uid="{17A44E28-E383-43D2-BEDF-B08EC67F0D7A}"/>
    <cellStyle name="Millares 2 3 6 3 3 2 2" xfId="20111" xr:uid="{873569CD-673F-4F12-91E1-ED76ECE48666}"/>
    <cellStyle name="Millares 2 3 6 3 3 2 2 2" xfId="40759" xr:uid="{8D81A471-0E2D-431D-BFA2-C89A60457936}"/>
    <cellStyle name="Millares 2 3 6 3 3 2 3" xfId="30435" xr:uid="{73418E64-2729-4466-9D8A-621D747127F0}"/>
    <cellStyle name="Millares 2 3 6 3 3 3" xfId="14949" xr:uid="{CE527084-F938-4FCB-A2AB-AEF37EEF908E}"/>
    <cellStyle name="Millares 2 3 6 3 3 3 2" xfId="35597" xr:uid="{DE2229CE-797E-4209-9AC3-BE9EC9096BE6}"/>
    <cellStyle name="Millares 2 3 6 3 3 4" xfId="25273" xr:uid="{2CFE0396-E811-4A60-AC3B-FB57FA9D3312}"/>
    <cellStyle name="Millares 2 3 6 3 4" xfId="7206" xr:uid="{6CEFFC0E-DD12-4189-B1AC-AEDD938FA240}"/>
    <cellStyle name="Millares 2 3 6 3 4 2" xfId="17530" xr:uid="{FF188879-D774-4914-8285-57D369A46EC4}"/>
    <cellStyle name="Millares 2 3 6 3 4 2 2" xfId="38178" xr:uid="{B3927A0A-9A3A-4AD7-8BB4-DB5707E36DCB}"/>
    <cellStyle name="Millares 2 3 6 3 4 3" xfId="27854" xr:uid="{59C7AD81-DAEF-46DB-A9D3-BE9E51977B42}"/>
    <cellStyle name="Millares 2 3 6 3 5" xfId="12368" xr:uid="{BA065D68-B2BB-4CB4-A10D-90F1744E7248}"/>
    <cellStyle name="Millares 2 3 6 3 5 2" xfId="33016" xr:uid="{E3234634-C07F-48FE-88EA-5A9A836D61A3}"/>
    <cellStyle name="Millares 2 3 6 3 6" xfId="22692" xr:uid="{9DB5754E-5150-442D-85F8-BF5133115FEE}"/>
    <cellStyle name="Millares 2 3 6 4" xfId="2689" xr:uid="{D0417B68-6015-4D47-85CE-4C08EF10EC96}"/>
    <cellStyle name="Millares 2 3 6 4 2" xfId="5270" xr:uid="{8EB5D3F6-D23A-46E1-92ED-9E190451E965}"/>
    <cellStyle name="Millares 2 3 6 4 2 2" xfId="10432" xr:uid="{96999370-F077-48CD-AE70-77CADDF784CD}"/>
    <cellStyle name="Millares 2 3 6 4 2 2 2" xfId="20756" xr:uid="{4A420208-091E-4F5B-BE98-4CF1C80456FC}"/>
    <cellStyle name="Millares 2 3 6 4 2 2 2 2" xfId="41404" xr:uid="{4CD51413-BE37-46B2-BCC9-3353EAC3949C}"/>
    <cellStyle name="Millares 2 3 6 4 2 2 3" xfId="31080" xr:uid="{56BB5260-0C7D-4DC5-859D-671D4F6EC209}"/>
    <cellStyle name="Millares 2 3 6 4 2 3" xfId="15594" xr:uid="{EA48E262-BF83-4B9E-B464-FFF8B805D8C0}"/>
    <cellStyle name="Millares 2 3 6 4 2 3 2" xfId="36242" xr:uid="{69D9137E-D567-4641-A76D-CCE03755FF07}"/>
    <cellStyle name="Millares 2 3 6 4 2 4" xfId="25918" xr:uid="{A007083D-FD4D-4FB0-899B-BE1DE330E0F8}"/>
    <cellStyle name="Millares 2 3 6 4 3" xfId="7851" xr:uid="{6D03A440-DA89-44D9-837C-F07D1CA52A1E}"/>
    <cellStyle name="Millares 2 3 6 4 3 2" xfId="18175" xr:uid="{F7F4514A-A53B-4BF9-A2F5-3756C7A4D87D}"/>
    <cellStyle name="Millares 2 3 6 4 3 2 2" xfId="38823" xr:uid="{10FBC10B-A2F5-4D9B-85DF-B23A49454587}"/>
    <cellStyle name="Millares 2 3 6 4 3 3" xfId="28499" xr:uid="{9C2EB702-C893-454B-9C94-5E11EC4A4CA3}"/>
    <cellStyle name="Millares 2 3 6 4 4" xfId="13013" xr:uid="{A2D7BCC7-BB6B-4843-9D8E-F0ACCE0C8F9F}"/>
    <cellStyle name="Millares 2 3 6 4 4 2" xfId="33661" xr:uid="{ABCC4D97-983D-4803-ADC2-ADD04F512C32}"/>
    <cellStyle name="Millares 2 3 6 4 5" xfId="23337" xr:uid="{404F7F22-1817-4665-A23B-63641D647984}"/>
    <cellStyle name="Millares 2 3 6 5" xfId="3980" xr:uid="{F14BCC1D-5FB3-4DD2-B4E2-09FA7D27300B}"/>
    <cellStyle name="Millares 2 3 6 5 2" xfId="9142" xr:uid="{2E626932-D944-434E-8599-F464E15F8964}"/>
    <cellStyle name="Millares 2 3 6 5 2 2" xfId="19466" xr:uid="{4998070A-379E-4D7E-9B30-671E84DBC2F8}"/>
    <cellStyle name="Millares 2 3 6 5 2 2 2" xfId="40114" xr:uid="{DC22B3E0-C071-4A5B-89CF-BC26E016C4C8}"/>
    <cellStyle name="Millares 2 3 6 5 2 3" xfId="29790" xr:uid="{69C12917-DA46-4E6D-93FA-C47DB23896F7}"/>
    <cellStyle name="Millares 2 3 6 5 3" xfId="14304" xr:uid="{6CD85903-38C8-42B0-8701-7C1FA23420A0}"/>
    <cellStyle name="Millares 2 3 6 5 3 2" xfId="34952" xr:uid="{4E305E0F-D41F-4F94-B0D8-1A48B9108D39}"/>
    <cellStyle name="Millares 2 3 6 5 4" xfId="24628" xr:uid="{1BE9F535-2418-4F7C-885C-39A4C8CA8932}"/>
    <cellStyle name="Millares 2 3 6 6" xfId="6561" xr:uid="{71A71AB0-8063-46C5-951E-8103C465078F}"/>
    <cellStyle name="Millares 2 3 6 6 2" xfId="16885" xr:uid="{5D46AC42-D6AB-42E1-9291-9916C19EBBF5}"/>
    <cellStyle name="Millares 2 3 6 6 2 2" xfId="37533" xr:uid="{35DD368C-6968-4F89-B5FD-A7FADE01981E}"/>
    <cellStyle name="Millares 2 3 6 6 3" xfId="27209" xr:uid="{1852A7AB-3BE6-4B7B-A37F-17B6A115289A}"/>
    <cellStyle name="Millares 2 3 6 7" xfId="11723" xr:uid="{A9FCAB33-21B1-4A82-BD62-E6D069A8D2A8}"/>
    <cellStyle name="Millares 2 3 6 7 2" xfId="32371" xr:uid="{7684B959-5CF5-47B7-8F3A-B097A4532CC7}"/>
    <cellStyle name="Millares 2 3 6 8" xfId="22047" xr:uid="{311E2AA3-ACCA-4445-BD84-A569A34ABA42}"/>
    <cellStyle name="Millares 2 3 7" xfId="1025" xr:uid="{00000000-0005-0000-0000-0000BE050000}"/>
    <cellStyle name="Millares 2 3 7 2" xfId="1999" xr:uid="{00000000-0005-0000-0000-0000BF050000}"/>
    <cellStyle name="Millares 2 3 7 2 2" xfId="3336" xr:uid="{60A6126D-FD0A-4464-8658-461AEA47F581}"/>
    <cellStyle name="Millares 2 3 7 2 2 2" xfId="5917" xr:uid="{8E307811-ADA1-4156-A728-31DC763C5B9B}"/>
    <cellStyle name="Millares 2 3 7 2 2 2 2" xfId="11079" xr:uid="{CA07ACBC-A84C-4413-9346-8C8BEC66B86B}"/>
    <cellStyle name="Millares 2 3 7 2 2 2 2 2" xfId="21403" xr:uid="{4BBB3E61-F56B-4538-8F84-8C644FEFE6F7}"/>
    <cellStyle name="Millares 2 3 7 2 2 2 2 2 2" xfId="42051" xr:uid="{40351EEA-FCC5-4694-9313-AD9CF250A96D}"/>
    <cellStyle name="Millares 2 3 7 2 2 2 2 3" xfId="31727" xr:uid="{626261C3-278A-47ED-8FB3-3028B0296DF5}"/>
    <cellStyle name="Millares 2 3 7 2 2 2 3" xfId="16241" xr:uid="{EB165417-7E70-4617-A655-B98413949776}"/>
    <cellStyle name="Millares 2 3 7 2 2 2 3 2" xfId="36889" xr:uid="{E1D1DBCC-DFD1-462E-B464-F80DAB506AB1}"/>
    <cellStyle name="Millares 2 3 7 2 2 2 4" xfId="26565" xr:uid="{E5D3447F-3C52-494A-A0EE-08975394DBE7}"/>
    <cellStyle name="Millares 2 3 7 2 2 3" xfId="8498" xr:uid="{EAC1A789-C1BC-4C32-B23A-BA8C8CEB4384}"/>
    <cellStyle name="Millares 2 3 7 2 2 3 2" xfId="18822" xr:uid="{81384406-07FD-497D-AD31-9298E7E4C5BB}"/>
    <cellStyle name="Millares 2 3 7 2 2 3 2 2" xfId="39470" xr:uid="{37E13FE4-F243-4961-BD00-F473DD4BFDE0}"/>
    <cellStyle name="Millares 2 3 7 2 2 3 3" xfId="29146" xr:uid="{C3AF9396-EB36-4A6D-9C53-8581B9D38F9A}"/>
    <cellStyle name="Millares 2 3 7 2 2 4" xfId="13660" xr:uid="{3BF80E98-74D7-45DE-A68F-199EA64C8D6B}"/>
    <cellStyle name="Millares 2 3 7 2 2 4 2" xfId="34308" xr:uid="{436E743B-34A4-4934-974F-BB274FB8B99F}"/>
    <cellStyle name="Millares 2 3 7 2 2 5" xfId="23984" xr:uid="{7200C07F-69CE-4A7F-8127-4347C94D68D8}"/>
    <cellStyle name="Millares 2 3 7 2 3" xfId="4627" xr:uid="{8D49B487-674A-4254-A9CC-FA55B871F7CE}"/>
    <cellStyle name="Millares 2 3 7 2 3 2" xfId="9789" xr:uid="{F99D970B-18D3-4F34-A492-1CD4CEA9E092}"/>
    <cellStyle name="Millares 2 3 7 2 3 2 2" xfId="20113" xr:uid="{27CC9DAA-B85B-412A-81D1-E4B2F82598BA}"/>
    <cellStyle name="Millares 2 3 7 2 3 2 2 2" xfId="40761" xr:uid="{734932BA-53C7-483D-AEDD-6EC4921710B9}"/>
    <cellStyle name="Millares 2 3 7 2 3 2 3" xfId="30437" xr:uid="{AE32777D-A843-4079-8C7F-F16B347E7FBC}"/>
    <cellStyle name="Millares 2 3 7 2 3 3" xfId="14951" xr:uid="{E0ECACAC-63AA-455E-83AF-9DCBA26FD3DA}"/>
    <cellStyle name="Millares 2 3 7 2 3 3 2" xfId="35599" xr:uid="{C6C3F7A6-C3B5-4C43-AFB6-F79D63F9D49D}"/>
    <cellStyle name="Millares 2 3 7 2 3 4" xfId="25275" xr:uid="{597B2D33-2292-442B-A146-FFC57BCC7B26}"/>
    <cellStyle name="Millares 2 3 7 2 4" xfId="7208" xr:uid="{0C37EAD0-D6B4-43B4-973A-3E6800439CCA}"/>
    <cellStyle name="Millares 2 3 7 2 4 2" xfId="17532" xr:uid="{9C0DAA33-719F-44B8-BA5C-E16F20D4D17C}"/>
    <cellStyle name="Millares 2 3 7 2 4 2 2" xfId="38180" xr:uid="{EB942ACB-D141-49D5-B842-00452E9EDB89}"/>
    <cellStyle name="Millares 2 3 7 2 4 3" xfId="27856" xr:uid="{1F037159-7933-4A89-A6DB-FE41DEEFC479}"/>
    <cellStyle name="Millares 2 3 7 2 5" xfId="12370" xr:uid="{0A59A69E-4178-4D79-B4E9-1E5F933C76D9}"/>
    <cellStyle name="Millares 2 3 7 2 5 2" xfId="33018" xr:uid="{750959C6-B3A1-42FE-BF6B-6D0F983E20D4}"/>
    <cellStyle name="Millares 2 3 7 2 6" xfId="22694" xr:uid="{3510EB76-082E-4391-BDC3-10A79123FB34}"/>
    <cellStyle name="Millares 2 3 7 3" xfId="2691" xr:uid="{93C52917-DE0D-4722-A33E-431142BD744F}"/>
    <cellStyle name="Millares 2 3 7 3 2" xfId="5272" xr:uid="{8F129C14-42BC-49FC-BD3D-17CE362D1A5F}"/>
    <cellStyle name="Millares 2 3 7 3 2 2" xfId="10434" xr:uid="{AD6A2DF3-6728-4544-9E9A-556D33B888FB}"/>
    <cellStyle name="Millares 2 3 7 3 2 2 2" xfId="20758" xr:uid="{9FE72DE0-F755-4FA7-A317-377D67A1CC98}"/>
    <cellStyle name="Millares 2 3 7 3 2 2 2 2" xfId="41406" xr:uid="{786BD556-CB94-4711-A7D6-B74DCAC7E8A7}"/>
    <cellStyle name="Millares 2 3 7 3 2 2 3" xfId="31082" xr:uid="{15497839-63BF-4709-A216-03A52BD7131B}"/>
    <cellStyle name="Millares 2 3 7 3 2 3" xfId="15596" xr:uid="{3F9C731C-5557-4805-BF50-23DC9ABF32E4}"/>
    <cellStyle name="Millares 2 3 7 3 2 3 2" xfId="36244" xr:uid="{7B78DDEC-B65A-4288-B934-5DA01F2E9DDA}"/>
    <cellStyle name="Millares 2 3 7 3 2 4" xfId="25920" xr:uid="{A7866F30-D51F-41F9-9CF1-D80877FA2AF6}"/>
    <cellStyle name="Millares 2 3 7 3 3" xfId="7853" xr:uid="{9003A563-DD45-42DF-AC66-B290C382A1AF}"/>
    <cellStyle name="Millares 2 3 7 3 3 2" xfId="18177" xr:uid="{783D428B-01E2-46CF-835B-9B7CCBD6C6D1}"/>
    <cellStyle name="Millares 2 3 7 3 3 2 2" xfId="38825" xr:uid="{2CC4934F-B00F-4B8A-A19F-3FA8D9E80DB3}"/>
    <cellStyle name="Millares 2 3 7 3 3 3" xfId="28501" xr:uid="{E253A318-87AC-4453-B728-F210D103C2EF}"/>
    <cellStyle name="Millares 2 3 7 3 4" xfId="13015" xr:uid="{2CBC70B0-4AD6-4341-AE02-9E03EF4C1689}"/>
    <cellStyle name="Millares 2 3 7 3 4 2" xfId="33663" xr:uid="{E6EF2F12-0128-4A6A-92C4-BE74E715A810}"/>
    <cellStyle name="Millares 2 3 7 3 5" xfId="23339" xr:uid="{530D4317-9F9F-4AA4-B37C-6333677D6E52}"/>
    <cellStyle name="Millares 2 3 7 4" xfId="3982" xr:uid="{84DAD39C-254F-40B2-B6AD-6EA484BBDECC}"/>
    <cellStyle name="Millares 2 3 7 4 2" xfId="9144" xr:uid="{111596A1-A1A9-4D25-9663-5798B2D20CA1}"/>
    <cellStyle name="Millares 2 3 7 4 2 2" xfId="19468" xr:uid="{1BA99CC4-B4C0-4B62-8DD6-0D333B72518C}"/>
    <cellStyle name="Millares 2 3 7 4 2 2 2" xfId="40116" xr:uid="{08DD3B52-42CD-4B42-A8EC-45DCB1CE2D91}"/>
    <cellStyle name="Millares 2 3 7 4 2 3" xfId="29792" xr:uid="{676E75F4-5070-43F3-93A9-45B3B3E88144}"/>
    <cellStyle name="Millares 2 3 7 4 3" xfId="14306" xr:uid="{DB987F61-45CC-4CC2-9739-6C7AB1828F52}"/>
    <cellStyle name="Millares 2 3 7 4 3 2" xfId="34954" xr:uid="{9BE41468-2106-4D69-91D8-955A43587931}"/>
    <cellStyle name="Millares 2 3 7 4 4" xfId="24630" xr:uid="{C7031D66-B5AD-40A8-B911-EE612F9E6B4D}"/>
    <cellStyle name="Millares 2 3 7 5" xfId="6563" xr:uid="{67DF2E12-63BF-4654-B757-B2B4B3CD0412}"/>
    <cellStyle name="Millares 2 3 7 5 2" xfId="16887" xr:uid="{7B6B052E-6EFB-4760-81E5-79D2B785E0AA}"/>
    <cellStyle name="Millares 2 3 7 5 2 2" xfId="37535" xr:uid="{870B229B-40C0-4C1C-AEA6-D4A30EC9CF1F}"/>
    <cellStyle name="Millares 2 3 7 5 3" xfId="27211" xr:uid="{BE2B72CF-BEDE-46FB-A339-4E31B0E8E280}"/>
    <cellStyle name="Millares 2 3 7 6" xfId="11725" xr:uid="{EE441EA7-5BE0-4B8B-B10D-EDF4CFFE0441}"/>
    <cellStyle name="Millares 2 3 7 6 2" xfId="32373" xr:uid="{240F49EB-122A-486A-A6DE-EBEB98C857B1}"/>
    <cellStyle name="Millares 2 3 7 7" xfId="22049" xr:uid="{59C77FD4-CDA6-44AA-8619-DAB83536E6E4}"/>
    <cellStyle name="Millares 2 3 8" xfId="1960" xr:uid="{00000000-0005-0000-0000-0000C0050000}"/>
    <cellStyle name="Millares 2 3 8 2" xfId="3297" xr:uid="{7FB8E42B-C580-48CF-B17B-2CC0F6CEBEF8}"/>
    <cellStyle name="Millares 2 3 8 2 2" xfId="5878" xr:uid="{EF41D932-7D52-41B8-ADB7-2A86DF87763A}"/>
    <cellStyle name="Millares 2 3 8 2 2 2" xfId="11040" xr:uid="{48EE19F6-E2BA-4994-A4B3-5EACEEB9A268}"/>
    <cellStyle name="Millares 2 3 8 2 2 2 2" xfId="21364" xr:uid="{DDD35218-883D-4FA8-87DD-BB77DF7428F4}"/>
    <cellStyle name="Millares 2 3 8 2 2 2 2 2" xfId="42012" xr:uid="{A8373D74-AFC6-4F8A-A9C5-17C40A3E94C5}"/>
    <cellStyle name="Millares 2 3 8 2 2 2 3" xfId="31688" xr:uid="{EED70DDC-B2D9-4D3C-A78A-5B8CD04EE2BC}"/>
    <cellStyle name="Millares 2 3 8 2 2 3" xfId="16202" xr:uid="{958ACA5A-A3A7-4397-AB8F-6E67C4D49C9D}"/>
    <cellStyle name="Millares 2 3 8 2 2 3 2" xfId="36850" xr:uid="{B20F313F-3F8E-45B2-9B32-CBB6EDB257E7}"/>
    <cellStyle name="Millares 2 3 8 2 2 4" xfId="26526" xr:uid="{0EB26412-D843-488C-A5C2-7C0668AB4D1D}"/>
    <cellStyle name="Millares 2 3 8 2 3" xfId="8459" xr:uid="{06DBF8A2-BD98-4853-9A56-2E6DFEA23AF2}"/>
    <cellStyle name="Millares 2 3 8 2 3 2" xfId="18783" xr:uid="{CDF40BB5-BD46-462B-BB47-0FC9C02E9D9F}"/>
    <cellStyle name="Millares 2 3 8 2 3 2 2" xfId="39431" xr:uid="{135C6496-088F-4ED0-9F78-A2418DFA3016}"/>
    <cellStyle name="Millares 2 3 8 2 3 3" xfId="29107" xr:uid="{6D056F1C-DCDE-44BA-A847-2549B28501B6}"/>
    <cellStyle name="Millares 2 3 8 2 4" xfId="13621" xr:uid="{E6A1039D-B198-4C48-BCAC-51A73EAE3DD4}"/>
    <cellStyle name="Millares 2 3 8 2 4 2" xfId="34269" xr:uid="{49319E5C-BDBC-43A1-A33B-ABFEE069DDD5}"/>
    <cellStyle name="Millares 2 3 8 2 5" xfId="23945" xr:uid="{B5C07266-1EEC-40C3-975D-BA3BBBA0B0BE}"/>
    <cellStyle name="Millares 2 3 8 3" xfId="4588" xr:uid="{188216FD-C7CE-4714-82CF-D21D653C28F5}"/>
    <cellStyle name="Millares 2 3 8 3 2" xfId="9750" xr:uid="{6CE8BDF5-3CB7-460F-814A-61D57DED6862}"/>
    <cellStyle name="Millares 2 3 8 3 2 2" xfId="20074" xr:uid="{AFCDB184-7502-40A2-89F6-724E3C6EEF33}"/>
    <cellStyle name="Millares 2 3 8 3 2 2 2" xfId="40722" xr:uid="{2FB55A27-172A-42FE-87BB-54A113C57435}"/>
    <cellStyle name="Millares 2 3 8 3 2 3" xfId="30398" xr:uid="{025DE93A-3676-4222-820A-3DA7B33FE572}"/>
    <cellStyle name="Millares 2 3 8 3 3" xfId="14912" xr:uid="{80445CD6-743F-48B1-8FEE-73A686603DC6}"/>
    <cellStyle name="Millares 2 3 8 3 3 2" xfId="35560" xr:uid="{1F1453E5-1611-4396-95F9-298DB816787C}"/>
    <cellStyle name="Millares 2 3 8 3 4" xfId="25236" xr:uid="{66351791-AB68-4B65-822D-2F7CF2D4804E}"/>
    <cellStyle name="Millares 2 3 8 4" xfId="7169" xr:uid="{B9827296-5F59-497B-85B1-45D54AAECAFB}"/>
    <cellStyle name="Millares 2 3 8 4 2" xfId="17493" xr:uid="{13839A6A-F04A-4CF1-9FCB-C9DE3567F7CB}"/>
    <cellStyle name="Millares 2 3 8 4 2 2" xfId="38141" xr:uid="{5BFA4A76-CFDE-44F7-8A48-655324779A47}"/>
    <cellStyle name="Millares 2 3 8 4 3" xfId="27817" xr:uid="{DE20C3C1-6DED-4BC6-9BC1-230F7E500B90}"/>
    <cellStyle name="Millares 2 3 8 5" xfId="12331" xr:uid="{D6D86AF8-DEC9-46EE-9081-58D46178FAAE}"/>
    <cellStyle name="Millares 2 3 8 5 2" xfId="32979" xr:uid="{16AB5D31-0F82-4F0C-87BE-8740E941F51C}"/>
    <cellStyle name="Millares 2 3 8 6" xfId="22655" xr:uid="{8EB99DEF-857C-44FF-B5C6-92AE3E7F744D}"/>
    <cellStyle name="Millares 2 3 9" xfId="2652" xr:uid="{C260E5AC-FFD7-4B1D-B532-4E0775166C76}"/>
    <cellStyle name="Millares 2 3 9 2" xfId="5233" xr:uid="{3AA77D89-E3C1-4A79-88AA-BDACFED362EB}"/>
    <cellStyle name="Millares 2 3 9 2 2" xfId="10395" xr:uid="{0A4CAE1A-9B7B-40F9-B309-A288853FFB2B}"/>
    <cellStyle name="Millares 2 3 9 2 2 2" xfId="20719" xr:uid="{DC8D6D6B-DF8B-4D74-AEB1-DE7AB9923F34}"/>
    <cellStyle name="Millares 2 3 9 2 2 2 2" xfId="41367" xr:uid="{05D4DEB1-CD33-4CD0-8132-31E5B7B20751}"/>
    <cellStyle name="Millares 2 3 9 2 2 3" xfId="31043" xr:uid="{B3A9474A-E41B-4395-AEBB-EB1DE5F828FD}"/>
    <cellStyle name="Millares 2 3 9 2 3" xfId="15557" xr:uid="{EC3CD400-384F-47B8-81D5-5D1F5D820376}"/>
    <cellStyle name="Millares 2 3 9 2 3 2" xfId="36205" xr:uid="{861BAD40-246B-468F-BB16-48E710B7C0A1}"/>
    <cellStyle name="Millares 2 3 9 2 4" xfId="25881" xr:uid="{86EFBB3E-6325-412D-AA3B-0A1339438272}"/>
    <cellStyle name="Millares 2 3 9 3" xfId="7814" xr:uid="{C5ECF1A4-A525-4CBA-862C-4F2DBCE4FA44}"/>
    <cellStyle name="Millares 2 3 9 3 2" xfId="18138" xr:uid="{C1E0C123-8B35-4A57-93BF-584B1215B256}"/>
    <cellStyle name="Millares 2 3 9 3 2 2" xfId="38786" xr:uid="{5B0DFBC9-4F27-4266-B49F-920E290BDD3C}"/>
    <cellStyle name="Millares 2 3 9 3 3" xfId="28462" xr:uid="{A3BF0FD7-44CA-4562-9B93-771D419D23AC}"/>
    <cellStyle name="Millares 2 3 9 4" xfId="12976" xr:uid="{45BA4BB0-AE25-430A-812F-0F779FA64CA5}"/>
    <cellStyle name="Millares 2 3 9 4 2" xfId="33624" xr:uid="{1FE497C1-0C06-41A1-B6F4-A4A59E62B067}"/>
    <cellStyle name="Millares 2 3 9 5" xfId="23300" xr:uid="{8770E6E8-AE81-45BA-B1AC-D23266F7C28A}"/>
    <cellStyle name="Millares 2 4" xfId="1026" xr:uid="{00000000-0005-0000-0000-0000C1050000}"/>
    <cellStyle name="Millares 2 4 10" xfId="6564" xr:uid="{5A4323EC-EEE5-42D8-8D69-22EE22A45920}"/>
    <cellStyle name="Millares 2 4 10 2" xfId="16888" xr:uid="{D5E7D125-629E-408F-9E81-62B882DF09FD}"/>
    <cellStyle name="Millares 2 4 10 2 2" xfId="37536" xr:uid="{367E50AD-B963-4FB5-968F-92D0B665B133}"/>
    <cellStyle name="Millares 2 4 10 3" xfId="27212" xr:uid="{139ACFE0-BE88-4E3D-8CDC-987A5AA63EFB}"/>
    <cellStyle name="Millares 2 4 11" xfId="11726" xr:uid="{D66237A5-1C11-4D1F-98B6-A013BD236455}"/>
    <cellStyle name="Millares 2 4 11 2" xfId="32374" xr:uid="{F30E3A25-CB39-41E9-BA15-AFC01C55C344}"/>
    <cellStyle name="Millares 2 4 12" xfId="22050" xr:uid="{9CFB34FD-78EC-4B45-B2AE-180C406D5667}"/>
    <cellStyle name="Millares 2 4 2" xfId="1027" xr:uid="{00000000-0005-0000-0000-0000C2050000}"/>
    <cellStyle name="Millares 2 4 2 10" xfId="11727" xr:uid="{F93AC914-7874-4CD9-83F9-7F9760507D03}"/>
    <cellStyle name="Millares 2 4 2 10 2" xfId="32375" xr:uid="{948A1769-EDCB-4A52-8A1C-9359FF42D57A}"/>
    <cellStyle name="Millares 2 4 2 11" xfId="22051" xr:uid="{AB51A8EE-62D3-44B4-A1D3-105E086E9F77}"/>
    <cellStyle name="Millares 2 4 2 2" xfId="1028" xr:uid="{00000000-0005-0000-0000-0000C3050000}"/>
    <cellStyle name="Millares 2 4 2 2 2" xfId="1029" xr:uid="{00000000-0005-0000-0000-0000C4050000}"/>
    <cellStyle name="Millares 2 4 2 2 2 2" xfId="1030" xr:uid="{00000000-0005-0000-0000-0000C5050000}"/>
    <cellStyle name="Millares 2 4 2 2 2 2 2" xfId="2004" xr:uid="{00000000-0005-0000-0000-0000C6050000}"/>
    <cellStyle name="Millares 2 4 2 2 2 2 2 2" xfId="3341" xr:uid="{E0376651-C9DF-4FAD-BA18-E7E0B7B7D9E2}"/>
    <cellStyle name="Millares 2 4 2 2 2 2 2 2 2" xfId="5922" xr:uid="{A77AAA76-3133-45BA-B4A9-C5BA02876224}"/>
    <cellStyle name="Millares 2 4 2 2 2 2 2 2 2 2" xfId="11084" xr:uid="{F4D39734-3438-4962-9934-45FD5C7126FC}"/>
    <cellStyle name="Millares 2 4 2 2 2 2 2 2 2 2 2" xfId="21408" xr:uid="{B31BBD2E-9271-4AFD-83D3-59CC92776C79}"/>
    <cellStyle name="Millares 2 4 2 2 2 2 2 2 2 2 2 2" xfId="42056" xr:uid="{E3D05B08-29E9-4289-92DD-08DDB5D83182}"/>
    <cellStyle name="Millares 2 4 2 2 2 2 2 2 2 2 3" xfId="31732" xr:uid="{E3A207B2-E981-4E31-9BA5-9CBBBD74B0F8}"/>
    <cellStyle name="Millares 2 4 2 2 2 2 2 2 2 3" xfId="16246" xr:uid="{14BEF058-0694-4949-AC61-16897BC66737}"/>
    <cellStyle name="Millares 2 4 2 2 2 2 2 2 2 3 2" xfId="36894" xr:uid="{3E84940E-70FF-4300-8FB3-F9E4616AAD65}"/>
    <cellStyle name="Millares 2 4 2 2 2 2 2 2 2 4" xfId="26570" xr:uid="{E7648452-B859-45B9-A932-0FF8B9F1CFEA}"/>
    <cellStyle name="Millares 2 4 2 2 2 2 2 2 3" xfId="8503" xr:uid="{8E254DD3-A515-415F-A63D-BBE5D4041BD7}"/>
    <cellStyle name="Millares 2 4 2 2 2 2 2 2 3 2" xfId="18827" xr:uid="{09DD6001-6615-4F9C-AF92-27F9A0AD4F7D}"/>
    <cellStyle name="Millares 2 4 2 2 2 2 2 2 3 2 2" xfId="39475" xr:uid="{DEDA5272-A2F6-40CF-80E8-7FE9519054CE}"/>
    <cellStyle name="Millares 2 4 2 2 2 2 2 2 3 3" xfId="29151" xr:uid="{3F9F706C-31E0-470F-9688-E91254C4F84D}"/>
    <cellStyle name="Millares 2 4 2 2 2 2 2 2 4" xfId="13665" xr:uid="{ECA275F2-F01D-4F59-9CE1-B007CF58EDC1}"/>
    <cellStyle name="Millares 2 4 2 2 2 2 2 2 4 2" xfId="34313" xr:uid="{1BE06F23-B033-4E8F-B6BC-37B0FD81B0C6}"/>
    <cellStyle name="Millares 2 4 2 2 2 2 2 2 5" xfId="23989" xr:uid="{FF930707-3B91-4CB3-AFF9-17AA8FD27D2A}"/>
    <cellStyle name="Millares 2 4 2 2 2 2 2 3" xfId="4632" xr:uid="{D86B82F5-6D7E-4A2E-BC0B-EA65875533D6}"/>
    <cellStyle name="Millares 2 4 2 2 2 2 2 3 2" xfId="9794" xr:uid="{7F41AA4F-548A-4F67-90F0-37550A6D86CA}"/>
    <cellStyle name="Millares 2 4 2 2 2 2 2 3 2 2" xfId="20118" xr:uid="{F82C7AD1-81CC-4505-AD99-CF8010B3A9B8}"/>
    <cellStyle name="Millares 2 4 2 2 2 2 2 3 2 2 2" xfId="40766" xr:uid="{291D99D2-3DDA-4508-AA49-93BD9D4F7608}"/>
    <cellStyle name="Millares 2 4 2 2 2 2 2 3 2 3" xfId="30442" xr:uid="{FACB3572-2EA9-4C4C-A5FF-87D02459ED3E}"/>
    <cellStyle name="Millares 2 4 2 2 2 2 2 3 3" xfId="14956" xr:uid="{197F155E-66C9-43FF-99A3-8FCE86298197}"/>
    <cellStyle name="Millares 2 4 2 2 2 2 2 3 3 2" xfId="35604" xr:uid="{5553E181-36E5-46D5-8A1C-7C3B6C9A56BC}"/>
    <cellStyle name="Millares 2 4 2 2 2 2 2 3 4" xfId="25280" xr:uid="{F2DBDD90-F66D-4BC8-BE95-67DD86868AB5}"/>
    <cellStyle name="Millares 2 4 2 2 2 2 2 4" xfId="7213" xr:uid="{01347BF2-E338-4DA5-A91C-562FDB78E05A}"/>
    <cellStyle name="Millares 2 4 2 2 2 2 2 4 2" xfId="17537" xr:uid="{CE299238-57B2-432E-AF5F-F0ED7DB1171C}"/>
    <cellStyle name="Millares 2 4 2 2 2 2 2 4 2 2" xfId="38185" xr:uid="{96FB6DCB-631D-4EBB-A9B2-78BFEB51E8FB}"/>
    <cellStyle name="Millares 2 4 2 2 2 2 2 4 3" xfId="27861" xr:uid="{6905C340-1DED-481F-9179-09CD07C79147}"/>
    <cellStyle name="Millares 2 4 2 2 2 2 2 5" xfId="12375" xr:uid="{EE8A5C74-889B-4BE0-AE36-CB155B45E5A4}"/>
    <cellStyle name="Millares 2 4 2 2 2 2 2 5 2" xfId="33023" xr:uid="{F410A5F0-C7F5-4F6E-9211-B7107F54E125}"/>
    <cellStyle name="Millares 2 4 2 2 2 2 2 6" xfId="22699" xr:uid="{272FB0FC-785C-46D9-A31D-274199B53263}"/>
    <cellStyle name="Millares 2 4 2 2 2 2 3" xfId="2696" xr:uid="{6AB797E1-FBF9-467A-AB18-EBE5FF0DC00D}"/>
    <cellStyle name="Millares 2 4 2 2 2 2 3 2" xfId="5277" xr:uid="{EF873CD2-57EC-42D1-B761-F2B8883D271E}"/>
    <cellStyle name="Millares 2 4 2 2 2 2 3 2 2" xfId="10439" xr:uid="{44BDF91E-D8DD-473A-B700-B5567A5CEC47}"/>
    <cellStyle name="Millares 2 4 2 2 2 2 3 2 2 2" xfId="20763" xr:uid="{1AA4D2B6-F046-474D-84F7-B5F8229F1D92}"/>
    <cellStyle name="Millares 2 4 2 2 2 2 3 2 2 2 2" xfId="41411" xr:uid="{C78C2BF0-D3CF-4687-AEF2-2D8497C16B27}"/>
    <cellStyle name="Millares 2 4 2 2 2 2 3 2 2 3" xfId="31087" xr:uid="{F2503453-CAA8-4495-9DD3-A92B93FA6633}"/>
    <cellStyle name="Millares 2 4 2 2 2 2 3 2 3" xfId="15601" xr:uid="{B602437C-70E1-499D-8709-D0C99446502B}"/>
    <cellStyle name="Millares 2 4 2 2 2 2 3 2 3 2" xfId="36249" xr:uid="{423E5410-D875-4577-9536-3789ACD47D49}"/>
    <cellStyle name="Millares 2 4 2 2 2 2 3 2 4" xfId="25925" xr:uid="{529B4E91-727C-430D-B084-0B169E232169}"/>
    <cellStyle name="Millares 2 4 2 2 2 2 3 3" xfId="7858" xr:uid="{D6A043F6-390B-4CCD-BD7F-47F9F9EB5AC2}"/>
    <cellStyle name="Millares 2 4 2 2 2 2 3 3 2" xfId="18182" xr:uid="{6794462E-3390-41C6-A075-D28140260944}"/>
    <cellStyle name="Millares 2 4 2 2 2 2 3 3 2 2" xfId="38830" xr:uid="{C61E56D8-1EAB-4C42-9808-9236893F8375}"/>
    <cellStyle name="Millares 2 4 2 2 2 2 3 3 3" xfId="28506" xr:uid="{A255FA8D-B9BA-4642-9CA0-532C22E97D45}"/>
    <cellStyle name="Millares 2 4 2 2 2 2 3 4" xfId="13020" xr:uid="{EE9397E0-24F0-4239-B413-26FB9F66A80A}"/>
    <cellStyle name="Millares 2 4 2 2 2 2 3 4 2" xfId="33668" xr:uid="{7AEBD220-711F-4285-A2F3-50BBBA718896}"/>
    <cellStyle name="Millares 2 4 2 2 2 2 3 5" xfId="23344" xr:uid="{92655078-188E-4D3C-B3D0-9463AD818A59}"/>
    <cellStyle name="Millares 2 4 2 2 2 2 4" xfId="3987" xr:uid="{4DADFEFC-2D13-46C4-9444-181A19929CA4}"/>
    <cellStyle name="Millares 2 4 2 2 2 2 4 2" xfId="9149" xr:uid="{7BC33936-FF36-4DAC-9CBF-60C7EC750E1D}"/>
    <cellStyle name="Millares 2 4 2 2 2 2 4 2 2" xfId="19473" xr:uid="{7DFADBA7-21B8-475E-900B-10A7867FD581}"/>
    <cellStyle name="Millares 2 4 2 2 2 2 4 2 2 2" xfId="40121" xr:uid="{194F72A7-DBCB-4235-8C5C-77EE11DC22C2}"/>
    <cellStyle name="Millares 2 4 2 2 2 2 4 2 3" xfId="29797" xr:uid="{46F7C95C-44E2-414D-A562-E02D6FD9B330}"/>
    <cellStyle name="Millares 2 4 2 2 2 2 4 3" xfId="14311" xr:uid="{E291A202-7187-433C-B2EE-C0D51A94F1A0}"/>
    <cellStyle name="Millares 2 4 2 2 2 2 4 3 2" xfId="34959" xr:uid="{D958BF0F-1094-43C5-B2C8-1DF1A3232A09}"/>
    <cellStyle name="Millares 2 4 2 2 2 2 4 4" xfId="24635" xr:uid="{F0890A20-F896-4085-B008-7C76BB96D10C}"/>
    <cellStyle name="Millares 2 4 2 2 2 2 5" xfId="6568" xr:uid="{6F7C9892-C243-4E34-AE5F-BA692C603DE5}"/>
    <cellStyle name="Millares 2 4 2 2 2 2 5 2" xfId="16892" xr:uid="{4B750CEF-BF6D-4A20-8C27-B121E5D02E11}"/>
    <cellStyle name="Millares 2 4 2 2 2 2 5 2 2" xfId="37540" xr:uid="{4147652D-559F-4556-8620-6A25AA93FCD4}"/>
    <cellStyle name="Millares 2 4 2 2 2 2 5 3" xfId="27216" xr:uid="{C1D9602D-DCEA-4785-A14B-96D0429C2453}"/>
    <cellStyle name="Millares 2 4 2 2 2 2 6" xfId="11730" xr:uid="{B4DA97BA-3E4A-44C1-9D24-D2D1E657DDBC}"/>
    <cellStyle name="Millares 2 4 2 2 2 2 6 2" xfId="32378" xr:uid="{9B3A3B90-222C-4834-BB73-3A298FC41006}"/>
    <cellStyle name="Millares 2 4 2 2 2 2 7" xfId="22054" xr:uid="{50FBF65E-20EC-4882-9A43-9ED1CD18E123}"/>
    <cellStyle name="Millares 2 4 2 2 2 3" xfId="2003" xr:uid="{00000000-0005-0000-0000-0000C7050000}"/>
    <cellStyle name="Millares 2 4 2 2 2 3 2" xfId="3340" xr:uid="{D842EB13-50E4-4FA2-992F-0565282AA0DD}"/>
    <cellStyle name="Millares 2 4 2 2 2 3 2 2" xfId="5921" xr:uid="{60DFE892-C2B1-46C0-9939-E0A104B282C8}"/>
    <cellStyle name="Millares 2 4 2 2 2 3 2 2 2" xfId="11083" xr:uid="{B47B0570-9FBA-46C2-9D4E-4D68F0CCC86D}"/>
    <cellStyle name="Millares 2 4 2 2 2 3 2 2 2 2" xfId="21407" xr:uid="{F075B079-06BC-4CD3-A64D-28189F1CB24F}"/>
    <cellStyle name="Millares 2 4 2 2 2 3 2 2 2 2 2" xfId="42055" xr:uid="{C9ADFD6C-B851-4CBF-8FD7-5E3FD3679F54}"/>
    <cellStyle name="Millares 2 4 2 2 2 3 2 2 2 3" xfId="31731" xr:uid="{2511E84B-5363-477C-8814-15C71EA14E26}"/>
    <cellStyle name="Millares 2 4 2 2 2 3 2 2 3" xfId="16245" xr:uid="{B30CA16E-6D87-4697-B383-F120AB79997F}"/>
    <cellStyle name="Millares 2 4 2 2 2 3 2 2 3 2" xfId="36893" xr:uid="{8BA7CD2A-EFFD-42BD-9E55-919C5DD65AE8}"/>
    <cellStyle name="Millares 2 4 2 2 2 3 2 2 4" xfId="26569" xr:uid="{5FBE3B37-79A6-4D11-A022-EB7DCDEE445C}"/>
    <cellStyle name="Millares 2 4 2 2 2 3 2 3" xfId="8502" xr:uid="{41607030-FE9B-4598-BF04-A9CA31648FB1}"/>
    <cellStyle name="Millares 2 4 2 2 2 3 2 3 2" xfId="18826" xr:uid="{4D064EF6-81CA-4241-BD97-B5EDEAF5BFE6}"/>
    <cellStyle name="Millares 2 4 2 2 2 3 2 3 2 2" xfId="39474" xr:uid="{C4192778-2767-4412-95E8-36F1688CFAED}"/>
    <cellStyle name="Millares 2 4 2 2 2 3 2 3 3" xfId="29150" xr:uid="{935B98FD-1F90-4BB5-BD7F-7DBFC9027BF9}"/>
    <cellStyle name="Millares 2 4 2 2 2 3 2 4" xfId="13664" xr:uid="{D94A0C30-CFB8-43F0-BD98-19F09E8E104D}"/>
    <cellStyle name="Millares 2 4 2 2 2 3 2 4 2" xfId="34312" xr:uid="{CA1C6E83-8455-4D74-A193-11504184E191}"/>
    <cellStyle name="Millares 2 4 2 2 2 3 2 5" xfId="23988" xr:uid="{2E95E490-2323-4DA6-8337-476FD05EE116}"/>
    <cellStyle name="Millares 2 4 2 2 2 3 3" xfId="4631" xr:uid="{7570F8EB-7540-4E9F-B0A8-2F44FD40B61E}"/>
    <cellStyle name="Millares 2 4 2 2 2 3 3 2" xfId="9793" xr:uid="{4ADA0037-9874-4F4D-B8B2-61EAF66DD59D}"/>
    <cellStyle name="Millares 2 4 2 2 2 3 3 2 2" xfId="20117" xr:uid="{E5E21EF7-D906-4380-A22D-863CA28C0631}"/>
    <cellStyle name="Millares 2 4 2 2 2 3 3 2 2 2" xfId="40765" xr:uid="{F93A2DFF-AB25-4A2E-AFE8-651F9C958168}"/>
    <cellStyle name="Millares 2 4 2 2 2 3 3 2 3" xfId="30441" xr:uid="{02EE8F78-651E-4A07-9C73-CF94F3C23406}"/>
    <cellStyle name="Millares 2 4 2 2 2 3 3 3" xfId="14955" xr:uid="{AC515921-0382-4255-BE14-E27CA5BE0039}"/>
    <cellStyle name="Millares 2 4 2 2 2 3 3 3 2" xfId="35603" xr:uid="{C11049FB-CAF1-4C53-AA31-BEA4B8A7CB83}"/>
    <cellStyle name="Millares 2 4 2 2 2 3 3 4" xfId="25279" xr:uid="{96C12A5A-1F9A-47EA-B1EF-435DF95D27AE}"/>
    <cellStyle name="Millares 2 4 2 2 2 3 4" xfId="7212" xr:uid="{D77D6473-240E-49B9-AC97-398C0F52EF0A}"/>
    <cellStyle name="Millares 2 4 2 2 2 3 4 2" xfId="17536" xr:uid="{5111374B-C8E8-4F9A-97BF-FCD7005C53DB}"/>
    <cellStyle name="Millares 2 4 2 2 2 3 4 2 2" xfId="38184" xr:uid="{0A0BAA70-FE43-44FE-8244-4DEEA273C1A2}"/>
    <cellStyle name="Millares 2 4 2 2 2 3 4 3" xfId="27860" xr:uid="{ECB5F84D-454C-40BB-BE99-F8185715EA6F}"/>
    <cellStyle name="Millares 2 4 2 2 2 3 5" xfId="12374" xr:uid="{F95832A8-2507-4587-8C8F-22700101DE2D}"/>
    <cellStyle name="Millares 2 4 2 2 2 3 5 2" xfId="33022" xr:uid="{9C11C189-80E8-4194-A943-4660D2A9E135}"/>
    <cellStyle name="Millares 2 4 2 2 2 3 6" xfId="22698" xr:uid="{4E91CB4D-BD3E-447A-9DB9-C2F458AAB9EA}"/>
    <cellStyle name="Millares 2 4 2 2 2 4" xfId="2695" xr:uid="{70661346-05AE-4699-B8F4-2D11191242AE}"/>
    <cellStyle name="Millares 2 4 2 2 2 4 2" xfId="5276" xr:uid="{2A06692E-0B5E-458B-9A96-E2A92A2AFAA8}"/>
    <cellStyle name="Millares 2 4 2 2 2 4 2 2" xfId="10438" xr:uid="{B5D27072-FC49-4B06-8078-A4CE0467DA1B}"/>
    <cellStyle name="Millares 2 4 2 2 2 4 2 2 2" xfId="20762" xr:uid="{5680B7E4-FF6B-40B6-A113-A83824F7FACE}"/>
    <cellStyle name="Millares 2 4 2 2 2 4 2 2 2 2" xfId="41410" xr:uid="{BA5B8740-2CC4-4480-A704-32DC57CBE5FD}"/>
    <cellStyle name="Millares 2 4 2 2 2 4 2 2 3" xfId="31086" xr:uid="{17A90451-294D-4140-9D36-27844514B65E}"/>
    <cellStyle name="Millares 2 4 2 2 2 4 2 3" xfId="15600" xr:uid="{6E73035F-CFBD-45DF-8826-1D8A483D2C66}"/>
    <cellStyle name="Millares 2 4 2 2 2 4 2 3 2" xfId="36248" xr:uid="{CB6EE8EE-44FC-4B5A-AB6A-3911F98B2BFD}"/>
    <cellStyle name="Millares 2 4 2 2 2 4 2 4" xfId="25924" xr:uid="{9C7C47BF-A89E-484A-AB2D-57CB3A31C50D}"/>
    <cellStyle name="Millares 2 4 2 2 2 4 3" xfId="7857" xr:uid="{1BB8B4EE-3173-45ED-A8CC-ED2F4388696A}"/>
    <cellStyle name="Millares 2 4 2 2 2 4 3 2" xfId="18181" xr:uid="{A647858F-14F4-4AC3-880F-266CAE35E168}"/>
    <cellStyle name="Millares 2 4 2 2 2 4 3 2 2" xfId="38829" xr:uid="{28A15296-4DA2-43D6-85D7-D4BF6DEE618E}"/>
    <cellStyle name="Millares 2 4 2 2 2 4 3 3" xfId="28505" xr:uid="{EE9FDA44-615C-41A6-9834-2A2F1258EB8E}"/>
    <cellStyle name="Millares 2 4 2 2 2 4 4" xfId="13019" xr:uid="{C73D15F1-7FD1-43A0-BDF8-E01546812D72}"/>
    <cellStyle name="Millares 2 4 2 2 2 4 4 2" xfId="33667" xr:uid="{DAAB21C2-E26C-427C-95B1-3A592C509184}"/>
    <cellStyle name="Millares 2 4 2 2 2 4 5" xfId="23343" xr:uid="{A913C55B-D509-46B9-8844-4B1E4AFF3DF9}"/>
    <cellStyle name="Millares 2 4 2 2 2 5" xfId="3986" xr:uid="{27038EE2-BDF5-4658-84D7-15121334753E}"/>
    <cellStyle name="Millares 2 4 2 2 2 5 2" xfId="9148" xr:uid="{56608248-C871-4303-903E-516C18B4DA0C}"/>
    <cellStyle name="Millares 2 4 2 2 2 5 2 2" xfId="19472" xr:uid="{B378E7BA-AD5A-449F-AD6A-CAA239AA825D}"/>
    <cellStyle name="Millares 2 4 2 2 2 5 2 2 2" xfId="40120" xr:uid="{9ACB1AAA-DDAF-4081-AC26-BD6A2A8D3C2F}"/>
    <cellStyle name="Millares 2 4 2 2 2 5 2 3" xfId="29796" xr:uid="{497411EA-569E-4131-BFB7-9FD0B226AEAE}"/>
    <cellStyle name="Millares 2 4 2 2 2 5 3" xfId="14310" xr:uid="{50DB3FB8-DA9A-492B-AB09-F28A433F6DEF}"/>
    <cellStyle name="Millares 2 4 2 2 2 5 3 2" xfId="34958" xr:uid="{DD4717F3-C344-45F7-82BC-FFD1D01BA6EA}"/>
    <cellStyle name="Millares 2 4 2 2 2 5 4" xfId="24634" xr:uid="{EF994588-4048-44EE-B4FB-7D2586527E89}"/>
    <cellStyle name="Millares 2 4 2 2 2 6" xfId="6567" xr:uid="{6E9A3976-3209-4590-A974-2DCDCEFB9474}"/>
    <cellStyle name="Millares 2 4 2 2 2 6 2" xfId="16891" xr:uid="{F011CF22-6FF8-4AE2-8A2B-76B74B4EBF04}"/>
    <cellStyle name="Millares 2 4 2 2 2 6 2 2" xfId="37539" xr:uid="{FFB4455B-0464-4033-8343-5E22F84DD8DF}"/>
    <cellStyle name="Millares 2 4 2 2 2 6 3" xfId="27215" xr:uid="{4E745BF9-6136-49AB-BE99-A3A82D0A0D7A}"/>
    <cellStyle name="Millares 2 4 2 2 2 7" xfId="11729" xr:uid="{58E624E2-22E1-44BA-AC58-999C8DFB7AF6}"/>
    <cellStyle name="Millares 2 4 2 2 2 7 2" xfId="32377" xr:uid="{77C5F9EB-B93C-412B-A2A1-BD6F3B1B0DB6}"/>
    <cellStyle name="Millares 2 4 2 2 2 8" xfId="22053" xr:uid="{6695240A-581C-4D68-A821-62EDD0A5609D}"/>
    <cellStyle name="Millares 2 4 2 2 3" xfId="1031" xr:uid="{00000000-0005-0000-0000-0000C8050000}"/>
    <cellStyle name="Millares 2 4 2 2 3 2" xfId="2005" xr:uid="{00000000-0005-0000-0000-0000C9050000}"/>
    <cellStyle name="Millares 2 4 2 2 3 2 2" xfId="3342" xr:uid="{4C66B395-EBEF-4112-9390-B6CE565AD595}"/>
    <cellStyle name="Millares 2 4 2 2 3 2 2 2" xfId="5923" xr:uid="{AB27793B-4811-4E50-B443-9C59DC05854F}"/>
    <cellStyle name="Millares 2 4 2 2 3 2 2 2 2" xfId="11085" xr:uid="{506A9856-7A37-4CE4-9883-5F1ED4940140}"/>
    <cellStyle name="Millares 2 4 2 2 3 2 2 2 2 2" xfId="21409" xr:uid="{B6EEC649-C866-4A25-B0AB-4439FF81CF98}"/>
    <cellStyle name="Millares 2 4 2 2 3 2 2 2 2 2 2" xfId="42057" xr:uid="{C41BF381-8FEF-48B8-96F7-4CE932178D95}"/>
    <cellStyle name="Millares 2 4 2 2 3 2 2 2 2 3" xfId="31733" xr:uid="{00977505-DC5D-4950-928F-EE465779713D}"/>
    <cellStyle name="Millares 2 4 2 2 3 2 2 2 3" xfId="16247" xr:uid="{5CF2CCFD-C637-46E7-9001-0997C95F66EE}"/>
    <cellStyle name="Millares 2 4 2 2 3 2 2 2 3 2" xfId="36895" xr:uid="{022DBAB7-AF08-4A85-9733-0AF3285F0A5D}"/>
    <cellStyle name="Millares 2 4 2 2 3 2 2 2 4" xfId="26571" xr:uid="{10EAB319-A352-43D1-AC98-C0E9A23818CB}"/>
    <cellStyle name="Millares 2 4 2 2 3 2 2 3" xfId="8504" xr:uid="{06A0406A-1E84-4733-9414-D72658184819}"/>
    <cellStyle name="Millares 2 4 2 2 3 2 2 3 2" xfId="18828" xr:uid="{1EF1DE77-DE86-41B6-89B1-AE2B515BBFF3}"/>
    <cellStyle name="Millares 2 4 2 2 3 2 2 3 2 2" xfId="39476" xr:uid="{C140EA5C-2D53-4A2F-BDFD-4B9CDAA35BEE}"/>
    <cellStyle name="Millares 2 4 2 2 3 2 2 3 3" xfId="29152" xr:uid="{DEEBD08E-4809-410B-B1EF-CA03372D6A46}"/>
    <cellStyle name="Millares 2 4 2 2 3 2 2 4" xfId="13666" xr:uid="{85E716D0-FF8E-4A11-B846-9729C270DF29}"/>
    <cellStyle name="Millares 2 4 2 2 3 2 2 4 2" xfId="34314" xr:uid="{E636A75E-5B16-4336-8E2A-24F6355944BB}"/>
    <cellStyle name="Millares 2 4 2 2 3 2 2 5" xfId="23990" xr:uid="{5F5E569D-40CE-41E1-9E13-8F12CF79D591}"/>
    <cellStyle name="Millares 2 4 2 2 3 2 3" xfId="4633" xr:uid="{FAF881A5-5416-4ACA-9EA8-4E04FEF38D55}"/>
    <cellStyle name="Millares 2 4 2 2 3 2 3 2" xfId="9795" xr:uid="{B3606A09-4835-4F0A-8461-41AA862D1312}"/>
    <cellStyle name="Millares 2 4 2 2 3 2 3 2 2" xfId="20119" xr:uid="{2C3FB7C1-D904-4EAA-89D8-5F5B64FCDA4A}"/>
    <cellStyle name="Millares 2 4 2 2 3 2 3 2 2 2" xfId="40767" xr:uid="{7E3626FD-97F6-4A87-AA9C-CC8BDF31523A}"/>
    <cellStyle name="Millares 2 4 2 2 3 2 3 2 3" xfId="30443" xr:uid="{CF3EC6E0-BE38-4762-8D2E-942267CB14FB}"/>
    <cellStyle name="Millares 2 4 2 2 3 2 3 3" xfId="14957" xr:uid="{7B2221CA-332D-4141-952A-C7A76A1DA240}"/>
    <cellStyle name="Millares 2 4 2 2 3 2 3 3 2" xfId="35605" xr:uid="{A8E6D664-65F8-474B-BD5C-15B428C5F44C}"/>
    <cellStyle name="Millares 2 4 2 2 3 2 3 4" xfId="25281" xr:uid="{CC48AF03-56EC-4AB4-AF4E-268222F5B046}"/>
    <cellStyle name="Millares 2 4 2 2 3 2 4" xfId="7214" xr:uid="{F2F80D04-6BF0-4C82-B610-136D2118F539}"/>
    <cellStyle name="Millares 2 4 2 2 3 2 4 2" xfId="17538" xr:uid="{0EC426F8-B2C0-4ED8-9597-E5CA9683EC3B}"/>
    <cellStyle name="Millares 2 4 2 2 3 2 4 2 2" xfId="38186" xr:uid="{66B5398E-64DC-4AD6-A095-6A387615F2E2}"/>
    <cellStyle name="Millares 2 4 2 2 3 2 4 3" xfId="27862" xr:uid="{8944C188-5F98-4711-B50C-521CD41703CC}"/>
    <cellStyle name="Millares 2 4 2 2 3 2 5" xfId="12376" xr:uid="{AB00C054-ABBB-4F7C-B2FC-7A21386AD8F0}"/>
    <cellStyle name="Millares 2 4 2 2 3 2 5 2" xfId="33024" xr:uid="{AFD7895A-8C92-49B0-B60A-621C1F6AAEB0}"/>
    <cellStyle name="Millares 2 4 2 2 3 2 6" xfId="22700" xr:uid="{D3EF7592-72D7-46FB-BF58-772C92CF314A}"/>
    <cellStyle name="Millares 2 4 2 2 3 3" xfId="2697" xr:uid="{61013442-DE60-44FE-A28B-77247162F675}"/>
    <cellStyle name="Millares 2 4 2 2 3 3 2" xfId="5278" xr:uid="{6441A12D-6E95-427A-ABCB-48607C7CB318}"/>
    <cellStyle name="Millares 2 4 2 2 3 3 2 2" xfId="10440" xr:uid="{652B1BBF-B335-427D-9674-F3C09D7F940C}"/>
    <cellStyle name="Millares 2 4 2 2 3 3 2 2 2" xfId="20764" xr:uid="{B7B26279-ECF6-47AC-A918-25E09F20712A}"/>
    <cellStyle name="Millares 2 4 2 2 3 3 2 2 2 2" xfId="41412" xr:uid="{F1174193-166B-4D52-9371-17F288E17C6B}"/>
    <cellStyle name="Millares 2 4 2 2 3 3 2 2 3" xfId="31088" xr:uid="{58FC8AE1-2D82-41C2-AF86-CD86A3703658}"/>
    <cellStyle name="Millares 2 4 2 2 3 3 2 3" xfId="15602" xr:uid="{A566F040-07D5-49FD-BD18-4D0ADF24F8FA}"/>
    <cellStyle name="Millares 2 4 2 2 3 3 2 3 2" xfId="36250" xr:uid="{765C8324-D4B7-4A80-A8FC-52F69094CE9E}"/>
    <cellStyle name="Millares 2 4 2 2 3 3 2 4" xfId="25926" xr:uid="{CCCCFF07-2C6E-4FEE-81BC-8FE8838F27D6}"/>
    <cellStyle name="Millares 2 4 2 2 3 3 3" xfId="7859" xr:uid="{9E5A4DA1-510E-4C2B-A5DB-55141324CEE0}"/>
    <cellStyle name="Millares 2 4 2 2 3 3 3 2" xfId="18183" xr:uid="{5109B1E1-E4BA-4482-8601-6F436F5C7CC9}"/>
    <cellStyle name="Millares 2 4 2 2 3 3 3 2 2" xfId="38831" xr:uid="{4342C3ED-9F7B-4372-99C0-5A5399183737}"/>
    <cellStyle name="Millares 2 4 2 2 3 3 3 3" xfId="28507" xr:uid="{FC43EC98-E6E6-4185-B9D0-30672094A9A4}"/>
    <cellStyle name="Millares 2 4 2 2 3 3 4" xfId="13021" xr:uid="{E88DA2D0-187A-406F-BB72-75ED7ED01C11}"/>
    <cellStyle name="Millares 2 4 2 2 3 3 4 2" xfId="33669" xr:uid="{CE6050D5-CCC2-4EC2-BD14-02D8B20EC11C}"/>
    <cellStyle name="Millares 2 4 2 2 3 3 5" xfId="23345" xr:uid="{23AF205A-FC71-471C-B0FC-A9E9067273A9}"/>
    <cellStyle name="Millares 2 4 2 2 3 4" xfId="3988" xr:uid="{EC4AE59E-DD34-4492-87DD-04BFDAF4FB64}"/>
    <cellStyle name="Millares 2 4 2 2 3 4 2" xfId="9150" xr:uid="{CC61434E-E660-465E-B19C-B66866710F01}"/>
    <cellStyle name="Millares 2 4 2 2 3 4 2 2" xfId="19474" xr:uid="{8764C0F2-A87A-4A51-8178-C69050FE4188}"/>
    <cellStyle name="Millares 2 4 2 2 3 4 2 2 2" xfId="40122" xr:uid="{E9611C9A-6CE0-426E-9703-9AA39DE115F2}"/>
    <cellStyle name="Millares 2 4 2 2 3 4 2 3" xfId="29798" xr:uid="{5186729C-FDB2-4E65-8D37-AD00EB87697F}"/>
    <cellStyle name="Millares 2 4 2 2 3 4 3" xfId="14312" xr:uid="{51062E2D-A3D1-443B-96FE-3D6CF6ADE1F2}"/>
    <cellStyle name="Millares 2 4 2 2 3 4 3 2" xfId="34960" xr:uid="{74E7D2B5-F06B-4AEA-BC3E-A8B4C1DAB633}"/>
    <cellStyle name="Millares 2 4 2 2 3 4 4" xfId="24636" xr:uid="{1E757563-2576-4BBB-AC71-F610D794E63A}"/>
    <cellStyle name="Millares 2 4 2 2 3 5" xfId="6569" xr:uid="{2E070D1D-34A8-49A5-A4F0-565E8695EFBE}"/>
    <cellStyle name="Millares 2 4 2 2 3 5 2" xfId="16893" xr:uid="{BEEF79ED-97C4-4C62-8CFA-63271C8C38E8}"/>
    <cellStyle name="Millares 2 4 2 2 3 5 2 2" xfId="37541" xr:uid="{DEE59AD3-EF5B-4F4A-9894-18199E54FF5B}"/>
    <cellStyle name="Millares 2 4 2 2 3 5 3" xfId="27217" xr:uid="{63AC3E73-CF07-46F7-81C5-EBEFCCCE6EDC}"/>
    <cellStyle name="Millares 2 4 2 2 3 6" xfId="11731" xr:uid="{4B1D791A-18F9-48CC-AD82-C0D87058A894}"/>
    <cellStyle name="Millares 2 4 2 2 3 6 2" xfId="32379" xr:uid="{D61DDAD6-9CFA-42E6-B93D-D94B11586C91}"/>
    <cellStyle name="Millares 2 4 2 2 3 7" xfId="22055" xr:uid="{4581DB65-3D3D-469A-9F49-DED2906FE73A}"/>
    <cellStyle name="Millares 2 4 2 2 4" xfId="2002" xr:uid="{00000000-0005-0000-0000-0000CA050000}"/>
    <cellStyle name="Millares 2 4 2 2 4 2" xfId="3339" xr:uid="{9A96ED9A-BF3A-4284-863A-8C497A7B2586}"/>
    <cellStyle name="Millares 2 4 2 2 4 2 2" xfId="5920" xr:uid="{7B46348A-989A-43B6-AA09-40841DD0C788}"/>
    <cellStyle name="Millares 2 4 2 2 4 2 2 2" xfId="11082" xr:uid="{57EE4624-7064-4A70-854F-89EB48DAAEE4}"/>
    <cellStyle name="Millares 2 4 2 2 4 2 2 2 2" xfId="21406" xr:uid="{F4207B03-E204-4D09-8864-B83DA745BB42}"/>
    <cellStyle name="Millares 2 4 2 2 4 2 2 2 2 2" xfId="42054" xr:uid="{4D487C38-329B-4281-9A23-9C59B0FE5683}"/>
    <cellStyle name="Millares 2 4 2 2 4 2 2 2 3" xfId="31730" xr:uid="{91E30DD4-45F2-4FF0-A5CF-21FF3968E6A0}"/>
    <cellStyle name="Millares 2 4 2 2 4 2 2 3" xfId="16244" xr:uid="{0300B6C7-9DDC-487E-A387-7D75B69A2B13}"/>
    <cellStyle name="Millares 2 4 2 2 4 2 2 3 2" xfId="36892" xr:uid="{8616C94B-3F81-49C7-82F9-B8D1AE0FA9B0}"/>
    <cellStyle name="Millares 2 4 2 2 4 2 2 4" xfId="26568" xr:uid="{18DA8036-3C6D-4F79-87FD-EAC7A98BF0BD}"/>
    <cellStyle name="Millares 2 4 2 2 4 2 3" xfId="8501" xr:uid="{ED5F2FF6-0D12-4C80-B067-2F1E8AACE8F3}"/>
    <cellStyle name="Millares 2 4 2 2 4 2 3 2" xfId="18825" xr:uid="{ABCFC1F9-9DFD-4D5E-9E5E-15548E4C3566}"/>
    <cellStyle name="Millares 2 4 2 2 4 2 3 2 2" xfId="39473" xr:uid="{62E76983-5D4C-4EA6-B47F-6399AF29642D}"/>
    <cellStyle name="Millares 2 4 2 2 4 2 3 3" xfId="29149" xr:uid="{CD2E11AB-5EC2-4C50-9B51-47E9D3BE076B}"/>
    <cellStyle name="Millares 2 4 2 2 4 2 4" xfId="13663" xr:uid="{432EF33F-5287-464B-86AF-58E0F1205249}"/>
    <cellStyle name="Millares 2 4 2 2 4 2 4 2" xfId="34311" xr:uid="{D9EEE175-D6C2-42EA-AC97-367EE7E43759}"/>
    <cellStyle name="Millares 2 4 2 2 4 2 5" xfId="23987" xr:uid="{9F354074-6B4C-4995-94BD-C563EF53AEA8}"/>
    <cellStyle name="Millares 2 4 2 2 4 3" xfId="4630" xr:uid="{F558343D-1D30-4A39-81ED-D6FDAD2A60A0}"/>
    <cellStyle name="Millares 2 4 2 2 4 3 2" xfId="9792" xr:uid="{FD95A15F-9F77-4566-BBAF-7A122CA25739}"/>
    <cellStyle name="Millares 2 4 2 2 4 3 2 2" xfId="20116" xr:uid="{1376A19B-64BC-4A19-A528-D3BECD06F3A8}"/>
    <cellStyle name="Millares 2 4 2 2 4 3 2 2 2" xfId="40764" xr:uid="{984804FE-6565-4F31-9EEE-83132AD4CC59}"/>
    <cellStyle name="Millares 2 4 2 2 4 3 2 3" xfId="30440" xr:uid="{4E30D9B7-6E2D-460E-87C0-7BB5F9585474}"/>
    <cellStyle name="Millares 2 4 2 2 4 3 3" xfId="14954" xr:uid="{8EED8AA6-5FFE-488B-BE9D-2D3FF8493731}"/>
    <cellStyle name="Millares 2 4 2 2 4 3 3 2" xfId="35602" xr:uid="{156D5746-4CFC-45F5-B050-1ECA752E1511}"/>
    <cellStyle name="Millares 2 4 2 2 4 3 4" xfId="25278" xr:uid="{FDAE7C9A-4901-45B4-9B4C-C9D6AAFFF5AC}"/>
    <cellStyle name="Millares 2 4 2 2 4 4" xfId="7211" xr:uid="{2CE78EEC-9C7A-4030-B259-AA3B041B5A68}"/>
    <cellStyle name="Millares 2 4 2 2 4 4 2" xfId="17535" xr:uid="{05CBBFFF-E3EC-4843-8B48-2329BEAFCD91}"/>
    <cellStyle name="Millares 2 4 2 2 4 4 2 2" xfId="38183" xr:uid="{A26CA7CE-C380-4518-902A-8D911E0AA4F7}"/>
    <cellStyle name="Millares 2 4 2 2 4 4 3" xfId="27859" xr:uid="{42620FDA-0E02-4274-9A13-B8734CC2DDFD}"/>
    <cellStyle name="Millares 2 4 2 2 4 5" xfId="12373" xr:uid="{5427EDE6-B9AA-49B6-8851-C235D759860A}"/>
    <cellStyle name="Millares 2 4 2 2 4 5 2" xfId="33021" xr:uid="{BA6D522C-0C10-4F50-B60E-C22C75F58623}"/>
    <cellStyle name="Millares 2 4 2 2 4 6" xfId="22697" xr:uid="{DD3DAB90-19CA-4870-A2BF-0D6B6A6BA6C1}"/>
    <cellStyle name="Millares 2 4 2 2 5" xfId="2694" xr:uid="{2821567D-4B31-4112-9373-1176182D958C}"/>
    <cellStyle name="Millares 2 4 2 2 5 2" xfId="5275" xr:uid="{87D0349F-8EF5-428F-8EE3-30349ECCA067}"/>
    <cellStyle name="Millares 2 4 2 2 5 2 2" xfId="10437" xr:uid="{F12F6AE0-FE68-4061-AEBF-A8A47E046872}"/>
    <cellStyle name="Millares 2 4 2 2 5 2 2 2" xfId="20761" xr:uid="{45166761-5FA1-4BF9-990F-2F49BE362FE8}"/>
    <cellStyle name="Millares 2 4 2 2 5 2 2 2 2" xfId="41409" xr:uid="{3D1A99B9-C93F-4507-BB27-EE874B4C3D41}"/>
    <cellStyle name="Millares 2 4 2 2 5 2 2 3" xfId="31085" xr:uid="{7469A85C-8B0D-4FF6-BB45-8BEE5DB31597}"/>
    <cellStyle name="Millares 2 4 2 2 5 2 3" xfId="15599" xr:uid="{2A188D57-97C0-4172-9B61-CA55413DAD3D}"/>
    <cellStyle name="Millares 2 4 2 2 5 2 3 2" xfId="36247" xr:uid="{749E2CD3-B48C-40F6-ACFC-D0BE230A15B8}"/>
    <cellStyle name="Millares 2 4 2 2 5 2 4" xfId="25923" xr:uid="{D75134FD-6BD6-4D49-BDE3-8B7116F738E1}"/>
    <cellStyle name="Millares 2 4 2 2 5 3" xfId="7856" xr:uid="{F0FBF0F2-6187-4748-8CA1-6B6852A7F7F1}"/>
    <cellStyle name="Millares 2 4 2 2 5 3 2" xfId="18180" xr:uid="{F3B4971F-05DB-4808-8A8F-F30A3B3C5984}"/>
    <cellStyle name="Millares 2 4 2 2 5 3 2 2" xfId="38828" xr:uid="{42EB7A68-7AE9-4D77-A161-E83B68F815AE}"/>
    <cellStyle name="Millares 2 4 2 2 5 3 3" xfId="28504" xr:uid="{CB74D5CD-7502-4BBD-95A1-79456EB3DACB}"/>
    <cellStyle name="Millares 2 4 2 2 5 4" xfId="13018" xr:uid="{061FE44F-11CD-4369-AED1-9EA8E5F3D436}"/>
    <cellStyle name="Millares 2 4 2 2 5 4 2" xfId="33666" xr:uid="{5B107F48-2532-4C5B-8E78-9327CC0430C1}"/>
    <cellStyle name="Millares 2 4 2 2 5 5" xfId="23342" xr:uid="{E764A4F4-9F8C-48AA-9BE4-063F9CE8F2D2}"/>
    <cellStyle name="Millares 2 4 2 2 6" xfId="3985" xr:uid="{E5322AA8-4518-48D4-8673-22D86427F797}"/>
    <cellStyle name="Millares 2 4 2 2 6 2" xfId="9147" xr:uid="{7B211834-5D99-4804-AA89-E0515E9704AC}"/>
    <cellStyle name="Millares 2 4 2 2 6 2 2" xfId="19471" xr:uid="{D4B031DC-F77B-4AA0-BCE0-B365BD37E4BE}"/>
    <cellStyle name="Millares 2 4 2 2 6 2 2 2" xfId="40119" xr:uid="{F2F693E7-0A5F-466E-88F1-E9E7EA6D337D}"/>
    <cellStyle name="Millares 2 4 2 2 6 2 3" xfId="29795" xr:uid="{EB9115BB-32F4-4324-85B2-16BF7312391E}"/>
    <cellStyle name="Millares 2 4 2 2 6 3" xfId="14309" xr:uid="{CFB359CA-5616-4EEB-BB18-70455F0260C4}"/>
    <cellStyle name="Millares 2 4 2 2 6 3 2" xfId="34957" xr:uid="{67A2C3C9-0156-43A0-AC03-8C377AC08F55}"/>
    <cellStyle name="Millares 2 4 2 2 6 4" xfId="24633" xr:uid="{A448013F-36DB-44F4-AB99-8BB57163D2D9}"/>
    <cellStyle name="Millares 2 4 2 2 7" xfId="6566" xr:uid="{14A285CE-365F-41C5-AC87-439CE7AB3BDC}"/>
    <cellStyle name="Millares 2 4 2 2 7 2" xfId="16890" xr:uid="{BCC3755E-2313-4532-8F1D-D5DFCF47615D}"/>
    <cellStyle name="Millares 2 4 2 2 7 2 2" xfId="37538" xr:uid="{260331C3-6532-4C45-80E1-9B97C3DFF9A6}"/>
    <cellStyle name="Millares 2 4 2 2 7 3" xfId="27214" xr:uid="{0D9C3AFA-D613-46B1-A579-6E862F7EFDDF}"/>
    <cellStyle name="Millares 2 4 2 2 8" xfId="11728" xr:uid="{A1424E27-56F4-450B-96EB-35B45F7D28FA}"/>
    <cellStyle name="Millares 2 4 2 2 8 2" xfId="32376" xr:uid="{CD318877-959A-457A-BE83-9A5699401579}"/>
    <cellStyle name="Millares 2 4 2 2 9" xfId="22052" xr:uid="{B7DE8B86-5854-4140-9EDE-062DDC070E78}"/>
    <cellStyle name="Millares 2 4 2 3" xfId="1032" xr:uid="{00000000-0005-0000-0000-0000CB050000}"/>
    <cellStyle name="Millares 2 4 2 3 2" xfId="1033" xr:uid="{00000000-0005-0000-0000-0000CC050000}"/>
    <cellStyle name="Millares 2 4 2 3 2 2" xfId="2007" xr:uid="{00000000-0005-0000-0000-0000CD050000}"/>
    <cellStyle name="Millares 2 4 2 3 2 2 2" xfId="3344" xr:uid="{F6A685BD-7EBC-44E9-AF20-B87C7E885C63}"/>
    <cellStyle name="Millares 2 4 2 3 2 2 2 2" xfId="5925" xr:uid="{BFC58323-6B2F-4061-9BE4-811D4415EB51}"/>
    <cellStyle name="Millares 2 4 2 3 2 2 2 2 2" xfId="11087" xr:uid="{41DBAD8B-F11C-4CC5-A89D-0CB14C0CAB14}"/>
    <cellStyle name="Millares 2 4 2 3 2 2 2 2 2 2" xfId="21411" xr:uid="{F978E225-9F74-4EB7-8884-B0DDDCEC23FE}"/>
    <cellStyle name="Millares 2 4 2 3 2 2 2 2 2 2 2" xfId="42059" xr:uid="{E4378890-1470-43B7-A1AB-B3F2F60FC2A0}"/>
    <cellStyle name="Millares 2 4 2 3 2 2 2 2 2 3" xfId="31735" xr:uid="{3E51B888-A0FF-4DA2-8F14-83CE7D1CA502}"/>
    <cellStyle name="Millares 2 4 2 3 2 2 2 2 3" xfId="16249" xr:uid="{17AD2171-7F70-4734-BE3F-A49A9D37C639}"/>
    <cellStyle name="Millares 2 4 2 3 2 2 2 2 3 2" xfId="36897" xr:uid="{BA31F7AF-991E-4EFB-B905-70B5EB408144}"/>
    <cellStyle name="Millares 2 4 2 3 2 2 2 2 4" xfId="26573" xr:uid="{A74D6C70-DA58-4ADD-B4F1-BD11F1ABD576}"/>
    <cellStyle name="Millares 2 4 2 3 2 2 2 3" xfId="8506" xr:uid="{041888C1-BE72-43BF-AB65-99C65CBB6F8E}"/>
    <cellStyle name="Millares 2 4 2 3 2 2 2 3 2" xfId="18830" xr:uid="{72B1C047-4FCD-40B3-9B75-45BD16AFB2C3}"/>
    <cellStyle name="Millares 2 4 2 3 2 2 2 3 2 2" xfId="39478" xr:uid="{95313477-FEF1-4458-AE90-84882EE527AD}"/>
    <cellStyle name="Millares 2 4 2 3 2 2 2 3 3" xfId="29154" xr:uid="{8B751D41-C679-4407-9D1B-984EAF5E5AD2}"/>
    <cellStyle name="Millares 2 4 2 3 2 2 2 4" xfId="13668" xr:uid="{40329380-53BB-4EEF-AD5B-34E794323689}"/>
    <cellStyle name="Millares 2 4 2 3 2 2 2 4 2" xfId="34316" xr:uid="{7F7155D6-6B90-4F7F-8889-739233DDD7DD}"/>
    <cellStyle name="Millares 2 4 2 3 2 2 2 5" xfId="23992" xr:uid="{CAB7B415-5880-44ED-8EA3-AE21F9500D30}"/>
    <cellStyle name="Millares 2 4 2 3 2 2 3" xfId="4635" xr:uid="{898BAC16-D5D1-49AF-9F40-A918F5859CE4}"/>
    <cellStyle name="Millares 2 4 2 3 2 2 3 2" xfId="9797" xr:uid="{21C66D94-CD1B-4E03-A4AB-BC8D20FB2586}"/>
    <cellStyle name="Millares 2 4 2 3 2 2 3 2 2" xfId="20121" xr:uid="{9F2B3033-E61A-4DDC-8C4B-53D5DC103576}"/>
    <cellStyle name="Millares 2 4 2 3 2 2 3 2 2 2" xfId="40769" xr:uid="{29710578-BA33-4A4C-8DA6-F9276870FFEF}"/>
    <cellStyle name="Millares 2 4 2 3 2 2 3 2 3" xfId="30445" xr:uid="{A2CA7E68-DE47-4D22-8144-469CA6C85F0F}"/>
    <cellStyle name="Millares 2 4 2 3 2 2 3 3" xfId="14959" xr:uid="{B6145F42-8BA9-44DA-A45C-FF13B2BC8F86}"/>
    <cellStyle name="Millares 2 4 2 3 2 2 3 3 2" xfId="35607" xr:uid="{A28B1061-00DE-4765-AC13-E7C81230EEBB}"/>
    <cellStyle name="Millares 2 4 2 3 2 2 3 4" xfId="25283" xr:uid="{340C6BF4-D446-4D25-B26E-32B4A951D289}"/>
    <cellStyle name="Millares 2 4 2 3 2 2 4" xfId="7216" xr:uid="{72DB7466-5E9C-48D8-B006-88750FF7760B}"/>
    <cellStyle name="Millares 2 4 2 3 2 2 4 2" xfId="17540" xr:uid="{66EF551A-2412-4BED-9A39-ECC53F590115}"/>
    <cellStyle name="Millares 2 4 2 3 2 2 4 2 2" xfId="38188" xr:uid="{FE8215BA-6E21-4856-A29D-1EBDBC59F07F}"/>
    <cellStyle name="Millares 2 4 2 3 2 2 4 3" xfId="27864" xr:uid="{8138A28C-709C-48E3-A499-63D597BF93A1}"/>
    <cellStyle name="Millares 2 4 2 3 2 2 5" xfId="12378" xr:uid="{E9682A3D-1B57-4FE7-BD6D-B9C3F8F82F58}"/>
    <cellStyle name="Millares 2 4 2 3 2 2 5 2" xfId="33026" xr:uid="{EAC4155C-5916-41CE-956F-7519141880BA}"/>
    <cellStyle name="Millares 2 4 2 3 2 2 6" xfId="22702" xr:uid="{32ABBE89-4E40-47B4-B36B-3566395C28C5}"/>
    <cellStyle name="Millares 2 4 2 3 2 3" xfId="2699" xr:uid="{DB0E51A0-34E4-412B-BB7B-B221931AA93B}"/>
    <cellStyle name="Millares 2 4 2 3 2 3 2" xfId="5280" xr:uid="{832B8151-A14F-40D3-8B14-14C907A08ED4}"/>
    <cellStyle name="Millares 2 4 2 3 2 3 2 2" xfId="10442" xr:uid="{31F982D3-CBA8-4DE4-8BA9-1C8BC1CD33C3}"/>
    <cellStyle name="Millares 2 4 2 3 2 3 2 2 2" xfId="20766" xr:uid="{C4F18CA9-46A1-415E-BE88-523DF30A0356}"/>
    <cellStyle name="Millares 2 4 2 3 2 3 2 2 2 2" xfId="41414" xr:uid="{400CF104-6380-452E-AA02-E2FC1E247B31}"/>
    <cellStyle name="Millares 2 4 2 3 2 3 2 2 3" xfId="31090" xr:uid="{5E67F3C3-815B-4366-BDFD-00FFA41D8024}"/>
    <cellStyle name="Millares 2 4 2 3 2 3 2 3" xfId="15604" xr:uid="{99F7B131-F896-4BAE-9A43-45948ED7A3CC}"/>
    <cellStyle name="Millares 2 4 2 3 2 3 2 3 2" xfId="36252" xr:uid="{7EF4AB4B-36DC-4E21-B8D8-79A791896DFE}"/>
    <cellStyle name="Millares 2 4 2 3 2 3 2 4" xfId="25928" xr:uid="{D6456680-6F22-473B-949B-1128E49C3A28}"/>
    <cellStyle name="Millares 2 4 2 3 2 3 3" xfId="7861" xr:uid="{CE52AEB2-0ED4-4B18-9C2A-ECC4E7499008}"/>
    <cellStyle name="Millares 2 4 2 3 2 3 3 2" xfId="18185" xr:uid="{F99A55A2-6D31-4D38-8AB8-B6038A660414}"/>
    <cellStyle name="Millares 2 4 2 3 2 3 3 2 2" xfId="38833" xr:uid="{A587C751-C5F1-4A45-A032-B4B849272C9E}"/>
    <cellStyle name="Millares 2 4 2 3 2 3 3 3" xfId="28509" xr:uid="{A6047665-D241-42C7-AA66-DB4E5B9F3AE4}"/>
    <cellStyle name="Millares 2 4 2 3 2 3 4" xfId="13023" xr:uid="{A096CA89-71F0-4212-A019-45163F0B9D56}"/>
    <cellStyle name="Millares 2 4 2 3 2 3 4 2" xfId="33671" xr:uid="{5BEE6BE9-313A-4357-93F1-E2F691195995}"/>
    <cellStyle name="Millares 2 4 2 3 2 3 5" xfId="23347" xr:uid="{25723449-956F-46E8-BDE6-9E473720359C}"/>
    <cellStyle name="Millares 2 4 2 3 2 4" xfId="3990" xr:uid="{C515F0DF-BF7E-44E1-B3DA-E1546A0803F6}"/>
    <cellStyle name="Millares 2 4 2 3 2 4 2" xfId="9152" xr:uid="{330D6DC8-C201-4E65-B37B-27B6D24168C8}"/>
    <cellStyle name="Millares 2 4 2 3 2 4 2 2" xfId="19476" xr:uid="{4610A294-CA4E-45F7-98AA-DF6B6E8A6D04}"/>
    <cellStyle name="Millares 2 4 2 3 2 4 2 2 2" xfId="40124" xr:uid="{D4990304-C66B-492D-ADB8-8656F622B7B8}"/>
    <cellStyle name="Millares 2 4 2 3 2 4 2 3" xfId="29800" xr:uid="{20333E56-0A26-4EA3-A576-025C4072E03A}"/>
    <cellStyle name="Millares 2 4 2 3 2 4 3" xfId="14314" xr:uid="{1CF4CC06-66DD-4BE9-8BA4-227D0725F042}"/>
    <cellStyle name="Millares 2 4 2 3 2 4 3 2" xfId="34962" xr:uid="{672E15A5-966C-490A-8045-F45178E544EE}"/>
    <cellStyle name="Millares 2 4 2 3 2 4 4" xfId="24638" xr:uid="{DFA3973A-5F00-4DB2-8B46-8B50746FBBE1}"/>
    <cellStyle name="Millares 2 4 2 3 2 5" xfId="6571" xr:uid="{44197B40-1965-4DAA-8C1E-048C3600C8B1}"/>
    <cellStyle name="Millares 2 4 2 3 2 5 2" xfId="16895" xr:uid="{EE2A840E-A01E-4B4F-8CE8-57B447CBC515}"/>
    <cellStyle name="Millares 2 4 2 3 2 5 2 2" xfId="37543" xr:uid="{D7B25B2B-99BE-44E3-BB3D-00438B01A336}"/>
    <cellStyle name="Millares 2 4 2 3 2 5 3" xfId="27219" xr:uid="{CA437321-49D8-48EA-96BB-02A48A34C0AD}"/>
    <cellStyle name="Millares 2 4 2 3 2 6" xfId="11733" xr:uid="{CB6F4812-C787-4C4B-9540-B03142EF9822}"/>
    <cellStyle name="Millares 2 4 2 3 2 6 2" xfId="32381" xr:uid="{AB6F0DA8-D109-4AB0-B669-610F1D2DBD66}"/>
    <cellStyle name="Millares 2 4 2 3 2 7" xfId="22057" xr:uid="{8CFC586B-67B7-4D58-BA8F-D6E60A90259D}"/>
    <cellStyle name="Millares 2 4 2 3 3" xfId="2006" xr:uid="{00000000-0005-0000-0000-0000CE050000}"/>
    <cellStyle name="Millares 2 4 2 3 3 2" xfId="3343" xr:uid="{9AA38F40-D963-40DE-AE33-5ECF194BC347}"/>
    <cellStyle name="Millares 2 4 2 3 3 2 2" xfId="5924" xr:uid="{50F54464-C724-45E5-91D8-B0C483C7EFC8}"/>
    <cellStyle name="Millares 2 4 2 3 3 2 2 2" xfId="11086" xr:uid="{885BF24F-A326-4DCB-8387-2942245C520A}"/>
    <cellStyle name="Millares 2 4 2 3 3 2 2 2 2" xfId="21410" xr:uid="{12BC405C-B3BD-4DB5-84BF-44F8CEC93423}"/>
    <cellStyle name="Millares 2 4 2 3 3 2 2 2 2 2" xfId="42058" xr:uid="{B625A380-E894-44E5-A747-A235A9C6217D}"/>
    <cellStyle name="Millares 2 4 2 3 3 2 2 2 3" xfId="31734" xr:uid="{D367B8AB-B0E7-479C-8CDA-051D560BCDB6}"/>
    <cellStyle name="Millares 2 4 2 3 3 2 2 3" xfId="16248" xr:uid="{3B1E936C-BE55-49D8-A1E4-552925D64451}"/>
    <cellStyle name="Millares 2 4 2 3 3 2 2 3 2" xfId="36896" xr:uid="{07D5DA7D-4BC6-4958-AA79-3004EB97DC01}"/>
    <cellStyle name="Millares 2 4 2 3 3 2 2 4" xfId="26572" xr:uid="{B42200CB-D932-4C83-B129-F899D56C03BE}"/>
    <cellStyle name="Millares 2 4 2 3 3 2 3" xfId="8505" xr:uid="{256B3D18-77C7-42C9-8C8A-56C64A2753D7}"/>
    <cellStyle name="Millares 2 4 2 3 3 2 3 2" xfId="18829" xr:uid="{B66CDBC1-4044-4C9F-87CA-815A615D07C6}"/>
    <cellStyle name="Millares 2 4 2 3 3 2 3 2 2" xfId="39477" xr:uid="{E097922D-C67E-4FBE-88D1-6F8906A2E9B7}"/>
    <cellStyle name="Millares 2 4 2 3 3 2 3 3" xfId="29153" xr:uid="{114178AA-8D06-48B4-9399-7D181711FF15}"/>
    <cellStyle name="Millares 2 4 2 3 3 2 4" xfId="13667" xr:uid="{CF2CD330-A99C-4596-AD2A-BCA8376BAD3C}"/>
    <cellStyle name="Millares 2 4 2 3 3 2 4 2" xfId="34315" xr:uid="{2BDE507A-9959-466C-8BAA-D46AA666CA99}"/>
    <cellStyle name="Millares 2 4 2 3 3 2 5" xfId="23991" xr:uid="{9B1DE4AD-465C-4415-8F68-07F9C056DAB1}"/>
    <cellStyle name="Millares 2 4 2 3 3 3" xfId="4634" xr:uid="{B26A6660-BE68-4C18-897B-F52EA8CDCBF5}"/>
    <cellStyle name="Millares 2 4 2 3 3 3 2" xfId="9796" xr:uid="{F9AAF2C5-CFEF-4CF2-8045-342773A79A06}"/>
    <cellStyle name="Millares 2 4 2 3 3 3 2 2" xfId="20120" xr:uid="{B345E280-2680-44BB-9E7B-A7110E569DBB}"/>
    <cellStyle name="Millares 2 4 2 3 3 3 2 2 2" xfId="40768" xr:uid="{4CC1DAAA-85C0-4AA2-ACC9-2AACC8240A9A}"/>
    <cellStyle name="Millares 2 4 2 3 3 3 2 3" xfId="30444" xr:uid="{2EC7BDC8-10E0-4B07-9C74-5359739DB221}"/>
    <cellStyle name="Millares 2 4 2 3 3 3 3" xfId="14958" xr:uid="{91E73388-8006-46AC-820A-087FBE586D0F}"/>
    <cellStyle name="Millares 2 4 2 3 3 3 3 2" xfId="35606" xr:uid="{B85F5FC6-F804-4B5B-8013-C1690130DCC0}"/>
    <cellStyle name="Millares 2 4 2 3 3 3 4" xfId="25282" xr:uid="{01671C82-CDF3-46FC-ACE6-973FF32ACB27}"/>
    <cellStyle name="Millares 2 4 2 3 3 4" xfId="7215" xr:uid="{CD6386E5-BEA0-446A-9755-4189740727E9}"/>
    <cellStyle name="Millares 2 4 2 3 3 4 2" xfId="17539" xr:uid="{EAC8836E-7195-4431-BCEF-F4CCBFBC0E20}"/>
    <cellStyle name="Millares 2 4 2 3 3 4 2 2" xfId="38187" xr:uid="{C1B60948-F5C6-49D6-A2AC-B3E941A922FC}"/>
    <cellStyle name="Millares 2 4 2 3 3 4 3" xfId="27863" xr:uid="{1342D551-570B-4CA9-B724-67543A871118}"/>
    <cellStyle name="Millares 2 4 2 3 3 5" xfId="12377" xr:uid="{2B8AA214-710F-4647-9437-AE2528E4E57D}"/>
    <cellStyle name="Millares 2 4 2 3 3 5 2" xfId="33025" xr:uid="{3A0AC3D6-CA26-4174-8322-F47F878FEA25}"/>
    <cellStyle name="Millares 2 4 2 3 3 6" xfId="22701" xr:uid="{7B206517-78E9-4675-A773-1CAAF19CAF2C}"/>
    <cellStyle name="Millares 2 4 2 3 4" xfId="2698" xr:uid="{22E18545-2B81-4295-8557-007DB1C2275C}"/>
    <cellStyle name="Millares 2 4 2 3 4 2" xfId="5279" xr:uid="{B4C2E439-EC01-4461-9B05-4F55834DF894}"/>
    <cellStyle name="Millares 2 4 2 3 4 2 2" xfId="10441" xr:uid="{6F379339-A740-4606-865F-E6A2BB98CE0F}"/>
    <cellStyle name="Millares 2 4 2 3 4 2 2 2" xfId="20765" xr:uid="{7B8F4B2A-77A8-4095-812F-A769547FD1A7}"/>
    <cellStyle name="Millares 2 4 2 3 4 2 2 2 2" xfId="41413" xr:uid="{F17B3EC7-02AC-4529-8B41-DEB7DE240F35}"/>
    <cellStyle name="Millares 2 4 2 3 4 2 2 3" xfId="31089" xr:uid="{264B9091-728E-4B25-A364-8F0A823EB076}"/>
    <cellStyle name="Millares 2 4 2 3 4 2 3" xfId="15603" xr:uid="{A22C6959-7661-4739-8B5A-E66A0F15181D}"/>
    <cellStyle name="Millares 2 4 2 3 4 2 3 2" xfId="36251" xr:uid="{B7667E6C-B033-4A37-AD75-549BE0DEF4A9}"/>
    <cellStyle name="Millares 2 4 2 3 4 2 4" xfId="25927" xr:uid="{797A6C67-BCD7-421A-8042-A67A4678D17A}"/>
    <cellStyle name="Millares 2 4 2 3 4 3" xfId="7860" xr:uid="{02214EE6-D1A4-48AA-AED6-89922822876D}"/>
    <cellStyle name="Millares 2 4 2 3 4 3 2" xfId="18184" xr:uid="{2FD045F7-3593-484F-A43A-0ED40ED3A7BF}"/>
    <cellStyle name="Millares 2 4 2 3 4 3 2 2" xfId="38832" xr:uid="{3794AB2B-E67B-4D92-8C86-7B33153AEC96}"/>
    <cellStyle name="Millares 2 4 2 3 4 3 3" xfId="28508" xr:uid="{4DBAC8AF-6DE7-4332-A88C-F7EF4BD629FF}"/>
    <cellStyle name="Millares 2 4 2 3 4 4" xfId="13022" xr:uid="{E20EF2DE-AF4F-4232-A7A2-BEB3A4E26917}"/>
    <cellStyle name="Millares 2 4 2 3 4 4 2" xfId="33670" xr:uid="{396A181C-D018-4C95-A825-47FB52A97B6A}"/>
    <cellStyle name="Millares 2 4 2 3 4 5" xfId="23346" xr:uid="{F6F87033-CE52-4299-BBAA-254D4F845EDF}"/>
    <cellStyle name="Millares 2 4 2 3 5" xfId="3989" xr:uid="{56C262A2-6266-439C-9F47-9FF9392F3636}"/>
    <cellStyle name="Millares 2 4 2 3 5 2" xfId="9151" xr:uid="{958FA811-3638-4FAA-A68B-E03BA7F0B85C}"/>
    <cellStyle name="Millares 2 4 2 3 5 2 2" xfId="19475" xr:uid="{6BCB14F4-DFF3-46DB-898F-29FF3C81901A}"/>
    <cellStyle name="Millares 2 4 2 3 5 2 2 2" xfId="40123" xr:uid="{15B9ABE9-9F70-4673-9B5E-3A93A8298E3C}"/>
    <cellStyle name="Millares 2 4 2 3 5 2 3" xfId="29799" xr:uid="{CD8200D3-D05A-41D4-9FB2-66B90F7ECEAF}"/>
    <cellStyle name="Millares 2 4 2 3 5 3" xfId="14313" xr:uid="{D4A4747D-DD84-442E-B2DA-CB960F2273C8}"/>
    <cellStyle name="Millares 2 4 2 3 5 3 2" xfId="34961" xr:uid="{054FD619-98B3-4503-BE05-FA5A751406BF}"/>
    <cellStyle name="Millares 2 4 2 3 5 4" xfId="24637" xr:uid="{B4A5FA84-35CD-444B-BAF8-ABD842F87A42}"/>
    <cellStyle name="Millares 2 4 2 3 6" xfId="6570" xr:uid="{370FC3C4-52EC-4B49-B5A4-E22EDA374110}"/>
    <cellStyle name="Millares 2 4 2 3 6 2" xfId="16894" xr:uid="{668DB6CE-8A7E-4B4F-A52B-C69F5F0ADE44}"/>
    <cellStyle name="Millares 2 4 2 3 6 2 2" xfId="37542" xr:uid="{D8D719F2-4A22-42E2-923D-5CA8BAEFD267}"/>
    <cellStyle name="Millares 2 4 2 3 6 3" xfId="27218" xr:uid="{90B709AB-BACF-4358-BDE4-EACB9003F687}"/>
    <cellStyle name="Millares 2 4 2 3 7" xfId="11732" xr:uid="{B7839356-ED46-4BF7-948E-C58850E2AC0E}"/>
    <cellStyle name="Millares 2 4 2 3 7 2" xfId="32380" xr:uid="{2902902E-795B-439A-AEC0-675F1695F52C}"/>
    <cellStyle name="Millares 2 4 2 3 8" xfId="22056" xr:uid="{3BA79B42-C2B4-4F8E-A7F8-0B67DAD238BA}"/>
    <cellStyle name="Millares 2 4 2 4" xfId="1034" xr:uid="{00000000-0005-0000-0000-0000CF050000}"/>
    <cellStyle name="Millares 2 4 2 4 2" xfId="1035" xr:uid="{00000000-0005-0000-0000-0000D0050000}"/>
    <cellStyle name="Millares 2 4 2 4 2 2" xfId="2009" xr:uid="{00000000-0005-0000-0000-0000D1050000}"/>
    <cellStyle name="Millares 2 4 2 4 2 2 2" xfId="3346" xr:uid="{0DA11EF3-E107-4B99-BE32-414E77D47160}"/>
    <cellStyle name="Millares 2 4 2 4 2 2 2 2" xfId="5927" xr:uid="{54C49DDD-3203-4B98-9CE1-F5D48B2A0D39}"/>
    <cellStyle name="Millares 2 4 2 4 2 2 2 2 2" xfId="11089" xr:uid="{29B20130-C2F3-4589-9572-AC5855EFFB95}"/>
    <cellStyle name="Millares 2 4 2 4 2 2 2 2 2 2" xfId="21413" xr:uid="{82F57E12-B722-4257-82A1-E9E87DA16019}"/>
    <cellStyle name="Millares 2 4 2 4 2 2 2 2 2 2 2" xfId="42061" xr:uid="{3935A54B-5ADD-4FC7-B5CB-5798ACA308DD}"/>
    <cellStyle name="Millares 2 4 2 4 2 2 2 2 2 3" xfId="31737" xr:uid="{0FC4002F-0132-45CE-97A6-CB7C85C62D02}"/>
    <cellStyle name="Millares 2 4 2 4 2 2 2 2 3" xfId="16251" xr:uid="{F8622C80-1B68-4EA1-8199-68CA1E059F63}"/>
    <cellStyle name="Millares 2 4 2 4 2 2 2 2 3 2" xfId="36899" xr:uid="{A40D62B6-5828-4C02-910D-62BCF7E9FE77}"/>
    <cellStyle name="Millares 2 4 2 4 2 2 2 2 4" xfId="26575" xr:uid="{02DB3FD0-D9C7-41D6-8671-B71BD6908D1D}"/>
    <cellStyle name="Millares 2 4 2 4 2 2 2 3" xfId="8508" xr:uid="{EC940A2C-EE47-4DA7-8C5F-6D1DF5A30836}"/>
    <cellStyle name="Millares 2 4 2 4 2 2 2 3 2" xfId="18832" xr:uid="{FA4F3F06-5284-4EC5-840F-A210FE10DFEC}"/>
    <cellStyle name="Millares 2 4 2 4 2 2 2 3 2 2" xfId="39480" xr:uid="{8314064A-6B2A-4442-8A8C-665CA54BF745}"/>
    <cellStyle name="Millares 2 4 2 4 2 2 2 3 3" xfId="29156" xr:uid="{94E0DFCA-7A20-4E7F-85B4-B8F947D5BB44}"/>
    <cellStyle name="Millares 2 4 2 4 2 2 2 4" xfId="13670" xr:uid="{E07D78CA-C3AC-4818-B22C-CA6196F60C39}"/>
    <cellStyle name="Millares 2 4 2 4 2 2 2 4 2" xfId="34318" xr:uid="{EE4EA832-ED22-4C01-B2ED-D9CD01AFC44A}"/>
    <cellStyle name="Millares 2 4 2 4 2 2 2 5" xfId="23994" xr:uid="{61FF93B6-40ED-4722-89F9-44757AE3CEAA}"/>
    <cellStyle name="Millares 2 4 2 4 2 2 3" xfId="4637" xr:uid="{E9654500-59AE-49F1-9994-8150FAA7E17E}"/>
    <cellStyle name="Millares 2 4 2 4 2 2 3 2" xfId="9799" xr:uid="{71349E88-8075-4C46-B178-E71ECEF4D16E}"/>
    <cellStyle name="Millares 2 4 2 4 2 2 3 2 2" xfId="20123" xr:uid="{191A974F-76C9-4C6E-8754-AB7BB33F7E5B}"/>
    <cellStyle name="Millares 2 4 2 4 2 2 3 2 2 2" xfId="40771" xr:uid="{285105C6-B12E-44EF-A400-30059BB47DB8}"/>
    <cellStyle name="Millares 2 4 2 4 2 2 3 2 3" xfId="30447" xr:uid="{693EDE1A-7F0C-4C37-8A82-A6FC298BFEFD}"/>
    <cellStyle name="Millares 2 4 2 4 2 2 3 3" xfId="14961" xr:uid="{69EA37B3-B53F-4ADC-B84D-8DC703D6FEDE}"/>
    <cellStyle name="Millares 2 4 2 4 2 2 3 3 2" xfId="35609" xr:uid="{050E78DB-B37E-42DB-80CE-42D18A254B8F}"/>
    <cellStyle name="Millares 2 4 2 4 2 2 3 4" xfId="25285" xr:uid="{40155EB3-68E0-4442-8EDE-C65D6D6B37E5}"/>
    <cellStyle name="Millares 2 4 2 4 2 2 4" xfId="7218" xr:uid="{DE6D91D2-830D-4E49-B832-A37D66C32457}"/>
    <cellStyle name="Millares 2 4 2 4 2 2 4 2" xfId="17542" xr:uid="{7ACF66B0-3C2F-4028-870A-D339855C982D}"/>
    <cellStyle name="Millares 2 4 2 4 2 2 4 2 2" xfId="38190" xr:uid="{1E5B4D3B-F914-4A1F-A4E4-4978E8F7357D}"/>
    <cellStyle name="Millares 2 4 2 4 2 2 4 3" xfId="27866" xr:uid="{298945A6-9193-41C8-8659-7E1A9431602F}"/>
    <cellStyle name="Millares 2 4 2 4 2 2 5" xfId="12380" xr:uid="{A7C286A6-D50E-4362-9E50-7F81A84CE707}"/>
    <cellStyle name="Millares 2 4 2 4 2 2 5 2" xfId="33028" xr:uid="{FD70B8D6-C074-4175-B7B5-2E6EB202783A}"/>
    <cellStyle name="Millares 2 4 2 4 2 2 6" xfId="22704" xr:uid="{29ADF6E5-19D2-490F-854C-E01F680240E9}"/>
    <cellStyle name="Millares 2 4 2 4 2 3" xfId="2701" xr:uid="{CB4F46A3-FB60-4517-A86D-5E6AA05B577B}"/>
    <cellStyle name="Millares 2 4 2 4 2 3 2" xfId="5282" xr:uid="{721CFCFB-5854-47FE-AAEC-2A4A1BA3E358}"/>
    <cellStyle name="Millares 2 4 2 4 2 3 2 2" xfId="10444" xr:uid="{1E2EFB9E-05AD-4CAB-9946-35BF2BAB5965}"/>
    <cellStyle name="Millares 2 4 2 4 2 3 2 2 2" xfId="20768" xr:uid="{7AC0F36E-24EC-4884-9D9A-8F1B317CDA5D}"/>
    <cellStyle name="Millares 2 4 2 4 2 3 2 2 2 2" xfId="41416" xr:uid="{4232EADC-93D5-41F6-8AA7-EDB68A80C94D}"/>
    <cellStyle name="Millares 2 4 2 4 2 3 2 2 3" xfId="31092" xr:uid="{F6019956-4E36-47E7-BFE4-8C6C32D12D19}"/>
    <cellStyle name="Millares 2 4 2 4 2 3 2 3" xfId="15606" xr:uid="{042898EB-233A-4C07-8828-447D044FB37B}"/>
    <cellStyle name="Millares 2 4 2 4 2 3 2 3 2" xfId="36254" xr:uid="{3474BB47-6D51-43D1-8059-DFE5E76AA730}"/>
    <cellStyle name="Millares 2 4 2 4 2 3 2 4" xfId="25930" xr:uid="{82CB1045-5107-4812-8493-95FB88883373}"/>
    <cellStyle name="Millares 2 4 2 4 2 3 3" xfId="7863" xr:uid="{B3079E26-7FCC-41E2-A607-C88C4AEC7ACB}"/>
    <cellStyle name="Millares 2 4 2 4 2 3 3 2" xfId="18187" xr:uid="{C960CA8C-0849-4FEE-9227-70D724FDDE08}"/>
    <cellStyle name="Millares 2 4 2 4 2 3 3 2 2" xfId="38835" xr:uid="{B3A31330-792F-4CC6-828C-918F20896137}"/>
    <cellStyle name="Millares 2 4 2 4 2 3 3 3" xfId="28511" xr:uid="{E5DF48BD-CCBA-4C5C-B0F8-8C2218E71973}"/>
    <cellStyle name="Millares 2 4 2 4 2 3 4" xfId="13025" xr:uid="{4143C255-9F92-4268-A44F-FC980C789922}"/>
    <cellStyle name="Millares 2 4 2 4 2 3 4 2" xfId="33673" xr:uid="{8E182A89-7BE5-4BEA-B377-7376F332D7AB}"/>
    <cellStyle name="Millares 2 4 2 4 2 3 5" xfId="23349" xr:uid="{38B17CA8-124E-41F3-AF31-43D85C72C68B}"/>
    <cellStyle name="Millares 2 4 2 4 2 4" xfId="3992" xr:uid="{9ADCE284-1153-4A6F-84E4-77BF51C62C75}"/>
    <cellStyle name="Millares 2 4 2 4 2 4 2" xfId="9154" xr:uid="{F6B2FDD1-2D07-4E18-840A-7C0179F6DE95}"/>
    <cellStyle name="Millares 2 4 2 4 2 4 2 2" xfId="19478" xr:uid="{0DD42CB9-3AD9-4B34-86A8-7B9AAB27DEBB}"/>
    <cellStyle name="Millares 2 4 2 4 2 4 2 2 2" xfId="40126" xr:uid="{E53B4049-82FF-46E3-8905-DFE5E2D66226}"/>
    <cellStyle name="Millares 2 4 2 4 2 4 2 3" xfId="29802" xr:uid="{F033DA68-6843-4F67-A237-4F6357D7B2EE}"/>
    <cellStyle name="Millares 2 4 2 4 2 4 3" xfId="14316" xr:uid="{A90C508A-95FE-44EF-87D7-EFC6777C4252}"/>
    <cellStyle name="Millares 2 4 2 4 2 4 3 2" xfId="34964" xr:uid="{7DF35162-EB99-478D-BBEC-3A7D5B93C3D0}"/>
    <cellStyle name="Millares 2 4 2 4 2 4 4" xfId="24640" xr:uid="{0B8CFA49-7BC5-4BAA-862A-543889BA9C11}"/>
    <cellStyle name="Millares 2 4 2 4 2 5" xfId="6573" xr:uid="{71864E33-93A9-44D5-BC6F-59BA0388723A}"/>
    <cellStyle name="Millares 2 4 2 4 2 5 2" xfId="16897" xr:uid="{62618FE8-AC76-4B9E-A9E4-C99B1EC5269F}"/>
    <cellStyle name="Millares 2 4 2 4 2 5 2 2" xfId="37545" xr:uid="{E547EFAB-A113-4067-A4CA-F72315285E3D}"/>
    <cellStyle name="Millares 2 4 2 4 2 5 3" xfId="27221" xr:uid="{87DF69EE-16FA-4C72-BA77-D551298190B2}"/>
    <cellStyle name="Millares 2 4 2 4 2 6" xfId="11735" xr:uid="{C2B2CE53-0ADE-472A-971D-C1CBACF0974B}"/>
    <cellStyle name="Millares 2 4 2 4 2 6 2" xfId="32383" xr:uid="{840F9938-1C6F-444D-A6AC-BC32B6AB4AAB}"/>
    <cellStyle name="Millares 2 4 2 4 2 7" xfId="22059" xr:uid="{76915F6C-0D1F-4893-A0BE-442348A534CA}"/>
    <cellStyle name="Millares 2 4 2 4 3" xfId="2008" xr:uid="{00000000-0005-0000-0000-0000D2050000}"/>
    <cellStyle name="Millares 2 4 2 4 3 2" xfId="3345" xr:uid="{2EBC82B0-2ED8-4B69-8C2D-16267A84B949}"/>
    <cellStyle name="Millares 2 4 2 4 3 2 2" xfId="5926" xr:uid="{FD3FEF5A-3D6D-462A-82C0-529D194B9F79}"/>
    <cellStyle name="Millares 2 4 2 4 3 2 2 2" xfId="11088" xr:uid="{08146D50-2578-4491-9B2D-5B90BD9FB475}"/>
    <cellStyle name="Millares 2 4 2 4 3 2 2 2 2" xfId="21412" xr:uid="{7B823EA9-081B-4D43-AA34-A6013814001E}"/>
    <cellStyle name="Millares 2 4 2 4 3 2 2 2 2 2" xfId="42060" xr:uid="{8933E8E3-46C8-40BD-84E9-4E630CF45CEA}"/>
    <cellStyle name="Millares 2 4 2 4 3 2 2 2 3" xfId="31736" xr:uid="{C7C235AA-A841-45E2-B406-8C5F85A8B790}"/>
    <cellStyle name="Millares 2 4 2 4 3 2 2 3" xfId="16250" xr:uid="{F8BAD42D-B4CF-4682-B48A-FC09C6AA3810}"/>
    <cellStyle name="Millares 2 4 2 4 3 2 2 3 2" xfId="36898" xr:uid="{43183F3B-F875-4752-8013-EDE0E83D5B64}"/>
    <cellStyle name="Millares 2 4 2 4 3 2 2 4" xfId="26574" xr:uid="{60B48A99-ED92-49A1-84CC-81785718E507}"/>
    <cellStyle name="Millares 2 4 2 4 3 2 3" xfId="8507" xr:uid="{A4D97314-A15F-44DC-A9E0-1CD7E6741401}"/>
    <cellStyle name="Millares 2 4 2 4 3 2 3 2" xfId="18831" xr:uid="{590AF224-CA9A-4581-84F9-FEEAF7BDE021}"/>
    <cellStyle name="Millares 2 4 2 4 3 2 3 2 2" xfId="39479" xr:uid="{CFD9D922-8D86-4511-8870-2B1482D85AC7}"/>
    <cellStyle name="Millares 2 4 2 4 3 2 3 3" xfId="29155" xr:uid="{93C1B7EA-4518-45E6-9355-21C99BD2CF41}"/>
    <cellStyle name="Millares 2 4 2 4 3 2 4" xfId="13669" xr:uid="{5ECA9FDF-EE1F-4CA7-9790-F405F452320D}"/>
    <cellStyle name="Millares 2 4 2 4 3 2 4 2" xfId="34317" xr:uid="{7428A37E-8903-48E2-8C9F-410B6800C2FA}"/>
    <cellStyle name="Millares 2 4 2 4 3 2 5" xfId="23993" xr:uid="{4F8D47FC-A4EF-4CA7-B2A9-85E6CC5AE0BD}"/>
    <cellStyle name="Millares 2 4 2 4 3 3" xfId="4636" xr:uid="{6972922A-0EBF-46D5-BF73-3CED9955E196}"/>
    <cellStyle name="Millares 2 4 2 4 3 3 2" xfId="9798" xr:uid="{29FADD84-225E-41E2-BCB3-5E67832C1AE0}"/>
    <cellStyle name="Millares 2 4 2 4 3 3 2 2" xfId="20122" xr:uid="{CD0B7DFC-1256-4932-8464-93336816019D}"/>
    <cellStyle name="Millares 2 4 2 4 3 3 2 2 2" xfId="40770" xr:uid="{C85C0987-C320-425E-A1D4-A04DFEA40123}"/>
    <cellStyle name="Millares 2 4 2 4 3 3 2 3" xfId="30446" xr:uid="{5A5B5091-3C58-41C3-8DC1-9C8695993200}"/>
    <cellStyle name="Millares 2 4 2 4 3 3 3" xfId="14960" xr:uid="{C74EB6BB-65C5-4092-9212-AE86CF2BD630}"/>
    <cellStyle name="Millares 2 4 2 4 3 3 3 2" xfId="35608" xr:uid="{55BE2BB4-95E1-45EA-80A3-2647F5533958}"/>
    <cellStyle name="Millares 2 4 2 4 3 3 4" xfId="25284" xr:uid="{D32458BF-ACB7-4119-86AD-B5514AC60F81}"/>
    <cellStyle name="Millares 2 4 2 4 3 4" xfId="7217" xr:uid="{084B243B-7222-49F4-81D4-9755E4334ECD}"/>
    <cellStyle name="Millares 2 4 2 4 3 4 2" xfId="17541" xr:uid="{229CA042-5E58-4715-9874-C4DA1182044A}"/>
    <cellStyle name="Millares 2 4 2 4 3 4 2 2" xfId="38189" xr:uid="{A836BEE6-627D-4561-9FB6-3B661478A588}"/>
    <cellStyle name="Millares 2 4 2 4 3 4 3" xfId="27865" xr:uid="{86EA4022-7E8A-4525-B967-A6F035C7A87E}"/>
    <cellStyle name="Millares 2 4 2 4 3 5" xfId="12379" xr:uid="{2B8D2A50-BC0F-483E-B8E9-F6E4E506EDA0}"/>
    <cellStyle name="Millares 2 4 2 4 3 5 2" xfId="33027" xr:uid="{5052EAB9-AFA4-49D2-9F56-8A9749796331}"/>
    <cellStyle name="Millares 2 4 2 4 3 6" xfId="22703" xr:uid="{D91CE2A4-A80C-4715-9A16-AA179F40A452}"/>
    <cellStyle name="Millares 2 4 2 4 4" xfId="2700" xr:uid="{9C0B6AF2-79E5-4D4F-8A91-B3C90459F721}"/>
    <cellStyle name="Millares 2 4 2 4 4 2" xfId="5281" xr:uid="{D4C4E207-A9DE-44C8-9C02-CF56DA99C9F4}"/>
    <cellStyle name="Millares 2 4 2 4 4 2 2" xfId="10443" xr:uid="{EC22627A-5C6E-4A0A-A215-7C0331754C2D}"/>
    <cellStyle name="Millares 2 4 2 4 4 2 2 2" xfId="20767" xr:uid="{35569ACB-3809-41E4-A4C0-19CBC163B66A}"/>
    <cellStyle name="Millares 2 4 2 4 4 2 2 2 2" xfId="41415" xr:uid="{E297263D-BD33-494E-9C82-331671605046}"/>
    <cellStyle name="Millares 2 4 2 4 4 2 2 3" xfId="31091" xr:uid="{12FB8B35-14A8-4D00-A9DE-791B29B0A2CC}"/>
    <cellStyle name="Millares 2 4 2 4 4 2 3" xfId="15605" xr:uid="{5E7E9AC8-C565-448F-9268-B43C6AD262AF}"/>
    <cellStyle name="Millares 2 4 2 4 4 2 3 2" xfId="36253" xr:uid="{E6B02705-5505-45A6-A582-7ADF171F7F81}"/>
    <cellStyle name="Millares 2 4 2 4 4 2 4" xfId="25929" xr:uid="{94AB3946-00F4-4F6C-9D01-25EDEAF68BB8}"/>
    <cellStyle name="Millares 2 4 2 4 4 3" xfId="7862" xr:uid="{AC75C3F7-D5CC-4854-A5DB-3998993A261A}"/>
    <cellStyle name="Millares 2 4 2 4 4 3 2" xfId="18186" xr:uid="{6598E467-A701-4186-ACDE-A90F56822A5F}"/>
    <cellStyle name="Millares 2 4 2 4 4 3 2 2" xfId="38834" xr:uid="{107795A9-D6AA-4237-9E2B-EBA9D240C40D}"/>
    <cellStyle name="Millares 2 4 2 4 4 3 3" xfId="28510" xr:uid="{BD7F9461-8957-41C1-9572-8274A0443390}"/>
    <cellStyle name="Millares 2 4 2 4 4 4" xfId="13024" xr:uid="{407C6668-2FCF-4C3E-AB3B-1D773AFEC16A}"/>
    <cellStyle name="Millares 2 4 2 4 4 4 2" xfId="33672" xr:uid="{0D6D6F53-8C9C-4359-B1DA-58BE8459D130}"/>
    <cellStyle name="Millares 2 4 2 4 4 5" xfId="23348" xr:uid="{11D76F01-4850-4AA6-BE27-4F6AFC1FEA9E}"/>
    <cellStyle name="Millares 2 4 2 4 5" xfId="3991" xr:uid="{B504454B-6A33-4EA2-AF39-B968528C27C0}"/>
    <cellStyle name="Millares 2 4 2 4 5 2" xfId="9153" xr:uid="{E2DB33EE-1053-4E0B-A5AF-BE17DA5D1A57}"/>
    <cellStyle name="Millares 2 4 2 4 5 2 2" xfId="19477" xr:uid="{0A5F52E8-5160-4F31-84F6-D52E461DCA1E}"/>
    <cellStyle name="Millares 2 4 2 4 5 2 2 2" xfId="40125" xr:uid="{1E0928EC-955C-4B48-BB8A-7DD8B92C6B51}"/>
    <cellStyle name="Millares 2 4 2 4 5 2 3" xfId="29801" xr:uid="{A8AC6E84-703C-4722-9F75-ED20B0D55F9A}"/>
    <cellStyle name="Millares 2 4 2 4 5 3" xfId="14315" xr:uid="{053C1F37-ACB5-411E-8375-191DF703FCA1}"/>
    <cellStyle name="Millares 2 4 2 4 5 3 2" xfId="34963" xr:uid="{AA98EAEC-AB7F-48A5-A61D-CC5B6C22D860}"/>
    <cellStyle name="Millares 2 4 2 4 5 4" xfId="24639" xr:uid="{E4697CB2-2FF8-46A0-B6B1-7EE403068333}"/>
    <cellStyle name="Millares 2 4 2 4 6" xfId="6572" xr:uid="{03EC56FB-CCA0-49E6-9312-155EECF18738}"/>
    <cellStyle name="Millares 2 4 2 4 6 2" xfId="16896" xr:uid="{946FBA68-5157-40A0-A4F3-E022F3CA4B18}"/>
    <cellStyle name="Millares 2 4 2 4 6 2 2" xfId="37544" xr:uid="{FF581C10-662D-4301-8575-A4C4BEA81540}"/>
    <cellStyle name="Millares 2 4 2 4 6 3" xfId="27220" xr:uid="{3FDE3710-4BA5-4635-8BF4-24CCBEAA3120}"/>
    <cellStyle name="Millares 2 4 2 4 7" xfId="11734" xr:uid="{F4807F22-0866-4C52-9DC3-FFB28EADE402}"/>
    <cellStyle name="Millares 2 4 2 4 7 2" xfId="32382" xr:uid="{DC3C3AD8-93FB-4FB3-9480-9F2ADA90BE2D}"/>
    <cellStyle name="Millares 2 4 2 4 8" xfId="22058" xr:uid="{BBA23125-2E43-4F2E-8755-DBCEA2DE67BF}"/>
    <cellStyle name="Millares 2 4 2 5" xfId="1036" xr:uid="{00000000-0005-0000-0000-0000D3050000}"/>
    <cellStyle name="Millares 2 4 2 5 2" xfId="2010" xr:uid="{00000000-0005-0000-0000-0000D4050000}"/>
    <cellStyle name="Millares 2 4 2 5 2 2" xfId="3347" xr:uid="{C016A929-F6E1-4531-BC7C-7627196DC7A5}"/>
    <cellStyle name="Millares 2 4 2 5 2 2 2" xfId="5928" xr:uid="{78B62444-B698-4860-AF44-583E90BF840B}"/>
    <cellStyle name="Millares 2 4 2 5 2 2 2 2" xfId="11090" xr:uid="{4DAB5CEE-C4DF-4250-B69A-A4E181AEDA68}"/>
    <cellStyle name="Millares 2 4 2 5 2 2 2 2 2" xfId="21414" xr:uid="{401F175C-CF6C-4C33-B89B-B402E573AEF8}"/>
    <cellStyle name="Millares 2 4 2 5 2 2 2 2 2 2" xfId="42062" xr:uid="{65394EE0-0B97-4511-B214-26AEAD1B0C58}"/>
    <cellStyle name="Millares 2 4 2 5 2 2 2 2 3" xfId="31738" xr:uid="{F6DE2489-8A68-4C0D-BF70-17AC44C43AF7}"/>
    <cellStyle name="Millares 2 4 2 5 2 2 2 3" xfId="16252" xr:uid="{05BCF791-7574-419C-AFE6-AF30C1A1A264}"/>
    <cellStyle name="Millares 2 4 2 5 2 2 2 3 2" xfId="36900" xr:uid="{0C26BEB6-5199-4261-BF9D-AB7C6C0E9946}"/>
    <cellStyle name="Millares 2 4 2 5 2 2 2 4" xfId="26576" xr:uid="{48840C4E-B980-40EF-8E14-E3DE3BDEB23E}"/>
    <cellStyle name="Millares 2 4 2 5 2 2 3" xfId="8509" xr:uid="{F225C75E-44B9-48BF-8BCB-AD1A5B3DBEAD}"/>
    <cellStyle name="Millares 2 4 2 5 2 2 3 2" xfId="18833" xr:uid="{C130B956-327B-4603-B89F-E095A904E03D}"/>
    <cellStyle name="Millares 2 4 2 5 2 2 3 2 2" xfId="39481" xr:uid="{A6F3EF18-B0A8-4562-9CE2-1D80A2CE9C29}"/>
    <cellStyle name="Millares 2 4 2 5 2 2 3 3" xfId="29157" xr:uid="{F404E347-7053-4238-9EBA-6C9D3EF728C7}"/>
    <cellStyle name="Millares 2 4 2 5 2 2 4" xfId="13671" xr:uid="{67341D07-DB54-45CD-88B5-CFE076BDB0F3}"/>
    <cellStyle name="Millares 2 4 2 5 2 2 4 2" xfId="34319" xr:uid="{0B51566D-A697-4389-963E-E275006580CA}"/>
    <cellStyle name="Millares 2 4 2 5 2 2 5" xfId="23995" xr:uid="{C96F18AA-3CE6-43D5-9190-F0FA51A7C56D}"/>
    <cellStyle name="Millares 2 4 2 5 2 3" xfId="4638" xr:uid="{AC0C930B-F04D-4350-948E-7243B7AC7FC2}"/>
    <cellStyle name="Millares 2 4 2 5 2 3 2" xfId="9800" xr:uid="{14BB9164-0D9D-4630-BEC6-315C95743A2B}"/>
    <cellStyle name="Millares 2 4 2 5 2 3 2 2" xfId="20124" xr:uid="{FA0B523A-86DC-4813-8B09-8E4C301E20C9}"/>
    <cellStyle name="Millares 2 4 2 5 2 3 2 2 2" xfId="40772" xr:uid="{EE44BE30-8CF6-427F-961E-B451B43D29FD}"/>
    <cellStyle name="Millares 2 4 2 5 2 3 2 3" xfId="30448" xr:uid="{B188DF09-FAC4-46EE-9EED-BBF24ACD499E}"/>
    <cellStyle name="Millares 2 4 2 5 2 3 3" xfId="14962" xr:uid="{AA7EBFBD-594E-41C7-972E-0853BD0062EA}"/>
    <cellStyle name="Millares 2 4 2 5 2 3 3 2" xfId="35610" xr:uid="{7A139F37-C781-40B3-8A66-286C5652B5C8}"/>
    <cellStyle name="Millares 2 4 2 5 2 3 4" xfId="25286" xr:uid="{EAB823AE-5F07-4C6D-8EB8-141025612703}"/>
    <cellStyle name="Millares 2 4 2 5 2 4" xfId="7219" xr:uid="{DE50DC11-4222-4594-B400-C1F83B609F5E}"/>
    <cellStyle name="Millares 2 4 2 5 2 4 2" xfId="17543" xr:uid="{773D3960-1900-421D-AF2D-D9EB0AAAA15E}"/>
    <cellStyle name="Millares 2 4 2 5 2 4 2 2" xfId="38191" xr:uid="{6A46294B-A679-475C-A6CC-90C85B71DEBC}"/>
    <cellStyle name="Millares 2 4 2 5 2 4 3" xfId="27867" xr:uid="{384464C1-51A5-46AE-B9B4-689FD53EBEAA}"/>
    <cellStyle name="Millares 2 4 2 5 2 5" xfId="12381" xr:uid="{A84E97E0-C8A0-4C57-A727-E05EB70EAF7F}"/>
    <cellStyle name="Millares 2 4 2 5 2 5 2" xfId="33029" xr:uid="{B1DAF4BC-1D9C-44CE-AD1A-2859A5882E95}"/>
    <cellStyle name="Millares 2 4 2 5 2 6" xfId="22705" xr:uid="{340E7CF9-97AD-4F95-A75D-703989524FCA}"/>
    <cellStyle name="Millares 2 4 2 5 3" xfId="2702" xr:uid="{F0CA4977-A9BD-4F3D-A4BD-8AE6F01CD08E}"/>
    <cellStyle name="Millares 2 4 2 5 3 2" xfId="5283" xr:uid="{A6C772F8-43C1-48BE-BD9E-3C5437B2AFFC}"/>
    <cellStyle name="Millares 2 4 2 5 3 2 2" xfId="10445" xr:uid="{6EFB2A2C-9609-4EDD-9547-B114D5779593}"/>
    <cellStyle name="Millares 2 4 2 5 3 2 2 2" xfId="20769" xr:uid="{CFA1E112-8373-4924-9D63-2CC7D83EE92D}"/>
    <cellStyle name="Millares 2 4 2 5 3 2 2 2 2" xfId="41417" xr:uid="{0BE51BFF-FB97-452B-86F1-16D38C3E7D3E}"/>
    <cellStyle name="Millares 2 4 2 5 3 2 2 3" xfId="31093" xr:uid="{6E06CFDE-A524-4BA0-95C9-BC708F03E2C4}"/>
    <cellStyle name="Millares 2 4 2 5 3 2 3" xfId="15607" xr:uid="{7DA9EB96-48F7-4CDE-B557-1C2B78E5B345}"/>
    <cellStyle name="Millares 2 4 2 5 3 2 3 2" xfId="36255" xr:uid="{283947AF-497F-42F7-A625-B00ADDA1B3EA}"/>
    <cellStyle name="Millares 2 4 2 5 3 2 4" xfId="25931" xr:uid="{BA73A29D-9535-4F3E-A266-9A10D5F8DE57}"/>
    <cellStyle name="Millares 2 4 2 5 3 3" xfId="7864" xr:uid="{7AD8C481-D8C0-44A8-903C-E6E6979F8DC2}"/>
    <cellStyle name="Millares 2 4 2 5 3 3 2" xfId="18188" xr:uid="{1A991D1A-BCA3-4CB0-8203-0CBE92552B4F}"/>
    <cellStyle name="Millares 2 4 2 5 3 3 2 2" xfId="38836" xr:uid="{344379E7-560A-47CA-BC29-E7A35ABF4480}"/>
    <cellStyle name="Millares 2 4 2 5 3 3 3" xfId="28512" xr:uid="{DB7F437C-6EB8-45ED-BBC6-E77C00586F25}"/>
    <cellStyle name="Millares 2 4 2 5 3 4" xfId="13026" xr:uid="{95DE1BAB-DBF4-47D2-AD82-D53966908F58}"/>
    <cellStyle name="Millares 2 4 2 5 3 4 2" xfId="33674" xr:uid="{E61EB475-96B3-42D7-957F-2AC86CBCBCA1}"/>
    <cellStyle name="Millares 2 4 2 5 3 5" xfId="23350" xr:uid="{C90F4602-76A7-4520-83CD-CF4B44421256}"/>
    <cellStyle name="Millares 2 4 2 5 4" xfId="3993" xr:uid="{07735973-3840-483D-9F97-EF0B3DCDCF97}"/>
    <cellStyle name="Millares 2 4 2 5 4 2" xfId="9155" xr:uid="{92AC5500-8F3F-485E-90DB-CF9C513D2DA1}"/>
    <cellStyle name="Millares 2 4 2 5 4 2 2" xfId="19479" xr:uid="{876126F8-6C84-4A17-B2AE-194ACCD49B6E}"/>
    <cellStyle name="Millares 2 4 2 5 4 2 2 2" xfId="40127" xr:uid="{157AB58A-3AB2-4C95-88CB-9723BD24A392}"/>
    <cellStyle name="Millares 2 4 2 5 4 2 3" xfId="29803" xr:uid="{745B641D-4D49-4D9E-8257-C93CB43382C3}"/>
    <cellStyle name="Millares 2 4 2 5 4 3" xfId="14317" xr:uid="{C004A758-9F4F-4132-812D-670B742D4BE8}"/>
    <cellStyle name="Millares 2 4 2 5 4 3 2" xfId="34965" xr:uid="{0E8E9686-824A-4A91-A014-B9E5E6D15A39}"/>
    <cellStyle name="Millares 2 4 2 5 4 4" xfId="24641" xr:uid="{A6D4624A-E199-452C-9EF7-50BFDD76F3D9}"/>
    <cellStyle name="Millares 2 4 2 5 5" xfId="6574" xr:uid="{80B217E4-4292-4521-AA32-EE6EA85580C6}"/>
    <cellStyle name="Millares 2 4 2 5 5 2" xfId="16898" xr:uid="{6F525667-3CF1-4516-BCF6-3A383EA7C916}"/>
    <cellStyle name="Millares 2 4 2 5 5 2 2" xfId="37546" xr:uid="{4C6C606E-6BC8-460F-BB76-940BF10E52D3}"/>
    <cellStyle name="Millares 2 4 2 5 5 3" xfId="27222" xr:uid="{56ECF7B5-6BBA-484F-9346-3556AE02DD5A}"/>
    <cellStyle name="Millares 2 4 2 5 6" xfId="11736" xr:uid="{3F9394C3-6149-4731-B010-119CE45E4AB7}"/>
    <cellStyle name="Millares 2 4 2 5 6 2" xfId="32384" xr:uid="{AF188506-E7F0-41E9-8213-52718611420F}"/>
    <cellStyle name="Millares 2 4 2 5 7" xfId="22060" xr:uid="{8C0CA09B-B44B-46EA-ADFB-33BDE80580A7}"/>
    <cellStyle name="Millares 2 4 2 6" xfId="2001" xr:uid="{00000000-0005-0000-0000-0000D5050000}"/>
    <cellStyle name="Millares 2 4 2 6 2" xfId="3338" xr:uid="{62725C21-3689-49ED-9623-A996884E79CE}"/>
    <cellStyle name="Millares 2 4 2 6 2 2" xfId="5919" xr:uid="{42BA2BF1-92D5-4D3F-AAAA-0E0BEE6FF7C3}"/>
    <cellStyle name="Millares 2 4 2 6 2 2 2" xfId="11081" xr:uid="{A184752D-5663-40C0-8230-B75DED9B9BB0}"/>
    <cellStyle name="Millares 2 4 2 6 2 2 2 2" xfId="21405" xr:uid="{EA37053A-8554-441A-A509-81CBE0EF6595}"/>
    <cellStyle name="Millares 2 4 2 6 2 2 2 2 2" xfId="42053" xr:uid="{F7640E50-EF31-494E-A56C-FB1DD4586D28}"/>
    <cellStyle name="Millares 2 4 2 6 2 2 2 3" xfId="31729" xr:uid="{CE07EBC1-B946-445E-AFAF-DE3491C1ACE6}"/>
    <cellStyle name="Millares 2 4 2 6 2 2 3" xfId="16243" xr:uid="{E0F1815C-F0D8-49F4-AED4-9D86FE75EAE9}"/>
    <cellStyle name="Millares 2 4 2 6 2 2 3 2" xfId="36891" xr:uid="{A58ABE93-93E7-4A46-84EF-03395789CD97}"/>
    <cellStyle name="Millares 2 4 2 6 2 2 4" xfId="26567" xr:uid="{A5FF3683-9E6E-4974-B0CC-32B846AE025B}"/>
    <cellStyle name="Millares 2 4 2 6 2 3" xfId="8500" xr:uid="{0C24303F-A478-44C0-9ACC-CAB5BCE6D6F2}"/>
    <cellStyle name="Millares 2 4 2 6 2 3 2" xfId="18824" xr:uid="{63C3E7CE-CC70-4437-9CA0-7135343DEE61}"/>
    <cellStyle name="Millares 2 4 2 6 2 3 2 2" xfId="39472" xr:uid="{078C08F1-6DC6-4D32-88BF-73BF1AE38BDD}"/>
    <cellStyle name="Millares 2 4 2 6 2 3 3" xfId="29148" xr:uid="{80A12F63-4335-4B06-8896-C59952DF96EA}"/>
    <cellStyle name="Millares 2 4 2 6 2 4" xfId="13662" xr:uid="{9E6B1767-37B2-4EAF-B257-2F5234E3CB8E}"/>
    <cellStyle name="Millares 2 4 2 6 2 4 2" xfId="34310" xr:uid="{400B57DA-56B7-45E9-9A4F-D3A7ABCEEF37}"/>
    <cellStyle name="Millares 2 4 2 6 2 5" xfId="23986" xr:uid="{284AE4D1-F245-4F96-981D-D45F8902C049}"/>
    <cellStyle name="Millares 2 4 2 6 3" xfId="4629" xr:uid="{375122FC-203E-4916-8474-9BDC9B90E9EC}"/>
    <cellStyle name="Millares 2 4 2 6 3 2" xfId="9791" xr:uid="{4FC48AF8-7A97-4A5F-B6FB-E2484A595968}"/>
    <cellStyle name="Millares 2 4 2 6 3 2 2" xfId="20115" xr:uid="{1FA6D303-9333-494B-B637-E81403F8D6A0}"/>
    <cellStyle name="Millares 2 4 2 6 3 2 2 2" xfId="40763" xr:uid="{8EBDF92B-6DEE-4118-AA4F-688C22E38B8D}"/>
    <cellStyle name="Millares 2 4 2 6 3 2 3" xfId="30439" xr:uid="{6F5AD8AC-6112-4E81-AA5B-EA6CCC93AAD7}"/>
    <cellStyle name="Millares 2 4 2 6 3 3" xfId="14953" xr:uid="{8F0B7C3A-DA7E-427A-8F5B-C26AE2B29E66}"/>
    <cellStyle name="Millares 2 4 2 6 3 3 2" xfId="35601" xr:uid="{10592E01-E7E6-4073-95E8-F86E8B414748}"/>
    <cellStyle name="Millares 2 4 2 6 3 4" xfId="25277" xr:uid="{FE333E7A-0F32-4FDB-AD69-F0C66EAEA6E8}"/>
    <cellStyle name="Millares 2 4 2 6 4" xfId="7210" xr:uid="{51599F16-6E40-4031-A835-A6DD7EC9CB6B}"/>
    <cellStyle name="Millares 2 4 2 6 4 2" xfId="17534" xr:uid="{108C9972-8941-4213-891F-56652759D6B4}"/>
    <cellStyle name="Millares 2 4 2 6 4 2 2" xfId="38182" xr:uid="{BBF7D907-9A7B-4C13-AD5B-FEF1189CDCEF}"/>
    <cellStyle name="Millares 2 4 2 6 4 3" xfId="27858" xr:uid="{DCC8680C-217A-4C1D-A711-9984097147C7}"/>
    <cellStyle name="Millares 2 4 2 6 5" xfId="12372" xr:uid="{43D6D3F5-BC4C-4EF5-B26E-F6D930D508A0}"/>
    <cellStyle name="Millares 2 4 2 6 5 2" xfId="33020" xr:uid="{15A05FA8-2667-43F6-896A-689AFD3A1553}"/>
    <cellStyle name="Millares 2 4 2 6 6" xfId="22696" xr:uid="{882D7050-E17C-453E-ABDB-4FBE67E291AF}"/>
    <cellStyle name="Millares 2 4 2 7" xfId="2693" xr:uid="{5083CD22-AB80-49AC-A1CC-1095C32B56E7}"/>
    <cellStyle name="Millares 2 4 2 7 2" xfId="5274" xr:uid="{3B02910C-1F50-4B2A-9140-B53BD7D14C6F}"/>
    <cellStyle name="Millares 2 4 2 7 2 2" xfId="10436" xr:uid="{67B3D17B-E01B-43FC-B282-F21FE4F7B753}"/>
    <cellStyle name="Millares 2 4 2 7 2 2 2" xfId="20760" xr:uid="{4E1FE997-D2CD-4CF0-88BC-A607FB3A28BD}"/>
    <cellStyle name="Millares 2 4 2 7 2 2 2 2" xfId="41408" xr:uid="{3FD6126E-7B60-402F-AF5A-9DA96C3C3E68}"/>
    <cellStyle name="Millares 2 4 2 7 2 2 3" xfId="31084" xr:uid="{7251F620-0A7B-42DB-B9E3-0EE0597B5386}"/>
    <cellStyle name="Millares 2 4 2 7 2 3" xfId="15598" xr:uid="{DC324D64-9309-4E23-AE98-A67A21DFDBD3}"/>
    <cellStyle name="Millares 2 4 2 7 2 3 2" xfId="36246" xr:uid="{48346E37-503E-4007-8AF7-86787BB2514E}"/>
    <cellStyle name="Millares 2 4 2 7 2 4" xfId="25922" xr:uid="{03FE7CD3-917F-4777-8CD9-CCF0FA1E26AC}"/>
    <cellStyle name="Millares 2 4 2 7 3" xfId="7855" xr:uid="{8324FA98-6AC8-4A43-8CDF-4805DE11E4BC}"/>
    <cellStyle name="Millares 2 4 2 7 3 2" xfId="18179" xr:uid="{1D518D0D-FA31-4998-869E-82FBF4C50A7E}"/>
    <cellStyle name="Millares 2 4 2 7 3 2 2" xfId="38827" xr:uid="{36D934DC-5C98-40F2-894A-E26A300044CB}"/>
    <cellStyle name="Millares 2 4 2 7 3 3" xfId="28503" xr:uid="{C4FB7BE3-AEE8-4B2C-B984-1B9903E648DC}"/>
    <cellStyle name="Millares 2 4 2 7 4" xfId="13017" xr:uid="{A7A9CC0A-23B5-4BCA-A63F-AF7BD864BE27}"/>
    <cellStyle name="Millares 2 4 2 7 4 2" xfId="33665" xr:uid="{6EB49044-F13B-43F3-9125-FB1ABDD2730E}"/>
    <cellStyle name="Millares 2 4 2 7 5" xfId="23341" xr:uid="{B89BF80D-423E-4AE1-A977-A9809F19E19C}"/>
    <cellStyle name="Millares 2 4 2 8" xfId="3984" xr:uid="{C7E08D32-CA0D-41CB-9E75-01DF83459CF0}"/>
    <cellStyle name="Millares 2 4 2 8 2" xfId="9146" xr:uid="{1B22EE78-1328-4BEF-8C65-7AD8C58FE75F}"/>
    <cellStyle name="Millares 2 4 2 8 2 2" xfId="19470" xr:uid="{5653623F-7B9E-4CE5-B659-AF8DD2FB9CE8}"/>
    <cellStyle name="Millares 2 4 2 8 2 2 2" xfId="40118" xr:uid="{9B1811E4-ECDC-44BB-BA7A-D0A5499006CA}"/>
    <cellStyle name="Millares 2 4 2 8 2 3" xfId="29794" xr:uid="{AAFAE9FF-FA02-42E8-8E7C-2BCBB4E80F68}"/>
    <cellStyle name="Millares 2 4 2 8 3" xfId="14308" xr:uid="{2F9BB5AB-0CA6-47B3-826B-17E31652AFAB}"/>
    <cellStyle name="Millares 2 4 2 8 3 2" xfId="34956" xr:uid="{B57BD796-DB48-4D85-BCF0-19F685E7ABA5}"/>
    <cellStyle name="Millares 2 4 2 8 4" xfId="24632" xr:uid="{67E69BAD-D5B0-480F-A6DF-1B09127C51DE}"/>
    <cellStyle name="Millares 2 4 2 9" xfId="6565" xr:uid="{77DA2362-122E-4DFD-A94A-F6E083285EBE}"/>
    <cellStyle name="Millares 2 4 2 9 2" xfId="16889" xr:uid="{744C410E-4DBA-40E8-BE23-A7CECFAB7840}"/>
    <cellStyle name="Millares 2 4 2 9 2 2" xfId="37537" xr:uid="{2059CF90-52F7-42CE-9AC7-D1088254A83D}"/>
    <cellStyle name="Millares 2 4 2 9 3" xfId="27213" xr:uid="{A9B50408-8D96-42ED-89E4-4090BDBAB4DD}"/>
    <cellStyle name="Millares 2 4 3" xfId="1037" xr:uid="{00000000-0005-0000-0000-0000D6050000}"/>
    <cellStyle name="Millares 2 4 3 2" xfId="1038" xr:uid="{00000000-0005-0000-0000-0000D7050000}"/>
    <cellStyle name="Millares 2 4 3 2 2" xfId="1039" xr:uid="{00000000-0005-0000-0000-0000D8050000}"/>
    <cellStyle name="Millares 2 4 3 2 2 2" xfId="2013" xr:uid="{00000000-0005-0000-0000-0000D9050000}"/>
    <cellStyle name="Millares 2 4 3 2 2 2 2" xfId="3350" xr:uid="{9C338DC5-010E-42D9-99C1-CBD35683E8CA}"/>
    <cellStyle name="Millares 2 4 3 2 2 2 2 2" xfId="5931" xr:uid="{B9E986E7-F890-435A-B979-3B79B21AE4AF}"/>
    <cellStyle name="Millares 2 4 3 2 2 2 2 2 2" xfId="11093" xr:uid="{C1611E7C-9444-4387-B84D-76A6143441AA}"/>
    <cellStyle name="Millares 2 4 3 2 2 2 2 2 2 2" xfId="21417" xr:uid="{DDE5FC9A-F24A-4BA2-A9C4-18106EA8A47B}"/>
    <cellStyle name="Millares 2 4 3 2 2 2 2 2 2 2 2" xfId="42065" xr:uid="{2F9BFC8B-E46D-49D0-85F5-49400A12F0C9}"/>
    <cellStyle name="Millares 2 4 3 2 2 2 2 2 2 3" xfId="31741" xr:uid="{45DF2466-E946-4E30-8467-4D576400A644}"/>
    <cellStyle name="Millares 2 4 3 2 2 2 2 2 3" xfId="16255" xr:uid="{11AFA019-27EC-4072-8400-B92122DD6DBD}"/>
    <cellStyle name="Millares 2 4 3 2 2 2 2 2 3 2" xfId="36903" xr:uid="{E790507F-CE7E-4D63-BF2B-A5AFAF897A16}"/>
    <cellStyle name="Millares 2 4 3 2 2 2 2 2 4" xfId="26579" xr:uid="{9B9299F6-2F70-4625-85F9-13FED49BA486}"/>
    <cellStyle name="Millares 2 4 3 2 2 2 2 3" xfId="8512" xr:uid="{EA4E891F-9A0D-4DD6-B862-340DA1B88475}"/>
    <cellStyle name="Millares 2 4 3 2 2 2 2 3 2" xfId="18836" xr:uid="{BD8B766D-390A-480A-A376-79C05B5B3DBB}"/>
    <cellStyle name="Millares 2 4 3 2 2 2 2 3 2 2" xfId="39484" xr:uid="{98B75802-595E-48D2-B228-47FE9ED556A7}"/>
    <cellStyle name="Millares 2 4 3 2 2 2 2 3 3" xfId="29160" xr:uid="{BAB69E41-5BF9-454C-97A4-BBBE6BB9472D}"/>
    <cellStyle name="Millares 2 4 3 2 2 2 2 4" xfId="13674" xr:uid="{92329BFE-010A-4555-9EAA-25BE8152D815}"/>
    <cellStyle name="Millares 2 4 3 2 2 2 2 4 2" xfId="34322" xr:uid="{53CFDA65-A0B2-40CF-BE83-51E9A1176D81}"/>
    <cellStyle name="Millares 2 4 3 2 2 2 2 5" xfId="23998" xr:uid="{DAB4802E-E69B-45E8-8C7C-A112659FD17B}"/>
    <cellStyle name="Millares 2 4 3 2 2 2 3" xfId="4641" xr:uid="{280AD089-E52A-4206-997D-963A4F05C5C1}"/>
    <cellStyle name="Millares 2 4 3 2 2 2 3 2" xfId="9803" xr:uid="{3604F9BA-AC56-4A68-A9E3-16513B659E23}"/>
    <cellStyle name="Millares 2 4 3 2 2 2 3 2 2" xfId="20127" xr:uid="{2C2F1644-F297-4E90-AF38-14B3C3CC95BA}"/>
    <cellStyle name="Millares 2 4 3 2 2 2 3 2 2 2" xfId="40775" xr:uid="{793521DE-33CD-4084-B550-5F8DA8C74F6A}"/>
    <cellStyle name="Millares 2 4 3 2 2 2 3 2 3" xfId="30451" xr:uid="{ACFCCC58-2B87-40B4-B839-BD5A2BD2949C}"/>
    <cellStyle name="Millares 2 4 3 2 2 2 3 3" xfId="14965" xr:uid="{B52DA019-15E6-4DB4-9786-517004F1C7B4}"/>
    <cellStyle name="Millares 2 4 3 2 2 2 3 3 2" xfId="35613" xr:uid="{D9E9793D-2B42-4E69-8102-B9661E2DA9F3}"/>
    <cellStyle name="Millares 2 4 3 2 2 2 3 4" xfId="25289" xr:uid="{1B20CD31-D916-4F7C-8D48-729082C68EE7}"/>
    <cellStyle name="Millares 2 4 3 2 2 2 4" xfId="7222" xr:uid="{382818D7-5331-4CAC-9CB2-53A11CA9B728}"/>
    <cellStyle name="Millares 2 4 3 2 2 2 4 2" xfId="17546" xr:uid="{2BB8BE2B-4802-41F7-98BA-99E704337463}"/>
    <cellStyle name="Millares 2 4 3 2 2 2 4 2 2" xfId="38194" xr:uid="{6D2DFB4F-8AE2-4BC4-9F2C-4CD7998589ED}"/>
    <cellStyle name="Millares 2 4 3 2 2 2 4 3" xfId="27870" xr:uid="{6E99A263-9526-41AD-8E7E-E77C96FAC979}"/>
    <cellStyle name="Millares 2 4 3 2 2 2 5" xfId="12384" xr:uid="{228D9036-4C82-40C5-ADBE-CF7DCB60A55B}"/>
    <cellStyle name="Millares 2 4 3 2 2 2 5 2" xfId="33032" xr:uid="{90B67101-3A92-43E5-85E4-6390C2916EE3}"/>
    <cellStyle name="Millares 2 4 3 2 2 2 6" xfId="22708" xr:uid="{605AAB9F-A5FF-487C-9446-75AEB5C77D9D}"/>
    <cellStyle name="Millares 2 4 3 2 2 3" xfId="2705" xr:uid="{F31830AC-4F95-4A70-A209-2001D8D96476}"/>
    <cellStyle name="Millares 2 4 3 2 2 3 2" xfId="5286" xr:uid="{335FCE4A-DB2C-4004-B79F-51D152CF723A}"/>
    <cellStyle name="Millares 2 4 3 2 2 3 2 2" xfId="10448" xr:uid="{CF41B69B-4602-4120-A498-30EA2381876C}"/>
    <cellStyle name="Millares 2 4 3 2 2 3 2 2 2" xfId="20772" xr:uid="{AC42F9FA-DFEB-4ACB-91DF-9C0C218AAD7E}"/>
    <cellStyle name="Millares 2 4 3 2 2 3 2 2 2 2" xfId="41420" xr:uid="{6F0A2A21-FDE3-489E-8CB7-552CEC57142B}"/>
    <cellStyle name="Millares 2 4 3 2 2 3 2 2 3" xfId="31096" xr:uid="{3ADE14CE-C635-4D5A-A9F3-4B9F45CF943C}"/>
    <cellStyle name="Millares 2 4 3 2 2 3 2 3" xfId="15610" xr:uid="{74BB2772-A5D8-4465-B4FB-CC580EA56EFA}"/>
    <cellStyle name="Millares 2 4 3 2 2 3 2 3 2" xfId="36258" xr:uid="{78AB0927-3E9F-4C00-AA89-BB7073FF442F}"/>
    <cellStyle name="Millares 2 4 3 2 2 3 2 4" xfId="25934" xr:uid="{1A724C51-906C-4345-9A3B-8C8C961B6FF3}"/>
    <cellStyle name="Millares 2 4 3 2 2 3 3" xfId="7867" xr:uid="{2AA54AD5-7E05-4C7C-ADA4-40604C5EB5F1}"/>
    <cellStyle name="Millares 2 4 3 2 2 3 3 2" xfId="18191" xr:uid="{599D3EF0-90B1-4173-A7F5-DD3344623931}"/>
    <cellStyle name="Millares 2 4 3 2 2 3 3 2 2" xfId="38839" xr:uid="{978DAB3E-D73F-4BF5-95A4-41D75B147C03}"/>
    <cellStyle name="Millares 2 4 3 2 2 3 3 3" xfId="28515" xr:uid="{D8217995-ADBA-47E1-AF3C-81EEA31BF921}"/>
    <cellStyle name="Millares 2 4 3 2 2 3 4" xfId="13029" xr:uid="{59B4F158-93F9-4AD7-9EA2-F4D741CE3EA4}"/>
    <cellStyle name="Millares 2 4 3 2 2 3 4 2" xfId="33677" xr:uid="{54FD6031-902A-4BBF-B44F-44AAB5D2B6CB}"/>
    <cellStyle name="Millares 2 4 3 2 2 3 5" xfId="23353" xr:uid="{116625FF-828B-41A8-A1E5-CD1A35EFCEF5}"/>
    <cellStyle name="Millares 2 4 3 2 2 4" xfId="3996" xr:uid="{3124FCAF-2089-4997-9C50-EA2212D11901}"/>
    <cellStyle name="Millares 2 4 3 2 2 4 2" xfId="9158" xr:uid="{B6438198-F1CB-4A3A-A7BF-A42E33202DD2}"/>
    <cellStyle name="Millares 2 4 3 2 2 4 2 2" xfId="19482" xr:uid="{FAC5929E-B60F-4D21-A51E-BF64F07B6288}"/>
    <cellStyle name="Millares 2 4 3 2 2 4 2 2 2" xfId="40130" xr:uid="{A81AE73C-E39D-4051-A880-A7D8CD019EEA}"/>
    <cellStyle name="Millares 2 4 3 2 2 4 2 3" xfId="29806" xr:uid="{7B9F9E4D-9561-4F9B-B9C1-EE4CE99291F5}"/>
    <cellStyle name="Millares 2 4 3 2 2 4 3" xfId="14320" xr:uid="{BB60533D-C659-4708-BBA6-8CBA9877E1AD}"/>
    <cellStyle name="Millares 2 4 3 2 2 4 3 2" xfId="34968" xr:uid="{D5E608F6-D4DE-4127-9C2A-C467A63C2B89}"/>
    <cellStyle name="Millares 2 4 3 2 2 4 4" xfId="24644" xr:uid="{49379949-0275-47EB-8E5D-703C6EDB1FEA}"/>
    <cellStyle name="Millares 2 4 3 2 2 5" xfId="6577" xr:uid="{C0D5C770-A9D2-4F22-822B-A451D7497E16}"/>
    <cellStyle name="Millares 2 4 3 2 2 5 2" xfId="16901" xr:uid="{688A6C46-3172-4ABD-B383-2AA316739F83}"/>
    <cellStyle name="Millares 2 4 3 2 2 5 2 2" xfId="37549" xr:uid="{1D565B47-8FF3-41B8-9D9E-27AB3E9ABA20}"/>
    <cellStyle name="Millares 2 4 3 2 2 5 3" xfId="27225" xr:uid="{9B6DE9C0-07D8-492A-B20D-589E2C2BB03F}"/>
    <cellStyle name="Millares 2 4 3 2 2 6" xfId="11739" xr:uid="{23C9B65F-C811-4C7B-8137-967FD53298A6}"/>
    <cellStyle name="Millares 2 4 3 2 2 6 2" xfId="32387" xr:uid="{02E04A52-9A9C-4D2F-9535-8AB5051BB25E}"/>
    <cellStyle name="Millares 2 4 3 2 2 7" xfId="22063" xr:uid="{B308C666-3098-4BE2-A8F4-4F11684BE515}"/>
    <cellStyle name="Millares 2 4 3 2 3" xfId="2012" xr:uid="{00000000-0005-0000-0000-0000DA050000}"/>
    <cellStyle name="Millares 2 4 3 2 3 2" xfId="3349" xr:uid="{7F0CB0A4-44CA-477C-9BD1-BB230FE88FD2}"/>
    <cellStyle name="Millares 2 4 3 2 3 2 2" xfId="5930" xr:uid="{D115EB7E-7264-45E3-A8E7-F6EE8C4E91A5}"/>
    <cellStyle name="Millares 2 4 3 2 3 2 2 2" xfId="11092" xr:uid="{899CAE41-2E54-4D83-BCD6-198D988A2F9A}"/>
    <cellStyle name="Millares 2 4 3 2 3 2 2 2 2" xfId="21416" xr:uid="{B6978B33-8A9E-4569-A442-F4F9984151D3}"/>
    <cellStyle name="Millares 2 4 3 2 3 2 2 2 2 2" xfId="42064" xr:uid="{7B2F15FB-7A93-4C4C-B8E7-76AB5ACE1749}"/>
    <cellStyle name="Millares 2 4 3 2 3 2 2 2 3" xfId="31740" xr:uid="{921D5966-F902-465C-85BE-571B3521A4BC}"/>
    <cellStyle name="Millares 2 4 3 2 3 2 2 3" xfId="16254" xr:uid="{7A0B4387-47E7-4DD0-8E32-F4DAB1AAF4FE}"/>
    <cellStyle name="Millares 2 4 3 2 3 2 2 3 2" xfId="36902" xr:uid="{DA25D4CE-E5F2-40C8-A584-2C91A2B7FD10}"/>
    <cellStyle name="Millares 2 4 3 2 3 2 2 4" xfId="26578" xr:uid="{83AE2BAC-585E-4AE1-AB92-ED99FC5F8A01}"/>
    <cellStyle name="Millares 2 4 3 2 3 2 3" xfId="8511" xr:uid="{6BD37E83-285D-47C5-AB4A-3435D456F473}"/>
    <cellStyle name="Millares 2 4 3 2 3 2 3 2" xfId="18835" xr:uid="{59088960-B575-4E84-AC4B-70710E5380E1}"/>
    <cellStyle name="Millares 2 4 3 2 3 2 3 2 2" xfId="39483" xr:uid="{FBCF35C2-16E5-45A9-A12B-247C29B3085F}"/>
    <cellStyle name="Millares 2 4 3 2 3 2 3 3" xfId="29159" xr:uid="{20BCF4F4-6777-4702-9DB0-4539C0360E99}"/>
    <cellStyle name="Millares 2 4 3 2 3 2 4" xfId="13673" xr:uid="{140B595E-1571-41A1-8C4D-C8400B1474E8}"/>
    <cellStyle name="Millares 2 4 3 2 3 2 4 2" xfId="34321" xr:uid="{3D6CE877-4BE8-423E-871C-F5296D1D640C}"/>
    <cellStyle name="Millares 2 4 3 2 3 2 5" xfId="23997" xr:uid="{5B289A0E-3232-4AE8-9890-DAF7C94B7A8D}"/>
    <cellStyle name="Millares 2 4 3 2 3 3" xfId="4640" xr:uid="{60BB4B21-B229-426E-8DD3-DDA61B8296A9}"/>
    <cellStyle name="Millares 2 4 3 2 3 3 2" xfId="9802" xr:uid="{306CA709-F40B-423F-8E88-C2979B4CCF66}"/>
    <cellStyle name="Millares 2 4 3 2 3 3 2 2" xfId="20126" xr:uid="{6F187527-241D-459E-A1F5-F75549D22FB0}"/>
    <cellStyle name="Millares 2 4 3 2 3 3 2 2 2" xfId="40774" xr:uid="{3B0728DC-17F0-4A00-B076-D4DB569F7B28}"/>
    <cellStyle name="Millares 2 4 3 2 3 3 2 3" xfId="30450" xr:uid="{4C5E75F0-B239-46BC-A56C-C61FCA03A513}"/>
    <cellStyle name="Millares 2 4 3 2 3 3 3" xfId="14964" xr:uid="{E7BCCBEF-CB22-47C8-9825-A21320CC04C3}"/>
    <cellStyle name="Millares 2 4 3 2 3 3 3 2" xfId="35612" xr:uid="{258ED02E-BE6D-4154-A57B-BF3FB9C35C4E}"/>
    <cellStyle name="Millares 2 4 3 2 3 3 4" xfId="25288" xr:uid="{DE711A69-A28A-496B-BBDF-05CA4B78FD39}"/>
    <cellStyle name="Millares 2 4 3 2 3 4" xfId="7221" xr:uid="{C914F157-5F93-4073-9220-BB0DAB184207}"/>
    <cellStyle name="Millares 2 4 3 2 3 4 2" xfId="17545" xr:uid="{9C98976F-0989-44C5-9399-263B954077AD}"/>
    <cellStyle name="Millares 2 4 3 2 3 4 2 2" xfId="38193" xr:uid="{6D2F7C69-76C1-4D94-9135-C8097F4F621C}"/>
    <cellStyle name="Millares 2 4 3 2 3 4 3" xfId="27869" xr:uid="{948F3003-C082-4673-8A4E-5BB661765A22}"/>
    <cellStyle name="Millares 2 4 3 2 3 5" xfId="12383" xr:uid="{21B4F2CB-FA41-499D-BDD4-E28BBFB1BA81}"/>
    <cellStyle name="Millares 2 4 3 2 3 5 2" xfId="33031" xr:uid="{8C685C56-28A2-4406-B355-A9E06EDFB3EF}"/>
    <cellStyle name="Millares 2 4 3 2 3 6" xfId="22707" xr:uid="{80EBAAF7-5DF7-4092-B294-324060360243}"/>
    <cellStyle name="Millares 2 4 3 2 4" xfId="2704" xr:uid="{DC951D4F-A171-4D61-BCCF-EF6563561761}"/>
    <cellStyle name="Millares 2 4 3 2 4 2" xfId="5285" xr:uid="{46FF5E60-0C65-48DF-B715-D293A3549F6A}"/>
    <cellStyle name="Millares 2 4 3 2 4 2 2" xfId="10447" xr:uid="{4DECC9CE-9FE5-4406-8F08-F5135D8969CA}"/>
    <cellStyle name="Millares 2 4 3 2 4 2 2 2" xfId="20771" xr:uid="{661FBCD7-EE43-4AE6-A676-8E286D6BEFC5}"/>
    <cellStyle name="Millares 2 4 3 2 4 2 2 2 2" xfId="41419" xr:uid="{4272173A-5F0E-4C57-B5CD-CCD916D04DC3}"/>
    <cellStyle name="Millares 2 4 3 2 4 2 2 3" xfId="31095" xr:uid="{774DA373-7017-4890-8A7F-FD576C3D2E25}"/>
    <cellStyle name="Millares 2 4 3 2 4 2 3" xfId="15609" xr:uid="{4F952A95-D85B-4DB0-A250-822CBA27722B}"/>
    <cellStyle name="Millares 2 4 3 2 4 2 3 2" xfId="36257" xr:uid="{44A46A9F-38EF-4752-BFE0-7B6035BB3F06}"/>
    <cellStyle name="Millares 2 4 3 2 4 2 4" xfId="25933" xr:uid="{C26C632E-EF16-447E-A7AD-EAC6395B4E5D}"/>
    <cellStyle name="Millares 2 4 3 2 4 3" xfId="7866" xr:uid="{67DFDC54-A3A6-466A-B838-7D2A4D62C495}"/>
    <cellStyle name="Millares 2 4 3 2 4 3 2" xfId="18190" xr:uid="{7E4217CB-E806-4B88-9B74-58BDDE1EBEFF}"/>
    <cellStyle name="Millares 2 4 3 2 4 3 2 2" xfId="38838" xr:uid="{7B98B897-17B3-4554-91CF-DA52CE9DACC1}"/>
    <cellStyle name="Millares 2 4 3 2 4 3 3" xfId="28514" xr:uid="{6D8D994C-ECED-46F2-8CE3-CD7F0805C0E7}"/>
    <cellStyle name="Millares 2 4 3 2 4 4" xfId="13028" xr:uid="{045001A6-9A89-42CE-A2BD-5087FBA704BE}"/>
    <cellStyle name="Millares 2 4 3 2 4 4 2" xfId="33676" xr:uid="{932563F4-0801-40DB-8B42-0C2FD7F5E3F5}"/>
    <cellStyle name="Millares 2 4 3 2 4 5" xfId="23352" xr:uid="{ABCFCCBD-E55F-4A10-BE6F-1F5BA62F5E55}"/>
    <cellStyle name="Millares 2 4 3 2 5" xfId="3995" xr:uid="{58DB812D-4686-4085-8162-F801AECD89A6}"/>
    <cellStyle name="Millares 2 4 3 2 5 2" xfId="9157" xr:uid="{55788795-D24D-43B1-84BE-C228654D8830}"/>
    <cellStyle name="Millares 2 4 3 2 5 2 2" xfId="19481" xr:uid="{38B77533-9431-4973-BEC3-C0D25D07EF07}"/>
    <cellStyle name="Millares 2 4 3 2 5 2 2 2" xfId="40129" xr:uid="{824386B6-0A26-4B0A-A7E2-3DCC21FAB3FC}"/>
    <cellStyle name="Millares 2 4 3 2 5 2 3" xfId="29805" xr:uid="{398EEB65-068C-4E81-ADB3-D47AD4C54CB5}"/>
    <cellStyle name="Millares 2 4 3 2 5 3" xfId="14319" xr:uid="{5AB8C513-8B3A-407C-98EB-658EB8F43C91}"/>
    <cellStyle name="Millares 2 4 3 2 5 3 2" xfId="34967" xr:uid="{72753B98-50ED-47C2-8BD0-D781338620D8}"/>
    <cellStyle name="Millares 2 4 3 2 5 4" xfId="24643" xr:uid="{9E4D524C-0DDD-4D14-A4FA-3166E3256C4F}"/>
    <cellStyle name="Millares 2 4 3 2 6" xfId="6576" xr:uid="{2063A7D7-635B-4791-8E21-A0B21A07B2E7}"/>
    <cellStyle name="Millares 2 4 3 2 6 2" xfId="16900" xr:uid="{01164C0F-EA05-47C9-BDF4-3AF8173E4D9E}"/>
    <cellStyle name="Millares 2 4 3 2 6 2 2" xfId="37548" xr:uid="{C6D5458B-B16F-4DB2-83CC-AC0D56FBF5FB}"/>
    <cellStyle name="Millares 2 4 3 2 6 3" xfId="27224" xr:uid="{915C83E5-8812-4829-8306-415038BC231C}"/>
    <cellStyle name="Millares 2 4 3 2 7" xfId="11738" xr:uid="{A5522B5A-5B18-4F01-8E41-8ED89322CB18}"/>
    <cellStyle name="Millares 2 4 3 2 7 2" xfId="32386" xr:uid="{C94706D4-8A1B-4A9A-BF0E-10B2F4978796}"/>
    <cellStyle name="Millares 2 4 3 2 8" xfId="22062" xr:uid="{8B09C8B1-0729-4901-BA4F-310BFCE59DF5}"/>
    <cellStyle name="Millares 2 4 3 3" xfId="1040" xr:uid="{00000000-0005-0000-0000-0000DB050000}"/>
    <cellStyle name="Millares 2 4 3 3 2" xfId="2014" xr:uid="{00000000-0005-0000-0000-0000DC050000}"/>
    <cellStyle name="Millares 2 4 3 3 2 2" xfId="3351" xr:uid="{1EC56185-4536-4FB0-A51E-5CB507B1F499}"/>
    <cellStyle name="Millares 2 4 3 3 2 2 2" xfId="5932" xr:uid="{C6BC7593-9660-42F6-9AE1-ED1E05ABA674}"/>
    <cellStyle name="Millares 2 4 3 3 2 2 2 2" xfId="11094" xr:uid="{9756DD63-4827-469F-B6B5-4C0327D318D4}"/>
    <cellStyle name="Millares 2 4 3 3 2 2 2 2 2" xfId="21418" xr:uid="{89A28A94-4AE5-4AC1-9864-D0168559D080}"/>
    <cellStyle name="Millares 2 4 3 3 2 2 2 2 2 2" xfId="42066" xr:uid="{EC525821-19ED-4271-9EBB-B5D53318BC04}"/>
    <cellStyle name="Millares 2 4 3 3 2 2 2 2 3" xfId="31742" xr:uid="{0B662300-8657-4205-BD43-E83F4058BD12}"/>
    <cellStyle name="Millares 2 4 3 3 2 2 2 3" xfId="16256" xr:uid="{85C8A229-0C57-4C0B-A821-87773F9D9B89}"/>
    <cellStyle name="Millares 2 4 3 3 2 2 2 3 2" xfId="36904" xr:uid="{37C1D14F-4407-40EA-97CB-BB12C3F68DF9}"/>
    <cellStyle name="Millares 2 4 3 3 2 2 2 4" xfId="26580" xr:uid="{7192191B-DC92-4033-9EC3-EB0A499D9E6E}"/>
    <cellStyle name="Millares 2 4 3 3 2 2 3" xfId="8513" xr:uid="{63CF9C22-517D-42EB-8D3B-1C499BAC6D55}"/>
    <cellStyle name="Millares 2 4 3 3 2 2 3 2" xfId="18837" xr:uid="{75DC99C1-327A-4BFD-A087-310F9418EEB3}"/>
    <cellStyle name="Millares 2 4 3 3 2 2 3 2 2" xfId="39485" xr:uid="{F50F3FB3-DBAB-4AD4-BEFA-1947137086B9}"/>
    <cellStyle name="Millares 2 4 3 3 2 2 3 3" xfId="29161" xr:uid="{968285AB-7FEB-4B4F-B482-D0597DEB9626}"/>
    <cellStyle name="Millares 2 4 3 3 2 2 4" xfId="13675" xr:uid="{B0E336E1-2DED-454D-B5E8-BA598043F74D}"/>
    <cellStyle name="Millares 2 4 3 3 2 2 4 2" xfId="34323" xr:uid="{D820649D-8EBA-4D12-875E-8FA16511AD93}"/>
    <cellStyle name="Millares 2 4 3 3 2 2 5" xfId="23999" xr:uid="{25A996F0-8E1A-48ED-97AD-914A034DBAAD}"/>
    <cellStyle name="Millares 2 4 3 3 2 3" xfId="4642" xr:uid="{6C92B564-8696-431F-811F-18A860B539CC}"/>
    <cellStyle name="Millares 2 4 3 3 2 3 2" xfId="9804" xr:uid="{BB78F9B0-C531-4F42-A37E-1CFDD9483262}"/>
    <cellStyle name="Millares 2 4 3 3 2 3 2 2" xfId="20128" xr:uid="{42FE4969-465D-41AE-B28E-2613FFF87094}"/>
    <cellStyle name="Millares 2 4 3 3 2 3 2 2 2" xfId="40776" xr:uid="{603E4955-4C2A-4ED1-8384-685A918CDF55}"/>
    <cellStyle name="Millares 2 4 3 3 2 3 2 3" xfId="30452" xr:uid="{E97B575D-839C-4972-8103-1A584C4639E1}"/>
    <cellStyle name="Millares 2 4 3 3 2 3 3" xfId="14966" xr:uid="{A7A5D8A6-D5FE-4535-8B81-4279AE933531}"/>
    <cellStyle name="Millares 2 4 3 3 2 3 3 2" xfId="35614" xr:uid="{47585244-6DE7-4280-AC35-56EC366F1027}"/>
    <cellStyle name="Millares 2 4 3 3 2 3 4" xfId="25290" xr:uid="{BB010DFB-D20C-4078-8850-6AA7B0C7AABB}"/>
    <cellStyle name="Millares 2 4 3 3 2 4" xfId="7223" xr:uid="{B45C403C-3F55-4BD1-AD34-A6E5F6AB7B4C}"/>
    <cellStyle name="Millares 2 4 3 3 2 4 2" xfId="17547" xr:uid="{76F571F0-CDC5-4FF7-9409-1163F1286792}"/>
    <cellStyle name="Millares 2 4 3 3 2 4 2 2" xfId="38195" xr:uid="{E203A87E-8905-4783-96B8-71A3D74D9248}"/>
    <cellStyle name="Millares 2 4 3 3 2 4 3" xfId="27871" xr:uid="{79561362-8BA4-4754-BBCE-B8987527E561}"/>
    <cellStyle name="Millares 2 4 3 3 2 5" xfId="12385" xr:uid="{BE8A0FFA-2CB8-45D1-9BCB-C0DC08433838}"/>
    <cellStyle name="Millares 2 4 3 3 2 5 2" xfId="33033" xr:uid="{8C84387E-D275-466D-8C76-725BB46631A2}"/>
    <cellStyle name="Millares 2 4 3 3 2 6" xfId="22709" xr:uid="{067FC6F4-1CFA-4B45-B5BF-C59FD08CD33E}"/>
    <cellStyle name="Millares 2 4 3 3 3" xfId="2706" xr:uid="{82B807CD-6D68-4681-B4DF-46DD8DD5347D}"/>
    <cellStyle name="Millares 2 4 3 3 3 2" xfId="5287" xr:uid="{10461AF8-7E60-407E-AEB5-523334FEC346}"/>
    <cellStyle name="Millares 2 4 3 3 3 2 2" xfId="10449" xr:uid="{E02DC430-AEA4-4163-A400-302B53BEA97B}"/>
    <cellStyle name="Millares 2 4 3 3 3 2 2 2" xfId="20773" xr:uid="{DDA7C32D-F1D4-4F6C-BBDA-B3E068CABA60}"/>
    <cellStyle name="Millares 2 4 3 3 3 2 2 2 2" xfId="41421" xr:uid="{6F1764CD-7B76-46C7-9446-B934E03AB724}"/>
    <cellStyle name="Millares 2 4 3 3 3 2 2 3" xfId="31097" xr:uid="{0B1094AB-5E23-467A-85CB-5ED49B00EFE0}"/>
    <cellStyle name="Millares 2 4 3 3 3 2 3" xfId="15611" xr:uid="{88226876-A3FF-4291-89CC-63239D068FD1}"/>
    <cellStyle name="Millares 2 4 3 3 3 2 3 2" xfId="36259" xr:uid="{67C3793D-8568-4602-AC3D-A97A6B9BAB94}"/>
    <cellStyle name="Millares 2 4 3 3 3 2 4" xfId="25935" xr:uid="{331D6B40-738C-43F5-9A43-48057681747B}"/>
    <cellStyle name="Millares 2 4 3 3 3 3" xfId="7868" xr:uid="{D3E3B6C1-F455-434C-9107-0483AAB5124E}"/>
    <cellStyle name="Millares 2 4 3 3 3 3 2" xfId="18192" xr:uid="{643E26BF-7D03-4962-BCA3-413DF2B4A14C}"/>
    <cellStyle name="Millares 2 4 3 3 3 3 2 2" xfId="38840" xr:uid="{D77B9FF7-59BD-4B80-92D5-0FB4E2A9A9EB}"/>
    <cellStyle name="Millares 2 4 3 3 3 3 3" xfId="28516" xr:uid="{4BBA9396-F27A-4F02-A3B9-77D237E3F506}"/>
    <cellStyle name="Millares 2 4 3 3 3 4" xfId="13030" xr:uid="{7F123FC6-251F-4EFE-950A-2FDC337D6B13}"/>
    <cellStyle name="Millares 2 4 3 3 3 4 2" xfId="33678" xr:uid="{AB093CBC-42D2-47BD-84B0-8DA0268D9D20}"/>
    <cellStyle name="Millares 2 4 3 3 3 5" xfId="23354" xr:uid="{54BB6154-4229-4D59-A443-BE415FC2CCBC}"/>
    <cellStyle name="Millares 2 4 3 3 4" xfId="3997" xr:uid="{B5F4C2B6-966A-4D7D-BDF3-9E941784D1BC}"/>
    <cellStyle name="Millares 2 4 3 3 4 2" xfId="9159" xr:uid="{BAA64BB3-BB36-4C15-9DF2-34A62595B1B8}"/>
    <cellStyle name="Millares 2 4 3 3 4 2 2" xfId="19483" xr:uid="{00BE92A6-3DFF-417A-8EF0-755070855193}"/>
    <cellStyle name="Millares 2 4 3 3 4 2 2 2" xfId="40131" xr:uid="{EB529AC5-CE48-4236-8BA7-C25CE08C0962}"/>
    <cellStyle name="Millares 2 4 3 3 4 2 3" xfId="29807" xr:uid="{EE75CA66-8A96-459C-83DA-68E8805DFE03}"/>
    <cellStyle name="Millares 2 4 3 3 4 3" xfId="14321" xr:uid="{CE529724-EE3F-460D-8EFC-A270CE8045D8}"/>
    <cellStyle name="Millares 2 4 3 3 4 3 2" xfId="34969" xr:uid="{D79E5989-DE7D-4BFE-9DFF-0E41B72107B7}"/>
    <cellStyle name="Millares 2 4 3 3 4 4" xfId="24645" xr:uid="{0103F530-0ADC-4602-88CB-F391C3D63E89}"/>
    <cellStyle name="Millares 2 4 3 3 5" xfId="6578" xr:uid="{2799718E-4E28-4701-A706-751CD3C9F08B}"/>
    <cellStyle name="Millares 2 4 3 3 5 2" xfId="16902" xr:uid="{299430D5-010C-48D3-A8FB-1939E035399A}"/>
    <cellStyle name="Millares 2 4 3 3 5 2 2" xfId="37550" xr:uid="{DE528E23-0B0C-4B03-9601-3549F46E1C59}"/>
    <cellStyle name="Millares 2 4 3 3 5 3" xfId="27226" xr:uid="{9BA57015-9877-470D-91E7-929307157456}"/>
    <cellStyle name="Millares 2 4 3 3 6" xfId="11740" xr:uid="{F2AAC82F-C826-4789-AF2A-0EA57D5F8A35}"/>
    <cellStyle name="Millares 2 4 3 3 6 2" xfId="32388" xr:uid="{66B0BD24-AD04-490A-8F18-2D137C3C033E}"/>
    <cellStyle name="Millares 2 4 3 3 7" xfId="22064" xr:uid="{3A356C20-8519-445D-B6D4-2B023853D6B4}"/>
    <cellStyle name="Millares 2 4 3 4" xfId="2011" xr:uid="{00000000-0005-0000-0000-0000DD050000}"/>
    <cellStyle name="Millares 2 4 3 4 2" xfId="3348" xr:uid="{81E0D183-80B2-4A68-8CC2-57F36ED6ED7B}"/>
    <cellStyle name="Millares 2 4 3 4 2 2" xfId="5929" xr:uid="{30DF5B90-D72B-4275-8FC4-6AEA884D647A}"/>
    <cellStyle name="Millares 2 4 3 4 2 2 2" xfId="11091" xr:uid="{8212D857-FE1C-430F-87F3-BC64DE3ADFD3}"/>
    <cellStyle name="Millares 2 4 3 4 2 2 2 2" xfId="21415" xr:uid="{BD11DD47-F017-4EA1-8471-C029B10F6D9A}"/>
    <cellStyle name="Millares 2 4 3 4 2 2 2 2 2" xfId="42063" xr:uid="{455B2D99-972C-41D8-BD0E-AC7E4C7551FC}"/>
    <cellStyle name="Millares 2 4 3 4 2 2 2 3" xfId="31739" xr:uid="{DEB12D54-A7FA-47E6-B0B8-0134B1DE7B01}"/>
    <cellStyle name="Millares 2 4 3 4 2 2 3" xfId="16253" xr:uid="{04540ED2-7081-48A3-BEB0-DFB57B4603D0}"/>
    <cellStyle name="Millares 2 4 3 4 2 2 3 2" xfId="36901" xr:uid="{9E54EA4E-100E-45C4-A6BE-5EFD60713E16}"/>
    <cellStyle name="Millares 2 4 3 4 2 2 4" xfId="26577" xr:uid="{0AEFE7DA-71C4-4671-83EC-4C66E851BC1D}"/>
    <cellStyle name="Millares 2 4 3 4 2 3" xfId="8510" xr:uid="{EE3A07A9-0A97-4B1C-A98E-078D8930B8AE}"/>
    <cellStyle name="Millares 2 4 3 4 2 3 2" xfId="18834" xr:uid="{43E02EB2-9839-4C73-B0A7-D6CBC83D1DF3}"/>
    <cellStyle name="Millares 2 4 3 4 2 3 2 2" xfId="39482" xr:uid="{B0B6EC5E-F196-40FB-86A3-851A111A91AF}"/>
    <cellStyle name="Millares 2 4 3 4 2 3 3" xfId="29158" xr:uid="{1EE45229-C04F-4304-B98F-78DEDC96D8F2}"/>
    <cellStyle name="Millares 2 4 3 4 2 4" xfId="13672" xr:uid="{7ABF1293-F215-4209-A496-11880A47ABBA}"/>
    <cellStyle name="Millares 2 4 3 4 2 4 2" xfId="34320" xr:uid="{0103656F-5E94-4DF0-8BBC-302F6F8993C9}"/>
    <cellStyle name="Millares 2 4 3 4 2 5" xfId="23996" xr:uid="{164F51A7-24DE-4A98-8AC9-B317B2D68835}"/>
    <cellStyle name="Millares 2 4 3 4 3" xfId="4639" xr:uid="{795F255D-56ED-4D18-AEFB-7C3B20D8758B}"/>
    <cellStyle name="Millares 2 4 3 4 3 2" xfId="9801" xr:uid="{EC328794-0405-4939-A699-9AB9B5F3A7CE}"/>
    <cellStyle name="Millares 2 4 3 4 3 2 2" xfId="20125" xr:uid="{4BDFFEA1-B16C-418D-B29B-C77F64A8C173}"/>
    <cellStyle name="Millares 2 4 3 4 3 2 2 2" xfId="40773" xr:uid="{52851297-1072-49F2-B330-1BA86D2FFBD2}"/>
    <cellStyle name="Millares 2 4 3 4 3 2 3" xfId="30449" xr:uid="{DCAC22C9-E941-45F6-A9C0-763A138F737E}"/>
    <cellStyle name="Millares 2 4 3 4 3 3" xfId="14963" xr:uid="{507FB3DD-9247-4FB1-8E04-D91060D6FA11}"/>
    <cellStyle name="Millares 2 4 3 4 3 3 2" xfId="35611" xr:uid="{6946F559-4080-4BF7-A3B1-308058043965}"/>
    <cellStyle name="Millares 2 4 3 4 3 4" xfId="25287" xr:uid="{585337A5-2C9D-4D48-9D1B-15D680C82EA0}"/>
    <cellStyle name="Millares 2 4 3 4 4" xfId="7220" xr:uid="{36C84079-4DCD-4536-8595-DDB0F0CDF7D9}"/>
    <cellStyle name="Millares 2 4 3 4 4 2" xfId="17544" xr:uid="{DA903451-AC33-41AA-A331-C7B9903EB545}"/>
    <cellStyle name="Millares 2 4 3 4 4 2 2" xfId="38192" xr:uid="{51CCCF7C-0C05-4601-9981-F350E379998E}"/>
    <cellStyle name="Millares 2 4 3 4 4 3" xfId="27868" xr:uid="{736D18A9-C966-4555-9434-760B5F406E52}"/>
    <cellStyle name="Millares 2 4 3 4 5" xfId="12382" xr:uid="{75F7C0F8-6AA1-4F3A-A94B-26B660C752FD}"/>
    <cellStyle name="Millares 2 4 3 4 5 2" xfId="33030" xr:uid="{A7A90508-FFB8-4EE7-B39E-08B6AA67A61A}"/>
    <cellStyle name="Millares 2 4 3 4 6" xfId="22706" xr:uid="{7118D137-3982-4586-A852-0406F8E9CD0B}"/>
    <cellStyle name="Millares 2 4 3 5" xfId="2703" xr:uid="{60B5A483-AC8C-4C89-BD82-ED7C25153C9F}"/>
    <cellStyle name="Millares 2 4 3 5 2" xfId="5284" xr:uid="{BF0BDD19-23AC-47BF-B1B6-0B971B5DD9A8}"/>
    <cellStyle name="Millares 2 4 3 5 2 2" xfId="10446" xr:uid="{F7A784DB-511A-44E3-B9D1-3D65D47C0CC2}"/>
    <cellStyle name="Millares 2 4 3 5 2 2 2" xfId="20770" xr:uid="{885D80B9-C1D8-49E7-A068-661C6A529F0D}"/>
    <cellStyle name="Millares 2 4 3 5 2 2 2 2" xfId="41418" xr:uid="{DF134D33-74F9-479E-A8AD-E342F4418C30}"/>
    <cellStyle name="Millares 2 4 3 5 2 2 3" xfId="31094" xr:uid="{A4130DFD-2092-407F-8E12-6DEE15C02224}"/>
    <cellStyle name="Millares 2 4 3 5 2 3" xfId="15608" xr:uid="{ACB36C0C-C888-4515-8E6D-686E15B2F685}"/>
    <cellStyle name="Millares 2 4 3 5 2 3 2" xfId="36256" xr:uid="{EF07C319-4937-4005-9E48-8617B5EBA7E6}"/>
    <cellStyle name="Millares 2 4 3 5 2 4" xfId="25932" xr:uid="{0F05F6D1-461E-4274-89BA-309705D05F11}"/>
    <cellStyle name="Millares 2 4 3 5 3" xfId="7865" xr:uid="{6EB319F0-45E6-4440-B6D6-F3DD5BE23536}"/>
    <cellStyle name="Millares 2 4 3 5 3 2" xfId="18189" xr:uid="{DCC3ED65-BE6D-422E-BDA8-F1A5D82A385F}"/>
    <cellStyle name="Millares 2 4 3 5 3 2 2" xfId="38837" xr:uid="{DDF3DDD4-D0DF-4DE4-8682-CAC848D92E89}"/>
    <cellStyle name="Millares 2 4 3 5 3 3" xfId="28513" xr:uid="{93A6ABDF-465F-4645-80A5-D8A1B5B70614}"/>
    <cellStyle name="Millares 2 4 3 5 4" xfId="13027" xr:uid="{3BFE18A1-A10D-4C5D-AE8B-313465DFCDC1}"/>
    <cellStyle name="Millares 2 4 3 5 4 2" xfId="33675" xr:uid="{848F224A-C1B9-4144-A635-D763512399C1}"/>
    <cellStyle name="Millares 2 4 3 5 5" xfId="23351" xr:uid="{220E462D-D751-4421-AEA8-600C7F7B2B5B}"/>
    <cellStyle name="Millares 2 4 3 6" xfId="3994" xr:uid="{4946361C-04F9-4AEA-8FCC-E444FAB3CC72}"/>
    <cellStyle name="Millares 2 4 3 6 2" xfId="9156" xr:uid="{ADC25560-56ED-4128-8720-D7BD19B311B5}"/>
    <cellStyle name="Millares 2 4 3 6 2 2" xfId="19480" xr:uid="{B261FFAD-4A40-46D9-A67E-4546991E27F1}"/>
    <cellStyle name="Millares 2 4 3 6 2 2 2" xfId="40128" xr:uid="{606E774D-71F2-4E2F-9692-D8226858B2A6}"/>
    <cellStyle name="Millares 2 4 3 6 2 3" xfId="29804" xr:uid="{0770108E-6D6C-4572-9636-0E929B879D47}"/>
    <cellStyle name="Millares 2 4 3 6 3" xfId="14318" xr:uid="{662C850A-970D-4B73-935F-D15A1ECC43D8}"/>
    <cellStyle name="Millares 2 4 3 6 3 2" xfId="34966" xr:uid="{80D04D89-6759-4197-9F62-69F6885708F5}"/>
    <cellStyle name="Millares 2 4 3 6 4" xfId="24642" xr:uid="{48ECF1B6-6339-4D37-9212-D8238DA7BD88}"/>
    <cellStyle name="Millares 2 4 3 7" xfId="6575" xr:uid="{61EEB778-16B4-40C2-92D8-F32CFA54B708}"/>
    <cellStyle name="Millares 2 4 3 7 2" xfId="16899" xr:uid="{D4FC284D-0E01-44CC-A3C1-9B30D58884C9}"/>
    <cellStyle name="Millares 2 4 3 7 2 2" xfId="37547" xr:uid="{35603F4A-3684-4369-88A1-61BD8E58A656}"/>
    <cellStyle name="Millares 2 4 3 7 3" xfId="27223" xr:uid="{EDCFA34A-0026-49B8-898C-4CBC8878B526}"/>
    <cellStyle name="Millares 2 4 3 8" xfId="11737" xr:uid="{95127456-3908-495C-9B25-791E9EEE0FF8}"/>
    <cellStyle name="Millares 2 4 3 8 2" xfId="32385" xr:uid="{78BB79E1-3414-4B93-82CB-BDF4BA96840E}"/>
    <cellStyle name="Millares 2 4 3 9" xfId="22061" xr:uid="{41FFAD4C-DC67-438B-8DF2-23FE7E75A5B8}"/>
    <cellStyle name="Millares 2 4 4" xfId="1041" xr:uid="{00000000-0005-0000-0000-0000DE050000}"/>
    <cellStyle name="Millares 2 4 4 2" xfId="1042" xr:uid="{00000000-0005-0000-0000-0000DF050000}"/>
    <cellStyle name="Millares 2 4 4 2 2" xfId="2016" xr:uid="{00000000-0005-0000-0000-0000E0050000}"/>
    <cellStyle name="Millares 2 4 4 2 2 2" xfId="3353" xr:uid="{CCFB94D1-1588-4F7E-BB22-25F782A01D26}"/>
    <cellStyle name="Millares 2 4 4 2 2 2 2" xfId="5934" xr:uid="{8121FCAA-A11F-4479-9A41-A25094783AF3}"/>
    <cellStyle name="Millares 2 4 4 2 2 2 2 2" xfId="11096" xr:uid="{0791AE85-655C-4D42-A96C-DE2F0A9EEEAA}"/>
    <cellStyle name="Millares 2 4 4 2 2 2 2 2 2" xfId="21420" xr:uid="{4667A65E-18A1-4D7F-A523-C694A00FAE4A}"/>
    <cellStyle name="Millares 2 4 4 2 2 2 2 2 2 2" xfId="42068" xr:uid="{9323682D-2400-4982-8F02-7B359144DB06}"/>
    <cellStyle name="Millares 2 4 4 2 2 2 2 2 3" xfId="31744" xr:uid="{A2ADE177-E630-4369-BF8C-022670F12820}"/>
    <cellStyle name="Millares 2 4 4 2 2 2 2 3" xfId="16258" xr:uid="{A242BACA-2324-46CB-9CF1-CB0E2F14E72F}"/>
    <cellStyle name="Millares 2 4 4 2 2 2 2 3 2" xfId="36906" xr:uid="{71CC2B6A-DE32-46CC-BBD7-ADA8DDFC158A}"/>
    <cellStyle name="Millares 2 4 4 2 2 2 2 4" xfId="26582" xr:uid="{C268BD6F-16C4-4713-8832-C6CA2ECA2824}"/>
    <cellStyle name="Millares 2 4 4 2 2 2 3" xfId="8515" xr:uid="{0A638930-EAB3-43B2-A46E-1C305E7D0E2A}"/>
    <cellStyle name="Millares 2 4 4 2 2 2 3 2" xfId="18839" xr:uid="{BDD66C5C-8C43-4E02-A05C-BA49873D35BB}"/>
    <cellStyle name="Millares 2 4 4 2 2 2 3 2 2" xfId="39487" xr:uid="{7EB56DE1-0C5E-4E91-BE31-5C302A2C870A}"/>
    <cellStyle name="Millares 2 4 4 2 2 2 3 3" xfId="29163" xr:uid="{3C04D7D5-36BB-499F-A689-447544C3CB62}"/>
    <cellStyle name="Millares 2 4 4 2 2 2 4" xfId="13677" xr:uid="{167865DE-D608-48C1-8616-33182F737A1A}"/>
    <cellStyle name="Millares 2 4 4 2 2 2 4 2" xfId="34325" xr:uid="{13567198-67D5-4E76-B883-96C9E3C2FDBC}"/>
    <cellStyle name="Millares 2 4 4 2 2 2 5" xfId="24001" xr:uid="{EF751B3A-853B-4966-82FD-35B7B9F9FAF2}"/>
    <cellStyle name="Millares 2 4 4 2 2 3" xfId="4644" xr:uid="{5ADDFD10-2159-43C5-BDCB-284683982733}"/>
    <cellStyle name="Millares 2 4 4 2 2 3 2" xfId="9806" xr:uid="{F9D47FF8-9A49-45A7-AB18-B0E5974AFED1}"/>
    <cellStyle name="Millares 2 4 4 2 2 3 2 2" xfId="20130" xr:uid="{C362D40C-2B7A-4BB2-984F-C34F516ACAF6}"/>
    <cellStyle name="Millares 2 4 4 2 2 3 2 2 2" xfId="40778" xr:uid="{4E2FDFF2-3BCE-46A0-AB47-83B43C7AC139}"/>
    <cellStyle name="Millares 2 4 4 2 2 3 2 3" xfId="30454" xr:uid="{3E24A65A-2D87-4160-A605-16AE5E1A3967}"/>
    <cellStyle name="Millares 2 4 4 2 2 3 3" xfId="14968" xr:uid="{C43417F0-D67E-48D5-9455-5A860D6F565F}"/>
    <cellStyle name="Millares 2 4 4 2 2 3 3 2" xfId="35616" xr:uid="{36C0C4E1-7274-4225-9BDD-96FE5DEE231A}"/>
    <cellStyle name="Millares 2 4 4 2 2 3 4" xfId="25292" xr:uid="{5CAF1024-2EE3-4276-A711-9D91AC065A60}"/>
    <cellStyle name="Millares 2 4 4 2 2 4" xfId="7225" xr:uid="{8BBC9E0F-65DB-4D7A-9387-6FF4DEC4C359}"/>
    <cellStyle name="Millares 2 4 4 2 2 4 2" xfId="17549" xr:uid="{77F989AA-CE22-4814-BD0B-B09F00FD43F6}"/>
    <cellStyle name="Millares 2 4 4 2 2 4 2 2" xfId="38197" xr:uid="{D6B44600-BD0F-4879-A73C-88991E08FC6E}"/>
    <cellStyle name="Millares 2 4 4 2 2 4 3" xfId="27873" xr:uid="{4AA6A6E1-7757-491D-ADBC-B7184775FEE3}"/>
    <cellStyle name="Millares 2 4 4 2 2 5" xfId="12387" xr:uid="{C164A4D3-ACB9-4B96-9A72-BB0027EAEEDF}"/>
    <cellStyle name="Millares 2 4 4 2 2 5 2" xfId="33035" xr:uid="{81FA31C0-6F0F-4E5F-B8C8-9F06B7D26E4D}"/>
    <cellStyle name="Millares 2 4 4 2 2 6" xfId="22711" xr:uid="{1763B246-DD12-4828-BB5F-4A709CAF9696}"/>
    <cellStyle name="Millares 2 4 4 2 3" xfId="2708" xr:uid="{61A5696F-BEC2-4D4B-9EC7-90AFA6585689}"/>
    <cellStyle name="Millares 2 4 4 2 3 2" xfId="5289" xr:uid="{D9446A11-D87F-4A66-9CE6-A373E6D5DEFF}"/>
    <cellStyle name="Millares 2 4 4 2 3 2 2" xfId="10451" xr:uid="{17B037A4-D931-48CB-B1F8-596A5A5935FD}"/>
    <cellStyle name="Millares 2 4 4 2 3 2 2 2" xfId="20775" xr:uid="{331B4BFE-EC4E-4A03-84DE-6E1463F05DD8}"/>
    <cellStyle name="Millares 2 4 4 2 3 2 2 2 2" xfId="41423" xr:uid="{24E3BFD0-DCF3-432B-8A62-A3B1A598FCE9}"/>
    <cellStyle name="Millares 2 4 4 2 3 2 2 3" xfId="31099" xr:uid="{A920ED9D-CDA4-4A0D-9AB6-3E9F2BA5754C}"/>
    <cellStyle name="Millares 2 4 4 2 3 2 3" xfId="15613" xr:uid="{20C16D9B-B382-44AB-B56E-ADAD26288425}"/>
    <cellStyle name="Millares 2 4 4 2 3 2 3 2" xfId="36261" xr:uid="{D960D6AC-DEC2-4D2F-A26A-6A795A91D9EE}"/>
    <cellStyle name="Millares 2 4 4 2 3 2 4" xfId="25937" xr:uid="{55907A03-6556-4E76-936F-1FE569D1725B}"/>
    <cellStyle name="Millares 2 4 4 2 3 3" xfId="7870" xr:uid="{1E3E49ED-F5DC-4F6F-90AA-65C5E50F7C57}"/>
    <cellStyle name="Millares 2 4 4 2 3 3 2" xfId="18194" xr:uid="{1EDB3477-73E4-4B1C-A6A3-1239F1A7E436}"/>
    <cellStyle name="Millares 2 4 4 2 3 3 2 2" xfId="38842" xr:uid="{E0EAFAB5-8685-44C8-AE7B-124B1F4DCD49}"/>
    <cellStyle name="Millares 2 4 4 2 3 3 3" xfId="28518" xr:uid="{B2B4A3CF-A130-42D4-B979-B69F62DF1281}"/>
    <cellStyle name="Millares 2 4 4 2 3 4" xfId="13032" xr:uid="{BD84A042-BE6D-46DC-B3A0-03B58FD876A2}"/>
    <cellStyle name="Millares 2 4 4 2 3 4 2" xfId="33680" xr:uid="{FB1EE011-8B87-4030-94D5-37B93ED43380}"/>
    <cellStyle name="Millares 2 4 4 2 3 5" xfId="23356" xr:uid="{3C58F0F6-7D47-4E3F-93A2-693BE3E46D0A}"/>
    <cellStyle name="Millares 2 4 4 2 4" xfId="3999" xr:uid="{DCF1A285-394F-4875-A918-AB1AF069877B}"/>
    <cellStyle name="Millares 2 4 4 2 4 2" xfId="9161" xr:uid="{115B7EB7-E1F7-48D2-AD2E-45644478CFC6}"/>
    <cellStyle name="Millares 2 4 4 2 4 2 2" xfId="19485" xr:uid="{5C893500-3601-46D1-BCBB-26AE433563C3}"/>
    <cellStyle name="Millares 2 4 4 2 4 2 2 2" xfId="40133" xr:uid="{5D90FBBE-A51B-4584-9940-A03EBC1CC77A}"/>
    <cellStyle name="Millares 2 4 4 2 4 2 3" xfId="29809" xr:uid="{2656FD19-C16C-47B1-8186-E956318EBC5D}"/>
    <cellStyle name="Millares 2 4 4 2 4 3" xfId="14323" xr:uid="{325B3FD2-86D7-4177-AA14-9B468CA394D1}"/>
    <cellStyle name="Millares 2 4 4 2 4 3 2" xfId="34971" xr:uid="{25725C77-B5DA-4DF6-AB9E-7E5A61D350C1}"/>
    <cellStyle name="Millares 2 4 4 2 4 4" xfId="24647" xr:uid="{F8E0BA42-CB02-4AFE-8DF3-7F107C38B7FC}"/>
    <cellStyle name="Millares 2 4 4 2 5" xfId="6580" xr:uid="{77086445-91B8-4481-B1CF-E0DAD4BFFD6B}"/>
    <cellStyle name="Millares 2 4 4 2 5 2" xfId="16904" xr:uid="{94A6FB8B-B05E-48FB-BB1A-FE13956B3BEF}"/>
    <cellStyle name="Millares 2 4 4 2 5 2 2" xfId="37552" xr:uid="{FE711F11-4C40-4F64-8532-5DACFD50B143}"/>
    <cellStyle name="Millares 2 4 4 2 5 3" xfId="27228" xr:uid="{1A2A710E-EE18-4C1C-8FF2-BEDEE9370A79}"/>
    <cellStyle name="Millares 2 4 4 2 6" xfId="11742" xr:uid="{07C94DEE-A4F4-4902-BB7C-10A8AE7824A9}"/>
    <cellStyle name="Millares 2 4 4 2 6 2" xfId="32390" xr:uid="{6125E9DA-1F87-434E-98B7-9548FC2867DB}"/>
    <cellStyle name="Millares 2 4 4 2 7" xfId="22066" xr:uid="{B38CB24F-ECBA-4081-BB14-1379967396C8}"/>
    <cellStyle name="Millares 2 4 4 3" xfId="2015" xr:uid="{00000000-0005-0000-0000-0000E1050000}"/>
    <cellStyle name="Millares 2 4 4 3 2" xfId="3352" xr:uid="{058E3D0C-EC18-4645-9A68-902E4BD0C23D}"/>
    <cellStyle name="Millares 2 4 4 3 2 2" xfId="5933" xr:uid="{434CCADE-5196-4D7E-A0AB-974B24615556}"/>
    <cellStyle name="Millares 2 4 4 3 2 2 2" xfId="11095" xr:uid="{91BBF5D7-3372-411F-9E95-9D47DCF36B24}"/>
    <cellStyle name="Millares 2 4 4 3 2 2 2 2" xfId="21419" xr:uid="{58E227AF-7177-4D5E-821F-E877815E8C65}"/>
    <cellStyle name="Millares 2 4 4 3 2 2 2 2 2" xfId="42067" xr:uid="{10D9595F-0631-4018-8F62-1281C2B5942D}"/>
    <cellStyle name="Millares 2 4 4 3 2 2 2 3" xfId="31743" xr:uid="{B9434933-063D-473B-9296-5F861F2C3402}"/>
    <cellStyle name="Millares 2 4 4 3 2 2 3" xfId="16257" xr:uid="{C9C127AB-9718-45E5-A7A2-D8C5BD50E7C7}"/>
    <cellStyle name="Millares 2 4 4 3 2 2 3 2" xfId="36905" xr:uid="{78E25A30-8319-4679-A2E9-C562914172FA}"/>
    <cellStyle name="Millares 2 4 4 3 2 2 4" xfId="26581" xr:uid="{D956D5CA-E159-4DA7-9FFB-A22D7E3530D1}"/>
    <cellStyle name="Millares 2 4 4 3 2 3" xfId="8514" xr:uid="{7E238021-6E2F-4382-8347-F94A8B9BE3E9}"/>
    <cellStyle name="Millares 2 4 4 3 2 3 2" xfId="18838" xr:uid="{1B0CD870-58F0-437F-AE30-DF741BE4D141}"/>
    <cellStyle name="Millares 2 4 4 3 2 3 2 2" xfId="39486" xr:uid="{B335C07E-5289-4C15-BAD3-EDA6967F9AD0}"/>
    <cellStyle name="Millares 2 4 4 3 2 3 3" xfId="29162" xr:uid="{A10442DE-9E63-4CD8-89E9-AC12CB7A076B}"/>
    <cellStyle name="Millares 2 4 4 3 2 4" xfId="13676" xr:uid="{3076A7BC-0922-42F0-B5A5-280F29D61259}"/>
    <cellStyle name="Millares 2 4 4 3 2 4 2" xfId="34324" xr:uid="{BD03204F-4435-4572-9550-8C0645D930EB}"/>
    <cellStyle name="Millares 2 4 4 3 2 5" xfId="24000" xr:uid="{2DF2EBC1-0E1B-4700-BA3B-8462D87309B1}"/>
    <cellStyle name="Millares 2 4 4 3 3" xfId="4643" xr:uid="{A44D58C3-9B1A-47DB-9623-68D6E46079C3}"/>
    <cellStyle name="Millares 2 4 4 3 3 2" xfId="9805" xr:uid="{6BA5DA80-DB7E-4161-9537-8026663D2CA4}"/>
    <cellStyle name="Millares 2 4 4 3 3 2 2" xfId="20129" xr:uid="{3EA718A2-EBEC-40C7-830D-E691BE21C3A4}"/>
    <cellStyle name="Millares 2 4 4 3 3 2 2 2" xfId="40777" xr:uid="{AE3D160E-8025-4155-991F-845F90E9C3AF}"/>
    <cellStyle name="Millares 2 4 4 3 3 2 3" xfId="30453" xr:uid="{2775A487-24A3-4000-BADB-CF43268972DC}"/>
    <cellStyle name="Millares 2 4 4 3 3 3" xfId="14967" xr:uid="{06030000-A420-447A-A0B2-598F26EACE2E}"/>
    <cellStyle name="Millares 2 4 4 3 3 3 2" xfId="35615" xr:uid="{0D528751-20AC-438F-AC73-6549E74F0CAC}"/>
    <cellStyle name="Millares 2 4 4 3 3 4" xfId="25291" xr:uid="{34F6BD4A-EB3D-4DA6-B6E4-CD6DEED17849}"/>
    <cellStyle name="Millares 2 4 4 3 4" xfId="7224" xr:uid="{CF6BC7EF-215E-4313-A195-A14090870901}"/>
    <cellStyle name="Millares 2 4 4 3 4 2" xfId="17548" xr:uid="{2956851C-6776-4A20-94B0-BACD6EF1099E}"/>
    <cellStyle name="Millares 2 4 4 3 4 2 2" xfId="38196" xr:uid="{E49C2545-066D-4E8E-B9F5-8741EE09198C}"/>
    <cellStyle name="Millares 2 4 4 3 4 3" xfId="27872" xr:uid="{2687A050-E6A9-4265-8D6E-ABD25004B775}"/>
    <cellStyle name="Millares 2 4 4 3 5" xfId="12386" xr:uid="{96646FFD-3E32-4E3F-BAD5-7D92E1D40CDA}"/>
    <cellStyle name="Millares 2 4 4 3 5 2" xfId="33034" xr:uid="{BE0BD3B4-FD37-4EF3-8606-7FB121E420D9}"/>
    <cellStyle name="Millares 2 4 4 3 6" xfId="22710" xr:uid="{4E6D1C3E-9967-4C87-B1AE-331AF6A03F56}"/>
    <cellStyle name="Millares 2 4 4 4" xfId="2707" xr:uid="{C4F6716C-FBC2-4D26-A84B-D5988FA87C49}"/>
    <cellStyle name="Millares 2 4 4 4 2" xfId="5288" xr:uid="{913C23E9-D51A-47F2-AD5E-75CC90D6021B}"/>
    <cellStyle name="Millares 2 4 4 4 2 2" xfId="10450" xr:uid="{4581EF04-AADD-41BB-A446-9FDE32B56A0C}"/>
    <cellStyle name="Millares 2 4 4 4 2 2 2" xfId="20774" xr:uid="{CAA48031-8400-46DD-9E3A-43D0B2251AD4}"/>
    <cellStyle name="Millares 2 4 4 4 2 2 2 2" xfId="41422" xr:uid="{BE79D939-5F2E-4CDC-AC6D-2CBF39BEE154}"/>
    <cellStyle name="Millares 2 4 4 4 2 2 3" xfId="31098" xr:uid="{54E2D3A7-7D2B-42E0-80B9-764302593D4D}"/>
    <cellStyle name="Millares 2 4 4 4 2 3" xfId="15612" xr:uid="{FE526242-7061-4EEA-81DE-0E8555E672AE}"/>
    <cellStyle name="Millares 2 4 4 4 2 3 2" xfId="36260" xr:uid="{83B9885C-14DB-4230-ABD9-0362483AD8B6}"/>
    <cellStyle name="Millares 2 4 4 4 2 4" xfId="25936" xr:uid="{EA74354F-2552-4447-B6A6-8F93A49F0CB5}"/>
    <cellStyle name="Millares 2 4 4 4 3" xfId="7869" xr:uid="{2AF787BC-72AB-4138-A0F0-A7378E93968A}"/>
    <cellStyle name="Millares 2 4 4 4 3 2" xfId="18193" xr:uid="{DE4ADAE3-E082-4DE4-90F1-345D221A004C}"/>
    <cellStyle name="Millares 2 4 4 4 3 2 2" xfId="38841" xr:uid="{5C5F92A4-D4CD-4470-9296-E0A5CAB79039}"/>
    <cellStyle name="Millares 2 4 4 4 3 3" xfId="28517" xr:uid="{EE97A4DA-7A77-4E9A-80B8-FF867B15A307}"/>
    <cellStyle name="Millares 2 4 4 4 4" xfId="13031" xr:uid="{31CE07A5-04B9-4612-916A-EC2BC931BB81}"/>
    <cellStyle name="Millares 2 4 4 4 4 2" xfId="33679" xr:uid="{8B35EF07-C8E4-4BED-AC57-D2080367D069}"/>
    <cellStyle name="Millares 2 4 4 4 5" xfId="23355" xr:uid="{2761F648-EBEA-4291-BD7F-3F161741B457}"/>
    <cellStyle name="Millares 2 4 4 5" xfId="3998" xr:uid="{284C8BA7-E098-4640-9C73-3A8655B02DDD}"/>
    <cellStyle name="Millares 2 4 4 5 2" xfId="9160" xr:uid="{1AD5820B-98AE-45C8-B9C3-3C9390EE2FCA}"/>
    <cellStyle name="Millares 2 4 4 5 2 2" xfId="19484" xr:uid="{F5D01543-3127-44E7-A799-2FE11A43DD14}"/>
    <cellStyle name="Millares 2 4 4 5 2 2 2" xfId="40132" xr:uid="{145FB591-A323-4EDF-8E29-BA193D39AB24}"/>
    <cellStyle name="Millares 2 4 4 5 2 3" xfId="29808" xr:uid="{1CF037E9-5A57-40B3-8781-F74AA79E5C91}"/>
    <cellStyle name="Millares 2 4 4 5 3" xfId="14322" xr:uid="{0E1B1FD7-6379-491D-9E6B-3D7541E66A93}"/>
    <cellStyle name="Millares 2 4 4 5 3 2" xfId="34970" xr:uid="{215308A5-37A1-4279-B97B-80E458E55380}"/>
    <cellStyle name="Millares 2 4 4 5 4" xfId="24646" xr:uid="{E46AB9EB-58F3-4DC0-9CB7-815A3CB07BB6}"/>
    <cellStyle name="Millares 2 4 4 6" xfId="6579" xr:uid="{67E3E922-2780-41E2-AA20-D52A4C7A89CC}"/>
    <cellStyle name="Millares 2 4 4 6 2" xfId="16903" xr:uid="{1379FF0A-459B-439C-A605-20C6EC6896C7}"/>
    <cellStyle name="Millares 2 4 4 6 2 2" xfId="37551" xr:uid="{F5615115-7D8F-4EBA-9F71-130F391229B6}"/>
    <cellStyle name="Millares 2 4 4 6 3" xfId="27227" xr:uid="{91EFB28D-48FE-4858-B2FC-CDA4E774D09D}"/>
    <cellStyle name="Millares 2 4 4 7" xfId="11741" xr:uid="{1E873722-DD16-42C1-A62C-21005A0A7B8B}"/>
    <cellStyle name="Millares 2 4 4 7 2" xfId="32389" xr:uid="{2C376CEB-10CD-4D51-9F48-C74811C8761D}"/>
    <cellStyle name="Millares 2 4 4 8" xfId="22065" xr:uid="{449D79B8-BAC5-4F56-A5BC-170BE1ACFFB0}"/>
    <cellStyle name="Millares 2 4 5" xfId="1043" xr:uid="{00000000-0005-0000-0000-0000E2050000}"/>
    <cellStyle name="Millares 2 4 5 2" xfId="1044" xr:uid="{00000000-0005-0000-0000-0000E3050000}"/>
    <cellStyle name="Millares 2 4 5 2 2" xfId="2018" xr:uid="{00000000-0005-0000-0000-0000E4050000}"/>
    <cellStyle name="Millares 2 4 5 2 2 2" xfId="3355" xr:uid="{B2F213F4-7D7D-4540-97C2-B9D3CDCC81EE}"/>
    <cellStyle name="Millares 2 4 5 2 2 2 2" xfId="5936" xr:uid="{06D59563-36B4-4358-B407-5C54C0FC9616}"/>
    <cellStyle name="Millares 2 4 5 2 2 2 2 2" xfId="11098" xr:uid="{9CB6CB5A-AD5D-4526-AE0E-72ED096BFB4C}"/>
    <cellStyle name="Millares 2 4 5 2 2 2 2 2 2" xfId="21422" xr:uid="{1BF6D436-A1D2-42B1-8E74-9D03C85E2F31}"/>
    <cellStyle name="Millares 2 4 5 2 2 2 2 2 2 2" xfId="42070" xr:uid="{AC6A5940-37E6-4B38-8BDD-28582A5117CD}"/>
    <cellStyle name="Millares 2 4 5 2 2 2 2 2 3" xfId="31746" xr:uid="{35A0D2EA-2EEB-43DA-9D65-492DE040C7F7}"/>
    <cellStyle name="Millares 2 4 5 2 2 2 2 3" xfId="16260" xr:uid="{B7A1174B-21FA-4437-A941-DCA371F94652}"/>
    <cellStyle name="Millares 2 4 5 2 2 2 2 3 2" xfId="36908" xr:uid="{0CCA9D0F-3B93-49A4-9F30-EAD623AA7C01}"/>
    <cellStyle name="Millares 2 4 5 2 2 2 2 4" xfId="26584" xr:uid="{DCEB9545-8288-4745-92FC-A9536D065DA9}"/>
    <cellStyle name="Millares 2 4 5 2 2 2 3" xfId="8517" xr:uid="{2670FD41-F847-4949-87DB-EE666B1D1BFB}"/>
    <cellStyle name="Millares 2 4 5 2 2 2 3 2" xfId="18841" xr:uid="{1707891A-57F4-43F2-9999-3EE63ECEE177}"/>
    <cellStyle name="Millares 2 4 5 2 2 2 3 2 2" xfId="39489" xr:uid="{0163B54B-BB59-4EA9-8A79-AA5DD003A770}"/>
    <cellStyle name="Millares 2 4 5 2 2 2 3 3" xfId="29165" xr:uid="{943B7743-C4F0-4976-913E-9166B496665F}"/>
    <cellStyle name="Millares 2 4 5 2 2 2 4" xfId="13679" xr:uid="{D9E8CB11-97D8-415A-A7BB-7FB78FFA02EF}"/>
    <cellStyle name="Millares 2 4 5 2 2 2 4 2" xfId="34327" xr:uid="{EA2F5ED3-BAF8-49BF-8025-1EE2E1970DB7}"/>
    <cellStyle name="Millares 2 4 5 2 2 2 5" xfId="24003" xr:uid="{6D5D01A0-8FA4-43FD-B1B8-592DF8911FF7}"/>
    <cellStyle name="Millares 2 4 5 2 2 3" xfId="4646" xr:uid="{6C98B334-4D2E-4549-9C9B-75FBE6C85EEE}"/>
    <cellStyle name="Millares 2 4 5 2 2 3 2" xfId="9808" xr:uid="{A7EB85C9-EFBC-4BD6-8481-C68AED5416E4}"/>
    <cellStyle name="Millares 2 4 5 2 2 3 2 2" xfId="20132" xr:uid="{DDEF9F50-EBC7-4030-9F08-6156AF4100AC}"/>
    <cellStyle name="Millares 2 4 5 2 2 3 2 2 2" xfId="40780" xr:uid="{28F83AAE-F6EE-4ED1-8B3D-ADF0E9F44EA8}"/>
    <cellStyle name="Millares 2 4 5 2 2 3 2 3" xfId="30456" xr:uid="{B713A18F-B5AA-4C01-AC8E-001F17F176E1}"/>
    <cellStyle name="Millares 2 4 5 2 2 3 3" xfId="14970" xr:uid="{8591D70F-674D-4642-843D-DC047D5E1654}"/>
    <cellStyle name="Millares 2 4 5 2 2 3 3 2" xfId="35618" xr:uid="{90FDB858-AA41-4D12-AE2F-75FD7B099096}"/>
    <cellStyle name="Millares 2 4 5 2 2 3 4" xfId="25294" xr:uid="{ABBFF0F9-1AD6-4776-8377-67272FF0BE1E}"/>
    <cellStyle name="Millares 2 4 5 2 2 4" xfId="7227" xr:uid="{E6F865C4-DF9A-4542-BBAC-6FCFAF7A8FDC}"/>
    <cellStyle name="Millares 2 4 5 2 2 4 2" xfId="17551" xr:uid="{4B0A15D0-C366-44B9-AC7A-468A860A18E0}"/>
    <cellStyle name="Millares 2 4 5 2 2 4 2 2" xfId="38199" xr:uid="{615A4268-E8F7-47A4-916A-1D6168B2AF66}"/>
    <cellStyle name="Millares 2 4 5 2 2 4 3" xfId="27875" xr:uid="{7B80DFA5-6A55-410E-A41E-4BA86596EDA8}"/>
    <cellStyle name="Millares 2 4 5 2 2 5" xfId="12389" xr:uid="{5E70C1FE-9F34-46B1-8870-C83F05B40888}"/>
    <cellStyle name="Millares 2 4 5 2 2 5 2" xfId="33037" xr:uid="{0BA16FCF-5DCC-48CB-BBD0-5E98BECEA6BD}"/>
    <cellStyle name="Millares 2 4 5 2 2 6" xfId="22713" xr:uid="{BA12B19A-3D29-42D4-86A9-00DFD080D73F}"/>
    <cellStyle name="Millares 2 4 5 2 3" xfId="2710" xr:uid="{58EFF5E3-8330-4C84-B46D-AE1210559852}"/>
    <cellStyle name="Millares 2 4 5 2 3 2" xfId="5291" xr:uid="{47768E03-907F-455D-8589-89990AAFF37D}"/>
    <cellStyle name="Millares 2 4 5 2 3 2 2" xfId="10453" xr:uid="{4CF06BA2-4D0F-40D4-8EA4-FAFBCE6FC2AB}"/>
    <cellStyle name="Millares 2 4 5 2 3 2 2 2" xfId="20777" xr:uid="{6E1F67DB-027E-4AAA-A14E-8B9097EE239F}"/>
    <cellStyle name="Millares 2 4 5 2 3 2 2 2 2" xfId="41425" xr:uid="{4497CE0C-39AA-4711-A74F-8A1435BB08A3}"/>
    <cellStyle name="Millares 2 4 5 2 3 2 2 3" xfId="31101" xr:uid="{BE4798B9-CD1D-4A52-8017-08A9F5CE42E2}"/>
    <cellStyle name="Millares 2 4 5 2 3 2 3" xfId="15615" xr:uid="{3ABAFEAC-DB93-4010-9595-57CD87628628}"/>
    <cellStyle name="Millares 2 4 5 2 3 2 3 2" xfId="36263" xr:uid="{8CB23816-A949-489D-AE63-557148FDCA45}"/>
    <cellStyle name="Millares 2 4 5 2 3 2 4" xfId="25939" xr:uid="{EB5E8E14-0753-4620-8EA0-F67090C780FE}"/>
    <cellStyle name="Millares 2 4 5 2 3 3" xfId="7872" xr:uid="{E3611755-9062-4708-841B-50D4F06BAC66}"/>
    <cellStyle name="Millares 2 4 5 2 3 3 2" xfId="18196" xr:uid="{77E05BD4-3369-4207-B2B4-C6B2D5925C0E}"/>
    <cellStyle name="Millares 2 4 5 2 3 3 2 2" xfId="38844" xr:uid="{B8239941-9C95-4851-8DDA-ECD29852878E}"/>
    <cellStyle name="Millares 2 4 5 2 3 3 3" xfId="28520" xr:uid="{8D30B52E-7025-4471-82CD-7C75FF4E5BEF}"/>
    <cellStyle name="Millares 2 4 5 2 3 4" xfId="13034" xr:uid="{DED1ED84-FCC7-4542-81EF-C20D4A3B9373}"/>
    <cellStyle name="Millares 2 4 5 2 3 4 2" xfId="33682" xr:uid="{1BACAB89-AF9C-46AF-939D-3B75D1E518DF}"/>
    <cellStyle name="Millares 2 4 5 2 3 5" xfId="23358" xr:uid="{CA1EA1B7-B12E-43E2-A710-0047CD8200EA}"/>
    <cellStyle name="Millares 2 4 5 2 4" xfId="4001" xr:uid="{6280C852-686A-4B38-B38F-13A2C6E415F8}"/>
    <cellStyle name="Millares 2 4 5 2 4 2" xfId="9163" xr:uid="{83A3AF6C-6EBF-44A1-88A6-680A4E670BE3}"/>
    <cellStyle name="Millares 2 4 5 2 4 2 2" xfId="19487" xr:uid="{983E3786-82AC-4BB2-9F05-EC366EA8805F}"/>
    <cellStyle name="Millares 2 4 5 2 4 2 2 2" xfId="40135" xr:uid="{769C664F-F8FA-456A-A40C-594ACE75FA4F}"/>
    <cellStyle name="Millares 2 4 5 2 4 2 3" xfId="29811" xr:uid="{E7895C3B-E7A0-4A43-ACC6-9A9A56448CC9}"/>
    <cellStyle name="Millares 2 4 5 2 4 3" xfId="14325" xr:uid="{6602CC85-6612-4679-A77F-AB7494D20B28}"/>
    <cellStyle name="Millares 2 4 5 2 4 3 2" xfId="34973" xr:uid="{E6893F09-DE38-4220-9C5B-61FD2E351204}"/>
    <cellStyle name="Millares 2 4 5 2 4 4" xfId="24649" xr:uid="{C975029C-A908-4920-8782-C68EC72184A4}"/>
    <cellStyle name="Millares 2 4 5 2 5" xfId="6582" xr:uid="{B3CFB16D-E202-4958-B7F8-F6B19C96AC6C}"/>
    <cellStyle name="Millares 2 4 5 2 5 2" xfId="16906" xr:uid="{4A96CDD6-9892-4262-B861-621104BAC7CA}"/>
    <cellStyle name="Millares 2 4 5 2 5 2 2" xfId="37554" xr:uid="{20F8155A-2209-4490-AAD3-2578E08811E8}"/>
    <cellStyle name="Millares 2 4 5 2 5 3" xfId="27230" xr:uid="{D3B3738D-9794-431B-AACD-A1A2529C3BB2}"/>
    <cellStyle name="Millares 2 4 5 2 6" xfId="11744" xr:uid="{AE02558D-7582-4312-94B6-3D8E15A40E90}"/>
    <cellStyle name="Millares 2 4 5 2 6 2" xfId="32392" xr:uid="{4401F843-CF03-4CCC-974D-7BD4EDFF06E4}"/>
    <cellStyle name="Millares 2 4 5 2 7" xfId="22068" xr:uid="{71CF8D79-C850-4DB6-B4DA-01188F766239}"/>
    <cellStyle name="Millares 2 4 5 3" xfId="2017" xr:uid="{00000000-0005-0000-0000-0000E5050000}"/>
    <cellStyle name="Millares 2 4 5 3 2" xfId="3354" xr:uid="{DD28BFCB-C722-45FC-8F28-1AC0B35ACC37}"/>
    <cellStyle name="Millares 2 4 5 3 2 2" xfId="5935" xr:uid="{3763F9BA-0D82-4D25-B25A-253C2E4303E1}"/>
    <cellStyle name="Millares 2 4 5 3 2 2 2" xfId="11097" xr:uid="{CD5BE2F3-4755-40D4-8C12-1AE116CF7F02}"/>
    <cellStyle name="Millares 2 4 5 3 2 2 2 2" xfId="21421" xr:uid="{F3DAC5D3-743F-4436-9EE6-B1E6076BC83D}"/>
    <cellStyle name="Millares 2 4 5 3 2 2 2 2 2" xfId="42069" xr:uid="{EADAEF85-64AA-44E6-968C-25337B892191}"/>
    <cellStyle name="Millares 2 4 5 3 2 2 2 3" xfId="31745" xr:uid="{F40E08EE-BED2-43AF-856B-F57000FAC6C2}"/>
    <cellStyle name="Millares 2 4 5 3 2 2 3" xfId="16259" xr:uid="{23252B2B-B6B4-4CA0-8ECA-76A5933D720E}"/>
    <cellStyle name="Millares 2 4 5 3 2 2 3 2" xfId="36907" xr:uid="{17FB091F-F944-4364-ABA7-ABFDBBE36DBC}"/>
    <cellStyle name="Millares 2 4 5 3 2 2 4" xfId="26583" xr:uid="{A56535A0-90ED-48BE-A5FC-6064E4CB7154}"/>
    <cellStyle name="Millares 2 4 5 3 2 3" xfId="8516" xr:uid="{9C40C31C-FC1C-4FCB-A370-031E8C0CA1D8}"/>
    <cellStyle name="Millares 2 4 5 3 2 3 2" xfId="18840" xr:uid="{DBE35B86-18E2-4DE0-89A4-F02F4C976B79}"/>
    <cellStyle name="Millares 2 4 5 3 2 3 2 2" xfId="39488" xr:uid="{BBF8AF28-999D-41D9-A078-AF4061CEFCC6}"/>
    <cellStyle name="Millares 2 4 5 3 2 3 3" xfId="29164" xr:uid="{3899F4F3-FB64-4CD6-8AAA-F6216303A809}"/>
    <cellStyle name="Millares 2 4 5 3 2 4" xfId="13678" xr:uid="{1EDF351F-4E2A-492C-8FF4-22B41CEEDE07}"/>
    <cellStyle name="Millares 2 4 5 3 2 4 2" xfId="34326" xr:uid="{94435DDA-71DB-45A2-B69E-B1BF767B7CCE}"/>
    <cellStyle name="Millares 2 4 5 3 2 5" xfId="24002" xr:uid="{134F069B-312B-490D-996C-7C7895780245}"/>
    <cellStyle name="Millares 2 4 5 3 3" xfId="4645" xr:uid="{8BED5987-F69B-430B-9F41-0A993E0CE08D}"/>
    <cellStyle name="Millares 2 4 5 3 3 2" xfId="9807" xr:uid="{599ADE86-5037-4278-AD62-19A1E0390789}"/>
    <cellStyle name="Millares 2 4 5 3 3 2 2" xfId="20131" xr:uid="{00045D92-78F2-4515-8144-BF92FDD052B4}"/>
    <cellStyle name="Millares 2 4 5 3 3 2 2 2" xfId="40779" xr:uid="{0174E0B2-8BFE-47BC-924D-6EC793EDDD21}"/>
    <cellStyle name="Millares 2 4 5 3 3 2 3" xfId="30455" xr:uid="{146D0593-CBD2-405B-9EA7-EAFBFDCE052B}"/>
    <cellStyle name="Millares 2 4 5 3 3 3" xfId="14969" xr:uid="{FBF0AF88-2B2D-4214-8D18-ACF4A2061CD8}"/>
    <cellStyle name="Millares 2 4 5 3 3 3 2" xfId="35617" xr:uid="{F6E34694-7777-4BA5-A3B2-79275AF0A1B7}"/>
    <cellStyle name="Millares 2 4 5 3 3 4" xfId="25293" xr:uid="{FA0CDB02-DB20-47FE-ADAB-A9EAB20A4CAE}"/>
    <cellStyle name="Millares 2 4 5 3 4" xfId="7226" xr:uid="{BE3F7E3B-31D1-4DD6-8A41-1DDC8A4337C8}"/>
    <cellStyle name="Millares 2 4 5 3 4 2" xfId="17550" xr:uid="{D9D95CE8-7B4C-4FC2-B47A-D74795259B6C}"/>
    <cellStyle name="Millares 2 4 5 3 4 2 2" xfId="38198" xr:uid="{16B69FAC-BA08-4381-BFE7-6EC45597CB6C}"/>
    <cellStyle name="Millares 2 4 5 3 4 3" xfId="27874" xr:uid="{A209391E-AA31-48C0-AA62-71230156193A}"/>
    <cellStyle name="Millares 2 4 5 3 5" xfId="12388" xr:uid="{2AE31E8C-675F-431E-9904-C1B555A6013F}"/>
    <cellStyle name="Millares 2 4 5 3 5 2" xfId="33036" xr:uid="{A1090DC2-822D-451A-B8FD-5DA3C2B70387}"/>
    <cellStyle name="Millares 2 4 5 3 6" xfId="22712" xr:uid="{0AC9B475-3095-4752-81D5-A52873478BA3}"/>
    <cellStyle name="Millares 2 4 5 4" xfId="2709" xr:uid="{CA6B9668-4497-41D9-BD69-436572234DAF}"/>
    <cellStyle name="Millares 2 4 5 4 2" xfId="5290" xr:uid="{F5E8A0E1-9B0E-49BB-A00D-B90FE32821D8}"/>
    <cellStyle name="Millares 2 4 5 4 2 2" xfId="10452" xr:uid="{1E985B2D-93FF-4770-8366-F920AC09BE69}"/>
    <cellStyle name="Millares 2 4 5 4 2 2 2" xfId="20776" xr:uid="{C95B6403-CEB2-4406-9959-6A627EC22710}"/>
    <cellStyle name="Millares 2 4 5 4 2 2 2 2" xfId="41424" xr:uid="{BBF8181D-470B-4C46-B9BB-311F53E58715}"/>
    <cellStyle name="Millares 2 4 5 4 2 2 3" xfId="31100" xr:uid="{26A84FF9-BBE3-4219-8409-2FD36E10EAF6}"/>
    <cellStyle name="Millares 2 4 5 4 2 3" xfId="15614" xr:uid="{449DFAA2-55C2-4D42-BA82-279CFDECE2B7}"/>
    <cellStyle name="Millares 2 4 5 4 2 3 2" xfId="36262" xr:uid="{C6E8016D-A3D0-4341-942D-A302BEFC4CFC}"/>
    <cellStyle name="Millares 2 4 5 4 2 4" xfId="25938" xr:uid="{68720F82-AD0D-4429-9A03-80EDA4A93608}"/>
    <cellStyle name="Millares 2 4 5 4 3" xfId="7871" xr:uid="{A18A28A8-289C-4D8F-A56B-F32A22B1E226}"/>
    <cellStyle name="Millares 2 4 5 4 3 2" xfId="18195" xr:uid="{8258F87A-D252-4C53-B9C1-F511FD3F96C3}"/>
    <cellStyle name="Millares 2 4 5 4 3 2 2" xfId="38843" xr:uid="{FC297147-FB55-4245-935E-A063ADB77125}"/>
    <cellStyle name="Millares 2 4 5 4 3 3" xfId="28519" xr:uid="{FC568433-F05F-4555-BB99-7BE388C78A65}"/>
    <cellStyle name="Millares 2 4 5 4 4" xfId="13033" xr:uid="{E3D3A92F-5F7E-4B75-8FAA-222958A7F4D3}"/>
    <cellStyle name="Millares 2 4 5 4 4 2" xfId="33681" xr:uid="{E4B8CF19-9F0C-428C-9F22-42236F32969F}"/>
    <cellStyle name="Millares 2 4 5 4 5" xfId="23357" xr:uid="{2D3CC06F-84FE-4D16-86B5-EF96ADC08AE8}"/>
    <cellStyle name="Millares 2 4 5 5" xfId="4000" xr:uid="{9331C196-3481-461C-BD38-85035188B8CD}"/>
    <cellStyle name="Millares 2 4 5 5 2" xfId="9162" xr:uid="{93C50477-22E2-4155-8F61-1215F2CA1E65}"/>
    <cellStyle name="Millares 2 4 5 5 2 2" xfId="19486" xr:uid="{FCBDFE35-5069-42BE-B46C-3CB68AF2C409}"/>
    <cellStyle name="Millares 2 4 5 5 2 2 2" xfId="40134" xr:uid="{ADC7DFEE-0D36-46E6-B64D-117298CB6D3B}"/>
    <cellStyle name="Millares 2 4 5 5 2 3" xfId="29810" xr:uid="{B6C5B3EB-4A88-41A0-AFC3-12712D43D641}"/>
    <cellStyle name="Millares 2 4 5 5 3" xfId="14324" xr:uid="{9F2D2753-68C5-4300-9FBD-3FEFF72A3DBD}"/>
    <cellStyle name="Millares 2 4 5 5 3 2" xfId="34972" xr:uid="{66A5C4F1-8381-4053-A4D7-F7B5F1545D72}"/>
    <cellStyle name="Millares 2 4 5 5 4" xfId="24648" xr:uid="{92D1C2FD-2F97-493B-B617-6E61D11E90B9}"/>
    <cellStyle name="Millares 2 4 5 6" xfId="6581" xr:uid="{FD9225BB-7F08-4142-9757-DF0F70BD183B}"/>
    <cellStyle name="Millares 2 4 5 6 2" xfId="16905" xr:uid="{D6694766-1420-4152-847E-40B2B7C6BF03}"/>
    <cellStyle name="Millares 2 4 5 6 2 2" xfId="37553" xr:uid="{6FDC696E-4CBD-4D2F-935C-B2EF6452055E}"/>
    <cellStyle name="Millares 2 4 5 6 3" xfId="27229" xr:uid="{FE8B8706-95EA-4F45-A9AB-5A5F90D33411}"/>
    <cellStyle name="Millares 2 4 5 7" xfId="11743" xr:uid="{E1F227A1-2E42-438B-9604-7C15623C6A40}"/>
    <cellStyle name="Millares 2 4 5 7 2" xfId="32391" xr:uid="{066B1B60-C615-48C7-86FF-614964C26166}"/>
    <cellStyle name="Millares 2 4 5 8" xfId="22067" xr:uid="{0877B8B6-8193-403E-AF05-B73C18B58C29}"/>
    <cellStyle name="Millares 2 4 6" xfId="1045" xr:uid="{00000000-0005-0000-0000-0000E6050000}"/>
    <cellStyle name="Millares 2 4 6 2" xfId="2019" xr:uid="{00000000-0005-0000-0000-0000E7050000}"/>
    <cellStyle name="Millares 2 4 6 2 2" xfId="3356" xr:uid="{0D548F57-472F-4588-B03C-21ACBFDB0EB4}"/>
    <cellStyle name="Millares 2 4 6 2 2 2" xfId="5937" xr:uid="{9318986B-4A1A-42DD-9C79-C00157E0804C}"/>
    <cellStyle name="Millares 2 4 6 2 2 2 2" xfId="11099" xr:uid="{C972F916-9542-4CD5-AFE8-A41387276308}"/>
    <cellStyle name="Millares 2 4 6 2 2 2 2 2" xfId="21423" xr:uid="{05AFB9E9-A9D5-4CD9-A40B-BA1F5553359D}"/>
    <cellStyle name="Millares 2 4 6 2 2 2 2 2 2" xfId="42071" xr:uid="{0220C535-7A17-4F39-B82B-F3F21C93371F}"/>
    <cellStyle name="Millares 2 4 6 2 2 2 2 3" xfId="31747" xr:uid="{F522039B-B9CC-469A-AEDE-5ACDF203369A}"/>
    <cellStyle name="Millares 2 4 6 2 2 2 3" xfId="16261" xr:uid="{A6391595-BD03-41D5-A894-5075D49A3B11}"/>
    <cellStyle name="Millares 2 4 6 2 2 2 3 2" xfId="36909" xr:uid="{D3D8FA15-9394-46B4-B7AB-ADC1F21B8849}"/>
    <cellStyle name="Millares 2 4 6 2 2 2 4" xfId="26585" xr:uid="{73E56297-7F10-47B0-8880-6BC737F561FB}"/>
    <cellStyle name="Millares 2 4 6 2 2 3" xfId="8518" xr:uid="{6959B665-5EC1-4DE3-B363-2228B65E459D}"/>
    <cellStyle name="Millares 2 4 6 2 2 3 2" xfId="18842" xr:uid="{5E009EB3-C831-4F60-BBA4-6F6C6196DE99}"/>
    <cellStyle name="Millares 2 4 6 2 2 3 2 2" xfId="39490" xr:uid="{12A12760-1A29-41F0-AF9C-D665973E4E75}"/>
    <cellStyle name="Millares 2 4 6 2 2 3 3" xfId="29166" xr:uid="{B222FDB4-0D20-46A5-8283-2C01949CE7C8}"/>
    <cellStyle name="Millares 2 4 6 2 2 4" xfId="13680" xr:uid="{A6F72BDA-41B7-4356-8067-9945308B72D2}"/>
    <cellStyle name="Millares 2 4 6 2 2 4 2" xfId="34328" xr:uid="{0659C84B-C3CA-4A8A-8DCD-1D21B895EF72}"/>
    <cellStyle name="Millares 2 4 6 2 2 5" xfId="24004" xr:uid="{BB313AB9-7D88-4596-85BC-77EC936F832B}"/>
    <cellStyle name="Millares 2 4 6 2 3" xfId="4647" xr:uid="{8DBDC63B-EABE-462B-A45C-F9679D234197}"/>
    <cellStyle name="Millares 2 4 6 2 3 2" xfId="9809" xr:uid="{7A4BF737-13DE-4D18-AF73-0C009F1AFC1D}"/>
    <cellStyle name="Millares 2 4 6 2 3 2 2" xfId="20133" xr:uid="{007E7714-B1C3-42C1-92CB-D4D5954CA61B}"/>
    <cellStyle name="Millares 2 4 6 2 3 2 2 2" xfId="40781" xr:uid="{0BEBF645-5153-46F6-A3C8-A8CB24FCFB14}"/>
    <cellStyle name="Millares 2 4 6 2 3 2 3" xfId="30457" xr:uid="{483C28DE-AB9B-4552-8792-4639700220AE}"/>
    <cellStyle name="Millares 2 4 6 2 3 3" xfId="14971" xr:uid="{59B4BF99-2085-4483-AAF9-4C91261353DD}"/>
    <cellStyle name="Millares 2 4 6 2 3 3 2" xfId="35619" xr:uid="{E4F6F659-DE22-473A-8F92-931BF10529E7}"/>
    <cellStyle name="Millares 2 4 6 2 3 4" xfId="25295" xr:uid="{D9A6AA96-BFA4-4C79-AC5F-B6F4C36A6A3A}"/>
    <cellStyle name="Millares 2 4 6 2 4" xfId="7228" xr:uid="{7121102F-F910-4E70-AC19-AB711F835E35}"/>
    <cellStyle name="Millares 2 4 6 2 4 2" xfId="17552" xr:uid="{A54FD2C3-4E66-486B-B706-45A2055A671B}"/>
    <cellStyle name="Millares 2 4 6 2 4 2 2" xfId="38200" xr:uid="{81038F59-FA9D-40B2-A679-757D58E5A6D7}"/>
    <cellStyle name="Millares 2 4 6 2 4 3" xfId="27876" xr:uid="{4F083947-5598-4095-9FA1-A9202F86AAB5}"/>
    <cellStyle name="Millares 2 4 6 2 5" xfId="12390" xr:uid="{F742F8DB-FA6F-4C98-A102-8E57472AADAB}"/>
    <cellStyle name="Millares 2 4 6 2 5 2" xfId="33038" xr:uid="{46C2FB32-452A-436B-B977-A1CA6D164726}"/>
    <cellStyle name="Millares 2 4 6 2 6" xfId="22714" xr:uid="{59BFE860-4672-4D3D-B70D-1FA1E3E91629}"/>
    <cellStyle name="Millares 2 4 6 3" xfId="2711" xr:uid="{5CA7B307-75F3-4F0F-8E47-7F7DDDB715E8}"/>
    <cellStyle name="Millares 2 4 6 3 2" xfId="5292" xr:uid="{35CF366D-3ED3-4B9C-82E8-82F4C59753FF}"/>
    <cellStyle name="Millares 2 4 6 3 2 2" xfId="10454" xr:uid="{E4BD3A78-1EA6-426A-931B-05CFE3F8F879}"/>
    <cellStyle name="Millares 2 4 6 3 2 2 2" xfId="20778" xr:uid="{15088CA3-8528-4B20-94AA-D2C15D302A8E}"/>
    <cellStyle name="Millares 2 4 6 3 2 2 2 2" xfId="41426" xr:uid="{9C8EFCFE-1BA9-4CD1-9496-1E38544EA48D}"/>
    <cellStyle name="Millares 2 4 6 3 2 2 3" xfId="31102" xr:uid="{B2BB00A6-9120-4056-B92D-33326F02198E}"/>
    <cellStyle name="Millares 2 4 6 3 2 3" xfId="15616" xr:uid="{585ED26B-2BAA-4596-A057-77BA81877DD1}"/>
    <cellStyle name="Millares 2 4 6 3 2 3 2" xfId="36264" xr:uid="{7EE279EB-9AF9-44EF-8B10-AA8E3923212E}"/>
    <cellStyle name="Millares 2 4 6 3 2 4" xfId="25940" xr:uid="{88E6221F-DBB0-46DC-AE00-63605DD478A2}"/>
    <cellStyle name="Millares 2 4 6 3 3" xfId="7873" xr:uid="{9B1DFFA2-8350-4645-8179-066999A04D4A}"/>
    <cellStyle name="Millares 2 4 6 3 3 2" xfId="18197" xr:uid="{004258A7-81EA-437E-A349-4A6C6D545E10}"/>
    <cellStyle name="Millares 2 4 6 3 3 2 2" xfId="38845" xr:uid="{D2CC87DB-1630-4644-B951-4110E92DBBED}"/>
    <cellStyle name="Millares 2 4 6 3 3 3" xfId="28521" xr:uid="{FE3810DA-8D81-4B09-B7AD-47F8A27C447B}"/>
    <cellStyle name="Millares 2 4 6 3 4" xfId="13035" xr:uid="{FF9D81D8-DA59-40C2-B659-1564F6571CBC}"/>
    <cellStyle name="Millares 2 4 6 3 4 2" xfId="33683" xr:uid="{76F28219-951D-47B0-8E4A-84BF19BFC583}"/>
    <cellStyle name="Millares 2 4 6 3 5" xfId="23359" xr:uid="{79A32D1F-3E2D-46DA-AAFE-BD0E303944F1}"/>
    <cellStyle name="Millares 2 4 6 4" xfId="4002" xr:uid="{C51DF6AB-8DBC-4405-AC6C-65899DA19797}"/>
    <cellStyle name="Millares 2 4 6 4 2" xfId="9164" xr:uid="{7605AD6D-68D7-417E-8C49-16B1E301B5A1}"/>
    <cellStyle name="Millares 2 4 6 4 2 2" xfId="19488" xr:uid="{97C77174-71FE-42F0-98C1-7DD0731D6BCD}"/>
    <cellStyle name="Millares 2 4 6 4 2 2 2" xfId="40136" xr:uid="{08B1C565-A249-4E1C-9C61-DC01ED41C0C2}"/>
    <cellStyle name="Millares 2 4 6 4 2 3" xfId="29812" xr:uid="{01CBD92D-06D8-4B8C-8D35-CA37CED3A9D6}"/>
    <cellStyle name="Millares 2 4 6 4 3" xfId="14326" xr:uid="{7896EE82-9FBF-40E3-AB9A-CD4BF8BBBF89}"/>
    <cellStyle name="Millares 2 4 6 4 3 2" xfId="34974" xr:uid="{EBA94F38-FD66-4690-AC59-8B7E61A3366E}"/>
    <cellStyle name="Millares 2 4 6 4 4" xfId="24650" xr:uid="{358F34DD-34E4-470B-97E7-294B4B22CFC5}"/>
    <cellStyle name="Millares 2 4 6 5" xfId="6583" xr:uid="{EADA9C1F-0849-4278-9E26-513FDA112320}"/>
    <cellStyle name="Millares 2 4 6 5 2" xfId="16907" xr:uid="{EEAC2B28-B1AC-4953-BFFE-6DBE653BB6ED}"/>
    <cellStyle name="Millares 2 4 6 5 2 2" xfId="37555" xr:uid="{BEA12EFD-1FF7-4752-A5E9-71795FF7BFA3}"/>
    <cellStyle name="Millares 2 4 6 5 3" xfId="27231" xr:uid="{50352121-4244-451A-8961-4481632C9E38}"/>
    <cellStyle name="Millares 2 4 6 6" xfId="11745" xr:uid="{FFB129C0-5A37-419C-9753-3EB0DA4DC7C5}"/>
    <cellStyle name="Millares 2 4 6 6 2" xfId="32393" xr:uid="{A44F184B-A4CF-4243-9682-FFEDB77F1004}"/>
    <cellStyle name="Millares 2 4 6 7" xfId="22069" xr:uid="{79B4BE4B-08AC-45C7-9299-55F1DA001F37}"/>
    <cellStyle name="Millares 2 4 7" xfId="2000" xr:uid="{00000000-0005-0000-0000-0000E8050000}"/>
    <cellStyle name="Millares 2 4 7 2" xfId="3337" xr:uid="{282C1D47-FCF7-4107-81AD-39DA2BD7B50C}"/>
    <cellStyle name="Millares 2 4 7 2 2" xfId="5918" xr:uid="{A51F0876-A605-46E2-876A-E5DCE9F7763A}"/>
    <cellStyle name="Millares 2 4 7 2 2 2" xfId="11080" xr:uid="{69E2AFD8-D9A7-4248-A0A6-A6C29E21B9AE}"/>
    <cellStyle name="Millares 2 4 7 2 2 2 2" xfId="21404" xr:uid="{06946ED9-B7AC-4088-BD33-8DD2E33F5F53}"/>
    <cellStyle name="Millares 2 4 7 2 2 2 2 2" xfId="42052" xr:uid="{22E4B3C7-D25B-4C09-B34B-AEAF10014DEE}"/>
    <cellStyle name="Millares 2 4 7 2 2 2 3" xfId="31728" xr:uid="{BD6488EE-E28A-4EC0-B416-9EFA3A6582D8}"/>
    <cellStyle name="Millares 2 4 7 2 2 3" xfId="16242" xr:uid="{65E284F5-9E5C-4A84-A475-330DCB38924A}"/>
    <cellStyle name="Millares 2 4 7 2 2 3 2" xfId="36890" xr:uid="{89F482BD-43CF-476D-A1D3-AB51D79495A2}"/>
    <cellStyle name="Millares 2 4 7 2 2 4" xfId="26566" xr:uid="{3EB8C52E-68F3-4AA5-ABBE-F5971EB41792}"/>
    <cellStyle name="Millares 2 4 7 2 3" xfId="8499" xr:uid="{B2D5D40B-2FB2-4CD6-8456-E02D12456FC8}"/>
    <cellStyle name="Millares 2 4 7 2 3 2" xfId="18823" xr:uid="{1649C89E-C76E-4943-AB3A-564389D4E1E3}"/>
    <cellStyle name="Millares 2 4 7 2 3 2 2" xfId="39471" xr:uid="{FD46D4BF-892C-474C-8CA9-4561FC8395A2}"/>
    <cellStyle name="Millares 2 4 7 2 3 3" xfId="29147" xr:uid="{CEF7CBBE-85D8-4128-BBAF-018F6A0185E6}"/>
    <cellStyle name="Millares 2 4 7 2 4" xfId="13661" xr:uid="{E88F3D93-88CC-4DD9-9118-DED019D8E848}"/>
    <cellStyle name="Millares 2 4 7 2 4 2" xfId="34309" xr:uid="{5D422624-AC94-4109-A6C6-023B641BCD7D}"/>
    <cellStyle name="Millares 2 4 7 2 5" xfId="23985" xr:uid="{15AFD4BE-1A88-40D0-BA25-13B3FA0C6546}"/>
    <cellStyle name="Millares 2 4 7 3" xfId="4628" xr:uid="{4C071193-D6BD-42E4-89FF-58357B5EBA11}"/>
    <cellStyle name="Millares 2 4 7 3 2" xfId="9790" xr:uid="{A7912B48-2F91-40EA-96F1-53A50B59B44D}"/>
    <cellStyle name="Millares 2 4 7 3 2 2" xfId="20114" xr:uid="{BA8CF81A-077F-4109-92BA-FA6099EAC21A}"/>
    <cellStyle name="Millares 2 4 7 3 2 2 2" xfId="40762" xr:uid="{C89B7B91-95CC-49A4-B6CB-52B7B8F4504A}"/>
    <cellStyle name="Millares 2 4 7 3 2 3" xfId="30438" xr:uid="{B2A2EF81-9FB3-4175-8BC0-9A9F348E9D85}"/>
    <cellStyle name="Millares 2 4 7 3 3" xfId="14952" xr:uid="{752CFBD2-61C9-4771-8602-98F0825BD9E6}"/>
    <cellStyle name="Millares 2 4 7 3 3 2" xfId="35600" xr:uid="{DC56C28B-A4A1-475F-AE96-1E0F61E04E28}"/>
    <cellStyle name="Millares 2 4 7 3 4" xfId="25276" xr:uid="{B309BA5A-5B2D-45E8-A8F8-B55F8B090682}"/>
    <cellStyle name="Millares 2 4 7 4" xfId="7209" xr:uid="{47F60893-AB7C-45A3-B154-AA68760E5581}"/>
    <cellStyle name="Millares 2 4 7 4 2" xfId="17533" xr:uid="{08C2B814-0411-4A83-BF16-309CE9683FB3}"/>
    <cellStyle name="Millares 2 4 7 4 2 2" xfId="38181" xr:uid="{123DD220-635D-4910-955F-12ED634E8852}"/>
    <cellStyle name="Millares 2 4 7 4 3" xfId="27857" xr:uid="{04684D13-82D6-4241-BB90-E2863FEA6803}"/>
    <cellStyle name="Millares 2 4 7 5" xfId="12371" xr:uid="{5306A22B-28B6-41E5-9416-2BA3BB3EC799}"/>
    <cellStyle name="Millares 2 4 7 5 2" xfId="33019" xr:uid="{1DA32337-6140-4D30-8E4C-4B42BE8315AC}"/>
    <cellStyle name="Millares 2 4 7 6" xfId="22695" xr:uid="{1EE9FE57-8A0F-4193-9C82-22F1D7CC85D9}"/>
    <cellStyle name="Millares 2 4 8" xfId="2692" xr:uid="{3DC7C456-8F3C-4952-9936-1772406A084B}"/>
    <cellStyle name="Millares 2 4 8 2" xfId="5273" xr:uid="{4AA1668D-76E8-49F1-AA6A-0E8A0F5934E1}"/>
    <cellStyle name="Millares 2 4 8 2 2" xfId="10435" xr:uid="{A422F3C7-EA8D-4EF7-BC01-F940CF4A9016}"/>
    <cellStyle name="Millares 2 4 8 2 2 2" xfId="20759" xr:uid="{56BCF4E5-D1EF-4589-A6B7-390A117351BE}"/>
    <cellStyle name="Millares 2 4 8 2 2 2 2" xfId="41407" xr:uid="{FA38F498-C50D-4DBE-B888-7664CA75FE23}"/>
    <cellStyle name="Millares 2 4 8 2 2 3" xfId="31083" xr:uid="{330339EC-B9AF-418D-8BC2-DF61BE354E9D}"/>
    <cellStyle name="Millares 2 4 8 2 3" xfId="15597" xr:uid="{A42A9C62-A4BD-40E6-8C4A-E458E91A7125}"/>
    <cellStyle name="Millares 2 4 8 2 3 2" xfId="36245" xr:uid="{31A1DE3A-5A38-4241-9B1A-6D24F7A2F69F}"/>
    <cellStyle name="Millares 2 4 8 2 4" xfId="25921" xr:uid="{FB474570-2358-4B72-A821-6D83129C8077}"/>
    <cellStyle name="Millares 2 4 8 3" xfId="7854" xr:uid="{BAE6AEC7-D2A7-492F-B282-8CA1C3A41DCA}"/>
    <cellStyle name="Millares 2 4 8 3 2" xfId="18178" xr:uid="{3A5972B1-C39B-43D7-B471-BA5C845A4C17}"/>
    <cellStyle name="Millares 2 4 8 3 2 2" xfId="38826" xr:uid="{34398A94-A753-4279-8D7A-33F9060722A9}"/>
    <cellStyle name="Millares 2 4 8 3 3" xfId="28502" xr:uid="{0342370A-82EA-4147-B90F-C82838081BCE}"/>
    <cellStyle name="Millares 2 4 8 4" xfId="13016" xr:uid="{97988EAA-1141-4371-AFC7-F23DDF6C1B40}"/>
    <cellStyle name="Millares 2 4 8 4 2" xfId="33664" xr:uid="{FBD28965-18DF-48D3-9E0C-8B1DDCFBC169}"/>
    <cellStyle name="Millares 2 4 8 5" xfId="23340" xr:uid="{472614B8-E7B1-4C6E-8873-C9C351BFC16B}"/>
    <cellStyle name="Millares 2 4 9" xfId="3983" xr:uid="{2D27BD07-29F7-4B4D-8D84-554F7CCA83E6}"/>
    <cellStyle name="Millares 2 4 9 2" xfId="9145" xr:uid="{EF3A4D6C-DF67-456B-A0C6-D213C0E99066}"/>
    <cellStyle name="Millares 2 4 9 2 2" xfId="19469" xr:uid="{F8BA7D3D-6023-4CA7-999C-6A765C4E2D01}"/>
    <cellStyle name="Millares 2 4 9 2 2 2" xfId="40117" xr:uid="{7911DD28-30A4-44CB-938F-905E2AEB7BC6}"/>
    <cellStyle name="Millares 2 4 9 2 3" xfId="29793" xr:uid="{9299A5A6-47F8-49CD-8DAB-81DC5A37F4A2}"/>
    <cellStyle name="Millares 2 4 9 3" xfId="14307" xr:uid="{05169605-8396-4A11-8E66-5F5A5626AB80}"/>
    <cellStyle name="Millares 2 4 9 3 2" xfId="34955" xr:uid="{4307B583-1A11-4F58-A8AA-E25653A0541B}"/>
    <cellStyle name="Millares 2 4 9 4" xfId="24631" xr:uid="{A8CB4D5C-FA68-48CC-90D3-64C304008E7C}"/>
    <cellStyle name="Millares 2 5" xfId="1046" xr:uid="{00000000-0005-0000-0000-0000E9050000}"/>
    <cellStyle name="Millares 2 5 10" xfId="11746" xr:uid="{76046A46-93DF-46C9-92FC-5F0AE872609F}"/>
    <cellStyle name="Millares 2 5 10 2" xfId="32394" xr:uid="{72E5A61B-FF0C-462B-826A-A22EF1E2E3FA}"/>
    <cellStyle name="Millares 2 5 11" xfId="22070" xr:uid="{9D20EF74-F9D7-4CB5-A474-A1D7CEF897D7}"/>
    <cellStyle name="Millares 2 5 2" xfId="1047" xr:uid="{00000000-0005-0000-0000-0000EA050000}"/>
    <cellStyle name="Millares 2 5 2 2" xfId="1048" xr:uid="{00000000-0005-0000-0000-0000EB050000}"/>
    <cellStyle name="Millares 2 5 2 2 2" xfId="1049" xr:uid="{00000000-0005-0000-0000-0000EC050000}"/>
    <cellStyle name="Millares 2 5 2 2 2 2" xfId="2023" xr:uid="{00000000-0005-0000-0000-0000ED050000}"/>
    <cellStyle name="Millares 2 5 2 2 2 2 2" xfId="3360" xr:uid="{B113FAE8-E1E9-4F8B-98B8-9A5FBCD7A2BB}"/>
    <cellStyle name="Millares 2 5 2 2 2 2 2 2" xfId="5941" xr:uid="{B1BEC0B2-1DA3-4A36-B71D-E358DBF41EB4}"/>
    <cellStyle name="Millares 2 5 2 2 2 2 2 2 2" xfId="11103" xr:uid="{46BF4DDC-0F04-4177-BCBF-02E519BEEBE9}"/>
    <cellStyle name="Millares 2 5 2 2 2 2 2 2 2 2" xfId="21427" xr:uid="{8CA4586A-7958-43AE-BAF2-B9A89504D0CB}"/>
    <cellStyle name="Millares 2 5 2 2 2 2 2 2 2 2 2" xfId="42075" xr:uid="{EE493758-5C65-40B4-B85D-7964CAF70835}"/>
    <cellStyle name="Millares 2 5 2 2 2 2 2 2 2 3" xfId="31751" xr:uid="{1A7AF562-B56B-463A-932F-D87F70506775}"/>
    <cellStyle name="Millares 2 5 2 2 2 2 2 2 3" xfId="16265" xr:uid="{7ADFB237-2D91-4514-AF2F-AF3A125681D1}"/>
    <cellStyle name="Millares 2 5 2 2 2 2 2 2 3 2" xfId="36913" xr:uid="{F2C27BAF-F66D-417E-9991-58DAE81732B5}"/>
    <cellStyle name="Millares 2 5 2 2 2 2 2 2 4" xfId="26589" xr:uid="{72C79A63-E393-4006-9A6F-9B5C33868D96}"/>
    <cellStyle name="Millares 2 5 2 2 2 2 2 3" xfId="8522" xr:uid="{E3774748-F7AD-4D6C-B5BE-2AA9A84DFD3C}"/>
    <cellStyle name="Millares 2 5 2 2 2 2 2 3 2" xfId="18846" xr:uid="{5C8E1BB4-BF6C-4735-B52B-53DF60540D5C}"/>
    <cellStyle name="Millares 2 5 2 2 2 2 2 3 2 2" xfId="39494" xr:uid="{FE36560F-6874-4140-8CB7-E2BD54BA5356}"/>
    <cellStyle name="Millares 2 5 2 2 2 2 2 3 3" xfId="29170" xr:uid="{74B538BE-428E-4E88-BF16-02CF6AA31A9F}"/>
    <cellStyle name="Millares 2 5 2 2 2 2 2 4" xfId="13684" xr:uid="{8931E7CB-7366-473B-88D6-E9B56A4C9BDB}"/>
    <cellStyle name="Millares 2 5 2 2 2 2 2 4 2" xfId="34332" xr:uid="{73D47F4D-021A-4587-B3D5-DDF6834BE6A0}"/>
    <cellStyle name="Millares 2 5 2 2 2 2 2 5" xfId="24008" xr:uid="{7017658C-0004-4E05-A43E-152375D93181}"/>
    <cellStyle name="Millares 2 5 2 2 2 2 3" xfId="4651" xr:uid="{787CB342-51A2-4417-8915-60E1B555C8B5}"/>
    <cellStyle name="Millares 2 5 2 2 2 2 3 2" xfId="9813" xr:uid="{43A6B455-FFDB-415A-87E1-B64CB7AF2915}"/>
    <cellStyle name="Millares 2 5 2 2 2 2 3 2 2" xfId="20137" xr:uid="{DF38E897-C379-4EB6-9AEE-8DD53C61B6B0}"/>
    <cellStyle name="Millares 2 5 2 2 2 2 3 2 2 2" xfId="40785" xr:uid="{ED940C09-A00D-4375-A072-4A3DA5CA4FE0}"/>
    <cellStyle name="Millares 2 5 2 2 2 2 3 2 3" xfId="30461" xr:uid="{7D2D390A-5DAF-409C-915A-998AB00D1DDB}"/>
    <cellStyle name="Millares 2 5 2 2 2 2 3 3" xfId="14975" xr:uid="{2697613D-9601-484D-9BB3-FD1C9AEC4A8A}"/>
    <cellStyle name="Millares 2 5 2 2 2 2 3 3 2" xfId="35623" xr:uid="{FA52C98C-0E6B-476C-B57A-6EBBFFE4821E}"/>
    <cellStyle name="Millares 2 5 2 2 2 2 3 4" xfId="25299" xr:uid="{3169C4EA-B27A-47DE-B491-0919DEF88896}"/>
    <cellStyle name="Millares 2 5 2 2 2 2 4" xfId="7232" xr:uid="{0ECA1056-E958-4C8C-9123-09F6CCF921CF}"/>
    <cellStyle name="Millares 2 5 2 2 2 2 4 2" xfId="17556" xr:uid="{0E13A3F8-1C8A-4594-A6E8-AE98E8F44FF0}"/>
    <cellStyle name="Millares 2 5 2 2 2 2 4 2 2" xfId="38204" xr:uid="{C6342196-BCC6-4955-9F2C-3E00A789A8F2}"/>
    <cellStyle name="Millares 2 5 2 2 2 2 4 3" xfId="27880" xr:uid="{5F500B02-7059-4F10-AEFA-185F7082C165}"/>
    <cellStyle name="Millares 2 5 2 2 2 2 5" xfId="12394" xr:uid="{724EDD3D-C133-449D-959A-C023689EB940}"/>
    <cellStyle name="Millares 2 5 2 2 2 2 5 2" xfId="33042" xr:uid="{5AB8ECE5-C7CA-4A8F-B078-E8BD0691D7F9}"/>
    <cellStyle name="Millares 2 5 2 2 2 2 6" xfId="22718" xr:uid="{D196CC19-74BE-4D09-955C-8F16088B1C13}"/>
    <cellStyle name="Millares 2 5 2 2 2 3" xfId="2715" xr:uid="{29FCC490-CEC0-48B7-BEF0-63A583E57650}"/>
    <cellStyle name="Millares 2 5 2 2 2 3 2" xfId="5296" xr:uid="{CA2CD788-BB51-4379-91B9-1971E2CC4B57}"/>
    <cellStyle name="Millares 2 5 2 2 2 3 2 2" xfId="10458" xr:uid="{B86DCE85-C031-469E-8DE3-9B35372F9CAC}"/>
    <cellStyle name="Millares 2 5 2 2 2 3 2 2 2" xfId="20782" xr:uid="{82B1AE9F-1E1E-4C40-BBF0-A1B0AA0A841F}"/>
    <cellStyle name="Millares 2 5 2 2 2 3 2 2 2 2" xfId="41430" xr:uid="{4D7A019F-D10B-4BD6-B285-46C7F89BD926}"/>
    <cellStyle name="Millares 2 5 2 2 2 3 2 2 3" xfId="31106" xr:uid="{3E269A8E-5271-46BC-820D-E0604E5A21BE}"/>
    <cellStyle name="Millares 2 5 2 2 2 3 2 3" xfId="15620" xr:uid="{B4F70B96-EB7C-4D31-A16B-3F4DC70D87E2}"/>
    <cellStyle name="Millares 2 5 2 2 2 3 2 3 2" xfId="36268" xr:uid="{E05BFBE1-2FA2-4E34-853A-0C4053A9C147}"/>
    <cellStyle name="Millares 2 5 2 2 2 3 2 4" xfId="25944" xr:uid="{8EF67AB5-CCD2-4698-B320-79EFCD961DFD}"/>
    <cellStyle name="Millares 2 5 2 2 2 3 3" xfId="7877" xr:uid="{8737C2EC-DFF9-49FC-ADF1-6088FBC82D3D}"/>
    <cellStyle name="Millares 2 5 2 2 2 3 3 2" xfId="18201" xr:uid="{C4F090A8-E6C4-42E1-9E33-F27BA6734B08}"/>
    <cellStyle name="Millares 2 5 2 2 2 3 3 2 2" xfId="38849" xr:uid="{A1419F59-D30B-4EB6-95A1-00245B468BE2}"/>
    <cellStyle name="Millares 2 5 2 2 2 3 3 3" xfId="28525" xr:uid="{6651F721-BE7C-41C2-A7B9-282C748DE9EB}"/>
    <cellStyle name="Millares 2 5 2 2 2 3 4" xfId="13039" xr:uid="{36296DDB-AE4A-4AC0-A833-6FCF691B9D67}"/>
    <cellStyle name="Millares 2 5 2 2 2 3 4 2" xfId="33687" xr:uid="{156C480A-E11C-478B-B50A-2B497F51513D}"/>
    <cellStyle name="Millares 2 5 2 2 2 3 5" xfId="23363" xr:uid="{EEEAD0BB-ED5B-4FB8-9547-1FE8DC2E3EEE}"/>
    <cellStyle name="Millares 2 5 2 2 2 4" xfId="4006" xr:uid="{97F5EDC9-4F35-4749-A65E-5F4AC49E0A22}"/>
    <cellStyle name="Millares 2 5 2 2 2 4 2" xfId="9168" xr:uid="{D924EE2A-249F-472C-84BA-039E83EC1C05}"/>
    <cellStyle name="Millares 2 5 2 2 2 4 2 2" xfId="19492" xr:uid="{EC7C63AC-0DFF-4BBD-AD6E-29C08EED597D}"/>
    <cellStyle name="Millares 2 5 2 2 2 4 2 2 2" xfId="40140" xr:uid="{302B555F-8AD3-40F0-8146-9D5F52083561}"/>
    <cellStyle name="Millares 2 5 2 2 2 4 2 3" xfId="29816" xr:uid="{035E94B1-CF4F-4862-A2EB-82E9513952C0}"/>
    <cellStyle name="Millares 2 5 2 2 2 4 3" xfId="14330" xr:uid="{EAA02A8C-1A33-4A77-A408-9C95A0AFB775}"/>
    <cellStyle name="Millares 2 5 2 2 2 4 3 2" xfId="34978" xr:uid="{73FA2E7B-C76B-4ABA-A3C8-8D65AFC3118B}"/>
    <cellStyle name="Millares 2 5 2 2 2 4 4" xfId="24654" xr:uid="{DD906CF0-9738-4F72-8958-D515FCAD3D22}"/>
    <cellStyle name="Millares 2 5 2 2 2 5" xfId="6587" xr:uid="{41E95CF2-F6E9-42C9-B668-0DC79FFFDD06}"/>
    <cellStyle name="Millares 2 5 2 2 2 5 2" xfId="16911" xr:uid="{1DBD8E1A-86C7-4CF5-9727-159BFC686AA1}"/>
    <cellStyle name="Millares 2 5 2 2 2 5 2 2" xfId="37559" xr:uid="{6B833B63-2966-428A-9888-099CE2C637AA}"/>
    <cellStyle name="Millares 2 5 2 2 2 5 3" xfId="27235" xr:uid="{497F330B-C2BF-4B99-B88F-8D51D665B099}"/>
    <cellStyle name="Millares 2 5 2 2 2 6" xfId="11749" xr:uid="{E6D1928E-4086-4149-87B1-AD12ACD97493}"/>
    <cellStyle name="Millares 2 5 2 2 2 6 2" xfId="32397" xr:uid="{FC13E816-4973-41CC-9708-35B4AA08E35A}"/>
    <cellStyle name="Millares 2 5 2 2 2 7" xfId="22073" xr:uid="{E8252DFD-7088-40CF-9344-E676C31148D3}"/>
    <cellStyle name="Millares 2 5 2 2 3" xfId="2022" xr:uid="{00000000-0005-0000-0000-0000EE050000}"/>
    <cellStyle name="Millares 2 5 2 2 3 2" xfId="3359" xr:uid="{A85E3CCC-6527-4E8E-A3BC-5412D294FA15}"/>
    <cellStyle name="Millares 2 5 2 2 3 2 2" xfId="5940" xr:uid="{D20AFC4F-041C-473F-B953-DB92430E1089}"/>
    <cellStyle name="Millares 2 5 2 2 3 2 2 2" xfId="11102" xr:uid="{E1876E11-CC44-47DD-AA99-96A0DADEEC5C}"/>
    <cellStyle name="Millares 2 5 2 2 3 2 2 2 2" xfId="21426" xr:uid="{E904D65A-07BA-4513-810B-B5F73A7310C0}"/>
    <cellStyle name="Millares 2 5 2 2 3 2 2 2 2 2" xfId="42074" xr:uid="{F2F87830-45F9-433D-9D34-E02FBC1953E8}"/>
    <cellStyle name="Millares 2 5 2 2 3 2 2 2 3" xfId="31750" xr:uid="{0B8D547B-47CA-4A7D-9515-BA0396D705C2}"/>
    <cellStyle name="Millares 2 5 2 2 3 2 2 3" xfId="16264" xr:uid="{758E73BF-D6C3-435B-9B54-CA431FEF37F8}"/>
    <cellStyle name="Millares 2 5 2 2 3 2 2 3 2" xfId="36912" xr:uid="{7EDE919D-2ACC-4603-9F7B-49F930EE3931}"/>
    <cellStyle name="Millares 2 5 2 2 3 2 2 4" xfId="26588" xr:uid="{CEFC79DE-CC3A-40C9-97A1-80A9F24073AA}"/>
    <cellStyle name="Millares 2 5 2 2 3 2 3" xfId="8521" xr:uid="{7CFF55F2-5AC4-4B91-9940-F3E091BE6944}"/>
    <cellStyle name="Millares 2 5 2 2 3 2 3 2" xfId="18845" xr:uid="{00CE596C-2A20-41F1-BB08-2BFEB609ACF3}"/>
    <cellStyle name="Millares 2 5 2 2 3 2 3 2 2" xfId="39493" xr:uid="{0A4A7F62-0093-4EF4-8922-22F4197EDCCE}"/>
    <cellStyle name="Millares 2 5 2 2 3 2 3 3" xfId="29169" xr:uid="{BFB8E6CD-974E-44F6-92A0-FF93AA092714}"/>
    <cellStyle name="Millares 2 5 2 2 3 2 4" xfId="13683" xr:uid="{EFE7138E-9BF4-46D2-AECF-A928A79CEE70}"/>
    <cellStyle name="Millares 2 5 2 2 3 2 4 2" xfId="34331" xr:uid="{DAA2441C-4ACF-47A9-8676-F0AED78553FE}"/>
    <cellStyle name="Millares 2 5 2 2 3 2 5" xfId="24007" xr:uid="{4C1FCA49-FE82-480E-AB53-FF926B95589D}"/>
    <cellStyle name="Millares 2 5 2 2 3 3" xfId="4650" xr:uid="{CD070345-DEC9-4FD5-81D5-458DBC02C9FC}"/>
    <cellStyle name="Millares 2 5 2 2 3 3 2" xfId="9812" xr:uid="{2249B051-D7F8-40EB-93E0-EF29616FEFF2}"/>
    <cellStyle name="Millares 2 5 2 2 3 3 2 2" xfId="20136" xr:uid="{75F42277-D8ED-4DD4-B0FE-BC5AEA1A81A7}"/>
    <cellStyle name="Millares 2 5 2 2 3 3 2 2 2" xfId="40784" xr:uid="{BCCC92B0-9766-465C-8743-4086879BDD9B}"/>
    <cellStyle name="Millares 2 5 2 2 3 3 2 3" xfId="30460" xr:uid="{43EA4C1D-CF8E-4C96-BCDF-1FD2BBA83F75}"/>
    <cellStyle name="Millares 2 5 2 2 3 3 3" xfId="14974" xr:uid="{08DC68E6-7F24-449F-BD80-B78417EEC31C}"/>
    <cellStyle name="Millares 2 5 2 2 3 3 3 2" xfId="35622" xr:uid="{E2D95B58-83A8-4B71-B764-AABF715FD48D}"/>
    <cellStyle name="Millares 2 5 2 2 3 3 4" xfId="25298" xr:uid="{46B23968-0E27-4615-9C87-F2F8591AE5F1}"/>
    <cellStyle name="Millares 2 5 2 2 3 4" xfId="7231" xr:uid="{A4A20A52-FD3E-4B54-97D8-72817269E771}"/>
    <cellStyle name="Millares 2 5 2 2 3 4 2" xfId="17555" xr:uid="{1B972C8A-2F34-4B49-B5B8-92267531D46A}"/>
    <cellStyle name="Millares 2 5 2 2 3 4 2 2" xfId="38203" xr:uid="{F0C478A8-9C1B-4749-8DA2-445DFC53B86D}"/>
    <cellStyle name="Millares 2 5 2 2 3 4 3" xfId="27879" xr:uid="{1AD3F900-D849-46F0-9071-780E4FA47CC1}"/>
    <cellStyle name="Millares 2 5 2 2 3 5" xfId="12393" xr:uid="{FEB71575-EC1C-4B6F-8A7B-4E503EDA29EC}"/>
    <cellStyle name="Millares 2 5 2 2 3 5 2" xfId="33041" xr:uid="{1085E773-7B1B-46D7-B030-9FD7BDE4DDF8}"/>
    <cellStyle name="Millares 2 5 2 2 3 6" xfId="22717" xr:uid="{5BE16EC7-9FFE-4123-83A5-8C5B0E30B4A4}"/>
    <cellStyle name="Millares 2 5 2 2 4" xfId="2714" xr:uid="{97A16811-F913-4310-ADFC-7DC365AEB598}"/>
    <cellStyle name="Millares 2 5 2 2 4 2" xfId="5295" xr:uid="{CFE0C91E-AE8E-42F1-812B-F24AE1FC71A6}"/>
    <cellStyle name="Millares 2 5 2 2 4 2 2" xfId="10457" xr:uid="{D66B8646-BFD5-4FFD-87D9-02AF3F1A097C}"/>
    <cellStyle name="Millares 2 5 2 2 4 2 2 2" xfId="20781" xr:uid="{BF0F5F25-3B44-4EBE-913E-7294DC36B41D}"/>
    <cellStyle name="Millares 2 5 2 2 4 2 2 2 2" xfId="41429" xr:uid="{C843B7D0-B2FA-47E4-BBB7-ACC6E7D1815D}"/>
    <cellStyle name="Millares 2 5 2 2 4 2 2 3" xfId="31105" xr:uid="{058F3BBF-E1CA-4AC1-B16A-35E481574B0E}"/>
    <cellStyle name="Millares 2 5 2 2 4 2 3" xfId="15619" xr:uid="{00280AC8-4CEB-43E1-B7D6-074D745F5983}"/>
    <cellStyle name="Millares 2 5 2 2 4 2 3 2" xfId="36267" xr:uid="{C8A37332-C523-47A4-B91B-02232FB1240A}"/>
    <cellStyle name="Millares 2 5 2 2 4 2 4" xfId="25943" xr:uid="{036EDABE-1523-4D8F-9DBF-FC5FA8E29042}"/>
    <cellStyle name="Millares 2 5 2 2 4 3" xfId="7876" xr:uid="{844C5164-56D2-4DEB-9932-6FDFA6F5F0BA}"/>
    <cellStyle name="Millares 2 5 2 2 4 3 2" xfId="18200" xr:uid="{98AD3F22-B4A1-4DB3-9906-57DF17690483}"/>
    <cellStyle name="Millares 2 5 2 2 4 3 2 2" xfId="38848" xr:uid="{0E222F71-9391-41F3-951D-CD503BAC9046}"/>
    <cellStyle name="Millares 2 5 2 2 4 3 3" xfId="28524" xr:uid="{EF685227-917B-4DE1-A941-D37FF325DF50}"/>
    <cellStyle name="Millares 2 5 2 2 4 4" xfId="13038" xr:uid="{FE415056-201A-4AA1-9EF1-43242F9DFBE2}"/>
    <cellStyle name="Millares 2 5 2 2 4 4 2" xfId="33686" xr:uid="{5F149533-B481-4630-B82B-F8006D6CC292}"/>
    <cellStyle name="Millares 2 5 2 2 4 5" xfId="23362" xr:uid="{2C5CB307-8BF6-4A93-B3EA-ED209D906F9F}"/>
    <cellStyle name="Millares 2 5 2 2 5" xfId="4005" xr:uid="{703A8D81-94AB-4B31-A7B2-53FC861F8FBB}"/>
    <cellStyle name="Millares 2 5 2 2 5 2" xfId="9167" xr:uid="{83601289-8A11-4B24-9BBA-BC0F4F1EDC81}"/>
    <cellStyle name="Millares 2 5 2 2 5 2 2" xfId="19491" xr:uid="{3FFED8CD-5CD0-48DF-B33A-15EB6724ECE7}"/>
    <cellStyle name="Millares 2 5 2 2 5 2 2 2" xfId="40139" xr:uid="{A6C64531-8712-4D77-B824-9D32F81BA1E8}"/>
    <cellStyle name="Millares 2 5 2 2 5 2 3" xfId="29815" xr:uid="{1532DABC-DD59-4CD7-9BA3-4437743CBF3C}"/>
    <cellStyle name="Millares 2 5 2 2 5 3" xfId="14329" xr:uid="{A274C798-B0E9-47F8-AC59-1074B185139B}"/>
    <cellStyle name="Millares 2 5 2 2 5 3 2" xfId="34977" xr:uid="{040F5CA5-7D72-405D-90B3-D4ED57B532A5}"/>
    <cellStyle name="Millares 2 5 2 2 5 4" xfId="24653" xr:uid="{4BB300C4-329B-4096-82AA-B3CE589ACE2A}"/>
    <cellStyle name="Millares 2 5 2 2 6" xfId="6586" xr:uid="{2BB79478-2EA0-49F0-B353-55BA74D8E15A}"/>
    <cellStyle name="Millares 2 5 2 2 6 2" xfId="16910" xr:uid="{AC27B105-3081-4B20-9100-050BA45404E5}"/>
    <cellStyle name="Millares 2 5 2 2 6 2 2" xfId="37558" xr:uid="{1C95A8E3-5DF1-4F57-A1D4-2A4700D27374}"/>
    <cellStyle name="Millares 2 5 2 2 6 3" xfId="27234" xr:uid="{590758D7-6ECD-4B14-95CE-C5D140C12D4F}"/>
    <cellStyle name="Millares 2 5 2 2 7" xfId="11748" xr:uid="{150099F7-7C4F-4EB3-BD2F-B55F19A8CD23}"/>
    <cellStyle name="Millares 2 5 2 2 7 2" xfId="32396" xr:uid="{56F147CB-CA7C-4178-A8FC-674967917318}"/>
    <cellStyle name="Millares 2 5 2 2 8" xfId="22072" xr:uid="{AF15B2C1-1732-42E7-A021-66CD811E78E5}"/>
    <cellStyle name="Millares 2 5 2 3" xfId="1050" xr:uid="{00000000-0005-0000-0000-0000EF050000}"/>
    <cellStyle name="Millares 2 5 2 3 2" xfId="2024" xr:uid="{00000000-0005-0000-0000-0000F0050000}"/>
    <cellStyle name="Millares 2 5 2 3 2 2" xfId="3361" xr:uid="{34661219-4FE6-488E-9760-5022424542AD}"/>
    <cellStyle name="Millares 2 5 2 3 2 2 2" xfId="5942" xr:uid="{B52BD005-7BA8-449A-B8C0-DABB1C158AA1}"/>
    <cellStyle name="Millares 2 5 2 3 2 2 2 2" xfId="11104" xr:uid="{0EA5A38A-A938-4A98-861E-AF0DA95B1740}"/>
    <cellStyle name="Millares 2 5 2 3 2 2 2 2 2" xfId="21428" xr:uid="{CF8F260F-39D8-46A1-8031-B5B186C12F93}"/>
    <cellStyle name="Millares 2 5 2 3 2 2 2 2 2 2" xfId="42076" xr:uid="{F60FF3C8-E496-422E-A11E-E37DE663EF79}"/>
    <cellStyle name="Millares 2 5 2 3 2 2 2 2 3" xfId="31752" xr:uid="{11A95A0B-BB46-465F-860B-807C982BA95C}"/>
    <cellStyle name="Millares 2 5 2 3 2 2 2 3" xfId="16266" xr:uid="{4BEFF643-49EF-4A5D-9ED6-82FCD324468D}"/>
    <cellStyle name="Millares 2 5 2 3 2 2 2 3 2" xfId="36914" xr:uid="{E5F1D7E7-635B-4A79-83B2-4A7ABD47EF29}"/>
    <cellStyle name="Millares 2 5 2 3 2 2 2 4" xfId="26590" xr:uid="{5332FCBF-FA44-4D4E-A8E8-75F604750AA4}"/>
    <cellStyle name="Millares 2 5 2 3 2 2 3" xfId="8523" xr:uid="{C0E0BA9D-C6D6-44F1-84E5-95242FED730A}"/>
    <cellStyle name="Millares 2 5 2 3 2 2 3 2" xfId="18847" xr:uid="{F1232DB3-1AA7-48F7-8D80-0CE3AEBCD06A}"/>
    <cellStyle name="Millares 2 5 2 3 2 2 3 2 2" xfId="39495" xr:uid="{26462D38-F1AC-4F6F-A2D2-2DA2D01850FF}"/>
    <cellStyle name="Millares 2 5 2 3 2 2 3 3" xfId="29171" xr:uid="{44B60125-0709-43A4-BC93-4A717EE8E15F}"/>
    <cellStyle name="Millares 2 5 2 3 2 2 4" xfId="13685" xr:uid="{1DE5A96A-3D94-47E2-B3D8-BEE7FC3AE2B2}"/>
    <cellStyle name="Millares 2 5 2 3 2 2 4 2" xfId="34333" xr:uid="{6459387B-50C9-4B8E-BF43-444B94660A09}"/>
    <cellStyle name="Millares 2 5 2 3 2 2 5" xfId="24009" xr:uid="{80430B22-F229-4BDA-8A7C-A5D4631063F9}"/>
    <cellStyle name="Millares 2 5 2 3 2 3" xfId="4652" xr:uid="{0FC0A576-9AC1-4784-A92B-E0144427951D}"/>
    <cellStyle name="Millares 2 5 2 3 2 3 2" xfId="9814" xr:uid="{F3D87645-F894-4D67-BD42-C4093C7CBF78}"/>
    <cellStyle name="Millares 2 5 2 3 2 3 2 2" xfId="20138" xr:uid="{0C14532B-92ED-4092-BF10-799BAC727B1C}"/>
    <cellStyle name="Millares 2 5 2 3 2 3 2 2 2" xfId="40786" xr:uid="{0D553449-D48A-4067-B3DC-8CEABA83942F}"/>
    <cellStyle name="Millares 2 5 2 3 2 3 2 3" xfId="30462" xr:uid="{8E602430-5458-4959-9BF6-2C6F039F349A}"/>
    <cellStyle name="Millares 2 5 2 3 2 3 3" xfId="14976" xr:uid="{B4A99F93-7B3E-4C25-8648-18BC1C8C0478}"/>
    <cellStyle name="Millares 2 5 2 3 2 3 3 2" xfId="35624" xr:uid="{DE6AFA24-4F8E-4E16-BCB4-9FC42D970B6E}"/>
    <cellStyle name="Millares 2 5 2 3 2 3 4" xfId="25300" xr:uid="{C41196E3-6B9D-4F5B-B66F-09029C726F30}"/>
    <cellStyle name="Millares 2 5 2 3 2 4" xfId="7233" xr:uid="{263C2EF8-5FDC-49F4-820E-36FC373572CC}"/>
    <cellStyle name="Millares 2 5 2 3 2 4 2" xfId="17557" xr:uid="{9EFE976D-BF27-47E0-B7F5-113301A8C680}"/>
    <cellStyle name="Millares 2 5 2 3 2 4 2 2" xfId="38205" xr:uid="{4CE02CA1-83DF-48BA-AA6D-AB81CF1A8CB4}"/>
    <cellStyle name="Millares 2 5 2 3 2 4 3" xfId="27881" xr:uid="{01677B09-6338-4A1F-A863-63325DA36FD7}"/>
    <cellStyle name="Millares 2 5 2 3 2 5" xfId="12395" xr:uid="{03B1A3FA-A856-41D1-9CDD-B0E905415158}"/>
    <cellStyle name="Millares 2 5 2 3 2 5 2" xfId="33043" xr:uid="{8A27B32A-01E7-4032-BDE8-93A8DDB0CCC3}"/>
    <cellStyle name="Millares 2 5 2 3 2 6" xfId="22719" xr:uid="{D10C12ED-3ADF-4447-B0E5-CEB66B5F889E}"/>
    <cellStyle name="Millares 2 5 2 3 3" xfId="2716" xr:uid="{2A64F8B5-8929-44C6-A08C-7D3995D5A739}"/>
    <cellStyle name="Millares 2 5 2 3 3 2" xfId="5297" xr:uid="{85F8EBBC-9EBC-45DC-9D74-83E65ECBA0FA}"/>
    <cellStyle name="Millares 2 5 2 3 3 2 2" xfId="10459" xr:uid="{122AD2B1-CC84-414E-8430-BDA4B7F0C0F9}"/>
    <cellStyle name="Millares 2 5 2 3 3 2 2 2" xfId="20783" xr:uid="{ECA68DE9-45CD-4E5D-9E11-0BA4BC349BA0}"/>
    <cellStyle name="Millares 2 5 2 3 3 2 2 2 2" xfId="41431" xr:uid="{435A4D67-ED73-4456-83B4-EF60DF5B6191}"/>
    <cellStyle name="Millares 2 5 2 3 3 2 2 3" xfId="31107" xr:uid="{884A5B48-D441-4FC5-8E60-ACE481F2C72F}"/>
    <cellStyle name="Millares 2 5 2 3 3 2 3" xfId="15621" xr:uid="{A33C84B7-DC34-4C67-9334-C43525A6A2B7}"/>
    <cellStyle name="Millares 2 5 2 3 3 2 3 2" xfId="36269" xr:uid="{F4A0F3A7-88A5-4D2D-9BFC-20782EDDE142}"/>
    <cellStyle name="Millares 2 5 2 3 3 2 4" xfId="25945" xr:uid="{3551898D-9DCD-44CF-AE3B-BF750AD4015D}"/>
    <cellStyle name="Millares 2 5 2 3 3 3" xfId="7878" xr:uid="{23669EF7-548E-41C3-87BD-4B514BE7C732}"/>
    <cellStyle name="Millares 2 5 2 3 3 3 2" xfId="18202" xr:uid="{BB219F7A-4E33-4B5D-92F0-92DD0C786282}"/>
    <cellStyle name="Millares 2 5 2 3 3 3 2 2" xfId="38850" xr:uid="{DA6AA3C8-B552-451D-9B8E-3AE42EC91DBA}"/>
    <cellStyle name="Millares 2 5 2 3 3 3 3" xfId="28526" xr:uid="{715B5E5C-3FFD-45EE-94F6-A28D7FEE5EF0}"/>
    <cellStyle name="Millares 2 5 2 3 3 4" xfId="13040" xr:uid="{5132490F-C4E8-4FE8-8A79-50CE8DF03915}"/>
    <cellStyle name="Millares 2 5 2 3 3 4 2" xfId="33688" xr:uid="{260A7638-1DBB-4EC7-8912-0FDA7ABF8592}"/>
    <cellStyle name="Millares 2 5 2 3 3 5" xfId="23364" xr:uid="{67E63218-585A-4E1B-86CF-B634B5FEE99F}"/>
    <cellStyle name="Millares 2 5 2 3 4" xfId="4007" xr:uid="{FF2733FC-83EA-4B8A-82DD-AA2CAD56DDA1}"/>
    <cellStyle name="Millares 2 5 2 3 4 2" xfId="9169" xr:uid="{C80BB8FA-461B-4420-96AB-464625707033}"/>
    <cellStyle name="Millares 2 5 2 3 4 2 2" xfId="19493" xr:uid="{A1D389D3-B4F4-4C2D-BCC2-5F0D4734ABD7}"/>
    <cellStyle name="Millares 2 5 2 3 4 2 2 2" xfId="40141" xr:uid="{D78956AD-1551-4137-B86E-E6FF587CB58E}"/>
    <cellStyle name="Millares 2 5 2 3 4 2 3" xfId="29817" xr:uid="{AD74D1AC-4322-4C53-8E69-624A5699B486}"/>
    <cellStyle name="Millares 2 5 2 3 4 3" xfId="14331" xr:uid="{1E611A31-4115-45F7-9D43-BCA2BFF4209A}"/>
    <cellStyle name="Millares 2 5 2 3 4 3 2" xfId="34979" xr:uid="{EA505450-4BD2-4CCB-B1DB-D1670CD72CCE}"/>
    <cellStyle name="Millares 2 5 2 3 4 4" xfId="24655" xr:uid="{34BDF743-1B4B-4714-95C1-7EE35ED9B1EE}"/>
    <cellStyle name="Millares 2 5 2 3 5" xfId="6588" xr:uid="{5B25B5E7-EFD3-4F14-B6D5-6580D27C29B8}"/>
    <cellStyle name="Millares 2 5 2 3 5 2" xfId="16912" xr:uid="{2F78247E-6770-4316-8513-10019C312D39}"/>
    <cellStyle name="Millares 2 5 2 3 5 2 2" xfId="37560" xr:uid="{AFF984EB-2C21-4B21-B86A-5DF771A6843D}"/>
    <cellStyle name="Millares 2 5 2 3 5 3" xfId="27236" xr:uid="{8FCC77DA-CE4A-41B9-A7C6-C096ABAFDA20}"/>
    <cellStyle name="Millares 2 5 2 3 6" xfId="11750" xr:uid="{5C056C7C-FDE9-413F-B820-6BCF638351ED}"/>
    <cellStyle name="Millares 2 5 2 3 6 2" xfId="32398" xr:uid="{6BF8B931-0238-46FB-86CA-6641948DF910}"/>
    <cellStyle name="Millares 2 5 2 3 7" xfId="22074" xr:uid="{802DC5AE-DB27-4FAE-BADD-9B3EC8954E0A}"/>
    <cellStyle name="Millares 2 5 2 4" xfId="2021" xr:uid="{00000000-0005-0000-0000-0000F1050000}"/>
    <cellStyle name="Millares 2 5 2 4 2" xfId="3358" xr:uid="{5B907C05-0B79-4B96-8A17-5D450C3DB776}"/>
    <cellStyle name="Millares 2 5 2 4 2 2" xfId="5939" xr:uid="{887CC12B-EAD7-4982-B8B1-9DB7CBB13D18}"/>
    <cellStyle name="Millares 2 5 2 4 2 2 2" xfId="11101" xr:uid="{8789269E-C1D2-491E-ADC0-1CF8B5931EE1}"/>
    <cellStyle name="Millares 2 5 2 4 2 2 2 2" xfId="21425" xr:uid="{06BD415D-57BA-4811-B35F-DCAC1E910E80}"/>
    <cellStyle name="Millares 2 5 2 4 2 2 2 2 2" xfId="42073" xr:uid="{CDDE4FC3-7631-43EF-B5D5-2B9E5F0E0F57}"/>
    <cellStyle name="Millares 2 5 2 4 2 2 2 3" xfId="31749" xr:uid="{A8BBA6DD-D328-4ABD-96EB-E58FB6BD8F18}"/>
    <cellStyle name="Millares 2 5 2 4 2 2 3" xfId="16263" xr:uid="{226F92B5-D1AE-430A-9C18-3DFD90D42406}"/>
    <cellStyle name="Millares 2 5 2 4 2 2 3 2" xfId="36911" xr:uid="{F0DE780F-5409-46DD-AA25-AA05E5D71B90}"/>
    <cellStyle name="Millares 2 5 2 4 2 2 4" xfId="26587" xr:uid="{E36309F9-3071-4BF0-A4F1-F0E2F04949EF}"/>
    <cellStyle name="Millares 2 5 2 4 2 3" xfId="8520" xr:uid="{9D3C1993-99FD-4E64-8BF4-72590C6640FD}"/>
    <cellStyle name="Millares 2 5 2 4 2 3 2" xfId="18844" xr:uid="{BF87B8BF-1E32-45F0-9ABF-2CD961039AE8}"/>
    <cellStyle name="Millares 2 5 2 4 2 3 2 2" xfId="39492" xr:uid="{38F74A7B-5892-47BF-BB6D-8C6962F08EF0}"/>
    <cellStyle name="Millares 2 5 2 4 2 3 3" xfId="29168" xr:uid="{CA50FEDA-7013-438D-AE7D-9C059B2A3BDC}"/>
    <cellStyle name="Millares 2 5 2 4 2 4" xfId="13682" xr:uid="{76765D37-E0B2-4583-8C2D-36BDDDA6EFF2}"/>
    <cellStyle name="Millares 2 5 2 4 2 4 2" xfId="34330" xr:uid="{AACD4639-7044-4CE6-A40D-470FFC4D2A1C}"/>
    <cellStyle name="Millares 2 5 2 4 2 5" xfId="24006" xr:uid="{1FC63B02-A66B-4828-B53A-4A22DAEA998F}"/>
    <cellStyle name="Millares 2 5 2 4 3" xfId="4649" xr:uid="{4E661DC7-13B4-45EB-BFB4-526232ADEAD1}"/>
    <cellStyle name="Millares 2 5 2 4 3 2" xfId="9811" xr:uid="{9BA924F8-49AC-474B-A68A-C3FD74FE881B}"/>
    <cellStyle name="Millares 2 5 2 4 3 2 2" xfId="20135" xr:uid="{69A757AD-8B55-4453-B688-4FD4D83A0D4C}"/>
    <cellStyle name="Millares 2 5 2 4 3 2 2 2" xfId="40783" xr:uid="{CA3A5039-DEF3-4658-80A8-3829E89044CB}"/>
    <cellStyle name="Millares 2 5 2 4 3 2 3" xfId="30459" xr:uid="{8688488A-2932-4372-B098-FF32CF8DD235}"/>
    <cellStyle name="Millares 2 5 2 4 3 3" xfId="14973" xr:uid="{FE32D559-ADDC-4215-A681-9B4CDCA51F0A}"/>
    <cellStyle name="Millares 2 5 2 4 3 3 2" xfId="35621" xr:uid="{D84FABE5-0C3B-4878-A2A7-C0F8AC02C890}"/>
    <cellStyle name="Millares 2 5 2 4 3 4" xfId="25297" xr:uid="{FE5CEB64-5D99-4D30-881E-DBC0D45E8CDC}"/>
    <cellStyle name="Millares 2 5 2 4 4" xfId="7230" xr:uid="{4D9993D5-9CA2-4745-8014-A3868751C5F6}"/>
    <cellStyle name="Millares 2 5 2 4 4 2" xfId="17554" xr:uid="{7665FC73-4FF6-4B34-A45F-581970947467}"/>
    <cellStyle name="Millares 2 5 2 4 4 2 2" xfId="38202" xr:uid="{DAC79EDB-F48E-4FAA-992E-5C496F050EE7}"/>
    <cellStyle name="Millares 2 5 2 4 4 3" xfId="27878" xr:uid="{A763FBCB-11EB-48A0-BF68-4097E1B90460}"/>
    <cellStyle name="Millares 2 5 2 4 5" xfId="12392" xr:uid="{3757AC4F-A21F-4EC4-AA59-B8F7158B7BDF}"/>
    <cellStyle name="Millares 2 5 2 4 5 2" xfId="33040" xr:uid="{F0CF8D4C-9606-4233-A4D6-C0CB1675FD0A}"/>
    <cellStyle name="Millares 2 5 2 4 6" xfId="22716" xr:uid="{FC09E87B-3C13-4BDB-8648-507C2545FC0C}"/>
    <cellStyle name="Millares 2 5 2 5" xfId="2713" xr:uid="{DD28FAAE-4D6E-4652-AB55-E4B4400258FE}"/>
    <cellStyle name="Millares 2 5 2 5 2" xfId="5294" xr:uid="{511426F3-336F-4987-A432-983C4F8B8E4A}"/>
    <cellStyle name="Millares 2 5 2 5 2 2" xfId="10456" xr:uid="{D5776469-9B5D-4B80-BCF4-5F396300AFAD}"/>
    <cellStyle name="Millares 2 5 2 5 2 2 2" xfId="20780" xr:uid="{509CFEA7-1902-4E74-9CA5-4DE146687846}"/>
    <cellStyle name="Millares 2 5 2 5 2 2 2 2" xfId="41428" xr:uid="{A1FF5F17-5E67-47DF-BFC9-8D0845E22D24}"/>
    <cellStyle name="Millares 2 5 2 5 2 2 3" xfId="31104" xr:uid="{2325C2D7-2248-4C24-9841-ACB82B5B313A}"/>
    <cellStyle name="Millares 2 5 2 5 2 3" xfId="15618" xr:uid="{5DCE8A8D-32AA-4DE2-9DCA-18ADCA70A5C1}"/>
    <cellStyle name="Millares 2 5 2 5 2 3 2" xfId="36266" xr:uid="{045FEB3F-C601-4158-B276-40457E6D75A5}"/>
    <cellStyle name="Millares 2 5 2 5 2 4" xfId="25942" xr:uid="{2663366F-8980-48B7-998C-A767A7824CE8}"/>
    <cellStyle name="Millares 2 5 2 5 3" xfId="7875" xr:uid="{D514CBBE-9DCC-40C3-A753-5405B00DC25B}"/>
    <cellStyle name="Millares 2 5 2 5 3 2" xfId="18199" xr:uid="{D6F68483-C68F-44D4-B5B5-326B5618ECEA}"/>
    <cellStyle name="Millares 2 5 2 5 3 2 2" xfId="38847" xr:uid="{9829AE78-B5D0-45CA-89E3-C5110D8C2DBC}"/>
    <cellStyle name="Millares 2 5 2 5 3 3" xfId="28523" xr:uid="{DB4F5797-BDCB-4327-A65D-2494AF4504E0}"/>
    <cellStyle name="Millares 2 5 2 5 4" xfId="13037" xr:uid="{50985D46-8143-44A9-B069-13D47718BA39}"/>
    <cellStyle name="Millares 2 5 2 5 4 2" xfId="33685" xr:uid="{0920FEAC-5373-4255-9E7A-B444453F970D}"/>
    <cellStyle name="Millares 2 5 2 5 5" xfId="23361" xr:uid="{775D4A48-94AB-4AE4-BD5F-C0263DD81DC3}"/>
    <cellStyle name="Millares 2 5 2 6" xfId="4004" xr:uid="{565211C1-4B26-4A0D-B914-1DF9DB08E287}"/>
    <cellStyle name="Millares 2 5 2 6 2" xfId="9166" xr:uid="{C45A5AC2-5410-4F9A-9428-D54D4A84ECBF}"/>
    <cellStyle name="Millares 2 5 2 6 2 2" xfId="19490" xr:uid="{5F33EEDA-314D-4247-8034-874BAC45170C}"/>
    <cellStyle name="Millares 2 5 2 6 2 2 2" xfId="40138" xr:uid="{BFF7B071-6685-4021-83B3-1429FEC0A6ED}"/>
    <cellStyle name="Millares 2 5 2 6 2 3" xfId="29814" xr:uid="{FF3FD023-0850-4A5C-A66F-78BDD96AF26E}"/>
    <cellStyle name="Millares 2 5 2 6 3" xfId="14328" xr:uid="{1ABEE121-C60D-4879-A9DC-09ED347BDDF6}"/>
    <cellStyle name="Millares 2 5 2 6 3 2" xfId="34976" xr:uid="{B3A35AE4-C4CA-4FE9-8D2C-9DB0419BE72C}"/>
    <cellStyle name="Millares 2 5 2 6 4" xfId="24652" xr:uid="{328FDA65-257B-41A0-B394-50CB5EDEB22A}"/>
    <cellStyle name="Millares 2 5 2 7" xfId="6585" xr:uid="{93D44AEC-C60A-4358-8A81-BD30D4D6EA75}"/>
    <cellStyle name="Millares 2 5 2 7 2" xfId="16909" xr:uid="{D40AE881-9FCC-409A-9E0E-08D94189AAE9}"/>
    <cellStyle name="Millares 2 5 2 7 2 2" xfId="37557" xr:uid="{1DCC2C10-5D71-47A7-AAA6-757076C72318}"/>
    <cellStyle name="Millares 2 5 2 7 3" xfId="27233" xr:uid="{DECFE3AB-D91F-459F-9DBE-6428815CF14C}"/>
    <cellStyle name="Millares 2 5 2 8" xfId="11747" xr:uid="{ACB6BFFE-AC13-4577-9DAB-AF3092AFFD15}"/>
    <cellStyle name="Millares 2 5 2 8 2" xfId="32395" xr:uid="{A475D520-900B-4C5F-9E7D-3422D22D05CD}"/>
    <cellStyle name="Millares 2 5 2 9" xfId="22071" xr:uid="{0FBD149F-23D4-41DE-834A-CBE05AD9111C}"/>
    <cellStyle name="Millares 2 5 3" xfId="1051" xr:uid="{00000000-0005-0000-0000-0000F2050000}"/>
    <cellStyle name="Millares 2 5 3 2" xfId="1052" xr:uid="{00000000-0005-0000-0000-0000F3050000}"/>
    <cellStyle name="Millares 2 5 3 2 2" xfId="2026" xr:uid="{00000000-0005-0000-0000-0000F4050000}"/>
    <cellStyle name="Millares 2 5 3 2 2 2" xfId="3363" xr:uid="{5837D476-0B08-44DF-B4C7-983998E73F63}"/>
    <cellStyle name="Millares 2 5 3 2 2 2 2" xfId="5944" xr:uid="{36762874-7739-438E-AA43-20AB02302585}"/>
    <cellStyle name="Millares 2 5 3 2 2 2 2 2" xfId="11106" xr:uid="{09D6B45C-BF06-4BCF-B621-D0E83D1C27D8}"/>
    <cellStyle name="Millares 2 5 3 2 2 2 2 2 2" xfId="21430" xr:uid="{97B96238-F282-4957-A4BE-906A0A6E8E7A}"/>
    <cellStyle name="Millares 2 5 3 2 2 2 2 2 2 2" xfId="42078" xr:uid="{08077EA6-AA70-4559-8F0F-D8A1C40105C7}"/>
    <cellStyle name="Millares 2 5 3 2 2 2 2 2 3" xfId="31754" xr:uid="{14AF0F1E-A048-4B8D-8A84-9B699B80F990}"/>
    <cellStyle name="Millares 2 5 3 2 2 2 2 3" xfId="16268" xr:uid="{8645F87C-64B3-4C82-8FEA-3956E6271355}"/>
    <cellStyle name="Millares 2 5 3 2 2 2 2 3 2" xfId="36916" xr:uid="{2098FC7C-C086-4736-A6BD-30E5466BABD7}"/>
    <cellStyle name="Millares 2 5 3 2 2 2 2 4" xfId="26592" xr:uid="{129C46F8-FCFD-428A-A384-C4D2E3D70F2E}"/>
    <cellStyle name="Millares 2 5 3 2 2 2 3" xfId="8525" xr:uid="{C0A32D88-EA6F-480E-8D8E-9D1AD3DB8B89}"/>
    <cellStyle name="Millares 2 5 3 2 2 2 3 2" xfId="18849" xr:uid="{6B3CFE5B-2B53-4EC4-B103-C2A5ED3A0921}"/>
    <cellStyle name="Millares 2 5 3 2 2 2 3 2 2" xfId="39497" xr:uid="{BB35C15D-5719-4E32-B6B0-A396AECAE7CB}"/>
    <cellStyle name="Millares 2 5 3 2 2 2 3 3" xfId="29173" xr:uid="{50147801-4C98-4B2B-B8AD-DCCF42060D76}"/>
    <cellStyle name="Millares 2 5 3 2 2 2 4" xfId="13687" xr:uid="{A93B5FFF-7182-4933-84B8-216040A5B131}"/>
    <cellStyle name="Millares 2 5 3 2 2 2 4 2" xfId="34335" xr:uid="{387F9E1F-7836-4A75-8B13-21DFA01AF987}"/>
    <cellStyle name="Millares 2 5 3 2 2 2 5" xfId="24011" xr:uid="{CDD1B289-439E-44B3-8B69-E4DA89F5628F}"/>
    <cellStyle name="Millares 2 5 3 2 2 3" xfId="4654" xr:uid="{060EE515-B958-472E-8A75-5425AD4FBA15}"/>
    <cellStyle name="Millares 2 5 3 2 2 3 2" xfId="9816" xr:uid="{00C6A399-63D6-4AEF-B4DF-651BBBD6A1E2}"/>
    <cellStyle name="Millares 2 5 3 2 2 3 2 2" xfId="20140" xr:uid="{DEEEF03C-3588-4A87-BEB5-D19B77F0239F}"/>
    <cellStyle name="Millares 2 5 3 2 2 3 2 2 2" xfId="40788" xr:uid="{C48568C4-73A0-4732-AA10-37D1802256F7}"/>
    <cellStyle name="Millares 2 5 3 2 2 3 2 3" xfId="30464" xr:uid="{F57D1EEB-74BB-47B7-A0C8-780B7E24702B}"/>
    <cellStyle name="Millares 2 5 3 2 2 3 3" xfId="14978" xr:uid="{1899F04F-662B-4A29-B8C8-4D0F4C170EF3}"/>
    <cellStyle name="Millares 2 5 3 2 2 3 3 2" xfId="35626" xr:uid="{C1E58FBC-2F18-4FD8-97DE-32F29711CBFF}"/>
    <cellStyle name="Millares 2 5 3 2 2 3 4" xfId="25302" xr:uid="{BAEBEC2A-6A07-4F82-A9B1-EA2F54A8D4C8}"/>
    <cellStyle name="Millares 2 5 3 2 2 4" xfId="7235" xr:uid="{DE771AE4-887B-430B-8A65-5538C8B99BA6}"/>
    <cellStyle name="Millares 2 5 3 2 2 4 2" xfId="17559" xr:uid="{6057D640-CD92-4A95-9BCA-B2231E4D32BF}"/>
    <cellStyle name="Millares 2 5 3 2 2 4 2 2" xfId="38207" xr:uid="{E05A314B-195B-4395-A76C-26791805E74B}"/>
    <cellStyle name="Millares 2 5 3 2 2 4 3" xfId="27883" xr:uid="{8EEA64F5-CB8A-4495-9F41-1A0A3BEF8116}"/>
    <cellStyle name="Millares 2 5 3 2 2 5" xfId="12397" xr:uid="{711C6F44-ACB2-4CB3-AD1A-06B94F7B6059}"/>
    <cellStyle name="Millares 2 5 3 2 2 5 2" xfId="33045" xr:uid="{4F55147C-097A-4E34-A2EC-8BB0AAFB5CBE}"/>
    <cellStyle name="Millares 2 5 3 2 2 6" xfId="22721" xr:uid="{1C99222F-9F30-445D-B21C-F36F8C0787C8}"/>
    <cellStyle name="Millares 2 5 3 2 3" xfId="2718" xr:uid="{1D141DE5-7C65-4474-919F-04291D114977}"/>
    <cellStyle name="Millares 2 5 3 2 3 2" xfId="5299" xr:uid="{5D46D2EF-4538-4502-9A49-7EB3F7C284CD}"/>
    <cellStyle name="Millares 2 5 3 2 3 2 2" xfId="10461" xr:uid="{F7401D82-ECB4-4722-8165-F251E90D3EF4}"/>
    <cellStyle name="Millares 2 5 3 2 3 2 2 2" xfId="20785" xr:uid="{1111F607-1421-4FC9-8B19-DAE409D58792}"/>
    <cellStyle name="Millares 2 5 3 2 3 2 2 2 2" xfId="41433" xr:uid="{C400A965-58AB-40D7-9CBB-C96177B26851}"/>
    <cellStyle name="Millares 2 5 3 2 3 2 2 3" xfId="31109" xr:uid="{201DEC7D-FD3E-4939-845D-8E983AE26A74}"/>
    <cellStyle name="Millares 2 5 3 2 3 2 3" xfId="15623" xr:uid="{42D7B60D-D380-4943-B99F-088391492C27}"/>
    <cellStyle name="Millares 2 5 3 2 3 2 3 2" xfId="36271" xr:uid="{9F717DB3-2B9D-49AF-8CDA-72BBCF33CDB9}"/>
    <cellStyle name="Millares 2 5 3 2 3 2 4" xfId="25947" xr:uid="{DA6EEF47-1D52-4A1B-89EE-A95561A05C08}"/>
    <cellStyle name="Millares 2 5 3 2 3 3" xfId="7880" xr:uid="{93AF6E5D-0502-43C1-8A18-6AF5105B1BAB}"/>
    <cellStyle name="Millares 2 5 3 2 3 3 2" xfId="18204" xr:uid="{DC20F516-9533-4A43-9428-5CF164DC3267}"/>
    <cellStyle name="Millares 2 5 3 2 3 3 2 2" xfId="38852" xr:uid="{E901944A-B676-46EC-AD6B-2810D66A945B}"/>
    <cellStyle name="Millares 2 5 3 2 3 3 3" xfId="28528" xr:uid="{B1B08849-F6F4-4D0D-8B95-9764BFBDFA46}"/>
    <cellStyle name="Millares 2 5 3 2 3 4" xfId="13042" xr:uid="{B6B95C07-E6EC-4F33-90AB-C2164EBF40E6}"/>
    <cellStyle name="Millares 2 5 3 2 3 4 2" xfId="33690" xr:uid="{A4C1F03D-9009-49CC-A436-D9488E7BA502}"/>
    <cellStyle name="Millares 2 5 3 2 3 5" xfId="23366" xr:uid="{86D93A8F-C94E-49CA-A036-3DE97DD7D35E}"/>
    <cellStyle name="Millares 2 5 3 2 4" xfId="4009" xr:uid="{192CA2E5-A8CD-4FF2-8D31-AB5002DF322F}"/>
    <cellStyle name="Millares 2 5 3 2 4 2" xfId="9171" xr:uid="{3F092A45-8C4C-4804-A642-7371385681E3}"/>
    <cellStyle name="Millares 2 5 3 2 4 2 2" xfId="19495" xr:uid="{0C8D5A5B-6440-4564-B6E0-67C4664A0221}"/>
    <cellStyle name="Millares 2 5 3 2 4 2 2 2" xfId="40143" xr:uid="{BF08C2E4-A686-402A-9AB9-0D4BC314DC9F}"/>
    <cellStyle name="Millares 2 5 3 2 4 2 3" xfId="29819" xr:uid="{F7E468EF-B5EB-4556-AACC-7F174011E751}"/>
    <cellStyle name="Millares 2 5 3 2 4 3" xfId="14333" xr:uid="{B89D8789-D9BB-4D9B-B912-1101B647D999}"/>
    <cellStyle name="Millares 2 5 3 2 4 3 2" xfId="34981" xr:uid="{61AACD08-B057-4671-9C89-4E79101B3A95}"/>
    <cellStyle name="Millares 2 5 3 2 4 4" xfId="24657" xr:uid="{84739678-1CB9-474D-A7E2-18C58166DEBA}"/>
    <cellStyle name="Millares 2 5 3 2 5" xfId="6590" xr:uid="{760C697C-1EEB-41B7-A66C-2C8201EEC413}"/>
    <cellStyle name="Millares 2 5 3 2 5 2" xfId="16914" xr:uid="{051D94F0-F0DE-4280-8FD4-BB8078EE9CFE}"/>
    <cellStyle name="Millares 2 5 3 2 5 2 2" xfId="37562" xr:uid="{DB172741-AF1E-4DE9-84AC-8AEE63CF1101}"/>
    <cellStyle name="Millares 2 5 3 2 5 3" xfId="27238" xr:uid="{0AB09F0D-2C01-4BBF-80CE-68D3AF653740}"/>
    <cellStyle name="Millares 2 5 3 2 6" xfId="11752" xr:uid="{167EBA8B-053E-459A-9AB4-E5FB802F0890}"/>
    <cellStyle name="Millares 2 5 3 2 6 2" xfId="32400" xr:uid="{C5399298-A819-4288-A4EB-C1EE192ADAAA}"/>
    <cellStyle name="Millares 2 5 3 2 7" xfId="22076" xr:uid="{09571C81-9CF5-498D-A116-BB488F5E847F}"/>
    <cellStyle name="Millares 2 5 3 3" xfId="2025" xr:uid="{00000000-0005-0000-0000-0000F5050000}"/>
    <cellStyle name="Millares 2 5 3 3 2" xfId="3362" xr:uid="{009911BE-2EAA-4E7E-9BD1-5B183FCB253C}"/>
    <cellStyle name="Millares 2 5 3 3 2 2" xfId="5943" xr:uid="{E168AADB-F749-4913-A1FF-03DD34176142}"/>
    <cellStyle name="Millares 2 5 3 3 2 2 2" xfId="11105" xr:uid="{DDF572D6-8B3F-4175-BE07-334748C673B8}"/>
    <cellStyle name="Millares 2 5 3 3 2 2 2 2" xfId="21429" xr:uid="{46D7E82E-D584-4C73-AFC1-D7FA5511EACF}"/>
    <cellStyle name="Millares 2 5 3 3 2 2 2 2 2" xfId="42077" xr:uid="{A4E4B0D3-D359-4BE7-A824-DB39941F6484}"/>
    <cellStyle name="Millares 2 5 3 3 2 2 2 3" xfId="31753" xr:uid="{10ECE7A5-475E-49F1-B30F-D7FD913F4E64}"/>
    <cellStyle name="Millares 2 5 3 3 2 2 3" xfId="16267" xr:uid="{F2FE6215-11F4-4593-B186-5718B95D7FED}"/>
    <cellStyle name="Millares 2 5 3 3 2 2 3 2" xfId="36915" xr:uid="{3CC5BB4B-63A3-40B8-B40C-0E34B69C2F95}"/>
    <cellStyle name="Millares 2 5 3 3 2 2 4" xfId="26591" xr:uid="{71AB467B-D122-4C3E-8157-2A24D3BB304C}"/>
    <cellStyle name="Millares 2 5 3 3 2 3" xfId="8524" xr:uid="{B1AC7273-0E61-4C30-AAEE-D58C07B5370C}"/>
    <cellStyle name="Millares 2 5 3 3 2 3 2" xfId="18848" xr:uid="{758B470A-3F1D-46B0-B67C-549819B6BF4A}"/>
    <cellStyle name="Millares 2 5 3 3 2 3 2 2" xfId="39496" xr:uid="{52470FCA-57C7-4F9D-944E-5184DB206433}"/>
    <cellStyle name="Millares 2 5 3 3 2 3 3" xfId="29172" xr:uid="{2F625374-5898-4A5E-967C-52E0F30D7D66}"/>
    <cellStyle name="Millares 2 5 3 3 2 4" xfId="13686" xr:uid="{037A8B5C-B6BE-4FE5-B2E4-1A12D68EABCE}"/>
    <cellStyle name="Millares 2 5 3 3 2 4 2" xfId="34334" xr:uid="{F83C0197-882E-40B5-B277-E565DDA1E6C5}"/>
    <cellStyle name="Millares 2 5 3 3 2 5" xfId="24010" xr:uid="{6C3D5964-78B3-441F-8042-2F1B01A0DCBF}"/>
    <cellStyle name="Millares 2 5 3 3 3" xfId="4653" xr:uid="{D7359A55-C5EE-4BB7-9A7D-B18AA21B9960}"/>
    <cellStyle name="Millares 2 5 3 3 3 2" xfId="9815" xr:uid="{7B912DD3-315A-4774-A080-408CFF114A24}"/>
    <cellStyle name="Millares 2 5 3 3 3 2 2" xfId="20139" xr:uid="{097EB5AB-C624-466E-902F-D52EBE26CDB9}"/>
    <cellStyle name="Millares 2 5 3 3 3 2 2 2" xfId="40787" xr:uid="{D0F2FE89-782D-49DC-8C26-9C8E7FA95668}"/>
    <cellStyle name="Millares 2 5 3 3 3 2 3" xfId="30463" xr:uid="{DDCF5843-E0BF-4FA0-8FCD-C3457210025A}"/>
    <cellStyle name="Millares 2 5 3 3 3 3" xfId="14977" xr:uid="{66259F89-73A8-4D80-BDE5-C2AAB0AD1065}"/>
    <cellStyle name="Millares 2 5 3 3 3 3 2" xfId="35625" xr:uid="{DF11CF4C-8ADC-4355-BC5F-B32A6F0A3A3B}"/>
    <cellStyle name="Millares 2 5 3 3 3 4" xfId="25301" xr:uid="{A067B5BB-B496-4DC8-856F-F231C9ED7558}"/>
    <cellStyle name="Millares 2 5 3 3 4" xfId="7234" xr:uid="{4F171FBF-3DB7-4E71-A3AB-0F49914BE1FC}"/>
    <cellStyle name="Millares 2 5 3 3 4 2" xfId="17558" xr:uid="{B8063055-26E3-4091-9BDA-9508670EF6CB}"/>
    <cellStyle name="Millares 2 5 3 3 4 2 2" xfId="38206" xr:uid="{70C1AF0E-84E3-434E-B55A-A40BBF9E0CDA}"/>
    <cellStyle name="Millares 2 5 3 3 4 3" xfId="27882" xr:uid="{47979CC5-67DB-4CFD-98D6-F139EB298421}"/>
    <cellStyle name="Millares 2 5 3 3 5" xfId="12396" xr:uid="{C8F3574C-8FB0-4787-A9C3-718D810E4AF4}"/>
    <cellStyle name="Millares 2 5 3 3 5 2" xfId="33044" xr:uid="{7C79168E-656D-4BE4-86CE-77B9B66FE832}"/>
    <cellStyle name="Millares 2 5 3 3 6" xfId="22720" xr:uid="{9379969F-CECB-4332-9670-1491A7518B02}"/>
    <cellStyle name="Millares 2 5 3 4" xfId="2717" xr:uid="{5A4533AA-AD89-43E5-AD6F-9AF67FAEA0F7}"/>
    <cellStyle name="Millares 2 5 3 4 2" xfId="5298" xr:uid="{D6B789E8-4415-403D-9C9B-F0E79230205E}"/>
    <cellStyle name="Millares 2 5 3 4 2 2" xfId="10460" xr:uid="{119D90C0-ADF2-4DC3-BDD2-5910B5479687}"/>
    <cellStyle name="Millares 2 5 3 4 2 2 2" xfId="20784" xr:uid="{45EE40BA-B00A-4CEE-9AA8-420603BB40D3}"/>
    <cellStyle name="Millares 2 5 3 4 2 2 2 2" xfId="41432" xr:uid="{8F222C99-9944-45BA-8539-9573695F683D}"/>
    <cellStyle name="Millares 2 5 3 4 2 2 3" xfId="31108" xr:uid="{E46FDC12-32DC-47C7-A970-2B428627DF02}"/>
    <cellStyle name="Millares 2 5 3 4 2 3" xfId="15622" xr:uid="{87B50902-D463-4E97-AD75-504AB0E5830D}"/>
    <cellStyle name="Millares 2 5 3 4 2 3 2" xfId="36270" xr:uid="{2DCDC77D-9998-4BB4-AC10-41ED0F1B016A}"/>
    <cellStyle name="Millares 2 5 3 4 2 4" xfId="25946" xr:uid="{9906D8D7-C84A-425A-A449-8146C55F9021}"/>
    <cellStyle name="Millares 2 5 3 4 3" xfId="7879" xr:uid="{B51B7396-AA8F-4E65-9764-0277C9E5AE88}"/>
    <cellStyle name="Millares 2 5 3 4 3 2" xfId="18203" xr:uid="{ED0C4173-2E8C-4282-B7BC-824641B4088B}"/>
    <cellStyle name="Millares 2 5 3 4 3 2 2" xfId="38851" xr:uid="{DE23ECCF-8B9F-4F1E-80F3-1E5ED4D426F8}"/>
    <cellStyle name="Millares 2 5 3 4 3 3" xfId="28527" xr:uid="{CB3C19E9-478A-4462-9BE7-9DC621D3A4F6}"/>
    <cellStyle name="Millares 2 5 3 4 4" xfId="13041" xr:uid="{9846B521-EC8B-4F12-8AC5-BE7D8E863085}"/>
    <cellStyle name="Millares 2 5 3 4 4 2" xfId="33689" xr:uid="{CE9D0A6B-7FC1-44F9-A68E-47A511C64886}"/>
    <cellStyle name="Millares 2 5 3 4 5" xfId="23365" xr:uid="{69615A7A-0569-438E-93F3-FC1EE64C441E}"/>
    <cellStyle name="Millares 2 5 3 5" xfId="4008" xr:uid="{9B6DE2D5-11A4-4149-9183-74FDCE6C93F4}"/>
    <cellStyle name="Millares 2 5 3 5 2" xfId="9170" xr:uid="{ED3300FE-DF54-4C67-A044-CBDA1986EAEF}"/>
    <cellStyle name="Millares 2 5 3 5 2 2" xfId="19494" xr:uid="{CD6BBC62-01DC-4919-B127-3835FCD12B1B}"/>
    <cellStyle name="Millares 2 5 3 5 2 2 2" xfId="40142" xr:uid="{421E77DA-3DD2-4CE5-A32F-698D95BCCB32}"/>
    <cellStyle name="Millares 2 5 3 5 2 3" xfId="29818" xr:uid="{708E6C64-8E04-4662-964B-C7382F440787}"/>
    <cellStyle name="Millares 2 5 3 5 3" xfId="14332" xr:uid="{513E7ABA-4E56-4320-BBED-92BDEF35E3E8}"/>
    <cellStyle name="Millares 2 5 3 5 3 2" xfId="34980" xr:uid="{59A5A903-A4AA-4484-8564-ED62364978A4}"/>
    <cellStyle name="Millares 2 5 3 5 4" xfId="24656" xr:uid="{5346487E-FAA8-45A5-9D25-BC120812B54B}"/>
    <cellStyle name="Millares 2 5 3 6" xfId="6589" xr:uid="{8C7BD864-DC46-47CF-AFEB-4DB446F8623D}"/>
    <cellStyle name="Millares 2 5 3 6 2" xfId="16913" xr:uid="{34109553-CF09-4FA2-96D1-0557886831FC}"/>
    <cellStyle name="Millares 2 5 3 6 2 2" xfId="37561" xr:uid="{538DE935-A35A-4BB6-9148-8301C6DFE834}"/>
    <cellStyle name="Millares 2 5 3 6 3" xfId="27237" xr:uid="{05D01440-C2D8-4AC1-A799-C949CD8032CD}"/>
    <cellStyle name="Millares 2 5 3 7" xfId="11751" xr:uid="{ACAC214E-E954-4E8D-8404-44682631A509}"/>
    <cellStyle name="Millares 2 5 3 7 2" xfId="32399" xr:uid="{3FF00D59-7FC0-4CF5-9FD0-6645F6B38142}"/>
    <cellStyle name="Millares 2 5 3 8" xfId="22075" xr:uid="{5C34B83C-CE77-490A-9805-DAAFE6D8F673}"/>
    <cellStyle name="Millares 2 5 4" xfId="1053" xr:uid="{00000000-0005-0000-0000-0000F6050000}"/>
    <cellStyle name="Millares 2 5 4 2" xfId="1054" xr:uid="{00000000-0005-0000-0000-0000F7050000}"/>
    <cellStyle name="Millares 2 5 4 2 2" xfId="2028" xr:uid="{00000000-0005-0000-0000-0000F8050000}"/>
    <cellStyle name="Millares 2 5 4 2 2 2" xfId="3365" xr:uid="{2FB5EC18-64BE-49E6-BA52-CFD65E5DF763}"/>
    <cellStyle name="Millares 2 5 4 2 2 2 2" xfId="5946" xr:uid="{179C1616-5B6D-4CCB-87DA-02F090895248}"/>
    <cellStyle name="Millares 2 5 4 2 2 2 2 2" xfId="11108" xr:uid="{80254CAB-443F-4DEA-8EAB-4193A929506D}"/>
    <cellStyle name="Millares 2 5 4 2 2 2 2 2 2" xfId="21432" xr:uid="{C6CFD86E-A132-4EFD-888D-C2F63B5419C2}"/>
    <cellStyle name="Millares 2 5 4 2 2 2 2 2 2 2" xfId="42080" xr:uid="{9006E182-F9CD-4D36-BE9A-81F80EB658E5}"/>
    <cellStyle name="Millares 2 5 4 2 2 2 2 2 3" xfId="31756" xr:uid="{0583429A-F981-4A83-B3F2-C3230A396625}"/>
    <cellStyle name="Millares 2 5 4 2 2 2 2 3" xfId="16270" xr:uid="{07CF8BE8-4076-4515-8156-AB2610BAF444}"/>
    <cellStyle name="Millares 2 5 4 2 2 2 2 3 2" xfId="36918" xr:uid="{0F0354B1-EAA4-4F3E-AB7A-003C996FEB4E}"/>
    <cellStyle name="Millares 2 5 4 2 2 2 2 4" xfId="26594" xr:uid="{5930E4D7-9194-47CE-8CCC-0E0E6F2F5409}"/>
    <cellStyle name="Millares 2 5 4 2 2 2 3" xfId="8527" xr:uid="{2A7D015A-8643-40DE-81ED-E2BA3236345C}"/>
    <cellStyle name="Millares 2 5 4 2 2 2 3 2" xfId="18851" xr:uid="{4E6CDAC1-31FC-4ED3-BF57-C536B854F54B}"/>
    <cellStyle name="Millares 2 5 4 2 2 2 3 2 2" xfId="39499" xr:uid="{DCB812D9-BAAA-4BE1-8983-90172607B79B}"/>
    <cellStyle name="Millares 2 5 4 2 2 2 3 3" xfId="29175" xr:uid="{D8A942A8-666C-44BC-AEFD-24ECB4A1F069}"/>
    <cellStyle name="Millares 2 5 4 2 2 2 4" xfId="13689" xr:uid="{47C7009A-5D71-47DA-A6EC-2BA92FC853D4}"/>
    <cellStyle name="Millares 2 5 4 2 2 2 4 2" xfId="34337" xr:uid="{B36B8B6A-6F38-47DE-890B-5307DA5DD32E}"/>
    <cellStyle name="Millares 2 5 4 2 2 2 5" xfId="24013" xr:uid="{F544528D-E8BC-438B-80EF-62896A80C40D}"/>
    <cellStyle name="Millares 2 5 4 2 2 3" xfId="4656" xr:uid="{88155A9E-C2C7-42BB-AD65-8FA22870F217}"/>
    <cellStyle name="Millares 2 5 4 2 2 3 2" xfId="9818" xr:uid="{B6536474-8DFD-4E38-8CD1-9A4D0483E353}"/>
    <cellStyle name="Millares 2 5 4 2 2 3 2 2" xfId="20142" xr:uid="{01610BA9-DCCF-4F7B-94A9-22F104DAED8E}"/>
    <cellStyle name="Millares 2 5 4 2 2 3 2 2 2" xfId="40790" xr:uid="{41D98E3C-8E53-4BF3-B7E1-45FC42CED677}"/>
    <cellStyle name="Millares 2 5 4 2 2 3 2 3" xfId="30466" xr:uid="{8A59025A-84FB-4025-B9C0-DB20999FEDE5}"/>
    <cellStyle name="Millares 2 5 4 2 2 3 3" xfId="14980" xr:uid="{37CACCED-DBAD-42DA-86D3-70FBA6C48ADF}"/>
    <cellStyle name="Millares 2 5 4 2 2 3 3 2" xfId="35628" xr:uid="{2B942446-01FE-4351-BC89-D87211135BCA}"/>
    <cellStyle name="Millares 2 5 4 2 2 3 4" xfId="25304" xr:uid="{7E60D985-3C6D-4D61-9FD0-5E98E48F9B38}"/>
    <cellStyle name="Millares 2 5 4 2 2 4" xfId="7237" xr:uid="{C17F7457-BF73-45BD-A2D9-F0AD5A836982}"/>
    <cellStyle name="Millares 2 5 4 2 2 4 2" xfId="17561" xr:uid="{A0AE9149-3F52-4566-88C7-DBA141968D0F}"/>
    <cellStyle name="Millares 2 5 4 2 2 4 2 2" xfId="38209" xr:uid="{1973D9BF-DDCE-4C52-A64A-C044C0DAB328}"/>
    <cellStyle name="Millares 2 5 4 2 2 4 3" xfId="27885" xr:uid="{7FF3E422-E2E7-4951-85F3-C29A3ADEC6B3}"/>
    <cellStyle name="Millares 2 5 4 2 2 5" xfId="12399" xr:uid="{025F20BE-BDB5-4F40-ABDF-7D2EAA3307EB}"/>
    <cellStyle name="Millares 2 5 4 2 2 5 2" xfId="33047" xr:uid="{5924C4C3-8332-40A1-8BFF-BCD4DFC5D23E}"/>
    <cellStyle name="Millares 2 5 4 2 2 6" xfId="22723" xr:uid="{F04DBA09-7654-484F-A0CF-2C64E7830A27}"/>
    <cellStyle name="Millares 2 5 4 2 3" xfId="2720" xr:uid="{95822E9E-46E7-40FF-A23B-CC4DEA5A3242}"/>
    <cellStyle name="Millares 2 5 4 2 3 2" xfId="5301" xr:uid="{8B7028ED-149F-453C-B351-877001DB5694}"/>
    <cellStyle name="Millares 2 5 4 2 3 2 2" xfId="10463" xr:uid="{2449BBFE-B2C3-401F-8BC0-C9EEA4A752E3}"/>
    <cellStyle name="Millares 2 5 4 2 3 2 2 2" xfId="20787" xr:uid="{A47E2F2B-2D5E-4F75-B773-9C479AF95F0C}"/>
    <cellStyle name="Millares 2 5 4 2 3 2 2 2 2" xfId="41435" xr:uid="{4F05EEAB-5271-43D0-A855-45300F6C6FD1}"/>
    <cellStyle name="Millares 2 5 4 2 3 2 2 3" xfId="31111" xr:uid="{200231D6-13E5-487E-9B5D-50024D679AB5}"/>
    <cellStyle name="Millares 2 5 4 2 3 2 3" xfId="15625" xr:uid="{B9872208-D209-4D87-AFB4-9E9A5748B926}"/>
    <cellStyle name="Millares 2 5 4 2 3 2 3 2" xfId="36273" xr:uid="{AED1F16D-B392-47A8-9867-211C4BA84018}"/>
    <cellStyle name="Millares 2 5 4 2 3 2 4" xfId="25949" xr:uid="{454830DA-4667-4C73-9E77-0E517C900C0E}"/>
    <cellStyle name="Millares 2 5 4 2 3 3" xfId="7882" xr:uid="{FAB5375B-A35A-4F05-A384-2E32729CF28D}"/>
    <cellStyle name="Millares 2 5 4 2 3 3 2" xfId="18206" xr:uid="{8AB3974D-C925-4DBB-BD5C-DCBBB5E6EAD9}"/>
    <cellStyle name="Millares 2 5 4 2 3 3 2 2" xfId="38854" xr:uid="{7365FA3C-26C8-4BCE-AF75-308F73FF2C50}"/>
    <cellStyle name="Millares 2 5 4 2 3 3 3" xfId="28530" xr:uid="{39DF2D94-FBDC-4A75-99F5-9A8BDEBA64B2}"/>
    <cellStyle name="Millares 2 5 4 2 3 4" xfId="13044" xr:uid="{2AF3B49E-7EA9-4C43-9A87-0C5020E0DC0E}"/>
    <cellStyle name="Millares 2 5 4 2 3 4 2" xfId="33692" xr:uid="{2A3DE0C7-9B61-4ECB-9AA2-44F152EAEC61}"/>
    <cellStyle name="Millares 2 5 4 2 3 5" xfId="23368" xr:uid="{BADE44C1-D660-481E-9186-F682D4CC768F}"/>
    <cellStyle name="Millares 2 5 4 2 4" xfId="4011" xr:uid="{B4AC707E-0BEB-468C-943A-3B2D8EACC9A7}"/>
    <cellStyle name="Millares 2 5 4 2 4 2" xfId="9173" xr:uid="{0128F157-5B32-46FA-80B0-44630901D763}"/>
    <cellStyle name="Millares 2 5 4 2 4 2 2" xfId="19497" xr:uid="{6C7D5381-604F-4199-A0CF-E285434074ED}"/>
    <cellStyle name="Millares 2 5 4 2 4 2 2 2" xfId="40145" xr:uid="{CADE602A-4CD9-4C6E-9DA1-3D73F3774CA5}"/>
    <cellStyle name="Millares 2 5 4 2 4 2 3" xfId="29821" xr:uid="{1F75356D-A553-4BBA-AAA7-93D7F0412C1B}"/>
    <cellStyle name="Millares 2 5 4 2 4 3" xfId="14335" xr:uid="{06062E65-EADE-4B37-B4CC-5F841863405F}"/>
    <cellStyle name="Millares 2 5 4 2 4 3 2" xfId="34983" xr:uid="{C9F92C32-AA07-41B6-B3E9-7FF8E43177F0}"/>
    <cellStyle name="Millares 2 5 4 2 4 4" xfId="24659" xr:uid="{731C897E-6A84-4395-A480-92D5D613856B}"/>
    <cellStyle name="Millares 2 5 4 2 5" xfId="6592" xr:uid="{8D353C33-4A8A-4CEF-B523-CB9BCDEF42C9}"/>
    <cellStyle name="Millares 2 5 4 2 5 2" xfId="16916" xr:uid="{6115C08F-7014-4E2B-A61E-DE1E3054D314}"/>
    <cellStyle name="Millares 2 5 4 2 5 2 2" xfId="37564" xr:uid="{E8C227E9-3D46-4FA4-BD99-437143E5CA72}"/>
    <cellStyle name="Millares 2 5 4 2 5 3" xfId="27240" xr:uid="{7B71A06C-1437-4142-8DF2-A8FFFEAC389F}"/>
    <cellStyle name="Millares 2 5 4 2 6" xfId="11754" xr:uid="{12243ECB-BFAA-4514-849B-E94E9BB6F460}"/>
    <cellStyle name="Millares 2 5 4 2 6 2" xfId="32402" xr:uid="{CA1E9B68-8427-4AA8-AF7A-83851F9C1406}"/>
    <cellStyle name="Millares 2 5 4 2 7" xfId="22078" xr:uid="{DBB84FA5-5460-45FF-82CD-9332EE6E6733}"/>
    <cellStyle name="Millares 2 5 4 3" xfId="2027" xr:uid="{00000000-0005-0000-0000-0000F9050000}"/>
    <cellStyle name="Millares 2 5 4 3 2" xfId="3364" xr:uid="{5E291FD8-786B-4D5B-93EE-E50FFC0025DA}"/>
    <cellStyle name="Millares 2 5 4 3 2 2" xfId="5945" xr:uid="{4AE6DFE3-E697-4D83-94D0-850899913C0B}"/>
    <cellStyle name="Millares 2 5 4 3 2 2 2" xfId="11107" xr:uid="{F6AFB878-E21A-4FA1-83EF-639BAABD6ABA}"/>
    <cellStyle name="Millares 2 5 4 3 2 2 2 2" xfId="21431" xr:uid="{5ED72C81-F767-4ACA-9E7D-D8C9BD329771}"/>
    <cellStyle name="Millares 2 5 4 3 2 2 2 2 2" xfId="42079" xr:uid="{B712ED75-0349-47A6-B536-7A8112E3DEAA}"/>
    <cellStyle name="Millares 2 5 4 3 2 2 2 3" xfId="31755" xr:uid="{7DF13C97-86BC-480E-867B-38C925ECB225}"/>
    <cellStyle name="Millares 2 5 4 3 2 2 3" xfId="16269" xr:uid="{EEC513C8-27D5-4771-9359-65545A604615}"/>
    <cellStyle name="Millares 2 5 4 3 2 2 3 2" xfId="36917" xr:uid="{0734B9D7-D0B7-4795-8763-AFD99412E0FB}"/>
    <cellStyle name="Millares 2 5 4 3 2 2 4" xfId="26593" xr:uid="{074F4945-A041-407B-87B5-E4734916CE2E}"/>
    <cellStyle name="Millares 2 5 4 3 2 3" xfId="8526" xr:uid="{FABBDFEB-1E1B-4870-B92A-6019F34B1614}"/>
    <cellStyle name="Millares 2 5 4 3 2 3 2" xfId="18850" xr:uid="{3DB6CDF9-4964-4B88-84FF-FB50D329B80A}"/>
    <cellStyle name="Millares 2 5 4 3 2 3 2 2" xfId="39498" xr:uid="{86579A57-B693-44EE-A61D-A624658D9F58}"/>
    <cellStyle name="Millares 2 5 4 3 2 3 3" xfId="29174" xr:uid="{E241B809-21E1-4807-9B54-784190CFDE2E}"/>
    <cellStyle name="Millares 2 5 4 3 2 4" xfId="13688" xr:uid="{74C45A6B-B745-4900-B52D-C7D509C66133}"/>
    <cellStyle name="Millares 2 5 4 3 2 4 2" xfId="34336" xr:uid="{C2E4B03F-C30A-4A02-BB03-0797CE62106F}"/>
    <cellStyle name="Millares 2 5 4 3 2 5" xfId="24012" xr:uid="{D2677572-6729-44F4-A21E-1CC6F85E0BBB}"/>
    <cellStyle name="Millares 2 5 4 3 3" xfId="4655" xr:uid="{C225AD5D-76A0-4A9C-BA8D-4F2BF66078C1}"/>
    <cellStyle name="Millares 2 5 4 3 3 2" xfId="9817" xr:uid="{5B01C11B-0537-42BD-BF50-5C52D8E1200C}"/>
    <cellStyle name="Millares 2 5 4 3 3 2 2" xfId="20141" xr:uid="{4B29405B-CF9B-4442-A970-35AECD00C007}"/>
    <cellStyle name="Millares 2 5 4 3 3 2 2 2" xfId="40789" xr:uid="{BC1C04A3-913F-4805-8A8F-A295EA2DE902}"/>
    <cellStyle name="Millares 2 5 4 3 3 2 3" xfId="30465" xr:uid="{AD6D01C9-2196-40A0-AF09-1C2971D5DDCE}"/>
    <cellStyle name="Millares 2 5 4 3 3 3" xfId="14979" xr:uid="{A123E0A9-E505-4478-B561-6210F5BF4F76}"/>
    <cellStyle name="Millares 2 5 4 3 3 3 2" xfId="35627" xr:uid="{AC624E2D-B466-45A6-8A1E-5F834198E003}"/>
    <cellStyle name="Millares 2 5 4 3 3 4" xfId="25303" xr:uid="{97566A6F-BB44-4F48-910E-9BC9825A8236}"/>
    <cellStyle name="Millares 2 5 4 3 4" xfId="7236" xr:uid="{E370F7B8-8649-401A-935C-1F14C5F3DC4B}"/>
    <cellStyle name="Millares 2 5 4 3 4 2" xfId="17560" xr:uid="{9824E263-6F15-477E-842F-EBEFFA1BC6CE}"/>
    <cellStyle name="Millares 2 5 4 3 4 2 2" xfId="38208" xr:uid="{FC568CF0-6358-4A7D-86CD-8BEBC9684E4F}"/>
    <cellStyle name="Millares 2 5 4 3 4 3" xfId="27884" xr:uid="{8149A2E0-8BA0-43C9-B7F0-7FD6EB2C12E4}"/>
    <cellStyle name="Millares 2 5 4 3 5" xfId="12398" xr:uid="{2065A11F-4D83-49E0-BB5E-829C79871BB9}"/>
    <cellStyle name="Millares 2 5 4 3 5 2" xfId="33046" xr:uid="{30344718-44CF-4233-B3F2-3EDB2F1C916B}"/>
    <cellStyle name="Millares 2 5 4 3 6" xfId="22722" xr:uid="{FC07C409-8249-4A52-B481-A34EBA94701E}"/>
    <cellStyle name="Millares 2 5 4 4" xfId="2719" xr:uid="{E8AFBE45-A184-41E6-9211-9CA8B3530DB2}"/>
    <cellStyle name="Millares 2 5 4 4 2" xfId="5300" xr:uid="{6411C2E3-5EE5-466F-8A95-92B68A5DC947}"/>
    <cellStyle name="Millares 2 5 4 4 2 2" xfId="10462" xr:uid="{562E4530-6A8C-4A23-9DCA-364BEDDDA34C}"/>
    <cellStyle name="Millares 2 5 4 4 2 2 2" xfId="20786" xr:uid="{5D8D71A2-2386-42C9-BC93-A6446312DEEA}"/>
    <cellStyle name="Millares 2 5 4 4 2 2 2 2" xfId="41434" xr:uid="{8E8DBDE5-2C49-4AE1-9762-9D64425C72F0}"/>
    <cellStyle name="Millares 2 5 4 4 2 2 3" xfId="31110" xr:uid="{EDE6A306-FFB1-49B6-8487-8742A6FFBA8A}"/>
    <cellStyle name="Millares 2 5 4 4 2 3" xfId="15624" xr:uid="{48411BEA-6661-418E-BB5F-39B95A59AC5C}"/>
    <cellStyle name="Millares 2 5 4 4 2 3 2" xfId="36272" xr:uid="{4164A353-527B-463E-A803-1027605B5CD2}"/>
    <cellStyle name="Millares 2 5 4 4 2 4" xfId="25948" xr:uid="{2A18A6A8-D59B-46EB-84A5-973110A5DD55}"/>
    <cellStyle name="Millares 2 5 4 4 3" xfId="7881" xr:uid="{E6ECA16B-8E98-4020-B151-1406A87C4B41}"/>
    <cellStyle name="Millares 2 5 4 4 3 2" xfId="18205" xr:uid="{734B33BB-7F1C-410A-A24D-3049A2D845AF}"/>
    <cellStyle name="Millares 2 5 4 4 3 2 2" xfId="38853" xr:uid="{7B83E324-1A43-4219-A38E-02DF730AFEFC}"/>
    <cellStyle name="Millares 2 5 4 4 3 3" xfId="28529" xr:uid="{C041811E-D45D-4258-A445-F93D70FE88D3}"/>
    <cellStyle name="Millares 2 5 4 4 4" xfId="13043" xr:uid="{519C0441-A307-4080-A058-96763923A985}"/>
    <cellStyle name="Millares 2 5 4 4 4 2" xfId="33691" xr:uid="{D3449E2B-C666-49E1-9E43-ADF75B3C4DCB}"/>
    <cellStyle name="Millares 2 5 4 4 5" xfId="23367" xr:uid="{54739641-5F74-4E7B-BEC2-AF581F820C39}"/>
    <cellStyle name="Millares 2 5 4 5" xfId="4010" xr:uid="{5DDB25BF-8434-40D6-85CC-6A7F1096C680}"/>
    <cellStyle name="Millares 2 5 4 5 2" xfId="9172" xr:uid="{AD3E39CD-BEB9-42A9-AC3A-1004ECB4ECC2}"/>
    <cellStyle name="Millares 2 5 4 5 2 2" xfId="19496" xr:uid="{CB7695C2-1417-4581-B6F5-FC0C0F6C2174}"/>
    <cellStyle name="Millares 2 5 4 5 2 2 2" xfId="40144" xr:uid="{F93A76D8-B85C-4A8C-8BCA-03B74641C258}"/>
    <cellStyle name="Millares 2 5 4 5 2 3" xfId="29820" xr:uid="{DBD86104-F69B-4C53-A48D-62042CBA9AB3}"/>
    <cellStyle name="Millares 2 5 4 5 3" xfId="14334" xr:uid="{B0AB0B83-973A-40A3-BC78-0383AF41D8ED}"/>
    <cellStyle name="Millares 2 5 4 5 3 2" xfId="34982" xr:uid="{8B181830-9BB3-4DE6-BE96-140CA2D434FF}"/>
    <cellStyle name="Millares 2 5 4 5 4" xfId="24658" xr:uid="{2EF12271-44F2-4AC7-8A02-E9A59D6F3CAA}"/>
    <cellStyle name="Millares 2 5 4 6" xfId="6591" xr:uid="{8BBEA7B0-1C93-4DEA-9242-5885AA3EB2F1}"/>
    <cellStyle name="Millares 2 5 4 6 2" xfId="16915" xr:uid="{B2AEB050-FA24-47CA-BA89-46120B051E75}"/>
    <cellStyle name="Millares 2 5 4 6 2 2" xfId="37563" xr:uid="{21F49A7B-DA4B-47B3-8A6B-C1E47719E02E}"/>
    <cellStyle name="Millares 2 5 4 6 3" xfId="27239" xr:uid="{5EBFF6DB-C5F8-4C43-AD6C-5AC8B2092251}"/>
    <cellStyle name="Millares 2 5 4 7" xfId="11753" xr:uid="{62880CBA-8D77-4D19-B5D1-9DEA3F2A0E4F}"/>
    <cellStyle name="Millares 2 5 4 7 2" xfId="32401" xr:uid="{7703EDDC-ABDE-4ED8-9A82-E2BCA884F455}"/>
    <cellStyle name="Millares 2 5 4 8" xfId="22077" xr:uid="{4F694A89-C52B-4660-86C6-C0BB3D754090}"/>
    <cellStyle name="Millares 2 5 5" xfId="1055" xr:uid="{00000000-0005-0000-0000-0000FA050000}"/>
    <cellStyle name="Millares 2 5 5 2" xfId="2029" xr:uid="{00000000-0005-0000-0000-0000FB050000}"/>
    <cellStyle name="Millares 2 5 5 2 2" xfId="3366" xr:uid="{8044E5E8-0ECC-4988-A42C-42EA82CCFA26}"/>
    <cellStyle name="Millares 2 5 5 2 2 2" xfId="5947" xr:uid="{F17F621D-8CC6-4AE8-B9BD-E248C4FB1FCC}"/>
    <cellStyle name="Millares 2 5 5 2 2 2 2" xfId="11109" xr:uid="{C0B46BDB-82D3-4AB6-A0C9-E977FC96C40D}"/>
    <cellStyle name="Millares 2 5 5 2 2 2 2 2" xfId="21433" xr:uid="{4B6C200B-370F-4D31-8E71-338019D04EE0}"/>
    <cellStyle name="Millares 2 5 5 2 2 2 2 2 2" xfId="42081" xr:uid="{67915A64-0E4B-4800-AC43-FE8766042B62}"/>
    <cellStyle name="Millares 2 5 5 2 2 2 2 3" xfId="31757" xr:uid="{28289EA3-00D4-4C30-9065-18CECF7D3ED6}"/>
    <cellStyle name="Millares 2 5 5 2 2 2 3" xfId="16271" xr:uid="{557264BE-C353-42F0-8F53-F13341BDFAB1}"/>
    <cellStyle name="Millares 2 5 5 2 2 2 3 2" xfId="36919" xr:uid="{115C8E89-F1B1-4FB2-921C-CCFB2F68899C}"/>
    <cellStyle name="Millares 2 5 5 2 2 2 4" xfId="26595" xr:uid="{3D2223FC-CFE4-4DA7-8F56-879254659713}"/>
    <cellStyle name="Millares 2 5 5 2 2 3" xfId="8528" xr:uid="{BF42164E-9D3A-4F8A-8AB1-38472E20087F}"/>
    <cellStyle name="Millares 2 5 5 2 2 3 2" xfId="18852" xr:uid="{C3D80119-9480-4C85-8B0F-A2F294BA4377}"/>
    <cellStyle name="Millares 2 5 5 2 2 3 2 2" xfId="39500" xr:uid="{95F153CE-7285-457C-9616-C77695EA7288}"/>
    <cellStyle name="Millares 2 5 5 2 2 3 3" xfId="29176" xr:uid="{74830416-95C6-41E9-9118-8552A0A9CAA7}"/>
    <cellStyle name="Millares 2 5 5 2 2 4" xfId="13690" xr:uid="{7D4D82EC-8A62-4E43-8417-80F50EF8E1EA}"/>
    <cellStyle name="Millares 2 5 5 2 2 4 2" xfId="34338" xr:uid="{9E040059-EAF7-4F02-864A-EA42BD5B290C}"/>
    <cellStyle name="Millares 2 5 5 2 2 5" xfId="24014" xr:uid="{EF9389EA-43A5-4D9A-ACC8-74E46EF7B81C}"/>
    <cellStyle name="Millares 2 5 5 2 3" xfId="4657" xr:uid="{0359C886-6BDD-4E33-AE00-19DFC261554B}"/>
    <cellStyle name="Millares 2 5 5 2 3 2" xfId="9819" xr:uid="{D736650F-4A37-482D-AF90-811A758A423C}"/>
    <cellStyle name="Millares 2 5 5 2 3 2 2" xfId="20143" xr:uid="{35A95D07-709F-4FCF-96E8-19B656A2F332}"/>
    <cellStyle name="Millares 2 5 5 2 3 2 2 2" xfId="40791" xr:uid="{7AFB9190-8B96-421B-AB83-0CA47F66D644}"/>
    <cellStyle name="Millares 2 5 5 2 3 2 3" xfId="30467" xr:uid="{872FC9B6-AC66-489E-B3A3-153072E20308}"/>
    <cellStyle name="Millares 2 5 5 2 3 3" xfId="14981" xr:uid="{F9F8D4DF-7E9D-4552-B2C8-0A7E799E290E}"/>
    <cellStyle name="Millares 2 5 5 2 3 3 2" xfId="35629" xr:uid="{DD9E3478-2A20-4617-B5F6-3ED4C1CBDA25}"/>
    <cellStyle name="Millares 2 5 5 2 3 4" xfId="25305" xr:uid="{92F17C6D-9584-4068-AA95-DBAEE9F216F3}"/>
    <cellStyle name="Millares 2 5 5 2 4" xfId="7238" xr:uid="{2756A3AA-7CC3-4230-AF60-165C3F11C47F}"/>
    <cellStyle name="Millares 2 5 5 2 4 2" xfId="17562" xr:uid="{B1C8F4B9-AE4A-4D2A-984A-9C36D8210207}"/>
    <cellStyle name="Millares 2 5 5 2 4 2 2" xfId="38210" xr:uid="{08666D37-9497-46A0-8DB9-42489178BACC}"/>
    <cellStyle name="Millares 2 5 5 2 4 3" xfId="27886" xr:uid="{7D40BF3A-95C6-4C2C-8BC7-940C7D246EC0}"/>
    <cellStyle name="Millares 2 5 5 2 5" xfId="12400" xr:uid="{DF061811-830C-4F44-AB01-5EF8CB6F8650}"/>
    <cellStyle name="Millares 2 5 5 2 5 2" xfId="33048" xr:uid="{097ACDB4-8F26-4A83-8748-D74094234827}"/>
    <cellStyle name="Millares 2 5 5 2 6" xfId="22724" xr:uid="{D40602A4-ED09-4C5A-BBA1-39C5F3C7D8A9}"/>
    <cellStyle name="Millares 2 5 5 3" xfId="2721" xr:uid="{994C016A-D778-4C84-80FE-BF6397745829}"/>
    <cellStyle name="Millares 2 5 5 3 2" xfId="5302" xr:uid="{3DB9545B-2F21-4A07-B747-334DA8FAA081}"/>
    <cellStyle name="Millares 2 5 5 3 2 2" xfId="10464" xr:uid="{E6878769-414D-4E48-B5C3-15A3CFF51ACF}"/>
    <cellStyle name="Millares 2 5 5 3 2 2 2" xfId="20788" xr:uid="{1A5B92D1-9F27-4F21-8FEA-76243D311091}"/>
    <cellStyle name="Millares 2 5 5 3 2 2 2 2" xfId="41436" xr:uid="{E0224EFE-DDA9-42A9-95B0-16BF7B881791}"/>
    <cellStyle name="Millares 2 5 5 3 2 2 3" xfId="31112" xr:uid="{CDE14B0A-49E4-49E9-993E-6427312A9B06}"/>
    <cellStyle name="Millares 2 5 5 3 2 3" xfId="15626" xr:uid="{EE216E8A-5A9A-4094-B2C9-B5B1C6E14C40}"/>
    <cellStyle name="Millares 2 5 5 3 2 3 2" xfId="36274" xr:uid="{B6972ED2-3372-4E30-93E5-10D787B0ABB9}"/>
    <cellStyle name="Millares 2 5 5 3 2 4" xfId="25950" xr:uid="{EAB04E0D-7C3C-414F-ACC3-0E9AC89FC123}"/>
    <cellStyle name="Millares 2 5 5 3 3" xfId="7883" xr:uid="{0A19F18F-4EE3-4BF1-A27E-8F5208059E15}"/>
    <cellStyle name="Millares 2 5 5 3 3 2" xfId="18207" xr:uid="{16D3554E-F2B4-4A5B-9477-A5CDC5EC13CF}"/>
    <cellStyle name="Millares 2 5 5 3 3 2 2" xfId="38855" xr:uid="{FA51423E-CE90-4E4D-89D0-F6BE4F50A003}"/>
    <cellStyle name="Millares 2 5 5 3 3 3" xfId="28531" xr:uid="{25D09E95-05BA-4E0F-B06F-53A10C29A397}"/>
    <cellStyle name="Millares 2 5 5 3 4" xfId="13045" xr:uid="{B78D0641-3D57-46C3-B383-D6E410412257}"/>
    <cellStyle name="Millares 2 5 5 3 4 2" xfId="33693" xr:uid="{F295D2D9-58DD-4D67-BDFE-B15496D75314}"/>
    <cellStyle name="Millares 2 5 5 3 5" xfId="23369" xr:uid="{407FE50C-F153-4C3D-A635-EE0F488A877A}"/>
    <cellStyle name="Millares 2 5 5 4" xfId="4012" xr:uid="{2D89462B-021E-4066-A589-D4B4249C00DE}"/>
    <cellStyle name="Millares 2 5 5 4 2" xfId="9174" xr:uid="{5DE04AE2-468B-4936-9735-3BF9D19826F9}"/>
    <cellStyle name="Millares 2 5 5 4 2 2" xfId="19498" xr:uid="{E93332C4-B1FC-495D-9003-099FDFBB9062}"/>
    <cellStyle name="Millares 2 5 5 4 2 2 2" xfId="40146" xr:uid="{29DF942D-1F74-4A3A-B7A4-72692CB3D3F5}"/>
    <cellStyle name="Millares 2 5 5 4 2 3" xfId="29822" xr:uid="{3F5D6320-68A2-4FF0-BDEB-6DA0B56782F5}"/>
    <cellStyle name="Millares 2 5 5 4 3" xfId="14336" xr:uid="{30C595B8-593C-40B7-887E-6A101B8A24FB}"/>
    <cellStyle name="Millares 2 5 5 4 3 2" xfId="34984" xr:uid="{1227E0DE-6C31-413E-9D5E-7BA71DC90EFD}"/>
    <cellStyle name="Millares 2 5 5 4 4" xfId="24660" xr:uid="{2094CB19-B686-47CD-BFA9-524CE6AC0E2C}"/>
    <cellStyle name="Millares 2 5 5 5" xfId="6593" xr:uid="{9C57DE96-559C-416B-8BF6-6FF4849FB7F6}"/>
    <cellStyle name="Millares 2 5 5 5 2" xfId="16917" xr:uid="{6B6275CF-6B6B-4216-BD4B-88A1FB0A01E2}"/>
    <cellStyle name="Millares 2 5 5 5 2 2" xfId="37565" xr:uid="{556E3C4B-BD84-4127-BA76-A870D1D2D10D}"/>
    <cellStyle name="Millares 2 5 5 5 3" xfId="27241" xr:uid="{85B1BCDD-C3E9-473D-AD3A-CBB6C827D52E}"/>
    <cellStyle name="Millares 2 5 5 6" xfId="11755" xr:uid="{4462F712-CCB7-485E-9C6D-EC4D7C46ABFC}"/>
    <cellStyle name="Millares 2 5 5 6 2" xfId="32403" xr:uid="{5975DF98-DF81-47E2-AF74-2775E6769256}"/>
    <cellStyle name="Millares 2 5 5 7" xfId="22079" xr:uid="{FDF4CA36-1A6C-4893-8AAF-AEE0E84DE517}"/>
    <cellStyle name="Millares 2 5 6" xfId="2020" xr:uid="{00000000-0005-0000-0000-0000FC050000}"/>
    <cellStyle name="Millares 2 5 6 2" xfId="3357" xr:uid="{48FD0239-1A75-4172-9AD2-258A8F3E9689}"/>
    <cellStyle name="Millares 2 5 6 2 2" xfId="5938" xr:uid="{44FB1FE6-FAAB-4642-B4DC-D92EBE2BB3A2}"/>
    <cellStyle name="Millares 2 5 6 2 2 2" xfId="11100" xr:uid="{69F99FE5-08DD-41EF-A68B-E05675F9C8B9}"/>
    <cellStyle name="Millares 2 5 6 2 2 2 2" xfId="21424" xr:uid="{BC758F88-47BF-480B-81D0-E8FF433A974C}"/>
    <cellStyle name="Millares 2 5 6 2 2 2 2 2" xfId="42072" xr:uid="{BC39E8E9-4832-4AE3-9C3A-54C00DD1289B}"/>
    <cellStyle name="Millares 2 5 6 2 2 2 3" xfId="31748" xr:uid="{CE967DB6-17E7-4B76-AC37-B02502890F0C}"/>
    <cellStyle name="Millares 2 5 6 2 2 3" xfId="16262" xr:uid="{85016AA7-3A90-43E2-9DE8-4E0F738E5117}"/>
    <cellStyle name="Millares 2 5 6 2 2 3 2" xfId="36910" xr:uid="{BA07CE40-60A2-490A-9E7E-7A8D8839E11C}"/>
    <cellStyle name="Millares 2 5 6 2 2 4" xfId="26586" xr:uid="{5700EC74-2D71-4E55-A55E-9B6984652241}"/>
    <cellStyle name="Millares 2 5 6 2 3" xfId="8519" xr:uid="{7BEF29D6-55D9-44E9-99B5-3A95CE7A2DE3}"/>
    <cellStyle name="Millares 2 5 6 2 3 2" xfId="18843" xr:uid="{667A4A41-6A8A-4F49-9C55-D23566B5C2B3}"/>
    <cellStyle name="Millares 2 5 6 2 3 2 2" xfId="39491" xr:uid="{05B0DECE-271D-4A5A-9D34-703B8ADD3B5E}"/>
    <cellStyle name="Millares 2 5 6 2 3 3" xfId="29167" xr:uid="{D43BD8E0-8A3C-4363-A295-C2E684E6833D}"/>
    <cellStyle name="Millares 2 5 6 2 4" xfId="13681" xr:uid="{E5426E93-1E32-467F-AB6A-3DC8B4FA7938}"/>
    <cellStyle name="Millares 2 5 6 2 4 2" xfId="34329" xr:uid="{CFA11A85-1E47-459F-8171-ABCB16CC4DA2}"/>
    <cellStyle name="Millares 2 5 6 2 5" xfId="24005" xr:uid="{F3E71C83-7B5F-4D4E-8B27-DD9410085EFA}"/>
    <cellStyle name="Millares 2 5 6 3" xfId="4648" xr:uid="{BAEB629D-4AFB-4C09-B0F1-C565A96BA349}"/>
    <cellStyle name="Millares 2 5 6 3 2" xfId="9810" xr:uid="{30BAE3B3-CEE5-4082-8BD5-47CBF8181A91}"/>
    <cellStyle name="Millares 2 5 6 3 2 2" xfId="20134" xr:uid="{0934D62F-349C-4B67-98ED-AAE6D992D4E2}"/>
    <cellStyle name="Millares 2 5 6 3 2 2 2" xfId="40782" xr:uid="{A623C43E-073A-4C11-BE1C-EEDE22E8D5BB}"/>
    <cellStyle name="Millares 2 5 6 3 2 3" xfId="30458" xr:uid="{F23BB91D-1EC2-49F7-843F-8C9FB51B7BEF}"/>
    <cellStyle name="Millares 2 5 6 3 3" xfId="14972" xr:uid="{9A76F40E-2C2D-44D9-AFA4-8D5BAA8226F0}"/>
    <cellStyle name="Millares 2 5 6 3 3 2" xfId="35620" xr:uid="{C80C99A3-D726-4919-8ED0-85FF666685A2}"/>
    <cellStyle name="Millares 2 5 6 3 4" xfId="25296" xr:uid="{E4BD27FA-6B3B-4DF1-A5FD-A3995B5BFBC5}"/>
    <cellStyle name="Millares 2 5 6 4" xfId="7229" xr:uid="{78A3F851-CFD9-47E9-A6E8-10BE70F4D4E0}"/>
    <cellStyle name="Millares 2 5 6 4 2" xfId="17553" xr:uid="{F054F4E7-A0D3-44A1-8628-FD4C48F123A1}"/>
    <cellStyle name="Millares 2 5 6 4 2 2" xfId="38201" xr:uid="{A66033DC-E383-428B-B821-0D27A63797C2}"/>
    <cellStyle name="Millares 2 5 6 4 3" xfId="27877" xr:uid="{C6D5D0F2-366D-4A7A-A32D-D97F34C5E044}"/>
    <cellStyle name="Millares 2 5 6 5" xfId="12391" xr:uid="{7356CDEE-845D-4FCB-B1DC-74CB3C9B8F9C}"/>
    <cellStyle name="Millares 2 5 6 5 2" xfId="33039" xr:uid="{B7F4EA01-7329-4F93-B9C7-F153BC00F325}"/>
    <cellStyle name="Millares 2 5 6 6" xfId="22715" xr:uid="{72E691F8-6006-4120-AB58-DDDDCDC94962}"/>
    <cellStyle name="Millares 2 5 7" xfId="2712" xr:uid="{8EE5097B-2694-4D62-8FB6-B7C8AEA8A49B}"/>
    <cellStyle name="Millares 2 5 7 2" xfId="5293" xr:uid="{67812174-FA6A-4476-8D06-9A8BF291AEDB}"/>
    <cellStyle name="Millares 2 5 7 2 2" xfId="10455" xr:uid="{5133FD30-39B8-422D-AD43-78CC9237DC1E}"/>
    <cellStyle name="Millares 2 5 7 2 2 2" xfId="20779" xr:uid="{454D9031-C3E1-4424-BCA5-7076263ED590}"/>
    <cellStyle name="Millares 2 5 7 2 2 2 2" xfId="41427" xr:uid="{8884BFDB-610A-4972-96FC-BD5A641BB6B4}"/>
    <cellStyle name="Millares 2 5 7 2 2 3" xfId="31103" xr:uid="{A32E8559-5249-4DDB-8676-DBAD39BA0E06}"/>
    <cellStyle name="Millares 2 5 7 2 3" xfId="15617" xr:uid="{C1431B68-BC3B-43FF-A7FD-FA65F7EB9E43}"/>
    <cellStyle name="Millares 2 5 7 2 3 2" xfId="36265" xr:uid="{742DB3F5-B97F-4B9F-9AAB-BAD86845D5B9}"/>
    <cellStyle name="Millares 2 5 7 2 4" xfId="25941" xr:uid="{5788D976-454B-4E34-8991-ACC984A551FF}"/>
    <cellStyle name="Millares 2 5 7 3" xfId="7874" xr:uid="{FB33F823-2A37-4FB4-B358-873C21434DC5}"/>
    <cellStyle name="Millares 2 5 7 3 2" xfId="18198" xr:uid="{D678A297-F30B-4750-BC45-9D199D93F6A5}"/>
    <cellStyle name="Millares 2 5 7 3 2 2" xfId="38846" xr:uid="{742EF7D7-A3E5-40FA-93A9-1B251E926334}"/>
    <cellStyle name="Millares 2 5 7 3 3" xfId="28522" xr:uid="{C6660C2C-9387-4459-94ED-38E816263C72}"/>
    <cellStyle name="Millares 2 5 7 4" xfId="13036" xr:uid="{5B9222F8-810F-484B-99B0-E6EAC36477FD}"/>
    <cellStyle name="Millares 2 5 7 4 2" xfId="33684" xr:uid="{A7DF75B9-8031-4C44-B2F8-2253D8D6C9EF}"/>
    <cellStyle name="Millares 2 5 7 5" xfId="23360" xr:uid="{EDAF2ACD-4AA0-4223-9D14-DBEA5C5F1466}"/>
    <cellStyle name="Millares 2 5 8" xfId="4003" xr:uid="{4441DD6E-948A-42BC-B2AF-09A32305D2D6}"/>
    <cellStyle name="Millares 2 5 8 2" xfId="9165" xr:uid="{1938D352-305E-4D61-8BE3-67DC2772AFFA}"/>
    <cellStyle name="Millares 2 5 8 2 2" xfId="19489" xr:uid="{E7BADC8C-CC11-4110-91E6-9A0F0990BB60}"/>
    <cellStyle name="Millares 2 5 8 2 2 2" xfId="40137" xr:uid="{CAF3F3EE-5FC0-44A9-AF3E-05AD49686910}"/>
    <cellStyle name="Millares 2 5 8 2 3" xfId="29813" xr:uid="{297814A5-A824-4CD9-BA6A-BA3FEA40F28A}"/>
    <cellStyle name="Millares 2 5 8 3" xfId="14327" xr:uid="{39C6B32E-14EB-4621-AFD5-925BBA0FE22A}"/>
    <cellStyle name="Millares 2 5 8 3 2" xfId="34975" xr:uid="{51DA3774-1B6B-4529-9CC8-44DBB006C3FD}"/>
    <cellStyle name="Millares 2 5 8 4" xfId="24651" xr:uid="{046FC1B3-D580-4468-B170-B79F61DAC0D0}"/>
    <cellStyle name="Millares 2 5 9" xfId="6584" xr:uid="{DE9CDC11-37AE-4514-B3E8-1F8818CDC7A6}"/>
    <cellStyle name="Millares 2 5 9 2" xfId="16908" xr:uid="{52EACE2C-DC38-44B5-830A-A4BA2F519894}"/>
    <cellStyle name="Millares 2 5 9 2 2" xfId="37556" xr:uid="{A57250AB-8E98-470F-885C-7F421A789A1D}"/>
    <cellStyle name="Millares 2 5 9 3" xfId="27232" xr:uid="{CC722FCA-A23F-40B2-8D7E-8669DDBB8659}"/>
    <cellStyle name="Millares 2 6" xfId="1056" xr:uid="{00000000-0005-0000-0000-0000FD050000}"/>
    <cellStyle name="Millares 2 6 2" xfId="1057" xr:uid="{00000000-0005-0000-0000-0000FE050000}"/>
    <cellStyle name="Millares 2 6 2 2" xfId="1058" xr:uid="{00000000-0005-0000-0000-0000FF050000}"/>
    <cellStyle name="Millares 2 6 2 2 2" xfId="2032" xr:uid="{00000000-0005-0000-0000-000000060000}"/>
    <cellStyle name="Millares 2 6 2 2 2 2" xfId="3369" xr:uid="{04C43884-1497-4B1A-B938-BCCE731F8637}"/>
    <cellStyle name="Millares 2 6 2 2 2 2 2" xfId="5950" xr:uid="{A02865E2-D7BE-4902-B75C-814D6A796517}"/>
    <cellStyle name="Millares 2 6 2 2 2 2 2 2" xfId="11112" xr:uid="{169659F1-2D1E-4AC2-B413-EF0D6E61A5EF}"/>
    <cellStyle name="Millares 2 6 2 2 2 2 2 2 2" xfId="21436" xr:uid="{DC85603A-CE3B-4029-B0E4-CFFBBE85A8B3}"/>
    <cellStyle name="Millares 2 6 2 2 2 2 2 2 2 2" xfId="42084" xr:uid="{5ACE713D-3754-4232-857B-5B49FF980460}"/>
    <cellStyle name="Millares 2 6 2 2 2 2 2 2 3" xfId="31760" xr:uid="{58243A97-A3D7-4602-BC8A-FDFBD2EEE69B}"/>
    <cellStyle name="Millares 2 6 2 2 2 2 2 3" xfId="16274" xr:uid="{BAD7FA4A-836A-4684-A195-9C07F44CE8A5}"/>
    <cellStyle name="Millares 2 6 2 2 2 2 2 3 2" xfId="36922" xr:uid="{95A9F066-85F3-46EA-AEE0-2C8CF91BAE7F}"/>
    <cellStyle name="Millares 2 6 2 2 2 2 2 4" xfId="26598" xr:uid="{62B1894B-1C27-46C3-88B0-74C901185459}"/>
    <cellStyle name="Millares 2 6 2 2 2 2 3" xfId="8531" xr:uid="{34E6BDEC-0B0A-41A8-B192-DD8191B411D4}"/>
    <cellStyle name="Millares 2 6 2 2 2 2 3 2" xfId="18855" xr:uid="{DA1EB02F-DCCA-482D-AD9E-A71B97B8B8C8}"/>
    <cellStyle name="Millares 2 6 2 2 2 2 3 2 2" xfId="39503" xr:uid="{819C8645-96CE-4700-BBA4-1AD0676A92A8}"/>
    <cellStyle name="Millares 2 6 2 2 2 2 3 3" xfId="29179" xr:uid="{36F129E3-F5CD-4C07-B7AF-F5134CA38740}"/>
    <cellStyle name="Millares 2 6 2 2 2 2 4" xfId="13693" xr:uid="{FF990230-B83D-4E46-9F12-0CA26CE6382D}"/>
    <cellStyle name="Millares 2 6 2 2 2 2 4 2" xfId="34341" xr:uid="{47D9902B-32A7-4452-ADD6-606616CD79AD}"/>
    <cellStyle name="Millares 2 6 2 2 2 2 5" xfId="24017" xr:uid="{A50BC99D-215B-4C0F-A98F-7D417167FF40}"/>
    <cellStyle name="Millares 2 6 2 2 2 3" xfId="4660" xr:uid="{C7D6429C-86AF-4AA7-B100-F9799E37F6F8}"/>
    <cellStyle name="Millares 2 6 2 2 2 3 2" xfId="9822" xr:uid="{882E049F-D886-4766-925B-F8EB9170F0E6}"/>
    <cellStyle name="Millares 2 6 2 2 2 3 2 2" xfId="20146" xr:uid="{2F8E60E1-1922-4A36-A6B7-F376AC795337}"/>
    <cellStyle name="Millares 2 6 2 2 2 3 2 2 2" xfId="40794" xr:uid="{59C5103D-8009-4089-9898-43F3089685BE}"/>
    <cellStyle name="Millares 2 6 2 2 2 3 2 3" xfId="30470" xr:uid="{658260CB-5903-4883-801A-BB5503F8C49C}"/>
    <cellStyle name="Millares 2 6 2 2 2 3 3" xfId="14984" xr:uid="{F113FFF9-1E61-4FA1-80B3-BB4C2DD4C317}"/>
    <cellStyle name="Millares 2 6 2 2 2 3 3 2" xfId="35632" xr:uid="{015E7BBF-EB4B-42EB-94DB-ABDBC5C20A99}"/>
    <cellStyle name="Millares 2 6 2 2 2 3 4" xfId="25308" xr:uid="{12710B57-362D-4928-B92B-F90361381A7E}"/>
    <cellStyle name="Millares 2 6 2 2 2 4" xfId="7241" xr:uid="{DEF909BF-EB5C-4E9B-82A9-51F4D5AC8844}"/>
    <cellStyle name="Millares 2 6 2 2 2 4 2" xfId="17565" xr:uid="{BD2147CE-69B4-46AC-A846-5CA86FE54238}"/>
    <cellStyle name="Millares 2 6 2 2 2 4 2 2" xfId="38213" xr:uid="{497C3915-8306-43B6-BB5C-41272DAEFC71}"/>
    <cellStyle name="Millares 2 6 2 2 2 4 3" xfId="27889" xr:uid="{CB3CDF76-CDB6-4F6F-8D80-59BA74C5BD99}"/>
    <cellStyle name="Millares 2 6 2 2 2 5" xfId="12403" xr:uid="{493694EB-1C79-4295-9BC5-821EFBD82AFD}"/>
    <cellStyle name="Millares 2 6 2 2 2 5 2" xfId="33051" xr:uid="{B44BB563-3181-463B-85F9-997056D40780}"/>
    <cellStyle name="Millares 2 6 2 2 2 6" xfId="22727" xr:uid="{F2622A41-6491-4B33-AAF1-C4166F98CA14}"/>
    <cellStyle name="Millares 2 6 2 2 3" xfId="2724" xr:uid="{39CB9904-7F8A-4BE3-A7E0-71DC2B910A1F}"/>
    <cellStyle name="Millares 2 6 2 2 3 2" xfId="5305" xr:uid="{9E6076AA-4EF0-4093-A77A-9E64C097EB9B}"/>
    <cellStyle name="Millares 2 6 2 2 3 2 2" xfId="10467" xr:uid="{638517BD-C7DA-43B7-BA67-D4CDB081A559}"/>
    <cellStyle name="Millares 2 6 2 2 3 2 2 2" xfId="20791" xr:uid="{230200A8-EE5A-4786-9587-1D41ECB3D148}"/>
    <cellStyle name="Millares 2 6 2 2 3 2 2 2 2" xfId="41439" xr:uid="{6D00DC91-6998-46F6-8122-719F8CB6BD07}"/>
    <cellStyle name="Millares 2 6 2 2 3 2 2 3" xfId="31115" xr:uid="{ADDD3353-D77C-4114-B311-F931C1700D30}"/>
    <cellStyle name="Millares 2 6 2 2 3 2 3" xfId="15629" xr:uid="{BC159F35-53AF-4CED-8E8D-1CAB25C5EDAB}"/>
    <cellStyle name="Millares 2 6 2 2 3 2 3 2" xfId="36277" xr:uid="{ED3F323F-2269-4DFB-9050-EDD0DB100D2E}"/>
    <cellStyle name="Millares 2 6 2 2 3 2 4" xfId="25953" xr:uid="{4CEF40F1-E281-4337-B506-E097928820CD}"/>
    <cellStyle name="Millares 2 6 2 2 3 3" xfId="7886" xr:uid="{FFA4635E-50E2-4D50-A0E0-EED2E5A77CDA}"/>
    <cellStyle name="Millares 2 6 2 2 3 3 2" xfId="18210" xr:uid="{C9FE62CE-4B63-4D88-965D-0F7BF61A9349}"/>
    <cellStyle name="Millares 2 6 2 2 3 3 2 2" xfId="38858" xr:uid="{47031A4C-D223-41C2-9477-94B764D19265}"/>
    <cellStyle name="Millares 2 6 2 2 3 3 3" xfId="28534" xr:uid="{8FD35C4A-34CF-4BA6-AA98-4B440A0F7CB4}"/>
    <cellStyle name="Millares 2 6 2 2 3 4" xfId="13048" xr:uid="{6A1E1B4B-F312-4FDB-A646-F2C30BE34C71}"/>
    <cellStyle name="Millares 2 6 2 2 3 4 2" xfId="33696" xr:uid="{26A26FF5-AF09-406D-BCE9-31DEE0AA9F8E}"/>
    <cellStyle name="Millares 2 6 2 2 3 5" xfId="23372" xr:uid="{6C12EBC6-8F31-4D81-B1B9-08D16FA48EB6}"/>
    <cellStyle name="Millares 2 6 2 2 4" xfId="4015" xr:uid="{A14C0CD7-44E6-4E37-B6DC-39565023414A}"/>
    <cellStyle name="Millares 2 6 2 2 4 2" xfId="9177" xr:uid="{F4BA0139-9D22-4852-B0F1-8E69089FC7EC}"/>
    <cellStyle name="Millares 2 6 2 2 4 2 2" xfId="19501" xr:uid="{5F084738-3DD7-4C13-A449-63FB497C830F}"/>
    <cellStyle name="Millares 2 6 2 2 4 2 2 2" xfId="40149" xr:uid="{E2DAD1F1-397B-4CBB-81E0-86685CA4703A}"/>
    <cellStyle name="Millares 2 6 2 2 4 2 3" xfId="29825" xr:uid="{EF6F34A2-1FF3-4546-A403-27D74284FF03}"/>
    <cellStyle name="Millares 2 6 2 2 4 3" xfId="14339" xr:uid="{50D9E209-3D25-44DA-8FBF-2E41E3DBF05B}"/>
    <cellStyle name="Millares 2 6 2 2 4 3 2" xfId="34987" xr:uid="{83435373-04EB-4508-82BE-83CF09E2233E}"/>
    <cellStyle name="Millares 2 6 2 2 4 4" xfId="24663" xr:uid="{4AB61D19-53C5-4FF5-87D8-93C6587E0124}"/>
    <cellStyle name="Millares 2 6 2 2 5" xfId="6596" xr:uid="{45BEA5BB-86BC-4B2D-BB7A-8EC0E7F94581}"/>
    <cellStyle name="Millares 2 6 2 2 5 2" xfId="16920" xr:uid="{EE87B0D1-7302-4F99-B027-720D00B40A54}"/>
    <cellStyle name="Millares 2 6 2 2 5 2 2" xfId="37568" xr:uid="{BB15ABD6-CC2E-49F2-9C7B-00107C8DA4E5}"/>
    <cellStyle name="Millares 2 6 2 2 5 3" xfId="27244" xr:uid="{A5CC512E-AB58-4313-8740-D172B0C974B3}"/>
    <cellStyle name="Millares 2 6 2 2 6" xfId="11758" xr:uid="{EEDAB2C7-C5BC-47A3-97B6-2A744EB4B175}"/>
    <cellStyle name="Millares 2 6 2 2 6 2" xfId="32406" xr:uid="{D1A91F9A-D6CF-43DF-BD3B-964279F5BF7F}"/>
    <cellStyle name="Millares 2 6 2 2 7" xfId="22082" xr:uid="{27B9A70F-2837-4768-85BF-4B465687DABD}"/>
    <cellStyle name="Millares 2 6 2 3" xfId="2031" xr:uid="{00000000-0005-0000-0000-000001060000}"/>
    <cellStyle name="Millares 2 6 2 3 2" xfId="3368" xr:uid="{EFA17DC0-EDD3-4BF8-A300-67BBAE9D4B00}"/>
    <cellStyle name="Millares 2 6 2 3 2 2" xfId="5949" xr:uid="{79A736C4-0A82-47AA-9332-D29A1561416C}"/>
    <cellStyle name="Millares 2 6 2 3 2 2 2" xfId="11111" xr:uid="{F314C37C-8D60-44D5-9D3A-45D957272F5E}"/>
    <cellStyle name="Millares 2 6 2 3 2 2 2 2" xfId="21435" xr:uid="{852C1FF8-D2B8-43FC-9E52-642CC0DCEBA2}"/>
    <cellStyle name="Millares 2 6 2 3 2 2 2 2 2" xfId="42083" xr:uid="{5927EF41-12B7-4F9E-8CFF-D57C246AA7B5}"/>
    <cellStyle name="Millares 2 6 2 3 2 2 2 3" xfId="31759" xr:uid="{4329C269-DD18-4F3C-A42C-61D7E8B2A412}"/>
    <cellStyle name="Millares 2 6 2 3 2 2 3" xfId="16273" xr:uid="{083E71DD-B9A3-488C-8925-65774C3E1E05}"/>
    <cellStyle name="Millares 2 6 2 3 2 2 3 2" xfId="36921" xr:uid="{1EB56CEF-A710-4683-BA2D-0D557426A816}"/>
    <cellStyle name="Millares 2 6 2 3 2 2 4" xfId="26597" xr:uid="{5BD9784F-757F-48BF-92D9-4D84E697052A}"/>
    <cellStyle name="Millares 2 6 2 3 2 3" xfId="8530" xr:uid="{E6264B6C-CA80-4E89-AB8F-60981AF8A723}"/>
    <cellStyle name="Millares 2 6 2 3 2 3 2" xfId="18854" xr:uid="{65EC954A-6276-48F7-ADF2-7C27E8D9BC10}"/>
    <cellStyle name="Millares 2 6 2 3 2 3 2 2" xfId="39502" xr:uid="{6468E03C-438C-445C-9CF5-D0973ECD7F6A}"/>
    <cellStyle name="Millares 2 6 2 3 2 3 3" xfId="29178" xr:uid="{CE0A89DB-57B8-49F0-B5C2-6A9C46051F13}"/>
    <cellStyle name="Millares 2 6 2 3 2 4" xfId="13692" xr:uid="{27251791-244A-4EBA-8942-8BEACD8AF260}"/>
    <cellStyle name="Millares 2 6 2 3 2 4 2" xfId="34340" xr:uid="{9B217F2D-541C-463B-85C9-2C15E5EF3789}"/>
    <cellStyle name="Millares 2 6 2 3 2 5" xfId="24016" xr:uid="{AFD3AD5C-6F44-4D00-8BDD-C7DD106191AF}"/>
    <cellStyle name="Millares 2 6 2 3 3" xfId="4659" xr:uid="{36A81C60-9737-4C67-9589-716FA4B93464}"/>
    <cellStyle name="Millares 2 6 2 3 3 2" xfId="9821" xr:uid="{FDF9A6A0-9FAF-4E24-A672-6E4C391E78D7}"/>
    <cellStyle name="Millares 2 6 2 3 3 2 2" xfId="20145" xr:uid="{197B7BCA-1776-4AA9-B025-ED360EE02BED}"/>
    <cellStyle name="Millares 2 6 2 3 3 2 2 2" xfId="40793" xr:uid="{5586011F-6A92-4D94-AC96-44CB0B1B5B77}"/>
    <cellStyle name="Millares 2 6 2 3 3 2 3" xfId="30469" xr:uid="{7BEFC4C3-0BC1-4FCD-A1AE-DA59C2FAAFEF}"/>
    <cellStyle name="Millares 2 6 2 3 3 3" xfId="14983" xr:uid="{BCD583BF-1551-4A83-A790-681958A9B632}"/>
    <cellStyle name="Millares 2 6 2 3 3 3 2" xfId="35631" xr:uid="{734D0E08-26B8-4DDE-BAAF-94E6592FA6FA}"/>
    <cellStyle name="Millares 2 6 2 3 3 4" xfId="25307" xr:uid="{E05FAD1A-5A26-4A21-9E86-C8CE55C213D4}"/>
    <cellStyle name="Millares 2 6 2 3 4" xfId="7240" xr:uid="{8178FED9-B4C5-413A-BCA1-E1129211775D}"/>
    <cellStyle name="Millares 2 6 2 3 4 2" xfId="17564" xr:uid="{44612C5F-9209-4175-987C-4ADD7FCEC9C4}"/>
    <cellStyle name="Millares 2 6 2 3 4 2 2" xfId="38212" xr:uid="{AAF98E5F-96A1-42DB-AF41-9436D52255E0}"/>
    <cellStyle name="Millares 2 6 2 3 4 3" xfId="27888" xr:uid="{3BC561D9-C538-44AA-A074-D6690FE44314}"/>
    <cellStyle name="Millares 2 6 2 3 5" xfId="12402" xr:uid="{401DB0A4-89E5-46BA-AF8E-DD1621EA24B7}"/>
    <cellStyle name="Millares 2 6 2 3 5 2" xfId="33050" xr:uid="{AD0FF9FF-185E-467D-8193-0887213E1C86}"/>
    <cellStyle name="Millares 2 6 2 3 6" xfId="22726" xr:uid="{C061406B-0C7F-478B-9D3D-611F91F4F0B1}"/>
    <cellStyle name="Millares 2 6 2 4" xfId="2723" xr:uid="{B1398380-4195-4D42-9072-FB073B4951C9}"/>
    <cellStyle name="Millares 2 6 2 4 2" xfId="5304" xr:uid="{6C588C1D-F1FD-4347-B6B3-A107B1810787}"/>
    <cellStyle name="Millares 2 6 2 4 2 2" xfId="10466" xr:uid="{2F807654-B5C3-4305-9268-C424EE17ABF9}"/>
    <cellStyle name="Millares 2 6 2 4 2 2 2" xfId="20790" xr:uid="{7C44F8D7-07C5-4E37-9E0D-6F86A21AE078}"/>
    <cellStyle name="Millares 2 6 2 4 2 2 2 2" xfId="41438" xr:uid="{515C025F-75AB-433F-979D-7DDF2138CF1E}"/>
    <cellStyle name="Millares 2 6 2 4 2 2 3" xfId="31114" xr:uid="{9C7529E6-0234-40C3-86CF-D421AFA6C92E}"/>
    <cellStyle name="Millares 2 6 2 4 2 3" xfId="15628" xr:uid="{F5983683-08CF-40E9-800B-AD3B58613681}"/>
    <cellStyle name="Millares 2 6 2 4 2 3 2" xfId="36276" xr:uid="{6FDC1F93-854D-4F44-BA37-3ADF75A78DB2}"/>
    <cellStyle name="Millares 2 6 2 4 2 4" xfId="25952" xr:uid="{C749AF29-4A0E-4A78-AC9C-4B7973F93EF4}"/>
    <cellStyle name="Millares 2 6 2 4 3" xfId="7885" xr:uid="{CAB5828C-69C9-41CD-8B1C-C262B1F5B7F8}"/>
    <cellStyle name="Millares 2 6 2 4 3 2" xfId="18209" xr:uid="{8B78530F-005B-4BC2-AD73-CFC0B1DBD48C}"/>
    <cellStyle name="Millares 2 6 2 4 3 2 2" xfId="38857" xr:uid="{87B82ECD-0A77-4426-A416-0F30BF89DFB8}"/>
    <cellStyle name="Millares 2 6 2 4 3 3" xfId="28533" xr:uid="{4671860C-5F8A-43F4-891D-97693103D132}"/>
    <cellStyle name="Millares 2 6 2 4 4" xfId="13047" xr:uid="{41433107-C6F3-4CCD-829E-C084647B56A4}"/>
    <cellStyle name="Millares 2 6 2 4 4 2" xfId="33695" xr:uid="{886356DD-3F3C-454E-99E2-2C71ADDF5BD0}"/>
    <cellStyle name="Millares 2 6 2 4 5" xfId="23371" xr:uid="{1830B550-9213-4CF9-B781-75631FCD4333}"/>
    <cellStyle name="Millares 2 6 2 5" xfId="4014" xr:uid="{E3ADB120-639C-4A4F-A05F-A9EEEE37D754}"/>
    <cellStyle name="Millares 2 6 2 5 2" xfId="9176" xr:uid="{C9AE968D-BF01-4FD0-A087-206D5FF9B7C7}"/>
    <cellStyle name="Millares 2 6 2 5 2 2" xfId="19500" xr:uid="{F3E0A442-7E60-477E-92D3-1ADD45EDEFB1}"/>
    <cellStyle name="Millares 2 6 2 5 2 2 2" xfId="40148" xr:uid="{02036E51-E351-4F8A-9B6F-044012FA0DBD}"/>
    <cellStyle name="Millares 2 6 2 5 2 3" xfId="29824" xr:uid="{B0A268AB-0F04-43E2-9894-BCAEE51C5BE1}"/>
    <cellStyle name="Millares 2 6 2 5 3" xfId="14338" xr:uid="{B78BC6C3-2C8D-4963-9328-759B023E5555}"/>
    <cellStyle name="Millares 2 6 2 5 3 2" xfId="34986" xr:uid="{F34C78D9-F1CB-4E88-BF39-114C8B8849B6}"/>
    <cellStyle name="Millares 2 6 2 5 4" xfId="24662" xr:uid="{B3F73462-4317-40E7-BF4D-B07A0C1DE94F}"/>
    <cellStyle name="Millares 2 6 2 6" xfId="6595" xr:uid="{7206EBD4-BA4D-4C9A-988D-B3251C5C6E31}"/>
    <cellStyle name="Millares 2 6 2 6 2" xfId="16919" xr:uid="{D06CC994-AD63-4EEC-B66A-E89574A0CC93}"/>
    <cellStyle name="Millares 2 6 2 6 2 2" xfId="37567" xr:uid="{323B9B7D-3DEB-438C-BB58-C08358A449B8}"/>
    <cellStyle name="Millares 2 6 2 6 3" xfId="27243" xr:uid="{8C9CE1A9-DE41-4CBF-8B7E-A7939CB87C99}"/>
    <cellStyle name="Millares 2 6 2 7" xfId="11757" xr:uid="{47D2DA0E-8D04-416C-92FE-6CE6D1669E72}"/>
    <cellStyle name="Millares 2 6 2 7 2" xfId="32405" xr:uid="{0140EDE9-6AF5-472B-8478-9E3AFA54AE7B}"/>
    <cellStyle name="Millares 2 6 2 8" xfId="22081" xr:uid="{AD266502-6FE8-4DFD-B67D-89F255D1261C}"/>
    <cellStyle name="Millares 2 6 3" xfId="1059" xr:uid="{00000000-0005-0000-0000-000002060000}"/>
    <cellStyle name="Millares 2 6 3 2" xfId="2033" xr:uid="{00000000-0005-0000-0000-000003060000}"/>
    <cellStyle name="Millares 2 6 3 2 2" xfId="3370" xr:uid="{57893EC9-B92A-4DD4-957E-9C0A3DD1CF33}"/>
    <cellStyle name="Millares 2 6 3 2 2 2" xfId="5951" xr:uid="{7AD38560-FEA7-41BA-80C6-3B0D19015624}"/>
    <cellStyle name="Millares 2 6 3 2 2 2 2" xfId="11113" xr:uid="{E8A54DA5-165A-4AB3-8498-D0DF2650C154}"/>
    <cellStyle name="Millares 2 6 3 2 2 2 2 2" xfId="21437" xr:uid="{FBCF269E-184F-4537-B010-A6E49DD709B9}"/>
    <cellStyle name="Millares 2 6 3 2 2 2 2 2 2" xfId="42085" xr:uid="{9D446CE1-B343-4624-AA47-C27AB09942A7}"/>
    <cellStyle name="Millares 2 6 3 2 2 2 2 3" xfId="31761" xr:uid="{2DFE9B68-A268-45B4-A62B-67357154778A}"/>
    <cellStyle name="Millares 2 6 3 2 2 2 3" xfId="16275" xr:uid="{35522878-5D92-4914-8847-E48E0E69ADBD}"/>
    <cellStyle name="Millares 2 6 3 2 2 2 3 2" xfId="36923" xr:uid="{7B4A19AB-7DAF-4883-BDA8-914386ED0717}"/>
    <cellStyle name="Millares 2 6 3 2 2 2 4" xfId="26599" xr:uid="{7D185D9E-4757-4EFA-B737-9D14091A3199}"/>
    <cellStyle name="Millares 2 6 3 2 2 3" xfId="8532" xr:uid="{11DC313C-066A-48B4-90DB-3458D50CBD52}"/>
    <cellStyle name="Millares 2 6 3 2 2 3 2" xfId="18856" xr:uid="{31FA49D5-B4DC-463D-B715-6ABD8B4F73C3}"/>
    <cellStyle name="Millares 2 6 3 2 2 3 2 2" xfId="39504" xr:uid="{7A4F3107-42A7-4AC5-8782-2C5111885291}"/>
    <cellStyle name="Millares 2 6 3 2 2 3 3" xfId="29180" xr:uid="{0797EC22-941C-4EAB-AE7D-7E7496BACC18}"/>
    <cellStyle name="Millares 2 6 3 2 2 4" xfId="13694" xr:uid="{E9993787-51E4-487B-BF5A-00B95A19EDC5}"/>
    <cellStyle name="Millares 2 6 3 2 2 4 2" xfId="34342" xr:uid="{C3520807-0BAF-4C3A-A5D9-03F07FA65D94}"/>
    <cellStyle name="Millares 2 6 3 2 2 5" xfId="24018" xr:uid="{983925DA-C3D6-4C5C-8907-243F0B3C303F}"/>
    <cellStyle name="Millares 2 6 3 2 3" xfId="4661" xr:uid="{1D16F869-8214-430D-97F2-1D8474E23A72}"/>
    <cellStyle name="Millares 2 6 3 2 3 2" xfId="9823" xr:uid="{1B4CCDED-481E-49B7-AF30-F9680EB521BC}"/>
    <cellStyle name="Millares 2 6 3 2 3 2 2" xfId="20147" xr:uid="{EC2CA763-0B67-49CE-99EB-85676647410C}"/>
    <cellStyle name="Millares 2 6 3 2 3 2 2 2" xfId="40795" xr:uid="{B7534554-60BB-487B-B6F8-7D8B02F5586D}"/>
    <cellStyle name="Millares 2 6 3 2 3 2 3" xfId="30471" xr:uid="{54E7218A-73FC-43B9-80A6-3DB4DD322DAB}"/>
    <cellStyle name="Millares 2 6 3 2 3 3" xfId="14985" xr:uid="{92BFAC5B-A047-40EF-8150-AFB11800EE3C}"/>
    <cellStyle name="Millares 2 6 3 2 3 3 2" xfId="35633" xr:uid="{319B1D34-969B-4507-8B4A-3A59256ACA58}"/>
    <cellStyle name="Millares 2 6 3 2 3 4" xfId="25309" xr:uid="{334596F1-C9C8-4736-8697-0D1C28DE5EBF}"/>
    <cellStyle name="Millares 2 6 3 2 4" xfId="7242" xr:uid="{73D485E9-3A85-4C7A-8B32-6170AB41DE2A}"/>
    <cellStyle name="Millares 2 6 3 2 4 2" xfId="17566" xr:uid="{4C84446A-1252-4CAD-A48A-B0B22F72C8D5}"/>
    <cellStyle name="Millares 2 6 3 2 4 2 2" xfId="38214" xr:uid="{EBD70C78-84B2-491E-83E0-CD1FCC443C99}"/>
    <cellStyle name="Millares 2 6 3 2 4 3" xfId="27890" xr:uid="{B7B2F761-E06E-4292-9F00-3FADA6C90FC0}"/>
    <cellStyle name="Millares 2 6 3 2 5" xfId="12404" xr:uid="{F98BE567-B2D7-474A-8182-E89AC2F3C004}"/>
    <cellStyle name="Millares 2 6 3 2 5 2" xfId="33052" xr:uid="{1DEFAC5A-4F77-44E1-A60D-BC34B24C8DF6}"/>
    <cellStyle name="Millares 2 6 3 2 6" xfId="22728" xr:uid="{786635C7-30D6-4881-8173-CBF7FBFC6FB8}"/>
    <cellStyle name="Millares 2 6 3 3" xfId="2725" xr:uid="{2F3B759B-27D6-4EDC-8746-DBB6D9C594F1}"/>
    <cellStyle name="Millares 2 6 3 3 2" xfId="5306" xr:uid="{905E1C3C-10F0-4378-A472-DDF14D677057}"/>
    <cellStyle name="Millares 2 6 3 3 2 2" xfId="10468" xr:uid="{C076A576-3599-43D3-A34C-E6B11AD940D6}"/>
    <cellStyle name="Millares 2 6 3 3 2 2 2" xfId="20792" xr:uid="{0E463A2C-EB98-4C93-9000-EA0ACEDABAB1}"/>
    <cellStyle name="Millares 2 6 3 3 2 2 2 2" xfId="41440" xr:uid="{9981DAAE-1A28-4F51-A36B-A2FB9A7F7456}"/>
    <cellStyle name="Millares 2 6 3 3 2 2 3" xfId="31116" xr:uid="{B9336053-6A76-43EC-A877-E77872B5CE77}"/>
    <cellStyle name="Millares 2 6 3 3 2 3" xfId="15630" xr:uid="{3F4D5FCE-FD41-4493-9F4E-26915CDDEF88}"/>
    <cellStyle name="Millares 2 6 3 3 2 3 2" xfId="36278" xr:uid="{374A9DD7-64A1-47F3-864D-C4332AB9F1BE}"/>
    <cellStyle name="Millares 2 6 3 3 2 4" xfId="25954" xr:uid="{4D0CC116-2377-4FDF-8648-D1B621E5F49A}"/>
    <cellStyle name="Millares 2 6 3 3 3" xfId="7887" xr:uid="{FC84C07C-7E49-4D8E-B3F7-837162509D9E}"/>
    <cellStyle name="Millares 2 6 3 3 3 2" xfId="18211" xr:uid="{7CFADC57-51C5-4E87-986F-583A786D7168}"/>
    <cellStyle name="Millares 2 6 3 3 3 2 2" xfId="38859" xr:uid="{8FA45ABF-B318-49AF-8B3D-ED0E18384F7E}"/>
    <cellStyle name="Millares 2 6 3 3 3 3" xfId="28535" xr:uid="{9643DA23-FE83-4CEE-8B72-68CEEC5B6058}"/>
    <cellStyle name="Millares 2 6 3 3 4" xfId="13049" xr:uid="{C11ADD82-01B2-460D-B8F8-E75C2B3B1D38}"/>
    <cellStyle name="Millares 2 6 3 3 4 2" xfId="33697" xr:uid="{6F7E324F-0C69-4647-B515-5AD515234D5E}"/>
    <cellStyle name="Millares 2 6 3 3 5" xfId="23373" xr:uid="{8326E203-C651-4B20-98DB-D50D7BAC29C9}"/>
    <cellStyle name="Millares 2 6 3 4" xfId="4016" xr:uid="{6A66FDDC-5D8A-4074-8841-585A2CEAB1AD}"/>
    <cellStyle name="Millares 2 6 3 4 2" xfId="9178" xr:uid="{B71142DC-EEF9-4A05-A126-3166DD083281}"/>
    <cellStyle name="Millares 2 6 3 4 2 2" xfId="19502" xr:uid="{AC2F5C9F-8B10-43CA-BD78-B54512CB2958}"/>
    <cellStyle name="Millares 2 6 3 4 2 2 2" xfId="40150" xr:uid="{25F30A3A-4F92-4B9F-AF20-463D2A21DE00}"/>
    <cellStyle name="Millares 2 6 3 4 2 3" xfId="29826" xr:uid="{70386C31-34E7-4553-9BA3-607629FB0868}"/>
    <cellStyle name="Millares 2 6 3 4 3" xfId="14340" xr:uid="{B2654F49-F10E-4BC3-9D24-72FF7B87A87C}"/>
    <cellStyle name="Millares 2 6 3 4 3 2" xfId="34988" xr:uid="{F47E1942-9801-4324-986D-DAB4B4CFD072}"/>
    <cellStyle name="Millares 2 6 3 4 4" xfId="24664" xr:uid="{0257564F-A77F-414B-BC12-E791C0FBDCA3}"/>
    <cellStyle name="Millares 2 6 3 5" xfId="6597" xr:uid="{9B93A4F8-3FD2-4787-976F-ABC379EF6A7A}"/>
    <cellStyle name="Millares 2 6 3 5 2" xfId="16921" xr:uid="{26827B5C-6B8F-458D-A08E-2458486E1871}"/>
    <cellStyle name="Millares 2 6 3 5 2 2" xfId="37569" xr:uid="{FB3DE423-5653-4B3B-B780-58DA38B46C1D}"/>
    <cellStyle name="Millares 2 6 3 5 3" xfId="27245" xr:uid="{7DB54DFF-1B66-4204-B312-F55A620F44E1}"/>
    <cellStyle name="Millares 2 6 3 6" xfId="11759" xr:uid="{4E014642-9798-43EC-8173-9FEF9B86087C}"/>
    <cellStyle name="Millares 2 6 3 6 2" xfId="32407" xr:uid="{378EDCF4-40D3-433E-A113-FA7D5430AD9A}"/>
    <cellStyle name="Millares 2 6 3 7" xfId="22083" xr:uid="{7DC4851A-A739-4668-90C7-FD7F6650DCE8}"/>
    <cellStyle name="Millares 2 6 4" xfId="2030" xr:uid="{00000000-0005-0000-0000-000004060000}"/>
    <cellStyle name="Millares 2 6 4 2" xfId="3367" xr:uid="{14B8FE4C-0704-4820-A096-591602BC0231}"/>
    <cellStyle name="Millares 2 6 4 2 2" xfId="5948" xr:uid="{9453843B-4197-4953-BAF5-2CCACDF0A83C}"/>
    <cellStyle name="Millares 2 6 4 2 2 2" xfId="11110" xr:uid="{4C0B0176-8ED7-4117-9F8C-34D33B0E771B}"/>
    <cellStyle name="Millares 2 6 4 2 2 2 2" xfId="21434" xr:uid="{059F203A-4EC1-41FD-B5D4-1749EA84B688}"/>
    <cellStyle name="Millares 2 6 4 2 2 2 2 2" xfId="42082" xr:uid="{8DED98D2-E0BB-4814-8633-039A554AF065}"/>
    <cellStyle name="Millares 2 6 4 2 2 2 3" xfId="31758" xr:uid="{8C3AF927-4CE0-4D62-B513-F2BDED11E210}"/>
    <cellStyle name="Millares 2 6 4 2 2 3" xfId="16272" xr:uid="{25BECAD0-393A-4648-A1C8-9F903F3FBFCC}"/>
    <cellStyle name="Millares 2 6 4 2 2 3 2" xfId="36920" xr:uid="{1BF94685-7D11-4007-B504-D9410FF0CF1C}"/>
    <cellStyle name="Millares 2 6 4 2 2 4" xfId="26596" xr:uid="{FFA51AE0-733B-4214-B958-4F5DE161B788}"/>
    <cellStyle name="Millares 2 6 4 2 3" xfId="8529" xr:uid="{014BFE0D-0D22-495C-B99A-2FF02F8FF94E}"/>
    <cellStyle name="Millares 2 6 4 2 3 2" xfId="18853" xr:uid="{B2171958-A465-453C-A76C-7F78E4E2935F}"/>
    <cellStyle name="Millares 2 6 4 2 3 2 2" xfId="39501" xr:uid="{1F5B24A3-3682-401A-8DBF-8E96F4C6A6F6}"/>
    <cellStyle name="Millares 2 6 4 2 3 3" xfId="29177" xr:uid="{4529FB00-7F79-411E-A0A4-D5EF9464FE1D}"/>
    <cellStyle name="Millares 2 6 4 2 4" xfId="13691" xr:uid="{F4D2B8DA-DAF0-418C-9E7D-A17F01D68050}"/>
    <cellStyle name="Millares 2 6 4 2 4 2" xfId="34339" xr:uid="{6A6B477A-1265-4A96-A5EB-584896593BD7}"/>
    <cellStyle name="Millares 2 6 4 2 5" xfId="24015" xr:uid="{BAB7A997-3DFE-47CD-9C5A-8D7C150CD932}"/>
    <cellStyle name="Millares 2 6 4 3" xfId="4658" xr:uid="{CCE56A67-197A-4B34-8BED-DED4BB2DA872}"/>
    <cellStyle name="Millares 2 6 4 3 2" xfId="9820" xr:uid="{5A62F76D-3692-450D-BCF3-18DF8DEF92F5}"/>
    <cellStyle name="Millares 2 6 4 3 2 2" xfId="20144" xr:uid="{5CEB6240-9C75-4B17-986D-C95FE682AB35}"/>
    <cellStyle name="Millares 2 6 4 3 2 2 2" xfId="40792" xr:uid="{40BDF366-E311-4DB3-AC33-FC47C80C57B9}"/>
    <cellStyle name="Millares 2 6 4 3 2 3" xfId="30468" xr:uid="{87429CA5-E552-4087-92FE-FBCBE7FDB322}"/>
    <cellStyle name="Millares 2 6 4 3 3" xfId="14982" xr:uid="{3D407A6E-C24E-4648-BEC3-50142CA7B45C}"/>
    <cellStyle name="Millares 2 6 4 3 3 2" xfId="35630" xr:uid="{154DBB34-A26E-4C79-813E-28E80968BDAF}"/>
    <cellStyle name="Millares 2 6 4 3 4" xfId="25306" xr:uid="{324A8C27-B65E-4D58-BF32-6FD9654DCABF}"/>
    <cellStyle name="Millares 2 6 4 4" xfId="7239" xr:uid="{F7E09A11-9AF7-4900-BAB5-D3587D1B07F0}"/>
    <cellStyle name="Millares 2 6 4 4 2" xfId="17563" xr:uid="{CFABA5C9-1237-4282-8CE6-F5B683A8EA4A}"/>
    <cellStyle name="Millares 2 6 4 4 2 2" xfId="38211" xr:uid="{EED96CBE-4AFF-4C20-BA03-506782D9CF08}"/>
    <cellStyle name="Millares 2 6 4 4 3" xfId="27887" xr:uid="{3D7867A7-1136-47C6-BBFA-C8F1796AB889}"/>
    <cellStyle name="Millares 2 6 4 5" xfId="12401" xr:uid="{E18DF97F-1A27-446B-9489-FA7ADBEFD849}"/>
    <cellStyle name="Millares 2 6 4 5 2" xfId="33049" xr:uid="{2D2E92AF-8F1C-4988-BDB5-E5D34AB93B1A}"/>
    <cellStyle name="Millares 2 6 4 6" xfId="22725" xr:uid="{4C5A1C81-A81D-4102-9217-CE4CB47DABDE}"/>
    <cellStyle name="Millares 2 6 5" xfId="2722" xr:uid="{C28176FF-B1E6-4E0D-88DF-6D5F5340FAA3}"/>
    <cellStyle name="Millares 2 6 5 2" xfId="5303" xr:uid="{FCE3F791-31B5-4E11-A7B4-4DA7388200F4}"/>
    <cellStyle name="Millares 2 6 5 2 2" xfId="10465" xr:uid="{51449EB4-D252-48BF-A6EC-77F0709BF31A}"/>
    <cellStyle name="Millares 2 6 5 2 2 2" xfId="20789" xr:uid="{C2DCDC19-47F9-401E-8CBB-C907A1610601}"/>
    <cellStyle name="Millares 2 6 5 2 2 2 2" xfId="41437" xr:uid="{AD1CBB1D-4007-4A66-9725-64B9B8B09E45}"/>
    <cellStyle name="Millares 2 6 5 2 2 3" xfId="31113" xr:uid="{14FE3AE0-39A7-453C-A765-97C0093BC50D}"/>
    <cellStyle name="Millares 2 6 5 2 3" xfId="15627" xr:uid="{2C302A3E-6366-4829-8779-29D66B9480E1}"/>
    <cellStyle name="Millares 2 6 5 2 3 2" xfId="36275" xr:uid="{37583EE0-C9D2-4816-B5C5-4A2B0A7F2057}"/>
    <cellStyle name="Millares 2 6 5 2 4" xfId="25951" xr:uid="{002A1234-0304-439E-909E-36E3CC8C208B}"/>
    <cellStyle name="Millares 2 6 5 3" xfId="7884" xr:uid="{AFDDB00F-FA44-4254-9911-785AF8342BF8}"/>
    <cellStyle name="Millares 2 6 5 3 2" xfId="18208" xr:uid="{8C56AE96-C8C4-4870-8D3F-20A712739001}"/>
    <cellStyle name="Millares 2 6 5 3 2 2" xfId="38856" xr:uid="{459FB4E4-933F-417C-8D76-499D79C50C33}"/>
    <cellStyle name="Millares 2 6 5 3 3" xfId="28532" xr:uid="{6368F0B5-1247-4D42-9237-6B35D5194120}"/>
    <cellStyle name="Millares 2 6 5 4" xfId="13046" xr:uid="{2AC7B6CB-B98B-489D-AA26-E09453D94A1B}"/>
    <cellStyle name="Millares 2 6 5 4 2" xfId="33694" xr:uid="{C0EF4C2D-4DC6-4079-A27E-ED427BA822F3}"/>
    <cellStyle name="Millares 2 6 5 5" xfId="23370" xr:uid="{C9AD6071-DBA9-429B-AD45-E47D3CEF580D}"/>
    <cellStyle name="Millares 2 6 6" xfId="4013" xr:uid="{BADD326F-80F2-4888-BCB2-BB332E212C8B}"/>
    <cellStyle name="Millares 2 6 6 2" xfId="9175" xr:uid="{7C7402E2-C703-46B4-A763-29F3A718C634}"/>
    <cellStyle name="Millares 2 6 6 2 2" xfId="19499" xr:uid="{56DBB59B-2305-4EBD-9BCB-2F7098D45079}"/>
    <cellStyle name="Millares 2 6 6 2 2 2" xfId="40147" xr:uid="{3A0D1712-4454-42CB-A695-C5FF83878630}"/>
    <cellStyle name="Millares 2 6 6 2 3" xfId="29823" xr:uid="{2F6CF251-7777-4BE9-92E3-DFD84B78CE42}"/>
    <cellStyle name="Millares 2 6 6 3" xfId="14337" xr:uid="{85EC354E-90EC-48DF-8247-A28014BA6880}"/>
    <cellStyle name="Millares 2 6 6 3 2" xfId="34985" xr:uid="{A2970F46-07EC-4B53-B182-BC9B89131F0E}"/>
    <cellStyle name="Millares 2 6 6 4" xfId="24661" xr:uid="{3D6E1D42-5831-49B1-8F8F-881917CB440C}"/>
    <cellStyle name="Millares 2 6 7" xfId="6594" xr:uid="{16D4B53F-8EFE-40CE-9635-15960DBA7D14}"/>
    <cellStyle name="Millares 2 6 7 2" xfId="16918" xr:uid="{F0513971-DE33-4787-AB85-8EF1B3EBCD43}"/>
    <cellStyle name="Millares 2 6 7 2 2" xfId="37566" xr:uid="{5875DBF8-CC27-4F3A-A075-2EA157CF4272}"/>
    <cellStyle name="Millares 2 6 7 3" xfId="27242" xr:uid="{9C4DDADB-2703-48C2-B222-85686815D471}"/>
    <cellStyle name="Millares 2 6 8" xfId="11756" xr:uid="{B2139CCD-07D4-4AE7-89EA-0B300CD4F04E}"/>
    <cellStyle name="Millares 2 6 8 2" xfId="32404" xr:uid="{B75A9BA9-41AC-4B5C-8051-58747E256319}"/>
    <cellStyle name="Millares 2 6 9" xfId="22080" xr:uid="{E8D77031-5035-45E3-BABC-11D9ADC6654C}"/>
    <cellStyle name="Millares 2 7" xfId="1060" xr:uid="{00000000-0005-0000-0000-000005060000}"/>
    <cellStyle name="Millares 2 7 2" xfId="1061" xr:uid="{00000000-0005-0000-0000-000006060000}"/>
    <cellStyle name="Millares 2 7 2 2" xfId="2035" xr:uid="{00000000-0005-0000-0000-000007060000}"/>
    <cellStyle name="Millares 2 7 2 2 2" xfId="3372" xr:uid="{73FB4E16-2E13-4218-84A3-1B50ED15321E}"/>
    <cellStyle name="Millares 2 7 2 2 2 2" xfId="5953" xr:uid="{5FDC8C61-C7F3-44D6-AD45-5F5DD691E7A6}"/>
    <cellStyle name="Millares 2 7 2 2 2 2 2" xfId="11115" xr:uid="{FC74E637-5609-45B9-90BB-22F7C92A6807}"/>
    <cellStyle name="Millares 2 7 2 2 2 2 2 2" xfId="21439" xr:uid="{61D489A3-EFE3-40E6-86C9-E690F8BD55A6}"/>
    <cellStyle name="Millares 2 7 2 2 2 2 2 2 2" xfId="42087" xr:uid="{E22620E6-7B13-45E4-9E48-20562809929C}"/>
    <cellStyle name="Millares 2 7 2 2 2 2 2 3" xfId="31763" xr:uid="{11017A11-6398-4A26-9208-42CAEF0E8817}"/>
    <cellStyle name="Millares 2 7 2 2 2 2 3" xfId="16277" xr:uid="{07DF464F-49EC-491F-ADC4-54DC14F2BDC5}"/>
    <cellStyle name="Millares 2 7 2 2 2 2 3 2" xfId="36925" xr:uid="{B38CA308-492E-4302-AD76-B0BFB20E37D7}"/>
    <cellStyle name="Millares 2 7 2 2 2 2 4" xfId="26601" xr:uid="{570F6730-76B1-48CC-A083-C00FC91CACE2}"/>
    <cellStyle name="Millares 2 7 2 2 2 3" xfId="8534" xr:uid="{FCF3BB87-0FC1-4084-88FE-F0F5A00270B1}"/>
    <cellStyle name="Millares 2 7 2 2 2 3 2" xfId="18858" xr:uid="{B9038765-4186-4AE5-9EAD-C74035808719}"/>
    <cellStyle name="Millares 2 7 2 2 2 3 2 2" xfId="39506" xr:uid="{2DE0B696-2981-45DD-979F-0198281427BE}"/>
    <cellStyle name="Millares 2 7 2 2 2 3 3" xfId="29182" xr:uid="{C1A6B03D-6F77-435F-B164-3E322766C443}"/>
    <cellStyle name="Millares 2 7 2 2 2 4" xfId="13696" xr:uid="{DEF5D39B-C1BD-4015-9F0E-6F93E026E80A}"/>
    <cellStyle name="Millares 2 7 2 2 2 4 2" xfId="34344" xr:uid="{7C8407B3-4163-48ED-A8B3-C8F4858476F9}"/>
    <cellStyle name="Millares 2 7 2 2 2 5" xfId="24020" xr:uid="{1295376A-4A77-4732-84AB-7DE2893C642C}"/>
    <cellStyle name="Millares 2 7 2 2 3" xfId="4663" xr:uid="{500FF49C-4D40-4FCE-82B8-3910FCC317DC}"/>
    <cellStyle name="Millares 2 7 2 2 3 2" xfId="9825" xr:uid="{6586818A-4DC3-45BC-A4D8-D0A6395462FF}"/>
    <cellStyle name="Millares 2 7 2 2 3 2 2" xfId="20149" xr:uid="{8D538354-382D-4982-AA97-45AD2F22AA37}"/>
    <cellStyle name="Millares 2 7 2 2 3 2 2 2" xfId="40797" xr:uid="{B4100F57-42D6-453E-9A7B-560FECB882C8}"/>
    <cellStyle name="Millares 2 7 2 2 3 2 3" xfId="30473" xr:uid="{CAA84F1D-2651-48FF-9262-5FC5B7F22D83}"/>
    <cellStyle name="Millares 2 7 2 2 3 3" xfId="14987" xr:uid="{26BE3CB1-02FD-4858-9530-982504B2AAD6}"/>
    <cellStyle name="Millares 2 7 2 2 3 3 2" xfId="35635" xr:uid="{1DDBDA15-41F5-46A2-BE7A-18587669F64C}"/>
    <cellStyle name="Millares 2 7 2 2 3 4" xfId="25311" xr:uid="{D3F24655-2536-4C6A-A126-CC6D32186F8E}"/>
    <cellStyle name="Millares 2 7 2 2 4" xfId="7244" xr:uid="{75189117-57BD-4153-A80C-504DC8B1B0A5}"/>
    <cellStyle name="Millares 2 7 2 2 4 2" xfId="17568" xr:uid="{70293D1B-C755-47B9-B2F0-F61C7E41CEA3}"/>
    <cellStyle name="Millares 2 7 2 2 4 2 2" xfId="38216" xr:uid="{4E81F993-D909-4BE6-9B30-18E515E69012}"/>
    <cellStyle name="Millares 2 7 2 2 4 3" xfId="27892" xr:uid="{6846B011-5252-46D4-9542-FF9CB70BD917}"/>
    <cellStyle name="Millares 2 7 2 2 5" xfId="12406" xr:uid="{05D0DE94-7AEB-40F4-BF79-AE2C28B42F11}"/>
    <cellStyle name="Millares 2 7 2 2 5 2" xfId="33054" xr:uid="{A8DAE9CF-976C-4E6D-AAAC-05D53A38BB8D}"/>
    <cellStyle name="Millares 2 7 2 2 6" xfId="22730" xr:uid="{C6F8AC47-5EE0-4771-AC51-044849D89C3F}"/>
    <cellStyle name="Millares 2 7 2 3" xfId="2727" xr:uid="{C85A5EF8-F960-414D-83F8-C05F22EB8870}"/>
    <cellStyle name="Millares 2 7 2 3 2" xfId="5308" xr:uid="{F361C396-2338-4DDE-B233-E9B8DEE7D89B}"/>
    <cellStyle name="Millares 2 7 2 3 2 2" xfId="10470" xr:uid="{546511C3-3C26-4B9D-B959-559E3C56E0BE}"/>
    <cellStyle name="Millares 2 7 2 3 2 2 2" xfId="20794" xr:uid="{104DE92A-4E60-4134-A42B-B336B360C5B1}"/>
    <cellStyle name="Millares 2 7 2 3 2 2 2 2" xfId="41442" xr:uid="{8B597CC1-17A8-4676-B75E-B2659129CCB8}"/>
    <cellStyle name="Millares 2 7 2 3 2 2 3" xfId="31118" xr:uid="{A476D9DB-CA7B-4017-82A9-9167363D1E60}"/>
    <cellStyle name="Millares 2 7 2 3 2 3" xfId="15632" xr:uid="{DAA32511-4CA2-48AC-B3F5-CE3BE1CB344A}"/>
    <cellStyle name="Millares 2 7 2 3 2 3 2" xfId="36280" xr:uid="{4A36F636-B28D-47BE-B609-8514C651278A}"/>
    <cellStyle name="Millares 2 7 2 3 2 4" xfId="25956" xr:uid="{73AC47AB-4E36-4ABE-986F-AA7FA1A49F5E}"/>
    <cellStyle name="Millares 2 7 2 3 3" xfId="7889" xr:uid="{26E605D6-825B-4984-8C3E-A492ABC95D8C}"/>
    <cellStyle name="Millares 2 7 2 3 3 2" xfId="18213" xr:uid="{AAF92E11-D71F-4036-B5CB-003C934C08C6}"/>
    <cellStyle name="Millares 2 7 2 3 3 2 2" xfId="38861" xr:uid="{834638A7-27DD-4330-A2E6-F25D80E0EFE3}"/>
    <cellStyle name="Millares 2 7 2 3 3 3" xfId="28537" xr:uid="{332C976D-C8D3-47FB-9079-5837D8FDAB44}"/>
    <cellStyle name="Millares 2 7 2 3 4" xfId="13051" xr:uid="{9B661CAF-2B68-42F7-9CA6-759D5884AD13}"/>
    <cellStyle name="Millares 2 7 2 3 4 2" xfId="33699" xr:uid="{BEA710E2-E495-4677-ACEF-D35CCED54215}"/>
    <cellStyle name="Millares 2 7 2 3 5" xfId="23375" xr:uid="{6635642B-6A92-486C-B03D-C2B53283A924}"/>
    <cellStyle name="Millares 2 7 2 4" xfId="4018" xr:uid="{0103FDB9-52DA-4790-A93D-C10C1759BFD1}"/>
    <cellStyle name="Millares 2 7 2 4 2" xfId="9180" xr:uid="{76697C16-6EE8-497C-B462-785ECA13C048}"/>
    <cellStyle name="Millares 2 7 2 4 2 2" xfId="19504" xr:uid="{D1DDEF5C-92DD-4B22-B61D-D2A26E481F4A}"/>
    <cellStyle name="Millares 2 7 2 4 2 2 2" xfId="40152" xr:uid="{C11ACBEE-4728-4DDB-A5C4-291FB4F606D3}"/>
    <cellStyle name="Millares 2 7 2 4 2 3" xfId="29828" xr:uid="{A05F258B-B286-4BF1-8E2B-7DF9786EB770}"/>
    <cellStyle name="Millares 2 7 2 4 3" xfId="14342" xr:uid="{876FEE8D-A2F1-4523-A871-0D035ACB304E}"/>
    <cellStyle name="Millares 2 7 2 4 3 2" xfId="34990" xr:uid="{5B2CC3C9-1EA9-405F-B67A-C8C7F3129ECC}"/>
    <cellStyle name="Millares 2 7 2 4 4" xfId="24666" xr:uid="{0533FB1C-DCC3-414A-8319-0521321948C8}"/>
    <cellStyle name="Millares 2 7 2 5" xfId="6599" xr:uid="{F8ECA67F-BD3D-4D45-AD9D-B83D820428CB}"/>
    <cellStyle name="Millares 2 7 2 5 2" xfId="16923" xr:uid="{06FEF99F-4CE6-4B2F-BF03-3037E6F9405A}"/>
    <cellStyle name="Millares 2 7 2 5 2 2" xfId="37571" xr:uid="{2BA2D873-AC64-4A16-B82E-A36995D297BC}"/>
    <cellStyle name="Millares 2 7 2 5 3" xfId="27247" xr:uid="{B7031693-0FE4-4925-B6EA-F4CD8E230545}"/>
    <cellStyle name="Millares 2 7 2 6" xfId="11761" xr:uid="{3F34A13B-BEC3-46D1-B862-CE311347A7D0}"/>
    <cellStyle name="Millares 2 7 2 6 2" xfId="32409" xr:uid="{544D3D8C-43EF-441C-B8A6-3D4E2F4F7F44}"/>
    <cellStyle name="Millares 2 7 2 7" xfId="22085" xr:uid="{7391C1B5-C336-4E20-98DF-0E12D4325114}"/>
    <cellStyle name="Millares 2 7 3" xfId="2034" xr:uid="{00000000-0005-0000-0000-000008060000}"/>
    <cellStyle name="Millares 2 7 3 2" xfId="3371" xr:uid="{F0A2D98B-1301-4E60-8ADA-9316F9AD7B63}"/>
    <cellStyle name="Millares 2 7 3 2 2" xfId="5952" xr:uid="{63455E65-4B92-4F89-BAFD-1DA0A3E096E6}"/>
    <cellStyle name="Millares 2 7 3 2 2 2" xfId="11114" xr:uid="{C3E64604-BC7B-48AA-8342-8843E74A5338}"/>
    <cellStyle name="Millares 2 7 3 2 2 2 2" xfId="21438" xr:uid="{87BA643C-AE6A-4437-9CEE-8E7F2FE2F32B}"/>
    <cellStyle name="Millares 2 7 3 2 2 2 2 2" xfId="42086" xr:uid="{00C73566-DD30-44DC-A41C-B57996B826B0}"/>
    <cellStyle name="Millares 2 7 3 2 2 2 3" xfId="31762" xr:uid="{CCC08120-FEAC-42E9-A21E-9829EF30658C}"/>
    <cellStyle name="Millares 2 7 3 2 2 3" xfId="16276" xr:uid="{2FB24BCA-EF5C-4180-95D8-BE3A3885205C}"/>
    <cellStyle name="Millares 2 7 3 2 2 3 2" xfId="36924" xr:uid="{B6C41E06-1CA0-4C2F-9443-AB5A607DC984}"/>
    <cellStyle name="Millares 2 7 3 2 2 4" xfId="26600" xr:uid="{DE39D393-50C9-440E-A7D8-089A14D84EF9}"/>
    <cellStyle name="Millares 2 7 3 2 3" xfId="8533" xr:uid="{27031F97-999D-4801-9C10-4222FE2D5EA2}"/>
    <cellStyle name="Millares 2 7 3 2 3 2" xfId="18857" xr:uid="{8E2B2B88-EAB3-4FB5-B184-85FBAE2FA874}"/>
    <cellStyle name="Millares 2 7 3 2 3 2 2" xfId="39505" xr:uid="{FCF436D9-A9D7-45EA-831A-DBE31DFA1F50}"/>
    <cellStyle name="Millares 2 7 3 2 3 3" xfId="29181" xr:uid="{F69B3423-0359-451E-A92C-A0D02AAD0655}"/>
    <cellStyle name="Millares 2 7 3 2 4" xfId="13695" xr:uid="{1E968C3F-AC9E-4AB7-B6D7-E12B423466A9}"/>
    <cellStyle name="Millares 2 7 3 2 4 2" xfId="34343" xr:uid="{E4680B5B-76FE-4E07-A33E-8934F35FD09D}"/>
    <cellStyle name="Millares 2 7 3 2 5" xfId="24019" xr:uid="{413081E5-DF3F-4778-9D76-01DED5AAA701}"/>
    <cellStyle name="Millares 2 7 3 3" xfId="4662" xr:uid="{742329E1-40F6-4D21-9F5C-FE1F65E3AFEC}"/>
    <cellStyle name="Millares 2 7 3 3 2" xfId="9824" xr:uid="{22BB492F-8E99-4964-932B-44EF75ED3274}"/>
    <cellStyle name="Millares 2 7 3 3 2 2" xfId="20148" xr:uid="{D185792A-7D66-41CA-8375-7361586A2135}"/>
    <cellStyle name="Millares 2 7 3 3 2 2 2" xfId="40796" xr:uid="{8181B0D4-4D3E-45AA-94E6-E771422B02D4}"/>
    <cellStyle name="Millares 2 7 3 3 2 3" xfId="30472" xr:uid="{AF277E2D-1246-474E-BFF8-71A6FAF96549}"/>
    <cellStyle name="Millares 2 7 3 3 3" xfId="14986" xr:uid="{1223C4A7-80C2-49FA-AB1F-5A7727A9FFC3}"/>
    <cellStyle name="Millares 2 7 3 3 3 2" xfId="35634" xr:uid="{65985EC9-E862-4A44-9CA1-4E0BF3B51C36}"/>
    <cellStyle name="Millares 2 7 3 3 4" xfId="25310" xr:uid="{6410A3F4-5202-4405-B014-F2DD59A397E9}"/>
    <cellStyle name="Millares 2 7 3 4" xfId="7243" xr:uid="{50536186-79A6-42EE-BED9-F343D94184FE}"/>
    <cellStyle name="Millares 2 7 3 4 2" xfId="17567" xr:uid="{D12F6591-FCE2-4BFB-8BB0-42DF86F7A6E5}"/>
    <cellStyle name="Millares 2 7 3 4 2 2" xfId="38215" xr:uid="{56281774-873D-4AD3-8707-4CEC74A70697}"/>
    <cellStyle name="Millares 2 7 3 4 3" xfId="27891" xr:uid="{5F3A74EE-E464-41C9-9436-C1863F55459A}"/>
    <cellStyle name="Millares 2 7 3 5" xfId="12405" xr:uid="{0C038C66-B697-46D2-9076-CB3F632851EF}"/>
    <cellStyle name="Millares 2 7 3 5 2" xfId="33053" xr:uid="{82CFCD34-B508-4970-B625-77F67FA14075}"/>
    <cellStyle name="Millares 2 7 3 6" xfId="22729" xr:uid="{5C54B116-E12F-46EF-B988-55791660BC16}"/>
    <cellStyle name="Millares 2 7 4" xfId="2726" xr:uid="{6FCD105A-AA8E-4BCD-A74C-F34157843759}"/>
    <cellStyle name="Millares 2 7 4 2" xfId="5307" xr:uid="{7639997F-4807-4F15-8F56-63F8B1046CDB}"/>
    <cellStyle name="Millares 2 7 4 2 2" xfId="10469" xr:uid="{ECD9A993-AD8D-4E92-83C9-80B9F8EEEE05}"/>
    <cellStyle name="Millares 2 7 4 2 2 2" xfId="20793" xr:uid="{7EEFC136-140D-4737-B764-52750FA8D750}"/>
    <cellStyle name="Millares 2 7 4 2 2 2 2" xfId="41441" xr:uid="{7E1B12DA-78E0-4F65-A9FC-DA8515C4489A}"/>
    <cellStyle name="Millares 2 7 4 2 2 3" xfId="31117" xr:uid="{2397708B-F73E-4B47-B397-4C68BA622E13}"/>
    <cellStyle name="Millares 2 7 4 2 3" xfId="15631" xr:uid="{F6A5DFCE-7294-4764-9DBE-CC69C16E55A9}"/>
    <cellStyle name="Millares 2 7 4 2 3 2" xfId="36279" xr:uid="{E0CC672C-E749-4BB0-91E2-8447A60BD557}"/>
    <cellStyle name="Millares 2 7 4 2 4" xfId="25955" xr:uid="{A95DA5E5-FF94-41CE-96A5-C4DEB9D2CD30}"/>
    <cellStyle name="Millares 2 7 4 3" xfId="7888" xr:uid="{3486AD15-4DAA-4A36-95D4-BBE2714AE7F1}"/>
    <cellStyle name="Millares 2 7 4 3 2" xfId="18212" xr:uid="{242CE0FC-ADE9-44A5-856E-7F44C124F6BF}"/>
    <cellStyle name="Millares 2 7 4 3 2 2" xfId="38860" xr:uid="{0BADFA09-CD3C-4984-BA08-3D18F04EA07E}"/>
    <cellStyle name="Millares 2 7 4 3 3" xfId="28536" xr:uid="{2863A055-07AD-436F-955B-5B93CF94A21E}"/>
    <cellStyle name="Millares 2 7 4 4" xfId="13050" xr:uid="{4E63A4F4-327D-4D77-BF28-3327ABAC5102}"/>
    <cellStyle name="Millares 2 7 4 4 2" xfId="33698" xr:uid="{357A2B37-DC16-4C52-8AB0-47B997D8CD04}"/>
    <cellStyle name="Millares 2 7 4 5" xfId="23374" xr:uid="{6727B6EB-5756-47E1-ADD9-A45E43E47A0D}"/>
    <cellStyle name="Millares 2 7 5" xfId="4017" xr:uid="{B9DEC928-E44B-44E7-9CC1-04C511F0D2E4}"/>
    <cellStyle name="Millares 2 7 5 2" xfId="9179" xr:uid="{BB6DD539-9467-4D0D-A26E-ED64697AF62B}"/>
    <cellStyle name="Millares 2 7 5 2 2" xfId="19503" xr:uid="{1CA5BB56-6A71-4369-A662-B07FB765A2BA}"/>
    <cellStyle name="Millares 2 7 5 2 2 2" xfId="40151" xr:uid="{D2477F14-ADDC-4107-AEC6-33A9E4919A92}"/>
    <cellStyle name="Millares 2 7 5 2 3" xfId="29827" xr:uid="{A4A3BB11-320D-41A9-8FC8-07CAA2F9A515}"/>
    <cellStyle name="Millares 2 7 5 3" xfId="14341" xr:uid="{4BAFB622-6759-4196-8617-0F2682BBE432}"/>
    <cellStyle name="Millares 2 7 5 3 2" xfId="34989" xr:uid="{5C3669B1-8A9F-42A0-AAD4-9B1615D35BC5}"/>
    <cellStyle name="Millares 2 7 5 4" xfId="24665" xr:uid="{6188E1D9-1978-4235-B767-B73C8717554A}"/>
    <cellStyle name="Millares 2 7 6" xfId="6598" xr:uid="{BE660E92-8221-4CEA-AD83-3CD8FE570216}"/>
    <cellStyle name="Millares 2 7 6 2" xfId="16922" xr:uid="{C99C836A-F2CD-49F8-B99C-AEDBD68860BB}"/>
    <cellStyle name="Millares 2 7 6 2 2" xfId="37570" xr:uid="{E957A00A-F732-4B4F-BC5D-678FC4B918FF}"/>
    <cellStyle name="Millares 2 7 6 3" xfId="27246" xr:uid="{DAAC7EA2-287C-48A9-9A3A-203FEA4BFD1A}"/>
    <cellStyle name="Millares 2 7 7" xfId="11760" xr:uid="{A19305A2-FF54-4CFB-AF2F-7DBB29B0DBEA}"/>
    <cellStyle name="Millares 2 7 7 2" xfId="32408" xr:uid="{0A9FCB86-AF5A-47CD-979C-849401CF36BA}"/>
    <cellStyle name="Millares 2 7 8" xfId="22084" xr:uid="{E67224DB-0319-470C-81C6-94ED85D4DD1C}"/>
    <cellStyle name="Millares 2 8" xfId="1062" xr:uid="{00000000-0005-0000-0000-000009060000}"/>
    <cellStyle name="Millares 2 8 2" xfId="1063" xr:uid="{00000000-0005-0000-0000-00000A060000}"/>
    <cellStyle name="Millares 2 8 2 2" xfId="2037" xr:uid="{00000000-0005-0000-0000-00000B060000}"/>
    <cellStyle name="Millares 2 8 2 2 2" xfId="3374" xr:uid="{F734E86C-A71D-4076-8E02-DE59042B8D18}"/>
    <cellStyle name="Millares 2 8 2 2 2 2" xfId="5955" xr:uid="{0312166D-8871-4217-94C2-191BEE199CF6}"/>
    <cellStyle name="Millares 2 8 2 2 2 2 2" xfId="11117" xr:uid="{3472210E-DE86-4187-97A6-324A7E1DDB6F}"/>
    <cellStyle name="Millares 2 8 2 2 2 2 2 2" xfId="21441" xr:uid="{8B8B4CF3-C1F4-4E7B-B2DA-A2E4E4C65796}"/>
    <cellStyle name="Millares 2 8 2 2 2 2 2 2 2" xfId="42089" xr:uid="{340BD70A-F023-4F89-8B6D-6A025C44EC05}"/>
    <cellStyle name="Millares 2 8 2 2 2 2 2 3" xfId="31765" xr:uid="{1CE8D9FA-A528-4CC0-B582-E946C5BA8596}"/>
    <cellStyle name="Millares 2 8 2 2 2 2 3" xfId="16279" xr:uid="{77D5BE59-801F-4A0A-A1C3-3C73FA41F2DB}"/>
    <cellStyle name="Millares 2 8 2 2 2 2 3 2" xfId="36927" xr:uid="{CD855399-FFBF-4DFD-85BD-992C20B271E6}"/>
    <cellStyle name="Millares 2 8 2 2 2 2 4" xfId="26603" xr:uid="{564C1392-1D6D-47CA-B85D-ABBADA09AA05}"/>
    <cellStyle name="Millares 2 8 2 2 2 3" xfId="8536" xr:uid="{A3B61EAB-5336-44FF-BD2D-12EA2AE100B6}"/>
    <cellStyle name="Millares 2 8 2 2 2 3 2" xfId="18860" xr:uid="{172D316E-6C3E-4D31-AB81-6D57A981733A}"/>
    <cellStyle name="Millares 2 8 2 2 2 3 2 2" xfId="39508" xr:uid="{652A6BF8-27FD-4F43-AB88-89833A1DA1AD}"/>
    <cellStyle name="Millares 2 8 2 2 2 3 3" xfId="29184" xr:uid="{446524AF-27F1-4BC8-9E81-998254DAFEFD}"/>
    <cellStyle name="Millares 2 8 2 2 2 4" xfId="13698" xr:uid="{F4219732-4545-4B81-A16C-D2E8F3F66FB0}"/>
    <cellStyle name="Millares 2 8 2 2 2 4 2" xfId="34346" xr:uid="{50BC4792-E217-4026-BF41-379540D8AADC}"/>
    <cellStyle name="Millares 2 8 2 2 2 5" xfId="24022" xr:uid="{CA3F3603-1A17-421F-83AD-AF46CC546BFD}"/>
    <cellStyle name="Millares 2 8 2 2 3" xfId="4665" xr:uid="{6C8D70DF-43BB-4D18-A604-45B5AC7874F6}"/>
    <cellStyle name="Millares 2 8 2 2 3 2" xfId="9827" xr:uid="{B0F088DA-F358-4604-B160-29B8D5F35EC7}"/>
    <cellStyle name="Millares 2 8 2 2 3 2 2" xfId="20151" xr:uid="{A6D8CA45-28A3-4490-831F-5C378CB7FBA0}"/>
    <cellStyle name="Millares 2 8 2 2 3 2 2 2" xfId="40799" xr:uid="{F6B45644-9F3A-490E-9ED3-348B1F775B2D}"/>
    <cellStyle name="Millares 2 8 2 2 3 2 3" xfId="30475" xr:uid="{3A980584-0895-4576-82D1-1BDBE69D2C19}"/>
    <cellStyle name="Millares 2 8 2 2 3 3" xfId="14989" xr:uid="{0909F29D-1DB3-4D7D-AED6-04CA7DB8649A}"/>
    <cellStyle name="Millares 2 8 2 2 3 3 2" xfId="35637" xr:uid="{F23B542D-96B1-45F9-AE55-B6B00B19AC53}"/>
    <cellStyle name="Millares 2 8 2 2 3 4" xfId="25313" xr:uid="{8E170EB5-739C-408A-ADE3-3616C4BB4120}"/>
    <cellStyle name="Millares 2 8 2 2 4" xfId="7246" xr:uid="{4EDF511E-0119-434F-A31F-1C9D48BB4C60}"/>
    <cellStyle name="Millares 2 8 2 2 4 2" xfId="17570" xr:uid="{22ABA29E-06E2-41F1-9CEA-6D733F2B3352}"/>
    <cellStyle name="Millares 2 8 2 2 4 2 2" xfId="38218" xr:uid="{76698B19-5DA4-4E97-803F-9F03ACA2503C}"/>
    <cellStyle name="Millares 2 8 2 2 4 3" xfId="27894" xr:uid="{9445CC79-5B22-417E-B3DD-A94BA9896E65}"/>
    <cellStyle name="Millares 2 8 2 2 5" xfId="12408" xr:uid="{4BC6BC4E-EC43-4BD0-BA03-70D2FD7C5AEB}"/>
    <cellStyle name="Millares 2 8 2 2 5 2" xfId="33056" xr:uid="{35DCC24E-BB0D-4F71-B1E0-8111D94693D5}"/>
    <cellStyle name="Millares 2 8 2 2 6" xfId="22732" xr:uid="{7B9DC4CB-47D0-41DA-9B0D-74F716F3E88B}"/>
    <cellStyle name="Millares 2 8 2 3" xfId="2729" xr:uid="{2ACBB0AD-54A2-4A0F-B6FF-35EE01D8FE5A}"/>
    <cellStyle name="Millares 2 8 2 3 2" xfId="5310" xr:uid="{AE5DD90F-3968-4DD6-971F-F6768EEA0385}"/>
    <cellStyle name="Millares 2 8 2 3 2 2" xfId="10472" xr:uid="{3F0F69F1-E526-461F-926E-FDE2706A4E42}"/>
    <cellStyle name="Millares 2 8 2 3 2 2 2" xfId="20796" xr:uid="{79AABF3B-936B-41D5-880F-81EDC3C2A384}"/>
    <cellStyle name="Millares 2 8 2 3 2 2 2 2" xfId="41444" xr:uid="{4A27C840-90BE-46D7-90CF-558A828509E6}"/>
    <cellStyle name="Millares 2 8 2 3 2 2 3" xfId="31120" xr:uid="{5A92F545-BE3C-4D81-8B68-57817A9668D5}"/>
    <cellStyle name="Millares 2 8 2 3 2 3" xfId="15634" xr:uid="{11384D1F-DAE2-4909-A643-FB459AACCED1}"/>
    <cellStyle name="Millares 2 8 2 3 2 3 2" xfId="36282" xr:uid="{BEB44DF8-0914-493F-836F-80547C49C363}"/>
    <cellStyle name="Millares 2 8 2 3 2 4" xfId="25958" xr:uid="{9BEC0E48-EBBB-434C-A055-3D3AE0BBA4CC}"/>
    <cellStyle name="Millares 2 8 2 3 3" xfId="7891" xr:uid="{084C2C23-AD87-4271-B8A2-EF9FF1EA49F1}"/>
    <cellStyle name="Millares 2 8 2 3 3 2" xfId="18215" xr:uid="{BBDB052D-A3FA-477C-BA7A-33AE6E639366}"/>
    <cellStyle name="Millares 2 8 2 3 3 2 2" xfId="38863" xr:uid="{72DD50C8-E953-48AE-A984-F0ACC643120F}"/>
    <cellStyle name="Millares 2 8 2 3 3 3" xfId="28539" xr:uid="{393C9FD9-068D-4658-85AF-17AE8AEC24DB}"/>
    <cellStyle name="Millares 2 8 2 3 4" xfId="13053" xr:uid="{868B1798-8B19-4EE6-890E-A62C4902A801}"/>
    <cellStyle name="Millares 2 8 2 3 4 2" xfId="33701" xr:uid="{D38682AC-A0AF-4CC2-A43F-6FE14ABA4EAE}"/>
    <cellStyle name="Millares 2 8 2 3 5" xfId="23377" xr:uid="{D3DBCF16-0EA6-440D-B573-AB153B89FBBE}"/>
    <cellStyle name="Millares 2 8 2 4" xfId="4020" xr:uid="{3E6635C9-1228-4668-8A06-CDFC9C31547C}"/>
    <cellStyle name="Millares 2 8 2 4 2" xfId="9182" xr:uid="{2C5FB115-AD0E-447B-B173-4B49CBDA8205}"/>
    <cellStyle name="Millares 2 8 2 4 2 2" xfId="19506" xr:uid="{07B2D8DC-4935-4BA8-B811-74060B92C35A}"/>
    <cellStyle name="Millares 2 8 2 4 2 2 2" xfId="40154" xr:uid="{02D6055D-001D-4291-B09D-0263C49B195D}"/>
    <cellStyle name="Millares 2 8 2 4 2 3" xfId="29830" xr:uid="{A2F493FD-6670-479D-A974-6D735A5E8AD0}"/>
    <cellStyle name="Millares 2 8 2 4 3" xfId="14344" xr:uid="{05FC23BC-01E2-49FB-886D-CDEC8BEC27DF}"/>
    <cellStyle name="Millares 2 8 2 4 3 2" xfId="34992" xr:uid="{10B063CD-04E1-4EAC-84C5-AF384DDFF2B9}"/>
    <cellStyle name="Millares 2 8 2 4 4" xfId="24668" xr:uid="{250F4E21-F55F-48BB-8ADC-5E28D7485F45}"/>
    <cellStyle name="Millares 2 8 2 5" xfId="6601" xr:uid="{C8B754A9-6007-4554-8EDE-81B1A329CFAC}"/>
    <cellStyle name="Millares 2 8 2 5 2" xfId="16925" xr:uid="{396C2B2D-93DD-4383-B5F6-133FDD5491AE}"/>
    <cellStyle name="Millares 2 8 2 5 2 2" xfId="37573" xr:uid="{2F70B718-A7E2-43A1-8848-82AA2395D59F}"/>
    <cellStyle name="Millares 2 8 2 5 3" xfId="27249" xr:uid="{C4BFA7C8-AACF-452C-8E88-FDAC1549CC83}"/>
    <cellStyle name="Millares 2 8 2 6" xfId="11763" xr:uid="{720A5FFF-3BCE-4945-B794-DBF767BFAF40}"/>
    <cellStyle name="Millares 2 8 2 6 2" xfId="32411" xr:uid="{8C7F07D4-F165-4D95-9576-B7B1714A2B32}"/>
    <cellStyle name="Millares 2 8 2 7" xfId="22087" xr:uid="{EFD3F46E-5229-49A4-A52F-B1D7121F1004}"/>
    <cellStyle name="Millares 2 8 3" xfId="2036" xr:uid="{00000000-0005-0000-0000-00000C060000}"/>
    <cellStyle name="Millares 2 8 3 2" xfId="3373" xr:uid="{4C500E8A-C919-4E27-8F4A-9FF550EBE4CB}"/>
    <cellStyle name="Millares 2 8 3 2 2" xfId="5954" xr:uid="{3B9E251E-90AE-4C11-B405-9B720DC8F4B3}"/>
    <cellStyle name="Millares 2 8 3 2 2 2" xfId="11116" xr:uid="{1F301830-995F-41A9-9DA3-52FB2382FDB1}"/>
    <cellStyle name="Millares 2 8 3 2 2 2 2" xfId="21440" xr:uid="{CBE0E198-634E-4A5E-BD0D-E9C2815A83CC}"/>
    <cellStyle name="Millares 2 8 3 2 2 2 2 2" xfId="42088" xr:uid="{89A40569-AA20-4F2D-ADDC-AABF344FE991}"/>
    <cellStyle name="Millares 2 8 3 2 2 2 3" xfId="31764" xr:uid="{F66AD657-B7C1-4760-B703-0D5D2324CCA8}"/>
    <cellStyle name="Millares 2 8 3 2 2 3" xfId="16278" xr:uid="{CF95B60E-D80D-4991-95FF-BA53F0D8225F}"/>
    <cellStyle name="Millares 2 8 3 2 2 3 2" xfId="36926" xr:uid="{648D4395-79EF-4BAF-8473-6BFFD80C24CB}"/>
    <cellStyle name="Millares 2 8 3 2 2 4" xfId="26602" xr:uid="{0A0F8CAC-3E10-48F9-81F3-437407E01F71}"/>
    <cellStyle name="Millares 2 8 3 2 3" xfId="8535" xr:uid="{354F80BC-5C3F-4264-8660-5C6D4F3FFA72}"/>
    <cellStyle name="Millares 2 8 3 2 3 2" xfId="18859" xr:uid="{E2CC48F5-C77D-4F59-A887-4FB63F41E948}"/>
    <cellStyle name="Millares 2 8 3 2 3 2 2" xfId="39507" xr:uid="{26B71FDF-626E-4EAA-A2E9-272967606424}"/>
    <cellStyle name="Millares 2 8 3 2 3 3" xfId="29183" xr:uid="{2B7BDF5D-075E-47A3-9328-56B328AD1910}"/>
    <cellStyle name="Millares 2 8 3 2 4" xfId="13697" xr:uid="{852CF49D-7763-4E23-B64B-7D5B862E9ED9}"/>
    <cellStyle name="Millares 2 8 3 2 4 2" xfId="34345" xr:uid="{92443D26-E35E-48D6-8613-328CDD73A6B0}"/>
    <cellStyle name="Millares 2 8 3 2 5" xfId="24021" xr:uid="{0970F036-EE67-4267-AD66-D8AF0E017E5B}"/>
    <cellStyle name="Millares 2 8 3 3" xfId="4664" xr:uid="{38DE5FA9-1578-4AE6-A5FA-66E927493145}"/>
    <cellStyle name="Millares 2 8 3 3 2" xfId="9826" xr:uid="{31EF8176-3D57-4596-9AB2-A74DC2C076A9}"/>
    <cellStyle name="Millares 2 8 3 3 2 2" xfId="20150" xr:uid="{7766282E-9C0A-462C-936B-B64C25998D65}"/>
    <cellStyle name="Millares 2 8 3 3 2 2 2" xfId="40798" xr:uid="{A96EC6B5-D561-433A-952E-E720670EE3AD}"/>
    <cellStyle name="Millares 2 8 3 3 2 3" xfId="30474" xr:uid="{1E663CFE-202F-48D3-8849-08555715E25A}"/>
    <cellStyle name="Millares 2 8 3 3 3" xfId="14988" xr:uid="{72F06D3F-695F-4EAF-AB6B-1445591AB812}"/>
    <cellStyle name="Millares 2 8 3 3 3 2" xfId="35636" xr:uid="{31A6D29A-CCDD-4C1A-9D93-FDCD3EB5462B}"/>
    <cellStyle name="Millares 2 8 3 3 4" xfId="25312" xr:uid="{8B3DC188-FDA1-44CB-A9E0-A7E51C770EE6}"/>
    <cellStyle name="Millares 2 8 3 4" xfId="7245" xr:uid="{D526C7CA-6898-4E15-ABAD-881343E81A1D}"/>
    <cellStyle name="Millares 2 8 3 4 2" xfId="17569" xr:uid="{4F4E1238-0AF1-4FA7-B908-E8BA1B531DBA}"/>
    <cellStyle name="Millares 2 8 3 4 2 2" xfId="38217" xr:uid="{39C4A929-99DD-4CC2-ABB4-69B4A45E3BDD}"/>
    <cellStyle name="Millares 2 8 3 4 3" xfId="27893" xr:uid="{78986238-E802-45A5-9FA8-A1A9942940FA}"/>
    <cellStyle name="Millares 2 8 3 5" xfId="12407" xr:uid="{02EDD717-0EED-4DE9-A684-D350E9B4EC90}"/>
    <cellStyle name="Millares 2 8 3 5 2" xfId="33055" xr:uid="{DD5F320A-0706-443A-BAFD-57639FF1D8C4}"/>
    <cellStyle name="Millares 2 8 3 6" xfId="22731" xr:uid="{C982DF56-272C-4B25-9E5F-4F5BC93B233A}"/>
    <cellStyle name="Millares 2 8 4" xfId="2728" xr:uid="{BF68255B-7BEC-40A4-A8EE-BED0C557DE5D}"/>
    <cellStyle name="Millares 2 8 4 2" xfId="5309" xr:uid="{43C081F1-4185-4CC0-A279-88935538752F}"/>
    <cellStyle name="Millares 2 8 4 2 2" xfId="10471" xr:uid="{8A4D2913-5E5A-424E-93D3-0897EF86CD37}"/>
    <cellStyle name="Millares 2 8 4 2 2 2" xfId="20795" xr:uid="{3C4CE83E-D337-4393-B63A-EFDE1D8686F3}"/>
    <cellStyle name="Millares 2 8 4 2 2 2 2" xfId="41443" xr:uid="{D76BAF4E-60AD-4906-8A84-06EE05C0CEF8}"/>
    <cellStyle name="Millares 2 8 4 2 2 3" xfId="31119" xr:uid="{9576A5E7-5D16-464B-87FF-114DDCBCC983}"/>
    <cellStyle name="Millares 2 8 4 2 3" xfId="15633" xr:uid="{9E09769F-4D62-4769-A71F-85534AD10A2B}"/>
    <cellStyle name="Millares 2 8 4 2 3 2" xfId="36281" xr:uid="{C7E33C6D-C78A-4949-8FAD-43F6D6D7DDB6}"/>
    <cellStyle name="Millares 2 8 4 2 4" xfId="25957" xr:uid="{7CDFA1C5-E6C5-499A-9A69-8EADFCD21D42}"/>
    <cellStyle name="Millares 2 8 4 3" xfId="7890" xr:uid="{398608BC-B58D-4AE9-8649-2EDA7C04C3FA}"/>
    <cellStyle name="Millares 2 8 4 3 2" xfId="18214" xr:uid="{7E01A9BA-5D91-4A3D-B466-C9A11E2752C4}"/>
    <cellStyle name="Millares 2 8 4 3 2 2" xfId="38862" xr:uid="{770ADEE2-EECA-4F14-BC3B-CBE1EF012B46}"/>
    <cellStyle name="Millares 2 8 4 3 3" xfId="28538" xr:uid="{09E27890-E845-417A-A601-2D92C6ADB161}"/>
    <cellStyle name="Millares 2 8 4 4" xfId="13052" xr:uid="{ED64817A-B793-45A8-9FAB-F82DDB0538FB}"/>
    <cellStyle name="Millares 2 8 4 4 2" xfId="33700" xr:uid="{1C7FBBE5-240D-41DA-802F-010FACEC4615}"/>
    <cellStyle name="Millares 2 8 4 5" xfId="23376" xr:uid="{828AD708-A215-4D55-9C91-04BCA680022B}"/>
    <cellStyle name="Millares 2 8 5" xfId="4019" xr:uid="{55AF2D2E-C8A3-4F79-B081-6E9BBB7DC77D}"/>
    <cellStyle name="Millares 2 8 5 2" xfId="9181" xr:uid="{343DC91D-B9E7-406C-8E97-983904E315D4}"/>
    <cellStyle name="Millares 2 8 5 2 2" xfId="19505" xr:uid="{572DEBEC-F20D-4C72-9E01-15F58E36CA0E}"/>
    <cellStyle name="Millares 2 8 5 2 2 2" xfId="40153" xr:uid="{26F7757A-DB75-4E5F-9128-945789CFD01F}"/>
    <cellStyle name="Millares 2 8 5 2 3" xfId="29829" xr:uid="{9811B1BC-C238-4354-B8E4-02087DAAFE7E}"/>
    <cellStyle name="Millares 2 8 5 3" xfId="14343" xr:uid="{1AD9C443-B5B0-4D76-AFB8-55C92BDC4D93}"/>
    <cellStyle name="Millares 2 8 5 3 2" xfId="34991" xr:uid="{33D014AA-110D-4F56-84BC-E8C82AD3775E}"/>
    <cellStyle name="Millares 2 8 5 4" xfId="24667" xr:uid="{B6D46A65-8887-4E92-9DC1-2A57DBAE12B8}"/>
    <cellStyle name="Millares 2 8 6" xfId="6600" xr:uid="{3B2AF265-4356-4295-8E0C-1EF0D650839E}"/>
    <cellStyle name="Millares 2 8 6 2" xfId="16924" xr:uid="{800FF565-6F3A-4788-BE88-97FBC80DE154}"/>
    <cellStyle name="Millares 2 8 6 2 2" xfId="37572" xr:uid="{E863A207-28F3-49AA-B28D-D30F82A58BEC}"/>
    <cellStyle name="Millares 2 8 6 3" xfId="27248" xr:uid="{04DAEF29-2E6D-4445-90CA-E62304A565BA}"/>
    <cellStyle name="Millares 2 8 7" xfId="11762" xr:uid="{57FD6728-D351-4867-A073-642577934E00}"/>
    <cellStyle name="Millares 2 8 7 2" xfId="32410" xr:uid="{BBD949E7-BF35-424C-AFC1-8C0EE416665F}"/>
    <cellStyle name="Millares 2 8 8" xfId="22086" xr:uid="{2B3BDD9C-9168-4743-BFF8-D6F2DA10A986}"/>
    <cellStyle name="Millares 2 9" xfId="1064" xr:uid="{00000000-0005-0000-0000-00000D060000}"/>
    <cellStyle name="Millares 2 9 2" xfId="2038" xr:uid="{00000000-0005-0000-0000-00000E060000}"/>
    <cellStyle name="Millares 2 9 2 2" xfId="3375" xr:uid="{64E6F1B4-68B6-4E73-B251-28C4CF982EE2}"/>
    <cellStyle name="Millares 2 9 2 2 2" xfId="5956" xr:uid="{564229D7-0079-4758-AAEA-24C5D08FE4A6}"/>
    <cellStyle name="Millares 2 9 2 2 2 2" xfId="11118" xr:uid="{369CB42E-6CDF-456C-8C9B-9C9E3550896D}"/>
    <cellStyle name="Millares 2 9 2 2 2 2 2" xfId="21442" xr:uid="{0BBB86C6-4A92-47D2-894C-2F37FF0FC4B8}"/>
    <cellStyle name="Millares 2 9 2 2 2 2 2 2" xfId="42090" xr:uid="{1ED5BF50-7249-4135-A235-B03123E596F5}"/>
    <cellStyle name="Millares 2 9 2 2 2 2 3" xfId="31766" xr:uid="{9AB9667B-C31E-4DE0-8FDA-DA4AC2D82041}"/>
    <cellStyle name="Millares 2 9 2 2 2 3" xfId="16280" xr:uid="{85732BE2-B896-4FF1-9FC9-DE283B4F6FCD}"/>
    <cellStyle name="Millares 2 9 2 2 2 3 2" xfId="36928" xr:uid="{A604C78A-3E5E-4719-AE7B-A23BD0595E38}"/>
    <cellStyle name="Millares 2 9 2 2 2 4" xfId="26604" xr:uid="{A2A256DF-8E61-4590-991C-3EE5B0002D64}"/>
    <cellStyle name="Millares 2 9 2 2 3" xfId="8537" xr:uid="{7956FD7A-F130-42C8-AFAC-7CD986A26F9C}"/>
    <cellStyle name="Millares 2 9 2 2 3 2" xfId="18861" xr:uid="{1911E979-75E1-4BBD-BB7E-A8340FDDDC1E}"/>
    <cellStyle name="Millares 2 9 2 2 3 2 2" xfId="39509" xr:uid="{51AEC10A-670F-4C3B-A59B-A5362922FD92}"/>
    <cellStyle name="Millares 2 9 2 2 3 3" xfId="29185" xr:uid="{35C0846B-206D-44F1-8C30-B85D61289589}"/>
    <cellStyle name="Millares 2 9 2 2 4" xfId="13699" xr:uid="{4E1F7F2C-C17E-4054-B77C-109957434754}"/>
    <cellStyle name="Millares 2 9 2 2 4 2" xfId="34347" xr:uid="{D9EC9BD8-DFD7-4D3C-9094-B03B65AAF6FD}"/>
    <cellStyle name="Millares 2 9 2 2 5" xfId="24023" xr:uid="{C8EE0EC0-EBE9-4237-A8E6-274C99B9B7F3}"/>
    <cellStyle name="Millares 2 9 2 3" xfId="4666" xr:uid="{B702EB1B-1F3F-4FDE-9BB3-50F48A938826}"/>
    <cellStyle name="Millares 2 9 2 3 2" xfId="9828" xr:uid="{47378261-441A-4F12-9325-DEE0EDF27F35}"/>
    <cellStyle name="Millares 2 9 2 3 2 2" xfId="20152" xr:uid="{C9B6756A-E61E-43F5-B89E-92B2CEDA38AC}"/>
    <cellStyle name="Millares 2 9 2 3 2 2 2" xfId="40800" xr:uid="{E5BFC344-0F55-49CD-BD22-9835015B7077}"/>
    <cellStyle name="Millares 2 9 2 3 2 3" xfId="30476" xr:uid="{33E35E8B-C814-4876-BBC3-7CB61F3F177E}"/>
    <cellStyle name="Millares 2 9 2 3 3" xfId="14990" xr:uid="{939291C0-0057-4B2B-89D2-DFDB1EFE00FC}"/>
    <cellStyle name="Millares 2 9 2 3 3 2" xfId="35638" xr:uid="{938EAD59-19F1-4198-AB54-F614DEAD5033}"/>
    <cellStyle name="Millares 2 9 2 3 4" xfId="25314" xr:uid="{3B82B7E3-90B8-4965-A5A2-41829BB42CC1}"/>
    <cellStyle name="Millares 2 9 2 4" xfId="7247" xr:uid="{874B923C-9576-4C6D-A024-1F2770DABBE0}"/>
    <cellStyle name="Millares 2 9 2 4 2" xfId="17571" xr:uid="{EBAF6461-6611-49AD-93CB-284CA14BB337}"/>
    <cellStyle name="Millares 2 9 2 4 2 2" xfId="38219" xr:uid="{9AB88CB2-4EF5-4CB6-A314-E05DF6CB50A8}"/>
    <cellStyle name="Millares 2 9 2 4 3" xfId="27895" xr:uid="{18A6D6CA-7FBC-409C-A847-B36E593384AF}"/>
    <cellStyle name="Millares 2 9 2 5" xfId="12409" xr:uid="{394F8D88-C72C-4A52-9D6A-D1E35D19EA92}"/>
    <cellStyle name="Millares 2 9 2 5 2" xfId="33057" xr:uid="{412B9F0B-6C70-4139-93B3-6318DE0987C0}"/>
    <cellStyle name="Millares 2 9 2 6" xfId="22733" xr:uid="{682097E0-8178-4C6F-B23E-92B06B186DD7}"/>
    <cellStyle name="Millares 2 9 3" xfId="2730" xr:uid="{FDE3B319-6D56-4A5B-A100-36FD2D0CCCB2}"/>
    <cellStyle name="Millares 2 9 3 2" xfId="5311" xr:uid="{5D6FB4D1-6C9B-4E5D-B7BA-F957DB55760C}"/>
    <cellStyle name="Millares 2 9 3 2 2" xfId="10473" xr:uid="{D176B6FD-98E2-4D2E-B58B-5A94177D6E1C}"/>
    <cellStyle name="Millares 2 9 3 2 2 2" xfId="20797" xr:uid="{F93CA13F-FA8D-4CE3-B702-571E7A2BF534}"/>
    <cellStyle name="Millares 2 9 3 2 2 2 2" xfId="41445" xr:uid="{AE5F121E-81C9-43A0-A66B-36398E6969DE}"/>
    <cellStyle name="Millares 2 9 3 2 2 3" xfId="31121" xr:uid="{6DE655A5-E8A9-4302-A81C-F167C8333BD4}"/>
    <cellStyle name="Millares 2 9 3 2 3" xfId="15635" xr:uid="{2855CCC6-54A1-4FEE-81D9-5BE344519D95}"/>
    <cellStyle name="Millares 2 9 3 2 3 2" xfId="36283" xr:uid="{57A571E5-5139-4C65-AD35-AD526474F42C}"/>
    <cellStyle name="Millares 2 9 3 2 4" xfId="25959" xr:uid="{0D44D49F-3C0C-4133-A283-18A9B5F15ABE}"/>
    <cellStyle name="Millares 2 9 3 3" xfId="7892" xr:uid="{168B8918-B58D-41F9-BAD5-ED0B4A8AFF05}"/>
    <cellStyle name="Millares 2 9 3 3 2" xfId="18216" xr:uid="{3F5E0EED-BA0B-4112-9B24-8E8DEAB001E7}"/>
    <cellStyle name="Millares 2 9 3 3 2 2" xfId="38864" xr:uid="{3E374F87-635B-499B-B151-429EE4E30F44}"/>
    <cellStyle name="Millares 2 9 3 3 3" xfId="28540" xr:uid="{51D4B92B-F230-4839-99C2-6CDF7ECDA2A8}"/>
    <cellStyle name="Millares 2 9 3 4" xfId="13054" xr:uid="{EBB28780-759F-4E76-B045-FC706A5D701F}"/>
    <cellStyle name="Millares 2 9 3 4 2" xfId="33702" xr:uid="{22DE1C85-D8E1-4673-B03E-19BEBDF985C2}"/>
    <cellStyle name="Millares 2 9 3 5" xfId="23378" xr:uid="{B22766D0-10F7-40A9-A20F-C5EF7F131DD5}"/>
    <cellStyle name="Millares 2 9 4" xfId="4021" xr:uid="{EABDF515-DDE8-43F0-93F2-F57112F1D1CD}"/>
    <cellStyle name="Millares 2 9 4 2" xfId="9183" xr:uid="{26529977-78E9-48B5-AD4F-F63CC9C8DF2B}"/>
    <cellStyle name="Millares 2 9 4 2 2" xfId="19507" xr:uid="{A0605C0E-1A92-400F-98B3-C2EAA60C809A}"/>
    <cellStyle name="Millares 2 9 4 2 2 2" xfId="40155" xr:uid="{E9639652-C092-46DB-BB66-F4F52DA1F02E}"/>
    <cellStyle name="Millares 2 9 4 2 3" xfId="29831" xr:uid="{3EC27D1B-B2E7-4108-8147-8958468D360B}"/>
    <cellStyle name="Millares 2 9 4 3" xfId="14345" xr:uid="{7E68BA06-82B6-4D01-AAEC-DDCD7C3BF236}"/>
    <cellStyle name="Millares 2 9 4 3 2" xfId="34993" xr:uid="{3557DA6C-6110-466E-B72D-BBB3E96B6794}"/>
    <cellStyle name="Millares 2 9 4 4" xfId="24669" xr:uid="{DAA0D217-2761-4A76-9885-2191D74AF25A}"/>
    <cellStyle name="Millares 2 9 5" xfId="6602" xr:uid="{B72C4F1E-F581-4996-8342-CDA71E148B03}"/>
    <cellStyle name="Millares 2 9 5 2" xfId="16926" xr:uid="{AEADF630-22C0-4672-A488-7F64F4C07920}"/>
    <cellStyle name="Millares 2 9 5 2 2" xfId="37574" xr:uid="{7672536E-B07E-4E6B-8731-5A47D4A76817}"/>
    <cellStyle name="Millares 2 9 5 3" xfId="27250" xr:uid="{26E7CD98-9271-48B4-B114-012A87345B3F}"/>
    <cellStyle name="Millares 2 9 6" xfId="11764" xr:uid="{24DD1048-E455-4D59-8389-C1120388E2DC}"/>
    <cellStyle name="Millares 2 9 6 2" xfId="32412" xr:uid="{F941EE80-AC04-4D9C-9C90-9A6858C3779C}"/>
    <cellStyle name="Millares 2 9 7" xfId="22088" xr:uid="{2FC57FF9-3505-48D8-B6F1-7066D6603FA7}"/>
    <cellStyle name="Millares 3" xfId="1065" xr:uid="{00000000-0005-0000-0000-00000F060000}"/>
    <cellStyle name="Millares 3 10" xfId="2731" xr:uid="{EE3C07AC-2E48-4A42-A0BF-7E1FABA1375C}"/>
    <cellStyle name="Millares 3 10 2" xfId="5312" xr:uid="{D5DF07DF-BDC2-437B-89AA-189F8263B40E}"/>
    <cellStyle name="Millares 3 10 2 2" xfId="10474" xr:uid="{55CC302B-0C83-4CB5-881A-98A8192281BF}"/>
    <cellStyle name="Millares 3 10 2 2 2" xfId="20798" xr:uid="{FEEAC0E4-9304-457A-AA5D-A7F2BC30ADC5}"/>
    <cellStyle name="Millares 3 10 2 2 2 2" xfId="41446" xr:uid="{D41641BE-4EA3-47F3-BDC4-27FFD02A4E8A}"/>
    <cellStyle name="Millares 3 10 2 2 3" xfId="31122" xr:uid="{C05291AF-59B3-41F2-8253-4E6014EBCE48}"/>
    <cellStyle name="Millares 3 10 2 3" xfId="15636" xr:uid="{8C49CC63-4846-4AAC-B6B8-3B26D5EE9743}"/>
    <cellStyle name="Millares 3 10 2 3 2" xfId="36284" xr:uid="{44F6636A-D953-4172-9DC1-E8AAE73CAC66}"/>
    <cellStyle name="Millares 3 10 2 4" xfId="25960" xr:uid="{3EFDD269-FB9F-41FE-A745-CF6DA6EFF593}"/>
    <cellStyle name="Millares 3 10 3" xfId="7893" xr:uid="{CBDD9AA0-2A4B-4691-BFF6-D0B524722F17}"/>
    <cellStyle name="Millares 3 10 3 2" xfId="18217" xr:uid="{30650EFD-9E93-4BF8-9884-99153208BA76}"/>
    <cellStyle name="Millares 3 10 3 2 2" xfId="38865" xr:uid="{3EDEF33E-DF65-4264-9E15-386EB109157D}"/>
    <cellStyle name="Millares 3 10 3 3" xfId="28541" xr:uid="{85C7D9A5-1491-4268-B797-C0F5F19E5982}"/>
    <cellStyle name="Millares 3 10 4" xfId="13055" xr:uid="{453CE268-A9BB-4BDF-BDB7-404F46EAF235}"/>
    <cellStyle name="Millares 3 10 4 2" xfId="33703" xr:uid="{8EC1DBF8-16E2-45CB-BDAF-3E71851FB6D4}"/>
    <cellStyle name="Millares 3 10 5" xfId="23379" xr:uid="{BF6CA34B-1568-43B4-8A30-D9EAFC49EE84}"/>
    <cellStyle name="Millares 3 11" xfId="4022" xr:uid="{EC9B316C-4FD6-4DDC-B0FF-73B8DE4CADE8}"/>
    <cellStyle name="Millares 3 11 2" xfId="9184" xr:uid="{74A9CB18-4C7A-4CDD-B448-5848FE30DE3C}"/>
    <cellStyle name="Millares 3 11 2 2" xfId="19508" xr:uid="{BC118567-B095-4420-9559-8F355CBF08D3}"/>
    <cellStyle name="Millares 3 11 2 2 2" xfId="40156" xr:uid="{59B17CCA-AC1E-4220-9DBF-2A92D1918C2A}"/>
    <cellStyle name="Millares 3 11 2 3" xfId="29832" xr:uid="{AD388AFE-B966-4C65-92F3-C49B757A6BDC}"/>
    <cellStyle name="Millares 3 11 3" xfId="14346" xr:uid="{3467A43D-E38E-499B-8C53-9E6CC4034CD6}"/>
    <cellStyle name="Millares 3 11 3 2" xfId="34994" xr:uid="{13B7A8D6-76F2-450E-B4E3-0046F80588D8}"/>
    <cellStyle name="Millares 3 11 4" xfId="24670" xr:uid="{3D3F963A-EC00-4B9A-B26C-FBF04B392347}"/>
    <cellStyle name="Millares 3 12" xfId="6603" xr:uid="{0504DD38-A6D6-4264-8024-74D789366430}"/>
    <cellStyle name="Millares 3 12 2" xfId="16927" xr:uid="{221D991A-ECCC-474B-B2EF-6ADB16216F71}"/>
    <cellStyle name="Millares 3 12 2 2" xfId="37575" xr:uid="{87383B91-3BB5-4CDB-B6DC-CA3AE174A152}"/>
    <cellStyle name="Millares 3 12 3" xfId="27251" xr:uid="{C3F18B41-17FC-4AC3-82A0-CAE90E81C058}"/>
    <cellStyle name="Millares 3 13" xfId="11765" xr:uid="{E0403BE9-24FB-4E5C-846A-23EB36EAC931}"/>
    <cellStyle name="Millares 3 13 2" xfId="32413" xr:uid="{E8B9F666-042F-41BA-864B-39CA55F04568}"/>
    <cellStyle name="Millares 3 14" xfId="22089" xr:uid="{18B9416D-96F5-4906-81C5-70D0E7D48B4D}"/>
    <cellStyle name="Millares 3 2" xfId="1066" xr:uid="{00000000-0005-0000-0000-000010060000}"/>
    <cellStyle name="Millares 3 2 10" xfId="4023" xr:uid="{A4498C8E-45A2-429C-B8D5-4BA58D503FE0}"/>
    <cellStyle name="Millares 3 2 10 2" xfId="9185" xr:uid="{724304CB-C1CC-4624-BD33-79C511EB1521}"/>
    <cellStyle name="Millares 3 2 10 2 2" xfId="19509" xr:uid="{3316C0DB-8E05-462C-A109-1F1CAB9E0DFB}"/>
    <cellStyle name="Millares 3 2 10 2 2 2" xfId="40157" xr:uid="{73AD0E7A-5DCD-4E2E-9668-59A88EC08FBD}"/>
    <cellStyle name="Millares 3 2 10 2 3" xfId="29833" xr:uid="{B959E853-AE03-45CD-AFB3-436352B72154}"/>
    <cellStyle name="Millares 3 2 10 3" xfId="14347" xr:uid="{E7E79EF8-D08C-460F-9D13-BE1CDACE29C0}"/>
    <cellStyle name="Millares 3 2 10 3 2" xfId="34995" xr:uid="{7BC2D542-D94A-47F8-BEE0-FA360A892244}"/>
    <cellStyle name="Millares 3 2 10 4" xfId="24671" xr:uid="{FB698DF7-7A59-40A3-9C3D-FF20F7FDF151}"/>
    <cellStyle name="Millares 3 2 11" xfId="6604" xr:uid="{8235B11C-5DE2-428E-9D71-8FF6E754EA77}"/>
    <cellStyle name="Millares 3 2 11 2" xfId="16928" xr:uid="{FDEFE6C2-1656-4E68-9B49-2B1F73BFA0A2}"/>
    <cellStyle name="Millares 3 2 11 2 2" xfId="37576" xr:uid="{1551A2C5-0B89-4684-BBB8-C33AFE571C4B}"/>
    <cellStyle name="Millares 3 2 11 3" xfId="27252" xr:uid="{48DD1F2D-B7E4-4C41-8677-9924F99CB58C}"/>
    <cellStyle name="Millares 3 2 12" xfId="11766" xr:uid="{47985FE1-F1E9-4546-88B7-CEC509706C39}"/>
    <cellStyle name="Millares 3 2 12 2" xfId="32414" xr:uid="{B9BE333B-4072-493F-92D3-5D909325FD01}"/>
    <cellStyle name="Millares 3 2 13" xfId="22090" xr:uid="{701DD2C0-008B-48C7-967F-E0453139B427}"/>
    <cellStyle name="Millares 3 2 2" xfId="1067" xr:uid="{00000000-0005-0000-0000-000011060000}"/>
    <cellStyle name="Millares 3 2 2 10" xfId="6605" xr:uid="{9F4F28DA-64D4-4867-9613-06BE20A814A7}"/>
    <cellStyle name="Millares 3 2 2 10 2" xfId="16929" xr:uid="{41F9F3BB-26B5-4F1A-9D69-AB385607B2B8}"/>
    <cellStyle name="Millares 3 2 2 10 2 2" xfId="37577" xr:uid="{2D47ED89-8F90-4B08-815E-7D51B7A67DD6}"/>
    <cellStyle name="Millares 3 2 2 10 3" xfId="27253" xr:uid="{9BD45AB1-AC9E-4B74-A4D9-8AFF4652E319}"/>
    <cellStyle name="Millares 3 2 2 11" xfId="11767" xr:uid="{0DD1C2E1-51AB-46C7-A668-8285EB4B3B83}"/>
    <cellStyle name="Millares 3 2 2 11 2" xfId="32415" xr:uid="{5351DDFF-94D4-4031-A1D1-EF6A81EC5418}"/>
    <cellStyle name="Millares 3 2 2 12" xfId="22091" xr:uid="{9C7A8942-B659-4515-B240-0A9756D65FA0}"/>
    <cellStyle name="Millares 3 2 2 2" xfId="1068" xr:uid="{00000000-0005-0000-0000-000012060000}"/>
    <cellStyle name="Millares 3 2 2 2 10" xfId="11768" xr:uid="{DA72E304-CEF9-44ED-8D7D-F297F5EA5C15}"/>
    <cellStyle name="Millares 3 2 2 2 10 2" xfId="32416" xr:uid="{E8643A2B-8ED4-4EC3-8F4A-9FC2F1CC648C}"/>
    <cellStyle name="Millares 3 2 2 2 11" xfId="22092" xr:uid="{C5325D47-3BAE-4A56-9AC3-28E63F1A04D5}"/>
    <cellStyle name="Millares 3 2 2 2 2" xfId="1069" xr:uid="{00000000-0005-0000-0000-000013060000}"/>
    <cellStyle name="Millares 3 2 2 2 2 2" xfId="1070" xr:uid="{00000000-0005-0000-0000-000014060000}"/>
    <cellStyle name="Millares 3 2 2 2 2 2 2" xfId="1071" xr:uid="{00000000-0005-0000-0000-000015060000}"/>
    <cellStyle name="Millares 3 2 2 2 2 2 2 2" xfId="2045" xr:uid="{00000000-0005-0000-0000-000016060000}"/>
    <cellStyle name="Millares 3 2 2 2 2 2 2 2 2" xfId="3382" xr:uid="{990E9E5A-CBD7-49E5-90CD-4C53D013B9E8}"/>
    <cellStyle name="Millares 3 2 2 2 2 2 2 2 2 2" xfId="5963" xr:uid="{C2A9410A-481E-429E-B8C5-F28E65D45827}"/>
    <cellStyle name="Millares 3 2 2 2 2 2 2 2 2 2 2" xfId="11125" xr:uid="{8521376F-3979-49E3-AE61-08135AAF062F}"/>
    <cellStyle name="Millares 3 2 2 2 2 2 2 2 2 2 2 2" xfId="21449" xr:uid="{A808F34E-2B60-4FBE-B8A4-EC204005E0CF}"/>
    <cellStyle name="Millares 3 2 2 2 2 2 2 2 2 2 2 2 2" xfId="42097" xr:uid="{58FC0B30-D862-40F9-80A4-4DC042243FAE}"/>
    <cellStyle name="Millares 3 2 2 2 2 2 2 2 2 2 2 3" xfId="31773" xr:uid="{C667D084-60BF-4979-BA05-5CF65FBBDB57}"/>
    <cellStyle name="Millares 3 2 2 2 2 2 2 2 2 2 3" xfId="16287" xr:uid="{32B9DB61-549E-4E97-BC25-03CBDAF0E9C3}"/>
    <cellStyle name="Millares 3 2 2 2 2 2 2 2 2 2 3 2" xfId="36935" xr:uid="{23DCF5C4-C335-4F25-B25C-9EF0777F67EF}"/>
    <cellStyle name="Millares 3 2 2 2 2 2 2 2 2 2 4" xfId="26611" xr:uid="{BF16C5C5-3D53-4814-B292-A3FA665EAC29}"/>
    <cellStyle name="Millares 3 2 2 2 2 2 2 2 2 3" xfId="8544" xr:uid="{F8332040-81A9-4B35-9711-D5AF1D3A6D1E}"/>
    <cellStyle name="Millares 3 2 2 2 2 2 2 2 2 3 2" xfId="18868" xr:uid="{14605A16-17FE-4FC5-8975-488F33A8D475}"/>
    <cellStyle name="Millares 3 2 2 2 2 2 2 2 2 3 2 2" xfId="39516" xr:uid="{D9567AB7-0427-45F3-9BF5-68F1A2D2C6DA}"/>
    <cellStyle name="Millares 3 2 2 2 2 2 2 2 2 3 3" xfId="29192" xr:uid="{1B8E81E6-1D74-497B-B9DA-1C0290ED6E7D}"/>
    <cellStyle name="Millares 3 2 2 2 2 2 2 2 2 4" xfId="13706" xr:uid="{73597D31-EBF4-495D-8E8B-AD8B483B438F}"/>
    <cellStyle name="Millares 3 2 2 2 2 2 2 2 2 4 2" xfId="34354" xr:uid="{FF6B341D-4447-4436-949B-5D374020B121}"/>
    <cellStyle name="Millares 3 2 2 2 2 2 2 2 2 5" xfId="24030" xr:uid="{02AB2612-E14F-424B-902F-7E724855ACCD}"/>
    <cellStyle name="Millares 3 2 2 2 2 2 2 2 3" xfId="4673" xr:uid="{ED3A0182-3D23-4D7E-9AE9-FBEDE46F8263}"/>
    <cellStyle name="Millares 3 2 2 2 2 2 2 2 3 2" xfId="9835" xr:uid="{E53916A2-D184-4B88-9262-68A4F9A5EC62}"/>
    <cellStyle name="Millares 3 2 2 2 2 2 2 2 3 2 2" xfId="20159" xr:uid="{4AD5CC69-7D23-4831-8F33-B53FC81A5882}"/>
    <cellStyle name="Millares 3 2 2 2 2 2 2 2 3 2 2 2" xfId="40807" xr:uid="{13B17C97-87FF-4CF5-B73F-F067BC8EB2CE}"/>
    <cellStyle name="Millares 3 2 2 2 2 2 2 2 3 2 3" xfId="30483" xr:uid="{20644480-FA3D-4912-A3D9-104D1C1D01A6}"/>
    <cellStyle name="Millares 3 2 2 2 2 2 2 2 3 3" xfId="14997" xr:uid="{A9790B6B-198A-4A74-8305-89D35B5FB1ED}"/>
    <cellStyle name="Millares 3 2 2 2 2 2 2 2 3 3 2" xfId="35645" xr:uid="{9B622A8D-A9AD-4530-8DA5-E91C55C075B8}"/>
    <cellStyle name="Millares 3 2 2 2 2 2 2 2 3 4" xfId="25321" xr:uid="{B8023425-017E-49F1-97ED-09ABB2CC6DCB}"/>
    <cellStyle name="Millares 3 2 2 2 2 2 2 2 4" xfId="7254" xr:uid="{C5C310B7-4122-467C-83DF-53E9467A1455}"/>
    <cellStyle name="Millares 3 2 2 2 2 2 2 2 4 2" xfId="17578" xr:uid="{BCA49C81-1E8F-4996-AE06-B73E7EF6B238}"/>
    <cellStyle name="Millares 3 2 2 2 2 2 2 2 4 2 2" xfId="38226" xr:uid="{9BA6964C-59D1-4AAE-8964-F9A7DACD3649}"/>
    <cellStyle name="Millares 3 2 2 2 2 2 2 2 4 3" xfId="27902" xr:uid="{0CF734DF-9539-4988-92D7-AEBA6FE6B60C}"/>
    <cellStyle name="Millares 3 2 2 2 2 2 2 2 5" xfId="12416" xr:uid="{6D03E603-5256-4A41-AD0D-B999610EEEB7}"/>
    <cellStyle name="Millares 3 2 2 2 2 2 2 2 5 2" xfId="33064" xr:uid="{90FE7D1F-B938-407F-84A8-6D87A4EB02D2}"/>
    <cellStyle name="Millares 3 2 2 2 2 2 2 2 6" xfId="22740" xr:uid="{95C7A521-B991-4745-BC5C-521EB3CED435}"/>
    <cellStyle name="Millares 3 2 2 2 2 2 2 3" xfId="2737" xr:uid="{7A96B09C-658D-4EEB-911C-DE0F1CAE2E2F}"/>
    <cellStyle name="Millares 3 2 2 2 2 2 2 3 2" xfId="5318" xr:uid="{5E4F8737-7BF3-4923-B8A1-72D4C7B42A0F}"/>
    <cellStyle name="Millares 3 2 2 2 2 2 2 3 2 2" xfId="10480" xr:uid="{AF28E1DA-6BCD-4FB5-A638-925D5B2518E7}"/>
    <cellStyle name="Millares 3 2 2 2 2 2 2 3 2 2 2" xfId="20804" xr:uid="{C8283F97-5C82-47BA-9721-E860751B2015}"/>
    <cellStyle name="Millares 3 2 2 2 2 2 2 3 2 2 2 2" xfId="41452" xr:uid="{C09566CB-8740-4DB6-B11B-D8F64D5AFCFC}"/>
    <cellStyle name="Millares 3 2 2 2 2 2 2 3 2 2 3" xfId="31128" xr:uid="{F589B7DF-4704-4AA7-89E9-CF5C7F99E427}"/>
    <cellStyle name="Millares 3 2 2 2 2 2 2 3 2 3" xfId="15642" xr:uid="{05CA9008-863F-46BB-8B66-7B639FB8A74F}"/>
    <cellStyle name="Millares 3 2 2 2 2 2 2 3 2 3 2" xfId="36290" xr:uid="{557DAC0C-98AE-48A6-8E1E-4E3816502033}"/>
    <cellStyle name="Millares 3 2 2 2 2 2 2 3 2 4" xfId="25966" xr:uid="{358EB1AA-A41F-4807-B7FE-13FAF5BA6176}"/>
    <cellStyle name="Millares 3 2 2 2 2 2 2 3 3" xfId="7899" xr:uid="{3C0033F6-49D7-44B2-B980-BB7F992E6D02}"/>
    <cellStyle name="Millares 3 2 2 2 2 2 2 3 3 2" xfId="18223" xr:uid="{5845ED7D-06A7-4361-95F7-2DD4BC308FD5}"/>
    <cellStyle name="Millares 3 2 2 2 2 2 2 3 3 2 2" xfId="38871" xr:uid="{A8D15D49-96C2-423C-A131-74E5F97131C9}"/>
    <cellStyle name="Millares 3 2 2 2 2 2 2 3 3 3" xfId="28547" xr:uid="{DD30BDF7-6218-44A4-A544-D4C72CA1FF58}"/>
    <cellStyle name="Millares 3 2 2 2 2 2 2 3 4" xfId="13061" xr:uid="{D96193D1-7A7A-4AB6-B495-0C528C4B8177}"/>
    <cellStyle name="Millares 3 2 2 2 2 2 2 3 4 2" xfId="33709" xr:uid="{D9BF2215-3427-4F8B-A9F7-57A78648CA96}"/>
    <cellStyle name="Millares 3 2 2 2 2 2 2 3 5" xfId="23385" xr:uid="{6407AC24-DCE4-4474-B971-D50CA856C184}"/>
    <cellStyle name="Millares 3 2 2 2 2 2 2 4" xfId="4028" xr:uid="{B42E2A67-D71C-4A3E-B226-9EF3A2B7EBEE}"/>
    <cellStyle name="Millares 3 2 2 2 2 2 2 4 2" xfId="9190" xr:uid="{4BA76B6B-75B8-42E8-887F-28C11A7CFCCD}"/>
    <cellStyle name="Millares 3 2 2 2 2 2 2 4 2 2" xfId="19514" xr:uid="{B0BEE5A1-9DCB-4C7C-B198-8A3652F4191D}"/>
    <cellStyle name="Millares 3 2 2 2 2 2 2 4 2 2 2" xfId="40162" xr:uid="{8C321003-9B54-49F0-AECB-A3AA633DE8AC}"/>
    <cellStyle name="Millares 3 2 2 2 2 2 2 4 2 3" xfId="29838" xr:uid="{C66F18D1-0267-4567-BB94-C8EB2E063C00}"/>
    <cellStyle name="Millares 3 2 2 2 2 2 2 4 3" xfId="14352" xr:uid="{8D555BA1-73DD-4C6A-8706-80A8E93AF294}"/>
    <cellStyle name="Millares 3 2 2 2 2 2 2 4 3 2" xfId="35000" xr:uid="{E6BEAB02-530E-4990-908F-45A97706A04C}"/>
    <cellStyle name="Millares 3 2 2 2 2 2 2 4 4" xfId="24676" xr:uid="{39CA9FEA-228E-4D81-B43E-7FFCFB0B3877}"/>
    <cellStyle name="Millares 3 2 2 2 2 2 2 5" xfId="6609" xr:uid="{4CA4C355-F275-4EE6-A78A-8E167A5FB939}"/>
    <cellStyle name="Millares 3 2 2 2 2 2 2 5 2" xfId="16933" xr:uid="{8256DD84-B646-48BE-9845-ACE42B18C723}"/>
    <cellStyle name="Millares 3 2 2 2 2 2 2 5 2 2" xfId="37581" xr:uid="{4E675C12-5952-4119-A5F3-97B56C8544C2}"/>
    <cellStyle name="Millares 3 2 2 2 2 2 2 5 3" xfId="27257" xr:uid="{4CB83422-9CE8-494F-A4DB-C6A0D8A1416B}"/>
    <cellStyle name="Millares 3 2 2 2 2 2 2 6" xfId="11771" xr:uid="{EC8A4823-F89B-4EB1-9BE9-CF3F0BE934AD}"/>
    <cellStyle name="Millares 3 2 2 2 2 2 2 6 2" xfId="32419" xr:uid="{D7BB7026-63BF-471D-8DB0-C0902F8103C7}"/>
    <cellStyle name="Millares 3 2 2 2 2 2 2 7" xfId="22095" xr:uid="{ED5E4CC5-BA25-4D65-ADF1-3741534FABC0}"/>
    <cellStyle name="Millares 3 2 2 2 2 2 3" xfId="2044" xr:uid="{00000000-0005-0000-0000-000017060000}"/>
    <cellStyle name="Millares 3 2 2 2 2 2 3 2" xfId="3381" xr:uid="{9A8B063A-BC71-447D-9CBC-AEAABD7D1CCC}"/>
    <cellStyle name="Millares 3 2 2 2 2 2 3 2 2" xfId="5962" xr:uid="{50E26F75-9A92-4B7B-A2FB-1D57D0434AEF}"/>
    <cellStyle name="Millares 3 2 2 2 2 2 3 2 2 2" xfId="11124" xr:uid="{4EA90709-B209-4BE7-AF92-83BE8EADF55F}"/>
    <cellStyle name="Millares 3 2 2 2 2 2 3 2 2 2 2" xfId="21448" xr:uid="{C36887B3-7B32-4E46-9FB7-90E5F1FEF2B5}"/>
    <cellStyle name="Millares 3 2 2 2 2 2 3 2 2 2 2 2" xfId="42096" xr:uid="{5B3CA39B-26CA-4288-98E9-A1709BB71083}"/>
    <cellStyle name="Millares 3 2 2 2 2 2 3 2 2 2 3" xfId="31772" xr:uid="{BFF46AAB-B7EE-4767-802D-5591944B6243}"/>
    <cellStyle name="Millares 3 2 2 2 2 2 3 2 2 3" xfId="16286" xr:uid="{D464C204-56BB-4164-9F8E-731CC1B44A02}"/>
    <cellStyle name="Millares 3 2 2 2 2 2 3 2 2 3 2" xfId="36934" xr:uid="{34A99CA2-668E-4818-8FA5-98E5A080FB9A}"/>
    <cellStyle name="Millares 3 2 2 2 2 2 3 2 2 4" xfId="26610" xr:uid="{B6E64BEF-6FA9-4F68-9BAC-77A894C67A5D}"/>
    <cellStyle name="Millares 3 2 2 2 2 2 3 2 3" xfId="8543" xr:uid="{963F0399-F1BF-4931-985F-270A9A436E6B}"/>
    <cellStyle name="Millares 3 2 2 2 2 2 3 2 3 2" xfId="18867" xr:uid="{D5E89B29-C8A1-4433-8381-5F02D2DB2E57}"/>
    <cellStyle name="Millares 3 2 2 2 2 2 3 2 3 2 2" xfId="39515" xr:uid="{6F855BDD-5B06-4A9E-95E8-F027F25DF222}"/>
    <cellStyle name="Millares 3 2 2 2 2 2 3 2 3 3" xfId="29191" xr:uid="{53F164EE-D717-45AF-AD79-C7DEA6134CE7}"/>
    <cellStyle name="Millares 3 2 2 2 2 2 3 2 4" xfId="13705" xr:uid="{0D135A8F-2E9B-466B-B458-28FD23167A41}"/>
    <cellStyle name="Millares 3 2 2 2 2 2 3 2 4 2" xfId="34353" xr:uid="{5090CA8A-86A7-459F-9ACC-FEA7D19D1A1E}"/>
    <cellStyle name="Millares 3 2 2 2 2 2 3 2 5" xfId="24029" xr:uid="{980CC0C9-A294-428A-B428-A969CE5E56B4}"/>
    <cellStyle name="Millares 3 2 2 2 2 2 3 3" xfId="4672" xr:uid="{1812858B-BB2C-4FA7-B7CC-67E4F150C962}"/>
    <cellStyle name="Millares 3 2 2 2 2 2 3 3 2" xfId="9834" xr:uid="{ACF7D120-4D76-4ADA-9F5E-FB28BDD8D4B7}"/>
    <cellStyle name="Millares 3 2 2 2 2 2 3 3 2 2" xfId="20158" xr:uid="{6A52CD9A-9D38-4E6E-8673-0D3C7FFF12E4}"/>
    <cellStyle name="Millares 3 2 2 2 2 2 3 3 2 2 2" xfId="40806" xr:uid="{09D649DA-56E4-42CD-952C-27CD832F2520}"/>
    <cellStyle name="Millares 3 2 2 2 2 2 3 3 2 3" xfId="30482" xr:uid="{D0626717-F016-4456-93B7-B2F1E9A78351}"/>
    <cellStyle name="Millares 3 2 2 2 2 2 3 3 3" xfId="14996" xr:uid="{4DFD3DF6-4894-45CC-AD58-614E9EAA0227}"/>
    <cellStyle name="Millares 3 2 2 2 2 2 3 3 3 2" xfId="35644" xr:uid="{5A786A64-25CA-4981-80FC-4DDE08BF87E0}"/>
    <cellStyle name="Millares 3 2 2 2 2 2 3 3 4" xfId="25320" xr:uid="{5597B803-96CF-4CA9-83E8-C496ECEDADF8}"/>
    <cellStyle name="Millares 3 2 2 2 2 2 3 4" xfId="7253" xr:uid="{80672151-1AB4-4A19-986F-403AD3378E0F}"/>
    <cellStyle name="Millares 3 2 2 2 2 2 3 4 2" xfId="17577" xr:uid="{7A686C80-9811-4D1A-ACA0-BB42C571A23C}"/>
    <cellStyle name="Millares 3 2 2 2 2 2 3 4 2 2" xfId="38225" xr:uid="{6425580F-5391-48A4-9593-4F4B719BC21D}"/>
    <cellStyle name="Millares 3 2 2 2 2 2 3 4 3" xfId="27901" xr:uid="{2BE9B926-C8A2-4198-9A01-1935FB4956F3}"/>
    <cellStyle name="Millares 3 2 2 2 2 2 3 5" xfId="12415" xr:uid="{F6DCE25D-8E63-45F6-9233-0FDC6B4D0F05}"/>
    <cellStyle name="Millares 3 2 2 2 2 2 3 5 2" xfId="33063" xr:uid="{641201A9-EA28-485F-8DEF-0E705843613B}"/>
    <cellStyle name="Millares 3 2 2 2 2 2 3 6" xfId="22739" xr:uid="{D14897F3-96AF-4178-AF1D-2346016ED220}"/>
    <cellStyle name="Millares 3 2 2 2 2 2 4" xfId="2736" xr:uid="{3BB9A569-3B59-4E4A-A4CD-764785CC83D9}"/>
    <cellStyle name="Millares 3 2 2 2 2 2 4 2" xfId="5317" xr:uid="{0BF81AB7-17CE-4B03-B0AD-E47F84D03EB5}"/>
    <cellStyle name="Millares 3 2 2 2 2 2 4 2 2" xfId="10479" xr:uid="{2F87F29C-D658-4006-A896-DA3ADCFE7D20}"/>
    <cellStyle name="Millares 3 2 2 2 2 2 4 2 2 2" xfId="20803" xr:uid="{F82181B0-6081-43AF-8A23-BDDCE2D060CB}"/>
    <cellStyle name="Millares 3 2 2 2 2 2 4 2 2 2 2" xfId="41451" xr:uid="{B183B65B-CD92-4DED-812D-89112ACF63AF}"/>
    <cellStyle name="Millares 3 2 2 2 2 2 4 2 2 3" xfId="31127" xr:uid="{53AB17C5-ABB3-4536-BC8B-DCBA4FA961F8}"/>
    <cellStyle name="Millares 3 2 2 2 2 2 4 2 3" xfId="15641" xr:uid="{6901E078-7E56-4E60-8FDE-29F3C4ADED30}"/>
    <cellStyle name="Millares 3 2 2 2 2 2 4 2 3 2" xfId="36289" xr:uid="{221E53EC-9A00-4192-9D20-7F69274ECE69}"/>
    <cellStyle name="Millares 3 2 2 2 2 2 4 2 4" xfId="25965" xr:uid="{EEFE969E-8E6B-4A7C-A218-7FFB7B411193}"/>
    <cellStyle name="Millares 3 2 2 2 2 2 4 3" xfId="7898" xr:uid="{ED1CE45D-25A1-4DBF-A695-609EAAF0CBCB}"/>
    <cellStyle name="Millares 3 2 2 2 2 2 4 3 2" xfId="18222" xr:uid="{711B5C91-3EDD-4146-BC61-BA54665B0C88}"/>
    <cellStyle name="Millares 3 2 2 2 2 2 4 3 2 2" xfId="38870" xr:uid="{375538B5-A5F0-4FD1-993E-79DA6D39DA90}"/>
    <cellStyle name="Millares 3 2 2 2 2 2 4 3 3" xfId="28546" xr:uid="{5F8F2E5E-8955-44D0-833C-40ACE0C07EF6}"/>
    <cellStyle name="Millares 3 2 2 2 2 2 4 4" xfId="13060" xr:uid="{3AD4D09E-5CB7-4DB0-9772-5B177EC3A29D}"/>
    <cellStyle name="Millares 3 2 2 2 2 2 4 4 2" xfId="33708" xr:uid="{EC1071EC-8627-4A4B-8CB2-7816873B2063}"/>
    <cellStyle name="Millares 3 2 2 2 2 2 4 5" xfId="23384" xr:uid="{3299E5BE-C55D-4B53-A828-3995B8CB1332}"/>
    <cellStyle name="Millares 3 2 2 2 2 2 5" xfId="4027" xr:uid="{DE3D7D3C-A9F5-4E3E-B2E0-149CDE3E3BDA}"/>
    <cellStyle name="Millares 3 2 2 2 2 2 5 2" xfId="9189" xr:uid="{DFCE2711-BE5E-496E-A9C4-1D6C07D18826}"/>
    <cellStyle name="Millares 3 2 2 2 2 2 5 2 2" xfId="19513" xr:uid="{0CA08224-56FB-489F-8F0C-FF6B85672606}"/>
    <cellStyle name="Millares 3 2 2 2 2 2 5 2 2 2" xfId="40161" xr:uid="{4E6399A6-E8A1-4522-BFE9-093053BF1BB8}"/>
    <cellStyle name="Millares 3 2 2 2 2 2 5 2 3" xfId="29837" xr:uid="{87C597C3-8B86-47B6-992F-A5038FC85938}"/>
    <cellStyle name="Millares 3 2 2 2 2 2 5 3" xfId="14351" xr:uid="{1BC0DA2D-C458-4064-993D-6C9DADC2AD6D}"/>
    <cellStyle name="Millares 3 2 2 2 2 2 5 3 2" xfId="34999" xr:uid="{EE73C450-3926-4E52-BA42-A2F8F4ABCE5D}"/>
    <cellStyle name="Millares 3 2 2 2 2 2 5 4" xfId="24675" xr:uid="{AAAD567D-3BA7-4C72-A2FC-2583F42EA94F}"/>
    <cellStyle name="Millares 3 2 2 2 2 2 6" xfId="6608" xr:uid="{3E632A93-0E7A-4D31-BA0F-70A4B142A081}"/>
    <cellStyle name="Millares 3 2 2 2 2 2 6 2" xfId="16932" xr:uid="{76C00946-B0E2-48A3-AB8C-30CEF3CDCDC1}"/>
    <cellStyle name="Millares 3 2 2 2 2 2 6 2 2" xfId="37580" xr:uid="{754210D1-5277-40C0-962D-4AF139AECD72}"/>
    <cellStyle name="Millares 3 2 2 2 2 2 6 3" xfId="27256" xr:uid="{4785B23B-BF51-4DEC-86D9-5D3C97DCD74C}"/>
    <cellStyle name="Millares 3 2 2 2 2 2 7" xfId="11770" xr:uid="{8DA7C2B3-49DA-4347-B596-0B816F415890}"/>
    <cellStyle name="Millares 3 2 2 2 2 2 7 2" xfId="32418" xr:uid="{53233562-DBBF-4433-B159-1E57CBE9B20A}"/>
    <cellStyle name="Millares 3 2 2 2 2 2 8" xfId="22094" xr:uid="{C038ADDD-D518-401C-8D08-CC4A8501CAAC}"/>
    <cellStyle name="Millares 3 2 2 2 2 3" xfId="1072" xr:uid="{00000000-0005-0000-0000-000018060000}"/>
    <cellStyle name="Millares 3 2 2 2 2 3 2" xfId="2046" xr:uid="{00000000-0005-0000-0000-000019060000}"/>
    <cellStyle name="Millares 3 2 2 2 2 3 2 2" xfId="3383" xr:uid="{510552DC-6A8E-4283-8397-2A86F822C523}"/>
    <cellStyle name="Millares 3 2 2 2 2 3 2 2 2" xfId="5964" xr:uid="{6B057158-B0F5-44B2-85BF-BD61F6132ED4}"/>
    <cellStyle name="Millares 3 2 2 2 2 3 2 2 2 2" xfId="11126" xr:uid="{992EF630-182D-481E-A2C1-F7382262A229}"/>
    <cellStyle name="Millares 3 2 2 2 2 3 2 2 2 2 2" xfId="21450" xr:uid="{F931BA17-10C9-4685-B080-AD4BBF17C97C}"/>
    <cellStyle name="Millares 3 2 2 2 2 3 2 2 2 2 2 2" xfId="42098" xr:uid="{DB4FFF5D-1E93-4542-85BA-3F2444873074}"/>
    <cellStyle name="Millares 3 2 2 2 2 3 2 2 2 2 3" xfId="31774" xr:uid="{CF860378-6890-496E-A975-086602904429}"/>
    <cellStyle name="Millares 3 2 2 2 2 3 2 2 2 3" xfId="16288" xr:uid="{08A30F66-2D72-4D9C-91E5-A08FA991B41C}"/>
    <cellStyle name="Millares 3 2 2 2 2 3 2 2 2 3 2" xfId="36936" xr:uid="{7B250B06-E501-48E5-B824-EEEAE1F0F490}"/>
    <cellStyle name="Millares 3 2 2 2 2 3 2 2 2 4" xfId="26612" xr:uid="{EBCC100B-E5AF-49F8-8926-BC2FE7228243}"/>
    <cellStyle name="Millares 3 2 2 2 2 3 2 2 3" xfId="8545" xr:uid="{EC0F4585-6CB8-43EA-B2B5-AB6B431355E8}"/>
    <cellStyle name="Millares 3 2 2 2 2 3 2 2 3 2" xfId="18869" xr:uid="{0E4C8913-2E74-4A4F-86EA-2FB5CDA04279}"/>
    <cellStyle name="Millares 3 2 2 2 2 3 2 2 3 2 2" xfId="39517" xr:uid="{7C9462A2-F232-4CA7-AABA-E3894DB95182}"/>
    <cellStyle name="Millares 3 2 2 2 2 3 2 2 3 3" xfId="29193" xr:uid="{8350BE39-E64E-496E-8C5C-E32D63501284}"/>
    <cellStyle name="Millares 3 2 2 2 2 3 2 2 4" xfId="13707" xr:uid="{19011F1D-4FF0-4A34-8331-860F15192497}"/>
    <cellStyle name="Millares 3 2 2 2 2 3 2 2 4 2" xfId="34355" xr:uid="{9FB8EDE2-6F13-4BE1-B0DA-9B0E2CB976B6}"/>
    <cellStyle name="Millares 3 2 2 2 2 3 2 2 5" xfId="24031" xr:uid="{D257501A-281F-43FD-8669-FF8428204BAF}"/>
    <cellStyle name="Millares 3 2 2 2 2 3 2 3" xfId="4674" xr:uid="{A813DC7D-DACB-4E95-9510-7F05F7D54FCB}"/>
    <cellStyle name="Millares 3 2 2 2 2 3 2 3 2" xfId="9836" xr:uid="{87B94180-C168-4DE0-A51E-1683337BD430}"/>
    <cellStyle name="Millares 3 2 2 2 2 3 2 3 2 2" xfId="20160" xr:uid="{88D89693-F0D6-4AF5-8E54-A5F1EDFDC96B}"/>
    <cellStyle name="Millares 3 2 2 2 2 3 2 3 2 2 2" xfId="40808" xr:uid="{4EDEB045-9129-4A2C-A9C4-5B5B3F91E430}"/>
    <cellStyle name="Millares 3 2 2 2 2 3 2 3 2 3" xfId="30484" xr:uid="{A38479E0-AEF5-4331-89B0-FEC15C746035}"/>
    <cellStyle name="Millares 3 2 2 2 2 3 2 3 3" xfId="14998" xr:uid="{F2CA4B05-BF1E-4F5D-93EA-A13C0389FB9E}"/>
    <cellStyle name="Millares 3 2 2 2 2 3 2 3 3 2" xfId="35646" xr:uid="{5D057235-C872-42C9-9A3E-DAB79F8B556E}"/>
    <cellStyle name="Millares 3 2 2 2 2 3 2 3 4" xfId="25322" xr:uid="{4A090848-CC3C-4CDB-B496-C235DA5FEE57}"/>
    <cellStyle name="Millares 3 2 2 2 2 3 2 4" xfId="7255" xr:uid="{A456032A-9882-40B3-A41E-94D24328EDBC}"/>
    <cellStyle name="Millares 3 2 2 2 2 3 2 4 2" xfId="17579" xr:uid="{163B1547-CB61-4D48-912A-792191132F1B}"/>
    <cellStyle name="Millares 3 2 2 2 2 3 2 4 2 2" xfId="38227" xr:uid="{9F6D5F0B-BC57-4A69-AFE4-91D65B02F8C3}"/>
    <cellStyle name="Millares 3 2 2 2 2 3 2 4 3" xfId="27903" xr:uid="{F76F31EE-6716-46D5-93A4-8E048C9136CC}"/>
    <cellStyle name="Millares 3 2 2 2 2 3 2 5" xfId="12417" xr:uid="{FA45087C-3678-47AE-8C4B-878B2333C181}"/>
    <cellStyle name="Millares 3 2 2 2 2 3 2 5 2" xfId="33065" xr:uid="{0824BEEB-D50F-4111-82CD-0C58AB1954D1}"/>
    <cellStyle name="Millares 3 2 2 2 2 3 2 6" xfId="22741" xr:uid="{75E1CFEF-A2D1-49BC-A8B8-A3D61296CAD9}"/>
    <cellStyle name="Millares 3 2 2 2 2 3 3" xfId="2738" xr:uid="{13B8B3E3-1A56-491D-B08F-0F6F3A616632}"/>
    <cellStyle name="Millares 3 2 2 2 2 3 3 2" xfId="5319" xr:uid="{51ED5BD7-E408-48BB-850E-FBE0AD01BC6B}"/>
    <cellStyle name="Millares 3 2 2 2 2 3 3 2 2" xfId="10481" xr:uid="{B7BC8C99-4EF3-41D5-8E0F-05EF431802FE}"/>
    <cellStyle name="Millares 3 2 2 2 2 3 3 2 2 2" xfId="20805" xr:uid="{188335E2-017C-41C3-B08A-BD193EF8817E}"/>
    <cellStyle name="Millares 3 2 2 2 2 3 3 2 2 2 2" xfId="41453" xr:uid="{2782CE0F-526F-4B16-BD74-6F9B1E3BDF7C}"/>
    <cellStyle name="Millares 3 2 2 2 2 3 3 2 2 3" xfId="31129" xr:uid="{87B5802C-D603-45BF-A104-963C3DC255D0}"/>
    <cellStyle name="Millares 3 2 2 2 2 3 3 2 3" xfId="15643" xr:uid="{6D64D28C-AEEA-410C-90DB-55659E39B38B}"/>
    <cellStyle name="Millares 3 2 2 2 2 3 3 2 3 2" xfId="36291" xr:uid="{04B24FE3-1A1E-41A1-8258-0E64BE15F19C}"/>
    <cellStyle name="Millares 3 2 2 2 2 3 3 2 4" xfId="25967" xr:uid="{0BBDA7BE-E617-48B9-8F65-BC3C1626634E}"/>
    <cellStyle name="Millares 3 2 2 2 2 3 3 3" xfId="7900" xr:uid="{4091EE4C-E550-4759-9470-BFE960F5DB10}"/>
    <cellStyle name="Millares 3 2 2 2 2 3 3 3 2" xfId="18224" xr:uid="{340D0394-2CCB-4996-86E5-30764BAAE5A5}"/>
    <cellStyle name="Millares 3 2 2 2 2 3 3 3 2 2" xfId="38872" xr:uid="{0ADF7C50-A227-4449-8378-DB5631EF7731}"/>
    <cellStyle name="Millares 3 2 2 2 2 3 3 3 3" xfId="28548" xr:uid="{49416A29-2DCF-4299-BA7F-3A4FAFB88C23}"/>
    <cellStyle name="Millares 3 2 2 2 2 3 3 4" xfId="13062" xr:uid="{EECF0EBB-FF75-46E8-A903-62A25D0F5D36}"/>
    <cellStyle name="Millares 3 2 2 2 2 3 3 4 2" xfId="33710" xr:uid="{4610D7FA-9E0F-44F6-895A-697934DE4C03}"/>
    <cellStyle name="Millares 3 2 2 2 2 3 3 5" xfId="23386" xr:uid="{F8A6E3E3-5BE0-4944-B651-2E68BD0C37AC}"/>
    <cellStyle name="Millares 3 2 2 2 2 3 4" xfId="4029" xr:uid="{4DFED288-E4E0-4219-A01C-9BD15E55E039}"/>
    <cellStyle name="Millares 3 2 2 2 2 3 4 2" xfId="9191" xr:uid="{5E19E6B9-1B0F-4D40-A0EB-C94A7421C94F}"/>
    <cellStyle name="Millares 3 2 2 2 2 3 4 2 2" xfId="19515" xr:uid="{AAB3346C-6520-4183-B81C-42B5D707B06C}"/>
    <cellStyle name="Millares 3 2 2 2 2 3 4 2 2 2" xfId="40163" xr:uid="{EB9763DB-45D3-4461-A919-AA22A30F7F55}"/>
    <cellStyle name="Millares 3 2 2 2 2 3 4 2 3" xfId="29839" xr:uid="{3900DAC2-CAC8-43FF-8585-B72B87A82BCB}"/>
    <cellStyle name="Millares 3 2 2 2 2 3 4 3" xfId="14353" xr:uid="{3FB4DCEA-5949-4C4B-9793-2F929EE2905A}"/>
    <cellStyle name="Millares 3 2 2 2 2 3 4 3 2" xfId="35001" xr:uid="{E872448D-1EBA-4BC7-B1A4-10AF30707873}"/>
    <cellStyle name="Millares 3 2 2 2 2 3 4 4" xfId="24677" xr:uid="{81A871B6-A31C-4BF8-BE02-F32BFC55277F}"/>
    <cellStyle name="Millares 3 2 2 2 2 3 5" xfId="6610" xr:uid="{EB00F473-D113-48D8-9D00-3CAEE2F04439}"/>
    <cellStyle name="Millares 3 2 2 2 2 3 5 2" xfId="16934" xr:uid="{EE755B46-85D5-4FD0-B718-472FE9398DED}"/>
    <cellStyle name="Millares 3 2 2 2 2 3 5 2 2" xfId="37582" xr:uid="{403E7DD1-9AE9-49C2-9F1A-88D0FC039643}"/>
    <cellStyle name="Millares 3 2 2 2 2 3 5 3" xfId="27258" xr:uid="{76A58A8F-1B53-493D-A991-6924F673FF7D}"/>
    <cellStyle name="Millares 3 2 2 2 2 3 6" xfId="11772" xr:uid="{252354F9-2536-420B-9525-842D280D434A}"/>
    <cellStyle name="Millares 3 2 2 2 2 3 6 2" xfId="32420" xr:uid="{DA33F966-DAC6-40C1-BC8C-E3435B970D1D}"/>
    <cellStyle name="Millares 3 2 2 2 2 3 7" xfId="22096" xr:uid="{6D7CDFC4-885E-48E4-94D7-400B7E837C5F}"/>
    <cellStyle name="Millares 3 2 2 2 2 4" xfId="2043" xr:uid="{00000000-0005-0000-0000-00001A060000}"/>
    <cellStyle name="Millares 3 2 2 2 2 4 2" xfId="3380" xr:uid="{E955CD01-21C1-41B7-802E-2FC2E71F1AD5}"/>
    <cellStyle name="Millares 3 2 2 2 2 4 2 2" xfId="5961" xr:uid="{A0025BCB-3395-467D-A6EB-9E195F695D10}"/>
    <cellStyle name="Millares 3 2 2 2 2 4 2 2 2" xfId="11123" xr:uid="{7B92C023-174A-4BBA-88EF-96BBEE207F36}"/>
    <cellStyle name="Millares 3 2 2 2 2 4 2 2 2 2" xfId="21447" xr:uid="{20A96343-7483-4456-A065-1F623135873B}"/>
    <cellStyle name="Millares 3 2 2 2 2 4 2 2 2 2 2" xfId="42095" xr:uid="{13463ED4-03EE-4CF0-8838-237298F36C7A}"/>
    <cellStyle name="Millares 3 2 2 2 2 4 2 2 2 3" xfId="31771" xr:uid="{9D396C49-4D3B-40E3-8DE6-ACC5644F8BAF}"/>
    <cellStyle name="Millares 3 2 2 2 2 4 2 2 3" xfId="16285" xr:uid="{8FB1DE59-F9A1-431B-BCEA-51875340E7A5}"/>
    <cellStyle name="Millares 3 2 2 2 2 4 2 2 3 2" xfId="36933" xr:uid="{76B1E814-1DF7-420B-82B4-E734E6938C07}"/>
    <cellStyle name="Millares 3 2 2 2 2 4 2 2 4" xfId="26609" xr:uid="{53D38E49-EBB8-4858-B747-DCACA5F448CD}"/>
    <cellStyle name="Millares 3 2 2 2 2 4 2 3" xfId="8542" xr:uid="{460F1FD6-5A90-44E2-AF93-42296C4B0411}"/>
    <cellStyle name="Millares 3 2 2 2 2 4 2 3 2" xfId="18866" xr:uid="{C11CBC03-6B41-4B4E-BE16-F03A4F0B0C27}"/>
    <cellStyle name="Millares 3 2 2 2 2 4 2 3 2 2" xfId="39514" xr:uid="{3C16C835-465A-40EB-9ACF-94DFBA6F8899}"/>
    <cellStyle name="Millares 3 2 2 2 2 4 2 3 3" xfId="29190" xr:uid="{9649D0D3-E819-4C6B-991C-101457D0409E}"/>
    <cellStyle name="Millares 3 2 2 2 2 4 2 4" xfId="13704" xr:uid="{CA778D5B-1E70-473D-BDA2-800D7194D815}"/>
    <cellStyle name="Millares 3 2 2 2 2 4 2 4 2" xfId="34352" xr:uid="{537A1FEA-90ED-41FF-AA86-A1C966085C32}"/>
    <cellStyle name="Millares 3 2 2 2 2 4 2 5" xfId="24028" xr:uid="{F60B913F-45F9-4E36-8DCE-5E9126070423}"/>
    <cellStyle name="Millares 3 2 2 2 2 4 3" xfId="4671" xr:uid="{DBE55D09-577D-4BB2-853C-06759FB5CB9D}"/>
    <cellStyle name="Millares 3 2 2 2 2 4 3 2" xfId="9833" xr:uid="{5B6180A6-299B-4D96-AB87-53B2FE3B1F78}"/>
    <cellStyle name="Millares 3 2 2 2 2 4 3 2 2" xfId="20157" xr:uid="{FECF5AD9-4A5D-452A-82AD-9B46E19A4183}"/>
    <cellStyle name="Millares 3 2 2 2 2 4 3 2 2 2" xfId="40805" xr:uid="{B8EEAD22-3F71-4E9C-AB72-40345EFDA171}"/>
    <cellStyle name="Millares 3 2 2 2 2 4 3 2 3" xfId="30481" xr:uid="{87DF11F0-BB56-47C3-A6FA-AE8435AEFB82}"/>
    <cellStyle name="Millares 3 2 2 2 2 4 3 3" xfId="14995" xr:uid="{4161D29A-840C-44AC-A14C-E85AACBC3D31}"/>
    <cellStyle name="Millares 3 2 2 2 2 4 3 3 2" xfId="35643" xr:uid="{ECCB570F-277F-4FA1-A05E-D92410BA53D0}"/>
    <cellStyle name="Millares 3 2 2 2 2 4 3 4" xfId="25319" xr:uid="{C8394E16-5D73-4A1F-BD69-7AE3C7BF300E}"/>
    <cellStyle name="Millares 3 2 2 2 2 4 4" xfId="7252" xr:uid="{3DAFB6D4-A2DA-413C-B8DD-83CCB12BBBAC}"/>
    <cellStyle name="Millares 3 2 2 2 2 4 4 2" xfId="17576" xr:uid="{181E44D0-B27C-43BD-A925-22BBACD41E4B}"/>
    <cellStyle name="Millares 3 2 2 2 2 4 4 2 2" xfId="38224" xr:uid="{5549B2CF-7439-434A-9A01-7CCEB04C3E88}"/>
    <cellStyle name="Millares 3 2 2 2 2 4 4 3" xfId="27900" xr:uid="{2ACA63D5-B45D-4474-BFF1-821C9C34B3D6}"/>
    <cellStyle name="Millares 3 2 2 2 2 4 5" xfId="12414" xr:uid="{753C3442-1301-4199-B4C7-5A9869EE651E}"/>
    <cellStyle name="Millares 3 2 2 2 2 4 5 2" xfId="33062" xr:uid="{D05B2B5B-C0F0-4D63-9278-83B3796C9165}"/>
    <cellStyle name="Millares 3 2 2 2 2 4 6" xfId="22738" xr:uid="{2B1373B9-A193-4770-B584-489E83DC9E23}"/>
    <cellStyle name="Millares 3 2 2 2 2 5" xfId="2735" xr:uid="{88D35ABD-3327-4F55-B07C-336C00D90ADA}"/>
    <cellStyle name="Millares 3 2 2 2 2 5 2" xfId="5316" xr:uid="{53C20702-8117-47A6-B6B5-C7703244FE2E}"/>
    <cellStyle name="Millares 3 2 2 2 2 5 2 2" xfId="10478" xr:uid="{3F8A7254-DE81-4CC0-ACAD-DF6ED5F1B704}"/>
    <cellStyle name="Millares 3 2 2 2 2 5 2 2 2" xfId="20802" xr:uid="{04DA9632-D529-4572-B59D-AD2E48B48A5B}"/>
    <cellStyle name="Millares 3 2 2 2 2 5 2 2 2 2" xfId="41450" xr:uid="{905B6EC5-3279-4152-9A81-31018A483D5B}"/>
    <cellStyle name="Millares 3 2 2 2 2 5 2 2 3" xfId="31126" xr:uid="{7CC23923-1244-4DB7-BDA9-4EE7824035B8}"/>
    <cellStyle name="Millares 3 2 2 2 2 5 2 3" xfId="15640" xr:uid="{642FB0E4-F6D1-4D24-8059-C167BCE691B7}"/>
    <cellStyle name="Millares 3 2 2 2 2 5 2 3 2" xfId="36288" xr:uid="{06D846EA-4FF8-4688-BA51-AFDFA01D5B83}"/>
    <cellStyle name="Millares 3 2 2 2 2 5 2 4" xfId="25964" xr:uid="{00B95804-06D3-4131-8826-1319ECF728AF}"/>
    <cellStyle name="Millares 3 2 2 2 2 5 3" xfId="7897" xr:uid="{2FD869D5-1817-4E1D-BFBA-CAB080FA6E82}"/>
    <cellStyle name="Millares 3 2 2 2 2 5 3 2" xfId="18221" xr:uid="{D9C2BB0A-8160-4F4A-B35D-B40ED52D1D16}"/>
    <cellStyle name="Millares 3 2 2 2 2 5 3 2 2" xfId="38869" xr:uid="{6089C876-6A53-4685-ABC6-B7C945D8C6FF}"/>
    <cellStyle name="Millares 3 2 2 2 2 5 3 3" xfId="28545" xr:uid="{71B7A8AD-14A2-42ED-A280-F1894D010943}"/>
    <cellStyle name="Millares 3 2 2 2 2 5 4" xfId="13059" xr:uid="{4C8888BF-9B2E-4911-BD23-A00B2CE8E971}"/>
    <cellStyle name="Millares 3 2 2 2 2 5 4 2" xfId="33707" xr:uid="{2D5511E8-1A1A-4AA5-A6E4-EB4F56870919}"/>
    <cellStyle name="Millares 3 2 2 2 2 5 5" xfId="23383" xr:uid="{DB395271-6DC8-4B24-8824-41D1800BF775}"/>
    <cellStyle name="Millares 3 2 2 2 2 6" xfId="4026" xr:uid="{B81AF183-1506-4F5A-A762-427858F4F158}"/>
    <cellStyle name="Millares 3 2 2 2 2 6 2" xfId="9188" xr:uid="{6C103065-FA81-4457-A206-7C1746C6DD49}"/>
    <cellStyle name="Millares 3 2 2 2 2 6 2 2" xfId="19512" xr:uid="{6548B02A-1ED8-46C5-8001-45DD0C404A18}"/>
    <cellStyle name="Millares 3 2 2 2 2 6 2 2 2" xfId="40160" xr:uid="{2F1D6F04-EB3D-4A78-97BC-4382A0614AC4}"/>
    <cellStyle name="Millares 3 2 2 2 2 6 2 3" xfId="29836" xr:uid="{3FA0988E-D56C-4E92-B0B9-A874A76EE059}"/>
    <cellStyle name="Millares 3 2 2 2 2 6 3" xfId="14350" xr:uid="{803D35EC-9256-49C6-8CD9-EB21E3E0F5A3}"/>
    <cellStyle name="Millares 3 2 2 2 2 6 3 2" xfId="34998" xr:uid="{AEEA662E-B79F-444C-ACAE-AD6810C91E69}"/>
    <cellStyle name="Millares 3 2 2 2 2 6 4" xfId="24674" xr:uid="{9DE7DE4B-7A27-4777-970F-4D5AC3EB6B35}"/>
    <cellStyle name="Millares 3 2 2 2 2 7" xfId="6607" xr:uid="{C0ECA43B-60E6-4743-B0EE-FDC676AA1B88}"/>
    <cellStyle name="Millares 3 2 2 2 2 7 2" xfId="16931" xr:uid="{DF1BAB52-CC9A-430B-B285-7BBADA012019}"/>
    <cellStyle name="Millares 3 2 2 2 2 7 2 2" xfId="37579" xr:uid="{E6C39C37-84A1-48D9-AC1D-7162BC9C7239}"/>
    <cellStyle name="Millares 3 2 2 2 2 7 3" xfId="27255" xr:uid="{E2A336EC-BE06-48AF-90A5-1E13DF779C0E}"/>
    <cellStyle name="Millares 3 2 2 2 2 8" xfId="11769" xr:uid="{AC01B9C1-3C93-470B-AC81-73E22983DAC5}"/>
    <cellStyle name="Millares 3 2 2 2 2 8 2" xfId="32417" xr:uid="{3AF02D12-1FE7-4087-BC43-8F7342121942}"/>
    <cellStyle name="Millares 3 2 2 2 2 9" xfId="22093" xr:uid="{34049753-61A8-4596-86D0-39D799AC0F46}"/>
    <cellStyle name="Millares 3 2 2 2 3" xfId="1073" xr:uid="{00000000-0005-0000-0000-00001B060000}"/>
    <cellStyle name="Millares 3 2 2 2 3 2" xfId="1074" xr:uid="{00000000-0005-0000-0000-00001C060000}"/>
    <cellStyle name="Millares 3 2 2 2 3 2 2" xfId="2048" xr:uid="{00000000-0005-0000-0000-00001D060000}"/>
    <cellStyle name="Millares 3 2 2 2 3 2 2 2" xfId="3385" xr:uid="{01CEB7F8-3AAB-4A56-BAF1-06041861AFC9}"/>
    <cellStyle name="Millares 3 2 2 2 3 2 2 2 2" xfId="5966" xr:uid="{582815B4-BA76-4F53-9F5F-CB9FC0CFC2C8}"/>
    <cellStyle name="Millares 3 2 2 2 3 2 2 2 2 2" xfId="11128" xr:uid="{CEDFC20E-08B4-48CB-97B8-B953C5835D44}"/>
    <cellStyle name="Millares 3 2 2 2 3 2 2 2 2 2 2" xfId="21452" xr:uid="{AA499DD5-AABF-4A5E-968F-4CD5C9663B55}"/>
    <cellStyle name="Millares 3 2 2 2 3 2 2 2 2 2 2 2" xfId="42100" xr:uid="{67EE8EE2-9A06-46C5-8978-F643B5BF7C83}"/>
    <cellStyle name="Millares 3 2 2 2 3 2 2 2 2 2 3" xfId="31776" xr:uid="{89409FBF-5691-4187-A475-FBA14B539462}"/>
    <cellStyle name="Millares 3 2 2 2 3 2 2 2 2 3" xfId="16290" xr:uid="{5F830D41-772F-45E0-98E5-D176139D0380}"/>
    <cellStyle name="Millares 3 2 2 2 3 2 2 2 2 3 2" xfId="36938" xr:uid="{C300913D-F558-4108-89B6-8DFA75837892}"/>
    <cellStyle name="Millares 3 2 2 2 3 2 2 2 2 4" xfId="26614" xr:uid="{14DCF3B9-C239-4203-B164-9955BD2DE92F}"/>
    <cellStyle name="Millares 3 2 2 2 3 2 2 2 3" xfId="8547" xr:uid="{8C801A0E-E535-42AA-921B-5F22A7908FFC}"/>
    <cellStyle name="Millares 3 2 2 2 3 2 2 2 3 2" xfId="18871" xr:uid="{5A09F971-601D-489B-B000-2F795CE953D9}"/>
    <cellStyle name="Millares 3 2 2 2 3 2 2 2 3 2 2" xfId="39519" xr:uid="{C1DD89BB-CD84-45D0-8A33-ADDD069359E9}"/>
    <cellStyle name="Millares 3 2 2 2 3 2 2 2 3 3" xfId="29195" xr:uid="{F9033BBF-E14B-49DD-BB04-CE49011925AE}"/>
    <cellStyle name="Millares 3 2 2 2 3 2 2 2 4" xfId="13709" xr:uid="{0C28F29A-BF97-42D0-AD2A-B73743E4982B}"/>
    <cellStyle name="Millares 3 2 2 2 3 2 2 2 4 2" xfId="34357" xr:uid="{90371B33-3661-4CC1-B7F4-CC3F6469D96E}"/>
    <cellStyle name="Millares 3 2 2 2 3 2 2 2 5" xfId="24033" xr:uid="{2C1EC730-15BD-4254-8CB7-A0028A878FD1}"/>
    <cellStyle name="Millares 3 2 2 2 3 2 2 3" xfId="4676" xr:uid="{DA980806-47C8-4D10-9CFF-C64B557F05E2}"/>
    <cellStyle name="Millares 3 2 2 2 3 2 2 3 2" xfId="9838" xr:uid="{A969B0E2-9BFA-4B78-A44B-346351E62082}"/>
    <cellStyle name="Millares 3 2 2 2 3 2 2 3 2 2" xfId="20162" xr:uid="{F3F67148-A0EF-4802-81B3-95C888BC2F68}"/>
    <cellStyle name="Millares 3 2 2 2 3 2 2 3 2 2 2" xfId="40810" xr:uid="{9CA57C67-8162-4A5F-90EB-F2F1867F0A8F}"/>
    <cellStyle name="Millares 3 2 2 2 3 2 2 3 2 3" xfId="30486" xr:uid="{D9DB1A2C-80D9-4F4A-967B-75E87833F327}"/>
    <cellStyle name="Millares 3 2 2 2 3 2 2 3 3" xfId="15000" xr:uid="{D4C10821-B9DD-4124-A976-CFFF41538F41}"/>
    <cellStyle name="Millares 3 2 2 2 3 2 2 3 3 2" xfId="35648" xr:uid="{070B82A6-2770-46B3-9157-59800344CC7D}"/>
    <cellStyle name="Millares 3 2 2 2 3 2 2 3 4" xfId="25324" xr:uid="{6565374D-CB43-4867-A7A4-50DAD8C2354B}"/>
    <cellStyle name="Millares 3 2 2 2 3 2 2 4" xfId="7257" xr:uid="{E1D818AB-C21C-416A-BD3B-8F7E8989A230}"/>
    <cellStyle name="Millares 3 2 2 2 3 2 2 4 2" xfId="17581" xr:uid="{DD553DD6-EBD3-4E67-86EA-DA899EF3B914}"/>
    <cellStyle name="Millares 3 2 2 2 3 2 2 4 2 2" xfId="38229" xr:uid="{DE4D94F9-3FE1-47FF-B973-6091C0D9A67D}"/>
    <cellStyle name="Millares 3 2 2 2 3 2 2 4 3" xfId="27905" xr:uid="{CD29BD2E-04C1-4FAD-A4DD-6EA05D54F819}"/>
    <cellStyle name="Millares 3 2 2 2 3 2 2 5" xfId="12419" xr:uid="{DA977E14-2C61-411C-856A-12527FAA8822}"/>
    <cellStyle name="Millares 3 2 2 2 3 2 2 5 2" xfId="33067" xr:uid="{68FB2F79-F818-4A88-9F6D-81B86F86495D}"/>
    <cellStyle name="Millares 3 2 2 2 3 2 2 6" xfId="22743" xr:uid="{8B669A9E-7929-4818-BDDF-E7D22669FF6C}"/>
    <cellStyle name="Millares 3 2 2 2 3 2 3" xfId="2740" xr:uid="{68B13106-408F-4D0E-BD0F-C2CFA4F906E2}"/>
    <cellStyle name="Millares 3 2 2 2 3 2 3 2" xfId="5321" xr:uid="{ED200F14-8DA3-4DE9-B11C-989E24D1E74B}"/>
    <cellStyle name="Millares 3 2 2 2 3 2 3 2 2" xfId="10483" xr:uid="{712FAB8E-4559-4EF3-9DD3-A45CC050A9FE}"/>
    <cellStyle name="Millares 3 2 2 2 3 2 3 2 2 2" xfId="20807" xr:uid="{425C77BF-37F2-4987-A035-7825719B3ACE}"/>
    <cellStyle name="Millares 3 2 2 2 3 2 3 2 2 2 2" xfId="41455" xr:uid="{049EF58C-39C5-4715-8661-BB6DF7F2417B}"/>
    <cellStyle name="Millares 3 2 2 2 3 2 3 2 2 3" xfId="31131" xr:uid="{DEFB470A-2A09-49BD-9815-ED22893332C0}"/>
    <cellStyle name="Millares 3 2 2 2 3 2 3 2 3" xfId="15645" xr:uid="{C4996A28-C08E-4713-9CC1-444E0BE4BEF3}"/>
    <cellStyle name="Millares 3 2 2 2 3 2 3 2 3 2" xfId="36293" xr:uid="{D5FA0C48-C9B7-47D4-AAA0-99F51FBE11A8}"/>
    <cellStyle name="Millares 3 2 2 2 3 2 3 2 4" xfId="25969" xr:uid="{844C6328-E417-4F91-B2EE-A2F1F5652656}"/>
    <cellStyle name="Millares 3 2 2 2 3 2 3 3" xfId="7902" xr:uid="{A4989C87-EFBF-4608-ACF8-00FAC14EB8E1}"/>
    <cellStyle name="Millares 3 2 2 2 3 2 3 3 2" xfId="18226" xr:uid="{08E5E71E-4CAE-4197-AFC2-AEF556DFBE70}"/>
    <cellStyle name="Millares 3 2 2 2 3 2 3 3 2 2" xfId="38874" xr:uid="{0B45473C-403C-40D6-B00C-4BED7C114E38}"/>
    <cellStyle name="Millares 3 2 2 2 3 2 3 3 3" xfId="28550" xr:uid="{3AE7E14A-1A83-40C2-BCEF-569363C53DBD}"/>
    <cellStyle name="Millares 3 2 2 2 3 2 3 4" xfId="13064" xr:uid="{129DE7F6-3239-4308-843E-DDAA58CE3246}"/>
    <cellStyle name="Millares 3 2 2 2 3 2 3 4 2" xfId="33712" xr:uid="{34906096-4462-4EEC-A086-A0A874BFA692}"/>
    <cellStyle name="Millares 3 2 2 2 3 2 3 5" xfId="23388" xr:uid="{6FB5A53F-5ACB-4206-AF67-30267C1C31E5}"/>
    <cellStyle name="Millares 3 2 2 2 3 2 4" xfId="4031" xr:uid="{70B5F2F9-D383-405B-9433-014D391B1FDF}"/>
    <cellStyle name="Millares 3 2 2 2 3 2 4 2" xfId="9193" xr:uid="{D6D12D5C-327F-4047-88D5-4DA72193B4AC}"/>
    <cellStyle name="Millares 3 2 2 2 3 2 4 2 2" xfId="19517" xr:uid="{07EF8F74-C8A8-4367-A5A0-02F2EDD7907A}"/>
    <cellStyle name="Millares 3 2 2 2 3 2 4 2 2 2" xfId="40165" xr:uid="{12E49610-E585-47D4-B2CA-550C6688B54E}"/>
    <cellStyle name="Millares 3 2 2 2 3 2 4 2 3" xfId="29841" xr:uid="{199F04EE-CB3B-48CC-9B60-470768E479D2}"/>
    <cellStyle name="Millares 3 2 2 2 3 2 4 3" xfId="14355" xr:uid="{E3515E5A-FB08-40BA-ACFB-91E5CF854A8E}"/>
    <cellStyle name="Millares 3 2 2 2 3 2 4 3 2" xfId="35003" xr:uid="{5D0C3B1F-314C-443C-9564-E50296FC9778}"/>
    <cellStyle name="Millares 3 2 2 2 3 2 4 4" xfId="24679" xr:uid="{FC7733B3-0470-452E-8C01-028D433E9702}"/>
    <cellStyle name="Millares 3 2 2 2 3 2 5" xfId="6612" xr:uid="{1CFB5497-6873-45F1-8BE4-3F3024CAF829}"/>
    <cellStyle name="Millares 3 2 2 2 3 2 5 2" xfId="16936" xr:uid="{33C7EE6D-458A-48FC-B431-F5C5ADC85C67}"/>
    <cellStyle name="Millares 3 2 2 2 3 2 5 2 2" xfId="37584" xr:uid="{1FA68F08-76E9-4A04-BAB3-A2DF3CA872E0}"/>
    <cellStyle name="Millares 3 2 2 2 3 2 5 3" xfId="27260" xr:uid="{0A34FB7B-C50F-477B-8F8C-D78FAB61CBF8}"/>
    <cellStyle name="Millares 3 2 2 2 3 2 6" xfId="11774" xr:uid="{47B1CF8C-2333-4197-9BA7-0B4D93F17E93}"/>
    <cellStyle name="Millares 3 2 2 2 3 2 6 2" xfId="32422" xr:uid="{7649A9EF-F8A2-443D-8452-5928E94754BA}"/>
    <cellStyle name="Millares 3 2 2 2 3 2 7" xfId="22098" xr:uid="{F7A0B348-3995-4158-9EFD-4CF865EE09E5}"/>
    <cellStyle name="Millares 3 2 2 2 3 3" xfId="2047" xr:uid="{00000000-0005-0000-0000-00001E060000}"/>
    <cellStyle name="Millares 3 2 2 2 3 3 2" xfId="3384" xr:uid="{1D80C8EE-A49C-4C4C-B9D1-1B8442482A6F}"/>
    <cellStyle name="Millares 3 2 2 2 3 3 2 2" xfId="5965" xr:uid="{29452747-94C3-4141-90EC-070FE2D378A3}"/>
    <cellStyle name="Millares 3 2 2 2 3 3 2 2 2" xfId="11127" xr:uid="{BDD1C351-EEE6-43B6-BA51-34AF17D9F3FF}"/>
    <cellStyle name="Millares 3 2 2 2 3 3 2 2 2 2" xfId="21451" xr:uid="{99371374-07B1-4672-AA1D-C000DA0246D5}"/>
    <cellStyle name="Millares 3 2 2 2 3 3 2 2 2 2 2" xfId="42099" xr:uid="{27A78958-367B-4C61-94FE-90CF09B3507C}"/>
    <cellStyle name="Millares 3 2 2 2 3 3 2 2 2 3" xfId="31775" xr:uid="{02CB6E96-EBEA-4C8A-8FFE-458494075AFE}"/>
    <cellStyle name="Millares 3 2 2 2 3 3 2 2 3" xfId="16289" xr:uid="{5064319C-CB99-4E8C-BCB2-795487304CF0}"/>
    <cellStyle name="Millares 3 2 2 2 3 3 2 2 3 2" xfId="36937" xr:uid="{35BD2498-0BBF-4F0F-8881-0D1DD9435723}"/>
    <cellStyle name="Millares 3 2 2 2 3 3 2 2 4" xfId="26613" xr:uid="{636433E9-A405-4FA5-8B90-62D93F4095C8}"/>
    <cellStyle name="Millares 3 2 2 2 3 3 2 3" xfId="8546" xr:uid="{571421A1-F3BD-4841-9EE2-B9F013253FC1}"/>
    <cellStyle name="Millares 3 2 2 2 3 3 2 3 2" xfId="18870" xr:uid="{072072DE-FD6A-4436-A71C-EB52C81F25E5}"/>
    <cellStyle name="Millares 3 2 2 2 3 3 2 3 2 2" xfId="39518" xr:uid="{F43AB82E-2E6D-4710-8024-0678A97FE836}"/>
    <cellStyle name="Millares 3 2 2 2 3 3 2 3 3" xfId="29194" xr:uid="{AA48D946-36C4-443D-B90B-1D7D99D6E532}"/>
    <cellStyle name="Millares 3 2 2 2 3 3 2 4" xfId="13708" xr:uid="{C70AEB70-4189-4F19-B6EE-2C3DA480AF4C}"/>
    <cellStyle name="Millares 3 2 2 2 3 3 2 4 2" xfId="34356" xr:uid="{BB4E85BD-F79D-4287-A80A-B47D4392DE5B}"/>
    <cellStyle name="Millares 3 2 2 2 3 3 2 5" xfId="24032" xr:uid="{089FC841-7F82-481E-9193-39460FCF109A}"/>
    <cellStyle name="Millares 3 2 2 2 3 3 3" xfId="4675" xr:uid="{378A99D4-1D43-4B9D-9F5E-709B4DC57310}"/>
    <cellStyle name="Millares 3 2 2 2 3 3 3 2" xfId="9837" xr:uid="{252AB82F-5FF8-4A4A-81BC-049CCF2EE58F}"/>
    <cellStyle name="Millares 3 2 2 2 3 3 3 2 2" xfId="20161" xr:uid="{B8DEF9EE-959B-4DE4-836A-27C752F2E925}"/>
    <cellStyle name="Millares 3 2 2 2 3 3 3 2 2 2" xfId="40809" xr:uid="{C99C7CC5-FBC2-4BB8-BA4E-1B1D3EA7EF5E}"/>
    <cellStyle name="Millares 3 2 2 2 3 3 3 2 3" xfId="30485" xr:uid="{9D45C26A-8F85-4438-B8FA-3B142BF5F6D2}"/>
    <cellStyle name="Millares 3 2 2 2 3 3 3 3" xfId="14999" xr:uid="{7C59371B-5484-4A0D-85C6-3568A4997434}"/>
    <cellStyle name="Millares 3 2 2 2 3 3 3 3 2" xfId="35647" xr:uid="{B22BAFDE-E537-4DB2-A1A9-A9A159316638}"/>
    <cellStyle name="Millares 3 2 2 2 3 3 3 4" xfId="25323" xr:uid="{E7396813-631D-4ED8-9B4E-48A145D4904A}"/>
    <cellStyle name="Millares 3 2 2 2 3 3 4" xfId="7256" xr:uid="{565FA86E-6BE7-4C67-AA4D-65DF5C4EFB91}"/>
    <cellStyle name="Millares 3 2 2 2 3 3 4 2" xfId="17580" xr:uid="{C5879936-61CE-4309-AAF6-AF479BF19200}"/>
    <cellStyle name="Millares 3 2 2 2 3 3 4 2 2" xfId="38228" xr:uid="{C9EB6406-93FC-4911-9F85-A92116ECCF47}"/>
    <cellStyle name="Millares 3 2 2 2 3 3 4 3" xfId="27904" xr:uid="{3EAC7FDB-24E4-41B3-9D26-0BDF51152206}"/>
    <cellStyle name="Millares 3 2 2 2 3 3 5" xfId="12418" xr:uid="{06B5EED7-ECD1-40B5-ADCA-F872E580DD32}"/>
    <cellStyle name="Millares 3 2 2 2 3 3 5 2" xfId="33066" xr:uid="{939453CF-83FF-4D27-9436-EC7D850A5F3C}"/>
    <cellStyle name="Millares 3 2 2 2 3 3 6" xfId="22742" xr:uid="{D27ADE2D-7A13-4CB3-8876-0B5E714D7C60}"/>
    <cellStyle name="Millares 3 2 2 2 3 4" xfId="2739" xr:uid="{E38B08BC-9C2C-47F8-A6D3-D7C6720FC287}"/>
    <cellStyle name="Millares 3 2 2 2 3 4 2" xfId="5320" xr:uid="{9765387A-C8D2-4BE0-BC93-AE9FB850C84D}"/>
    <cellStyle name="Millares 3 2 2 2 3 4 2 2" xfId="10482" xr:uid="{AC00F72B-186D-42AA-B33C-C9116AA0EB9E}"/>
    <cellStyle name="Millares 3 2 2 2 3 4 2 2 2" xfId="20806" xr:uid="{1D25681C-FB02-4AC9-A385-BB64701E1572}"/>
    <cellStyle name="Millares 3 2 2 2 3 4 2 2 2 2" xfId="41454" xr:uid="{85173F55-B79D-4A06-982C-C636EC25A18E}"/>
    <cellStyle name="Millares 3 2 2 2 3 4 2 2 3" xfId="31130" xr:uid="{8F4B235C-236A-442A-BC41-54C9265248F7}"/>
    <cellStyle name="Millares 3 2 2 2 3 4 2 3" xfId="15644" xr:uid="{E26936C4-1B35-4747-BEE7-6A48BD903380}"/>
    <cellStyle name="Millares 3 2 2 2 3 4 2 3 2" xfId="36292" xr:uid="{0A4CF8E4-46F4-4F38-90B6-70269CCA8CF3}"/>
    <cellStyle name="Millares 3 2 2 2 3 4 2 4" xfId="25968" xr:uid="{A66F94E5-F2A2-4B8E-A1D1-51E09E0AEEB2}"/>
    <cellStyle name="Millares 3 2 2 2 3 4 3" xfId="7901" xr:uid="{7A779700-150E-4AC5-B65B-CD64979E089F}"/>
    <cellStyle name="Millares 3 2 2 2 3 4 3 2" xfId="18225" xr:uid="{52DF0C7F-7A11-4625-BFB1-7A4907E4F4A4}"/>
    <cellStyle name="Millares 3 2 2 2 3 4 3 2 2" xfId="38873" xr:uid="{C27E8859-6DB0-4242-A3F1-39D29CF51368}"/>
    <cellStyle name="Millares 3 2 2 2 3 4 3 3" xfId="28549" xr:uid="{351AE50F-1AFA-4AC9-8946-8113338C49C6}"/>
    <cellStyle name="Millares 3 2 2 2 3 4 4" xfId="13063" xr:uid="{1B83492F-4FF5-4705-8A04-976AFF6B7240}"/>
    <cellStyle name="Millares 3 2 2 2 3 4 4 2" xfId="33711" xr:uid="{8FF985E5-5C5E-41F8-8462-C6FD71FDCFBF}"/>
    <cellStyle name="Millares 3 2 2 2 3 4 5" xfId="23387" xr:uid="{AAA95C6D-24F7-4FC4-9EE5-07B8DFF8ADC7}"/>
    <cellStyle name="Millares 3 2 2 2 3 5" xfId="4030" xr:uid="{45179660-8B61-4F09-BCDF-3C1CF58AF36C}"/>
    <cellStyle name="Millares 3 2 2 2 3 5 2" xfId="9192" xr:uid="{016F57EF-166A-4BF2-AB10-4B879D533DFC}"/>
    <cellStyle name="Millares 3 2 2 2 3 5 2 2" xfId="19516" xr:uid="{6394166B-F8BB-447D-952B-ECF55235F296}"/>
    <cellStyle name="Millares 3 2 2 2 3 5 2 2 2" xfId="40164" xr:uid="{4AA27142-AFFA-4851-83EE-56505250D498}"/>
    <cellStyle name="Millares 3 2 2 2 3 5 2 3" xfId="29840" xr:uid="{78DEDDA2-ECBA-4A40-8904-A3B57BF147CE}"/>
    <cellStyle name="Millares 3 2 2 2 3 5 3" xfId="14354" xr:uid="{DC9849AC-8654-4F11-A3CE-3C792CB84554}"/>
    <cellStyle name="Millares 3 2 2 2 3 5 3 2" xfId="35002" xr:uid="{EDCCA263-7A77-41E4-BF32-B9B6168A2C08}"/>
    <cellStyle name="Millares 3 2 2 2 3 5 4" xfId="24678" xr:uid="{B946FDF8-DD47-4A0A-80CE-D66B7F8E2750}"/>
    <cellStyle name="Millares 3 2 2 2 3 6" xfId="6611" xr:uid="{9AED30BB-B5A4-4DAC-9A54-F39BBB3EF8A1}"/>
    <cellStyle name="Millares 3 2 2 2 3 6 2" xfId="16935" xr:uid="{3DA550BD-8D37-42BF-B948-0C4F385B87A3}"/>
    <cellStyle name="Millares 3 2 2 2 3 6 2 2" xfId="37583" xr:uid="{A259D113-B542-4756-84B9-0A9165E4BDE4}"/>
    <cellStyle name="Millares 3 2 2 2 3 6 3" xfId="27259" xr:uid="{606E0AEB-DA4A-44CE-9975-1D52824303FD}"/>
    <cellStyle name="Millares 3 2 2 2 3 7" xfId="11773" xr:uid="{6D3F5DE8-9537-481E-944B-18A466418B29}"/>
    <cellStyle name="Millares 3 2 2 2 3 7 2" xfId="32421" xr:uid="{F0819BE6-5C22-4DAD-BCC5-51A742EF7869}"/>
    <cellStyle name="Millares 3 2 2 2 3 8" xfId="22097" xr:uid="{89FA4D04-45F1-4ED0-8560-D74EFC6715F8}"/>
    <cellStyle name="Millares 3 2 2 2 4" xfId="1075" xr:uid="{00000000-0005-0000-0000-00001F060000}"/>
    <cellStyle name="Millares 3 2 2 2 4 2" xfId="1076" xr:uid="{00000000-0005-0000-0000-000020060000}"/>
    <cellStyle name="Millares 3 2 2 2 4 2 2" xfId="2050" xr:uid="{00000000-0005-0000-0000-000021060000}"/>
    <cellStyle name="Millares 3 2 2 2 4 2 2 2" xfId="3387" xr:uid="{F4B2E98F-5BDB-4774-BC0E-9EDAF5433BFD}"/>
    <cellStyle name="Millares 3 2 2 2 4 2 2 2 2" xfId="5968" xr:uid="{A7788213-3FAD-4D5D-A807-479C20B4E2B7}"/>
    <cellStyle name="Millares 3 2 2 2 4 2 2 2 2 2" xfId="11130" xr:uid="{2175D1D4-65F9-4CF9-9A7D-1B15E47EDAA5}"/>
    <cellStyle name="Millares 3 2 2 2 4 2 2 2 2 2 2" xfId="21454" xr:uid="{2C4FEA84-E32B-4922-913C-652A21DC323B}"/>
    <cellStyle name="Millares 3 2 2 2 4 2 2 2 2 2 2 2" xfId="42102" xr:uid="{FA4A6894-D747-4C04-A365-6805703A92D1}"/>
    <cellStyle name="Millares 3 2 2 2 4 2 2 2 2 2 3" xfId="31778" xr:uid="{35AB937B-0E07-428E-B93E-A26E5E0DD07D}"/>
    <cellStyle name="Millares 3 2 2 2 4 2 2 2 2 3" xfId="16292" xr:uid="{2D44B7C2-9C1E-4F03-90C9-01E2FD0FEF2A}"/>
    <cellStyle name="Millares 3 2 2 2 4 2 2 2 2 3 2" xfId="36940" xr:uid="{0F278298-3A18-4932-A6AB-7DF0D7172191}"/>
    <cellStyle name="Millares 3 2 2 2 4 2 2 2 2 4" xfId="26616" xr:uid="{AF19E976-8513-4B9E-9BC8-70FFB80608E6}"/>
    <cellStyle name="Millares 3 2 2 2 4 2 2 2 3" xfId="8549" xr:uid="{D2DCDEBF-057C-489F-A5C6-CD7C588B0F0C}"/>
    <cellStyle name="Millares 3 2 2 2 4 2 2 2 3 2" xfId="18873" xr:uid="{5DF1D366-C559-4E7A-84E3-4F789741EE6D}"/>
    <cellStyle name="Millares 3 2 2 2 4 2 2 2 3 2 2" xfId="39521" xr:uid="{BE24BD70-5F11-4967-A5A9-BFFDADA69A8D}"/>
    <cellStyle name="Millares 3 2 2 2 4 2 2 2 3 3" xfId="29197" xr:uid="{F061B580-89AE-4AF5-B80F-86FBC0D23F35}"/>
    <cellStyle name="Millares 3 2 2 2 4 2 2 2 4" xfId="13711" xr:uid="{17F00C3F-429F-4578-926B-3EED2A50C43B}"/>
    <cellStyle name="Millares 3 2 2 2 4 2 2 2 4 2" xfId="34359" xr:uid="{62B48378-E4FB-42A4-B874-ADD50B52C0D0}"/>
    <cellStyle name="Millares 3 2 2 2 4 2 2 2 5" xfId="24035" xr:uid="{F13B7165-B10F-4738-B574-319EDBE31822}"/>
    <cellStyle name="Millares 3 2 2 2 4 2 2 3" xfId="4678" xr:uid="{65A9462B-B6EA-4FED-B2A7-7F57649C29E1}"/>
    <cellStyle name="Millares 3 2 2 2 4 2 2 3 2" xfId="9840" xr:uid="{D4948C1C-6C0B-45E6-8DF6-DD7C6C8BE106}"/>
    <cellStyle name="Millares 3 2 2 2 4 2 2 3 2 2" xfId="20164" xr:uid="{99907C10-8A01-402C-927F-2F3BF076C95C}"/>
    <cellStyle name="Millares 3 2 2 2 4 2 2 3 2 2 2" xfId="40812" xr:uid="{D4426BA3-B4A6-4063-A822-611C17BD3C20}"/>
    <cellStyle name="Millares 3 2 2 2 4 2 2 3 2 3" xfId="30488" xr:uid="{528C01EF-E6BA-452F-824D-26BB4929C6AC}"/>
    <cellStyle name="Millares 3 2 2 2 4 2 2 3 3" xfId="15002" xr:uid="{1305D2E7-8465-45B4-B8EC-E01EED2B4466}"/>
    <cellStyle name="Millares 3 2 2 2 4 2 2 3 3 2" xfId="35650" xr:uid="{12446CA3-BBAA-419F-A40F-6675DA68E5BD}"/>
    <cellStyle name="Millares 3 2 2 2 4 2 2 3 4" xfId="25326" xr:uid="{E9B3C503-8BA0-46DA-A7FE-7B293D7BA5E8}"/>
    <cellStyle name="Millares 3 2 2 2 4 2 2 4" xfId="7259" xr:uid="{5CDC4290-FD7E-45ED-9388-762BD52043FD}"/>
    <cellStyle name="Millares 3 2 2 2 4 2 2 4 2" xfId="17583" xr:uid="{E0DBB392-D82C-4F2F-B0BA-76DACD5D8321}"/>
    <cellStyle name="Millares 3 2 2 2 4 2 2 4 2 2" xfId="38231" xr:uid="{4A02996B-2953-468E-8DBF-A3E8BA6104B1}"/>
    <cellStyle name="Millares 3 2 2 2 4 2 2 4 3" xfId="27907" xr:uid="{2BF704D9-6243-4B09-BA7D-136D52C03116}"/>
    <cellStyle name="Millares 3 2 2 2 4 2 2 5" xfId="12421" xr:uid="{73C779D0-6205-4845-A4F1-22A03AD486F9}"/>
    <cellStyle name="Millares 3 2 2 2 4 2 2 5 2" xfId="33069" xr:uid="{6E3FE1FF-4E01-417F-8809-9C51A0446C9B}"/>
    <cellStyle name="Millares 3 2 2 2 4 2 2 6" xfId="22745" xr:uid="{3EAB2806-5E88-4693-9AF7-04D8A3F0E907}"/>
    <cellStyle name="Millares 3 2 2 2 4 2 3" xfId="2742" xr:uid="{621AA899-2F2C-4BE8-9C37-9824F66B6144}"/>
    <cellStyle name="Millares 3 2 2 2 4 2 3 2" xfId="5323" xr:uid="{E57C3D12-21D8-4E84-9663-DED1B41CD76B}"/>
    <cellStyle name="Millares 3 2 2 2 4 2 3 2 2" xfId="10485" xr:uid="{19167117-FB1D-4D05-8FF0-4469CF1407FA}"/>
    <cellStyle name="Millares 3 2 2 2 4 2 3 2 2 2" xfId="20809" xr:uid="{54DFB279-31AE-49BD-A1D1-B92310901AB1}"/>
    <cellStyle name="Millares 3 2 2 2 4 2 3 2 2 2 2" xfId="41457" xr:uid="{6A7D1560-72F5-4990-9E2F-0A993D2FA7E3}"/>
    <cellStyle name="Millares 3 2 2 2 4 2 3 2 2 3" xfId="31133" xr:uid="{3B7C7BAC-8EA9-45E9-83F3-3B53D7C0E70A}"/>
    <cellStyle name="Millares 3 2 2 2 4 2 3 2 3" xfId="15647" xr:uid="{44A5D8CA-F6C6-47D6-9C25-B0A32C46659F}"/>
    <cellStyle name="Millares 3 2 2 2 4 2 3 2 3 2" xfId="36295" xr:uid="{D22E4141-18D3-4F53-98CB-B8673E61F4CD}"/>
    <cellStyle name="Millares 3 2 2 2 4 2 3 2 4" xfId="25971" xr:uid="{7B46D296-E1A7-4A02-8434-A31411232AC3}"/>
    <cellStyle name="Millares 3 2 2 2 4 2 3 3" xfId="7904" xr:uid="{6D2936D2-E993-490F-9F45-F7F4315497D8}"/>
    <cellStyle name="Millares 3 2 2 2 4 2 3 3 2" xfId="18228" xr:uid="{2DEB3A91-C844-4AE7-9FD5-E4D436312B90}"/>
    <cellStyle name="Millares 3 2 2 2 4 2 3 3 2 2" xfId="38876" xr:uid="{C3BB65CB-7195-47EC-9F4B-77AFE0B967C1}"/>
    <cellStyle name="Millares 3 2 2 2 4 2 3 3 3" xfId="28552" xr:uid="{D1712D90-2864-41D7-BEEC-18002A258E76}"/>
    <cellStyle name="Millares 3 2 2 2 4 2 3 4" xfId="13066" xr:uid="{B39130BF-CB81-4A01-8F07-6277050F2442}"/>
    <cellStyle name="Millares 3 2 2 2 4 2 3 4 2" xfId="33714" xr:uid="{807D9908-6D99-4541-A298-0DB566104060}"/>
    <cellStyle name="Millares 3 2 2 2 4 2 3 5" xfId="23390" xr:uid="{C223B25A-EEC4-445E-A90A-530581C30531}"/>
    <cellStyle name="Millares 3 2 2 2 4 2 4" xfId="4033" xr:uid="{8EF1446A-D633-4909-88FB-FE7F4B0D48FE}"/>
    <cellStyle name="Millares 3 2 2 2 4 2 4 2" xfId="9195" xr:uid="{909BED27-7A27-429B-8191-831E9F5E02D3}"/>
    <cellStyle name="Millares 3 2 2 2 4 2 4 2 2" xfId="19519" xr:uid="{0DB2498F-DF18-4D4F-BD3C-74700F7AC537}"/>
    <cellStyle name="Millares 3 2 2 2 4 2 4 2 2 2" xfId="40167" xr:uid="{8E55C96A-45D7-44D4-A143-B6B1C5BA4A16}"/>
    <cellStyle name="Millares 3 2 2 2 4 2 4 2 3" xfId="29843" xr:uid="{45F4937B-7328-4EFE-B965-4FE6884843C4}"/>
    <cellStyle name="Millares 3 2 2 2 4 2 4 3" xfId="14357" xr:uid="{8864FE29-31C3-429D-B084-12FCCC5440C2}"/>
    <cellStyle name="Millares 3 2 2 2 4 2 4 3 2" xfId="35005" xr:uid="{BE826BE0-865F-4598-9402-4923D9679E3C}"/>
    <cellStyle name="Millares 3 2 2 2 4 2 4 4" xfId="24681" xr:uid="{822C9627-872E-4D45-BDCF-77812ABA6B47}"/>
    <cellStyle name="Millares 3 2 2 2 4 2 5" xfId="6614" xr:uid="{8331789C-DE9B-40B2-A95F-836D7CDBBDB0}"/>
    <cellStyle name="Millares 3 2 2 2 4 2 5 2" xfId="16938" xr:uid="{D667F1B7-A271-4F21-A807-A8FDFBFFC411}"/>
    <cellStyle name="Millares 3 2 2 2 4 2 5 2 2" xfId="37586" xr:uid="{E83D000E-B6F1-4249-8E38-BE6B77CBAE75}"/>
    <cellStyle name="Millares 3 2 2 2 4 2 5 3" xfId="27262" xr:uid="{6B89635F-0041-4F6F-8B2D-EFE4C90ADACC}"/>
    <cellStyle name="Millares 3 2 2 2 4 2 6" xfId="11776" xr:uid="{BB9D614A-01F1-44E9-AAAA-DA3DB68CA063}"/>
    <cellStyle name="Millares 3 2 2 2 4 2 6 2" xfId="32424" xr:uid="{7DC02A66-60EB-4832-9898-626D6D3238F9}"/>
    <cellStyle name="Millares 3 2 2 2 4 2 7" xfId="22100" xr:uid="{85CC3440-4042-4F94-8EE5-75AF8348958B}"/>
    <cellStyle name="Millares 3 2 2 2 4 3" xfId="2049" xr:uid="{00000000-0005-0000-0000-000022060000}"/>
    <cellStyle name="Millares 3 2 2 2 4 3 2" xfId="3386" xr:uid="{62489C93-C247-46E9-83F1-6FB48351E0AC}"/>
    <cellStyle name="Millares 3 2 2 2 4 3 2 2" xfId="5967" xr:uid="{06AECB27-8F77-44B8-9012-1F22CA9A04BD}"/>
    <cellStyle name="Millares 3 2 2 2 4 3 2 2 2" xfId="11129" xr:uid="{B92BDBB3-6985-46BA-AA3A-AAEDC2F3E581}"/>
    <cellStyle name="Millares 3 2 2 2 4 3 2 2 2 2" xfId="21453" xr:uid="{0AFE3430-FDEE-4835-9933-507F0DF29FBD}"/>
    <cellStyle name="Millares 3 2 2 2 4 3 2 2 2 2 2" xfId="42101" xr:uid="{F1489B61-4733-4C1E-9746-5F2940731350}"/>
    <cellStyle name="Millares 3 2 2 2 4 3 2 2 2 3" xfId="31777" xr:uid="{31D62CEC-4405-46C9-9C24-551B0ED92700}"/>
    <cellStyle name="Millares 3 2 2 2 4 3 2 2 3" xfId="16291" xr:uid="{E787DDAE-FD2F-4ED5-8AF3-56C80E4F183D}"/>
    <cellStyle name="Millares 3 2 2 2 4 3 2 2 3 2" xfId="36939" xr:uid="{E4880512-0039-434F-94B4-7F7C64163190}"/>
    <cellStyle name="Millares 3 2 2 2 4 3 2 2 4" xfId="26615" xr:uid="{0DBDAF87-DA1B-4DE4-B7BE-2936248BBEA2}"/>
    <cellStyle name="Millares 3 2 2 2 4 3 2 3" xfId="8548" xr:uid="{D4FD68DE-2B33-4CEB-A86F-30A8263B4C5F}"/>
    <cellStyle name="Millares 3 2 2 2 4 3 2 3 2" xfId="18872" xr:uid="{A7C9388A-F25B-4417-924A-0EEF72686192}"/>
    <cellStyle name="Millares 3 2 2 2 4 3 2 3 2 2" xfId="39520" xr:uid="{85606FC4-30E0-42E7-BAB2-C172C829C272}"/>
    <cellStyle name="Millares 3 2 2 2 4 3 2 3 3" xfId="29196" xr:uid="{5FE3B311-AF47-4F73-B0E1-361CDA53E59F}"/>
    <cellStyle name="Millares 3 2 2 2 4 3 2 4" xfId="13710" xr:uid="{9CBCB9A7-40FE-4CB9-84E8-CFB76DB57E5A}"/>
    <cellStyle name="Millares 3 2 2 2 4 3 2 4 2" xfId="34358" xr:uid="{7D1AAC04-F016-465D-A3FA-677C3F0DE7D6}"/>
    <cellStyle name="Millares 3 2 2 2 4 3 2 5" xfId="24034" xr:uid="{6C767029-884F-468B-B7A5-EE08DE440B92}"/>
    <cellStyle name="Millares 3 2 2 2 4 3 3" xfId="4677" xr:uid="{A5F2CD16-0872-406C-BEE6-273A45A84FB2}"/>
    <cellStyle name="Millares 3 2 2 2 4 3 3 2" xfId="9839" xr:uid="{B104F47A-9B37-455C-9798-3C9B37BC4B36}"/>
    <cellStyle name="Millares 3 2 2 2 4 3 3 2 2" xfId="20163" xr:uid="{8F19EC8A-52EA-4924-AC29-CA315DC092EC}"/>
    <cellStyle name="Millares 3 2 2 2 4 3 3 2 2 2" xfId="40811" xr:uid="{D1479D84-B39C-4B24-99A7-BF1908EB4D01}"/>
    <cellStyle name="Millares 3 2 2 2 4 3 3 2 3" xfId="30487" xr:uid="{EB22F047-9487-4246-801D-B088C4B6E42D}"/>
    <cellStyle name="Millares 3 2 2 2 4 3 3 3" xfId="15001" xr:uid="{96E0FF23-CE62-485A-BB26-604D78110B92}"/>
    <cellStyle name="Millares 3 2 2 2 4 3 3 3 2" xfId="35649" xr:uid="{E2124AE1-27DF-475F-9077-C6064BB6D717}"/>
    <cellStyle name="Millares 3 2 2 2 4 3 3 4" xfId="25325" xr:uid="{BF076ECF-6E05-47B0-A27D-CC3851BD8BBB}"/>
    <cellStyle name="Millares 3 2 2 2 4 3 4" xfId="7258" xr:uid="{B8FAA4BA-F322-4E78-A26A-C8969BC79909}"/>
    <cellStyle name="Millares 3 2 2 2 4 3 4 2" xfId="17582" xr:uid="{CBAB414F-8733-45B7-A48F-6438A0FC4A70}"/>
    <cellStyle name="Millares 3 2 2 2 4 3 4 2 2" xfId="38230" xr:uid="{02D500C3-4B09-45F8-8B26-6825997BEFCF}"/>
    <cellStyle name="Millares 3 2 2 2 4 3 4 3" xfId="27906" xr:uid="{9749FE8F-0216-454D-B9F3-57857E0D82FE}"/>
    <cellStyle name="Millares 3 2 2 2 4 3 5" xfId="12420" xr:uid="{6734C467-074E-457B-AF47-4C3DE2059DBE}"/>
    <cellStyle name="Millares 3 2 2 2 4 3 5 2" xfId="33068" xr:uid="{B19D5F8F-EAED-423E-8128-CF57F0404812}"/>
    <cellStyle name="Millares 3 2 2 2 4 3 6" xfId="22744" xr:uid="{D8019E40-639E-4A87-AE10-864BB9A008E9}"/>
    <cellStyle name="Millares 3 2 2 2 4 4" xfId="2741" xr:uid="{1AABD764-DE81-4423-BB9C-AB19E7753534}"/>
    <cellStyle name="Millares 3 2 2 2 4 4 2" xfId="5322" xr:uid="{7B3FDC57-5B64-4D66-874E-7347BB48FEFF}"/>
    <cellStyle name="Millares 3 2 2 2 4 4 2 2" xfId="10484" xr:uid="{3898CF42-4644-418B-8517-E0C4A291DEB0}"/>
    <cellStyle name="Millares 3 2 2 2 4 4 2 2 2" xfId="20808" xr:uid="{426795F7-94FE-4D0C-AC4C-427264EA2115}"/>
    <cellStyle name="Millares 3 2 2 2 4 4 2 2 2 2" xfId="41456" xr:uid="{9D211D5C-CF81-46E0-83AE-5247B557FF8F}"/>
    <cellStyle name="Millares 3 2 2 2 4 4 2 2 3" xfId="31132" xr:uid="{28774450-0F78-49E2-BBA8-04E98F4C4954}"/>
    <cellStyle name="Millares 3 2 2 2 4 4 2 3" xfId="15646" xr:uid="{F7A4CA2B-0114-4E50-8A52-3F05A4134CC4}"/>
    <cellStyle name="Millares 3 2 2 2 4 4 2 3 2" xfId="36294" xr:uid="{431CF465-C9B2-48AD-9A71-BEFF5EA038C9}"/>
    <cellStyle name="Millares 3 2 2 2 4 4 2 4" xfId="25970" xr:uid="{641A6B91-B6F5-4C21-AA9E-63868F7DF6D5}"/>
    <cellStyle name="Millares 3 2 2 2 4 4 3" xfId="7903" xr:uid="{25E0F322-18C6-41DC-A200-F187D4CE3CD4}"/>
    <cellStyle name="Millares 3 2 2 2 4 4 3 2" xfId="18227" xr:uid="{7A242748-EDCB-410E-8415-CEA88A7EB6FC}"/>
    <cellStyle name="Millares 3 2 2 2 4 4 3 2 2" xfId="38875" xr:uid="{CEB047A0-F957-4E2F-9806-8D20F7989C83}"/>
    <cellStyle name="Millares 3 2 2 2 4 4 3 3" xfId="28551" xr:uid="{7C2E4CE7-AE21-4DE1-8DE1-4067C490B8C9}"/>
    <cellStyle name="Millares 3 2 2 2 4 4 4" xfId="13065" xr:uid="{936E9E3D-E6CD-4A7A-AF3D-82B1F10B36E2}"/>
    <cellStyle name="Millares 3 2 2 2 4 4 4 2" xfId="33713" xr:uid="{7B9EC85D-B6F1-4BEF-997B-05380B3C47A6}"/>
    <cellStyle name="Millares 3 2 2 2 4 4 5" xfId="23389" xr:uid="{B624EA7A-D2A0-497F-A40D-5B1CD08E7DA5}"/>
    <cellStyle name="Millares 3 2 2 2 4 5" xfId="4032" xr:uid="{11DDFA37-5084-4734-8546-82D3660C1C26}"/>
    <cellStyle name="Millares 3 2 2 2 4 5 2" xfId="9194" xr:uid="{384A44AD-4726-41F9-87CF-8AF19A4BB2B0}"/>
    <cellStyle name="Millares 3 2 2 2 4 5 2 2" xfId="19518" xr:uid="{B86DAA08-A1C5-46D6-A106-502A9FEB39DC}"/>
    <cellStyle name="Millares 3 2 2 2 4 5 2 2 2" xfId="40166" xr:uid="{DB303B69-F177-4F98-AE38-B5705D81FAF5}"/>
    <cellStyle name="Millares 3 2 2 2 4 5 2 3" xfId="29842" xr:uid="{FA2F3DBE-F733-46FC-82A5-42B8B72A2E05}"/>
    <cellStyle name="Millares 3 2 2 2 4 5 3" xfId="14356" xr:uid="{DDB9F6E2-342C-43D8-911F-DA5BCC435039}"/>
    <cellStyle name="Millares 3 2 2 2 4 5 3 2" xfId="35004" xr:uid="{60B376C9-F275-4E81-A5B0-4A93D2735F3E}"/>
    <cellStyle name="Millares 3 2 2 2 4 5 4" xfId="24680" xr:uid="{6A87A4C2-61E8-4E09-89BC-0D51390250DA}"/>
    <cellStyle name="Millares 3 2 2 2 4 6" xfId="6613" xr:uid="{6A444AB4-AA45-45E8-B16F-E9CD3E72DCB9}"/>
    <cellStyle name="Millares 3 2 2 2 4 6 2" xfId="16937" xr:uid="{3DA181CA-3F88-4951-BE5F-667F1C3FA69E}"/>
    <cellStyle name="Millares 3 2 2 2 4 6 2 2" xfId="37585" xr:uid="{5D2A4954-C75D-46BC-9A62-4312BAB72980}"/>
    <cellStyle name="Millares 3 2 2 2 4 6 3" xfId="27261" xr:uid="{3C63E3A3-3BFA-4E92-951C-D8FC3B926A50}"/>
    <cellStyle name="Millares 3 2 2 2 4 7" xfId="11775" xr:uid="{40A32B56-AB4A-49BC-BB4D-083C3319525B}"/>
    <cellStyle name="Millares 3 2 2 2 4 7 2" xfId="32423" xr:uid="{8089DA7E-0D4A-45BE-B8FC-734A752F8B33}"/>
    <cellStyle name="Millares 3 2 2 2 4 8" xfId="22099" xr:uid="{A38BB873-44D0-46ED-8C50-1D2AD0ADAE2B}"/>
    <cellStyle name="Millares 3 2 2 2 5" xfId="1077" xr:uid="{00000000-0005-0000-0000-000023060000}"/>
    <cellStyle name="Millares 3 2 2 2 5 2" xfId="2051" xr:uid="{00000000-0005-0000-0000-000024060000}"/>
    <cellStyle name="Millares 3 2 2 2 5 2 2" xfId="3388" xr:uid="{EF8BFA2F-C90D-4585-B142-75F23731AC87}"/>
    <cellStyle name="Millares 3 2 2 2 5 2 2 2" xfId="5969" xr:uid="{AC24B085-8A52-42FA-B38A-352F90FB731D}"/>
    <cellStyle name="Millares 3 2 2 2 5 2 2 2 2" xfId="11131" xr:uid="{C8FF50BF-8DB3-463B-A768-470F331232EA}"/>
    <cellStyle name="Millares 3 2 2 2 5 2 2 2 2 2" xfId="21455" xr:uid="{A0EDE759-3378-42AE-A96C-03063F2E3165}"/>
    <cellStyle name="Millares 3 2 2 2 5 2 2 2 2 2 2" xfId="42103" xr:uid="{60A61D93-2B7E-4C85-9964-4A8A53016145}"/>
    <cellStyle name="Millares 3 2 2 2 5 2 2 2 2 3" xfId="31779" xr:uid="{DE0501B3-32C4-461A-8246-746D274E489F}"/>
    <cellStyle name="Millares 3 2 2 2 5 2 2 2 3" xfId="16293" xr:uid="{3BD37A3F-1EA9-4A0D-93B2-7122A12BB106}"/>
    <cellStyle name="Millares 3 2 2 2 5 2 2 2 3 2" xfId="36941" xr:uid="{CAA3CC7E-579B-4665-8B90-F9A8CF751221}"/>
    <cellStyle name="Millares 3 2 2 2 5 2 2 2 4" xfId="26617" xr:uid="{7283ED46-439F-4EC2-8639-FEA42E23735D}"/>
    <cellStyle name="Millares 3 2 2 2 5 2 2 3" xfId="8550" xr:uid="{F0C6AE51-194E-4072-9166-E9B2D7F4BB65}"/>
    <cellStyle name="Millares 3 2 2 2 5 2 2 3 2" xfId="18874" xr:uid="{3FB47A08-9172-4AD1-8639-E2F2ABA11898}"/>
    <cellStyle name="Millares 3 2 2 2 5 2 2 3 2 2" xfId="39522" xr:uid="{AFB05AFE-885D-431F-AED9-10F7F5B73343}"/>
    <cellStyle name="Millares 3 2 2 2 5 2 2 3 3" xfId="29198" xr:uid="{7EBE4A11-9E21-4898-9D05-73B61354D8C8}"/>
    <cellStyle name="Millares 3 2 2 2 5 2 2 4" xfId="13712" xr:uid="{40914ACA-E89A-4AA4-8979-21CC1BC412DD}"/>
    <cellStyle name="Millares 3 2 2 2 5 2 2 4 2" xfId="34360" xr:uid="{BA5AD82D-4A1E-4F68-ABBE-3636DA10B41A}"/>
    <cellStyle name="Millares 3 2 2 2 5 2 2 5" xfId="24036" xr:uid="{CCEA3F20-86F0-4E8D-87FD-BB62F36592B9}"/>
    <cellStyle name="Millares 3 2 2 2 5 2 3" xfId="4679" xr:uid="{DA100AC5-5EBE-4621-B718-CFD11B1D184F}"/>
    <cellStyle name="Millares 3 2 2 2 5 2 3 2" xfId="9841" xr:uid="{4133020C-5DFC-403B-84AB-E52B82146953}"/>
    <cellStyle name="Millares 3 2 2 2 5 2 3 2 2" xfId="20165" xr:uid="{4C54C0E3-2115-4B79-BE6F-8D2A3B7C7229}"/>
    <cellStyle name="Millares 3 2 2 2 5 2 3 2 2 2" xfId="40813" xr:uid="{0842238C-19DD-4587-8272-AA9021C81D95}"/>
    <cellStyle name="Millares 3 2 2 2 5 2 3 2 3" xfId="30489" xr:uid="{1BAB15A8-02DA-4CEC-B946-E4D72BAF459E}"/>
    <cellStyle name="Millares 3 2 2 2 5 2 3 3" xfId="15003" xr:uid="{B5BB535A-9C90-4886-843E-8C6661B712F4}"/>
    <cellStyle name="Millares 3 2 2 2 5 2 3 3 2" xfId="35651" xr:uid="{4FBF2C30-9F11-4364-99D5-58F9E45A60E5}"/>
    <cellStyle name="Millares 3 2 2 2 5 2 3 4" xfId="25327" xr:uid="{25408397-61F8-4C55-A750-0EA4B45DE83A}"/>
    <cellStyle name="Millares 3 2 2 2 5 2 4" xfId="7260" xr:uid="{3241AAD8-818E-4815-A2AA-59406B0FE136}"/>
    <cellStyle name="Millares 3 2 2 2 5 2 4 2" xfId="17584" xr:uid="{B74CB26B-103E-4856-A621-E84E672C31E7}"/>
    <cellStyle name="Millares 3 2 2 2 5 2 4 2 2" xfId="38232" xr:uid="{D5CC3F5F-2CC1-4807-AA09-87A5E90FF858}"/>
    <cellStyle name="Millares 3 2 2 2 5 2 4 3" xfId="27908" xr:uid="{E50A9F32-3585-4835-A99C-3F3FCD60E182}"/>
    <cellStyle name="Millares 3 2 2 2 5 2 5" xfId="12422" xr:uid="{AEA6832C-7738-48C4-90AD-66C131606219}"/>
    <cellStyle name="Millares 3 2 2 2 5 2 5 2" xfId="33070" xr:uid="{688408EA-B2D6-4E48-9ECE-73F9C2B5E264}"/>
    <cellStyle name="Millares 3 2 2 2 5 2 6" xfId="22746" xr:uid="{A83C791D-1D7C-40D8-83BF-046ED343F9D2}"/>
    <cellStyle name="Millares 3 2 2 2 5 3" xfId="2743" xr:uid="{A64F1F9B-2FC1-47FB-8486-2F2005B74DA5}"/>
    <cellStyle name="Millares 3 2 2 2 5 3 2" xfId="5324" xr:uid="{2DB85721-9F95-49D1-810D-161B93F179AD}"/>
    <cellStyle name="Millares 3 2 2 2 5 3 2 2" xfId="10486" xr:uid="{6E904FE4-BCE6-4BB4-8EA1-45A326EDC7A2}"/>
    <cellStyle name="Millares 3 2 2 2 5 3 2 2 2" xfId="20810" xr:uid="{EDFFAA7B-2A85-49AE-9ED9-5B82B7938B9B}"/>
    <cellStyle name="Millares 3 2 2 2 5 3 2 2 2 2" xfId="41458" xr:uid="{5F8DF2E5-3B84-4782-BFD5-2E2ACC7DE017}"/>
    <cellStyle name="Millares 3 2 2 2 5 3 2 2 3" xfId="31134" xr:uid="{2DD2E5EF-3F29-48A7-88ED-10F331DEDEED}"/>
    <cellStyle name="Millares 3 2 2 2 5 3 2 3" xfId="15648" xr:uid="{0CDCA8FE-34E7-4AC6-96BD-0E7358471977}"/>
    <cellStyle name="Millares 3 2 2 2 5 3 2 3 2" xfId="36296" xr:uid="{F74FF546-A903-47D0-A7C0-40E5485FE492}"/>
    <cellStyle name="Millares 3 2 2 2 5 3 2 4" xfId="25972" xr:uid="{42864309-B4DF-4D96-9A1D-3A3F393CC2D9}"/>
    <cellStyle name="Millares 3 2 2 2 5 3 3" xfId="7905" xr:uid="{0D0E5EB7-CE4F-48D1-8A13-610DBE3AC94C}"/>
    <cellStyle name="Millares 3 2 2 2 5 3 3 2" xfId="18229" xr:uid="{96795FA6-9266-4DB5-8ED5-B97F953FC06D}"/>
    <cellStyle name="Millares 3 2 2 2 5 3 3 2 2" xfId="38877" xr:uid="{78E309DD-4F07-45C1-AFD4-281F422D25CC}"/>
    <cellStyle name="Millares 3 2 2 2 5 3 3 3" xfId="28553" xr:uid="{1CF2DC7E-1BB5-4B3D-9BF2-CF3D450FE7FB}"/>
    <cellStyle name="Millares 3 2 2 2 5 3 4" xfId="13067" xr:uid="{9FF2CBF2-5B83-4384-B134-3AAD1CAF7980}"/>
    <cellStyle name="Millares 3 2 2 2 5 3 4 2" xfId="33715" xr:uid="{767A91B6-41B2-4AA6-AFF8-FB041825149A}"/>
    <cellStyle name="Millares 3 2 2 2 5 3 5" xfId="23391" xr:uid="{AA1E1988-2F51-4200-9673-495230E29B4C}"/>
    <cellStyle name="Millares 3 2 2 2 5 4" xfId="4034" xr:uid="{5FB77EA1-FC83-46A9-8D3C-39F118833E05}"/>
    <cellStyle name="Millares 3 2 2 2 5 4 2" xfId="9196" xr:uid="{F8FF9B1D-6047-4E64-A084-17EEA6B97917}"/>
    <cellStyle name="Millares 3 2 2 2 5 4 2 2" xfId="19520" xr:uid="{8942D8DC-79C9-495E-A7D7-8246C3343466}"/>
    <cellStyle name="Millares 3 2 2 2 5 4 2 2 2" xfId="40168" xr:uid="{3E31C444-278C-4C31-A66F-94917EE9A722}"/>
    <cellStyle name="Millares 3 2 2 2 5 4 2 3" xfId="29844" xr:uid="{27E104A8-DD81-4C1B-8F8C-C1F778DC922A}"/>
    <cellStyle name="Millares 3 2 2 2 5 4 3" xfId="14358" xr:uid="{77107A13-4EFC-40A6-B12F-C2AB9C9B2502}"/>
    <cellStyle name="Millares 3 2 2 2 5 4 3 2" xfId="35006" xr:uid="{293B1258-C64E-4AE7-BF5F-B53D7003CC8A}"/>
    <cellStyle name="Millares 3 2 2 2 5 4 4" xfId="24682" xr:uid="{AEEB9207-90D2-4574-BEA8-06ADE7840200}"/>
    <cellStyle name="Millares 3 2 2 2 5 5" xfId="6615" xr:uid="{88C653BE-EC8B-48F6-81D4-1A25C4E57835}"/>
    <cellStyle name="Millares 3 2 2 2 5 5 2" xfId="16939" xr:uid="{D5E628BF-6684-4247-9E65-5FFD6802F9CF}"/>
    <cellStyle name="Millares 3 2 2 2 5 5 2 2" xfId="37587" xr:uid="{1C7B07A3-F2D5-45DD-A49D-55B1BA45D804}"/>
    <cellStyle name="Millares 3 2 2 2 5 5 3" xfId="27263" xr:uid="{965E342B-F122-4929-BEF6-EB4B14F15B19}"/>
    <cellStyle name="Millares 3 2 2 2 5 6" xfId="11777" xr:uid="{408CC5EE-54CE-44EA-B5CA-AD3017341562}"/>
    <cellStyle name="Millares 3 2 2 2 5 6 2" xfId="32425" xr:uid="{ED599144-21C0-4FDB-A595-9A7690D43009}"/>
    <cellStyle name="Millares 3 2 2 2 5 7" xfId="22101" xr:uid="{4EAF8B0D-DB21-43DB-A5B1-5937CFA0A5CD}"/>
    <cellStyle name="Millares 3 2 2 2 6" xfId="2042" xr:uid="{00000000-0005-0000-0000-000025060000}"/>
    <cellStyle name="Millares 3 2 2 2 6 2" xfId="3379" xr:uid="{FA7A5C32-737C-4CB7-A979-EF15291E91DB}"/>
    <cellStyle name="Millares 3 2 2 2 6 2 2" xfId="5960" xr:uid="{E71A763E-B9BA-4714-A9E8-1CEF2000D5B0}"/>
    <cellStyle name="Millares 3 2 2 2 6 2 2 2" xfId="11122" xr:uid="{18C32BFE-A8D3-45BB-BFB4-CB56341823E4}"/>
    <cellStyle name="Millares 3 2 2 2 6 2 2 2 2" xfId="21446" xr:uid="{D951BCCF-04D5-4E11-B74E-23DE7FE5D7AF}"/>
    <cellStyle name="Millares 3 2 2 2 6 2 2 2 2 2" xfId="42094" xr:uid="{D07328B7-CDF1-4353-BEC4-C6B4838E49A3}"/>
    <cellStyle name="Millares 3 2 2 2 6 2 2 2 3" xfId="31770" xr:uid="{2D6C8A7A-FA63-4375-8AEB-A60AD477A08E}"/>
    <cellStyle name="Millares 3 2 2 2 6 2 2 3" xfId="16284" xr:uid="{813210FB-8589-4B30-8941-DA38526EFC4F}"/>
    <cellStyle name="Millares 3 2 2 2 6 2 2 3 2" xfId="36932" xr:uid="{C77623BA-4EB2-47D5-858C-E1DF43827673}"/>
    <cellStyle name="Millares 3 2 2 2 6 2 2 4" xfId="26608" xr:uid="{82766791-ACD6-43F6-8BA1-AFCE84634E57}"/>
    <cellStyle name="Millares 3 2 2 2 6 2 3" xfId="8541" xr:uid="{EF0CC9A2-663F-454D-A29F-3C8E601C555F}"/>
    <cellStyle name="Millares 3 2 2 2 6 2 3 2" xfId="18865" xr:uid="{1A0C79C3-1ED9-4BC6-90B6-8C25E3E320BC}"/>
    <cellStyle name="Millares 3 2 2 2 6 2 3 2 2" xfId="39513" xr:uid="{A449B145-0D56-4D04-8B3A-2DFC04CA33D3}"/>
    <cellStyle name="Millares 3 2 2 2 6 2 3 3" xfId="29189" xr:uid="{AF1F3671-C65F-4F0D-BECD-435C66345DB3}"/>
    <cellStyle name="Millares 3 2 2 2 6 2 4" xfId="13703" xr:uid="{4DDD0F21-B694-4F64-B714-56EE74731877}"/>
    <cellStyle name="Millares 3 2 2 2 6 2 4 2" xfId="34351" xr:uid="{A41911A3-B682-4CC8-8281-9C36F32B77DE}"/>
    <cellStyle name="Millares 3 2 2 2 6 2 5" xfId="24027" xr:uid="{B8F02CAA-91A0-440A-AC74-4A95E232EEB7}"/>
    <cellStyle name="Millares 3 2 2 2 6 3" xfId="4670" xr:uid="{0805174D-AB89-428D-B6C5-006C49DC8F5F}"/>
    <cellStyle name="Millares 3 2 2 2 6 3 2" xfId="9832" xr:uid="{04ED874D-24D3-42CF-861C-2885934BAEE4}"/>
    <cellStyle name="Millares 3 2 2 2 6 3 2 2" xfId="20156" xr:uid="{60A40EE8-FD12-4AE3-8C80-231CBC46B71C}"/>
    <cellStyle name="Millares 3 2 2 2 6 3 2 2 2" xfId="40804" xr:uid="{FEB36B08-9EC6-4A3E-9C9E-39B1659A9573}"/>
    <cellStyle name="Millares 3 2 2 2 6 3 2 3" xfId="30480" xr:uid="{93902297-C0EC-4B4A-8E61-BF41D88ACE1F}"/>
    <cellStyle name="Millares 3 2 2 2 6 3 3" xfId="14994" xr:uid="{A9B61903-5E3D-4155-B167-BB80103538A0}"/>
    <cellStyle name="Millares 3 2 2 2 6 3 3 2" xfId="35642" xr:uid="{4D6AD444-9A1A-4F53-8064-FD28CE0A95D8}"/>
    <cellStyle name="Millares 3 2 2 2 6 3 4" xfId="25318" xr:uid="{A4B79C1C-FDD1-44E2-894E-31C1AC9D3C75}"/>
    <cellStyle name="Millares 3 2 2 2 6 4" xfId="7251" xr:uid="{F128EA7E-DC02-4B71-9CEF-982B85EA2239}"/>
    <cellStyle name="Millares 3 2 2 2 6 4 2" xfId="17575" xr:uid="{CB823BA3-BFBE-4BCA-9ACC-EAC39C38326D}"/>
    <cellStyle name="Millares 3 2 2 2 6 4 2 2" xfId="38223" xr:uid="{49E17B06-F248-4735-92A1-382AAE48C27F}"/>
    <cellStyle name="Millares 3 2 2 2 6 4 3" xfId="27899" xr:uid="{8615DD90-4526-429C-A3D5-3E8648A7B945}"/>
    <cellStyle name="Millares 3 2 2 2 6 5" xfId="12413" xr:uid="{DAE253D3-5B7A-469F-81AB-C35E00EFD052}"/>
    <cellStyle name="Millares 3 2 2 2 6 5 2" xfId="33061" xr:uid="{D3535C7F-D34A-4A65-B0E9-DC72F2A7AF6D}"/>
    <cellStyle name="Millares 3 2 2 2 6 6" xfId="22737" xr:uid="{5E2FB930-C177-4B64-8891-CACF2E40A1E9}"/>
    <cellStyle name="Millares 3 2 2 2 7" xfId="2734" xr:uid="{B908B4D7-FF70-47D4-BB59-8AF6B2FB8EF3}"/>
    <cellStyle name="Millares 3 2 2 2 7 2" xfId="5315" xr:uid="{655A67FB-E846-4188-9598-D39E5E9588E1}"/>
    <cellStyle name="Millares 3 2 2 2 7 2 2" xfId="10477" xr:uid="{31645FFA-2BC0-4266-A8C6-1659C359DC88}"/>
    <cellStyle name="Millares 3 2 2 2 7 2 2 2" xfId="20801" xr:uid="{07E447B3-9545-48DC-9DE8-EEA3BD7C3F4B}"/>
    <cellStyle name="Millares 3 2 2 2 7 2 2 2 2" xfId="41449" xr:uid="{811EE466-B160-4197-A646-58333AE188DD}"/>
    <cellStyle name="Millares 3 2 2 2 7 2 2 3" xfId="31125" xr:uid="{1016E89F-FBD3-42B6-8D1D-40F885C5746C}"/>
    <cellStyle name="Millares 3 2 2 2 7 2 3" xfId="15639" xr:uid="{80B613D8-7B68-4E70-A39D-2B53E3C4B0CD}"/>
    <cellStyle name="Millares 3 2 2 2 7 2 3 2" xfId="36287" xr:uid="{5011D7CB-7ACC-46AB-AC02-48255871DC2D}"/>
    <cellStyle name="Millares 3 2 2 2 7 2 4" xfId="25963" xr:uid="{4727EDCC-C1FB-45C1-9332-95E95BCA32FE}"/>
    <cellStyle name="Millares 3 2 2 2 7 3" xfId="7896" xr:uid="{E0F296EC-DA3C-42DD-BFBC-E12E84B94FC9}"/>
    <cellStyle name="Millares 3 2 2 2 7 3 2" xfId="18220" xr:uid="{38B42A91-1DB6-4382-B2C7-DB9EE42FCC45}"/>
    <cellStyle name="Millares 3 2 2 2 7 3 2 2" xfId="38868" xr:uid="{60FBADB3-DD3B-4BB3-A57E-975E457DF65A}"/>
    <cellStyle name="Millares 3 2 2 2 7 3 3" xfId="28544" xr:uid="{B5468D60-6083-4CD2-97F1-B2F7AD0CBF5C}"/>
    <cellStyle name="Millares 3 2 2 2 7 4" xfId="13058" xr:uid="{C10420F4-70EB-4202-80BA-2D10F3E6F7BE}"/>
    <cellStyle name="Millares 3 2 2 2 7 4 2" xfId="33706" xr:uid="{0FE708A7-0173-4C5F-9809-BF84B04EFD93}"/>
    <cellStyle name="Millares 3 2 2 2 7 5" xfId="23382" xr:uid="{3BADECC7-A024-44A5-90CF-3C0A7EB91DEB}"/>
    <cellStyle name="Millares 3 2 2 2 8" xfId="4025" xr:uid="{73212008-4398-486E-8A18-E114F239EA80}"/>
    <cellStyle name="Millares 3 2 2 2 8 2" xfId="9187" xr:uid="{4A244B9D-7B10-4D05-872D-DAC073123963}"/>
    <cellStyle name="Millares 3 2 2 2 8 2 2" xfId="19511" xr:uid="{EA316912-76FF-49BA-8997-97B2A4AAD14D}"/>
    <cellStyle name="Millares 3 2 2 2 8 2 2 2" xfId="40159" xr:uid="{9EA9EA92-2369-4901-8023-D514BE2DBB3D}"/>
    <cellStyle name="Millares 3 2 2 2 8 2 3" xfId="29835" xr:uid="{17FD9035-8DE8-45B1-AC09-05CB75373E38}"/>
    <cellStyle name="Millares 3 2 2 2 8 3" xfId="14349" xr:uid="{AAD3BB02-7236-457E-A46B-C42BFB240C8D}"/>
    <cellStyle name="Millares 3 2 2 2 8 3 2" xfId="34997" xr:uid="{A65075C8-7EE4-4B95-B6DC-1FFEEBAFD349}"/>
    <cellStyle name="Millares 3 2 2 2 8 4" xfId="24673" xr:uid="{76AE5CA4-A4D1-40E5-A1F5-B1740333F0AB}"/>
    <cellStyle name="Millares 3 2 2 2 9" xfId="6606" xr:uid="{96A7FB03-96A4-4C0A-B8AD-16DDE0AEC2BB}"/>
    <cellStyle name="Millares 3 2 2 2 9 2" xfId="16930" xr:uid="{5782B77F-2F39-4F6B-8FDC-2A2482C156E7}"/>
    <cellStyle name="Millares 3 2 2 2 9 2 2" xfId="37578" xr:uid="{C129A69D-BAC5-4BE0-94DC-1689D5C45854}"/>
    <cellStyle name="Millares 3 2 2 2 9 3" xfId="27254" xr:uid="{0C547178-1A8B-4CDF-A195-CD3CA59995A6}"/>
    <cellStyle name="Millares 3 2 2 3" xfId="1078" xr:uid="{00000000-0005-0000-0000-000026060000}"/>
    <cellStyle name="Millares 3 2 2 3 2" xfId="1079" xr:uid="{00000000-0005-0000-0000-000027060000}"/>
    <cellStyle name="Millares 3 2 2 3 2 2" xfId="1080" xr:uid="{00000000-0005-0000-0000-000028060000}"/>
    <cellStyle name="Millares 3 2 2 3 2 2 2" xfId="2054" xr:uid="{00000000-0005-0000-0000-000029060000}"/>
    <cellStyle name="Millares 3 2 2 3 2 2 2 2" xfId="3391" xr:uid="{C698141E-601C-42AB-9094-D379A3FDB09B}"/>
    <cellStyle name="Millares 3 2 2 3 2 2 2 2 2" xfId="5972" xr:uid="{45EAAB72-1C71-405D-A741-41DC53F86384}"/>
    <cellStyle name="Millares 3 2 2 3 2 2 2 2 2 2" xfId="11134" xr:uid="{183AE732-7B9C-4A38-B708-667ABD458BBD}"/>
    <cellStyle name="Millares 3 2 2 3 2 2 2 2 2 2 2" xfId="21458" xr:uid="{E231D8B5-CAE8-4DC9-9725-3060AA6C9914}"/>
    <cellStyle name="Millares 3 2 2 3 2 2 2 2 2 2 2 2" xfId="42106" xr:uid="{B0777CBB-97CC-4D35-8FFA-2B6A9D24B0EA}"/>
    <cellStyle name="Millares 3 2 2 3 2 2 2 2 2 2 3" xfId="31782" xr:uid="{33B22BDB-88F2-41A4-B82B-29AEA1ADAFE4}"/>
    <cellStyle name="Millares 3 2 2 3 2 2 2 2 2 3" xfId="16296" xr:uid="{45E94A59-DB42-4334-A391-B5BA4CB39CE8}"/>
    <cellStyle name="Millares 3 2 2 3 2 2 2 2 2 3 2" xfId="36944" xr:uid="{D01A6677-0244-4337-9B8E-15F07676D3CA}"/>
    <cellStyle name="Millares 3 2 2 3 2 2 2 2 2 4" xfId="26620" xr:uid="{717CD5FB-4615-4E15-9CF6-72EFE0E0B7B6}"/>
    <cellStyle name="Millares 3 2 2 3 2 2 2 2 3" xfId="8553" xr:uid="{CCE1FB98-D861-446E-9040-00A0572EEFD1}"/>
    <cellStyle name="Millares 3 2 2 3 2 2 2 2 3 2" xfId="18877" xr:uid="{C7838356-8A9E-40E0-ACCC-FD9C030BB086}"/>
    <cellStyle name="Millares 3 2 2 3 2 2 2 2 3 2 2" xfId="39525" xr:uid="{7912DD59-9D46-4768-8927-C4D3F81133B6}"/>
    <cellStyle name="Millares 3 2 2 3 2 2 2 2 3 3" xfId="29201" xr:uid="{BBD93241-E42C-4222-9D3D-8CB9FD597E95}"/>
    <cellStyle name="Millares 3 2 2 3 2 2 2 2 4" xfId="13715" xr:uid="{79F3B288-7CFA-4DC3-970E-FE30D2407FB4}"/>
    <cellStyle name="Millares 3 2 2 3 2 2 2 2 4 2" xfId="34363" xr:uid="{0DD4BC83-5948-4E60-A95C-2C7FFE3D52D8}"/>
    <cellStyle name="Millares 3 2 2 3 2 2 2 2 5" xfId="24039" xr:uid="{B165C015-D7F6-4DF5-8905-3C1FEF0AF236}"/>
    <cellStyle name="Millares 3 2 2 3 2 2 2 3" xfId="4682" xr:uid="{EF812353-C036-4143-96F9-D126F1B8BCB1}"/>
    <cellStyle name="Millares 3 2 2 3 2 2 2 3 2" xfId="9844" xr:uid="{4B91D8D3-00CB-43F5-A330-91AC009AC390}"/>
    <cellStyle name="Millares 3 2 2 3 2 2 2 3 2 2" xfId="20168" xr:uid="{F578B53C-3443-4203-A2CA-0328155EA302}"/>
    <cellStyle name="Millares 3 2 2 3 2 2 2 3 2 2 2" xfId="40816" xr:uid="{C4FE54FD-4D7E-4584-B6B3-76BAD94FFDEE}"/>
    <cellStyle name="Millares 3 2 2 3 2 2 2 3 2 3" xfId="30492" xr:uid="{26C2E1C6-00D5-4649-A750-0077DE76ED70}"/>
    <cellStyle name="Millares 3 2 2 3 2 2 2 3 3" xfId="15006" xr:uid="{8891EA82-1858-47DF-B106-A756BE1D72F6}"/>
    <cellStyle name="Millares 3 2 2 3 2 2 2 3 3 2" xfId="35654" xr:uid="{A5AB63AE-486D-429B-A13E-E1F9502310F6}"/>
    <cellStyle name="Millares 3 2 2 3 2 2 2 3 4" xfId="25330" xr:uid="{DF98F47D-71F9-42CE-9963-1E3B018BE196}"/>
    <cellStyle name="Millares 3 2 2 3 2 2 2 4" xfId="7263" xr:uid="{BA0491F5-1E72-4B19-92FB-44741460059B}"/>
    <cellStyle name="Millares 3 2 2 3 2 2 2 4 2" xfId="17587" xr:uid="{20FC3BFC-7001-4153-A932-F91CB8AC25A8}"/>
    <cellStyle name="Millares 3 2 2 3 2 2 2 4 2 2" xfId="38235" xr:uid="{AD02E681-2C03-4FB6-9E6B-F10DE49C2C2F}"/>
    <cellStyle name="Millares 3 2 2 3 2 2 2 4 3" xfId="27911" xr:uid="{4A42F047-8E92-4B63-942A-F7D95AD8BC68}"/>
    <cellStyle name="Millares 3 2 2 3 2 2 2 5" xfId="12425" xr:uid="{2CA8BFA6-1ED2-4675-8A6F-DD235F9E449A}"/>
    <cellStyle name="Millares 3 2 2 3 2 2 2 5 2" xfId="33073" xr:uid="{7DD5AE68-6578-48FD-B03E-24AC821E5DF4}"/>
    <cellStyle name="Millares 3 2 2 3 2 2 2 6" xfId="22749" xr:uid="{C64782D9-0971-406B-8FEC-2A298C797527}"/>
    <cellStyle name="Millares 3 2 2 3 2 2 3" xfId="2746" xr:uid="{9D16969C-0CB8-4FE1-9F3C-67ECB58D2B15}"/>
    <cellStyle name="Millares 3 2 2 3 2 2 3 2" xfId="5327" xr:uid="{B0DBCE06-ED1F-40FD-806E-A0689CD720B9}"/>
    <cellStyle name="Millares 3 2 2 3 2 2 3 2 2" xfId="10489" xr:uid="{182B128A-9C36-4493-84A0-8C06930E1585}"/>
    <cellStyle name="Millares 3 2 2 3 2 2 3 2 2 2" xfId="20813" xr:uid="{E51B3262-9434-441A-B600-30EE95CB75F2}"/>
    <cellStyle name="Millares 3 2 2 3 2 2 3 2 2 2 2" xfId="41461" xr:uid="{89234868-F2DF-4FE3-ADFC-E53331975899}"/>
    <cellStyle name="Millares 3 2 2 3 2 2 3 2 2 3" xfId="31137" xr:uid="{511821DC-BC13-4C99-864F-D0070A97159B}"/>
    <cellStyle name="Millares 3 2 2 3 2 2 3 2 3" xfId="15651" xr:uid="{2EA548B2-41C5-4262-9428-F8FAF856962B}"/>
    <cellStyle name="Millares 3 2 2 3 2 2 3 2 3 2" xfId="36299" xr:uid="{CE93EB98-E5B6-45CF-B8F7-5CA222076F75}"/>
    <cellStyle name="Millares 3 2 2 3 2 2 3 2 4" xfId="25975" xr:uid="{E3BCCE9A-1541-450B-96D4-7201B3BE7C84}"/>
    <cellStyle name="Millares 3 2 2 3 2 2 3 3" xfId="7908" xr:uid="{735BDA59-3BFE-4B99-B71E-FB7DA6BCDF60}"/>
    <cellStyle name="Millares 3 2 2 3 2 2 3 3 2" xfId="18232" xr:uid="{56BA4F73-1E2F-4B65-A307-858D7F6E952F}"/>
    <cellStyle name="Millares 3 2 2 3 2 2 3 3 2 2" xfId="38880" xr:uid="{135EFAF6-472F-42E3-A56F-893080DA7F00}"/>
    <cellStyle name="Millares 3 2 2 3 2 2 3 3 3" xfId="28556" xr:uid="{496B2970-3315-4FA5-98D3-0C26945F9DE4}"/>
    <cellStyle name="Millares 3 2 2 3 2 2 3 4" xfId="13070" xr:uid="{360DD79C-3A30-4221-9C6B-B4D5A2239517}"/>
    <cellStyle name="Millares 3 2 2 3 2 2 3 4 2" xfId="33718" xr:uid="{97CFC9C3-A84C-44BA-AD26-97F449E4F41B}"/>
    <cellStyle name="Millares 3 2 2 3 2 2 3 5" xfId="23394" xr:uid="{5704C284-0810-495B-9539-03625A2DAE35}"/>
    <cellStyle name="Millares 3 2 2 3 2 2 4" xfId="4037" xr:uid="{1A7CEC17-7F1E-4842-8479-2722446CC1C2}"/>
    <cellStyle name="Millares 3 2 2 3 2 2 4 2" xfId="9199" xr:uid="{1946126E-E421-45C5-9F70-2A2A49D271CB}"/>
    <cellStyle name="Millares 3 2 2 3 2 2 4 2 2" xfId="19523" xr:uid="{67D74E27-16D4-4003-B63B-E6D28BD060BF}"/>
    <cellStyle name="Millares 3 2 2 3 2 2 4 2 2 2" xfId="40171" xr:uid="{ACE2049F-C18F-4B78-91D1-474BB81B5CD4}"/>
    <cellStyle name="Millares 3 2 2 3 2 2 4 2 3" xfId="29847" xr:uid="{02F8C0A7-13BB-4995-94AA-1F12AAA52936}"/>
    <cellStyle name="Millares 3 2 2 3 2 2 4 3" xfId="14361" xr:uid="{B987B634-2DF1-4592-B42F-4EA962983334}"/>
    <cellStyle name="Millares 3 2 2 3 2 2 4 3 2" xfId="35009" xr:uid="{F563519B-FF2D-43BE-AAAC-2CE3B0F0029F}"/>
    <cellStyle name="Millares 3 2 2 3 2 2 4 4" xfId="24685" xr:uid="{1AD17F4C-6B24-41AE-A768-3AB97B6CA49A}"/>
    <cellStyle name="Millares 3 2 2 3 2 2 5" xfId="6618" xr:uid="{EA41C127-5ECB-4155-A029-9E4CDF35FB2B}"/>
    <cellStyle name="Millares 3 2 2 3 2 2 5 2" xfId="16942" xr:uid="{E6681C97-8214-49B4-A74E-7931EA5309DF}"/>
    <cellStyle name="Millares 3 2 2 3 2 2 5 2 2" xfId="37590" xr:uid="{70A7020C-A6D8-427C-9C97-B68A82CA3B9B}"/>
    <cellStyle name="Millares 3 2 2 3 2 2 5 3" xfId="27266" xr:uid="{0CEB46F0-9E5C-4379-8730-37188AB3B304}"/>
    <cellStyle name="Millares 3 2 2 3 2 2 6" xfId="11780" xr:uid="{D436A5CF-F316-4CB6-B8E6-2C56DF3266D2}"/>
    <cellStyle name="Millares 3 2 2 3 2 2 6 2" xfId="32428" xr:uid="{064B90EE-22F5-459E-B9C7-F9E7A6F4BA3E}"/>
    <cellStyle name="Millares 3 2 2 3 2 2 7" xfId="22104" xr:uid="{9BDF03D6-8B2D-4C02-86D2-000338B9689B}"/>
    <cellStyle name="Millares 3 2 2 3 2 3" xfId="2053" xr:uid="{00000000-0005-0000-0000-00002A060000}"/>
    <cellStyle name="Millares 3 2 2 3 2 3 2" xfId="3390" xr:uid="{2629CDDC-5067-4739-81CA-DE33B58EB774}"/>
    <cellStyle name="Millares 3 2 2 3 2 3 2 2" xfId="5971" xr:uid="{EAD22D49-218B-40AD-B9D0-838ABB9C36DB}"/>
    <cellStyle name="Millares 3 2 2 3 2 3 2 2 2" xfId="11133" xr:uid="{577F6E38-9543-490C-855D-BAF4C3F9688D}"/>
    <cellStyle name="Millares 3 2 2 3 2 3 2 2 2 2" xfId="21457" xr:uid="{432EE578-7282-4F15-8E40-D9BC9C4D3741}"/>
    <cellStyle name="Millares 3 2 2 3 2 3 2 2 2 2 2" xfId="42105" xr:uid="{C54B0922-850C-46DB-B160-EEEE1E39E199}"/>
    <cellStyle name="Millares 3 2 2 3 2 3 2 2 2 3" xfId="31781" xr:uid="{9B983EC4-A769-432C-8A88-85F3EE4C63E7}"/>
    <cellStyle name="Millares 3 2 2 3 2 3 2 2 3" xfId="16295" xr:uid="{10779CEC-BD2B-43D7-829E-08CCA16EFFC5}"/>
    <cellStyle name="Millares 3 2 2 3 2 3 2 2 3 2" xfId="36943" xr:uid="{2F50B3AF-99FB-477B-90D8-CDC469A861FD}"/>
    <cellStyle name="Millares 3 2 2 3 2 3 2 2 4" xfId="26619" xr:uid="{41B41DF4-D71C-46FB-93D2-492AAAC53219}"/>
    <cellStyle name="Millares 3 2 2 3 2 3 2 3" xfId="8552" xr:uid="{B4EE093F-0163-4426-9A6C-F8BF5F900FCB}"/>
    <cellStyle name="Millares 3 2 2 3 2 3 2 3 2" xfId="18876" xr:uid="{E2E67EC2-B5C9-416B-A854-150B6D17079F}"/>
    <cellStyle name="Millares 3 2 2 3 2 3 2 3 2 2" xfId="39524" xr:uid="{E8FBF364-B5D0-46AC-B1A2-C2CAEBD393D5}"/>
    <cellStyle name="Millares 3 2 2 3 2 3 2 3 3" xfId="29200" xr:uid="{8B1CEEBF-9493-4560-BD02-FA5E364A4FA2}"/>
    <cellStyle name="Millares 3 2 2 3 2 3 2 4" xfId="13714" xr:uid="{FEDF4E61-B2B4-47B8-BEA5-BE7665DCCC7B}"/>
    <cellStyle name="Millares 3 2 2 3 2 3 2 4 2" xfId="34362" xr:uid="{5436CAE6-16D8-4B90-ACFE-D36A9F4F5894}"/>
    <cellStyle name="Millares 3 2 2 3 2 3 2 5" xfId="24038" xr:uid="{7C6A7AE1-4384-4008-A017-F18DD1256D87}"/>
    <cellStyle name="Millares 3 2 2 3 2 3 3" xfId="4681" xr:uid="{074BD9BF-7605-4200-9B94-597E53D65A4D}"/>
    <cellStyle name="Millares 3 2 2 3 2 3 3 2" xfId="9843" xr:uid="{5000394E-5FE0-4CEF-98B0-F1AC6ED63EE4}"/>
    <cellStyle name="Millares 3 2 2 3 2 3 3 2 2" xfId="20167" xr:uid="{CF3B9536-D989-4857-854D-6BC1114B8109}"/>
    <cellStyle name="Millares 3 2 2 3 2 3 3 2 2 2" xfId="40815" xr:uid="{775B289F-8729-421B-AB3C-09EA9B0E2D14}"/>
    <cellStyle name="Millares 3 2 2 3 2 3 3 2 3" xfId="30491" xr:uid="{09CA4A39-F994-48EC-9BF6-E35C93743869}"/>
    <cellStyle name="Millares 3 2 2 3 2 3 3 3" xfId="15005" xr:uid="{3050C273-E426-4AC9-A492-5E6ED123536D}"/>
    <cellStyle name="Millares 3 2 2 3 2 3 3 3 2" xfId="35653" xr:uid="{BBCBF5AE-EF77-4D71-B2CF-785B4D9BEF48}"/>
    <cellStyle name="Millares 3 2 2 3 2 3 3 4" xfId="25329" xr:uid="{B332645E-F9A7-47AF-897D-0B8DB060A877}"/>
    <cellStyle name="Millares 3 2 2 3 2 3 4" xfId="7262" xr:uid="{28D545AC-EA82-4CA1-ADC0-8CF187A14ABA}"/>
    <cellStyle name="Millares 3 2 2 3 2 3 4 2" xfId="17586" xr:uid="{0A0F4B46-49A2-4E63-9680-DC55B057F594}"/>
    <cellStyle name="Millares 3 2 2 3 2 3 4 2 2" xfId="38234" xr:uid="{67BA18F5-7FD3-4C8C-8D3F-6BA9EAD317B4}"/>
    <cellStyle name="Millares 3 2 2 3 2 3 4 3" xfId="27910" xr:uid="{162BEA79-5A0E-44F8-B9A5-7DC8FFF896A8}"/>
    <cellStyle name="Millares 3 2 2 3 2 3 5" xfId="12424" xr:uid="{773B4AF3-AB19-453B-BEF0-6E3D5BA266DF}"/>
    <cellStyle name="Millares 3 2 2 3 2 3 5 2" xfId="33072" xr:uid="{C498938C-8DE4-49B9-827E-691614A76057}"/>
    <cellStyle name="Millares 3 2 2 3 2 3 6" xfId="22748" xr:uid="{2F5F65F1-3A92-400E-A58B-EF0B9BC4D51A}"/>
    <cellStyle name="Millares 3 2 2 3 2 4" xfId="2745" xr:uid="{46D0682D-0C56-4F83-8374-78B279D8A128}"/>
    <cellStyle name="Millares 3 2 2 3 2 4 2" xfId="5326" xr:uid="{513DAA93-7700-43EF-89AB-7A11A26B6517}"/>
    <cellStyle name="Millares 3 2 2 3 2 4 2 2" xfId="10488" xr:uid="{24B7F9B2-920D-450C-9ACC-64E8B2F038C9}"/>
    <cellStyle name="Millares 3 2 2 3 2 4 2 2 2" xfId="20812" xr:uid="{59EAED7A-DFF2-45E2-A3FD-881710F4CA86}"/>
    <cellStyle name="Millares 3 2 2 3 2 4 2 2 2 2" xfId="41460" xr:uid="{FD446CA2-A688-4A3E-8B62-A04FB2A29F91}"/>
    <cellStyle name="Millares 3 2 2 3 2 4 2 2 3" xfId="31136" xr:uid="{D847BFF0-0A78-4B32-B4A4-793122AC9245}"/>
    <cellStyle name="Millares 3 2 2 3 2 4 2 3" xfId="15650" xr:uid="{8E3B47DF-0A10-4375-A4BA-C61381A3A118}"/>
    <cellStyle name="Millares 3 2 2 3 2 4 2 3 2" xfId="36298" xr:uid="{5D8F70E4-EC90-4084-BEE2-661BEBCC63AA}"/>
    <cellStyle name="Millares 3 2 2 3 2 4 2 4" xfId="25974" xr:uid="{47076769-FCCE-4515-A91C-C95468BCB20C}"/>
    <cellStyle name="Millares 3 2 2 3 2 4 3" xfId="7907" xr:uid="{658D8BD3-984A-42F2-ABDB-5A8C28603E00}"/>
    <cellStyle name="Millares 3 2 2 3 2 4 3 2" xfId="18231" xr:uid="{B6D7A8D5-62A5-4B6F-94AD-1BD31F5B98DB}"/>
    <cellStyle name="Millares 3 2 2 3 2 4 3 2 2" xfId="38879" xr:uid="{3F1FB7A7-CD1C-47D3-9D79-0AA9F290170C}"/>
    <cellStyle name="Millares 3 2 2 3 2 4 3 3" xfId="28555" xr:uid="{53F5CF58-EF50-4E4C-AF3B-45DE9263DE63}"/>
    <cellStyle name="Millares 3 2 2 3 2 4 4" xfId="13069" xr:uid="{3B9073FB-1BF0-454A-902A-37D1CA5C8DE7}"/>
    <cellStyle name="Millares 3 2 2 3 2 4 4 2" xfId="33717" xr:uid="{AC1D9AAD-564A-4D29-992F-6C8C3DF5CA6C}"/>
    <cellStyle name="Millares 3 2 2 3 2 4 5" xfId="23393" xr:uid="{7D65BB5A-5F87-428F-A365-149EA418AED5}"/>
    <cellStyle name="Millares 3 2 2 3 2 5" xfId="4036" xr:uid="{77775148-899D-457C-AAC4-F3C7455BFA86}"/>
    <cellStyle name="Millares 3 2 2 3 2 5 2" xfId="9198" xr:uid="{42898523-CCE4-4A3A-81FE-03B63C275AC0}"/>
    <cellStyle name="Millares 3 2 2 3 2 5 2 2" xfId="19522" xr:uid="{266EAB70-3D02-4947-A2BA-67FFEFE27808}"/>
    <cellStyle name="Millares 3 2 2 3 2 5 2 2 2" xfId="40170" xr:uid="{FFDA8219-042C-4794-A9F4-CC6ECA5466C3}"/>
    <cellStyle name="Millares 3 2 2 3 2 5 2 3" xfId="29846" xr:uid="{D678349C-76C0-4BC0-BA92-1FF025E3240B}"/>
    <cellStyle name="Millares 3 2 2 3 2 5 3" xfId="14360" xr:uid="{2F619ED4-E0B8-4FE5-B582-BAC0C6269945}"/>
    <cellStyle name="Millares 3 2 2 3 2 5 3 2" xfId="35008" xr:uid="{EECAFEFF-05C1-4B2B-9983-ED2BA833A040}"/>
    <cellStyle name="Millares 3 2 2 3 2 5 4" xfId="24684" xr:uid="{141A60DF-1C1B-4D45-B1F0-2EB6E2D62F2A}"/>
    <cellStyle name="Millares 3 2 2 3 2 6" xfId="6617" xr:uid="{791632D4-1CB5-4FCD-B91E-EC3D8D5BAB5D}"/>
    <cellStyle name="Millares 3 2 2 3 2 6 2" xfId="16941" xr:uid="{135CA1C2-096F-43DF-85F9-487B1C91ED00}"/>
    <cellStyle name="Millares 3 2 2 3 2 6 2 2" xfId="37589" xr:uid="{0D7FBC03-4C63-46B6-8BFA-E9ADF7C77C12}"/>
    <cellStyle name="Millares 3 2 2 3 2 6 3" xfId="27265" xr:uid="{E7FC4C50-C8C4-47F2-9EA8-77E98426DC65}"/>
    <cellStyle name="Millares 3 2 2 3 2 7" xfId="11779" xr:uid="{B7A9CA91-741C-4FA0-B751-9AA4392920F9}"/>
    <cellStyle name="Millares 3 2 2 3 2 7 2" xfId="32427" xr:uid="{54B932AA-4D36-4662-ACE0-5B42040F334A}"/>
    <cellStyle name="Millares 3 2 2 3 2 8" xfId="22103" xr:uid="{08BA2174-A9A8-4B2A-913B-E6E281A8E4DC}"/>
    <cellStyle name="Millares 3 2 2 3 3" xfId="1081" xr:uid="{00000000-0005-0000-0000-00002B060000}"/>
    <cellStyle name="Millares 3 2 2 3 3 2" xfId="2055" xr:uid="{00000000-0005-0000-0000-00002C060000}"/>
    <cellStyle name="Millares 3 2 2 3 3 2 2" xfId="3392" xr:uid="{C6042857-AA95-4AB0-A297-FB9E88385F7A}"/>
    <cellStyle name="Millares 3 2 2 3 3 2 2 2" xfId="5973" xr:uid="{9AF170F9-F03F-41CD-84D9-9FDE1B031D5A}"/>
    <cellStyle name="Millares 3 2 2 3 3 2 2 2 2" xfId="11135" xr:uid="{914B4D46-2262-4C5B-B610-E59C5C15A301}"/>
    <cellStyle name="Millares 3 2 2 3 3 2 2 2 2 2" xfId="21459" xr:uid="{D52FE281-8AEE-4E7D-83B8-A9E1C9143B20}"/>
    <cellStyle name="Millares 3 2 2 3 3 2 2 2 2 2 2" xfId="42107" xr:uid="{18CE8FC2-9F47-4B18-B835-8CDA9D22BA70}"/>
    <cellStyle name="Millares 3 2 2 3 3 2 2 2 2 3" xfId="31783" xr:uid="{5DBF7664-7D26-47BD-9B2F-FCA0C6D5867A}"/>
    <cellStyle name="Millares 3 2 2 3 3 2 2 2 3" xfId="16297" xr:uid="{E86FB268-1D55-42F1-B04D-52D57B7FF2D3}"/>
    <cellStyle name="Millares 3 2 2 3 3 2 2 2 3 2" xfId="36945" xr:uid="{009B1764-6F6B-4A06-9332-8F8E06F70778}"/>
    <cellStyle name="Millares 3 2 2 3 3 2 2 2 4" xfId="26621" xr:uid="{721308E2-7186-4330-820E-3476595E65C4}"/>
    <cellStyle name="Millares 3 2 2 3 3 2 2 3" xfId="8554" xr:uid="{56D481C9-BDF4-4245-808F-05F2C55172C4}"/>
    <cellStyle name="Millares 3 2 2 3 3 2 2 3 2" xfId="18878" xr:uid="{9FFFD58B-6569-4E59-8F8D-209119EECBDA}"/>
    <cellStyle name="Millares 3 2 2 3 3 2 2 3 2 2" xfId="39526" xr:uid="{20858E33-CAED-4A19-84CE-103DD37063A6}"/>
    <cellStyle name="Millares 3 2 2 3 3 2 2 3 3" xfId="29202" xr:uid="{D36F8A4C-BA7C-4927-8CDE-CD31F4713161}"/>
    <cellStyle name="Millares 3 2 2 3 3 2 2 4" xfId="13716" xr:uid="{696A60CF-47CF-4E0D-91F3-8F3C2FA70C0A}"/>
    <cellStyle name="Millares 3 2 2 3 3 2 2 4 2" xfId="34364" xr:uid="{E9C709B8-D392-47D2-8D0A-3071EEFAC28A}"/>
    <cellStyle name="Millares 3 2 2 3 3 2 2 5" xfId="24040" xr:uid="{1EC51FF6-2218-46A3-B910-5B9EA73068BD}"/>
    <cellStyle name="Millares 3 2 2 3 3 2 3" xfId="4683" xr:uid="{6482047B-2755-4088-913E-7F16C684074F}"/>
    <cellStyle name="Millares 3 2 2 3 3 2 3 2" xfId="9845" xr:uid="{2493D400-136F-4FB1-A536-00D69D26A603}"/>
    <cellStyle name="Millares 3 2 2 3 3 2 3 2 2" xfId="20169" xr:uid="{857BA620-60F1-47FB-9989-11386C71E2DA}"/>
    <cellStyle name="Millares 3 2 2 3 3 2 3 2 2 2" xfId="40817" xr:uid="{98EB61E6-68C0-4B07-81EF-FB70DA0D9FFA}"/>
    <cellStyle name="Millares 3 2 2 3 3 2 3 2 3" xfId="30493" xr:uid="{804CECB2-EC36-49E3-95B8-3BF31BC87DF7}"/>
    <cellStyle name="Millares 3 2 2 3 3 2 3 3" xfId="15007" xr:uid="{4F99A483-E999-42C0-8829-0964F3743BC9}"/>
    <cellStyle name="Millares 3 2 2 3 3 2 3 3 2" xfId="35655" xr:uid="{6208BECB-C394-419E-8DDA-D778CF75C018}"/>
    <cellStyle name="Millares 3 2 2 3 3 2 3 4" xfId="25331" xr:uid="{302673B7-8E6D-4174-B892-AFAA8C1B3872}"/>
    <cellStyle name="Millares 3 2 2 3 3 2 4" xfId="7264" xr:uid="{1CFD70FE-F692-4889-95FE-7DA8D895A72F}"/>
    <cellStyle name="Millares 3 2 2 3 3 2 4 2" xfId="17588" xr:uid="{B1D82421-A7F8-458C-95B3-1D0190C668CC}"/>
    <cellStyle name="Millares 3 2 2 3 3 2 4 2 2" xfId="38236" xr:uid="{29184B62-4A38-4832-B2EA-EE35F170CF80}"/>
    <cellStyle name="Millares 3 2 2 3 3 2 4 3" xfId="27912" xr:uid="{A0EB7BC0-B89D-439D-A550-64A4F0883345}"/>
    <cellStyle name="Millares 3 2 2 3 3 2 5" xfId="12426" xr:uid="{789280D4-911A-4F34-8537-FC7648466E4A}"/>
    <cellStyle name="Millares 3 2 2 3 3 2 5 2" xfId="33074" xr:uid="{4903524D-B594-45F1-AC6A-DA8184ACCE03}"/>
    <cellStyle name="Millares 3 2 2 3 3 2 6" xfId="22750" xr:uid="{C199312F-CC4B-49F4-8855-E2B17E78310A}"/>
    <cellStyle name="Millares 3 2 2 3 3 3" xfId="2747" xr:uid="{79675B63-949C-4A63-BE81-84D71EAAE475}"/>
    <cellStyle name="Millares 3 2 2 3 3 3 2" xfId="5328" xr:uid="{26623FD3-4211-468A-A5D0-25ADC2D98236}"/>
    <cellStyle name="Millares 3 2 2 3 3 3 2 2" xfId="10490" xr:uid="{6B880085-1717-448C-9837-4C23836600BC}"/>
    <cellStyle name="Millares 3 2 2 3 3 3 2 2 2" xfId="20814" xr:uid="{B069105B-BE66-42AA-A07F-2792801D2480}"/>
    <cellStyle name="Millares 3 2 2 3 3 3 2 2 2 2" xfId="41462" xr:uid="{44A26286-5902-4104-9AB0-8931F1435D27}"/>
    <cellStyle name="Millares 3 2 2 3 3 3 2 2 3" xfId="31138" xr:uid="{21D15FCC-D316-4A41-B524-8A484AB4A78A}"/>
    <cellStyle name="Millares 3 2 2 3 3 3 2 3" xfId="15652" xr:uid="{DE2820DF-8050-49A6-9D86-337233CFDD6C}"/>
    <cellStyle name="Millares 3 2 2 3 3 3 2 3 2" xfId="36300" xr:uid="{D30815EC-7C73-445D-8D15-B20A9C55028A}"/>
    <cellStyle name="Millares 3 2 2 3 3 3 2 4" xfId="25976" xr:uid="{034B04D9-727C-4B96-8545-0822BF720F77}"/>
    <cellStyle name="Millares 3 2 2 3 3 3 3" xfId="7909" xr:uid="{5AF17D9A-FA68-4078-8B09-E756DFFCC69A}"/>
    <cellStyle name="Millares 3 2 2 3 3 3 3 2" xfId="18233" xr:uid="{C20B110A-9F06-420E-B635-8F87594DE4CB}"/>
    <cellStyle name="Millares 3 2 2 3 3 3 3 2 2" xfId="38881" xr:uid="{4E78E6C9-1611-40AB-9738-A625973B3681}"/>
    <cellStyle name="Millares 3 2 2 3 3 3 3 3" xfId="28557" xr:uid="{0927FEFF-0147-434A-850C-67DFF4C672B0}"/>
    <cellStyle name="Millares 3 2 2 3 3 3 4" xfId="13071" xr:uid="{F546BE96-0F52-4A3A-B791-17DCA999A54B}"/>
    <cellStyle name="Millares 3 2 2 3 3 3 4 2" xfId="33719" xr:uid="{4FCABE76-0405-49C6-ADDB-86EA4372A484}"/>
    <cellStyle name="Millares 3 2 2 3 3 3 5" xfId="23395" xr:uid="{E0E916F9-2E57-4E85-B28B-95C3E3637AEB}"/>
    <cellStyle name="Millares 3 2 2 3 3 4" xfId="4038" xr:uid="{368FD337-4886-493E-A58C-FC3629D2B791}"/>
    <cellStyle name="Millares 3 2 2 3 3 4 2" xfId="9200" xr:uid="{27A19992-2088-4CB9-8363-CB374BAEC7B5}"/>
    <cellStyle name="Millares 3 2 2 3 3 4 2 2" xfId="19524" xr:uid="{016CC7F8-CC53-4299-A622-3B002FA4438E}"/>
    <cellStyle name="Millares 3 2 2 3 3 4 2 2 2" xfId="40172" xr:uid="{99FD0E41-63C3-4F4F-80A3-5AF513BF83AC}"/>
    <cellStyle name="Millares 3 2 2 3 3 4 2 3" xfId="29848" xr:uid="{C3B19F08-3310-4640-894F-F8643812102C}"/>
    <cellStyle name="Millares 3 2 2 3 3 4 3" xfId="14362" xr:uid="{9B2E7241-31FA-4362-87B2-0789481BB9E0}"/>
    <cellStyle name="Millares 3 2 2 3 3 4 3 2" xfId="35010" xr:uid="{0EA617CC-2DF8-4D55-9682-0CF8A2A2261C}"/>
    <cellStyle name="Millares 3 2 2 3 3 4 4" xfId="24686" xr:uid="{ABB5F388-EC8C-4D5C-8E5E-CB13A87CCC25}"/>
    <cellStyle name="Millares 3 2 2 3 3 5" xfId="6619" xr:uid="{34F60CC7-DA99-4664-BD0C-F3E5E1EA0B6D}"/>
    <cellStyle name="Millares 3 2 2 3 3 5 2" xfId="16943" xr:uid="{E0865518-A615-478D-8876-7E9718436161}"/>
    <cellStyle name="Millares 3 2 2 3 3 5 2 2" xfId="37591" xr:uid="{4E4EB6E1-0F14-4607-A0CE-2F989216D9E3}"/>
    <cellStyle name="Millares 3 2 2 3 3 5 3" xfId="27267" xr:uid="{1E4AC334-A396-489D-94D5-13575CFEF0F1}"/>
    <cellStyle name="Millares 3 2 2 3 3 6" xfId="11781" xr:uid="{ABE4DAE3-1960-4507-877E-55F88A98FF6D}"/>
    <cellStyle name="Millares 3 2 2 3 3 6 2" xfId="32429" xr:uid="{521B7DDC-6878-4DC5-B6D3-D287D9167E8E}"/>
    <cellStyle name="Millares 3 2 2 3 3 7" xfId="22105" xr:uid="{0A490E8E-94DA-454D-B336-1D33DFFF3CAF}"/>
    <cellStyle name="Millares 3 2 2 3 4" xfId="2052" xr:uid="{00000000-0005-0000-0000-00002D060000}"/>
    <cellStyle name="Millares 3 2 2 3 4 2" xfId="3389" xr:uid="{CC12BBDF-0426-4AB6-AD58-B2772BBF759A}"/>
    <cellStyle name="Millares 3 2 2 3 4 2 2" xfId="5970" xr:uid="{E2414013-924C-47EB-84EE-38622126C004}"/>
    <cellStyle name="Millares 3 2 2 3 4 2 2 2" xfId="11132" xr:uid="{71ECABC6-8D6F-40D0-A713-9E28F794F5CB}"/>
    <cellStyle name="Millares 3 2 2 3 4 2 2 2 2" xfId="21456" xr:uid="{36DE28FF-6036-46F1-B8BF-1B5CE28AC78D}"/>
    <cellStyle name="Millares 3 2 2 3 4 2 2 2 2 2" xfId="42104" xr:uid="{1B473F1F-3F7A-43E9-90ED-B6AA5B153202}"/>
    <cellStyle name="Millares 3 2 2 3 4 2 2 2 3" xfId="31780" xr:uid="{43E4E5AA-09DD-448F-950E-6F6CA759D1B6}"/>
    <cellStyle name="Millares 3 2 2 3 4 2 2 3" xfId="16294" xr:uid="{561E0A6C-F8D4-4AF8-86A8-8A0E3E3890B3}"/>
    <cellStyle name="Millares 3 2 2 3 4 2 2 3 2" xfId="36942" xr:uid="{D8AFCD7E-D180-44B8-A66F-AB07BD0F273E}"/>
    <cellStyle name="Millares 3 2 2 3 4 2 2 4" xfId="26618" xr:uid="{C20C85F3-AA07-4BF1-98A3-B89F95D2E2F1}"/>
    <cellStyle name="Millares 3 2 2 3 4 2 3" xfId="8551" xr:uid="{A4189723-EB1D-4B02-B8A5-5530AAF5FE81}"/>
    <cellStyle name="Millares 3 2 2 3 4 2 3 2" xfId="18875" xr:uid="{619B265B-2DDA-4C64-B1DB-756A891743D5}"/>
    <cellStyle name="Millares 3 2 2 3 4 2 3 2 2" xfId="39523" xr:uid="{D3D27C12-5B07-4F53-8762-A0BEFD652673}"/>
    <cellStyle name="Millares 3 2 2 3 4 2 3 3" xfId="29199" xr:uid="{90FE1F44-0260-44E2-A106-935CF164EA05}"/>
    <cellStyle name="Millares 3 2 2 3 4 2 4" xfId="13713" xr:uid="{BDE37C90-F700-46C6-A092-37E3346AF3AD}"/>
    <cellStyle name="Millares 3 2 2 3 4 2 4 2" xfId="34361" xr:uid="{7188C884-BB69-49B8-B891-37B823561114}"/>
    <cellStyle name="Millares 3 2 2 3 4 2 5" xfId="24037" xr:uid="{0A5E1060-B5AB-4CC4-9356-070D77DF330A}"/>
    <cellStyle name="Millares 3 2 2 3 4 3" xfId="4680" xr:uid="{0D7350F1-6B57-495A-9998-E480D4EAA7CD}"/>
    <cellStyle name="Millares 3 2 2 3 4 3 2" xfId="9842" xr:uid="{A434C952-4AE8-4D70-A10F-1667E9B9ADA4}"/>
    <cellStyle name="Millares 3 2 2 3 4 3 2 2" xfId="20166" xr:uid="{5A6FD430-52BD-4726-94CB-D43B6E9A114F}"/>
    <cellStyle name="Millares 3 2 2 3 4 3 2 2 2" xfId="40814" xr:uid="{87E9465F-A9B2-46D0-AE5D-7E836A19B8D7}"/>
    <cellStyle name="Millares 3 2 2 3 4 3 2 3" xfId="30490" xr:uid="{0D93A3E3-C1AE-45E4-8085-AC4D8A0FD8FA}"/>
    <cellStyle name="Millares 3 2 2 3 4 3 3" xfId="15004" xr:uid="{32F2B94C-8217-4ACE-BA93-BCB39F7B633E}"/>
    <cellStyle name="Millares 3 2 2 3 4 3 3 2" xfId="35652" xr:uid="{C7004C6B-C569-49CD-ABC6-BA01628F910F}"/>
    <cellStyle name="Millares 3 2 2 3 4 3 4" xfId="25328" xr:uid="{714C56A1-3B60-4999-ABD3-655680088D45}"/>
    <cellStyle name="Millares 3 2 2 3 4 4" xfId="7261" xr:uid="{5DC9A153-D904-4579-AB36-81C11B35F11D}"/>
    <cellStyle name="Millares 3 2 2 3 4 4 2" xfId="17585" xr:uid="{023AEB94-28C5-4B15-AC41-7E500720AECE}"/>
    <cellStyle name="Millares 3 2 2 3 4 4 2 2" xfId="38233" xr:uid="{5CBCDF6D-D898-4D85-9D78-05C71AEEE9F5}"/>
    <cellStyle name="Millares 3 2 2 3 4 4 3" xfId="27909" xr:uid="{097872F8-9EE2-4367-9B5C-FF27E2C89ABB}"/>
    <cellStyle name="Millares 3 2 2 3 4 5" xfId="12423" xr:uid="{3076D4A5-4926-413C-B04A-508D300D8BC7}"/>
    <cellStyle name="Millares 3 2 2 3 4 5 2" xfId="33071" xr:uid="{D86C56D1-4D85-4716-BAD6-2658655FAE9C}"/>
    <cellStyle name="Millares 3 2 2 3 4 6" xfId="22747" xr:uid="{AA27DA6D-ED33-4B64-BC72-A0CA442B76A2}"/>
    <cellStyle name="Millares 3 2 2 3 5" xfId="2744" xr:uid="{2DF0C495-2B88-47FD-89D5-B6921D5E7226}"/>
    <cellStyle name="Millares 3 2 2 3 5 2" xfId="5325" xr:uid="{CA36E881-805A-4032-A4A5-521DEBB07B29}"/>
    <cellStyle name="Millares 3 2 2 3 5 2 2" xfId="10487" xr:uid="{2E81974F-9A1B-4045-9124-D46FFF0D87FD}"/>
    <cellStyle name="Millares 3 2 2 3 5 2 2 2" xfId="20811" xr:uid="{B709C672-2DF5-4B4E-AEF2-E655ABE7DE35}"/>
    <cellStyle name="Millares 3 2 2 3 5 2 2 2 2" xfId="41459" xr:uid="{5E640B80-2534-4E02-8324-662F2136ABCD}"/>
    <cellStyle name="Millares 3 2 2 3 5 2 2 3" xfId="31135" xr:uid="{BBD07ECC-9E28-4A7B-BFA5-30C606EDBA0F}"/>
    <cellStyle name="Millares 3 2 2 3 5 2 3" xfId="15649" xr:uid="{3F71BD37-6C55-408C-9895-5D9464F3FF3A}"/>
    <cellStyle name="Millares 3 2 2 3 5 2 3 2" xfId="36297" xr:uid="{9C50B226-8E16-4A5A-B3F3-A39AFFF5B216}"/>
    <cellStyle name="Millares 3 2 2 3 5 2 4" xfId="25973" xr:uid="{7984200B-9148-4FCC-85D1-BD39A05B38D5}"/>
    <cellStyle name="Millares 3 2 2 3 5 3" xfId="7906" xr:uid="{D3110E7A-D788-4162-8ADF-869E1709FD6B}"/>
    <cellStyle name="Millares 3 2 2 3 5 3 2" xfId="18230" xr:uid="{9D70B31A-ECCF-46E1-BA13-951B7A8B3E62}"/>
    <cellStyle name="Millares 3 2 2 3 5 3 2 2" xfId="38878" xr:uid="{E5153E1F-33AF-4290-A39A-BA5495880CBE}"/>
    <cellStyle name="Millares 3 2 2 3 5 3 3" xfId="28554" xr:uid="{9479E014-93F8-4F61-AC81-68A4DA8131E5}"/>
    <cellStyle name="Millares 3 2 2 3 5 4" xfId="13068" xr:uid="{B49D29D1-9603-4D52-AEF1-2DF0AE0E3EDC}"/>
    <cellStyle name="Millares 3 2 2 3 5 4 2" xfId="33716" xr:uid="{0DF283CD-E613-457E-AC76-C47E200ED389}"/>
    <cellStyle name="Millares 3 2 2 3 5 5" xfId="23392" xr:uid="{C3B155AB-3E86-42F0-B33F-041D268E5503}"/>
    <cellStyle name="Millares 3 2 2 3 6" xfId="4035" xr:uid="{6C1FF2C9-7806-4FDD-A230-364E7B2A62B1}"/>
    <cellStyle name="Millares 3 2 2 3 6 2" xfId="9197" xr:uid="{C5AD04EB-FF88-463A-B6C1-6D9D3B3DD4D2}"/>
    <cellStyle name="Millares 3 2 2 3 6 2 2" xfId="19521" xr:uid="{016218EC-CB21-40BE-A220-CAA9A8416FAE}"/>
    <cellStyle name="Millares 3 2 2 3 6 2 2 2" xfId="40169" xr:uid="{628189BE-EE38-45CF-9F71-BE11E9FE1A93}"/>
    <cellStyle name="Millares 3 2 2 3 6 2 3" xfId="29845" xr:uid="{CB35CE8E-5BA0-4AD4-A90E-FC26AB33BF7B}"/>
    <cellStyle name="Millares 3 2 2 3 6 3" xfId="14359" xr:uid="{9E2A82B7-E5F1-4D14-9580-3915CC5F7DFF}"/>
    <cellStyle name="Millares 3 2 2 3 6 3 2" xfId="35007" xr:uid="{8EE57DDF-F66D-435C-B401-02D41A105192}"/>
    <cellStyle name="Millares 3 2 2 3 6 4" xfId="24683" xr:uid="{9AF83EE9-63B6-462B-B6A7-8D93AAF90FDB}"/>
    <cellStyle name="Millares 3 2 2 3 7" xfId="6616" xr:uid="{634CDE29-866B-4239-A23F-6B90F0AD1C5B}"/>
    <cellStyle name="Millares 3 2 2 3 7 2" xfId="16940" xr:uid="{1BCC53F4-8C5A-4400-8C88-1BA5B39A9426}"/>
    <cellStyle name="Millares 3 2 2 3 7 2 2" xfId="37588" xr:uid="{5101D421-382A-4906-B1AB-A6ED18E14450}"/>
    <cellStyle name="Millares 3 2 2 3 7 3" xfId="27264" xr:uid="{026C912E-487E-4153-BB0D-15D28FFDC312}"/>
    <cellStyle name="Millares 3 2 2 3 8" xfId="11778" xr:uid="{8E7AA727-329F-4A55-9678-BA7AB4F08E1C}"/>
    <cellStyle name="Millares 3 2 2 3 8 2" xfId="32426" xr:uid="{7BFF095D-ADC4-4B0A-AAB8-2BB7EF88C20E}"/>
    <cellStyle name="Millares 3 2 2 3 9" xfId="22102" xr:uid="{3963B0B0-938C-4166-B606-8F98CD3CA6D9}"/>
    <cellStyle name="Millares 3 2 2 4" xfId="1082" xr:uid="{00000000-0005-0000-0000-00002E060000}"/>
    <cellStyle name="Millares 3 2 2 4 2" xfId="1083" xr:uid="{00000000-0005-0000-0000-00002F060000}"/>
    <cellStyle name="Millares 3 2 2 4 2 2" xfId="2057" xr:uid="{00000000-0005-0000-0000-000030060000}"/>
    <cellStyle name="Millares 3 2 2 4 2 2 2" xfId="3394" xr:uid="{08F1F224-9BFA-43CF-A4E3-69C51E941D0D}"/>
    <cellStyle name="Millares 3 2 2 4 2 2 2 2" xfId="5975" xr:uid="{C0FC614E-7794-43DA-8F4B-6A6A5ED2C850}"/>
    <cellStyle name="Millares 3 2 2 4 2 2 2 2 2" xfId="11137" xr:uid="{5D6C0FE6-113E-4801-9224-71B8BE63D9C6}"/>
    <cellStyle name="Millares 3 2 2 4 2 2 2 2 2 2" xfId="21461" xr:uid="{7DE303BB-0F86-48E6-853B-F522871D16D1}"/>
    <cellStyle name="Millares 3 2 2 4 2 2 2 2 2 2 2" xfId="42109" xr:uid="{1784FA30-F9B7-4C39-BEE8-05B1B44C27D5}"/>
    <cellStyle name="Millares 3 2 2 4 2 2 2 2 2 3" xfId="31785" xr:uid="{65C6DA82-F0BA-455A-9ECD-7B595B4C7FEE}"/>
    <cellStyle name="Millares 3 2 2 4 2 2 2 2 3" xfId="16299" xr:uid="{7C3BC8DB-1E61-42D3-A24E-AFEAAFB5E35A}"/>
    <cellStyle name="Millares 3 2 2 4 2 2 2 2 3 2" xfId="36947" xr:uid="{14594EC8-DCFA-47F0-BD6C-48EA58ED6339}"/>
    <cellStyle name="Millares 3 2 2 4 2 2 2 2 4" xfId="26623" xr:uid="{930A7901-5E11-46BA-BF0C-B78BBDF4C945}"/>
    <cellStyle name="Millares 3 2 2 4 2 2 2 3" xfId="8556" xr:uid="{898B8BB8-A196-4F93-835E-91303D4F4A55}"/>
    <cellStyle name="Millares 3 2 2 4 2 2 2 3 2" xfId="18880" xr:uid="{41B58480-B624-40C9-8809-4C6B7D9E5604}"/>
    <cellStyle name="Millares 3 2 2 4 2 2 2 3 2 2" xfId="39528" xr:uid="{816D41F7-3C66-4150-82E0-EFA5122C8383}"/>
    <cellStyle name="Millares 3 2 2 4 2 2 2 3 3" xfId="29204" xr:uid="{A8B8437F-E176-45E3-B5C1-559006C64DA4}"/>
    <cellStyle name="Millares 3 2 2 4 2 2 2 4" xfId="13718" xr:uid="{6C043605-0D68-404B-AAA2-AEC48E8834B4}"/>
    <cellStyle name="Millares 3 2 2 4 2 2 2 4 2" xfId="34366" xr:uid="{E91B1E37-E23E-48A7-9740-A5C9801B70DE}"/>
    <cellStyle name="Millares 3 2 2 4 2 2 2 5" xfId="24042" xr:uid="{3B07444E-69C0-43E7-93E8-C70C7C5C8D41}"/>
    <cellStyle name="Millares 3 2 2 4 2 2 3" xfId="4685" xr:uid="{389B48BD-470B-4DA1-982E-BBAB32B00BD2}"/>
    <cellStyle name="Millares 3 2 2 4 2 2 3 2" xfId="9847" xr:uid="{C563AF94-6123-48E5-870A-7C40373C2E15}"/>
    <cellStyle name="Millares 3 2 2 4 2 2 3 2 2" xfId="20171" xr:uid="{E3AE606E-458D-4E98-B4D8-73031D6B5EF1}"/>
    <cellStyle name="Millares 3 2 2 4 2 2 3 2 2 2" xfId="40819" xr:uid="{54AD5CDA-56F0-4B52-A7EA-7FD988B5B6A5}"/>
    <cellStyle name="Millares 3 2 2 4 2 2 3 2 3" xfId="30495" xr:uid="{3D9FB706-C5B1-46D7-9804-A7F69E79C39C}"/>
    <cellStyle name="Millares 3 2 2 4 2 2 3 3" xfId="15009" xr:uid="{F344B981-FD0E-4072-9AF2-1A9C107A5AFA}"/>
    <cellStyle name="Millares 3 2 2 4 2 2 3 3 2" xfId="35657" xr:uid="{84484C5B-4B48-4E7E-9AE0-8CB8C88310D8}"/>
    <cellStyle name="Millares 3 2 2 4 2 2 3 4" xfId="25333" xr:uid="{85BB3944-0CC4-4A69-8C52-1A1888F75C28}"/>
    <cellStyle name="Millares 3 2 2 4 2 2 4" xfId="7266" xr:uid="{9CFA30B3-CE22-4CCD-84C9-195916A2C6A5}"/>
    <cellStyle name="Millares 3 2 2 4 2 2 4 2" xfId="17590" xr:uid="{FA95D141-22A9-4A2A-8651-78D818A3715F}"/>
    <cellStyle name="Millares 3 2 2 4 2 2 4 2 2" xfId="38238" xr:uid="{ADE147AD-3797-4A22-8916-02B25A348BD9}"/>
    <cellStyle name="Millares 3 2 2 4 2 2 4 3" xfId="27914" xr:uid="{32DC52F0-FB75-439E-9359-5D000F967BEE}"/>
    <cellStyle name="Millares 3 2 2 4 2 2 5" xfId="12428" xr:uid="{C24F18EB-E672-474B-9064-092690678714}"/>
    <cellStyle name="Millares 3 2 2 4 2 2 5 2" xfId="33076" xr:uid="{97D1303D-C5FC-4331-8AC3-7930EE723C24}"/>
    <cellStyle name="Millares 3 2 2 4 2 2 6" xfId="22752" xr:uid="{73BA8B40-82C3-46B4-B166-8840A454E115}"/>
    <cellStyle name="Millares 3 2 2 4 2 3" xfId="2749" xr:uid="{297BB27E-113F-4710-9B31-7B92B3E9B592}"/>
    <cellStyle name="Millares 3 2 2 4 2 3 2" xfId="5330" xr:uid="{AFFB5B57-8B81-4DBF-8510-9FA9A3831DCF}"/>
    <cellStyle name="Millares 3 2 2 4 2 3 2 2" xfId="10492" xr:uid="{93A21524-A698-46AD-A80E-9F7C307606BF}"/>
    <cellStyle name="Millares 3 2 2 4 2 3 2 2 2" xfId="20816" xr:uid="{76761EBA-2509-4BB0-B699-874927BBC5B1}"/>
    <cellStyle name="Millares 3 2 2 4 2 3 2 2 2 2" xfId="41464" xr:uid="{1D6F7CFF-F021-4851-B3DE-B237BA41E113}"/>
    <cellStyle name="Millares 3 2 2 4 2 3 2 2 3" xfId="31140" xr:uid="{C33ECA42-3E8B-4615-A394-E179BE5AB958}"/>
    <cellStyle name="Millares 3 2 2 4 2 3 2 3" xfId="15654" xr:uid="{91F7FE7C-4EBB-422F-A3CB-54F0DE906FA9}"/>
    <cellStyle name="Millares 3 2 2 4 2 3 2 3 2" xfId="36302" xr:uid="{DB39A9A8-8E5F-4B27-92B7-5DFD23D9C3CE}"/>
    <cellStyle name="Millares 3 2 2 4 2 3 2 4" xfId="25978" xr:uid="{F9E9D90A-A4D3-4B54-B61A-E39E8A62260F}"/>
    <cellStyle name="Millares 3 2 2 4 2 3 3" xfId="7911" xr:uid="{13C99810-7218-4C2D-8689-B77936FC0A03}"/>
    <cellStyle name="Millares 3 2 2 4 2 3 3 2" xfId="18235" xr:uid="{577331A4-7CD5-4DA1-9845-96715B183868}"/>
    <cellStyle name="Millares 3 2 2 4 2 3 3 2 2" xfId="38883" xr:uid="{CE67A860-4494-4D19-8509-7008C74BCB00}"/>
    <cellStyle name="Millares 3 2 2 4 2 3 3 3" xfId="28559" xr:uid="{A9EBF79A-8006-47A2-86EC-ADEC994EEA92}"/>
    <cellStyle name="Millares 3 2 2 4 2 3 4" xfId="13073" xr:uid="{1BD1050F-9E1B-4F52-BCF2-B26B100FA418}"/>
    <cellStyle name="Millares 3 2 2 4 2 3 4 2" xfId="33721" xr:uid="{DC1DE20C-C778-4CFD-B6ED-E103C426E587}"/>
    <cellStyle name="Millares 3 2 2 4 2 3 5" xfId="23397" xr:uid="{5F0066B3-8CB0-4FAE-ABBE-CFFB0BD63FBE}"/>
    <cellStyle name="Millares 3 2 2 4 2 4" xfId="4040" xr:uid="{15A31A6F-AD8F-413E-B7E4-B7BF59133C20}"/>
    <cellStyle name="Millares 3 2 2 4 2 4 2" xfId="9202" xr:uid="{EAC30B98-C962-4E1D-89D4-C28F8A176CC1}"/>
    <cellStyle name="Millares 3 2 2 4 2 4 2 2" xfId="19526" xr:uid="{2AC5FAC4-F15B-4ED6-9FCF-4ECDBE03B746}"/>
    <cellStyle name="Millares 3 2 2 4 2 4 2 2 2" xfId="40174" xr:uid="{BB031248-16BD-4AB9-9484-AFA2FC5890C5}"/>
    <cellStyle name="Millares 3 2 2 4 2 4 2 3" xfId="29850" xr:uid="{2F7F6A26-B711-42BB-9783-D945C5991FDA}"/>
    <cellStyle name="Millares 3 2 2 4 2 4 3" xfId="14364" xr:uid="{416DE017-C7B7-44D6-B7FC-DB7D90D0B25C}"/>
    <cellStyle name="Millares 3 2 2 4 2 4 3 2" xfId="35012" xr:uid="{66670D1A-8E9F-428C-BB44-4067C1A30E02}"/>
    <cellStyle name="Millares 3 2 2 4 2 4 4" xfId="24688" xr:uid="{EA48D30D-700D-4BA9-813A-93987EF2C972}"/>
    <cellStyle name="Millares 3 2 2 4 2 5" xfId="6621" xr:uid="{1B8774AA-4E62-46F0-8FB7-F9CB35EAC5BC}"/>
    <cellStyle name="Millares 3 2 2 4 2 5 2" xfId="16945" xr:uid="{80FC3434-26E3-4510-8952-C3E1DBD22779}"/>
    <cellStyle name="Millares 3 2 2 4 2 5 2 2" xfId="37593" xr:uid="{4DB2576A-32E7-4E56-A888-6A63310CB0E3}"/>
    <cellStyle name="Millares 3 2 2 4 2 5 3" xfId="27269" xr:uid="{803E4901-7D5D-47BD-A5EB-8A68DEBDE1A8}"/>
    <cellStyle name="Millares 3 2 2 4 2 6" xfId="11783" xr:uid="{39048660-5999-478C-BB11-802EA1480EE4}"/>
    <cellStyle name="Millares 3 2 2 4 2 6 2" xfId="32431" xr:uid="{40377539-EE92-43AC-BA7E-2C3C8D9A8BF7}"/>
    <cellStyle name="Millares 3 2 2 4 2 7" xfId="22107" xr:uid="{31251426-4399-4BD7-8295-05C58DA042AD}"/>
    <cellStyle name="Millares 3 2 2 4 3" xfId="2056" xr:uid="{00000000-0005-0000-0000-000031060000}"/>
    <cellStyle name="Millares 3 2 2 4 3 2" xfId="3393" xr:uid="{D09E0E58-FE30-48C7-961B-EA2F6FB943F4}"/>
    <cellStyle name="Millares 3 2 2 4 3 2 2" xfId="5974" xr:uid="{D9168725-32E1-41A1-A863-AE8C2DB5176D}"/>
    <cellStyle name="Millares 3 2 2 4 3 2 2 2" xfId="11136" xr:uid="{CEFC102C-94F2-4D35-B3B7-A8A2805EDFFC}"/>
    <cellStyle name="Millares 3 2 2 4 3 2 2 2 2" xfId="21460" xr:uid="{32935F5B-5102-4E5F-836A-A8BD4D955987}"/>
    <cellStyle name="Millares 3 2 2 4 3 2 2 2 2 2" xfId="42108" xr:uid="{989DBEB1-DBB8-4B4F-8C9F-5E593243A8F8}"/>
    <cellStyle name="Millares 3 2 2 4 3 2 2 2 3" xfId="31784" xr:uid="{69726D84-3E3F-421E-9908-2DFE0C6D52CE}"/>
    <cellStyle name="Millares 3 2 2 4 3 2 2 3" xfId="16298" xr:uid="{9E5D88FE-B2E3-4DB7-A908-44127CCC7644}"/>
    <cellStyle name="Millares 3 2 2 4 3 2 2 3 2" xfId="36946" xr:uid="{6D609A34-455B-4036-A2B9-BD8D9D3856B1}"/>
    <cellStyle name="Millares 3 2 2 4 3 2 2 4" xfId="26622" xr:uid="{256A54A0-8F78-4B5E-89EE-8915E92920C8}"/>
    <cellStyle name="Millares 3 2 2 4 3 2 3" xfId="8555" xr:uid="{DD5AE30B-8627-4C9F-B3E4-257BCCAAC286}"/>
    <cellStyle name="Millares 3 2 2 4 3 2 3 2" xfId="18879" xr:uid="{1E50E394-5DAD-48D4-9810-34A9ECF3C4F8}"/>
    <cellStyle name="Millares 3 2 2 4 3 2 3 2 2" xfId="39527" xr:uid="{36E5B46D-C8E4-4B6F-9B32-6B9EFDED47DD}"/>
    <cellStyle name="Millares 3 2 2 4 3 2 3 3" xfId="29203" xr:uid="{81D0677D-6DC0-41A8-B8C6-34B03DAEF626}"/>
    <cellStyle name="Millares 3 2 2 4 3 2 4" xfId="13717" xr:uid="{A089131F-1E48-4FE9-8966-2C91E6055C28}"/>
    <cellStyle name="Millares 3 2 2 4 3 2 4 2" xfId="34365" xr:uid="{ECF98DE1-E8D9-4D87-9E54-2CE0536EED74}"/>
    <cellStyle name="Millares 3 2 2 4 3 2 5" xfId="24041" xr:uid="{E5CC5244-0F09-4B0A-8948-83FD701DC661}"/>
    <cellStyle name="Millares 3 2 2 4 3 3" xfId="4684" xr:uid="{223CEE85-3FF2-4A82-A0F3-8F5DD3B2587E}"/>
    <cellStyle name="Millares 3 2 2 4 3 3 2" xfId="9846" xr:uid="{F532B701-0005-419E-B191-C0D66266732A}"/>
    <cellStyle name="Millares 3 2 2 4 3 3 2 2" xfId="20170" xr:uid="{4E504D86-7D24-4ACE-8E18-289E158939D4}"/>
    <cellStyle name="Millares 3 2 2 4 3 3 2 2 2" xfId="40818" xr:uid="{C8687FDF-B482-463A-9AA2-5632012EF70B}"/>
    <cellStyle name="Millares 3 2 2 4 3 3 2 3" xfId="30494" xr:uid="{81CBB45B-7226-4DAB-BB9D-217E4181678D}"/>
    <cellStyle name="Millares 3 2 2 4 3 3 3" xfId="15008" xr:uid="{2F61EB0F-E208-41DE-AE3C-CDB0DD882936}"/>
    <cellStyle name="Millares 3 2 2 4 3 3 3 2" xfId="35656" xr:uid="{292C3E50-9290-4CE2-AF15-20801E44D674}"/>
    <cellStyle name="Millares 3 2 2 4 3 3 4" xfId="25332" xr:uid="{EBBFD6A7-C27B-43BB-8FDE-7384C9CA1262}"/>
    <cellStyle name="Millares 3 2 2 4 3 4" xfId="7265" xr:uid="{D9A509D0-DAC6-48F4-8B1C-F5BC5F1CBC97}"/>
    <cellStyle name="Millares 3 2 2 4 3 4 2" xfId="17589" xr:uid="{092ED830-8DD1-489E-AA66-6269561C2303}"/>
    <cellStyle name="Millares 3 2 2 4 3 4 2 2" xfId="38237" xr:uid="{892DBDCA-EFCE-4311-9191-0A9D0B891060}"/>
    <cellStyle name="Millares 3 2 2 4 3 4 3" xfId="27913" xr:uid="{449C0B1A-6861-4847-B382-9CB7257693A1}"/>
    <cellStyle name="Millares 3 2 2 4 3 5" xfId="12427" xr:uid="{645130B3-0A33-4A0A-A9B1-3A7883DC253A}"/>
    <cellStyle name="Millares 3 2 2 4 3 5 2" xfId="33075" xr:uid="{B5FB724F-7C80-46FF-B0B8-A9C2E9EB86B9}"/>
    <cellStyle name="Millares 3 2 2 4 3 6" xfId="22751" xr:uid="{73A9D6A7-64EA-4D8B-AF80-3CD9B9B202E5}"/>
    <cellStyle name="Millares 3 2 2 4 4" xfId="2748" xr:uid="{ECF9E8D4-5BE0-448A-AC6C-D7DB50ECD3D7}"/>
    <cellStyle name="Millares 3 2 2 4 4 2" xfId="5329" xr:uid="{4AAA18F8-7BEE-44EA-A989-4DA3E367957F}"/>
    <cellStyle name="Millares 3 2 2 4 4 2 2" xfId="10491" xr:uid="{109F4503-A51F-4EA9-9370-C58894AE0B6B}"/>
    <cellStyle name="Millares 3 2 2 4 4 2 2 2" xfId="20815" xr:uid="{BC707D64-C4BE-456E-8966-32D22403FBAD}"/>
    <cellStyle name="Millares 3 2 2 4 4 2 2 2 2" xfId="41463" xr:uid="{C7B6B132-7625-4C6C-B093-1AAE4929D96E}"/>
    <cellStyle name="Millares 3 2 2 4 4 2 2 3" xfId="31139" xr:uid="{E441AE03-AE3D-4F49-95D7-7B46E761820E}"/>
    <cellStyle name="Millares 3 2 2 4 4 2 3" xfId="15653" xr:uid="{414F09EA-E32A-4EB4-BA05-5B8908B9CD4F}"/>
    <cellStyle name="Millares 3 2 2 4 4 2 3 2" xfId="36301" xr:uid="{3490E96C-73F4-41ED-B5F9-D41E451257EC}"/>
    <cellStyle name="Millares 3 2 2 4 4 2 4" xfId="25977" xr:uid="{D42CBC54-ED69-4577-88AB-CF5A11F8DEE0}"/>
    <cellStyle name="Millares 3 2 2 4 4 3" xfId="7910" xr:uid="{634D4213-7B27-4AC6-9662-0E10A59C470E}"/>
    <cellStyle name="Millares 3 2 2 4 4 3 2" xfId="18234" xr:uid="{0D925398-B331-45DE-A7D3-15AC5192E516}"/>
    <cellStyle name="Millares 3 2 2 4 4 3 2 2" xfId="38882" xr:uid="{946ACEC7-AA7D-4064-B61D-D07614699751}"/>
    <cellStyle name="Millares 3 2 2 4 4 3 3" xfId="28558" xr:uid="{5D6FC4BB-0A90-4AA8-BFB7-848A218C68BC}"/>
    <cellStyle name="Millares 3 2 2 4 4 4" xfId="13072" xr:uid="{42505FB5-63C7-461D-9B23-A02C618FB30C}"/>
    <cellStyle name="Millares 3 2 2 4 4 4 2" xfId="33720" xr:uid="{8F3EF3FF-1494-48E3-8C7A-847264F91C94}"/>
    <cellStyle name="Millares 3 2 2 4 4 5" xfId="23396" xr:uid="{43B0EE43-E079-4986-A346-E2E3757E97CB}"/>
    <cellStyle name="Millares 3 2 2 4 5" xfId="4039" xr:uid="{B37E76C6-F130-49EC-A430-F4C6EB80F6B9}"/>
    <cellStyle name="Millares 3 2 2 4 5 2" xfId="9201" xr:uid="{14D44DDA-279C-4EB3-8EB2-9FD8CA5573F0}"/>
    <cellStyle name="Millares 3 2 2 4 5 2 2" xfId="19525" xr:uid="{858DA3FF-1D7F-4EF2-B306-8BFFE88F2601}"/>
    <cellStyle name="Millares 3 2 2 4 5 2 2 2" xfId="40173" xr:uid="{36880677-C4B2-47D5-A2A5-04AF7D4EE1B5}"/>
    <cellStyle name="Millares 3 2 2 4 5 2 3" xfId="29849" xr:uid="{4AC4F8EB-4E2A-4A7A-AB84-290304CA9CCB}"/>
    <cellStyle name="Millares 3 2 2 4 5 3" xfId="14363" xr:uid="{1A82A6B4-F4ED-4BD9-818C-05DEDB50BAE2}"/>
    <cellStyle name="Millares 3 2 2 4 5 3 2" xfId="35011" xr:uid="{C81C5964-2C66-48E5-A81D-59963B4DCC4A}"/>
    <cellStyle name="Millares 3 2 2 4 5 4" xfId="24687" xr:uid="{BC53641F-B0A8-4678-9B2B-D1223B9A2A3B}"/>
    <cellStyle name="Millares 3 2 2 4 6" xfId="6620" xr:uid="{67F54275-19ED-45FB-8506-6702D1D8B268}"/>
    <cellStyle name="Millares 3 2 2 4 6 2" xfId="16944" xr:uid="{37F7D578-F634-47FE-800D-A0A994076231}"/>
    <cellStyle name="Millares 3 2 2 4 6 2 2" xfId="37592" xr:uid="{89C40B1A-B00A-4E78-A738-8AC3DAC3B27E}"/>
    <cellStyle name="Millares 3 2 2 4 6 3" xfId="27268" xr:uid="{6DBB0395-295C-44B2-96CC-1428C4AF2476}"/>
    <cellStyle name="Millares 3 2 2 4 7" xfId="11782" xr:uid="{B836EAC4-AF37-4EE0-905F-A21A74623A1F}"/>
    <cellStyle name="Millares 3 2 2 4 7 2" xfId="32430" xr:uid="{A386E364-E6F3-4DB7-BCED-C18CA9472280}"/>
    <cellStyle name="Millares 3 2 2 4 8" xfId="22106" xr:uid="{AE85BB70-CE3C-4F3B-95AF-F9C9CBFAE17D}"/>
    <cellStyle name="Millares 3 2 2 5" xfId="1084" xr:uid="{00000000-0005-0000-0000-000032060000}"/>
    <cellStyle name="Millares 3 2 2 5 2" xfId="1085" xr:uid="{00000000-0005-0000-0000-000033060000}"/>
    <cellStyle name="Millares 3 2 2 5 2 2" xfId="2059" xr:uid="{00000000-0005-0000-0000-000034060000}"/>
    <cellStyle name="Millares 3 2 2 5 2 2 2" xfId="3396" xr:uid="{DADA0765-291C-4B21-9A67-5FB1A136D84B}"/>
    <cellStyle name="Millares 3 2 2 5 2 2 2 2" xfId="5977" xr:uid="{5D7BACC1-18F1-477A-A4EA-AC7FE3B3E42D}"/>
    <cellStyle name="Millares 3 2 2 5 2 2 2 2 2" xfId="11139" xr:uid="{0EFF01E7-3D5C-4FE1-AA52-EBDFA1DE6B67}"/>
    <cellStyle name="Millares 3 2 2 5 2 2 2 2 2 2" xfId="21463" xr:uid="{49736962-7D66-413B-A98E-E601CEFEA0CA}"/>
    <cellStyle name="Millares 3 2 2 5 2 2 2 2 2 2 2" xfId="42111" xr:uid="{52E50CAF-2DEF-43D7-A4C1-2A46C63BB270}"/>
    <cellStyle name="Millares 3 2 2 5 2 2 2 2 2 3" xfId="31787" xr:uid="{3C66FDF0-196B-4D24-8A75-870D0841473F}"/>
    <cellStyle name="Millares 3 2 2 5 2 2 2 2 3" xfId="16301" xr:uid="{B69066A6-A330-4C1C-A47C-BBFEBEA5EDAB}"/>
    <cellStyle name="Millares 3 2 2 5 2 2 2 2 3 2" xfId="36949" xr:uid="{78E17D5C-488D-4C49-912C-C3271B2254CF}"/>
    <cellStyle name="Millares 3 2 2 5 2 2 2 2 4" xfId="26625" xr:uid="{149754D5-1DBC-4B5B-90C0-CC458192FCE7}"/>
    <cellStyle name="Millares 3 2 2 5 2 2 2 3" xfId="8558" xr:uid="{1B5E99C5-8A9D-419E-A667-4673E20BD6EC}"/>
    <cellStyle name="Millares 3 2 2 5 2 2 2 3 2" xfId="18882" xr:uid="{A32DB2D0-34C2-4888-BD80-9AB699ACD414}"/>
    <cellStyle name="Millares 3 2 2 5 2 2 2 3 2 2" xfId="39530" xr:uid="{F657D03A-108C-40B0-BF1F-91A981D90FBA}"/>
    <cellStyle name="Millares 3 2 2 5 2 2 2 3 3" xfId="29206" xr:uid="{9F113A7B-47F2-441D-B4D1-7E64F8DEB9A2}"/>
    <cellStyle name="Millares 3 2 2 5 2 2 2 4" xfId="13720" xr:uid="{2373A15E-EAE4-4C1A-9868-45D7B1C93A03}"/>
    <cellStyle name="Millares 3 2 2 5 2 2 2 4 2" xfId="34368" xr:uid="{EB3623E8-AEBA-497D-BB53-F7EC54D91FE7}"/>
    <cellStyle name="Millares 3 2 2 5 2 2 2 5" xfId="24044" xr:uid="{CAD4CEDD-D507-4BAE-A5AC-4B6B106CED35}"/>
    <cellStyle name="Millares 3 2 2 5 2 2 3" xfId="4687" xr:uid="{C2E22BD4-8ABF-40D6-99F1-89725808B60A}"/>
    <cellStyle name="Millares 3 2 2 5 2 2 3 2" xfId="9849" xr:uid="{C2AD5CF8-1FD3-46D7-9752-F4EE62B176AF}"/>
    <cellStyle name="Millares 3 2 2 5 2 2 3 2 2" xfId="20173" xr:uid="{3549D98A-58F7-4286-9E90-21752E82FF27}"/>
    <cellStyle name="Millares 3 2 2 5 2 2 3 2 2 2" xfId="40821" xr:uid="{B0EEB865-39E5-4208-B2FB-73A03FB487BB}"/>
    <cellStyle name="Millares 3 2 2 5 2 2 3 2 3" xfId="30497" xr:uid="{60336B5A-9798-4CBD-8931-A5FC7216041E}"/>
    <cellStyle name="Millares 3 2 2 5 2 2 3 3" xfId="15011" xr:uid="{57F984EC-2DB8-4236-8487-60FCD1865635}"/>
    <cellStyle name="Millares 3 2 2 5 2 2 3 3 2" xfId="35659" xr:uid="{83FC4801-B6BB-4102-A13A-2E5F42F52B39}"/>
    <cellStyle name="Millares 3 2 2 5 2 2 3 4" xfId="25335" xr:uid="{72CC1A70-6773-4442-8FD4-7B0E83280E64}"/>
    <cellStyle name="Millares 3 2 2 5 2 2 4" xfId="7268" xr:uid="{91592BF1-B281-49E0-8A7F-1E1867316ED6}"/>
    <cellStyle name="Millares 3 2 2 5 2 2 4 2" xfId="17592" xr:uid="{34051378-B856-402E-A05D-4357DB6B92D5}"/>
    <cellStyle name="Millares 3 2 2 5 2 2 4 2 2" xfId="38240" xr:uid="{76A3B703-325F-44EE-8438-2A7AAE7ABED7}"/>
    <cellStyle name="Millares 3 2 2 5 2 2 4 3" xfId="27916" xr:uid="{10833B93-C218-43ED-A223-F0CD69B627BA}"/>
    <cellStyle name="Millares 3 2 2 5 2 2 5" xfId="12430" xr:uid="{6137639B-9A4A-41E8-8922-844C6E1D83D9}"/>
    <cellStyle name="Millares 3 2 2 5 2 2 5 2" xfId="33078" xr:uid="{A26587D7-1416-48B1-ABC6-2012B873B4DE}"/>
    <cellStyle name="Millares 3 2 2 5 2 2 6" xfId="22754" xr:uid="{FE6305EA-D63C-4827-8344-2E0FED7B0D5E}"/>
    <cellStyle name="Millares 3 2 2 5 2 3" xfId="2751" xr:uid="{BA4D2C71-A291-4AAF-80BF-8E1AEE5C9B77}"/>
    <cellStyle name="Millares 3 2 2 5 2 3 2" xfId="5332" xr:uid="{EEC3EB5D-2827-4B01-8863-1C12F64D9263}"/>
    <cellStyle name="Millares 3 2 2 5 2 3 2 2" xfId="10494" xr:uid="{4F73C6E4-3A4F-45EA-BB0C-81371421DF39}"/>
    <cellStyle name="Millares 3 2 2 5 2 3 2 2 2" xfId="20818" xr:uid="{71D7A908-80B4-451F-B60B-C76103AC5F8D}"/>
    <cellStyle name="Millares 3 2 2 5 2 3 2 2 2 2" xfId="41466" xr:uid="{10F1FF00-FA68-43DF-8C5D-C0A4D8D5B3A9}"/>
    <cellStyle name="Millares 3 2 2 5 2 3 2 2 3" xfId="31142" xr:uid="{1B2042EB-4FED-4C74-A99C-359F98A267B9}"/>
    <cellStyle name="Millares 3 2 2 5 2 3 2 3" xfId="15656" xr:uid="{C87557B9-2C43-45B9-BC5D-C537ED61648B}"/>
    <cellStyle name="Millares 3 2 2 5 2 3 2 3 2" xfId="36304" xr:uid="{1050BF45-5E2B-48ED-A85B-5C0B4C3D4734}"/>
    <cellStyle name="Millares 3 2 2 5 2 3 2 4" xfId="25980" xr:uid="{B922B666-1C05-49B8-94D7-7017720313C6}"/>
    <cellStyle name="Millares 3 2 2 5 2 3 3" xfId="7913" xr:uid="{4AECB7A8-95B7-4E78-9F94-DF77FD794341}"/>
    <cellStyle name="Millares 3 2 2 5 2 3 3 2" xfId="18237" xr:uid="{1CA207EE-6028-4004-90DC-0523C958A018}"/>
    <cellStyle name="Millares 3 2 2 5 2 3 3 2 2" xfId="38885" xr:uid="{6996FD42-EAB0-4FC2-BAB7-7F0C58AF8A44}"/>
    <cellStyle name="Millares 3 2 2 5 2 3 3 3" xfId="28561" xr:uid="{7CE24947-5E12-4697-810A-5030CCF6528A}"/>
    <cellStyle name="Millares 3 2 2 5 2 3 4" xfId="13075" xr:uid="{4A31312D-6219-477F-A5C9-B05CACB8BFDB}"/>
    <cellStyle name="Millares 3 2 2 5 2 3 4 2" xfId="33723" xr:uid="{0224BF10-BE5B-492E-80F5-B0C21B4C71C5}"/>
    <cellStyle name="Millares 3 2 2 5 2 3 5" xfId="23399" xr:uid="{664D9B89-2C07-4A0C-ACE2-4811EE6BA42D}"/>
    <cellStyle name="Millares 3 2 2 5 2 4" xfId="4042" xr:uid="{54C60DDA-6F2B-4E08-A9EC-99B9EC367DCD}"/>
    <cellStyle name="Millares 3 2 2 5 2 4 2" xfId="9204" xr:uid="{B910EEF8-D0E6-4302-A265-A138B4DBED38}"/>
    <cellStyle name="Millares 3 2 2 5 2 4 2 2" xfId="19528" xr:uid="{A22E7433-0CC7-4F8D-93B2-81EAD74C0180}"/>
    <cellStyle name="Millares 3 2 2 5 2 4 2 2 2" xfId="40176" xr:uid="{EB5F18A3-2512-4964-9FFD-471AA7BD9939}"/>
    <cellStyle name="Millares 3 2 2 5 2 4 2 3" xfId="29852" xr:uid="{953BC813-1B33-40EA-AC44-93F56FBD59B5}"/>
    <cellStyle name="Millares 3 2 2 5 2 4 3" xfId="14366" xr:uid="{846C06A3-D535-491D-B3E5-B9F4E38F828F}"/>
    <cellStyle name="Millares 3 2 2 5 2 4 3 2" xfId="35014" xr:uid="{7B5CF3CA-AD5D-4EF8-9B07-0DC1014171CE}"/>
    <cellStyle name="Millares 3 2 2 5 2 4 4" xfId="24690" xr:uid="{2538ED84-7241-4ADB-A66B-7BDA802F2318}"/>
    <cellStyle name="Millares 3 2 2 5 2 5" xfId="6623" xr:uid="{6DE253AD-6D97-4E22-BC3F-DF01D341F32D}"/>
    <cellStyle name="Millares 3 2 2 5 2 5 2" xfId="16947" xr:uid="{F7485BF9-AA2E-40A4-B138-E31B3BC63808}"/>
    <cellStyle name="Millares 3 2 2 5 2 5 2 2" xfId="37595" xr:uid="{67BBC922-8545-496A-95D4-1FD0B8BCB301}"/>
    <cellStyle name="Millares 3 2 2 5 2 5 3" xfId="27271" xr:uid="{CEA3A0B4-218D-415F-90BF-AC48DE475DA8}"/>
    <cellStyle name="Millares 3 2 2 5 2 6" xfId="11785" xr:uid="{59E3AD42-229C-4FFD-80F5-0325B9EA4CAC}"/>
    <cellStyle name="Millares 3 2 2 5 2 6 2" xfId="32433" xr:uid="{B7643846-83FD-4509-9119-93405BA04F6E}"/>
    <cellStyle name="Millares 3 2 2 5 2 7" xfId="22109" xr:uid="{EB92F5CD-C575-41A3-8AC4-20956A4AE9D2}"/>
    <cellStyle name="Millares 3 2 2 5 3" xfId="2058" xr:uid="{00000000-0005-0000-0000-000035060000}"/>
    <cellStyle name="Millares 3 2 2 5 3 2" xfId="3395" xr:uid="{A63BF335-CA2C-4F31-AC09-B443CC63F036}"/>
    <cellStyle name="Millares 3 2 2 5 3 2 2" xfId="5976" xr:uid="{13FF3145-5E01-4F2F-9B7D-AE553FD816F5}"/>
    <cellStyle name="Millares 3 2 2 5 3 2 2 2" xfId="11138" xr:uid="{CBC3DC16-EE12-41C8-963B-57F2976A9C62}"/>
    <cellStyle name="Millares 3 2 2 5 3 2 2 2 2" xfId="21462" xr:uid="{238F88F0-5E47-4614-8F78-B09129B8C334}"/>
    <cellStyle name="Millares 3 2 2 5 3 2 2 2 2 2" xfId="42110" xr:uid="{92A30ADF-2A68-40C5-9741-F9F583C65D3F}"/>
    <cellStyle name="Millares 3 2 2 5 3 2 2 2 3" xfId="31786" xr:uid="{21AD8A0C-E5D8-4E1B-ABC3-2AB9C160311F}"/>
    <cellStyle name="Millares 3 2 2 5 3 2 2 3" xfId="16300" xr:uid="{A0FC138F-CB03-4DBB-8709-8E4D167B02FF}"/>
    <cellStyle name="Millares 3 2 2 5 3 2 2 3 2" xfId="36948" xr:uid="{142B36A9-48A4-4F6C-B676-FB300C043078}"/>
    <cellStyle name="Millares 3 2 2 5 3 2 2 4" xfId="26624" xr:uid="{7FAA86CB-C74C-479E-8CE3-F47B28822799}"/>
    <cellStyle name="Millares 3 2 2 5 3 2 3" xfId="8557" xr:uid="{2F69616A-837E-47A3-AF59-F2307D414B30}"/>
    <cellStyle name="Millares 3 2 2 5 3 2 3 2" xfId="18881" xr:uid="{9613D554-6590-449F-B33D-F4E87409C1BD}"/>
    <cellStyle name="Millares 3 2 2 5 3 2 3 2 2" xfId="39529" xr:uid="{4AD62744-1DA0-429E-BBF4-3F1F014DA992}"/>
    <cellStyle name="Millares 3 2 2 5 3 2 3 3" xfId="29205" xr:uid="{634FA30B-87DE-4AC4-A41C-718DF580291B}"/>
    <cellStyle name="Millares 3 2 2 5 3 2 4" xfId="13719" xr:uid="{A7ECDFD5-E60B-4519-9448-341936395555}"/>
    <cellStyle name="Millares 3 2 2 5 3 2 4 2" xfId="34367" xr:uid="{6C80DF30-5B65-4891-86FF-E3BABDF6902D}"/>
    <cellStyle name="Millares 3 2 2 5 3 2 5" xfId="24043" xr:uid="{50CE97D8-6563-4D79-927B-BE624F9B6267}"/>
    <cellStyle name="Millares 3 2 2 5 3 3" xfId="4686" xr:uid="{8AB86DCC-FAC5-461A-809F-C02E809457EC}"/>
    <cellStyle name="Millares 3 2 2 5 3 3 2" xfId="9848" xr:uid="{575A0C25-CA46-4285-BE07-B6D44BE765FF}"/>
    <cellStyle name="Millares 3 2 2 5 3 3 2 2" xfId="20172" xr:uid="{39C791BD-324B-46FD-A788-C72A607A5931}"/>
    <cellStyle name="Millares 3 2 2 5 3 3 2 2 2" xfId="40820" xr:uid="{A5E221B8-0BFF-40E5-8459-CA78C5816214}"/>
    <cellStyle name="Millares 3 2 2 5 3 3 2 3" xfId="30496" xr:uid="{4FBD3563-77F2-4076-8D66-086070531381}"/>
    <cellStyle name="Millares 3 2 2 5 3 3 3" xfId="15010" xr:uid="{05F9938C-C099-4F29-A84A-B43FD0A156AA}"/>
    <cellStyle name="Millares 3 2 2 5 3 3 3 2" xfId="35658" xr:uid="{95DB3B72-8889-4BA5-8558-2F94E3B075A0}"/>
    <cellStyle name="Millares 3 2 2 5 3 3 4" xfId="25334" xr:uid="{8647EF8F-7A8F-4324-8369-0645DFB6F9A4}"/>
    <cellStyle name="Millares 3 2 2 5 3 4" xfId="7267" xr:uid="{10783361-FC13-47AF-8322-4729F5B7B2D1}"/>
    <cellStyle name="Millares 3 2 2 5 3 4 2" xfId="17591" xr:uid="{81F2426A-47AA-4A41-80FB-1F9D902B07CD}"/>
    <cellStyle name="Millares 3 2 2 5 3 4 2 2" xfId="38239" xr:uid="{A273E10F-8305-472D-A0B8-A99A84624BF5}"/>
    <cellStyle name="Millares 3 2 2 5 3 4 3" xfId="27915" xr:uid="{D0939959-44AA-45D0-812E-C549931A0490}"/>
    <cellStyle name="Millares 3 2 2 5 3 5" xfId="12429" xr:uid="{9A6688B6-4662-4C63-86AD-FD3A523113CC}"/>
    <cellStyle name="Millares 3 2 2 5 3 5 2" xfId="33077" xr:uid="{AFFA0AC4-A5BD-4889-828C-F03206DC368B}"/>
    <cellStyle name="Millares 3 2 2 5 3 6" xfId="22753" xr:uid="{D022F722-0F44-44FF-9F5A-3F829F9589D2}"/>
    <cellStyle name="Millares 3 2 2 5 4" xfId="2750" xr:uid="{8D3F7DAA-9502-4018-96DE-6DC0F5E81DD5}"/>
    <cellStyle name="Millares 3 2 2 5 4 2" xfId="5331" xr:uid="{57CD2BE6-4471-49A0-9B38-16779D4597D5}"/>
    <cellStyle name="Millares 3 2 2 5 4 2 2" xfId="10493" xr:uid="{EAD8C82A-39C1-4BFB-A420-DF3EA6641FC6}"/>
    <cellStyle name="Millares 3 2 2 5 4 2 2 2" xfId="20817" xr:uid="{C40C8C61-9A3A-4644-8D0A-25F13B236828}"/>
    <cellStyle name="Millares 3 2 2 5 4 2 2 2 2" xfId="41465" xr:uid="{2CD26705-4487-4815-A10E-CA277CCF1CEB}"/>
    <cellStyle name="Millares 3 2 2 5 4 2 2 3" xfId="31141" xr:uid="{9952F306-A02A-4082-BFCE-F7ED5ACF440C}"/>
    <cellStyle name="Millares 3 2 2 5 4 2 3" xfId="15655" xr:uid="{67F1A53A-E764-4C07-9739-A8FC72CDF56F}"/>
    <cellStyle name="Millares 3 2 2 5 4 2 3 2" xfId="36303" xr:uid="{9CAA76CB-F44F-4CBB-8BB1-69EC73276778}"/>
    <cellStyle name="Millares 3 2 2 5 4 2 4" xfId="25979" xr:uid="{E24ECA11-2106-4085-A722-FD6FE59567ED}"/>
    <cellStyle name="Millares 3 2 2 5 4 3" xfId="7912" xr:uid="{D5B6782F-6AC4-4C20-9AC0-B18C4F25A40E}"/>
    <cellStyle name="Millares 3 2 2 5 4 3 2" xfId="18236" xr:uid="{0AB43626-10F5-446E-85B5-5120657F0AE9}"/>
    <cellStyle name="Millares 3 2 2 5 4 3 2 2" xfId="38884" xr:uid="{262B2E9F-4B0F-401B-B568-B1D0C089370D}"/>
    <cellStyle name="Millares 3 2 2 5 4 3 3" xfId="28560" xr:uid="{48150614-EDAF-43C5-9217-C386ECA6944A}"/>
    <cellStyle name="Millares 3 2 2 5 4 4" xfId="13074" xr:uid="{5DEED148-241B-4971-8055-3E52FC1CE911}"/>
    <cellStyle name="Millares 3 2 2 5 4 4 2" xfId="33722" xr:uid="{B5342874-5A7B-4600-976B-58CE4B6AB281}"/>
    <cellStyle name="Millares 3 2 2 5 4 5" xfId="23398" xr:uid="{8BB6A5B8-9A34-4F98-A206-A1D60460420B}"/>
    <cellStyle name="Millares 3 2 2 5 5" xfId="4041" xr:uid="{DAD311CF-BB06-4076-A5AB-3468B770786A}"/>
    <cellStyle name="Millares 3 2 2 5 5 2" xfId="9203" xr:uid="{7AF6E5E7-61EF-44AA-A77D-75BDF9CA60D8}"/>
    <cellStyle name="Millares 3 2 2 5 5 2 2" xfId="19527" xr:uid="{CD351B17-C628-4420-AD37-DE8A59005F37}"/>
    <cellStyle name="Millares 3 2 2 5 5 2 2 2" xfId="40175" xr:uid="{E22EFCA4-6C42-4C1F-84FC-DC12B2B03985}"/>
    <cellStyle name="Millares 3 2 2 5 5 2 3" xfId="29851" xr:uid="{5B3C507B-85DE-49FF-B567-0F1E231F38EB}"/>
    <cellStyle name="Millares 3 2 2 5 5 3" xfId="14365" xr:uid="{6D6A8742-DF2D-4CCE-9BB1-FB81C5BAFD8A}"/>
    <cellStyle name="Millares 3 2 2 5 5 3 2" xfId="35013" xr:uid="{664E7F6C-CC9F-42CB-9D5E-37317AFD2AD5}"/>
    <cellStyle name="Millares 3 2 2 5 5 4" xfId="24689" xr:uid="{36A94DB1-1701-4E51-998D-9070A2E121BA}"/>
    <cellStyle name="Millares 3 2 2 5 6" xfId="6622" xr:uid="{47B5AE24-3B1F-46F7-8B96-1BFFEE438090}"/>
    <cellStyle name="Millares 3 2 2 5 6 2" xfId="16946" xr:uid="{1B122F93-3CBA-45FF-9536-504FC11627A7}"/>
    <cellStyle name="Millares 3 2 2 5 6 2 2" xfId="37594" xr:uid="{5955FF4B-D66B-40D7-8C1B-E6F160FE66E4}"/>
    <cellStyle name="Millares 3 2 2 5 6 3" xfId="27270" xr:uid="{469D1124-4F73-4EA4-800F-FFCFC75CDB32}"/>
    <cellStyle name="Millares 3 2 2 5 7" xfId="11784" xr:uid="{BDBDE27A-B733-43D7-9223-9899368ACA3A}"/>
    <cellStyle name="Millares 3 2 2 5 7 2" xfId="32432" xr:uid="{432A4466-40E8-46C3-B091-77DF2379FFCE}"/>
    <cellStyle name="Millares 3 2 2 5 8" xfId="22108" xr:uid="{4A025C06-CF10-447D-82BE-3A8EB3DE0F88}"/>
    <cellStyle name="Millares 3 2 2 6" xfId="1086" xr:uid="{00000000-0005-0000-0000-000036060000}"/>
    <cellStyle name="Millares 3 2 2 6 2" xfId="2060" xr:uid="{00000000-0005-0000-0000-000037060000}"/>
    <cellStyle name="Millares 3 2 2 6 2 2" xfId="3397" xr:uid="{C60E38FF-64D9-4024-85FD-DA5002F6CF3F}"/>
    <cellStyle name="Millares 3 2 2 6 2 2 2" xfId="5978" xr:uid="{9F1277DD-DD8D-4418-82B3-673826890518}"/>
    <cellStyle name="Millares 3 2 2 6 2 2 2 2" xfId="11140" xr:uid="{6C00D351-E19A-4066-A905-3203E4415807}"/>
    <cellStyle name="Millares 3 2 2 6 2 2 2 2 2" xfId="21464" xr:uid="{D3DF78CC-5F03-4598-A041-099ADE654F2E}"/>
    <cellStyle name="Millares 3 2 2 6 2 2 2 2 2 2" xfId="42112" xr:uid="{CBB7E2C0-2A6F-4EEC-AEC3-391184F4FDF7}"/>
    <cellStyle name="Millares 3 2 2 6 2 2 2 2 3" xfId="31788" xr:uid="{05807EF9-26A3-4715-BBE0-369333772034}"/>
    <cellStyle name="Millares 3 2 2 6 2 2 2 3" xfId="16302" xr:uid="{1602ADF6-0782-4C98-86AD-B78A46A6ACC2}"/>
    <cellStyle name="Millares 3 2 2 6 2 2 2 3 2" xfId="36950" xr:uid="{4B361783-97E1-467B-80B5-BC9DC067AAE5}"/>
    <cellStyle name="Millares 3 2 2 6 2 2 2 4" xfId="26626" xr:uid="{2267E96E-BBC7-4A84-BB03-415AD7A2BE9A}"/>
    <cellStyle name="Millares 3 2 2 6 2 2 3" xfId="8559" xr:uid="{F28F3880-F914-4822-809A-48AC5081D841}"/>
    <cellStyle name="Millares 3 2 2 6 2 2 3 2" xfId="18883" xr:uid="{EFA3ABFA-908A-4D85-BC1F-9FCCC744A9A3}"/>
    <cellStyle name="Millares 3 2 2 6 2 2 3 2 2" xfId="39531" xr:uid="{843A0855-56C8-4C17-80D5-08ADF8F54AB6}"/>
    <cellStyle name="Millares 3 2 2 6 2 2 3 3" xfId="29207" xr:uid="{ED44330C-4010-49D9-A349-E947777FE260}"/>
    <cellStyle name="Millares 3 2 2 6 2 2 4" xfId="13721" xr:uid="{45C194A7-3A79-4CEA-A72F-DCDAFFBC988C}"/>
    <cellStyle name="Millares 3 2 2 6 2 2 4 2" xfId="34369" xr:uid="{D0ABC026-F47F-43E6-9DAD-F66F6860DF04}"/>
    <cellStyle name="Millares 3 2 2 6 2 2 5" xfId="24045" xr:uid="{E634B300-6C74-4321-8539-F7F805645D68}"/>
    <cellStyle name="Millares 3 2 2 6 2 3" xfId="4688" xr:uid="{E4061619-2188-4FD7-A1DC-44EBCF12F060}"/>
    <cellStyle name="Millares 3 2 2 6 2 3 2" xfId="9850" xr:uid="{83901307-FDC1-4FF2-A73C-019B1C47F7FF}"/>
    <cellStyle name="Millares 3 2 2 6 2 3 2 2" xfId="20174" xr:uid="{16087000-838D-4198-9995-5EDDFC42E313}"/>
    <cellStyle name="Millares 3 2 2 6 2 3 2 2 2" xfId="40822" xr:uid="{36233F3F-1678-47C5-ADB1-3DA706C1C66D}"/>
    <cellStyle name="Millares 3 2 2 6 2 3 2 3" xfId="30498" xr:uid="{54EDD1AC-A0BA-435E-B9D5-2B5AA8D4C8BC}"/>
    <cellStyle name="Millares 3 2 2 6 2 3 3" xfId="15012" xr:uid="{355A598F-291F-4522-8146-507B17E56283}"/>
    <cellStyle name="Millares 3 2 2 6 2 3 3 2" xfId="35660" xr:uid="{02A15679-FF0B-416E-A083-B0ACF2A0B4E2}"/>
    <cellStyle name="Millares 3 2 2 6 2 3 4" xfId="25336" xr:uid="{ADD1D07F-E4DB-41EE-8207-637759727D76}"/>
    <cellStyle name="Millares 3 2 2 6 2 4" xfId="7269" xr:uid="{416234EB-8B03-4AB9-9892-DC7768B8B168}"/>
    <cellStyle name="Millares 3 2 2 6 2 4 2" xfId="17593" xr:uid="{AC4436D8-5C58-4890-B211-B35A905854A2}"/>
    <cellStyle name="Millares 3 2 2 6 2 4 2 2" xfId="38241" xr:uid="{F90C7818-9C98-41F2-B938-A1D369D76BFB}"/>
    <cellStyle name="Millares 3 2 2 6 2 4 3" xfId="27917" xr:uid="{DC45D667-EE76-466B-9D1F-6AB3001B2A37}"/>
    <cellStyle name="Millares 3 2 2 6 2 5" xfId="12431" xr:uid="{590B5DB2-A0BE-43DB-B099-86B4CF69BFCB}"/>
    <cellStyle name="Millares 3 2 2 6 2 5 2" xfId="33079" xr:uid="{E9911E85-E8D9-441C-B378-CFFF1D1A3F34}"/>
    <cellStyle name="Millares 3 2 2 6 2 6" xfId="22755" xr:uid="{BBB46544-8767-48BC-8B02-975615F2FDF9}"/>
    <cellStyle name="Millares 3 2 2 6 3" xfId="2752" xr:uid="{8E33E772-3486-4DBD-8E60-C77F90D57171}"/>
    <cellStyle name="Millares 3 2 2 6 3 2" xfId="5333" xr:uid="{1401AFC4-8486-4F26-8019-20FE7CD9BC31}"/>
    <cellStyle name="Millares 3 2 2 6 3 2 2" xfId="10495" xr:uid="{E9571305-0C97-4726-9655-3D2E79975F10}"/>
    <cellStyle name="Millares 3 2 2 6 3 2 2 2" xfId="20819" xr:uid="{D0160735-1681-4C7B-A4FE-1800EB63FD00}"/>
    <cellStyle name="Millares 3 2 2 6 3 2 2 2 2" xfId="41467" xr:uid="{06931213-2A20-400D-B468-17CBED0179C0}"/>
    <cellStyle name="Millares 3 2 2 6 3 2 2 3" xfId="31143" xr:uid="{06021AF9-D42F-4D60-BC58-3B8FAC255C84}"/>
    <cellStyle name="Millares 3 2 2 6 3 2 3" xfId="15657" xr:uid="{261EB277-40C3-48CA-B88B-6D4BB9C32B34}"/>
    <cellStyle name="Millares 3 2 2 6 3 2 3 2" xfId="36305" xr:uid="{5F7C4F0E-7EE4-4BAE-8AED-9C208CD97280}"/>
    <cellStyle name="Millares 3 2 2 6 3 2 4" xfId="25981" xr:uid="{105621A5-CB35-4D22-83F1-D24761EBEA93}"/>
    <cellStyle name="Millares 3 2 2 6 3 3" xfId="7914" xr:uid="{D32523D4-DF1E-4520-8903-41F7D414680A}"/>
    <cellStyle name="Millares 3 2 2 6 3 3 2" xfId="18238" xr:uid="{98AD09A3-6AC3-4103-A961-7F34B55DB1D0}"/>
    <cellStyle name="Millares 3 2 2 6 3 3 2 2" xfId="38886" xr:uid="{81BE67A2-280D-4A41-9B8D-A79BE5C26E49}"/>
    <cellStyle name="Millares 3 2 2 6 3 3 3" xfId="28562" xr:uid="{B7AA0648-D256-48A7-9503-FFA5C4A80B48}"/>
    <cellStyle name="Millares 3 2 2 6 3 4" xfId="13076" xr:uid="{258A2F55-FD6B-4ACF-9716-F816369EDBAA}"/>
    <cellStyle name="Millares 3 2 2 6 3 4 2" xfId="33724" xr:uid="{29EEE583-4B00-439E-8E70-94B1BA0A9CA9}"/>
    <cellStyle name="Millares 3 2 2 6 3 5" xfId="23400" xr:uid="{AD5DE26F-7EBB-4BBA-8225-4321632183F7}"/>
    <cellStyle name="Millares 3 2 2 6 4" xfId="4043" xr:uid="{80DAEB13-B885-4AE8-A953-5C214330019B}"/>
    <cellStyle name="Millares 3 2 2 6 4 2" xfId="9205" xr:uid="{C7EEC6C7-E8F3-4910-9A1D-0299792AD5AB}"/>
    <cellStyle name="Millares 3 2 2 6 4 2 2" xfId="19529" xr:uid="{BE8AB9E8-48E6-4A1E-B8A2-497E91698497}"/>
    <cellStyle name="Millares 3 2 2 6 4 2 2 2" xfId="40177" xr:uid="{06A4ECF6-BD86-436F-9A1E-97FDEC7C6554}"/>
    <cellStyle name="Millares 3 2 2 6 4 2 3" xfId="29853" xr:uid="{55CBFB5E-3B69-4EAF-8435-CC96C9F5562D}"/>
    <cellStyle name="Millares 3 2 2 6 4 3" xfId="14367" xr:uid="{1B0ECD31-62DB-4CA7-967D-568C05C826C8}"/>
    <cellStyle name="Millares 3 2 2 6 4 3 2" xfId="35015" xr:uid="{30B78790-3196-458C-A538-299E40D6591D}"/>
    <cellStyle name="Millares 3 2 2 6 4 4" xfId="24691" xr:uid="{7B683E44-6BB9-4689-A613-8E895BCB3B49}"/>
    <cellStyle name="Millares 3 2 2 6 5" xfId="6624" xr:uid="{6115998D-C35C-418C-8B67-AA20A6304D43}"/>
    <cellStyle name="Millares 3 2 2 6 5 2" xfId="16948" xr:uid="{B43431E2-168F-4340-BFF4-0223D4213CFC}"/>
    <cellStyle name="Millares 3 2 2 6 5 2 2" xfId="37596" xr:uid="{6FC3C095-430E-47D0-9767-1F2B9C5B848E}"/>
    <cellStyle name="Millares 3 2 2 6 5 3" xfId="27272" xr:uid="{EC124E1F-56B7-457A-B166-4362951E1D4D}"/>
    <cellStyle name="Millares 3 2 2 6 6" xfId="11786" xr:uid="{F80EB953-53E8-4EF6-B890-B9B257EE6A6D}"/>
    <cellStyle name="Millares 3 2 2 6 6 2" xfId="32434" xr:uid="{4B5A24FD-A395-42D8-A88D-732C42422A66}"/>
    <cellStyle name="Millares 3 2 2 6 7" xfId="22110" xr:uid="{8146269D-AFAC-431E-85F7-F9F4D5E0C750}"/>
    <cellStyle name="Millares 3 2 2 7" xfId="2041" xr:uid="{00000000-0005-0000-0000-000038060000}"/>
    <cellStyle name="Millares 3 2 2 7 2" xfId="3378" xr:uid="{9281DD0E-01B3-4238-9680-B05B4C8EA039}"/>
    <cellStyle name="Millares 3 2 2 7 2 2" xfId="5959" xr:uid="{4AC1AD00-0AC2-4F76-8618-A4572AFDD32B}"/>
    <cellStyle name="Millares 3 2 2 7 2 2 2" xfId="11121" xr:uid="{D44FCCEF-1463-4260-9128-82247BB1D35E}"/>
    <cellStyle name="Millares 3 2 2 7 2 2 2 2" xfId="21445" xr:uid="{FA3C441C-ECED-4945-B66C-3DA447B57372}"/>
    <cellStyle name="Millares 3 2 2 7 2 2 2 2 2" xfId="42093" xr:uid="{B2F64074-D9EE-4BA1-B9CF-60A60F773D8F}"/>
    <cellStyle name="Millares 3 2 2 7 2 2 2 3" xfId="31769" xr:uid="{62868EF9-8034-4360-91E5-725D9807903F}"/>
    <cellStyle name="Millares 3 2 2 7 2 2 3" xfId="16283" xr:uid="{65673312-0B10-4A3F-A267-EE8A6D22D8F7}"/>
    <cellStyle name="Millares 3 2 2 7 2 2 3 2" xfId="36931" xr:uid="{20C6D465-3447-462F-A5B4-504A2372F34C}"/>
    <cellStyle name="Millares 3 2 2 7 2 2 4" xfId="26607" xr:uid="{121CC356-C820-4F02-B8DC-3FE2AC3CABBB}"/>
    <cellStyle name="Millares 3 2 2 7 2 3" xfId="8540" xr:uid="{B77DDF48-F034-49BB-B1E9-06091DB70F3B}"/>
    <cellStyle name="Millares 3 2 2 7 2 3 2" xfId="18864" xr:uid="{457FACF8-7E81-4DB5-A007-8F5F23BD35D8}"/>
    <cellStyle name="Millares 3 2 2 7 2 3 2 2" xfId="39512" xr:uid="{6A49F2BF-6107-4C49-BA45-57165A62CF06}"/>
    <cellStyle name="Millares 3 2 2 7 2 3 3" xfId="29188" xr:uid="{7CD1E80A-A8E3-4C5A-AE07-BCA1018CAF4A}"/>
    <cellStyle name="Millares 3 2 2 7 2 4" xfId="13702" xr:uid="{2217C4D7-B53F-474A-BBCB-D0089C7C6B8A}"/>
    <cellStyle name="Millares 3 2 2 7 2 4 2" xfId="34350" xr:uid="{086556E3-7D24-4D50-9C2D-433DD309A2CF}"/>
    <cellStyle name="Millares 3 2 2 7 2 5" xfId="24026" xr:uid="{D9712EBC-C421-4C8B-9270-DC48E7180B39}"/>
    <cellStyle name="Millares 3 2 2 7 3" xfId="4669" xr:uid="{537F8437-95EF-4C72-A6BE-34CBAB1908F0}"/>
    <cellStyle name="Millares 3 2 2 7 3 2" xfId="9831" xr:uid="{3BED78D4-D7A4-458D-A6AE-7030DA0C98B1}"/>
    <cellStyle name="Millares 3 2 2 7 3 2 2" xfId="20155" xr:uid="{D876EF00-A0F1-4303-BF8B-4E98497D359C}"/>
    <cellStyle name="Millares 3 2 2 7 3 2 2 2" xfId="40803" xr:uid="{C6A6FFDC-5D9C-4CA6-AF98-06B30AECC532}"/>
    <cellStyle name="Millares 3 2 2 7 3 2 3" xfId="30479" xr:uid="{5566A678-BB99-4F3C-8E6B-9293FFB50959}"/>
    <cellStyle name="Millares 3 2 2 7 3 3" xfId="14993" xr:uid="{21C2388B-58CC-43E3-871E-8B9753A00A2E}"/>
    <cellStyle name="Millares 3 2 2 7 3 3 2" xfId="35641" xr:uid="{33F836EF-D013-4E39-91FA-5CEC1A6921C7}"/>
    <cellStyle name="Millares 3 2 2 7 3 4" xfId="25317" xr:uid="{E4E64E4E-11B8-49A4-9E8A-8471E6FC83AE}"/>
    <cellStyle name="Millares 3 2 2 7 4" xfId="7250" xr:uid="{32E66BCB-D1BC-40C3-8725-AE59A6CEA600}"/>
    <cellStyle name="Millares 3 2 2 7 4 2" xfId="17574" xr:uid="{82A63A0D-D4CA-4686-B094-F1C57D54998D}"/>
    <cellStyle name="Millares 3 2 2 7 4 2 2" xfId="38222" xr:uid="{FF1DE3F7-16E3-400E-AFCE-CF866D2B34A3}"/>
    <cellStyle name="Millares 3 2 2 7 4 3" xfId="27898" xr:uid="{14D5457D-28B9-4C86-AA66-9DC8FC785EAA}"/>
    <cellStyle name="Millares 3 2 2 7 5" xfId="12412" xr:uid="{9A91B263-845A-4105-A669-3CD127AD8FAB}"/>
    <cellStyle name="Millares 3 2 2 7 5 2" xfId="33060" xr:uid="{D9B4DDDB-50D6-4124-87D8-2B189C84F9D5}"/>
    <cellStyle name="Millares 3 2 2 7 6" xfId="22736" xr:uid="{4ED917EC-59B0-470D-906E-99F6FC049AA5}"/>
    <cellStyle name="Millares 3 2 2 8" xfId="2733" xr:uid="{C935FBE3-FF81-42C7-AEAA-56C09EE871BF}"/>
    <cellStyle name="Millares 3 2 2 8 2" xfId="5314" xr:uid="{8ADD29A0-F269-41A6-A0D9-DD1A0F0EBCFA}"/>
    <cellStyle name="Millares 3 2 2 8 2 2" xfId="10476" xr:uid="{66F669B6-29A8-4446-B3C5-0835A11359AD}"/>
    <cellStyle name="Millares 3 2 2 8 2 2 2" xfId="20800" xr:uid="{2EBDF6A9-5EDE-4CA2-9E26-6FF781B1A555}"/>
    <cellStyle name="Millares 3 2 2 8 2 2 2 2" xfId="41448" xr:uid="{4D779E89-0E7C-4B0F-89B6-B75E6DC687F0}"/>
    <cellStyle name="Millares 3 2 2 8 2 2 3" xfId="31124" xr:uid="{D5ACF2EF-1C50-422B-85D0-C427251B7E71}"/>
    <cellStyle name="Millares 3 2 2 8 2 3" xfId="15638" xr:uid="{A2D3D32F-A6B8-41E9-859D-5A71F6284736}"/>
    <cellStyle name="Millares 3 2 2 8 2 3 2" xfId="36286" xr:uid="{98266C86-AD29-4957-9DC3-1B625A58A29E}"/>
    <cellStyle name="Millares 3 2 2 8 2 4" xfId="25962" xr:uid="{BD138712-AB62-4B8D-944F-8A9EDC7E9F08}"/>
    <cellStyle name="Millares 3 2 2 8 3" xfId="7895" xr:uid="{CC1C1940-7068-4868-A232-C2CE037B059E}"/>
    <cellStyle name="Millares 3 2 2 8 3 2" xfId="18219" xr:uid="{4A736D39-9448-4F62-88A6-8AA60ABB230B}"/>
    <cellStyle name="Millares 3 2 2 8 3 2 2" xfId="38867" xr:uid="{C5373F18-749C-4B25-9AF1-0AF61D17B31C}"/>
    <cellStyle name="Millares 3 2 2 8 3 3" xfId="28543" xr:uid="{D9BDCF49-1357-4FA7-88F3-704BA96E40F8}"/>
    <cellStyle name="Millares 3 2 2 8 4" xfId="13057" xr:uid="{0AAF25C5-D7ED-4662-853F-60DC8300B692}"/>
    <cellStyle name="Millares 3 2 2 8 4 2" xfId="33705" xr:uid="{D76FCD80-5FAE-4F83-BED5-46D422E85F89}"/>
    <cellStyle name="Millares 3 2 2 8 5" xfId="23381" xr:uid="{06037EB1-422A-432A-8665-2E54B899448C}"/>
    <cellStyle name="Millares 3 2 2 9" xfId="4024" xr:uid="{411DC099-9BD2-4B8A-8708-9FA56DB9B49C}"/>
    <cellStyle name="Millares 3 2 2 9 2" xfId="9186" xr:uid="{4C479C7E-A777-4E8C-B4A8-CE5D9AF64C56}"/>
    <cellStyle name="Millares 3 2 2 9 2 2" xfId="19510" xr:uid="{BC43DF34-1B73-4301-82AA-98ED54D49154}"/>
    <cellStyle name="Millares 3 2 2 9 2 2 2" xfId="40158" xr:uid="{C4C0C94B-5B77-4A7F-AF95-1F05099243BE}"/>
    <cellStyle name="Millares 3 2 2 9 2 3" xfId="29834" xr:uid="{EA9128C6-8369-49C7-B61A-D582FF72E1AF}"/>
    <cellStyle name="Millares 3 2 2 9 3" xfId="14348" xr:uid="{6B897814-3E99-4DA5-853D-D6CEEFE31C37}"/>
    <cellStyle name="Millares 3 2 2 9 3 2" xfId="34996" xr:uid="{EAD1ACFD-E135-4BD1-BC12-129342A36EDF}"/>
    <cellStyle name="Millares 3 2 2 9 4" xfId="24672" xr:uid="{C6B62506-FC08-4A09-BFD5-50B4F629388D}"/>
    <cellStyle name="Millares 3 2 3" xfId="1087" xr:uid="{00000000-0005-0000-0000-000039060000}"/>
    <cellStyle name="Millares 3 2 3 10" xfId="11787" xr:uid="{CBE3CD8F-2855-4FF5-92BC-D64C84DF9026}"/>
    <cellStyle name="Millares 3 2 3 10 2" xfId="32435" xr:uid="{00333419-F9D8-48B3-821A-74BE204A7A4E}"/>
    <cellStyle name="Millares 3 2 3 11" xfId="22111" xr:uid="{FCBA96B4-F346-4688-A65C-341A76284A20}"/>
    <cellStyle name="Millares 3 2 3 2" xfId="1088" xr:uid="{00000000-0005-0000-0000-00003A060000}"/>
    <cellStyle name="Millares 3 2 3 2 2" xfId="1089" xr:uid="{00000000-0005-0000-0000-00003B060000}"/>
    <cellStyle name="Millares 3 2 3 2 2 2" xfId="1090" xr:uid="{00000000-0005-0000-0000-00003C060000}"/>
    <cellStyle name="Millares 3 2 3 2 2 2 2" xfId="2064" xr:uid="{00000000-0005-0000-0000-00003D060000}"/>
    <cellStyle name="Millares 3 2 3 2 2 2 2 2" xfId="3401" xr:uid="{5C3F3727-B751-4682-AD78-D97C9650E908}"/>
    <cellStyle name="Millares 3 2 3 2 2 2 2 2 2" xfId="5982" xr:uid="{2E35C77D-6068-458A-A97A-04F728314E94}"/>
    <cellStyle name="Millares 3 2 3 2 2 2 2 2 2 2" xfId="11144" xr:uid="{B379C45D-8424-40AD-82D5-D7AFA17C2E90}"/>
    <cellStyle name="Millares 3 2 3 2 2 2 2 2 2 2 2" xfId="21468" xr:uid="{AC9A682A-0BD6-44D8-9054-E8187777FF81}"/>
    <cellStyle name="Millares 3 2 3 2 2 2 2 2 2 2 2 2" xfId="42116" xr:uid="{29A6C4C7-59AF-46FF-8CE7-DD6C048E60F0}"/>
    <cellStyle name="Millares 3 2 3 2 2 2 2 2 2 2 3" xfId="31792" xr:uid="{CA4182B9-A29F-4789-9A0A-B412517D665D}"/>
    <cellStyle name="Millares 3 2 3 2 2 2 2 2 2 3" xfId="16306" xr:uid="{64054CF9-36D7-4E38-A67C-C2CEBC404DE9}"/>
    <cellStyle name="Millares 3 2 3 2 2 2 2 2 2 3 2" xfId="36954" xr:uid="{3B36364C-070B-4DD2-AF86-FD4B64E3788C}"/>
    <cellStyle name="Millares 3 2 3 2 2 2 2 2 2 4" xfId="26630" xr:uid="{FCF45492-1FDF-469F-9ACD-65CC7ED1ED1B}"/>
    <cellStyle name="Millares 3 2 3 2 2 2 2 2 3" xfId="8563" xr:uid="{654FA5B4-BFD3-4DEB-B324-4C79DF2577A0}"/>
    <cellStyle name="Millares 3 2 3 2 2 2 2 2 3 2" xfId="18887" xr:uid="{0696E875-1198-4B75-AC7F-8555B35AF688}"/>
    <cellStyle name="Millares 3 2 3 2 2 2 2 2 3 2 2" xfId="39535" xr:uid="{432BF670-37A7-4348-970A-344417528353}"/>
    <cellStyle name="Millares 3 2 3 2 2 2 2 2 3 3" xfId="29211" xr:uid="{CEF2DC8F-F8B9-4050-8FBE-45A0E5F5387F}"/>
    <cellStyle name="Millares 3 2 3 2 2 2 2 2 4" xfId="13725" xr:uid="{6800EA60-9C6A-43AF-8990-42DDC3233D7A}"/>
    <cellStyle name="Millares 3 2 3 2 2 2 2 2 4 2" xfId="34373" xr:uid="{25450E06-D71C-44F9-8268-96646D0F90D7}"/>
    <cellStyle name="Millares 3 2 3 2 2 2 2 2 5" xfId="24049" xr:uid="{42DDA14C-5477-4FAF-B027-40B27257CCDB}"/>
    <cellStyle name="Millares 3 2 3 2 2 2 2 3" xfId="4692" xr:uid="{393F05C1-D355-4B8A-8FCD-0CC90AFAD6A2}"/>
    <cellStyle name="Millares 3 2 3 2 2 2 2 3 2" xfId="9854" xr:uid="{0F7D94B4-7D1F-4348-87F7-FB31F7241FF8}"/>
    <cellStyle name="Millares 3 2 3 2 2 2 2 3 2 2" xfId="20178" xr:uid="{15BEA625-15BE-4FB9-81DD-3CD410791CE0}"/>
    <cellStyle name="Millares 3 2 3 2 2 2 2 3 2 2 2" xfId="40826" xr:uid="{88634FC9-C8EE-48FF-B79F-8F018C2C5BE9}"/>
    <cellStyle name="Millares 3 2 3 2 2 2 2 3 2 3" xfId="30502" xr:uid="{C43FA23A-71AA-4EB0-83FC-CC5091C34718}"/>
    <cellStyle name="Millares 3 2 3 2 2 2 2 3 3" xfId="15016" xr:uid="{EEBF3CB5-8DE2-472F-9710-B8A013B42A6D}"/>
    <cellStyle name="Millares 3 2 3 2 2 2 2 3 3 2" xfId="35664" xr:uid="{8C2580B2-697C-459D-942A-801198899B22}"/>
    <cellStyle name="Millares 3 2 3 2 2 2 2 3 4" xfId="25340" xr:uid="{15CDE899-B84E-44ED-8B1A-ADC9A2DB0E04}"/>
    <cellStyle name="Millares 3 2 3 2 2 2 2 4" xfId="7273" xr:uid="{7C8C1A76-0904-4D7E-A1B7-C8E8F0B313DB}"/>
    <cellStyle name="Millares 3 2 3 2 2 2 2 4 2" xfId="17597" xr:uid="{7961BC24-A2E1-4EDD-82B1-4ADAAEFF76CB}"/>
    <cellStyle name="Millares 3 2 3 2 2 2 2 4 2 2" xfId="38245" xr:uid="{552851C9-88AA-4BC8-A0D0-158B2FA266AF}"/>
    <cellStyle name="Millares 3 2 3 2 2 2 2 4 3" xfId="27921" xr:uid="{9AAF01F6-F7DF-4B33-B949-315B13F869CC}"/>
    <cellStyle name="Millares 3 2 3 2 2 2 2 5" xfId="12435" xr:uid="{7B660CD6-B131-4147-B399-38FFC14E60B7}"/>
    <cellStyle name="Millares 3 2 3 2 2 2 2 5 2" xfId="33083" xr:uid="{A3214FF0-FC27-4C29-A060-31A0377AD7B3}"/>
    <cellStyle name="Millares 3 2 3 2 2 2 2 6" xfId="22759" xr:uid="{7E7E66E4-9C81-4702-8CFD-406346A92ADE}"/>
    <cellStyle name="Millares 3 2 3 2 2 2 3" xfId="2756" xr:uid="{FB0D4BA1-8E13-4F0C-BA5F-ECA45E84F594}"/>
    <cellStyle name="Millares 3 2 3 2 2 2 3 2" xfId="5337" xr:uid="{72AA3D40-4084-4F83-8CF2-3D3FC56A89D4}"/>
    <cellStyle name="Millares 3 2 3 2 2 2 3 2 2" xfId="10499" xr:uid="{870EC0DD-0967-4175-9F28-17821ED877BA}"/>
    <cellStyle name="Millares 3 2 3 2 2 2 3 2 2 2" xfId="20823" xr:uid="{5123213D-0797-4817-A9F6-7262FB6E7AC3}"/>
    <cellStyle name="Millares 3 2 3 2 2 2 3 2 2 2 2" xfId="41471" xr:uid="{CC92546F-6BD1-48F0-BF6B-BC3C90E0CBAE}"/>
    <cellStyle name="Millares 3 2 3 2 2 2 3 2 2 3" xfId="31147" xr:uid="{8711C814-21CE-4683-8C43-CF4AD497EAFD}"/>
    <cellStyle name="Millares 3 2 3 2 2 2 3 2 3" xfId="15661" xr:uid="{E228FD34-FC9D-46FA-A64E-CCB20C1C868D}"/>
    <cellStyle name="Millares 3 2 3 2 2 2 3 2 3 2" xfId="36309" xr:uid="{6CAD04F2-526B-412C-814F-DF760E9EF993}"/>
    <cellStyle name="Millares 3 2 3 2 2 2 3 2 4" xfId="25985" xr:uid="{D7520543-CAED-4A31-AA36-5BCC30BC834A}"/>
    <cellStyle name="Millares 3 2 3 2 2 2 3 3" xfId="7918" xr:uid="{BDA45CE4-5C40-4467-823D-FBA26414FC72}"/>
    <cellStyle name="Millares 3 2 3 2 2 2 3 3 2" xfId="18242" xr:uid="{79EF3F0F-4E08-40C8-B86A-023CBBD2CC75}"/>
    <cellStyle name="Millares 3 2 3 2 2 2 3 3 2 2" xfId="38890" xr:uid="{A5A3CCDE-E9D6-478B-BE5C-59C78E6CB488}"/>
    <cellStyle name="Millares 3 2 3 2 2 2 3 3 3" xfId="28566" xr:uid="{95396364-DA71-4E14-BAD4-3285460DA0D0}"/>
    <cellStyle name="Millares 3 2 3 2 2 2 3 4" xfId="13080" xr:uid="{64A2EB39-BBAE-4871-9663-F89D434BA9B8}"/>
    <cellStyle name="Millares 3 2 3 2 2 2 3 4 2" xfId="33728" xr:uid="{138F270A-EF1B-47C4-8F0B-FA95A638E0E2}"/>
    <cellStyle name="Millares 3 2 3 2 2 2 3 5" xfId="23404" xr:uid="{4BC76737-9166-4824-AC60-2A2C967BF39A}"/>
    <cellStyle name="Millares 3 2 3 2 2 2 4" xfId="4047" xr:uid="{9AEFB078-5134-406B-9C7A-D1AEA6F5B43F}"/>
    <cellStyle name="Millares 3 2 3 2 2 2 4 2" xfId="9209" xr:uid="{5DB88F8C-9C7A-43A1-965E-08588EC92C72}"/>
    <cellStyle name="Millares 3 2 3 2 2 2 4 2 2" xfId="19533" xr:uid="{087B217F-DE18-47E0-97FA-C733C4DC9E2F}"/>
    <cellStyle name="Millares 3 2 3 2 2 2 4 2 2 2" xfId="40181" xr:uid="{407D7132-AF0F-427D-97C2-8E5BC1469BB4}"/>
    <cellStyle name="Millares 3 2 3 2 2 2 4 2 3" xfId="29857" xr:uid="{D492BAEF-824F-4A85-8C9D-57AAFD934D12}"/>
    <cellStyle name="Millares 3 2 3 2 2 2 4 3" xfId="14371" xr:uid="{36B30327-F7CC-4A37-90F6-7B8205B5CF7F}"/>
    <cellStyle name="Millares 3 2 3 2 2 2 4 3 2" xfId="35019" xr:uid="{7CBCDBA1-64E6-4EFD-A4B2-5C5B327E9E6E}"/>
    <cellStyle name="Millares 3 2 3 2 2 2 4 4" xfId="24695" xr:uid="{8202C67C-8E79-44FD-83B3-D69BE1630EE3}"/>
    <cellStyle name="Millares 3 2 3 2 2 2 5" xfId="6628" xr:uid="{A38C4EA5-F0A8-4B63-95D4-6527A9F117EB}"/>
    <cellStyle name="Millares 3 2 3 2 2 2 5 2" xfId="16952" xr:uid="{D228EA29-C077-4ED1-97FC-6D314BB29AEA}"/>
    <cellStyle name="Millares 3 2 3 2 2 2 5 2 2" xfId="37600" xr:uid="{3654ACCC-3DD6-40F1-B6EA-6CEC9C972ABD}"/>
    <cellStyle name="Millares 3 2 3 2 2 2 5 3" xfId="27276" xr:uid="{443539AD-DF60-4715-8149-4846CA33251E}"/>
    <cellStyle name="Millares 3 2 3 2 2 2 6" xfId="11790" xr:uid="{D75BF60D-C15E-40A4-80C8-9B1B0248E4FB}"/>
    <cellStyle name="Millares 3 2 3 2 2 2 6 2" xfId="32438" xr:uid="{0395EC5E-30DF-4EF4-A9FB-B35A015FF8AA}"/>
    <cellStyle name="Millares 3 2 3 2 2 2 7" xfId="22114" xr:uid="{BA6BA335-653F-40C7-BC21-CFA9170CABB6}"/>
    <cellStyle name="Millares 3 2 3 2 2 3" xfId="2063" xr:uid="{00000000-0005-0000-0000-00003E060000}"/>
    <cellStyle name="Millares 3 2 3 2 2 3 2" xfId="3400" xr:uid="{53BEC6F1-3D6B-45C1-9ABA-AFD9247C9B4A}"/>
    <cellStyle name="Millares 3 2 3 2 2 3 2 2" xfId="5981" xr:uid="{2786A1AC-A9E5-48D0-992F-5D6CDD149CFD}"/>
    <cellStyle name="Millares 3 2 3 2 2 3 2 2 2" xfId="11143" xr:uid="{D6480AE3-39BD-4F3B-8406-9BD3534B3424}"/>
    <cellStyle name="Millares 3 2 3 2 2 3 2 2 2 2" xfId="21467" xr:uid="{B13584B3-8C10-4F96-9929-A00449A92EBF}"/>
    <cellStyle name="Millares 3 2 3 2 2 3 2 2 2 2 2" xfId="42115" xr:uid="{8B8AF454-0D10-4536-8A50-B51830EA939C}"/>
    <cellStyle name="Millares 3 2 3 2 2 3 2 2 2 3" xfId="31791" xr:uid="{D2971FC1-31A6-47B4-A7B4-B625860308F3}"/>
    <cellStyle name="Millares 3 2 3 2 2 3 2 2 3" xfId="16305" xr:uid="{FDD1CFD4-8A39-4515-AAC8-9199D410F5E8}"/>
    <cellStyle name="Millares 3 2 3 2 2 3 2 2 3 2" xfId="36953" xr:uid="{1FB090B1-0025-428C-B02F-17DC616C72B8}"/>
    <cellStyle name="Millares 3 2 3 2 2 3 2 2 4" xfId="26629" xr:uid="{E50E8F85-23E3-4439-B10A-78C4B7CCC117}"/>
    <cellStyle name="Millares 3 2 3 2 2 3 2 3" xfId="8562" xr:uid="{874D6198-45FD-4AE2-8378-668BC5AF85D9}"/>
    <cellStyle name="Millares 3 2 3 2 2 3 2 3 2" xfId="18886" xr:uid="{5820F590-7C03-481F-B34F-294E10362CDF}"/>
    <cellStyle name="Millares 3 2 3 2 2 3 2 3 2 2" xfId="39534" xr:uid="{2F291F9F-A9F8-4BC1-A6D5-4676F7D92333}"/>
    <cellStyle name="Millares 3 2 3 2 2 3 2 3 3" xfId="29210" xr:uid="{31F90CD9-19D4-4E54-8A6D-E92EFF6E6F73}"/>
    <cellStyle name="Millares 3 2 3 2 2 3 2 4" xfId="13724" xr:uid="{B71BD66F-3D0D-4D6B-BFED-2D4189E66D55}"/>
    <cellStyle name="Millares 3 2 3 2 2 3 2 4 2" xfId="34372" xr:uid="{92F9E2AD-917D-4D36-8D18-E0A3B69DC87A}"/>
    <cellStyle name="Millares 3 2 3 2 2 3 2 5" xfId="24048" xr:uid="{56DBC7C2-4D04-4130-A5BA-06611324F7A0}"/>
    <cellStyle name="Millares 3 2 3 2 2 3 3" xfId="4691" xr:uid="{5A6B00C1-08D4-40A4-A2B6-C877670BF8EC}"/>
    <cellStyle name="Millares 3 2 3 2 2 3 3 2" xfId="9853" xr:uid="{F02F54E2-F0CF-4B12-B522-8566C71ED389}"/>
    <cellStyle name="Millares 3 2 3 2 2 3 3 2 2" xfId="20177" xr:uid="{C8DA6E98-F8FE-4F38-998D-839DC4EBCE03}"/>
    <cellStyle name="Millares 3 2 3 2 2 3 3 2 2 2" xfId="40825" xr:uid="{B34D0A8B-FC9C-4FDA-B600-C329DA68856F}"/>
    <cellStyle name="Millares 3 2 3 2 2 3 3 2 3" xfId="30501" xr:uid="{85F938B0-D549-455B-AB98-06746A816A3E}"/>
    <cellStyle name="Millares 3 2 3 2 2 3 3 3" xfId="15015" xr:uid="{BB16EB52-56ED-4446-81B6-FBD6344241C7}"/>
    <cellStyle name="Millares 3 2 3 2 2 3 3 3 2" xfId="35663" xr:uid="{52B9D184-F9C8-46DD-8716-D1F843A7E12E}"/>
    <cellStyle name="Millares 3 2 3 2 2 3 3 4" xfId="25339" xr:uid="{39371B36-66D8-4098-923E-8D5BD0DED7AC}"/>
    <cellStyle name="Millares 3 2 3 2 2 3 4" xfId="7272" xr:uid="{CD58C5C2-6C7A-4BA1-BA59-B380E92622E3}"/>
    <cellStyle name="Millares 3 2 3 2 2 3 4 2" xfId="17596" xr:uid="{07CEE46D-1A68-451F-93B3-D511227F72BF}"/>
    <cellStyle name="Millares 3 2 3 2 2 3 4 2 2" xfId="38244" xr:uid="{4B6EB4C3-F9CD-4BF3-8CB4-352213BF820A}"/>
    <cellStyle name="Millares 3 2 3 2 2 3 4 3" xfId="27920" xr:uid="{BDA71D83-68FF-4B90-8793-79A7325B36A8}"/>
    <cellStyle name="Millares 3 2 3 2 2 3 5" xfId="12434" xr:uid="{A0CB2DF8-36E8-4263-8A17-919FC988453A}"/>
    <cellStyle name="Millares 3 2 3 2 2 3 5 2" xfId="33082" xr:uid="{22DA84F7-B078-4725-B81D-61DF470B4D18}"/>
    <cellStyle name="Millares 3 2 3 2 2 3 6" xfId="22758" xr:uid="{A1138BCB-41D8-4A4D-8940-8260709BD634}"/>
    <cellStyle name="Millares 3 2 3 2 2 4" xfId="2755" xr:uid="{90F03939-60D6-4845-A821-7BD719C9399F}"/>
    <cellStyle name="Millares 3 2 3 2 2 4 2" xfId="5336" xr:uid="{17CB2AB9-B11F-4F91-BC37-FB2EC6C41245}"/>
    <cellStyle name="Millares 3 2 3 2 2 4 2 2" xfId="10498" xr:uid="{F623D29E-AE19-4B35-95D7-F5AB52366019}"/>
    <cellStyle name="Millares 3 2 3 2 2 4 2 2 2" xfId="20822" xr:uid="{1E2DD8BF-CC2E-4DCB-8004-FE41672241D9}"/>
    <cellStyle name="Millares 3 2 3 2 2 4 2 2 2 2" xfId="41470" xr:uid="{06EC8845-58DE-42EA-923A-4EEF1073DBAD}"/>
    <cellStyle name="Millares 3 2 3 2 2 4 2 2 3" xfId="31146" xr:uid="{FA740D2F-E68A-4CC6-8FD0-24A47F57A729}"/>
    <cellStyle name="Millares 3 2 3 2 2 4 2 3" xfId="15660" xr:uid="{506E7832-9D6E-4BC1-A4A2-86EF4CF10F61}"/>
    <cellStyle name="Millares 3 2 3 2 2 4 2 3 2" xfId="36308" xr:uid="{FBF6FCE6-EC64-4FA5-A611-84A74E2C9D78}"/>
    <cellStyle name="Millares 3 2 3 2 2 4 2 4" xfId="25984" xr:uid="{A3FEBEAE-5F49-460C-8293-8AE402AD1B2A}"/>
    <cellStyle name="Millares 3 2 3 2 2 4 3" xfId="7917" xr:uid="{41148F52-5ACA-478D-BC02-86351BCFF5F6}"/>
    <cellStyle name="Millares 3 2 3 2 2 4 3 2" xfId="18241" xr:uid="{967A91FD-DCC9-4EB2-917F-551295114BC4}"/>
    <cellStyle name="Millares 3 2 3 2 2 4 3 2 2" xfId="38889" xr:uid="{4B263953-4AC9-4C15-93B7-0A777F1F160F}"/>
    <cellStyle name="Millares 3 2 3 2 2 4 3 3" xfId="28565" xr:uid="{E1101547-AEE3-4C63-9133-DC46E547B998}"/>
    <cellStyle name="Millares 3 2 3 2 2 4 4" xfId="13079" xr:uid="{6A4E2906-E386-467A-81B5-B4B499DC61DA}"/>
    <cellStyle name="Millares 3 2 3 2 2 4 4 2" xfId="33727" xr:uid="{839AC65F-F0EF-4F74-9F6D-B745EEF402B5}"/>
    <cellStyle name="Millares 3 2 3 2 2 4 5" xfId="23403" xr:uid="{5139E921-A973-438B-8964-68966CD26DA9}"/>
    <cellStyle name="Millares 3 2 3 2 2 5" xfId="4046" xr:uid="{118AA709-9885-4297-B9D6-02D600F0119F}"/>
    <cellStyle name="Millares 3 2 3 2 2 5 2" xfId="9208" xr:uid="{933C17FB-36ED-4056-AE20-6E0107C7D182}"/>
    <cellStyle name="Millares 3 2 3 2 2 5 2 2" xfId="19532" xr:uid="{A933DF45-3200-451A-9702-2537BC607E5C}"/>
    <cellStyle name="Millares 3 2 3 2 2 5 2 2 2" xfId="40180" xr:uid="{8B07466C-6C6A-4C4C-BFF0-ADBF361947FE}"/>
    <cellStyle name="Millares 3 2 3 2 2 5 2 3" xfId="29856" xr:uid="{AD63B79A-47BD-4DD6-9958-0F17A2390C3D}"/>
    <cellStyle name="Millares 3 2 3 2 2 5 3" xfId="14370" xr:uid="{19636F16-0F67-449A-8482-D92C7AD0106D}"/>
    <cellStyle name="Millares 3 2 3 2 2 5 3 2" xfId="35018" xr:uid="{47B1F6F5-8523-4D40-9BDC-4FAB45524476}"/>
    <cellStyle name="Millares 3 2 3 2 2 5 4" xfId="24694" xr:uid="{CB100940-7B93-4ADD-8D30-C68CF73D4ED6}"/>
    <cellStyle name="Millares 3 2 3 2 2 6" xfId="6627" xr:uid="{2A0FFBCA-E65A-4958-B10F-F1AFD28B9C31}"/>
    <cellStyle name="Millares 3 2 3 2 2 6 2" xfId="16951" xr:uid="{9F94CE07-D15B-4B4E-B20D-BC5C44D6C6C2}"/>
    <cellStyle name="Millares 3 2 3 2 2 6 2 2" xfId="37599" xr:uid="{717DF079-F837-4C98-94F4-576B03354B72}"/>
    <cellStyle name="Millares 3 2 3 2 2 6 3" xfId="27275" xr:uid="{02354A5E-984D-44DE-AE6F-27F3F223F36D}"/>
    <cellStyle name="Millares 3 2 3 2 2 7" xfId="11789" xr:uid="{77444C11-2D57-41E2-8F0B-5061C61E82CB}"/>
    <cellStyle name="Millares 3 2 3 2 2 7 2" xfId="32437" xr:uid="{AE2E976F-09CC-40FC-9C08-2C309941FBCD}"/>
    <cellStyle name="Millares 3 2 3 2 2 8" xfId="22113" xr:uid="{7B647BB4-6A52-483A-B2E7-EC7BB1CA9E68}"/>
    <cellStyle name="Millares 3 2 3 2 3" xfId="1091" xr:uid="{00000000-0005-0000-0000-00003F060000}"/>
    <cellStyle name="Millares 3 2 3 2 3 2" xfId="2065" xr:uid="{00000000-0005-0000-0000-000040060000}"/>
    <cellStyle name="Millares 3 2 3 2 3 2 2" xfId="3402" xr:uid="{12EE993A-E354-4B45-B7C0-02A812C4C9D0}"/>
    <cellStyle name="Millares 3 2 3 2 3 2 2 2" xfId="5983" xr:uid="{020C41A9-D5CE-47B0-9D53-07EE8D9BAC10}"/>
    <cellStyle name="Millares 3 2 3 2 3 2 2 2 2" xfId="11145" xr:uid="{40858C9D-CA31-4092-A5BD-6096D54C55F8}"/>
    <cellStyle name="Millares 3 2 3 2 3 2 2 2 2 2" xfId="21469" xr:uid="{80614779-2530-4D03-81C4-C8449C3C1309}"/>
    <cellStyle name="Millares 3 2 3 2 3 2 2 2 2 2 2" xfId="42117" xr:uid="{DB2AC5DF-F120-48F0-A995-DF1D1D85F869}"/>
    <cellStyle name="Millares 3 2 3 2 3 2 2 2 2 3" xfId="31793" xr:uid="{39DB5947-DE0F-4AF6-B59B-1092B1ABB303}"/>
    <cellStyle name="Millares 3 2 3 2 3 2 2 2 3" xfId="16307" xr:uid="{401A4B25-FD5D-4758-B707-89892E7F5AC0}"/>
    <cellStyle name="Millares 3 2 3 2 3 2 2 2 3 2" xfId="36955" xr:uid="{B4DB9EB0-EA7C-4923-9141-9748E02D1A8D}"/>
    <cellStyle name="Millares 3 2 3 2 3 2 2 2 4" xfId="26631" xr:uid="{963EA516-5A33-4648-A82A-5DA3BC4E8C02}"/>
    <cellStyle name="Millares 3 2 3 2 3 2 2 3" xfId="8564" xr:uid="{4476ECA7-EEDD-4439-B28E-12A9018EB3D7}"/>
    <cellStyle name="Millares 3 2 3 2 3 2 2 3 2" xfId="18888" xr:uid="{A86EE715-26D5-4B2A-AB7E-6CDA4A9899DC}"/>
    <cellStyle name="Millares 3 2 3 2 3 2 2 3 2 2" xfId="39536" xr:uid="{697CABB9-DBC0-4EAD-A4F0-8FFDAFC50A8D}"/>
    <cellStyle name="Millares 3 2 3 2 3 2 2 3 3" xfId="29212" xr:uid="{2205B534-3024-4945-9A98-47FD51AE5AE2}"/>
    <cellStyle name="Millares 3 2 3 2 3 2 2 4" xfId="13726" xr:uid="{1C38945E-E741-4AE6-9BF8-A01537D6E3C3}"/>
    <cellStyle name="Millares 3 2 3 2 3 2 2 4 2" xfId="34374" xr:uid="{45EAB241-47A8-46B7-844A-6B6FECBA311C}"/>
    <cellStyle name="Millares 3 2 3 2 3 2 2 5" xfId="24050" xr:uid="{97CA8F5C-766B-4EC4-A952-29D59ABE36D6}"/>
    <cellStyle name="Millares 3 2 3 2 3 2 3" xfId="4693" xr:uid="{FD54236A-7923-41A0-8E52-654E84349DA1}"/>
    <cellStyle name="Millares 3 2 3 2 3 2 3 2" xfId="9855" xr:uid="{A979E779-4373-44C9-9336-136C4C912F0D}"/>
    <cellStyle name="Millares 3 2 3 2 3 2 3 2 2" xfId="20179" xr:uid="{3505F7A7-7369-4BD0-8F60-F2A33A1208BF}"/>
    <cellStyle name="Millares 3 2 3 2 3 2 3 2 2 2" xfId="40827" xr:uid="{1670AD39-FEC2-44B3-B357-9C247651AC88}"/>
    <cellStyle name="Millares 3 2 3 2 3 2 3 2 3" xfId="30503" xr:uid="{99E10E23-5034-4259-9C37-BA16AC3335EE}"/>
    <cellStyle name="Millares 3 2 3 2 3 2 3 3" xfId="15017" xr:uid="{936B411B-9707-40DB-90B6-911F4A540AC0}"/>
    <cellStyle name="Millares 3 2 3 2 3 2 3 3 2" xfId="35665" xr:uid="{E3437A67-14F1-4101-A04B-3D67F3EF859E}"/>
    <cellStyle name="Millares 3 2 3 2 3 2 3 4" xfId="25341" xr:uid="{D2FE6B2A-AEAC-47F2-8C3A-5F877148A368}"/>
    <cellStyle name="Millares 3 2 3 2 3 2 4" xfId="7274" xr:uid="{E06F4B1F-E9EB-4663-998B-C8BF025883B3}"/>
    <cellStyle name="Millares 3 2 3 2 3 2 4 2" xfId="17598" xr:uid="{C4DDF506-6FE6-4EE1-B9EA-ABF39637B927}"/>
    <cellStyle name="Millares 3 2 3 2 3 2 4 2 2" xfId="38246" xr:uid="{7256ADFA-1564-40F9-A0C1-48CA52668365}"/>
    <cellStyle name="Millares 3 2 3 2 3 2 4 3" xfId="27922" xr:uid="{45745222-B151-4212-97B4-9C029E86CCFD}"/>
    <cellStyle name="Millares 3 2 3 2 3 2 5" xfId="12436" xr:uid="{10F3B844-8604-492D-A501-B1C4BC2DF482}"/>
    <cellStyle name="Millares 3 2 3 2 3 2 5 2" xfId="33084" xr:uid="{6E119FAD-0BE3-47AD-89B2-0EF776275E67}"/>
    <cellStyle name="Millares 3 2 3 2 3 2 6" xfId="22760" xr:uid="{F9B6E5C2-58A4-4274-A366-9B0C6BD5300C}"/>
    <cellStyle name="Millares 3 2 3 2 3 3" xfId="2757" xr:uid="{8C9BB355-E6F2-49F4-832C-503FC48E3346}"/>
    <cellStyle name="Millares 3 2 3 2 3 3 2" xfId="5338" xr:uid="{228431C1-A858-4265-9231-375309F06489}"/>
    <cellStyle name="Millares 3 2 3 2 3 3 2 2" xfId="10500" xr:uid="{AA47C8BA-7975-458B-A940-C0120609FCE7}"/>
    <cellStyle name="Millares 3 2 3 2 3 3 2 2 2" xfId="20824" xr:uid="{00DEF7A0-54BC-4EA0-AD28-4C5442C1EE14}"/>
    <cellStyle name="Millares 3 2 3 2 3 3 2 2 2 2" xfId="41472" xr:uid="{6CE2EC08-D1B7-4919-9570-C15D546E0275}"/>
    <cellStyle name="Millares 3 2 3 2 3 3 2 2 3" xfId="31148" xr:uid="{85964FB3-3B8F-4AFC-8348-522144C309A8}"/>
    <cellStyle name="Millares 3 2 3 2 3 3 2 3" xfId="15662" xr:uid="{E470B10A-8ECD-4983-B6ED-FC69F0CECF64}"/>
    <cellStyle name="Millares 3 2 3 2 3 3 2 3 2" xfId="36310" xr:uid="{82339AD4-646F-49C9-B589-31B29E5003DB}"/>
    <cellStyle name="Millares 3 2 3 2 3 3 2 4" xfId="25986" xr:uid="{7A2CC7E1-3F3E-4BBE-AD4C-47D857F09DDC}"/>
    <cellStyle name="Millares 3 2 3 2 3 3 3" xfId="7919" xr:uid="{845DFDF6-765D-44D5-89B5-6C224A4E5E86}"/>
    <cellStyle name="Millares 3 2 3 2 3 3 3 2" xfId="18243" xr:uid="{757EA221-00A1-4333-8762-32832BB49C4A}"/>
    <cellStyle name="Millares 3 2 3 2 3 3 3 2 2" xfId="38891" xr:uid="{04E1A95E-6DE1-4627-BA88-0ADE04991828}"/>
    <cellStyle name="Millares 3 2 3 2 3 3 3 3" xfId="28567" xr:uid="{2905ED25-9684-4CEA-B3C9-088BAF6A0EB1}"/>
    <cellStyle name="Millares 3 2 3 2 3 3 4" xfId="13081" xr:uid="{93DBAA58-542F-4CF2-961D-A31636F22C87}"/>
    <cellStyle name="Millares 3 2 3 2 3 3 4 2" xfId="33729" xr:uid="{020284B9-A1E9-4789-A266-620EF917EC7F}"/>
    <cellStyle name="Millares 3 2 3 2 3 3 5" xfId="23405" xr:uid="{33F70FBF-4327-4647-B637-1E48D75B7535}"/>
    <cellStyle name="Millares 3 2 3 2 3 4" xfId="4048" xr:uid="{DECFCD5D-BA07-4499-B13D-D70008188BF5}"/>
    <cellStyle name="Millares 3 2 3 2 3 4 2" xfId="9210" xr:uid="{E771D5AD-D63B-4875-870A-F47FD8E01C1C}"/>
    <cellStyle name="Millares 3 2 3 2 3 4 2 2" xfId="19534" xr:uid="{A6A4790B-35A7-4011-819C-5A1037F6D46F}"/>
    <cellStyle name="Millares 3 2 3 2 3 4 2 2 2" xfId="40182" xr:uid="{891B1D67-1881-4ECC-B421-32B5F56C235A}"/>
    <cellStyle name="Millares 3 2 3 2 3 4 2 3" xfId="29858" xr:uid="{2AD7E7C2-ADA6-484F-925A-688BECDEBFC7}"/>
    <cellStyle name="Millares 3 2 3 2 3 4 3" xfId="14372" xr:uid="{353081DA-9C25-4434-9A4A-B6D264A849C3}"/>
    <cellStyle name="Millares 3 2 3 2 3 4 3 2" xfId="35020" xr:uid="{D2C8A065-F59C-4466-8425-BFFF6EA37DF0}"/>
    <cellStyle name="Millares 3 2 3 2 3 4 4" xfId="24696" xr:uid="{BBB98D2A-33B3-484D-B72C-988EDE0AD9A2}"/>
    <cellStyle name="Millares 3 2 3 2 3 5" xfId="6629" xr:uid="{EC8EF02C-C3B1-42D2-B225-120D2B481C5A}"/>
    <cellStyle name="Millares 3 2 3 2 3 5 2" xfId="16953" xr:uid="{2FD03B48-4FCF-4B1D-8187-520D5CE91226}"/>
    <cellStyle name="Millares 3 2 3 2 3 5 2 2" xfId="37601" xr:uid="{14EB289B-F20A-4D33-8CAA-E65BE83524FA}"/>
    <cellStyle name="Millares 3 2 3 2 3 5 3" xfId="27277" xr:uid="{52D77519-AF6D-4260-9462-07FB1677BD2F}"/>
    <cellStyle name="Millares 3 2 3 2 3 6" xfId="11791" xr:uid="{6ACDE3A1-FD2C-4F34-924A-FAA750779EAA}"/>
    <cellStyle name="Millares 3 2 3 2 3 6 2" xfId="32439" xr:uid="{1EAB05DC-A602-4482-9A48-EC3B4E51E035}"/>
    <cellStyle name="Millares 3 2 3 2 3 7" xfId="22115" xr:uid="{A54A68D3-BFE0-43E8-A7F0-7300B767B3A0}"/>
    <cellStyle name="Millares 3 2 3 2 4" xfId="2062" xr:uid="{00000000-0005-0000-0000-000041060000}"/>
    <cellStyle name="Millares 3 2 3 2 4 2" xfId="3399" xr:uid="{C9222700-E65F-40FC-BDDA-FB654AD74C8F}"/>
    <cellStyle name="Millares 3 2 3 2 4 2 2" xfId="5980" xr:uid="{2B3ECD17-0424-4092-A957-1FAAD6D6CF7D}"/>
    <cellStyle name="Millares 3 2 3 2 4 2 2 2" xfId="11142" xr:uid="{314589E2-9D05-463F-9475-58E9BC428185}"/>
    <cellStyle name="Millares 3 2 3 2 4 2 2 2 2" xfId="21466" xr:uid="{970D3FD2-A8C3-4A6C-ADE4-7D853B447955}"/>
    <cellStyle name="Millares 3 2 3 2 4 2 2 2 2 2" xfId="42114" xr:uid="{BCAC5A17-C79F-4FCD-8D6A-1D0D412E8091}"/>
    <cellStyle name="Millares 3 2 3 2 4 2 2 2 3" xfId="31790" xr:uid="{5DC6B6E7-6DD6-446F-AB1C-3945C55D3223}"/>
    <cellStyle name="Millares 3 2 3 2 4 2 2 3" xfId="16304" xr:uid="{D6E9F7B2-F9C4-4B52-85C6-497B90D09E1E}"/>
    <cellStyle name="Millares 3 2 3 2 4 2 2 3 2" xfId="36952" xr:uid="{6C0B3D54-7DC6-4BB8-8A27-970365F21249}"/>
    <cellStyle name="Millares 3 2 3 2 4 2 2 4" xfId="26628" xr:uid="{D3228781-EE66-426E-BAA0-35B9D273E1C8}"/>
    <cellStyle name="Millares 3 2 3 2 4 2 3" xfId="8561" xr:uid="{B2DB3E13-1E9E-4EDB-95CC-60EEC75525F4}"/>
    <cellStyle name="Millares 3 2 3 2 4 2 3 2" xfId="18885" xr:uid="{03C749E9-835A-4F5C-9F88-291301E3FAED}"/>
    <cellStyle name="Millares 3 2 3 2 4 2 3 2 2" xfId="39533" xr:uid="{6E016EBA-F09C-4047-B01C-D664A297D358}"/>
    <cellStyle name="Millares 3 2 3 2 4 2 3 3" xfId="29209" xr:uid="{3C06FAC7-5065-4E3F-971E-5B608236F540}"/>
    <cellStyle name="Millares 3 2 3 2 4 2 4" xfId="13723" xr:uid="{DB03E28B-D198-4656-8B88-3C6EA9C86C3C}"/>
    <cellStyle name="Millares 3 2 3 2 4 2 4 2" xfId="34371" xr:uid="{2E127627-EBF9-40B3-8A0F-5055D1E046ED}"/>
    <cellStyle name="Millares 3 2 3 2 4 2 5" xfId="24047" xr:uid="{DAA26559-490E-4C5F-868E-D39A2A725AF9}"/>
    <cellStyle name="Millares 3 2 3 2 4 3" xfId="4690" xr:uid="{D968BB29-2B0A-42E1-A9F8-9A79EA7706BE}"/>
    <cellStyle name="Millares 3 2 3 2 4 3 2" xfId="9852" xr:uid="{DB50F052-3CF6-4480-A8F7-403B3FA045EF}"/>
    <cellStyle name="Millares 3 2 3 2 4 3 2 2" xfId="20176" xr:uid="{21E7C3DB-C780-44B7-9D87-BC2E37D635B7}"/>
    <cellStyle name="Millares 3 2 3 2 4 3 2 2 2" xfId="40824" xr:uid="{3019FBC7-A801-42FA-902C-FBBA518B9820}"/>
    <cellStyle name="Millares 3 2 3 2 4 3 2 3" xfId="30500" xr:uid="{092128CC-8112-4A87-B08E-31095E773DA9}"/>
    <cellStyle name="Millares 3 2 3 2 4 3 3" xfId="15014" xr:uid="{A6B9847D-7086-47A1-B28F-FD9D97DFE9EC}"/>
    <cellStyle name="Millares 3 2 3 2 4 3 3 2" xfId="35662" xr:uid="{644AF870-39BD-41DF-AA80-3C75DAA0C0CB}"/>
    <cellStyle name="Millares 3 2 3 2 4 3 4" xfId="25338" xr:uid="{FF327B02-A0B0-48AC-9520-A7EE8A897642}"/>
    <cellStyle name="Millares 3 2 3 2 4 4" xfId="7271" xr:uid="{74FBC537-D710-4D43-AEE9-8CBCF4697863}"/>
    <cellStyle name="Millares 3 2 3 2 4 4 2" xfId="17595" xr:uid="{10A7F52C-890B-4845-BE00-CEEBDA1B9B64}"/>
    <cellStyle name="Millares 3 2 3 2 4 4 2 2" xfId="38243" xr:uid="{2910F89E-E645-4632-837C-E0AB307AE1D4}"/>
    <cellStyle name="Millares 3 2 3 2 4 4 3" xfId="27919" xr:uid="{B691506B-2690-407E-BB15-E45F0DBBBB84}"/>
    <cellStyle name="Millares 3 2 3 2 4 5" xfId="12433" xr:uid="{A1360BF5-1772-4301-820D-85F8059FCB87}"/>
    <cellStyle name="Millares 3 2 3 2 4 5 2" xfId="33081" xr:uid="{F4344D4B-45D0-43DF-8124-6CD15B48C9D0}"/>
    <cellStyle name="Millares 3 2 3 2 4 6" xfId="22757" xr:uid="{35709AE2-B67B-4C55-BDEE-BC9DD91E7C88}"/>
    <cellStyle name="Millares 3 2 3 2 5" xfId="2754" xr:uid="{DF14EAAD-DA71-4806-9A71-246973BC8622}"/>
    <cellStyle name="Millares 3 2 3 2 5 2" xfId="5335" xr:uid="{565BED70-E86E-4868-8759-7E1D3547405B}"/>
    <cellStyle name="Millares 3 2 3 2 5 2 2" xfId="10497" xr:uid="{A066BB83-2FCE-439F-814D-59EFAD409140}"/>
    <cellStyle name="Millares 3 2 3 2 5 2 2 2" xfId="20821" xr:uid="{E0B4A113-BC41-41F6-BCAE-ABA014BBB4A5}"/>
    <cellStyle name="Millares 3 2 3 2 5 2 2 2 2" xfId="41469" xr:uid="{93D71826-BC96-4920-81DF-B8F71E2C7CDD}"/>
    <cellStyle name="Millares 3 2 3 2 5 2 2 3" xfId="31145" xr:uid="{DD80E6B9-8803-4255-9B23-FB03FDCF92F2}"/>
    <cellStyle name="Millares 3 2 3 2 5 2 3" xfId="15659" xr:uid="{C50885E7-AC5A-4112-9A2E-5E859B577F44}"/>
    <cellStyle name="Millares 3 2 3 2 5 2 3 2" xfId="36307" xr:uid="{A7F52EFB-67EF-42A7-A5A2-2DC238CC2641}"/>
    <cellStyle name="Millares 3 2 3 2 5 2 4" xfId="25983" xr:uid="{2D6AE859-A949-4BD2-A917-E9D02E0D2AB4}"/>
    <cellStyle name="Millares 3 2 3 2 5 3" xfId="7916" xr:uid="{6AE90F5A-5081-4DB3-B665-E238B3ABC0B6}"/>
    <cellStyle name="Millares 3 2 3 2 5 3 2" xfId="18240" xr:uid="{5339391F-790C-4D25-896B-EB4B74E228F8}"/>
    <cellStyle name="Millares 3 2 3 2 5 3 2 2" xfId="38888" xr:uid="{A432E591-F597-4A65-8069-8DB76489A923}"/>
    <cellStyle name="Millares 3 2 3 2 5 3 3" xfId="28564" xr:uid="{6AA3FB42-5232-4CD0-9339-C36770304F97}"/>
    <cellStyle name="Millares 3 2 3 2 5 4" xfId="13078" xr:uid="{9768DF7F-326E-4C96-A0C9-CA5F52B33840}"/>
    <cellStyle name="Millares 3 2 3 2 5 4 2" xfId="33726" xr:uid="{0F6915BE-A2EA-4466-BB6C-D20123107FE8}"/>
    <cellStyle name="Millares 3 2 3 2 5 5" xfId="23402" xr:uid="{2B991B62-9B10-48CE-87F6-ED9791BA5AC3}"/>
    <cellStyle name="Millares 3 2 3 2 6" xfId="4045" xr:uid="{337D14D2-D877-4753-87C4-04CB3AD59BDD}"/>
    <cellStyle name="Millares 3 2 3 2 6 2" xfId="9207" xr:uid="{307FF83F-22B5-467A-B769-D0753C81AADE}"/>
    <cellStyle name="Millares 3 2 3 2 6 2 2" xfId="19531" xr:uid="{A87DD6F0-8988-434F-9371-4BA2FED81AC9}"/>
    <cellStyle name="Millares 3 2 3 2 6 2 2 2" xfId="40179" xr:uid="{2ED17642-BFEE-4A11-9EF0-B78C0D667D40}"/>
    <cellStyle name="Millares 3 2 3 2 6 2 3" xfId="29855" xr:uid="{D2635DCE-6B67-4265-A16F-E118AA522740}"/>
    <cellStyle name="Millares 3 2 3 2 6 3" xfId="14369" xr:uid="{B4A1EFF2-E510-48EE-9466-C2644412BF62}"/>
    <cellStyle name="Millares 3 2 3 2 6 3 2" xfId="35017" xr:uid="{FA1B2D62-22BE-47D5-8AE5-CE1483DC2680}"/>
    <cellStyle name="Millares 3 2 3 2 6 4" xfId="24693" xr:uid="{F615F507-5052-4BBC-B07C-E55F312E0B5A}"/>
    <cellStyle name="Millares 3 2 3 2 7" xfId="6626" xr:uid="{37EE7146-08E0-4392-B4F2-D1B5881A3A89}"/>
    <cellStyle name="Millares 3 2 3 2 7 2" xfId="16950" xr:uid="{EC8C6345-A078-4934-AF75-F2BE25D4EEF5}"/>
    <cellStyle name="Millares 3 2 3 2 7 2 2" xfId="37598" xr:uid="{38E58C97-1992-4838-8CDB-661DDE63A581}"/>
    <cellStyle name="Millares 3 2 3 2 7 3" xfId="27274" xr:uid="{839C6F7E-F88F-49FB-8698-E83B54085A6E}"/>
    <cellStyle name="Millares 3 2 3 2 8" xfId="11788" xr:uid="{7B0F9359-A6C0-4626-A8E9-B3C475259A59}"/>
    <cellStyle name="Millares 3 2 3 2 8 2" xfId="32436" xr:uid="{D37DC5C6-6829-4D6C-8BBE-A2C525B0A71C}"/>
    <cellStyle name="Millares 3 2 3 2 9" xfId="22112" xr:uid="{E29E4AA3-4825-47A1-AC5E-5DA52315B9A0}"/>
    <cellStyle name="Millares 3 2 3 3" xfId="1092" xr:uid="{00000000-0005-0000-0000-000042060000}"/>
    <cellStyle name="Millares 3 2 3 3 2" xfId="1093" xr:uid="{00000000-0005-0000-0000-000043060000}"/>
    <cellStyle name="Millares 3 2 3 3 2 2" xfId="2067" xr:uid="{00000000-0005-0000-0000-000044060000}"/>
    <cellStyle name="Millares 3 2 3 3 2 2 2" xfId="3404" xr:uid="{A272EA77-FCEC-4864-A632-6E7BE7802887}"/>
    <cellStyle name="Millares 3 2 3 3 2 2 2 2" xfId="5985" xr:uid="{00D6F595-B745-40E6-BBB6-FEE77869810E}"/>
    <cellStyle name="Millares 3 2 3 3 2 2 2 2 2" xfId="11147" xr:uid="{3F46B440-ED99-4BB8-8474-3F04C6D7025C}"/>
    <cellStyle name="Millares 3 2 3 3 2 2 2 2 2 2" xfId="21471" xr:uid="{E17F6F15-7964-4F78-9B2B-F54DC090B4E3}"/>
    <cellStyle name="Millares 3 2 3 3 2 2 2 2 2 2 2" xfId="42119" xr:uid="{E1DF8144-2B87-45A4-8EB7-371AD3941319}"/>
    <cellStyle name="Millares 3 2 3 3 2 2 2 2 2 3" xfId="31795" xr:uid="{5B80CB69-EB94-4F8B-BBE9-BEA2476D54D3}"/>
    <cellStyle name="Millares 3 2 3 3 2 2 2 2 3" xfId="16309" xr:uid="{7503A7F3-75D7-464F-8921-C10A6B29F626}"/>
    <cellStyle name="Millares 3 2 3 3 2 2 2 2 3 2" xfId="36957" xr:uid="{7B032B7A-B7BD-4729-9297-FE4346B8522E}"/>
    <cellStyle name="Millares 3 2 3 3 2 2 2 2 4" xfId="26633" xr:uid="{72889BA9-1D24-4BBF-855C-FD1C6125DCDD}"/>
    <cellStyle name="Millares 3 2 3 3 2 2 2 3" xfId="8566" xr:uid="{617B61E5-D60A-4489-8E0D-6BA29F047D75}"/>
    <cellStyle name="Millares 3 2 3 3 2 2 2 3 2" xfId="18890" xr:uid="{FD07109A-1CC9-4CD3-BE82-595BEC3E9388}"/>
    <cellStyle name="Millares 3 2 3 3 2 2 2 3 2 2" xfId="39538" xr:uid="{A97412A2-D6BC-4A25-BAEF-92A1674CD0F9}"/>
    <cellStyle name="Millares 3 2 3 3 2 2 2 3 3" xfId="29214" xr:uid="{F78EB03F-0DA3-48BD-A635-190160DCCBAB}"/>
    <cellStyle name="Millares 3 2 3 3 2 2 2 4" xfId="13728" xr:uid="{D71CBEF1-6CDE-47CE-8E56-01CAF7C5775A}"/>
    <cellStyle name="Millares 3 2 3 3 2 2 2 4 2" xfId="34376" xr:uid="{FA7390DD-A85E-4689-A274-465E3D07E5C2}"/>
    <cellStyle name="Millares 3 2 3 3 2 2 2 5" xfId="24052" xr:uid="{DE04E93F-3FDB-4B1A-AEF1-64654A3EB260}"/>
    <cellStyle name="Millares 3 2 3 3 2 2 3" xfId="4695" xr:uid="{6A77AA2C-C5F9-40A3-AC96-DA64CC6AC435}"/>
    <cellStyle name="Millares 3 2 3 3 2 2 3 2" xfId="9857" xr:uid="{BFF0DB01-83CA-4761-8E4E-2517EA391D5A}"/>
    <cellStyle name="Millares 3 2 3 3 2 2 3 2 2" xfId="20181" xr:uid="{ECA7853F-D5C1-4544-9519-C6124D4F3D49}"/>
    <cellStyle name="Millares 3 2 3 3 2 2 3 2 2 2" xfId="40829" xr:uid="{1DC203A2-3537-4E7D-A465-326991EAB8F4}"/>
    <cellStyle name="Millares 3 2 3 3 2 2 3 2 3" xfId="30505" xr:uid="{74FA5586-4850-4C6C-A64F-47D168D77B33}"/>
    <cellStyle name="Millares 3 2 3 3 2 2 3 3" xfId="15019" xr:uid="{6A315C24-1C11-421F-A3D5-E20994545465}"/>
    <cellStyle name="Millares 3 2 3 3 2 2 3 3 2" xfId="35667" xr:uid="{58D3D68C-072D-41EF-9221-1B00476AD1F6}"/>
    <cellStyle name="Millares 3 2 3 3 2 2 3 4" xfId="25343" xr:uid="{41567F10-4434-4A79-8AF1-2ED0E772EEA3}"/>
    <cellStyle name="Millares 3 2 3 3 2 2 4" xfId="7276" xr:uid="{8E03E4B0-3A93-431D-B25A-F44CA3B8E798}"/>
    <cellStyle name="Millares 3 2 3 3 2 2 4 2" xfId="17600" xr:uid="{72065531-F8AA-464F-B176-D6D2A64B6C53}"/>
    <cellStyle name="Millares 3 2 3 3 2 2 4 2 2" xfId="38248" xr:uid="{99206070-111D-4A80-BBA2-B0DDE015A4C8}"/>
    <cellStyle name="Millares 3 2 3 3 2 2 4 3" xfId="27924" xr:uid="{A2B0FA3F-E807-488E-A4CB-62B2854C0D89}"/>
    <cellStyle name="Millares 3 2 3 3 2 2 5" xfId="12438" xr:uid="{2D023A43-5385-4E78-BAF1-3AFD2C328D9E}"/>
    <cellStyle name="Millares 3 2 3 3 2 2 5 2" xfId="33086" xr:uid="{08EEC592-E9F1-421F-AB97-3E9818398E80}"/>
    <cellStyle name="Millares 3 2 3 3 2 2 6" xfId="22762" xr:uid="{07DB4ED1-A7C4-4A57-8C2C-84FD463F47E5}"/>
    <cellStyle name="Millares 3 2 3 3 2 3" xfId="2759" xr:uid="{6676F962-1ADB-48A4-B462-BA0550012A8B}"/>
    <cellStyle name="Millares 3 2 3 3 2 3 2" xfId="5340" xr:uid="{5FA58575-1F7F-49FE-97FD-AB6D1186A9B8}"/>
    <cellStyle name="Millares 3 2 3 3 2 3 2 2" xfId="10502" xr:uid="{AA5331AF-C7F3-47A4-90E7-3BFD17E6C0E0}"/>
    <cellStyle name="Millares 3 2 3 3 2 3 2 2 2" xfId="20826" xr:uid="{5B021CDB-7447-496A-BDE5-07CE438985A9}"/>
    <cellStyle name="Millares 3 2 3 3 2 3 2 2 2 2" xfId="41474" xr:uid="{D86823FA-3E5C-4274-96AD-30CBBFD806C6}"/>
    <cellStyle name="Millares 3 2 3 3 2 3 2 2 3" xfId="31150" xr:uid="{0BFD244C-FF3C-4D8E-9C88-AECCBFB0A83A}"/>
    <cellStyle name="Millares 3 2 3 3 2 3 2 3" xfId="15664" xr:uid="{DDB2E0A9-50D5-40BD-A13B-54BD55E18ECC}"/>
    <cellStyle name="Millares 3 2 3 3 2 3 2 3 2" xfId="36312" xr:uid="{004D9191-D9DD-4D8E-BCAD-9EC56CBF4260}"/>
    <cellStyle name="Millares 3 2 3 3 2 3 2 4" xfId="25988" xr:uid="{BA0A32CB-D9DA-4F3A-BFD5-2E5FB4B16075}"/>
    <cellStyle name="Millares 3 2 3 3 2 3 3" xfId="7921" xr:uid="{2B39108F-E14F-431F-954F-4296E7B6E9AD}"/>
    <cellStyle name="Millares 3 2 3 3 2 3 3 2" xfId="18245" xr:uid="{70F05342-A344-44C9-B03B-EFC82AB09CF6}"/>
    <cellStyle name="Millares 3 2 3 3 2 3 3 2 2" xfId="38893" xr:uid="{2303726A-5148-473D-8FE2-EA1DE270556C}"/>
    <cellStyle name="Millares 3 2 3 3 2 3 3 3" xfId="28569" xr:uid="{3EA8C7BF-7F28-47E8-A0A4-36470DCCACC9}"/>
    <cellStyle name="Millares 3 2 3 3 2 3 4" xfId="13083" xr:uid="{1EB75386-144C-4CAC-B4C1-92B4E5F4FD49}"/>
    <cellStyle name="Millares 3 2 3 3 2 3 4 2" xfId="33731" xr:uid="{A29529BB-7043-433E-B7FD-7DE1DCB0B840}"/>
    <cellStyle name="Millares 3 2 3 3 2 3 5" xfId="23407" xr:uid="{CFA97D14-CDB1-4F71-8AF8-F0E9C47D2510}"/>
    <cellStyle name="Millares 3 2 3 3 2 4" xfId="4050" xr:uid="{767F464B-6AB6-41C7-AE0F-5C076FA251BA}"/>
    <cellStyle name="Millares 3 2 3 3 2 4 2" xfId="9212" xr:uid="{FCF8DAA3-6115-4F1E-A4EE-8623F3C0CA40}"/>
    <cellStyle name="Millares 3 2 3 3 2 4 2 2" xfId="19536" xr:uid="{371608CF-5B54-415E-973C-7CCCF3F4B1FE}"/>
    <cellStyle name="Millares 3 2 3 3 2 4 2 2 2" xfId="40184" xr:uid="{21DB015A-BE7A-46C6-ADEE-00098DB01B24}"/>
    <cellStyle name="Millares 3 2 3 3 2 4 2 3" xfId="29860" xr:uid="{DC1A06B7-48C1-4CA5-9FA4-9C52EA8212EC}"/>
    <cellStyle name="Millares 3 2 3 3 2 4 3" xfId="14374" xr:uid="{9E20CF72-4609-46C6-A6B7-841E10BE191A}"/>
    <cellStyle name="Millares 3 2 3 3 2 4 3 2" xfId="35022" xr:uid="{E19BDB40-8834-4729-9DF2-ABBE09A414A8}"/>
    <cellStyle name="Millares 3 2 3 3 2 4 4" xfId="24698" xr:uid="{7EC14BE5-9A3B-496C-A4BB-0B9CB588567C}"/>
    <cellStyle name="Millares 3 2 3 3 2 5" xfId="6631" xr:uid="{D38572CD-AE3A-4975-B23D-6AB0231A68EF}"/>
    <cellStyle name="Millares 3 2 3 3 2 5 2" xfId="16955" xr:uid="{75BDCA46-61BD-4435-B9B2-425EC14551CF}"/>
    <cellStyle name="Millares 3 2 3 3 2 5 2 2" xfId="37603" xr:uid="{B90F7493-23F8-4A14-97C6-A663670C47E9}"/>
    <cellStyle name="Millares 3 2 3 3 2 5 3" xfId="27279" xr:uid="{1D7CB9EC-4F84-4F5B-A496-7A7C0BBB5C42}"/>
    <cellStyle name="Millares 3 2 3 3 2 6" xfId="11793" xr:uid="{4A28E52D-0482-4E0E-8C54-9C89D0CE1A69}"/>
    <cellStyle name="Millares 3 2 3 3 2 6 2" xfId="32441" xr:uid="{76FEC554-C6CB-4EA3-A1CD-B328C6633270}"/>
    <cellStyle name="Millares 3 2 3 3 2 7" xfId="22117" xr:uid="{A91C7068-2C77-404F-AFB9-B4C948B44EEA}"/>
    <cellStyle name="Millares 3 2 3 3 3" xfId="2066" xr:uid="{00000000-0005-0000-0000-000045060000}"/>
    <cellStyle name="Millares 3 2 3 3 3 2" xfId="3403" xr:uid="{142520C5-C27A-48C6-AB38-1EFD4A6CD7B1}"/>
    <cellStyle name="Millares 3 2 3 3 3 2 2" xfId="5984" xr:uid="{3C2FABBC-FF24-475F-BA9F-3802D128C6D3}"/>
    <cellStyle name="Millares 3 2 3 3 3 2 2 2" xfId="11146" xr:uid="{A85E8F56-3E1F-4E0F-9D33-4773D6AF6665}"/>
    <cellStyle name="Millares 3 2 3 3 3 2 2 2 2" xfId="21470" xr:uid="{D1D7BBE7-72FC-4727-8066-3DFD1BAF825B}"/>
    <cellStyle name="Millares 3 2 3 3 3 2 2 2 2 2" xfId="42118" xr:uid="{E994BB9C-F23B-4CF7-A030-7EEFB4A8D5EF}"/>
    <cellStyle name="Millares 3 2 3 3 3 2 2 2 3" xfId="31794" xr:uid="{A296746C-1198-49AD-BA82-F043DC05A450}"/>
    <cellStyle name="Millares 3 2 3 3 3 2 2 3" xfId="16308" xr:uid="{01399C00-EAFF-4D77-B12D-86A595E3AB8B}"/>
    <cellStyle name="Millares 3 2 3 3 3 2 2 3 2" xfId="36956" xr:uid="{FFA58FE1-7F51-46CB-9C32-262550AAA969}"/>
    <cellStyle name="Millares 3 2 3 3 3 2 2 4" xfId="26632" xr:uid="{AD4A0F00-AB6B-4570-AFD5-7361B9C23DA0}"/>
    <cellStyle name="Millares 3 2 3 3 3 2 3" xfId="8565" xr:uid="{D35D1C8F-DD0F-4DE1-BEBD-83ADE728F413}"/>
    <cellStyle name="Millares 3 2 3 3 3 2 3 2" xfId="18889" xr:uid="{911A8C7E-D4BE-496C-94C4-6F47694B3AF6}"/>
    <cellStyle name="Millares 3 2 3 3 3 2 3 2 2" xfId="39537" xr:uid="{5851159D-0D33-4799-90E3-832E0E865BBD}"/>
    <cellStyle name="Millares 3 2 3 3 3 2 3 3" xfId="29213" xr:uid="{FA105DB3-A674-4DC6-9FA2-631F0C322A89}"/>
    <cellStyle name="Millares 3 2 3 3 3 2 4" xfId="13727" xr:uid="{9324D928-8637-43D5-BB25-00069BB362E3}"/>
    <cellStyle name="Millares 3 2 3 3 3 2 4 2" xfId="34375" xr:uid="{489F7D80-6E92-4CAB-ADF8-D60C22A3FD4F}"/>
    <cellStyle name="Millares 3 2 3 3 3 2 5" xfId="24051" xr:uid="{5CE4B9FE-6418-4C96-A116-FFF1BA27359F}"/>
    <cellStyle name="Millares 3 2 3 3 3 3" xfId="4694" xr:uid="{BA74F5EF-E36E-4A8D-B17A-8D37A9BA59F1}"/>
    <cellStyle name="Millares 3 2 3 3 3 3 2" xfId="9856" xr:uid="{3769356F-570C-4947-9540-4E238C385D4E}"/>
    <cellStyle name="Millares 3 2 3 3 3 3 2 2" xfId="20180" xr:uid="{3C42BF20-FE84-425D-B13B-5AD21BA0DDFE}"/>
    <cellStyle name="Millares 3 2 3 3 3 3 2 2 2" xfId="40828" xr:uid="{F6E0C88F-BA06-46EF-AB33-31F37F015F6D}"/>
    <cellStyle name="Millares 3 2 3 3 3 3 2 3" xfId="30504" xr:uid="{8984AFD2-41F4-4C91-B72D-43D83125AC92}"/>
    <cellStyle name="Millares 3 2 3 3 3 3 3" xfId="15018" xr:uid="{98EDB53E-9790-4005-8DC9-7550D617917C}"/>
    <cellStyle name="Millares 3 2 3 3 3 3 3 2" xfId="35666" xr:uid="{0A2AB606-8444-4F0F-A63B-E4A486681CF2}"/>
    <cellStyle name="Millares 3 2 3 3 3 3 4" xfId="25342" xr:uid="{F2657CBB-FFE0-490E-AC0D-E9E2C983A109}"/>
    <cellStyle name="Millares 3 2 3 3 3 4" xfId="7275" xr:uid="{CF02A050-DE05-42BC-8155-84E226A7AC00}"/>
    <cellStyle name="Millares 3 2 3 3 3 4 2" xfId="17599" xr:uid="{C7F16C65-C5F2-4F1D-98C9-D39FA294D945}"/>
    <cellStyle name="Millares 3 2 3 3 3 4 2 2" xfId="38247" xr:uid="{43A92006-01E1-48F7-9E83-26004002EE37}"/>
    <cellStyle name="Millares 3 2 3 3 3 4 3" xfId="27923" xr:uid="{EF4CDA6B-96CB-4460-9FE9-8CA1CDFED5C9}"/>
    <cellStyle name="Millares 3 2 3 3 3 5" xfId="12437" xr:uid="{6F7C92D9-4D3B-4E40-9127-6AD8148DCAF5}"/>
    <cellStyle name="Millares 3 2 3 3 3 5 2" xfId="33085" xr:uid="{CA13FA3D-6580-4EB9-BA0E-FF8D37BD6ED3}"/>
    <cellStyle name="Millares 3 2 3 3 3 6" xfId="22761" xr:uid="{665A0071-7DEB-4C7A-872C-7112CB2C5AD0}"/>
    <cellStyle name="Millares 3 2 3 3 4" xfId="2758" xr:uid="{8F53886B-407A-4E23-AFA8-210C3A331A56}"/>
    <cellStyle name="Millares 3 2 3 3 4 2" xfId="5339" xr:uid="{240B3647-84D6-464B-9A9C-69436C4DEB16}"/>
    <cellStyle name="Millares 3 2 3 3 4 2 2" xfId="10501" xr:uid="{06C6CB17-5438-48D9-B996-BA327FAC364E}"/>
    <cellStyle name="Millares 3 2 3 3 4 2 2 2" xfId="20825" xr:uid="{D23716CB-6E68-41DF-A6FA-A37A2B197C08}"/>
    <cellStyle name="Millares 3 2 3 3 4 2 2 2 2" xfId="41473" xr:uid="{720B78B7-3A20-438E-80DD-D13CFCC96486}"/>
    <cellStyle name="Millares 3 2 3 3 4 2 2 3" xfId="31149" xr:uid="{A4243B2E-D53C-4AB9-B6C5-181EFD396E49}"/>
    <cellStyle name="Millares 3 2 3 3 4 2 3" xfId="15663" xr:uid="{07DA5EBD-31E2-46DB-B3AC-7F4D3FCF8507}"/>
    <cellStyle name="Millares 3 2 3 3 4 2 3 2" xfId="36311" xr:uid="{EA9A0276-5648-4478-BA64-14B2F09DF692}"/>
    <cellStyle name="Millares 3 2 3 3 4 2 4" xfId="25987" xr:uid="{6622694D-EFEC-4944-B78F-0B3787885D71}"/>
    <cellStyle name="Millares 3 2 3 3 4 3" xfId="7920" xr:uid="{59FB4203-2974-4444-8E5F-AC7CD81E36E6}"/>
    <cellStyle name="Millares 3 2 3 3 4 3 2" xfId="18244" xr:uid="{5FC44610-0AD0-494D-BC97-4E7FE13FD995}"/>
    <cellStyle name="Millares 3 2 3 3 4 3 2 2" xfId="38892" xr:uid="{FF458062-430E-4601-BE4F-A0755F5992C2}"/>
    <cellStyle name="Millares 3 2 3 3 4 3 3" xfId="28568" xr:uid="{3145191F-A63F-4B66-AF06-9512B1900790}"/>
    <cellStyle name="Millares 3 2 3 3 4 4" xfId="13082" xr:uid="{5506DF9C-3EBA-4592-B612-F5D6C237F648}"/>
    <cellStyle name="Millares 3 2 3 3 4 4 2" xfId="33730" xr:uid="{243A2B1B-F737-4DB3-89D8-B3784F8C4F78}"/>
    <cellStyle name="Millares 3 2 3 3 4 5" xfId="23406" xr:uid="{69FA27ED-79F4-43EF-BE50-7BFCE569C483}"/>
    <cellStyle name="Millares 3 2 3 3 5" xfId="4049" xr:uid="{A973B2EC-3C56-4504-B5FB-A68831B43489}"/>
    <cellStyle name="Millares 3 2 3 3 5 2" xfId="9211" xr:uid="{713B215C-96B4-4DA2-BF4D-C6E91188B1F0}"/>
    <cellStyle name="Millares 3 2 3 3 5 2 2" xfId="19535" xr:uid="{61537F8B-5D44-407D-A6C1-DF4742176357}"/>
    <cellStyle name="Millares 3 2 3 3 5 2 2 2" xfId="40183" xr:uid="{93E7DA99-F164-42F8-ACA0-03F9BA125028}"/>
    <cellStyle name="Millares 3 2 3 3 5 2 3" xfId="29859" xr:uid="{2D0160F0-CAD5-4F4B-9D19-373B24BED1B7}"/>
    <cellStyle name="Millares 3 2 3 3 5 3" xfId="14373" xr:uid="{7671874B-4A41-425E-92EC-679D931F5D21}"/>
    <cellStyle name="Millares 3 2 3 3 5 3 2" xfId="35021" xr:uid="{5A85BA31-1B4F-4C2F-9221-DF022ADA2D72}"/>
    <cellStyle name="Millares 3 2 3 3 5 4" xfId="24697" xr:uid="{55F32283-61FB-45B0-9BCE-A0CA6931FABC}"/>
    <cellStyle name="Millares 3 2 3 3 6" xfId="6630" xr:uid="{4536C27F-D1D6-4172-BDF1-15107461E4A3}"/>
    <cellStyle name="Millares 3 2 3 3 6 2" xfId="16954" xr:uid="{CB378C8D-87C6-4983-94C9-212B7968E43C}"/>
    <cellStyle name="Millares 3 2 3 3 6 2 2" xfId="37602" xr:uid="{371F1E46-EAB6-424A-8261-4BBBA18BE228}"/>
    <cellStyle name="Millares 3 2 3 3 6 3" xfId="27278" xr:uid="{2C768DF9-6407-45B4-AE69-45F2697459AE}"/>
    <cellStyle name="Millares 3 2 3 3 7" xfId="11792" xr:uid="{CFAE5878-63BD-486C-A212-124B5EFE6C98}"/>
    <cellStyle name="Millares 3 2 3 3 7 2" xfId="32440" xr:uid="{AF729383-28BA-4FFA-A008-8FFA3D018A00}"/>
    <cellStyle name="Millares 3 2 3 3 8" xfId="22116" xr:uid="{329BF915-8E67-4485-A5EA-B57620A7084E}"/>
    <cellStyle name="Millares 3 2 3 4" xfId="1094" xr:uid="{00000000-0005-0000-0000-000046060000}"/>
    <cellStyle name="Millares 3 2 3 4 2" xfId="1095" xr:uid="{00000000-0005-0000-0000-000047060000}"/>
    <cellStyle name="Millares 3 2 3 4 2 2" xfId="2069" xr:uid="{00000000-0005-0000-0000-000048060000}"/>
    <cellStyle name="Millares 3 2 3 4 2 2 2" xfId="3406" xr:uid="{F8AC1099-D671-4303-97A1-5E53DA3F0581}"/>
    <cellStyle name="Millares 3 2 3 4 2 2 2 2" xfId="5987" xr:uid="{0B8253EC-2F44-471D-A23A-B2DCB3E94976}"/>
    <cellStyle name="Millares 3 2 3 4 2 2 2 2 2" xfId="11149" xr:uid="{BAB9C789-6FE7-4021-BCB1-EBA068926ED8}"/>
    <cellStyle name="Millares 3 2 3 4 2 2 2 2 2 2" xfId="21473" xr:uid="{C3D3DC1E-FA7D-452C-AF11-BADF3A079F18}"/>
    <cellStyle name="Millares 3 2 3 4 2 2 2 2 2 2 2" xfId="42121" xr:uid="{F4A96E35-752D-4DFC-8BB2-B4D504AA54D5}"/>
    <cellStyle name="Millares 3 2 3 4 2 2 2 2 2 3" xfId="31797" xr:uid="{C0BF38CE-1C66-4BAE-BCA5-1316A85FC1C4}"/>
    <cellStyle name="Millares 3 2 3 4 2 2 2 2 3" xfId="16311" xr:uid="{58B9F258-9626-4488-8560-62FBB3A6307D}"/>
    <cellStyle name="Millares 3 2 3 4 2 2 2 2 3 2" xfId="36959" xr:uid="{22811BD2-5127-4335-8773-F314B37B0A56}"/>
    <cellStyle name="Millares 3 2 3 4 2 2 2 2 4" xfId="26635" xr:uid="{BC90CBAC-C0C7-4289-9158-F79163E58057}"/>
    <cellStyle name="Millares 3 2 3 4 2 2 2 3" xfId="8568" xr:uid="{DE70725C-9ED7-438E-A0ED-1206C7CC7463}"/>
    <cellStyle name="Millares 3 2 3 4 2 2 2 3 2" xfId="18892" xr:uid="{5A103D5B-D44A-4918-820C-16B4D31BFC9E}"/>
    <cellStyle name="Millares 3 2 3 4 2 2 2 3 2 2" xfId="39540" xr:uid="{188E02CA-93CD-4143-9719-DE5132CAF9F5}"/>
    <cellStyle name="Millares 3 2 3 4 2 2 2 3 3" xfId="29216" xr:uid="{CE3A6466-DF61-4B1D-B8AB-9537F457F1D9}"/>
    <cellStyle name="Millares 3 2 3 4 2 2 2 4" xfId="13730" xr:uid="{034BD3E8-8051-4A46-BF32-FD36D761F790}"/>
    <cellStyle name="Millares 3 2 3 4 2 2 2 4 2" xfId="34378" xr:uid="{3128111C-53FA-424F-B315-AB980F1551CA}"/>
    <cellStyle name="Millares 3 2 3 4 2 2 2 5" xfId="24054" xr:uid="{B7C64BD8-84DE-46CF-99F1-8A9EEB63F2E3}"/>
    <cellStyle name="Millares 3 2 3 4 2 2 3" xfId="4697" xr:uid="{F445B098-BC3D-49A2-B845-30F1FE6273EC}"/>
    <cellStyle name="Millares 3 2 3 4 2 2 3 2" xfId="9859" xr:uid="{2086DC4D-3773-45A4-B08F-61A84921B7A4}"/>
    <cellStyle name="Millares 3 2 3 4 2 2 3 2 2" xfId="20183" xr:uid="{A93BF00C-FA1C-4767-9E7C-0AF10E6C03D5}"/>
    <cellStyle name="Millares 3 2 3 4 2 2 3 2 2 2" xfId="40831" xr:uid="{8F28EDD9-560F-4542-83DA-7B228F3AF0E2}"/>
    <cellStyle name="Millares 3 2 3 4 2 2 3 2 3" xfId="30507" xr:uid="{11A17B77-7069-48DB-9198-CBCF7CCE722E}"/>
    <cellStyle name="Millares 3 2 3 4 2 2 3 3" xfId="15021" xr:uid="{DF88F828-D203-4AB0-9199-14D8294DC0A2}"/>
    <cellStyle name="Millares 3 2 3 4 2 2 3 3 2" xfId="35669" xr:uid="{A0D95E8E-8FA8-4D18-8E0A-AD32AF97B6CD}"/>
    <cellStyle name="Millares 3 2 3 4 2 2 3 4" xfId="25345" xr:uid="{6071747A-5CCE-4F75-9111-82A4A00CE6D7}"/>
    <cellStyle name="Millares 3 2 3 4 2 2 4" xfId="7278" xr:uid="{49C5000D-F00E-48F6-B2E6-B3D8ED512303}"/>
    <cellStyle name="Millares 3 2 3 4 2 2 4 2" xfId="17602" xr:uid="{82F969C6-E3B8-4DA9-8101-D5C7F871227D}"/>
    <cellStyle name="Millares 3 2 3 4 2 2 4 2 2" xfId="38250" xr:uid="{3FE9B09F-8E5F-4282-905A-063B174441A2}"/>
    <cellStyle name="Millares 3 2 3 4 2 2 4 3" xfId="27926" xr:uid="{D6C6A145-3403-4ED8-B88C-E8A04152D551}"/>
    <cellStyle name="Millares 3 2 3 4 2 2 5" xfId="12440" xr:uid="{EB5A8E7C-6FCD-4A3E-887C-921E10851DBC}"/>
    <cellStyle name="Millares 3 2 3 4 2 2 5 2" xfId="33088" xr:uid="{38BA9781-A1B2-4FBA-B11E-AD4039F30914}"/>
    <cellStyle name="Millares 3 2 3 4 2 2 6" xfId="22764" xr:uid="{2B44D0BF-56E6-4485-8ABC-2D9A7C38936E}"/>
    <cellStyle name="Millares 3 2 3 4 2 3" xfId="2761" xr:uid="{EE231149-FF07-4006-9F85-08809E8196DC}"/>
    <cellStyle name="Millares 3 2 3 4 2 3 2" xfId="5342" xr:uid="{54FC7146-B81D-4C4F-AA50-AC791B400A5A}"/>
    <cellStyle name="Millares 3 2 3 4 2 3 2 2" xfId="10504" xr:uid="{35C295F5-E851-412F-BE17-43B0E94AE81D}"/>
    <cellStyle name="Millares 3 2 3 4 2 3 2 2 2" xfId="20828" xr:uid="{7D0178BE-7C5B-4EF8-9946-1B243BC33663}"/>
    <cellStyle name="Millares 3 2 3 4 2 3 2 2 2 2" xfId="41476" xr:uid="{2E31D97B-E11F-441B-A793-7FE76C284586}"/>
    <cellStyle name="Millares 3 2 3 4 2 3 2 2 3" xfId="31152" xr:uid="{E2A516AD-DEF9-4E3D-AD07-E591E717A23B}"/>
    <cellStyle name="Millares 3 2 3 4 2 3 2 3" xfId="15666" xr:uid="{936FE16A-3DD1-417D-B4B7-C165F2D18C4A}"/>
    <cellStyle name="Millares 3 2 3 4 2 3 2 3 2" xfId="36314" xr:uid="{F45E0D66-B688-44E9-B7AA-D257BDBF94B2}"/>
    <cellStyle name="Millares 3 2 3 4 2 3 2 4" xfId="25990" xr:uid="{D032401E-2E61-4FD6-86D7-EA692723FA2F}"/>
    <cellStyle name="Millares 3 2 3 4 2 3 3" xfId="7923" xr:uid="{9C3C7AC4-D060-4D7E-B09C-5CA84757389D}"/>
    <cellStyle name="Millares 3 2 3 4 2 3 3 2" xfId="18247" xr:uid="{B75E9DA2-E6E9-4376-9F80-5EFF0C521340}"/>
    <cellStyle name="Millares 3 2 3 4 2 3 3 2 2" xfId="38895" xr:uid="{6FB7603A-D7E4-4CF2-B81C-0DF8E87925B6}"/>
    <cellStyle name="Millares 3 2 3 4 2 3 3 3" xfId="28571" xr:uid="{8DB6A35C-F116-4BA9-9A4F-209040CD7F0C}"/>
    <cellStyle name="Millares 3 2 3 4 2 3 4" xfId="13085" xr:uid="{39C847FA-E100-4C59-8ECB-B01BD2AE096A}"/>
    <cellStyle name="Millares 3 2 3 4 2 3 4 2" xfId="33733" xr:uid="{80070619-DEF0-4BFD-98B7-360ACBDD348D}"/>
    <cellStyle name="Millares 3 2 3 4 2 3 5" xfId="23409" xr:uid="{A564DC82-F7CF-4EB4-9731-9AA7BC4CCC32}"/>
    <cellStyle name="Millares 3 2 3 4 2 4" xfId="4052" xr:uid="{5D616102-25BE-4642-88EB-71E83230ED87}"/>
    <cellStyle name="Millares 3 2 3 4 2 4 2" xfId="9214" xr:uid="{357A2895-FFEF-4E5D-9C21-7F02450FA51A}"/>
    <cellStyle name="Millares 3 2 3 4 2 4 2 2" xfId="19538" xr:uid="{F280047D-802E-4535-978D-7309B00B1ED8}"/>
    <cellStyle name="Millares 3 2 3 4 2 4 2 2 2" xfId="40186" xr:uid="{481BFFE7-D7C4-4123-8CAA-0A2150E51CFC}"/>
    <cellStyle name="Millares 3 2 3 4 2 4 2 3" xfId="29862" xr:uid="{7F00B083-21E8-4181-B860-4ABC7F783754}"/>
    <cellStyle name="Millares 3 2 3 4 2 4 3" xfId="14376" xr:uid="{A8D3EFE6-021B-4F38-BAD1-0BB4C5A26C2E}"/>
    <cellStyle name="Millares 3 2 3 4 2 4 3 2" xfId="35024" xr:uid="{80E25FD0-769D-4075-BFCE-DD4F2578376F}"/>
    <cellStyle name="Millares 3 2 3 4 2 4 4" xfId="24700" xr:uid="{B8B27A89-32CD-4D3F-9890-320BABD40734}"/>
    <cellStyle name="Millares 3 2 3 4 2 5" xfId="6633" xr:uid="{A3EAA91D-FBE0-4892-A1E6-644966938C08}"/>
    <cellStyle name="Millares 3 2 3 4 2 5 2" xfId="16957" xr:uid="{0F0BAE3A-AA27-4FDB-9B90-540A5C40C86A}"/>
    <cellStyle name="Millares 3 2 3 4 2 5 2 2" xfId="37605" xr:uid="{B2DA9004-47D8-40F6-B173-3041B6503798}"/>
    <cellStyle name="Millares 3 2 3 4 2 5 3" xfId="27281" xr:uid="{52DFAE31-DF81-4391-842D-BCEBD6C2B3DE}"/>
    <cellStyle name="Millares 3 2 3 4 2 6" xfId="11795" xr:uid="{7956D752-27B0-4347-AE12-AC3A448C0B5C}"/>
    <cellStyle name="Millares 3 2 3 4 2 6 2" xfId="32443" xr:uid="{3BD3E58C-DF20-4A54-A6DB-FF8439F462D0}"/>
    <cellStyle name="Millares 3 2 3 4 2 7" xfId="22119" xr:uid="{80D3C190-D644-4E37-A5FD-E889FC128B79}"/>
    <cellStyle name="Millares 3 2 3 4 3" xfId="2068" xr:uid="{00000000-0005-0000-0000-000049060000}"/>
    <cellStyle name="Millares 3 2 3 4 3 2" xfId="3405" xr:uid="{720CFDD7-1A3B-4B96-8908-EB1878E9234B}"/>
    <cellStyle name="Millares 3 2 3 4 3 2 2" xfId="5986" xr:uid="{B299DFA8-8B1F-426F-AD14-988C893772EC}"/>
    <cellStyle name="Millares 3 2 3 4 3 2 2 2" xfId="11148" xr:uid="{A2A06A5A-9419-41CB-81A4-F58FD7044063}"/>
    <cellStyle name="Millares 3 2 3 4 3 2 2 2 2" xfId="21472" xr:uid="{313F7D16-B566-46A4-8B1D-402F4D7DC8B2}"/>
    <cellStyle name="Millares 3 2 3 4 3 2 2 2 2 2" xfId="42120" xr:uid="{478F8C22-104B-4D5E-888D-14FD6672B20E}"/>
    <cellStyle name="Millares 3 2 3 4 3 2 2 2 3" xfId="31796" xr:uid="{C3A8F6E2-9B0F-49CE-A613-5CE6D2251359}"/>
    <cellStyle name="Millares 3 2 3 4 3 2 2 3" xfId="16310" xr:uid="{B5D34C1F-E7A4-464D-B1F5-761E202AA10F}"/>
    <cellStyle name="Millares 3 2 3 4 3 2 2 3 2" xfId="36958" xr:uid="{16E92FBE-3B27-4E17-A00C-5FD572C16E3C}"/>
    <cellStyle name="Millares 3 2 3 4 3 2 2 4" xfId="26634" xr:uid="{15B4860B-9BBA-4E12-9207-7B5846EDC098}"/>
    <cellStyle name="Millares 3 2 3 4 3 2 3" xfId="8567" xr:uid="{1E870B2D-FB2D-4E41-9DD9-6099C94E9A4D}"/>
    <cellStyle name="Millares 3 2 3 4 3 2 3 2" xfId="18891" xr:uid="{220C6F90-3EF7-460E-A359-6099A6B8110F}"/>
    <cellStyle name="Millares 3 2 3 4 3 2 3 2 2" xfId="39539" xr:uid="{6CF57A24-30CC-4717-A183-3D9E8C52F056}"/>
    <cellStyle name="Millares 3 2 3 4 3 2 3 3" xfId="29215" xr:uid="{6F6DF488-88C9-4239-9E57-36F6FE4E08D8}"/>
    <cellStyle name="Millares 3 2 3 4 3 2 4" xfId="13729" xr:uid="{46049CDE-9931-441A-BA57-B2918B70EFBC}"/>
    <cellStyle name="Millares 3 2 3 4 3 2 4 2" xfId="34377" xr:uid="{733FC82D-34F3-4C82-B0E6-1BAC9E137690}"/>
    <cellStyle name="Millares 3 2 3 4 3 2 5" xfId="24053" xr:uid="{9BBC2C02-D580-4306-928B-78789B373F60}"/>
    <cellStyle name="Millares 3 2 3 4 3 3" xfId="4696" xr:uid="{F10FAD21-82E4-43EA-8112-2A4393A89E64}"/>
    <cellStyle name="Millares 3 2 3 4 3 3 2" xfId="9858" xr:uid="{973A1B35-EB67-4F9F-89CF-5CE922CFE30E}"/>
    <cellStyle name="Millares 3 2 3 4 3 3 2 2" xfId="20182" xr:uid="{A9131781-4EED-46B1-BB65-207DE254ED34}"/>
    <cellStyle name="Millares 3 2 3 4 3 3 2 2 2" xfId="40830" xr:uid="{5EA68614-D87F-4694-9C7D-203320C26D93}"/>
    <cellStyle name="Millares 3 2 3 4 3 3 2 3" xfId="30506" xr:uid="{3522DFFB-771B-4F1F-B31F-BD836841D877}"/>
    <cellStyle name="Millares 3 2 3 4 3 3 3" xfId="15020" xr:uid="{9225F046-A833-4AA1-A77F-FAC7C50EC0CA}"/>
    <cellStyle name="Millares 3 2 3 4 3 3 3 2" xfId="35668" xr:uid="{8C4D5396-0602-431D-842D-3FAF888DF9B6}"/>
    <cellStyle name="Millares 3 2 3 4 3 3 4" xfId="25344" xr:uid="{54187E0F-D746-4CD9-87E9-114A15EBD473}"/>
    <cellStyle name="Millares 3 2 3 4 3 4" xfId="7277" xr:uid="{2657C65D-049A-4CDF-AB27-DB9B260E2165}"/>
    <cellStyle name="Millares 3 2 3 4 3 4 2" xfId="17601" xr:uid="{71110E3D-6960-4AAD-A0F5-02D85637C7F5}"/>
    <cellStyle name="Millares 3 2 3 4 3 4 2 2" xfId="38249" xr:uid="{41C27A0B-140F-49E5-AE64-50F30814250F}"/>
    <cellStyle name="Millares 3 2 3 4 3 4 3" xfId="27925" xr:uid="{5B9E2B95-39C3-4610-8ED9-65FA8A5D0276}"/>
    <cellStyle name="Millares 3 2 3 4 3 5" xfId="12439" xr:uid="{85693BE5-AC96-4BAE-82A6-5873839A5127}"/>
    <cellStyle name="Millares 3 2 3 4 3 5 2" xfId="33087" xr:uid="{978FDB8C-AC66-4FD1-B4B7-3347F9C47252}"/>
    <cellStyle name="Millares 3 2 3 4 3 6" xfId="22763" xr:uid="{814A497C-5607-41F8-8801-65922ADC5D59}"/>
    <cellStyle name="Millares 3 2 3 4 4" xfId="2760" xr:uid="{6A0A14C9-1807-4F1A-AE99-B09680A52917}"/>
    <cellStyle name="Millares 3 2 3 4 4 2" xfId="5341" xr:uid="{140F53D5-6ED1-46CB-AA5F-212AB62B53F6}"/>
    <cellStyle name="Millares 3 2 3 4 4 2 2" xfId="10503" xr:uid="{ADBCADE9-90A3-4136-B79B-08A48AF2A814}"/>
    <cellStyle name="Millares 3 2 3 4 4 2 2 2" xfId="20827" xr:uid="{EEC3C5F5-5037-47EE-A77D-29F0354929FC}"/>
    <cellStyle name="Millares 3 2 3 4 4 2 2 2 2" xfId="41475" xr:uid="{EB7FC9EF-59E3-4BB8-AAA0-EDBEB349782F}"/>
    <cellStyle name="Millares 3 2 3 4 4 2 2 3" xfId="31151" xr:uid="{A2BDA5E8-7F41-4457-82C2-B7528AE8FB92}"/>
    <cellStyle name="Millares 3 2 3 4 4 2 3" xfId="15665" xr:uid="{55803A31-E43D-4BE7-B369-B137EFFE8189}"/>
    <cellStyle name="Millares 3 2 3 4 4 2 3 2" xfId="36313" xr:uid="{0578981A-4A81-44BA-A588-1FE2B23C9FA2}"/>
    <cellStyle name="Millares 3 2 3 4 4 2 4" xfId="25989" xr:uid="{C97D5386-E8CB-49E6-BC15-A03428B2A576}"/>
    <cellStyle name="Millares 3 2 3 4 4 3" xfId="7922" xr:uid="{7A9B480A-6A6B-4B80-9DC4-5DEF50243851}"/>
    <cellStyle name="Millares 3 2 3 4 4 3 2" xfId="18246" xr:uid="{E11F99F2-4BB8-4A63-86A4-CDF9A86784C1}"/>
    <cellStyle name="Millares 3 2 3 4 4 3 2 2" xfId="38894" xr:uid="{F28B7B93-B7E9-429E-A98E-4F65F72D1C36}"/>
    <cellStyle name="Millares 3 2 3 4 4 3 3" xfId="28570" xr:uid="{6D321CD2-AB5E-40E2-8270-5E4488AEC2FF}"/>
    <cellStyle name="Millares 3 2 3 4 4 4" xfId="13084" xr:uid="{0CCDB229-04B2-418F-A6E7-8F06D941ECF0}"/>
    <cellStyle name="Millares 3 2 3 4 4 4 2" xfId="33732" xr:uid="{40F0BD4F-3349-4DB4-ACD0-2C054A0FF644}"/>
    <cellStyle name="Millares 3 2 3 4 4 5" xfId="23408" xr:uid="{8F3213FA-BFC8-4B39-AAB9-04D4D8AC2E4C}"/>
    <cellStyle name="Millares 3 2 3 4 5" xfId="4051" xr:uid="{2CBDD911-54BC-474E-B1EE-E96199A3E6AE}"/>
    <cellStyle name="Millares 3 2 3 4 5 2" xfId="9213" xr:uid="{92F7BBCC-FCD3-4904-9991-112573924C1E}"/>
    <cellStyle name="Millares 3 2 3 4 5 2 2" xfId="19537" xr:uid="{D1CA82ED-B2BE-4AF1-BA69-94329897B1FE}"/>
    <cellStyle name="Millares 3 2 3 4 5 2 2 2" xfId="40185" xr:uid="{A4544E2C-93EA-4079-AEC3-5905DCD5B0B7}"/>
    <cellStyle name="Millares 3 2 3 4 5 2 3" xfId="29861" xr:uid="{B74886C2-32A1-4EC3-9F84-84AAEFE4BD59}"/>
    <cellStyle name="Millares 3 2 3 4 5 3" xfId="14375" xr:uid="{1111600D-1C89-4CE3-83DD-3B78AA93CC83}"/>
    <cellStyle name="Millares 3 2 3 4 5 3 2" xfId="35023" xr:uid="{B15BA7E0-880B-4843-BF7C-49CA41072E98}"/>
    <cellStyle name="Millares 3 2 3 4 5 4" xfId="24699" xr:uid="{CCC61798-0F44-47CC-A698-6962050E294D}"/>
    <cellStyle name="Millares 3 2 3 4 6" xfId="6632" xr:uid="{D1056A6C-B321-4942-989F-B07A3ED8A2EC}"/>
    <cellStyle name="Millares 3 2 3 4 6 2" xfId="16956" xr:uid="{F52FEC08-B8B3-4D50-8B7C-F596727D4EB6}"/>
    <cellStyle name="Millares 3 2 3 4 6 2 2" xfId="37604" xr:uid="{6CFBB157-54EB-42D2-9828-51AC047187FB}"/>
    <cellStyle name="Millares 3 2 3 4 6 3" xfId="27280" xr:uid="{0554504F-0663-4711-A88C-BD4EC5D0ED03}"/>
    <cellStyle name="Millares 3 2 3 4 7" xfId="11794" xr:uid="{89986E41-42FB-4E03-A288-358703EC21E7}"/>
    <cellStyle name="Millares 3 2 3 4 7 2" xfId="32442" xr:uid="{C176BC75-8A42-4E17-A083-AAACCC9583ED}"/>
    <cellStyle name="Millares 3 2 3 4 8" xfId="22118" xr:uid="{EE68F3CF-32B0-4176-BB20-844C61CB464D}"/>
    <cellStyle name="Millares 3 2 3 5" xfId="1096" xr:uid="{00000000-0005-0000-0000-00004A060000}"/>
    <cellStyle name="Millares 3 2 3 5 2" xfId="2070" xr:uid="{00000000-0005-0000-0000-00004B060000}"/>
    <cellStyle name="Millares 3 2 3 5 2 2" xfId="3407" xr:uid="{71953805-B6FA-4F80-B790-372B51FBE00E}"/>
    <cellStyle name="Millares 3 2 3 5 2 2 2" xfId="5988" xr:uid="{F65B4211-2A22-4C94-9B68-F38FB166B5FF}"/>
    <cellStyle name="Millares 3 2 3 5 2 2 2 2" xfId="11150" xr:uid="{35616CE7-85E7-4A92-A2B7-00AE80E81F73}"/>
    <cellStyle name="Millares 3 2 3 5 2 2 2 2 2" xfId="21474" xr:uid="{C69DA68E-D7AA-4AE0-A5E3-5614665DDCB0}"/>
    <cellStyle name="Millares 3 2 3 5 2 2 2 2 2 2" xfId="42122" xr:uid="{0A07EDBB-ACD6-4712-9E27-ED68CE4A349A}"/>
    <cellStyle name="Millares 3 2 3 5 2 2 2 2 3" xfId="31798" xr:uid="{CC3F4831-D062-419B-AC3A-03BE8A314D96}"/>
    <cellStyle name="Millares 3 2 3 5 2 2 2 3" xfId="16312" xr:uid="{0E887312-80E1-44CD-83ED-F82B3005AB9A}"/>
    <cellStyle name="Millares 3 2 3 5 2 2 2 3 2" xfId="36960" xr:uid="{8A86E8D1-2EFE-4510-8411-D2AFA0ADFC78}"/>
    <cellStyle name="Millares 3 2 3 5 2 2 2 4" xfId="26636" xr:uid="{5A2C41C5-1466-4DC0-A2E9-923A036D0A9A}"/>
    <cellStyle name="Millares 3 2 3 5 2 2 3" xfId="8569" xr:uid="{10D3C26D-4439-4E8D-B8C8-A45CA4EAC33E}"/>
    <cellStyle name="Millares 3 2 3 5 2 2 3 2" xfId="18893" xr:uid="{2133CFD5-C4AB-4ED4-95F0-66057AFBBE0F}"/>
    <cellStyle name="Millares 3 2 3 5 2 2 3 2 2" xfId="39541" xr:uid="{F24F113A-FB01-4374-9F8E-4BD5AE311B55}"/>
    <cellStyle name="Millares 3 2 3 5 2 2 3 3" xfId="29217" xr:uid="{5ABC14CB-0583-410E-855D-4AC00CD0DF72}"/>
    <cellStyle name="Millares 3 2 3 5 2 2 4" xfId="13731" xr:uid="{55A207F0-D0A2-445E-90D5-C2EDF74A0EB8}"/>
    <cellStyle name="Millares 3 2 3 5 2 2 4 2" xfId="34379" xr:uid="{B13D4B1B-B7A5-4EE6-8784-5A3763FF4EE8}"/>
    <cellStyle name="Millares 3 2 3 5 2 2 5" xfId="24055" xr:uid="{F7AE9CBC-47FB-4E83-9C2E-71B91BECBE94}"/>
    <cellStyle name="Millares 3 2 3 5 2 3" xfId="4698" xr:uid="{8CD49924-8715-4F11-88D6-56A856007861}"/>
    <cellStyle name="Millares 3 2 3 5 2 3 2" xfId="9860" xr:uid="{78A367C4-3E6C-4F0E-8D60-A8142F7B49DC}"/>
    <cellStyle name="Millares 3 2 3 5 2 3 2 2" xfId="20184" xr:uid="{95389431-C7D1-4FF1-B987-1D3D308D6428}"/>
    <cellStyle name="Millares 3 2 3 5 2 3 2 2 2" xfId="40832" xr:uid="{4442C38C-E300-4C32-B05D-43A3A7088A52}"/>
    <cellStyle name="Millares 3 2 3 5 2 3 2 3" xfId="30508" xr:uid="{45ABA973-6776-46A9-8958-3C0CE4435119}"/>
    <cellStyle name="Millares 3 2 3 5 2 3 3" xfId="15022" xr:uid="{87010AFA-F8FE-40B5-A243-1B38666BA890}"/>
    <cellStyle name="Millares 3 2 3 5 2 3 3 2" xfId="35670" xr:uid="{B4C9C9C9-1432-48D7-A242-652C56574DB4}"/>
    <cellStyle name="Millares 3 2 3 5 2 3 4" xfId="25346" xr:uid="{3646B271-4C8A-450D-B9B7-8F7665B44224}"/>
    <cellStyle name="Millares 3 2 3 5 2 4" xfId="7279" xr:uid="{6ECBFF9C-0D8F-4084-809A-282A459ECB2D}"/>
    <cellStyle name="Millares 3 2 3 5 2 4 2" xfId="17603" xr:uid="{AFE390F3-C10C-48AB-B55E-39F841585966}"/>
    <cellStyle name="Millares 3 2 3 5 2 4 2 2" xfId="38251" xr:uid="{EDE42ACD-E7B7-4600-8A19-1DA9DC3F0125}"/>
    <cellStyle name="Millares 3 2 3 5 2 4 3" xfId="27927" xr:uid="{FB618DFC-B969-4352-8734-BEC716AC313F}"/>
    <cellStyle name="Millares 3 2 3 5 2 5" xfId="12441" xr:uid="{EC208C5D-5308-4C3F-8DEC-E2322E28527B}"/>
    <cellStyle name="Millares 3 2 3 5 2 5 2" xfId="33089" xr:uid="{9F390025-99B9-48AE-A546-E3D4611218F8}"/>
    <cellStyle name="Millares 3 2 3 5 2 6" xfId="22765" xr:uid="{C658E899-0FA7-41C1-B5D7-1A0ED14D60DB}"/>
    <cellStyle name="Millares 3 2 3 5 3" xfId="2762" xr:uid="{5A79B487-C831-4033-95F2-B8639DB72DA1}"/>
    <cellStyle name="Millares 3 2 3 5 3 2" xfId="5343" xr:uid="{6ED479B4-3DAD-420E-A7C9-B482EAB4D1D6}"/>
    <cellStyle name="Millares 3 2 3 5 3 2 2" xfId="10505" xr:uid="{7FFB7402-F99E-41AD-85D1-6C9AA6B0A766}"/>
    <cellStyle name="Millares 3 2 3 5 3 2 2 2" xfId="20829" xr:uid="{F5028F90-7BE6-4310-A87B-A55874E7993E}"/>
    <cellStyle name="Millares 3 2 3 5 3 2 2 2 2" xfId="41477" xr:uid="{A7267F5A-D144-4C93-8B15-BD39A3583D84}"/>
    <cellStyle name="Millares 3 2 3 5 3 2 2 3" xfId="31153" xr:uid="{10FF22EA-0E42-498B-A3C7-52599F76CB2C}"/>
    <cellStyle name="Millares 3 2 3 5 3 2 3" xfId="15667" xr:uid="{715947AA-2092-4FEA-A39F-D3A2D75A482B}"/>
    <cellStyle name="Millares 3 2 3 5 3 2 3 2" xfId="36315" xr:uid="{863602D3-A04D-478B-B6CE-032B757B4EF2}"/>
    <cellStyle name="Millares 3 2 3 5 3 2 4" xfId="25991" xr:uid="{14A177A8-FB12-494D-9F2C-335CD83B46BC}"/>
    <cellStyle name="Millares 3 2 3 5 3 3" xfId="7924" xr:uid="{BE5F22D4-C437-42D0-82B2-EF01D174B9F2}"/>
    <cellStyle name="Millares 3 2 3 5 3 3 2" xfId="18248" xr:uid="{E6E29168-29CB-4378-B363-6C271179F10A}"/>
    <cellStyle name="Millares 3 2 3 5 3 3 2 2" xfId="38896" xr:uid="{957CE1CC-8116-4379-92F9-0977847B2725}"/>
    <cellStyle name="Millares 3 2 3 5 3 3 3" xfId="28572" xr:uid="{BE88971E-CF48-48E8-A528-179BEA82E644}"/>
    <cellStyle name="Millares 3 2 3 5 3 4" xfId="13086" xr:uid="{8272FE97-8377-474C-9521-1B2EC97A2676}"/>
    <cellStyle name="Millares 3 2 3 5 3 4 2" xfId="33734" xr:uid="{0826A312-7E24-433E-A2E2-17F35596FB8E}"/>
    <cellStyle name="Millares 3 2 3 5 3 5" xfId="23410" xr:uid="{0CE84EF1-40E0-4A44-90BE-89543FC7232F}"/>
    <cellStyle name="Millares 3 2 3 5 4" xfId="4053" xr:uid="{58B45AC9-8AFD-42D2-AC45-58903C915B7F}"/>
    <cellStyle name="Millares 3 2 3 5 4 2" xfId="9215" xr:uid="{7B0EA435-2885-46DD-8AB4-5150B8551234}"/>
    <cellStyle name="Millares 3 2 3 5 4 2 2" xfId="19539" xr:uid="{15C18E01-6208-4F2A-B4E5-58AD9C48D41F}"/>
    <cellStyle name="Millares 3 2 3 5 4 2 2 2" xfId="40187" xr:uid="{D3C03434-1E30-4C30-A3D9-C3DA4FACC407}"/>
    <cellStyle name="Millares 3 2 3 5 4 2 3" xfId="29863" xr:uid="{D14FBE69-B7E2-4252-B36F-D028D2B32A36}"/>
    <cellStyle name="Millares 3 2 3 5 4 3" xfId="14377" xr:uid="{50011F7A-3FD9-4F6A-9DAC-5044A16283A9}"/>
    <cellStyle name="Millares 3 2 3 5 4 3 2" xfId="35025" xr:uid="{84E237D7-8CF5-4E61-BC7C-766D2C18D957}"/>
    <cellStyle name="Millares 3 2 3 5 4 4" xfId="24701" xr:uid="{62EEA500-3D90-45A8-9128-0E6128DA08E7}"/>
    <cellStyle name="Millares 3 2 3 5 5" xfId="6634" xr:uid="{0E4F0434-91AC-4003-9C08-447DE6E81A1A}"/>
    <cellStyle name="Millares 3 2 3 5 5 2" xfId="16958" xr:uid="{5213734A-A5C6-4AD6-9D1D-076618E65D17}"/>
    <cellStyle name="Millares 3 2 3 5 5 2 2" xfId="37606" xr:uid="{CBCB7536-1917-4CCE-AA11-B99206E5BA27}"/>
    <cellStyle name="Millares 3 2 3 5 5 3" xfId="27282" xr:uid="{037B1BA7-390F-4D57-8513-76549B7A45D9}"/>
    <cellStyle name="Millares 3 2 3 5 6" xfId="11796" xr:uid="{0E845629-172A-4E96-A29F-91EB36A353F9}"/>
    <cellStyle name="Millares 3 2 3 5 6 2" xfId="32444" xr:uid="{B989C517-22BC-44F4-A1C0-FBB37676AC03}"/>
    <cellStyle name="Millares 3 2 3 5 7" xfId="22120" xr:uid="{F826082A-53E2-4FCA-97B5-31C5F790E5E9}"/>
    <cellStyle name="Millares 3 2 3 6" xfId="2061" xr:uid="{00000000-0005-0000-0000-00004C060000}"/>
    <cellStyle name="Millares 3 2 3 6 2" xfId="3398" xr:uid="{0F97DA7E-35E5-4959-B19C-11517C4BC9DA}"/>
    <cellStyle name="Millares 3 2 3 6 2 2" xfId="5979" xr:uid="{CE4B3551-B4AD-4225-A81F-AA3CA882890A}"/>
    <cellStyle name="Millares 3 2 3 6 2 2 2" xfId="11141" xr:uid="{6F2E832D-011D-49AB-8D67-E6569DA51CB2}"/>
    <cellStyle name="Millares 3 2 3 6 2 2 2 2" xfId="21465" xr:uid="{3E69E1B1-8556-40B1-8213-0D3264C56FDF}"/>
    <cellStyle name="Millares 3 2 3 6 2 2 2 2 2" xfId="42113" xr:uid="{2D802134-CB1A-432A-A4F8-4978D63368B1}"/>
    <cellStyle name="Millares 3 2 3 6 2 2 2 3" xfId="31789" xr:uid="{CB41AD68-E648-4E46-96A5-A286F0CC3AA6}"/>
    <cellStyle name="Millares 3 2 3 6 2 2 3" xfId="16303" xr:uid="{40EC6BCC-786B-4F69-BDD7-29755782832E}"/>
    <cellStyle name="Millares 3 2 3 6 2 2 3 2" xfId="36951" xr:uid="{4F6E6CEB-930B-4A37-A9FD-62F5A3595006}"/>
    <cellStyle name="Millares 3 2 3 6 2 2 4" xfId="26627" xr:uid="{E353AB54-6A50-4D4A-A51C-8044F27D6C78}"/>
    <cellStyle name="Millares 3 2 3 6 2 3" xfId="8560" xr:uid="{D51D2292-AFB8-4E77-AEA7-12577C96B5FA}"/>
    <cellStyle name="Millares 3 2 3 6 2 3 2" xfId="18884" xr:uid="{ABA6920F-C011-447A-9D67-288C81D19135}"/>
    <cellStyle name="Millares 3 2 3 6 2 3 2 2" xfId="39532" xr:uid="{93A06F0A-5076-4E83-AFFF-EAF547DBD669}"/>
    <cellStyle name="Millares 3 2 3 6 2 3 3" xfId="29208" xr:uid="{6C88EE59-2454-4C10-A91F-DB83F7634467}"/>
    <cellStyle name="Millares 3 2 3 6 2 4" xfId="13722" xr:uid="{42FA705C-9BD7-4DC9-9E31-C15773E05DD0}"/>
    <cellStyle name="Millares 3 2 3 6 2 4 2" xfId="34370" xr:uid="{49D5E950-2EFF-4934-84D1-37242CD66D5D}"/>
    <cellStyle name="Millares 3 2 3 6 2 5" xfId="24046" xr:uid="{8CAD77B7-17D1-4FD2-8B2C-AABF0D7E854B}"/>
    <cellStyle name="Millares 3 2 3 6 3" xfId="4689" xr:uid="{A377711A-1E40-4CC0-8659-D9EA0ED799C3}"/>
    <cellStyle name="Millares 3 2 3 6 3 2" xfId="9851" xr:uid="{24991F9A-5FD7-42F8-AA0E-CF143C22292A}"/>
    <cellStyle name="Millares 3 2 3 6 3 2 2" xfId="20175" xr:uid="{0DEF5CA3-1949-4948-A312-ACC94E8AE3EE}"/>
    <cellStyle name="Millares 3 2 3 6 3 2 2 2" xfId="40823" xr:uid="{707B9A3F-8863-4DA1-A1C2-AF87DE722C15}"/>
    <cellStyle name="Millares 3 2 3 6 3 2 3" xfId="30499" xr:uid="{303FC88E-B34E-41FE-BC00-38C850060E97}"/>
    <cellStyle name="Millares 3 2 3 6 3 3" xfId="15013" xr:uid="{F9321365-D8EB-452F-8F0F-7A29D19D730D}"/>
    <cellStyle name="Millares 3 2 3 6 3 3 2" xfId="35661" xr:uid="{8DF734A4-C1E6-4212-AABE-9C6BDA3935DE}"/>
    <cellStyle name="Millares 3 2 3 6 3 4" xfId="25337" xr:uid="{43F4B161-DFB0-40EB-8F55-FD1A5CA36896}"/>
    <cellStyle name="Millares 3 2 3 6 4" xfId="7270" xr:uid="{5120D0C1-E8ED-4490-A4FC-CCBA739D0C38}"/>
    <cellStyle name="Millares 3 2 3 6 4 2" xfId="17594" xr:uid="{9BE96F1A-4DF9-4117-9417-A967C70D6415}"/>
    <cellStyle name="Millares 3 2 3 6 4 2 2" xfId="38242" xr:uid="{4C7ACA12-C544-4268-AE21-69E674CBE600}"/>
    <cellStyle name="Millares 3 2 3 6 4 3" xfId="27918" xr:uid="{D15CB7BC-D9C9-45EE-87A2-E238881A8936}"/>
    <cellStyle name="Millares 3 2 3 6 5" xfId="12432" xr:uid="{CB4432CF-D347-4ED3-8E91-D8BAA2476CC7}"/>
    <cellStyle name="Millares 3 2 3 6 5 2" xfId="33080" xr:uid="{1D6F21E1-3724-4815-ACEA-95E081898F91}"/>
    <cellStyle name="Millares 3 2 3 6 6" xfId="22756" xr:uid="{57BF439D-CAF4-4819-B7F5-18300CCDA790}"/>
    <cellStyle name="Millares 3 2 3 7" xfId="2753" xr:uid="{5D29B57D-4DFE-404E-ACEB-2879B11A4E20}"/>
    <cellStyle name="Millares 3 2 3 7 2" xfId="5334" xr:uid="{40AA4E08-1228-4D67-9D4E-21C6B1316326}"/>
    <cellStyle name="Millares 3 2 3 7 2 2" xfId="10496" xr:uid="{112FE265-4474-4BB0-9B6B-63ACB351488A}"/>
    <cellStyle name="Millares 3 2 3 7 2 2 2" xfId="20820" xr:uid="{47FDB854-4DD7-4B24-910E-A36606120DF1}"/>
    <cellStyle name="Millares 3 2 3 7 2 2 2 2" xfId="41468" xr:uid="{D24D0E8D-A6F1-4BED-A3C1-9DBCFF5F1FEF}"/>
    <cellStyle name="Millares 3 2 3 7 2 2 3" xfId="31144" xr:uid="{35693B9A-8E27-4DB2-95D8-8B561A6A823B}"/>
    <cellStyle name="Millares 3 2 3 7 2 3" xfId="15658" xr:uid="{794F079B-C5FC-4A75-A3F9-24B59627E867}"/>
    <cellStyle name="Millares 3 2 3 7 2 3 2" xfId="36306" xr:uid="{ACB79198-52D2-4CCB-AEF4-A9B47403ED76}"/>
    <cellStyle name="Millares 3 2 3 7 2 4" xfId="25982" xr:uid="{052CE1D0-BDE7-4879-90EE-603DE0E7BD78}"/>
    <cellStyle name="Millares 3 2 3 7 3" xfId="7915" xr:uid="{14F0FDBD-3505-489C-B7B8-E8CAB14D0E64}"/>
    <cellStyle name="Millares 3 2 3 7 3 2" xfId="18239" xr:uid="{8EFDD30F-9F11-4F38-8191-D788C5587DB4}"/>
    <cellStyle name="Millares 3 2 3 7 3 2 2" xfId="38887" xr:uid="{ABA2F6CF-B33C-4779-8DAC-F2C7A35017A9}"/>
    <cellStyle name="Millares 3 2 3 7 3 3" xfId="28563" xr:uid="{1D6DC1F2-6F3C-40A5-B948-1BD2F796566B}"/>
    <cellStyle name="Millares 3 2 3 7 4" xfId="13077" xr:uid="{D2AA433E-7EFD-4BDD-A9E0-2FC04DC68F52}"/>
    <cellStyle name="Millares 3 2 3 7 4 2" xfId="33725" xr:uid="{D2B39B52-6893-402A-B4C2-75E3A22C980C}"/>
    <cellStyle name="Millares 3 2 3 7 5" xfId="23401" xr:uid="{1F9B2D82-86E7-48A6-AC04-565F5A188DE3}"/>
    <cellStyle name="Millares 3 2 3 8" xfId="4044" xr:uid="{CB6D332B-01AF-4E7D-AFC0-3C8FD74B0FB7}"/>
    <cellStyle name="Millares 3 2 3 8 2" xfId="9206" xr:uid="{4EE89390-9F27-4124-BEB8-97B2CCF989D8}"/>
    <cellStyle name="Millares 3 2 3 8 2 2" xfId="19530" xr:uid="{1841B170-1BE8-4037-87F4-1A411E36F842}"/>
    <cellStyle name="Millares 3 2 3 8 2 2 2" xfId="40178" xr:uid="{6405EF5D-FC4F-4CC4-9FCB-6E17D25AA83B}"/>
    <cellStyle name="Millares 3 2 3 8 2 3" xfId="29854" xr:uid="{04A3C8C5-7C45-44C0-B90E-E3BDA5B70637}"/>
    <cellStyle name="Millares 3 2 3 8 3" xfId="14368" xr:uid="{80566D6C-45C3-466B-9A14-2DC9C926D940}"/>
    <cellStyle name="Millares 3 2 3 8 3 2" xfId="35016" xr:uid="{585D69E5-19E7-4213-8929-A15FFF61CEFF}"/>
    <cellStyle name="Millares 3 2 3 8 4" xfId="24692" xr:uid="{1AA7573D-15F1-4606-8207-A7921D86D8F0}"/>
    <cellStyle name="Millares 3 2 3 9" xfId="6625" xr:uid="{4AABF285-4E14-4163-A9E6-D9FB2628CC9A}"/>
    <cellStyle name="Millares 3 2 3 9 2" xfId="16949" xr:uid="{75C59D27-3804-4B1D-B512-A6CF4707D38D}"/>
    <cellStyle name="Millares 3 2 3 9 2 2" xfId="37597" xr:uid="{1A5A9142-E320-4971-A782-6A4411E031BF}"/>
    <cellStyle name="Millares 3 2 3 9 3" xfId="27273" xr:uid="{9AF2EAB0-A7BB-4BF6-8085-646A119F4F04}"/>
    <cellStyle name="Millares 3 2 4" xfId="1097" xr:uid="{00000000-0005-0000-0000-00004D060000}"/>
    <cellStyle name="Millares 3 2 4 2" xfId="1098" xr:uid="{00000000-0005-0000-0000-00004E060000}"/>
    <cellStyle name="Millares 3 2 4 2 2" xfId="1099" xr:uid="{00000000-0005-0000-0000-00004F060000}"/>
    <cellStyle name="Millares 3 2 4 2 2 2" xfId="2073" xr:uid="{00000000-0005-0000-0000-000050060000}"/>
    <cellStyle name="Millares 3 2 4 2 2 2 2" xfId="3410" xr:uid="{8DE63E13-7BC4-480C-9BF8-1EE684D956E4}"/>
    <cellStyle name="Millares 3 2 4 2 2 2 2 2" xfId="5991" xr:uid="{46BD8215-15CC-4999-865B-DFA65F131674}"/>
    <cellStyle name="Millares 3 2 4 2 2 2 2 2 2" xfId="11153" xr:uid="{8ECAB774-423F-46DB-A866-FBA6B7326877}"/>
    <cellStyle name="Millares 3 2 4 2 2 2 2 2 2 2" xfId="21477" xr:uid="{5E6D6545-4CDB-4E4C-8DE5-C9FED6099045}"/>
    <cellStyle name="Millares 3 2 4 2 2 2 2 2 2 2 2" xfId="42125" xr:uid="{0D1F68F9-3E4B-4379-8C8A-D66D16D0D91D}"/>
    <cellStyle name="Millares 3 2 4 2 2 2 2 2 2 3" xfId="31801" xr:uid="{F64ED73D-2FBD-49DE-9938-7F68BB94FA68}"/>
    <cellStyle name="Millares 3 2 4 2 2 2 2 2 3" xfId="16315" xr:uid="{F167D15B-46DE-41C1-9ABB-5411C6D08607}"/>
    <cellStyle name="Millares 3 2 4 2 2 2 2 2 3 2" xfId="36963" xr:uid="{CD9ED764-17C8-40B4-B2F2-70940F71EFA5}"/>
    <cellStyle name="Millares 3 2 4 2 2 2 2 2 4" xfId="26639" xr:uid="{90FAE6B9-85CF-464D-9C92-BA0DCBAC60FC}"/>
    <cellStyle name="Millares 3 2 4 2 2 2 2 3" xfId="8572" xr:uid="{49FBEC74-F861-4944-9158-BD6A8025D7B1}"/>
    <cellStyle name="Millares 3 2 4 2 2 2 2 3 2" xfId="18896" xr:uid="{AABB19FD-702C-44A5-8B25-7DEE66AD02D6}"/>
    <cellStyle name="Millares 3 2 4 2 2 2 2 3 2 2" xfId="39544" xr:uid="{79DFFA76-74B8-416B-918A-E6BD72F6E054}"/>
    <cellStyle name="Millares 3 2 4 2 2 2 2 3 3" xfId="29220" xr:uid="{B5FC9D87-7D06-4E77-8357-057D15A2B485}"/>
    <cellStyle name="Millares 3 2 4 2 2 2 2 4" xfId="13734" xr:uid="{F2DFD7FA-AE8A-4EC0-85E0-56353ABEF320}"/>
    <cellStyle name="Millares 3 2 4 2 2 2 2 4 2" xfId="34382" xr:uid="{4AA123AA-B20B-4971-AB91-1483B529BD9F}"/>
    <cellStyle name="Millares 3 2 4 2 2 2 2 5" xfId="24058" xr:uid="{5B57D1D9-1C95-4DE6-A40F-D0F602302AEA}"/>
    <cellStyle name="Millares 3 2 4 2 2 2 3" xfId="4701" xr:uid="{8573D9E8-EB26-46C0-8610-F0840B4A84B0}"/>
    <cellStyle name="Millares 3 2 4 2 2 2 3 2" xfId="9863" xr:uid="{5E02319B-D453-429D-A13C-B5AAA09000A9}"/>
    <cellStyle name="Millares 3 2 4 2 2 2 3 2 2" xfId="20187" xr:uid="{D8D2ED85-4979-4369-9FCA-9CC74661ACCA}"/>
    <cellStyle name="Millares 3 2 4 2 2 2 3 2 2 2" xfId="40835" xr:uid="{47DB8E18-EB5F-4D57-AA52-23090370C979}"/>
    <cellStyle name="Millares 3 2 4 2 2 2 3 2 3" xfId="30511" xr:uid="{DE8D1DA6-BC43-4BB8-BE3F-E30E042057AB}"/>
    <cellStyle name="Millares 3 2 4 2 2 2 3 3" xfId="15025" xr:uid="{8175740E-599B-43D7-933A-09C785FAF4DC}"/>
    <cellStyle name="Millares 3 2 4 2 2 2 3 3 2" xfId="35673" xr:uid="{07827A38-9D55-4E20-A0F5-395B4C55F420}"/>
    <cellStyle name="Millares 3 2 4 2 2 2 3 4" xfId="25349" xr:uid="{1FCE14E1-51CE-4B90-99FA-31FA5FE111BC}"/>
    <cellStyle name="Millares 3 2 4 2 2 2 4" xfId="7282" xr:uid="{598C16E4-E126-410A-B6F8-2E5836D20876}"/>
    <cellStyle name="Millares 3 2 4 2 2 2 4 2" xfId="17606" xr:uid="{7C7794C8-AED3-49E3-88F0-60658D9E9FB5}"/>
    <cellStyle name="Millares 3 2 4 2 2 2 4 2 2" xfId="38254" xr:uid="{53735B6C-34E0-4914-8E1F-C27344BE3EDB}"/>
    <cellStyle name="Millares 3 2 4 2 2 2 4 3" xfId="27930" xr:uid="{23951915-C180-4262-9AA4-B9B8D94E5CCA}"/>
    <cellStyle name="Millares 3 2 4 2 2 2 5" xfId="12444" xr:uid="{A9D06BE3-9386-496A-9804-FE9CFE496C9B}"/>
    <cellStyle name="Millares 3 2 4 2 2 2 5 2" xfId="33092" xr:uid="{694F5CE7-C3E9-4287-85BD-66514D808778}"/>
    <cellStyle name="Millares 3 2 4 2 2 2 6" xfId="22768" xr:uid="{0BF1C03B-6CFC-403C-A6FD-46ECD57B54C7}"/>
    <cellStyle name="Millares 3 2 4 2 2 3" xfId="2765" xr:uid="{B77B9B6A-15DB-4D61-A5C7-F0BD68A1F993}"/>
    <cellStyle name="Millares 3 2 4 2 2 3 2" xfId="5346" xr:uid="{9D97D9D0-CAA2-4051-BDA9-014954ABFA37}"/>
    <cellStyle name="Millares 3 2 4 2 2 3 2 2" xfId="10508" xr:uid="{23A0DA13-5777-4D0A-BBBF-9EC942960571}"/>
    <cellStyle name="Millares 3 2 4 2 2 3 2 2 2" xfId="20832" xr:uid="{F478D9F3-28C9-4ACF-9DCA-522FB5F55DF5}"/>
    <cellStyle name="Millares 3 2 4 2 2 3 2 2 2 2" xfId="41480" xr:uid="{6BB34844-2A71-4048-9780-FAACDCE363AC}"/>
    <cellStyle name="Millares 3 2 4 2 2 3 2 2 3" xfId="31156" xr:uid="{16A3BF6D-7D3A-4008-93B6-5DDD40AB9A30}"/>
    <cellStyle name="Millares 3 2 4 2 2 3 2 3" xfId="15670" xr:uid="{19A26F76-B5D9-4A31-B64D-9D0CFF7A6560}"/>
    <cellStyle name="Millares 3 2 4 2 2 3 2 3 2" xfId="36318" xr:uid="{7875DFEF-E128-491C-8DFD-DD9462949CF1}"/>
    <cellStyle name="Millares 3 2 4 2 2 3 2 4" xfId="25994" xr:uid="{342D2EE4-BDF8-4907-8262-5BCF8A6BABFD}"/>
    <cellStyle name="Millares 3 2 4 2 2 3 3" xfId="7927" xr:uid="{8C302EEC-591C-453F-BB0F-E8754A79C8CF}"/>
    <cellStyle name="Millares 3 2 4 2 2 3 3 2" xfId="18251" xr:uid="{844656C4-BDB5-4DAC-8E69-306EBB8BBF99}"/>
    <cellStyle name="Millares 3 2 4 2 2 3 3 2 2" xfId="38899" xr:uid="{FBCB28FF-7A0A-4696-B1A0-BC19C8AFCB3D}"/>
    <cellStyle name="Millares 3 2 4 2 2 3 3 3" xfId="28575" xr:uid="{E3351788-4925-46C2-A4E2-02E8E3CC80B0}"/>
    <cellStyle name="Millares 3 2 4 2 2 3 4" xfId="13089" xr:uid="{E12779B7-31FC-4277-A04D-8E78EF81E1EA}"/>
    <cellStyle name="Millares 3 2 4 2 2 3 4 2" xfId="33737" xr:uid="{8881C979-0EE0-4606-A49D-AF437E65A735}"/>
    <cellStyle name="Millares 3 2 4 2 2 3 5" xfId="23413" xr:uid="{E7587E60-E72F-4B7C-A11F-C91D6EC09533}"/>
    <cellStyle name="Millares 3 2 4 2 2 4" xfId="4056" xr:uid="{618EF657-1C64-48A5-B4E0-D3F0D5DF376F}"/>
    <cellStyle name="Millares 3 2 4 2 2 4 2" xfId="9218" xr:uid="{5F7FEE0B-B2F9-41E5-A3B7-FE602CA24EC9}"/>
    <cellStyle name="Millares 3 2 4 2 2 4 2 2" xfId="19542" xr:uid="{62B8858A-3D5B-4A6E-A73A-0E96FDC2E827}"/>
    <cellStyle name="Millares 3 2 4 2 2 4 2 2 2" xfId="40190" xr:uid="{9C353A62-4CBA-4CAC-A4E5-F80950B2D1CE}"/>
    <cellStyle name="Millares 3 2 4 2 2 4 2 3" xfId="29866" xr:uid="{88DAE033-AA1C-4C92-874C-F8E6D87C6947}"/>
    <cellStyle name="Millares 3 2 4 2 2 4 3" xfId="14380" xr:uid="{87ADD4DC-9148-4716-BAD5-7C11FCE46B0C}"/>
    <cellStyle name="Millares 3 2 4 2 2 4 3 2" xfId="35028" xr:uid="{C085C5E1-2C89-4C6E-B6ED-A33353EDE56F}"/>
    <cellStyle name="Millares 3 2 4 2 2 4 4" xfId="24704" xr:uid="{44DD4625-1D40-48BE-819D-3D14B99D223D}"/>
    <cellStyle name="Millares 3 2 4 2 2 5" xfId="6637" xr:uid="{164D63E2-F1F4-4F9F-9943-2DAABC60AB1F}"/>
    <cellStyle name="Millares 3 2 4 2 2 5 2" xfId="16961" xr:uid="{A25697AA-A185-4158-918D-FDC41989F5ED}"/>
    <cellStyle name="Millares 3 2 4 2 2 5 2 2" xfId="37609" xr:uid="{F8E2A87B-D821-42D6-B8BC-A7D6FBE3722A}"/>
    <cellStyle name="Millares 3 2 4 2 2 5 3" xfId="27285" xr:uid="{53B60CD3-1A7A-460B-815B-B13E1CCDE892}"/>
    <cellStyle name="Millares 3 2 4 2 2 6" xfId="11799" xr:uid="{A7B7004B-65D0-4676-B2C4-FF4730301FD6}"/>
    <cellStyle name="Millares 3 2 4 2 2 6 2" xfId="32447" xr:uid="{A87C2EDA-3294-4D41-9C8F-BFCA182B79BC}"/>
    <cellStyle name="Millares 3 2 4 2 2 7" xfId="22123" xr:uid="{7129696D-98CE-4256-A63F-BC1E19AEDF09}"/>
    <cellStyle name="Millares 3 2 4 2 3" xfId="2072" xr:uid="{00000000-0005-0000-0000-000051060000}"/>
    <cellStyle name="Millares 3 2 4 2 3 2" xfId="3409" xr:uid="{59EB03B7-24DA-4731-89B7-D6FE387116D4}"/>
    <cellStyle name="Millares 3 2 4 2 3 2 2" xfId="5990" xr:uid="{682B0D70-04AE-46B5-A609-DFFE805993B4}"/>
    <cellStyle name="Millares 3 2 4 2 3 2 2 2" xfId="11152" xr:uid="{AFD684AC-DCB9-4CDF-B60D-4D8FA61A02F2}"/>
    <cellStyle name="Millares 3 2 4 2 3 2 2 2 2" xfId="21476" xr:uid="{B6800EDA-1164-494B-B06D-B5573D428D99}"/>
    <cellStyle name="Millares 3 2 4 2 3 2 2 2 2 2" xfId="42124" xr:uid="{69D9588D-00D3-4EC2-8985-338386A37D47}"/>
    <cellStyle name="Millares 3 2 4 2 3 2 2 2 3" xfId="31800" xr:uid="{E7A907C9-D149-4DCA-B637-46DC161D6B84}"/>
    <cellStyle name="Millares 3 2 4 2 3 2 2 3" xfId="16314" xr:uid="{E2054DE3-9FFE-4ECD-9FB7-2FFB4A1DBCD6}"/>
    <cellStyle name="Millares 3 2 4 2 3 2 2 3 2" xfId="36962" xr:uid="{D40DBC26-C957-4049-8A92-313A6B29C913}"/>
    <cellStyle name="Millares 3 2 4 2 3 2 2 4" xfId="26638" xr:uid="{A2D4D488-045E-4280-9CAD-D459F5BDDD3F}"/>
    <cellStyle name="Millares 3 2 4 2 3 2 3" xfId="8571" xr:uid="{4287B32B-1CBE-4EBB-9DE9-F1CC25A4AF8C}"/>
    <cellStyle name="Millares 3 2 4 2 3 2 3 2" xfId="18895" xr:uid="{04E3F135-28D2-4D03-B92F-5530FA2C46BB}"/>
    <cellStyle name="Millares 3 2 4 2 3 2 3 2 2" xfId="39543" xr:uid="{025835ED-09D7-404D-A7B1-57C1D5D2BBD6}"/>
    <cellStyle name="Millares 3 2 4 2 3 2 3 3" xfId="29219" xr:uid="{B0E484F3-4B84-4232-A50A-AF9988EED3F1}"/>
    <cellStyle name="Millares 3 2 4 2 3 2 4" xfId="13733" xr:uid="{53E8162E-8A30-4A39-A1C9-737A7DF2B1C3}"/>
    <cellStyle name="Millares 3 2 4 2 3 2 4 2" xfId="34381" xr:uid="{B5FC9BA9-3395-4293-9FD0-B9D2CD931B92}"/>
    <cellStyle name="Millares 3 2 4 2 3 2 5" xfId="24057" xr:uid="{CACEA96B-DD94-40B6-921D-E4DBB738053F}"/>
    <cellStyle name="Millares 3 2 4 2 3 3" xfId="4700" xr:uid="{85D449FF-E0D0-4C5E-937B-01B10CF74B24}"/>
    <cellStyle name="Millares 3 2 4 2 3 3 2" xfId="9862" xr:uid="{E042D64D-DB17-4295-A1B5-647DFDD72704}"/>
    <cellStyle name="Millares 3 2 4 2 3 3 2 2" xfId="20186" xr:uid="{9C2BC698-281F-4B1F-BD39-39E309923294}"/>
    <cellStyle name="Millares 3 2 4 2 3 3 2 2 2" xfId="40834" xr:uid="{9D45BA0F-98CB-47A2-A4A5-4619873D6B5D}"/>
    <cellStyle name="Millares 3 2 4 2 3 3 2 3" xfId="30510" xr:uid="{E2E22A3E-60BE-4CD9-A044-FD55F3D8021B}"/>
    <cellStyle name="Millares 3 2 4 2 3 3 3" xfId="15024" xr:uid="{D9366EFB-7E2B-445F-B046-B47CC72C3D90}"/>
    <cellStyle name="Millares 3 2 4 2 3 3 3 2" xfId="35672" xr:uid="{DEEAC83F-835B-4F48-B520-2FD30C777D49}"/>
    <cellStyle name="Millares 3 2 4 2 3 3 4" xfId="25348" xr:uid="{C76AFBDA-178B-4954-AFE6-9785DF74E010}"/>
    <cellStyle name="Millares 3 2 4 2 3 4" xfId="7281" xr:uid="{3330B33D-EE6A-46E5-B2C2-30EB516AFB14}"/>
    <cellStyle name="Millares 3 2 4 2 3 4 2" xfId="17605" xr:uid="{186C4869-E15D-47A2-BDC9-D29F01D81DDA}"/>
    <cellStyle name="Millares 3 2 4 2 3 4 2 2" xfId="38253" xr:uid="{4AB05711-4ADF-402A-8C28-752BC4B47B0B}"/>
    <cellStyle name="Millares 3 2 4 2 3 4 3" xfId="27929" xr:uid="{E3458DD9-8CBA-421A-86EB-26AE02086401}"/>
    <cellStyle name="Millares 3 2 4 2 3 5" xfId="12443" xr:uid="{559955BB-BA91-4650-86F7-E05B0673C9F6}"/>
    <cellStyle name="Millares 3 2 4 2 3 5 2" xfId="33091" xr:uid="{DB3D5CA0-0BC3-4BA8-8421-AD8ECDA960F2}"/>
    <cellStyle name="Millares 3 2 4 2 3 6" xfId="22767" xr:uid="{EA86164B-7DEE-4428-B671-CF4F2C4815F6}"/>
    <cellStyle name="Millares 3 2 4 2 4" xfId="2764" xr:uid="{F8A0B9A2-5486-4214-98CD-4CB6E24D235B}"/>
    <cellStyle name="Millares 3 2 4 2 4 2" xfId="5345" xr:uid="{B012E373-9714-4A33-A2BE-0D560F56A17F}"/>
    <cellStyle name="Millares 3 2 4 2 4 2 2" xfId="10507" xr:uid="{61D41868-3CFE-465D-BA89-3FAA1FAB850A}"/>
    <cellStyle name="Millares 3 2 4 2 4 2 2 2" xfId="20831" xr:uid="{04937A29-EBAD-4A87-BF16-36ADC004514C}"/>
    <cellStyle name="Millares 3 2 4 2 4 2 2 2 2" xfId="41479" xr:uid="{B607823E-294F-4E77-84DE-279C5AFF7BA3}"/>
    <cellStyle name="Millares 3 2 4 2 4 2 2 3" xfId="31155" xr:uid="{87B627D1-861C-4CDD-A2C0-1A826E6DE866}"/>
    <cellStyle name="Millares 3 2 4 2 4 2 3" xfId="15669" xr:uid="{0E710A40-826B-456F-BBA8-B2BC3B7381C3}"/>
    <cellStyle name="Millares 3 2 4 2 4 2 3 2" xfId="36317" xr:uid="{E902004D-07C6-4120-BE0F-AA76FF6CF815}"/>
    <cellStyle name="Millares 3 2 4 2 4 2 4" xfId="25993" xr:uid="{F78B24FD-7888-41BE-88D7-6DDBFE834E61}"/>
    <cellStyle name="Millares 3 2 4 2 4 3" xfId="7926" xr:uid="{15A1D2A3-C91D-4927-9587-6F32B9E3251C}"/>
    <cellStyle name="Millares 3 2 4 2 4 3 2" xfId="18250" xr:uid="{B162C6F1-1DF3-422B-97A0-5AAC7FC0B58C}"/>
    <cellStyle name="Millares 3 2 4 2 4 3 2 2" xfId="38898" xr:uid="{C223BB1A-A443-49FA-BA9C-60A49C22674E}"/>
    <cellStyle name="Millares 3 2 4 2 4 3 3" xfId="28574" xr:uid="{8CC92898-D759-46D1-AADA-2D06BD40E9EA}"/>
    <cellStyle name="Millares 3 2 4 2 4 4" xfId="13088" xr:uid="{CA9A7717-878C-4FBB-BD3B-A523C25B1A7F}"/>
    <cellStyle name="Millares 3 2 4 2 4 4 2" xfId="33736" xr:uid="{FA50A16E-A4F5-4E0D-B93F-04A6DAD088BE}"/>
    <cellStyle name="Millares 3 2 4 2 4 5" xfId="23412" xr:uid="{E1AC91DA-4D8A-4C42-9CBC-12C98D95B7C0}"/>
    <cellStyle name="Millares 3 2 4 2 5" xfId="4055" xr:uid="{27E03CE1-7458-469E-8823-534B180BD333}"/>
    <cellStyle name="Millares 3 2 4 2 5 2" xfId="9217" xr:uid="{4FBB507B-A18D-4668-8679-DC20044C520B}"/>
    <cellStyle name="Millares 3 2 4 2 5 2 2" xfId="19541" xr:uid="{55925BD2-F91A-4BE3-B3C2-26A9261B3070}"/>
    <cellStyle name="Millares 3 2 4 2 5 2 2 2" xfId="40189" xr:uid="{A81F0917-8D63-451A-B7DA-9759D494BBE2}"/>
    <cellStyle name="Millares 3 2 4 2 5 2 3" xfId="29865" xr:uid="{C009B455-B138-40CC-A814-8558645F891A}"/>
    <cellStyle name="Millares 3 2 4 2 5 3" xfId="14379" xr:uid="{C561551E-EECB-4F1A-BF6F-116D427860E4}"/>
    <cellStyle name="Millares 3 2 4 2 5 3 2" xfId="35027" xr:uid="{D0F1EDBD-698E-4CEC-BCD9-635A116F4F29}"/>
    <cellStyle name="Millares 3 2 4 2 5 4" xfId="24703" xr:uid="{164BF31F-3E44-4D34-B066-B474A6D45F12}"/>
    <cellStyle name="Millares 3 2 4 2 6" xfId="6636" xr:uid="{0B6F06F8-EFDC-485A-B715-B89A024F4978}"/>
    <cellStyle name="Millares 3 2 4 2 6 2" xfId="16960" xr:uid="{4020E7B3-4C1D-4C62-845F-B36E4015F54E}"/>
    <cellStyle name="Millares 3 2 4 2 6 2 2" xfId="37608" xr:uid="{54EE2416-CD72-4277-87A5-08FC38558BA8}"/>
    <cellStyle name="Millares 3 2 4 2 6 3" xfId="27284" xr:uid="{8886AE0B-3825-422F-9BEA-34AF03F68B1F}"/>
    <cellStyle name="Millares 3 2 4 2 7" xfId="11798" xr:uid="{FE84FB82-BC7E-4788-8161-32A086FF128E}"/>
    <cellStyle name="Millares 3 2 4 2 7 2" xfId="32446" xr:uid="{31871B42-FFF0-48EE-AF33-2869F176715B}"/>
    <cellStyle name="Millares 3 2 4 2 8" xfId="22122" xr:uid="{C690CE34-B7BD-43E0-BE90-7E7BEBDDA524}"/>
    <cellStyle name="Millares 3 2 4 3" xfId="1100" xr:uid="{00000000-0005-0000-0000-000052060000}"/>
    <cellStyle name="Millares 3 2 4 3 2" xfId="2074" xr:uid="{00000000-0005-0000-0000-000053060000}"/>
    <cellStyle name="Millares 3 2 4 3 2 2" xfId="3411" xr:uid="{DB0AA3A0-C380-4689-A1E6-FD41812FA264}"/>
    <cellStyle name="Millares 3 2 4 3 2 2 2" xfId="5992" xr:uid="{8C864E36-CFDD-4895-9F05-ECD7AB33BD60}"/>
    <cellStyle name="Millares 3 2 4 3 2 2 2 2" xfId="11154" xr:uid="{DDA24943-7F3D-4E05-99B3-5057C1D5ED57}"/>
    <cellStyle name="Millares 3 2 4 3 2 2 2 2 2" xfId="21478" xr:uid="{005F26BC-D38E-40EE-9E2C-7E879D1153AD}"/>
    <cellStyle name="Millares 3 2 4 3 2 2 2 2 2 2" xfId="42126" xr:uid="{9BBD50A5-0167-44FD-86F6-E1BF7AB4D4AB}"/>
    <cellStyle name="Millares 3 2 4 3 2 2 2 2 3" xfId="31802" xr:uid="{5F786950-5CE3-432D-BFFD-A5615DB4D48E}"/>
    <cellStyle name="Millares 3 2 4 3 2 2 2 3" xfId="16316" xr:uid="{8C987AAB-02C0-4ABF-8152-3BEC6DCC76DB}"/>
    <cellStyle name="Millares 3 2 4 3 2 2 2 3 2" xfId="36964" xr:uid="{4954298B-00F6-4B7A-97D8-6ABF43922CD8}"/>
    <cellStyle name="Millares 3 2 4 3 2 2 2 4" xfId="26640" xr:uid="{EB98ADC5-723A-482F-9A77-41BD64FD37DE}"/>
    <cellStyle name="Millares 3 2 4 3 2 2 3" xfId="8573" xr:uid="{889E569C-2EE4-4352-AB82-F9BDD36C7050}"/>
    <cellStyle name="Millares 3 2 4 3 2 2 3 2" xfId="18897" xr:uid="{41267B43-EB8E-4EF6-8041-0ABC12191E4B}"/>
    <cellStyle name="Millares 3 2 4 3 2 2 3 2 2" xfId="39545" xr:uid="{DE708AB5-A747-412A-8575-ADFC966D5D84}"/>
    <cellStyle name="Millares 3 2 4 3 2 2 3 3" xfId="29221" xr:uid="{32657F78-2296-4F1C-AF50-96AC09C9C975}"/>
    <cellStyle name="Millares 3 2 4 3 2 2 4" xfId="13735" xr:uid="{9542D3F5-165B-4E88-AB83-82B8F2A64533}"/>
    <cellStyle name="Millares 3 2 4 3 2 2 4 2" xfId="34383" xr:uid="{2FA61725-F210-47E6-91B2-79884BA0D323}"/>
    <cellStyle name="Millares 3 2 4 3 2 2 5" xfId="24059" xr:uid="{F4BA6270-59B4-480D-9ACD-F99910C9269F}"/>
    <cellStyle name="Millares 3 2 4 3 2 3" xfId="4702" xr:uid="{E456AAC2-F90D-492A-ACDE-E71B0F5A3856}"/>
    <cellStyle name="Millares 3 2 4 3 2 3 2" xfId="9864" xr:uid="{64752DAD-08CC-4BA0-BBAA-7F220962697A}"/>
    <cellStyle name="Millares 3 2 4 3 2 3 2 2" xfId="20188" xr:uid="{92CF910A-202A-43D4-A424-0D30B7BD8F32}"/>
    <cellStyle name="Millares 3 2 4 3 2 3 2 2 2" xfId="40836" xr:uid="{E2EB530E-470D-4700-A7FF-E641AA247F30}"/>
    <cellStyle name="Millares 3 2 4 3 2 3 2 3" xfId="30512" xr:uid="{2DF5CD21-C360-4C47-AE0C-A6C4FDDE9FF0}"/>
    <cellStyle name="Millares 3 2 4 3 2 3 3" xfId="15026" xr:uid="{D94A1495-FC5D-497B-826C-FC5533D226CF}"/>
    <cellStyle name="Millares 3 2 4 3 2 3 3 2" xfId="35674" xr:uid="{4A34EAEF-E2A2-4287-95F3-F99DCC68D693}"/>
    <cellStyle name="Millares 3 2 4 3 2 3 4" xfId="25350" xr:uid="{3AB56254-B328-4D7C-8C9B-74832E6E11A6}"/>
    <cellStyle name="Millares 3 2 4 3 2 4" xfId="7283" xr:uid="{C262E598-B040-484D-A7F5-16A203BC3308}"/>
    <cellStyle name="Millares 3 2 4 3 2 4 2" xfId="17607" xr:uid="{EEE14A41-A919-4F92-AF03-4304692689B6}"/>
    <cellStyle name="Millares 3 2 4 3 2 4 2 2" xfId="38255" xr:uid="{3B69EB1E-8608-4E79-943C-C5848240FBD1}"/>
    <cellStyle name="Millares 3 2 4 3 2 4 3" xfId="27931" xr:uid="{76DA0B88-EC8A-4510-B142-FEECF905925E}"/>
    <cellStyle name="Millares 3 2 4 3 2 5" xfId="12445" xr:uid="{6A59733F-7F91-41ED-A12D-9BD971EF26E3}"/>
    <cellStyle name="Millares 3 2 4 3 2 5 2" xfId="33093" xr:uid="{19BEE9B6-E236-42A6-8C18-BBEBD37567C2}"/>
    <cellStyle name="Millares 3 2 4 3 2 6" xfId="22769" xr:uid="{1CC707C0-CDDF-4A21-9F34-E50F0124EEC2}"/>
    <cellStyle name="Millares 3 2 4 3 3" xfId="2766" xr:uid="{4275388C-CE6E-4440-9D12-B347AA39F99E}"/>
    <cellStyle name="Millares 3 2 4 3 3 2" xfId="5347" xr:uid="{C1739853-7E5D-487A-9ADA-B7B1D56529FF}"/>
    <cellStyle name="Millares 3 2 4 3 3 2 2" xfId="10509" xr:uid="{2BE8D16D-6586-453B-971B-906EB284294D}"/>
    <cellStyle name="Millares 3 2 4 3 3 2 2 2" xfId="20833" xr:uid="{AE636DBE-1184-4121-A160-39426DE88310}"/>
    <cellStyle name="Millares 3 2 4 3 3 2 2 2 2" xfId="41481" xr:uid="{80891611-BD29-4C91-AA9A-63C3D413D937}"/>
    <cellStyle name="Millares 3 2 4 3 3 2 2 3" xfId="31157" xr:uid="{40CC46AB-6067-406E-9B43-10BE41626118}"/>
    <cellStyle name="Millares 3 2 4 3 3 2 3" xfId="15671" xr:uid="{4CF20D83-DDDF-46C3-8ACB-7456F2485200}"/>
    <cellStyle name="Millares 3 2 4 3 3 2 3 2" xfId="36319" xr:uid="{7EE788B8-A515-42FD-9795-0F7A1FF1EAC7}"/>
    <cellStyle name="Millares 3 2 4 3 3 2 4" xfId="25995" xr:uid="{48670D74-B85F-43F5-A365-7D8DC4130989}"/>
    <cellStyle name="Millares 3 2 4 3 3 3" xfId="7928" xr:uid="{F5F38213-45C3-48A5-A8B1-C682372F26EA}"/>
    <cellStyle name="Millares 3 2 4 3 3 3 2" xfId="18252" xr:uid="{BF2BCC43-1F00-4617-967F-46EB5E912651}"/>
    <cellStyle name="Millares 3 2 4 3 3 3 2 2" xfId="38900" xr:uid="{B56D92A1-7F93-4525-BDB0-BEE09988DCA6}"/>
    <cellStyle name="Millares 3 2 4 3 3 3 3" xfId="28576" xr:uid="{6802C982-B49D-4920-9D14-509FB88CF918}"/>
    <cellStyle name="Millares 3 2 4 3 3 4" xfId="13090" xr:uid="{B1800AE0-7957-458F-9132-752EB25E73F8}"/>
    <cellStyle name="Millares 3 2 4 3 3 4 2" xfId="33738" xr:uid="{01F0911E-8C6D-42C2-BF9D-F016297FA081}"/>
    <cellStyle name="Millares 3 2 4 3 3 5" xfId="23414" xr:uid="{C7FD8B3F-142E-403E-822D-A5C1F7BB1510}"/>
    <cellStyle name="Millares 3 2 4 3 4" xfId="4057" xr:uid="{C896214A-113C-446E-BA7D-14787AE40E50}"/>
    <cellStyle name="Millares 3 2 4 3 4 2" xfId="9219" xr:uid="{47EDF438-E6D2-4E29-93B6-F34F0900D8A4}"/>
    <cellStyle name="Millares 3 2 4 3 4 2 2" xfId="19543" xr:uid="{F5848BEA-6A28-4994-9407-E227F0076EEC}"/>
    <cellStyle name="Millares 3 2 4 3 4 2 2 2" xfId="40191" xr:uid="{C2F654AA-8F97-49DE-B131-A65CB7338FDA}"/>
    <cellStyle name="Millares 3 2 4 3 4 2 3" xfId="29867" xr:uid="{544CCCC5-48E9-406A-AAF1-A9F1F3602CD4}"/>
    <cellStyle name="Millares 3 2 4 3 4 3" xfId="14381" xr:uid="{8EB5EB5E-C5D2-4ACE-9EA9-1545A9A7B2F5}"/>
    <cellStyle name="Millares 3 2 4 3 4 3 2" xfId="35029" xr:uid="{E7049C9D-50A8-4D9C-8BD0-DF308CE7133E}"/>
    <cellStyle name="Millares 3 2 4 3 4 4" xfId="24705" xr:uid="{74AC74D1-CF31-4210-8DE3-1B84958F7844}"/>
    <cellStyle name="Millares 3 2 4 3 5" xfId="6638" xr:uid="{AEE3AD8A-E384-403B-976F-1CB97017C398}"/>
    <cellStyle name="Millares 3 2 4 3 5 2" xfId="16962" xr:uid="{49615561-3AE3-4980-849A-B62597A089D6}"/>
    <cellStyle name="Millares 3 2 4 3 5 2 2" xfId="37610" xr:uid="{E2D531CF-8CAE-46CE-A569-3CBF5C9F82D5}"/>
    <cellStyle name="Millares 3 2 4 3 5 3" xfId="27286" xr:uid="{1AA1E98E-7A22-4D40-ADDD-5F0DAE4EFB76}"/>
    <cellStyle name="Millares 3 2 4 3 6" xfId="11800" xr:uid="{7919641E-D8B8-4B00-97E6-E18D6D6690D2}"/>
    <cellStyle name="Millares 3 2 4 3 6 2" xfId="32448" xr:uid="{BB59827B-7D40-4CDD-95BA-14D604F7A92D}"/>
    <cellStyle name="Millares 3 2 4 3 7" xfId="22124" xr:uid="{3A87B875-9E94-4C0F-861E-B0D93F17F709}"/>
    <cellStyle name="Millares 3 2 4 4" xfId="2071" xr:uid="{00000000-0005-0000-0000-000054060000}"/>
    <cellStyle name="Millares 3 2 4 4 2" xfId="3408" xr:uid="{F7209720-7C47-4D6A-8273-8C72F2FCCF68}"/>
    <cellStyle name="Millares 3 2 4 4 2 2" xfId="5989" xr:uid="{2BBA23FE-6FDA-408A-868C-AADBBD9E9D58}"/>
    <cellStyle name="Millares 3 2 4 4 2 2 2" xfId="11151" xr:uid="{1F45BAFF-8F16-4C4A-AE13-C78CF279BCE9}"/>
    <cellStyle name="Millares 3 2 4 4 2 2 2 2" xfId="21475" xr:uid="{61A6D86A-2E2F-4498-9B30-1209BF0D962D}"/>
    <cellStyle name="Millares 3 2 4 4 2 2 2 2 2" xfId="42123" xr:uid="{46031F2E-1F37-42B0-9058-C4D5251C7C20}"/>
    <cellStyle name="Millares 3 2 4 4 2 2 2 3" xfId="31799" xr:uid="{D90404E4-8F1A-4101-9D6C-9B7A6066E609}"/>
    <cellStyle name="Millares 3 2 4 4 2 2 3" xfId="16313" xr:uid="{243649CB-0993-42C4-94E5-FA546F4ED895}"/>
    <cellStyle name="Millares 3 2 4 4 2 2 3 2" xfId="36961" xr:uid="{43616279-C767-4751-991C-DF9D54B26A05}"/>
    <cellStyle name="Millares 3 2 4 4 2 2 4" xfId="26637" xr:uid="{0B7FEBD7-EF39-451F-A38C-F17A325FD2CC}"/>
    <cellStyle name="Millares 3 2 4 4 2 3" xfId="8570" xr:uid="{A256639B-F46E-4A6E-8BAF-0E6ED9FD7540}"/>
    <cellStyle name="Millares 3 2 4 4 2 3 2" xfId="18894" xr:uid="{88F54F0B-7CAC-432C-A82B-7DC27CD96159}"/>
    <cellStyle name="Millares 3 2 4 4 2 3 2 2" xfId="39542" xr:uid="{C99995C0-F05A-436D-8C4C-34D4E8C81094}"/>
    <cellStyle name="Millares 3 2 4 4 2 3 3" xfId="29218" xr:uid="{A4F11BAB-0D3F-4AE1-A043-8FFD39C61695}"/>
    <cellStyle name="Millares 3 2 4 4 2 4" xfId="13732" xr:uid="{5792D2C9-AAC6-41D5-873D-A161C2831716}"/>
    <cellStyle name="Millares 3 2 4 4 2 4 2" xfId="34380" xr:uid="{A42D37C3-0855-4B67-B706-A83056DDBFD9}"/>
    <cellStyle name="Millares 3 2 4 4 2 5" xfId="24056" xr:uid="{9FF00A6F-51FA-4A68-B882-D0E0DE978781}"/>
    <cellStyle name="Millares 3 2 4 4 3" xfId="4699" xr:uid="{542B0CB9-24D3-4252-9626-A9E95C35235D}"/>
    <cellStyle name="Millares 3 2 4 4 3 2" xfId="9861" xr:uid="{2E189B5E-6760-4327-9651-2BC6F61FC6C1}"/>
    <cellStyle name="Millares 3 2 4 4 3 2 2" xfId="20185" xr:uid="{C38DE774-F7A7-41C1-91EE-0D2C6AA6844B}"/>
    <cellStyle name="Millares 3 2 4 4 3 2 2 2" xfId="40833" xr:uid="{D449C367-EA4A-4375-BAA5-C6303CAED57D}"/>
    <cellStyle name="Millares 3 2 4 4 3 2 3" xfId="30509" xr:uid="{E1A87DB0-EC9B-4007-A78B-5F1DC0794571}"/>
    <cellStyle name="Millares 3 2 4 4 3 3" xfId="15023" xr:uid="{CC798893-809F-45E6-B669-7DEF36A184D8}"/>
    <cellStyle name="Millares 3 2 4 4 3 3 2" xfId="35671" xr:uid="{FF343ACD-ED9B-436B-8F51-5D4DC55F0E49}"/>
    <cellStyle name="Millares 3 2 4 4 3 4" xfId="25347" xr:uid="{1E38153F-56BC-4E46-A931-F68998D37E8B}"/>
    <cellStyle name="Millares 3 2 4 4 4" xfId="7280" xr:uid="{1F3A7C2E-1756-4F4C-99CE-5226847E11A1}"/>
    <cellStyle name="Millares 3 2 4 4 4 2" xfId="17604" xr:uid="{127E832D-81DC-4CB9-90EF-C89153A67EE8}"/>
    <cellStyle name="Millares 3 2 4 4 4 2 2" xfId="38252" xr:uid="{88F245F6-3949-4500-9AFC-1E16AA9EFA01}"/>
    <cellStyle name="Millares 3 2 4 4 4 3" xfId="27928" xr:uid="{593DD114-D6AC-4123-AC54-B392C31AD3EE}"/>
    <cellStyle name="Millares 3 2 4 4 5" xfId="12442" xr:uid="{335943D4-8D34-4A7B-9226-4584E42C4404}"/>
    <cellStyle name="Millares 3 2 4 4 5 2" xfId="33090" xr:uid="{8445FDB4-7835-42EF-B9B9-61FDA679414F}"/>
    <cellStyle name="Millares 3 2 4 4 6" xfId="22766" xr:uid="{B7E31D27-19F7-4026-94C4-27091916594D}"/>
    <cellStyle name="Millares 3 2 4 5" xfId="2763" xr:uid="{B435F56E-39C6-46E6-95EA-E00AE9682CA4}"/>
    <cellStyle name="Millares 3 2 4 5 2" xfId="5344" xr:uid="{32262C72-E940-4411-AA10-EE51743AE4BC}"/>
    <cellStyle name="Millares 3 2 4 5 2 2" xfId="10506" xr:uid="{896DB431-B3D1-4306-B5EE-4D86B56F8657}"/>
    <cellStyle name="Millares 3 2 4 5 2 2 2" xfId="20830" xr:uid="{FCA08F5E-70FB-4DCC-8779-0300CD2FD5EE}"/>
    <cellStyle name="Millares 3 2 4 5 2 2 2 2" xfId="41478" xr:uid="{632DC54E-2178-46BD-A3BF-74702719E0D7}"/>
    <cellStyle name="Millares 3 2 4 5 2 2 3" xfId="31154" xr:uid="{FF939BE9-EF50-4186-B5D9-22EF481431CC}"/>
    <cellStyle name="Millares 3 2 4 5 2 3" xfId="15668" xr:uid="{59169012-4C8B-4F48-A889-5BA913E59C0C}"/>
    <cellStyle name="Millares 3 2 4 5 2 3 2" xfId="36316" xr:uid="{E27E1C4E-535C-4F0C-AB92-B74FB049C0CF}"/>
    <cellStyle name="Millares 3 2 4 5 2 4" xfId="25992" xr:uid="{9F663A03-A617-4DE9-AAA9-65C89F6F3E38}"/>
    <cellStyle name="Millares 3 2 4 5 3" xfId="7925" xr:uid="{E6B174B8-439B-4709-892E-E0A8407C9DF2}"/>
    <cellStyle name="Millares 3 2 4 5 3 2" xfId="18249" xr:uid="{1ACDCEA6-F831-4975-9996-B1793FB41BD8}"/>
    <cellStyle name="Millares 3 2 4 5 3 2 2" xfId="38897" xr:uid="{FDAB8F02-A730-4760-B3B4-C08E83FF6963}"/>
    <cellStyle name="Millares 3 2 4 5 3 3" xfId="28573" xr:uid="{8EBA99AA-C19A-4BD5-96A2-D61587DBAC4D}"/>
    <cellStyle name="Millares 3 2 4 5 4" xfId="13087" xr:uid="{3861D639-DB0C-4B33-99C6-02402641B017}"/>
    <cellStyle name="Millares 3 2 4 5 4 2" xfId="33735" xr:uid="{4D7A7217-A96C-4292-9B8B-5D3B784BADB1}"/>
    <cellStyle name="Millares 3 2 4 5 5" xfId="23411" xr:uid="{2D78DD39-E628-4559-81E9-69319981742C}"/>
    <cellStyle name="Millares 3 2 4 6" xfId="4054" xr:uid="{16C7EDF7-E9BA-4054-99B8-0BC1F0A4818B}"/>
    <cellStyle name="Millares 3 2 4 6 2" xfId="9216" xr:uid="{E1A27EF2-36CC-484E-A26E-C4D2D0ED1894}"/>
    <cellStyle name="Millares 3 2 4 6 2 2" xfId="19540" xr:uid="{F1807B1E-5545-4992-86BE-531DD453BC3A}"/>
    <cellStyle name="Millares 3 2 4 6 2 2 2" xfId="40188" xr:uid="{8E7E1145-7BAC-43CD-A4F4-6BC3F8063471}"/>
    <cellStyle name="Millares 3 2 4 6 2 3" xfId="29864" xr:uid="{069002B6-6CD9-49E7-8746-FD75E45D8873}"/>
    <cellStyle name="Millares 3 2 4 6 3" xfId="14378" xr:uid="{8794F701-1BAD-4927-8D36-84FD088CB6FC}"/>
    <cellStyle name="Millares 3 2 4 6 3 2" xfId="35026" xr:uid="{C5E89BB5-54F4-4F12-B866-E30A64A98634}"/>
    <cellStyle name="Millares 3 2 4 6 4" xfId="24702" xr:uid="{76F6691D-10B3-4364-A7DC-C0141A783938}"/>
    <cellStyle name="Millares 3 2 4 7" xfId="6635" xr:uid="{748AAA50-88CC-4552-8260-5CAC5F9D87D8}"/>
    <cellStyle name="Millares 3 2 4 7 2" xfId="16959" xr:uid="{9EED4DE3-CD7C-4898-93D1-BF0ECC9A73D2}"/>
    <cellStyle name="Millares 3 2 4 7 2 2" xfId="37607" xr:uid="{ECA94159-13AC-4E75-BDC5-99D2D5DDD89F}"/>
    <cellStyle name="Millares 3 2 4 7 3" xfId="27283" xr:uid="{F36AD78B-DE53-4604-977B-81066F59469D}"/>
    <cellStyle name="Millares 3 2 4 8" xfId="11797" xr:uid="{F1E842E8-D559-4686-A9E2-5B34031CC346}"/>
    <cellStyle name="Millares 3 2 4 8 2" xfId="32445" xr:uid="{E058D8B9-113C-49C2-9FF3-1C4C080AC5B6}"/>
    <cellStyle name="Millares 3 2 4 9" xfId="22121" xr:uid="{DAFB25C9-9FBF-428C-96DD-BCD433CA0686}"/>
    <cellStyle name="Millares 3 2 5" xfId="1101" xr:uid="{00000000-0005-0000-0000-000055060000}"/>
    <cellStyle name="Millares 3 2 5 2" xfId="1102" xr:uid="{00000000-0005-0000-0000-000056060000}"/>
    <cellStyle name="Millares 3 2 5 2 2" xfId="2076" xr:uid="{00000000-0005-0000-0000-000057060000}"/>
    <cellStyle name="Millares 3 2 5 2 2 2" xfId="3413" xr:uid="{014D5E9A-BA07-4B2D-9501-051979AF0416}"/>
    <cellStyle name="Millares 3 2 5 2 2 2 2" xfId="5994" xr:uid="{22E75F72-EDFB-44A6-8E76-2A328246956E}"/>
    <cellStyle name="Millares 3 2 5 2 2 2 2 2" xfId="11156" xr:uid="{92C5C8B6-52B0-47B6-8457-47BEF8F7F230}"/>
    <cellStyle name="Millares 3 2 5 2 2 2 2 2 2" xfId="21480" xr:uid="{0B12CE93-D7EA-40D7-883B-87D151ECCC57}"/>
    <cellStyle name="Millares 3 2 5 2 2 2 2 2 2 2" xfId="42128" xr:uid="{F1BDBEBE-5786-4C7C-8DFF-87112EFC931F}"/>
    <cellStyle name="Millares 3 2 5 2 2 2 2 2 3" xfId="31804" xr:uid="{867456A1-6FF9-4FC1-9BDC-800B9CFA05CE}"/>
    <cellStyle name="Millares 3 2 5 2 2 2 2 3" xfId="16318" xr:uid="{9EBFE267-0920-41E1-B829-AF365EE83395}"/>
    <cellStyle name="Millares 3 2 5 2 2 2 2 3 2" xfId="36966" xr:uid="{15812103-8443-49D0-AD77-37C9FE58FD2E}"/>
    <cellStyle name="Millares 3 2 5 2 2 2 2 4" xfId="26642" xr:uid="{BB377923-095C-427F-985B-89BFF62D69B9}"/>
    <cellStyle name="Millares 3 2 5 2 2 2 3" xfId="8575" xr:uid="{2E331A5B-A2C9-4486-9800-3E8AD9B14AA1}"/>
    <cellStyle name="Millares 3 2 5 2 2 2 3 2" xfId="18899" xr:uid="{3B5D1816-B594-4407-B331-B820B2DF829C}"/>
    <cellStyle name="Millares 3 2 5 2 2 2 3 2 2" xfId="39547" xr:uid="{4CFDA3A4-4401-4B97-B388-B659423D0B50}"/>
    <cellStyle name="Millares 3 2 5 2 2 2 3 3" xfId="29223" xr:uid="{EF224790-9885-425B-8271-4AD9A6065F79}"/>
    <cellStyle name="Millares 3 2 5 2 2 2 4" xfId="13737" xr:uid="{1229322F-96F8-49F7-B99E-B0BECE464FD8}"/>
    <cellStyle name="Millares 3 2 5 2 2 2 4 2" xfId="34385" xr:uid="{E3B2359D-A866-4A66-AAB8-90831EEA5926}"/>
    <cellStyle name="Millares 3 2 5 2 2 2 5" xfId="24061" xr:uid="{1F48CA89-762A-4FB2-8D33-241360F1395E}"/>
    <cellStyle name="Millares 3 2 5 2 2 3" xfId="4704" xr:uid="{6B09462D-D0A5-4C58-8C9D-8A9D32F38FD1}"/>
    <cellStyle name="Millares 3 2 5 2 2 3 2" xfId="9866" xr:uid="{2EFE685B-11A9-4D21-B548-FF30C651268C}"/>
    <cellStyle name="Millares 3 2 5 2 2 3 2 2" xfId="20190" xr:uid="{41EE1932-7BAA-43FE-A8C7-0FDDAA9E70B4}"/>
    <cellStyle name="Millares 3 2 5 2 2 3 2 2 2" xfId="40838" xr:uid="{F5C91DA0-1CA2-4C6A-9509-459FFA747EC0}"/>
    <cellStyle name="Millares 3 2 5 2 2 3 2 3" xfId="30514" xr:uid="{ED29E585-9A0E-4316-A4CA-8A03B56B1E5D}"/>
    <cellStyle name="Millares 3 2 5 2 2 3 3" xfId="15028" xr:uid="{27015448-F846-48F4-A081-5B09CA371B13}"/>
    <cellStyle name="Millares 3 2 5 2 2 3 3 2" xfId="35676" xr:uid="{21DA4D15-BFEC-4618-8A07-26C5922E6C62}"/>
    <cellStyle name="Millares 3 2 5 2 2 3 4" xfId="25352" xr:uid="{ED7D5C1E-5645-41A8-AC3A-8C9D8EE6011C}"/>
    <cellStyle name="Millares 3 2 5 2 2 4" xfId="7285" xr:uid="{67BF66C3-4421-4B49-8652-836EDEEAADC9}"/>
    <cellStyle name="Millares 3 2 5 2 2 4 2" xfId="17609" xr:uid="{FF228915-4CD0-4A7E-BDBB-1D208F61518A}"/>
    <cellStyle name="Millares 3 2 5 2 2 4 2 2" xfId="38257" xr:uid="{DBAC55AB-F95B-4F8B-99A4-16ECC06A69C3}"/>
    <cellStyle name="Millares 3 2 5 2 2 4 3" xfId="27933" xr:uid="{BC745F26-62E9-4643-B324-58A21B83CA79}"/>
    <cellStyle name="Millares 3 2 5 2 2 5" xfId="12447" xr:uid="{93681F98-3D55-4AD0-938D-DD6EC2397896}"/>
    <cellStyle name="Millares 3 2 5 2 2 5 2" xfId="33095" xr:uid="{0497FB96-B1C6-41A8-8CA8-5E98056B8CA6}"/>
    <cellStyle name="Millares 3 2 5 2 2 6" xfId="22771" xr:uid="{F29BFD90-FB01-4C8D-84F9-1B95856CF3DD}"/>
    <cellStyle name="Millares 3 2 5 2 3" xfId="2768" xr:uid="{1929F3FC-EF62-4D77-B5E7-13E5570057C8}"/>
    <cellStyle name="Millares 3 2 5 2 3 2" xfId="5349" xr:uid="{6A41CFB8-621E-4154-AEA4-48416CA493AC}"/>
    <cellStyle name="Millares 3 2 5 2 3 2 2" xfId="10511" xr:uid="{E30B1585-3D1D-45F2-8505-CD8D0454D199}"/>
    <cellStyle name="Millares 3 2 5 2 3 2 2 2" xfId="20835" xr:uid="{61CB6E7C-1712-419A-9C13-F1BDA92CC61E}"/>
    <cellStyle name="Millares 3 2 5 2 3 2 2 2 2" xfId="41483" xr:uid="{6443C9A0-79E6-44FF-8C56-6FD60BEBACDD}"/>
    <cellStyle name="Millares 3 2 5 2 3 2 2 3" xfId="31159" xr:uid="{421AD2C6-471C-4232-B66D-DD729366FFB2}"/>
    <cellStyle name="Millares 3 2 5 2 3 2 3" xfId="15673" xr:uid="{59B1CE9F-5822-4534-9D8C-D69EB28355DD}"/>
    <cellStyle name="Millares 3 2 5 2 3 2 3 2" xfId="36321" xr:uid="{3EC7D434-4A2B-45D8-A58C-7DB01C61756E}"/>
    <cellStyle name="Millares 3 2 5 2 3 2 4" xfId="25997" xr:uid="{DBFE1363-CAFA-41DE-AA90-87902CA37A06}"/>
    <cellStyle name="Millares 3 2 5 2 3 3" xfId="7930" xr:uid="{7A14A6E5-3DE1-40AC-BC03-E85F3DEF6555}"/>
    <cellStyle name="Millares 3 2 5 2 3 3 2" xfId="18254" xr:uid="{A0547A42-AF8E-4C56-8BB3-6E07954638EE}"/>
    <cellStyle name="Millares 3 2 5 2 3 3 2 2" xfId="38902" xr:uid="{9B463DDD-CA1C-4537-A460-220C83F10B95}"/>
    <cellStyle name="Millares 3 2 5 2 3 3 3" xfId="28578" xr:uid="{4092F8E9-AA7A-45A2-926D-D9D55A8DB24A}"/>
    <cellStyle name="Millares 3 2 5 2 3 4" xfId="13092" xr:uid="{FDEB4084-BC85-4AFC-A9E5-08F671BEA243}"/>
    <cellStyle name="Millares 3 2 5 2 3 4 2" xfId="33740" xr:uid="{97573640-7F25-48EC-A721-6D6E6A5BAF47}"/>
    <cellStyle name="Millares 3 2 5 2 3 5" xfId="23416" xr:uid="{79521CDD-BECA-4649-A6C3-C8D371657AD0}"/>
    <cellStyle name="Millares 3 2 5 2 4" xfId="4059" xr:uid="{AEF827E9-15BA-448D-A386-59B16D4EE433}"/>
    <cellStyle name="Millares 3 2 5 2 4 2" xfId="9221" xr:uid="{EA890B20-4BB3-4DE9-83C2-5D600A0199DF}"/>
    <cellStyle name="Millares 3 2 5 2 4 2 2" xfId="19545" xr:uid="{37ED0DFD-F2A5-4D96-B51A-818F2A6666D4}"/>
    <cellStyle name="Millares 3 2 5 2 4 2 2 2" xfId="40193" xr:uid="{ACBD2E45-016B-4576-A1E3-64FFD9062A02}"/>
    <cellStyle name="Millares 3 2 5 2 4 2 3" xfId="29869" xr:uid="{C0D404AB-A5C6-4BF6-AA39-AB9E10E88606}"/>
    <cellStyle name="Millares 3 2 5 2 4 3" xfId="14383" xr:uid="{45D54485-4DF2-4EF7-904E-60639F5E01DB}"/>
    <cellStyle name="Millares 3 2 5 2 4 3 2" xfId="35031" xr:uid="{E5C521FF-9582-4035-A14E-83D244D330DA}"/>
    <cellStyle name="Millares 3 2 5 2 4 4" xfId="24707" xr:uid="{EFE602BD-2961-44B7-8CF7-EF3615FEE681}"/>
    <cellStyle name="Millares 3 2 5 2 5" xfId="6640" xr:uid="{8058A8D1-65F4-41E3-A1B4-4C9EB410FC40}"/>
    <cellStyle name="Millares 3 2 5 2 5 2" xfId="16964" xr:uid="{57915809-F6A6-4B6B-8BFB-3235CFAE8A9D}"/>
    <cellStyle name="Millares 3 2 5 2 5 2 2" xfId="37612" xr:uid="{D0793BBF-75E3-4602-8936-E749262E180A}"/>
    <cellStyle name="Millares 3 2 5 2 5 3" xfId="27288" xr:uid="{44197C3F-D649-402B-8B33-3BCF1EDA4538}"/>
    <cellStyle name="Millares 3 2 5 2 6" xfId="11802" xr:uid="{28466094-F117-47D6-9161-203A1F5C56F5}"/>
    <cellStyle name="Millares 3 2 5 2 6 2" xfId="32450" xr:uid="{94FE461C-D840-4AD8-ABF1-BC60B2B49E00}"/>
    <cellStyle name="Millares 3 2 5 2 7" xfId="22126" xr:uid="{E08B69E7-2D3C-408F-AB0C-36D0386DE18D}"/>
    <cellStyle name="Millares 3 2 5 3" xfId="2075" xr:uid="{00000000-0005-0000-0000-000058060000}"/>
    <cellStyle name="Millares 3 2 5 3 2" xfId="3412" xr:uid="{2DBD8195-3A5F-47B7-A47B-5B51F3309A25}"/>
    <cellStyle name="Millares 3 2 5 3 2 2" xfId="5993" xr:uid="{5EC2CF7E-6FF5-4C80-BE67-3C933A51501E}"/>
    <cellStyle name="Millares 3 2 5 3 2 2 2" xfId="11155" xr:uid="{12D6FB13-10E0-4F34-8475-F3071334B7BB}"/>
    <cellStyle name="Millares 3 2 5 3 2 2 2 2" xfId="21479" xr:uid="{1D6204A1-C47B-4D85-BD3B-2D35FD6B4504}"/>
    <cellStyle name="Millares 3 2 5 3 2 2 2 2 2" xfId="42127" xr:uid="{112ACB18-4EA6-4749-8829-05DF6CAF3959}"/>
    <cellStyle name="Millares 3 2 5 3 2 2 2 3" xfId="31803" xr:uid="{AA31B07B-8A47-4DFB-8F3B-F5006AA20F51}"/>
    <cellStyle name="Millares 3 2 5 3 2 2 3" xfId="16317" xr:uid="{C35BCC16-8CC6-4081-8B69-3D3BBDFD5B77}"/>
    <cellStyle name="Millares 3 2 5 3 2 2 3 2" xfId="36965" xr:uid="{3F7823BA-C1F8-465F-9F37-32D1BAD36D5A}"/>
    <cellStyle name="Millares 3 2 5 3 2 2 4" xfId="26641" xr:uid="{D1B55282-0BEE-4AA0-B263-07F98CF44487}"/>
    <cellStyle name="Millares 3 2 5 3 2 3" xfId="8574" xr:uid="{2CF563E7-23E9-4587-9DD8-87009E8F5230}"/>
    <cellStyle name="Millares 3 2 5 3 2 3 2" xfId="18898" xr:uid="{F2DFCA1F-F69E-44A1-94A9-4A4AD1A959E8}"/>
    <cellStyle name="Millares 3 2 5 3 2 3 2 2" xfId="39546" xr:uid="{0FB5CE5A-520B-4C13-BC39-D8260010F464}"/>
    <cellStyle name="Millares 3 2 5 3 2 3 3" xfId="29222" xr:uid="{24423209-E240-4863-B19E-45EE3DF92AF6}"/>
    <cellStyle name="Millares 3 2 5 3 2 4" xfId="13736" xr:uid="{B01CE373-5331-45F3-AA97-A322862B9377}"/>
    <cellStyle name="Millares 3 2 5 3 2 4 2" xfId="34384" xr:uid="{AE952B15-F723-41E6-B0F2-A03E35B64719}"/>
    <cellStyle name="Millares 3 2 5 3 2 5" xfId="24060" xr:uid="{CF533C17-0823-4126-B1ED-E735F4063901}"/>
    <cellStyle name="Millares 3 2 5 3 3" xfId="4703" xr:uid="{E1EA18B6-B8AB-4307-8CEA-63F281555BA7}"/>
    <cellStyle name="Millares 3 2 5 3 3 2" xfId="9865" xr:uid="{DD7785A5-9907-471D-9E27-0E65C881F630}"/>
    <cellStyle name="Millares 3 2 5 3 3 2 2" xfId="20189" xr:uid="{039AD6ED-9AAC-4F71-A8A0-1696F7199639}"/>
    <cellStyle name="Millares 3 2 5 3 3 2 2 2" xfId="40837" xr:uid="{45994331-D6AC-4360-8472-E06055556991}"/>
    <cellStyle name="Millares 3 2 5 3 3 2 3" xfId="30513" xr:uid="{184D938E-9E79-48B3-BBD7-375315076404}"/>
    <cellStyle name="Millares 3 2 5 3 3 3" xfId="15027" xr:uid="{A6AD7C06-3D03-4E0D-8F21-614D367A8D33}"/>
    <cellStyle name="Millares 3 2 5 3 3 3 2" xfId="35675" xr:uid="{23386C61-7FA0-4C75-AEDC-77B61D09C713}"/>
    <cellStyle name="Millares 3 2 5 3 3 4" xfId="25351" xr:uid="{68C9496A-28C9-47AE-8FB2-B8FAC36F9B8D}"/>
    <cellStyle name="Millares 3 2 5 3 4" xfId="7284" xr:uid="{53163796-C10A-45FA-A657-351AA37A9F3E}"/>
    <cellStyle name="Millares 3 2 5 3 4 2" xfId="17608" xr:uid="{192CA43B-7D76-4D49-BC3A-40233BECBF33}"/>
    <cellStyle name="Millares 3 2 5 3 4 2 2" xfId="38256" xr:uid="{B9CF3C2E-61D9-4691-92D6-ADF346736A06}"/>
    <cellStyle name="Millares 3 2 5 3 4 3" xfId="27932" xr:uid="{77B9E00A-4F05-4A27-97A1-1595EEEEA2F9}"/>
    <cellStyle name="Millares 3 2 5 3 5" xfId="12446" xr:uid="{382F8F29-1A82-4BC6-A81B-8EEE7C9BA520}"/>
    <cellStyle name="Millares 3 2 5 3 5 2" xfId="33094" xr:uid="{FD76884F-81C7-467B-9177-5153564167B4}"/>
    <cellStyle name="Millares 3 2 5 3 6" xfId="22770" xr:uid="{FFAFCC1A-B5EA-4EE0-9C60-9A78A5624B88}"/>
    <cellStyle name="Millares 3 2 5 4" xfId="2767" xr:uid="{97D18ACD-DF27-465E-924D-70F471F24B9C}"/>
    <cellStyle name="Millares 3 2 5 4 2" xfId="5348" xr:uid="{2537C055-FBD1-4FA7-9203-605E2E5E6512}"/>
    <cellStyle name="Millares 3 2 5 4 2 2" xfId="10510" xr:uid="{B1BD9F00-4A0D-4364-9192-6308C0A4BF8E}"/>
    <cellStyle name="Millares 3 2 5 4 2 2 2" xfId="20834" xr:uid="{3891E09A-9B77-4BBA-97FF-69DE55526EA5}"/>
    <cellStyle name="Millares 3 2 5 4 2 2 2 2" xfId="41482" xr:uid="{48F648E5-03B5-4AD6-B078-97895CF3EF0C}"/>
    <cellStyle name="Millares 3 2 5 4 2 2 3" xfId="31158" xr:uid="{587E0BE6-3CE1-4F12-9CFE-06A18E422479}"/>
    <cellStyle name="Millares 3 2 5 4 2 3" xfId="15672" xr:uid="{0FE62F85-A3CA-409C-A4D0-511B5D409B26}"/>
    <cellStyle name="Millares 3 2 5 4 2 3 2" xfId="36320" xr:uid="{6ECFE82B-2B67-4088-ACC6-22DB4F51016D}"/>
    <cellStyle name="Millares 3 2 5 4 2 4" xfId="25996" xr:uid="{A05822A9-9F16-4D73-B230-30996FC71D6C}"/>
    <cellStyle name="Millares 3 2 5 4 3" xfId="7929" xr:uid="{528E36D5-63FB-4F5D-B41E-E5FFB33FA2AE}"/>
    <cellStyle name="Millares 3 2 5 4 3 2" xfId="18253" xr:uid="{C9860C72-2251-4458-B8A8-696FA153D10E}"/>
    <cellStyle name="Millares 3 2 5 4 3 2 2" xfId="38901" xr:uid="{CE332997-153F-4099-BAE3-959995D8C218}"/>
    <cellStyle name="Millares 3 2 5 4 3 3" xfId="28577" xr:uid="{33C83AD8-D015-4908-8794-754DF89CFB0B}"/>
    <cellStyle name="Millares 3 2 5 4 4" xfId="13091" xr:uid="{D5434A38-BD8E-4634-8BFC-0583B63B71C4}"/>
    <cellStyle name="Millares 3 2 5 4 4 2" xfId="33739" xr:uid="{E33E3A9F-08F2-4ED2-9A0A-562A0BDAC83B}"/>
    <cellStyle name="Millares 3 2 5 4 5" xfId="23415" xr:uid="{C00CF4FB-4E87-41C3-8CD5-00AFD779A0C5}"/>
    <cellStyle name="Millares 3 2 5 5" xfId="4058" xr:uid="{01778DE7-3DD8-4C65-A82A-E2947AA4D618}"/>
    <cellStyle name="Millares 3 2 5 5 2" xfId="9220" xr:uid="{8ACE5C95-DF27-40CD-B2CA-7161E9105E0E}"/>
    <cellStyle name="Millares 3 2 5 5 2 2" xfId="19544" xr:uid="{0795D5D4-52ED-401A-8925-CDF5C2EA89A2}"/>
    <cellStyle name="Millares 3 2 5 5 2 2 2" xfId="40192" xr:uid="{810456AF-ECBE-4683-A409-A0C6E16B5454}"/>
    <cellStyle name="Millares 3 2 5 5 2 3" xfId="29868" xr:uid="{76BD8912-3336-4C17-9D3B-AAF655D37163}"/>
    <cellStyle name="Millares 3 2 5 5 3" xfId="14382" xr:uid="{44DED45D-97DE-4404-A231-6C60C24CE057}"/>
    <cellStyle name="Millares 3 2 5 5 3 2" xfId="35030" xr:uid="{E6BA1C82-C7B7-4DDB-9C49-58A0B573F19E}"/>
    <cellStyle name="Millares 3 2 5 5 4" xfId="24706" xr:uid="{8B243550-0109-401B-96C9-80E0C8ACFBFA}"/>
    <cellStyle name="Millares 3 2 5 6" xfId="6639" xr:uid="{0A8C82B2-6880-4375-9FE6-2283CB62BC56}"/>
    <cellStyle name="Millares 3 2 5 6 2" xfId="16963" xr:uid="{9239305D-6131-4B77-BDEA-7E4D05A087C4}"/>
    <cellStyle name="Millares 3 2 5 6 2 2" xfId="37611" xr:uid="{1F17E8BA-78C8-40EC-9689-AC36F60C4F22}"/>
    <cellStyle name="Millares 3 2 5 6 3" xfId="27287" xr:uid="{3503C6D4-19D9-4A0A-BF77-30D9DEE59148}"/>
    <cellStyle name="Millares 3 2 5 7" xfId="11801" xr:uid="{D33F561C-F235-4AB2-A741-7CC30A4411DA}"/>
    <cellStyle name="Millares 3 2 5 7 2" xfId="32449" xr:uid="{D9D23025-A8A4-469C-B3A3-7AADEF4BC6BA}"/>
    <cellStyle name="Millares 3 2 5 8" xfId="22125" xr:uid="{7F035EA5-CA7D-467E-BE1F-70EEA839564E}"/>
    <cellStyle name="Millares 3 2 6" xfId="1103" xr:uid="{00000000-0005-0000-0000-000059060000}"/>
    <cellStyle name="Millares 3 2 6 2" xfId="1104" xr:uid="{00000000-0005-0000-0000-00005A060000}"/>
    <cellStyle name="Millares 3 2 6 2 2" xfId="2078" xr:uid="{00000000-0005-0000-0000-00005B060000}"/>
    <cellStyle name="Millares 3 2 6 2 2 2" xfId="3415" xr:uid="{9BE7C932-61B3-45B9-A157-8AA8557EB0C3}"/>
    <cellStyle name="Millares 3 2 6 2 2 2 2" xfId="5996" xr:uid="{A314BC38-CEA4-41A6-8D22-8957FF7C6EE4}"/>
    <cellStyle name="Millares 3 2 6 2 2 2 2 2" xfId="11158" xr:uid="{E678633A-FE14-41BA-B1DB-B19A66FEFA7E}"/>
    <cellStyle name="Millares 3 2 6 2 2 2 2 2 2" xfId="21482" xr:uid="{9BEA19EA-EE92-414D-9040-939DDBDA55C6}"/>
    <cellStyle name="Millares 3 2 6 2 2 2 2 2 2 2" xfId="42130" xr:uid="{845A18AD-9FF5-4D60-A291-EB21F4ED87EA}"/>
    <cellStyle name="Millares 3 2 6 2 2 2 2 2 3" xfId="31806" xr:uid="{F65212D3-ECDC-4A37-A750-270D1831E337}"/>
    <cellStyle name="Millares 3 2 6 2 2 2 2 3" xfId="16320" xr:uid="{F29E9E89-37C8-4B2D-86F7-D714E3766782}"/>
    <cellStyle name="Millares 3 2 6 2 2 2 2 3 2" xfId="36968" xr:uid="{9B0DF503-2084-4DD9-A3F3-519F8BD31E9E}"/>
    <cellStyle name="Millares 3 2 6 2 2 2 2 4" xfId="26644" xr:uid="{A72DA0AF-EA8C-4A0C-8396-63BF2108502D}"/>
    <cellStyle name="Millares 3 2 6 2 2 2 3" xfId="8577" xr:uid="{4A7C80E3-B9D7-4EF9-8EF8-5F8951B8E7C8}"/>
    <cellStyle name="Millares 3 2 6 2 2 2 3 2" xfId="18901" xr:uid="{0E691421-F4B8-4686-8D27-6407658044FE}"/>
    <cellStyle name="Millares 3 2 6 2 2 2 3 2 2" xfId="39549" xr:uid="{547D1429-AA45-4B58-80F0-422D3154CD20}"/>
    <cellStyle name="Millares 3 2 6 2 2 2 3 3" xfId="29225" xr:uid="{6BB90B8B-D82A-4FC0-81EE-7A9DC728F54D}"/>
    <cellStyle name="Millares 3 2 6 2 2 2 4" xfId="13739" xr:uid="{E094220A-0F24-44D0-84B1-CA7700A37C8E}"/>
    <cellStyle name="Millares 3 2 6 2 2 2 4 2" xfId="34387" xr:uid="{0751CBFB-5321-4743-A414-5642AA8DFB0D}"/>
    <cellStyle name="Millares 3 2 6 2 2 2 5" xfId="24063" xr:uid="{F5C9EAF6-04A4-49E2-89F8-9A8AEACB0B1B}"/>
    <cellStyle name="Millares 3 2 6 2 2 3" xfId="4706" xr:uid="{9BA9AF16-0F44-4966-BA38-863E153615F9}"/>
    <cellStyle name="Millares 3 2 6 2 2 3 2" xfId="9868" xr:uid="{4DFB358B-DD6B-402A-8CB8-1AF2754AF74B}"/>
    <cellStyle name="Millares 3 2 6 2 2 3 2 2" xfId="20192" xr:uid="{52A4A81F-1054-411F-BA25-3CB1DD4D6AD9}"/>
    <cellStyle name="Millares 3 2 6 2 2 3 2 2 2" xfId="40840" xr:uid="{632478DF-34C4-4542-AD90-04EE1CB0EAF9}"/>
    <cellStyle name="Millares 3 2 6 2 2 3 2 3" xfId="30516" xr:uid="{D0838AC0-2647-4022-90C9-F43E0F838503}"/>
    <cellStyle name="Millares 3 2 6 2 2 3 3" xfId="15030" xr:uid="{9F064FA3-A410-4BD1-A0E5-7A5E54A43651}"/>
    <cellStyle name="Millares 3 2 6 2 2 3 3 2" xfId="35678" xr:uid="{93D68C0C-1E6C-42A8-A4A9-8113A69216D3}"/>
    <cellStyle name="Millares 3 2 6 2 2 3 4" xfId="25354" xr:uid="{945CDA52-B892-483A-B654-9D49094A9592}"/>
    <cellStyle name="Millares 3 2 6 2 2 4" xfId="7287" xr:uid="{FBDF8876-0321-4BE1-A7FD-85ED5E22DC54}"/>
    <cellStyle name="Millares 3 2 6 2 2 4 2" xfId="17611" xr:uid="{49AB16C0-9832-413E-AF46-A475FE739EF1}"/>
    <cellStyle name="Millares 3 2 6 2 2 4 2 2" xfId="38259" xr:uid="{E46C6492-1090-4567-B9FF-FE391DC0FD61}"/>
    <cellStyle name="Millares 3 2 6 2 2 4 3" xfId="27935" xr:uid="{9895C64B-96EB-4A73-A3A6-9504483B85BC}"/>
    <cellStyle name="Millares 3 2 6 2 2 5" xfId="12449" xr:uid="{51030E96-F819-4807-ACC4-0E53E860BEF3}"/>
    <cellStyle name="Millares 3 2 6 2 2 5 2" xfId="33097" xr:uid="{C8D72C6A-8423-41A2-825B-3D22BAFBA99C}"/>
    <cellStyle name="Millares 3 2 6 2 2 6" xfId="22773" xr:uid="{9A824800-A79C-49E6-AF3A-170306E7178F}"/>
    <cellStyle name="Millares 3 2 6 2 3" xfId="2770" xr:uid="{12A80816-E7EE-4165-862D-AF096348FADC}"/>
    <cellStyle name="Millares 3 2 6 2 3 2" xfId="5351" xr:uid="{EE83FD9B-3AF4-46F2-8E4D-34FA7B2DB23F}"/>
    <cellStyle name="Millares 3 2 6 2 3 2 2" xfId="10513" xr:uid="{DF35B8BB-AF73-4B7C-AD0E-116207146E17}"/>
    <cellStyle name="Millares 3 2 6 2 3 2 2 2" xfId="20837" xr:uid="{56A5EEF6-8352-4070-9A1D-1EC0812FCF11}"/>
    <cellStyle name="Millares 3 2 6 2 3 2 2 2 2" xfId="41485" xr:uid="{3F78F921-5B21-4DDA-954A-AE633FD63849}"/>
    <cellStyle name="Millares 3 2 6 2 3 2 2 3" xfId="31161" xr:uid="{B43F663C-C24F-49FB-8C85-E1B025D52278}"/>
    <cellStyle name="Millares 3 2 6 2 3 2 3" xfId="15675" xr:uid="{E6FCE334-4037-4CF2-B9B2-892F116134B7}"/>
    <cellStyle name="Millares 3 2 6 2 3 2 3 2" xfId="36323" xr:uid="{F2E743C5-E71D-441D-B84F-9FACD94A6C46}"/>
    <cellStyle name="Millares 3 2 6 2 3 2 4" xfId="25999" xr:uid="{871C0EAA-61F3-4D66-813E-562DB118ED35}"/>
    <cellStyle name="Millares 3 2 6 2 3 3" xfId="7932" xr:uid="{CE25F729-B708-4DC0-8509-87766E4F6B8B}"/>
    <cellStyle name="Millares 3 2 6 2 3 3 2" xfId="18256" xr:uid="{696B72FD-6AEB-484C-AC18-74B52A1F02A9}"/>
    <cellStyle name="Millares 3 2 6 2 3 3 2 2" xfId="38904" xr:uid="{27971F37-745F-4D5C-BDB5-C915A40F7AB9}"/>
    <cellStyle name="Millares 3 2 6 2 3 3 3" xfId="28580" xr:uid="{41D6EBCE-4698-444F-BD44-647EFB4A5190}"/>
    <cellStyle name="Millares 3 2 6 2 3 4" xfId="13094" xr:uid="{F39E75D0-1D1A-4FBA-B24D-032696A7D81F}"/>
    <cellStyle name="Millares 3 2 6 2 3 4 2" xfId="33742" xr:uid="{79DA3AD8-74D2-48BE-B12F-982E1428A55D}"/>
    <cellStyle name="Millares 3 2 6 2 3 5" xfId="23418" xr:uid="{74998A6A-9548-47AD-AC3F-4BFBCEE6E602}"/>
    <cellStyle name="Millares 3 2 6 2 4" xfId="4061" xr:uid="{C5E1517C-4E93-4131-8B78-AA59E1800D18}"/>
    <cellStyle name="Millares 3 2 6 2 4 2" xfId="9223" xr:uid="{E964DC46-F9DC-48F6-8A60-0A8634CD177C}"/>
    <cellStyle name="Millares 3 2 6 2 4 2 2" xfId="19547" xr:uid="{389C560C-A87C-4074-9183-47ED4522252D}"/>
    <cellStyle name="Millares 3 2 6 2 4 2 2 2" xfId="40195" xr:uid="{E8CFCA1C-6A28-46EE-A4D9-FC34038CAEC1}"/>
    <cellStyle name="Millares 3 2 6 2 4 2 3" xfId="29871" xr:uid="{917701C1-4778-4F03-A66E-BF02329C64BE}"/>
    <cellStyle name="Millares 3 2 6 2 4 3" xfId="14385" xr:uid="{6D4028E0-0E63-4415-8F1B-0695527CCA04}"/>
    <cellStyle name="Millares 3 2 6 2 4 3 2" xfId="35033" xr:uid="{335A610E-7E0C-4D17-9F51-FD14F3A2978F}"/>
    <cellStyle name="Millares 3 2 6 2 4 4" xfId="24709" xr:uid="{012B5BA2-3AF6-4E2A-99A4-D0291E59094A}"/>
    <cellStyle name="Millares 3 2 6 2 5" xfId="6642" xr:uid="{67E3468F-2CA7-4616-9F39-118356DA7529}"/>
    <cellStyle name="Millares 3 2 6 2 5 2" xfId="16966" xr:uid="{51F2833B-61B2-418E-90A7-565FE3546C3A}"/>
    <cellStyle name="Millares 3 2 6 2 5 2 2" xfId="37614" xr:uid="{49B32A49-AE26-4853-9D5C-2A1BF8BCF2E8}"/>
    <cellStyle name="Millares 3 2 6 2 5 3" xfId="27290" xr:uid="{FDF30080-238C-4752-97C6-9955C03FD456}"/>
    <cellStyle name="Millares 3 2 6 2 6" xfId="11804" xr:uid="{03F37C8E-2F33-4DC0-B8AB-E4B90AF5D48C}"/>
    <cellStyle name="Millares 3 2 6 2 6 2" xfId="32452" xr:uid="{3A74E560-D1BD-4335-B995-D43856C5EB7F}"/>
    <cellStyle name="Millares 3 2 6 2 7" xfId="22128" xr:uid="{6F69CA11-96C0-4903-BD01-B78A73E8A98F}"/>
    <cellStyle name="Millares 3 2 6 3" xfId="2077" xr:uid="{00000000-0005-0000-0000-00005C060000}"/>
    <cellStyle name="Millares 3 2 6 3 2" xfId="3414" xr:uid="{F8D4B045-5AEF-4D99-89E4-92715FE6034C}"/>
    <cellStyle name="Millares 3 2 6 3 2 2" xfId="5995" xr:uid="{E6683DCD-EC1F-476E-8B94-696180EC53EC}"/>
    <cellStyle name="Millares 3 2 6 3 2 2 2" xfId="11157" xr:uid="{5430D0CC-8882-4F60-9E82-AB6FE497B652}"/>
    <cellStyle name="Millares 3 2 6 3 2 2 2 2" xfId="21481" xr:uid="{18D0ABCB-E4CE-4A8B-9113-28A363D269EC}"/>
    <cellStyle name="Millares 3 2 6 3 2 2 2 2 2" xfId="42129" xr:uid="{33D4E9E8-BCDB-44F8-8703-230E4423BAED}"/>
    <cellStyle name="Millares 3 2 6 3 2 2 2 3" xfId="31805" xr:uid="{C18FFC8E-0A6D-4CB2-97F2-F9EA5ECE3672}"/>
    <cellStyle name="Millares 3 2 6 3 2 2 3" xfId="16319" xr:uid="{F428A7F5-CA2C-4A11-ABF5-0E887F87C6CF}"/>
    <cellStyle name="Millares 3 2 6 3 2 2 3 2" xfId="36967" xr:uid="{7ADE4227-38EC-4C3F-9E2C-1DE941F0ACD7}"/>
    <cellStyle name="Millares 3 2 6 3 2 2 4" xfId="26643" xr:uid="{03DB2481-DDA7-41E7-A8A9-17798239E17E}"/>
    <cellStyle name="Millares 3 2 6 3 2 3" xfId="8576" xr:uid="{7C288841-69D9-4558-A01D-FE739B9556B3}"/>
    <cellStyle name="Millares 3 2 6 3 2 3 2" xfId="18900" xr:uid="{9390AB39-AEFC-4E12-BB29-145D1721D8D8}"/>
    <cellStyle name="Millares 3 2 6 3 2 3 2 2" xfId="39548" xr:uid="{0637D7E6-0115-4E80-A70F-C0419D0CF608}"/>
    <cellStyle name="Millares 3 2 6 3 2 3 3" xfId="29224" xr:uid="{0A6649FF-D504-42D2-9B0C-261A48F16E76}"/>
    <cellStyle name="Millares 3 2 6 3 2 4" xfId="13738" xr:uid="{EB6649DE-2ABE-4983-AF7B-A8DCF525BA80}"/>
    <cellStyle name="Millares 3 2 6 3 2 4 2" xfId="34386" xr:uid="{FB8246E5-6B82-418A-96D9-DCCE7B398C43}"/>
    <cellStyle name="Millares 3 2 6 3 2 5" xfId="24062" xr:uid="{59251CA2-92B8-4F72-A5D4-C7A5F34F6F3B}"/>
    <cellStyle name="Millares 3 2 6 3 3" xfId="4705" xr:uid="{4C921DC7-AA86-4CC6-84CC-CBDC37EFDDD7}"/>
    <cellStyle name="Millares 3 2 6 3 3 2" xfId="9867" xr:uid="{0670E6B3-D223-45C1-8304-71499ED3AA77}"/>
    <cellStyle name="Millares 3 2 6 3 3 2 2" xfId="20191" xr:uid="{97DD747D-D7BA-4F31-8A2B-23ABEB7B668F}"/>
    <cellStyle name="Millares 3 2 6 3 3 2 2 2" xfId="40839" xr:uid="{DF35A981-1B81-4D88-B517-B91DE93958B2}"/>
    <cellStyle name="Millares 3 2 6 3 3 2 3" xfId="30515" xr:uid="{DE4D6D1E-48E6-4A25-880B-7CCE5ACB48E9}"/>
    <cellStyle name="Millares 3 2 6 3 3 3" xfId="15029" xr:uid="{8AAF7675-B014-4A55-931D-E3D9DDCC2D81}"/>
    <cellStyle name="Millares 3 2 6 3 3 3 2" xfId="35677" xr:uid="{DF30F00A-3F43-402A-A8FE-F906A3F19309}"/>
    <cellStyle name="Millares 3 2 6 3 3 4" xfId="25353" xr:uid="{2CB89F14-1DCE-4FE5-A50C-B298AFB3B412}"/>
    <cellStyle name="Millares 3 2 6 3 4" xfId="7286" xr:uid="{EA9D0C36-BE64-47DC-84C5-8C34A744A03C}"/>
    <cellStyle name="Millares 3 2 6 3 4 2" xfId="17610" xr:uid="{6557676A-472E-48F3-8472-253C63035285}"/>
    <cellStyle name="Millares 3 2 6 3 4 2 2" xfId="38258" xr:uid="{E6D91D9C-3FC0-4958-9D4D-BBE91ECB39A2}"/>
    <cellStyle name="Millares 3 2 6 3 4 3" xfId="27934" xr:uid="{9350574C-8E75-41E3-9A37-9FE06F41F594}"/>
    <cellStyle name="Millares 3 2 6 3 5" xfId="12448" xr:uid="{791457EE-8DD0-4CD4-ACA3-C6F704DE5C8A}"/>
    <cellStyle name="Millares 3 2 6 3 5 2" xfId="33096" xr:uid="{344BE057-6F6A-4AF8-A2A4-FE5EF4B2DDA6}"/>
    <cellStyle name="Millares 3 2 6 3 6" xfId="22772" xr:uid="{DAC57483-0AC9-4176-B614-090A76C1F753}"/>
    <cellStyle name="Millares 3 2 6 4" xfId="2769" xr:uid="{E8815420-91EA-479D-93ED-243D9B6ADFF2}"/>
    <cellStyle name="Millares 3 2 6 4 2" xfId="5350" xr:uid="{D0D562B1-E884-4A21-BB8F-56E013E7F22D}"/>
    <cellStyle name="Millares 3 2 6 4 2 2" xfId="10512" xr:uid="{6E18B39E-2C12-4981-B642-EFF9AFCA69B2}"/>
    <cellStyle name="Millares 3 2 6 4 2 2 2" xfId="20836" xr:uid="{55FBACE7-334C-4B07-AA37-C5E5BAAF4146}"/>
    <cellStyle name="Millares 3 2 6 4 2 2 2 2" xfId="41484" xr:uid="{E7D57B78-BD1C-4517-95A1-32477BA84583}"/>
    <cellStyle name="Millares 3 2 6 4 2 2 3" xfId="31160" xr:uid="{D0B03D4D-B908-4DD1-B3A1-41FE90421294}"/>
    <cellStyle name="Millares 3 2 6 4 2 3" xfId="15674" xr:uid="{3A6C03DD-C9EB-494C-A0AF-2A9B1EDB0247}"/>
    <cellStyle name="Millares 3 2 6 4 2 3 2" xfId="36322" xr:uid="{50B8EC20-6FE0-4394-BB79-DCF6BF162429}"/>
    <cellStyle name="Millares 3 2 6 4 2 4" xfId="25998" xr:uid="{2D51CE59-4A9A-4EBF-A1CA-E06E3DEA3E1E}"/>
    <cellStyle name="Millares 3 2 6 4 3" xfId="7931" xr:uid="{4D5F3862-ADC1-4338-94A6-055CF22DD5BC}"/>
    <cellStyle name="Millares 3 2 6 4 3 2" xfId="18255" xr:uid="{6C2E1190-E0F3-4B53-83E4-947EBB2FD3CD}"/>
    <cellStyle name="Millares 3 2 6 4 3 2 2" xfId="38903" xr:uid="{7675CBF2-C419-40B6-AEB7-1F762DCD1605}"/>
    <cellStyle name="Millares 3 2 6 4 3 3" xfId="28579" xr:uid="{4E6334E6-FFE2-44B2-866A-D94EBA89DA5E}"/>
    <cellStyle name="Millares 3 2 6 4 4" xfId="13093" xr:uid="{B29782B3-A82E-4550-A322-DCE2463D076F}"/>
    <cellStyle name="Millares 3 2 6 4 4 2" xfId="33741" xr:uid="{736F6DFD-A97E-4CBA-8FF0-98634596E8A4}"/>
    <cellStyle name="Millares 3 2 6 4 5" xfId="23417" xr:uid="{FEE37827-4741-4E13-884E-E3AB64B744E3}"/>
    <cellStyle name="Millares 3 2 6 5" xfId="4060" xr:uid="{C6A8CD46-3946-4345-9B92-11E4C0F17473}"/>
    <cellStyle name="Millares 3 2 6 5 2" xfId="9222" xr:uid="{85F00C10-8D7E-4C24-8562-329B0E20DD3B}"/>
    <cellStyle name="Millares 3 2 6 5 2 2" xfId="19546" xr:uid="{FD626342-CD62-4490-AFF3-E2B221BDE358}"/>
    <cellStyle name="Millares 3 2 6 5 2 2 2" xfId="40194" xr:uid="{649D25D6-3E09-455E-86B0-3208873AD554}"/>
    <cellStyle name="Millares 3 2 6 5 2 3" xfId="29870" xr:uid="{E1907C35-708E-4F40-9329-4902A6C72074}"/>
    <cellStyle name="Millares 3 2 6 5 3" xfId="14384" xr:uid="{04E43D7D-4BDC-4465-AE98-FE1C9599B86E}"/>
    <cellStyle name="Millares 3 2 6 5 3 2" xfId="35032" xr:uid="{15A79842-74EE-483B-9334-4F4E4E5F95C8}"/>
    <cellStyle name="Millares 3 2 6 5 4" xfId="24708" xr:uid="{B18B1C71-60D4-4F9D-9A54-80A1783AB102}"/>
    <cellStyle name="Millares 3 2 6 6" xfId="6641" xr:uid="{E8605D38-BFC6-4C00-9926-1BE2929DA666}"/>
    <cellStyle name="Millares 3 2 6 6 2" xfId="16965" xr:uid="{3196FF9E-8CDD-46BD-B202-4E3935F98F0F}"/>
    <cellStyle name="Millares 3 2 6 6 2 2" xfId="37613" xr:uid="{0FE0A3E1-3F6E-4342-9DFF-43659FDDBB7C}"/>
    <cellStyle name="Millares 3 2 6 6 3" xfId="27289" xr:uid="{76879790-C006-45EA-99E7-AFA4BD850F41}"/>
    <cellStyle name="Millares 3 2 6 7" xfId="11803" xr:uid="{A3041DAE-21B2-4679-9597-9326412D9044}"/>
    <cellStyle name="Millares 3 2 6 7 2" xfId="32451" xr:uid="{6EAED285-0E07-4D2B-B68C-6E95DBC4DFB7}"/>
    <cellStyle name="Millares 3 2 6 8" xfId="22127" xr:uid="{0B8E9504-50BF-494B-A0D3-22E12AE47CC2}"/>
    <cellStyle name="Millares 3 2 7" xfId="1105" xr:uid="{00000000-0005-0000-0000-00005D060000}"/>
    <cellStyle name="Millares 3 2 7 2" xfId="2079" xr:uid="{00000000-0005-0000-0000-00005E060000}"/>
    <cellStyle name="Millares 3 2 7 2 2" xfId="3416" xr:uid="{901953FD-7877-473F-BFC2-FE208DDE5A63}"/>
    <cellStyle name="Millares 3 2 7 2 2 2" xfId="5997" xr:uid="{FADE8617-95E2-4C1C-833D-27AF453E5AE8}"/>
    <cellStyle name="Millares 3 2 7 2 2 2 2" xfId="11159" xr:uid="{5885ADC8-AA5E-4629-AD6F-864AE0B39BDA}"/>
    <cellStyle name="Millares 3 2 7 2 2 2 2 2" xfId="21483" xr:uid="{172640AF-371E-4FA2-832F-CC27EB267780}"/>
    <cellStyle name="Millares 3 2 7 2 2 2 2 2 2" xfId="42131" xr:uid="{61C6E376-1E0A-491B-9E2A-14F848B54A76}"/>
    <cellStyle name="Millares 3 2 7 2 2 2 2 3" xfId="31807" xr:uid="{CCCAC301-31DE-452A-8DCD-03A9E28318E0}"/>
    <cellStyle name="Millares 3 2 7 2 2 2 3" xfId="16321" xr:uid="{4E8B5A74-0F5C-4E07-8FD5-52AB3927008B}"/>
    <cellStyle name="Millares 3 2 7 2 2 2 3 2" xfId="36969" xr:uid="{0E2A255C-84B7-4BF2-8AE5-B0A6E1F432FA}"/>
    <cellStyle name="Millares 3 2 7 2 2 2 4" xfId="26645" xr:uid="{5B9EC09F-7B03-4D17-9817-0B36C3BB2A58}"/>
    <cellStyle name="Millares 3 2 7 2 2 3" xfId="8578" xr:uid="{EFC614FF-16D0-4693-8766-6519A38E7838}"/>
    <cellStyle name="Millares 3 2 7 2 2 3 2" xfId="18902" xr:uid="{D59658BE-785F-4633-BB8A-3BA835543568}"/>
    <cellStyle name="Millares 3 2 7 2 2 3 2 2" xfId="39550" xr:uid="{A629BA2F-56F4-4F79-8646-A70621CDA25A}"/>
    <cellStyle name="Millares 3 2 7 2 2 3 3" xfId="29226" xr:uid="{AC0D6C78-C7D6-4039-B264-4CCAFF97E7A1}"/>
    <cellStyle name="Millares 3 2 7 2 2 4" xfId="13740" xr:uid="{815B588D-F413-46DE-BCF7-30BABF1B17A6}"/>
    <cellStyle name="Millares 3 2 7 2 2 4 2" xfId="34388" xr:uid="{7D0A0093-4F23-4843-A6F5-D98EAD091B13}"/>
    <cellStyle name="Millares 3 2 7 2 2 5" xfId="24064" xr:uid="{A098BA70-0876-4075-A288-2835C94FE7E7}"/>
    <cellStyle name="Millares 3 2 7 2 3" xfId="4707" xr:uid="{0C9D510B-E5C1-43E0-85D8-95A0E1979726}"/>
    <cellStyle name="Millares 3 2 7 2 3 2" xfId="9869" xr:uid="{24C3D403-ACF0-40E6-AD2E-98858ECBA8D8}"/>
    <cellStyle name="Millares 3 2 7 2 3 2 2" xfId="20193" xr:uid="{E2310C97-6614-4142-A7B2-5FBC575F272B}"/>
    <cellStyle name="Millares 3 2 7 2 3 2 2 2" xfId="40841" xr:uid="{8E850731-E86F-4866-84F4-5BED305CFD7A}"/>
    <cellStyle name="Millares 3 2 7 2 3 2 3" xfId="30517" xr:uid="{019E154F-A5B7-4E99-B953-7A7253FFABAB}"/>
    <cellStyle name="Millares 3 2 7 2 3 3" xfId="15031" xr:uid="{1A391EEA-BD8E-4B32-9378-CA66B977D659}"/>
    <cellStyle name="Millares 3 2 7 2 3 3 2" xfId="35679" xr:uid="{869C3EC2-B5D9-45DE-B479-01CC0EF19BEA}"/>
    <cellStyle name="Millares 3 2 7 2 3 4" xfId="25355" xr:uid="{3173577F-F42A-4154-BDE7-3AA220DDA84D}"/>
    <cellStyle name="Millares 3 2 7 2 4" xfId="7288" xr:uid="{587C2C8A-0A71-4E64-A6A0-55DDED032B70}"/>
    <cellStyle name="Millares 3 2 7 2 4 2" xfId="17612" xr:uid="{01FB6FB0-3CCF-491C-9877-9472A7B35810}"/>
    <cellStyle name="Millares 3 2 7 2 4 2 2" xfId="38260" xr:uid="{4B699164-E97A-419A-B7B7-BEB3B43DA41D}"/>
    <cellStyle name="Millares 3 2 7 2 4 3" xfId="27936" xr:uid="{6C15C522-D35E-4F54-BFF8-7ED9527A7F9E}"/>
    <cellStyle name="Millares 3 2 7 2 5" xfId="12450" xr:uid="{79F132DA-1C35-4B39-A4AD-DFDABFB02A72}"/>
    <cellStyle name="Millares 3 2 7 2 5 2" xfId="33098" xr:uid="{8C499041-0F2D-45E8-9B66-AD7D881AEAE3}"/>
    <cellStyle name="Millares 3 2 7 2 6" xfId="22774" xr:uid="{09A8C0B8-E54A-4C05-9E4C-39F45568A6F0}"/>
    <cellStyle name="Millares 3 2 7 3" xfId="2771" xr:uid="{C9FE84E9-9EAA-428D-BBEE-D58FE27B9260}"/>
    <cellStyle name="Millares 3 2 7 3 2" xfId="5352" xr:uid="{3ACFCBAB-ACB9-470A-96F5-2274863B69EB}"/>
    <cellStyle name="Millares 3 2 7 3 2 2" xfId="10514" xr:uid="{414BF6EE-B0E0-4006-A4A2-3C4452F4BD8E}"/>
    <cellStyle name="Millares 3 2 7 3 2 2 2" xfId="20838" xr:uid="{4F91CD2F-DB29-414D-9032-9A27DD1C12C0}"/>
    <cellStyle name="Millares 3 2 7 3 2 2 2 2" xfId="41486" xr:uid="{EA2D2392-147F-45F7-9473-68AD97B1A60F}"/>
    <cellStyle name="Millares 3 2 7 3 2 2 3" xfId="31162" xr:uid="{C6C3F17C-7810-4C50-9947-36D933025439}"/>
    <cellStyle name="Millares 3 2 7 3 2 3" xfId="15676" xr:uid="{819D480F-227B-4517-A3B3-A567F7888FEB}"/>
    <cellStyle name="Millares 3 2 7 3 2 3 2" xfId="36324" xr:uid="{D25B43C1-E6AE-4599-9E6E-5DA641E5FFA8}"/>
    <cellStyle name="Millares 3 2 7 3 2 4" xfId="26000" xr:uid="{7F2293E7-E5FC-4632-9BB1-2A3B7CC2ADD4}"/>
    <cellStyle name="Millares 3 2 7 3 3" xfId="7933" xr:uid="{62C3E750-FC5A-4A46-AE5D-02867213E421}"/>
    <cellStyle name="Millares 3 2 7 3 3 2" xfId="18257" xr:uid="{C76E6DD6-1D5D-4593-89D4-9143878CBB81}"/>
    <cellStyle name="Millares 3 2 7 3 3 2 2" xfId="38905" xr:uid="{222AB0F7-AF62-4A8B-A232-02091318C230}"/>
    <cellStyle name="Millares 3 2 7 3 3 3" xfId="28581" xr:uid="{C387B3C8-1A9F-47D8-A9E2-31FC8B3E997F}"/>
    <cellStyle name="Millares 3 2 7 3 4" xfId="13095" xr:uid="{80D56FDB-069A-44EF-9443-E416FEB9C069}"/>
    <cellStyle name="Millares 3 2 7 3 4 2" xfId="33743" xr:uid="{70A1B77C-696E-4D7B-BD75-CA42E1E44F9B}"/>
    <cellStyle name="Millares 3 2 7 3 5" xfId="23419" xr:uid="{1B1C3C7B-CDBB-4F46-BFAD-EEB4C110394B}"/>
    <cellStyle name="Millares 3 2 7 4" xfId="4062" xr:uid="{CCE38EFE-809C-4111-BFFE-A3D7AF573A2B}"/>
    <cellStyle name="Millares 3 2 7 4 2" xfId="9224" xr:uid="{98B2F278-3D1A-4FC0-A2A0-91643358E7E6}"/>
    <cellStyle name="Millares 3 2 7 4 2 2" xfId="19548" xr:uid="{92E596CA-F4AF-4329-8306-FF9A26A3E2C8}"/>
    <cellStyle name="Millares 3 2 7 4 2 2 2" xfId="40196" xr:uid="{69BCAE6B-9296-4854-BBB7-9DE1D72B2989}"/>
    <cellStyle name="Millares 3 2 7 4 2 3" xfId="29872" xr:uid="{675301A9-AE76-4B4E-848F-68326E62FF91}"/>
    <cellStyle name="Millares 3 2 7 4 3" xfId="14386" xr:uid="{58887AF6-0B9D-45D3-94FC-E1CDCB73DA34}"/>
    <cellStyle name="Millares 3 2 7 4 3 2" xfId="35034" xr:uid="{3BC9492E-1D0D-47B3-9B76-D80CE848B934}"/>
    <cellStyle name="Millares 3 2 7 4 4" xfId="24710" xr:uid="{91117B0F-21A1-419D-A854-FD002F7FD2FB}"/>
    <cellStyle name="Millares 3 2 7 5" xfId="6643" xr:uid="{70B0CA7C-6EED-4CDB-983F-191FE4C08440}"/>
    <cellStyle name="Millares 3 2 7 5 2" xfId="16967" xr:uid="{3CAB80D0-B024-424E-A1B2-2CE571842266}"/>
    <cellStyle name="Millares 3 2 7 5 2 2" xfId="37615" xr:uid="{29DBE5E6-FCD4-4D8E-9019-99EA0AE78E97}"/>
    <cellStyle name="Millares 3 2 7 5 3" xfId="27291" xr:uid="{B48BC74F-39A0-434D-8F2E-B555546FF447}"/>
    <cellStyle name="Millares 3 2 7 6" xfId="11805" xr:uid="{CC5257AE-6038-4589-84E9-5793022CF520}"/>
    <cellStyle name="Millares 3 2 7 6 2" xfId="32453" xr:uid="{FE233636-2A69-48C0-BDBC-808F96678392}"/>
    <cellStyle name="Millares 3 2 7 7" xfId="22129" xr:uid="{5DCC3FE7-8FC0-4D92-BE47-5B55DFEDCAE7}"/>
    <cellStyle name="Millares 3 2 8" xfId="2040" xr:uid="{00000000-0005-0000-0000-00005F060000}"/>
    <cellStyle name="Millares 3 2 8 2" xfId="3377" xr:uid="{94C96DA5-4847-4CEC-9595-8F547DC4F4A3}"/>
    <cellStyle name="Millares 3 2 8 2 2" xfId="5958" xr:uid="{2531A9C5-A6FF-4CB8-949E-FF31C2B9E2DE}"/>
    <cellStyle name="Millares 3 2 8 2 2 2" xfId="11120" xr:uid="{55765AC8-FFD4-42CE-AF46-3AF9A6903E06}"/>
    <cellStyle name="Millares 3 2 8 2 2 2 2" xfId="21444" xr:uid="{A6B35FD1-C0E4-4155-B89C-8FAA0782A0C8}"/>
    <cellStyle name="Millares 3 2 8 2 2 2 2 2" xfId="42092" xr:uid="{0A02E7BC-9596-4FC7-99A2-8E29FA51812D}"/>
    <cellStyle name="Millares 3 2 8 2 2 2 3" xfId="31768" xr:uid="{A95296BD-230E-47CA-8B66-5DD025581701}"/>
    <cellStyle name="Millares 3 2 8 2 2 3" xfId="16282" xr:uid="{ECB3028B-C6C7-46E1-93CF-1DC7BE5C2739}"/>
    <cellStyle name="Millares 3 2 8 2 2 3 2" xfId="36930" xr:uid="{03BE8419-5976-4FFD-BA54-EFE371F3AFDB}"/>
    <cellStyle name="Millares 3 2 8 2 2 4" xfId="26606" xr:uid="{29A79D3C-652A-43FF-9F0C-844094C70BF3}"/>
    <cellStyle name="Millares 3 2 8 2 3" xfId="8539" xr:uid="{A7225A66-57A5-4F8B-83EB-EBF4B9053D73}"/>
    <cellStyle name="Millares 3 2 8 2 3 2" xfId="18863" xr:uid="{0376C8A5-2A9A-44D1-973C-B2B04AB620EC}"/>
    <cellStyle name="Millares 3 2 8 2 3 2 2" xfId="39511" xr:uid="{9EA2C45B-06AB-4935-994D-8FD28ED26807}"/>
    <cellStyle name="Millares 3 2 8 2 3 3" xfId="29187" xr:uid="{D1F92594-E9B3-471F-96FD-EE54D05B1A9F}"/>
    <cellStyle name="Millares 3 2 8 2 4" xfId="13701" xr:uid="{39C066FB-F4E5-4121-A41D-2F68CE9DE1A8}"/>
    <cellStyle name="Millares 3 2 8 2 4 2" xfId="34349" xr:uid="{61A20166-20D2-44F8-8574-60783D347214}"/>
    <cellStyle name="Millares 3 2 8 2 5" xfId="24025" xr:uid="{DE244396-7500-4291-9EC7-C806E8117ABC}"/>
    <cellStyle name="Millares 3 2 8 3" xfId="4668" xr:uid="{732BF1A6-0F93-48D0-B5F2-8F228096440D}"/>
    <cellStyle name="Millares 3 2 8 3 2" xfId="9830" xr:uid="{69B243CE-9D65-451B-901F-AF06FFA41E16}"/>
    <cellStyle name="Millares 3 2 8 3 2 2" xfId="20154" xr:uid="{C697C716-0EBB-4A17-9D50-5B4B07E61FF4}"/>
    <cellStyle name="Millares 3 2 8 3 2 2 2" xfId="40802" xr:uid="{5AAC67F7-D3A4-468C-977A-86F9A63C8E9D}"/>
    <cellStyle name="Millares 3 2 8 3 2 3" xfId="30478" xr:uid="{51AD0DCC-C5E6-435F-A8A6-94E4DAE2089F}"/>
    <cellStyle name="Millares 3 2 8 3 3" xfId="14992" xr:uid="{857DE419-145F-49D7-8608-0EBDFA82ED3F}"/>
    <cellStyle name="Millares 3 2 8 3 3 2" xfId="35640" xr:uid="{0A2B14DE-57ED-4AC5-8A30-9B3347F3A928}"/>
    <cellStyle name="Millares 3 2 8 3 4" xfId="25316" xr:uid="{40ABB6FB-2F0A-44FA-91D0-9B48C6B417B6}"/>
    <cellStyle name="Millares 3 2 8 4" xfId="7249" xr:uid="{A08F27E8-C10C-4BE6-8A35-6D92C22DA1B4}"/>
    <cellStyle name="Millares 3 2 8 4 2" xfId="17573" xr:uid="{6A0C3A09-AAF8-4481-A18F-3D72D3D5A713}"/>
    <cellStyle name="Millares 3 2 8 4 2 2" xfId="38221" xr:uid="{1F458E7F-87E7-4870-839A-3224AEC79CC0}"/>
    <cellStyle name="Millares 3 2 8 4 3" xfId="27897" xr:uid="{3CC52C01-B2E2-4111-881A-6332A9117241}"/>
    <cellStyle name="Millares 3 2 8 5" xfId="12411" xr:uid="{C6F459B4-D2B5-4524-9B3E-2B16BAC7B1FC}"/>
    <cellStyle name="Millares 3 2 8 5 2" xfId="33059" xr:uid="{AC8A052B-99F9-4918-8F27-07965C2985CD}"/>
    <cellStyle name="Millares 3 2 8 6" xfId="22735" xr:uid="{182A6EE2-52E8-49BE-BF5C-825855B867A3}"/>
    <cellStyle name="Millares 3 2 9" xfId="2732" xr:uid="{4A8662F0-14A8-42AB-AE25-7A0A9C0F20A6}"/>
    <cellStyle name="Millares 3 2 9 2" xfId="5313" xr:uid="{D6997FEF-967B-44AD-9E25-C7AE721DCE5F}"/>
    <cellStyle name="Millares 3 2 9 2 2" xfId="10475" xr:uid="{E45EFED1-1E8A-4605-A66D-15A30C222704}"/>
    <cellStyle name="Millares 3 2 9 2 2 2" xfId="20799" xr:uid="{CD5D9AAA-DE0D-4D33-A6C5-AE54E7C0D2AD}"/>
    <cellStyle name="Millares 3 2 9 2 2 2 2" xfId="41447" xr:uid="{19BB17E3-4633-404D-886B-0C8441C21AF9}"/>
    <cellStyle name="Millares 3 2 9 2 2 3" xfId="31123" xr:uid="{B1BF31E8-AD39-4A64-94A3-F319505B6810}"/>
    <cellStyle name="Millares 3 2 9 2 3" xfId="15637" xr:uid="{BB9BEBF0-487B-40C4-A043-5A24D69C9770}"/>
    <cellStyle name="Millares 3 2 9 2 3 2" xfId="36285" xr:uid="{F628208B-A8D5-4EC5-9C4E-60406D750885}"/>
    <cellStyle name="Millares 3 2 9 2 4" xfId="25961" xr:uid="{846A6CD8-DD81-4692-8C9B-3B2209AE3007}"/>
    <cellStyle name="Millares 3 2 9 3" xfId="7894" xr:uid="{7FD2F5CA-185B-457C-BF11-FBAE28C3B2AC}"/>
    <cellStyle name="Millares 3 2 9 3 2" xfId="18218" xr:uid="{7948FF20-F0D7-4E42-9779-CA550A09AFF2}"/>
    <cellStyle name="Millares 3 2 9 3 2 2" xfId="38866" xr:uid="{013E8780-8EE3-40C0-9BD7-E6D9FA949495}"/>
    <cellStyle name="Millares 3 2 9 3 3" xfId="28542" xr:uid="{B10BA0C9-B8C5-4C88-BEC5-CA7E1390B1D4}"/>
    <cellStyle name="Millares 3 2 9 4" xfId="13056" xr:uid="{D6030B4C-4059-4319-8126-F5AE7007AB6D}"/>
    <cellStyle name="Millares 3 2 9 4 2" xfId="33704" xr:uid="{1DEF3876-202F-4985-9873-021C65897711}"/>
    <cellStyle name="Millares 3 2 9 5" xfId="23380" xr:uid="{DEED115E-33C9-4FE6-9441-75C6CFE7229C}"/>
    <cellStyle name="Millares 3 3" xfId="1106" xr:uid="{00000000-0005-0000-0000-000060060000}"/>
    <cellStyle name="Millares 3 3 10" xfId="6644" xr:uid="{EF408225-5212-496B-B704-EF9BC9931F17}"/>
    <cellStyle name="Millares 3 3 10 2" xfId="16968" xr:uid="{4AB6051F-1311-4DC9-A17F-B7029B19C738}"/>
    <cellStyle name="Millares 3 3 10 2 2" xfId="37616" xr:uid="{EEE8462B-2052-4B54-B45A-F77FF1E165AF}"/>
    <cellStyle name="Millares 3 3 10 3" xfId="27292" xr:uid="{7FBBF675-F947-4D29-8084-BB9D91993315}"/>
    <cellStyle name="Millares 3 3 11" xfId="11806" xr:uid="{FD43A61A-AFC6-479B-B191-EF33D3DB280D}"/>
    <cellStyle name="Millares 3 3 11 2" xfId="32454" xr:uid="{4CA79A01-688A-4D21-817A-302F63E879E5}"/>
    <cellStyle name="Millares 3 3 12" xfId="22130" xr:uid="{B9D33AD6-A111-4467-9EBC-22B1D5284443}"/>
    <cellStyle name="Millares 3 3 2" xfId="1107" xr:uid="{00000000-0005-0000-0000-000061060000}"/>
    <cellStyle name="Millares 3 3 2 10" xfId="11807" xr:uid="{8848C366-F6D6-4760-8D5E-A4513BD63551}"/>
    <cellStyle name="Millares 3 3 2 10 2" xfId="32455" xr:uid="{A5625F27-E04E-4760-B3DB-A3AE1ECFBE5C}"/>
    <cellStyle name="Millares 3 3 2 11" xfId="22131" xr:uid="{E9B74D21-C329-4E0F-A8A5-21930EC4269D}"/>
    <cellStyle name="Millares 3 3 2 2" xfId="1108" xr:uid="{00000000-0005-0000-0000-000062060000}"/>
    <cellStyle name="Millares 3 3 2 2 2" xfId="1109" xr:uid="{00000000-0005-0000-0000-000063060000}"/>
    <cellStyle name="Millares 3 3 2 2 2 2" xfId="1110" xr:uid="{00000000-0005-0000-0000-000064060000}"/>
    <cellStyle name="Millares 3 3 2 2 2 2 2" xfId="2084" xr:uid="{00000000-0005-0000-0000-000065060000}"/>
    <cellStyle name="Millares 3 3 2 2 2 2 2 2" xfId="3421" xr:uid="{4B8F5E09-2413-47BE-AD2A-09A7CA174407}"/>
    <cellStyle name="Millares 3 3 2 2 2 2 2 2 2" xfId="6002" xr:uid="{FAABCA27-803C-4827-92CF-0DD4F8E9E44F}"/>
    <cellStyle name="Millares 3 3 2 2 2 2 2 2 2 2" xfId="11164" xr:uid="{8BDED9C9-4BA3-4CC5-8341-610ABFC19E17}"/>
    <cellStyle name="Millares 3 3 2 2 2 2 2 2 2 2 2" xfId="21488" xr:uid="{B17F955C-6CB9-4F0C-B894-F73A9618B89A}"/>
    <cellStyle name="Millares 3 3 2 2 2 2 2 2 2 2 2 2" xfId="42136" xr:uid="{37971ADF-321E-498F-A775-B8098E68A012}"/>
    <cellStyle name="Millares 3 3 2 2 2 2 2 2 2 2 3" xfId="31812" xr:uid="{2BFA7ADB-71BB-4971-9E73-8573C95A3C42}"/>
    <cellStyle name="Millares 3 3 2 2 2 2 2 2 2 3" xfId="16326" xr:uid="{9D34F01E-AE5F-40A5-9A37-7A24F1A809CC}"/>
    <cellStyle name="Millares 3 3 2 2 2 2 2 2 2 3 2" xfId="36974" xr:uid="{891C2D1D-1EB8-4643-9AAD-5BF3CC5C6EE0}"/>
    <cellStyle name="Millares 3 3 2 2 2 2 2 2 2 4" xfId="26650" xr:uid="{617C3623-4138-4B93-8DE1-83EE5390D14D}"/>
    <cellStyle name="Millares 3 3 2 2 2 2 2 2 3" xfId="8583" xr:uid="{4A6D526E-E5F1-4226-A5A2-7FA96204E04E}"/>
    <cellStyle name="Millares 3 3 2 2 2 2 2 2 3 2" xfId="18907" xr:uid="{674D4924-C40B-4C2F-B477-389062CC57C0}"/>
    <cellStyle name="Millares 3 3 2 2 2 2 2 2 3 2 2" xfId="39555" xr:uid="{FEDCB61B-7215-4DDA-997A-57577B3B47A6}"/>
    <cellStyle name="Millares 3 3 2 2 2 2 2 2 3 3" xfId="29231" xr:uid="{ED4D8847-DD1F-4892-8711-FB1893274E1C}"/>
    <cellStyle name="Millares 3 3 2 2 2 2 2 2 4" xfId="13745" xr:uid="{1D77626A-6228-4171-A68D-E966E692F997}"/>
    <cellStyle name="Millares 3 3 2 2 2 2 2 2 4 2" xfId="34393" xr:uid="{6D4E6C73-F055-47E0-A98F-1E46D5639CAC}"/>
    <cellStyle name="Millares 3 3 2 2 2 2 2 2 5" xfId="24069" xr:uid="{B9234093-18FC-4158-A5AB-46D10119A96A}"/>
    <cellStyle name="Millares 3 3 2 2 2 2 2 3" xfId="4712" xr:uid="{34F52586-2164-4CF5-B183-D1C8A8DB2094}"/>
    <cellStyle name="Millares 3 3 2 2 2 2 2 3 2" xfId="9874" xr:uid="{2DE0266A-DF21-4AB1-8E24-4023FA6C2BDE}"/>
    <cellStyle name="Millares 3 3 2 2 2 2 2 3 2 2" xfId="20198" xr:uid="{4448C739-EC6A-4685-9F16-A3A995A91BAE}"/>
    <cellStyle name="Millares 3 3 2 2 2 2 2 3 2 2 2" xfId="40846" xr:uid="{DDB25016-29A9-4D7C-B6A2-B7748D9E7216}"/>
    <cellStyle name="Millares 3 3 2 2 2 2 2 3 2 3" xfId="30522" xr:uid="{4B767552-E144-4D91-8F79-97BA01C8D269}"/>
    <cellStyle name="Millares 3 3 2 2 2 2 2 3 3" xfId="15036" xr:uid="{7DD263B8-AF8E-49DA-8AEE-F35E1694AB85}"/>
    <cellStyle name="Millares 3 3 2 2 2 2 2 3 3 2" xfId="35684" xr:uid="{23C8BA35-1725-48CF-9249-EA7870BD1105}"/>
    <cellStyle name="Millares 3 3 2 2 2 2 2 3 4" xfId="25360" xr:uid="{61D50B94-C574-4137-8E56-C95700C84297}"/>
    <cellStyle name="Millares 3 3 2 2 2 2 2 4" xfId="7293" xr:uid="{5F34BB14-4CE6-4A0C-B2A2-6B666E53DA99}"/>
    <cellStyle name="Millares 3 3 2 2 2 2 2 4 2" xfId="17617" xr:uid="{C9DF5111-5DC5-42E2-9C5F-2FF185D386AF}"/>
    <cellStyle name="Millares 3 3 2 2 2 2 2 4 2 2" xfId="38265" xr:uid="{8AF28621-E461-477E-8373-48DB5873E0C0}"/>
    <cellStyle name="Millares 3 3 2 2 2 2 2 4 3" xfId="27941" xr:uid="{64B2ED88-7F61-41EA-8F07-74783985CD62}"/>
    <cellStyle name="Millares 3 3 2 2 2 2 2 5" xfId="12455" xr:uid="{77E90E54-C55C-48F8-A7F9-D1179C51927C}"/>
    <cellStyle name="Millares 3 3 2 2 2 2 2 5 2" xfId="33103" xr:uid="{A3199EE4-A41F-41DC-A077-C6F0FF6D6541}"/>
    <cellStyle name="Millares 3 3 2 2 2 2 2 6" xfId="22779" xr:uid="{38D8F4A9-4B4D-43E5-A038-AECCB094A753}"/>
    <cellStyle name="Millares 3 3 2 2 2 2 3" xfId="2776" xr:uid="{7FAEBF1E-1EE4-471C-ACDA-A4ED44132453}"/>
    <cellStyle name="Millares 3 3 2 2 2 2 3 2" xfId="5357" xr:uid="{61C18472-A2C8-45CA-B5C3-3C06BB0D608D}"/>
    <cellStyle name="Millares 3 3 2 2 2 2 3 2 2" xfId="10519" xr:uid="{5E2F1E41-4118-4F1F-BB02-EEAAABC16B73}"/>
    <cellStyle name="Millares 3 3 2 2 2 2 3 2 2 2" xfId="20843" xr:uid="{7A7DD923-8EE2-4A50-B0C0-8D01C9F42830}"/>
    <cellStyle name="Millares 3 3 2 2 2 2 3 2 2 2 2" xfId="41491" xr:uid="{D157EB8C-9AE9-4A5A-B72F-37ACA1667885}"/>
    <cellStyle name="Millares 3 3 2 2 2 2 3 2 2 3" xfId="31167" xr:uid="{2989B703-556C-4120-B759-610B15FC59C6}"/>
    <cellStyle name="Millares 3 3 2 2 2 2 3 2 3" xfId="15681" xr:uid="{83422243-0E2D-4C06-9C4E-C9A1B93F69EF}"/>
    <cellStyle name="Millares 3 3 2 2 2 2 3 2 3 2" xfId="36329" xr:uid="{17BA07CF-A925-40C8-A8CA-905F4544CE84}"/>
    <cellStyle name="Millares 3 3 2 2 2 2 3 2 4" xfId="26005" xr:uid="{A2302125-1509-4C19-8E93-891B0DC4248C}"/>
    <cellStyle name="Millares 3 3 2 2 2 2 3 3" xfId="7938" xr:uid="{53426757-4FD2-49CB-95E5-2F7ABC8FF1B3}"/>
    <cellStyle name="Millares 3 3 2 2 2 2 3 3 2" xfId="18262" xr:uid="{661DEEF7-9707-440E-B958-0CDCCEFFEC05}"/>
    <cellStyle name="Millares 3 3 2 2 2 2 3 3 2 2" xfId="38910" xr:uid="{5132D65A-A374-4046-8DC6-736810B7A7D7}"/>
    <cellStyle name="Millares 3 3 2 2 2 2 3 3 3" xfId="28586" xr:uid="{217FB200-0925-43FD-853F-DEB99F763F2F}"/>
    <cellStyle name="Millares 3 3 2 2 2 2 3 4" xfId="13100" xr:uid="{332D0595-3D9C-4267-829D-D5394F4C2BBB}"/>
    <cellStyle name="Millares 3 3 2 2 2 2 3 4 2" xfId="33748" xr:uid="{C21CA27D-57B1-42D0-9580-63E023EF03B4}"/>
    <cellStyle name="Millares 3 3 2 2 2 2 3 5" xfId="23424" xr:uid="{E3F7E79F-289F-41A5-A8C1-12186DF24613}"/>
    <cellStyle name="Millares 3 3 2 2 2 2 4" xfId="4067" xr:uid="{545087B3-BEA9-4964-B142-911F61C7AD3A}"/>
    <cellStyle name="Millares 3 3 2 2 2 2 4 2" xfId="9229" xr:uid="{BE1463C0-1017-4742-872C-D70F7A82A590}"/>
    <cellStyle name="Millares 3 3 2 2 2 2 4 2 2" xfId="19553" xr:uid="{48910911-B837-48EF-B022-1B9C3B83F7FA}"/>
    <cellStyle name="Millares 3 3 2 2 2 2 4 2 2 2" xfId="40201" xr:uid="{C7799E1A-4AE5-4066-A6F7-D0E2FEBC12D8}"/>
    <cellStyle name="Millares 3 3 2 2 2 2 4 2 3" xfId="29877" xr:uid="{AAF3BE11-E760-4739-B649-A7EEABB74399}"/>
    <cellStyle name="Millares 3 3 2 2 2 2 4 3" xfId="14391" xr:uid="{9B809120-3BD9-4229-8F70-F07236D4A611}"/>
    <cellStyle name="Millares 3 3 2 2 2 2 4 3 2" xfId="35039" xr:uid="{F9F95EDF-E3BC-407C-A317-FEF3440474B9}"/>
    <cellStyle name="Millares 3 3 2 2 2 2 4 4" xfId="24715" xr:uid="{926CE797-785D-4963-BBCE-3A5FABAD983B}"/>
    <cellStyle name="Millares 3 3 2 2 2 2 5" xfId="6648" xr:uid="{80D8D517-7651-40B7-936B-4D29C8682B5C}"/>
    <cellStyle name="Millares 3 3 2 2 2 2 5 2" xfId="16972" xr:uid="{1BD24D6C-4226-46EF-8B01-89F5AC8C2A0E}"/>
    <cellStyle name="Millares 3 3 2 2 2 2 5 2 2" xfId="37620" xr:uid="{16614ABF-2376-4D1E-B96C-E1DFCCBCA21D}"/>
    <cellStyle name="Millares 3 3 2 2 2 2 5 3" xfId="27296" xr:uid="{FCBB6BA7-120F-495D-9B22-66F8FA9F8CAE}"/>
    <cellStyle name="Millares 3 3 2 2 2 2 6" xfId="11810" xr:uid="{A3C862E7-EC35-48B3-A534-63E54B105D50}"/>
    <cellStyle name="Millares 3 3 2 2 2 2 6 2" xfId="32458" xr:uid="{8B1DA19C-C69A-46C8-B1FF-04370D0D7DF4}"/>
    <cellStyle name="Millares 3 3 2 2 2 2 7" xfId="22134" xr:uid="{BA47963E-F094-4A8E-91F9-A6152AB5B6CF}"/>
    <cellStyle name="Millares 3 3 2 2 2 3" xfId="2083" xr:uid="{00000000-0005-0000-0000-000066060000}"/>
    <cellStyle name="Millares 3 3 2 2 2 3 2" xfId="3420" xr:uid="{A7BFE2C9-4521-4181-A08A-10681136DD02}"/>
    <cellStyle name="Millares 3 3 2 2 2 3 2 2" xfId="6001" xr:uid="{23FEAFBC-0AE2-4083-9235-0D50C9F23144}"/>
    <cellStyle name="Millares 3 3 2 2 2 3 2 2 2" xfId="11163" xr:uid="{6E0C7220-6904-4231-B774-7671801B30B0}"/>
    <cellStyle name="Millares 3 3 2 2 2 3 2 2 2 2" xfId="21487" xr:uid="{EFC2D02D-89A7-4C17-91E2-79379628ACD2}"/>
    <cellStyle name="Millares 3 3 2 2 2 3 2 2 2 2 2" xfId="42135" xr:uid="{76A7C8D7-AA68-487C-B237-013F12DE7DBA}"/>
    <cellStyle name="Millares 3 3 2 2 2 3 2 2 2 3" xfId="31811" xr:uid="{B3732971-DAF7-4C06-9B55-A3FB6AD0B732}"/>
    <cellStyle name="Millares 3 3 2 2 2 3 2 2 3" xfId="16325" xr:uid="{F0912DB9-723D-4FB3-A0DA-1E77C3498671}"/>
    <cellStyle name="Millares 3 3 2 2 2 3 2 2 3 2" xfId="36973" xr:uid="{273CCAF7-EE3A-4B2F-9834-FC4084B00340}"/>
    <cellStyle name="Millares 3 3 2 2 2 3 2 2 4" xfId="26649" xr:uid="{A3CF711F-8B36-4573-823D-B2F1D10F6D8F}"/>
    <cellStyle name="Millares 3 3 2 2 2 3 2 3" xfId="8582" xr:uid="{A6FFA6E5-4152-444D-B42F-CD6DA81141DF}"/>
    <cellStyle name="Millares 3 3 2 2 2 3 2 3 2" xfId="18906" xr:uid="{5BD8DD8C-2C17-4D38-9F0C-17509AC4DB4A}"/>
    <cellStyle name="Millares 3 3 2 2 2 3 2 3 2 2" xfId="39554" xr:uid="{6498DF65-A6E6-44D1-809D-93A1BAA570DF}"/>
    <cellStyle name="Millares 3 3 2 2 2 3 2 3 3" xfId="29230" xr:uid="{0EB42093-EEB4-4289-9900-E65BC92731F3}"/>
    <cellStyle name="Millares 3 3 2 2 2 3 2 4" xfId="13744" xr:uid="{72763651-F306-4E95-8615-3F687F27F5AF}"/>
    <cellStyle name="Millares 3 3 2 2 2 3 2 4 2" xfId="34392" xr:uid="{6CAA7E41-A0A4-4819-A111-18B7AF9E9911}"/>
    <cellStyle name="Millares 3 3 2 2 2 3 2 5" xfId="24068" xr:uid="{1F6ECC59-4F0B-444B-B2AD-263BA973CBD5}"/>
    <cellStyle name="Millares 3 3 2 2 2 3 3" xfId="4711" xr:uid="{42141D2F-3920-4BEE-BA3A-4565CA1368F3}"/>
    <cellStyle name="Millares 3 3 2 2 2 3 3 2" xfId="9873" xr:uid="{CC09E55E-82F2-48D8-B481-406ED5742044}"/>
    <cellStyle name="Millares 3 3 2 2 2 3 3 2 2" xfId="20197" xr:uid="{1A439DA4-172E-4482-A4FF-847EC20103EE}"/>
    <cellStyle name="Millares 3 3 2 2 2 3 3 2 2 2" xfId="40845" xr:uid="{050C80C5-E266-4FC4-A011-51BCC3E37B26}"/>
    <cellStyle name="Millares 3 3 2 2 2 3 3 2 3" xfId="30521" xr:uid="{7A453E58-B9DC-4E07-BD85-34FCA67040DB}"/>
    <cellStyle name="Millares 3 3 2 2 2 3 3 3" xfId="15035" xr:uid="{78ACB2DB-F2FC-450C-B3F3-A22335E61054}"/>
    <cellStyle name="Millares 3 3 2 2 2 3 3 3 2" xfId="35683" xr:uid="{BC8AE883-94CD-4240-8808-B47EB8838C81}"/>
    <cellStyle name="Millares 3 3 2 2 2 3 3 4" xfId="25359" xr:uid="{45302FCF-2A76-4844-A036-DFE657BCAE41}"/>
    <cellStyle name="Millares 3 3 2 2 2 3 4" xfId="7292" xr:uid="{F1C8B69A-35A1-4610-B3D8-1939BDB50106}"/>
    <cellStyle name="Millares 3 3 2 2 2 3 4 2" xfId="17616" xr:uid="{AAB71A5F-B307-4EDD-90E7-73F47F1B58A0}"/>
    <cellStyle name="Millares 3 3 2 2 2 3 4 2 2" xfId="38264" xr:uid="{6E4C2FEC-7299-4D81-B733-70800EFB1DA3}"/>
    <cellStyle name="Millares 3 3 2 2 2 3 4 3" xfId="27940" xr:uid="{D76EBA2D-4B23-4FFC-A6EC-431F15F07A29}"/>
    <cellStyle name="Millares 3 3 2 2 2 3 5" xfId="12454" xr:uid="{12780A6A-C945-435A-AD7F-0B7A145A1F4D}"/>
    <cellStyle name="Millares 3 3 2 2 2 3 5 2" xfId="33102" xr:uid="{4F8E0365-62FB-4506-8392-3AB75F505A36}"/>
    <cellStyle name="Millares 3 3 2 2 2 3 6" xfId="22778" xr:uid="{95E616F0-ACBF-4608-892F-7D7154C34A23}"/>
    <cellStyle name="Millares 3 3 2 2 2 4" xfId="2775" xr:uid="{F442B138-60E5-4DAE-B85A-C13E03AF4F0C}"/>
    <cellStyle name="Millares 3 3 2 2 2 4 2" xfId="5356" xr:uid="{EAFDFDB3-B570-42E9-A30F-B0B9A17E8A9B}"/>
    <cellStyle name="Millares 3 3 2 2 2 4 2 2" xfId="10518" xr:uid="{0A01E7E1-9A05-48B2-91FC-90E19A027853}"/>
    <cellStyle name="Millares 3 3 2 2 2 4 2 2 2" xfId="20842" xr:uid="{70A39168-B454-4177-9D8C-3CF959F731A2}"/>
    <cellStyle name="Millares 3 3 2 2 2 4 2 2 2 2" xfId="41490" xr:uid="{2160C04E-BD21-4437-B3C7-A939A95DAA7A}"/>
    <cellStyle name="Millares 3 3 2 2 2 4 2 2 3" xfId="31166" xr:uid="{DF912E9F-AEDA-45C3-8D6F-DC7FC55B6CDF}"/>
    <cellStyle name="Millares 3 3 2 2 2 4 2 3" xfId="15680" xr:uid="{9F374454-6413-400B-BE91-C3C7EC6755AE}"/>
    <cellStyle name="Millares 3 3 2 2 2 4 2 3 2" xfId="36328" xr:uid="{E40D45DF-D143-4D52-817F-18E8440EF2C8}"/>
    <cellStyle name="Millares 3 3 2 2 2 4 2 4" xfId="26004" xr:uid="{48253091-ECAD-49E6-9962-A172B65B4B27}"/>
    <cellStyle name="Millares 3 3 2 2 2 4 3" xfId="7937" xr:uid="{95596BF7-8FB8-4912-8230-A430E7881E3A}"/>
    <cellStyle name="Millares 3 3 2 2 2 4 3 2" xfId="18261" xr:uid="{730CAFDE-2F66-437C-A26E-1F9A1D2D0408}"/>
    <cellStyle name="Millares 3 3 2 2 2 4 3 2 2" xfId="38909" xr:uid="{65A00300-2409-4DE1-8B78-AC197AAFDF91}"/>
    <cellStyle name="Millares 3 3 2 2 2 4 3 3" xfId="28585" xr:uid="{C9400D0F-1508-439A-AC2B-83953F63858E}"/>
    <cellStyle name="Millares 3 3 2 2 2 4 4" xfId="13099" xr:uid="{96B6E237-7443-4296-BA27-C676261EC351}"/>
    <cellStyle name="Millares 3 3 2 2 2 4 4 2" xfId="33747" xr:uid="{F5BC8B30-DF09-4F38-B00F-E0CF718CC47A}"/>
    <cellStyle name="Millares 3 3 2 2 2 4 5" xfId="23423" xr:uid="{815FB26C-4D20-486A-9280-535B8FE7B494}"/>
    <cellStyle name="Millares 3 3 2 2 2 5" xfId="4066" xr:uid="{191EF566-8E76-45E2-A15A-CA9D89F4C604}"/>
    <cellStyle name="Millares 3 3 2 2 2 5 2" xfId="9228" xr:uid="{36B927EA-10F3-4921-B14C-D70C70298AEF}"/>
    <cellStyle name="Millares 3 3 2 2 2 5 2 2" xfId="19552" xr:uid="{3F47D62F-D2F0-47D7-89F3-4542F04D5C4B}"/>
    <cellStyle name="Millares 3 3 2 2 2 5 2 2 2" xfId="40200" xr:uid="{35DE082D-9390-428D-A9D4-55D81A978A4B}"/>
    <cellStyle name="Millares 3 3 2 2 2 5 2 3" xfId="29876" xr:uid="{D9342F5F-0F59-4C73-8139-6384154AD123}"/>
    <cellStyle name="Millares 3 3 2 2 2 5 3" xfId="14390" xr:uid="{E79E87F5-1439-4E11-B88F-82E128BB74D3}"/>
    <cellStyle name="Millares 3 3 2 2 2 5 3 2" xfId="35038" xr:uid="{36F82D1C-E4B5-4896-B9F9-11CB38B95B11}"/>
    <cellStyle name="Millares 3 3 2 2 2 5 4" xfId="24714" xr:uid="{6409D07D-AC15-451D-9C23-C30AD9A8347C}"/>
    <cellStyle name="Millares 3 3 2 2 2 6" xfId="6647" xr:uid="{ABF73D09-7B42-4EBC-91D0-C7BE3D51E38D}"/>
    <cellStyle name="Millares 3 3 2 2 2 6 2" xfId="16971" xr:uid="{0AA1DFF1-9269-4F83-B902-D3A351F66BC0}"/>
    <cellStyle name="Millares 3 3 2 2 2 6 2 2" xfId="37619" xr:uid="{EB05D0CF-4CE7-44CE-8810-F7DD5D136CAB}"/>
    <cellStyle name="Millares 3 3 2 2 2 6 3" xfId="27295" xr:uid="{489ACC8E-2EF3-4853-8AED-F7D9F33D72DF}"/>
    <cellStyle name="Millares 3 3 2 2 2 7" xfId="11809" xr:uid="{8D90385C-CF1F-43FD-AA42-1CBB7FF78A77}"/>
    <cellStyle name="Millares 3 3 2 2 2 7 2" xfId="32457" xr:uid="{5F81E3DD-EEB2-4B9F-B820-1A9FD3B70917}"/>
    <cellStyle name="Millares 3 3 2 2 2 8" xfId="22133" xr:uid="{C3DCF7E9-7BFF-4570-869A-CE6C7FEBFF55}"/>
    <cellStyle name="Millares 3 3 2 2 3" xfId="1111" xr:uid="{00000000-0005-0000-0000-000067060000}"/>
    <cellStyle name="Millares 3 3 2 2 3 2" xfId="2085" xr:uid="{00000000-0005-0000-0000-000068060000}"/>
    <cellStyle name="Millares 3 3 2 2 3 2 2" xfId="3422" xr:uid="{FC98495C-4C14-4CC7-B937-E7410A28FBED}"/>
    <cellStyle name="Millares 3 3 2 2 3 2 2 2" xfId="6003" xr:uid="{72F86A28-156D-40F3-A0B0-C9622524B199}"/>
    <cellStyle name="Millares 3 3 2 2 3 2 2 2 2" xfId="11165" xr:uid="{93666BA1-E480-4D33-993F-5E823E9C4361}"/>
    <cellStyle name="Millares 3 3 2 2 3 2 2 2 2 2" xfId="21489" xr:uid="{6ECDFE3B-7212-4E33-AAA0-9A667EB7E34D}"/>
    <cellStyle name="Millares 3 3 2 2 3 2 2 2 2 2 2" xfId="42137" xr:uid="{0C0CA6BA-D5E9-4EF9-BC0D-503C9601E575}"/>
    <cellStyle name="Millares 3 3 2 2 3 2 2 2 2 3" xfId="31813" xr:uid="{F9FB4061-CEA7-4D5F-8154-7E2CB8C54A73}"/>
    <cellStyle name="Millares 3 3 2 2 3 2 2 2 3" xfId="16327" xr:uid="{FFB5981D-8665-483A-9576-B47F17EF9D42}"/>
    <cellStyle name="Millares 3 3 2 2 3 2 2 2 3 2" xfId="36975" xr:uid="{51A99FD4-E1F7-4DD1-B39E-5E99281ACB28}"/>
    <cellStyle name="Millares 3 3 2 2 3 2 2 2 4" xfId="26651" xr:uid="{F3BCE5A5-3BDC-4105-A4A4-CA72A872A29B}"/>
    <cellStyle name="Millares 3 3 2 2 3 2 2 3" xfId="8584" xr:uid="{C62AB8E7-31EF-4E03-A441-01E3472DFBC9}"/>
    <cellStyle name="Millares 3 3 2 2 3 2 2 3 2" xfId="18908" xr:uid="{500A141A-AA1B-41C5-8BF0-87A871EC478E}"/>
    <cellStyle name="Millares 3 3 2 2 3 2 2 3 2 2" xfId="39556" xr:uid="{1A9FEAA7-A3DB-4562-BB7D-52D782143196}"/>
    <cellStyle name="Millares 3 3 2 2 3 2 2 3 3" xfId="29232" xr:uid="{7CC6C52C-099D-4851-8CD1-DFCED11629BD}"/>
    <cellStyle name="Millares 3 3 2 2 3 2 2 4" xfId="13746" xr:uid="{D3279907-61DA-4B4C-8EE4-5BF494FA3DCD}"/>
    <cellStyle name="Millares 3 3 2 2 3 2 2 4 2" xfId="34394" xr:uid="{63772954-DA4D-4411-A918-DD49914F89BA}"/>
    <cellStyle name="Millares 3 3 2 2 3 2 2 5" xfId="24070" xr:uid="{4C62B875-AD5C-47F5-9150-BA6F0B89C72B}"/>
    <cellStyle name="Millares 3 3 2 2 3 2 3" xfId="4713" xr:uid="{0723701B-BE99-424D-AF0A-0C60A92763D4}"/>
    <cellStyle name="Millares 3 3 2 2 3 2 3 2" xfId="9875" xr:uid="{2BF252CB-C53C-48DF-A5B0-F70392520672}"/>
    <cellStyle name="Millares 3 3 2 2 3 2 3 2 2" xfId="20199" xr:uid="{681F430E-9740-448F-96FA-BCA53D41C885}"/>
    <cellStyle name="Millares 3 3 2 2 3 2 3 2 2 2" xfId="40847" xr:uid="{AA8F63E1-5AA1-4FAF-9B5D-DFECADE8CCFB}"/>
    <cellStyle name="Millares 3 3 2 2 3 2 3 2 3" xfId="30523" xr:uid="{7C82B7F1-B542-4E69-8029-7C332B73E58B}"/>
    <cellStyle name="Millares 3 3 2 2 3 2 3 3" xfId="15037" xr:uid="{35824640-5CA7-4425-A258-C0403F1BC428}"/>
    <cellStyle name="Millares 3 3 2 2 3 2 3 3 2" xfId="35685" xr:uid="{86D9AA35-CA8A-431E-91DA-7902E8C820C5}"/>
    <cellStyle name="Millares 3 3 2 2 3 2 3 4" xfId="25361" xr:uid="{A91B556B-BEED-4D81-8E18-EDA7E8502FEF}"/>
    <cellStyle name="Millares 3 3 2 2 3 2 4" xfId="7294" xr:uid="{E52219F5-FF08-4739-9A54-D465DCBDC489}"/>
    <cellStyle name="Millares 3 3 2 2 3 2 4 2" xfId="17618" xr:uid="{B9FEC971-E7C6-47ED-9A02-42F40F364221}"/>
    <cellStyle name="Millares 3 3 2 2 3 2 4 2 2" xfId="38266" xr:uid="{75882583-DCD1-4543-96CA-A413F915859F}"/>
    <cellStyle name="Millares 3 3 2 2 3 2 4 3" xfId="27942" xr:uid="{3EC639BA-59D4-42E3-A7C9-A48D2A77854E}"/>
    <cellStyle name="Millares 3 3 2 2 3 2 5" xfId="12456" xr:uid="{C4F3E444-D98E-40A4-97E4-9D5A10E92FD7}"/>
    <cellStyle name="Millares 3 3 2 2 3 2 5 2" xfId="33104" xr:uid="{99ABF3EE-41E4-4666-A720-187B717F854E}"/>
    <cellStyle name="Millares 3 3 2 2 3 2 6" xfId="22780" xr:uid="{E10BD1E6-A146-49F8-98C6-6F7C4E2A526A}"/>
    <cellStyle name="Millares 3 3 2 2 3 3" xfId="2777" xr:uid="{AA0F015A-0458-4452-88B9-FC10AA104597}"/>
    <cellStyle name="Millares 3 3 2 2 3 3 2" xfId="5358" xr:uid="{E85B2DD3-ACB8-4280-B3D9-6A647408A653}"/>
    <cellStyle name="Millares 3 3 2 2 3 3 2 2" xfId="10520" xr:uid="{1FFFBC10-ED0D-4137-A979-3518CFBE66C3}"/>
    <cellStyle name="Millares 3 3 2 2 3 3 2 2 2" xfId="20844" xr:uid="{B4606997-6AB4-4585-8557-27E3CE565E9F}"/>
    <cellStyle name="Millares 3 3 2 2 3 3 2 2 2 2" xfId="41492" xr:uid="{68BA85CC-4F37-453D-A115-F905519A4299}"/>
    <cellStyle name="Millares 3 3 2 2 3 3 2 2 3" xfId="31168" xr:uid="{2B309F34-BD6E-465D-A2E9-FAFEECBA0A57}"/>
    <cellStyle name="Millares 3 3 2 2 3 3 2 3" xfId="15682" xr:uid="{26977B52-986E-424E-9749-1D08061B2CB2}"/>
    <cellStyle name="Millares 3 3 2 2 3 3 2 3 2" xfId="36330" xr:uid="{719F7376-9AD2-4BCA-A1D3-A5B28353A6B6}"/>
    <cellStyle name="Millares 3 3 2 2 3 3 2 4" xfId="26006" xr:uid="{685CD4C2-6BFD-4102-84F3-9A4A093291F3}"/>
    <cellStyle name="Millares 3 3 2 2 3 3 3" xfId="7939" xr:uid="{2A1F40E6-7FF3-473F-9AFD-DB50A1E0A00E}"/>
    <cellStyle name="Millares 3 3 2 2 3 3 3 2" xfId="18263" xr:uid="{319E9EAD-8507-43B3-A642-178A174EEEAF}"/>
    <cellStyle name="Millares 3 3 2 2 3 3 3 2 2" xfId="38911" xr:uid="{EE16B67E-3D8D-4280-8F92-67BAEE3BD29F}"/>
    <cellStyle name="Millares 3 3 2 2 3 3 3 3" xfId="28587" xr:uid="{A79A6F12-2CE9-4DF7-AAA4-89AD645846C9}"/>
    <cellStyle name="Millares 3 3 2 2 3 3 4" xfId="13101" xr:uid="{C281AD99-71BE-4DF8-86DB-4B313641C95D}"/>
    <cellStyle name="Millares 3 3 2 2 3 3 4 2" xfId="33749" xr:uid="{CB973808-4DE7-446A-A3EE-FA3E62E0E67C}"/>
    <cellStyle name="Millares 3 3 2 2 3 3 5" xfId="23425" xr:uid="{5649472A-C12E-4E18-80D3-7380392C98D3}"/>
    <cellStyle name="Millares 3 3 2 2 3 4" xfId="4068" xr:uid="{C85A1BA2-7F13-457D-8FBA-4B6FEF04649E}"/>
    <cellStyle name="Millares 3 3 2 2 3 4 2" xfId="9230" xr:uid="{CDC6EE0B-55A9-4A41-847F-97B1336BE544}"/>
    <cellStyle name="Millares 3 3 2 2 3 4 2 2" xfId="19554" xr:uid="{1626BD98-05EC-4686-8A5B-BE627ED643A8}"/>
    <cellStyle name="Millares 3 3 2 2 3 4 2 2 2" xfId="40202" xr:uid="{8BA89AA2-095E-47C0-953D-F1BF3138CB49}"/>
    <cellStyle name="Millares 3 3 2 2 3 4 2 3" xfId="29878" xr:uid="{1280E232-01DC-4BD4-BCED-8BDFA1E2043A}"/>
    <cellStyle name="Millares 3 3 2 2 3 4 3" xfId="14392" xr:uid="{26DAAE7B-EDD4-4F32-8214-DADF99DC76E2}"/>
    <cellStyle name="Millares 3 3 2 2 3 4 3 2" xfId="35040" xr:uid="{27872DB6-C956-41B3-88CC-9D438467BBAC}"/>
    <cellStyle name="Millares 3 3 2 2 3 4 4" xfId="24716" xr:uid="{A854096E-C400-41D8-AECB-A0F192B30972}"/>
    <cellStyle name="Millares 3 3 2 2 3 5" xfId="6649" xr:uid="{79ED4430-F027-4A24-8A9F-5358E53A5BE0}"/>
    <cellStyle name="Millares 3 3 2 2 3 5 2" xfId="16973" xr:uid="{DB1BA45F-E707-4F19-BC8E-51A99C5DCE95}"/>
    <cellStyle name="Millares 3 3 2 2 3 5 2 2" xfId="37621" xr:uid="{275D3657-31D7-44FE-AC81-366EFC7CAF4F}"/>
    <cellStyle name="Millares 3 3 2 2 3 5 3" xfId="27297" xr:uid="{1590C83F-C1E4-4A72-955E-B8BB44C220E2}"/>
    <cellStyle name="Millares 3 3 2 2 3 6" xfId="11811" xr:uid="{A868BF27-3F01-40F7-AF8C-10B1F5342D23}"/>
    <cellStyle name="Millares 3 3 2 2 3 6 2" xfId="32459" xr:uid="{A0DA8E0A-CA18-44F2-854E-AD18656C7F64}"/>
    <cellStyle name="Millares 3 3 2 2 3 7" xfId="22135" xr:uid="{A060521F-73B9-4D8E-BAFE-E218238083D0}"/>
    <cellStyle name="Millares 3 3 2 2 4" xfId="2082" xr:uid="{00000000-0005-0000-0000-000069060000}"/>
    <cellStyle name="Millares 3 3 2 2 4 2" xfId="3419" xr:uid="{095F5E0D-A583-48A9-A705-9C4FB437A31A}"/>
    <cellStyle name="Millares 3 3 2 2 4 2 2" xfId="6000" xr:uid="{78AFAE48-C36D-470E-8FA8-D83A3E5D889D}"/>
    <cellStyle name="Millares 3 3 2 2 4 2 2 2" xfId="11162" xr:uid="{F1D4E95B-F7BF-4CCE-B651-51F15D952EF4}"/>
    <cellStyle name="Millares 3 3 2 2 4 2 2 2 2" xfId="21486" xr:uid="{5F954681-476E-47D6-A033-CF79784B72E0}"/>
    <cellStyle name="Millares 3 3 2 2 4 2 2 2 2 2" xfId="42134" xr:uid="{E33D20D3-0EED-497E-A171-8B6458BF65B0}"/>
    <cellStyle name="Millares 3 3 2 2 4 2 2 2 3" xfId="31810" xr:uid="{14773C03-A0D9-4F12-8D52-F428CD1B585E}"/>
    <cellStyle name="Millares 3 3 2 2 4 2 2 3" xfId="16324" xr:uid="{E3B7AF8A-BB40-4898-8F95-A68C84121A65}"/>
    <cellStyle name="Millares 3 3 2 2 4 2 2 3 2" xfId="36972" xr:uid="{0AA9661D-E0BF-45DE-9D33-45E77F61F963}"/>
    <cellStyle name="Millares 3 3 2 2 4 2 2 4" xfId="26648" xr:uid="{253BFABA-8C5B-4E5F-86BA-33D4B078DA5A}"/>
    <cellStyle name="Millares 3 3 2 2 4 2 3" xfId="8581" xr:uid="{0A376396-F27C-4F30-BC69-EA5CABAF6215}"/>
    <cellStyle name="Millares 3 3 2 2 4 2 3 2" xfId="18905" xr:uid="{EACA754F-22CE-4056-B126-EC25264544E0}"/>
    <cellStyle name="Millares 3 3 2 2 4 2 3 2 2" xfId="39553" xr:uid="{03AD0AF9-2E17-49A4-A29A-7F6CDE0A038E}"/>
    <cellStyle name="Millares 3 3 2 2 4 2 3 3" xfId="29229" xr:uid="{44B74277-8C4D-4FF6-B971-8D23B882EA4B}"/>
    <cellStyle name="Millares 3 3 2 2 4 2 4" xfId="13743" xr:uid="{6E9C876E-8B24-4C06-B674-8585DB3B23A9}"/>
    <cellStyle name="Millares 3 3 2 2 4 2 4 2" xfId="34391" xr:uid="{5FC1A731-A50D-491A-9446-F3AC2A38B6AB}"/>
    <cellStyle name="Millares 3 3 2 2 4 2 5" xfId="24067" xr:uid="{43D5FB74-D116-4A93-AC7B-8B9CD71C5D4A}"/>
    <cellStyle name="Millares 3 3 2 2 4 3" xfId="4710" xr:uid="{9A992598-1921-494F-B63A-EE9D10BC36AB}"/>
    <cellStyle name="Millares 3 3 2 2 4 3 2" xfId="9872" xr:uid="{11B5478B-2FC4-4AEA-8F35-12FCF23271D6}"/>
    <cellStyle name="Millares 3 3 2 2 4 3 2 2" xfId="20196" xr:uid="{E8C23E8D-B474-4C79-93D8-016660F3F88A}"/>
    <cellStyle name="Millares 3 3 2 2 4 3 2 2 2" xfId="40844" xr:uid="{59B7572E-5E00-4147-B705-7E7F8C3AC33A}"/>
    <cellStyle name="Millares 3 3 2 2 4 3 2 3" xfId="30520" xr:uid="{246CDE27-9839-4C13-BF6D-C6357CE232A2}"/>
    <cellStyle name="Millares 3 3 2 2 4 3 3" xfId="15034" xr:uid="{DA6C0803-7E94-471C-B7F3-90C6810E7A15}"/>
    <cellStyle name="Millares 3 3 2 2 4 3 3 2" xfId="35682" xr:uid="{0E9E99DD-C31F-4A56-BF5C-CD31A4DE33BF}"/>
    <cellStyle name="Millares 3 3 2 2 4 3 4" xfId="25358" xr:uid="{DC23171E-7605-41BE-B9BE-E304DE8B24C5}"/>
    <cellStyle name="Millares 3 3 2 2 4 4" xfId="7291" xr:uid="{D6C59B80-6CE0-4F95-93D1-B571C926E197}"/>
    <cellStyle name="Millares 3 3 2 2 4 4 2" xfId="17615" xr:uid="{4B2D8415-366C-4784-8A05-817C43F979A1}"/>
    <cellStyle name="Millares 3 3 2 2 4 4 2 2" xfId="38263" xr:uid="{43136A70-BB5A-4E28-B347-1B123F7CA877}"/>
    <cellStyle name="Millares 3 3 2 2 4 4 3" xfId="27939" xr:uid="{3DD8511B-7D15-477B-8AE8-6EAA914F2659}"/>
    <cellStyle name="Millares 3 3 2 2 4 5" xfId="12453" xr:uid="{5B2EAD61-0FDE-4636-AD25-037A95EB61A1}"/>
    <cellStyle name="Millares 3 3 2 2 4 5 2" xfId="33101" xr:uid="{60EE3FAB-96A9-407C-A181-CF71C144564B}"/>
    <cellStyle name="Millares 3 3 2 2 4 6" xfId="22777" xr:uid="{2D31BFBD-F2ED-4F51-BDD4-8022229AE409}"/>
    <cellStyle name="Millares 3 3 2 2 5" xfId="2774" xr:uid="{67AB7174-A72D-40E1-AA3B-523EB62C0C5D}"/>
    <cellStyle name="Millares 3 3 2 2 5 2" xfId="5355" xr:uid="{58915FC9-B155-41E6-8B50-CBBC97CD5200}"/>
    <cellStyle name="Millares 3 3 2 2 5 2 2" xfId="10517" xr:uid="{17AC6F46-FD3C-42DE-8417-A68173B5ED2B}"/>
    <cellStyle name="Millares 3 3 2 2 5 2 2 2" xfId="20841" xr:uid="{D0F2D95D-C8D9-4C78-A50B-548CA191540F}"/>
    <cellStyle name="Millares 3 3 2 2 5 2 2 2 2" xfId="41489" xr:uid="{CDC00C9C-614B-4E28-8E47-D4CB82149610}"/>
    <cellStyle name="Millares 3 3 2 2 5 2 2 3" xfId="31165" xr:uid="{16A68EA7-385E-4547-A3F2-D33727CCDC8E}"/>
    <cellStyle name="Millares 3 3 2 2 5 2 3" xfId="15679" xr:uid="{F668A1A2-7345-49FD-897E-231093BE36C2}"/>
    <cellStyle name="Millares 3 3 2 2 5 2 3 2" xfId="36327" xr:uid="{E8D33399-3626-4CBF-B53F-73057942E41B}"/>
    <cellStyle name="Millares 3 3 2 2 5 2 4" xfId="26003" xr:uid="{78FADEAC-06EF-4E73-9A55-7E8A4D0DF418}"/>
    <cellStyle name="Millares 3 3 2 2 5 3" xfId="7936" xr:uid="{0ED74483-6920-4849-9AB7-498460596827}"/>
    <cellStyle name="Millares 3 3 2 2 5 3 2" xfId="18260" xr:uid="{8272218C-0100-48DD-BED0-4550E51C167C}"/>
    <cellStyle name="Millares 3 3 2 2 5 3 2 2" xfId="38908" xr:uid="{E7F8AAB7-45B3-4C83-83E1-5568833D75B8}"/>
    <cellStyle name="Millares 3 3 2 2 5 3 3" xfId="28584" xr:uid="{FBA1CEBC-32F9-4378-934B-C6E2BA2E0E10}"/>
    <cellStyle name="Millares 3 3 2 2 5 4" xfId="13098" xr:uid="{627E8008-D428-4C03-864B-128827C024FA}"/>
    <cellStyle name="Millares 3 3 2 2 5 4 2" xfId="33746" xr:uid="{C8220604-BAE5-49A0-AA41-4816D44B5707}"/>
    <cellStyle name="Millares 3 3 2 2 5 5" xfId="23422" xr:uid="{E92B920A-7647-4BF0-B2BD-2873956E62A7}"/>
    <cellStyle name="Millares 3 3 2 2 6" xfId="4065" xr:uid="{6838F6D5-D883-4650-B841-77A3D8DCA7F0}"/>
    <cellStyle name="Millares 3 3 2 2 6 2" xfId="9227" xr:uid="{FC52FE0D-24AE-4FEF-9780-B57055FF5DB8}"/>
    <cellStyle name="Millares 3 3 2 2 6 2 2" xfId="19551" xr:uid="{DC2D22CC-55C4-4B14-AE05-DCED499D85A5}"/>
    <cellStyle name="Millares 3 3 2 2 6 2 2 2" xfId="40199" xr:uid="{1A333674-E3D8-4705-AF02-AEE6F91DFC2F}"/>
    <cellStyle name="Millares 3 3 2 2 6 2 3" xfId="29875" xr:uid="{D3301EBE-3CF5-4AE4-8BFA-2C833E990F8D}"/>
    <cellStyle name="Millares 3 3 2 2 6 3" xfId="14389" xr:uid="{E14344EB-0694-4DD0-9953-09131FC3FD33}"/>
    <cellStyle name="Millares 3 3 2 2 6 3 2" xfId="35037" xr:uid="{EAD8D360-39DA-4837-B435-3C859DFBCEC0}"/>
    <cellStyle name="Millares 3 3 2 2 6 4" xfId="24713" xr:uid="{4D08A4B9-1034-45D6-8A84-8135F86DA94C}"/>
    <cellStyle name="Millares 3 3 2 2 7" xfId="6646" xr:uid="{2B88DAE6-67B8-49E5-83AB-752793153578}"/>
    <cellStyle name="Millares 3 3 2 2 7 2" xfId="16970" xr:uid="{DD086469-9AFA-48D5-96CB-9816060E5A93}"/>
    <cellStyle name="Millares 3 3 2 2 7 2 2" xfId="37618" xr:uid="{4F4E2937-9B01-4196-8D7F-9656B8C62B41}"/>
    <cellStyle name="Millares 3 3 2 2 7 3" xfId="27294" xr:uid="{284C4ED7-092B-4C08-BEC0-A63ADD705108}"/>
    <cellStyle name="Millares 3 3 2 2 8" xfId="11808" xr:uid="{2FBB4E20-88DC-44D6-853F-0695E1E74BEF}"/>
    <cellStyle name="Millares 3 3 2 2 8 2" xfId="32456" xr:uid="{76BC11BF-66E3-493C-B7E0-3397F3CDDFC7}"/>
    <cellStyle name="Millares 3 3 2 2 9" xfId="22132" xr:uid="{3342BC27-79EA-4A27-888A-79B886BEAFCC}"/>
    <cellStyle name="Millares 3 3 2 3" xfId="1112" xr:uid="{00000000-0005-0000-0000-00006A060000}"/>
    <cellStyle name="Millares 3 3 2 3 2" xfId="1113" xr:uid="{00000000-0005-0000-0000-00006B060000}"/>
    <cellStyle name="Millares 3 3 2 3 2 2" xfId="2087" xr:uid="{00000000-0005-0000-0000-00006C060000}"/>
    <cellStyle name="Millares 3 3 2 3 2 2 2" xfId="3424" xr:uid="{46095FA7-753F-487B-A88B-AA844CD18063}"/>
    <cellStyle name="Millares 3 3 2 3 2 2 2 2" xfId="6005" xr:uid="{07B25863-4FA4-4B18-8BDC-1E54760FD17D}"/>
    <cellStyle name="Millares 3 3 2 3 2 2 2 2 2" xfId="11167" xr:uid="{08FF44B6-2902-40BD-B02B-56BF7F0A03AF}"/>
    <cellStyle name="Millares 3 3 2 3 2 2 2 2 2 2" xfId="21491" xr:uid="{DE0434A8-6095-45F7-868A-02A840154A4F}"/>
    <cellStyle name="Millares 3 3 2 3 2 2 2 2 2 2 2" xfId="42139" xr:uid="{9E6FFF62-CCE7-4785-B234-A48DA47D7A17}"/>
    <cellStyle name="Millares 3 3 2 3 2 2 2 2 2 3" xfId="31815" xr:uid="{9F38CE44-C313-47F3-8978-62B32CE4E41F}"/>
    <cellStyle name="Millares 3 3 2 3 2 2 2 2 3" xfId="16329" xr:uid="{78984EEF-0BAD-41E9-B21C-6E2C9B10CBD4}"/>
    <cellStyle name="Millares 3 3 2 3 2 2 2 2 3 2" xfId="36977" xr:uid="{52C677A5-8814-4CE5-A8AC-46FE0F987859}"/>
    <cellStyle name="Millares 3 3 2 3 2 2 2 2 4" xfId="26653" xr:uid="{3219C172-83A1-4372-A850-0C82B6007FA3}"/>
    <cellStyle name="Millares 3 3 2 3 2 2 2 3" xfId="8586" xr:uid="{60CE7102-73FA-48BA-8E0D-E4B9ECE8D76F}"/>
    <cellStyle name="Millares 3 3 2 3 2 2 2 3 2" xfId="18910" xr:uid="{0647FA9C-0A1D-4C4A-88D5-8AD05026428D}"/>
    <cellStyle name="Millares 3 3 2 3 2 2 2 3 2 2" xfId="39558" xr:uid="{9BB50C35-ED40-4B49-81A8-64BDAFD80D78}"/>
    <cellStyle name="Millares 3 3 2 3 2 2 2 3 3" xfId="29234" xr:uid="{5D19F95D-1A16-456E-9CA1-83AD7B480E38}"/>
    <cellStyle name="Millares 3 3 2 3 2 2 2 4" xfId="13748" xr:uid="{84D957BB-DFE7-4104-91F8-95B7185A318E}"/>
    <cellStyle name="Millares 3 3 2 3 2 2 2 4 2" xfId="34396" xr:uid="{667EEDBD-9B02-402A-820C-535949B1EDC3}"/>
    <cellStyle name="Millares 3 3 2 3 2 2 2 5" xfId="24072" xr:uid="{38EF420C-08CD-4DBC-A65F-6BBBC5D46535}"/>
    <cellStyle name="Millares 3 3 2 3 2 2 3" xfId="4715" xr:uid="{FD201243-B989-4B66-8AE9-5FB30470018D}"/>
    <cellStyle name="Millares 3 3 2 3 2 2 3 2" xfId="9877" xr:uid="{8B04EDC5-61F8-4D5E-90F7-0B8628ED358F}"/>
    <cellStyle name="Millares 3 3 2 3 2 2 3 2 2" xfId="20201" xr:uid="{4ED57521-35D4-4999-B326-327CC951A741}"/>
    <cellStyle name="Millares 3 3 2 3 2 2 3 2 2 2" xfId="40849" xr:uid="{5EA72645-F327-4323-A6DC-72C1C34FC129}"/>
    <cellStyle name="Millares 3 3 2 3 2 2 3 2 3" xfId="30525" xr:uid="{6D81437A-8431-43C4-A5EC-D8DB347220BA}"/>
    <cellStyle name="Millares 3 3 2 3 2 2 3 3" xfId="15039" xr:uid="{1C6CDFF2-81C0-4E9B-91D6-DB75AE52CD7E}"/>
    <cellStyle name="Millares 3 3 2 3 2 2 3 3 2" xfId="35687" xr:uid="{84098AB1-2939-473A-B501-9DB9AD8F5525}"/>
    <cellStyle name="Millares 3 3 2 3 2 2 3 4" xfId="25363" xr:uid="{BA014BFD-84D5-48D4-A00C-123A4624F5F8}"/>
    <cellStyle name="Millares 3 3 2 3 2 2 4" xfId="7296" xr:uid="{7C8391A0-8EEE-4778-A869-7419AB5F597C}"/>
    <cellStyle name="Millares 3 3 2 3 2 2 4 2" xfId="17620" xr:uid="{5AAE4453-9761-4F0B-841C-51449E1A9BB7}"/>
    <cellStyle name="Millares 3 3 2 3 2 2 4 2 2" xfId="38268" xr:uid="{9EDC566B-9B1D-4D98-A598-015079B33196}"/>
    <cellStyle name="Millares 3 3 2 3 2 2 4 3" xfId="27944" xr:uid="{836C3635-B912-4FC0-988F-572C95E46ED3}"/>
    <cellStyle name="Millares 3 3 2 3 2 2 5" xfId="12458" xr:uid="{D99F6DBA-619E-4344-B7DD-E680007E7B95}"/>
    <cellStyle name="Millares 3 3 2 3 2 2 5 2" xfId="33106" xr:uid="{A924F93C-EAAC-4940-B99F-EFC70E734B2D}"/>
    <cellStyle name="Millares 3 3 2 3 2 2 6" xfId="22782" xr:uid="{AFDDD794-0068-418C-8C56-697FED383E12}"/>
    <cellStyle name="Millares 3 3 2 3 2 3" xfId="2779" xr:uid="{EAE369A9-0E1D-4D34-AE88-E100A554224E}"/>
    <cellStyle name="Millares 3 3 2 3 2 3 2" xfId="5360" xr:uid="{3510CDA2-7B61-4E3B-B9DF-F7182B9BF5F2}"/>
    <cellStyle name="Millares 3 3 2 3 2 3 2 2" xfId="10522" xr:uid="{5F90588A-66D5-4EE1-A6C4-3F4EC087D043}"/>
    <cellStyle name="Millares 3 3 2 3 2 3 2 2 2" xfId="20846" xr:uid="{EC61A51A-97AA-4DB1-89C8-1128D3A624DD}"/>
    <cellStyle name="Millares 3 3 2 3 2 3 2 2 2 2" xfId="41494" xr:uid="{EA24B298-9175-45EE-8BBB-AF2F0F9323FA}"/>
    <cellStyle name="Millares 3 3 2 3 2 3 2 2 3" xfId="31170" xr:uid="{516B0789-48E6-4638-B97C-6661B1CB2886}"/>
    <cellStyle name="Millares 3 3 2 3 2 3 2 3" xfId="15684" xr:uid="{17ED298D-C661-4E44-9D8C-C790A8CA8361}"/>
    <cellStyle name="Millares 3 3 2 3 2 3 2 3 2" xfId="36332" xr:uid="{68D4FC3B-DAD4-4C31-80E0-FFFCB438209C}"/>
    <cellStyle name="Millares 3 3 2 3 2 3 2 4" xfId="26008" xr:uid="{172133E0-8D12-487A-8975-4CAACD19C59A}"/>
    <cellStyle name="Millares 3 3 2 3 2 3 3" xfId="7941" xr:uid="{67AB6540-9A10-43B1-81FB-98CE16E0268A}"/>
    <cellStyle name="Millares 3 3 2 3 2 3 3 2" xfId="18265" xr:uid="{B0940691-0338-494B-99DC-375944412FC2}"/>
    <cellStyle name="Millares 3 3 2 3 2 3 3 2 2" xfId="38913" xr:uid="{9F843474-D641-41F5-9EA8-0BCD848DA518}"/>
    <cellStyle name="Millares 3 3 2 3 2 3 3 3" xfId="28589" xr:uid="{123772C8-363A-489F-857D-42819A11E2AD}"/>
    <cellStyle name="Millares 3 3 2 3 2 3 4" xfId="13103" xr:uid="{D663352C-B5CC-49F4-863D-3660DF658177}"/>
    <cellStyle name="Millares 3 3 2 3 2 3 4 2" xfId="33751" xr:uid="{ACDBC25C-0A01-48B0-B887-691A70001DE2}"/>
    <cellStyle name="Millares 3 3 2 3 2 3 5" xfId="23427" xr:uid="{6CE4A18B-5025-42C0-A21E-E33AD8255B93}"/>
    <cellStyle name="Millares 3 3 2 3 2 4" xfId="4070" xr:uid="{2C0278BE-40C9-444E-B515-C7CEBD999B89}"/>
    <cellStyle name="Millares 3 3 2 3 2 4 2" xfId="9232" xr:uid="{CD3F342D-95F9-46C9-9C02-50486A01A6DF}"/>
    <cellStyle name="Millares 3 3 2 3 2 4 2 2" xfId="19556" xr:uid="{2989ABDF-7E97-4ACD-AC65-C8FCB126B856}"/>
    <cellStyle name="Millares 3 3 2 3 2 4 2 2 2" xfId="40204" xr:uid="{3162BF31-FED3-4062-9BF4-4A1CDE1D4AB8}"/>
    <cellStyle name="Millares 3 3 2 3 2 4 2 3" xfId="29880" xr:uid="{2B58E355-5325-4634-8EFD-52FF7C800FB9}"/>
    <cellStyle name="Millares 3 3 2 3 2 4 3" xfId="14394" xr:uid="{41D95502-D1F0-46A3-B87F-A9802817A563}"/>
    <cellStyle name="Millares 3 3 2 3 2 4 3 2" xfId="35042" xr:uid="{BFFFF17E-4F30-485F-A972-1F2A708F3D70}"/>
    <cellStyle name="Millares 3 3 2 3 2 4 4" xfId="24718" xr:uid="{209FD1AD-A666-482A-918C-B7385165121D}"/>
    <cellStyle name="Millares 3 3 2 3 2 5" xfId="6651" xr:uid="{E93B481B-38CE-43E0-84F7-AF07A7564C71}"/>
    <cellStyle name="Millares 3 3 2 3 2 5 2" xfId="16975" xr:uid="{FBDCAD34-FD10-4805-98CD-37EE0E0DFFCD}"/>
    <cellStyle name="Millares 3 3 2 3 2 5 2 2" xfId="37623" xr:uid="{2595661F-4541-4F08-9EC5-88E330F2EFE2}"/>
    <cellStyle name="Millares 3 3 2 3 2 5 3" xfId="27299" xr:uid="{F90B1EC1-B756-4051-A897-CB120D2B9F09}"/>
    <cellStyle name="Millares 3 3 2 3 2 6" xfId="11813" xr:uid="{6F07F688-FCA2-44F3-8D70-987C9AF26212}"/>
    <cellStyle name="Millares 3 3 2 3 2 6 2" xfId="32461" xr:uid="{0A698456-9739-48A0-8A61-E929C773C362}"/>
    <cellStyle name="Millares 3 3 2 3 2 7" xfId="22137" xr:uid="{A914361A-EC59-405D-B7B5-24B2CECD247F}"/>
    <cellStyle name="Millares 3 3 2 3 3" xfId="2086" xr:uid="{00000000-0005-0000-0000-00006D060000}"/>
    <cellStyle name="Millares 3 3 2 3 3 2" xfId="3423" xr:uid="{7C7F5998-F4A0-4144-B0C4-807EF90DDAFF}"/>
    <cellStyle name="Millares 3 3 2 3 3 2 2" xfId="6004" xr:uid="{FDAE31C4-BF65-4AA9-B0DE-E5C4BF78B70C}"/>
    <cellStyle name="Millares 3 3 2 3 3 2 2 2" xfId="11166" xr:uid="{FB35504A-7996-4E3B-8758-F76A124B0A5E}"/>
    <cellStyle name="Millares 3 3 2 3 3 2 2 2 2" xfId="21490" xr:uid="{8423F970-13B3-4033-ADED-E2D55E6FA0D4}"/>
    <cellStyle name="Millares 3 3 2 3 3 2 2 2 2 2" xfId="42138" xr:uid="{42EEA826-A271-4A74-B81E-E2246664746F}"/>
    <cellStyle name="Millares 3 3 2 3 3 2 2 2 3" xfId="31814" xr:uid="{D5237D67-126A-4A32-B832-9C99306EAA92}"/>
    <cellStyle name="Millares 3 3 2 3 3 2 2 3" xfId="16328" xr:uid="{27ECB86C-90E5-4E22-B8CF-6EC0076F0A0D}"/>
    <cellStyle name="Millares 3 3 2 3 3 2 2 3 2" xfId="36976" xr:uid="{00FBE166-A3B3-43B1-B63A-DB8901006D6A}"/>
    <cellStyle name="Millares 3 3 2 3 3 2 2 4" xfId="26652" xr:uid="{42470558-2BE0-496C-AF6C-4BDD04C3D857}"/>
    <cellStyle name="Millares 3 3 2 3 3 2 3" xfId="8585" xr:uid="{E2C4C385-F53C-4609-ADBB-9C33DCFD8DCB}"/>
    <cellStyle name="Millares 3 3 2 3 3 2 3 2" xfId="18909" xr:uid="{EE0179FD-E6B8-47F8-8808-EAFC1B306702}"/>
    <cellStyle name="Millares 3 3 2 3 3 2 3 2 2" xfId="39557" xr:uid="{6E7D2D5B-3352-4601-B464-7860EE5A8136}"/>
    <cellStyle name="Millares 3 3 2 3 3 2 3 3" xfId="29233" xr:uid="{83CCB19F-2AEF-4163-BD2A-982D7C5EE238}"/>
    <cellStyle name="Millares 3 3 2 3 3 2 4" xfId="13747" xr:uid="{D0B734E0-0EB8-4E0B-9023-CD611DD69DBD}"/>
    <cellStyle name="Millares 3 3 2 3 3 2 4 2" xfId="34395" xr:uid="{FB1F8B0B-2031-4FCC-B616-9E854C8659DD}"/>
    <cellStyle name="Millares 3 3 2 3 3 2 5" xfId="24071" xr:uid="{3EC618D1-1ED8-4D6C-9ED9-689B46FC85BE}"/>
    <cellStyle name="Millares 3 3 2 3 3 3" xfId="4714" xr:uid="{7330C868-6952-4035-BCAC-4C001B9175B0}"/>
    <cellStyle name="Millares 3 3 2 3 3 3 2" xfId="9876" xr:uid="{6AC1970A-AE1C-468E-AAEB-3D74A0E96B0D}"/>
    <cellStyle name="Millares 3 3 2 3 3 3 2 2" xfId="20200" xr:uid="{43108DDF-80C3-40FC-9847-C5EA92A9BAA4}"/>
    <cellStyle name="Millares 3 3 2 3 3 3 2 2 2" xfId="40848" xr:uid="{6A1E0627-4E41-4DCE-BB7B-3616AC82A584}"/>
    <cellStyle name="Millares 3 3 2 3 3 3 2 3" xfId="30524" xr:uid="{81FC4825-6523-4F25-8CA8-5681C84CF7B4}"/>
    <cellStyle name="Millares 3 3 2 3 3 3 3" xfId="15038" xr:uid="{CF9B26FF-9246-47C0-82D1-7BBD432ED08A}"/>
    <cellStyle name="Millares 3 3 2 3 3 3 3 2" xfId="35686" xr:uid="{7CEDCF9A-E8EB-4740-BAE7-F27B2A2C24F0}"/>
    <cellStyle name="Millares 3 3 2 3 3 3 4" xfId="25362" xr:uid="{EDF6E28E-686C-421C-B6B1-7308A86DB565}"/>
    <cellStyle name="Millares 3 3 2 3 3 4" xfId="7295" xr:uid="{9C289EF9-C31E-4B87-A36D-30D51F8C975E}"/>
    <cellStyle name="Millares 3 3 2 3 3 4 2" xfId="17619" xr:uid="{9DD18F7C-0C1F-4072-B66B-27BADD3A67E4}"/>
    <cellStyle name="Millares 3 3 2 3 3 4 2 2" xfId="38267" xr:uid="{857880DF-8545-4619-B991-D620C815E9A9}"/>
    <cellStyle name="Millares 3 3 2 3 3 4 3" xfId="27943" xr:uid="{10BE73F7-D074-417C-8541-FCBFE4BF4186}"/>
    <cellStyle name="Millares 3 3 2 3 3 5" xfId="12457" xr:uid="{34FEDE77-4999-41A1-B4B5-2B657A69E126}"/>
    <cellStyle name="Millares 3 3 2 3 3 5 2" xfId="33105" xr:uid="{5D334960-33B2-4E76-8782-1C511387082F}"/>
    <cellStyle name="Millares 3 3 2 3 3 6" xfId="22781" xr:uid="{15798B07-945A-4197-8C27-E48758EDB0DA}"/>
    <cellStyle name="Millares 3 3 2 3 4" xfId="2778" xr:uid="{213A6490-90F1-4ACF-A024-4B618156A399}"/>
    <cellStyle name="Millares 3 3 2 3 4 2" xfId="5359" xr:uid="{2B55832F-FADA-4B14-BF95-B403216A9239}"/>
    <cellStyle name="Millares 3 3 2 3 4 2 2" xfId="10521" xr:uid="{31597A54-6B6C-4C16-BFFE-795F73976836}"/>
    <cellStyle name="Millares 3 3 2 3 4 2 2 2" xfId="20845" xr:uid="{18022735-C76F-4B9D-A09B-48D0981C51C8}"/>
    <cellStyle name="Millares 3 3 2 3 4 2 2 2 2" xfId="41493" xr:uid="{F51F889D-1780-4906-BBC1-A29E2CD075E2}"/>
    <cellStyle name="Millares 3 3 2 3 4 2 2 3" xfId="31169" xr:uid="{F8B5CD46-37AE-40DE-97D0-35813C1A6759}"/>
    <cellStyle name="Millares 3 3 2 3 4 2 3" xfId="15683" xr:uid="{6587A45F-309E-4140-9A46-5342550604C5}"/>
    <cellStyle name="Millares 3 3 2 3 4 2 3 2" xfId="36331" xr:uid="{E3090A14-F6C0-4F45-8253-FC6AD2F51850}"/>
    <cellStyle name="Millares 3 3 2 3 4 2 4" xfId="26007" xr:uid="{629ADCF9-CF38-4DEF-A50E-A98912122292}"/>
    <cellStyle name="Millares 3 3 2 3 4 3" xfId="7940" xr:uid="{7DC0D7F5-5B95-445D-B1E4-F18E6085D62C}"/>
    <cellStyle name="Millares 3 3 2 3 4 3 2" xfId="18264" xr:uid="{726FBAEA-8F1D-414E-A456-6394FD2696CE}"/>
    <cellStyle name="Millares 3 3 2 3 4 3 2 2" xfId="38912" xr:uid="{A8ECB145-8186-4DFF-AE73-C25E0C3C9130}"/>
    <cellStyle name="Millares 3 3 2 3 4 3 3" xfId="28588" xr:uid="{5EBC97D2-9D07-4E94-B21C-B1AA438EAB71}"/>
    <cellStyle name="Millares 3 3 2 3 4 4" xfId="13102" xr:uid="{099B5EF6-9585-416E-B14C-07F37F3E66AD}"/>
    <cellStyle name="Millares 3 3 2 3 4 4 2" xfId="33750" xr:uid="{69B58FEE-6F28-4268-91F0-C628316FD948}"/>
    <cellStyle name="Millares 3 3 2 3 4 5" xfId="23426" xr:uid="{21EB6ADE-BED2-4C1B-AAF3-0F6BBF540021}"/>
    <cellStyle name="Millares 3 3 2 3 5" xfId="4069" xr:uid="{5E7793B6-6650-4790-8215-DDDD635AFBCE}"/>
    <cellStyle name="Millares 3 3 2 3 5 2" xfId="9231" xr:uid="{44EC5F88-3F5B-43D2-8F2A-3F06AADB62D6}"/>
    <cellStyle name="Millares 3 3 2 3 5 2 2" xfId="19555" xr:uid="{886A051E-F3FF-420B-A366-602D1B94DEE2}"/>
    <cellStyle name="Millares 3 3 2 3 5 2 2 2" xfId="40203" xr:uid="{05546D97-9A5B-4FCF-8F79-53F65C6CABEF}"/>
    <cellStyle name="Millares 3 3 2 3 5 2 3" xfId="29879" xr:uid="{19BFC979-A22F-4252-9CC8-910F0FE8CA14}"/>
    <cellStyle name="Millares 3 3 2 3 5 3" xfId="14393" xr:uid="{E3978373-40E8-40F7-A27A-A1227ACF6988}"/>
    <cellStyle name="Millares 3 3 2 3 5 3 2" xfId="35041" xr:uid="{6A771224-6C9A-452C-B4CA-79C98E404743}"/>
    <cellStyle name="Millares 3 3 2 3 5 4" xfId="24717" xr:uid="{CF3A1254-4535-4EFD-92A5-1DE5774B3187}"/>
    <cellStyle name="Millares 3 3 2 3 6" xfId="6650" xr:uid="{29848626-2631-4329-A9B3-47F2CEC0276A}"/>
    <cellStyle name="Millares 3 3 2 3 6 2" xfId="16974" xr:uid="{165EEBA5-DE6D-489A-91FF-B65B85021532}"/>
    <cellStyle name="Millares 3 3 2 3 6 2 2" xfId="37622" xr:uid="{768181D4-E3A7-4854-9561-072C3CA95D82}"/>
    <cellStyle name="Millares 3 3 2 3 6 3" xfId="27298" xr:uid="{70C891D9-FB57-459B-BB06-F824F36FA0A3}"/>
    <cellStyle name="Millares 3 3 2 3 7" xfId="11812" xr:uid="{7E793646-6A5B-4F71-8B32-30C1B76C1F92}"/>
    <cellStyle name="Millares 3 3 2 3 7 2" xfId="32460" xr:uid="{FF3EF5F3-C1CB-4733-AE95-3ED3CE85EC53}"/>
    <cellStyle name="Millares 3 3 2 3 8" xfId="22136" xr:uid="{E73D8315-ABD9-42EA-B415-8CBAE6086CA5}"/>
    <cellStyle name="Millares 3 3 2 4" xfId="1114" xr:uid="{00000000-0005-0000-0000-00006E060000}"/>
    <cellStyle name="Millares 3 3 2 4 2" xfId="1115" xr:uid="{00000000-0005-0000-0000-00006F060000}"/>
    <cellStyle name="Millares 3 3 2 4 2 2" xfId="2089" xr:uid="{00000000-0005-0000-0000-000070060000}"/>
    <cellStyle name="Millares 3 3 2 4 2 2 2" xfId="3426" xr:uid="{D39E3A0E-4D21-406F-84F6-B5338EAA844A}"/>
    <cellStyle name="Millares 3 3 2 4 2 2 2 2" xfId="6007" xr:uid="{3CA0AD61-EFEE-45F4-B4E0-3B64B929F246}"/>
    <cellStyle name="Millares 3 3 2 4 2 2 2 2 2" xfId="11169" xr:uid="{13D26935-EBC8-4421-A000-B44C57E08678}"/>
    <cellStyle name="Millares 3 3 2 4 2 2 2 2 2 2" xfId="21493" xr:uid="{384F42CE-2FBD-45CC-9BCB-8A0E59492E0C}"/>
    <cellStyle name="Millares 3 3 2 4 2 2 2 2 2 2 2" xfId="42141" xr:uid="{91E8745B-EB1F-4D16-9051-058ACE061904}"/>
    <cellStyle name="Millares 3 3 2 4 2 2 2 2 2 3" xfId="31817" xr:uid="{8948380E-E045-4D39-AEDF-9EB7E5542A62}"/>
    <cellStyle name="Millares 3 3 2 4 2 2 2 2 3" xfId="16331" xr:uid="{46EEAA3C-2718-4FA4-96A5-E88E58CB0846}"/>
    <cellStyle name="Millares 3 3 2 4 2 2 2 2 3 2" xfId="36979" xr:uid="{77F68539-3C9D-4A80-8F92-DB28C0B0C845}"/>
    <cellStyle name="Millares 3 3 2 4 2 2 2 2 4" xfId="26655" xr:uid="{4E5A6424-4C04-4C25-898F-BDB4DCC37829}"/>
    <cellStyle name="Millares 3 3 2 4 2 2 2 3" xfId="8588" xr:uid="{5981DB3A-943F-483C-A088-514B48075AB2}"/>
    <cellStyle name="Millares 3 3 2 4 2 2 2 3 2" xfId="18912" xr:uid="{E441D2FF-05EB-4C95-873E-A7AF61EDC477}"/>
    <cellStyle name="Millares 3 3 2 4 2 2 2 3 2 2" xfId="39560" xr:uid="{39000980-57DB-404D-8786-C5E90338B912}"/>
    <cellStyle name="Millares 3 3 2 4 2 2 2 3 3" xfId="29236" xr:uid="{D6AD0252-28ED-4BCF-A6CC-A63E2276A12A}"/>
    <cellStyle name="Millares 3 3 2 4 2 2 2 4" xfId="13750" xr:uid="{AF84CBC6-C859-4A65-8119-59435F40FE27}"/>
    <cellStyle name="Millares 3 3 2 4 2 2 2 4 2" xfId="34398" xr:uid="{4004DEEF-7E7C-421F-BB9E-566CC5AFAC5E}"/>
    <cellStyle name="Millares 3 3 2 4 2 2 2 5" xfId="24074" xr:uid="{11B6E805-60D0-4504-8C91-8C8E620231BD}"/>
    <cellStyle name="Millares 3 3 2 4 2 2 3" xfId="4717" xr:uid="{1EC8B33F-6863-47CC-8662-3D9EB19A5B9C}"/>
    <cellStyle name="Millares 3 3 2 4 2 2 3 2" xfId="9879" xr:uid="{A466F7C7-E824-4855-87E5-023E822B142B}"/>
    <cellStyle name="Millares 3 3 2 4 2 2 3 2 2" xfId="20203" xr:uid="{A2F51B95-930C-43AA-8555-11CDE0F18D16}"/>
    <cellStyle name="Millares 3 3 2 4 2 2 3 2 2 2" xfId="40851" xr:uid="{904D291E-68E4-4246-BAF8-6A4B86A95D60}"/>
    <cellStyle name="Millares 3 3 2 4 2 2 3 2 3" xfId="30527" xr:uid="{54542A36-8FA9-44FF-BEB4-C67979168028}"/>
    <cellStyle name="Millares 3 3 2 4 2 2 3 3" xfId="15041" xr:uid="{99045799-61B6-4C59-BD46-0EE345DF2751}"/>
    <cellStyle name="Millares 3 3 2 4 2 2 3 3 2" xfId="35689" xr:uid="{E6C850F2-EBE5-4B77-911A-99FEED993530}"/>
    <cellStyle name="Millares 3 3 2 4 2 2 3 4" xfId="25365" xr:uid="{B5FB74D8-FD34-43B9-8AC0-15A393FCA248}"/>
    <cellStyle name="Millares 3 3 2 4 2 2 4" xfId="7298" xr:uid="{030B0DE4-1638-4C2E-95E1-2923C294850F}"/>
    <cellStyle name="Millares 3 3 2 4 2 2 4 2" xfId="17622" xr:uid="{1EF6B272-FBF4-470A-82BB-251A9C44B1EC}"/>
    <cellStyle name="Millares 3 3 2 4 2 2 4 2 2" xfId="38270" xr:uid="{2B8E647A-0721-429A-AD7B-7D74A9ECE6A3}"/>
    <cellStyle name="Millares 3 3 2 4 2 2 4 3" xfId="27946" xr:uid="{F49A4B0C-29A5-46E6-8F2F-869899F79E48}"/>
    <cellStyle name="Millares 3 3 2 4 2 2 5" xfId="12460" xr:uid="{76A78642-A88D-432F-ADDC-45719D341BEC}"/>
    <cellStyle name="Millares 3 3 2 4 2 2 5 2" xfId="33108" xr:uid="{F7A16FC1-D2AE-4EAC-96F2-1A23DECB773A}"/>
    <cellStyle name="Millares 3 3 2 4 2 2 6" xfId="22784" xr:uid="{49265131-E065-435D-869B-1FD348B4BC1A}"/>
    <cellStyle name="Millares 3 3 2 4 2 3" xfId="2781" xr:uid="{02DF20BA-1F68-43D7-802A-F82C32570FC4}"/>
    <cellStyle name="Millares 3 3 2 4 2 3 2" xfId="5362" xr:uid="{EFF8A284-1002-41C6-99AD-A4DC7310856E}"/>
    <cellStyle name="Millares 3 3 2 4 2 3 2 2" xfId="10524" xr:uid="{2AC8528F-E39C-4933-9B3B-A6869DBF014A}"/>
    <cellStyle name="Millares 3 3 2 4 2 3 2 2 2" xfId="20848" xr:uid="{0820BBF3-AD64-4038-BDC0-9D18C14B6E6E}"/>
    <cellStyle name="Millares 3 3 2 4 2 3 2 2 2 2" xfId="41496" xr:uid="{2DD62D81-E7FE-4BBC-AF07-5BF782990B1D}"/>
    <cellStyle name="Millares 3 3 2 4 2 3 2 2 3" xfId="31172" xr:uid="{3398DCAB-D629-4D67-8B9C-45B32D8FD133}"/>
    <cellStyle name="Millares 3 3 2 4 2 3 2 3" xfId="15686" xr:uid="{5DC3BC2C-3F49-423B-B5B5-BB661C9666B5}"/>
    <cellStyle name="Millares 3 3 2 4 2 3 2 3 2" xfId="36334" xr:uid="{8F2721ED-A3E8-442E-B5E7-2E0317BE62FE}"/>
    <cellStyle name="Millares 3 3 2 4 2 3 2 4" xfId="26010" xr:uid="{0E7A2E74-0D0F-45D2-97A2-6D15D0F37D72}"/>
    <cellStyle name="Millares 3 3 2 4 2 3 3" xfId="7943" xr:uid="{FA86FDC2-04DB-463A-B41B-F423AEC34B4F}"/>
    <cellStyle name="Millares 3 3 2 4 2 3 3 2" xfId="18267" xr:uid="{2CD7D879-8695-40F5-8C61-EA05F3BB1749}"/>
    <cellStyle name="Millares 3 3 2 4 2 3 3 2 2" xfId="38915" xr:uid="{4D2EADB0-1292-48CA-A555-7533D66A5C07}"/>
    <cellStyle name="Millares 3 3 2 4 2 3 3 3" xfId="28591" xr:uid="{AFC9DFFA-FA59-4924-B4D6-CC716E5184FD}"/>
    <cellStyle name="Millares 3 3 2 4 2 3 4" xfId="13105" xr:uid="{74334243-EA56-4477-8F0B-82B9F8DC1CB5}"/>
    <cellStyle name="Millares 3 3 2 4 2 3 4 2" xfId="33753" xr:uid="{2660E6CB-6238-4ADB-97A0-87F53A8DE3B9}"/>
    <cellStyle name="Millares 3 3 2 4 2 3 5" xfId="23429" xr:uid="{3DCFCA4D-BCE4-4CF0-A1A1-A233105386A3}"/>
    <cellStyle name="Millares 3 3 2 4 2 4" xfId="4072" xr:uid="{9859FD8F-96B5-4192-A4E4-324802AA6E85}"/>
    <cellStyle name="Millares 3 3 2 4 2 4 2" xfId="9234" xr:uid="{166BBF55-93FA-452A-A377-A4AEE09EC495}"/>
    <cellStyle name="Millares 3 3 2 4 2 4 2 2" xfId="19558" xr:uid="{3D3873EC-095D-44D5-8C77-97BB9FA0E026}"/>
    <cellStyle name="Millares 3 3 2 4 2 4 2 2 2" xfId="40206" xr:uid="{92633A5C-2EA6-46DA-AE92-81EA28757573}"/>
    <cellStyle name="Millares 3 3 2 4 2 4 2 3" xfId="29882" xr:uid="{26BECCCE-8FDC-4B1C-9C9A-74FB88CFD4AF}"/>
    <cellStyle name="Millares 3 3 2 4 2 4 3" xfId="14396" xr:uid="{1EFEC771-0D0B-4477-88ED-0732ACC9C755}"/>
    <cellStyle name="Millares 3 3 2 4 2 4 3 2" xfId="35044" xr:uid="{57D6136A-E87A-4CDD-8F26-AD702480EE18}"/>
    <cellStyle name="Millares 3 3 2 4 2 4 4" xfId="24720" xr:uid="{012B3AF0-8190-426A-9055-21584EF160A3}"/>
    <cellStyle name="Millares 3 3 2 4 2 5" xfId="6653" xr:uid="{0C5741CB-F5AC-481A-BD2C-49D885D3DAE4}"/>
    <cellStyle name="Millares 3 3 2 4 2 5 2" xfId="16977" xr:uid="{E77B588E-01AE-4DF2-BF7C-264ACB3897A9}"/>
    <cellStyle name="Millares 3 3 2 4 2 5 2 2" xfId="37625" xr:uid="{7C9CB563-3CA5-4B48-9E51-286EB82D4AD3}"/>
    <cellStyle name="Millares 3 3 2 4 2 5 3" xfId="27301" xr:uid="{18318F5D-2825-45AE-B40A-8D4F1735B8A9}"/>
    <cellStyle name="Millares 3 3 2 4 2 6" xfId="11815" xr:uid="{BBEAFEDF-F67F-4CDB-B229-F83F7D1B322B}"/>
    <cellStyle name="Millares 3 3 2 4 2 6 2" xfId="32463" xr:uid="{37EF6B36-94F4-493C-9A5B-73F57DE18A9B}"/>
    <cellStyle name="Millares 3 3 2 4 2 7" xfId="22139" xr:uid="{79FDB61B-4B46-4416-9981-0D4C015E97CE}"/>
    <cellStyle name="Millares 3 3 2 4 3" xfId="2088" xr:uid="{00000000-0005-0000-0000-000071060000}"/>
    <cellStyle name="Millares 3 3 2 4 3 2" xfId="3425" xr:uid="{3A7ECA35-5B3D-4AF7-84B9-2D1A2594FA9F}"/>
    <cellStyle name="Millares 3 3 2 4 3 2 2" xfId="6006" xr:uid="{69E42909-6548-432A-950A-2599C9139E1C}"/>
    <cellStyle name="Millares 3 3 2 4 3 2 2 2" xfId="11168" xr:uid="{AED9D194-3F0F-48EA-AD5F-192D78CEAE1C}"/>
    <cellStyle name="Millares 3 3 2 4 3 2 2 2 2" xfId="21492" xr:uid="{CD92AF04-1FF2-402A-9785-82AF852F4488}"/>
    <cellStyle name="Millares 3 3 2 4 3 2 2 2 2 2" xfId="42140" xr:uid="{3DAC349A-2DB2-4B2C-A350-CA6670C73F91}"/>
    <cellStyle name="Millares 3 3 2 4 3 2 2 2 3" xfId="31816" xr:uid="{893E53B7-C431-4F3E-BE37-F3C97721C7F5}"/>
    <cellStyle name="Millares 3 3 2 4 3 2 2 3" xfId="16330" xr:uid="{33171C4E-4B47-4685-BB77-38D3DDFDC0A7}"/>
    <cellStyle name="Millares 3 3 2 4 3 2 2 3 2" xfId="36978" xr:uid="{4663A10F-6395-4611-BBB0-6CC8E8D655AC}"/>
    <cellStyle name="Millares 3 3 2 4 3 2 2 4" xfId="26654" xr:uid="{434B06D8-F067-4194-84C4-C1350E34F09D}"/>
    <cellStyle name="Millares 3 3 2 4 3 2 3" xfId="8587" xr:uid="{C66AAA6E-708B-4F31-AD13-FC37A4313228}"/>
    <cellStyle name="Millares 3 3 2 4 3 2 3 2" xfId="18911" xr:uid="{6ED6E478-B434-410D-A673-3428B051BC91}"/>
    <cellStyle name="Millares 3 3 2 4 3 2 3 2 2" xfId="39559" xr:uid="{C70E1E37-EBD8-43D3-B29E-9DD5A90DF403}"/>
    <cellStyle name="Millares 3 3 2 4 3 2 3 3" xfId="29235" xr:uid="{6D5B726E-33AB-4867-9D5E-6D6DD2B5C1EC}"/>
    <cellStyle name="Millares 3 3 2 4 3 2 4" xfId="13749" xr:uid="{1D3D5216-2D03-4204-98B8-F9B1E72D16B9}"/>
    <cellStyle name="Millares 3 3 2 4 3 2 4 2" xfId="34397" xr:uid="{0BCEAFFF-EFA1-4B86-B8DE-B104430835DF}"/>
    <cellStyle name="Millares 3 3 2 4 3 2 5" xfId="24073" xr:uid="{410B6CEC-FEF0-4089-BE17-75E0FF251ABD}"/>
    <cellStyle name="Millares 3 3 2 4 3 3" xfId="4716" xr:uid="{53CB8984-BEC7-4E96-8EC1-EE8F562EE161}"/>
    <cellStyle name="Millares 3 3 2 4 3 3 2" xfId="9878" xr:uid="{660D89CA-3D3A-4B08-AAB7-1863A2FBD7C7}"/>
    <cellStyle name="Millares 3 3 2 4 3 3 2 2" xfId="20202" xr:uid="{82EAED19-0698-4EF7-8473-6168E25DB98F}"/>
    <cellStyle name="Millares 3 3 2 4 3 3 2 2 2" xfId="40850" xr:uid="{65A97EF7-BB74-410C-9347-D5AD519AD52E}"/>
    <cellStyle name="Millares 3 3 2 4 3 3 2 3" xfId="30526" xr:uid="{043F51AB-762C-4251-837C-8F3C962164F0}"/>
    <cellStyle name="Millares 3 3 2 4 3 3 3" xfId="15040" xr:uid="{C6270D09-44AD-4CE4-B60C-4F28FACB6FCA}"/>
    <cellStyle name="Millares 3 3 2 4 3 3 3 2" xfId="35688" xr:uid="{F5E8EB12-763D-46EF-9A67-58D9A4CB5461}"/>
    <cellStyle name="Millares 3 3 2 4 3 3 4" xfId="25364" xr:uid="{9C4E2301-CE4A-4AE5-979C-8251B249C27F}"/>
    <cellStyle name="Millares 3 3 2 4 3 4" xfId="7297" xr:uid="{56F2B9C5-C69C-43DC-B21A-AABC08404BDA}"/>
    <cellStyle name="Millares 3 3 2 4 3 4 2" xfId="17621" xr:uid="{43282C13-912D-49AB-B4FA-4F3E44E3F160}"/>
    <cellStyle name="Millares 3 3 2 4 3 4 2 2" xfId="38269" xr:uid="{BB120752-09C7-431D-A9A2-73BB59D5B9EE}"/>
    <cellStyle name="Millares 3 3 2 4 3 4 3" xfId="27945" xr:uid="{BCC29DFE-BEEA-4086-AD42-C3082D62E98D}"/>
    <cellStyle name="Millares 3 3 2 4 3 5" xfId="12459" xr:uid="{C50C79C7-1396-465A-B045-1B4472C36468}"/>
    <cellStyle name="Millares 3 3 2 4 3 5 2" xfId="33107" xr:uid="{894CB8D0-8759-4782-965B-871D8616C55C}"/>
    <cellStyle name="Millares 3 3 2 4 3 6" xfId="22783" xr:uid="{D4D12299-66E3-4649-89DD-5634942B469A}"/>
    <cellStyle name="Millares 3 3 2 4 4" xfId="2780" xr:uid="{B991E072-D95E-420D-9A78-10E906EE0B51}"/>
    <cellStyle name="Millares 3 3 2 4 4 2" xfId="5361" xr:uid="{12970804-7672-4221-8F88-BE3A628B44E0}"/>
    <cellStyle name="Millares 3 3 2 4 4 2 2" xfId="10523" xr:uid="{59B93C9F-E5B5-455B-B31F-22FC97BF605A}"/>
    <cellStyle name="Millares 3 3 2 4 4 2 2 2" xfId="20847" xr:uid="{D9E14E7D-8B6D-4184-892F-51584FF852A8}"/>
    <cellStyle name="Millares 3 3 2 4 4 2 2 2 2" xfId="41495" xr:uid="{5445C872-C24E-4560-AB70-61C02F07F7E8}"/>
    <cellStyle name="Millares 3 3 2 4 4 2 2 3" xfId="31171" xr:uid="{FDEF2F40-18E3-497E-89E4-DDA6BCCD3319}"/>
    <cellStyle name="Millares 3 3 2 4 4 2 3" xfId="15685" xr:uid="{B83BD40C-4EED-416B-80EC-A8CD52A5C9F3}"/>
    <cellStyle name="Millares 3 3 2 4 4 2 3 2" xfId="36333" xr:uid="{A9E94B50-6098-4985-8A54-E234AE26C442}"/>
    <cellStyle name="Millares 3 3 2 4 4 2 4" xfId="26009" xr:uid="{0ADE8144-85FD-4B46-B20A-1B67E933EDAA}"/>
    <cellStyle name="Millares 3 3 2 4 4 3" xfId="7942" xr:uid="{45BF9132-93B0-45A3-A97D-89D618F76F74}"/>
    <cellStyle name="Millares 3 3 2 4 4 3 2" xfId="18266" xr:uid="{EB9E9DD4-CE8A-465C-9841-6E7AA6F4567E}"/>
    <cellStyle name="Millares 3 3 2 4 4 3 2 2" xfId="38914" xr:uid="{786EFB27-FC17-418B-AB79-5925A48C1519}"/>
    <cellStyle name="Millares 3 3 2 4 4 3 3" xfId="28590" xr:uid="{B093758D-340B-45D2-A4BB-4298D710F1C4}"/>
    <cellStyle name="Millares 3 3 2 4 4 4" xfId="13104" xr:uid="{5107483F-FC07-4163-9500-CEF454429964}"/>
    <cellStyle name="Millares 3 3 2 4 4 4 2" xfId="33752" xr:uid="{9A6F62F9-6F1F-47F7-8DBB-6CA07B131C3F}"/>
    <cellStyle name="Millares 3 3 2 4 4 5" xfId="23428" xr:uid="{731CE7AD-FA13-49C2-93EE-A1872537249C}"/>
    <cellStyle name="Millares 3 3 2 4 5" xfId="4071" xr:uid="{BB9C514C-1F9D-4C02-842B-39BA035FDFF5}"/>
    <cellStyle name="Millares 3 3 2 4 5 2" xfId="9233" xr:uid="{422F018A-3E2C-49A7-B3B2-96204DEB557D}"/>
    <cellStyle name="Millares 3 3 2 4 5 2 2" xfId="19557" xr:uid="{14A5E953-C951-4EA6-AA21-C4706B8BEADE}"/>
    <cellStyle name="Millares 3 3 2 4 5 2 2 2" xfId="40205" xr:uid="{FD2D2131-7CE7-410A-8BEF-D485F3E70B38}"/>
    <cellStyle name="Millares 3 3 2 4 5 2 3" xfId="29881" xr:uid="{B097FE24-AE17-4115-BAFA-92FFF36F1EAF}"/>
    <cellStyle name="Millares 3 3 2 4 5 3" xfId="14395" xr:uid="{17FE0036-1F93-431B-8B0D-19F1526EC9E1}"/>
    <cellStyle name="Millares 3 3 2 4 5 3 2" xfId="35043" xr:uid="{579843FF-10D0-4596-9EB3-86A41A063F47}"/>
    <cellStyle name="Millares 3 3 2 4 5 4" xfId="24719" xr:uid="{5C4F3789-863A-4069-B9B9-EB606B54EA0B}"/>
    <cellStyle name="Millares 3 3 2 4 6" xfId="6652" xr:uid="{DAC82FE5-C302-42E2-A913-F6E52C430F4F}"/>
    <cellStyle name="Millares 3 3 2 4 6 2" xfId="16976" xr:uid="{BF56329E-4296-466A-837B-FC38D1122739}"/>
    <cellStyle name="Millares 3 3 2 4 6 2 2" xfId="37624" xr:uid="{9E1892DD-774D-477B-B6D0-E529AC3A67F2}"/>
    <cellStyle name="Millares 3 3 2 4 6 3" xfId="27300" xr:uid="{4EE2CD67-EAD4-4372-9943-B34E48A5F32F}"/>
    <cellStyle name="Millares 3 3 2 4 7" xfId="11814" xr:uid="{CDA656B5-22C4-4D1D-89C2-5EB84691D6BB}"/>
    <cellStyle name="Millares 3 3 2 4 7 2" xfId="32462" xr:uid="{6A82A0D6-C1C1-4F16-95F0-5AE1A692703D}"/>
    <cellStyle name="Millares 3 3 2 4 8" xfId="22138" xr:uid="{F72E43C5-82BC-49BF-A6EF-108CCDD289C9}"/>
    <cellStyle name="Millares 3 3 2 5" xfId="1116" xr:uid="{00000000-0005-0000-0000-000072060000}"/>
    <cellStyle name="Millares 3 3 2 5 2" xfId="2090" xr:uid="{00000000-0005-0000-0000-000073060000}"/>
    <cellStyle name="Millares 3 3 2 5 2 2" xfId="3427" xr:uid="{17D61F3D-664B-4064-9A09-AD931F0C5B40}"/>
    <cellStyle name="Millares 3 3 2 5 2 2 2" xfId="6008" xr:uid="{DC80E677-A859-4E6A-97A5-B60F0D58133E}"/>
    <cellStyle name="Millares 3 3 2 5 2 2 2 2" xfId="11170" xr:uid="{5F70980C-A0D7-4BCA-AD1B-5CD30F9BD118}"/>
    <cellStyle name="Millares 3 3 2 5 2 2 2 2 2" xfId="21494" xr:uid="{DB68DBBA-D5A9-4AD5-B749-83B8D8641112}"/>
    <cellStyle name="Millares 3 3 2 5 2 2 2 2 2 2" xfId="42142" xr:uid="{4E58D92C-C1F6-41A2-99F1-86240B8087A2}"/>
    <cellStyle name="Millares 3 3 2 5 2 2 2 2 3" xfId="31818" xr:uid="{5ED7B550-705C-4F9E-9E48-F3B1B76A257F}"/>
    <cellStyle name="Millares 3 3 2 5 2 2 2 3" xfId="16332" xr:uid="{F74156C8-54A6-4384-8164-F41518ECD78E}"/>
    <cellStyle name="Millares 3 3 2 5 2 2 2 3 2" xfId="36980" xr:uid="{07D6E405-E1EB-4AB7-A3AB-95FA167B5A84}"/>
    <cellStyle name="Millares 3 3 2 5 2 2 2 4" xfId="26656" xr:uid="{053EAAAB-B56F-4439-9E4B-93672DE64008}"/>
    <cellStyle name="Millares 3 3 2 5 2 2 3" xfId="8589" xr:uid="{CA453270-D7CC-4E6C-BC4D-FC407034D1BA}"/>
    <cellStyle name="Millares 3 3 2 5 2 2 3 2" xfId="18913" xr:uid="{11E14A60-E504-445E-8FAB-B1398F414EE5}"/>
    <cellStyle name="Millares 3 3 2 5 2 2 3 2 2" xfId="39561" xr:uid="{528C3833-B7C6-4E6B-9DA8-BBA84281F6D5}"/>
    <cellStyle name="Millares 3 3 2 5 2 2 3 3" xfId="29237" xr:uid="{EC24A77D-307C-4447-BB9D-AF39C973827C}"/>
    <cellStyle name="Millares 3 3 2 5 2 2 4" xfId="13751" xr:uid="{BDB83C67-2C98-4256-A464-7520057E306D}"/>
    <cellStyle name="Millares 3 3 2 5 2 2 4 2" xfId="34399" xr:uid="{3FF84565-43CA-4A86-B1FA-5319DCAB7300}"/>
    <cellStyle name="Millares 3 3 2 5 2 2 5" xfId="24075" xr:uid="{A2B85819-21D8-403D-A7CB-D47AB71335A6}"/>
    <cellStyle name="Millares 3 3 2 5 2 3" xfId="4718" xr:uid="{51ECF9BF-0ED1-4A9C-88A8-CD61B4E8689B}"/>
    <cellStyle name="Millares 3 3 2 5 2 3 2" xfId="9880" xr:uid="{57086EAD-CD34-4457-94E7-E490370AAF71}"/>
    <cellStyle name="Millares 3 3 2 5 2 3 2 2" xfId="20204" xr:uid="{D7D07FC4-9B43-4A8F-BE08-A6EE236705E6}"/>
    <cellStyle name="Millares 3 3 2 5 2 3 2 2 2" xfId="40852" xr:uid="{6369F9DB-31CB-4704-8674-851DD62E1A3B}"/>
    <cellStyle name="Millares 3 3 2 5 2 3 2 3" xfId="30528" xr:uid="{02346E0A-E216-4829-B976-15DCC632BB26}"/>
    <cellStyle name="Millares 3 3 2 5 2 3 3" xfId="15042" xr:uid="{E98DF205-73DE-4A65-8063-3E32EC0E673E}"/>
    <cellStyle name="Millares 3 3 2 5 2 3 3 2" xfId="35690" xr:uid="{A0A6D6AE-519B-4395-A8F3-68889D5DF755}"/>
    <cellStyle name="Millares 3 3 2 5 2 3 4" xfId="25366" xr:uid="{B1CE61E4-28C1-4104-BB66-D28092F270F5}"/>
    <cellStyle name="Millares 3 3 2 5 2 4" xfId="7299" xr:uid="{5350D6DD-455D-4C03-93B8-B04E89B94D8C}"/>
    <cellStyle name="Millares 3 3 2 5 2 4 2" xfId="17623" xr:uid="{14D9B168-B1DC-477D-94DA-297B55AAA3CF}"/>
    <cellStyle name="Millares 3 3 2 5 2 4 2 2" xfId="38271" xr:uid="{FD095036-C5C7-4F5C-909C-A1A4AFC07F97}"/>
    <cellStyle name="Millares 3 3 2 5 2 4 3" xfId="27947" xr:uid="{9E0DB327-9EA4-40B1-8225-05BC16ED5A4A}"/>
    <cellStyle name="Millares 3 3 2 5 2 5" xfId="12461" xr:uid="{BE7F67CE-92BC-49BF-A3FD-AAFE7FC196C2}"/>
    <cellStyle name="Millares 3 3 2 5 2 5 2" xfId="33109" xr:uid="{2AA134C2-E0DF-4FF9-8F48-F4185AF79E5E}"/>
    <cellStyle name="Millares 3 3 2 5 2 6" xfId="22785" xr:uid="{570C4019-35FE-4041-A7F4-18FD27E4E4A7}"/>
    <cellStyle name="Millares 3 3 2 5 3" xfId="2782" xr:uid="{EF47DFC0-511D-4540-AB55-340C4F24270D}"/>
    <cellStyle name="Millares 3 3 2 5 3 2" xfId="5363" xr:uid="{43676753-E2D7-491D-8AFF-2DD4E1BC2785}"/>
    <cellStyle name="Millares 3 3 2 5 3 2 2" xfId="10525" xr:uid="{24D09404-E85E-40E2-9167-47B0AF8A4E50}"/>
    <cellStyle name="Millares 3 3 2 5 3 2 2 2" xfId="20849" xr:uid="{992D0963-2855-45B3-A62E-B6C744E559E4}"/>
    <cellStyle name="Millares 3 3 2 5 3 2 2 2 2" xfId="41497" xr:uid="{BBB54007-3410-454C-973E-7302191399F3}"/>
    <cellStyle name="Millares 3 3 2 5 3 2 2 3" xfId="31173" xr:uid="{5B06134B-BC07-4FB5-96C4-8FF8DD2BCDD5}"/>
    <cellStyle name="Millares 3 3 2 5 3 2 3" xfId="15687" xr:uid="{0C4CBBB1-A4F3-4C84-9BA2-A3B97405B1A1}"/>
    <cellStyle name="Millares 3 3 2 5 3 2 3 2" xfId="36335" xr:uid="{4C8D2D55-B992-4296-9748-4D2ED1C71074}"/>
    <cellStyle name="Millares 3 3 2 5 3 2 4" xfId="26011" xr:uid="{9E7C9421-B0AA-4DE4-98D4-4B9925A6FEFA}"/>
    <cellStyle name="Millares 3 3 2 5 3 3" xfId="7944" xr:uid="{19911CDD-8DFF-4705-840C-BCEACFE91E7E}"/>
    <cellStyle name="Millares 3 3 2 5 3 3 2" xfId="18268" xr:uid="{5AA45F03-BA31-4F2E-A2BC-785E97170807}"/>
    <cellStyle name="Millares 3 3 2 5 3 3 2 2" xfId="38916" xr:uid="{BD2B9651-A4D1-4072-8AC9-5934B98E5CB4}"/>
    <cellStyle name="Millares 3 3 2 5 3 3 3" xfId="28592" xr:uid="{A8634E43-FE35-43E9-8B2C-1C83DC4EC47B}"/>
    <cellStyle name="Millares 3 3 2 5 3 4" xfId="13106" xr:uid="{9BF6A64B-72D5-415B-A1DE-5A5A4FA985FD}"/>
    <cellStyle name="Millares 3 3 2 5 3 4 2" xfId="33754" xr:uid="{C884E76C-457E-4680-9DDD-800F2F08893D}"/>
    <cellStyle name="Millares 3 3 2 5 3 5" xfId="23430" xr:uid="{D37AD660-D06A-4ECF-8042-9BD71C03BBF8}"/>
    <cellStyle name="Millares 3 3 2 5 4" xfId="4073" xr:uid="{59D3BA22-3CFC-44C1-87E7-09429BBE46E4}"/>
    <cellStyle name="Millares 3 3 2 5 4 2" xfId="9235" xr:uid="{88F829F2-A17E-457B-9BB2-5FD7696E6B26}"/>
    <cellStyle name="Millares 3 3 2 5 4 2 2" xfId="19559" xr:uid="{3EB7C600-FFD1-41AC-8A17-CF2DC601BD7B}"/>
    <cellStyle name="Millares 3 3 2 5 4 2 2 2" xfId="40207" xr:uid="{D8040E10-3985-478D-A94D-509DDCE4E80B}"/>
    <cellStyle name="Millares 3 3 2 5 4 2 3" xfId="29883" xr:uid="{9891AF48-1AA1-49A4-B6E0-221D18EFE277}"/>
    <cellStyle name="Millares 3 3 2 5 4 3" xfId="14397" xr:uid="{4A21A7B4-7A25-48D0-9C80-58F4302D9A1C}"/>
    <cellStyle name="Millares 3 3 2 5 4 3 2" xfId="35045" xr:uid="{9D2D3238-4E23-4556-83D2-7B8E285E84E2}"/>
    <cellStyle name="Millares 3 3 2 5 4 4" xfId="24721" xr:uid="{6D4ABA64-4486-47F1-B2B1-7DFD9BE5C194}"/>
    <cellStyle name="Millares 3 3 2 5 5" xfId="6654" xr:uid="{0C71E356-96AB-420C-A4E9-0C89E8995850}"/>
    <cellStyle name="Millares 3 3 2 5 5 2" xfId="16978" xr:uid="{6900563F-EBFD-47DE-A5F5-D7A948D5955D}"/>
    <cellStyle name="Millares 3 3 2 5 5 2 2" xfId="37626" xr:uid="{9F405F26-2D8F-46AF-8308-BB6EDCA2759D}"/>
    <cellStyle name="Millares 3 3 2 5 5 3" xfId="27302" xr:uid="{3CABF804-B9DA-4D94-A62F-BA6075D9E6EA}"/>
    <cellStyle name="Millares 3 3 2 5 6" xfId="11816" xr:uid="{C08641C8-6B69-42E8-8963-C4BEBB10863B}"/>
    <cellStyle name="Millares 3 3 2 5 6 2" xfId="32464" xr:uid="{8C4B7AAA-E5B8-4E65-A858-5FFC922BF3E2}"/>
    <cellStyle name="Millares 3 3 2 5 7" xfId="22140" xr:uid="{8A9CC17F-3684-4F1C-BA43-A0CADC570DAC}"/>
    <cellStyle name="Millares 3 3 2 6" xfId="2081" xr:uid="{00000000-0005-0000-0000-000074060000}"/>
    <cellStyle name="Millares 3 3 2 6 2" xfId="3418" xr:uid="{2A0D8DD0-3111-45E6-8AA6-68A1E1A5A5C4}"/>
    <cellStyle name="Millares 3 3 2 6 2 2" xfId="5999" xr:uid="{609233A9-1E86-4B9E-BB70-7D7C79DA2477}"/>
    <cellStyle name="Millares 3 3 2 6 2 2 2" xfId="11161" xr:uid="{BA214EC6-6992-4639-951B-6DD0C2FA1BE9}"/>
    <cellStyle name="Millares 3 3 2 6 2 2 2 2" xfId="21485" xr:uid="{00ECCEE8-820A-4256-A3FA-18459B26A46F}"/>
    <cellStyle name="Millares 3 3 2 6 2 2 2 2 2" xfId="42133" xr:uid="{A88381A8-350A-4166-ACA6-87738E57C51F}"/>
    <cellStyle name="Millares 3 3 2 6 2 2 2 3" xfId="31809" xr:uid="{63AF9C58-2FFA-4978-B6D2-8A2BDC95788E}"/>
    <cellStyle name="Millares 3 3 2 6 2 2 3" xfId="16323" xr:uid="{E2FE176A-ABBA-440A-84FC-76825CFB380A}"/>
    <cellStyle name="Millares 3 3 2 6 2 2 3 2" xfId="36971" xr:uid="{E4B4B612-6CE3-4F7B-894C-082C1F78C734}"/>
    <cellStyle name="Millares 3 3 2 6 2 2 4" xfId="26647" xr:uid="{28550E09-FB2E-49B4-8B06-F352246CCC5B}"/>
    <cellStyle name="Millares 3 3 2 6 2 3" xfId="8580" xr:uid="{21E2D576-CE29-4756-B6E1-C24D3FE0EA7D}"/>
    <cellStyle name="Millares 3 3 2 6 2 3 2" xfId="18904" xr:uid="{E95D04C0-C996-4236-91C1-B002BF273F39}"/>
    <cellStyle name="Millares 3 3 2 6 2 3 2 2" xfId="39552" xr:uid="{E7B50611-2284-4277-A9AD-DABD5EF39267}"/>
    <cellStyle name="Millares 3 3 2 6 2 3 3" xfId="29228" xr:uid="{73361171-5482-4C5D-854B-8C5EA4E30B8B}"/>
    <cellStyle name="Millares 3 3 2 6 2 4" xfId="13742" xr:uid="{EB1806E6-BF04-49B4-BA13-3844415CA14B}"/>
    <cellStyle name="Millares 3 3 2 6 2 4 2" xfId="34390" xr:uid="{F6368934-D709-441B-8B20-A4AA26085A87}"/>
    <cellStyle name="Millares 3 3 2 6 2 5" xfId="24066" xr:uid="{650008DA-41E7-4CE0-B792-D5D28104312C}"/>
    <cellStyle name="Millares 3 3 2 6 3" xfId="4709" xr:uid="{9DF5DE0A-7152-4D66-BD65-784C04CA062A}"/>
    <cellStyle name="Millares 3 3 2 6 3 2" xfId="9871" xr:uid="{AB788689-ACEE-4B66-97F4-FF7EE1FE425E}"/>
    <cellStyle name="Millares 3 3 2 6 3 2 2" xfId="20195" xr:uid="{4C9C674B-BBFC-40BB-A839-E717644FDF5B}"/>
    <cellStyle name="Millares 3 3 2 6 3 2 2 2" xfId="40843" xr:uid="{77A5C591-2153-4854-9C70-080586E1C7E3}"/>
    <cellStyle name="Millares 3 3 2 6 3 2 3" xfId="30519" xr:uid="{62E39F1B-4DF0-44E6-BEAA-2D67C6B9BCE2}"/>
    <cellStyle name="Millares 3 3 2 6 3 3" xfId="15033" xr:uid="{7568FD86-9006-40A9-9DA9-BD15A9F84DB8}"/>
    <cellStyle name="Millares 3 3 2 6 3 3 2" xfId="35681" xr:uid="{1C76EB12-26E7-46E4-93B4-3DAE8A41C7DD}"/>
    <cellStyle name="Millares 3 3 2 6 3 4" xfId="25357" xr:uid="{9A773F71-186F-485D-90BE-1B955848A132}"/>
    <cellStyle name="Millares 3 3 2 6 4" xfId="7290" xr:uid="{224420E4-1C38-483C-8E70-52F33B3EDE7B}"/>
    <cellStyle name="Millares 3 3 2 6 4 2" xfId="17614" xr:uid="{B7F20EDB-34A2-452E-9B77-94ADEA6A34D0}"/>
    <cellStyle name="Millares 3 3 2 6 4 2 2" xfId="38262" xr:uid="{D9FA80F6-04B0-4230-A436-D4606049692C}"/>
    <cellStyle name="Millares 3 3 2 6 4 3" xfId="27938" xr:uid="{FB5E28D9-A3AC-4D78-A6AC-57BA8303B705}"/>
    <cellStyle name="Millares 3 3 2 6 5" xfId="12452" xr:uid="{115580C9-AA7C-4952-8404-9F2DBD028F96}"/>
    <cellStyle name="Millares 3 3 2 6 5 2" xfId="33100" xr:uid="{CB9F374F-8011-41B3-8898-42D44BFA8B49}"/>
    <cellStyle name="Millares 3 3 2 6 6" xfId="22776" xr:uid="{3C772BD2-42EE-45EC-896D-17427C60E6AD}"/>
    <cellStyle name="Millares 3 3 2 7" xfId="2773" xr:uid="{3E812B18-A37F-417C-B5F3-4A4F75EE9A6D}"/>
    <cellStyle name="Millares 3 3 2 7 2" xfId="5354" xr:uid="{29FA485C-EEF8-43E1-80D3-0D8CD4581595}"/>
    <cellStyle name="Millares 3 3 2 7 2 2" xfId="10516" xr:uid="{A3680572-3883-4AC8-A4B3-4ECDBCD5A1AB}"/>
    <cellStyle name="Millares 3 3 2 7 2 2 2" xfId="20840" xr:uid="{59F2EDEC-CF76-4E39-88B5-C98E718DF848}"/>
    <cellStyle name="Millares 3 3 2 7 2 2 2 2" xfId="41488" xr:uid="{CB505150-C798-4564-AE5C-D701B2A23550}"/>
    <cellStyle name="Millares 3 3 2 7 2 2 3" xfId="31164" xr:uid="{922FD908-F240-4500-8507-363BEF7B0DD3}"/>
    <cellStyle name="Millares 3 3 2 7 2 3" xfId="15678" xr:uid="{137A9954-83F5-46FB-BC4A-1FC649996192}"/>
    <cellStyle name="Millares 3 3 2 7 2 3 2" xfId="36326" xr:uid="{5A4DB8A1-3587-4660-B71B-6869AC052CA1}"/>
    <cellStyle name="Millares 3 3 2 7 2 4" xfId="26002" xr:uid="{152BAD06-0370-4265-A291-78E218932EDF}"/>
    <cellStyle name="Millares 3 3 2 7 3" xfId="7935" xr:uid="{AEBB766B-8C15-41A5-86DE-16ED371F10D4}"/>
    <cellStyle name="Millares 3 3 2 7 3 2" xfId="18259" xr:uid="{10C1C86A-BCBB-450C-9B56-E2046D2BD61E}"/>
    <cellStyle name="Millares 3 3 2 7 3 2 2" xfId="38907" xr:uid="{81D7E81F-1EE0-49A6-8CF3-AB1B57CA350A}"/>
    <cellStyle name="Millares 3 3 2 7 3 3" xfId="28583" xr:uid="{F3887D86-B8ED-434D-8C8D-9D863C25A8FF}"/>
    <cellStyle name="Millares 3 3 2 7 4" xfId="13097" xr:uid="{140865A4-347C-46BF-81EC-D2319F4E474A}"/>
    <cellStyle name="Millares 3 3 2 7 4 2" xfId="33745" xr:uid="{AAF41B41-7581-4DD5-8105-30E7F551FE20}"/>
    <cellStyle name="Millares 3 3 2 7 5" xfId="23421" xr:uid="{8B383900-D82C-46A1-A520-C1D8397C459D}"/>
    <cellStyle name="Millares 3 3 2 8" xfId="4064" xr:uid="{464120EF-A892-4916-859D-7F0432847783}"/>
    <cellStyle name="Millares 3 3 2 8 2" xfId="9226" xr:uid="{9CDD7CC6-F327-4A01-AE41-B20BCEDA6B65}"/>
    <cellStyle name="Millares 3 3 2 8 2 2" xfId="19550" xr:uid="{662C9215-1724-409B-AA0E-9ED8014FC1CE}"/>
    <cellStyle name="Millares 3 3 2 8 2 2 2" xfId="40198" xr:uid="{1A11B2B5-4F34-40A4-9A73-5AF4AFAABF70}"/>
    <cellStyle name="Millares 3 3 2 8 2 3" xfId="29874" xr:uid="{0031361E-EB32-4477-8372-98A770B80F01}"/>
    <cellStyle name="Millares 3 3 2 8 3" xfId="14388" xr:uid="{05D3CE8C-5BEE-4883-917C-6FD9DA239B87}"/>
    <cellStyle name="Millares 3 3 2 8 3 2" xfId="35036" xr:uid="{A2849C53-C724-4C0D-AC5E-E79CFAFCA2BE}"/>
    <cellStyle name="Millares 3 3 2 8 4" xfId="24712" xr:uid="{064A4885-1421-4205-B428-BC01EA96E94A}"/>
    <cellStyle name="Millares 3 3 2 9" xfId="6645" xr:uid="{C9701DAB-AE42-4845-9AFC-1B0241BF317D}"/>
    <cellStyle name="Millares 3 3 2 9 2" xfId="16969" xr:uid="{AEFA3C8C-125D-4840-881D-DE62F282455E}"/>
    <cellStyle name="Millares 3 3 2 9 2 2" xfId="37617" xr:uid="{DD8D995A-64C7-4831-9EED-EE6B18F2C583}"/>
    <cellStyle name="Millares 3 3 2 9 3" xfId="27293" xr:uid="{951C8F92-CC58-47EF-A1C4-F40E992D2B01}"/>
    <cellStyle name="Millares 3 3 3" xfId="1117" xr:uid="{00000000-0005-0000-0000-000075060000}"/>
    <cellStyle name="Millares 3 3 3 2" xfId="1118" xr:uid="{00000000-0005-0000-0000-000076060000}"/>
    <cellStyle name="Millares 3 3 3 2 2" xfId="1119" xr:uid="{00000000-0005-0000-0000-000077060000}"/>
    <cellStyle name="Millares 3 3 3 2 2 2" xfId="2093" xr:uid="{00000000-0005-0000-0000-000078060000}"/>
    <cellStyle name="Millares 3 3 3 2 2 2 2" xfId="3430" xr:uid="{25F350F8-370B-4BE0-BA7B-A2D39C7B9351}"/>
    <cellStyle name="Millares 3 3 3 2 2 2 2 2" xfId="6011" xr:uid="{4B3088C6-7EC6-42B3-A60C-18907807A2AC}"/>
    <cellStyle name="Millares 3 3 3 2 2 2 2 2 2" xfId="11173" xr:uid="{3F65DF92-6C28-4F98-9811-7D308D627444}"/>
    <cellStyle name="Millares 3 3 3 2 2 2 2 2 2 2" xfId="21497" xr:uid="{95EE4ED7-EC2C-49F7-A1C4-246A01605B1E}"/>
    <cellStyle name="Millares 3 3 3 2 2 2 2 2 2 2 2" xfId="42145" xr:uid="{739D14F7-E4E1-491A-BC82-D1B56BF083A3}"/>
    <cellStyle name="Millares 3 3 3 2 2 2 2 2 2 3" xfId="31821" xr:uid="{DE1285A3-F374-492C-95E0-E6572ED71729}"/>
    <cellStyle name="Millares 3 3 3 2 2 2 2 2 3" xfId="16335" xr:uid="{8FA361AC-4480-4EA5-B144-3419A7CC6112}"/>
    <cellStyle name="Millares 3 3 3 2 2 2 2 2 3 2" xfId="36983" xr:uid="{D70ABE4C-D25B-4170-94CD-AFF83F210D91}"/>
    <cellStyle name="Millares 3 3 3 2 2 2 2 2 4" xfId="26659" xr:uid="{55589B53-A3EA-44FA-A75B-89127C37FD18}"/>
    <cellStyle name="Millares 3 3 3 2 2 2 2 3" xfId="8592" xr:uid="{B8D84630-99F0-43A5-B2B8-39831A3CB009}"/>
    <cellStyle name="Millares 3 3 3 2 2 2 2 3 2" xfId="18916" xr:uid="{1C18E4F3-7582-4DC1-9171-A127AD81C269}"/>
    <cellStyle name="Millares 3 3 3 2 2 2 2 3 2 2" xfId="39564" xr:uid="{BEDD58C7-87FC-4A41-B54B-C09701A82D72}"/>
    <cellStyle name="Millares 3 3 3 2 2 2 2 3 3" xfId="29240" xr:uid="{538C4B3F-0F01-48A6-9273-5ECB40DB7E8C}"/>
    <cellStyle name="Millares 3 3 3 2 2 2 2 4" xfId="13754" xr:uid="{ABEFA203-A33B-47D8-8DAF-752154C27CF1}"/>
    <cellStyle name="Millares 3 3 3 2 2 2 2 4 2" xfId="34402" xr:uid="{CCD7BCD4-688F-483D-8FB0-70A7D0F3C7AD}"/>
    <cellStyle name="Millares 3 3 3 2 2 2 2 5" xfId="24078" xr:uid="{85E5CB86-B892-4975-808B-F4B8DEA99541}"/>
    <cellStyle name="Millares 3 3 3 2 2 2 3" xfId="4721" xr:uid="{9603F17D-112C-4257-B7EF-A07E901A6F79}"/>
    <cellStyle name="Millares 3 3 3 2 2 2 3 2" xfId="9883" xr:uid="{95E590AD-C15E-4D09-BB9F-26285CB293C7}"/>
    <cellStyle name="Millares 3 3 3 2 2 2 3 2 2" xfId="20207" xr:uid="{DCBBDA7F-30C0-4089-BD4D-47867C3C6B61}"/>
    <cellStyle name="Millares 3 3 3 2 2 2 3 2 2 2" xfId="40855" xr:uid="{9A4B4AC9-6617-4A3C-8486-C0C42B43A3A6}"/>
    <cellStyle name="Millares 3 3 3 2 2 2 3 2 3" xfId="30531" xr:uid="{9E200888-D3EF-4CED-9D12-3FEB1A904376}"/>
    <cellStyle name="Millares 3 3 3 2 2 2 3 3" xfId="15045" xr:uid="{B6BF5404-73E1-4E2C-B492-7C8E0CB1C7D5}"/>
    <cellStyle name="Millares 3 3 3 2 2 2 3 3 2" xfId="35693" xr:uid="{79E8B28F-6998-4564-9D79-2B6CA624A4CE}"/>
    <cellStyle name="Millares 3 3 3 2 2 2 3 4" xfId="25369" xr:uid="{39CA48E7-5996-4E06-9A30-72C3607C70A0}"/>
    <cellStyle name="Millares 3 3 3 2 2 2 4" xfId="7302" xr:uid="{D76ED443-4331-47ED-8220-199EA6AE4A81}"/>
    <cellStyle name="Millares 3 3 3 2 2 2 4 2" xfId="17626" xr:uid="{E24DB6D8-D5C8-4A38-AF5D-C38580A880FD}"/>
    <cellStyle name="Millares 3 3 3 2 2 2 4 2 2" xfId="38274" xr:uid="{81E34ED6-F76C-4CA0-9B06-A4098FA4675D}"/>
    <cellStyle name="Millares 3 3 3 2 2 2 4 3" xfId="27950" xr:uid="{91E937E9-7BF0-4980-A12E-1C1D740A9869}"/>
    <cellStyle name="Millares 3 3 3 2 2 2 5" xfId="12464" xr:uid="{017C8D59-D310-4F98-BDB6-044154DEE2BA}"/>
    <cellStyle name="Millares 3 3 3 2 2 2 5 2" xfId="33112" xr:uid="{57DA8238-B5B4-4434-9576-B67D13C58CBC}"/>
    <cellStyle name="Millares 3 3 3 2 2 2 6" xfId="22788" xr:uid="{9444BBCE-9121-4CC2-8716-6818E1C5433E}"/>
    <cellStyle name="Millares 3 3 3 2 2 3" xfId="2785" xr:uid="{AF9EA074-EF5F-4EE0-8A0A-6FDFF31FE455}"/>
    <cellStyle name="Millares 3 3 3 2 2 3 2" xfId="5366" xr:uid="{C33AF261-35AD-4E38-8FE5-A1A3C7D5FDB2}"/>
    <cellStyle name="Millares 3 3 3 2 2 3 2 2" xfId="10528" xr:uid="{6E71E4A8-8405-4A73-B84A-6CFBA47B6489}"/>
    <cellStyle name="Millares 3 3 3 2 2 3 2 2 2" xfId="20852" xr:uid="{D1BF26D6-369A-4D36-AF57-2917C7B849DA}"/>
    <cellStyle name="Millares 3 3 3 2 2 3 2 2 2 2" xfId="41500" xr:uid="{000638A9-A391-4A24-8C08-65E609587CFB}"/>
    <cellStyle name="Millares 3 3 3 2 2 3 2 2 3" xfId="31176" xr:uid="{065A5EA5-1643-4FB0-9182-8BCF633540D4}"/>
    <cellStyle name="Millares 3 3 3 2 2 3 2 3" xfId="15690" xr:uid="{951DA6F2-2A74-4FED-9554-98B8523E97CD}"/>
    <cellStyle name="Millares 3 3 3 2 2 3 2 3 2" xfId="36338" xr:uid="{D052CA28-983A-403A-B190-E75432515E5D}"/>
    <cellStyle name="Millares 3 3 3 2 2 3 2 4" xfId="26014" xr:uid="{D1471CF9-1615-4F58-AB76-C2FCAA7B25C0}"/>
    <cellStyle name="Millares 3 3 3 2 2 3 3" xfId="7947" xr:uid="{2AA43D64-1E46-45C9-B885-3B256C6C496D}"/>
    <cellStyle name="Millares 3 3 3 2 2 3 3 2" xfId="18271" xr:uid="{514D9682-50F5-4BAF-8957-ECB25AC8A84A}"/>
    <cellStyle name="Millares 3 3 3 2 2 3 3 2 2" xfId="38919" xr:uid="{11DC4CA5-3F67-4779-BC95-B600EFC6B7D8}"/>
    <cellStyle name="Millares 3 3 3 2 2 3 3 3" xfId="28595" xr:uid="{B711E5B6-BC6E-496B-BBFC-82954D2F3890}"/>
    <cellStyle name="Millares 3 3 3 2 2 3 4" xfId="13109" xr:uid="{76BBBB2F-6197-4CEB-9A76-AF513EED8D22}"/>
    <cellStyle name="Millares 3 3 3 2 2 3 4 2" xfId="33757" xr:uid="{E0F72C96-CD5F-4725-B43D-655D9899D8CD}"/>
    <cellStyle name="Millares 3 3 3 2 2 3 5" xfId="23433" xr:uid="{FD64138E-0E85-40DF-BE76-A044E762F263}"/>
    <cellStyle name="Millares 3 3 3 2 2 4" xfId="4076" xr:uid="{831AB5AD-A51E-4EAD-99D7-7F808E78CB10}"/>
    <cellStyle name="Millares 3 3 3 2 2 4 2" xfId="9238" xr:uid="{802B21D0-D761-4FEB-848A-522CF55447A4}"/>
    <cellStyle name="Millares 3 3 3 2 2 4 2 2" xfId="19562" xr:uid="{4099DDFC-A6C1-41F1-AFD2-0E86E93C0CF4}"/>
    <cellStyle name="Millares 3 3 3 2 2 4 2 2 2" xfId="40210" xr:uid="{4F5F9332-C67D-41D9-AFB4-91456FF72155}"/>
    <cellStyle name="Millares 3 3 3 2 2 4 2 3" xfId="29886" xr:uid="{FBEE0E42-50BF-45AA-B191-6FC818694F37}"/>
    <cellStyle name="Millares 3 3 3 2 2 4 3" xfId="14400" xr:uid="{A879DB9B-F98E-41C2-B456-CDFF52382643}"/>
    <cellStyle name="Millares 3 3 3 2 2 4 3 2" xfId="35048" xr:uid="{2F0E1861-89FC-4AD6-BBB5-EAEE9C3FCAD7}"/>
    <cellStyle name="Millares 3 3 3 2 2 4 4" xfId="24724" xr:uid="{9249D618-5110-4E53-A0F6-59E2F7B63B77}"/>
    <cellStyle name="Millares 3 3 3 2 2 5" xfId="6657" xr:uid="{75A92C6F-2EA3-48D9-8D2C-1C47D1FFFFC6}"/>
    <cellStyle name="Millares 3 3 3 2 2 5 2" xfId="16981" xr:uid="{40F18C27-D13D-48FC-A9D6-6AB01ADB9F9F}"/>
    <cellStyle name="Millares 3 3 3 2 2 5 2 2" xfId="37629" xr:uid="{A77A3B11-D01A-4E1C-81F2-9422CE07A58F}"/>
    <cellStyle name="Millares 3 3 3 2 2 5 3" xfId="27305" xr:uid="{49A4C51F-3400-4C47-9CD6-9565F32149B8}"/>
    <cellStyle name="Millares 3 3 3 2 2 6" xfId="11819" xr:uid="{69751054-86CB-40B5-99E0-5B32E60A4C29}"/>
    <cellStyle name="Millares 3 3 3 2 2 6 2" xfId="32467" xr:uid="{2DDE1775-4BE9-4B13-BFA7-37F98CD4F2C1}"/>
    <cellStyle name="Millares 3 3 3 2 2 7" xfId="22143" xr:uid="{07B126E6-D613-4DFC-A861-41D5FAC3C0C0}"/>
    <cellStyle name="Millares 3 3 3 2 3" xfId="2092" xr:uid="{00000000-0005-0000-0000-000079060000}"/>
    <cellStyle name="Millares 3 3 3 2 3 2" xfId="3429" xr:uid="{168DD4D6-DDF1-4122-B449-27A0BDE7FBE1}"/>
    <cellStyle name="Millares 3 3 3 2 3 2 2" xfId="6010" xr:uid="{92E897E1-6700-4D1F-A27F-B2747C07CBBF}"/>
    <cellStyle name="Millares 3 3 3 2 3 2 2 2" xfId="11172" xr:uid="{35F56590-07A0-49AA-BE73-D012786C9C6F}"/>
    <cellStyle name="Millares 3 3 3 2 3 2 2 2 2" xfId="21496" xr:uid="{5E5F34D2-31F4-42FD-85AE-EEDD6D59F3A1}"/>
    <cellStyle name="Millares 3 3 3 2 3 2 2 2 2 2" xfId="42144" xr:uid="{221C2A9F-1101-4B5E-9522-9BFF840BD428}"/>
    <cellStyle name="Millares 3 3 3 2 3 2 2 2 3" xfId="31820" xr:uid="{C0181A41-9B64-421B-98EA-B87715C0DCB5}"/>
    <cellStyle name="Millares 3 3 3 2 3 2 2 3" xfId="16334" xr:uid="{0CC60542-BE53-4906-89C8-F6CEC0326D59}"/>
    <cellStyle name="Millares 3 3 3 2 3 2 2 3 2" xfId="36982" xr:uid="{7F584754-4269-4A3E-B686-D8DDC68ACDBB}"/>
    <cellStyle name="Millares 3 3 3 2 3 2 2 4" xfId="26658" xr:uid="{E3AF6137-F80D-4E45-A179-1B0958C9AA90}"/>
    <cellStyle name="Millares 3 3 3 2 3 2 3" xfId="8591" xr:uid="{DA38AB69-8033-4445-B109-1B390298B295}"/>
    <cellStyle name="Millares 3 3 3 2 3 2 3 2" xfId="18915" xr:uid="{D7A5C030-F3FE-4118-B3D9-998FD5A9F6E4}"/>
    <cellStyle name="Millares 3 3 3 2 3 2 3 2 2" xfId="39563" xr:uid="{F7C416C3-8CBE-42E7-A74D-0B16CBE571E2}"/>
    <cellStyle name="Millares 3 3 3 2 3 2 3 3" xfId="29239" xr:uid="{CCB3A29D-1FBA-4655-9650-ECCB97A8C987}"/>
    <cellStyle name="Millares 3 3 3 2 3 2 4" xfId="13753" xr:uid="{1F0A152E-42CC-4F6B-BED0-F6ADF5BE6A8D}"/>
    <cellStyle name="Millares 3 3 3 2 3 2 4 2" xfId="34401" xr:uid="{FDD44336-DFD6-42B7-BB56-32FF3AD7FC7D}"/>
    <cellStyle name="Millares 3 3 3 2 3 2 5" xfId="24077" xr:uid="{C6AFA796-A5BF-4C25-ABDF-5D8C3698F360}"/>
    <cellStyle name="Millares 3 3 3 2 3 3" xfId="4720" xr:uid="{A67A4FEF-3139-4295-BB1B-176056156E69}"/>
    <cellStyle name="Millares 3 3 3 2 3 3 2" xfId="9882" xr:uid="{6A7AAD20-66AE-4D58-AD84-6FCF7171B9FC}"/>
    <cellStyle name="Millares 3 3 3 2 3 3 2 2" xfId="20206" xr:uid="{AB49EF11-C2A2-417C-99FF-93B7E6D0D069}"/>
    <cellStyle name="Millares 3 3 3 2 3 3 2 2 2" xfId="40854" xr:uid="{F3917D54-A8A9-4245-9ED4-C98BFDD90124}"/>
    <cellStyle name="Millares 3 3 3 2 3 3 2 3" xfId="30530" xr:uid="{85ED9600-4554-460D-862A-2EF63819A6A7}"/>
    <cellStyle name="Millares 3 3 3 2 3 3 3" xfId="15044" xr:uid="{CB18073B-2257-4F25-9F97-17F8EA427719}"/>
    <cellStyle name="Millares 3 3 3 2 3 3 3 2" xfId="35692" xr:uid="{367C3674-AEEC-4F5C-8D98-039482A37252}"/>
    <cellStyle name="Millares 3 3 3 2 3 3 4" xfId="25368" xr:uid="{32688BD3-A317-4163-8BF5-7F4422209F1F}"/>
    <cellStyle name="Millares 3 3 3 2 3 4" xfId="7301" xr:uid="{8BF450F0-13DC-4BBA-917A-E0850C4D8861}"/>
    <cellStyle name="Millares 3 3 3 2 3 4 2" xfId="17625" xr:uid="{7145BB32-5F80-4565-8945-4D916C6840C6}"/>
    <cellStyle name="Millares 3 3 3 2 3 4 2 2" xfId="38273" xr:uid="{CA09CC8E-462B-470B-BD43-2CCB0BD0C7BA}"/>
    <cellStyle name="Millares 3 3 3 2 3 4 3" xfId="27949" xr:uid="{02F57E06-244E-4FBF-818E-957B1141CF8B}"/>
    <cellStyle name="Millares 3 3 3 2 3 5" xfId="12463" xr:uid="{25488F98-D7DF-4964-84BC-6047971BF5B8}"/>
    <cellStyle name="Millares 3 3 3 2 3 5 2" xfId="33111" xr:uid="{A7FCB427-3F24-443F-B74E-2DF23318C63C}"/>
    <cellStyle name="Millares 3 3 3 2 3 6" xfId="22787" xr:uid="{F2DF5855-895D-40B3-ACD3-4917766C798C}"/>
    <cellStyle name="Millares 3 3 3 2 4" xfId="2784" xr:uid="{3E70D735-9936-4979-8975-F7036049D737}"/>
    <cellStyle name="Millares 3 3 3 2 4 2" xfId="5365" xr:uid="{D065F7B5-27C1-4597-8A90-C0E8652F8EA5}"/>
    <cellStyle name="Millares 3 3 3 2 4 2 2" xfId="10527" xr:uid="{72F00ECB-92BE-4492-AADC-B27CCA205EDA}"/>
    <cellStyle name="Millares 3 3 3 2 4 2 2 2" xfId="20851" xr:uid="{436393A1-AB67-4B22-9E03-C6ACF7BF0A30}"/>
    <cellStyle name="Millares 3 3 3 2 4 2 2 2 2" xfId="41499" xr:uid="{270E857F-F093-4872-90DF-6DFBBBDA4251}"/>
    <cellStyle name="Millares 3 3 3 2 4 2 2 3" xfId="31175" xr:uid="{90D5FA0E-EEFE-4875-9334-F36F9822AA46}"/>
    <cellStyle name="Millares 3 3 3 2 4 2 3" xfId="15689" xr:uid="{D1107E38-9996-461A-A776-7B2EAE3E437D}"/>
    <cellStyle name="Millares 3 3 3 2 4 2 3 2" xfId="36337" xr:uid="{08C0537E-04CD-4E14-A168-0D7EE3AAA5B7}"/>
    <cellStyle name="Millares 3 3 3 2 4 2 4" xfId="26013" xr:uid="{2E694B62-47B6-483A-B131-E5F26C5E27A0}"/>
    <cellStyle name="Millares 3 3 3 2 4 3" xfId="7946" xr:uid="{F7922F46-9AD5-4169-90F6-7B29FC9555A7}"/>
    <cellStyle name="Millares 3 3 3 2 4 3 2" xfId="18270" xr:uid="{48D47720-D1D4-44B6-AB66-3474C306338E}"/>
    <cellStyle name="Millares 3 3 3 2 4 3 2 2" xfId="38918" xr:uid="{8D98B5F1-9482-44C8-AF47-095783F52934}"/>
    <cellStyle name="Millares 3 3 3 2 4 3 3" xfId="28594" xr:uid="{BDACA61A-1836-40FA-A2DC-B22A66017D5C}"/>
    <cellStyle name="Millares 3 3 3 2 4 4" xfId="13108" xr:uid="{0EBC3AF7-DD96-45EB-980A-EDAC92877FC2}"/>
    <cellStyle name="Millares 3 3 3 2 4 4 2" xfId="33756" xr:uid="{C181D836-9EBE-473E-ADAA-78D1329024B8}"/>
    <cellStyle name="Millares 3 3 3 2 4 5" xfId="23432" xr:uid="{A98C62D2-901C-4479-A4E5-35A8D17F0497}"/>
    <cellStyle name="Millares 3 3 3 2 5" xfId="4075" xr:uid="{B445F63C-B959-4584-845C-D21BA95E93DF}"/>
    <cellStyle name="Millares 3 3 3 2 5 2" xfId="9237" xr:uid="{CEB07063-834E-4003-A5B3-053265EF6C3A}"/>
    <cellStyle name="Millares 3 3 3 2 5 2 2" xfId="19561" xr:uid="{1DE209EC-5641-4976-9384-3C9D87777174}"/>
    <cellStyle name="Millares 3 3 3 2 5 2 2 2" xfId="40209" xr:uid="{FA962972-F11A-4398-881D-1613A21B5C3C}"/>
    <cellStyle name="Millares 3 3 3 2 5 2 3" xfId="29885" xr:uid="{203B264D-FA0C-4E5B-AFEF-528BFC737BF4}"/>
    <cellStyle name="Millares 3 3 3 2 5 3" xfId="14399" xr:uid="{BD77E78B-3D37-42BD-8E89-F2CDD379CC03}"/>
    <cellStyle name="Millares 3 3 3 2 5 3 2" xfId="35047" xr:uid="{CC015452-96C7-4A27-92B5-CFB41FD97237}"/>
    <cellStyle name="Millares 3 3 3 2 5 4" xfId="24723" xr:uid="{B3E51E2D-B8D0-48EC-A0EA-7B178EA4B888}"/>
    <cellStyle name="Millares 3 3 3 2 6" xfId="6656" xr:uid="{5C8296D3-5E98-403C-BEDB-5DD432BDDD6F}"/>
    <cellStyle name="Millares 3 3 3 2 6 2" xfId="16980" xr:uid="{A6AF1EDF-DF3D-4C47-ADCF-7953FB02DE45}"/>
    <cellStyle name="Millares 3 3 3 2 6 2 2" xfId="37628" xr:uid="{58897CA8-EB3D-48EB-AABA-1617E3637606}"/>
    <cellStyle name="Millares 3 3 3 2 6 3" xfId="27304" xr:uid="{084DCFC8-B096-47B5-8722-A5CCC615F70F}"/>
    <cellStyle name="Millares 3 3 3 2 7" xfId="11818" xr:uid="{CF1E0C7B-19F7-4AE6-B4B1-73E7606389CD}"/>
    <cellStyle name="Millares 3 3 3 2 7 2" xfId="32466" xr:uid="{0339A5EA-52D2-4376-9A01-22B6A3C76CC6}"/>
    <cellStyle name="Millares 3 3 3 2 8" xfId="22142" xr:uid="{7111F034-2804-487B-8079-CFA8B3B8E2D6}"/>
    <cellStyle name="Millares 3 3 3 3" xfId="1120" xr:uid="{00000000-0005-0000-0000-00007A060000}"/>
    <cellStyle name="Millares 3 3 3 3 2" xfId="2094" xr:uid="{00000000-0005-0000-0000-00007B060000}"/>
    <cellStyle name="Millares 3 3 3 3 2 2" xfId="3431" xr:uid="{B792BCC8-B138-45A5-85FA-938BC996DB4C}"/>
    <cellStyle name="Millares 3 3 3 3 2 2 2" xfId="6012" xr:uid="{89D40BAC-8513-4CA2-A1DC-2F06780D6FDE}"/>
    <cellStyle name="Millares 3 3 3 3 2 2 2 2" xfId="11174" xr:uid="{BC5780FC-317A-4B19-A4EA-4712C5C49BE6}"/>
    <cellStyle name="Millares 3 3 3 3 2 2 2 2 2" xfId="21498" xr:uid="{64ADA723-E3B5-4B39-BB92-3D2BFC3E7F74}"/>
    <cellStyle name="Millares 3 3 3 3 2 2 2 2 2 2" xfId="42146" xr:uid="{11CB0AD0-5B5B-40D8-A67F-16B8ACA5F1E3}"/>
    <cellStyle name="Millares 3 3 3 3 2 2 2 2 3" xfId="31822" xr:uid="{C30B3CA6-1956-45AF-86CD-90EB4053F467}"/>
    <cellStyle name="Millares 3 3 3 3 2 2 2 3" xfId="16336" xr:uid="{A92C13A7-F976-4B02-AB85-1351A7B00E54}"/>
    <cellStyle name="Millares 3 3 3 3 2 2 2 3 2" xfId="36984" xr:uid="{E5E98D74-9784-45AF-AD5F-6F5407F3FF86}"/>
    <cellStyle name="Millares 3 3 3 3 2 2 2 4" xfId="26660" xr:uid="{EAB2DE4A-5E39-452D-B613-8A1849E4E34E}"/>
    <cellStyle name="Millares 3 3 3 3 2 2 3" xfId="8593" xr:uid="{BB5B2CCD-49CB-414F-8884-686C6503619E}"/>
    <cellStyle name="Millares 3 3 3 3 2 2 3 2" xfId="18917" xr:uid="{32B20486-01EB-4D58-970B-DDA34AEC6155}"/>
    <cellStyle name="Millares 3 3 3 3 2 2 3 2 2" xfId="39565" xr:uid="{CF177709-9073-4895-97B1-0EE01521F87F}"/>
    <cellStyle name="Millares 3 3 3 3 2 2 3 3" xfId="29241" xr:uid="{117EEC03-C9B0-4187-9D2A-6798E4DBCC31}"/>
    <cellStyle name="Millares 3 3 3 3 2 2 4" xfId="13755" xr:uid="{BCFF4427-1143-45F5-A1FD-764281DBF26A}"/>
    <cellStyle name="Millares 3 3 3 3 2 2 4 2" xfId="34403" xr:uid="{65B4964A-4FB4-42AF-A0E9-A1569D8B5B0F}"/>
    <cellStyle name="Millares 3 3 3 3 2 2 5" xfId="24079" xr:uid="{8CC0B513-AB99-42A7-A8E9-1ED07D1FFCFF}"/>
    <cellStyle name="Millares 3 3 3 3 2 3" xfId="4722" xr:uid="{0847B791-C43A-4778-A52F-305FC21CE7EB}"/>
    <cellStyle name="Millares 3 3 3 3 2 3 2" xfId="9884" xr:uid="{FD61EAB7-DDFD-4F9E-A420-66AC18C03087}"/>
    <cellStyle name="Millares 3 3 3 3 2 3 2 2" xfId="20208" xr:uid="{FCF028C4-3BFC-4F1C-A8B3-29AAAB8841CD}"/>
    <cellStyle name="Millares 3 3 3 3 2 3 2 2 2" xfId="40856" xr:uid="{3A22B1DD-A9FE-4E01-9C80-50C6C4B1C10B}"/>
    <cellStyle name="Millares 3 3 3 3 2 3 2 3" xfId="30532" xr:uid="{F05718DB-33B0-4B17-A1AB-138D0E042B08}"/>
    <cellStyle name="Millares 3 3 3 3 2 3 3" xfId="15046" xr:uid="{54D266E1-C049-436C-B8E3-C617D734CFC9}"/>
    <cellStyle name="Millares 3 3 3 3 2 3 3 2" xfId="35694" xr:uid="{C22D5B7B-7067-40C0-BA3D-8629247C76EE}"/>
    <cellStyle name="Millares 3 3 3 3 2 3 4" xfId="25370" xr:uid="{0EACE2AE-EEA5-4E12-ADE6-0AE0D55A18A4}"/>
    <cellStyle name="Millares 3 3 3 3 2 4" xfId="7303" xr:uid="{23B47458-56C4-413B-BA34-C0D3A8975ED5}"/>
    <cellStyle name="Millares 3 3 3 3 2 4 2" xfId="17627" xr:uid="{A00081C0-D39D-4C47-976E-4BDDDBAAFE54}"/>
    <cellStyle name="Millares 3 3 3 3 2 4 2 2" xfId="38275" xr:uid="{5CE3ADD0-B06C-4EF1-A71B-E3431D47216C}"/>
    <cellStyle name="Millares 3 3 3 3 2 4 3" xfId="27951" xr:uid="{104C82BE-ECDF-467E-A108-6032E21AB254}"/>
    <cellStyle name="Millares 3 3 3 3 2 5" xfId="12465" xr:uid="{3956188C-B543-4DAE-A0E2-C84FB6694D89}"/>
    <cellStyle name="Millares 3 3 3 3 2 5 2" xfId="33113" xr:uid="{3C7643FD-52D6-48D4-B5B9-F38254B5D55F}"/>
    <cellStyle name="Millares 3 3 3 3 2 6" xfId="22789" xr:uid="{BFCB724D-1773-48AC-A7B3-4B3EB0E55CCB}"/>
    <cellStyle name="Millares 3 3 3 3 3" xfId="2786" xr:uid="{E1C5BD88-C790-4F9D-8BC2-B3AE0E7BD463}"/>
    <cellStyle name="Millares 3 3 3 3 3 2" xfId="5367" xr:uid="{D234128D-8231-4D56-B258-11981FF868A6}"/>
    <cellStyle name="Millares 3 3 3 3 3 2 2" xfId="10529" xr:uid="{4CE25E47-F475-4A00-ABAF-1130D44E8ED4}"/>
    <cellStyle name="Millares 3 3 3 3 3 2 2 2" xfId="20853" xr:uid="{ED53848C-00D3-41E5-A247-25BBD4F1A039}"/>
    <cellStyle name="Millares 3 3 3 3 3 2 2 2 2" xfId="41501" xr:uid="{D718DD0D-10BD-4728-B3DB-B505C10E369D}"/>
    <cellStyle name="Millares 3 3 3 3 3 2 2 3" xfId="31177" xr:uid="{D1198966-4DDB-4182-BEC4-B35CF21D2019}"/>
    <cellStyle name="Millares 3 3 3 3 3 2 3" xfId="15691" xr:uid="{2D77B551-380E-4E38-BD24-4942F75E047C}"/>
    <cellStyle name="Millares 3 3 3 3 3 2 3 2" xfId="36339" xr:uid="{1304F5F8-2375-4A65-AB4D-FC9EAD9C0BB4}"/>
    <cellStyle name="Millares 3 3 3 3 3 2 4" xfId="26015" xr:uid="{7A97B29A-FDB5-433C-8BD3-F235D1C471AB}"/>
    <cellStyle name="Millares 3 3 3 3 3 3" xfId="7948" xr:uid="{57805B97-B5A8-44D1-B812-9B1AD42E7EDC}"/>
    <cellStyle name="Millares 3 3 3 3 3 3 2" xfId="18272" xr:uid="{0D8772B3-7C97-4A95-B3FB-787B701246DD}"/>
    <cellStyle name="Millares 3 3 3 3 3 3 2 2" xfId="38920" xr:uid="{DAB35A68-126B-409F-AC45-8B17753967F5}"/>
    <cellStyle name="Millares 3 3 3 3 3 3 3" xfId="28596" xr:uid="{A8373E0A-5F0F-463A-A565-C07DCA236EA0}"/>
    <cellStyle name="Millares 3 3 3 3 3 4" xfId="13110" xr:uid="{228209E4-0F0B-4691-9EA8-19A2D400D0C4}"/>
    <cellStyle name="Millares 3 3 3 3 3 4 2" xfId="33758" xr:uid="{47C2778B-690A-41BB-B120-9941A55B8DCC}"/>
    <cellStyle name="Millares 3 3 3 3 3 5" xfId="23434" xr:uid="{E9AFFC5A-5DA4-4766-A416-5096CA3B27E3}"/>
    <cellStyle name="Millares 3 3 3 3 4" xfId="4077" xr:uid="{E05C5287-B928-4E13-AB24-CA90DD564DD7}"/>
    <cellStyle name="Millares 3 3 3 3 4 2" xfId="9239" xr:uid="{F97AF006-3A5B-453B-A97C-B5077D7BA55E}"/>
    <cellStyle name="Millares 3 3 3 3 4 2 2" xfId="19563" xr:uid="{1939B3DA-D9E7-4585-9DB9-69630C0D197B}"/>
    <cellStyle name="Millares 3 3 3 3 4 2 2 2" xfId="40211" xr:uid="{907A416A-DE04-4233-9855-D6280B635852}"/>
    <cellStyle name="Millares 3 3 3 3 4 2 3" xfId="29887" xr:uid="{154C1290-1A49-4B8B-BE8B-0934C45340B4}"/>
    <cellStyle name="Millares 3 3 3 3 4 3" xfId="14401" xr:uid="{4E177382-2428-467F-951A-1F14D99D8372}"/>
    <cellStyle name="Millares 3 3 3 3 4 3 2" xfId="35049" xr:uid="{2B7641E5-F032-4784-8048-286F23126ED1}"/>
    <cellStyle name="Millares 3 3 3 3 4 4" xfId="24725" xr:uid="{8C826EF2-D84D-4DEE-B3BF-0506E3EE5842}"/>
    <cellStyle name="Millares 3 3 3 3 5" xfId="6658" xr:uid="{A506A58D-B836-4BE7-BEC6-2BB4CD0A3D6A}"/>
    <cellStyle name="Millares 3 3 3 3 5 2" xfId="16982" xr:uid="{A255A4DC-18EB-41CB-9DB7-1F16A965FC96}"/>
    <cellStyle name="Millares 3 3 3 3 5 2 2" xfId="37630" xr:uid="{F99D7FBB-4A92-4A6F-954D-8CA5B9F7F81F}"/>
    <cellStyle name="Millares 3 3 3 3 5 3" xfId="27306" xr:uid="{95417586-7A76-4D64-A998-41419403D767}"/>
    <cellStyle name="Millares 3 3 3 3 6" xfId="11820" xr:uid="{64C4E9DB-2C45-498C-954A-FEC70F4D940E}"/>
    <cellStyle name="Millares 3 3 3 3 6 2" xfId="32468" xr:uid="{8AE95C2D-60AC-43BA-B922-0F028E8629C4}"/>
    <cellStyle name="Millares 3 3 3 3 7" xfId="22144" xr:uid="{133B16E8-75C4-4D40-95BF-259A9FF6E145}"/>
    <cellStyle name="Millares 3 3 3 4" xfId="2091" xr:uid="{00000000-0005-0000-0000-00007C060000}"/>
    <cellStyle name="Millares 3 3 3 4 2" xfId="3428" xr:uid="{7BE23120-1C7D-42BF-9B5B-131C580D568D}"/>
    <cellStyle name="Millares 3 3 3 4 2 2" xfId="6009" xr:uid="{B304B188-2D24-4A2C-B9F1-50488F516902}"/>
    <cellStyle name="Millares 3 3 3 4 2 2 2" xfId="11171" xr:uid="{4567EF6D-2C61-4E97-B5F3-2EC077AD38D2}"/>
    <cellStyle name="Millares 3 3 3 4 2 2 2 2" xfId="21495" xr:uid="{2C73C895-AC17-4224-B69D-243B4D547FFC}"/>
    <cellStyle name="Millares 3 3 3 4 2 2 2 2 2" xfId="42143" xr:uid="{6A8799DB-CDF9-405C-8A01-7CBDF513D095}"/>
    <cellStyle name="Millares 3 3 3 4 2 2 2 3" xfId="31819" xr:uid="{498527C0-AD99-4059-B0A9-3AB5E53CC8EA}"/>
    <cellStyle name="Millares 3 3 3 4 2 2 3" xfId="16333" xr:uid="{0E63DD1A-86EB-47B5-98D5-84CEF4BA8137}"/>
    <cellStyle name="Millares 3 3 3 4 2 2 3 2" xfId="36981" xr:uid="{0AA1A3A4-2E49-4271-82B1-165619AC4FA5}"/>
    <cellStyle name="Millares 3 3 3 4 2 2 4" xfId="26657" xr:uid="{A2EC508B-6B50-4779-BBD8-E7274753B396}"/>
    <cellStyle name="Millares 3 3 3 4 2 3" xfId="8590" xr:uid="{A83870F2-5D91-42F1-972E-7B5DA08528D6}"/>
    <cellStyle name="Millares 3 3 3 4 2 3 2" xfId="18914" xr:uid="{719C5798-C4AE-4E30-9791-823B5EB8DB47}"/>
    <cellStyle name="Millares 3 3 3 4 2 3 2 2" xfId="39562" xr:uid="{F27BCD17-1095-414D-8555-D4622F8DFF7B}"/>
    <cellStyle name="Millares 3 3 3 4 2 3 3" xfId="29238" xr:uid="{4020B668-653A-4B5D-AA7C-61662839F5AF}"/>
    <cellStyle name="Millares 3 3 3 4 2 4" xfId="13752" xr:uid="{8CD2003B-5DDB-4B70-892D-29D75C64D8B4}"/>
    <cellStyle name="Millares 3 3 3 4 2 4 2" xfId="34400" xr:uid="{333692A7-A52D-427B-8090-CBF2D74F4A4A}"/>
    <cellStyle name="Millares 3 3 3 4 2 5" xfId="24076" xr:uid="{3081F20D-A2F9-40E5-876C-A62DDF8728C3}"/>
    <cellStyle name="Millares 3 3 3 4 3" xfId="4719" xr:uid="{29A77CB3-A18D-4512-8239-03C202C2FC2F}"/>
    <cellStyle name="Millares 3 3 3 4 3 2" xfId="9881" xr:uid="{1E9FFE9A-797D-418F-ADE3-BECBB991A979}"/>
    <cellStyle name="Millares 3 3 3 4 3 2 2" xfId="20205" xr:uid="{1BA6FC71-F2C8-407A-96A7-1E25C2312A17}"/>
    <cellStyle name="Millares 3 3 3 4 3 2 2 2" xfId="40853" xr:uid="{2AAE8B27-E966-46B4-9E20-F9E5123ED9E7}"/>
    <cellStyle name="Millares 3 3 3 4 3 2 3" xfId="30529" xr:uid="{24204462-80FB-475F-97FA-71B53C851874}"/>
    <cellStyle name="Millares 3 3 3 4 3 3" xfId="15043" xr:uid="{71E92B17-54C7-48E9-8105-44E1E64EC890}"/>
    <cellStyle name="Millares 3 3 3 4 3 3 2" xfId="35691" xr:uid="{25BA1B73-3791-4779-B437-A2C77B163E91}"/>
    <cellStyle name="Millares 3 3 3 4 3 4" xfId="25367" xr:uid="{6A343A48-5C3C-4E90-825C-8106C2C99165}"/>
    <cellStyle name="Millares 3 3 3 4 4" xfId="7300" xr:uid="{D5968EFD-BD3D-4BEF-8A0C-C80602CCF83E}"/>
    <cellStyle name="Millares 3 3 3 4 4 2" xfId="17624" xr:uid="{83632A3F-81BE-423A-B426-0CC44696B57D}"/>
    <cellStyle name="Millares 3 3 3 4 4 2 2" xfId="38272" xr:uid="{1BA9AE94-BFFA-4160-A3E8-2FE686CE2077}"/>
    <cellStyle name="Millares 3 3 3 4 4 3" xfId="27948" xr:uid="{68509447-E545-4AA8-A082-21D0D00F524A}"/>
    <cellStyle name="Millares 3 3 3 4 5" xfId="12462" xr:uid="{696619D3-0786-4C6F-9458-C1BA334B9C22}"/>
    <cellStyle name="Millares 3 3 3 4 5 2" xfId="33110" xr:uid="{1CAAD0F4-47C8-470E-8163-2CDBED749206}"/>
    <cellStyle name="Millares 3 3 3 4 6" xfId="22786" xr:uid="{E423ACA6-D98C-4A2D-A6E4-7185818290C0}"/>
    <cellStyle name="Millares 3 3 3 5" xfId="2783" xr:uid="{03B91251-0D67-4BA9-8005-99BD2CEEFEE9}"/>
    <cellStyle name="Millares 3 3 3 5 2" xfId="5364" xr:uid="{CDE6B04D-8001-4EBD-A336-A983D898A368}"/>
    <cellStyle name="Millares 3 3 3 5 2 2" xfId="10526" xr:uid="{F2D0C7F8-1E77-4E22-9151-75F67CA975E8}"/>
    <cellStyle name="Millares 3 3 3 5 2 2 2" xfId="20850" xr:uid="{8E0C5AE6-9561-4356-A7F1-2D03DF4B4D24}"/>
    <cellStyle name="Millares 3 3 3 5 2 2 2 2" xfId="41498" xr:uid="{05A2FB49-691A-4A51-A557-A5D3AF3EFEE2}"/>
    <cellStyle name="Millares 3 3 3 5 2 2 3" xfId="31174" xr:uid="{C401BD15-DA86-4AAC-8890-1365462F11C9}"/>
    <cellStyle name="Millares 3 3 3 5 2 3" xfId="15688" xr:uid="{6B9B8F62-52FA-428B-8913-2E334E0BB3D7}"/>
    <cellStyle name="Millares 3 3 3 5 2 3 2" xfId="36336" xr:uid="{9272F31C-0735-49FE-991D-428ABC594560}"/>
    <cellStyle name="Millares 3 3 3 5 2 4" xfId="26012" xr:uid="{77CF2617-77C5-401A-A64A-10E4CBAB9789}"/>
    <cellStyle name="Millares 3 3 3 5 3" xfId="7945" xr:uid="{0CC195F4-3DED-4BAB-8649-85AD88700BF5}"/>
    <cellStyle name="Millares 3 3 3 5 3 2" xfId="18269" xr:uid="{861AF4E0-6A04-4C7E-AF10-D74C9CDD89C3}"/>
    <cellStyle name="Millares 3 3 3 5 3 2 2" xfId="38917" xr:uid="{1A026D96-DC61-459B-86B9-6E2613D2C0C8}"/>
    <cellStyle name="Millares 3 3 3 5 3 3" xfId="28593" xr:uid="{9A9897AA-C7A5-47B7-91E4-E6095926AB8F}"/>
    <cellStyle name="Millares 3 3 3 5 4" xfId="13107" xr:uid="{0873F487-E589-4ABC-9EF8-C19097BBDC19}"/>
    <cellStyle name="Millares 3 3 3 5 4 2" xfId="33755" xr:uid="{A0A1392F-8ECE-4285-87D1-C310A8EDC76F}"/>
    <cellStyle name="Millares 3 3 3 5 5" xfId="23431" xr:uid="{16F91253-3F67-4054-BD3F-FE16FE0EAFD6}"/>
    <cellStyle name="Millares 3 3 3 6" xfId="4074" xr:uid="{CC323047-E935-4218-BAD3-B7BB0510EA12}"/>
    <cellStyle name="Millares 3 3 3 6 2" xfId="9236" xr:uid="{5681E1FB-7A95-436A-AFEC-E07B00F0C19E}"/>
    <cellStyle name="Millares 3 3 3 6 2 2" xfId="19560" xr:uid="{AFEC0317-B376-42CB-939C-EA861E6506E4}"/>
    <cellStyle name="Millares 3 3 3 6 2 2 2" xfId="40208" xr:uid="{C3B089D7-7864-4CE1-AEDB-9CD29AAB0138}"/>
    <cellStyle name="Millares 3 3 3 6 2 3" xfId="29884" xr:uid="{EA2B0A2C-1FF2-411D-A10D-9E4B313DCE2C}"/>
    <cellStyle name="Millares 3 3 3 6 3" xfId="14398" xr:uid="{8A97E04F-E129-48E2-AA2B-B2269A65D1DA}"/>
    <cellStyle name="Millares 3 3 3 6 3 2" xfId="35046" xr:uid="{8597DB8F-3C41-4B0F-860E-A69276C4C735}"/>
    <cellStyle name="Millares 3 3 3 6 4" xfId="24722" xr:uid="{54B70486-AC65-4220-BF68-47FB974867B0}"/>
    <cellStyle name="Millares 3 3 3 7" xfId="6655" xr:uid="{318D9BE2-39A2-46B9-8D7E-597388162AC5}"/>
    <cellStyle name="Millares 3 3 3 7 2" xfId="16979" xr:uid="{94A7A152-A333-4778-B6D6-3961B1DD1934}"/>
    <cellStyle name="Millares 3 3 3 7 2 2" xfId="37627" xr:uid="{EC13DDDA-100C-42AB-ACB8-5B05CC868084}"/>
    <cellStyle name="Millares 3 3 3 7 3" xfId="27303" xr:uid="{A716D580-E566-4765-BC0E-66443D0CB3F4}"/>
    <cellStyle name="Millares 3 3 3 8" xfId="11817" xr:uid="{94480222-B62A-4828-BED0-A7DC70A0E42C}"/>
    <cellStyle name="Millares 3 3 3 8 2" xfId="32465" xr:uid="{1A7A8EE4-AB75-4AFF-AB7B-48B58C2D04F3}"/>
    <cellStyle name="Millares 3 3 3 9" xfId="22141" xr:uid="{F9B62522-CC4C-4E17-A238-EE786A544E8A}"/>
    <cellStyle name="Millares 3 3 4" xfId="1121" xr:uid="{00000000-0005-0000-0000-00007D060000}"/>
    <cellStyle name="Millares 3 3 4 2" xfId="1122" xr:uid="{00000000-0005-0000-0000-00007E060000}"/>
    <cellStyle name="Millares 3 3 4 2 2" xfId="2096" xr:uid="{00000000-0005-0000-0000-00007F060000}"/>
    <cellStyle name="Millares 3 3 4 2 2 2" xfId="3433" xr:uid="{EA7C8E24-F3D1-4C38-93C4-24E448657301}"/>
    <cellStyle name="Millares 3 3 4 2 2 2 2" xfId="6014" xr:uid="{5737B4D2-4B83-4F95-A70C-7C6D6F7024B6}"/>
    <cellStyle name="Millares 3 3 4 2 2 2 2 2" xfId="11176" xr:uid="{3974D7B9-BFA7-4A8D-94DD-94E857C8443D}"/>
    <cellStyle name="Millares 3 3 4 2 2 2 2 2 2" xfId="21500" xr:uid="{613BFAE6-BC34-42F1-8A61-F3114F34E33B}"/>
    <cellStyle name="Millares 3 3 4 2 2 2 2 2 2 2" xfId="42148" xr:uid="{858D845C-BDA2-406D-87BA-20D926C0E3F2}"/>
    <cellStyle name="Millares 3 3 4 2 2 2 2 2 3" xfId="31824" xr:uid="{8E21CEAB-B599-4328-8168-6E118BC4E746}"/>
    <cellStyle name="Millares 3 3 4 2 2 2 2 3" xfId="16338" xr:uid="{F6124811-B750-4692-8F4C-415DAA85D860}"/>
    <cellStyle name="Millares 3 3 4 2 2 2 2 3 2" xfId="36986" xr:uid="{DF43E2BF-86C9-49ED-9F78-66C5CBA70D14}"/>
    <cellStyle name="Millares 3 3 4 2 2 2 2 4" xfId="26662" xr:uid="{08C1C6BE-73C7-4185-A97C-4110E7440E2F}"/>
    <cellStyle name="Millares 3 3 4 2 2 2 3" xfId="8595" xr:uid="{BC5C78B1-5673-4D1B-8F22-0199AC6A772E}"/>
    <cellStyle name="Millares 3 3 4 2 2 2 3 2" xfId="18919" xr:uid="{8C37C759-C6A2-42E2-AA2F-9B945BE8CF59}"/>
    <cellStyle name="Millares 3 3 4 2 2 2 3 2 2" xfId="39567" xr:uid="{7D92B48C-7356-4A3F-BF22-AE10C081C997}"/>
    <cellStyle name="Millares 3 3 4 2 2 2 3 3" xfId="29243" xr:uid="{DCF5546C-D1B2-4C76-A7A8-6442FC7F316F}"/>
    <cellStyle name="Millares 3 3 4 2 2 2 4" xfId="13757" xr:uid="{C5D8B51C-4FCF-49C8-BF81-A1942BF0E754}"/>
    <cellStyle name="Millares 3 3 4 2 2 2 4 2" xfId="34405" xr:uid="{99457AC7-D0EE-4697-B7CA-E56A21B9280F}"/>
    <cellStyle name="Millares 3 3 4 2 2 2 5" xfId="24081" xr:uid="{34712B0F-A0C8-4AE3-AE4B-0CBF7BDE9196}"/>
    <cellStyle name="Millares 3 3 4 2 2 3" xfId="4724" xr:uid="{01095DD7-519F-4BD4-9963-AB360F35780C}"/>
    <cellStyle name="Millares 3 3 4 2 2 3 2" xfId="9886" xr:uid="{93BE0727-6D15-49AD-811A-B7A81909DAEC}"/>
    <cellStyle name="Millares 3 3 4 2 2 3 2 2" xfId="20210" xr:uid="{2D06E350-0E4A-45F4-804B-16DF3A0249C3}"/>
    <cellStyle name="Millares 3 3 4 2 2 3 2 2 2" xfId="40858" xr:uid="{DB744825-9E9F-4D03-AEE4-8E1331B998FE}"/>
    <cellStyle name="Millares 3 3 4 2 2 3 2 3" xfId="30534" xr:uid="{BD349D8E-BA9B-4E90-A165-93D53BE0FDA0}"/>
    <cellStyle name="Millares 3 3 4 2 2 3 3" xfId="15048" xr:uid="{5458CEEF-105E-460B-9FCB-660A54E2AA90}"/>
    <cellStyle name="Millares 3 3 4 2 2 3 3 2" xfId="35696" xr:uid="{D5374111-F230-4A7C-9A6F-E4902452A0EE}"/>
    <cellStyle name="Millares 3 3 4 2 2 3 4" xfId="25372" xr:uid="{095390AB-8B7A-495D-9E78-87FF5927F30D}"/>
    <cellStyle name="Millares 3 3 4 2 2 4" xfId="7305" xr:uid="{B3DB4AD1-5126-42A2-BDC2-DF80F84AEE15}"/>
    <cellStyle name="Millares 3 3 4 2 2 4 2" xfId="17629" xr:uid="{D19C0433-AF50-42E3-B01B-5A53DF8796BD}"/>
    <cellStyle name="Millares 3 3 4 2 2 4 2 2" xfId="38277" xr:uid="{2EBEE9CF-593E-48FA-A866-44930AE91CF6}"/>
    <cellStyle name="Millares 3 3 4 2 2 4 3" xfId="27953" xr:uid="{39024A27-AAD5-404A-9232-71CDBCFFC965}"/>
    <cellStyle name="Millares 3 3 4 2 2 5" xfId="12467" xr:uid="{D088C7C8-9A95-4FD6-A0BF-8648CB6629AF}"/>
    <cellStyle name="Millares 3 3 4 2 2 5 2" xfId="33115" xr:uid="{299152A0-5786-4B32-9E0D-29E6830916F0}"/>
    <cellStyle name="Millares 3 3 4 2 2 6" xfId="22791" xr:uid="{48BBA62C-5872-4476-B719-32ABE4B2D3E9}"/>
    <cellStyle name="Millares 3 3 4 2 3" xfId="2788" xr:uid="{9C07B7E5-6517-4AC7-B785-47A037413C95}"/>
    <cellStyle name="Millares 3 3 4 2 3 2" xfId="5369" xr:uid="{E8575128-3FBE-4D69-BC14-C7927C2EA667}"/>
    <cellStyle name="Millares 3 3 4 2 3 2 2" xfId="10531" xr:uid="{3D73533E-E86D-43E2-961F-F61623F2ACB2}"/>
    <cellStyle name="Millares 3 3 4 2 3 2 2 2" xfId="20855" xr:uid="{8DD55F30-FE33-4B66-B71F-CAB292A2CCF9}"/>
    <cellStyle name="Millares 3 3 4 2 3 2 2 2 2" xfId="41503" xr:uid="{5FB01482-48B6-4471-B220-4B9BF1F92B6B}"/>
    <cellStyle name="Millares 3 3 4 2 3 2 2 3" xfId="31179" xr:uid="{93594D79-445B-49F8-AC40-86332301CB51}"/>
    <cellStyle name="Millares 3 3 4 2 3 2 3" xfId="15693" xr:uid="{D005E849-5073-444E-9E4B-E11DC4157FAF}"/>
    <cellStyle name="Millares 3 3 4 2 3 2 3 2" xfId="36341" xr:uid="{901D54DD-C447-4F5E-8E26-E2FC116308AB}"/>
    <cellStyle name="Millares 3 3 4 2 3 2 4" xfId="26017" xr:uid="{C1BEA6E8-D8F7-4657-90AE-6DF54806B68E}"/>
    <cellStyle name="Millares 3 3 4 2 3 3" xfId="7950" xr:uid="{82427393-EC92-453F-AED9-B608B8854EB0}"/>
    <cellStyle name="Millares 3 3 4 2 3 3 2" xfId="18274" xr:uid="{894A8A17-55BE-4C2F-8A1F-045D66686979}"/>
    <cellStyle name="Millares 3 3 4 2 3 3 2 2" xfId="38922" xr:uid="{5BBC37B6-457F-412C-BFAE-C4F93B99AB2E}"/>
    <cellStyle name="Millares 3 3 4 2 3 3 3" xfId="28598" xr:uid="{F1D44078-9F12-4523-A505-434174005B2E}"/>
    <cellStyle name="Millares 3 3 4 2 3 4" xfId="13112" xr:uid="{1EA2D395-EE28-4E27-A190-A51370A6C825}"/>
    <cellStyle name="Millares 3 3 4 2 3 4 2" xfId="33760" xr:uid="{DF9D39AB-F07F-424B-998C-F6362F8D12FE}"/>
    <cellStyle name="Millares 3 3 4 2 3 5" xfId="23436" xr:uid="{982B181D-B2E0-4707-94E6-8170F7C6E6A0}"/>
    <cellStyle name="Millares 3 3 4 2 4" xfId="4079" xr:uid="{F5771D53-5738-4F5D-B390-2F016ACAB893}"/>
    <cellStyle name="Millares 3 3 4 2 4 2" xfId="9241" xr:uid="{F9E623F7-AD47-4F47-A476-FB19B8A73B97}"/>
    <cellStyle name="Millares 3 3 4 2 4 2 2" xfId="19565" xr:uid="{D60A656D-DC27-4E13-B672-9B21D2B889CA}"/>
    <cellStyle name="Millares 3 3 4 2 4 2 2 2" xfId="40213" xr:uid="{C3902837-6735-4D9F-A437-4F1BC6558AFE}"/>
    <cellStyle name="Millares 3 3 4 2 4 2 3" xfId="29889" xr:uid="{C0EA3FC1-6D29-4DBC-9974-FE329E4C1C06}"/>
    <cellStyle name="Millares 3 3 4 2 4 3" xfId="14403" xr:uid="{1E705799-6279-4E8A-8CDC-BBE002D93E59}"/>
    <cellStyle name="Millares 3 3 4 2 4 3 2" xfId="35051" xr:uid="{56E0EECB-9154-4DA6-92C1-2CCC0FB1DD1E}"/>
    <cellStyle name="Millares 3 3 4 2 4 4" xfId="24727" xr:uid="{E384F3E9-F3E6-4FE4-BF1C-D80213D0AA54}"/>
    <cellStyle name="Millares 3 3 4 2 5" xfId="6660" xr:uid="{FFBEF666-837F-4267-9388-8297010D0E82}"/>
    <cellStyle name="Millares 3 3 4 2 5 2" xfId="16984" xr:uid="{D46DF579-7165-46E3-8BBA-41B6C0B72750}"/>
    <cellStyle name="Millares 3 3 4 2 5 2 2" xfId="37632" xr:uid="{C0C5DAD0-E63C-4318-A62E-0E243BD54170}"/>
    <cellStyle name="Millares 3 3 4 2 5 3" xfId="27308" xr:uid="{DC8FD4AC-A7A5-4F07-B525-DC59351AB3F3}"/>
    <cellStyle name="Millares 3 3 4 2 6" xfId="11822" xr:uid="{2CFC1CAB-5335-447B-8D5D-88261F5F9152}"/>
    <cellStyle name="Millares 3 3 4 2 6 2" xfId="32470" xr:uid="{855589A7-AB8F-410A-A253-D24F1A548592}"/>
    <cellStyle name="Millares 3 3 4 2 7" xfId="22146" xr:uid="{09CEE89C-B717-4BDF-BDC4-D948EA1D4EF6}"/>
    <cellStyle name="Millares 3 3 4 3" xfId="2095" xr:uid="{00000000-0005-0000-0000-000080060000}"/>
    <cellStyle name="Millares 3 3 4 3 2" xfId="3432" xr:uid="{5369287A-F672-4088-A851-0F1125CBE56C}"/>
    <cellStyle name="Millares 3 3 4 3 2 2" xfId="6013" xr:uid="{BCADC8BE-6D9C-4344-8429-3C53657E1465}"/>
    <cellStyle name="Millares 3 3 4 3 2 2 2" xfId="11175" xr:uid="{95E37D23-53F7-49B3-9424-D3CC11084E95}"/>
    <cellStyle name="Millares 3 3 4 3 2 2 2 2" xfId="21499" xr:uid="{2E26AAB0-36F0-4335-9C45-2D6C12766C6F}"/>
    <cellStyle name="Millares 3 3 4 3 2 2 2 2 2" xfId="42147" xr:uid="{8E8EA1E3-9D69-4722-ACC2-FC1613CA1DC0}"/>
    <cellStyle name="Millares 3 3 4 3 2 2 2 3" xfId="31823" xr:uid="{04F1F6DC-AA20-4F22-8630-BFCA94AE9814}"/>
    <cellStyle name="Millares 3 3 4 3 2 2 3" xfId="16337" xr:uid="{DDC5EB15-AD96-4AFE-9B76-107B321CF4C2}"/>
    <cellStyle name="Millares 3 3 4 3 2 2 3 2" xfId="36985" xr:uid="{52793CE0-BF20-49D4-B68C-1651E3C992B3}"/>
    <cellStyle name="Millares 3 3 4 3 2 2 4" xfId="26661" xr:uid="{DB4CF223-B52A-4FB2-90C9-2E23C2C515CD}"/>
    <cellStyle name="Millares 3 3 4 3 2 3" xfId="8594" xr:uid="{109C40D0-E3D4-4560-BC47-281F88FBC0F3}"/>
    <cellStyle name="Millares 3 3 4 3 2 3 2" xfId="18918" xr:uid="{6FE0B164-0FD6-48E6-8F5B-0D85DB53001D}"/>
    <cellStyle name="Millares 3 3 4 3 2 3 2 2" xfId="39566" xr:uid="{973AABB5-A543-4479-9741-FB781329D683}"/>
    <cellStyle name="Millares 3 3 4 3 2 3 3" xfId="29242" xr:uid="{9FEA9A37-0424-46ED-99EE-D26A3167EDDA}"/>
    <cellStyle name="Millares 3 3 4 3 2 4" xfId="13756" xr:uid="{0FBF12A5-F4BD-4CC7-8E6F-C70D17F93E71}"/>
    <cellStyle name="Millares 3 3 4 3 2 4 2" xfId="34404" xr:uid="{E8DC6A88-5FF3-4967-ADF3-6F029A269C6C}"/>
    <cellStyle name="Millares 3 3 4 3 2 5" xfId="24080" xr:uid="{4BCDD0CE-FAEE-4961-A718-007A1876C04E}"/>
    <cellStyle name="Millares 3 3 4 3 3" xfId="4723" xr:uid="{A2DB4B9C-252B-4F1C-A424-D9FF5CDF9E6C}"/>
    <cellStyle name="Millares 3 3 4 3 3 2" xfId="9885" xr:uid="{8202780D-9B96-4520-AAD7-E3F5F8DC8C09}"/>
    <cellStyle name="Millares 3 3 4 3 3 2 2" xfId="20209" xr:uid="{2AC9B83A-8FA8-4FD7-BA05-AE868C9F2D62}"/>
    <cellStyle name="Millares 3 3 4 3 3 2 2 2" xfId="40857" xr:uid="{D8092DF5-55E7-4F41-96F7-58BB83391CB5}"/>
    <cellStyle name="Millares 3 3 4 3 3 2 3" xfId="30533" xr:uid="{82B744F7-FA5D-4B62-BA9E-49FD08EFB4E4}"/>
    <cellStyle name="Millares 3 3 4 3 3 3" xfId="15047" xr:uid="{2AE6ADF2-2322-47CF-879C-1215CD8DB2E0}"/>
    <cellStyle name="Millares 3 3 4 3 3 3 2" xfId="35695" xr:uid="{4ED9DC4F-D414-4663-8286-03C2DF10A42D}"/>
    <cellStyle name="Millares 3 3 4 3 3 4" xfId="25371" xr:uid="{2E41AB3F-29FB-4668-9FA4-A3DA6AC332E6}"/>
    <cellStyle name="Millares 3 3 4 3 4" xfId="7304" xr:uid="{26F267EE-8D02-492F-89FC-71771BC7D710}"/>
    <cellStyle name="Millares 3 3 4 3 4 2" xfId="17628" xr:uid="{0D0DE01E-4DC6-4F46-ABA7-0B1C206B5224}"/>
    <cellStyle name="Millares 3 3 4 3 4 2 2" xfId="38276" xr:uid="{769F2267-A8CD-4B43-8150-A2A1E4D48643}"/>
    <cellStyle name="Millares 3 3 4 3 4 3" xfId="27952" xr:uid="{F7CDEB18-8A34-4F1A-9746-C4F3280CD2D8}"/>
    <cellStyle name="Millares 3 3 4 3 5" xfId="12466" xr:uid="{8385FEC1-0A96-4B87-8183-59C73C625C9E}"/>
    <cellStyle name="Millares 3 3 4 3 5 2" xfId="33114" xr:uid="{73AD8CDD-00B2-49F4-B845-A33DDC80EE27}"/>
    <cellStyle name="Millares 3 3 4 3 6" xfId="22790" xr:uid="{C57C0DBD-B310-429F-A5A2-7F4BF33122CC}"/>
    <cellStyle name="Millares 3 3 4 4" xfId="2787" xr:uid="{DE70185C-B73D-4EFC-BC13-0DD1F5E136A5}"/>
    <cellStyle name="Millares 3 3 4 4 2" xfId="5368" xr:uid="{2C46C691-A191-4C82-974D-C6091103179A}"/>
    <cellStyle name="Millares 3 3 4 4 2 2" xfId="10530" xr:uid="{9CD126F7-E167-4D72-B161-E09EC6FDF06F}"/>
    <cellStyle name="Millares 3 3 4 4 2 2 2" xfId="20854" xr:uid="{1998D66B-304D-420D-B6FC-D11BBFE6B3FE}"/>
    <cellStyle name="Millares 3 3 4 4 2 2 2 2" xfId="41502" xr:uid="{DC5049E4-830C-4509-BA7E-C330BA74FE6A}"/>
    <cellStyle name="Millares 3 3 4 4 2 2 3" xfId="31178" xr:uid="{4F6EAA09-6907-413D-9C6B-12302816BF91}"/>
    <cellStyle name="Millares 3 3 4 4 2 3" xfId="15692" xr:uid="{2ECC303B-B7D4-4F90-B88C-CC73627E1142}"/>
    <cellStyle name="Millares 3 3 4 4 2 3 2" xfId="36340" xr:uid="{34884CAA-E686-4517-A7FF-D51DC43DEFF7}"/>
    <cellStyle name="Millares 3 3 4 4 2 4" xfId="26016" xr:uid="{517010FA-8335-4F09-9413-8FCB9F58CBF5}"/>
    <cellStyle name="Millares 3 3 4 4 3" xfId="7949" xr:uid="{495459EF-2D0E-4C41-905B-2094CAFC999F}"/>
    <cellStyle name="Millares 3 3 4 4 3 2" xfId="18273" xr:uid="{FE12D634-CF34-45A0-BD39-008F7C7DD6A5}"/>
    <cellStyle name="Millares 3 3 4 4 3 2 2" xfId="38921" xr:uid="{F2089243-1D9E-4430-BFBB-3E837A362206}"/>
    <cellStyle name="Millares 3 3 4 4 3 3" xfId="28597" xr:uid="{85E4863E-DB76-4F6E-BA33-23517D43E503}"/>
    <cellStyle name="Millares 3 3 4 4 4" xfId="13111" xr:uid="{663A080B-FD7E-4553-8C3D-5917306664E1}"/>
    <cellStyle name="Millares 3 3 4 4 4 2" xfId="33759" xr:uid="{3170570A-57BD-41A5-A744-DF9CF3EDBBF8}"/>
    <cellStyle name="Millares 3 3 4 4 5" xfId="23435" xr:uid="{46BEA4E7-8576-4F1D-BC38-CB18C6FF2E40}"/>
    <cellStyle name="Millares 3 3 4 5" xfId="4078" xr:uid="{EE3E9A0D-C3A2-4925-90DF-33803076D592}"/>
    <cellStyle name="Millares 3 3 4 5 2" xfId="9240" xr:uid="{33A2D366-B8C9-44A7-A44E-ED2A8B298EB4}"/>
    <cellStyle name="Millares 3 3 4 5 2 2" xfId="19564" xr:uid="{45E821C0-FF98-40CE-A497-E0D8BF0A27E5}"/>
    <cellStyle name="Millares 3 3 4 5 2 2 2" xfId="40212" xr:uid="{2BCC0BF7-FB95-4C19-B0A6-714BE23F6FF0}"/>
    <cellStyle name="Millares 3 3 4 5 2 3" xfId="29888" xr:uid="{9AC90975-CB52-45F3-AEF1-C4AAF9B80D5D}"/>
    <cellStyle name="Millares 3 3 4 5 3" xfId="14402" xr:uid="{80DB1693-4479-4B3A-99E3-F7926DCBE9C0}"/>
    <cellStyle name="Millares 3 3 4 5 3 2" xfId="35050" xr:uid="{1EEE47FD-88EB-424C-A0C1-72BAA652915F}"/>
    <cellStyle name="Millares 3 3 4 5 4" xfId="24726" xr:uid="{C0ED6461-963E-4A40-AB0C-5D8DF7675735}"/>
    <cellStyle name="Millares 3 3 4 6" xfId="6659" xr:uid="{E28734CA-8BAE-4799-93BF-F0D5C2CB21FD}"/>
    <cellStyle name="Millares 3 3 4 6 2" xfId="16983" xr:uid="{B13F7890-5C83-4FCB-8991-7D3DE246EA60}"/>
    <cellStyle name="Millares 3 3 4 6 2 2" xfId="37631" xr:uid="{F4D5D890-3623-418D-AC20-390A1628032D}"/>
    <cellStyle name="Millares 3 3 4 6 3" xfId="27307" xr:uid="{3D5C7CF2-EB5B-4CAB-835C-51AB28A81F31}"/>
    <cellStyle name="Millares 3 3 4 7" xfId="11821" xr:uid="{5B5DDD8C-681D-4364-9DE8-CBC88E2EBC60}"/>
    <cellStyle name="Millares 3 3 4 7 2" xfId="32469" xr:uid="{0C9F4220-5B57-4124-B947-035385A73E2B}"/>
    <cellStyle name="Millares 3 3 4 8" xfId="22145" xr:uid="{CCAC1B3F-764B-4787-8D7E-DE7D2576B881}"/>
    <cellStyle name="Millares 3 3 5" xfId="1123" xr:uid="{00000000-0005-0000-0000-000081060000}"/>
    <cellStyle name="Millares 3 3 5 2" xfId="1124" xr:uid="{00000000-0005-0000-0000-000082060000}"/>
    <cellStyle name="Millares 3 3 5 2 2" xfId="2098" xr:uid="{00000000-0005-0000-0000-000083060000}"/>
    <cellStyle name="Millares 3 3 5 2 2 2" xfId="3435" xr:uid="{A293362B-DADD-4F16-B2FE-408FB182810D}"/>
    <cellStyle name="Millares 3 3 5 2 2 2 2" xfId="6016" xr:uid="{912A1324-06A3-4F87-89E2-21BE96EF55AC}"/>
    <cellStyle name="Millares 3 3 5 2 2 2 2 2" xfId="11178" xr:uid="{7F21CF30-6901-45F6-81EE-DF01B6224DA3}"/>
    <cellStyle name="Millares 3 3 5 2 2 2 2 2 2" xfId="21502" xr:uid="{F1F83015-D993-4AAE-97DC-EAE1D63871A8}"/>
    <cellStyle name="Millares 3 3 5 2 2 2 2 2 2 2" xfId="42150" xr:uid="{47524CEA-F387-4BFD-8ED4-FFD069E06E38}"/>
    <cellStyle name="Millares 3 3 5 2 2 2 2 2 3" xfId="31826" xr:uid="{6468596B-C945-45DF-9FAD-45247D9CF9BE}"/>
    <cellStyle name="Millares 3 3 5 2 2 2 2 3" xfId="16340" xr:uid="{7556742D-9BBB-47C7-8CE3-675B13142A25}"/>
    <cellStyle name="Millares 3 3 5 2 2 2 2 3 2" xfId="36988" xr:uid="{9D0AF78C-2C6B-4CA4-8477-B7813751F78C}"/>
    <cellStyle name="Millares 3 3 5 2 2 2 2 4" xfId="26664" xr:uid="{91CE967A-0395-4052-9FB4-5B2165AF1DB2}"/>
    <cellStyle name="Millares 3 3 5 2 2 2 3" xfId="8597" xr:uid="{D4417C1F-79B3-4EB7-AEDE-D430BF1AC78A}"/>
    <cellStyle name="Millares 3 3 5 2 2 2 3 2" xfId="18921" xr:uid="{CC2D1030-513E-44B2-A549-00D5AB0ACE4F}"/>
    <cellStyle name="Millares 3 3 5 2 2 2 3 2 2" xfId="39569" xr:uid="{3CC71E5D-38EA-4825-B9AC-7E5CE89810EA}"/>
    <cellStyle name="Millares 3 3 5 2 2 2 3 3" xfId="29245" xr:uid="{486CBB72-00DF-44BA-B344-0FD95D263EED}"/>
    <cellStyle name="Millares 3 3 5 2 2 2 4" xfId="13759" xr:uid="{020E051C-BB3D-4918-A4A9-0D469F7BBCA3}"/>
    <cellStyle name="Millares 3 3 5 2 2 2 4 2" xfId="34407" xr:uid="{79BE563A-D8FE-4AFF-A410-D1047DB637AA}"/>
    <cellStyle name="Millares 3 3 5 2 2 2 5" xfId="24083" xr:uid="{C4614262-915E-49ED-9279-3CE5286770C2}"/>
    <cellStyle name="Millares 3 3 5 2 2 3" xfId="4726" xr:uid="{F7AA384E-9F91-4095-A35E-CFE26BFB1F5B}"/>
    <cellStyle name="Millares 3 3 5 2 2 3 2" xfId="9888" xr:uid="{946D8F3C-CAEF-4AC4-AB00-FB1D19156DF1}"/>
    <cellStyle name="Millares 3 3 5 2 2 3 2 2" xfId="20212" xr:uid="{911EF51B-BB94-4C60-A302-E9E06919C0AB}"/>
    <cellStyle name="Millares 3 3 5 2 2 3 2 2 2" xfId="40860" xr:uid="{D19ED8A6-A28A-4A1D-A9A5-1FDCEB76BF0C}"/>
    <cellStyle name="Millares 3 3 5 2 2 3 2 3" xfId="30536" xr:uid="{13EC30E3-DB62-4435-BCC9-F34EB202B6AA}"/>
    <cellStyle name="Millares 3 3 5 2 2 3 3" xfId="15050" xr:uid="{512222E8-14A0-49CB-8D5F-E0F923B844A9}"/>
    <cellStyle name="Millares 3 3 5 2 2 3 3 2" xfId="35698" xr:uid="{51A20911-9417-4CC9-A734-C21997D8724A}"/>
    <cellStyle name="Millares 3 3 5 2 2 3 4" xfId="25374" xr:uid="{699C9668-4F1D-4EE9-A1E7-39CF05AB8CA4}"/>
    <cellStyle name="Millares 3 3 5 2 2 4" xfId="7307" xr:uid="{F8EEE13C-2D0B-4A1C-AB1B-2631530E36EE}"/>
    <cellStyle name="Millares 3 3 5 2 2 4 2" xfId="17631" xr:uid="{1C208394-425D-45EA-B0AA-643E4020CEA7}"/>
    <cellStyle name="Millares 3 3 5 2 2 4 2 2" xfId="38279" xr:uid="{DFC37E26-F978-43D3-80A1-03EA00293DC2}"/>
    <cellStyle name="Millares 3 3 5 2 2 4 3" xfId="27955" xr:uid="{3020B8D4-0DCE-453B-8A48-DFB317B849FD}"/>
    <cellStyle name="Millares 3 3 5 2 2 5" xfId="12469" xr:uid="{2B84172D-B12F-44E2-8FC0-91DB0A8DE480}"/>
    <cellStyle name="Millares 3 3 5 2 2 5 2" xfId="33117" xr:uid="{71D3F99C-3463-42EF-B6A3-F92158C4E26F}"/>
    <cellStyle name="Millares 3 3 5 2 2 6" xfId="22793" xr:uid="{2A7834E8-8FB0-4C79-8A98-5ADC05D6D21F}"/>
    <cellStyle name="Millares 3 3 5 2 3" xfId="2790" xr:uid="{8DDF24C6-732F-427B-BE0D-B511255A7B58}"/>
    <cellStyle name="Millares 3 3 5 2 3 2" xfId="5371" xr:uid="{645E7B16-FFA3-4EB9-ACF3-97D186610A33}"/>
    <cellStyle name="Millares 3 3 5 2 3 2 2" xfId="10533" xr:uid="{93A4EF4D-9A5A-470C-A37F-AA32D7EAEA37}"/>
    <cellStyle name="Millares 3 3 5 2 3 2 2 2" xfId="20857" xr:uid="{4E14B475-023C-4AC4-B708-9682BA0B4289}"/>
    <cellStyle name="Millares 3 3 5 2 3 2 2 2 2" xfId="41505" xr:uid="{5758EF04-0C35-4852-85FA-23FB26A35C2E}"/>
    <cellStyle name="Millares 3 3 5 2 3 2 2 3" xfId="31181" xr:uid="{26E3BC7F-E633-47B5-BDB4-BC6F40A89A2D}"/>
    <cellStyle name="Millares 3 3 5 2 3 2 3" xfId="15695" xr:uid="{F48F1E15-59F3-4049-A511-37B3738E57C6}"/>
    <cellStyle name="Millares 3 3 5 2 3 2 3 2" xfId="36343" xr:uid="{6F791E7F-717D-44CD-8939-17064CC96EC2}"/>
    <cellStyle name="Millares 3 3 5 2 3 2 4" xfId="26019" xr:uid="{CFBCDBF7-FFBC-4860-B5CE-C93D94BAA911}"/>
    <cellStyle name="Millares 3 3 5 2 3 3" xfId="7952" xr:uid="{B17E521C-CC91-40B0-A369-8B5285313BF2}"/>
    <cellStyle name="Millares 3 3 5 2 3 3 2" xfId="18276" xr:uid="{5121DBE9-C2A2-4ABA-BA59-649C58FE590D}"/>
    <cellStyle name="Millares 3 3 5 2 3 3 2 2" xfId="38924" xr:uid="{24C181D8-7B0D-4320-B6C3-DE366AB90F45}"/>
    <cellStyle name="Millares 3 3 5 2 3 3 3" xfId="28600" xr:uid="{84E243B5-A010-4B19-A5F7-E42B1F0F23BF}"/>
    <cellStyle name="Millares 3 3 5 2 3 4" xfId="13114" xr:uid="{63B72CC5-7E50-468B-9721-E8B7521841A9}"/>
    <cellStyle name="Millares 3 3 5 2 3 4 2" xfId="33762" xr:uid="{2E0F7F6C-CBE6-4F12-97BB-1EE802F76FF8}"/>
    <cellStyle name="Millares 3 3 5 2 3 5" xfId="23438" xr:uid="{27E095CE-6BCD-434C-A649-4F860DFD2352}"/>
    <cellStyle name="Millares 3 3 5 2 4" xfId="4081" xr:uid="{9557D800-3E0A-4CF4-A6AC-8613A9C5FAAF}"/>
    <cellStyle name="Millares 3 3 5 2 4 2" xfId="9243" xr:uid="{B8898EC3-203B-4A6F-B4FE-A788BDA06B4A}"/>
    <cellStyle name="Millares 3 3 5 2 4 2 2" xfId="19567" xr:uid="{759161E9-E16E-4E27-B270-DD6213F25422}"/>
    <cellStyle name="Millares 3 3 5 2 4 2 2 2" xfId="40215" xr:uid="{30C3D739-3BE3-4304-B70E-7FE3D71716C4}"/>
    <cellStyle name="Millares 3 3 5 2 4 2 3" xfId="29891" xr:uid="{3C571895-B672-4D02-821C-3FD0D6140E23}"/>
    <cellStyle name="Millares 3 3 5 2 4 3" xfId="14405" xr:uid="{B1144C92-4AC2-483F-9D5B-969FF55AF70C}"/>
    <cellStyle name="Millares 3 3 5 2 4 3 2" xfId="35053" xr:uid="{F7BF3A8E-4295-4431-BF9B-74EB09948501}"/>
    <cellStyle name="Millares 3 3 5 2 4 4" xfId="24729" xr:uid="{EC80020E-22AE-442C-9243-4C13A38697F6}"/>
    <cellStyle name="Millares 3 3 5 2 5" xfId="6662" xr:uid="{917CE5DA-0B3F-4F83-8455-31BA6BB40071}"/>
    <cellStyle name="Millares 3 3 5 2 5 2" xfId="16986" xr:uid="{DE6AE4A1-00AD-4B19-B5D4-D448CB9B0690}"/>
    <cellStyle name="Millares 3 3 5 2 5 2 2" xfId="37634" xr:uid="{9D535E8C-C597-4808-BD27-A8731086A894}"/>
    <cellStyle name="Millares 3 3 5 2 5 3" xfId="27310" xr:uid="{E86F35B9-1D5B-49BF-8B96-525196CE7B84}"/>
    <cellStyle name="Millares 3 3 5 2 6" xfId="11824" xr:uid="{D82699FE-859A-4EC9-980F-263EB6F264B7}"/>
    <cellStyle name="Millares 3 3 5 2 6 2" xfId="32472" xr:uid="{7F3DEEC5-D500-4902-94EA-43139B1FE4D4}"/>
    <cellStyle name="Millares 3 3 5 2 7" xfId="22148" xr:uid="{D467FC66-D2D7-4453-B165-EF4EEDB0CBF0}"/>
    <cellStyle name="Millares 3 3 5 3" xfId="2097" xr:uid="{00000000-0005-0000-0000-000084060000}"/>
    <cellStyle name="Millares 3 3 5 3 2" xfId="3434" xr:uid="{4B70B746-7AF1-4F51-A4C5-D97D30649868}"/>
    <cellStyle name="Millares 3 3 5 3 2 2" xfId="6015" xr:uid="{2D21F063-5F90-4537-ABE8-5283E292120A}"/>
    <cellStyle name="Millares 3 3 5 3 2 2 2" xfId="11177" xr:uid="{8B3EAA8F-C698-4131-80E6-ECEC32CCF503}"/>
    <cellStyle name="Millares 3 3 5 3 2 2 2 2" xfId="21501" xr:uid="{15B52793-DE0E-4500-8567-453B6731BE63}"/>
    <cellStyle name="Millares 3 3 5 3 2 2 2 2 2" xfId="42149" xr:uid="{EE893910-DBFD-4715-A84D-FA1C4012F9F6}"/>
    <cellStyle name="Millares 3 3 5 3 2 2 2 3" xfId="31825" xr:uid="{D1116ED0-25F8-46E5-908A-277EC541C058}"/>
    <cellStyle name="Millares 3 3 5 3 2 2 3" xfId="16339" xr:uid="{DEF9F249-0A24-4B27-A0B0-54A1095985FB}"/>
    <cellStyle name="Millares 3 3 5 3 2 2 3 2" xfId="36987" xr:uid="{1F8978F1-30E4-4D4F-A177-7BF00D6FD4FE}"/>
    <cellStyle name="Millares 3 3 5 3 2 2 4" xfId="26663" xr:uid="{34A9580E-D756-43C7-BDD7-BBB28DBF6062}"/>
    <cellStyle name="Millares 3 3 5 3 2 3" xfId="8596" xr:uid="{22151F0B-3FDF-451C-AC2E-D5C229DEEBBB}"/>
    <cellStyle name="Millares 3 3 5 3 2 3 2" xfId="18920" xr:uid="{669F5B29-0119-41B2-8C02-E8FA3881D8CD}"/>
    <cellStyle name="Millares 3 3 5 3 2 3 2 2" xfId="39568" xr:uid="{A35F59B7-A0A2-422C-BDA3-19F16F6FC44D}"/>
    <cellStyle name="Millares 3 3 5 3 2 3 3" xfId="29244" xr:uid="{F93D5A45-BD09-4081-A3E9-079B7C74AF7A}"/>
    <cellStyle name="Millares 3 3 5 3 2 4" xfId="13758" xr:uid="{A29B7997-A003-4CD6-908A-8D438ACE6B21}"/>
    <cellStyle name="Millares 3 3 5 3 2 4 2" xfId="34406" xr:uid="{1C1DDAE8-9057-42B3-A70B-6F960AD03017}"/>
    <cellStyle name="Millares 3 3 5 3 2 5" xfId="24082" xr:uid="{F0F1CD3A-D694-4964-8ECD-876C1D73C7AB}"/>
    <cellStyle name="Millares 3 3 5 3 3" xfId="4725" xr:uid="{3B907E2B-49C9-4309-B683-52B07456317D}"/>
    <cellStyle name="Millares 3 3 5 3 3 2" xfId="9887" xr:uid="{8C65A972-CC8B-4DCA-A39E-FB8026894A09}"/>
    <cellStyle name="Millares 3 3 5 3 3 2 2" xfId="20211" xr:uid="{E1792BF7-27D7-42D8-A5E1-8B84EC09B974}"/>
    <cellStyle name="Millares 3 3 5 3 3 2 2 2" xfId="40859" xr:uid="{5EC7F9BE-FFEB-4056-ACBB-7B75D3D72831}"/>
    <cellStyle name="Millares 3 3 5 3 3 2 3" xfId="30535" xr:uid="{519E04AC-C746-424F-9234-26A5A6132300}"/>
    <cellStyle name="Millares 3 3 5 3 3 3" xfId="15049" xr:uid="{7438F070-0735-4309-8C04-34C7D241B19F}"/>
    <cellStyle name="Millares 3 3 5 3 3 3 2" xfId="35697" xr:uid="{5A9E266F-D384-4486-9330-6FE9FF82A8D9}"/>
    <cellStyle name="Millares 3 3 5 3 3 4" xfId="25373" xr:uid="{86986A8C-348E-4E9F-B5B9-C1A062DF1197}"/>
    <cellStyle name="Millares 3 3 5 3 4" xfId="7306" xr:uid="{86624E74-07C7-4DDF-9EFE-D707E8F0B762}"/>
    <cellStyle name="Millares 3 3 5 3 4 2" xfId="17630" xr:uid="{D4AF8DD9-B57F-4D17-BE72-BBA6125E1E70}"/>
    <cellStyle name="Millares 3 3 5 3 4 2 2" xfId="38278" xr:uid="{FA425D3F-E623-4B54-B40E-E78166545EFD}"/>
    <cellStyle name="Millares 3 3 5 3 4 3" xfId="27954" xr:uid="{14C0424F-07DE-4389-AFED-7D5838A3376A}"/>
    <cellStyle name="Millares 3 3 5 3 5" xfId="12468" xr:uid="{B8990EF4-4F6E-45DE-9C35-5F2D44F8A871}"/>
    <cellStyle name="Millares 3 3 5 3 5 2" xfId="33116" xr:uid="{D3B64FF5-BC9C-4829-BE1F-0692DCF51504}"/>
    <cellStyle name="Millares 3 3 5 3 6" xfId="22792" xr:uid="{9EB46056-40C0-4E35-BEF2-0DCFEECDD82E}"/>
    <cellStyle name="Millares 3 3 5 4" xfId="2789" xr:uid="{F3997E90-9039-4703-BEA8-4C9141EC8C5B}"/>
    <cellStyle name="Millares 3 3 5 4 2" xfId="5370" xr:uid="{A7EAB2C3-0111-43AE-8D02-05CB283739D8}"/>
    <cellStyle name="Millares 3 3 5 4 2 2" xfId="10532" xr:uid="{E7B8A273-275E-4FD5-8E3E-D7A87D87C166}"/>
    <cellStyle name="Millares 3 3 5 4 2 2 2" xfId="20856" xr:uid="{AA6F6FFC-84A9-420C-9106-D808CD3FF24D}"/>
    <cellStyle name="Millares 3 3 5 4 2 2 2 2" xfId="41504" xr:uid="{B630AB84-BBF3-4079-979D-B574624BE208}"/>
    <cellStyle name="Millares 3 3 5 4 2 2 3" xfId="31180" xr:uid="{C2F24484-FF5D-4016-B03F-5DCDCD0DB95A}"/>
    <cellStyle name="Millares 3 3 5 4 2 3" xfId="15694" xr:uid="{A712DF27-160A-4D2C-B029-00400A50C37D}"/>
    <cellStyle name="Millares 3 3 5 4 2 3 2" xfId="36342" xr:uid="{D92679E9-0974-47C2-8931-F21FEBFCED83}"/>
    <cellStyle name="Millares 3 3 5 4 2 4" xfId="26018" xr:uid="{A3EC3E37-1F9F-4707-B442-4BF5E837E516}"/>
    <cellStyle name="Millares 3 3 5 4 3" xfId="7951" xr:uid="{51653B15-0F28-49A0-B2FD-F7C76F0A30F3}"/>
    <cellStyle name="Millares 3 3 5 4 3 2" xfId="18275" xr:uid="{84C00832-468A-4577-A7BA-9C8FDE81C8B1}"/>
    <cellStyle name="Millares 3 3 5 4 3 2 2" xfId="38923" xr:uid="{1B9D7FB8-C010-4273-9DEA-59E196FAEAE3}"/>
    <cellStyle name="Millares 3 3 5 4 3 3" xfId="28599" xr:uid="{A14D6FCE-B51A-4A9E-9758-B26048E4B47E}"/>
    <cellStyle name="Millares 3 3 5 4 4" xfId="13113" xr:uid="{0ED43E95-9F89-4885-9987-4DDD87AAA017}"/>
    <cellStyle name="Millares 3 3 5 4 4 2" xfId="33761" xr:uid="{D3F389D8-AA51-400A-B582-C8CBA28EF96B}"/>
    <cellStyle name="Millares 3 3 5 4 5" xfId="23437" xr:uid="{D669D905-1832-4751-A31A-DDADBAB5F6FC}"/>
    <cellStyle name="Millares 3 3 5 5" xfId="4080" xr:uid="{1135DE45-8059-455C-966B-66B989D9D0B3}"/>
    <cellStyle name="Millares 3 3 5 5 2" xfId="9242" xr:uid="{450CB8A3-A947-489E-8A80-E59E1708DB8E}"/>
    <cellStyle name="Millares 3 3 5 5 2 2" xfId="19566" xr:uid="{B098B8FF-E3A5-4A6A-80FC-2AF12425C1A2}"/>
    <cellStyle name="Millares 3 3 5 5 2 2 2" xfId="40214" xr:uid="{21232188-5333-42E9-8E12-12E195F9017E}"/>
    <cellStyle name="Millares 3 3 5 5 2 3" xfId="29890" xr:uid="{D2A85907-181A-40BA-B7FD-2FDE6BEE4D9B}"/>
    <cellStyle name="Millares 3 3 5 5 3" xfId="14404" xr:uid="{4437EB39-4665-4736-A1F8-D96D8059FF7F}"/>
    <cellStyle name="Millares 3 3 5 5 3 2" xfId="35052" xr:uid="{B809B266-1CEC-4188-8C6E-622D1CAFABDB}"/>
    <cellStyle name="Millares 3 3 5 5 4" xfId="24728" xr:uid="{F5EADC61-229B-4F7C-B166-F3897B024AD5}"/>
    <cellStyle name="Millares 3 3 5 6" xfId="6661" xr:uid="{330E5982-44A4-4992-9275-DCD0069785BD}"/>
    <cellStyle name="Millares 3 3 5 6 2" xfId="16985" xr:uid="{409AD20F-723C-4D0D-BD19-DA5C7AA8A163}"/>
    <cellStyle name="Millares 3 3 5 6 2 2" xfId="37633" xr:uid="{0C4DFBCF-A8AB-4E34-B8AC-58904C1C2E6A}"/>
    <cellStyle name="Millares 3 3 5 6 3" xfId="27309" xr:uid="{53F8AD15-19B6-4FE4-A9DF-B2DC52DEDA27}"/>
    <cellStyle name="Millares 3 3 5 7" xfId="11823" xr:uid="{E936D1AA-2D83-4D66-A8AA-7BD6EC9532F7}"/>
    <cellStyle name="Millares 3 3 5 7 2" xfId="32471" xr:uid="{C6980810-3AAE-479E-9D82-06C7FCAA9702}"/>
    <cellStyle name="Millares 3 3 5 8" xfId="22147" xr:uid="{E70097BC-C295-4735-8864-BE6E4BBA1BC8}"/>
    <cellStyle name="Millares 3 3 6" xfId="1125" xr:uid="{00000000-0005-0000-0000-000085060000}"/>
    <cellStyle name="Millares 3 3 6 2" xfId="2099" xr:uid="{00000000-0005-0000-0000-000086060000}"/>
    <cellStyle name="Millares 3 3 6 2 2" xfId="3436" xr:uid="{66AF9D02-1D69-444E-B87A-30DBB653DEA6}"/>
    <cellStyle name="Millares 3 3 6 2 2 2" xfId="6017" xr:uid="{657E7024-2FEA-4A31-9AFE-2687EC6BDFFD}"/>
    <cellStyle name="Millares 3 3 6 2 2 2 2" xfId="11179" xr:uid="{75A6EC08-0ADF-4ECA-A746-CD09D197D9F4}"/>
    <cellStyle name="Millares 3 3 6 2 2 2 2 2" xfId="21503" xr:uid="{42AD5492-D0B9-4059-80CC-7C5CEA68D70A}"/>
    <cellStyle name="Millares 3 3 6 2 2 2 2 2 2" xfId="42151" xr:uid="{8624B95A-5075-43A5-BFA8-213C2806A4C3}"/>
    <cellStyle name="Millares 3 3 6 2 2 2 2 3" xfId="31827" xr:uid="{6AD03D83-3DA1-40BD-BA85-F8D05FEF19B5}"/>
    <cellStyle name="Millares 3 3 6 2 2 2 3" xfId="16341" xr:uid="{047824FE-6EA6-4903-8D30-1B6DF7E1E3BE}"/>
    <cellStyle name="Millares 3 3 6 2 2 2 3 2" xfId="36989" xr:uid="{4EEB875D-A566-4CB5-8ED7-83A8856C692E}"/>
    <cellStyle name="Millares 3 3 6 2 2 2 4" xfId="26665" xr:uid="{2193B46B-9F8D-4BF6-9E15-F5D0D8C2C9A1}"/>
    <cellStyle name="Millares 3 3 6 2 2 3" xfId="8598" xr:uid="{DB8F057F-245A-47E1-99FF-24E0F7F64B4A}"/>
    <cellStyle name="Millares 3 3 6 2 2 3 2" xfId="18922" xr:uid="{31B911E5-8624-43CC-9F6C-274967A9B10C}"/>
    <cellStyle name="Millares 3 3 6 2 2 3 2 2" xfId="39570" xr:uid="{DE502A77-EA87-4746-88E4-108E68DB09A3}"/>
    <cellStyle name="Millares 3 3 6 2 2 3 3" xfId="29246" xr:uid="{65F51107-A82E-47B4-93B6-CFEBCB53EC08}"/>
    <cellStyle name="Millares 3 3 6 2 2 4" xfId="13760" xr:uid="{6059155D-EE0A-41C0-86F9-DCA25F054CFF}"/>
    <cellStyle name="Millares 3 3 6 2 2 4 2" xfId="34408" xr:uid="{9AEBBC2D-05B2-4E5D-A2D0-D9698FAC4698}"/>
    <cellStyle name="Millares 3 3 6 2 2 5" xfId="24084" xr:uid="{40E5C561-B093-44F2-85C0-BED9FFB21065}"/>
    <cellStyle name="Millares 3 3 6 2 3" xfId="4727" xr:uid="{989F8DA5-CC0F-40DE-829B-395E6C72065E}"/>
    <cellStyle name="Millares 3 3 6 2 3 2" xfId="9889" xr:uid="{B57AFCBB-27B6-4921-9DC6-BB4F4C59D6D7}"/>
    <cellStyle name="Millares 3 3 6 2 3 2 2" xfId="20213" xr:uid="{8961BA14-A4E0-4268-A958-931FA1677CF9}"/>
    <cellStyle name="Millares 3 3 6 2 3 2 2 2" xfId="40861" xr:uid="{9A3CC81A-6197-405B-BA9F-D687FCBF81F8}"/>
    <cellStyle name="Millares 3 3 6 2 3 2 3" xfId="30537" xr:uid="{70C4E0DD-47C3-4B9D-8E07-659F6D234CE2}"/>
    <cellStyle name="Millares 3 3 6 2 3 3" xfId="15051" xr:uid="{153B59EB-815C-4658-965C-F081C2F2DC0D}"/>
    <cellStyle name="Millares 3 3 6 2 3 3 2" xfId="35699" xr:uid="{CB30353B-A74A-415A-A0B8-1421707CDC83}"/>
    <cellStyle name="Millares 3 3 6 2 3 4" xfId="25375" xr:uid="{14532F4B-715F-487F-9351-AB65FE805CBA}"/>
    <cellStyle name="Millares 3 3 6 2 4" xfId="7308" xr:uid="{1370E325-6C26-453E-A66D-CB6CB8A94C68}"/>
    <cellStyle name="Millares 3 3 6 2 4 2" xfId="17632" xr:uid="{961E7E94-9DA3-4AAE-9E16-1AEBD8B24602}"/>
    <cellStyle name="Millares 3 3 6 2 4 2 2" xfId="38280" xr:uid="{84ADF448-551E-45AE-A858-0CCCF3E42BC3}"/>
    <cellStyle name="Millares 3 3 6 2 4 3" xfId="27956" xr:uid="{B29E4CB0-35A5-4F35-A0C6-1528317A118C}"/>
    <cellStyle name="Millares 3 3 6 2 5" xfId="12470" xr:uid="{15FE0D76-D659-4EB5-B518-B879CCE3BCFB}"/>
    <cellStyle name="Millares 3 3 6 2 5 2" xfId="33118" xr:uid="{23D764BA-2C6D-4FD5-8BC6-B50E4B2A14F6}"/>
    <cellStyle name="Millares 3 3 6 2 6" xfId="22794" xr:uid="{8CB8DD5E-5C4F-4211-95E5-D04C9FD6AB20}"/>
    <cellStyle name="Millares 3 3 6 3" xfId="2791" xr:uid="{AC4576D8-15DF-4200-993C-BED920AB34EA}"/>
    <cellStyle name="Millares 3 3 6 3 2" xfId="5372" xr:uid="{928DFD52-17D5-4B1E-BCAF-907A686A508A}"/>
    <cellStyle name="Millares 3 3 6 3 2 2" xfId="10534" xr:uid="{CCD7A8DF-FC00-495C-8A6D-E41483C21798}"/>
    <cellStyle name="Millares 3 3 6 3 2 2 2" xfId="20858" xr:uid="{EB891774-7914-4CCF-B62C-08DB05BA399D}"/>
    <cellStyle name="Millares 3 3 6 3 2 2 2 2" xfId="41506" xr:uid="{02B7B99F-5245-4F98-8A23-BBB592BF00FE}"/>
    <cellStyle name="Millares 3 3 6 3 2 2 3" xfId="31182" xr:uid="{3FFC6669-1959-4D85-8FF2-4420A0151597}"/>
    <cellStyle name="Millares 3 3 6 3 2 3" xfId="15696" xr:uid="{D5CECFA6-5AF4-46CE-843D-FF16D618E3C6}"/>
    <cellStyle name="Millares 3 3 6 3 2 3 2" xfId="36344" xr:uid="{820E3B26-247C-4D7D-9933-B42DC53EB36A}"/>
    <cellStyle name="Millares 3 3 6 3 2 4" xfId="26020" xr:uid="{3C7F72F5-D394-4E23-BE0B-B11816F2430B}"/>
    <cellStyle name="Millares 3 3 6 3 3" xfId="7953" xr:uid="{4BC47B16-BABB-4266-84C0-755A52BC4B39}"/>
    <cellStyle name="Millares 3 3 6 3 3 2" xfId="18277" xr:uid="{49BCE3C3-1246-465F-9A9E-7310A4B498F4}"/>
    <cellStyle name="Millares 3 3 6 3 3 2 2" xfId="38925" xr:uid="{C9CE6E4D-9290-4E9A-AC7C-3BCF8F366129}"/>
    <cellStyle name="Millares 3 3 6 3 3 3" xfId="28601" xr:uid="{FECFC911-B916-4AF5-A917-3782BDA92B5C}"/>
    <cellStyle name="Millares 3 3 6 3 4" xfId="13115" xr:uid="{760DF7AF-6F92-4B4B-9070-52529FAEC12B}"/>
    <cellStyle name="Millares 3 3 6 3 4 2" xfId="33763" xr:uid="{CE36AF5B-0F93-4E50-B1D7-D14754A12F83}"/>
    <cellStyle name="Millares 3 3 6 3 5" xfId="23439" xr:uid="{60C6682F-0BD9-4374-81F4-AA923EBF617A}"/>
    <cellStyle name="Millares 3 3 6 4" xfId="4082" xr:uid="{8D7B459E-0C2B-43D7-806F-18ACC067CAB3}"/>
    <cellStyle name="Millares 3 3 6 4 2" xfId="9244" xr:uid="{EB225463-448F-4222-9F4C-59BE028233C0}"/>
    <cellStyle name="Millares 3 3 6 4 2 2" xfId="19568" xr:uid="{247D6FEC-3D40-4C4F-A492-4F4DBC73E7C3}"/>
    <cellStyle name="Millares 3 3 6 4 2 2 2" xfId="40216" xr:uid="{EAB3621F-4D51-4638-9E7C-32D5D09DDF52}"/>
    <cellStyle name="Millares 3 3 6 4 2 3" xfId="29892" xr:uid="{50A68C0F-9B5C-4808-8133-73A827EB633E}"/>
    <cellStyle name="Millares 3 3 6 4 3" xfId="14406" xr:uid="{5FDF5304-A952-4FA3-A2C7-FD24E759AD2F}"/>
    <cellStyle name="Millares 3 3 6 4 3 2" xfId="35054" xr:uid="{C0B4A607-50DE-43E0-A0CB-4247FCA18D95}"/>
    <cellStyle name="Millares 3 3 6 4 4" xfId="24730" xr:uid="{CFFDD1A5-C050-4041-93A1-F392A25D66D8}"/>
    <cellStyle name="Millares 3 3 6 5" xfId="6663" xr:uid="{76DE0642-1CE8-4C44-8E3C-64FD1510A6C5}"/>
    <cellStyle name="Millares 3 3 6 5 2" xfId="16987" xr:uid="{15B50F4C-A4A7-4F58-B549-D5C1556E3E74}"/>
    <cellStyle name="Millares 3 3 6 5 2 2" xfId="37635" xr:uid="{8E5F5FA9-BBE0-4091-818C-EAAF354BA064}"/>
    <cellStyle name="Millares 3 3 6 5 3" xfId="27311" xr:uid="{02F22880-5524-470A-8AA3-523D6F73405A}"/>
    <cellStyle name="Millares 3 3 6 6" xfId="11825" xr:uid="{10C46B5D-AF78-43E3-A549-0830A875EB46}"/>
    <cellStyle name="Millares 3 3 6 6 2" xfId="32473" xr:uid="{1C4E8B9E-67C4-4D39-8957-0E79655C191B}"/>
    <cellStyle name="Millares 3 3 6 7" xfId="22149" xr:uid="{99DB0852-42D2-494A-AA7A-73085F8C5B4B}"/>
    <cellStyle name="Millares 3 3 7" xfId="2080" xr:uid="{00000000-0005-0000-0000-000087060000}"/>
    <cellStyle name="Millares 3 3 7 2" xfId="3417" xr:uid="{8C9E96B8-B7E3-48E9-89E9-3BBC8486ABC2}"/>
    <cellStyle name="Millares 3 3 7 2 2" xfId="5998" xr:uid="{48F4A4D4-D46C-4DFD-97F1-0B4253F72C91}"/>
    <cellStyle name="Millares 3 3 7 2 2 2" xfId="11160" xr:uid="{0415AF8D-CC6F-486E-A758-01B4D6C3D9B9}"/>
    <cellStyle name="Millares 3 3 7 2 2 2 2" xfId="21484" xr:uid="{3D7079A1-AAE6-4F9D-96B8-F3AC7BABBAD1}"/>
    <cellStyle name="Millares 3 3 7 2 2 2 2 2" xfId="42132" xr:uid="{99766B28-88F2-4B09-A763-844BD9C57028}"/>
    <cellStyle name="Millares 3 3 7 2 2 2 3" xfId="31808" xr:uid="{9EBC1CD3-D54E-465F-8BF4-1B2F4640D696}"/>
    <cellStyle name="Millares 3 3 7 2 2 3" xfId="16322" xr:uid="{4ACD3C03-2CC3-4857-A92D-43CCB5FD228A}"/>
    <cellStyle name="Millares 3 3 7 2 2 3 2" xfId="36970" xr:uid="{A8B78C07-ED07-49D5-8F66-487E284D4951}"/>
    <cellStyle name="Millares 3 3 7 2 2 4" xfId="26646" xr:uid="{B3CA172A-CCDE-4C1B-AA8A-7E5F9C812133}"/>
    <cellStyle name="Millares 3 3 7 2 3" xfId="8579" xr:uid="{4F856A00-F80F-46A3-8FF1-2F0B52CFD7BA}"/>
    <cellStyle name="Millares 3 3 7 2 3 2" xfId="18903" xr:uid="{0823B63C-E50F-4BEB-B1A5-1F7E85AFA6E2}"/>
    <cellStyle name="Millares 3 3 7 2 3 2 2" xfId="39551" xr:uid="{6F90FD4A-10AC-4299-BD3F-D8FE41839B95}"/>
    <cellStyle name="Millares 3 3 7 2 3 3" xfId="29227" xr:uid="{0990768F-441D-48BB-AA4F-693340737854}"/>
    <cellStyle name="Millares 3 3 7 2 4" xfId="13741" xr:uid="{EB6EB9DB-E7B2-44DC-A30A-85FD052F432E}"/>
    <cellStyle name="Millares 3 3 7 2 4 2" xfId="34389" xr:uid="{5FC430FE-2202-4A8B-875E-54CBB4B04A65}"/>
    <cellStyle name="Millares 3 3 7 2 5" xfId="24065" xr:uid="{07B2FAE2-9C94-4C40-AA9E-C1DDF2829ADF}"/>
    <cellStyle name="Millares 3 3 7 3" xfId="4708" xr:uid="{B204EA64-9ED7-4BB7-B373-0F5F40297CD5}"/>
    <cellStyle name="Millares 3 3 7 3 2" xfId="9870" xr:uid="{5B587037-9F4A-4925-AB5F-59D604CDC4C7}"/>
    <cellStyle name="Millares 3 3 7 3 2 2" xfId="20194" xr:uid="{81556907-AB5B-4D87-98B8-AE2412BF6808}"/>
    <cellStyle name="Millares 3 3 7 3 2 2 2" xfId="40842" xr:uid="{2AD74F24-3626-4E9E-B7E2-45E12ABDB652}"/>
    <cellStyle name="Millares 3 3 7 3 2 3" xfId="30518" xr:uid="{1608FBC6-BD5F-470D-8495-B1CD6214E0C3}"/>
    <cellStyle name="Millares 3 3 7 3 3" xfId="15032" xr:uid="{3D3CBD06-60BA-4AEA-8E53-3C63CF57E142}"/>
    <cellStyle name="Millares 3 3 7 3 3 2" xfId="35680" xr:uid="{A54F4E97-541E-4054-BF15-E5017F772F00}"/>
    <cellStyle name="Millares 3 3 7 3 4" xfId="25356" xr:uid="{D924D34C-0AED-4AA6-8F3E-615A849844DA}"/>
    <cellStyle name="Millares 3 3 7 4" xfId="7289" xr:uid="{C6BE9646-230A-4557-9EDC-E75942A30186}"/>
    <cellStyle name="Millares 3 3 7 4 2" xfId="17613" xr:uid="{20EAB4CA-846F-4F1B-8692-6316259069E4}"/>
    <cellStyle name="Millares 3 3 7 4 2 2" xfId="38261" xr:uid="{C8802E0D-85E3-4928-9B8C-F3E909C2F31B}"/>
    <cellStyle name="Millares 3 3 7 4 3" xfId="27937" xr:uid="{05D81857-2D00-4EAB-BED0-8B07C6DC1871}"/>
    <cellStyle name="Millares 3 3 7 5" xfId="12451" xr:uid="{5FED3AD8-834B-4A3E-A32A-58A34F558618}"/>
    <cellStyle name="Millares 3 3 7 5 2" xfId="33099" xr:uid="{318A0096-BBE1-47DF-9B3D-4E28982C0590}"/>
    <cellStyle name="Millares 3 3 7 6" xfId="22775" xr:uid="{A268A369-3149-4B0B-A2CB-C947A3D11AB2}"/>
    <cellStyle name="Millares 3 3 8" xfId="2772" xr:uid="{C7205E19-2FA5-4D85-B279-05F8BF9B29D0}"/>
    <cellStyle name="Millares 3 3 8 2" xfId="5353" xr:uid="{602AD659-7235-4009-B1AB-89F9EDF7A3C9}"/>
    <cellStyle name="Millares 3 3 8 2 2" xfId="10515" xr:uid="{11DE1D92-FD23-488A-A379-D7DFF05FDC5D}"/>
    <cellStyle name="Millares 3 3 8 2 2 2" xfId="20839" xr:uid="{987F8FBC-AA2A-4354-B0C5-3FD0249886B8}"/>
    <cellStyle name="Millares 3 3 8 2 2 2 2" xfId="41487" xr:uid="{3D1E2D0F-6132-433E-AC08-45E97A4A7901}"/>
    <cellStyle name="Millares 3 3 8 2 2 3" xfId="31163" xr:uid="{F047A4F6-55FB-4344-BFD1-3F55DD038360}"/>
    <cellStyle name="Millares 3 3 8 2 3" xfId="15677" xr:uid="{75ADD00B-9F16-4ABF-9304-480360D4F7A2}"/>
    <cellStyle name="Millares 3 3 8 2 3 2" xfId="36325" xr:uid="{41CB7E98-72A8-486A-B5D9-76126725EF7C}"/>
    <cellStyle name="Millares 3 3 8 2 4" xfId="26001" xr:uid="{0A77F28C-FC7A-47ED-A1FA-F20B39A08C98}"/>
    <cellStyle name="Millares 3 3 8 3" xfId="7934" xr:uid="{3B8514E1-AA97-495E-BFEE-A110F01DFB12}"/>
    <cellStyle name="Millares 3 3 8 3 2" xfId="18258" xr:uid="{1ECB4E82-749F-4FE7-8396-66943306172E}"/>
    <cellStyle name="Millares 3 3 8 3 2 2" xfId="38906" xr:uid="{FE0B1F55-1C4F-41C6-9F56-73796E68BC61}"/>
    <cellStyle name="Millares 3 3 8 3 3" xfId="28582" xr:uid="{E14671A9-9C82-4F0C-851F-C3F03021BC48}"/>
    <cellStyle name="Millares 3 3 8 4" xfId="13096" xr:uid="{C2968537-9529-4C61-9712-B7AD70F32E8C}"/>
    <cellStyle name="Millares 3 3 8 4 2" xfId="33744" xr:uid="{C0187DA1-7457-44D5-8F15-4D4FAC8296B5}"/>
    <cellStyle name="Millares 3 3 8 5" xfId="23420" xr:uid="{5D287C76-7223-4B76-ACB8-1747802538E1}"/>
    <cellStyle name="Millares 3 3 9" xfId="4063" xr:uid="{C21C2C90-11AF-48FE-A4D0-391977875CF2}"/>
    <cellStyle name="Millares 3 3 9 2" xfId="9225" xr:uid="{5A1BBE42-F883-4FE2-870A-B5CDF01E1ED1}"/>
    <cellStyle name="Millares 3 3 9 2 2" xfId="19549" xr:uid="{D49A4F18-2BC8-49A3-9A7D-0CCC19472F81}"/>
    <cellStyle name="Millares 3 3 9 2 2 2" xfId="40197" xr:uid="{84F56E70-45C3-4D69-B3E2-6189DDD4A27B}"/>
    <cellStyle name="Millares 3 3 9 2 3" xfId="29873" xr:uid="{483B3808-7715-46B1-BB60-92C472BE5186}"/>
    <cellStyle name="Millares 3 3 9 3" xfId="14387" xr:uid="{331F8DDC-EEA0-43D5-B78A-3CCB6DFF6ACD}"/>
    <cellStyle name="Millares 3 3 9 3 2" xfId="35035" xr:uid="{B7FAA9FA-BA35-4A87-87BB-E14B3679F967}"/>
    <cellStyle name="Millares 3 3 9 4" xfId="24711" xr:uid="{199BD055-AE25-4CD4-BDDD-5D0570A6928B}"/>
    <cellStyle name="Millares 3 4" xfId="1126" xr:uid="{00000000-0005-0000-0000-000088060000}"/>
    <cellStyle name="Millares 3 4 10" xfId="11826" xr:uid="{0B2AC87C-8F27-44CF-903B-AA7DCD4EB61A}"/>
    <cellStyle name="Millares 3 4 10 2" xfId="32474" xr:uid="{155D5E99-54E8-44F1-856A-DB6E483EA629}"/>
    <cellStyle name="Millares 3 4 11" xfId="22150" xr:uid="{DD7E3051-F8A9-4769-A8B9-2CA85D7FCF23}"/>
    <cellStyle name="Millares 3 4 2" xfId="1127" xr:uid="{00000000-0005-0000-0000-000089060000}"/>
    <cellStyle name="Millares 3 4 2 2" xfId="1128" xr:uid="{00000000-0005-0000-0000-00008A060000}"/>
    <cellStyle name="Millares 3 4 2 2 2" xfId="1129" xr:uid="{00000000-0005-0000-0000-00008B060000}"/>
    <cellStyle name="Millares 3 4 2 2 2 2" xfId="2103" xr:uid="{00000000-0005-0000-0000-00008C060000}"/>
    <cellStyle name="Millares 3 4 2 2 2 2 2" xfId="3440" xr:uid="{EA1FB849-3635-4E4D-89E1-0CEEDDFCA81B}"/>
    <cellStyle name="Millares 3 4 2 2 2 2 2 2" xfId="6021" xr:uid="{CC14E0D7-170F-4E32-8596-361AA278563E}"/>
    <cellStyle name="Millares 3 4 2 2 2 2 2 2 2" xfId="11183" xr:uid="{7BF80445-DE67-4ABA-BA59-5BEC577D1BE8}"/>
    <cellStyle name="Millares 3 4 2 2 2 2 2 2 2 2" xfId="21507" xr:uid="{FC436F2E-0BBB-496F-B98C-AADACC8356AC}"/>
    <cellStyle name="Millares 3 4 2 2 2 2 2 2 2 2 2" xfId="42155" xr:uid="{6C33BBE9-78C6-4D57-99EE-B4767F221BDB}"/>
    <cellStyle name="Millares 3 4 2 2 2 2 2 2 2 3" xfId="31831" xr:uid="{93D9E135-D0A3-4B7F-8880-B633E0D26307}"/>
    <cellStyle name="Millares 3 4 2 2 2 2 2 2 3" xfId="16345" xr:uid="{C666AF9A-8381-455F-AC7C-B167834C453B}"/>
    <cellStyle name="Millares 3 4 2 2 2 2 2 2 3 2" xfId="36993" xr:uid="{DCF41311-47D4-468B-85C0-49D0363D6F83}"/>
    <cellStyle name="Millares 3 4 2 2 2 2 2 2 4" xfId="26669" xr:uid="{798109AA-1C16-47E6-97ED-83FBF20FE0EA}"/>
    <cellStyle name="Millares 3 4 2 2 2 2 2 3" xfId="8602" xr:uid="{99F861B1-64DB-4F0B-B99F-0DE2E800DB7E}"/>
    <cellStyle name="Millares 3 4 2 2 2 2 2 3 2" xfId="18926" xr:uid="{C1E2E133-BC4E-4859-BC8D-BF153A117F2D}"/>
    <cellStyle name="Millares 3 4 2 2 2 2 2 3 2 2" xfId="39574" xr:uid="{51F6751E-896F-4BD5-BE0B-DFEF6C7DA8D2}"/>
    <cellStyle name="Millares 3 4 2 2 2 2 2 3 3" xfId="29250" xr:uid="{B3A14DD3-F6C2-4221-B0A6-F5932276FF7B}"/>
    <cellStyle name="Millares 3 4 2 2 2 2 2 4" xfId="13764" xr:uid="{7B5842CF-CAD8-43C4-B03B-41238394E36F}"/>
    <cellStyle name="Millares 3 4 2 2 2 2 2 4 2" xfId="34412" xr:uid="{00091EB1-2485-4856-A569-A648B979B35B}"/>
    <cellStyle name="Millares 3 4 2 2 2 2 2 5" xfId="24088" xr:uid="{9D46FFB6-593D-44B5-911E-33C1C64B6948}"/>
    <cellStyle name="Millares 3 4 2 2 2 2 3" xfId="4731" xr:uid="{0D2614C1-F5D3-4F2D-AFBF-074E3586C94D}"/>
    <cellStyle name="Millares 3 4 2 2 2 2 3 2" xfId="9893" xr:uid="{068918F7-B53A-4DE7-80E0-6082754BF28C}"/>
    <cellStyle name="Millares 3 4 2 2 2 2 3 2 2" xfId="20217" xr:uid="{48B33DD7-327D-448E-93E1-7E18341167A7}"/>
    <cellStyle name="Millares 3 4 2 2 2 2 3 2 2 2" xfId="40865" xr:uid="{4C3906C8-58D8-4C5E-9880-6D34729AD859}"/>
    <cellStyle name="Millares 3 4 2 2 2 2 3 2 3" xfId="30541" xr:uid="{4F6089B0-E648-443C-A2FB-2E504EE4A4AD}"/>
    <cellStyle name="Millares 3 4 2 2 2 2 3 3" xfId="15055" xr:uid="{CB5E5ADB-88F0-474E-A7B2-7D93D97AA4F7}"/>
    <cellStyle name="Millares 3 4 2 2 2 2 3 3 2" xfId="35703" xr:uid="{B4DBC390-5C9C-450E-9ACC-1FC967A2A940}"/>
    <cellStyle name="Millares 3 4 2 2 2 2 3 4" xfId="25379" xr:uid="{F64D9727-D576-4CDF-9AA0-CDEC1B087B00}"/>
    <cellStyle name="Millares 3 4 2 2 2 2 4" xfId="7312" xr:uid="{BEA0BD30-C8C6-4FDB-8FFD-729C8E28CA9F}"/>
    <cellStyle name="Millares 3 4 2 2 2 2 4 2" xfId="17636" xr:uid="{B6534DB1-1303-440A-B03A-183D4B2E2063}"/>
    <cellStyle name="Millares 3 4 2 2 2 2 4 2 2" xfId="38284" xr:uid="{9DED20DE-D241-4717-925F-728B97D38DDF}"/>
    <cellStyle name="Millares 3 4 2 2 2 2 4 3" xfId="27960" xr:uid="{0D156228-A7B5-4458-A34B-8D8CB3AA6BC7}"/>
    <cellStyle name="Millares 3 4 2 2 2 2 5" xfId="12474" xr:uid="{DED7373E-C898-4CD2-8920-2B47387D9869}"/>
    <cellStyle name="Millares 3 4 2 2 2 2 5 2" xfId="33122" xr:uid="{7E205658-151D-4E84-B1D7-6D7BDD705D28}"/>
    <cellStyle name="Millares 3 4 2 2 2 2 6" xfId="22798" xr:uid="{6606A2CE-57D5-45D7-B46C-8B8AE4B4E002}"/>
    <cellStyle name="Millares 3 4 2 2 2 3" xfId="2795" xr:uid="{3E21559B-F06E-49CD-8161-21DC5BF7F44D}"/>
    <cellStyle name="Millares 3 4 2 2 2 3 2" xfId="5376" xr:uid="{8B7E2B2A-6525-48F6-9DEC-7351DF807FC9}"/>
    <cellStyle name="Millares 3 4 2 2 2 3 2 2" xfId="10538" xr:uid="{65C050A2-6029-48AE-A2B6-9137E772AB9E}"/>
    <cellStyle name="Millares 3 4 2 2 2 3 2 2 2" xfId="20862" xr:uid="{806FC251-F462-4418-9930-5DA7641B8B5C}"/>
    <cellStyle name="Millares 3 4 2 2 2 3 2 2 2 2" xfId="41510" xr:uid="{DC52FD6C-5965-4927-A50F-367C2E0D1CD3}"/>
    <cellStyle name="Millares 3 4 2 2 2 3 2 2 3" xfId="31186" xr:uid="{81FDD21B-5E5D-4689-95F5-A60707232E28}"/>
    <cellStyle name="Millares 3 4 2 2 2 3 2 3" xfId="15700" xr:uid="{A94E4040-6076-4D40-8ED5-BA641FD20E70}"/>
    <cellStyle name="Millares 3 4 2 2 2 3 2 3 2" xfId="36348" xr:uid="{B3800616-09B4-470D-98F8-0A812920591B}"/>
    <cellStyle name="Millares 3 4 2 2 2 3 2 4" xfId="26024" xr:uid="{CE56A92E-D283-4CC0-AEE1-735C69B1B782}"/>
    <cellStyle name="Millares 3 4 2 2 2 3 3" xfId="7957" xr:uid="{4364225A-B3B5-4FFB-9048-504A00C99C1D}"/>
    <cellStyle name="Millares 3 4 2 2 2 3 3 2" xfId="18281" xr:uid="{3055A80D-CB53-4C6B-ABBC-770B3E0F2F94}"/>
    <cellStyle name="Millares 3 4 2 2 2 3 3 2 2" xfId="38929" xr:uid="{CC3DBB4A-0604-46DC-B50B-1BC1DBD60A03}"/>
    <cellStyle name="Millares 3 4 2 2 2 3 3 3" xfId="28605" xr:uid="{8334A0E7-80D8-4225-9579-5F169D6675A6}"/>
    <cellStyle name="Millares 3 4 2 2 2 3 4" xfId="13119" xr:uid="{7AC8F9AC-CE64-4004-8E94-5421F869922A}"/>
    <cellStyle name="Millares 3 4 2 2 2 3 4 2" xfId="33767" xr:uid="{0BB0F28C-9F29-4EC9-8722-967DD049125F}"/>
    <cellStyle name="Millares 3 4 2 2 2 3 5" xfId="23443" xr:uid="{129BEC42-9370-4E06-B7E1-947484CF1F4B}"/>
    <cellStyle name="Millares 3 4 2 2 2 4" xfId="4086" xr:uid="{04BA2CB6-0EBC-4035-88C6-534D4CE74758}"/>
    <cellStyle name="Millares 3 4 2 2 2 4 2" xfId="9248" xr:uid="{F0B700B4-3E13-475E-A7C7-C284C99E8756}"/>
    <cellStyle name="Millares 3 4 2 2 2 4 2 2" xfId="19572" xr:uid="{0DC7A982-664A-435A-9D65-3AD82E09A47C}"/>
    <cellStyle name="Millares 3 4 2 2 2 4 2 2 2" xfId="40220" xr:uid="{07D70375-B375-4212-8849-FFAD99FE4883}"/>
    <cellStyle name="Millares 3 4 2 2 2 4 2 3" xfId="29896" xr:uid="{59B5D8EC-1D85-463C-8CB0-2F8507BFB698}"/>
    <cellStyle name="Millares 3 4 2 2 2 4 3" xfId="14410" xr:uid="{958587E9-ABE9-4ABA-A095-AF18FF703F50}"/>
    <cellStyle name="Millares 3 4 2 2 2 4 3 2" xfId="35058" xr:uid="{9F60EEC6-2F31-4DD3-A073-AF798442591A}"/>
    <cellStyle name="Millares 3 4 2 2 2 4 4" xfId="24734" xr:uid="{3ED37640-1275-446D-A509-21CE80322E60}"/>
    <cellStyle name="Millares 3 4 2 2 2 5" xfId="6667" xr:uid="{B1354E9B-6071-415A-BC60-E196C5EB70A5}"/>
    <cellStyle name="Millares 3 4 2 2 2 5 2" xfId="16991" xr:uid="{793C2995-1DB7-4E26-9148-D9FD76F0C5B6}"/>
    <cellStyle name="Millares 3 4 2 2 2 5 2 2" xfId="37639" xr:uid="{70A0AE69-F8F3-4226-BD7B-20FF7C2E5F7F}"/>
    <cellStyle name="Millares 3 4 2 2 2 5 3" xfId="27315" xr:uid="{F8468276-95A6-49DE-939F-FFF91E20A975}"/>
    <cellStyle name="Millares 3 4 2 2 2 6" xfId="11829" xr:uid="{5F8D4A72-F127-4495-A5DF-14A4D18FAC10}"/>
    <cellStyle name="Millares 3 4 2 2 2 6 2" xfId="32477" xr:uid="{54A2CB05-F9B9-431D-9FE0-3348A8502020}"/>
    <cellStyle name="Millares 3 4 2 2 2 7" xfId="22153" xr:uid="{428495C4-BE50-4627-B285-FD981270914D}"/>
    <cellStyle name="Millares 3 4 2 2 3" xfId="2102" xr:uid="{00000000-0005-0000-0000-00008D060000}"/>
    <cellStyle name="Millares 3 4 2 2 3 2" xfId="3439" xr:uid="{272A02CC-DED2-4AC7-9DAE-84FC8BE3197C}"/>
    <cellStyle name="Millares 3 4 2 2 3 2 2" xfId="6020" xr:uid="{88175A13-7303-4F14-9C94-AAD637267F95}"/>
    <cellStyle name="Millares 3 4 2 2 3 2 2 2" xfId="11182" xr:uid="{4054B445-EFE9-4E73-B6F5-73BA048D79D4}"/>
    <cellStyle name="Millares 3 4 2 2 3 2 2 2 2" xfId="21506" xr:uid="{88A65C11-5942-45E6-BB74-1D2BC18DCA68}"/>
    <cellStyle name="Millares 3 4 2 2 3 2 2 2 2 2" xfId="42154" xr:uid="{DFCDD59C-4215-49A0-AD08-EFDFDDD04FB7}"/>
    <cellStyle name="Millares 3 4 2 2 3 2 2 2 3" xfId="31830" xr:uid="{B64E2D21-99DE-40D3-8FE2-6025BD59095B}"/>
    <cellStyle name="Millares 3 4 2 2 3 2 2 3" xfId="16344" xr:uid="{7BC50A43-8B56-4A16-B5F7-811A9CAD1D49}"/>
    <cellStyle name="Millares 3 4 2 2 3 2 2 3 2" xfId="36992" xr:uid="{4DD658DC-AA44-4EC6-B173-3CCF1B73C92E}"/>
    <cellStyle name="Millares 3 4 2 2 3 2 2 4" xfId="26668" xr:uid="{77A98C36-15EE-4212-9114-39998BAC978E}"/>
    <cellStyle name="Millares 3 4 2 2 3 2 3" xfId="8601" xr:uid="{EF3DEBDA-C8DB-421A-9A25-E5EF8533F8DF}"/>
    <cellStyle name="Millares 3 4 2 2 3 2 3 2" xfId="18925" xr:uid="{3538DEE6-16AE-4EAD-9047-E274482E278A}"/>
    <cellStyle name="Millares 3 4 2 2 3 2 3 2 2" xfId="39573" xr:uid="{D4C128CE-FCE6-4DD3-BBF6-5F862265AA68}"/>
    <cellStyle name="Millares 3 4 2 2 3 2 3 3" xfId="29249" xr:uid="{F8872C8A-7EA7-43FE-9B1F-F1D683DC7291}"/>
    <cellStyle name="Millares 3 4 2 2 3 2 4" xfId="13763" xr:uid="{905CB7E2-CB50-4D7D-86A2-93BD309FF523}"/>
    <cellStyle name="Millares 3 4 2 2 3 2 4 2" xfId="34411" xr:uid="{C962145B-832C-48BF-B0D9-FE1666A6B962}"/>
    <cellStyle name="Millares 3 4 2 2 3 2 5" xfId="24087" xr:uid="{24FC9D68-F666-46D6-B3E3-46BADD0A0F04}"/>
    <cellStyle name="Millares 3 4 2 2 3 3" xfId="4730" xr:uid="{B232D2EC-006F-4463-912B-493F908A5948}"/>
    <cellStyle name="Millares 3 4 2 2 3 3 2" xfId="9892" xr:uid="{CA0A0314-C54D-4F08-9984-57D895DC9ABD}"/>
    <cellStyle name="Millares 3 4 2 2 3 3 2 2" xfId="20216" xr:uid="{B0C38CE3-5CFF-453E-A766-2A5EF79FF534}"/>
    <cellStyle name="Millares 3 4 2 2 3 3 2 2 2" xfId="40864" xr:uid="{C3BD6DA2-1DB8-4EE0-A2AA-C14B31EBB0B6}"/>
    <cellStyle name="Millares 3 4 2 2 3 3 2 3" xfId="30540" xr:uid="{B8A18664-A97E-44F0-89C4-ED5397BBC74F}"/>
    <cellStyle name="Millares 3 4 2 2 3 3 3" xfId="15054" xr:uid="{9734C0BD-E7C1-4353-A508-826E92BD5C7F}"/>
    <cellStyle name="Millares 3 4 2 2 3 3 3 2" xfId="35702" xr:uid="{FE244A73-6BF1-4600-A570-191C4B285A63}"/>
    <cellStyle name="Millares 3 4 2 2 3 3 4" xfId="25378" xr:uid="{36B650EE-4B3B-4072-A34D-0AF4409D7B11}"/>
    <cellStyle name="Millares 3 4 2 2 3 4" xfId="7311" xr:uid="{EB8758CC-1EB3-4ADE-884E-714C544D675E}"/>
    <cellStyle name="Millares 3 4 2 2 3 4 2" xfId="17635" xr:uid="{509BF8E8-73E8-4132-9E24-6CE49C922318}"/>
    <cellStyle name="Millares 3 4 2 2 3 4 2 2" xfId="38283" xr:uid="{141047F2-29B5-415C-B1D9-27C71D78B111}"/>
    <cellStyle name="Millares 3 4 2 2 3 4 3" xfId="27959" xr:uid="{D0A7AE8E-34CE-4401-9867-77D60955537A}"/>
    <cellStyle name="Millares 3 4 2 2 3 5" xfId="12473" xr:uid="{1785F498-04C5-48DC-90D2-6D83F99FCF6A}"/>
    <cellStyle name="Millares 3 4 2 2 3 5 2" xfId="33121" xr:uid="{15F49505-4441-4FD6-BDEC-835EEC58C0E2}"/>
    <cellStyle name="Millares 3 4 2 2 3 6" xfId="22797" xr:uid="{8A9D7A2F-2239-41AB-A0F2-4E36B12766C2}"/>
    <cellStyle name="Millares 3 4 2 2 4" xfId="2794" xr:uid="{C2B51E01-300E-4469-B214-82415BEE4056}"/>
    <cellStyle name="Millares 3 4 2 2 4 2" xfId="5375" xr:uid="{966B7205-9038-49D7-9DD4-B89A5F466241}"/>
    <cellStyle name="Millares 3 4 2 2 4 2 2" xfId="10537" xr:uid="{DF04F40C-16D7-4B09-A722-AEFEBCB1BE96}"/>
    <cellStyle name="Millares 3 4 2 2 4 2 2 2" xfId="20861" xr:uid="{44060D9D-B1A8-4F57-9B11-BA647589E7C5}"/>
    <cellStyle name="Millares 3 4 2 2 4 2 2 2 2" xfId="41509" xr:uid="{472D7243-2AFA-4A27-A771-BE0107B3A51B}"/>
    <cellStyle name="Millares 3 4 2 2 4 2 2 3" xfId="31185" xr:uid="{76864B18-7130-4C1A-B189-3B5DF17BBDC0}"/>
    <cellStyle name="Millares 3 4 2 2 4 2 3" xfId="15699" xr:uid="{63E37819-5FEB-4722-8654-7878D91669E6}"/>
    <cellStyle name="Millares 3 4 2 2 4 2 3 2" xfId="36347" xr:uid="{86EF42E7-C43B-458C-89F9-01390082D0B1}"/>
    <cellStyle name="Millares 3 4 2 2 4 2 4" xfId="26023" xr:uid="{106AE8BA-4D68-4279-9CCE-06149D11060C}"/>
    <cellStyle name="Millares 3 4 2 2 4 3" xfId="7956" xr:uid="{2E4F6EBA-AAEA-475C-BFB5-834FAE0169D8}"/>
    <cellStyle name="Millares 3 4 2 2 4 3 2" xfId="18280" xr:uid="{744ED80F-18F4-4776-B827-935CCE9CC585}"/>
    <cellStyle name="Millares 3 4 2 2 4 3 2 2" xfId="38928" xr:uid="{C97FF188-248F-46CF-952D-158EAFD5AE89}"/>
    <cellStyle name="Millares 3 4 2 2 4 3 3" xfId="28604" xr:uid="{7C370033-B8D1-4FB5-A730-BC3B97EB28C8}"/>
    <cellStyle name="Millares 3 4 2 2 4 4" xfId="13118" xr:uid="{54D98584-8B6F-45F2-ACBB-E8402D0DFE78}"/>
    <cellStyle name="Millares 3 4 2 2 4 4 2" xfId="33766" xr:uid="{4895B995-0626-46B5-984C-78C4DC50DBB9}"/>
    <cellStyle name="Millares 3 4 2 2 4 5" xfId="23442" xr:uid="{E9CE1355-BF50-4385-A694-E01D3219D78F}"/>
    <cellStyle name="Millares 3 4 2 2 5" xfId="4085" xr:uid="{0AEFC9DA-1029-4146-8DED-15D878844650}"/>
    <cellStyle name="Millares 3 4 2 2 5 2" xfId="9247" xr:uid="{F83884E9-1935-4D20-95AC-4FBC70D5253F}"/>
    <cellStyle name="Millares 3 4 2 2 5 2 2" xfId="19571" xr:uid="{A9CF08B0-F550-4D7B-AD9E-142CE193ACFB}"/>
    <cellStyle name="Millares 3 4 2 2 5 2 2 2" xfId="40219" xr:uid="{F53E6B61-FE43-44D2-9ED9-B3D913D2B536}"/>
    <cellStyle name="Millares 3 4 2 2 5 2 3" xfId="29895" xr:uid="{C24284EE-78C0-4EC8-ADEF-32558A394A5E}"/>
    <cellStyle name="Millares 3 4 2 2 5 3" xfId="14409" xr:uid="{8A523124-3DE9-4E3A-A680-1EA42E8A7C85}"/>
    <cellStyle name="Millares 3 4 2 2 5 3 2" xfId="35057" xr:uid="{C1DC03D3-C350-4A8C-89DE-BC5699BCF84E}"/>
    <cellStyle name="Millares 3 4 2 2 5 4" xfId="24733" xr:uid="{BF58D74D-7279-4C9A-8899-896511B08E5D}"/>
    <cellStyle name="Millares 3 4 2 2 6" xfId="6666" xr:uid="{4A09D9A6-ACE2-4877-871C-772B59DD75A2}"/>
    <cellStyle name="Millares 3 4 2 2 6 2" xfId="16990" xr:uid="{C01BAF81-F556-4A51-9362-EE9819355A2A}"/>
    <cellStyle name="Millares 3 4 2 2 6 2 2" xfId="37638" xr:uid="{B274FAC4-6766-4B46-8314-5D1DA01F04B5}"/>
    <cellStyle name="Millares 3 4 2 2 6 3" xfId="27314" xr:uid="{786C8319-92CB-4341-B083-0249458DBB72}"/>
    <cellStyle name="Millares 3 4 2 2 7" xfId="11828" xr:uid="{85D8EC9E-FB4F-4EA2-8B7A-26CD0C2E4C72}"/>
    <cellStyle name="Millares 3 4 2 2 7 2" xfId="32476" xr:uid="{B3C852D7-A145-40D8-972B-7902696D2F33}"/>
    <cellStyle name="Millares 3 4 2 2 8" xfId="22152" xr:uid="{AFD3BA57-E88A-4FF8-BE16-3BEA00D44776}"/>
    <cellStyle name="Millares 3 4 2 3" xfId="1130" xr:uid="{00000000-0005-0000-0000-00008E060000}"/>
    <cellStyle name="Millares 3 4 2 3 2" xfId="2104" xr:uid="{00000000-0005-0000-0000-00008F060000}"/>
    <cellStyle name="Millares 3 4 2 3 2 2" xfId="3441" xr:uid="{945B48E7-CCA0-441A-A5C4-D2091A095B47}"/>
    <cellStyle name="Millares 3 4 2 3 2 2 2" xfId="6022" xr:uid="{DBAAF796-B193-44E5-B0DC-FE6CCFE1E5D7}"/>
    <cellStyle name="Millares 3 4 2 3 2 2 2 2" xfId="11184" xr:uid="{46D566AD-23D6-438B-A428-76F29311A512}"/>
    <cellStyle name="Millares 3 4 2 3 2 2 2 2 2" xfId="21508" xr:uid="{A75AB257-4353-4BE3-8F7C-E3CD8D6303D0}"/>
    <cellStyle name="Millares 3 4 2 3 2 2 2 2 2 2" xfId="42156" xr:uid="{26868E10-5204-45EC-A868-5CB3AA9A3CBE}"/>
    <cellStyle name="Millares 3 4 2 3 2 2 2 2 3" xfId="31832" xr:uid="{8D260FFE-E0C5-4EAA-8044-A1B90B30A1C1}"/>
    <cellStyle name="Millares 3 4 2 3 2 2 2 3" xfId="16346" xr:uid="{942E196B-FAA6-4A39-89C1-72B2C829BC34}"/>
    <cellStyle name="Millares 3 4 2 3 2 2 2 3 2" xfId="36994" xr:uid="{7F9CF047-0169-4816-80D0-2E2F9789F810}"/>
    <cellStyle name="Millares 3 4 2 3 2 2 2 4" xfId="26670" xr:uid="{3E2FADBE-806A-4444-BEF3-9C205E9DF20B}"/>
    <cellStyle name="Millares 3 4 2 3 2 2 3" xfId="8603" xr:uid="{61D2B627-8195-4408-96B7-4A943257A096}"/>
    <cellStyle name="Millares 3 4 2 3 2 2 3 2" xfId="18927" xr:uid="{45A7590A-BE88-4238-B13D-BF0782700B43}"/>
    <cellStyle name="Millares 3 4 2 3 2 2 3 2 2" xfId="39575" xr:uid="{0AF2430D-C70E-4233-9F85-D14EF3AE78BE}"/>
    <cellStyle name="Millares 3 4 2 3 2 2 3 3" xfId="29251" xr:uid="{A77AA30A-4631-43B5-8168-72B315AEEF59}"/>
    <cellStyle name="Millares 3 4 2 3 2 2 4" xfId="13765" xr:uid="{BE68EF17-7982-4794-AEE9-922A504B54F5}"/>
    <cellStyle name="Millares 3 4 2 3 2 2 4 2" xfId="34413" xr:uid="{A69765A1-FADE-4702-8094-BFCD9ABE0038}"/>
    <cellStyle name="Millares 3 4 2 3 2 2 5" xfId="24089" xr:uid="{EFF302FE-9A08-46C0-94AE-5A642FE3DF1D}"/>
    <cellStyle name="Millares 3 4 2 3 2 3" xfId="4732" xr:uid="{5CDBDBE1-948A-4E02-8A29-035383489E30}"/>
    <cellStyle name="Millares 3 4 2 3 2 3 2" xfId="9894" xr:uid="{7A8775FE-5571-40BC-B361-617809EF06B1}"/>
    <cellStyle name="Millares 3 4 2 3 2 3 2 2" xfId="20218" xr:uid="{D13CB639-42BE-4FE2-81FC-1C98DB78DC80}"/>
    <cellStyle name="Millares 3 4 2 3 2 3 2 2 2" xfId="40866" xr:uid="{7E6D76C5-7B7B-44B4-A84B-C1BF470D9051}"/>
    <cellStyle name="Millares 3 4 2 3 2 3 2 3" xfId="30542" xr:uid="{4A18AFC0-A1C0-41CE-A79A-44193859F3F7}"/>
    <cellStyle name="Millares 3 4 2 3 2 3 3" xfId="15056" xr:uid="{DD7DE635-26A4-4984-8985-A27CFDF6A964}"/>
    <cellStyle name="Millares 3 4 2 3 2 3 3 2" xfId="35704" xr:uid="{E2406028-3203-4BFC-A44D-7955D50BA75F}"/>
    <cellStyle name="Millares 3 4 2 3 2 3 4" xfId="25380" xr:uid="{58B93407-2028-4F5A-A5B7-2DA391398E4A}"/>
    <cellStyle name="Millares 3 4 2 3 2 4" xfId="7313" xr:uid="{0C8FB29B-A051-4F36-9E35-BCA0C4396D72}"/>
    <cellStyle name="Millares 3 4 2 3 2 4 2" xfId="17637" xr:uid="{3CD753BC-7820-4024-AEE0-5B6FD4FDBAEB}"/>
    <cellStyle name="Millares 3 4 2 3 2 4 2 2" xfId="38285" xr:uid="{E0DE567A-6E54-4686-A2B9-5F8A942A4129}"/>
    <cellStyle name="Millares 3 4 2 3 2 4 3" xfId="27961" xr:uid="{D3121022-8FCC-4147-AA9E-5487F5782F08}"/>
    <cellStyle name="Millares 3 4 2 3 2 5" xfId="12475" xr:uid="{6D574614-F790-4333-8199-AE8D537C8CF5}"/>
    <cellStyle name="Millares 3 4 2 3 2 5 2" xfId="33123" xr:uid="{B6BBB61E-718C-45EC-B7FE-D1D8D6A6B073}"/>
    <cellStyle name="Millares 3 4 2 3 2 6" xfId="22799" xr:uid="{AE42BAAA-16F1-45A9-A9F0-D45E91B3F3A5}"/>
    <cellStyle name="Millares 3 4 2 3 3" xfId="2796" xr:uid="{85EFABA8-74A8-44BF-84DB-7ECB172CF48E}"/>
    <cellStyle name="Millares 3 4 2 3 3 2" xfId="5377" xr:uid="{E51F4C6B-1F74-453B-9D62-2DA4BFFE78F0}"/>
    <cellStyle name="Millares 3 4 2 3 3 2 2" xfId="10539" xr:uid="{F7981CA5-A090-4E11-A7E3-4330EB91B603}"/>
    <cellStyle name="Millares 3 4 2 3 3 2 2 2" xfId="20863" xr:uid="{614AF1B4-13CA-44B1-8A4A-38920914450F}"/>
    <cellStyle name="Millares 3 4 2 3 3 2 2 2 2" xfId="41511" xr:uid="{CF911A4B-4396-400E-BE5A-D7295933A886}"/>
    <cellStyle name="Millares 3 4 2 3 3 2 2 3" xfId="31187" xr:uid="{4ABD2507-ECFE-45AD-9049-B3668153D199}"/>
    <cellStyle name="Millares 3 4 2 3 3 2 3" xfId="15701" xr:uid="{112FE4D4-C136-461E-8DEF-FB9FA1424300}"/>
    <cellStyle name="Millares 3 4 2 3 3 2 3 2" xfId="36349" xr:uid="{E036F7A7-4A45-48E9-BE27-4ADA43D0AC9A}"/>
    <cellStyle name="Millares 3 4 2 3 3 2 4" xfId="26025" xr:uid="{8B374BB3-B714-46F8-A718-703713ACB263}"/>
    <cellStyle name="Millares 3 4 2 3 3 3" xfId="7958" xr:uid="{DBDA202F-4F17-434B-BF52-A174BD965623}"/>
    <cellStyle name="Millares 3 4 2 3 3 3 2" xfId="18282" xr:uid="{D5DF3341-EBB5-4195-A223-E612DCF53DBA}"/>
    <cellStyle name="Millares 3 4 2 3 3 3 2 2" xfId="38930" xr:uid="{A8375CC1-EA01-4492-A5CB-9EC66AFE7BD3}"/>
    <cellStyle name="Millares 3 4 2 3 3 3 3" xfId="28606" xr:uid="{0DEDEA80-D808-46B4-A467-071F69F0BA8E}"/>
    <cellStyle name="Millares 3 4 2 3 3 4" xfId="13120" xr:uid="{CBD7F571-BDD3-4375-96D1-3A0CB384E452}"/>
    <cellStyle name="Millares 3 4 2 3 3 4 2" xfId="33768" xr:uid="{52A1E82F-0716-4925-B748-A266D7295E16}"/>
    <cellStyle name="Millares 3 4 2 3 3 5" xfId="23444" xr:uid="{E759221E-DEAC-46D5-BE1D-E2068D8AC80A}"/>
    <cellStyle name="Millares 3 4 2 3 4" xfId="4087" xr:uid="{09AED826-64ED-462A-95E5-AF52186D8F10}"/>
    <cellStyle name="Millares 3 4 2 3 4 2" xfId="9249" xr:uid="{E981F021-3655-45A0-83AD-AF41A40AB68B}"/>
    <cellStyle name="Millares 3 4 2 3 4 2 2" xfId="19573" xr:uid="{11F75B83-598D-41F4-97E4-88AB0D46B2F1}"/>
    <cellStyle name="Millares 3 4 2 3 4 2 2 2" xfId="40221" xr:uid="{1E15A9B2-B4A7-472D-BFCE-AF2A88B35F93}"/>
    <cellStyle name="Millares 3 4 2 3 4 2 3" xfId="29897" xr:uid="{3E7D03E6-ADC6-4BEE-8BA0-364FE03DF23C}"/>
    <cellStyle name="Millares 3 4 2 3 4 3" xfId="14411" xr:uid="{9E4F5446-84AB-42A7-967E-4234242E7351}"/>
    <cellStyle name="Millares 3 4 2 3 4 3 2" xfId="35059" xr:uid="{CFD6D0AD-784E-4322-B722-E68E1BC84A56}"/>
    <cellStyle name="Millares 3 4 2 3 4 4" xfId="24735" xr:uid="{93F68C18-71B6-4508-B433-9D69FC756363}"/>
    <cellStyle name="Millares 3 4 2 3 5" xfId="6668" xr:uid="{462D48A9-C5CD-4E5A-86E3-E0C91D976D95}"/>
    <cellStyle name="Millares 3 4 2 3 5 2" xfId="16992" xr:uid="{868ADE85-D388-42F3-9918-BF23DE01AB30}"/>
    <cellStyle name="Millares 3 4 2 3 5 2 2" xfId="37640" xr:uid="{A8E51B72-E9AA-43C1-8E1B-B3CFF0662A97}"/>
    <cellStyle name="Millares 3 4 2 3 5 3" xfId="27316" xr:uid="{CB5BFDBB-60B5-4EC2-8A09-DACCB224C3AB}"/>
    <cellStyle name="Millares 3 4 2 3 6" xfId="11830" xr:uid="{E2256F75-33B4-4085-A56E-1629AD2D3552}"/>
    <cellStyle name="Millares 3 4 2 3 6 2" xfId="32478" xr:uid="{8ECE95E7-963F-414D-A5B8-FA1B79EB866E}"/>
    <cellStyle name="Millares 3 4 2 3 7" xfId="22154" xr:uid="{9884128E-BD75-4751-9B08-31B08BE0A717}"/>
    <cellStyle name="Millares 3 4 2 4" xfId="2101" xr:uid="{00000000-0005-0000-0000-000090060000}"/>
    <cellStyle name="Millares 3 4 2 4 2" xfId="3438" xr:uid="{A36816BB-E924-42C8-B4FD-61CC50DF8CA1}"/>
    <cellStyle name="Millares 3 4 2 4 2 2" xfId="6019" xr:uid="{78D09564-A2BA-452C-9304-E3401F113583}"/>
    <cellStyle name="Millares 3 4 2 4 2 2 2" xfId="11181" xr:uid="{91144C1F-EE06-4AB8-899E-C826B6729790}"/>
    <cellStyle name="Millares 3 4 2 4 2 2 2 2" xfId="21505" xr:uid="{A5A7D886-0711-4852-B6DD-541319C1901A}"/>
    <cellStyle name="Millares 3 4 2 4 2 2 2 2 2" xfId="42153" xr:uid="{250CA669-A688-420B-8E5E-DC8DC20D46A4}"/>
    <cellStyle name="Millares 3 4 2 4 2 2 2 3" xfId="31829" xr:uid="{04D416DA-FBCE-4683-AEC9-3A654127EA3B}"/>
    <cellStyle name="Millares 3 4 2 4 2 2 3" xfId="16343" xr:uid="{DB9DA01D-3C4F-47AC-8B6B-764B5A2F56A8}"/>
    <cellStyle name="Millares 3 4 2 4 2 2 3 2" xfId="36991" xr:uid="{B6727D34-87BD-4DAA-9746-FF8E6279B462}"/>
    <cellStyle name="Millares 3 4 2 4 2 2 4" xfId="26667" xr:uid="{2F543C4B-45E9-4348-A88B-4001440193D7}"/>
    <cellStyle name="Millares 3 4 2 4 2 3" xfId="8600" xr:uid="{460DBD8F-FDE9-46A7-BDDD-B243C8435ABA}"/>
    <cellStyle name="Millares 3 4 2 4 2 3 2" xfId="18924" xr:uid="{1C149C04-9584-4AA2-88FD-0BD209C28A67}"/>
    <cellStyle name="Millares 3 4 2 4 2 3 2 2" xfId="39572" xr:uid="{4BB8BE5D-3177-4AEA-B76D-DB3665DAFD2E}"/>
    <cellStyle name="Millares 3 4 2 4 2 3 3" xfId="29248" xr:uid="{EECE96DB-3248-4043-9011-217361E2EC92}"/>
    <cellStyle name="Millares 3 4 2 4 2 4" xfId="13762" xr:uid="{0B06013F-0826-4486-BBC6-E7DBADC339BE}"/>
    <cellStyle name="Millares 3 4 2 4 2 4 2" xfId="34410" xr:uid="{87AADA1E-3F5D-4FDA-8ED4-7E1EF586BEFE}"/>
    <cellStyle name="Millares 3 4 2 4 2 5" xfId="24086" xr:uid="{E8B4983B-8333-4555-AF8D-7D79327AB053}"/>
    <cellStyle name="Millares 3 4 2 4 3" xfId="4729" xr:uid="{1B1E40D6-6EF4-4379-BE62-990DC4B6E701}"/>
    <cellStyle name="Millares 3 4 2 4 3 2" xfId="9891" xr:uid="{F3275195-1497-434C-9E97-8C2F98D9D188}"/>
    <cellStyle name="Millares 3 4 2 4 3 2 2" xfId="20215" xr:uid="{A4A2DFC5-DDB9-4731-81BC-20E4EAA0FE22}"/>
    <cellStyle name="Millares 3 4 2 4 3 2 2 2" xfId="40863" xr:uid="{B29EB9DA-27ED-4237-B4E4-C22AEC87F5D4}"/>
    <cellStyle name="Millares 3 4 2 4 3 2 3" xfId="30539" xr:uid="{A5851EDA-EF2B-4037-BBDF-F66CC5985072}"/>
    <cellStyle name="Millares 3 4 2 4 3 3" xfId="15053" xr:uid="{2B666669-6C32-41A8-9953-428EA43CC740}"/>
    <cellStyle name="Millares 3 4 2 4 3 3 2" xfId="35701" xr:uid="{BCB2D110-F459-451D-BF85-5F343BEF4131}"/>
    <cellStyle name="Millares 3 4 2 4 3 4" xfId="25377" xr:uid="{6F5ACC23-B494-4C82-BD28-58FE93B2AA28}"/>
    <cellStyle name="Millares 3 4 2 4 4" xfId="7310" xr:uid="{93DAAE39-15A1-4EC7-810D-89B08C1B4F90}"/>
    <cellStyle name="Millares 3 4 2 4 4 2" xfId="17634" xr:uid="{79929860-7098-43D1-B011-B24149CC124C}"/>
    <cellStyle name="Millares 3 4 2 4 4 2 2" xfId="38282" xr:uid="{8A47E1B0-DFC5-4404-A7C4-703C6519A5EF}"/>
    <cellStyle name="Millares 3 4 2 4 4 3" xfId="27958" xr:uid="{82B85D41-4C10-45A9-AC40-34E0144A77ED}"/>
    <cellStyle name="Millares 3 4 2 4 5" xfId="12472" xr:uid="{EAAC86CA-D050-4FFC-B827-299A451A4D90}"/>
    <cellStyle name="Millares 3 4 2 4 5 2" xfId="33120" xr:uid="{5B25E6E7-14F3-4376-BC0B-3CF89A573794}"/>
    <cellStyle name="Millares 3 4 2 4 6" xfId="22796" xr:uid="{E497513A-6732-4AC8-8631-708F7C12CB84}"/>
    <cellStyle name="Millares 3 4 2 5" xfId="2793" xr:uid="{EF3F532F-BC88-4868-BC2E-D14DA565D41E}"/>
    <cellStyle name="Millares 3 4 2 5 2" xfId="5374" xr:uid="{250F3C95-643C-4778-86D5-0113927C1AD3}"/>
    <cellStyle name="Millares 3 4 2 5 2 2" xfId="10536" xr:uid="{8D25E58D-720C-4D31-B7F0-4297F8C71F55}"/>
    <cellStyle name="Millares 3 4 2 5 2 2 2" xfId="20860" xr:uid="{970B0650-C68A-4C38-B145-6A9E72FD1A1C}"/>
    <cellStyle name="Millares 3 4 2 5 2 2 2 2" xfId="41508" xr:uid="{23B97AEB-068D-48E2-8C44-335A322E3CFF}"/>
    <cellStyle name="Millares 3 4 2 5 2 2 3" xfId="31184" xr:uid="{C89A2ED9-AAE7-423B-B476-AF4EE1F50568}"/>
    <cellStyle name="Millares 3 4 2 5 2 3" xfId="15698" xr:uid="{8375A950-F105-4BC7-9951-A6D86466F99D}"/>
    <cellStyle name="Millares 3 4 2 5 2 3 2" xfId="36346" xr:uid="{9E8C8DA2-FE88-4DEC-8337-BE7179D0B475}"/>
    <cellStyle name="Millares 3 4 2 5 2 4" xfId="26022" xr:uid="{DDEC6B10-E0E1-4702-B3B5-6B58571783D9}"/>
    <cellStyle name="Millares 3 4 2 5 3" xfId="7955" xr:uid="{44F5D52E-6EC1-4967-9642-3F06364EB589}"/>
    <cellStyle name="Millares 3 4 2 5 3 2" xfId="18279" xr:uid="{87B76E9C-6E10-457C-9481-7DEF80E947B0}"/>
    <cellStyle name="Millares 3 4 2 5 3 2 2" xfId="38927" xr:uid="{98301E4D-6FD4-4D43-B4F3-047D3B4E2D4D}"/>
    <cellStyle name="Millares 3 4 2 5 3 3" xfId="28603" xr:uid="{5442AA1D-887D-4975-8CDA-9CD1BEA316C5}"/>
    <cellStyle name="Millares 3 4 2 5 4" xfId="13117" xr:uid="{A54011F8-089E-4C56-862E-36CAB2835492}"/>
    <cellStyle name="Millares 3 4 2 5 4 2" xfId="33765" xr:uid="{9DF69338-3CBE-4C54-818A-C0769EFDC5C0}"/>
    <cellStyle name="Millares 3 4 2 5 5" xfId="23441" xr:uid="{6D9FEBBD-5E92-4FB0-B3E4-DFABAC9E8997}"/>
    <cellStyle name="Millares 3 4 2 6" xfId="4084" xr:uid="{F337554E-D0CF-4CDF-A3B0-07280566EA17}"/>
    <cellStyle name="Millares 3 4 2 6 2" xfId="9246" xr:uid="{798D85EB-CDF5-4824-8BA4-3C7B072CB985}"/>
    <cellStyle name="Millares 3 4 2 6 2 2" xfId="19570" xr:uid="{0B02FE5D-55BF-4BB6-A3B3-448E38F1D15F}"/>
    <cellStyle name="Millares 3 4 2 6 2 2 2" xfId="40218" xr:uid="{F8139B43-8BBC-4BD2-9A51-87D31DBEB2FA}"/>
    <cellStyle name="Millares 3 4 2 6 2 3" xfId="29894" xr:uid="{5667EC65-0193-4730-94B0-82B85ABE8C00}"/>
    <cellStyle name="Millares 3 4 2 6 3" xfId="14408" xr:uid="{D037B0B1-A3FF-4C88-9C5A-C1FEEC45336D}"/>
    <cellStyle name="Millares 3 4 2 6 3 2" xfId="35056" xr:uid="{CB196344-08AA-440C-87CA-A2DDA6DDD7B5}"/>
    <cellStyle name="Millares 3 4 2 6 4" xfId="24732" xr:uid="{286156FD-1313-4E65-95F1-9B302381CE7B}"/>
    <cellStyle name="Millares 3 4 2 7" xfId="6665" xr:uid="{D685B38A-2813-40F3-B9F1-D449CE260DDA}"/>
    <cellStyle name="Millares 3 4 2 7 2" xfId="16989" xr:uid="{5BC38804-6BB4-49B8-9CC0-82589C0BC1C2}"/>
    <cellStyle name="Millares 3 4 2 7 2 2" xfId="37637" xr:uid="{0492D23E-34FE-45E7-A2B6-072BE77CD206}"/>
    <cellStyle name="Millares 3 4 2 7 3" xfId="27313" xr:uid="{6224A4EC-04E4-4B78-AD09-3D89879F0661}"/>
    <cellStyle name="Millares 3 4 2 8" xfId="11827" xr:uid="{8F981952-26E2-47E3-BA69-C22180D309E8}"/>
    <cellStyle name="Millares 3 4 2 8 2" xfId="32475" xr:uid="{336FA671-497B-4268-BE4C-A21FA728C292}"/>
    <cellStyle name="Millares 3 4 2 9" xfId="22151" xr:uid="{C2BD9DE9-3B4E-49BE-A667-793418EB6E0C}"/>
    <cellStyle name="Millares 3 4 3" xfId="1131" xr:uid="{00000000-0005-0000-0000-000091060000}"/>
    <cellStyle name="Millares 3 4 3 2" xfId="1132" xr:uid="{00000000-0005-0000-0000-000092060000}"/>
    <cellStyle name="Millares 3 4 3 2 2" xfId="2106" xr:uid="{00000000-0005-0000-0000-000093060000}"/>
    <cellStyle name="Millares 3 4 3 2 2 2" xfId="3443" xr:uid="{9A034A57-877E-4DAE-8424-15567E927526}"/>
    <cellStyle name="Millares 3 4 3 2 2 2 2" xfId="6024" xr:uid="{C58A0D7C-5DDB-48C0-8AD2-737D09F6A60D}"/>
    <cellStyle name="Millares 3 4 3 2 2 2 2 2" xfId="11186" xr:uid="{445D7BE2-1DD1-4B17-A212-7CDAEA4EBEFE}"/>
    <cellStyle name="Millares 3 4 3 2 2 2 2 2 2" xfId="21510" xr:uid="{E4A5E289-EC86-41BD-85E8-B44224ED789A}"/>
    <cellStyle name="Millares 3 4 3 2 2 2 2 2 2 2" xfId="42158" xr:uid="{F79B5200-8843-42DE-8BF4-905336090895}"/>
    <cellStyle name="Millares 3 4 3 2 2 2 2 2 3" xfId="31834" xr:uid="{A801B272-0CC4-495D-9200-8CE634C72792}"/>
    <cellStyle name="Millares 3 4 3 2 2 2 2 3" xfId="16348" xr:uid="{050F6A55-254A-48BF-A20E-70A63187949D}"/>
    <cellStyle name="Millares 3 4 3 2 2 2 2 3 2" xfId="36996" xr:uid="{642E7585-1909-4814-979B-D781B67E1F09}"/>
    <cellStyle name="Millares 3 4 3 2 2 2 2 4" xfId="26672" xr:uid="{A7E57A61-7548-4AC7-B56F-0272C828F689}"/>
    <cellStyle name="Millares 3 4 3 2 2 2 3" xfId="8605" xr:uid="{6323A224-CCFC-4ACF-803A-23BBCEB3A7F4}"/>
    <cellStyle name="Millares 3 4 3 2 2 2 3 2" xfId="18929" xr:uid="{AF672EA5-2728-4E52-A2F5-29ADA3DBDFF1}"/>
    <cellStyle name="Millares 3 4 3 2 2 2 3 2 2" xfId="39577" xr:uid="{C9346E2F-23FE-4AD7-9BB1-C8E297289D78}"/>
    <cellStyle name="Millares 3 4 3 2 2 2 3 3" xfId="29253" xr:uid="{9AA445A2-D3AB-4D50-8F42-BFF46D670D7A}"/>
    <cellStyle name="Millares 3 4 3 2 2 2 4" xfId="13767" xr:uid="{B59B8218-88B3-4CD4-BF5A-23F2DCE41D8A}"/>
    <cellStyle name="Millares 3 4 3 2 2 2 4 2" xfId="34415" xr:uid="{7BC5F4FE-1932-40BB-A6CA-1B80428AE0A7}"/>
    <cellStyle name="Millares 3 4 3 2 2 2 5" xfId="24091" xr:uid="{135F5CA9-8F96-4DD4-A969-52CAF8E8CCAE}"/>
    <cellStyle name="Millares 3 4 3 2 2 3" xfId="4734" xr:uid="{4FAE5279-4AD0-4F26-A600-3C777F078DFD}"/>
    <cellStyle name="Millares 3 4 3 2 2 3 2" xfId="9896" xr:uid="{AB579A5C-B07F-494C-86A1-E8F92E174132}"/>
    <cellStyle name="Millares 3 4 3 2 2 3 2 2" xfId="20220" xr:uid="{88A540DE-6925-4C77-BA94-DEEAEB78C3A2}"/>
    <cellStyle name="Millares 3 4 3 2 2 3 2 2 2" xfId="40868" xr:uid="{1303ABCF-49A7-464E-AA64-427833C942B2}"/>
    <cellStyle name="Millares 3 4 3 2 2 3 2 3" xfId="30544" xr:uid="{61B283ED-F67E-423A-96BC-F28C802B79D0}"/>
    <cellStyle name="Millares 3 4 3 2 2 3 3" xfId="15058" xr:uid="{00726B8B-9C56-419B-9DD6-CFA926D786C4}"/>
    <cellStyle name="Millares 3 4 3 2 2 3 3 2" xfId="35706" xr:uid="{321277F2-6F05-4DD8-940F-2B43FF08899D}"/>
    <cellStyle name="Millares 3 4 3 2 2 3 4" xfId="25382" xr:uid="{B992FEEF-40F2-497A-9030-C53FBF2941BB}"/>
    <cellStyle name="Millares 3 4 3 2 2 4" xfId="7315" xr:uid="{9032FBEF-1EFB-4EFC-B889-07581DF06DF8}"/>
    <cellStyle name="Millares 3 4 3 2 2 4 2" xfId="17639" xr:uid="{535744B0-C0A3-4593-8342-072AF16D232A}"/>
    <cellStyle name="Millares 3 4 3 2 2 4 2 2" xfId="38287" xr:uid="{17DBF8AC-BDC0-468D-B79E-007626109085}"/>
    <cellStyle name="Millares 3 4 3 2 2 4 3" xfId="27963" xr:uid="{D88FCA0C-C166-42B8-A726-4571A70E47FC}"/>
    <cellStyle name="Millares 3 4 3 2 2 5" xfId="12477" xr:uid="{2234659E-F807-41E0-AADF-A9444B36FC13}"/>
    <cellStyle name="Millares 3 4 3 2 2 5 2" xfId="33125" xr:uid="{8FEB1499-BA20-48DE-9D5E-F101DF3E556B}"/>
    <cellStyle name="Millares 3 4 3 2 2 6" xfId="22801" xr:uid="{B2D2A5BA-7E94-483A-8FDB-62BA4361B7EB}"/>
    <cellStyle name="Millares 3 4 3 2 3" xfId="2798" xr:uid="{4C2198B9-8586-4A21-B3A9-BCDAF006F7FE}"/>
    <cellStyle name="Millares 3 4 3 2 3 2" xfId="5379" xr:uid="{70C97A1B-5C01-40B1-B17E-433FD53C5CB3}"/>
    <cellStyle name="Millares 3 4 3 2 3 2 2" xfId="10541" xr:uid="{F559A895-40D9-4E6A-8E8D-A7171B233799}"/>
    <cellStyle name="Millares 3 4 3 2 3 2 2 2" xfId="20865" xr:uid="{6C2C8D67-506A-4CD6-8834-11164273C436}"/>
    <cellStyle name="Millares 3 4 3 2 3 2 2 2 2" xfId="41513" xr:uid="{2C396F13-64CC-49F1-9F5F-92A8D160D1CF}"/>
    <cellStyle name="Millares 3 4 3 2 3 2 2 3" xfId="31189" xr:uid="{6CA726CD-E87E-4657-8A3B-BB8540DF48DB}"/>
    <cellStyle name="Millares 3 4 3 2 3 2 3" xfId="15703" xr:uid="{CFD67A0B-25A3-4E7F-9E62-A935154E4E4A}"/>
    <cellStyle name="Millares 3 4 3 2 3 2 3 2" xfId="36351" xr:uid="{C0CD572C-7178-4B51-A870-6104DB2831D9}"/>
    <cellStyle name="Millares 3 4 3 2 3 2 4" xfId="26027" xr:uid="{9F2F8404-7BAC-442A-BB83-0B9BFA96E932}"/>
    <cellStyle name="Millares 3 4 3 2 3 3" xfId="7960" xr:uid="{1EC95C83-1EC5-4830-AFCC-A4687DEF4E02}"/>
    <cellStyle name="Millares 3 4 3 2 3 3 2" xfId="18284" xr:uid="{E8EF0C93-101E-4CCD-8991-AE7B30D06BF7}"/>
    <cellStyle name="Millares 3 4 3 2 3 3 2 2" xfId="38932" xr:uid="{C148C533-8A49-439E-8C01-9BBCCED464F2}"/>
    <cellStyle name="Millares 3 4 3 2 3 3 3" xfId="28608" xr:uid="{BC855571-4676-4D83-882F-E326BF93C5CF}"/>
    <cellStyle name="Millares 3 4 3 2 3 4" xfId="13122" xr:uid="{44FDF05C-84EE-4D24-9902-2AD9FCB4F433}"/>
    <cellStyle name="Millares 3 4 3 2 3 4 2" xfId="33770" xr:uid="{8EFDEA32-89CD-4FB6-9522-0F4D60FB0C06}"/>
    <cellStyle name="Millares 3 4 3 2 3 5" xfId="23446" xr:uid="{A6B94B1C-6CDF-48E8-8D63-5268BFBF0969}"/>
    <cellStyle name="Millares 3 4 3 2 4" xfId="4089" xr:uid="{BE27EAB0-E15F-47D8-847D-97A3214596F3}"/>
    <cellStyle name="Millares 3 4 3 2 4 2" xfId="9251" xr:uid="{B0EC4C26-E500-48AA-84BB-DFC8B82A9DEB}"/>
    <cellStyle name="Millares 3 4 3 2 4 2 2" xfId="19575" xr:uid="{05C06D19-F701-49FD-BE17-227DDAAA224E}"/>
    <cellStyle name="Millares 3 4 3 2 4 2 2 2" xfId="40223" xr:uid="{ABBEFF9D-CF8A-4710-9D82-A528B0CEC5B5}"/>
    <cellStyle name="Millares 3 4 3 2 4 2 3" xfId="29899" xr:uid="{ECFBFCD0-6D87-4B39-B732-B7F0CC59438D}"/>
    <cellStyle name="Millares 3 4 3 2 4 3" xfId="14413" xr:uid="{6987C670-0BCF-41FF-8627-8D3361E083AD}"/>
    <cellStyle name="Millares 3 4 3 2 4 3 2" xfId="35061" xr:uid="{E5510726-B030-4293-8471-7AF9DD86554E}"/>
    <cellStyle name="Millares 3 4 3 2 4 4" xfId="24737" xr:uid="{B2C7CE1D-7489-4157-801D-F0FD4F28D30B}"/>
    <cellStyle name="Millares 3 4 3 2 5" xfId="6670" xr:uid="{6BAC4031-3152-4E6F-AA76-276BB6F921EA}"/>
    <cellStyle name="Millares 3 4 3 2 5 2" xfId="16994" xr:uid="{6CA1FB13-B3DC-4FA9-9DC9-C6AD57DD6577}"/>
    <cellStyle name="Millares 3 4 3 2 5 2 2" xfId="37642" xr:uid="{B57DF1AF-C768-438F-AC2B-0B176D655F41}"/>
    <cellStyle name="Millares 3 4 3 2 5 3" xfId="27318" xr:uid="{F4D726E9-1919-4007-8FA8-25E2950A4B27}"/>
    <cellStyle name="Millares 3 4 3 2 6" xfId="11832" xr:uid="{2167EB1B-AA4C-445B-AC28-D948E9F49420}"/>
    <cellStyle name="Millares 3 4 3 2 6 2" xfId="32480" xr:uid="{75B9801D-17D4-471D-B740-51E9A16EF5EC}"/>
    <cellStyle name="Millares 3 4 3 2 7" xfId="22156" xr:uid="{766B713C-C24E-4762-B7DA-53386225A605}"/>
    <cellStyle name="Millares 3 4 3 3" xfId="2105" xr:uid="{00000000-0005-0000-0000-000094060000}"/>
    <cellStyle name="Millares 3 4 3 3 2" xfId="3442" xr:uid="{B57BFD0F-3BF2-49D1-909F-CE69181907F8}"/>
    <cellStyle name="Millares 3 4 3 3 2 2" xfId="6023" xr:uid="{4509A63C-1BD7-43AF-A2E7-0763A6D90683}"/>
    <cellStyle name="Millares 3 4 3 3 2 2 2" xfId="11185" xr:uid="{6CD0714E-8286-44B4-8276-D83D930A48CA}"/>
    <cellStyle name="Millares 3 4 3 3 2 2 2 2" xfId="21509" xr:uid="{8B27E518-0E03-4F83-962E-79145BE0D3F9}"/>
    <cellStyle name="Millares 3 4 3 3 2 2 2 2 2" xfId="42157" xr:uid="{FC57A536-2935-4DCD-B7C0-22288C7AD7F3}"/>
    <cellStyle name="Millares 3 4 3 3 2 2 2 3" xfId="31833" xr:uid="{CDFC2FAC-F4BE-4902-BF02-C3BA556A5050}"/>
    <cellStyle name="Millares 3 4 3 3 2 2 3" xfId="16347" xr:uid="{E5209F6C-B14B-4B49-8641-DC0A15D243A0}"/>
    <cellStyle name="Millares 3 4 3 3 2 2 3 2" xfId="36995" xr:uid="{4C540B87-85FA-4F1D-BA22-34C1FF5B1D3E}"/>
    <cellStyle name="Millares 3 4 3 3 2 2 4" xfId="26671" xr:uid="{5AB34C7D-A06E-40F5-9DC8-5EFBBC6916B9}"/>
    <cellStyle name="Millares 3 4 3 3 2 3" xfId="8604" xr:uid="{FE3A073C-7F56-4A3A-9737-F783FEC9ADCC}"/>
    <cellStyle name="Millares 3 4 3 3 2 3 2" xfId="18928" xr:uid="{FA9CD750-0F87-43E8-86D2-1DB47A1EE1E7}"/>
    <cellStyle name="Millares 3 4 3 3 2 3 2 2" xfId="39576" xr:uid="{0A16FAE3-8D6E-42D1-9095-4B61080BA38F}"/>
    <cellStyle name="Millares 3 4 3 3 2 3 3" xfId="29252" xr:uid="{0B96342B-89A3-491D-811C-8C8D190EC788}"/>
    <cellStyle name="Millares 3 4 3 3 2 4" xfId="13766" xr:uid="{DEA6652B-6E95-4D03-9EAE-7CD2BE231055}"/>
    <cellStyle name="Millares 3 4 3 3 2 4 2" xfId="34414" xr:uid="{86B6D6D5-10EF-4984-A03E-2E1E0D5F8EF3}"/>
    <cellStyle name="Millares 3 4 3 3 2 5" xfId="24090" xr:uid="{6603912A-8D73-4F91-85CD-AEF2D621E42B}"/>
    <cellStyle name="Millares 3 4 3 3 3" xfId="4733" xr:uid="{DEA7339D-9C15-4EE2-A724-5F6C8A39A4CD}"/>
    <cellStyle name="Millares 3 4 3 3 3 2" xfId="9895" xr:uid="{F0FAA9A1-CA74-4D05-868B-6F53A544032C}"/>
    <cellStyle name="Millares 3 4 3 3 3 2 2" xfId="20219" xr:uid="{E31B0C11-8CE9-4396-8E98-0CF51CBA5857}"/>
    <cellStyle name="Millares 3 4 3 3 3 2 2 2" xfId="40867" xr:uid="{B371C038-1783-4BF4-B78B-4B4C2D95E5C6}"/>
    <cellStyle name="Millares 3 4 3 3 3 2 3" xfId="30543" xr:uid="{83C1B22B-6005-46A3-9860-509C0676E039}"/>
    <cellStyle name="Millares 3 4 3 3 3 3" xfId="15057" xr:uid="{99CBDC5E-E1D4-4A1A-AFFD-C77162F7D395}"/>
    <cellStyle name="Millares 3 4 3 3 3 3 2" xfId="35705" xr:uid="{D6A42353-F3EB-4E27-B754-CA8944690A15}"/>
    <cellStyle name="Millares 3 4 3 3 3 4" xfId="25381" xr:uid="{42C04E15-9929-484B-A34D-64CAA14578EC}"/>
    <cellStyle name="Millares 3 4 3 3 4" xfId="7314" xr:uid="{742F5D3B-D36A-42C2-9961-9F910F43CAEA}"/>
    <cellStyle name="Millares 3 4 3 3 4 2" xfId="17638" xr:uid="{24F5C61C-2EC2-432B-AA70-416344829F32}"/>
    <cellStyle name="Millares 3 4 3 3 4 2 2" xfId="38286" xr:uid="{80C72C2B-5CF9-4DB6-8B2E-0D3D78D7C06A}"/>
    <cellStyle name="Millares 3 4 3 3 4 3" xfId="27962" xr:uid="{2469D95D-5999-46DA-85C3-7C09EC103316}"/>
    <cellStyle name="Millares 3 4 3 3 5" xfId="12476" xr:uid="{9B1B3433-C607-48C2-8EDD-97B3E069F896}"/>
    <cellStyle name="Millares 3 4 3 3 5 2" xfId="33124" xr:uid="{23E2816F-BD33-4CA2-A335-C294C8C3C385}"/>
    <cellStyle name="Millares 3 4 3 3 6" xfId="22800" xr:uid="{0B1160F6-5022-42A0-BECE-D1270D511B32}"/>
    <cellStyle name="Millares 3 4 3 4" xfId="2797" xr:uid="{1CF57BDE-3A96-4C88-A621-628BBBF2E13E}"/>
    <cellStyle name="Millares 3 4 3 4 2" xfId="5378" xr:uid="{9D81B2B3-4C92-4681-B746-921587C7981E}"/>
    <cellStyle name="Millares 3 4 3 4 2 2" xfId="10540" xr:uid="{642A7479-E1EC-4A97-B2CD-9E7B7620B7E2}"/>
    <cellStyle name="Millares 3 4 3 4 2 2 2" xfId="20864" xr:uid="{ACCBEDBB-798B-4EB1-842F-B832CB0959CA}"/>
    <cellStyle name="Millares 3 4 3 4 2 2 2 2" xfId="41512" xr:uid="{4943A9CE-FBC9-4164-B87C-AFE2AE0AC6C5}"/>
    <cellStyle name="Millares 3 4 3 4 2 2 3" xfId="31188" xr:uid="{786BDAF6-B418-4D70-96DF-1204C5DE979B}"/>
    <cellStyle name="Millares 3 4 3 4 2 3" xfId="15702" xr:uid="{5314226E-AF68-48B8-84CA-16408281DEF7}"/>
    <cellStyle name="Millares 3 4 3 4 2 3 2" xfId="36350" xr:uid="{F86306D3-05C0-4D8C-9498-633DFB8CB4D8}"/>
    <cellStyle name="Millares 3 4 3 4 2 4" xfId="26026" xr:uid="{4D8D981E-F746-44E0-B589-4CA47ADA6397}"/>
    <cellStyle name="Millares 3 4 3 4 3" xfId="7959" xr:uid="{FAC8A391-CC98-4825-88A2-2F96D8563941}"/>
    <cellStyle name="Millares 3 4 3 4 3 2" xfId="18283" xr:uid="{480BA8FB-04E6-4D90-B345-F4189478C663}"/>
    <cellStyle name="Millares 3 4 3 4 3 2 2" xfId="38931" xr:uid="{C3A7F80F-AE77-473D-AB6C-1842B3046861}"/>
    <cellStyle name="Millares 3 4 3 4 3 3" xfId="28607" xr:uid="{C15E79A5-4D8B-4B91-A039-9DA4FA89C5BF}"/>
    <cellStyle name="Millares 3 4 3 4 4" xfId="13121" xr:uid="{14DA83F2-B768-43C0-9C09-CB0437560254}"/>
    <cellStyle name="Millares 3 4 3 4 4 2" xfId="33769" xr:uid="{CD0E9D2A-5091-48C5-B0BB-562BB2BF5512}"/>
    <cellStyle name="Millares 3 4 3 4 5" xfId="23445" xr:uid="{91F7C7D9-DADC-4467-A334-D38BA65A9F53}"/>
    <cellStyle name="Millares 3 4 3 5" xfId="4088" xr:uid="{175E234F-77A5-4FFF-AB15-FE1F0ED5211A}"/>
    <cellStyle name="Millares 3 4 3 5 2" xfId="9250" xr:uid="{F9843DC8-D612-436E-807E-3ACDE162CDA5}"/>
    <cellStyle name="Millares 3 4 3 5 2 2" xfId="19574" xr:uid="{A1B4A812-7F5F-45C8-83D4-88E89AC8F979}"/>
    <cellStyle name="Millares 3 4 3 5 2 2 2" xfId="40222" xr:uid="{BA64DBD6-E485-48F8-894E-8084AB9FC838}"/>
    <cellStyle name="Millares 3 4 3 5 2 3" xfId="29898" xr:uid="{C0F138C7-2960-4766-97EF-AD78AC6BB053}"/>
    <cellStyle name="Millares 3 4 3 5 3" xfId="14412" xr:uid="{33921EC8-8B67-4B92-95E0-A7C4C76FC659}"/>
    <cellStyle name="Millares 3 4 3 5 3 2" xfId="35060" xr:uid="{86E4F447-791B-4178-9289-83CCAF4F2F12}"/>
    <cellStyle name="Millares 3 4 3 5 4" xfId="24736" xr:uid="{33E997BC-BFAE-4F12-8910-F60F42FBA011}"/>
    <cellStyle name="Millares 3 4 3 6" xfId="6669" xr:uid="{A3642C78-A4A4-44FB-BE80-994B9EF6F721}"/>
    <cellStyle name="Millares 3 4 3 6 2" xfId="16993" xr:uid="{CB5FBF13-D670-4FA3-B7BA-876D48226CDF}"/>
    <cellStyle name="Millares 3 4 3 6 2 2" xfId="37641" xr:uid="{4E56A8D1-39FE-4209-A1CD-37ACA0168D8F}"/>
    <cellStyle name="Millares 3 4 3 6 3" xfId="27317" xr:uid="{61185010-AC88-4465-B193-E3F86964F23D}"/>
    <cellStyle name="Millares 3 4 3 7" xfId="11831" xr:uid="{008D5129-22AB-4035-AEC3-B4F195E29D23}"/>
    <cellStyle name="Millares 3 4 3 7 2" xfId="32479" xr:uid="{693444D9-ACEC-4540-9DA1-019A5CA8D790}"/>
    <cellStyle name="Millares 3 4 3 8" xfId="22155" xr:uid="{F4588633-901F-4F2E-9A7E-44B8EFEAB191}"/>
    <cellStyle name="Millares 3 4 4" xfId="1133" xr:uid="{00000000-0005-0000-0000-000095060000}"/>
    <cellStyle name="Millares 3 4 4 2" xfId="1134" xr:uid="{00000000-0005-0000-0000-000096060000}"/>
    <cellStyle name="Millares 3 4 4 2 2" xfId="2108" xr:uid="{00000000-0005-0000-0000-000097060000}"/>
    <cellStyle name="Millares 3 4 4 2 2 2" xfId="3445" xr:uid="{2D883450-1907-49D2-A092-97413E5F396F}"/>
    <cellStyle name="Millares 3 4 4 2 2 2 2" xfId="6026" xr:uid="{2738A8A2-F6D0-4DB5-9F44-BB2C657F544A}"/>
    <cellStyle name="Millares 3 4 4 2 2 2 2 2" xfId="11188" xr:uid="{C1179D72-F3C7-4861-BBBD-3E1DBDEEC52C}"/>
    <cellStyle name="Millares 3 4 4 2 2 2 2 2 2" xfId="21512" xr:uid="{D3BB042E-E0BC-425A-8B50-B03B2BA0B291}"/>
    <cellStyle name="Millares 3 4 4 2 2 2 2 2 2 2" xfId="42160" xr:uid="{F40424DD-6238-4885-9D17-15E39D4092B1}"/>
    <cellStyle name="Millares 3 4 4 2 2 2 2 2 3" xfId="31836" xr:uid="{5DD8DFAD-D7A4-47E6-B7EA-9AB8316ED880}"/>
    <cellStyle name="Millares 3 4 4 2 2 2 2 3" xfId="16350" xr:uid="{6BB0BEAC-4263-491A-87A4-4B67545D9BC0}"/>
    <cellStyle name="Millares 3 4 4 2 2 2 2 3 2" xfId="36998" xr:uid="{7AEEA88D-CA41-48DB-B224-6C64D14FDD42}"/>
    <cellStyle name="Millares 3 4 4 2 2 2 2 4" xfId="26674" xr:uid="{6354AEB7-49F1-4DC6-8793-73B539B54718}"/>
    <cellStyle name="Millares 3 4 4 2 2 2 3" xfId="8607" xr:uid="{772ECA20-5B33-4D6B-B7D6-AA426EBF1C93}"/>
    <cellStyle name="Millares 3 4 4 2 2 2 3 2" xfId="18931" xr:uid="{6E35810F-B2FB-4123-92F4-7495087F5756}"/>
    <cellStyle name="Millares 3 4 4 2 2 2 3 2 2" xfId="39579" xr:uid="{DD4F8E94-5F49-444A-9979-FA6CF3D1976B}"/>
    <cellStyle name="Millares 3 4 4 2 2 2 3 3" xfId="29255" xr:uid="{149CD3C2-E060-4121-9F9B-5908A3A98C22}"/>
    <cellStyle name="Millares 3 4 4 2 2 2 4" xfId="13769" xr:uid="{52C35419-D247-4A68-9FBF-2E14C1891F66}"/>
    <cellStyle name="Millares 3 4 4 2 2 2 4 2" xfId="34417" xr:uid="{5133316C-43D7-4485-8336-C70D7BF77F6C}"/>
    <cellStyle name="Millares 3 4 4 2 2 2 5" xfId="24093" xr:uid="{61D565FB-84E5-4AEA-AABD-C67B39A52AD7}"/>
    <cellStyle name="Millares 3 4 4 2 2 3" xfId="4736" xr:uid="{158DA2ED-0AC1-4E64-B89E-87115684F177}"/>
    <cellStyle name="Millares 3 4 4 2 2 3 2" xfId="9898" xr:uid="{E1DC8AA0-4B45-460E-80F2-B5937DD9981C}"/>
    <cellStyle name="Millares 3 4 4 2 2 3 2 2" xfId="20222" xr:uid="{B47A7C09-46F9-4B0E-913A-8493EAAB38DC}"/>
    <cellStyle name="Millares 3 4 4 2 2 3 2 2 2" xfId="40870" xr:uid="{47284CDE-CEFA-4847-AB4B-C3EC2EF1B8B6}"/>
    <cellStyle name="Millares 3 4 4 2 2 3 2 3" xfId="30546" xr:uid="{258C06B0-C3CE-4F39-94FA-CDB8D4055ADA}"/>
    <cellStyle name="Millares 3 4 4 2 2 3 3" xfId="15060" xr:uid="{4C9B15BF-D8F5-4056-B2A3-75AEA208CD24}"/>
    <cellStyle name="Millares 3 4 4 2 2 3 3 2" xfId="35708" xr:uid="{D4C2A6DB-6928-4831-9AB9-6110BD2DD3AA}"/>
    <cellStyle name="Millares 3 4 4 2 2 3 4" xfId="25384" xr:uid="{CE5C67B8-976C-4CAF-886D-AAF4BF03048F}"/>
    <cellStyle name="Millares 3 4 4 2 2 4" xfId="7317" xr:uid="{11BA9510-7C9A-416F-B910-3424F5DD8991}"/>
    <cellStyle name="Millares 3 4 4 2 2 4 2" xfId="17641" xr:uid="{6B524568-785A-4783-93B1-799A829B1E09}"/>
    <cellStyle name="Millares 3 4 4 2 2 4 2 2" xfId="38289" xr:uid="{4376CC14-F571-491F-A146-CBE65D509C49}"/>
    <cellStyle name="Millares 3 4 4 2 2 4 3" xfId="27965" xr:uid="{D7501410-4E7C-46F6-A13B-90442671E591}"/>
    <cellStyle name="Millares 3 4 4 2 2 5" xfId="12479" xr:uid="{1BD2B932-3D77-4D98-9E15-82B99055B9EF}"/>
    <cellStyle name="Millares 3 4 4 2 2 5 2" xfId="33127" xr:uid="{C326AD2C-0745-4755-AFD0-AFD8E2094B3B}"/>
    <cellStyle name="Millares 3 4 4 2 2 6" xfId="22803" xr:uid="{C927D81E-2F76-4BEE-86C4-0BD390041290}"/>
    <cellStyle name="Millares 3 4 4 2 3" xfId="2800" xr:uid="{51A60912-0D5C-4746-857A-23A4C4AE7966}"/>
    <cellStyle name="Millares 3 4 4 2 3 2" xfId="5381" xr:uid="{42B4D315-A7AF-4E64-9F93-021D92FF65A4}"/>
    <cellStyle name="Millares 3 4 4 2 3 2 2" xfId="10543" xr:uid="{E1CBF317-25DB-4E76-9EEC-0CE334DCCE3C}"/>
    <cellStyle name="Millares 3 4 4 2 3 2 2 2" xfId="20867" xr:uid="{E975190C-9B31-4690-B854-E938F237A9A4}"/>
    <cellStyle name="Millares 3 4 4 2 3 2 2 2 2" xfId="41515" xr:uid="{E7D22A97-5610-4B32-9C87-4DDFFB114664}"/>
    <cellStyle name="Millares 3 4 4 2 3 2 2 3" xfId="31191" xr:uid="{E670D1AB-6EB6-4ADF-B186-2933D9DF169C}"/>
    <cellStyle name="Millares 3 4 4 2 3 2 3" xfId="15705" xr:uid="{C5904BA6-F052-4CCC-B877-E4B0320D944C}"/>
    <cellStyle name="Millares 3 4 4 2 3 2 3 2" xfId="36353" xr:uid="{BB51EDE1-A1CF-441B-B54C-606AA38F56E3}"/>
    <cellStyle name="Millares 3 4 4 2 3 2 4" xfId="26029" xr:uid="{F735F989-8A27-4346-85D1-63B8C639B627}"/>
    <cellStyle name="Millares 3 4 4 2 3 3" xfId="7962" xr:uid="{878D1992-C505-4113-88A2-C11A6715BDE2}"/>
    <cellStyle name="Millares 3 4 4 2 3 3 2" xfId="18286" xr:uid="{213D659F-87E2-42AF-AD9B-4C90668570AB}"/>
    <cellStyle name="Millares 3 4 4 2 3 3 2 2" xfId="38934" xr:uid="{62813075-5E61-4599-BA95-3CA979D9044A}"/>
    <cellStyle name="Millares 3 4 4 2 3 3 3" xfId="28610" xr:uid="{A134925C-8C98-4E29-B624-281FF4EAC3A5}"/>
    <cellStyle name="Millares 3 4 4 2 3 4" xfId="13124" xr:uid="{8EEEFFA7-A164-4A8A-869B-5DDB68DDCF86}"/>
    <cellStyle name="Millares 3 4 4 2 3 4 2" xfId="33772" xr:uid="{B7E55B15-1CB1-43D1-8047-88E7FC08F376}"/>
    <cellStyle name="Millares 3 4 4 2 3 5" xfId="23448" xr:uid="{3249EE6C-DBB8-4C4F-ABE2-96F668C2F718}"/>
    <cellStyle name="Millares 3 4 4 2 4" xfId="4091" xr:uid="{EE24EBD8-B9C6-4444-A9B9-628E328CC734}"/>
    <cellStyle name="Millares 3 4 4 2 4 2" xfId="9253" xr:uid="{C1925CA0-482C-44E5-BFAD-848E536E87D0}"/>
    <cellStyle name="Millares 3 4 4 2 4 2 2" xfId="19577" xr:uid="{4E43AF91-A497-4BB0-9CB6-EE53BF51E942}"/>
    <cellStyle name="Millares 3 4 4 2 4 2 2 2" xfId="40225" xr:uid="{352C127A-E97F-4847-B47E-4A29BEB2FB46}"/>
    <cellStyle name="Millares 3 4 4 2 4 2 3" xfId="29901" xr:uid="{1F5FDB5F-A209-45A4-8D7D-9570A6359B47}"/>
    <cellStyle name="Millares 3 4 4 2 4 3" xfId="14415" xr:uid="{34A0A9B1-F022-4645-AFCA-6103E7D60C42}"/>
    <cellStyle name="Millares 3 4 4 2 4 3 2" xfId="35063" xr:uid="{6E7F2535-04CA-4076-BC82-433D64EF4D5F}"/>
    <cellStyle name="Millares 3 4 4 2 4 4" xfId="24739" xr:uid="{A0F8AC72-3605-4F96-82D9-A4A6CAB8A085}"/>
    <cellStyle name="Millares 3 4 4 2 5" xfId="6672" xr:uid="{F5EF8FEC-F48A-498B-991A-08B6647C5849}"/>
    <cellStyle name="Millares 3 4 4 2 5 2" xfId="16996" xr:uid="{F77F85CA-CB7C-41BE-AC12-8EBA2E0AE00D}"/>
    <cellStyle name="Millares 3 4 4 2 5 2 2" xfId="37644" xr:uid="{7DE3D7E3-4210-4F11-81B3-F15981E886E6}"/>
    <cellStyle name="Millares 3 4 4 2 5 3" xfId="27320" xr:uid="{2457D1D6-A3D1-40EF-A12E-B0FA3D1520B7}"/>
    <cellStyle name="Millares 3 4 4 2 6" xfId="11834" xr:uid="{F9B79504-3C71-4D96-BC85-7DE9078BC66D}"/>
    <cellStyle name="Millares 3 4 4 2 6 2" xfId="32482" xr:uid="{69CFC19A-2CAF-4E6B-9669-A7A1C85D6890}"/>
    <cellStyle name="Millares 3 4 4 2 7" xfId="22158" xr:uid="{481FD52A-3B4F-4619-B316-62979280864B}"/>
    <cellStyle name="Millares 3 4 4 3" xfId="2107" xr:uid="{00000000-0005-0000-0000-000098060000}"/>
    <cellStyle name="Millares 3 4 4 3 2" xfId="3444" xr:uid="{3944665C-14E4-4FA2-8BB2-03AFF7B194B9}"/>
    <cellStyle name="Millares 3 4 4 3 2 2" xfId="6025" xr:uid="{344DD951-3641-41C2-969C-16D0DA086AEE}"/>
    <cellStyle name="Millares 3 4 4 3 2 2 2" xfId="11187" xr:uid="{B98A4836-C645-40BF-B9D5-4C5DC88B1B9C}"/>
    <cellStyle name="Millares 3 4 4 3 2 2 2 2" xfId="21511" xr:uid="{E9E70051-FBC4-4BC2-9B95-747C0AF1BAB4}"/>
    <cellStyle name="Millares 3 4 4 3 2 2 2 2 2" xfId="42159" xr:uid="{D0760ABD-D1F6-47F6-B1FE-8D9889370AA1}"/>
    <cellStyle name="Millares 3 4 4 3 2 2 2 3" xfId="31835" xr:uid="{3DE23B3D-B923-41C4-9E0E-35EB4D29EFFC}"/>
    <cellStyle name="Millares 3 4 4 3 2 2 3" xfId="16349" xr:uid="{7EA533D3-B055-4401-BE7C-08B34E9350FC}"/>
    <cellStyle name="Millares 3 4 4 3 2 2 3 2" xfId="36997" xr:uid="{EAD7807C-8285-4D7D-805A-F84619FFE11C}"/>
    <cellStyle name="Millares 3 4 4 3 2 2 4" xfId="26673" xr:uid="{CC319D0F-4F2A-498C-B25B-0D32A14146C0}"/>
    <cellStyle name="Millares 3 4 4 3 2 3" xfId="8606" xr:uid="{61AF9D9C-A3CC-4C9F-9BA3-952F9F811E45}"/>
    <cellStyle name="Millares 3 4 4 3 2 3 2" xfId="18930" xr:uid="{4F82FCD4-9A5D-4BEB-B7F2-85B9A928E85F}"/>
    <cellStyle name="Millares 3 4 4 3 2 3 2 2" xfId="39578" xr:uid="{953A1AE0-6BB3-45D1-940B-04DA817FCCD5}"/>
    <cellStyle name="Millares 3 4 4 3 2 3 3" xfId="29254" xr:uid="{25BD8C55-9EA1-4E6F-85E9-7B96C2E00E45}"/>
    <cellStyle name="Millares 3 4 4 3 2 4" xfId="13768" xr:uid="{BF81F058-5030-4C66-93CA-F0BDB855EBBB}"/>
    <cellStyle name="Millares 3 4 4 3 2 4 2" xfId="34416" xr:uid="{27025D65-AD78-4D32-AF3B-6655BFC9B1B5}"/>
    <cellStyle name="Millares 3 4 4 3 2 5" xfId="24092" xr:uid="{08C2F040-47D1-481E-94DF-BD1EF897AB95}"/>
    <cellStyle name="Millares 3 4 4 3 3" xfId="4735" xr:uid="{068D8FF9-C73E-4E6C-B731-E6A8250FF272}"/>
    <cellStyle name="Millares 3 4 4 3 3 2" xfId="9897" xr:uid="{37F7B8E1-AB75-47AC-A90E-3F4875B48783}"/>
    <cellStyle name="Millares 3 4 4 3 3 2 2" xfId="20221" xr:uid="{77E4DA75-C759-415B-B5D8-BDBB7774EE66}"/>
    <cellStyle name="Millares 3 4 4 3 3 2 2 2" xfId="40869" xr:uid="{6474A3FA-6E2E-462A-8996-0CA9ACE11917}"/>
    <cellStyle name="Millares 3 4 4 3 3 2 3" xfId="30545" xr:uid="{911613B1-BA4D-43AD-9B44-9F0A2BAFAB72}"/>
    <cellStyle name="Millares 3 4 4 3 3 3" xfId="15059" xr:uid="{3B3C8B74-C466-4D30-BD38-476102ED93D1}"/>
    <cellStyle name="Millares 3 4 4 3 3 3 2" xfId="35707" xr:uid="{C231C56F-1A14-467B-B379-73DCF5E79BEF}"/>
    <cellStyle name="Millares 3 4 4 3 3 4" xfId="25383" xr:uid="{629E5D3E-B60B-4E91-8734-A03486C569B3}"/>
    <cellStyle name="Millares 3 4 4 3 4" xfId="7316" xr:uid="{255C4CB6-1F0E-4FDA-8509-4292585225DE}"/>
    <cellStyle name="Millares 3 4 4 3 4 2" xfId="17640" xr:uid="{F300037F-57A9-4758-A27D-53734F77AF04}"/>
    <cellStyle name="Millares 3 4 4 3 4 2 2" xfId="38288" xr:uid="{4E71CAD3-82E7-463C-8A95-8CC454944B71}"/>
    <cellStyle name="Millares 3 4 4 3 4 3" xfId="27964" xr:uid="{BFA680CB-2FB9-438A-95A6-76BF14F11B56}"/>
    <cellStyle name="Millares 3 4 4 3 5" xfId="12478" xr:uid="{01B93DD0-7847-4198-973B-8DCE3C732932}"/>
    <cellStyle name="Millares 3 4 4 3 5 2" xfId="33126" xr:uid="{38694E28-0B0F-4058-A1F8-287CFA634761}"/>
    <cellStyle name="Millares 3 4 4 3 6" xfId="22802" xr:uid="{92D5B43C-DBAF-4B33-98DF-9A609B91B45A}"/>
    <cellStyle name="Millares 3 4 4 4" xfId="2799" xr:uid="{428E3ACA-EBE7-4BED-9769-C3B77CA74BCA}"/>
    <cellStyle name="Millares 3 4 4 4 2" xfId="5380" xr:uid="{22439E42-F896-426A-A0B5-019C9F262F93}"/>
    <cellStyle name="Millares 3 4 4 4 2 2" xfId="10542" xr:uid="{1F7EA61C-F3F9-440C-98C8-F8B580C38466}"/>
    <cellStyle name="Millares 3 4 4 4 2 2 2" xfId="20866" xr:uid="{EF048ED1-EF00-4C21-B81E-296AC10E1144}"/>
    <cellStyle name="Millares 3 4 4 4 2 2 2 2" xfId="41514" xr:uid="{C56AFD5C-F620-445B-AB4A-EF1BDF30228D}"/>
    <cellStyle name="Millares 3 4 4 4 2 2 3" xfId="31190" xr:uid="{ACFD8544-2987-4505-8263-1C48D54DD9E4}"/>
    <cellStyle name="Millares 3 4 4 4 2 3" xfId="15704" xr:uid="{CF13A170-8DA2-4014-80B6-0B7DBF07CF06}"/>
    <cellStyle name="Millares 3 4 4 4 2 3 2" xfId="36352" xr:uid="{CF41D4FE-4B1D-48F9-A5CE-07AE3E348F37}"/>
    <cellStyle name="Millares 3 4 4 4 2 4" xfId="26028" xr:uid="{5926C05D-4541-4B5C-84F0-8D945601D1EB}"/>
    <cellStyle name="Millares 3 4 4 4 3" xfId="7961" xr:uid="{E522C659-7971-4B06-8974-B6B298E7739E}"/>
    <cellStyle name="Millares 3 4 4 4 3 2" xfId="18285" xr:uid="{4CB57B3F-FE33-4C94-95C9-7E1988DD32A3}"/>
    <cellStyle name="Millares 3 4 4 4 3 2 2" xfId="38933" xr:uid="{165841A1-82CF-4D3C-8977-520712D3DE91}"/>
    <cellStyle name="Millares 3 4 4 4 3 3" xfId="28609" xr:uid="{1F291C4F-C92E-490F-BBE6-B25ABA20CF77}"/>
    <cellStyle name="Millares 3 4 4 4 4" xfId="13123" xr:uid="{0544B3CB-BD92-44AE-A9AB-E81C5712169F}"/>
    <cellStyle name="Millares 3 4 4 4 4 2" xfId="33771" xr:uid="{8837A93D-7335-4942-996A-138A679DC42D}"/>
    <cellStyle name="Millares 3 4 4 4 5" xfId="23447" xr:uid="{A3F88FCD-71F2-4B32-A0E4-7076D58C5740}"/>
    <cellStyle name="Millares 3 4 4 5" xfId="4090" xr:uid="{D616AA40-8F4C-4430-AFD3-B7AE89C99855}"/>
    <cellStyle name="Millares 3 4 4 5 2" xfId="9252" xr:uid="{A8FC5DEC-7F1C-4D70-8AAC-D5EDC2DEBB7E}"/>
    <cellStyle name="Millares 3 4 4 5 2 2" xfId="19576" xr:uid="{A04CA14B-3B5C-44EF-9AEA-6C2759F01658}"/>
    <cellStyle name="Millares 3 4 4 5 2 2 2" xfId="40224" xr:uid="{0A53510D-6F24-4510-80E4-E0A9069B5B6F}"/>
    <cellStyle name="Millares 3 4 4 5 2 3" xfId="29900" xr:uid="{E8DCC79D-306E-49A0-9C91-5EAA7716BE0C}"/>
    <cellStyle name="Millares 3 4 4 5 3" xfId="14414" xr:uid="{DA9EBC0F-6087-4FFE-8F7D-FD5F5C589E97}"/>
    <cellStyle name="Millares 3 4 4 5 3 2" xfId="35062" xr:uid="{04635308-B704-494A-AD50-413AB31EE4F4}"/>
    <cellStyle name="Millares 3 4 4 5 4" xfId="24738" xr:uid="{0C57C25A-5B65-4D9A-A389-5CD6264F1CD4}"/>
    <cellStyle name="Millares 3 4 4 6" xfId="6671" xr:uid="{03E17F83-20F7-4795-B28B-AD77BFE2D3A6}"/>
    <cellStyle name="Millares 3 4 4 6 2" xfId="16995" xr:uid="{4BDE9061-5530-4EFA-A9F4-4B9353421203}"/>
    <cellStyle name="Millares 3 4 4 6 2 2" xfId="37643" xr:uid="{4CB27B34-E224-48C7-B4FF-619EBF247F6B}"/>
    <cellStyle name="Millares 3 4 4 6 3" xfId="27319" xr:uid="{9587EF9B-29E4-4059-89A4-E6BB6E6B5884}"/>
    <cellStyle name="Millares 3 4 4 7" xfId="11833" xr:uid="{8400F178-C691-498F-A876-9BD7E2CCEED3}"/>
    <cellStyle name="Millares 3 4 4 7 2" xfId="32481" xr:uid="{D7207E13-B7EC-4A0B-A059-06FE34E1F75D}"/>
    <cellStyle name="Millares 3 4 4 8" xfId="22157" xr:uid="{1FDDDF2C-E18D-4A0B-8CC4-AFB7E6528099}"/>
    <cellStyle name="Millares 3 4 5" xfId="1135" xr:uid="{00000000-0005-0000-0000-000099060000}"/>
    <cellStyle name="Millares 3 4 5 2" xfId="2109" xr:uid="{00000000-0005-0000-0000-00009A060000}"/>
    <cellStyle name="Millares 3 4 5 2 2" xfId="3446" xr:uid="{CF204F57-F6FC-45F1-BAFD-F96D6BEBB02B}"/>
    <cellStyle name="Millares 3 4 5 2 2 2" xfId="6027" xr:uid="{E6D71F21-D073-4D4D-BAEA-0E1D73A86C54}"/>
    <cellStyle name="Millares 3 4 5 2 2 2 2" xfId="11189" xr:uid="{D94676C9-DEE3-47BF-98FA-298782BD6939}"/>
    <cellStyle name="Millares 3 4 5 2 2 2 2 2" xfId="21513" xr:uid="{D0989F65-2C79-445E-B6F1-24827F0524DB}"/>
    <cellStyle name="Millares 3 4 5 2 2 2 2 2 2" xfId="42161" xr:uid="{4F383C32-1CD9-4D6F-B769-4D2BA4A5F863}"/>
    <cellStyle name="Millares 3 4 5 2 2 2 2 3" xfId="31837" xr:uid="{355657D8-9885-4DA8-8D4E-3F0BAB3D3CE4}"/>
    <cellStyle name="Millares 3 4 5 2 2 2 3" xfId="16351" xr:uid="{CD3F6BBC-53D6-47EB-B591-6B20E97AA402}"/>
    <cellStyle name="Millares 3 4 5 2 2 2 3 2" xfId="36999" xr:uid="{B430A840-FAD2-474D-9BBA-A7DE334F323D}"/>
    <cellStyle name="Millares 3 4 5 2 2 2 4" xfId="26675" xr:uid="{A1F363B3-A9CB-4BA3-AB8F-C8BB431C7FEB}"/>
    <cellStyle name="Millares 3 4 5 2 2 3" xfId="8608" xr:uid="{E84FD7D9-AEFE-4AD5-BA33-365206BBED32}"/>
    <cellStyle name="Millares 3 4 5 2 2 3 2" xfId="18932" xr:uid="{DD2CA4DD-70C8-4F88-98A7-64AFFF5ACF9C}"/>
    <cellStyle name="Millares 3 4 5 2 2 3 2 2" xfId="39580" xr:uid="{A4766C7C-F77B-4C47-9C7E-C69FEF1E550E}"/>
    <cellStyle name="Millares 3 4 5 2 2 3 3" xfId="29256" xr:uid="{AF3301F8-4ABF-4227-AA90-E9ECF8E89C69}"/>
    <cellStyle name="Millares 3 4 5 2 2 4" xfId="13770" xr:uid="{83F716DA-88C8-4E1C-9008-0EB58F2EF5F7}"/>
    <cellStyle name="Millares 3 4 5 2 2 4 2" xfId="34418" xr:uid="{B62FE02C-978F-4CB1-BF6F-1128079128F2}"/>
    <cellStyle name="Millares 3 4 5 2 2 5" xfId="24094" xr:uid="{C9BB6DA7-8459-4A47-B288-DE14F9BCD845}"/>
    <cellStyle name="Millares 3 4 5 2 3" xfId="4737" xr:uid="{FC13C06B-84C9-440B-8A04-E652769B2AC6}"/>
    <cellStyle name="Millares 3 4 5 2 3 2" xfId="9899" xr:uid="{DF7242F4-16AE-4B5F-8F4A-FD7F1A112553}"/>
    <cellStyle name="Millares 3 4 5 2 3 2 2" xfId="20223" xr:uid="{A9E5F315-0057-4E10-915C-F734A1571645}"/>
    <cellStyle name="Millares 3 4 5 2 3 2 2 2" xfId="40871" xr:uid="{B8B4375E-6927-4668-9A9E-A4008BE618A5}"/>
    <cellStyle name="Millares 3 4 5 2 3 2 3" xfId="30547" xr:uid="{BBFD2720-E31E-4A59-AB62-1672B9D43C32}"/>
    <cellStyle name="Millares 3 4 5 2 3 3" xfId="15061" xr:uid="{D7EE258A-DE73-42D3-A08F-97F507044F6E}"/>
    <cellStyle name="Millares 3 4 5 2 3 3 2" xfId="35709" xr:uid="{0C42A7E0-D39E-4975-B5A5-76DA350D563A}"/>
    <cellStyle name="Millares 3 4 5 2 3 4" xfId="25385" xr:uid="{F1B7337E-561E-4C14-8173-1E3AF403628C}"/>
    <cellStyle name="Millares 3 4 5 2 4" xfId="7318" xr:uid="{3B6F25E3-B33A-450B-AC1A-602026038BDB}"/>
    <cellStyle name="Millares 3 4 5 2 4 2" xfId="17642" xr:uid="{5F3DE2E3-93CE-46B9-842A-BCF8ACFF6C2E}"/>
    <cellStyle name="Millares 3 4 5 2 4 2 2" xfId="38290" xr:uid="{89A2B8E6-A78B-4E32-A881-05DB0E77D243}"/>
    <cellStyle name="Millares 3 4 5 2 4 3" xfId="27966" xr:uid="{47BCABD1-6FDD-4328-9DCE-14D0503DB7E2}"/>
    <cellStyle name="Millares 3 4 5 2 5" xfId="12480" xr:uid="{70079A01-044C-411A-A266-2A59377F8BF2}"/>
    <cellStyle name="Millares 3 4 5 2 5 2" xfId="33128" xr:uid="{3841A511-FB2A-41A9-8CDD-DBF84C4829C5}"/>
    <cellStyle name="Millares 3 4 5 2 6" xfId="22804" xr:uid="{C2072D30-DABF-46EF-88C4-B77ACAF1240F}"/>
    <cellStyle name="Millares 3 4 5 3" xfId="2801" xr:uid="{FF3CEE85-E33A-4A54-9C5A-8BE4A882C1F8}"/>
    <cellStyle name="Millares 3 4 5 3 2" xfId="5382" xr:uid="{7A440097-73CD-4817-A58C-15D7CEC72E1E}"/>
    <cellStyle name="Millares 3 4 5 3 2 2" xfId="10544" xr:uid="{5E06D7C1-7128-463D-9200-899F81DBE5CE}"/>
    <cellStyle name="Millares 3 4 5 3 2 2 2" xfId="20868" xr:uid="{AA40CC0B-4614-4A04-8C67-49F0EDDA279D}"/>
    <cellStyle name="Millares 3 4 5 3 2 2 2 2" xfId="41516" xr:uid="{13516A3B-6EE2-467E-BD6A-42FA0F6152D9}"/>
    <cellStyle name="Millares 3 4 5 3 2 2 3" xfId="31192" xr:uid="{0D817623-5708-459B-8A41-14A7316EF24F}"/>
    <cellStyle name="Millares 3 4 5 3 2 3" xfId="15706" xr:uid="{007E5A40-9F1A-4BBF-BC25-3F3FA1A9867D}"/>
    <cellStyle name="Millares 3 4 5 3 2 3 2" xfId="36354" xr:uid="{8896AFB3-3CF1-404A-B39A-067E3BA44970}"/>
    <cellStyle name="Millares 3 4 5 3 2 4" xfId="26030" xr:uid="{D29F2B5B-3EBF-4145-A5CE-CD12352B7E61}"/>
    <cellStyle name="Millares 3 4 5 3 3" xfId="7963" xr:uid="{B5371525-5329-4ABC-B87B-EE627515D863}"/>
    <cellStyle name="Millares 3 4 5 3 3 2" xfId="18287" xr:uid="{FE3837E4-76CF-45A7-816C-D138E4D24512}"/>
    <cellStyle name="Millares 3 4 5 3 3 2 2" xfId="38935" xr:uid="{5CA377C9-7CB2-420E-A7B8-DEE9B82065C1}"/>
    <cellStyle name="Millares 3 4 5 3 3 3" xfId="28611" xr:uid="{37771360-ED11-4EE3-8342-F3C48DF5742E}"/>
    <cellStyle name="Millares 3 4 5 3 4" xfId="13125" xr:uid="{73A0876B-8E70-4950-88C2-703DC932527D}"/>
    <cellStyle name="Millares 3 4 5 3 4 2" xfId="33773" xr:uid="{518F57CF-6398-42C1-8213-F4E5079FD4EC}"/>
    <cellStyle name="Millares 3 4 5 3 5" xfId="23449" xr:uid="{A444690E-6861-45B8-A26E-14F3BAB03200}"/>
    <cellStyle name="Millares 3 4 5 4" xfId="4092" xr:uid="{AD60F418-1091-438F-81F5-A4962E9B5090}"/>
    <cellStyle name="Millares 3 4 5 4 2" xfId="9254" xr:uid="{0B9CEF6B-B85E-4F90-BCC0-4F9C1DD4B54D}"/>
    <cellStyle name="Millares 3 4 5 4 2 2" xfId="19578" xr:uid="{8CB59ECC-4302-4F64-9D87-09E1630CEEFA}"/>
    <cellStyle name="Millares 3 4 5 4 2 2 2" xfId="40226" xr:uid="{513DAE39-5CDC-4940-9B42-8040AA7B0B9C}"/>
    <cellStyle name="Millares 3 4 5 4 2 3" xfId="29902" xr:uid="{201CB818-19D2-4CC5-82CC-5F7EAF298E0D}"/>
    <cellStyle name="Millares 3 4 5 4 3" xfId="14416" xr:uid="{BCE2703C-E756-4179-A42C-672609E26942}"/>
    <cellStyle name="Millares 3 4 5 4 3 2" xfId="35064" xr:uid="{A46A04BE-554B-48E9-9B97-E7E071F70795}"/>
    <cellStyle name="Millares 3 4 5 4 4" xfId="24740" xr:uid="{93ADF009-1018-429E-851A-D774698A63F4}"/>
    <cellStyle name="Millares 3 4 5 5" xfId="6673" xr:uid="{77246C08-D69B-4456-B105-FA3D7601409E}"/>
    <cellStyle name="Millares 3 4 5 5 2" xfId="16997" xr:uid="{86A9F3C2-2F6A-4A87-BEFA-D7E393A7DA70}"/>
    <cellStyle name="Millares 3 4 5 5 2 2" xfId="37645" xr:uid="{2CB9B46A-3F85-46CE-9ECF-B7196F3C95B4}"/>
    <cellStyle name="Millares 3 4 5 5 3" xfId="27321" xr:uid="{06DD9835-1FF2-4DCF-874B-1CB7687CCE96}"/>
    <cellStyle name="Millares 3 4 5 6" xfId="11835" xr:uid="{A6BEA658-D0FC-4400-81EC-E2E95491813E}"/>
    <cellStyle name="Millares 3 4 5 6 2" xfId="32483" xr:uid="{F7261DF4-A94C-46F9-B615-AD978FE9FCD2}"/>
    <cellStyle name="Millares 3 4 5 7" xfId="22159" xr:uid="{7B9425C8-D7A6-47F1-8251-E40C2A86F00E}"/>
    <cellStyle name="Millares 3 4 6" xfId="2100" xr:uid="{00000000-0005-0000-0000-00009B060000}"/>
    <cellStyle name="Millares 3 4 6 2" xfId="3437" xr:uid="{82AB68BF-AA40-426F-9092-85ED4D234019}"/>
    <cellStyle name="Millares 3 4 6 2 2" xfId="6018" xr:uid="{A7B8058A-3ED6-4C84-ABF0-B53AAE677BC1}"/>
    <cellStyle name="Millares 3 4 6 2 2 2" xfId="11180" xr:uid="{9A956DDE-BFCB-43AC-96E6-20C2F7850812}"/>
    <cellStyle name="Millares 3 4 6 2 2 2 2" xfId="21504" xr:uid="{E4F43021-BD23-415E-83CE-4F3ED515710D}"/>
    <cellStyle name="Millares 3 4 6 2 2 2 2 2" xfId="42152" xr:uid="{70D0A943-291A-4632-B875-75AAF26E9EE9}"/>
    <cellStyle name="Millares 3 4 6 2 2 2 3" xfId="31828" xr:uid="{FFC5D1DE-B8F8-4BA9-A6A2-8173F2FEA93B}"/>
    <cellStyle name="Millares 3 4 6 2 2 3" xfId="16342" xr:uid="{91E36559-10EA-445B-A751-8B0AE441BA79}"/>
    <cellStyle name="Millares 3 4 6 2 2 3 2" xfId="36990" xr:uid="{A790EB74-553B-469B-A6C5-1EF0BB6ABE1D}"/>
    <cellStyle name="Millares 3 4 6 2 2 4" xfId="26666" xr:uid="{C63D0461-FE24-4F8F-843B-1C8F69413562}"/>
    <cellStyle name="Millares 3 4 6 2 3" xfId="8599" xr:uid="{88A9C79E-6F57-4ADD-88B0-6D6C44D212DD}"/>
    <cellStyle name="Millares 3 4 6 2 3 2" xfId="18923" xr:uid="{C70C3421-0795-4024-8E18-6C4ABB9870B6}"/>
    <cellStyle name="Millares 3 4 6 2 3 2 2" xfId="39571" xr:uid="{F3568A68-8393-402A-8669-D1D447F7FD99}"/>
    <cellStyle name="Millares 3 4 6 2 3 3" xfId="29247" xr:uid="{31FDB630-F8E6-4EDB-BA06-DD7D0E8D09A5}"/>
    <cellStyle name="Millares 3 4 6 2 4" xfId="13761" xr:uid="{1DB64C02-7737-497E-8F39-EFE806ACF706}"/>
    <cellStyle name="Millares 3 4 6 2 4 2" xfId="34409" xr:uid="{DEA8A86E-E4A6-4FCD-AE08-C9A765CD92BB}"/>
    <cellStyle name="Millares 3 4 6 2 5" xfId="24085" xr:uid="{919ED049-12AE-45AB-AF72-C8FABA4C14DB}"/>
    <cellStyle name="Millares 3 4 6 3" xfId="4728" xr:uid="{E8638CBE-FE4C-435E-9119-860AB5DF5294}"/>
    <cellStyle name="Millares 3 4 6 3 2" xfId="9890" xr:uid="{BCD2E8ED-9131-4D52-94BC-84F1962E3657}"/>
    <cellStyle name="Millares 3 4 6 3 2 2" xfId="20214" xr:uid="{5D2CFC72-08DA-47B7-91B5-448D4D993535}"/>
    <cellStyle name="Millares 3 4 6 3 2 2 2" xfId="40862" xr:uid="{8CC27F71-27FF-41B4-AA54-349A9AC9C6B9}"/>
    <cellStyle name="Millares 3 4 6 3 2 3" xfId="30538" xr:uid="{220C07B4-D5CD-43E3-B52C-EE537E80BA6D}"/>
    <cellStyle name="Millares 3 4 6 3 3" xfId="15052" xr:uid="{843C7D95-3D95-44BE-868E-A8C2CCACCA6A}"/>
    <cellStyle name="Millares 3 4 6 3 3 2" xfId="35700" xr:uid="{F58C6424-C655-44FD-8B5E-CA1702106384}"/>
    <cellStyle name="Millares 3 4 6 3 4" xfId="25376" xr:uid="{E8FCFC40-C18F-49E7-B4F1-5DA2EE8CE137}"/>
    <cellStyle name="Millares 3 4 6 4" xfId="7309" xr:uid="{AAC01C26-9BE1-4748-81D6-02F70DF5AABA}"/>
    <cellStyle name="Millares 3 4 6 4 2" xfId="17633" xr:uid="{27101A41-E7F4-476D-8CCB-66E0BC96F5FE}"/>
    <cellStyle name="Millares 3 4 6 4 2 2" xfId="38281" xr:uid="{5B067A78-C810-4A18-BBFC-066908DB6BB5}"/>
    <cellStyle name="Millares 3 4 6 4 3" xfId="27957" xr:uid="{BB122B35-8AD9-4EE3-996A-02CE0626F232}"/>
    <cellStyle name="Millares 3 4 6 5" xfId="12471" xr:uid="{DFC9C99B-5207-458A-B537-2038CF9DA57F}"/>
    <cellStyle name="Millares 3 4 6 5 2" xfId="33119" xr:uid="{FE11C024-AABC-46F0-B934-74F8233ED38F}"/>
    <cellStyle name="Millares 3 4 6 6" xfId="22795" xr:uid="{743D8B89-F744-4CA9-9CD0-41B7684C6C66}"/>
    <cellStyle name="Millares 3 4 7" xfId="2792" xr:uid="{15440DB0-5377-42C6-B8AD-E087CA0B222A}"/>
    <cellStyle name="Millares 3 4 7 2" xfId="5373" xr:uid="{FFD736CA-F25D-4747-8478-F06F0A6A44AA}"/>
    <cellStyle name="Millares 3 4 7 2 2" xfId="10535" xr:uid="{423FF375-0B7B-46E7-849D-214AF1D1C188}"/>
    <cellStyle name="Millares 3 4 7 2 2 2" xfId="20859" xr:uid="{6EBCD6C9-CC2A-4FF6-A7B6-9C909E6501F2}"/>
    <cellStyle name="Millares 3 4 7 2 2 2 2" xfId="41507" xr:uid="{0701C5C4-E4DA-4BA4-A8EB-AD5D085C58A1}"/>
    <cellStyle name="Millares 3 4 7 2 2 3" xfId="31183" xr:uid="{64F5E80C-A741-4F9F-8047-1DBC336046CE}"/>
    <cellStyle name="Millares 3 4 7 2 3" xfId="15697" xr:uid="{92C157A5-7D44-47D5-A197-9EF6957F8B5F}"/>
    <cellStyle name="Millares 3 4 7 2 3 2" xfId="36345" xr:uid="{E1E767EE-B17C-4207-9478-893E4FD7805E}"/>
    <cellStyle name="Millares 3 4 7 2 4" xfId="26021" xr:uid="{4E227366-5A69-437B-B206-46410B62D4F0}"/>
    <cellStyle name="Millares 3 4 7 3" xfId="7954" xr:uid="{A84917C6-B5DC-4EC1-B7D7-A5C2DD8788B1}"/>
    <cellStyle name="Millares 3 4 7 3 2" xfId="18278" xr:uid="{48E8539D-65D0-4EDE-9D77-C8E1F6506DC3}"/>
    <cellStyle name="Millares 3 4 7 3 2 2" xfId="38926" xr:uid="{7EF97788-E625-4743-8FE9-170BA445C376}"/>
    <cellStyle name="Millares 3 4 7 3 3" xfId="28602" xr:uid="{D6459354-78D5-4506-913E-2EC5D63B1CA6}"/>
    <cellStyle name="Millares 3 4 7 4" xfId="13116" xr:uid="{D912C9C9-047D-4706-98DE-7424B716051C}"/>
    <cellStyle name="Millares 3 4 7 4 2" xfId="33764" xr:uid="{CA96E919-1208-45E2-A5FF-4C7A243F295E}"/>
    <cellStyle name="Millares 3 4 7 5" xfId="23440" xr:uid="{FC656F33-91D0-47EA-B0F7-3689899A8F20}"/>
    <cellStyle name="Millares 3 4 8" xfId="4083" xr:uid="{66252391-A475-437F-AF00-6F6967BDD945}"/>
    <cellStyle name="Millares 3 4 8 2" xfId="9245" xr:uid="{5DD14AE9-C9B3-4563-9E9B-2546E620A5ED}"/>
    <cellStyle name="Millares 3 4 8 2 2" xfId="19569" xr:uid="{7BC36DE7-9859-4731-9957-8E6E0CECE72E}"/>
    <cellStyle name="Millares 3 4 8 2 2 2" xfId="40217" xr:uid="{CE34A042-B224-429D-8C0B-43EEEEE68E0A}"/>
    <cellStyle name="Millares 3 4 8 2 3" xfId="29893" xr:uid="{FD9E28DB-8A56-4F95-80DF-80BFAAB90C01}"/>
    <cellStyle name="Millares 3 4 8 3" xfId="14407" xr:uid="{A7209679-BA9B-408D-9E4E-5C8BFD95DF3F}"/>
    <cellStyle name="Millares 3 4 8 3 2" xfId="35055" xr:uid="{69C94FE3-7E75-494B-A6D0-84F75739ECDE}"/>
    <cellStyle name="Millares 3 4 8 4" xfId="24731" xr:uid="{0343E340-C686-44E0-B802-0F2492EE1482}"/>
    <cellStyle name="Millares 3 4 9" xfId="6664" xr:uid="{C44078F7-D533-48C2-A44A-A05C6BE210B8}"/>
    <cellStyle name="Millares 3 4 9 2" xfId="16988" xr:uid="{35CE7C8D-983B-469E-A5F5-3B97D4EF98A0}"/>
    <cellStyle name="Millares 3 4 9 2 2" xfId="37636" xr:uid="{85741756-3070-42ED-A8A3-D1A9E7E9CFC3}"/>
    <cellStyle name="Millares 3 4 9 3" xfId="27312" xr:uid="{89167AB5-C56D-4CC4-8C16-304710055E8A}"/>
    <cellStyle name="Millares 3 5" xfId="1136" xr:uid="{00000000-0005-0000-0000-00009C060000}"/>
    <cellStyle name="Millares 3 5 2" xfId="1137" xr:uid="{00000000-0005-0000-0000-00009D060000}"/>
    <cellStyle name="Millares 3 5 2 2" xfId="1138" xr:uid="{00000000-0005-0000-0000-00009E060000}"/>
    <cellStyle name="Millares 3 5 2 2 2" xfId="2112" xr:uid="{00000000-0005-0000-0000-00009F060000}"/>
    <cellStyle name="Millares 3 5 2 2 2 2" xfId="3449" xr:uid="{094D6D79-1A38-4ACD-9131-08E7EB311918}"/>
    <cellStyle name="Millares 3 5 2 2 2 2 2" xfId="6030" xr:uid="{DD4C1A9C-D2D8-4CAF-A8EF-A60297A2DBA9}"/>
    <cellStyle name="Millares 3 5 2 2 2 2 2 2" xfId="11192" xr:uid="{0C7E65FA-094C-4202-B9AF-840A8464A365}"/>
    <cellStyle name="Millares 3 5 2 2 2 2 2 2 2" xfId="21516" xr:uid="{CE9B7F81-68F4-4EC5-982F-6B81FDA9F5A5}"/>
    <cellStyle name="Millares 3 5 2 2 2 2 2 2 2 2" xfId="42164" xr:uid="{64AC4FF5-D3F2-4BDB-A07D-2649ADE5F98A}"/>
    <cellStyle name="Millares 3 5 2 2 2 2 2 2 3" xfId="31840" xr:uid="{CB18B1A4-8CBE-43C9-AC19-F1622F17BE3A}"/>
    <cellStyle name="Millares 3 5 2 2 2 2 2 3" xfId="16354" xr:uid="{5A63E828-C0C1-43E5-A4C7-18C15BF589D1}"/>
    <cellStyle name="Millares 3 5 2 2 2 2 2 3 2" xfId="37002" xr:uid="{2C4A1135-D39F-4B6E-91DF-F3DBE86AB3DA}"/>
    <cellStyle name="Millares 3 5 2 2 2 2 2 4" xfId="26678" xr:uid="{DB72C26A-9A57-410B-BB03-826C84968241}"/>
    <cellStyle name="Millares 3 5 2 2 2 2 3" xfId="8611" xr:uid="{3932094C-3893-4324-AB95-89A8C71ABD06}"/>
    <cellStyle name="Millares 3 5 2 2 2 2 3 2" xfId="18935" xr:uid="{A9EE3903-CB09-4EEC-A8FF-46A4E226319D}"/>
    <cellStyle name="Millares 3 5 2 2 2 2 3 2 2" xfId="39583" xr:uid="{CC40E87F-C6A7-45C7-B84A-0BFA1B1DCFAE}"/>
    <cellStyle name="Millares 3 5 2 2 2 2 3 3" xfId="29259" xr:uid="{D592D5B6-6500-4551-BCCB-42F02A57816F}"/>
    <cellStyle name="Millares 3 5 2 2 2 2 4" xfId="13773" xr:uid="{3CC03AF4-5C3B-47A9-B9A2-ED038AF12183}"/>
    <cellStyle name="Millares 3 5 2 2 2 2 4 2" xfId="34421" xr:uid="{E4761494-2D5B-4D9D-8B3E-2DAE00E6AF14}"/>
    <cellStyle name="Millares 3 5 2 2 2 2 5" xfId="24097" xr:uid="{A47E26F6-D397-4258-BF50-BACEC013D849}"/>
    <cellStyle name="Millares 3 5 2 2 2 3" xfId="4740" xr:uid="{1F6AB040-97E9-4F43-B221-917CC4A4CC03}"/>
    <cellStyle name="Millares 3 5 2 2 2 3 2" xfId="9902" xr:uid="{1561DC0B-DEFC-4F52-AE01-876DAC17E894}"/>
    <cellStyle name="Millares 3 5 2 2 2 3 2 2" xfId="20226" xr:uid="{0191C2CE-4D0A-4AB3-9316-15DAA0C4A610}"/>
    <cellStyle name="Millares 3 5 2 2 2 3 2 2 2" xfId="40874" xr:uid="{CD1F8B20-EAC0-4350-8481-A99D9D64C433}"/>
    <cellStyle name="Millares 3 5 2 2 2 3 2 3" xfId="30550" xr:uid="{8A86C08B-6905-4337-AD13-8F7A0B811C0B}"/>
    <cellStyle name="Millares 3 5 2 2 2 3 3" xfId="15064" xr:uid="{C98D2069-1DB3-40E9-AA9A-316A3B77193E}"/>
    <cellStyle name="Millares 3 5 2 2 2 3 3 2" xfId="35712" xr:uid="{21CB9B19-1A60-4080-B859-44B1C1466433}"/>
    <cellStyle name="Millares 3 5 2 2 2 3 4" xfId="25388" xr:uid="{E9DC82AD-C2FA-4910-B73A-1A421261F173}"/>
    <cellStyle name="Millares 3 5 2 2 2 4" xfId="7321" xr:uid="{5059E9B8-57A7-4029-9931-0D9017AB5B1D}"/>
    <cellStyle name="Millares 3 5 2 2 2 4 2" xfId="17645" xr:uid="{A29A2E3A-5026-46A4-BAB9-A014E05DDB0C}"/>
    <cellStyle name="Millares 3 5 2 2 2 4 2 2" xfId="38293" xr:uid="{82340EA3-05B1-41FE-B8AD-16A8855FC6D4}"/>
    <cellStyle name="Millares 3 5 2 2 2 4 3" xfId="27969" xr:uid="{EE937CF7-2B62-415F-94F2-36858A3C28EE}"/>
    <cellStyle name="Millares 3 5 2 2 2 5" xfId="12483" xr:uid="{9D4797CF-1E7F-4C0A-A74F-292D524A2ABE}"/>
    <cellStyle name="Millares 3 5 2 2 2 5 2" xfId="33131" xr:uid="{39D44C89-961E-4408-BE08-C465398096E6}"/>
    <cellStyle name="Millares 3 5 2 2 2 6" xfId="22807" xr:uid="{0D45DB0C-9C1A-4B0F-A9E4-76B335AAE366}"/>
    <cellStyle name="Millares 3 5 2 2 3" xfId="2804" xr:uid="{2250BA61-B083-44F7-83EB-23DEBC79E2CD}"/>
    <cellStyle name="Millares 3 5 2 2 3 2" xfId="5385" xr:uid="{8FEFBE49-B4AE-43BF-8069-992A59CB2FCC}"/>
    <cellStyle name="Millares 3 5 2 2 3 2 2" xfId="10547" xr:uid="{E30176B5-9C07-4C97-B8C1-842D4F4DABCD}"/>
    <cellStyle name="Millares 3 5 2 2 3 2 2 2" xfId="20871" xr:uid="{B627628E-B6AD-4CBF-B262-2F4637E8BC78}"/>
    <cellStyle name="Millares 3 5 2 2 3 2 2 2 2" xfId="41519" xr:uid="{ABAA7AD6-098B-41F5-97D9-3761570F2CB1}"/>
    <cellStyle name="Millares 3 5 2 2 3 2 2 3" xfId="31195" xr:uid="{A00CC891-7B74-4264-88BA-D8FDFF486DFD}"/>
    <cellStyle name="Millares 3 5 2 2 3 2 3" xfId="15709" xr:uid="{6B857D98-DC35-46B8-8139-B4037BA7D911}"/>
    <cellStyle name="Millares 3 5 2 2 3 2 3 2" xfId="36357" xr:uid="{A29831EC-DE83-4719-AF5C-D31807B4BA4E}"/>
    <cellStyle name="Millares 3 5 2 2 3 2 4" xfId="26033" xr:uid="{DEC5C541-CF69-4ADA-A68E-EE519DB9F38D}"/>
    <cellStyle name="Millares 3 5 2 2 3 3" xfId="7966" xr:uid="{CBAA89C8-7087-4F47-AF30-830A593D28BD}"/>
    <cellStyle name="Millares 3 5 2 2 3 3 2" xfId="18290" xr:uid="{364269F5-8BA9-4D6D-A9C2-E1B58776F5CC}"/>
    <cellStyle name="Millares 3 5 2 2 3 3 2 2" xfId="38938" xr:uid="{6C7F7C09-607F-4193-A7A2-493289CC4A7A}"/>
    <cellStyle name="Millares 3 5 2 2 3 3 3" xfId="28614" xr:uid="{C17302DF-0B6D-48F8-B400-4C78F1ADAE53}"/>
    <cellStyle name="Millares 3 5 2 2 3 4" xfId="13128" xr:uid="{AD9FE909-2AA0-4ECF-BFF4-F485AAF9078E}"/>
    <cellStyle name="Millares 3 5 2 2 3 4 2" xfId="33776" xr:uid="{A745A6D9-09BE-44D8-B009-5085EFB7E9A8}"/>
    <cellStyle name="Millares 3 5 2 2 3 5" xfId="23452" xr:uid="{D61C1232-82CD-4840-842A-1B28BF724522}"/>
    <cellStyle name="Millares 3 5 2 2 4" xfId="4095" xr:uid="{3AD490A3-8F36-4E1A-9879-503DE6D3522F}"/>
    <cellStyle name="Millares 3 5 2 2 4 2" xfId="9257" xr:uid="{93C27521-3547-457B-B36E-4F9640CCE9EF}"/>
    <cellStyle name="Millares 3 5 2 2 4 2 2" xfId="19581" xr:uid="{ACD8806B-241B-41EA-AA0F-23F7F6A96C88}"/>
    <cellStyle name="Millares 3 5 2 2 4 2 2 2" xfId="40229" xr:uid="{3C2894CF-B7A6-4131-999D-38D3792A9D16}"/>
    <cellStyle name="Millares 3 5 2 2 4 2 3" xfId="29905" xr:uid="{F34A66DE-376E-4202-9F27-95BE3884BD80}"/>
    <cellStyle name="Millares 3 5 2 2 4 3" xfId="14419" xr:uid="{6B2FFF63-8A71-4CE8-B514-6A0944F4F38E}"/>
    <cellStyle name="Millares 3 5 2 2 4 3 2" xfId="35067" xr:uid="{42F8519D-2244-41A7-91C7-98559B968A20}"/>
    <cellStyle name="Millares 3 5 2 2 4 4" xfId="24743" xr:uid="{0F34B62A-32DC-4BE2-A95A-E6B2DDE5DCFB}"/>
    <cellStyle name="Millares 3 5 2 2 5" xfId="6676" xr:uid="{7CEE02E9-CEE9-4470-9135-A4B7CC79BF68}"/>
    <cellStyle name="Millares 3 5 2 2 5 2" xfId="17000" xr:uid="{4DD0C448-8054-470A-8C2F-A32AFA5A2E75}"/>
    <cellStyle name="Millares 3 5 2 2 5 2 2" xfId="37648" xr:uid="{2E9ACC50-F390-41B3-AA57-77A85F5F7F85}"/>
    <cellStyle name="Millares 3 5 2 2 5 3" xfId="27324" xr:uid="{D867E189-16C8-4FA7-837D-3D8805C3C3E6}"/>
    <cellStyle name="Millares 3 5 2 2 6" xfId="11838" xr:uid="{25279425-D135-47EB-8313-56E8AC567F19}"/>
    <cellStyle name="Millares 3 5 2 2 6 2" xfId="32486" xr:uid="{B6998DE3-A303-4505-AF2C-E9E6FA014E77}"/>
    <cellStyle name="Millares 3 5 2 2 7" xfId="22162" xr:uid="{8C7D7F51-C412-4A90-9D01-762E17DCD8DA}"/>
    <cellStyle name="Millares 3 5 2 3" xfId="2111" xr:uid="{00000000-0005-0000-0000-0000A0060000}"/>
    <cellStyle name="Millares 3 5 2 3 2" xfId="3448" xr:uid="{A1704697-1650-40DD-8889-99660E10C088}"/>
    <cellStyle name="Millares 3 5 2 3 2 2" xfId="6029" xr:uid="{B9F8185F-BE99-40B3-BC6F-A56A8B73EEEF}"/>
    <cellStyle name="Millares 3 5 2 3 2 2 2" xfId="11191" xr:uid="{4C7AEEBE-025C-4A3C-B00E-92C88B762DE0}"/>
    <cellStyle name="Millares 3 5 2 3 2 2 2 2" xfId="21515" xr:uid="{2F74C02A-45D6-4DFA-AAED-6F80497831B6}"/>
    <cellStyle name="Millares 3 5 2 3 2 2 2 2 2" xfId="42163" xr:uid="{4B20E2E3-3340-4297-A2DF-F800DD177751}"/>
    <cellStyle name="Millares 3 5 2 3 2 2 2 3" xfId="31839" xr:uid="{0DCE1459-1092-4192-8856-11DD3F050BD7}"/>
    <cellStyle name="Millares 3 5 2 3 2 2 3" xfId="16353" xr:uid="{E57062C8-36B0-4F66-ACB4-E72ED77EB76F}"/>
    <cellStyle name="Millares 3 5 2 3 2 2 3 2" xfId="37001" xr:uid="{03D3837A-6C1F-4B93-80C8-684156FB111D}"/>
    <cellStyle name="Millares 3 5 2 3 2 2 4" xfId="26677" xr:uid="{A1D6F8F5-0D4B-41C1-8ABA-BF82A5D49F3F}"/>
    <cellStyle name="Millares 3 5 2 3 2 3" xfId="8610" xr:uid="{11A45F96-3AB9-41DB-B4CE-124012BF2195}"/>
    <cellStyle name="Millares 3 5 2 3 2 3 2" xfId="18934" xr:uid="{A54AB427-53BE-425B-BE08-21A696965BD1}"/>
    <cellStyle name="Millares 3 5 2 3 2 3 2 2" xfId="39582" xr:uid="{917E551A-BAF4-46F1-872E-60484F5A7CF8}"/>
    <cellStyle name="Millares 3 5 2 3 2 3 3" xfId="29258" xr:uid="{67E65DEB-3280-43B4-AA2F-A8C6D908DEA0}"/>
    <cellStyle name="Millares 3 5 2 3 2 4" xfId="13772" xr:uid="{73D939FF-744C-46DC-A3B9-A3B63886C4B2}"/>
    <cellStyle name="Millares 3 5 2 3 2 4 2" xfId="34420" xr:uid="{9DF092AF-44ED-41D0-9E19-422E43829C97}"/>
    <cellStyle name="Millares 3 5 2 3 2 5" xfId="24096" xr:uid="{B95714B3-ABA9-4671-9EE3-99B1DC8B2178}"/>
    <cellStyle name="Millares 3 5 2 3 3" xfId="4739" xr:uid="{113ECBE3-DC98-42F2-9FCC-F1353C121075}"/>
    <cellStyle name="Millares 3 5 2 3 3 2" xfId="9901" xr:uid="{45A9E76A-91B7-497F-8CD1-5F013983149E}"/>
    <cellStyle name="Millares 3 5 2 3 3 2 2" xfId="20225" xr:uid="{365B0C00-21FC-4F4D-BFB2-4A98C8610527}"/>
    <cellStyle name="Millares 3 5 2 3 3 2 2 2" xfId="40873" xr:uid="{4E44666E-2D38-48C4-A50D-9729BEEF0F75}"/>
    <cellStyle name="Millares 3 5 2 3 3 2 3" xfId="30549" xr:uid="{4B3844EF-1BEB-4C3E-94C0-5E689D247CA4}"/>
    <cellStyle name="Millares 3 5 2 3 3 3" xfId="15063" xr:uid="{26212176-BFDF-4755-932E-E4010C50297B}"/>
    <cellStyle name="Millares 3 5 2 3 3 3 2" xfId="35711" xr:uid="{1156A76D-0448-4B11-B540-4ECF8DCCF742}"/>
    <cellStyle name="Millares 3 5 2 3 3 4" xfId="25387" xr:uid="{BAEB8779-FC40-498A-ABAA-B4CC4E9090CC}"/>
    <cellStyle name="Millares 3 5 2 3 4" xfId="7320" xr:uid="{8D8A2A54-DB88-45A2-B8EA-D778B8618313}"/>
    <cellStyle name="Millares 3 5 2 3 4 2" xfId="17644" xr:uid="{57D7F154-93A6-45A6-8CC4-F8290FD24D13}"/>
    <cellStyle name="Millares 3 5 2 3 4 2 2" xfId="38292" xr:uid="{9872E621-D814-4966-AD64-DBE03CE8E078}"/>
    <cellStyle name="Millares 3 5 2 3 4 3" xfId="27968" xr:uid="{A939C5AE-6322-42BF-B64C-5E4AC9D8350A}"/>
    <cellStyle name="Millares 3 5 2 3 5" xfId="12482" xr:uid="{DB6F2A47-AC6D-40EF-8578-70733F126B46}"/>
    <cellStyle name="Millares 3 5 2 3 5 2" xfId="33130" xr:uid="{3AF33158-88F2-4950-B2E9-E81B7FF0E140}"/>
    <cellStyle name="Millares 3 5 2 3 6" xfId="22806" xr:uid="{821AFCC7-ACC7-4AF5-A5F7-A733EF9E3240}"/>
    <cellStyle name="Millares 3 5 2 4" xfId="2803" xr:uid="{F1E38F59-8C5F-4774-B6E3-13FC95803540}"/>
    <cellStyle name="Millares 3 5 2 4 2" xfId="5384" xr:uid="{D8488DB1-44AD-4371-B1F6-BE1596DF092D}"/>
    <cellStyle name="Millares 3 5 2 4 2 2" xfId="10546" xr:uid="{4BF9660D-82FB-4119-8CB8-B43013BC3813}"/>
    <cellStyle name="Millares 3 5 2 4 2 2 2" xfId="20870" xr:uid="{779A2653-558F-4E41-AA84-C9BF33A97722}"/>
    <cellStyle name="Millares 3 5 2 4 2 2 2 2" xfId="41518" xr:uid="{74970B9B-069D-4362-85C0-000CFB2B0C03}"/>
    <cellStyle name="Millares 3 5 2 4 2 2 3" xfId="31194" xr:uid="{3D1AABCA-EB14-4C37-A102-96BAAB5CE079}"/>
    <cellStyle name="Millares 3 5 2 4 2 3" xfId="15708" xr:uid="{2DE8206B-EC3D-4705-91D6-C9BBCCD276BC}"/>
    <cellStyle name="Millares 3 5 2 4 2 3 2" xfId="36356" xr:uid="{8F03744B-D539-4221-8148-CA1523687950}"/>
    <cellStyle name="Millares 3 5 2 4 2 4" xfId="26032" xr:uid="{26DD8DA4-325C-4D83-808D-FFE15C9376D6}"/>
    <cellStyle name="Millares 3 5 2 4 3" xfId="7965" xr:uid="{08C587DD-837E-456B-A41B-67EA2DC396EA}"/>
    <cellStyle name="Millares 3 5 2 4 3 2" xfId="18289" xr:uid="{6BF2A34E-5F65-4E3B-AB6F-A1332D0F90A7}"/>
    <cellStyle name="Millares 3 5 2 4 3 2 2" xfId="38937" xr:uid="{AC545C8B-DEA0-4397-A432-06E1220E6236}"/>
    <cellStyle name="Millares 3 5 2 4 3 3" xfId="28613" xr:uid="{E1AF6295-43D3-4081-B1AC-2314C3602A94}"/>
    <cellStyle name="Millares 3 5 2 4 4" xfId="13127" xr:uid="{77ED2294-4D50-4781-99C6-7AE3689BFA31}"/>
    <cellStyle name="Millares 3 5 2 4 4 2" xfId="33775" xr:uid="{FF8BCAFD-C194-433E-A71B-E0DB2B44B997}"/>
    <cellStyle name="Millares 3 5 2 4 5" xfId="23451" xr:uid="{2BC3D7F9-05B3-45FF-AE31-05E6E07A9F06}"/>
    <cellStyle name="Millares 3 5 2 5" xfId="4094" xr:uid="{809E829B-BC01-4826-9848-74D171505318}"/>
    <cellStyle name="Millares 3 5 2 5 2" xfId="9256" xr:uid="{E05A8F78-DADF-4B3C-8F5D-55BAA4A3847C}"/>
    <cellStyle name="Millares 3 5 2 5 2 2" xfId="19580" xr:uid="{208272F2-847D-4F87-9842-2D7A8BBC79FA}"/>
    <cellStyle name="Millares 3 5 2 5 2 2 2" xfId="40228" xr:uid="{C4C2674F-6BDF-4BAD-A675-AFC79D568E2F}"/>
    <cellStyle name="Millares 3 5 2 5 2 3" xfId="29904" xr:uid="{963F168C-A9AE-4560-9FF0-1569E014FBBB}"/>
    <cellStyle name="Millares 3 5 2 5 3" xfId="14418" xr:uid="{175ECB1B-1F93-4BE6-8B4B-A86BDE3205D5}"/>
    <cellStyle name="Millares 3 5 2 5 3 2" xfId="35066" xr:uid="{91196632-49D1-460F-A370-95AAA983FE0E}"/>
    <cellStyle name="Millares 3 5 2 5 4" xfId="24742" xr:uid="{287B15D2-6100-4375-817F-3FE2D28B9492}"/>
    <cellStyle name="Millares 3 5 2 6" xfId="6675" xr:uid="{64AC614F-135D-42B1-92FE-CB0ACE3F34D4}"/>
    <cellStyle name="Millares 3 5 2 6 2" xfId="16999" xr:uid="{77A0880C-830B-4B71-B366-496D1B15093A}"/>
    <cellStyle name="Millares 3 5 2 6 2 2" xfId="37647" xr:uid="{A9003B4F-9519-4377-87A8-E9F2C6CCCC8A}"/>
    <cellStyle name="Millares 3 5 2 6 3" xfId="27323" xr:uid="{B5F6B133-9F8B-493E-8EA9-FD2BA2736968}"/>
    <cellStyle name="Millares 3 5 2 7" xfId="11837" xr:uid="{B6169EFC-BA0B-4450-9900-D5D98B46CCDB}"/>
    <cellStyle name="Millares 3 5 2 7 2" xfId="32485" xr:uid="{746E233D-26DF-454D-92A3-BA4EA033A6C6}"/>
    <cellStyle name="Millares 3 5 2 8" xfId="22161" xr:uid="{F801196A-990E-4737-B826-CF28BCBD1B3F}"/>
    <cellStyle name="Millares 3 5 3" xfId="1139" xr:uid="{00000000-0005-0000-0000-0000A1060000}"/>
    <cellStyle name="Millares 3 5 3 2" xfId="2113" xr:uid="{00000000-0005-0000-0000-0000A2060000}"/>
    <cellStyle name="Millares 3 5 3 2 2" xfId="3450" xr:uid="{B25E6F95-462C-48C2-B7A2-E74E05FB39D0}"/>
    <cellStyle name="Millares 3 5 3 2 2 2" xfId="6031" xr:uid="{726BC582-007F-41DD-B1F6-924EBD821205}"/>
    <cellStyle name="Millares 3 5 3 2 2 2 2" xfId="11193" xr:uid="{78F18D61-C866-415A-856A-F86225DE08CF}"/>
    <cellStyle name="Millares 3 5 3 2 2 2 2 2" xfId="21517" xr:uid="{018AAE8E-196E-4C34-BA7F-847E363A4865}"/>
    <cellStyle name="Millares 3 5 3 2 2 2 2 2 2" xfId="42165" xr:uid="{64766B42-AECD-4DC0-B5D1-E49190DF5485}"/>
    <cellStyle name="Millares 3 5 3 2 2 2 2 3" xfId="31841" xr:uid="{2C1DC745-EB06-448B-AC64-A9D6BC88BBA1}"/>
    <cellStyle name="Millares 3 5 3 2 2 2 3" xfId="16355" xr:uid="{617D7E9F-3025-407E-88DF-79AFD3389039}"/>
    <cellStyle name="Millares 3 5 3 2 2 2 3 2" xfId="37003" xr:uid="{05228FE9-A6A7-4863-B999-7CBC220FFEEF}"/>
    <cellStyle name="Millares 3 5 3 2 2 2 4" xfId="26679" xr:uid="{057DC96C-BC4B-4D0D-BDFB-A2400CD86A8E}"/>
    <cellStyle name="Millares 3 5 3 2 2 3" xfId="8612" xr:uid="{1F1698BC-FBDD-4C3B-94BD-2F799AFAA37D}"/>
    <cellStyle name="Millares 3 5 3 2 2 3 2" xfId="18936" xr:uid="{70B1B16C-B0B4-4A60-B260-5A7861406FBC}"/>
    <cellStyle name="Millares 3 5 3 2 2 3 2 2" xfId="39584" xr:uid="{27507925-15FF-4A1A-A1BF-DDD3C99F2E6E}"/>
    <cellStyle name="Millares 3 5 3 2 2 3 3" xfId="29260" xr:uid="{C6CA8A98-FD62-42E3-AFCF-6CD2FD362529}"/>
    <cellStyle name="Millares 3 5 3 2 2 4" xfId="13774" xr:uid="{A51EF2CD-2B13-4D5C-9298-19918E1D5166}"/>
    <cellStyle name="Millares 3 5 3 2 2 4 2" xfId="34422" xr:uid="{F02F8294-7C5E-4835-A528-7596BD6778FF}"/>
    <cellStyle name="Millares 3 5 3 2 2 5" xfId="24098" xr:uid="{2015EA8C-8016-4752-B89E-270EBAFD036F}"/>
    <cellStyle name="Millares 3 5 3 2 3" xfId="4741" xr:uid="{455477BC-3D2E-466D-9FA3-88432B0E958C}"/>
    <cellStyle name="Millares 3 5 3 2 3 2" xfId="9903" xr:uid="{F8DAE906-4CA3-4080-8857-50413334B725}"/>
    <cellStyle name="Millares 3 5 3 2 3 2 2" xfId="20227" xr:uid="{3ACF999D-9717-4208-BB4E-1352EA5E5246}"/>
    <cellStyle name="Millares 3 5 3 2 3 2 2 2" xfId="40875" xr:uid="{35C7C05E-9A1A-4CDA-AF95-8EB58C8884A0}"/>
    <cellStyle name="Millares 3 5 3 2 3 2 3" xfId="30551" xr:uid="{89813FE1-819D-4320-816E-4F71BA4BE488}"/>
    <cellStyle name="Millares 3 5 3 2 3 3" xfId="15065" xr:uid="{115EA36A-05C4-401A-BA94-E2AC074D779F}"/>
    <cellStyle name="Millares 3 5 3 2 3 3 2" xfId="35713" xr:uid="{A996ED19-1B90-43DD-8C4F-681F855EC551}"/>
    <cellStyle name="Millares 3 5 3 2 3 4" xfId="25389" xr:uid="{13AEC28C-8635-416E-81AE-D0FD6027F2DD}"/>
    <cellStyle name="Millares 3 5 3 2 4" xfId="7322" xr:uid="{E20A0B36-9652-4DAB-B66A-2F49A2A06CDE}"/>
    <cellStyle name="Millares 3 5 3 2 4 2" xfId="17646" xr:uid="{55BDA2FE-BEC9-44BE-9871-42EBA00A1103}"/>
    <cellStyle name="Millares 3 5 3 2 4 2 2" xfId="38294" xr:uid="{EAB644E5-C850-4AEF-9D57-532A7AAF1999}"/>
    <cellStyle name="Millares 3 5 3 2 4 3" xfId="27970" xr:uid="{45DC31E1-55A5-40E5-A8C4-D246D88AA25C}"/>
    <cellStyle name="Millares 3 5 3 2 5" xfId="12484" xr:uid="{5F829F84-3F3E-442F-B6E5-E5821D2C9C74}"/>
    <cellStyle name="Millares 3 5 3 2 5 2" xfId="33132" xr:uid="{C8D51ADD-4017-4A85-A44A-CCB4203CAD39}"/>
    <cellStyle name="Millares 3 5 3 2 6" xfId="22808" xr:uid="{736684E7-0A63-4737-9F2A-B3D79C92EB99}"/>
    <cellStyle name="Millares 3 5 3 3" xfId="2805" xr:uid="{4702423D-0EF7-4644-B382-0A65A825FEA1}"/>
    <cellStyle name="Millares 3 5 3 3 2" xfId="5386" xr:uid="{1C5D27D0-2999-48EE-B67E-0BB6853251F3}"/>
    <cellStyle name="Millares 3 5 3 3 2 2" xfId="10548" xr:uid="{06B484AB-1AE6-489D-BD21-2A60DF1D6BB7}"/>
    <cellStyle name="Millares 3 5 3 3 2 2 2" xfId="20872" xr:uid="{78A62279-D967-4CD0-80A2-41F706EF4E46}"/>
    <cellStyle name="Millares 3 5 3 3 2 2 2 2" xfId="41520" xr:uid="{915BB39F-8E8F-4435-8D19-04EEFF95F04D}"/>
    <cellStyle name="Millares 3 5 3 3 2 2 3" xfId="31196" xr:uid="{0E4E7ACC-CEF6-4D83-94BE-22BCBB4DCC51}"/>
    <cellStyle name="Millares 3 5 3 3 2 3" xfId="15710" xr:uid="{809B4CDD-9444-49A9-BCCF-F06D4DC8923E}"/>
    <cellStyle name="Millares 3 5 3 3 2 3 2" xfId="36358" xr:uid="{597FB04D-621F-46E9-B29B-19DFB016BE7D}"/>
    <cellStyle name="Millares 3 5 3 3 2 4" xfId="26034" xr:uid="{96D6D889-693E-411E-9430-795209FACDEC}"/>
    <cellStyle name="Millares 3 5 3 3 3" xfId="7967" xr:uid="{8F511012-6EF6-4872-AE58-EDF8AFB55417}"/>
    <cellStyle name="Millares 3 5 3 3 3 2" xfId="18291" xr:uid="{953981A9-FD13-4EF9-9A8A-3DF87AC88E28}"/>
    <cellStyle name="Millares 3 5 3 3 3 2 2" xfId="38939" xr:uid="{1652AAE7-1E09-471C-8C29-325CD845565B}"/>
    <cellStyle name="Millares 3 5 3 3 3 3" xfId="28615" xr:uid="{23518651-2FD9-4D32-BA3C-0841CAB6B3E8}"/>
    <cellStyle name="Millares 3 5 3 3 4" xfId="13129" xr:uid="{4683D2D7-E738-486C-AE48-FB0C65036452}"/>
    <cellStyle name="Millares 3 5 3 3 4 2" xfId="33777" xr:uid="{4D045AF6-848B-4359-8C94-5B48C66873EF}"/>
    <cellStyle name="Millares 3 5 3 3 5" xfId="23453" xr:uid="{0D12B996-B8D3-4D1E-BFDF-285FE08C1C2C}"/>
    <cellStyle name="Millares 3 5 3 4" xfId="4096" xr:uid="{52DC7074-9A7A-4228-945F-74A59AD3591D}"/>
    <cellStyle name="Millares 3 5 3 4 2" xfId="9258" xr:uid="{AE44BC30-D5B6-4941-B562-FBA3D9D1B2A8}"/>
    <cellStyle name="Millares 3 5 3 4 2 2" xfId="19582" xr:uid="{F330CDBA-FF46-4A12-BC7A-9053B16D69EE}"/>
    <cellStyle name="Millares 3 5 3 4 2 2 2" xfId="40230" xr:uid="{E9EFB677-F223-46E0-823C-61C26C2DEA51}"/>
    <cellStyle name="Millares 3 5 3 4 2 3" xfId="29906" xr:uid="{865338BF-277A-4031-BC7E-E4DAB1576A42}"/>
    <cellStyle name="Millares 3 5 3 4 3" xfId="14420" xr:uid="{4FFA2632-AFA9-4466-8E96-D43139275318}"/>
    <cellStyle name="Millares 3 5 3 4 3 2" xfId="35068" xr:uid="{40AD16C3-1538-48DB-8716-F55F928ADFA1}"/>
    <cellStyle name="Millares 3 5 3 4 4" xfId="24744" xr:uid="{E29106A5-30EF-426F-B06F-DD74C294FDFA}"/>
    <cellStyle name="Millares 3 5 3 5" xfId="6677" xr:uid="{88562DEA-F4BF-4511-AC95-7E0C65CD21B5}"/>
    <cellStyle name="Millares 3 5 3 5 2" xfId="17001" xr:uid="{2E6499D1-E0C4-4BF0-B360-B77FF8B1DEAB}"/>
    <cellStyle name="Millares 3 5 3 5 2 2" xfId="37649" xr:uid="{78C2C3F8-91FD-4B34-B189-CC2F67DE0B80}"/>
    <cellStyle name="Millares 3 5 3 5 3" xfId="27325" xr:uid="{5331E259-A46F-4724-92A1-C95B50C2B8F1}"/>
    <cellStyle name="Millares 3 5 3 6" xfId="11839" xr:uid="{A14C2391-34B2-4001-AAC0-0C33CF482FE0}"/>
    <cellStyle name="Millares 3 5 3 6 2" xfId="32487" xr:uid="{6127D71D-6A54-46C3-BE43-55DFE6A16FF3}"/>
    <cellStyle name="Millares 3 5 3 7" xfId="22163" xr:uid="{39859D72-5DBB-4583-92E0-72C28074AF5C}"/>
    <cellStyle name="Millares 3 5 4" xfId="2110" xr:uid="{00000000-0005-0000-0000-0000A3060000}"/>
    <cellStyle name="Millares 3 5 4 2" xfId="3447" xr:uid="{C5C243E3-F004-4638-AC90-4D19D2448491}"/>
    <cellStyle name="Millares 3 5 4 2 2" xfId="6028" xr:uid="{350F28C2-94FC-4261-9183-DBE200CC4214}"/>
    <cellStyle name="Millares 3 5 4 2 2 2" xfId="11190" xr:uid="{308CA9F6-8BA0-45DC-AC23-A602A51D9870}"/>
    <cellStyle name="Millares 3 5 4 2 2 2 2" xfId="21514" xr:uid="{325CFEB5-0EAB-471D-A13B-D2826E5AE406}"/>
    <cellStyle name="Millares 3 5 4 2 2 2 2 2" xfId="42162" xr:uid="{472DA9B0-9CA1-4631-A11E-58DAABA4E836}"/>
    <cellStyle name="Millares 3 5 4 2 2 2 3" xfId="31838" xr:uid="{FB981BBC-62C1-4468-8F54-49307FC6742C}"/>
    <cellStyle name="Millares 3 5 4 2 2 3" xfId="16352" xr:uid="{B7B7E68B-6E0D-43DC-B7F5-5C87C9414872}"/>
    <cellStyle name="Millares 3 5 4 2 2 3 2" xfId="37000" xr:uid="{5E71B0D5-6E94-4428-A0BE-0D4E0DE260C6}"/>
    <cellStyle name="Millares 3 5 4 2 2 4" xfId="26676" xr:uid="{A6F58F63-F5BA-40C5-8D0F-F52D084C57DA}"/>
    <cellStyle name="Millares 3 5 4 2 3" xfId="8609" xr:uid="{95597CB2-B6AF-484D-A65F-D219EB6032B5}"/>
    <cellStyle name="Millares 3 5 4 2 3 2" xfId="18933" xr:uid="{F6A2D1C3-0CFD-441B-8B0F-F823B635C834}"/>
    <cellStyle name="Millares 3 5 4 2 3 2 2" xfId="39581" xr:uid="{FDD5F078-0CE6-4C07-87D9-A10F5AF8D44C}"/>
    <cellStyle name="Millares 3 5 4 2 3 3" xfId="29257" xr:uid="{439DAA5B-2F5D-46EA-AE2A-033899B31542}"/>
    <cellStyle name="Millares 3 5 4 2 4" xfId="13771" xr:uid="{839A58BA-31A1-401A-9088-9E69369EF52C}"/>
    <cellStyle name="Millares 3 5 4 2 4 2" xfId="34419" xr:uid="{A9C05D73-E844-4245-8DE6-5D1F9360CA92}"/>
    <cellStyle name="Millares 3 5 4 2 5" xfId="24095" xr:uid="{9BC42EEF-4630-477F-8315-47A0BB9E5F45}"/>
    <cellStyle name="Millares 3 5 4 3" xfId="4738" xr:uid="{7FF4CCAA-D2CC-4016-B356-A4516F46366A}"/>
    <cellStyle name="Millares 3 5 4 3 2" xfId="9900" xr:uid="{B91D1F16-4E68-41F3-BA1D-AEDB89B82BEB}"/>
    <cellStyle name="Millares 3 5 4 3 2 2" xfId="20224" xr:uid="{03DB55AA-7845-4DAB-ADBC-D03F2C9A1933}"/>
    <cellStyle name="Millares 3 5 4 3 2 2 2" xfId="40872" xr:uid="{F8E1BFA6-CFAC-4DCF-B95F-5FABB22DA5D2}"/>
    <cellStyle name="Millares 3 5 4 3 2 3" xfId="30548" xr:uid="{E3A37232-500E-4581-873A-733990C1FCBA}"/>
    <cellStyle name="Millares 3 5 4 3 3" xfId="15062" xr:uid="{EC4CCC27-FE18-415F-B41B-5B89FD81D4A5}"/>
    <cellStyle name="Millares 3 5 4 3 3 2" xfId="35710" xr:uid="{349C473A-B8E8-47D7-90E8-B81AD88793DA}"/>
    <cellStyle name="Millares 3 5 4 3 4" xfId="25386" xr:uid="{79B6233C-8245-416C-9885-6F1D6AA2A193}"/>
    <cellStyle name="Millares 3 5 4 4" xfId="7319" xr:uid="{AD354E24-5A24-482F-A449-380A51E2C3BD}"/>
    <cellStyle name="Millares 3 5 4 4 2" xfId="17643" xr:uid="{F3184236-9FEF-4EB6-89E4-E4AB24B9BAD6}"/>
    <cellStyle name="Millares 3 5 4 4 2 2" xfId="38291" xr:uid="{33911423-D545-43BC-BEA9-94BDCFD753C7}"/>
    <cellStyle name="Millares 3 5 4 4 3" xfId="27967" xr:uid="{AF163F6E-07D3-46A5-A6A2-E6166CE139D8}"/>
    <cellStyle name="Millares 3 5 4 5" xfId="12481" xr:uid="{F0CC4A80-B632-487A-964B-9FEF5CFF8DD2}"/>
    <cellStyle name="Millares 3 5 4 5 2" xfId="33129" xr:uid="{6ABB65E7-F4FB-48B2-946D-2CEB749B2808}"/>
    <cellStyle name="Millares 3 5 4 6" xfId="22805" xr:uid="{0ECECB4B-C742-494E-AD17-912E7918CE1E}"/>
    <cellStyle name="Millares 3 5 5" xfId="2802" xr:uid="{39779282-0A23-4D76-87A1-0C465FECD495}"/>
    <cellStyle name="Millares 3 5 5 2" xfId="5383" xr:uid="{5B8922FB-CDCC-4AED-B07D-30FD53FD9AED}"/>
    <cellStyle name="Millares 3 5 5 2 2" xfId="10545" xr:uid="{F178DF3F-2D9F-4CD1-91AA-2559AA0D6A96}"/>
    <cellStyle name="Millares 3 5 5 2 2 2" xfId="20869" xr:uid="{C936F87F-90A8-4257-8948-B6FAF3159391}"/>
    <cellStyle name="Millares 3 5 5 2 2 2 2" xfId="41517" xr:uid="{35BEC4D3-9DEB-4CAE-8B93-B5DE3DB2C148}"/>
    <cellStyle name="Millares 3 5 5 2 2 3" xfId="31193" xr:uid="{58B74DD8-F5B7-4D56-A5BD-C32AF6DE59E3}"/>
    <cellStyle name="Millares 3 5 5 2 3" xfId="15707" xr:uid="{F9E98A38-A701-4E11-8DE4-2A0932668A18}"/>
    <cellStyle name="Millares 3 5 5 2 3 2" xfId="36355" xr:uid="{2FF7B33D-9F6E-49C7-A0DB-8F8F4A2371FF}"/>
    <cellStyle name="Millares 3 5 5 2 4" xfId="26031" xr:uid="{48850593-F197-4541-90EE-E2539D65C383}"/>
    <cellStyle name="Millares 3 5 5 3" xfId="7964" xr:uid="{9B669BDD-FEDC-4D8B-AD34-54C8F6EB6F0A}"/>
    <cellStyle name="Millares 3 5 5 3 2" xfId="18288" xr:uid="{E6E183E4-5380-4C8A-9EA6-E28E8DC14F51}"/>
    <cellStyle name="Millares 3 5 5 3 2 2" xfId="38936" xr:uid="{13A22EC7-73FE-4527-9DF5-30C60A36B734}"/>
    <cellStyle name="Millares 3 5 5 3 3" xfId="28612" xr:uid="{5F77B641-21B5-43FA-8730-290E66562CC9}"/>
    <cellStyle name="Millares 3 5 5 4" xfId="13126" xr:uid="{CA08F46F-A589-4C9E-A627-340F1B41C28D}"/>
    <cellStyle name="Millares 3 5 5 4 2" xfId="33774" xr:uid="{95D97CAD-FCAB-4583-A385-4D780DFED007}"/>
    <cellStyle name="Millares 3 5 5 5" xfId="23450" xr:uid="{F062541D-C7F7-4D34-A132-327633DF5701}"/>
    <cellStyle name="Millares 3 5 6" xfId="4093" xr:uid="{D07EC0A6-E013-49E4-A609-777977437C5F}"/>
    <cellStyle name="Millares 3 5 6 2" xfId="9255" xr:uid="{E272FAFE-F832-49BA-BEA6-ADB07BF164C1}"/>
    <cellStyle name="Millares 3 5 6 2 2" xfId="19579" xr:uid="{CABA4208-E61D-4204-AA98-F4D5CEEE50FC}"/>
    <cellStyle name="Millares 3 5 6 2 2 2" xfId="40227" xr:uid="{D8A81F2D-1960-4CC2-9F11-F05BBDB2D9A1}"/>
    <cellStyle name="Millares 3 5 6 2 3" xfId="29903" xr:uid="{389D6A6E-BD1F-4A6A-BA21-1085DD064D98}"/>
    <cellStyle name="Millares 3 5 6 3" xfId="14417" xr:uid="{328B0612-D012-4F8C-BD2B-BC90C723BEA7}"/>
    <cellStyle name="Millares 3 5 6 3 2" xfId="35065" xr:uid="{6AD06183-E36B-4818-9C91-AD2DBE4D50BA}"/>
    <cellStyle name="Millares 3 5 6 4" xfId="24741" xr:uid="{91C48D93-159E-4978-AB85-2DC346311491}"/>
    <cellStyle name="Millares 3 5 7" xfId="6674" xr:uid="{A4544847-81B6-42AD-9FF8-BD1413E68C6B}"/>
    <cellStyle name="Millares 3 5 7 2" xfId="16998" xr:uid="{7DFE8E21-3FB1-4FA2-BAF0-045196165BB5}"/>
    <cellStyle name="Millares 3 5 7 2 2" xfId="37646" xr:uid="{AC9DB7F8-775F-49D1-98FD-6733931479DE}"/>
    <cellStyle name="Millares 3 5 7 3" xfId="27322" xr:uid="{4BA5AC20-0E66-4754-8361-5F99902407AC}"/>
    <cellStyle name="Millares 3 5 8" xfId="11836" xr:uid="{851F279D-6F4C-4A67-9B8F-D320CCEDB7BA}"/>
    <cellStyle name="Millares 3 5 8 2" xfId="32484" xr:uid="{E67700B2-917D-4A06-BCC4-CC08295DB05C}"/>
    <cellStyle name="Millares 3 5 9" xfId="22160" xr:uid="{E1D44B39-830C-4872-8B93-5D3C75B313DD}"/>
    <cellStyle name="Millares 3 6" xfId="1140" xr:uid="{00000000-0005-0000-0000-0000A4060000}"/>
    <cellStyle name="Millares 3 6 2" xfId="1141" xr:uid="{00000000-0005-0000-0000-0000A5060000}"/>
    <cellStyle name="Millares 3 6 2 2" xfId="2115" xr:uid="{00000000-0005-0000-0000-0000A6060000}"/>
    <cellStyle name="Millares 3 6 2 2 2" xfId="3452" xr:uid="{90798ED3-1C2D-41DA-A65B-B5845B98EB5F}"/>
    <cellStyle name="Millares 3 6 2 2 2 2" xfId="6033" xr:uid="{E94BC203-6852-41EF-8F0F-DBECBC5DD9E8}"/>
    <cellStyle name="Millares 3 6 2 2 2 2 2" xfId="11195" xr:uid="{600E2E3F-C212-4A6D-8DF5-F28CA34BF3B3}"/>
    <cellStyle name="Millares 3 6 2 2 2 2 2 2" xfId="21519" xr:uid="{3A5DC8E6-8601-406A-B805-5DF6B3D7F021}"/>
    <cellStyle name="Millares 3 6 2 2 2 2 2 2 2" xfId="42167" xr:uid="{775397BA-BC08-480D-BD53-B5D73BB26AF0}"/>
    <cellStyle name="Millares 3 6 2 2 2 2 2 3" xfId="31843" xr:uid="{A6A6B162-6E58-4D68-A922-675989E8B73A}"/>
    <cellStyle name="Millares 3 6 2 2 2 2 3" xfId="16357" xr:uid="{504CDA3E-6220-4131-B053-C26C4FFFBD83}"/>
    <cellStyle name="Millares 3 6 2 2 2 2 3 2" xfId="37005" xr:uid="{733B20CA-6DC3-495D-AA49-FCFB4197D3D3}"/>
    <cellStyle name="Millares 3 6 2 2 2 2 4" xfId="26681" xr:uid="{767DEB63-596F-4FD7-AAF9-59F337B071BB}"/>
    <cellStyle name="Millares 3 6 2 2 2 3" xfId="8614" xr:uid="{319B8BB1-4C31-4A1F-89F4-98CB8D46E3E0}"/>
    <cellStyle name="Millares 3 6 2 2 2 3 2" xfId="18938" xr:uid="{6939E728-76B8-4A11-9AB3-E83F1EE2F0EF}"/>
    <cellStyle name="Millares 3 6 2 2 2 3 2 2" xfId="39586" xr:uid="{8DAFE373-8705-403D-8AB5-1B78FF82ACA1}"/>
    <cellStyle name="Millares 3 6 2 2 2 3 3" xfId="29262" xr:uid="{AEC53FD1-0151-4DF9-911B-8B6894CA46F7}"/>
    <cellStyle name="Millares 3 6 2 2 2 4" xfId="13776" xr:uid="{C2411511-21D7-4CD7-8C0E-54159141A353}"/>
    <cellStyle name="Millares 3 6 2 2 2 4 2" xfId="34424" xr:uid="{227B8A9D-1FEE-468D-954A-D894D3FAF76B}"/>
    <cellStyle name="Millares 3 6 2 2 2 5" xfId="24100" xr:uid="{D375637A-3C5B-4AE7-8C17-CA43556118CC}"/>
    <cellStyle name="Millares 3 6 2 2 3" xfId="4743" xr:uid="{8B5D14B5-9569-4430-8A97-CBC72D6B3134}"/>
    <cellStyle name="Millares 3 6 2 2 3 2" xfId="9905" xr:uid="{F2D6B5AF-1B29-416C-A4F5-8BD33F95C71A}"/>
    <cellStyle name="Millares 3 6 2 2 3 2 2" xfId="20229" xr:uid="{8D562454-A81B-4B90-B7AD-4497693F7C05}"/>
    <cellStyle name="Millares 3 6 2 2 3 2 2 2" xfId="40877" xr:uid="{69A53E42-AE0C-42F3-9E7B-4742FADD0017}"/>
    <cellStyle name="Millares 3 6 2 2 3 2 3" xfId="30553" xr:uid="{19810484-24C2-4551-B23E-1E92CCFB97C4}"/>
    <cellStyle name="Millares 3 6 2 2 3 3" xfId="15067" xr:uid="{2143375F-FDC1-4455-A0AE-65D01F0A08D1}"/>
    <cellStyle name="Millares 3 6 2 2 3 3 2" xfId="35715" xr:uid="{17FFA2C8-F505-4DFE-AE0E-6D3052E24F55}"/>
    <cellStyle name="Millares 3 6 2 2 3 4" xfId="25391" xr:uid="{6831EBEE-36D9-476C-94E0-8FE87380B6BF}"/>
    <cellStyle name="Millares 3 6 2 2 4" xfId="7324" xr:uid="{D5A3B911-20BE-400B-B5BF-2FAF3F78F9D6}"/>
    <cellStyle name="Millares 3 6 2 2 4 2" xfId="17648" xr:uid="{4F3FCE41-0810-45D5-BEBB-6262435ED63B}"/>
    <cellStyle name="Millares 3 6 2 2 4 2 2" xfId="38296" xr:uid="{C14C619B-422B-476A-80D0-E4FD34D53B71}"/>
    <cellStyle name="Millares 3 6 2 2 4 3" xfId="27972" xr:uid="{96298F06-DFAE-42E5-99B4-1092FB95B278}"/>
    <cellStyle name="Millares 3 6 2 2 5" xfId="12486" xr:uid="{0E1E70CA-7A32-4C7F-AC5B-D57F55DE87FD}"/>
    <cellStyle name="Millares 3 6 2 2 5 2" xfId="33134" xr:uid="{B6309161-1B2E-4F58-806A-0CD3238CAFB0}"/>
    <cellStyle name="Millares 3 6 2 2 6" xfId="22810" xr:uid="{A3FCFEC4-D05C-4F6A-9C31-75E48D3F42D2}"/>
    <cellStyle name="Millares 3 6 2 3" xfId="2807" xr:uid="{4C83CB30-AE67-42F1-A7AE-AD864F765E4C}"/>
    <cellStyle name="Millares 3 6 2 3 2" xfId="5388" xr:uid="{2A0D1847-E417-4C5D-A614-205343976D34}"/>
    <cellStyle name="Millares 3 6 2 3 2 2" xfId="10550" xr:uid="{B8CCA655-905E-41AF-A626-D4D4D645CF55}"/>
    <cellStyle name="Millares 3 6 2 3 2 2 2" xfId="20874" xr:uid="{882AE4E6-BAB2-4E3B-A8C5-D3D5505B0940}"/>
    <cellStyle name="Millares 3 6 2 3 2 2 2 2" xfId="41522" xr:uid="{7E961CBF-D863-4BFB-B4B9-47634E3E950D}"/>
    <cellStyle name="Millares 3 6 2 3 2 2 3" xfId="31198" xr:uid="{03597ABE-5FAB-4A47-BA93-3ED2E6F436C4}"/>
    <cellStyle name="Millares 3 6 2 3 2 3" xfId="15712" xr:uid="{B699575E-5ACD-49A4-B65E-6A122C009755}"/>
    <cellStyle name="Millares 3 6 2 3 2 3 2" xfId="36360" xr:uid="{9CB7DD0D-565A-44CB-9B8D-68B649572AFF}"/>
    <cellStyle name="Millares 3 6 2 3 2 4" xfId="26036" xr:uid="{8FAC1CBB-1013-4C1B-9288-F7BFD5745196}"/>
    <cellStyle name="Millares 3 6 2 3 3" xfId="7969" xr:uid="{2593C248-4742-4368-B78A-84169E0C166A}"/>
    <cellStyle name="Millares 3 6 2 3 3 2" xfId="18293" xr:uid="{D0076D45-E86A-4ABF-A176-2C24E3744353}"/>
    <cellStyle name="Millares 3 6 2 3 3 2 2" xfId="38941" xr:uid="{CE3F8B05-F623-465C-9449-E31B7872E494}"/>
    <cellStyle name="Millares 3 6 2 3 3 3" xfId="28617" xr:uid="{E15E7DE0-0971-49F7-8E48-79B7C9D27A46}"/>
    <cellStyle name="Millares 3 6 2 3 4" xfId="13131" xr:uid="{4D7DC5E0-D83A-4493-B43B-69DDC7CB99B1}"/>
    <cellStyle name="Millares 3 6 2 3 4 2" xfId="33779" xr:uid="{16D1637E-2F4F-43D8-B9B1-21017E17E033}"/>
    <cellStyle name="Millares 3 6 2 3 5" xfId="23455" xr:uid="{08B1491D-FB4C-4108-847F-2430A85523E9}"/>
    <cellStyle name="Millares 3 6 2 4" xfId="4098" xr:uid="{4790B85D-D56A-4322-8A27-3AF0D41D625F}"/>
    <cellStyle name="Millares 3 6 2 4 2" xfId="9260" xr:uid="{62E2C574-FA8B-432F-9130-B261EB169A04}"/>
    <cellStyle name="Millares 3 6 2 4 2 2" xfId="19584" xr:uid="{1060B263-29CA-458F-A9C9-F9B838CADED0}"/>
    <cellStyle name="Millares 3 6 2 4 2 2 2" xfId="40232" xr:uid="{B9A330FD-3ADD-46DC-990D-273AB17FC5DD}"/>
    <cellStyle name="Millares 3 6 2 4 2 3" xfId="29908" xr:uid="{6F3FCB90-00B5-42BC-9B0D-2E3ACB35D3F8}"/>
    <cellStyle name="Millares 3 6 2 4 3" xfId="14422" xr:uid="{484E726F-C7D2-45B4-90C3-F95E68C053EE}"/>
    <cellStyle name="Millares 3 6 2 4 3 2" xfId="35070" xr:uid="{2D4C4F3C-A77F-48E2-A8F5-24DA1668432C}"/>
    <cellStyle name="Millares 3 6 2 4 4" xfId="24746" xr:uid="{FF277D09-7DEF-4189-B111-3B723C39BB02}"/>
    <cellStyle name="Millares 3 6 2 5" xfId="6679" xr:uid="{84EE8331-5302-412F-9DDA-784DB1FD0073}"/>
    <cellStyle name="Millares 3 6 2 5 2" xfId="17003" xr:uid="{96BE0CCA-7329-44C4-BA07-C60086ADB4BF}"/>
    <cellStyle name="Millares 3 6 2 5 2 2" xfId="37651" xr:uid="{E93CD532-D42E-43BE-9348-06D1E55764EA}"/>
    <cellStyle name="Millares 3 6 2 5 3" xfId="27327" xr:uid="{2FE58573-E886-4104-8AF8-0F674A46B326}"/>
    <cellStyle name="Millares 3 6 2 6" xfId="11841" xr:uid="{37849D0C-806D-48B6-8232-E2845F22DC54}"/>
    <cellStyle name="Millares 3 6 2 6 2" xfId="32489" xr:uid="{EF0059A5-0CDA-4F2F-9C70-1154652BF427}"/>
    <cellStyle name="Millares 3 6 2 7" xfId="22165" xr:uid="{984FC375-DE17-4596-8E25-2C3B83CD22E2}"/>
    <cellStyle name="Millares 3 6 3" xfId="2114" xr:uid="{00000000-0005-0000-0000-0000A7060000}"/>
    <cellStyle name="Millares 3 6 3 2" xfId="3451" xr:uid="{2C8F60FE-43CD-445C-B289-D6E91B291EE5}"/>
    <cellStyle name="Millares 3 6 3 2 2" xfId="6032" xr:uid="{264E6529-DA2A-4021-8224-8B05C2B13B20}"/>
    <cellStyle name="Millares 3 6 3 2 2 2" xfId="11194" xr:uid="{BC920A3F-AE6B-40BD-A72F-1ADC18EC54BA}"/>
    <cellStyle name="Millares 3 6 3 2 2 2 2" xfId="21518" xr:uid="{AE699F8B-BC23-4D84-91F1-C9F35F2ED103}"/>
    <cellStyle name="Millares 3 6 3 2 2 2 2 2" xfId="42166" xr:uid="{60761235-DB59-4A04-A38E-21DC2F7CA453}"/>
    <cellStyle name="Millares 3 6 3 2 2 2 3" xfId="31842" xr:uid="{EA56F056-522D-43BC-A8B1-0039FD5774A6}"/>
    <cellStyle name="Millares 3 6 3 2 2 3" xfId="16356" xr:uid="{7AC6FB61-01A8-4CC3-B257-88440168510F}"/>
    <cellStyle name="Millares 3 6 3 2 2 3 2" xfId="37004" xr:uid="{6122960F-0A59-4449-AC2D-0A9BE69F8977}"/>
    <cellStyle name="Millares 3 6 3 2 2 4" xfId="26680" xr:uid="{046907D2-7C42-4CA4-99D8-D2F8027A2B23}"/>
    <cellStyle name="Millares 3 6 3 2 3" xfId="8613" xr:uid="{A4CE3336-4C0C-45C4-8112-2E4DA5D09639}"/>
    <cellStyle name="Millares 3 6 3 2 3 2" xfId="18937" xr:uid="{DAFF983A-EFFC-49A8-8CEE-1AA93A1C7DBA}"/>
    <cellStyle name="Millares 3 6 3 2 3 2 2" xfId="39585" xr:uid="{38828D1A-51F2-41B0-9E59-C920B8A9B473}"/>
    <cellStyle name="Millares 3 6 3 2 3 3" xfId="29261" xr:uid="{7182D29C-1110-4914-BA62-823D0C9CF4F9}"/>
    <cellStyle name="Millares 3 6 3 2 4" xfId="13775" xr:uid="{A9458847-17C7-4455-8486-9DA4F418B2C1}"/>
    <cellStyle name="Millares 3 6 3 2 4 2" xfId="34423" xr:uid="{14068C54-43DA-474A-B671-F7144AECD6D2}"/>
    <cellStyle name="Millares 3 6 3 2 5" xfId="24099" xr:uid="{013739CD-CAA0-45AB-94FA-DF3F054415ED}"/>
    <cellStyle name="Millares 3 6 3 3" xfId="4742" xr:uid="{8EB1202F-07C2-4E7A-B712-AB670ED14FC0}"/>
    <cellStyle name="Millares 3 6 3 3 2" xfId="9904" xr:uid="{3B1FEACB-0B05-4497-9900-620D04035EBF}"/>
    <cellStyle name="Millares 3 6 3 3 2 2" xfId="20228" xr:uid="{80201330-095F-4463-93F4-9948D9A88430}"/>
    <cellStyle name="Millares 3 6 3 3 2 2 2" xfId="40876" xr:uid="{8BF99272-E06A-46AF-93D9-AED002E1ED54}"/>
    <cellStyle name="Millares 3 6 3 3 2 3" xfId="30552" xr:uid="{FEF2ADE8-C947-4F1A-8F13-3C76CC69E46E}"/>
    <cellStyle name="Millares 3 6 3 3 3" xfId="15066" xr:uid="{0CAAD6E6-BA22-4407-AA3A-E8A5A3CCBA90}"/>
    <cellStyle name="Millares 3 6 3 3 3 2" xfId="35714" xr:uid="{9F099E0B-22C3-4531-9063-42A3099F909D}"/>
    <cellStyle name="Millares 3 6 3 3 4" xfId="25390" xr:uid="{315A48C5-1A4A-427C-9001-975C58FF3553}"/>
    <cellStyle name="Millares 3 6 3 4" xfId="7323" xr:uid="{A300EBE7-7342-494C-BF5A-741992179B20}"/>
    <cellStyle name="Millares 3 6 3 4 2" xfId="17647" xr:uid="{04259B79-23A3-407B-8875-C11CE3BCFBF2}"/>
    <cellStyle name="Millares 3 6 3 4 2 2" xfId="38295" xr:uid="{D66F65F1-4015-4925-94BD-F26230C3DCE0}"/>
    <cellStyle name="Millares 3 6 3 4 3" xfId="27971" xr:uid="{FF6E460D-2C50-4687-9DB3-31E8BD7323B5}"/>
    <cellStyle name="Millares 3 6 3 5" xfId="12485" xr:uid="{4916B134-941D-4908-A6EA-D2D855D254F8}"/>
    <cellStyle name="Millares 3 6 3 5 2" xfId="33133" xr:uid="{205DEF40-77B2-4194-84A6-AE1AF40B37AC}"/>
    <cellStyle name="Millares 3 6 3 6" xfId="22809" xr:uid="{4381D595-87BC-4201-99E2-3E6BD8B82C9B}"/>
    <cellStyle name="Millares 3 6 4" xfId="2806" xr:uid="{987E8576-492E-4459-A691-5A4A08C1A69C}"/>
    <cellStyle name="Millares 3 6 4 2" xfId="5387" xr:uid="{C3D9A493-9E42-40E3-8E3D-0A4BE6716312}"/>
    <cellStyle name="Millares 3 6 4 2 2" xfId="10549" xr:uid="{7D63B51C-818F-49FC-A09E-2B47F1D66C30}"/>
    <cellStyle name="Millares 3 6 4 2 2 2" xfId="20873" xr:uid="{7251CE30-7C72-4B7B-B4A6-1DACD9EA60F5}"/>
    <cellStyle name="Millares 3 6 4 2 2 2 2" xfId="41521" xr:uid="{09C9B954-4E0E-47AD-A635-F250A39AC207}"/>
    <cellStyle name="Millares 3 6 4 2 2 3" xfId="31197" xr:uid="{7E56DFBB-5580-4567-BFD6-A820120E727F}"/>
    <cellStyle name="Millares 3 6 4 2 3" xfId="15711" xr:uid="{88D51759-5854-46A6-9649-1AED3D126BB9}"/>
    <cellStyle name="Millares 3 6 4 2 3 2" xfId="36359" xr:uid="{EB3EF0CC-2F79-4C70-A6CB-083E6A4E82AA}"/>
    <cellStyle name="Millares 3 6 4 2 4" xfId="26035" xr:uid="{FDBA2DD9-888F-44CD-9E16-22DDD4AAEE17}"/>
    <cellStyle name="Millares 3 6 4 3" xfId="7968" xr:uid="{463264CD-6160-488C-B3DC-BDBD9D69E2D7}"/>
    <cellStyle name="Millares 3 6 4 3 2" xfId="18292" xr:uid="{E1BF7B55-2C19-4EFD-AB59-75B65975D514}"/>
    <cellStyle name="Millares 3 6 4 3 2 2" xfId="38940" xr:uid="{26F096F8-73AE-4748-87B4-25B02E3B8FFE}"/>
    <cellStyle name="Millares 3 6 4 3 3" xfId="28616" xr:uid="{31C20E12-1287-4E22-94A6-4BB2A17A5232}"/>
    <cellStyle name="Millares 3 6 4 4" xfId="13130" xr:uid="{35E9D4AA-88D9-464B-9BB8-F3EB601BA453}"/>
    <cellStyle name="Millares 3 6 4 4 2" xfId="33778" xr:uid="{5872E2FC-2814-48D4-95ED-3100A9BB1C27}"/>
    <cellStyle name="Millares 3 6 4 5" xfId="23454" xr:uid="{AB623153-26BD-4D59-B708-E69D48AF789B}"/>
    <cellStyle name="Millares 3 6 5" xfId="4097" xr:uid="{AF924FCD-A613-4917-93D0-EB765F2810D6}"/>
    <cellStyle name="Millares 3 6 5 2" xfId="9259" xr:uid="{9A5552A9-804E-4911-BFDA-D6A28EC6344E}"/>
    <cellStyle name="Millares 3 6 5 2 2" xfId="19583" xr:uid="{4436F041-5378-4B34-8724-351C07ABC749}"/>
    <cellStyle name="Millares 3 6 5 2 2 2" xfId="40231" xr:uid="{4FED3F94-42B2-4FFC-831C-9D33021E2C75}"/>
    <cellStyle name="Millares 3 6 5 2 3" xfId="29907" xr:uid="{DE0E65A7-C972-40F3-902C-0B2BC8841004}"/>
    <cellStyle name="Millares 3 6 5 3" xfId="14421" xr:uid="{441CE493-5743-4E55-B4A3-69BF3B28B69F}"/>
    <cellStyle name="Millares 3 6 5 3 2" xfId="35069" xr:uid="{DCFA45FD-8B1F-4C85-B426-CEA607A9545B}"/>
    <cellStyle name="Millares 3 6 5 4" xfId="24745" xr:uid="{E3F654D2-6381-4B27-A727-E92863302681}"/>
    <cellStyle name="Millares 3 6 6" xfId="6678" xr:uid="{05020737-970E-405D-825B-0AB4176EB773}"/>
    <cellStyle name="Millares 3 6 6 2" xfId="17002" xr:uid="{74593109-283A-49E2-B89A-DF4FD0E2837D}"/>
    <cellStyle name="Millares 3 6 6 2 2" xfId="37650" xr:uid="{A6B91056-BECF-403F-92D4-9C2DE9851A78}"/>
    <cellStyle name="Millares 3 6 6 3" xfId="27326" xr:uid="{D4BA92C1-B4A5-45A9-9E6B-B2674BA12EFD}"/>
    <cellStyle name="Millares 3 6 7" xfId="11840" xr:uid="{3C65F617-54F4-44EB-8D33-964DBF64B0A3}"/>
    <cellStyle name="Millares 3 6 7 2" xfId="32488" xr:uid="{047BD3C9-7BDD-4E6C-AD8C-C41956215669}"/>
    <cellStyle name="Millares 3 6 8" xfId="22164" xr:uid="{73B93BE2-7961-48BF-9423-689DB2564A46}"/>
    <cellStyle name="Millares 3 7" xfId="1142" xr:uid="{00000000-0005-0000-0000-0000A8060000}"/>
    <cellStyle name="Millares 3 7 2" xfId="1143" xr:uid="{00000000-0005-0000-0000-0000A9060000}"/>
    <cellStyle name="Millares 3 7 2 2" xfId="2117" xr:uid="{00000000-0005-0000-0000-0000AA060000}"/>
    <cellStyle name="Millares 3 7 2 2 2" xfId="3454" xr:uid="{E268AABC-3D06-4BBF-8B2D-F0E3383BEAC0}"/>
    <cellStyle name="Millares 3 7 2 2 2 2" xfId="6035" xr:uid="{321B04E9-D24C-4F18-9198-B6CFCF2EF678}"/>
    <cellStyle name="Millares 3 7 2 2 2 2 2" xfId="11197" xr:uid="{819721C2-7A6E-4EBC-AF60-04DFA4BF304E}"/>
    <cellStyle name="Millares 3 7 2 2 2 2 2 2" xfId="21521" xr:uid="{6C8ECF51-1B3A-425C-9B4E-8DBE8F53F57C}"/>
    <cellStyle name="Millares 3 7 2 2 2 2 2 2 2" xfId="42169" xr:uid="{DD244AB6-6F78-4A85-9F85-F8B0FC1EED78}"/>
    <cellStyle name="Millares 3 7 2 2 2 2 2 3" xfId="31845" xr:uid="{7BEE66FC-E681-4DFF-A09E-EF9D0236C767}"/>
    <cellStyle name="Millares 3 7 2 2 2 2 3" xfId="16359" xr:uid="{57914F66-74AF-4A20-887F-4F1A463222D2}"/>
    <cellStyle name="Millares 3 7 2 2 2 2 3 2" xfId="37007" xr:uid="{0FCB0A2F-6380-4FE2-B32C-420D9D8886FD}"/>
    <cellStyle name="Millares 3 7 2 2 2 2 4" xfId="26683" xr:uid="{A0CF1DF8-792C-40B9-B99A-2D59452CD8C8}"/>
    <cellStyle name="Millares 3 7 2 2 2 3" xfId="8616" xr:uid="{51C2B27C-EA30-4C70-827F-BCCD48EF032F}"/>
    <cellStyle name="Millares 3 7 2 2 2 3 2" xfId="18940" xr:uid="{94BDC62E-1E7E-4B19-BDC9-BC6EDC2B818A}"/>
    <cellStyle name="Millares 3 7 2 2 2 3 2 2" xfId="39588" xr:uid="{71F4F90A-0FE4-4D23-A7C3-D75F3F4482AE}"/>
    <cellStyle name="Millares 3 7 2 2 2 3 3" xfId="29264" xr:uid="{6AA861DD-85F7-4453-A1B7-80A41960C232}"/>
    <cellStyle name="Millares 3 7 2 2 2 4" xfId="13778" xr:uid="{FE8AFE89-34D3-4CFA-B959-59502A755188}"/>
    <cellStyle name="Millares 3 7 2 2 2 4 2" xfId="34426" xr:uid="{549161A7-346E-4D4D-90A2-4E7BBE130490}"/>
    <cellStyle name="Millares 3 7 2 2 2 5" xfId="24102" xr:uid="{98D6F7A1-FD36-485D-9199-2FDB58E57624}"/>
    <cellStyle name="Millares 3 7 2 2 3" xfId="4745" xr:uid="{63CDEBBE-714E-4C1C-9194-C4B8E19CD18D}"/>
    <cellStyle name="Millares 3 7 2 2 3 2" xfId="9907" xr:uid="{CEFD2937-8445-4E99-A023-02623BFFB718}"/>
    <cellStyle name="Millares 3 7 2 2 3 2 2" xfId="20231" xr:uid="{27F4EC98-7AE3-494A-9666-7EB35363173A}"/>
    <cellStyle name="Millares 3 7 2 2 3 2 2 2" xfId="40879" xr:uid="{2F83EA36-3227-4FE1-B431-B0F9E2765793}"/>
    <cellStyle name="Millares 3 7 2 2 3 2 3" xfId="30555" xr:uid="{FD73B89D-BC01-47BB-9564-74BB5D3055D5}"/>
    <cellStyle name="Millares 3 7 2 2 3 3" xfId="15069" xr:uid="{28AA00EC-500A-42BB-809D-4C5E6B192D1F}"/>
    <cellStyle name="Millares 3 7 2 2 3 3 2" xfId="35717" xr:uid="{B919EF27-0B0C-42A6-81CC-4BFA2DC98663}"/>
    <cellStyle name="Millares 3 7 2 2 3 4" xfId="25393" xr:uid="{F84785EA-46B2-406B-9F16-A23152CC112E}"/>
    <cellStyle name="Millares 3 7 2 2 4" xfId="7326" xr:uid="{6F5B883A-A885-47C0-A627-B841597A5573}"/>
    <cellStyle name="Millares 3 7 2 2 4 2" xfId="17650" xr:uid="{4FAAFFE4-C6CA-4F45-A55E-37BC887F0EC3}"/>
    <cellStyle name="Millares 3 7 2 2 4 2 2" xfId="38298" xr:uid="{4355CE93-43D2-4518-B7EE-3AF3FEF528CD}"/>
    <cellStyle name="Millares 3 7 2 2 4 3" xfId="27974" xr:uid="{DB0CFC54-74E5-4F79-9C9C-158DABEE1C0A}"/>
    <cellStyle name="Millares 3 7 2 2 5" xfId="12488" xr:uid="{B3FD1130-FEE7-4972-AAE8-DCE6798D0703}"/>
    <cellStyle name="Millares 3 7 2 2 5 2" xfId="33136" xr:uid="{077ACE8B-C031-42CC-9FDF-BA7EC3961F9B}"/>
    <cellStyle name="Millares 3 7 2 2 6" xfId="22812" xr:uid="{DCAED300-26AE-4B63-9A3C-780FB3386B5C}"/>
    <cellStyle name="Millares 3 7 2 3" xfId="2809" xr:uid="{EFC5D0E6-FBB2-4D0D-960F-FAE2B7F89D49}"/>
    <cellStyle name="Millares 3 7 2 3 2" xfId="5390" xr:uid="{69F51F94-D7BE-429F-AD22-9E30A8145729}"/>
    <cellStyle name="Millares 3 7 2 3 2 2" xfId="10552" xr:uid="{3C9F02E4-E385-4502-90D8-1F334339FEB8}"/>
    <cellStyle name="Millares 3 7 2 3 2 2 2" xfId="20876" xr:uid="{4053130C-8224-4AEA-B9B1-6536BFE066CB}"/>
    <cellStyle name="Millares 3 7 2 3 2 2 2 2" xfId="41524" xr:uid="{F9864CEF-03ED-43E6-88AB-D12BBE97A516}"/>
    <cellStyle name="Millares 3 7 2 3 2 2 3" xfId="31200" xr:uid="{E1501073-34CE-4051-832B-80EDE93D292D}"/>
    <cellStyle name="Millares 3 7 2 3 2 3" xfId="15714" xr:uid="{D85C9CB2-39E6-4CF8-BF84-AFD3A8CB8D43}"/>
    <cellStyle name="Millares 3 7 2 3 2 3 2" xfId="36362" xr:uid="{CA639FD2-6DC4-41F9-9136-5395AB28548A}"/>
    <cellStyle name="Millares 3 7 2 3 2 4" xfId="26038" xr:uid="{85B2FA5F-4DB7-4F44-AD7D-665A7E356380}"/>
    <cellStyle name="Millares 3 7 2 3 3" xfId="7971" xr:uid="{EEC8F2EE-07C8-44D4-A034-BADF9EA5129A}"/>
    <cellStyle name="Millares 3 7 2 3 3 2" xfId="18295" xr:uid="{47F24854-6DB9-4CF5-A6C4-754E3FE8C288}"/>
    <cellStyle name="Millares 3 7 2 3 3 2 2" xfId="38943" xr:uid="{CC46EC4D-EC02-4CCD-B39E-DFD06E7E0192}"/>
    <cellStyle name="Millares 3 7 2 3 3 3" xfId="28619" xr:uid="{7ABE664B-A3C8-4465-9648-5645D040CB58}"/>
    <cellStyle name="Millares 3 7 2 3 4" xfId="13133" xr:uid="{E174BD7E-28D3-4D08-9410-51ACEFA2135A}"/>
    <cellStyle name="Millares 3 7 2 3 4 2" xfId="33781" xr:uid="{BDA35046-852F-464A-B241-49C4CD643D6A}"/>
    <cellStyle name="Millares 3 7 2 3 5" xfId="23457" xr:uid="{1EAE14F3-F017-4C5D-A8BF-B5B5CB3317DB}"/>
    <cellStyle name="Millares 3 7 2 4" xfId="4100" xr:uid="{0CCF4360-98AA-4184-8F85-9CE56FF5171E}"/>
    <cellStyle name="Millares 3 7 2 4 2" xfId="9262" xr:uid="{A36FFA37-0C6D-415C-8042-9E21B974BD0A}"/>
    <cellStyle name="Millares 3 7 2 4 2 2" xfId="19586" xr:uid="{89801656-EC60-4F5C-B5BC-24D4F7CA087A}"/>
    <cellStyle name="Millares 3 7 2 4 2 2 2" xfId="40234" xr:uid="{EDA50612-7E90-4A7B-972E-D45901861F33}"/>
    <cellStyle name="Millares 3 7 2 4 2 3" xfId="29910" xr:uid="{AC8E20E5-5311-4713-AAC6-7EAA1B102B6B}"/>
    <cellStyle name="Millares 3 7 2 4 3" xfId="14424" xr:uid="{AF074108-DB7A-4515-A4B5-3ABD519EC57C}"/>
    <cellStyle name="Millares 3 7 2 4 3 2" xfId="35072" xr:uid="{5E1F2969-0C78-4193-BE30-A05F246FE1D4}"/>
    <cellStyle name="Millares 3 7 2 4 4" xfId="24748" xr:uid="{F241191C-7F6C-4502-9F6F-78630C231F2C}"/>
    <cellStyle name="Millares 3 7 2 5" xfId="6681" xr:uid="{D67E517E-3B31-433E-9BC0-341DB85D87A3}"/>
    <cellStyle name="Millares 3 7 2 5 2" xfId="17005" xr:uid="{EE99637F-EDEC-42B1-BFAE-0560CEC70943}"/>
    <cellStyle name="Millares 3 7 2 5 2 2" xfId="37653" xr:uid="{806CC016-AB76-4C66-8FE5-5BF72890380C}"/>
    <cellStyle name="Millares 3 7 2 5 3" xfId="27329" xr:uid="{99240ABD-2570-4C23-863C-F766FE192832}"/>
    <cellStyle name="Millares 3 7 2 6" xfId="11843" xr:uid="{514CFA02-9F9D-4703-BAF8-29FA3C8E203A}"/>
    <cellStyle name="Millares 3 7 2 6 2" xfId="32491" xr:uid="{AEC66A9A-A525-45AC-96E9-2C79DDA4EDBE}"/>
    <cellStyle name="Millares 3 7 2 7" xfId="22167" xr:uid="{A3A5FC9F-EEFA-428B-95B3-9A1E64A1254C}"/>
    <cellStyle name="Millares 3 7 3" xfId="2116" xr:uid="{00000000-0005-0000-0000-0000AB060000}"/>
    <cellStyle name="Millares 3 7 3 2" xfId="3453" xr:uid="{7802B293-E7B0-47E8-94F3-37499583CBE6}"/>
    <cellStyle name="Millares 3 7 3 2 2" xfId="6034" xr:uid="{1CC9007F-437D-41F9-B0FA-406F925A50BC}"/>
    <cellStyle name="Millares 3 7 3 2 2 2" xfId="11196" xr:uid="{A6EF0B84-5EC0-47D4-8BF9-6E91E87091EA}"/>
    <cellStyle name="Millares 3 7 3 2 2 2 2" xfId="21520" xr:uid="{3C3469F5-6D8F-41BA-93AE-974295FA6C57}"/>
    <cellStyle name="Millares 3 7 3 2 2 2 2 2" xfId="42168" xr:uid="{6FBBD8F1-F96C-4EEB-8982-9B7C1718A11B}"/>
    <cellStyle name="Millares 3 7 3 2 2 2 3" xfId="31844" xr:uid="{83F55A7C-3E57-4FCF-9C6B-5FB14A243490}"/>
    <cellStyle name="Millares 3 7 3 2 2 3" xfId="16358" xr:uid="{EA7802D8-92D3-415D-9F52-93EE584A3727}"/>
    <cellStyle name="Millares 3 7 3 2 2 3 2" xfId="37006" xr:uid="{E35CC301-BB3D-4BD7-AAA8-38CA8362005C}"/>
    <cellStyle name="Millares 3 7 3 2 2 4" xfId="26682" xr:uid="{BEEF34E6-2E06-434C-AA7A-D3114DF88E6C}"/>
    <cellStyle name="Millares 3 7 3 2 3" xfId="8615" xr:uid="{845846F2-EA81-4DF9-8CBB-7CA968BD0492}"/>
    <cellStyle name="Millares 3 7 3 2 3 2" xfId="18939" xr:uid="{F576623D-4ABF-4B8B-AFD3-3BFFFCFD3B2F}"/>
    <cellStyle name="Millares 3 7 3 2 3 2 2" xfId="39587" xr:uid="{C1626295-0B0E-4184-85DF-C0903BC67B66}"/>
    <cellStyle name="Millares 3 7 3 2 3 3" xfId="29263" xr:uid="{89F1755D-0859-4367-A8B5-274275D50BF6}"/>
    <cellStyle name="Millares 3 7 3 2 4" xfId="13777" xr:uid="{81BDE7BC-E7E6-44B4-ACFF-3B1C255B51A6}"/>
    <cellStyle name="Millares 3 7 3 2 4 2" xfId="34425" xr:uid="{81E81356-1880-49D1-87AA-05FDE121859E}"/>
    <cellStyle name="Millares 3 7 3 2 5" xfId="24101" xr:uid="{D51B0FF3-A7EE-413B-A2AC-2757E1CEE04A}"/>
    <cellStyle name="Millares 3 7 3 3" xfId="4744" xr:uid="{08FC6DED-422D-43DD-9E87-803BBE910B67}"/>
    <cellStyle name="Millares 3 7 3 3 2" xfId="9906" xr:uid="{2AB09F46-65C4-467A-8E8E-4E74A17488EA}"/>
    <cellStyle name="Millares 3 7 3 3 2 2" xfId="20230" xr:uid="{E6CE0DCC-601B-4A41-90C3-5FDC2BB2F991}"/>
    <cellStyle name="Millares 3 7 3 3 2 2 2" xfId="40878" xr:uid="{6B7DA751-A5DC-4B09-B643-BB929A309BE2}"/>
    <cellStyle name="Millares 3 7 3 3 2 3" xfId="30554" xr:uid="{74805B37-3030-4DE1-90C7-B4AD7E4BE0E6}"/>
    <cellStyle name="Millares 3 7 3 3 3" xfId="15068" xr:uid="{551488F6-BB2A-40C6-B962-F963ABD56054}"/>
    <cellStyle name="Millares 3 7 3 3 3 2" xfId="35716" xr:uid="{404D152C-80DF-4BF7-9DE4-944D59F7BFD9}"/>
    <cellStyle name="Millares 3 7 3 3 4" xfId="25392" xr:uid="{377705C8-EC56-4C1B-BB3B-23A221086098}"/>
    <cellStyle name="Millares 3 7 3 4" xfId="7325" xr:uid="{FD7AB087-8389-4A79-84FE-5EA80D27A8A3}"/>
    <cellStyle name="Millares 3 7 3 4 2" xfId="17649" xr:uid="{5F5D3A93-9BE6-4A4D-845A-84A415BE1D20}"/>
    <cellStyle name="Millares 3 7 3 4 2 2" xfId="38297" xr:uid="{871E06D7-AD2A-4FC8-BE31-A8C0DA06A605}"/>
    <cellStyle name="Millares 3 7 3 4 3" xfId="27973" xr:uid="{65B59B6C-DDC6-47F3-A2AE-9154A9BAECD2}"/>
    <cellStyle name="Millares 3 7 3 5" xfId="12487" xr:uid="{89C2A204-8D2F-4F14-8E09-4161BE334952}"/>
    <cellStyle name="Millares 3 7 3 5 2" xfId="33135" xr:uid="{42142E95-919D-4326-AD9F-27FAEDCC2650}"/>
    <cellStyle name="Millares 3 7 3 6" xfId="22811" xr:uid="{41824CA7-C068-4DC7-9E20-6C4470D86819}"/>
    <cellStyle name="Millares 3 7 4" xfId="2808" xr:uid="{47795EE5-6546-4695-8E69-F133CB10D914}"/>
    <cellStyle name="Millares 3 7 4 2" xfId="5389" xr:uid="{3082FC3A-7441-468D-9EAE-6EE5C43B54E8}"/>
    <cellStyle name="Millares 3 7 4 2 2" xfId="10551" xr:uid="{C92AFC9C-4E1C-47B5-B279-B6FFAF0F81E2}"/>
    <cellStyle name="Millares 3 7 4 2 2 2" xfId="20875" xr:uid="{8D0A5837-AD65-4551-B813-A70DA1F0B41D}"/>
    <cellStyle name="Millares 3 7 4 2 2 2 2" xfId="41523" xr:uid="{C557678A-DD1E-4A96-BDD8-C47DAC1125C0}"/>
    <cellStyle name="Millares 3 7 4 2 2 3" xfId="31199" xr:uid="{FE544CF8-E4C7-4662-BC3F-038442CADF75}"/>
    <cellStyle name="Millares 3 7 4 2 3" xfId="15713" xr:uid="{32297532-C75A-4E6F-B971-1E9A62AC5A99}"/>
    <cellStyle name="Millares 3 7 4 2 3 2" xfId="36361" xr:uid="{83E172FA-2D11-4186-80AA-0FC8D472BCAF}"/>
    <cellStyle name="Millares 3 7 4 2 4" xfId="26037" xr:uid="{8215CA83-4278-4EB0-95E4-DF5714531A6B}"/>
    <cellStyle name="Millares 3 7 4 3" xfId="7970" xr:uid="{444F718A-1667-4458-9D31-FD9771A39BBD}"/>
    <cellStyle name="Millares 3 7 4 3 2" xfId="18294" xr:uid="{C3A79077-0F96-4B88-9063-8FA06F82A80A}"/>
    <cellStyle name="Millares 3 7 4 3 2 2" xfId="38942" xr:uid="{4F01B902-6A64-4CE9-9F69-0393BCC8A6B7}"/>
    <cellStyle name="Millares 3 7 4 3 3" xfId="28618" xr:uid="{44324818-5414-42D4-A6E0-D789D9D182FB}"/>
    <cellStyle name="Millares 3 7 4 4" xfId="13132" xr:uid="{3BDE769E-C11C-442D-9D52-660320E4256C}"/>
    <cellStyle name="Millares 3 7 4 4 2" xfId="33780" xr:uid="{BDE8DC93-4321-4898-8100-AF97867C4C65}"/>
    <cellStyle name="Millares 3 7 4 5" xfId="23456" xr:uid="{6B4D78A9-3920-4D57-A8B5-D413E1E9228A}"/>
    <cellStyle name="Millares 3 7 5" xfId="4099" xr:uid="{3DC4F67B-3DC7-42B0-ABEF-C10FDA8D4B35}"/>
    <cellStyle name="Millares 3 7 5 2" xfId="9261" xr:uid="{DB9AC255-63B5-49AC-88F5-A03894BD962D}"/>
    <cellStyle name="Millares 3 7 5 2 2" xfId="19585" xr:uid="{70FF9E18-B9C9-4259-B5E8-DCD1B3691A32}"/>
    <cellStyle name="Millares 3 7 5 2 2 2" xfId="40233" xr:uid="{21806C08-3784-4154-91C2-92E54573B63D}"/>
    <cellStyle name="Millares 3 7 5 2 3" xfId="29909" xr:uid="{40224883-EA2D-4604-8D52-D6001FBF9183}"/>
    <cellStyle name="Millares 3 7 5 3" xfId="14423" xr:uid="{0C14C134-7DAF-445A-8130-59B17A5A7C39}"/>
    <cellStyle name="Millares 3 7 5 3 2" xfId="35071" xr:uid="{32268135-A482-4D24-B52C-E97296E3FDE7}"/>
    <cellStyle name="Millares 3 7 5 4" xfId="24747" xr:uid="{A284D69C-DB9C-42D5-B8C1-956AEC85656C}"/>
    <cellStyle name="Millares 3 7 6" xfId="6680" xr:uid="{845696FE-F384-41D1-ABFD-E9817263E38E}"/>
    <cellStyle name="Millares 3 7 6 2" xfId="17004" xr:uid="{5164C5D3-139B-4345-9379-AA4D92917D65}"/>
    <cellStyle name="Millares 3 7 6 2 2" xfId="37652" xr:uid="{83447C99-096D-4033-827B-0C6B2ABE1435}"/>
    <cellStyle name="Millares 3 7 6 3" xfId="27328" xr:uid="{9A5D844C-855A-421A-BD81-01F18B66FEA8}"/>
    <cellStyle name="Millares 3 7 7" xfId="11842" xr:uid="{A9F31B19-6DE1-4585-A1D3-06C723A35A0C}"/>
    <cellStyle name="Millares 3 7 7 2" xfId="32490" xr:uid="{DAE68D7A-580B-48C8-A6FA-335560E72444}"/>
    <cellStyle name="Millares 3 7 8" xfId="22166" xr:uid="{16FAF7F8-3781-4134-A6A8-DA0A66A52CDE}"/>
    <cellStyle name="Millares 3 8" xfId="1144" xr:uid="{00000000-0005-0000-0000-0000AC060000}"/>
    <cellStyle name="Millares 3 8 2" xfId="2118" xr:uid="{00000000-0005-0000-0000-0000AD060000}"/>
    <cellStyle name="Millares 3 8 2 2" xfId="3455" xr:uid="{290BAF0C-A491-4968-9ABE-38C2D63A236A}"/>
    <cellStyle name="Millares 3 8 2 2 2" xfId="6036" xr:uid="{3B3EA8B3-C1E5-4E60-BDD3-640EC37A43B5}"/>
    <cellStyle name="Millares 3 8 2 2 2 2" xfId="11198" xr:uid="{42A35A73-A59C-4C26-A135-BB4FABC5D203}"/>
    <cellStyle name="Millares 3 8 2 2 2 2 2" xfId="21522" xr:uid="{9D21EF7A-2C06-4EFA-B2C7-7D943E994E92}"/>
    <cellStyle name="Millares 3 8 2 2 2 2 2 2" xfId="42170" xr:uid="{8B49CAA9-87D2-4BB5-9D91-6CCC45D9EF74}"/>
    <cellStyle name="Millares 3 8 2 2 2 2 3" xfId="31846" xr:uid="{468A2013-E501-4E1F-B4B0-9E51D10CE3CB}"/>
    <cellStyle name="Millares 3 8 2 2 2 3" xfId="16360" xr:uid="{2986BAD4-1F61-4999-8427-23553AEC1AE2}"/>
    <cellStyle name="Millares 3 8 2 2 2 3 2" xfId="37008" xr:uid="{D93813F5-8B32-4BF2-AAF5-983445D2C599}"/>
    <cellStyle name="Millares 3 8 2 2 2 4" xfId="26684" xr:uid="{3C0E278A-CA9C-43DF-9439-523F70EA3117}"/>
    <cellStyle name="Millares 3 8 2 2 3" xfId="8617" xr:uid="{31F35488-99CA-4781-AA9A-1A3781677D65}"/>
    <cellStyle name="Millares 3 8 2 2 3 2" xfId="18941" xr:uid="{2EB05B88-4CF1-425D-8070-81AA8235CECB}"/>
    <cellStyle name="Millares 3 8 2 2 3 2 2" xfId="39589" xr:uid="{FC1A67DF-3508-403D-ACE9-29D4E7A33B7F}"/>
    <cellStyle name="Millares 3 8 2 2 3 3" xfId="29265" xr:uid="{06AB2EFF-6024-4C1E-8F66-BF4676E2E657}"/>
    <cellStyle name="Millares 3 8 2 2 4" xfId="13779" xr:uid="{876ACAF2-B41A-4395-9585-9284FE9BC000}"/>
    <cellStyle name="Millares 3 8 2 2 4 2" xfId="34427" xr:uid="{014362DE-EF85-40DE-BC57-24192D6EBDC1}"/>
    <cellStyle name="Millares 3 8 2 2 5" xfId="24103" xr:uid="{1E7A2E08-1D0A-41AB-B2D9-A0962A92BAF5}"/>
    <cellStyle name="Millares 3 8 2 3" xfId="4746" xr:uid="{9190885C-DD70-427E-8BFE-D00858065E48}"/>
    <cellStyle name="Millares 3 8 2 3 2" xfId="9908" xr:uid="{5DBAAF63-2890-4A22-AAF0-F4266BC0DD12}"/>
    <cellStyle name="Millares 3 8 2 3 2 2" xfId="20232" xr:uid="{8E9BB71F-656D-47EF-96BB-C16D24E9C969}"/>
    <cellStyle name="Millares 3 8 2 3 2 2 2" xfId="40880" xr:uid="{EECB8D04-A11C-4161-B27D-5BC7BCB67A79}"/>
    <cellStyle name="Millares 3 8 2 3 2 3" xfId="30556" xr:uid="{709E6509-FB72-413A-BD86-D0739AB72B75}"/>
    <cellStyle name="Millares 3 8 2 3 3" xfId="15070" xr:uid="{98F0083D-F639-41F5-ACAE-E9DBE22B70F1}"/>
    <cellStyle name="Millares 3 8 2 3 3 2" xfId="35718" xr:uid="{26633EAF-7B32-4937-820A-338722C86603}"/>
    <cellStyle name="Millares 3 8 2 3 4" xfId="25394" xr:uid="{09E189EC-4249-44C8-83F8-DBD2BF878DF3}"/>
    <cellStyle name="Millares 3 8 2 4" xfId="7327" xr:uid="{35FC346C-19C2-4505-9E55-405642F8F157}"/>
    <cellStyle name="Millares 3 8 2 4 2" xfId="17651" xr:uid="{62C4AC16-84B5-4528-B6D1-1F2819B593E7}"/>
    <cellStyle name="Millares 3 8 2 4 2 2" xfId="38299" xr:uid="{556DC0C6-B008-4AF3-BD40-4EADE8330940}"/>
    <cellStyle name="Millares 3 8 2 4 3" xfId="27975" xr:uid="{C8572073-5C4A-4E43-BB05-FDEC79623B12}"/>
    <cellStyle name="Millares 3 8 2 5" xfId="12489" xr:uid="{D4CB4729-345B-437E-A7C1-D5D8E9DBE485}"/>
    <cellStyle name="Millares 3 8 2 5 2" xfId="33137" xr:uid="{B694FCCE-F134-4A55-B056-9CC2E41DB3B5}"/>
    <cellStyle name="Millares 3 8 2 6" xfId="22813" xr:uid="{4A8EB9A9-2727-4E87-9343-5CB4B47E4433}"/>
    <cellStyle name="Millares 3 8 3" xfId="2810" xr:uid="{0A566B5E-B4BC-4794-898A-5551D0E4B199}"/>
    <cellStyle name="Millares 3 8 3 2" xfId="5391" xr:uid="{9826D0BC-F9DA-40BB-9DF4-F154E757C769}"/>
    <cellStyle name="Millares 3 8 3 2 2" xfId="10553" xr:uid="{1F876AA1-4DBA-4725-9787-A2189313402B}"/>
    <cellStyle name="Millares 3 8 3 2 2 2" xfId="20877" xr:uid="{D9821193-8377-4442-B74C-1AE4A07CB5E6}"/>
    <cellStyle name="Millares 3 8 3 2 2 2 2" xfId="41525" xr:uid="{B7D05812-EBDC-4B13-98BD-76EBF41AAA14}"/>
    <cellStyle name="Millares 3 8 3 2 2 3" xfId="31201" xr:uid="{40079572-CBF7-427B-B654-E5334FC955D2}"/>
    <cellStyle name="Millares 3 8 3 2 3" xfId="15715" xr:uid="{1F94DFF0-9E8A-438D-925D-60FAC3FD9EAD}"/>
    <cellStyle name="Millares 3 8 3 2 3 2" xfId="36363" xr:uid="{561F92D2-6DEB-4ED4-87B2-F73C95F4452D}"/>
    <cellStyle name="Millares 3 8 3 2 4" xfId="26039" xr:uid="{48DDA48F-5A4E-4443-8BE8-6968DEEF7596}"/>
    <cellStyle name="Millares 3 8 3 3" xfId="7972" xr:uid="{D438BA3A-C1AB-436E-834E-1435CFB362E8}"/>
    <cellStyle name="Millares 3 8 3 3 2" xfId="18296" xr:uid="{280C80F3-8FD1-4914-AD50-9DAF586FAAF6}"/>
    <cellStyle name="Millares 3 8 3 3 2 2" xfId="38944" xr:uid="{C4A1B6F9-FC5E-4F08-8F4C-E7D485FE754B}"/>
    <cellStyle name="Millares 3 8 3 3 3" xfId="28620" xr:uid="{FD2F977B-1FC1-45F9-B3FB-67260C7C4986}"/>
    <cellStyle name="Millares 3 8 3 4" xfId="13134" xr:uid="{B61009D9-1A1F-4685-81C7-0FA68D330E50}"/>
    <cellStyle name="Millares 3 8 3 4 2" xfId="33782" xr:uid="{99D33DFE-6B94-4C8F-A3FC-03B978A823F3}"/>
    <cellStyle name="Millares 3 8 3 5" xfId="23458" xr:uid="{F1783F40-47F2-4DB2-A92E-3B4B1D057BBB}"/>
    <cellStyle name="Millares 3 8 4" xfId="4101" xr:uid="{29AF8312-7AA0-4EA2-A01A-898C523BA216}"/>
    <cellStyle name="Millares 3 8 4 2" xfId="9263" xr:uid="{D12FACC6-1E62-4BDF-8942-5765A5D5941F}"/>
    <cellStyle name="Millares 3 8 4 2 2" xfId="19587" xr:uid="{D3594272-6E88-40D4-BAD3-C0AB9B0D5D3A}"/>
    <cellStyle name="Millares 3 8 4 2 2 2" xfId="40235" xr:uid="{CE45EA96-4CB8-4A2A-98D3-C694BA17D940}"/>
    <cellStyle name="Millares 3 8 4 2 3" xfId="29911" xr:uid="{9552EE93-4EEC-47C9-B2E4-826A8BE08647}"/>
    <cellStyle name="Millares 3 8 4 3" xfId="14425" xr:uid="{002BA20F-11AD-47E7-8648-23BF55C7CD6D}"/>
    <cellStyle name="Millares 3 8 4 3 2" xfId="35073" xr:uid="{9EF971BE-1CA3-42BE-84B3-BADFEED82B2F}"/>
    <cellStyle name="Millares 3 8 4 4" xfId="24749" xr:uid="{0973123F-F977-4BEB-8E79-356D7D49EA5B}"/>
    <cellStyle name="Millares 3 8 5" xfId="6682" xr:uid="{F6CC5C5D-0BFD-4060-A1EF-BE6221265726}"/>
    <cellStyle name="Millares 3 8 5 2" xfId="17006" xr:uid="{08CED3C6-372E-404D-A1A6-74AB03E58B55}"/>
    <cellStyle name="Millares 3 8 5 2 2" xfId="37654" xr:uid="{17AC304A-05A4-4B17-9895-97FC7B0E1982}"/>
    <cellStyle name="Millares 3 8 5 3" xfId="27330" xr:uid="{F816BD82-FE20-4A72-9A38-8312B7DEE7DB}"/>
    <cellStyle name="Millares 3 8 6" xfId="11844" xr:uid="{CE6F8298-CF9B-47AA-BB4A-698AE2FE6F70}"/>
    <cellStyle name="Millares 3 8 6 2" xfId="32492" xr:uid="{7B566E26-BB31-496B-814E-ED06601B1FE9}"/>
    <cellStyle name="Millares 3 8 7" xfId="22168" xr:uid="{D8A1D19D-FD1C-45C9-9F60-0114F1630F97}"/>
    <cellStyle name="Millares 3 9" xfId="2039" xr:uid="{00000000-0005-0000-0000-0000AE060000}"/>
    <cellStyle name="Millares 3 9 2" xfId="3376" xr:uid="{51EADBE9-A8C8-47EF-AE5F-76AE87FD82E2}"/>
    <cellStyle name="Millares 3 9 2 2" xfId="5957" xr:uid="{07DBEE13-94EA-421A-AF81-F31455CA3E34}"/>
    <cellStyle name="Millares 3 9 2 2 2" xfId="11119" xr:uid="{E5C2C389-49C4-42D4-BCD3-9D286650CB97}"/>
    <cellStyle name="Millares 3 9 2 2 2 2" xfId="21443" xr:uid="{D04265C0-C315-4C3F-8AF7-B3A10F680070}"/>
    <cellStyle name="Millares 3 9 2 2 2 2 2" xfId="42091" xr:uid="{78357C32-755F-4615-9C76-2C4A2106AC70}"/>
    <cellStyle name="Millares 3 9 2 2 2 3" xfId="31767" xr:uid="{C15CD5DF-60CC-423F-8317-6E75EB090F0B}"/>
    <cellStyle name="Millares 3 9 2 2 3" xfId="16281" xr:uid="{73BACA6C-0FA2-4989-8336-0C156BAF59DD}"/>
    <cellStyle name="Millares 3 9 2 2 3 2" xfId="36929" xr:uid="{3C6C71E0-BDF7-43CA-8874-0A7BB96BE7F7}"/>
    <cellStyle name="Millares 3 9 2 2 4" xfId="26605" xr:uid="{D14007E9-E2B7-466D-B799-F107C019A6BF}"/>
    <cellStyle name="Millares 3 9 2 3" xfId="8538" xr:uid="{C2F33EA6-8DDE-48C9-9B03-CF30CC40EB4A}"/>
    <cellStyle name="Millares 3 9 2 3 2" xfId="18862" xr:uid="{A75CCBFB-1B13-45AA-A332-F73FDA790796}"/>
    <cellStyle name="Millares 3 9 2 3 2 2" xfId="39510" xr:uid="{A28CA9A6-D32A-4166-B02C-0FC73C8F3892}"/>
    <cellStyle name="Millares 3 9 2 3 3" xfId="29186" xr:uid="{C3683472-DC15-4C44-BF6A-9FC5F36FFF31}"/>
    <cellStyle name="Millares 3 9 2 4" xfId="13700" xr:uid="{F9603C5D-02E7-4E8F-A100-6E99FC7CB551}"/>
    <cellStyle name="Millares 3 9 2 4 2" xfId="34348" xr:uid="{600038B1-3E8A-46CA-9848-1A43C0E9237B}"/>
    <cellStyle name="Millares 3 9 2 5" xfId="24024" xr:uid="{B998219E-E69B-4B31-9593-DBC966496105}"/>
    <cellStyle name="Millares 3 9 3" xfId="4667" xr:uid="{2F4A5D72-2DFB-4DDC-9E4A-48B868BD154F}"/>
    <cellStyle name="Millares 3 9 3 2" xfId="9829" xr:uid="{816D9DE0-5F41-44CD-8EC5-0B7F40EA4AE0}"/>
    <cellStyle name="Millares 3 9 3 2 2" xfId="20153" xr:uid="{72D6C011-4E4B-4373-871B-389B9098D17A}"/>
    <cellStyle name="Millares 3 9 3 2 2 2" xfId="40801" xr:uid="{5E51DF74-0A37-45A2-A138-909F8573FA7E}"/>
    <cellStyle name="Millares 3 9 3 2 3" xfId="30477" xr:uid="{B1EFE040-9326-4ED2-94C7-A2D737D49CFB}"/>
    <cellStyle name="Millares 3 9 3 3" xfId="14991" xr:uid="{34381B18-E8D1-4BE3-A9BA-08BA8B4B26AB}"/>
    <cellStyle name="Millares 3 9 3 3 2" xfId="35639" xr:uid="{35F12FF2-A8C3-4F0D-8858-2F3D9DB8034A}"/>
    <cellStyle name="Millares 3 9 3 4" xfId="25315" xr:uid="{819F67E2-092D-4E28-9F7E-526102F8D671}"/>
    <cellStyle name="Millares 3 9 4" xfId="7248" xr:uid="{25930E60-62F8-475F-BDA8-512108724655}"/>
    <cellStyle name="Millares 3 9 4 2" xfId="17572" xr:uid="{670D826C-9C29-4791-938D-27C96C4B6C35}"/>
    <cellStyle name="Millares 3 9 4 2 2" xfId="38220" xr:uid="{166067FF-4E86-4CA8-BB53-916B173ED380}"/>
    <cellStyle name="Millares 3 9 4 3" xfId="27896" xr:uid="{9C1431CB-A07F-4854-9ABB-CDF02CF3FD4D}"/>
    <cellStyle name="Millares 3 9 5" xfId="12410" xr:uid="{669BA060-9D12-4FFE-9D43-43CB15F3E9D5}"/>
    <cellStyle name="Millares 3 9 5 2" xfId="33058" xr:uid="{67178A4E-D5CB-4CCF-95EA-006BC026AC6F}"/>
    <cellStyle name="Millares 3 9 6" xfId="22734" xr:uid="{9C4DFB61-4631-4CDF-AB3E-66F5A3658698}"/>
    <cellStyle name="Millares 4" xfId="1145" xr:uid="{00000000-0005-0000-0000-0000AF060000}"/>
    <cellStyle name="Millares 4 10" xfId="4102" xr:uid="{5A5D7F1D-B24B-44C4-A047-9CA9D36BA58E}"/>
    <cellStyle name="Millares 4 10 2" xfId="9264" xr:uid="{289A726A-2065-48A1-8882-BDAAAC45580E}"/>
    <cellStyle name="Millares 4 10 2 2" xfId="19588" xr:uid="{B6B1E7B5-325B-42C3-80BF-D2C4B0037B4C}"/>
    <cellStyle name="Millares 4 10 2 2 2" xfId="40236" xr:uid="{B44E2656-4FCB-4FE9-BD6C-3D8DB00E7E84}"/>
    <cellStyle name="Millares 4 10 2 3" xfId="29912" xr:uid="{988EAA66-9B5A-4906-9A91-E29ACED84315}"/>
    <cellStyle name="Millares 4 10 3" xfId="14426" xr:uid="{2F0889E8-CD7E-4A67-83A2-4FBA5B47BC08}"/>
    <cellStyle name="Millares 4 10 3 2" xfId="35074" xr:uid="{D360A149-008A-4A24-AF40-C2A5E8FA6116}"/>
    <cellStyle name="Millares 4 10 4" xfId="24750" xr:uid="{9D07576A-7E84-4704-B66D-3B74DD27B58B}"/>
    <cellStyle name="Millares 4 11" xfId="6683" xr:uid="{95517541-0922-4B9B-A648-CCE975179245}"/>
    <cellStyle name="Millares 4 11 2" xfId="17007" xr:uid="{B60EE37C-DB78-4EEB-922C-30151D376B10}"/>
    <cellStyle name="Millares 4 11 2 2" xfId="37655" xr:uid="{A0532681-DDE9-4334-ACF1-B9E5D905BB34}"/>
    <cellStyle name="Millares 4 11 3" xfId="27331" xr:uid="{A4700230-6175-4FB6-B37B-E7D5E8CB7F11}"/>
    <cellStyle name="Millares 4 12" xfId="11845" xr:uid="{0CC3F05F-3B32-435D-B559-9A6C5F9A0094}"/>
    <cellStyle name="Millares 4 12 2" xfId="32493" xr:uid="{5ADA5A5A-1122-46DD-AC60-4D12E98E2AA7}"/>
    <cellStyle name="Millares 4 13" xfId="22169" xr:uid="{538C068D-0E0C-47D6-9D3F-A3ED5514135B}"/>
    <cellStyle name="Millares 4 2" xfId="1146" xr:uid="{00000000-0005-0000-0000-0000B0060000}"/>
    <cellStyle name="Millares 4 2 10" xfId="6684" xr:uid="{AEB0ABCC-DD31-4E34-89A2-098F1E77D7C0}"/>
    <cellStyle name="Millares 4 2 10 2" xfId="17008" xr:uid="{2448A3CD-9CA1-472D-81D6-57DEBACDD9D0}"/>
    <cellStyle name="Millares 4 2 10 2 2" xfId="37656" xr:uid="{1B891C06-DD28-4929-94E9-A640D44CA2B1}"/>
    <cellStyle name="Millares 4 2 10 3" xfId="27332" xr:uid="{6FE7AB2D-3A4F-4624-89D9-242705E31830}"/>
    <cellStyle name="Millares 4 2 11" xfId="11846" xr:uid="{B0D6880A-A558-4C97-94BB-F330ACB17878}"/>
    <cellStyle name="Millares 4 2 11 2" xfId="32494" xr:uid="{43667FFD-8F25-4C7F-8B6C-4C559629CC2D}"/>
    <cellStyle name="Millares 4 2 12" xfId="22170" xr:uid="{8B939D47-F7F0-4ECB-B1BC-2E93614D0BF8}"/>
    <cellStyle name="Millares 4 2 2" xfId="1147" xr:uid="{00000000-0005-0000-0000-0000B1060000}"/>
    <cellStyle name="Millares 4 2 2 10" xfId="11847" xr:uid="{4EECE53B-39B0-42F8-B1D5-EB99ABBC5E1A}"/>
    <cellStyle name="Millares 4 2 2 10 2" xfId="32495" xr:uid="{B3D9F355-C143-4B3D-BDD5-9D9B5D900368}"/>
    <cellStyle name="Millares 4 2 2 11" xfId="22171" xr:uid="{13B44AB4-B45A-4FB4-8F1A-65404D5ADF97}"/>
    <cellStyle name="Millares 4 2 2 2" xfId="1148" xr:uid="{00000000-0005-0000-0000-0000B2060000}"/>
    <cellStyle name="Millares 4 2 2 2 2" xfId="1149" xr:uid="{00000000-0005-0000-0000-0000B3060000}"/>
    <cellStyle name="Millares 4 2 2 2 2 2" xfId="1150" xr:uid="{00000000-0005-0000-0000-0000B4060000}"/>
    <cellStyle name="Millares 4 2 2 2 2 2 2" xfId="2124" xr:uid="{00000000-0005-0000-0000-0000B5060000}"/>
    <cellStyle name="Millares 4 2 2 2 2 2 2 2" xfId="3461" xr:uid="{D33E7E62-5BE5-4A14-88D8-2E76F8A83477}"/>
    <cellStyle name="Millares 4 2 2 2 2 2 2 2 2" xfId="6042" xr:uid="{96BE4251-C3D9-491F-A6C0-28591CA79A44}"/>
    <cellStyle name="Millares 4 2 2 2 2 2 2 2 2 2" xfId="11204" xr:uid="{766770AC-3A03-4A8A-A9D8-46646B523728}"/>
    <cellStyle name="Millares 4 2 2 2 2 2 2 2 2 2 2" xfId="21528" xr:uid="{7A07A010-C0D3-4AC2-93EE-4989A99B286E}"/>
    <cellStyle name="Millares 4 2 2 2 2 2 2 2 2 2 2 2" xfId="42176" xr:uid="{DEB35D1B-5634-4043-B91D-23ABA523110D}"/>
    <cellStyle name="Millares 4 2 2 2 2 2 2 2 2 2 3" xfId="31852" xr:uid="{4CB07681-0C45-458D-A8CB-101A809D18B5}"/>
    <cellStyle name="Millares 4 2 2 2 2 2 2 2 2 3" xfId="16366" xr:uid="{6A40FFD9-3368-4702-874A-AFA74885613D}"/>
    <cellStyle name="Millares 4 2 2 2 2 2 2 2 2 3 2" xfId="37014" xr:uid="{1CF2A9E7-2748-468B-9848-92D8CF25B8BF}"/>
    <cellStyle name="Millares 4 2 2 2 2 2 2 2 2 4" xfId="26690" xr:uid="{4685839A-F11E-43CC-98F7-2B79A6B3BF93}"/>
    <cellStyle name="Millares 4 2 2 2 2 2 2 2 3" xfId="8623" xr:uid="{28AB8FEC-6CC2-46D9-B6EB-99879ABBA7F1}"/>
    <cellStyle name="Millares 4 2 2 2 2 2 2 2 3 2" xfId="18947" xr:uid="{8E712CDA-A780-4AE3-A548-49318511EB57}"/>
    <cellStyle name="Millares 4 2 2 2 2 2 2 2 3 2 2" xfId="39595" xr:uid="{4AD59605-F9FB-405F-8557-9981B297E772}"/>
    <cellStyle name="Millares 4 2 2 2 2 2 2 2 3 3" xfId="29271" xr:uid="{F65E82B9-AB53-4E81-97AE-BD4F0FA7BF8E}"/>
    <cellStyle name="Millares 4 2 2 2 2 2 2 2 4" xfId="13785" xr:uid="{448716CE-2D55-4D14-AC8A-D3A60554D28E}"/>
    <cellStyle name="Millares 4 2 2 2 2 2 2 2 4 2" xfId="34433" xr:uid="{D2ABFA16-8957-4A18-BB71-5BA3BD009B93}"/>
    <cellStyle name="Millares 4 2 2 2 2 2 2 2 5" xfId="24109" xr:uid="{4805822F-3956-4AC4-B3F9-778851DD2E5F}"/>
    <cellStyle name="Millares 4 2 2 2 2 2 2 3" xfId="4752" xr:uid="{A59BDEE7-BB8C-41F4-9CAE-50D483FD5161}"/>
    <cellStyle name="Millares 4 2 2 2 2 2 2 3 2" xfId="9914" xr:uid="{C773AF66-98DA-4BB7-BB4C-0BEE3C30D436}"/>
    <cellStyle name="Millares 4 2 2 2 2 2 2 3 2 2" xfId="20238" xr:uid="{35AFA34C-1D4B-41CB-8D5F-30DA7E81AE79}"/>
    <cellStyle name="Millares 4 2 2 2 2 2 2 3 2 2 2" xfId="40886" xr:uid="{90A33B0D-9823-4267-BA29-34FF4222F295}"/>
    <cellStyle name="Millares 4 2 2 2 2 2 2 3 2 3" xfId="30562" xr:uid="{A2FAE7FF-F3D0-4FCD-BE3F-D546486B8BF9}"/>
    <cellStyle name="Millares 4 2 2 2 2 2 2 3 3" xfId="15076" xr:uid="{4153D04C-0C39-46FC-B63F-01F630AFD2D9}"/>
    <cellStyle name="Millares 4 2 2 2 2 2 2 3 3 2" xfId="35724" xr:uid="{AE10F63F-3856-411A-AE93-8C53DF616461}"/>
    <cellStyle name="Millares 4 2 2 2 2 2 2 3 4" xfId="25400" xr:uid="{23C70ACB-F33E-4DF5-9B2E-DED0C8BB7A55}"/>
    <cellStyle name="Millares 4 2 2 2 2 2 2 4" xfId="7333" xr:uid="{C469F0C9-9546-47B9-9A3C-9DDD2E8B6393}"/>
    <cellStyle name="Millares 4 2 2 2 2 2 2 4 2" xfId="17657" xr:uid="{B6416862-8ED1-4F52-BE51-2E9CCB8259E5}"/>
    <cellStyle name="Millares 4 2 2 2 2 2 2 4 2 2" xfId="38305" xr:uid="{A7ED8B9A-4E3B-4FF6-8075-AFD1F853A477}"/>
    <cellStyle name="Millares 4 2 2 2 2 2 2 4 3" xfId="27981" xr:uid="{F3E0EB4C-C44F-4E1F-BA29-0BA48FCBAA66}"/>
    <cellStyle name="Millares 4 2 2 2 2 2 2 5" xfId="12495" xr:uid="{A9B7362E-A639-43E9-B342-56CDBB14097E}"/>
    <cellStyle name="Millares 4 2 2 2 2 2 2 5 2" xfId="33143" xr:uid="{67DB4ED5-83CF-4165-8DFE-ECF128995A4F}"/>
    <cellStyle name="Millares 4 2 2 2 2 2 2 6" xfId="22819" xr:uid="{6F455637-DB14-4375-B349-4E450A93E337}"/>
    <cellStyle name="Millares 4 2 2 2 2 2 3" xfId="2816" xr:uid="{58402553-7EA1-4D27-9948-B25D7E222609}"/>
    <cellStyle name="Millares 4 2 2 2 2 2 3 2" xfId="5397" xr:uid="{94F288EA-3787-46A8-945D-BC3746B1D934}"/>
    <cellStyle name="Millares 4 2 2 2 2 2 3 2 2" xfId="10559" xr:uid="{66A1D733-96D9-4AA7-94D1-81FF50ABA40C}"/>
    <cellStyle name="Millares 4 2 2 2 2 2 3 2 2 2" xfId="20883" xr:uid="{9842738D-582C-4B04-92DE-D9593CC10C40}"/>
    <cellStyle name="Millares 4 2 2 2 2 2 3 2 2 2 2" xfId="41531" xr:uid="{24C4A0CE-3FB5-419F-AC1B-EAD0ABB9923F}"/>
    <cellStyle name="Millares 4 2 2 2 2 2 3 2 2 3" xfId="31207" xr:uid="{A926F6CC-0684-451A-8075-9BF6356FD577}"/>
    <cellStyle name="Millares 4 2 2 2 2 2 3 2 3" xfId="15721" xr:uid="{FF9176D1-2A88-4D69-8BE9-0763DDA3E6AC}"/>
    <cellStyle name="Millares 4 2 2 2 2 2 3 2 3 2" xfId="36369" xr:uid="{32FA5232-C065-42DE-A446-7BE689C5D343}"/>
    <cellStyle name="Millares 4 2 2 2 2 2 3 2 4" xfId="26045" xr:uid="{731166CA-CA93-4CC3-8B61-720D4D136D34}"/>
    <cellStyle name="Millares 4 2 2 2 2 2 3 3" xfId="7978" xr:uid="{7476386B-52C3-4978-A415-CDA0BFB92177}"/>
    <cellStyle name="Millares 4 2 2 2 2 2 3 3 2" xfId="18302" xr:uid="{252CB53F-3174-4BBB-A82A-06C908D7972B}"/>
    <cellStyle name="Millares 4 2 2 2 2 2 3 3 2 2" xfId="38950" xr:uid="{BFA1A0B3-B9E1-4154-81E7-AF8F545C993B}"/>
    <cellStyle name="Millares 4 2 2 2 2 2 3 3 3" xfId="28626" xr:uid="{E6496DFC-9804-4F46-84A9-34A86EA19E36}"/>
    <cellStyle name="Millares 4 2 2 2 2 2 3 4" xfId="13140" xr:uid="{242AAE76-5034-4249-8AD9-E4A1E8F650F6}"/>
    <cellStyle name="Millares 4 2 2 2 2 2 3 4 2" xfId="33788" xr:uid="{5C53AE00-DCAB-4CE5-8CD1-F2C8DFE1962A}"/>
    <cellStyle name="Millares 4 2 2 2 2 2 3 5" xfId="23464" xr:uid="{373CB68E-8E84-4E43-8AB1-386808DBE474}"/>
    <cellStyle name="Millares 4 2 2 2 2 2 4" xfId="4107" xr:uid="{FAF19731-6977-4DA9-809A-6DC56EEEF864}"/>
    <cellStyle name="Millares 4 2 2 2 2 2 4 2" xfId="9269" xr:uid="{7E04644F-96B3-4631-9C35-0CF6459EEBD8}"/>
    <cellStyle name="Millares 4 2 2 2 2 2 4 2 2" xfId="19593" xr:uid="{64CB268F-1811-4BA1-A19D-A8C64EB72153}"/>
    <cellStyle name="Millares 4 2 2 2 2 2 4 2 2 2" xfId="40241" xr:uid="{28026294-4AC8-4E30-9461-6128F03E9541}"/>
    <cellStyle name="Millares 4 2 2 2 2 2 4 2 3" xfId="29917" xr:uid="{1FCC852B-77B0-49F6-AD77-8E8C5AE6ABE8}"/>
    <cellStyle name="Millares 4 2 2 2 2 2 4 3" xfId="14431" xr:uid="{95B760C8-4352-4821-AA3A-F79E25549D50}"/>
    <cellStyle name="Millares 4 2 2 2 2 2 4 3 2" xfId="35079" xr:uid="{1A0CDF27-F2CE-4408-AAA7-6A4486E5ABA9}"/>
    <cellStyle name="Millares 4 2 2 2 2 2 4 4" xfId="24755" xr:uid="{8E1E7BC3-A961-459A-9C62-F0124B0D3DDB}"/>
    <cellStyle name="Millares 4 2 2 2 2 2 5" xfId="6688" xr:uid="{034453BC-ADC4-4F09-A459-B9B5D37043ED}"/>
    <cellStyle name="Millares 4 2 2 2 2 2 5 2" xfId="17012" xr:uid="{D1E19AE8-CAE0-4C60-B719-35C0633ECB22}"/>
    <cellStyle name="Millares 4 2 2 2 2 2 5 2 2" xfId="37660" xr:uid="{A0E8C8E5-3930-4F91-BAF9-9B2E620592E5}"/>
    <cellStyle name="Millares 4 2 2 2 2 2 5 3" xfId="27336" xr:uid="{12A6A108-C301-4260-A056-7AFC83A6ADFE}"/>
    <cellStyle name="Millares 4 2 2 2 2 2 6" xfId="11850" xr:uid="{044C3008-2FB3-4FB8-9622-E2D568A99E70}"/>
    <cellStyle name="Millares 4 2 2 2 2 2 6 2" xfId="32498" xr:uid="{BED25DEB-ABE1-45E7-B501-93B27D91545A}"/>
    <cellStyle name="Millares 4 2 2 2 2 2 7" xfId="22174" xr:uid="{BA72F45F-BA5A-43DE-BCCD-6A3403A9C35C}"/>
    <cellStyle name="Millares 4 2 2 2 2 3" xfId="2123" xr:uid="{00000000-0005-0000-0000-0000B6060000}"/>
    <cellStyle name="Millares 4 2 2 2 2 3 2" xfId="3460" xr:uid="{1B0A0905-B711-42CC-9026-294AD53A8703}"/>
    <cellStyle name="Millares 4 2 2 2 2 3 2 2" xfId="6041" xr:uid="{F8DF9EFB-007F-4B1B-B466-6453217D817E}"/>
    <cellStyle name="Millares 4 2 2 2 2 3 2 2 2" xfId="11203" xr:uid="{CEC13C4E-1FEA-4C0A-9DBF-3338E1F84804}"/>
    <cellStyle name="Millares 4 2 2 2 2 3 2 2 2 2" xfId="21527" xr:uid="{4DDBAAE6-3F3D-496C-826D-1C85B02361C7}"/>
    <cellStyle name="Millares 4 2 2 2 2 3 2 2 2 2 2" xfId="42175" xr:uid="{82A5FF27-A279-4101-ADEF-99B48E95FE70}"/>
    <cellStyle name="Millares 4 2 2 2 2 3 2 2 2 3" xfId="31851" xr:uid="{F9D31C2A-5C5C-4652-B5CA-D0226D0433B6}"/>
    <cellStyle name="Millares 4 2 2 2 2 3 2 2 3" xfId="16365" xr:uid="{ECEEDC4B-F238-4425-86AB-49D3F219CF6C}"/>
    <cellStyle name="Millares 4 2 2 2 2 3 2 2 3 2" xfId="37013" xr:uid="{680507A4-2A77-4B75-A07A-0DA78EE6B6E7}"/>
    <cellStyle name="Millares 4 2 2 2 2 3 2 2 4" xfId="26689" xr:uid="{9E7CD995-4A10-4D6C-B453-2F8A49EBBAA4}"/>
    <cellStyle name="Millares 4 2 2 2 2 3 2 3" xfId="8622" xr:uid="{ED4DFDC2-70B8-475C-8CA0-9C03EDE2EFAB}"/>
    <cellStyle name="Millares 4 2 2 2 2 3 2 3 2" xfId="18946" xr:uid="{C530AB5C-B8BD-4012-BA1B-12EA7F6D5EFA}"/>
    <cellStyle name="Millares 4 2 2 2 2 3 2 3 2 2" xfId="39594" xr:uid="{0CF23EAE-4BFB-4FFA-8CAD-A8138D754E34}"/>
    <cellStyle name="Millares 4 2 2 2 2 3 2 3 3" xfId="29270" xr:uid="{262474BE-8989-47DF-A173-EFE079269878}"/>
    <cellStyle name="Millares 4 2 2 2 2 3 2 4" xfId="13784" xr:uid="{168C550C-D935-45D6-9479-3066296CA9A0}"/>
    <cellStyle name="Millares 4 2 2 2 2 3 2 4 2" xfId="34432" xr:uid="{BEC31701-D602-48F8-AFBC-E2BC5C868CDB}"/>
    <cellStyle name="Millares 4 2 2 2 2 3 2 5" xfId="24108" xr:uid="{75A234FA-CDC9-41A3-A585-7D4299406155}"/>
    <cellStyle name="Millares 4 2 2 2 2 3 3" xfId="4751" xr:uid="{D9405904-69AC-4A8D-AD53-6E059D14ECBA}"/>
    <cellStyle name="Millares 4 2 2 2 2 3 3 2" xfId="9913" xr:uid="{E171BF04-B081-4586-BF8F-9190BFCAD60C}"/>
    <cellStyle name="Millares 4 2 2 2 2 3 3 2 2" xfId="20237" xr:uid="{70F59AD0-92DB-4826-8127-BCF41E82F396}"/>
    <cellStyle name="Millares 4 2 2 2 2 3 3 2 2 2" xfId="40885" xr:uid="{28D9639B-CACF-4E00-88A1-3DD096F0DB7A}"/>
    <cellStyle name="Millares 4 2 2 2 2 3 3 2 3" xfId="30561" xr:uid="{C7B4F518-18FE-4E07-A3F9-095D97E03C0E}"/>
    <cellStyle name="Millares 4 2 2 2 2 3 3 3" xfId="15075" xr:uid="{1CAABF1F-7F18-4A76-ABD2-AC055411AD09}"/>
    <cellStyle name="Millares 4 2 2 2 2 3 3 3 2" xfId="35723" xr:uid="{5144748F-F982-4477-B828-300F8930AB3E}"/>
    <cellStyle name="Millares 4 2 2 2 2 3 3 4" xfId="25399" xr:uid="{A4D3CC5E-C7E3-459F-8DE6-34E2B7BA1C6B}"/>
    <cellStyle name="Millares 4 2 2 2 2 3 4" xfId="7332" xr:uid="{490AAE99-EB68-4280-B63B-37E3847B0353}"/>
    <cellStyle name="Millares 4 2 2 2 2 3 4 2" xfId="17656" xr:uid="{E1E14F2F-4B23-4412-8799-227CF87101CA}"/>
    <cellStyle name="Millares 4 2 2 2 2 3 4 2 2" xfId="38304" xr:uid="{816CBEFC-574F-4D51-A14E-7DB17CECC498}"/>
    <cellStyle name="Millares 4 2 2 2 2 3 4 3" xfId="27980" xr:uid="{A3AF2416-34DA-4C3B-BB42-38CF5AA954E0}"/>
    <cellStyle name="Millares 4 2 2 2 2 3 5" xfId="12494" xr:uid="{DDEEAA90-5245-4E98-A55B-F8E72E5BA641}"/>
    <cellStyle name="Millares 4 2 2 2 2 3 5 2" xfId="33142" xr:uid="{D3D847F1-C495-494A-8398-619F605DC87B}"/>
    <cellStyle name="Millares 4 2 2 2 2 3 6" xfId="22818" xr:uid="{442B7C2C-52BE-4567-B355-A16AE5454811}"/>
    <cellStyle name="Millares 4 2 2 2 2 4" xfId="2815" xr:uid="{CABA8C68-414F-4545-97A4-061A179CA855}"/>
    <cellStyle name="Millares 4 2 2 2 2 4 2" xfId="5396" xr:uid="{96A9FA1E-0FB9-4339-A3B4-A3852332937C}"/>
    <cellStyle name="Millares 4 2 2 2 2 4 2 2" xfId="10558" xr:uid="{63CBBA7B-6DD6-475D-A515-8D0ECC6F1897}"/>
    <cellStyle name="Millares 4 2 2 2 2 4 2 2 2" xfId="20882" xr:uid="{F4D4461A-2E83-4E5B-AB05-90CEE1D0DE9E}"/>
    <cellStyle name="Millares 4 2 2 2 2 4 2 2 2 2" xfId="41530" xr:uid="{17613E1D-A02D-4CA5-B474-53EE205E2475}"/>
    <cellStyle name="Millares 4 2 2 2 2 4 2 2 3" xfId="31206" xr:uid="{22E9036C-9959-49E6-B8C6-89F87DB259C8}"/>
    <cellStyle name="Millares 4 2 2 2 2 4 2 3" xfId="15720" xr:uid="{5CF83C3D-AFC4-4741-885F-BA2C9825BA9A}"/>
    <cellStyle name="Millares 4 2 2 2 2 4 2 3 2" xfId="36368" xr:uid="{1B7483B8-3983-44CF-B85A-08872CEBDC85}"/>
    <cellStyle name="Millares 4 2 2 2 2 4 2 4" xfId="26044" xr:uid="{EF2D5029-3A32-4FD7-915F-42478786F575}"/>
    <cellStyle name="Millares 4 2 2 2 2 4 3" xfId="7977" xr:uid="{E493A675-05CB-4F61-9350-384FB44EFAEB}"/>
    <cellStyle name="Millares 4 2 2 2 2 4 3 2" xfId="18301" xr:uid="{661E0B60-AC51-493D-81FD-61E7D02C1332}"/>
    <cellStyle name="Millares 4 2 2 2 2 4 3 2 2" xfId="38949" xr:uid="{8E86A884-7D0C-441B-9FDB-346E68CC6DEC}"/>
    <cellStyle name="Millares 4 2 2 2 2 4 3 3" xfId="28625" xr:uid="{85417155-414E-444E-BBE0-2D359265F6AD}"/>
    <cellStyle name="Millares 4 2 2 2 2 4 4" xfId="13139" xr:uid="{BE209B8D-605F-45C0-A9E3-35AF5BBFC6D9}"/>
    <cellStyle name="Millares 4 2 2 2 2 4 4 2" xfId="33787" xr:uid="{C6705B87-1D5D-47DF-9312-A52E1FD450FF}"/>
    <cellStyle name="Millares 4 2 2 2 2 4 5" xfId="23463" xr:uid="{B58FA613-4483-4B76-BEEF-71732C3DEBF8}"/>
    <cellStyle name="Millares 4 2 2 2 2 5" xfId="4106" xr:uid="{1114E199-1EE2-44E3-9AD8-1492EDE01F68}"/>
    <cellStyle name="Millares 4 2 2 2 2 5 2" xfId="9268" xr:uid="{EB46EC28-1C35-413B-BC43-0D66D1EED886}"/>
    <cellStyle name="Millares 4 2 2 2 2 5 2 2" xfId="19592" xr:uid="{C0533D75-2332-4BED-AF18-8DE30C4B6362}"/>
    <cellStyle name="Millares 4 2 2 2 2 5 2 2 2" xfId="40240" xr:uid="{39FA59A4-8F4B-48EE-92A3-209614462C8B}"/>
    <cellStyle name="Millares 4 2 2 2 2 5 2 3" xfId="29916" xr:uid="{69BCF478-0459-4BD0-A805-03DD740DF0D5}"/>
    <cellStyle name="Millares 4 2 2 2 2 5 3" xfId="14430" xr:uid="{F465915D-884D-474E-A150-3A93A9FAC998}"/>
    <cellStyle name="Millares 4 2 2 2 2 5 3 2" xfId="35078" xr:uid="{0D06A445-62BB-4072-9EBD-87D1F63F4F4C}"/>
    <cellStyle name="Millares 4 2 2 2 2 5 4" xfId="24754" xr:uid="{5FFF1EE2-386C-462F-B419-FC30D7EF6911}"/>
    <cellStyle name="Millares 4 2 2 2 2 6" xfId="6687" xr:uid="{903678C6-B086-4410-A241-744464C0DADD}"/>
    <cellStyle name="Millares 4 2 2 2 2 6 2" xfId="17011" xr:uid="{129E6E65-8D42-43F3-B3FF-661BF1AC2564}"/>
    <cellStyle name="Millares 4 2 2 2 2 6 2 2" xfId="37659" xr:uid="{A1846CDE-F19B-47F7-A125-EDC21D3D4610}"/>
    <cellStyle name="Millares 4 2 2 2 2 6 3" xfId="27335" xr:uid="{13EADE62-BB25-4605-A61B-D8B777C01644}"/>
    <cellStyle name="Millares 4 2 2 2 2 7" xfId="11849" xr:uid="{18C53548-1292-4C92-AEB0-EB8C279E2F4D}"/>
    <cellStyle name="Millares 4 2 2 2 2 7 2" xfId="32497" xr:uid="{8F2D58CD-14FA-4A90-8D8B-53D098ED8C13}"/>
    <cellStyle name="Millares 4 2 2 2 2 8" xfId="22173" xr:uid="{98EF45D2-039F-4AEE-9A06-E4849EE12A36}"/>
    <cellStyle name="Millares 4 2 2 2 3" xfId="1151" xr:uid="{00000000-0005-0000-0000-0000B7060000}"/>
    <cellStyle name="Millares 4 2 2 2 3 2" xfId="2125" xr:uid="{00000000-0005-0000-0000-0000B8060000}"/>
    <cellStyle name="Millares 4 2 2 2 3 2 2" xfId="3462" xr:uid="{41732128-8BC4-4B2F-B9B1-C3B927169533}"/>
    <cellStyle name="Millares 4 2 2 2 3 2 2 2" xfId="6043" xr:uid="{F6273450-BED9-466E-9CCD-73E610626D1B}"/>
    <cellStyle name="Millares 4 2 2 2 3 2 2 2 2" xfId="11205" xr:uid="{76AE2D21-C784-4097-8AE7-B4CA57A5B3A7}"/>
    <cellStyle name="Millares 4 2 2 2 3 2 2 2 2 2" xfId="21529" xr:uid="{92BFB57B-8B58-49FD-B209-95F0A348305B}"/>
    <cellStyle name="Millares 4 2 2 2 3 2 2 2 2 2 2" xfId="42177" xr:uid="{4F96F4EE-6FE5-4B24-BF94-304FD9617597}"/>
    <cellStyle name="Millares 4 2 2 2 3 2 2 2 2 3" xfId="31853" xr:uid="{43D3EF71-BD6E-45BB-BB7F-09BE338A5C56}"/>
    <cellStyle name="Millares 4 2 2 2 3 2 2 2 3" xfId="16367" xr:uid="{717F8A1C-7B0B-47B3-8C6F-77F7D93227DE}"/>
    <cellStyle name="Millares 4 2 2 2 3 2 2 2 3 2" xfId="37015" xr:uid="{AD8838E8-0111-49D9-868D-A401D61876E7}"/>
    <cellStyle name="Millares 4 2 2 2 3 2 2 2 4" xfId="26691" xr:uid="{74D8833D-227D-42EE-A2DF-46F83B0FFA65}"/>
    <cellStyle name="Millares 4 2 2 2 3 2 2 3" xfId="8624" xr:uid="{1A6FEF00-EBD0-4F66-B045-0C0AA6DEE73A}"/>
    <cellStyle name="Millares 4 2 2 2 3 2 2 3 2" xfId="18948" xr:uid="{6C0CEFC5-6957-49AE-9F84-208A886F044E}"/>
    <cellStyle name="Millares 4 2 2 2 3 2 2 3 2 2" xfId="39596" xr:uid="{BD7698D5-E17E-485B-8363-410068006DF1}"/>
    <cellStyle name="Millares 4 2 2 2 3 2 2 3 3" xfId="29272" xr:uid="{6C5E72DD-5945-4BC7-878A-CB32883EA571}"/>
    <cellStyle name="Millares 4 2 2 2 3 2 2 4" xfId="13786" xr:uid="{777A6803-3921-44EC-92EE-C84954A0F65C}"/>
    <cellStyle name="Millares 4 2 2 2 3 2 2 4 2" xfId="34434" xr:uid="{26BBB934-D2FE-4E94-A4E4-0D0A0A5DA13D}"/>
    <cellStyle name="Millares 4 2 2 2 3 2 2 5" xfId="24110" xr:uid="{FE51E514-F741-4AA7-915A-AFFA531F68FA}"/>
    <cellStyle name="Millares 4 2 2 2 3 2 3" xfId="4753" xr:uid="{BAD56C19-EEB3-46DF-AD5C-57FCEB7FDBD4}"/>
    <cellStyle name="Millares 4 2 2 2 3 2 3 2" xfId="9915" xr:uid="{8970761F-2FEF-458B-888C-2AD60DDCB44C}"/>
    <cellStyle name="Millares 4 2 2 2 3 2 3 2 2" xfId="20239" xr:uid="{48503528-7B87-45F4-B85D-D22D0593B36E}"/>
    <cellStyle name="Millares 4 2 2 2 3 2 3 2 2 2" xfId="40887" xr:uid="{0BE0CAD6-04A0-45E2-A485-1F7A8D6B8D43}"/>
    <cellStyle name="Millares 4 2 2 2 3 2 3 2 3" xfId="30563" xr:uid="{117C5936-36AC-46DE-BDE9-8C3CDBFF359A}"/>
    <cellStyle name="Millares 4 2 2 2 3 2 3 3" xfId="15077" xr:uid="{6A343F0B-D4E1-44B6-A505-59A0BB822A0A}"/>
    <cellStyle name="Millares 4 2 2 2 3 2 3 3 2" xfId="35725" xr:uid="{1C77AD84-61EC-48E6-A3C7-CD57C855E0F9}"/>
    <cellStyle name="Millares 4 2 2 2 3 2 3 4" xfId="25401" xr:uid="{938976F2-C298-4ED8-8FC3-E34844D1C4BA}"/>
    <cellStyle name="Millares 4 2 2 2 3 2 4" xfId="7334" xr:uid="{CF04A3B0-9020-4AEC-81D8-ABF6AFE775A2}"/>
    <cellStyle name="Millares 4 2 2 2 3 2 4 2" xfId="17658" xr:uid="{1E7335F4-E4BB-4A5E-A8E0-B65AACA6A2BB}"/>
    <cellStyle name="Millares 4 2 2 2 3 2 4 2 2" xfId="38306" xr:uid="{F3C1A441-C839-490D-A45C-94B7D49FF713}"/>
    <cellStyle name="Millares 4 2 2 2 3 2 4 3" xfId="27982" xr:uid="{7F826B43-A8FF-4C56-B3E9-3B123A4109DF}"/>
    <cellStyle name="Millares 4 2 2 2 3 2 5" xfId="12496" xr:uid="{91CAB1B6-B191-4CD0-B396-73CAFBA97037}"/>
    <cellStyle name="Millares 4 2 2 2 3 2 5 2" xfId="33144" xr:uid="{FBEDE142-52CE-4CD9-A07B-D0661F63B040}"/>
    <cellStyle name="Millares 4 2 2 2 3 2 6" xfId="22820" xr:uid="{5FF99CA9-26FA-4DB5-825F-D0A9C8F19E2B}"/>
    <cellStyle name="Millares 4 2 2 2 3 3" xfId="2817" xr:uid="{772EC696-22AE-49A2-A3C1-71878AE29400}"/>
    <cellStyle name="Millares 4 2 2 2 3 3 2" xfId="5398" xr:uid="{7364C601-D2BB-439A-91BB-8AED8416C76D}"/>
    <cellStyle name="Millares 4 2 2 2 3 3 2 2" xfId="10560" xr:uid="{79CB4643-D70D-47D6-AA98-6844E29656FE}"/>
    <cellStyle name="Millares 4 2 2 2 3 3 2 2 2" xfId="20884" xr:uid="{C38DFA7B-8DE9-4FDA-91C8-634261A31F67}"/>
    <cellStyle name="Millares 4 2 2 2 3 3 2 2 2 2" xfId="41532" xr:uid="{97C9877C-4570-457B-937B-C5B7E51A119C}"/>
    <cellStyle name="Millares 4 2 2 2 3 3 2 2 3" xfId="31208" xr:uid="{49A9D028-9F1F-415D-B865-81FF5C0CD58B}"/>
    <cellStyle name="Millares 4 2 2 2 3 3 2 3" xfId="15722" xr:uid="{7F350677-F7CD-4BDE-9740-E729E09C8DA7}"/>
    <cellStyle name="Millares 4 2 2 2 3 3 2 3 2" xfId="36370" xr:uid="{B6FCEC06-A7A8-4C90-92A4-4C77973714B1}"/>
    <cellStyle name="Millares 4 2 2 2 3 3 2 4" xfId="26046" xr:uid="{DE30F73D-B5CB-4032-A177-CB429A1FB962}"/>
    <cellStyle name="Millares 4 2 2 2 3 3 3" xfId="7979" xr:uid="{615AB787-70CC-4249-90B4-5F6E0B7F6134}"/>
    <cellStyle name="Millares 4 2 2 2 3 3 3 2" xfId="18303" xr:uid="{7354D4BD-FF25-458A-A28F-A4C5510302AE}"/>
    <cellStyle name="Millares 4 2 2 2 3 3 3 2 2" xfId="38951" xr:uid="{4D84DB8E-11E3-4965-AB4F-BC7947B4AC60}"/>
    <cellStyle name="Millares 4 2 2 2 3 3 3 3" xfId="28627" xr:uid="{40095733-5D3E-41ED-842E-91FE1D77B090}"/>
    <cellStyle name="Millares 4 2 2 2 3 3 4" xfId="13141" xr:uid="{02357283-6848-40CB-A107-9BF7C4A634AD}"/>
    <cellStyle name="Millares 4 2 2 2 3 3 4 2" xfId="33789" xr:uid="{FAC82CD9-A8FE-4C85-94BC-A776A1E1F5C8}"/>
    <cellStyle name="Millares 4 2 2 2 3 3 5" xfId="23465" xr:uid="{2D8137DA-E0AB-4E4D-9E35-257570A07793}"/>
    <cellStyle name="Millares 4 2 2 2 3 4" xfId="4108" xr:uid="{A570244B-87F1-4438-807C-7A405F691D8B}"/>
    <cellStyle name="Millares 4 2 2 2 3 4 2" xfId="9270" xr:uid="{A7C1A63A-B85F-497C-9412-16F1F861D4A6}"/>
    <cellStyle name="Millares 4 2 2 2 3 4 2 2" xfId="19594" xr:uid="{EE517726-3ACA-494B-984A-1C70557C5410}"/>
    <cellStyle name="Millares 4 2 2 2 3 4 2 2 2" xfId="40242" xr:uid="{C4F44130-2589-43D0-AB2A-B7E4F4D19425}"/>
    <cellStyle name="Millares 4 2 2 2 3 4 2 3" xfId="29918" xr:uid="{2192E0E4-CCE3-451F-9E16-BFCAF0B59086}"/>
    <cellStyle name="Millares 4 2 2 2 3 4 3" xfId="14432" xr:uid="{194411E1-CD08-4967-BD0C-9B192D9E2555}"/>
    <cellStyle name="Millares 4 2 2 2 3 4 3 2" xfId="35080" xr:uid="{8C6F5F99-FBAD-4BD5-8D16-DE60293B3977}"/>
    <cellStyle name="Millares 4 2 2 2 3 4 4" xfId="24756" xr:uid="{3FD09B7A-23A3-44AD-95FD-AED3C6541227}"/>
    <cellStyle name="Millares 4 2 2 2 3 5" xfId="6689" xr:uid="{57203ECC-802E-4AFB-80CD-D9A8A073F5FF}"/>
    <cellStyle name="Millares 4 2 2 2 3 5 2" xfId="17013" xr:uid="{7DF68FD0-8C18-48CC-948F-3DF2A0CAD71D}"/>
    <cellStyle name="Millares 4 2 2 2 3 5 2 2" xfId="37661" xr:uid="{83BF1E56-2C5D-4BC1-BA18-42B65A2F70DA}"/>
    <cellStyle name="Millares 4 2 2 2 3 5 3" xfId="27337" xr:uid="{DB4A9C12-338C-4A72-8078-5C919C22BD78}"/>
    <cellStyle name="Millares 4 2 2 2 3 6" xfId="11851" xr:uid="{183C5DD0-E340-46B6-AA7D-69EDC6A154DB}"/>
    <cellStyle name="Millares 4 2 2 2 3 6 2" xfId="32499" xr:uid="{AAE5C6B7-3046-4922-BF7C-D48CE8E50797}"/>
    <cellStyle name="Millares 4 2 2 2 3 7" xfId="22175" xr:uid="{8E9545EF-1786-4F51-9925-35616D38B0BF}"/>
    <cellStyle name="Millares 4 2 2 2 4" xfId="2122" xr:uid="{00000000-0005-0000-0000-0000B9060000}"/>
    <cellStyle name="Millares 4 2 2 2 4 2" xfId="3459" xr:uid="{72906465-4C6B-4D95-B3D6-995A488C89F9}"/>
    <cellStyle name="Millares 4 2 2 2 4 2 2" xfId="6040" xr:uid="{583989A5-F06D-4287-8A45-560B74490124}"/>
    <cellStyle name="Millares 4 2 2 2 4 2 2 2" xfId="11202" xr:uid="{51EE3D74-8CBD-43FC-8FD4-45A709AD73C3}"/>
    <cellStyle name="Millares 4 2 2 2 4 2 2 2 2" xfId="21526" xr:uid="{97EA6240-33EA-4541-9037-5ACEFAD593E4}"/>
    <cellStyle name="Millares 4 2 2 2 4 2 2 2 2 2" xfId="42174" xr:uid="{6538085E-CE2F-4BF8-ADE4-518BA8EEC758}"/>
    <cellStyle name="Millares 4 2 2 2 4 2 2 2 3" xfId="31850" xr:uid="{AA7CCB5E-0EFE-407B-8CCA-0A5FA51DE269}"/>
    <cellStyle name="Millares 4 2 2 2 4 2 2 3" xfId="16364" xr:uid="{6031D3F5-1A1A-4338-BCAB-30E083ECBF83}"/>
    <cellStyle name="Millares 4 2 2 2 4 2 2 3 2" xfId="37012" xr:uid="{5567B38B-A7ED-4A90-86EA-4C34E06E2EEB}"/>
    <cellStyle name="Millares 4 2 2 2 4 2 2 4" xfId="26688" xr:uid="{5C2D22E1-FB10-4B1F-B218-32924A042770}"/>
    <cellStyle name="Millares 4 2 2 2 4 2 3" xfId="8621" xr:uid="{DEA4D3A8-79DF-4266-BE92-6FDBE49B730C}"/>
    <cellStyle name="Millares 4 2 2 2 4 2 3 2" xfId="18945" xr:uid="{FAE9D56F-DA11-4315-81EE-2166A03FA17D}"/>
    <cellStyle name="Millares 4 2 2 2 4 2 3 2 2" xfId="39593" xr:uid="{6D39A4D9-A9FA-4F7E-A2F3-F1259F526466}"/>
    <cellStyle name="Millares 4 2 2 2 4 2 3 3" xfId="29269" xr:uid="{969819C4-9989-4E32-A3EF-DF1BE1D890FE}"/>
    <cellStyle name="Millares 4 2 2 2 4 2 4" xfId="13783" xr:uid="{2505D3E1-9FDA-4CE3-AA76-2EFA6013042E}"/>
    <cellStyle name="Millares 4 2 2 2 4 2 4 2" xfId="34431" xr:uid="{37765DDD-F007-45FC-A08A-E283A65812ED}"/>
    <cellStyle name="Millares 4 2 2 2 4 2 5" xfId="24107" xr:uid="{DC99C0B0-925D-4077-9B20-E28A7F35A487}"/>
    <cellStyle name="Millares 4 2 2 2 4 3" xfId="4750" xr:uid="{81098465-8042-4055-9047-881F76545B85}"/>
    <cellStyle name="Millares 4 2 2 2 4 3 2" xfId="9912" xr:uid="{415479EB-C766-482B-A3DC-C0EB839BC84A}"/>
    <cellStyle name="Millares 4 2 2 2 4 3 2 2" xfId="20236" xr:uid="{54F59042-DFF5-4628-809A-34D7660E3AC1}"/>
    <cellStyle name="Millares 4 2 2 2 4 3 2 2 2" xfId="40884" xr:uid="{57CA7610-15EE-40CF-9A86-204A965050CF}"/>
    <cellStyle name="Millares 4 2 2 2 4 3 2 3" xfId="30560" xr:uid="{D5D2194A-8972-4CC6-90E9-65FB0989B4A6}"/>
    <cellStyle name="Millares 4 2 2 2 4 3 3" xfId="15074" xr:uid="{8FAD0C1B-4C0B-4FC4-BBE3-F8DFD3CD0E99}"/>
    <cellStyle name="Millares 4 2 2 2 4 3 3 2" xfId="35722" xr:uid="{FB1D8059-6EE4-4713-9890-1AB002BD28B6}"/>
    <cellStyle name="Millares 4 2 2 2 4 3 4" xfId="25398" xr:uid="{FEF475FA-F5CC-4ECA-93F6-DEB804AC7029}"/>
    <cellStyle name="Millares 4 2 2 2 4 4" xfId="7331" xr:uid="{94D63921-6372-4F35-9EEB-C7A92F608B1C}"/>
    <cellStyle name="Millares 4 2 2 2 4 4 2" xfId="17655" xr:uid="{962EFB9C-5CA7-471C-814C-87C52CAADD7E}"/>
    <cellStyle name="Millares 4 2 2 2 4 4 2 2" xfId="38303" xr:uid="{B0EBEF27-754E-4258-A684-D1B67D6F3962}"/>
    <cellStyle name="Millares 4 2 2 2 4 4 3" xfId="27979" xr:uid="{8B181F21-9D5D-4CA3-ABD6-28B657B0E073}"/>
    <cellStyle name="Millares 4 2 2 2 4 5" xfId="12493" xr:uid="{A5D83D72-8178-4D36-B2B2-AED65D736BF8}"/>
    <cellStyle name="Millares 4 2 2 2 4 5 2" xfId="33141" xr:uid="{DB2B7FA4-CCBC-4C8E-ACCB-C2F76C0BA06B}"/>
    <cellStyle name="Millares 4 2 2 2 4 6" xfId="22817" xr:uid="{9C64D263-87CB-4DD8-B8EF-5B750F4411A1}"/>
    <cellStyle name="Millares 4 2 2 2 5" xfId="2814" xr:uid="{698DED5E-420A-431E-9CAA-C4D574E0001B}"/>
    <cellStyle name="Millares 4 2 2 2 5 2" xfId="5395" xr:uid="{CA691DA9-94E8-4A93-83E5-2EDC4B50AFE1}"/>
    <cellStyle name="Millares 4 2 2 2 5 2 2" xfId="10557" xr:uid="{EEE864D8-2B1D-403A-B515-0A11C61CC750}"/>
    <cellStyle name="Millares 4 2 2 2 5 2 2 2" xfId="20881" xr:uid="{B53D04A7-63B0-45B9-AC19-109EDCE37345}"/>
    <cellStyle name="Millares 4 2 2 2 5 2 2 2 2" xfId="41529" xr:uid="{0B2A2371-ADA1-40E9-B627-37CB2FA78606}"/>
    <cellStyle name="Millares 4 2 2 2 5 2 2 3" xfId="31205" xr:uid="{6FC7A3A9-7E18-4079-86FF-B076D68EA6B0}"/>
    <cellStyle name="Millares 4 2 2 2 5 2 3" xfId="15719" xr:uid="{D6CA7EC5-2284-43C6-B066-B27240A89962}"/>
    <cellStyle name="Millares 4 2 2 2 5 2 3 2" xfId="36367" xr:uid="{72CC9828-8513-478B-8CD7-8C9853C8ADF6}"/>
    <cellStyle name="Millares 4 2 2 2 5 2 4" xfId="26043" xr:uid="{C8FD3E67-95CA-4459-94B5-22CE031A6B4C}"/>
    <cellStyle name="Millares 4 2 2 2 5 3" xfId="7976" xr:uid="{BAF9466F-5805-4B72-AE91-3F23BE31C283}"/>
    <cellStyle name="Millares 4 2 2 2 5 3 2" xfId="18300" xr:uid="{E5846D77-DAEF-4D02-AE92-20F992622FCD}"/>
    <cellStyle name="Millares 4 2 2 2 5 3 2 2" xfId="38948" xr:uid="{19104A68-49D6-4785-B032-59AC80498698}"/>
    <cellStyle name="Millares 4 2 2 2 5 3 3" xfId="28624" xr:uid="{67D9EDEA-F4ED-4375-9227-26ED9B309E3E}"/>
    <cellStyle name="Millares 4 2 2 2 5 4" xfId="13138" xr:uid="{E12E09C8-C21B-4CFC-B2D1-56F2A7FE3C85}"/>
    <cellStyle name="Millares 4 2 2 2 5 4 2" xfId="33786" xr:uid="{FD6D2F9C-DB8B-4A2B-8737-0991F52E812A}"/>
    <cellStyle name="Millares 4 2 2 2 5 5" xfId="23462" xr:uid="{DF328F5B-A01A-4F7A-B48D-E3C48100AF01}"/>
    <cellStyle name="Millares 4 2 2 2 6" xfId="4105" xr:uid="{AF4441B2-E969-45DD-B5D7-ED7C5AAA03A7}"/>
    <cellStyle name="Millares 4 2 2 2 6 2" xfId="9267" xr:uid="{02A58A73-B635-4E29-98D7-76B0784B0F73}"/>
    <cellStyle name="Millares 4 2 2 2 6 2 2" xfId="19591" xr:uid="{F96B01F9-51AC-442D-822D-EE552A60CBFA}"/>
    <cellStyle name="Millares 4 2 2 2 6 2 2 2" xfId="40239" xr:uid="{45CA0CA8-C62D-4AE9-975F-A90ACC097CA4}"/>
    <cellStyle name="Millares 4 2 2 2 6 2 3" xfId="29915" xr:uid="{2353CDF9-ADB3-40AA-B032-9DF8B403D90D}"/>
    <cellStyle name="Millares 4 2 2 2 6 3" xfId="14429" xr:uid="{D53CC303-A440-410C-9F31-8157131E8D10}"/>
    <cellStyle name="Millares 4 2 2 2 6 3 2" xfId="35077" xr:uid="{CB0EE53A-7E4E-455E-B5F2-0DFC1109A0EE}"/>
    <cellStyle name="Millares 4 2 2 2 6 4" xfId="24753" xr:uid="{BDEDEAD5-CC09-407D-B140-391006EE6A62}"/>
    <cellStyle name="Millares 4 2 2 2 7" xfId="6686" xr:uid="{2E4DAA97-6AC5-4CA4-AF04-313BD01D851E}"/>
    <cellStyle name="Millares 4 2 2 2 7 2" xfId="17010" xr:uid="{C059634F-FDF5-477B-8346-49436BB0DBB7}"/>
    <cellStyle name="Millares 4 2 2 2 7 2 2" xfId="37658" xr:uid="{30977279-FB47-440C-BDE7-9E21C968004E}"/>
    <cellStyle name="Millares 4 2 2 2 7 3" xfId="27334" xr:uid="{D3609CE9-C2B2-451C-A4CA-8EE9CBCD797B}"/>
    <cellStyle name="Millares 4 2 2 2 8" xfId="11848" xr:uid="{6C427446-3BD2-4D77-BCF7-84FEEB4D80CC}"/>
    <cellStyle name="Millares 4 2 2 2 8 2" xfId="32496" xr:uid="{048AA4B4-E641-4CBC-BE86-2DF0FCD41FCB}"/>
    <cellStyle name="Millares 4 2 2 2 9" xfId="22172" xr:uid="{506B7718-EB83-47BC-A5FD-A5ED71F4D846}"/>
    <cellStyle name="Millares 4 2 2 3" xfId="1152" xr:uid="{00000000-0005-0000-0000-0000BA060000}"/>
    <cellStyle name="Millares 4 2 2 3 2" xfId="1153" xr:uid="{00000000-0005-0000-0000-0000BB060000}"/>
    <cellStyle name="Millares 4 2 2 3 2 2" xfId="2127" xr:uid="{00000000-0005-0000-0000-0000BC060000}"/>
    <cellStyle name="Millares 4 2 2 3 2 2 2" xfId="3464" xr:uid="{99167865-E17E-452E-BB12-4C1958166E0A}"/>
    <cellStyle name="Millares 4 2 2 3 2 2 2 2" xfId="6045" xr:uid="{F86F7893-7351-423E-B34A-54727A5F989B}"/>
    <cellStyle name="Millares 4 2 2 3 2 2 2 2 2" xfId="11207" xr:uid="{3FF4AA92-1856-4C21-8E6E-269A45599FA9}"/>
    <cellStyle name="Millares 4 2 2 3 2 2 2 2 2 2" xfId="21531" xr:uid="{632840DD-63BC-48FA-8697-C45049ED546D}"/>
    <cellStyle name="Millares 4 2 2 3 2 2 2 2 2 2 2" xfId="42179" xr:uid="{AFFAA5B3-C7EF-4161-8838-33F7A6E3507E}"/>
    <cellStyle name="Millares 4 2 2 3 2 2 2 2 2 3" xfId="31855" xr:uid="{3712432E-141C-4F93-A816-AC85F0EEE58E}"/>
    <cellStyle name="Millares 4 2 2 3 2 2 2 2 3" xfId="16369" xr:uid="{9FAC9D69-B9AB-4750-96AB-A50AB18D9917}"/>
    <cellStyle name="Millares 4 2 2 3 2 2 2 2 3 2" xfId="37017" xr:uid="{C71CF3BB-7E0F-4D92-8694-530D076B2097}"/>
    <cellStyle name="Millares 4 2 2 3 2 2 2 2 4" xfId="26693" xr:uid="{E4591307-C367-4DBC-BDD8-D1959B91D044}"/>
    <cellStyle name="Millares 4 2 2 3 2 2 2 3" xfId="8626" xr:uid="{26F818BC-A40D-4923-B3CB-3B226626DCA8}"/>
    <cellStyle name="Millares 4 2 2 3 2 2 2 3 2" xfId="18950" xr:uid="{AA5922C0-E0EC-49D3-93CC-A9995AAF8777}"/>
    <cellStyle name="Millares 4 2 2 3 2 2 2 3 2 2" xfId="39598" xr:uid="{E1800CF1-14C0-4DE2-8B79-AD569C0730EC}"/>
    <cellStyle name="Millares 4 2 2 3 2 2 2 3 3" xfId="29274" xr:uid="{EE20FAC3-C995-4E2E-8C23-5DC2BF3BD9BA}"/>
    <cellStyle name="Millares 4 2 2 3 2 2 2 4" xfId="13788" xr:uid="{C7AF7479-AE76-4412-A5C9-E17476CD4899}"/>
    <cellStyle name="Millares 4 2 2 3 2 2 2 4 2" xfId="34436" xr:uid="{D2F5909F-66E4-4AF1-B688-EF9C8B7CA040}"/>
    <cellStyle name="Millares 4 2 2 3 2 2 2 5" xfId="24112" xr:uid="{BF038909-C77F-4B42-AEE4-318976CA00B9}"/>
    <cellStyle name="Millares 4 2 2 3 2 2 3" xfId="4755" xr:uid="{3502BB64-E3C0-462E-ADFF-6AC39C316781}"/>
    <cellStyle name="Millares 4 2 2 3 2 2 3 2" xfId="9917" xr:uid="{8CE4B43D-4E8B-4197-8B5F-2AEE5A88FBAA}"/>
    <cellStyle name="Millares 4 2 2 3 2 2 3 2 2" xfId="20241" xr:uid="{E802B17B-47A8-4757-8ED0-EEDD6A946A84}"/>
    <cellStyle name="Millares 4 2 2 3 2 2 3 2 2 2" xfId="40889" xr:uid="{92D66A3C-146F-4EE3-9C30-CB48DB3FA144}"/>
    <cellStyle name="Millares 4 2 2 3 2 2 3 2 3" xfId="30565" xr:uid="{584DE08D-6A5B-48B9-B389-A443134A7054}"/>
    <cellStyle name="Millares 4 2 2 3 2 2 3 3" xfId="15079" xr:uid="{8B413AD4-257F-4E2F-97A2-D9A3E62E6F83}"/>
    <cellStyle name="Millares 4 2 2 3 2 2 3 3 2" xfId="35727" xr:uid="{3CB9A06B-8452-4D93-B6D4-6366D377FC68}"/>
    <cellStyle name="Millares 4 2 2 3 2 2 3 4" xfId="25403" xr:uid="{E46A4C16-5C73-42D4-B35D-752FD52F1C64}"/>
    <cellStyle name="Millares 4 2 2 3 2 2 4" xfId="7336" xr:uid="{80262032-31D9-4315-A16E-9082033A1353}"/>
    <cellStyle name="Millares 4 2 2 3 2 2 4 2" xfId="17660" xr:uid="{24CACA54-7D53-4A87-B853-7791B69EB62B}"/>
    <cellStyle name="Millares 4 2 2 3 2 2 4 2 2" xfId="38308" xr:uid="{89F47921-7193-403D-B947-A3EB66CDA6B4}"/>
    <cellStyle name="Millares 4 2 2 3 2 2 4 3" xfId="27984" xr:uid="{4F3771DC-4D13-4CA0-8448-E086397AEEF6}"/>
    <cellStyle name="Millares 4 2 2 3 2 2 5" xfId="12498" xr:uid="{7B6582B7-ED95-42C8-8417-9118738094CE}"/>
    <cellStyle name="Millares 4 2 2 3 2 2 5 2" xfId="33146" xr:uid="{59BE7DE5-6CFE-49C2-B0BB-0694FAB3F4E4}"/>
    <cellStyle name="Millares 4 2 2 3 2 2 6" xfId="22822" xr:uid="{404464C5-5CDB-4A7E-80F2-4E109D65A6A8}"/>
    <cellStyle name="Millares 4 2 2 3 2 3" xfId="2819" xr:uid="{7170BFC5-CBE0-499C-8AB9-8DE905F8D647}"/>
    <cellStyle name="Millares 4 2 2 3 2 3 2" xfId="5400" xr:uid="{56783029-CFD3-43A8-BFD7-2A6CD5FE6742}"/>
    <cellStyle name="Millares 4 2 2 3 2 3 2 2" xfId="10562" xr:uid="{03948CC8-C2B0-4297-8FDF-B85EA54F5338}"/>
    <cellStyle name="Millares 4 2 2 3 2 3 2 2 2" xfId="20886" xr:uid="{C47BE488-F9D2-4743-93D9-AB2C25AD1F19}"/>
    <cellStyle name="Millares 4 2 2 3 2 3 2 2 2 2" xfId="41534" xr:uid="{2ADA5A84-4390-4F44-953E-F03980E71FE1}"/>
    <cellStyle name="Millares 4 2 2 3 2 3 2 2 3" xfId="31210" xr:uid="{2D31C6EA-C93B-4082-BDD0-C6B037C1A644}"/>
    <cellStyle name="Millares 4 2 2 3 2 3 2 3" xfId="15724" xr:uid="{5BDA239F-08BE-4860-859C-395A7BB81C9B}"/>
    <cellStyle name="Millares 4 2 2 3 2 3 2 3 2" xfId="36372" xr:uid="{1AA6688C-20A6-4C12-B629-627385929447}"/>
    <cellStyle name="Millares 4 2 2 3 2 3 2 4" xfId="26048" xr:uid="{00886C03-BBEB-42B8-8F22-FF808EA291E0}"/>
    <cellStyle name="Millares 4 2 2 3 2 3 3" xfId="7981" xr:uid="{395F276D-9A31-457A-AFAE-F502278AA321}"/>
    <cellStyle name="Millares 4 2 2 3 2 3 3 2" xfId="18305" xr:uid="{6D892F88-E719-442C-A576-1F69A96DCBAF}"/>
    <cellStyle name="Millares 4 2 2 3 2 3 3 2 2" xfId="38953" xr:uid="{975CF5C3-FDC0-4426-9E86-5C06276B5B51}"/>
    <cellStyle name="Millares 4 2 2 3 2 3 3 3" xfId="28629" xr:uid="{B32DAA08-DD65-46B4-852D-05D783363F2E}"/>
    <cellStyle name="Millares 4 2 2 3 2 3 4" xfId="13143" xr:uid="{313D513C-1D71-4587-B326-F217ED387CDA}"/>
    <cellStyle name="Millares 4 2 2 3 2 3 4 2" xfId="33791" xr:uid="{82823416-1ED6-4503-B193-3CB06EF670B1}"/>
    <cellStyle name="Millares 4 2 2 3 2 3 5" xfId="23467" xr:uid="{A4AB7F7D-C3D2-4EBF-B2A1-A73A57A24F3E}"/>
    <cellStyle name="Millares 4 2 2 3 2 4" xfId="4110" xr:uid="{B1D5B17B-CC88-4949-B4FA-F2467391C639}"/>
    <cellStyle name="Millares 4 2 2 3 2 4 2" xfId="9272" xr:uid="{DF1DCDBF-7AA9-4508-B6CC-5C0EF2008F68}"/>
    <cellStyle name="Millares 4 2 2 3 2 4 2 2" xfId="19596" xr:uid="{5551E571-8AF0-4947-97BC-9D88CA7DDF80}"/>
    <cellStyle name="Millares 4 2 2 3 2 4 2 2 2" xfId="40244" xr:uid="{BC0EC7A8-7DC2-4BA7-8F96-E6248F6C46D3}"/>
    <cellStyle name="Millares 4 2 2 3 2 4 2 3" xfId="29920" xr:uid="{E563F1A9-2A87-4018-8262-B5D5AA9F16C3}"/>
    <cellStyle name="Millares 4 2 2 3 2 4 3" xfId="14434" xr:uid="{A16F9EED-AD76-4FAD-8235-A7533030D921}"/>
    <cellStyle name="Millares 4 2 2 3 2 4 3 2" xfId="35082" xr:uid="{0019ABBC-BCB1-40BA-8592-825A63DD5411}"/>
    <cellStyle name="Millares 4 2 2 3 2 4 4" xfId="24758" xr:uid="{6D83174D-8598-46C5-8158-B3758DB922CB}"/>
    <cellStyle name="Millares 4 2 2 3 2 5" xfId="6691" xr:uid="{98563E4C-4287-43E4-BD95-E29D05E4EDB5}"/>
    <cellStyle name="Millares 4 2 2 3 2 5 2" xfId="17015" xr:uid="{E0978AF8-04A0-48F2-A3B8-2766FA4EFCDE}"/>
    <cellStyle name="Millares 4 2 2 3 2 5 2 2" xfId="37663" xr:uid="{91925B04-B4D3-47BA-BE69-497306810A31}"/>
    <cellStyle name="Millares 4 2 2 3 2 5 3" xfId="27339" xr:uid="{DFB0F117-E55A-4008-84A8-AD4C27D35F79}"/>
    <cellStyle name="Millares 4 2 2 3 2 6" xfId="11853" xr:uid="{6D0C2931-71C3-40A5-A230-BDE93944D108}"/>
    <cellStyle name="Millares 4 2 2 3 2 6 2" xfId="32501" xr:uid="{06FED244-9410-47A6-A379-4C3B9D2D5E88}"/>
    <cellStyle name="Millares 4 2 2 3 2 7" xfId="22177" xr:uid="{6A0C5846-15BE-4119-9F15-CE35C6D9611A}"/>
    <cellStyle name="Millares 4 2 2 3 3" xfId="2126" xr:uid="{00000000-0005-0000-0000-0000BD060000}"/>
    <cellStyle name="Millares 4 2 2 3 3 2" xfId="3463" xr:uid="{F4C732E5-2717-4B1E-8749-716DA04F2563}"/>
    <cellStyle name="Millares 4 2 2 3 3 2 2" xfId="6044" xr:uid="{3F202FC7-89B5-4DEC-A7F5-BD29E3795529}"/>
    <cellStyle name="Millares 4 2 2 3 3 2 2 2" xfId="11206" xr:uid="{DD4F032A-DD74-4823-AE68-A91DE1B81D24}"/>
    <cellStyle name="Millares 4 2 2 3 3 2 2 2 2" xfId="21530" xr:uid="{6CDAA8D5-E885-4547-A90E-6C20B0D41296}"/>
    <cellStyle name="Millares 4 2 2 3 3 2 2 2 2 2" xfId="42178" xr:uid="{DE2BFBBB-28B3-4DD0-AFD9-2547ED8B5C0E}"/>
    <cellStyle name="Millares 4 2 2 3 3 2 2 2 3" xfId="31854" xr:uid="{D9B1EC00-1BC0-44CD-B03D-279423473B64}"/>
    <cellStyle name="Millares 4 2 2 3 3 2 2 3" xfId="16368" xr:uid="{37AEF632-1221-43DE-988E-7F73BEA7E62F}"/>
    <cellStyle name="Millares 4 2 2 3 3 2 2 3 2" xfId="37016" xr:uid="{6F2E4428-24A6-4682-B783-E31544BE2C36}"/>
    <cellStyle name="Millares 4 2 2 3 3 2 2 4" xfId="26692" xr:uid="{2F8BE78C-E733-4A7C-96BF-57B1F7504838}"/>
    <cellStyle name="Millares 4 2 2 3 3 2 3" xfId="8625" xr:uid="{4C2A9887-1E4B-4782-9B37-72C8C922000A}"/>
    <cellStyle name="Millares 4 2 2 3 3 2 3 2" xfId="18949" xr:uid="{F864A383-FEDD-42A3-8731-4C62E79FDF30}"/>
    <cellStyle name="Millares 4 2 2 3 3 2 3 2 2" xfId="39597" xr:uid="{A68DDB18-DA92-4711-9E3F-1DD54A62BF17}"/>
    <cellStyle name="Millares 4 2 2 3 3 2 3 3" xfId="29273" xr:uid="{C5410915-6C8C-4E8F-A783-9032ACE9E7EF}"/>
    <cellStyle name="Millares 4 2 2 3 3 2 4" xfId="13787" xr:uid="{79C67001-F21D-4126-81B6-9149A0379360}"/>
    <cellStyle name="Millares 4 2 2 3 3 2 4 2" xfId="34435" xr:uid="{9E3C4E9B-BF6E-4F78-A6B5-0BC5D1C94516}"/>
    <cellStyle name="Millares 4 2 2 3 3 2 5" xfId="24111" xr:uid="{E4FE1B54-586F-464D-AE86-9E5A9FEF5A49}"/>
    <cellStyle name="Millares 4 2 2 3 3 3" xfId="4754" xr:uid="{7D86E1D8-5201-43B2-8DF0-A0524A4E442E}"/>
    <cellStyle name="Millares 4 2 2 3 3 3 2" xfId="9916" xr:uid="{1AE4084E-453D-4E7D-A609-F7794BD19CA0}"/>
    <cellStyle name="Millares 4 2 2 3 3 3 2 2" xfId="20240" xr:uid="{9BBD2EA9-063A-4694-A528-B7129A945259}"/>
    <cellStyle name="Millares 4 2 2 3 3 3 2 2 2" xfId="40888" xr:uid="{31963A26-9707-46B8-AFC3-803D8AE8EADD}"/>
    <cellStyle name="Millares 4 2 2 3 3 3 2 3" xfId="30564" xr:uid="{E95B1E34-4C4A-4B7A-86E3-AC353BD929C3}"/>
    <cellStyle name="Millares 4 2 2 3 3 3 3" xfId="15078" xr:uid="{EC4AA3B7-EB98-46A9-8EB2-C8C9C405BBE8}"/>
    <cellStyle name="Millares 4 2 2 3 3 3 3 2" xfId="35726" xr:uid="{25F58F4D-A00B-4EC2-9973-484199ECF2A3}"/>
    <cellStyle name="Millares 4 2 2 3 3 3 4" xfId="25402" xr:uid="{8165F2B6-2C56-4418-A240-D55C6DDCBB9D}"/>
    <cellStyle name="Millares 4 2 2 3 3 4" xfId="7335" xr:uid="{7336B099-91B2-45AA-A05F-1C21BE080816}"/>
    <cellStyle name="Millares 4 2 2 3 3 4 2" xfId="17659" xr:uid="{20D784FF-4C6E-4DF6-8B5D-8AF677C95031}"/>
    <cellStyle name="Millares 4 2 2 3 3 4 2 2" xfId="38307" xr:uid="{CD69B282-718A-4638-8521-5A3BD98951A4}"/>
    <cellStyle name="Millares 4 2 2 3 3 4 3" xfId="27983" xr:uid="{B6721D05-EA2E-4C82-9EE5-B5C086AF6D90}"/>
    <cellStyle name="Millares 4 2 2 3 3 5" xfId="12497" xr:uid="{8E264073-9764-45FB-B9B0-C5C024D29C43}"/>
    <cellStyle name="Millares 4 2 2 3 3 5 2" xfId="33145" xr:uid="{D23D0A51-67AF-4DB0-ADC5-3279725883E5}"/>
    <cellStyle name="Millares 4 2 2 3 3 6" xfId="22821" xr:uid="{62691B89-2BF7-491C-B8BF-4ECEAE33FCF8}"/>
    <cellStyle name="Millares 4 2 2 3 4" xfId="2818" xr:uid="{88132E77-0932-460C-9AEB-C3E70FF8A707}"/>
    <cellStyle name="Millares 4 2 2 3 4 2" xfId="5399" xr:uid="{86EAA5BF-9616-4400-959C-30651EAFC3B6}"/>
    <cellStyle name="Millares 4 2 2 3 4 2 2" xfId="10561" xr:uid="{CAE87475-984A-4B60-9F43-BFDB3FE631C8}"/>
    <cellStyle name="Millares 4 2 2 3 4 2 2 2" xfId="20885" xr:uid="{AAE7288F-B99A-48F4-BFCD-10BFF8F4216C}"/>
    <cellStyle name="Millares 4 2 2 3 4 2 2 2 2" xfId="41533" xr:uid="{8FFFA6E8-B0FA-40D1-8521-3C0522E8068A}"/>
    <cellStyle name="Millares 4 2 2 3 4 2 2 3" xfId="31209" xr:uid="{71D727F2-2656-44AD-AAF1-04FDACA09F22}"/>
    <cellStyle name="Millares 4 2 2 3 4 2 3" xfId="15723" xr:uid="{D94B1677-CC37-4A99-B5FD-DA04C59C1667}"/>
    <cellStyle name="Millares 4 2 2 3 4 2 3 2" xfId="36371" xr:uid="{C19408E9-46DC-49EF-9DA0-8E76C67C0154}"/>
    <cellStyle name="Millares 4 2 2 3 4 2 4" xfId="26047" xr:uid="{BA5D5871-8426-4034-809C-61385DD6F61B}"/>
    <cellStyle name="Millares 4 2 2 3 4 3" xfId="7980" xr:uid="{193F6D26-5131-401F-BA15-520476572048}"/>
    <cellStyle name="Millares 4 2 2 3 4 3 2" xfId="18304" xr:uid="{799B7DBB-3E2E-4A7B-BB2C-5831F245E744}"/>
    <cellStyle name="Millares 4 2 2 3 4 3 2 2" xfId="38952" xr:uid="{176B0FE3-194A-4F75-8BAD-1179A1E19C01}"/>
    <cellStyle name="Millares 4 2 2 3 4 3 3" xfId="28628" xr:uid="{190E8959-3560-4B37-80DC-56456C81CDF9}"/>
    <cellStyle name="Millares 4 2 2 3 4 4" xfId="13142" xr:uid="{16732FA0-D3A1-4186-A79C-701CAA2F3E02}"/>
    <cellStyle name="Millares 4 2 2 3 4 4 2" xfId="33790" xr:uid="{8680E60E-C07F-4485-8750-CEFC6C250BFE}"/>
    <cellStyle name="Millares 4 2 2 3 4 5" xfId="23466" xr:uid="{39475344-C0E3-46C0-A624-8F98D4F8504C}"/>
    <cellStyle name="Millares 4 2 2 3 5" xfId="4109" xr:uid="{E46DF3FA-962B-45B6-BA4E-799A2CE9C1CD}"/>
    <cellStyle name="Millares 4 2 2 3 5 2" xfId="9271" xr:uid="{2AC24373-CD6A-4A56-941A-AEF69C1D4857}"/>
    <cellStyle name="Millares 4 2 2 3 5 2 2" xfId="19595" xr:uid="{7675A79F-E308-4104-9A7F-9FBB8998FDC5}"/>
    <cellStyle name="Millares 4 2 2 3 5 2 2 2" xfId="40243" xr:uid="{5115D15F-F7FB-44BF-A10B-082B70FEF44F}"/>
    <cellStyle name="Millares 4 2 2 3 5 2 3" xfId="29919" xr:uid="{2FA4712F-7B46-4571-88B0-1205E0C722AF}"/>
    <cellStyle name="Millares 4 2 2 3 5 3" xfId="14433" xr:uid="{305FBAF1-57B1-4533-8A8E-1258063A8E2E}"/>
    <cellStyle name="Millares 4 2 2 3 5 3 2" xfId="35081" xr:uid="{7EB2DC0F-8DE8-40D7-ACB3-56CAE4DF5C6D}"/>
    <cellStyle name="Millares 4 2 2 3 5 4" xfId="24757" xr:uid="{87641934-A145-4241-A93F-CED7C37AA083}"/>
    <cellStyle name="Millares 4 2 2 3 6" xfId="6690" xr:uid="{69C5E8F4-231F-40CE-B682-76CD4AF43A3D}"/>
    <cellStyle name="Millares 4 2 2 3 6 2" xfId="17014" xr:uid="{0C24B842-3C7B-490B-A7A0-6DD98095C10D}"/>
    <cellStyle name="Millares 4 2 2 3 6 2 2" xfId="37662" xr:uid="{FCCC95D9-58BE-4602-80E4-61497C5FB2B5}"/>
    <cellStyle name="Millares 4 2 2 3 6 3" xfId="27338" xr:uid="{7D1FFDA1-43BD-4DBF-9EF2-07807A4F52E3}"/>
    <cellStyle name="Millares 4 2 2 3 7" xfId="11852" xr:uid="{141525DD-0CE9-47E5-B0DC-AFCC8CBFA3CF}"/>
    <cellStyle name="Millares 4 2 2 3 7 2" xfId="32500" xr:uid="{5623CC04-18CA-4FC6-8FC8-52D1B985B8C1}"/>
    <cellStyle name="Millares 4 2 2 3 8" xfId="22176" xr:uid="{74E329C3-C6B3-4381-9B97-8E51B1BBB13E}"/>
    <cellStyle name="Millares 4 2 2 4" xfId="1154" xr:uid="{00000000-0005-0000-0000-0000BE060000}"/>
    <cellStyle name="Millares 4 2 2 4 2" xfId="1155" xr:uid="{00000000-0005-0000-0000-0000BF060000}"/>
    <cellStyle name="Millares 4 2 2 4 2 2" xfId="2129" xr:uid="{00000000-0005-0000-0000-0000C0060000}"/>
    <cellStyle name="Millares 4 2 2 4 2 2 2" xfId="3466" xr:uid="{3025C6D6-D18C-4E54-84E9-EA370BBE7CE3}"/>
    <cellStyle name="Millares 4 2 2 4 2 2 2 2" xfId="6047" xr:uid="{674CDC05-8BFC-4061-AA4C-B07AE3B25DBD}"/>
    <cellStyle name="Millares 4 2 2 4 2 2 2 2 2" xfId="11209" xr:uid="{457BAE97-C825-48A6-B1D1-A5711F3AA3EA}"/>
    <cellStyle name="Millares 4 2 2 4 2 2 2 2 2 2" xfId="21533" xr:uid="{8D8982EB-CBDE-42C8-93C2-3C50B80950C0}"/>
    <cellStyle name="Millares 4 2 2 4 2 2 2 2 2 2 2" xfId="42181" xr:uid="{6070B0A4-A3A4-4743-B1AC-0159B030DDA1}"/>
    <cellStyle name="Millares 4 2 2 4 2 2 2 2 2 3" xfId="31857" xr:uid="{39250BFA-9563-4227-A323-C11CEA834C09}"/>
    <cellStyle name="Millares 4 2 2 4 2 2 2 2 3" xfId="16371" xr:uid="{71934ABA-CDBB-4992-87BB-4988C9F7B4CC}"/>
    <cellStyle name="Millares 4 2 2 4 2 2 2 2 3 2" xfId="37019" xr:uid="{B01073A8-E447-4F96-B865-912E483549B4}"/>
    <cellStyle name="Millares 4 2 2 4 2 2 2 2 4" xfId="26695" xr:uid="{C8ED0130-E99B-4D25-850C-133A2EFAF8F9}"/>
    <cellStyle name="Millares 4 2 2 4 2 2 2 3" xfId="8628" xr:uid="{32F1A739-7A83-4276-8763-DF34B9218BFA}"/>
    <cellStyle name="Millares 4 2 2 4 2 2 2 3 2" xfId="18952" xr:uid="{F071027C-CF87-42D2-9F9C-BB635387B931}"/>
    <cellStyle name="Millares 4 2 2 4 2 2 2 3 2 2" xfId="39600" xr:uid="{AA2D7633-5CCA-4E77-A60D-3943A34AD12F}"/>
    <cellStyle name="Millares 4 2 2 4 2 2 2 3 3" xfId="29276" xr:uid="{87D6DAB5-AB54-4FB5-B7C6-A8093B24261B}"/>
    <cellStyle name="Millares 4 2 2 4 2 2 2 4" xfId="13790" xr:uid="{1B11D6B7-2E1F-47BC-A54A-46CAE7A82DE1}"/>
    <cellStyle name="Millares 4 2 2 4 2 2 2 4 2" xfId="34438" xr:uid="{CC134BFC-5779-4990-8890-A15851682944}"/>
    <cellStyle name="Millares 4 2 2 4 2 2 2 5" xfId="24114" xr:uid="{F895B7B1-07F7-4937-84A0-4364D3BFDD0B}"/>
    <cellStyle name="Millares 4 2 2 4 2 2 3" xfId="4757" xr:uid="{86CDB6B3-3B67-49C1-8CD8-A5196FCA229F}"/>
    <cellStyle name="Millares 4 2 2 4 2 2 3 2" xfId="9919" xr:uid="{A9C0BAEA-5AD7-48DD-A0BB-0150DFF39A99}"/>
    <cellStyle name="Millares 4 2 2 4 2 2 3 2 2" xfId="20243" xr:uid="{5FB3CD5A-1D2D-42CD-A5F0-C37E9D49C1AE}"/>
    <cellStyle name="Millares 4 2 2 4 2 2 3 2 2 2" xfId="40891" xr:uid="{9E61934F-9B38-4D53-AD29-B3376F645E97}"/>
    <cellStyle name="Millares 4 2 2 4 2 2 3 2 3" xfId="30567" xr:uid="{CEC2C966-02B0-4ED3-86CF-8E17FA6F376D}"/>
    <cellStyle name="Millares 4 2 2 4 2 2 3 3" xfId="15081" xr:uid="{DCF9F198-5D9F-45F1-B8CE-9E27A9A41B6A}"/>
    <cellStyle name="Millares 4 2 2 4 2 2 3 3 2" xfId="35729" xr:uid="{6034BDA8-FEAC-47BE-8E6D-3002BDC003F2}"/>
    <cellStyle name="Millares 4 2 2 4 2 2 3 4" xfId="25405" xr:uid="{695A993C-44CD-4900-BD54-6F9A64001C6E}"/>
    <cellStyle name="Millares 4 2 2 4 2 2 4" xfId="7338" xr:uid="{A4D0BC5F-0C66-4AFB-9CFA-3F43CB622563}"/>
    <cellStyle name="Millares 4 2 2 4 2 2 4 2" xfId="17662" xr:uid="{F8337AAF-BE0C-4FCB-A21E-866FACB90548}"/>
    <cellStyle name="Millares 4 2 2 4 2 2 4 2 2" xfId="38310" xr:uid="{73BA4936-A67B-47FD-8258-FA16E73CDEAA}"/>
    <cellStyle name="Millares 4 2 2 4 2 2 4 3" xfId="27986" xr:uid="{62F82725-D80F-4B5D-A8BA-58BDE4CF26BE}"/>
    <cellStyle name="Millares 4 2 2 4 2 2 5" xfId="12500" xr:uid="{06A2C5B7-C2CA-4596-84C1-F643DB194A31}"/>
    <cellStyle name="Millares 4 2 2 4 2 2 5 2" xfId="33148" xr:uid="{5A052FA9-500F-4B9B-98F1-4BC97364269D}"/>
    <cellStyle name="Millares 4 2 2 4 2 2 6" xfId="22824" xr:uid="{BDCED210-C2E3-4C89-8C94-28A4C469934E}"/>
    <cellStyle name="Millares 4 2 2 4 2 3" xfId="2821" xr:uid="{AC79DABF-E83D-4E6B-8BD7-C88003AD9CD1}"/>
    <cellStyle name="Millares 4 2 2 4 2 3 2" xfId="5402" xr:uid="{440C7BC2-0914-45DC-8C5C-59DC5B01D5B0}"/>
    <cellStyle name="Millares 4 2 2 4 2 3 2 2" xfId="10564" xr:uid="{27F55D56-0CFC-46C0-8E4B-9D1BA44EF667}"/>
    <cellStyle name="Millares 4 2 2 4 2 3 2 2 2" xfId="20888" xr:uid="{2F2B0B15-2D2D-4422-BBA5-516A3C20B957}"/>
    <cellStyle name="Millares 4 2 2 4 2 3 2 2 2 2" xfId="41536" xr:uid="{AD43F697-1CFE-4962-BCFA-2CB89959419F}"/>
    <cellStyle name="Millares 4 2 2 4 2 3 2 2 3" xfId="31212" xr:uid="{BC98FD3F-DD89-4A48-802E-2B06CF5310B9}"/>
    <cellStyle name="Millares 4 2 2 4 2 3 2 3" xfId="15726" xr:uid="{AB634E0C-A97B-4609-A3B0-BFD57A0506EB}"/>
    <cellStyle name="Millares 4 2 2 4 2 3 2 3 2" xfId="36374" xr:uid="{625A140A-188D-4E68-9DB6-03F38BCCFBA8}"/>
    <cellStyle name="Millares 4 2 2 4 2 3 2 4" xfId="26050" xr:uid="{A3CF4134-05D4-4808-BB35-D92B64E84E31}"/>
    <cellStyle name="Millares 4 2 2 4 2 3 3" xfId="7983" xr:uid="{F000C250-8241-458A-9D3B-86A32733EFB4}"/>
    <cellStyle name="Millares 4 2 2 4 2 3 3 2" xfId="18307" xr:uid="{482EE50D-0B63-4F01-94A5-958ADE9E00FE}"/>
    <cellStyle name="Millares 4 2 2 4 2 3 3 2 2" xfId="38955" xr:uid="{AB4659EF-D8ED-4976-B568-F4F43EE583EB}"/>
    <cellStyle name="Millares 4 2 2 4 2 3 3 3" xfId="28631" xr:uid="{544BE2B7-BE75-4AF8-8A04-E7FEBFE97E96}"/>
    <cellStyle name="Millares 4 2 2 4 2 3 4" xfId="13145" xr:uid="{C9167806-5FD5-454E-9B36-4BBBE84C9BC7}"/>
    <cellStyle name="Millares 4 2 2 4 2 3 4 2" xfId="33793" xr:uid="{0D9AB8F0-D1E1-4A38-9BE5-08754E44E07F}"/>
    <cellStyle name="Millares 4 2 2 4 2 3 5" xfId="23469" xr:uid="{F7EF41B1-A661-459E-AC17-1ABDE0802B0B}"/>
    <cellStyle name="Millares 4 2 2 4 2 4" xfId="4112" xr:uid="{F207207A-9A40-4753-9C9D-81CC8700500B}"/>
    <cellStyle name="Millares 4 2 2 4 2 4 2" xfId="9274" xr:uid="{590E8442-6AF7-4174-B63E-DE94AAB8FF1A}"/>
    <cellStyle name="Millares 4 2 2 4 2 4 2 2" xfId="19598" xr:uid="{04B9BD92-26F4-4B1C-8721-C89FAFE63306}"/>
    <cellStyle name="Millares 4 2 2 4 2 4 2 2 2" xfId="40246" xr:uid="{B7F412AD-8DB3-4AC3-BC02-A540119269A1}"/>
    <cellStyle name="Millares 4 2 2 4 2 4 2 3" xfId="29922" xr:uid="{AC15F95E-C177-468E-95CE-124C69D9E046}"/>
    <cellStyle name="Millares 4 2 2 4 2 4 3" xfId="14436" xr:uid="{364E703B-5CE8-43BD-830F-7E4699887AC1}"/>
    <cellStyle name="Millares 4 2 2 4 2 4 3 2" xfId="35084" xr:uid="{0A7ABFE0-3D6B-4C47-A41D-6BCB053EC554}"/>
    <cellStyle name="Millares 4 2 2 4 2 4 4" xfId="24760" xr:uid="{80074C62-F354-4F3A-8CD3-4DB6F595E89F}"/>
    <cellStyle name="Millares 4 2 2 4 2 5" xfId="6693" xr:uid="{3DC8F040-09EE-4270-8640-B60A0E10DB15}"/>
    <cellStyle name="Millares 4 2 2 4 2 5 2" xfId="17017" xr:uid="{FAF23A35-3E20-453B-B337-4E4F9DEBED90}"/>
    <cellStyle name="Millares 4 2 2 4 2 5 2 2" xfId="37665" xr:uid="{EE610843-6B8C-4894-9366-136EB0E789D7}"/>
    <cellStyle name="Millares 4 2 2 4 2 5 3" xfId="27341" xr:uid="{4423ABB8-C362-4AB4-A8E9-A92CCCD27588}"/>
    <cellStyle name="Millares 4 2 2 4 2 6" xfId="11855" xr:uid="{A1DAAE57-9F6A-48D6-BA1D-4E652C0D55B9}"/>
    <cellStyle name="Millares 4 2 2 4 2 6 2" xfId="32503" xr:uid="{71B0A156-275C-44C3-BE1E-69F690A38BAB}"/>
    <cellStyle name="Millares 4 2 2 4 2 7" xfId="22179" xr:uid="{BE32F2FF-EAB2-4AFB-AD1F-9FE75D1093B0}"/>
    <cellStyle name="Millares 4 2 2 4 3" xfId="2128" xr:uid="{00000000-0005-0000-0000-0000C1060000}"/>
    <cellStyle name="Millares 4 2 2 4 3 2" xfId="3465" xr:uid="{014C110A-22D2-4E8A-A265-21A8B257EA36}"/>
    <cellStyle name="Millares 4 2 2 4 3 2 2" xfId="6046" xr:uid="{9FCD18F6-7DC6-4F60-B8A1-AC807101DE0C}"/>
    <cellStyle name="Millares 4 2 2 4 3 2 2 2" xfId="11208" xr:uid="{58B0A4FF-235C-4609-8E24-0FF354FA8539}"/>
    <cellStyle name="Millares 4 2 2 4 3 2 2 2 2" xfId="21532" xr:uid="{83141A23-CABA-476B-931E-E0A7535DC530}"/>
    <cellStyle name="Millares 4 2 2 4 3 2 2 2 2 2" xfId="42180" xr:uid="{F665B9A0-6E57-4866-AA86-AFD6D2789ACE}"/>
    <cellStyle name="Millares 4 2 2 4 3 2 2 2 3" xfId="31856" xr:uid="{D7016095-9FC9-4ACC-A5E0-EBCEB005F769}"/>
    <cellStyle name="Millares 4 2 2 4 3 2 2 3" xfId="16370" xr:uid="{0AF93BBA-E98D-497E-9005-F8772EABE47C}"/>
    <cellStyle name="Millares 4 2 2 4 3 2 2 3 2" xfId="37018" xr:uid="{8050FA0D-1B34-4CAB-A9A4-71EEF14A0BB5}"/>
    <cellStyle name="Millares 4 2 2 4 3 2 2 4" xfId="26694" xr:uid="{5A905194-D6B1-4DDF-87E2-6575ACD3BB5E}"/>
    <cellStyle name="Millares 4 2 2 4 3 2 3" xfId="8627" xr:uid="{36C8A2A0-949E-46C7-9014-77EC25F35B4F}"/>
    <cellStyle name="Millares 4 2 2 4 3 2 3 2" xfId="18951" xr:uid="{C8B58640-2BEB-4272-A71A-C854002A5874}"/>
    <cellStyle name="Millares 4 2 2 4 3 2 3 2 2" xfId="39599" xr:uid="{0CA49CF5-D308-4C27-8509-766F762D7FF7}"/>
    <cellStyle name="Millares 4 2 2 4 3 2 3 3" xfId="29275" xr:uid="{64B7502B-9503-46D8-8A10-BBEE74572968}"/>
    <cellStyle name="Millares 4 2 2 4 3 2 4" xfId="13789" xr:uid="{15DF9538-1D61-4232-B6AA-EB0AD0F97BAD}"/>
    <cellStyle name="Millares 4 2 2 4 3 2 4 2" xfId="34437" xr:uid="{F66F2526-F47F-40E6-9EF3-25119941A0D5}"/>
    <cellStyle name="Millares 4 2 2 4 3 2 5" xfId="24113" xr:uid="{AF474828-95E7-43DA-AA58-B0CCF3CD6631}"/>
    <cellStyle name="Millares 4 2 2 4 3 3" xfId="4756" xr:uid="{8677E9A7-2DAF-48B4-A2E2-D6312F84C435}"/>
    <cellStyle name="Millares 4 2 2 4 3 3 2" xfId="9918" xr:uid="{63744EBD-0CAC-461C-9F08-E240FA57DD4B}"/>
    <cellStyle name="Millares 4 2 2 4 3 3 2 2" xfId="20242" xr:uid="{0C1A70CE-6908-4FB3-A509-281C541244A1}"/>
    <cellStyle name="Millares 4 2 2 4 3 3 2 2 2" xfId="40890" xr:uid="{94B49F2F-F14C-475F-9A66-8DC3221DD4AF}"/>
    <cellStyle name="Millares 4 2 2 4 3 3 2 3" xfId="30566" xr:uid="{C438E73D-6C90-4183-86DC-DCD95359153C}"/>
    <cellStyle name="Millares 4 2 2 4 3 3 3" xfId="15080" xr:uid="{B34BBB51-D390-4C7F-B70E-73DE8AE135A7}"/>
    <cellStyle name="Millares 4 2 2 4 3 3 3 2" xfId="35728" xr:uid="{848F0A11-381E-4B87-B558-9D4BC2AF3728}"/>
    <cellStyle name="Millares 4 2 2 4 3 3 4" xfId="25404" xr:uid="{2248A12D-CEBA-423F-8D2D-F03E1F89F552}"/>
    <cellStyle name="Millares 4 2 2 4 3 4" xfId="7337" xr:uid="{30AE2846-66C9-4C31-9CAA-7DD19526F52B}"/>
    <cellStyle name="Millares 4 2 2 4 3 4 2" xfId="17661" xr:uid="{6F375ED8-C293-4700-AB7A-DFDC826DA711}"/>
    <cellStyle name="Millares 4 2 2 4 3 4 2 2" xfId="38309" xr:uid="{5D6191DE-CFD9-4196-9546-62AF4B1BC626}"/>
    <cellStyle name="Millares 4 2 2 4 3 4 3" xfId="27985" xr:uid="{EDD22094-5A2A-41D4-B016-C7A15ADB2061}"/>
    <cellStyle name="Millares 4 2 2 4 3 5" xfId="12499" xr:uid="{8D2A732A-7FE0-4138-8D0D-100435DE540F}"/>
    <cellStyle name="Millares 4 2 2 4 3 5 2" xfId="33147" xr:uid="{60F0CC6F-D9A2-4450-8EF6-FA6DF6C2FA2D}"/>
    <cellStyle name="Millares 4 2 2 4 3 6" xfId="22823" xr:uid="{855DEA15-BB3A-44A5-AC56-EFB01CCC52C8}"/>
    <cellStyle name="Millares 4 2 2 4 4" xfId="2820" xr:uid="{C51436A9-0F6F-4DBC-9239-9C50F52AF938}"/>
    <cellStyle name="Millares 4 2 2 4 4 2" xfId="5401" xr:uid="{8A9DD5B1-794A-4EA9-9BC1-1E421BF86562}"/>
    <cellStyle name="Millares 4 2 2 4 4 2 2" xfId="10563" xr:uid="{77AD4726-E7A1-451B-A54E-DC5288B8A623}"/>
    <cellStyle name="Millares 4 2 2 4 4 2 2 2" xfId="20887" xr:uid="{47B909C0-CA3C-46CC-ABEF-2DCC657CA66C}"/>
    <cellStyle name="Millares 4 2 2 4 4 2 2 2 2" xfId="41535" xr:uid="{61F94167-BA90-4DE2-B7DD-444FC65FC69A}"/>
    <cellStyle name="Millares 4 2 2 4 4 2 2 3" xfId="31211" xr:uid="{82E2FFAC-9861-4229-A970-797F30BCF7D8}"/>
    <cellStyle name="Millares 4 2 2 4 4 2 3" xfId="15725" xr:uid="{681E48D9-B845-4A36-9691-83CB6A762C1F}"/>
    <cellStyle name="Millares 4 2 2 4 4 2 3 2" xfId="36373" xr:uid="{D13DC2F3-27CF-44E0-A0C8-09A70B742479}"/>
    <cellStyle name="Millares 4 2 2 4 4 2 4" xfId="26049" xr:uid="{B40BE999-93BC-410E-923A-470F9D0780C9}"/>
    <cellStyle name="Millares 4 2 2 4 4 3" xfId="7982" xr:uid="{D6A3FE7E-7866-43FE-94C0-83BF7E4F04A6}"/>
    <cellStyle name="Millares 4 2 2 4 4 3 2" xfId="18306" xr:uid="{31A7196C-9304-460A-9489-6E5A74461EB3}"/>
    <cellStyle name="Millares 4 2 2 4 4 3 2 2" xfId="38954" xr:uid="{7D409993-3893-4571-B6E7-C0C3A16C0331}"/>
    <cellStyle name="Millares 4 2 2 4 4 3 3" xfId="28630" xr:uid="{13E61D1E-38F9-4A87-9435-9F5D1365296E}"/>
    <cellStyle name="Millares 4 2 2 4 4 4" xfId="13144" xr:uid="{F4CACC18-E939-40F2-ADCD-9C4CB28276F9}"/>
    <cellStyle name="Millares 4 2 2 4 4 4 2" xfId="33792" xr:uid="{CDF00853-63F1-4E19-878A-66AD86663226}"/>
    <cellStyle name="Millares 4 2 2 4 4 5" xfId="23468" xr:uid="{D03F346E-CED8-4E0D-BEB5-0CBD092D9551}"/>
    <cellStyle name="Millares 4 2 2 4 5" xfId="4111" xr:uid="{0B8E34B1-EEB0-4C18-93F2-02162C0ADA74}"/>
    <cellStyle name="Millares 4 2 2 4 5 2" xfId="9273" xr:uid="{677164AE-293E-4EA9-B741-7B587D1D55EF}"/>
    <cellStyle name="Millares 4 2 2 4 5 2 2" xfId="19597" xr:uid="{A06C31D9-BFCF-4311-9E00-A98F21E17C2D}"/>
    <cellStyle name="Millares 4 2 2 4 5 2 2 2" xfId="40245" xr:uid="{73A80490-B211-4BA9-8E26-3BC72BA4128B}"/>
    <cellStyle name="Millares 4 2 2 4 5 2 3" xfId="29921" xr:uid="{190A188A-7C5F-406E-89BA-84DF53019B9E}"/>
    <cellStyle name="Millares 4 2 2 4 5 3" xfId="14435" xr:uid="{630A6A83-F007-4D70-BE6C-575A4C46731A}"/>
    <cellStyle name="Millares 4 2 2 4 5 3 2" xfId="35083" xr:uid="{C5557B12-FF4A-47DE-BF29-5F6F11BAB77F}"/>
    <cellStyle name="Millares 4 2 2 4 5 4" xfId="24759" xr:uid="{672FE62A-3955-451F-B6B6-393F31506FA6}"/>
    <cellStyle name="Millares 4 2 2 4 6" xfId="6692" xr:uid="{DA351425-BA0B-487A-951F-053FAFC0E743}"/>
    <cellStyle name="Millares 4 2 2 4 6 2" xfId="17016" xr:uid="{8BD8032D-0051-418E-B4D6-14A83D516852}"/>
    <cellStyle name="Millares 4 2 2 4 6 2 2" xfId="37664" xr:uid="{56BAE6D3-290A-4609-BC82-34B3EBD1F4CC}"/>
    <cellStyle name="Millares 4 2 2 4 6 3" xfId="27340" xr:uid="{6316B9CA-551F-441F-8A49-453E43EDB4F4}"/>
    <cellStyle name="Millares 4 2 2 4 7" xfId="11854" xr:uid="{AEB5A86A-CFE1-48C1-87EF-F522124BB89E}"/>
    <cellStyle name="Millares 4 2 2 4 7 2" xfId="32502" xr:uid="{931934E5-F67F-432F-B544-BF3FE03F4A15}"/>
    <cellStyle name="Millares 4 2 2 4 8" xfId="22178" xr:uid="{DC109203-5D96-429D-997B-B419E51DD6BB}"/>
    <cellStyle name="Millares 4 2 2 5" xfId="1156" xr:uid="{00000000-0005-0000-0000-0000C2060000}"/>
    <cellStyle name="Millares 4 2 2 5 2" xfId="2130" xr:uid="{00000000-0005-0000-0000-0000C3060000}"/>
    <cellStyle name="Millares 4 2 2 5 2 2" xfId="3467" xr:uid="{932F76BD-4E37-4153-8F3C-DCD430E11CB7}"/>
    <cellStyle name="Millares 4 2 2 5 2 2 2" xfId="6048" xr:uid="{DF066027-D12E-4424-BC4D-8CDF599FD09E}"/>
    <cellStyle name="Millares 4 2 2 5 2 2 2 2" xfId="11210" xr:uid="{25AEE992-42B0-49B0-9A40-B21850B88D1F}"/>
    <cellStyle name="Millares 4 2 2 5 2 2 2 2 2" xfId="21534" xr:uid="{AF4F5341-B054-4F0D-A829-77249702C8D6}"/>
    <cellStyle name="Millares 4 2 2 5 2 2 2 2 2 2" xfId="42182" xr:uid="{9FF330F0-8E9F-47F5-A1A7-C76F94F74E04}"/>
    <cellStyle name="Millares 4 2 2 5 2 2 2 2 3" xfId="31858" xr:uid="{08496312-1812-4F9F-A54A-BCBD46D5EB9C}"/>
    <cellStyle name="Millares 4 2 2 5 2 2 2 3" xfId="16372" xr:uid="{ECA04A09-0DCA-4F5B-B9AE-4C1A68D28F48}"/>
    <cellStyle name="Millares 4 2 2 5 2 2 2 3 2" xfId="37020" xr:uid="{865CFD98-DDCE-49BE-95D2-2D7BF2D86588}"/>
    <cellStyle name="Millares 4 2 2 5 2 2 2 4" xfId="26696" xr:uid="{FBDAD8D1-C52E-4800-B20D-9A6CFA21B2F6}"/>
    <cellStyle name="Millares 4 2 2 5 2 2 3" xfId="8629" xr:uid="{0E4C7B3A-0A60-4914-A936-FD1980C5469B}"/>
    <cellStyle name="Millares 4 2 2 5 2 2 3 2" xfId="18953" xr:uid="{BED11CC5-7F2C-41EB-AFFC-FBECD1008695}"/>
    <cellStyle name="Millares 4 2 2 5 2 2 3 2 2" xfId="39601" xr:uid="{39C87A5C-46D1-49DD-85D2-ADAB0F12606B}"/>
    <cellStyle name="Millares 4 2 2 5 2 2 3 3" xfId="29277" xr:uid="{41954468-05D2-432E-88E8-EE370EBCAEB6}"/>
    <cellStyle name="Millares 4 2 2 5 2 2 4" xfId="13791" xr:uid="{73914FD9-C811-4CD8-BF94-67C87E3A81FC}"/>
    <cellStyle name="Millares 4 2 2 5 2 2 4 2" xfId="34439" xr:uid="{F8BE706D-10A5-41C3-B696-51ECA82C7A57}"/>
    <cellStyle name="Millares 4 2 2 5 2 2 5" xfId="24115" xr:uid="{2821517D-EDC5-4692-B91C-B9BBB9B1C6D8}"/>
    <cellStyle name="Millares 4 2 2 5 2 3" xfId="4758" xr:uid="{480583EB-A5F7-4A57-9B89-6A0E3783DDC8}"/>
    <cellStyle name="Millares 4 2 2 5 2 3 2" xfId="9920" xr:uid="{89700CFF-F5F4-4B89-868D-855C60783346}"/>
    <cellStyle name="Millares 4 2 2 5 2 3 2 2" xfId="20244" xr:uid="{3021020E-6D40-463D-8206-ECDD74379235}"/>
    <cellStyle name="Millares 4 2 2 5 2 3 2 2 2" xfId="40892" xr:uid="{D4A33AF8-BA2A-4F4A-BE48-101B3C118786}"/>
    <cellStyle name="Millares 4 2 2 5 2 3 2 3" xfId="30568" xr:uid="{CCFC90A6-F062-42E2-8695-B358129E2231}"/>
    <cellStyle name="Millares 4 2 2 5 2 3 3" xfId="15082" xr:uid="{4B56BAA0-F9C6-4985-8969-14DD746FAB50}"/>
    <cellStyle name="Millares 4 2 2 5 2 3 3 2" xfId="35730" xr:uid="{14D06D13-5E99-4622-8094-D071CEF584D1}"/>
    <cellStyle name="Millares 4 2 2 5 2 3 4" xfId="25406" xr:uid="{C664347A-8EA9-4FCE-B067-E52F4BF773B8}"/>
    <cellStyle name="Millares 4 2 2 5 2 4" xfId="7339" xr:uid="{FD2444B1-7943-411B-8B3B-202C3B787745}"/>
    <cellStyle name="Millares 4 2 2 5 2 4 2" xfId="17663" xr:uid="{FB484AEC-3F04-4702-AB57-3EABCC1C5958}"/>
    <cellStyle name="Millares 4 2 2 5 2 4 2 2" xfId="38311" xr:uid="{25A57A36-7DE7-4898-B8A4-13A91E34D12F}"/>
    <cellStyle name="Millares 4 2 2 5 2 4 3" xfId="27987" xr:uid="{2AFAEF2E-D6C8-45AD-9475-2DDF78E98EDE}"/>
    <cellStyle name="Millares 4 2 2 5 2 5" xfId="12501" xr:uid="{B5529839-BC73-48F3-B93A-2810519DC532}"/>
    <cellStyle name="Millares 4 2 2 5 2 5 2" xfId="33149" xr:uid="{40CA390D-2864-47EE-8DFE-78053DF3EB5B}"/>
    <cellStyle name="Millares 4 2 2 5 2 6" xfId="22825" xr:uid="{ED1C9683-97A6-46E6-B302-93A56A7E02B4}"/>
    <cellStyle name="Millares 4 2 2 5 3" xfId="2822" xr:uid="{2BF4B22C-EB56-4D53-BC00-F60D7E805DEE}"/>
    <cellStyle name="Millares 4 2 2 5 3 2" xfId="5403" xr:uid="{718CF231-1B4D-449C-B8C7-E8BE8E8E6FD6}"/>
    <cellStyle name="Millares 4 2 2 5 3 2 2" xfId="10565" xr:uid="{F2D02216-956E-4AF3-88D7-89BC4517F967}"/>
    <cellStyle name="Millares 4 2 2 5 3 2 2 2" xfId="20889" xr:uid="{1E4D21FD-D173-482B-8697-A2B3750D6CA5}"/>
    <cellStyle name="Millares 4 2 2 5 3 2 2 2 2" xfId="41537" xr:uid="{1E0811E0-5256-49A4-9B58-BDA3C4E967B6}"/>
    <cellStyle name="Millares 4 2 2 5 3 2 2 3" xfId="31213" xr:uid="{EEE087CA-FED4-4AE0-916A-A5DD7E650926}"/>
    <cellStyle name="Millares 4 2 2 5 3 2 3" xfId="15727" xr:uid="{2D3A05DE-A61F-4E0D-BD66-25F175D1B1C9}"/>
    <cellStyle name="Millares 4 2 2 5 3 2 3 2" xfId="36375" xr:uid="{26485078-5110-49EC-A778-13AE0A4D279B}"/>
    <cellStyle name="Millares 4 2 2 5 3 2 4" xfId="26051" xr:uid="{0EA937C3-29AA-4B10-BE3A-426F4109F519}"/>
    <cellStyle name="Millares 4 2 2 5 3 3" xfId="7984" xr:uid="{E93AEC0C-CF2F-4BF9-9DE1-3FA336CCC685}"/>
    <cellStyle name="Millares 4 2 2 5 3 3 2" xfId="18308" xr:uid="{AB97B34B-F072-4156-97E3-FA9DEF4F74A3}"/>
    <cellStyle name="Millares 4 2 2 5 3 3 2 2" xfId="38956" xr:uid="{D9E513DF-C0E0-491E-856D-36E0FF1713A7}"/>
    <cellStyle name="Millares 4 2 2 5 3 3 3" xfId="28632" xr:uid="{8F4E04E8-804B-41A4-96BF-64AF50BE0331}"/>
    <cellStyle name="Millares 4 2 2 5 3 4" xfId="13146" xr:uid="{EE893C42-591C-48AC-B9CB-24A0D7D68CBC}"/>
    <cellStyle name="Millares 4 2 2 5 3 4 2" xfId="33794" xr:uid="{12D926C8-1EF6-45FF-B8A2-308C6CE01F04}"/>
    <cellStyle name="Millares 4 2 2 5 3 5" xfId="23470" xr:uid="{F52F292A-22BC-4C9E-8F5A-6DA54C4D4171}"/>
    <cellStyle name="Millares 4 2 2 5 4" xfId="4113" xr:uid="{3926A2D1-AFB6-4210-9574-7B5DA25713B4}"/>
    <cellStyle name="Millares 4 2 2 5 4 2" xfId="9275" xr:uid="{C95C7598-7AFD-49C5-981C-52FF190E6236}"/>
    <cellStyle name="Millares 4 2 2 5 4 2 2" xfId="19599" xr:uid="{B3AE3665-F05F-40D1-BACA-759AFA5CC03E}"/>
    <cellStyle name="Millares 4 2 2 5 4 2 2 2" xfId="40247" xr:uid="{212C02D7-777C-46AB-9452-BB4ED1E5BB29}"/>
    <cellStyle name="Millares 4 2 2 5 4 2 3" xfId="29923" xr:uid="{B606A4BD-52E7-4027-9153-73E5555169F7}"/>
    <cellStyle name="Millares 4 2 2 5 4 3" xfId="14437" xr:uid="{6B9ECA1C-57B3-4B48-A48B-8E4C1EB3F429}"/>
    <cellStyle name="Millares 4 2 2 5 4 3 2" xfId="35085" xr:uid="{287522A1-D975-4CC8-8A90-D623CD73A6AB}"/>
    <cellStyle name="Millares 4 2 2 5 4 4" xfId="24761" xr:uid="{E2C0EDE8-CD18-4846-93CA-F8DE54C11AAE}"/>
    <cellStyle name="Millares 4 2 2 5 5" xfId="6694" xr:uid="{B6B29A96-535E-433D-A7AF-D95ECB5384FE}"/>
    <cellStyle name="Millares 4 2 2 5 5 2" xfId="17018" xr:uid="{558B9C92-83ED-4E0D-8C07-C5ABE4CAEE04}"/>
    <cellStyle name="Millares 4 2 2 5 5 2 2" xfId="37666" xr:uid="{197E9E2C-2ED4-469D-B27F-F16638AA9896}"/>
    <cellStyle name="Millares 4 2 2 5 5 3" xfId="27342" xr:uid="{DCFD7292-CCE5-4BD8-A7DC-2F487334C779}"/>
    <cellStyle name="Millares 4 2 2 5 6" xfId="11856" xr:uid="{49AD3F95-AD0C-44D4-9639-10AAB4660507}"/>
    <cellStyle name="Millares 4 2 2 5 6 2" xfId="32504" xr:uid="{DA28CE8F-3694-4521-82F5-03E31B46CBAA}"/>
    <cellStyle name="Millares 4 2 2 5 7" xfId="22180" xr:uid="{B52C2E25-2D67-4A16-9A5B-EDA2AA9D6883}"/>
    <cellStyle name="Millares 4 2 2 6" xfId="2121" xr:uid="{00000000-0005-0000-0000-0000C4060000}"/>
    <cellStyle name="Millares 4 2 2 6 2" xfId="3458" xr:uid="{682DAE29-84D8-41BF-B234-EE88CE0B035A}"/>
    <cellStyle name="Millares 4 2 2 6 2 2" xfId="6039" xr:uid="{848DACCC-F7D3-49E6-93E3-64B002027A55}"/>
    <cellStyle name="Millares 4 2 2 6 2 2 2" xfId="11201" xr:uid="{9BF1FAE2-5926-4C9C-BAEE-AAC286A1C4E1}"/>
    <cellStyle name="Millares 4 2 2 6 2 2 2 2" xfId="21525" xr:uid="{ADCB37E3-7921-4192-AB56-A7FC8DA7FBD4}"/>
    <cellStyle name="Millares 4 2 2 6 2 2 2 2 2" xfId="42173" xr:uid="{5E3BFE10-942A-4BBF-BBB5-E1698CA11444}"/>
    <cellStyle name="Millares 4 2 2 6 2 2 2 3" xfId="31849" xr:uid="{518A261B-8257-456B-AA93-11CB03E34150}"/>
    <cellStyle name="Millares 4 2 2 6 2 2 3" xfId="16363" xr:uid="{580E28B1-DB7A-45FD-8281-7B3F7FCA590F}"/>
    <cellStyle name="Millares 4 2 2 6 2 2 3 2" xfId="37011" xr:uid="{06ACCA94-412F-4B6B-9E46-2222B7DA804B}"/>
    <cellStyle name="Millares 4 2 2 6 2 2 4" xfId="26687" xr:uid="{395A2EFD-8DAF-40AC-A498-93C5E4572CBA}"/>
    <cellStyle name="Millares 4 2 2 6 2 3" xfId="8620" xr:uid="{0C791B20-F93F-40A3-BD5D-D52A29E6AB48}"/>
    <cellStyle name="Millares 4 2 2 6 2 3 2" xfId="18944" xr:uid="{02F7717C-C1AA-4E80-8BA3-0B39DCA75E19}"/>
    <cellStyle name="Millares 4 2 2 6 2 3 2 2" xfId="39592" xr:uid="{D14EF7DA-3E1D-46C8-8D2D-EB8F44F4C1A0}"/>
    <cellStyle name="Millares 4 2 2 6 2 3 3" xfId="29268" xr:uid="{DE6A3066-041F-4D48-887D-3CA53C2AF839}"/>
    <cellStyle name="Millares 4 2 2 6 2 4" xfId="13782" xr:uid="{17E04A33-3D5C-4CC7-8E52-075DA13972ED}"/>
    <cellStyle name="Millares 4 2 2 6 2 4 2" xfId="34430" xr:uid="{7AD8C856-5B1D-45BE-95D4-FA113D857E27}"/>
    <cellStyle name="Millares 4 2 2 6 2 5" xfId="24106" xr:uid="{E55D069C-E801-4A1E-97B0-2B7841D2C72E}"/>
    <cellStyle name="Millares 4 2 2 6 3" xfId="4749" xr:uid="{15DB1222-E9FA-4848-880A-BEAA877EE5DF}"/>
    <cellStyle name="Millares 4 2 2 6 3 2" xfId="9911" xr:uid="{0E6564DF-69F8-4FDD-BFF8-D0AE321E474B}"/>
    <cellStyle name="Millares 4 2 2 6 3 2 2" xfId="20235" xr:uid="{6155CCCA-0FE6-4D2C-8C73-CEBEF1A95097}"/>
    <cellStyle name="Millares 4 2 2 6 3 2 2 2" xfId="40883" xr:uid="{211E03FF-F61B-4B4F-A579-63C7BFC04165}"/>
    <cellStyle name="Millares 4 2 2 6 3 2 3" xfId="30559" xr:uid="{0C6CB8BD-178E-4D10-A578-CC9C01EE7BA4}"/>
    <cellStyle name="Millares 4 2 2 6 3 3" xfId="15073" xr:uid="{0D61F59D-7FC7-4673-9ABF-6D1CAF96B6CC}"/>
    <cellStyle name="Millares 4 2 2 6 3 3 2" xfId="35721" xr:uid="{75E19DAE-845B-46F3-BC1D-F715A5C7E7DF}"/>
    <cellStyle name="Millares 4 2 2 6 3 4" xfId="25397" xr:uid="{133BCDB6-1B85-4272-A888-0CBCD458EA80}"/>
    <cellStyle name="Millares 4 2 2 6 4" xfId="7330" xr:uid="{C6C2807D-F43D-4965-87D8-205B49FC2E3E}"/>
    <cellStyle name="Millares 4 2 2 6 4 2" xfId="17654" xr:uid="{7DE7C2C6-AC90-4D5A-8C77-5E50F2041F78}"/>
    <cellStyle name="Millares 4 2 2 6 4 2 2" xfId="38302" xr:uid="{DA031513-AFBF-44E2-8612-252ACC535E00}"/>
    <cellStyle name="Millares 4 2 2 6 4 3" xfId="27978" xr:uid="{DC920584-6EED-4E73-A1C6-4D26C44AAF29}"/>
    <cellStyle name="Millares 4 2 2 6 5" xfId="12492" xr:uid="{6088F210-57C6-4183-A198-A7F6D17021FC}"/>
    <cellStyle name="Millares 4 2 2 6 5 2" xfId="33140" xr:uid="{9D6A1A83-36E1-4303-878B-460442E23CF7}"/>
    <cellStyle name="Millares 4 2 2 6 6" xfId="22816" xr:uid="{2E7FC011-1FA1-481E-BA86-CA4954F337B0}"/>
    <cellStyle name="Millares 4 2 2 7" xfId="2813" xr:uid="{BDA466EA-C5D3-4CFD-ABB6-C72ED3246293}"/>
    <cellStyle name="Millares 4 2 2 7 2" xfId="5394" xr:uid="{02A302DF-0960-4003-B405-BADBB94EC5DB}"/>
    <cellStyle name="Millares 4 2 2 7 2 2" xfId="10556" xr:uid="{746D82B6-ED3D-4203-ACF4-313A43A2766A}"/>
    <cellStyle name="Millares 4 2 2 7 2 2 2" xfId="20880" xr:uid="{F5E4F207-0DD6-4002-8C9E-0DAFB022214E}"/>
    <cellStyle name="Millares 4 2 2 7 2 2 2 2" xfId="41528" xr:uid="{37239700-046F-4C6F-AD3B-4584FB2943B7}"/>
    <cellStyle name="Millares 4 2 2 7 2 2 3" xfId="31204" xr:uid="{ACE95043-D9C5-4AC0-8B71-A9D1C32C0014}"/>
    <cellStyle name="Millares 4 2 2 7 2 3" xfId="15718" xr:uid="{07B28EFF-5AC7-42E6-ACBE-C4AC9D39AF09}"/>
    <cellStyle name="Millares 4 2 2 7 2 3 2" xfId="36366" xr:uid="{58CC3ED9-CFDB-4B6A-B27A-075DBB571C08}"/>
    <cellStyle name="Millares 4 2 2 7 2 4" xfId="26042" xr:uid="{E9D75497-1A7B-4ED6-B56E-35EC2B30039D}"/>
    <cellStyle name="Millares 4 2 2 7 3" xfId="7975" xr:uid="{10680A5C-C1C9-4C27-B91D-C87834F2D352}"/>
    <cellStyle name="Millares 4 2 2 7 3 2" xfId="18299" xr:uid="{915CE877-D22D-49DA-A04C-DFE5D594B26F}"/>
    <cellStyle name="Millares 4 2 2 7 3 2 2" xfId="38947" xr:uid="{03C99A90-2163-473C-B729-10277AE4AA1E}"/>
    <cellStyle name="Millares 4 2 2 7 3 3" xfId="28623" xr:uid="{441FA2A6-ED31-47B9-8A1F-65525230F059}"/>
    <cellStyle name="Millares 4 2 2 7 4" xfId="13137" xr:uid="{74C63D75-49A4-4E8E-BF7A-9DCFD326656F}"/>
    <cellStyle name="Millares 4 2 2 7 4 2" xfId="33785" xr:uid="{27031021-A5D8-4D50-9C8C-CFF210B12294}"/>
    <cellStyle name="Millares 4 2 2 7 5" xfId="23461" xr:uid="{EF9D6F96-94CE-4C81-A93D-50D7444FF068}"/>
    <cellStyle name="Millares 4 2 2 8" xfId="4104" xr:uid="{A10AC1E6-E37A-4AEC-9065-B361231E0561}"/>
    <cellStyle name="Millares 4 2 2 8 2" xfId="9266" xr:uid="{6BFA9581-27AD-4D53-BE99-5F27763F9B52}"/>
    <cellStyle name="Millares 4 2 2 8 2 2" xfId="19590" xr:uid="{DB48D818-F5E1-4D20-A4A2-4F16C55C8632}"/>
    <cellStyle name="Millares 4 2 2 8 2 2 2" xfId="40238" xr:uid="{5F90EEFF-EB55-4E35-B464-02B7EE24E0FC}"/>
    <cellStyle name="Millares 4 2 2 8 2 3" xfId="29914" xr:uid="{715EF96F-F440-424C-A080-FB1A452F661B}"/>
    <cellStyle name="Millares 4 2 2 8 3" xfId="14428" xr:uid="{345B194C-5E64-4203-9B5E-87F783290C72}"/>
    <cellStyle name="Millares 4 2 2 8 3 2" xfId="35076" xr:uid="{43C2D4EB-23F3-43B9-B06E-1AFE6E40E35E}"/>
    <cellStyle name="Millares 4 2 2 8 4" xfId="24752" xr:uid="{65C02B47-D05E-496E-8D36-E30DAD9E0C0D}"/>
    <cellStyle name="Millares 4 2 2 9" xfId="6685" xr:uid="{EACBB0EB-83D3-4251-9FE1-749AD9F04D12}"/>
    <cellStyle name="Millares 4 2 2 9 2" xfId="17009" xr:uid="{D14204AB-38E3-407F-8C3D-CAFD3E8F4754}"/>
    <cellStyle name="Millares 4 2 2 9 2 2" xfId="37657" xr:uid="{7A6A429C-0FB2-420A-8A16-7338583E6384}"/>
    <cellStyle name="Millares 4 2 2 9 3" xfId="27333" xr:uid="{4243BC16-426E-4B30-B394-718F1B167043}"/>
    <cellStyle name="Millares 4 2 3" xfId="1157" xr:uid="{00000000-0005-0000-0000-0000C5060000}"/>
    <cellStyle name="Millares 4 2 3 2" xfId="1158" xr:uid="{00000000-0005-0000-0000-0000C6060000}"/>
    <cellStyle name="Millares 4 2 3 2 2" xfId="1159" xr:uid="{00000000-0005-0000-0000-0000C7060000}"/>
    <cellStyle name="Millares 4 2 3 2 2 2" xfId="2133" xr:uid="{00000000-0005-0000-0000-0000C8060000}"/>
    <cellStyle name="Millares 4 2 3 2 2 2 2" xfId="3470" xr:uid="{050C427B-D069-4BF8-81B1-4BB7E40494B7}"/>
    <cellStyle name="Millares 4 2 3 2 2 2 2 2" xfId="6051" xr:uid="{3194358A-930B-44E2-8075-EB80CF9ECB5E}"/>
    <cellStyle name="Millares 4 2 3 2 2 2 2 2 2" xfId="11213" xr:uid="{D5E5EFC9-A7BA-4692-B953-8F36FDDE3677}"/>
    <cellStyle name="Millares 4 2 3 2 2 2 2 2 2 2" xfId="21537" xr:uid="{673B9A88-AEC4-476B-9287-40E7F28232AC}"/>
    <cellStyle name="Millares 4 2 3 2 2 2 2 2 2 2 2" xfId="42185" xr:uid="{CFBB114D-8E42-4512-B9AF-9EBC826F1585}"/>
    <cellStyle name="Millares 4 2 3 2 2 2 2 2 2 3" xfId="31861" xr:uid="{6BB8D0A8-EC7F-4F30-8F6E-D0141459D3B2}"/>
    <cellStyle name="Millares 4 2 3 2 2 2 2 2 3" xfId="16375" xr:uid="{35DBAD60-7D3B-40CB-865F-6C2B7C76ED6D}"/>
    <cellStyle name="Millares 4 2 3 2 2 2 2 2 3 2" xfId="37023" xr:uid="{E2620FD8-9FEB-4378-AA09-C9824E87F78F}"/>
    <cellStyle name="Millares 4 2 3 2 2 2 2 2 4" xfId="26699" xr:uid="{8D064AA0-042F-4C05-9B28-4035BB5377BD}"/>
    <cellStyle name="Millares 4 2 3 2 2 2 2 3" xfId="8632" xr:uid="{87046464-BA24-4426-A2F2-6578E840F739}"/>
    <cellStyle name="Millares 4 2 3 2 2 2 2 3 2" xfId="18956" xr:uid="{EEEF6CC2-553E-4735-AE80-856C2D80C49D}"/>
    <cellStyle name="Millares 4 2 3 2 2 2 2 3 2 2" xfId="39604" xr:uid="{DD490595-7C2C-4C35-A400-463888BD039D}"/>
    <cellStyle name="Millares 4 2 3 2 2 2 2 3 3" xfId="29280" xr:uid="{F82AECDE-5F2B-4B88-A546-A94A18BCB7AB}"/>
    <cellStyle name="Millares 4 2 3 2 2 2 2 4" xfId="13794" xr:uid="{68975A68-DF67-4E9B-BB7F-2EC984734A2D}"/>
    <cellStyle name="Millares 4 2 3 2 2 2 2 4 2" xfId="34442" xr:uid="{DF66B96C-F704-4E84-BA6D-3029DBE028A5}"/>
    <cellStyle name="Millares 4 2 3 2 2 2 2 5" xfId="24118" xr:uid="{AA5926B4-438F-4584-95B8-55260994295F}"/>
    <cellStyle name="Millares 4 2 3 2 2 2 3" xfId="4761" xr:uid="{D2B52715-B911-4740-8C25-0E371A63AFD1}"/>
    <cellStyle name="Millares 4 2 3 2 2 2 3 2" xfId="9923" xr:uid="{527C7211-5E91-4421-A736-B6D657F332F9}"/>
    <cellStyle name="Millares 4 2 3 2 2 2 3 2 2" xfId="20247" xr:uid="{FBAD4950-762E-47C0-95D3-3A79920C6F61}"/>
    <cellStyle name="Millares 4 2 3 2 2 2 3 2 2 2" xfId="40895" xr:uid="{CE149337-AA1E-4628-8A87-E055D0C2C047}"/>
    <cellStyle name="Millares 4 2 3 2 2 2 3 2 3" xfId="30571" xr:uid="{4CE68956-1C22-4564-8BBB-B7F16E326172}"/>
    <cellStyle name="Millares 4 2 3 2 2 2 3 3" xfId="15085" xr:uid="{73A554BC-26B0-4A71-A917-F617BEC92600}"/>
    <cellStyle name="Millares 4 2 3 2 2 2 3 3 2" xfId="35733" xr:uid="{B4E421D8-E611-4E49-BCB0-E1168A517B81}"/>
    <cellStyle name="Millares 4 2 3 2 2 2 3 4" xfId="25409" xr:uid="{CF6722B7-D752-425D-B0DC-EB2B76A1C5D5}"/>
    <cellStyle name="Millares 4 2 3 2 2 2 4" xfId="7342" xr:uid="{E4985FCF-3EFA-4157-9E9B-615E6E88B0F8}"/>
    <cellStyle name="Millares 4 2 3 2 2 2 4 2" xfId="17666" xr:uid="{20F337BC-BC2C-4636-9B8E-64791E0EA735}"/>
    <cellStyle name="Millares 4 2 3 2 2 2 4 2 2" xfId="38314" xr:uid="{C0D34E12-E920-4D28-8D64-17439795A57F}"/>
    <cellStyle name="Millares 4 2 3 2 2 2 4 3" xfId="27990" xr:uid="{3A9F35D8-7FC8-4F77-BEB0-C7058F538DF2}"/>
    <cellStyle name="Millares 4 2 3 2 2 2 5" xfId="12504" xr:uid="{AD6CF32C-AFDB-49B9-98D7-936FB7FE5DB4}"/>
    <cellStyle name="Millares 4 2 3 2 2 2 5 2" xfId="33152" xr:uid="{C8095008-C01D-40DE-8165-708856489A84}"/>
    <cellStyle name="Millares 4 2 3 2 2 2 6" xfId="22828" xr:uid="{5C7BAA4A-DA24-4382-BB79-5AD6B8252895}"/>
    <cellStyle name="Millares 4 2 3 2 2 3" xfId="2825" xr:uid="{71B4AB72-1F25-4707-AD1E-A1255F402A29}"/>
    <cellStyle name="Millares 4 2 3 2 2 3 2" xfId="5406" xr:uid="{922F08E0-43BF-4480-8236-7804B44606F1}"/>
    <cellStyle name="Millares 4 2 3 2 2 3 2 2" xfId="10568" xr:uid="{2D5805E4-8A8D-4261-87C0-57396F296935}"/>
    <cellStyle name="Millares 4 2 3 2 2 3 2 2 2" xfId="20892" xr:uid="{294F047A-04D5-4383-A0E2-2BE9D921A3B5}"/>
    <cellStyle name="Millares 4 2 3 2 2 3 2 2 2 2" xfId="41540" xr:uid="{00B28F82-84AE-4219-A0D8-6E930E198EA2}"/>
    <cellStyle name="Millares 4 2 3 2 2 3 2 2 3" xfId="31216" xr:uid="{000A1EBB-C0AD-40E2-AF73-18D65F433B07}"/>
    <cellStyle name="Millares 4 2 3 2 2 3 2 3" xfId="15730" xr:uid="{B00ED7F5-F149-4079-A46F-CB8CD16A6101}"/>
    <cellStyle name="Millares 4 2 3 2 2 3 2 3 2" xfId="36378" xr:uid="{CCB03BD4-E176-4872-87D5-38F02AAEAE0C}"/>
    <cellStyle name="Millares 4 2 3 2 2 3 2 4" xfId="26054" xr:uid="{9AD9AC39-BED3-4B70-85E6-2A1337346925}"/>
    <cellStyle name="Millares 4 2 3 2 2 3 3" xfId="7987" xr:uid="{52460DD5-589D-4094-9BB7-CC69B7CB7CB2}"/>
    <cellStyle name="Millares 4 2 3 2 2 3 3 2" xfId="18311" xr:uid="{ED1B1F7D-8945-496C-8F46-0384BD3A395D}"/>
    <cellStyle name="Millares 4 2 3 2 2 3 3 2 2" xfId="38959" xr:uid="{97693003-095A-484D-BFA5-D8041053132A}"/>
    <cellStyle name="Millares 4 2 3 2 2 3 3 3" xfId="28635" xr:uid="{A276FB60-5946-4EBD-897E-9E5153E2EDCE}"/>
    <cellStyle name="Millares 4 2 3 2 2 3 4" xfId="13149" xr:uid="{2B5C6EE3-7817-490B-95C1-9794E90A4198}"/>
    <cellStyle name="Millares 4 2 3 2 2 3 4 2" xfId="33797" xr:uid="{87158850-AB49-48DE-83D1-5CA17DC65A99}"/>
    <cellStyle name="Millares 4 2 3 2 2 3 5" xfId="23473" xr:uid="{94FCBC04-783A-49F6-B6D7-39FF2DF6D675}"/>
    <cellStyle name="Millares 4 2 3 2 2 4" xfId="4116" xr:uid="{CF8264B6-7491-4039-88C9-B0FA425C417D}"/>
    <cellStyle name="Millares 4 2 3 2 2 4 2" xfId="9278" xr:uid="{41BD9923-9BEF-4B09-A502-BC32D53F14A9}"/>
    <cellStyle name="Millares 4 2 3 2 2 4 2 2" xfId="19602" xr:uid="{8C765F7E-F740-474B-9E04-06034593C419}"/>
    <cellStyle name="Millares 4 2 3 2 2 4 2 2 2" xfId="40250" xr:uid="{D4C3CA45-03AC-4AD3-ADAC-273500718666}"/>
    <cellStyle name="Millares 4 2 3 2 2 4 2 3" xfId="29926" xr:uid="{9C679EB4-A414-47F1-88D2-FA1A57480EB7}"/>
    <cellStyle name="Millares 4 2 3 2 2 4 3" xfId="14440" xr:uid="{54D29B50-1E8E-4A5F-85FC-05227680F53C}"/>
    <cellStyle name="Millares 4 2 3 2 2 4 3 2" xfId="35088" xr:uid="{82C4D283-6AC3-46B0-B369-5B6C693A2C1B}"/>
    <cellStyle name="Millares 4 2 3 2 2 4 4" xfId="24764" xr:uid="{D96E3A7F-98DD-439E-ADE3-E16398C7D321}"/>
    <cellStyle name="Millares 4 2 3 2 2 5" xfId="6697" xr:uid="{10319086-F25B-4FCF-9596-0CFB6900A0D3}"/>
    <cellStyle name="Millares 4 2 3 2 2 5 2" xfId="17021" xr:uid="{C6ED4F25-3FC1-4BAA-94E9-604317B40EE1}"/>
    <cellStyle name="Millares 4 2 3 2 2 5 2 2" xfId="37669" xr:uid="{106CC167-2F85-45E2-A748-87686C185EC1}"/>
    <cellStyle name="Millares 4 2 3 2 2 5 3" xfId="27345" xr:uid="{E0279046-BC11-418B-93EC-3C27CF17EE74}"/>
    <cellStyle name="Millares 4 2 3 2 2 6" xfId="11859" xr:uid="{BA5133B5-1A6F-48C3-AE29-F84915420132}"/>
    <cellStyle name="Millares 4 2 3 2 2 6 2" xfId="32507" xr:uid="{56CD3332-7B9A-4B2A-B69D-8355C290C2E3}"/>
    <cellStyle name="Millares 4 2 3 2 2 7" xfId="22183" xr:uid="{FBACA2EF-6625-4A75-B2C3-618D7B6DA10D}"/>
    <cellStyle name="Millares 4 2 3 2 3" xfId="2132" xr:uid="{00000000-0005-0000-0000-0000C9060000}"/>
    <cellStyle name="Millares 4 2 3 2 3 2" xfId="3469" xr:uid="{6F29F871-10DD-41F6-A26F-0F99A44EC83F}"/>
    <cellStyle name="Millares 4 2 3 2 3 2 2" xfId="6050" xr:uid="{4E8DF685-75BA-4D77-A4E2-78BC476FADD4}"/>
    <cellStyle name="Millares 4 2 3 2 3 2 2 2" xfId="11212" xr:uid="{252F90BB-BCD3-4241-9C2F-97D0D9858B86}"/>
    <cellStyle name="Millares 4 2 3 2 3 2 2 2 2" xfId="21536" xr:uid="{02C055F5-B56A-47A5-AFFF-C6BA2A6855D7}"/>
    <cellStyle name="Millares 4 2 3 2 3 2 2 2 2 2" xfId="42184" xr:uid="{BA0E16B4-213D-4285-9934-153E627DEBD1}"/>
    <cellStyle name="Millares 4 2 3 2 3 2 2 2 3" xfId="31860" xr:uid="{4765D5C6-62AC-4ED6-A4D4-A96B240E2A29}"/>
    <cellStyle name="Millares 4 2 3 2 3 2 2 3" xfId="16374" xr:uid="{D6412916-778B-4146-BEC2-81557308C69F}"/>
    <cellStyle name="Millares 4 2 3 2 3 2 2 3 2" xfId="37022" xr:uid="{2E76441A-D658-47D9-9619-D3DAC247A797}"/>
    <cellStyle name="Millares 4 2 3 2 3 2 2 4" xfId="26698" xr:uid="{6D8E4CB9-B092-43DF-A771-6414CA039649}"/>
    <cellStyle name="Millares 4 2 3 2 3 2 3" xfId="8631" xr:uid="{59E93990-5AF3-4E04-BA56-1C7D2AA395FB}"/>
    <cellStyle name="Millares 4 2 3 2 3 2 3 2" xfId="18955" xr:uid="{86C568CF-2395-4BA0-B99E-907184E110CF}"/>
    <cellStyle name="Millares 4 2 3 2 3 2 3 2 2" xfId="39603" xr:uid="{F0A6E831-46F1-4BD6-88BA-1939D8D62E26}"/>
    <cellStyle name="Millares 4 2 3 2 3 2 3 3" xfId="29279" xr:uid="{3EF0D62E-0D73-4726-833B-7007D0921EBD}"/>
    <cellStyle name="Millares 4 2 3 2 3 2 4" xfId="13793" xr:uid="{3E471ECB-6E38-4287-B780-4A497D1E20D6}"/>
    <cellStyle name="Millares 4 2 3 2 3 2 4 2" xfId="34441" xr:uid="{C49676F5-25E4-426D-8239-FC2982BCA273}"/>
    <cellStyle name="Millares 4 2 3 2 3 2 5" xfId="24117" xr:uid="{1EA32A2A-EF8A-4560-B105-0BA6627DDC9A}"/>
    <cellStyle name="Millares 4 2 3 2 3 3" xfId="4760" xr:uid="{9631B6D5-1B47-4D7B-9330-91EF7E9FD36C}"/>
    <cellStyle name="Millares 4 2 3 2 3 3 2" xfId="9922" xr:uid="{76326178-953C-4D6B-B951-6FB4A4DDF2AC}"/>
    <cellStyle name="Millares 4 2 3 2 3 3 2 2" xfId="20246" xr:uid="{F30171C7-DBAB-4281-BBCF-C64DA6B61BEB}"/>
    <cellStyle name="Millares 4 2 3 2 3 3 2 2 2" xfId="40894" xr:uid="{7DA30904-72C4-428F-AEC3-6DD48E92589F}"/>
    <cellStyle name="Millares 4 2 3 2 3 3 2 3" xfId="30570" xr:uid="{B571A797-EFEF-4E36-830F-E440B1809141}"/>
    <cellStyle name="Millares 4 2 3 2 3 3 3" xfId="15084" xr:uid="{1C0AB49A-AF9F-474C-997E-68CE2B323563}"/>
    <cellStyle name="Millares 4 2 3 2 3 3 3 2" xfId="35732" xr:uid="{E139621D-A06D-4802-85D8-064552896303}"/>
    <cellStyle name="Millares 4 2 3 2 3 3 4" xfId="25408" xr:uid="{B71280BB-E3B1-43DC-8862-D89F2B3998D0}"/>
    <cellStyle name="Millares 4 2 3 2 3 4" xfId="7341" xr:uid="{1A9EBB90-EAA0-4D46-92A2-0AAF0F87F2F3}"/>
    <cellStyle name="Millares 4 2 3 2 3 4 2" xfId="17665" xr:uid="{FB6FD00F-9871-4AF8-A8AA-FDD8C5530D62}"/>
    <cellStyle name="Millares 4 2 3 2 3 4 2 2" xfId="38313" xr:uid="{49F7F488-C8CE-4AE1-99FC-88F8EA6E39A1}"/>
    <cellStyle name="Millares 4 2 3 2 3 4 3" xfId="27989" xr:uid="{A3DF1EC9-3654-4FEF-A934-966F711CCAED}"/>
    <cellStyle name="Millares 4 2 3 2 3 5" xfId="12503" xr:uid="{FDB107A7-BEF4-4338-BC02-4DD0EF8D4BCB}"/>
    <cellStyle name="Millares 4 2 3 2 3 5 2" xfId="33151" xr:uid="{4031C811-82C0-4D01-AD75-19CC155BEC89}"/>
    <cellStyle name="Millares 4 2 3 2 3 6" xfId="22827" xr:uid="{65DCDE9E-7CE6-4943-8D69-F60D8FB098FB}"/>
    <cellStyle name="Millares 4 2 3 2 4" xfId="2824" xr:uid="{48F91825-1D6E-4C8A-892A-017C73C9E2F0}"/>
    <cellStyle name="Millares 4 2 3 2 4 2" xfId="5405" xr:uid="{D7CCE4CF-7A0B-41E3-8250-BCFAD1EF9B93}"/>
    <cellStyle name="Millares 4 2 3 2 4 2 2" xfId="10567" xr:uid="{72B681AB-1389-45EF-882D-EE56EB4CC815}"/>
    <cellStyle name="Millares 4 2 3 2 4 2 2 2" xfId="20891" xr:uid="{24ADA611-1E77-4BB1-93AD-1EB021CC0D3E}"/>
    <cellStyle name="Millares 4 2 3 2 4 2 2 2 2" xfId="41539" xr:uid="{F0F75F9D-5A1B-458F-B5D5-CB753C738843}"/>
    <cellStyle name="Millares 4 2 3 2 4 2 2 3" xfId="31215" xr:uid="{F3589F40-C2D9-45E7-82BF-3B0EA209A526}"/>
    <cellStyle name="Millares 4 2 3 2 4 2 3" xfId="15729" xr:uid="{AA66D38F-36F3-444E-974B-E3FA7D16BAC5}"/>
    <cellStyle name="Millares 4 2 3 2 4 2 3 2" xfId="36377" xr:uid="{7D327B97-E3E0-49C6-B2E6-B7887AD8798C}"/>
    <cellStyle name="Millares 4 2 3 2 4 2 4" xfId="26053" xr:uid="{9484F719-B4D1-4124-AA34-A9FF9A0F08C8}"/>
    <cellStyle name="Millares 4 2 3 2 4 3" xfId="7986" xr:uid="{566A54B5-AE40-4546-BB75-081EA66A7A0B}"/>
    <cellStyle name="Millares 4 2 3 2 4 3 2" xfId="18310" xr:uid="{C34C8263-30EE-4733-8D9C-7C14D37AAFBB}"/>
    <cellStyle name="Millares 4 2 3 2 4 3 2 2" xfId="38958" xr:uid="{EEA8FACB-FD63-402F-BC5E-D47DCD2A8D97}"/>
    <cellStyle name="Millares 4 2 3 2 4 3 3" xfId="28634" xr:uid="{4FF32151-E186-4D27-B30C-C15F32975174}"/>
    <cellStyle name="Millares 4 2 3 2 4 4" xfId="13148" xr:uid="{DFE8BF24-8548-42CD-BE83-857A64907864}"/>
    <cellStyle name="Millares 4 2 3 2 4 4 2" xfId="33796" xr:uid="{C22C6BCC-1E60-4488-9553-D68A9FF80993}"/>
    <cellStyle name="Millares 4 2 3 2 4 5" xfId="23472" xr:uid="{853CE8AB-21AE-41F0-9510-1F568BBC3C5D}"/>
    <cellStyle name="Millares 4 2 3 2 5" xfId="4115" xr:uid="{23803181-7BB1-4874-A2A4-1F76D8B4BCF6}"/>
    <cellStyle name="Millares 4 2 3 2 5 2" xfId="9277" xr:uid="{E5BEA40D-0961-4E79-A6E8-9E4E0CB9E9A6}"/>
    <cellStyle name="Millares 4 2 3 2 5 2 2" xfId="19601" xr:uid="{9186E276-FFAB-4010-A3E1-B27CC27B5E6F}"/>
    <cellStyle name="Millares 4 2 3 2 5 2 2 2" xfId="40249" xr:uid="{C52CBCB3-9AC5-4739-BEA8-95EFDA80AE0C}"/>
    <cellStyle name="Millares 4 2 3 2 5 2 3" xfId="29925" xr:uid="{4BCCFCFB-9991-4888-9DDC-5A608C4B1CE7}"/>
    <cellStyle name="Millares 4 2 3 2 5 3" xfId="14439" xr:uid="{2676996E-E560-4D07-889C-09DEA2CA110D}"/>
    <cellStyle name="Millares 4 2 3 2 5 3 2" xfId="35087" xr:uid="{ADCD1E9B-8500-4370-9F44-4D4A6745420E}"/>
    <cellStyle name="Millares 4 2 3 2 5 4" xfId="24763" xr:uid="{F6C49D5D-788D-4D0C-8F27-290196C70BB6}"/>
    <cellStyle name="Millares 4 2 3 2 6" xfId="6696" xr:uid="{9E4D9339-2B2E-4AF5-B4FD-FC1FF9FDC2F7}"/>
    <cellStyle name="Millares 4 2 3 2 6 2" xfId="17020" xr:uid="{F8ABC9F7-2A4D-4359-965E-85B6E6AD5BE9}"/>
    <cellStyle name="Millares 4 2 3 2 6 2 2" xfId="37668" xr:uid="{89CAB916-F30D-4E97-BB4A-01CAE77F66AE}"/>
    <cellStyle name="Millares 4 2 3 2 6 3" xfId="27344" xr:uid="{50F81EE9-01BB-40FD-8545-A12549CA8D68}"/>
    <cellStyle name="Millares 4 2 3 2 7" xfId="11858" xr:uid="{68668DFC-B4E0-431C-A34E-8BFCA0197834}"/>
    <cellStyle name="Millares 4 2 3 2 7 2" xfId="32506" xr:uid="{C4E3CA40-C154-4CF3-A84D-DE92C47E3A26}"/>
    <cellStyle name="Millares 4 2 3 2 8" xfId="22182" xr:uid="{B8C57FF4-2C4F-492B-B152-103C7C669EFB}"/>
    <cellStyle name="Millares 4 2 3 3" xfId="1160" xr:uid="{00000000-0005-0000-0000-0000CA060000}"/>
    <cellStyle name="Millares 4 2 3 3 2" xfId="2134" xr:uid="{00000000-0005-0000-0000-0000CB060000}"/>
    <cellStyle name="Millares 4 2 3 3 2 2" xfId="3471" xr:uid="{99EE27B3-292A-4DA9-9439-506CCE8F453B}"/>
    <cellStyle name="Millares 4 2 3 3 2 2 2" xfId="6052" xr:uid="{54BC16E4-677A-4E94-85A1-C8E480A7379B}"/>
    <cellStyle name="Millares 4 2 3 3 2 2 2 2" xfId="11214" xr:uid="{16FCFA61-A407-4E48-B538-68C66ED17094}"/>
    <cellStyle name="Millares 4 2 3 3 2 2 2 2 2" xfId="21538" xr:uid="{1F9A8CEB-DFFF-4B42-B658-927D50799358}"/>
    <cellStyle name="Millares 4 2 3 3 2 2 2 2 2 2" xfId="42186" xr:uid="{711CC1CB-D113-4A8A-9FCA-509741F492A0}"/>
    <cellStyle name="Millares 4 2 3 3 2 2 2 2 3" xfId="31862" xr:uid="{4B14BDD8-582A-4720-BF31-6FAA417ACAE4}"/>
    <cellStyle name="Millares 4 2 3 3 2 2 2 3" xfId="16376" xr:uid="{8E3C2289-C8D2-40B5-B2ED-348FE05CCA11}"/>
    <cellStyle name="Millares 4 2 3 3 2 2 2 3 2" xfId="37024" xr:uid="{B1FA1493-6A84-4CB7-9B34-250096EE7CE1}"/>
    <cellStyle name="Millares 4 2 3 3 2 2 2 4" xfId="26700" xr:uid="{6F01C2BB-CBAA-4D8A-978F-8A8F416EE5E2}"/>
    <cellStyle name="Millares 4 2 3 3 2 2 3" xfId="8633" xr:uid="{27993D7B-8EF6-46F6-848D-AD60D1F2865A}"/>
    <cellStyle name="Millares 4 2 3 3 2 2 3 2" xfId="18957" xr:uid="{8561731F-6F45-4D51-823B-61F4DCB52C5F}"/>
    <cellStyle name="Millares 4 2 3 3 2 2 3 2 2" xfId="39605" xr:uid="{426BDB95-BC4D-4975-9D4F-A95A48F06516}"/>
    <cellStyle name="Millares 4 2 3 3 2 2 3 3" xfId="29281" xr:uid="{55684BC4-96DA-4CE9-978B-6E865F618176}"/>
    <cellStyle name="Millares 4 2 3 3 2 2 4" xfId="13795" xr:uid="{48E5A07E-EAD6-4D64-8B16-1B1B2F924775}"/>
    <cellStyle name="Millares 4 2 3 3 2 2 4 2" xfId="34443" xr:uid="{45F140D0-C319-4787-8E0C-163D1788A4D8}"/>
    <cellStyle name="Millares 4 2 3 3 2 2 5" xfId="24119" xr:uid="{B15FD25B-030E-4F98-957D-10FB63D85237}"/>
    <cellStyle name="Millares 4 2 3 3 2 3" xfId="4762" xr:uid="{1B99D544-10EC-46CC-B9B2-74E22ECDFFFF}"/>
    <cellStyle name="Millares 4 2 3 3 2 3 2" xfId="9924" xr:uid="{E2C0E360-9C9F-453C-ACBA-027954666043}"/>
    <cellStyle name="Millares 4 2 3 3 2 3 2 2" xfId="20248" xr:uid="{DBAB4DDE-EC51-438B-83E3-2C10917BB436}"/>
    <cellStyle name="Millares 4 2 3 3 2 3 2 2 2" xfId="40896" xr:uid="{7D890CAB-B518-4FFB-BD64-E9D8CD1C22D2}"/>
    <cellStyle name="Millares 4 2 3 3 2 3 2 3" xfId="30572" xr:uid="{DFFFEA48-A9CA-4176-97FF-0DDD22CA9B93}"/>
    <cellStyle name="Millares 4 2 3 3 2 3 3" xfId="15086" xr:uid="{1B333F4D-E3DA-41AC-B4A3-A08C5ADE9EDB}"/>
    <cellStyle name="Millares 4 2 3 3 2 3 3 2" xfId="35734" xr:uid="{863F9E39-D25D-4AFB-96C6-BF0FBF339B2F}"/>
    <cellStyle name="Millares 4 2 3 3 2 3 4" xfId="25410" xr:uid="{815FBDA6-42FF-434D-A239-4E83BACC493B}"/>
    <cellStyle name="Millares 4 2 3 3 2 4" xfId="7343" xr:uid="{71BD5469-0F20-4BFA-9390-575EE196BEF9}"/>
    <cellStyle name="Millares 4 2 3 3 2 4 2" xfId="17667" xr:uid="{72200126-170B-4708-995F-07F5D6ADC964}"/>
    <cellStyle name="Millares 4 2 3 3 2 4 2 2" xfId="38315" xr:uid="{90F9590B-5802-4FA6-A2FA-B0AE35D5EAAD}"/>
    <cellStyle name="Millares 4 2 3 3 2 4 3" xfId="27991" xr:uid="{C1EF3D49-9BAD-4B93-A11D-E61B37DC6571}"/>
    <cellStyle name="Millares 4 2 3 3 2 5" xfId="12505" xr:uid="{BBF78721-D84F-4149-88D1-0F30DBEA99DF}"/>
    <cellStyle name="Millares 4 2 3 3 2 5 2" xfId="33153" xr:uid="{FBB50C81-3777-4841-A18C-1A5A0B10B6FC}"/>
    <cellStyle name="Millares 4 2 3 3 2 6" xfId="22829" xr:uid="{BC52CBCB-810A-449B-BF94-C0585AC9D0C1}"/>
    <cellStyle name="Millares 4 2 3 3 3" xfId="2826" xr:uid="{4062B272-3E76-4025-9A17-DCBEEC29F0AF}"/>
    <cellStyle name="Millares 4 2 3 3 3 2" xfId="5407" xr:uid="{D8088EEF-43F6-4B1E-A7DF-C97BDB728CB5}"/>
    <cellStyle name="Millares 4 2 3 3 3 2 2" xfId="10569" xr:uid="{A9D940D9-A5E1-4A86-BDDC-77773C623B80}"/>
    <cellStyle name="Millares 4 2 3 3 3 2 2 2" xfId="20893" xr:uid="{03BCC13D-B6F7-4B6C-8782-26AAAC6BC6CA}"/>
    <cellStyle name="Millares 4 2 3 3 3 2 2 2 2" xfId="41541" xr:uid="{91C50248-96A4-4278-9C11-6E9A1A43C2EF}"/>
    <cellStyle name="Millares 4 2 3 3 3 2 2 3" xfId="31217" xr:uid="{2208B7D5-66F4-4F89-A665-F06DFC6C591F}"/>
    <cellStyle name="Millares 4 2 3 3 3 2 3" xfId="15731" xr:uid="{F649D59F-914C-4ED2-81D6-5DEF6F6B0FB5}"/>
    <cellStyle name="Millares 4 2 3 3 3 2 3 2" xfId="36379" xr:uid="{6D788EBB-5A19-4DFE-8164-F400581F38DF}"/>
    <cellStyle name="Millares 4 2 3 3 3 2 4" xfId="26055" xr:uid="{F255CAEE-EDF8-443F-9C75-3498AC64C5AD}"/>
    <cellStyle name="Millares 4 2 3 3 3 3" xfId="7988" xr:uid="{0B2C0058-4211-42EE-8476-AB9DA6DD7017}"/>
    <cellStyle name="Millares 4 2 3 3 3 3 2" xfId="18312" xr:uid="{843EF5F0-008A-46E8-B609-6D9517B0B7EC}"/>
    <cellStyle name="Millares 4 2 3 3 3 3 2 2" xfId="38960" xr:uid="{F0F26239-F6A7-4465-B700-90002C26D7E7}"/>
    <cellStyle name="Millares 4 2 3 3 3 3 3" xfId="28636" xr:uid="{29EDAD8B-D33D-4550-BF55-68DAD69F5698}"/>
    <cellStyle name="Millares 4 2 3 3 3 4" xfId="13150" xr:uid="{D577ED4A-FB41-4ED9-AA82-F7AD37D981B3}"/>
    <cellStyle name="Millares 4 2 3 3 3 4 2" xfId="33798" xr:uid="{273F055A-F132-4FA1-B53E-8CC000790030}"/>
    <cellStyle name="Millares 4 2 3 3 3 5" xfId="23474" xr:uid="{AD4ABF68-0AFF-451E-8127-95E47E9F3AD8}"/>
    <cellStyle name="Millares 4 2 3 3 4" xfId="4117" xr:uid="{3E29D69A-1753-4A0B-A827-6B90F45328E6}"/>
    <cellStyle name="Millares 4 2 3 3 4 2" xfId="9279" xr:uid="{51BBDB4B-8149-47D5-836D-43E23443B91F}"/>
    <cellStyle name="Millares 4 2 3 3 4 2 2" xfId="19603" xr:uid="{6EBB60B3-89DF-48D6-A592-C234D093DD10}"/>
    <cellStyle name="Millares 4 2 3 3 4 2 2 2" xfId="40251" xr:uid="{0AA319D2-1118-4EC6-AFC1-9E56F3E19AA0}"/>
    <cellStyle name="Millares 4 2 3 3 4 2 3" xfId="29927" xr:uid="{F2C8594B-FC83-446F-96FB-B07E305CCEEA}"/>
    <cellStyle name="Millares 4 2 3 3 4 3" xfId="14441" xr:uid="{F384192B-0EAC-47C2-9242-F55920FAF6E9}"/>
    <cellStyle name="Millares 4 2 3 3 4 3 2" xfId="35089" xr:uid="{26397F18-FDF9-4039-9704-1BB187BE760C}"/>
    <cellStyle name="Millares 4 2 3 3 4 4" xfId="24765" xr:uid="{871D1624-FE9B-424B-B9B7-B5D0D56FFF68}"/>
    <cellStyle name="Millares 4 2 3 3 5" xfId="6698" xr:uid="{73288034-5BB6-4000-B3DC-D74BF302CEC2}"/>
    <cellStyle name="Millares 4 2 3 3 5 2" xfId="17022" xr:uid="{99715EA6-B2D3-439E-AB71-93335D7B5407}"/>
    <cellStyle name="Millares 4 2 3 3 5 2 2" xfId="37670" xr:uid="{C7AF16D2-3210-4865-BF69-E73DB4236DEE}"/>
    <cellStyle name="Millares 4 2 3 3 5 3" xfId="27346" xr:uid="{ED5ACDEC-7C21-4E86-8024-8B6D867A1DCA}"/>
    <cellStyle name="Millares 4 2 3 3 6" xfId="11860" xr:uid="{5DA9FF31-CA80-4049-B2B8-B109110D5F8F}"/>
    <cellStyle name="Millares 4 2 3 3 6 2" xfId="32508" xr:uid="{BFC1853D-57BA-4485-8DE6-4CFFCF18B799}"/>
    <cellStyle name="Millares 4 2 3 3 7" xfId="22184" xr:uid="{059B64D6-C5D1-44FF-9E54-0DC8DBBBB6DB}"/>
    <cellStyle name="Millares 4 2 3 4" xfId="2131" xr:uid="{00000000-0005-0000-0000-0000CC060000}"/>
    <cellStyle name="Millares 4 2 3 4 2" xfId="3468" xr:uid="{CD58C739-4136-4506-971D-A1A830EDC943}"/>
    <cellStyle name="Millares 4 2 3 4 2 2" xfId="6049" xr:uid="{632CECF1-D094-4C1A-9793-0C69E6176D46}"/>
    <cellStyle name="Millares 4 2 3 4 2 2 2" xfId="11211" xr:uid="{A115EA15-145B-4A46-8C82-BCB8B9B90A48}"/>
    <cellStyle name="Millares 4 2 3 4 2 2 2 2" xfId="21535" xr:uid="{154F2B40-DE1E-4FCB-BB94-D0009809F7F9}"/>
    <cellStyle name="Millares 4 2 3 4 2 2 2 2 2" xfId="42183" xr:uid="{178F9633-BBD6-4631-98E5-7A910D578489}"/>
    <cellStyle name="Millares 4 2 3 4 2 2 2 3" xfId="31859" xr:uid="{7DE5B5FB-1C93-4784-8947-9F5A1E4954E9}"/>
    <cellStyle name="Millares 4 2 3 4 2 2 3" xfId="16373" xr:uid="{08A36D82-0D94-4F95-81D8-895DEE313FF1}"/>
    <cellStyle name="Millares 4 2 3 4 2 2 3 2" xfId="37021" xr:uid="{97A99903-80A1-48BB-9126-918C6711179A}"/>
    <cellStyle name="Millares 4 2 3 4 2 2 4" xfId="26697" xr:uid="{05334E7E-FA91-427F-91F9-704A7E3B64E0}"/>
    <cellStyle name="Millares 4 2 3 4 2 3" xfId="8630" xr:uid="{9900C648-08C6-4C16-B75E-9274E1FA7707}"/>
    <cellStyle name="Millares 4 2 3 4 2 3 2" xfId="18954" xr:uid="{F79C55FA-EA7B-434B-9C36-6449B03804A2}"/>
    <cellStyle name="Millares 4 2 3 4 2 3 2 2" xfId="39602" xr:uid="{7FA5C019-909C-4E2D-BE22-DF44D3E9C03C}"/>
    <cellStyle name="Millares 4 2 3 4 2 3 3" xfId="29278" xr:uid="{FAD0392B-F2E9-4484-8F82-0E2EA9A9B2A4}"/>
    <cellStyle name="Millares 4 2 3 4 2 4" xfId="13792" xr:uid="{DFF304F5-01F8-4844-B2F3-5E590F561505}"/>
    <cellStyle name="Millares 4 2 3 4 2 4 2" xfId="34440" xr:uid="{EF8D17A9-B6E5-4105-976F-03A551963590}"/>
    <cellStyle name="Millares 4 2 3 4 2 5" xfId="24116" xr:uid="{379BBDCD-DCAB-439F-A246-1C2F951CEBA8}"/>
    <cellStyle name="Millares 4 2 3 4 3" xfId="4759" xr:uid="{3D2993D6-73F8-424D-95F7-A68D746AA4D9}"/>
    <cellStyle name="Millares 4 2 3 4 3 2" xfId="9921" xr:uid="{48D8B771-4DDC-469C-90A3-4350A009CB12}"/>
    <cellStyle name="Millares 4 2 3 4 3 2 2" xfId="20245" xr:uid="{640D4952-7D91-4CEB-9B4B-972C56C44B15}"/>
    <cellStyle name="Millares 4 2 3 4 3 2 2 2" xfId="40893" xr:uid="{A1054B31-3053-471E-8128-EBE7B9A6E284}"/>
    <cellStyle name="Millares 4 2 3 4 3 2 3" xfId="30569" xr:uid="{901FDC95-27B9-4A04-ACE8-368E7967D28C}"/>
    <cellStyle name="Millares 4 2 3 4 3 3" xfId="15083" xr:uid="{22E496EA-4D80-4C26-89C9-762BDC582A4C}"/>
    <cellStyle name="Millares 4 2 3 4 3 3 2" xfId="35731" xr:uid="{D7753061-512B-49FD-A67C-E380D7EEA555}"/>
    <cellStyle name="Millares 4 2 3 4 3 4" xfId="25407" xr:uid="{3F67B484-BF60-4D53-8447-C93B7613FFA2}"/>
    <cellStyle name="Millares 4 2 3 4 4" xfId="7340" xr:uid="{4D383D64-32D2-4751-87AB-00741262B0FB}"/>
    <cellStyle name="Millares 4 2 3 4 4 2" xfId="17664" xr:uid="{4F57BC41-43CC-4457-AED7-8AE81C0D04C5}"/>
    <cellStyle name="Millares 4 2 3 4 4 2 2" xfId="38312" xr:uid="{270FFE26-D3BE-4133-9DEE-2B2DD3B610D3}"/>
    <cellStyle name="Millares 4 2 3 4 4 3" xfId="27988" xr:uid="{3D64601B-4376-474B-A609-032ED0C1F067}"/>
    <cellStyle name="Millares 4 2 3 4 5" xfId="12502" xr:uid="{D4973CE8-6165-4A04-ACAE-A53DED336541}"/>
    <cellStyle name="Millares 4 2 3 4 5 2" xfId="33150" xr:uid="{32DF3F0A-347E-4DCA-AD27-60A7D8D13BDE}"/>
    <cellStyle name="Millares 4 2 3 4 6" xfId="22826" xr:uid="{3191AB99-18AB-44C4-ABD7-9AC047F81CEB}"/>
    <cellStyle name="Millares 4 2 3 5" xfId="2823" xr:uid="{43A8D3F9-5B3F-4DA7-8F22-3511C26764C7}"/>
    <cellStyle name="Millares 4 2 3 5 2" xfId="5404" xr:uid="{4716563D-A200-44CB-BA94-D076B7A62470}"/>
    <cellStyle name="Millares 4 2 3 5 2 2" xfId="10566" xr:uid="{8B28191C-E684-403C-8742-01EE382F070F}"/>
    <cellStyle name="Millares 4 2 3 5 2 2 2" xfId="20890" xr:uid="{CF152644-ED65-4621-ABE7-FC599C5DC991}"/>
    <cellStyle name="Millares 4 2 3 5 2 2 2 2" xfId="41538" xr:uid="{DA51B18F-45D8-4F7E-A64B-3C96D40B8BB8}"/>
    <cellStyle name="Millares 4 2 3 5 2 2 3" xfId="31214" xr:uid="{BE110524-BF87-410C-A986-27FF23BD16B1}"/>
    <cellStyle name="Millares 4 2 3 5 2 3" xfId="15728" xr:uid="{9DBF5387-FB83-4083-A500-11088BC2FFF6}"/>
    <cellStyle name="Millares 4 2 3 5 2 3 2" xfId="36376" xr:uid="{250F6FD6-12C4-48EC-9996-4D4AFE55B9C4}"/>
    <cellStyle name="Millares 4 2 3 5 2 4" xfId="26052" xr:uid="{B38A3766-B116-46EB-A0A4-556AE1A6EB51}"/>
    <cellStyle name="Millares 4 2 3 5 3" xfId="7985" xr:uid="{DBEC2193-EA2A-47B6-86FB-6AEDAA7DFC95}"/>
    <cellStyle name="Millares 4 2 3 5 3 2" xfId="18309" xr:uid="{1E11931C-BE26-43A3-AAB8-5E87A671320E}"/>
    <cellStyle name="Millares 4 2 3 5 3 2 2" xfId="38957" xr:uid="{F7D8BEDE-AE34-4F06-95E0-9C46BC55BF0D}"/>
    <cellStyle name="Millares 4 2 3 5 3 3" xfId="28633" xr:uid="{635F596A-F26C-4621-BF2A-8AB050880D62}"/>
    <cellStyle name="Millares 4 2 3 5 4" xfId="13147" xr:uid="{DDCD4594-D403-47A0-A545-F3B0090BCCCE}"/>
    <cellStyle name="Millares 4 2 3 5 4 2" xfId="33795" xr:uid="{229CFB41-9764-4988-81DD-15FF8359A3E2}"/>
    <cellStyle name="Millares 4 2 3 5 5" xfId="23471" xr:uid="{A6B26A17-1FE1-45A5-9A44-13286FB2CB4D}"/>
    <cellStyle name="Millares 4 2 3 6" xfId="4114" xr:uid="{ECC2EBBE-0CD5-44AD-9C36-A3BC5C977B3C}"/>
    <cellStyle name="Millares 4 2 3 6 2" xfId="9276" xr:uid="{C9A4C16D-3277-4508-BAF2-6F3CBEBBE3CF}"/>
    <cellStyle name="Millares 4 2 3 6 2 2" xfId="19600" xr:uid="{B0AE80A6-2F3F-4565-88A4-F8BD650D4381}"/>
    <cellStyle name="Millares 4 2 3 6 2 2 2" xfId="40248" xr:uid="{C71733C3-13AD-4969-BBBC-99D2ECFFF161}"/>
    <cellStyle name="Millares 4 2 3 6 2 3" xfId="29924" xr:uid="{B4B08C09-3405-47A1-9ACF-8FD8D482CE96}"/>
    <cellStyle name="Millares 4 2 3 6 3" xfId="14438" xr:uid="{C7FF2EAA-A2F7-4813-98C6-C3EFE144FEA0}"/>
    <cellStyle name="Millares 4 2 3 6 3 2" xfId="35086" xr:uid="{18A407DB-BD50-4FE4-B943-819CE39D8AE9}"/>
    <cellStyle name="Millares 4 2 3 6 4" xfId="24762" xr:uid="{9118FA0B-0CD2-453A-8DB2-94C9A7873392}"/>
    <cellStyle name="Millares 4 2 3 7" xfId="6695" xr:uid="{B854FE5E-1507-4819-A489-8F1F15C7DCAC}"/>
    <cellStyle name="Millares 4 2 3 7 2" xfId="17019" xr:uid="{805EE677-7196-4167-A38E-8A80F040C915}"/>
    <cellStyle name="Millares 4 2 3 7 2 2" xfId="37667" xr:uid="{66467E04-4E25-414E-98A0-4E279E6F148A}"/>
    <cellStyle name="Millares 4 2 3 7 3" xfId="27343" xr:uid="{9C53EA57-2D0D-4122-95C3-04135EB9D718}"/>
    <cellStyle name="Millares 4 2 3 8" xfId="11857" xr:uid="{963217FF-0A67-48F4-8C05-992016FA2A57}"/>
    <cellStyle name="Millares 4 2 3 8 2" xfId="32505" xr:uid="{0641F519-F8CA-4AC2-83B7-235C64071EFD}"/>
    <cellStyle name="Millares 4 2 3 9" xfId="22181" xr:uid="{E4239194-66C4-4B39-990F-996B3392F865}"/>
    <cellStyle name="Millares 4 2 4" xfId="1161" xr:uid="{00000000-0005-0000-0000-0000CD060000}"/>
    <cellStyle name="Millares 4 2 4 2" xfId="1162" xr:uid="{00000000-0005-0000-0000-0000CE060000}"/>
    <cellStyle name="Millares 4 2 4 2 2" xfId="2136" xr:uid="{00000000-0005-0000-0000-0000CF060000}"/>
    <cellStyle name="Millares 4 2 4 2 2 2" xfId="3473" xr:uid="{FF9FF4A6-AF07-407D-9005-1856A8B50B47}"/>
    <cellStyle name="Millares 4 2 4 2 2 2 2" xfId="6054" xr:uid="{138184DF-8710-4F7C-B9E4-5803F3DDE247}"/>
    <cellStyle name="Millares 4 2 4 2 2 2 2 2" xfId="11216" xr:uid="{3B799CCD-A2F3-45CF-8287-A4D61F6C4687}"/>
    <cellStyle name="Millares 4 2 4 2 2 2 2 2 2" xfId="21540" xr:uid="{3BF26275-03BF-4195-813D-3D4A90E59D5B}"/>
    <cellStyle name="Millares 4 2 4 2 2 2 2 2 2 2" xfId="42188" xr:uid="{62900434-D7FD-4DF5-BD39-40B70D08FE62}"/>
    <cellStyle name="Millares 4 2 4 2 2 2 2 2 3" xfId="31864" xr:uid="{76A938C3-E73E-456A-9161-5536997CDAB6}"/>
    <cellStyle name="Millares 4 2 4 2 2 2 2 3" xfId="16378" xr:uid="{4A486D37-0C12-43E0-B3C6-85ABBA1B8B60}"/>
    <cellStyle name="Millares 4 2 4 2 2 2 2 3 2" xfId="37026" xr:uid="{1517FEA8-E10A-4163-B006-A02E7B46A8DF}"/>
    <cellStyle name="Millares 4 2 4 2 2 2 2 4" xfId="26702" xr:uid="{E9ECBA6C-E946-4F21-AF4D-573844A8BE78}"/>
    <cellStyle name="Millares 4 2 4 2 2 2 3" xfId="8635" xr:uid="{C3EA6154-7CB9-46F4-AFC4-ECC915B4475E}"/>
    <cellStyle name="Millares 4 2 4 2 2 2 3 2" xfId="18959" xr:uid="{0F02DCC2-F86F-45B6-B1FC-2543C1E10A52}"/>
    <cellStyle name="Millares 4 2 4 2 2 2 3 2 2" xfId="39607" xr:uid="{93B8C298-4DF3-4806-AADF-997960843624}"/>
    <cellStyle name="Millares 4 2 4 2 2 2 3 3" xfId="29283" xr:uid="{F39F2443-BCF4-45F8-B118-C36B80DA8B10}"/>
    <cellStyle name="Millares 4 2 4 2 2 2 4" xfId="13797" xr:uid="{626068C9-1ED0-491B-9C52-5D00E9723155}"/>
    <cellStyle name="Millares 4 2 4 2 2 2 4 2" xfId="34445" xr:uid="{BD38BECF-3862-4D10-A1F3-A20B26CE48E5}"/>
    <cellStyle name="Millares 4 2 4 2 2 2 5" xfId="24121" xr:uid="{FB6FC6E7-2D66-4D2E-BD2F-2653DCC47812}"/>
    <cellStyle name="Millares 4 2 4 2 2 3" xfId="4764" xr:uid="{2EFFD249-3F82-44B1-938D-401183486BC1}"/>
    <cellStyle name="Millares 4 2 4 2 2 3 2" xfId="9926" xr:uid="{90E3B064-DE0F-4FC3-BC0C-ED6452977E8A}"/>
    <cellStyle name="Millares 4 2 4 2 2 3 2 2" xfId="20250" xr:uid="{8569899E-9910-4E7B-8902-184EA0C21D7A}"/>
    <cellStyle name="Millares 4 2 4 2 2 3 2 2 2" xfId="40898" xr:uid="{03C0EE78-4E2C-4E15-8306-F65E52403A27}"/>
    <cellStyle name="Millares 4 2 4 2 2 3 2 3" xfId="30574" xr:uid="{6710F187-BD6E-4E7A-94F5-41C159754CF5}"/>
    <cellStyle name="Millares 4 2 4 2 2 3 3" xfId="15088" xr:uid="{7BB624C0-5343-41F7-875E-D360161D09E6}"/>
    <cellStyle name="Millares 4 2 4 2 2 3 3 2" xfId="35736" xr:uid="{5333FE9A-E7AD-48DE-B0AD-BCA66D6C8E22}"/>
    <cellStyle name="Millares 4 2 4 2 2 3 4" xfId="25412" xr:uid="{5F0F9FCE-0682-49C6-BBB5-DB86A91B4010}"/>
    <cellStyle name="Millares 4 2 4 2 2 4" xfId="7345" xr:uid="{58C8D7DD-F938-40F5-AF92-451DB5597740}"/>
    <cellStyle name="Millares 4 2 4 2 2 4 2" xfId="17669" xr:uid="{2E816523-FE9F-49F1-850A-12B52D21FAFE}"/>
    <cellStyle name="Millares 4 2 4 2 2 4 2 2" xfId="38317" xr:uid="{CE22EB12-CEF3-4F85-AA9C-8EE8ECA17612}"/>
    <cellStyle name="Millares 4 2 4 2 2 4 3" xfId="27993" xr:uid="{70FE07BC-8DC4-4485-9F91-B6101C19207E}"/>
    <cellStyle name="Millares 4 2 4 2 2 5" xfId="12507" xr:uid="{6CBDAD33-7A39-48DA-9083-C01FF22CB6FA}"/>
    <cellStyle name="Millares 4 2 4 2 2 5 2" xfId="33155" xr:uid="{2071D29C-CB45-42F1-8650-BFFB40F77078}"/>
    <cellStyle name="Millares 4 2 4 2 2 6" xfId="22831" xr:uid="{D3428CB4-1AA0-4A27-AAA2-5C0C1BDC39AB}"/>
    <cellStyle name="Millares 4 2 4 2 3" xfId="2828" xr:uid="{E62D5A36-D2C3-4025-8324-6DB8DD79D149}"/>
    <cellStyle name="Millares 4 2 4 2 3 2" xfId="5409" xr:uid="{3F330577-2685-4D1A-A83D-2BD80C11A1B5}"/>
    <cellStyle name="Millares 4 2 4 2 3 2 2" xfId="10571" xr:uid="{9DC35792-933D-41AC-B6B5-8194A77AF9F2}"/>
    <cellStyle name="Millares 4 2 4 2 3 2 2 2" xfId="20895" xr:uid="{5DA08411-D5D7-453F-85BC-FFE21CA666A0}"/>
    <cellStyle name="Millares 4 2 4 2 3 2 2 2 2" xfId="41543" xr:uid="{B481A725-B25E-4CEF-8E2D-5A8DBA282C99}"/>
    <cellStyle name="Millares 4 2 4 2 3 2 2 3" xfId="31219" xr:uid="{4B309D64-1B81-45F5-AFE2-72BB3072E9F2}"/>
    <cellStyle name="Millares 4 2 4 2 3 2 3" xfId="15733" xr:uid="{8ECD0226-F6B8-474B-A05A-FD8878BFE94A}"/>
    <cellStyle name="Millares 4 2 4 2 3 2 3 2" xfId="36381" xr:uid="{1E465E48-632B-4426-BB07-E1D4645F496E}"/>
    <cellStyle name="Millares 4 2 4 2 3 2 4" xfId="26057" xr:uid="{BC806B7E-C0B3-4B71-A7EA-EA1971ACA3AB}"/>
    <cellStyle name="Millares 4 2 4 2 3 3" xfId="7990" xr:uid="{04A76BB2-459D-433A-9BE2-BF3D3F362015}"/>
    <cellStyle name="Millares 4 2 4 2 3 3 2" xfId="18314" xr:uid="{C4F3628F-A8BE-4C9F-8FE2-A1116A5960FB}"/>
    <cellStyle name="Millares 4 2 4 2 3 3 2 2" xfId="38962" xr:uid="{E2DDFC9B-A350-4C98-A31B-98D1E472B275}"/>
    <cellStyle name="Millares 4 2 4 2 3 3 3" xfId="28638" xr:uid="{1344B5A5-7D0C-4B4D-8BB4-1C5F1440B851}"/>
    <cellStyle name="Millares 4 2 4 2 3 4" xfId="13152" xr:uid="{22BFEADB-6970-4BBB-9C64-82C9197E758B}"/>
    <cellStyle name="Millares 4 2 4 2 3 4 2" xfId="33800" xr:uid="{F16DC436-3058-4772-8DA2-999B5940A52A}"/>
    <cellStyle name="Millares 4 2 4 2 3 5" xfId="23476" xr:uid="{02EDD51E-327F-49F9-81CE-866270612068}"/>
    <cellStyle name="Millares 4 2 4 2 4" xfId="4119" xr:uid="{8CD5C2A7-ADE8-43E9-BEB2-274F31318A84}"/>
    <cellStyle name="Millares 4 2 4 2 4 2" xfId="9281" xr:uid="{648B14C7-27C0-44EA-941E-622B984FE228}"/>
    <cellStyle name="Millares 4 2 4 2 4 2 2" xfId="19605" xr:uid="{0D386492-AD92-469D-86D0-56FEF1B19F5D}"/>
    <cellStyle name="Millares 4 2 4 2 4 2 2 2" xfId="40253" xr:uid="{1B7DD7A4-843A-4C7E-9C38-3C486AA8B773}"/>
    <cellStyle name="Millares 4 2 4 2 4 2 3" xfId="29929" xr:uid="{BAF8D684-35D4-4134-ADB4-18789ACC3721}"/>
    <cellStyle name="Millares 4 2 4 2 4 3" xfId="14443" xr:uid="{A908CB09-7C4F-442A-852C-1F0841736DFA}"/>
    <cellStyle name="Millares 4 2 4 2 4 3 2" xfId="35091" xr:uid="{1C05555B-BDEF-4919-91DB-F502BA20266C}"/>
    <cellStyle name="Millares 4 2 4 2 4 4" xfId="24767" xr:uid="{901DFFC5-61A0-4773-9258-E34A86B50D62}"/>
    <cellStyle name="Millares 4 2 4 2 5" xfId="6700" xr:uid="{AFA2F62C-73FB-4092-82D8-508C8C367FC6}"/>
    <cellStyle name="Millares 4 2 4 2 5 2" xfId="17024" xr:uid="{2904D9C8-BF75-4402-9B70-1DD28F6AF6B5}"/>
    <cellStyle name="Millares 4 2 4 2 5 2 2" xfId="37672" xr:uid="{58040AD7-B14F-44DD-A031-6C7AD284DC5A}"/>
    <cellStyle name="Millares 4 2 4 2 5 3" xfId="27348" xr:uid="{46082896-3432-42D3-8345-7D222C343076}"/>
    <cellStyle name="Millares 4 2 4 2 6" xfId="11862" xr:uid="{FBA2DB75-F252-4863-89DE-C03948A3D00C}"/>
    <cellStyle name="Millares 4 2 4 2 6 2" xfId="32510" xr:uid="{11306677-882E-422F-844F-316AC7927C9C}"/>
    <cellStyle name="Millares 4 2 4 2 7" xfId="22186" xr:uid="{02F77F30-E627-4A30-BD17-B40E59633AA7}"/>
    <cellStyle name="Millares 4 2 4 3" xfId="2135" xr:uid="{00000000-0005-0000-0000-0000D0060000}"/>
    <cellStyle name="Millares 4 2 4 3 2" xfId="3472" xr:uid="{CAE8636D-C214-4C44-9346-55620AB3F0CD}"/>
    <cellStyle name="Millares 4 2 4 3 2 2" xfId="6053" xr:uid="{2EC8681B-B706-4223-8DBE-FA297FDC54DD}"/>
    <cellStyle name="Millares 4 2 4 3 2 2 2" xfId="11215" xr:uid="{1C87BC2C-9CC8-4CB9-B407-C874F98F107B}"/>
    <cellStyle name="Millares 4 2 4 3 2 2 2 2" xfId="21539" xr:uid="{332C9D5B-D875-45A7-BAD9-F345BA35615D}"/>
    <cellStyle name="Millares 4 2 4 3 2 2 2 2 2" xfId="42187" xr:uid="{DEBD7871-2FB0-4000-BF0C-EBBC6429DBB7}"/>
    <cellStyle name="Millares 4 2 4 3 2 2 2 3" xfId="31863" xr:uid="{567A7963-F55D-46E2-904E-8CB4FA83CA19}"/>
    <cellStyle name="Millares 4 2 4 3 2 2 3" xfId="16377" xr:uid="{E09969D7-0570-475F-BAB3-A507E4E89D49}"/>
    <cellStyle name="Millares 4 2 4 3 2 2 3 2" xfId="37025" xr:uid="{C849F233-DADB-41DD-9EFA-5DC9FFD239D2}"/>
    <cellStyle name="Millares 4 2 4 3 2 2 4" xfId="26701" xr:uid="{7B936110-3A34-4543-8BF7-B76C9FD9AC42}"/>
    <cellStyle name="Millares 4 2 4 3 2 3" xfId="8634" xr:uid="{C567F624-F173-414E-906E-9DE081AA08AE}"/>
    <cellStyle name="Millares 4 2 4 3 2 3 2" xfId="18958" xr:uid="{6AD33546-5A91-4F4B-A7BC-AD8114F11730}"/>
    <cellStyle name="Millares 4 2 4 3 2 3 2 2" xfId="39606" xr:uid="{11ED80C4-F759-44C3-9945-AEC5ED67B351}"/>
    <cellStyle name="Millares 4 2 4 3 2 3 3" xfId="29282" xr:uid="{16BCC2FC-F906-4A50-B38C-C4E94A8FCC4B}"/>
    <cellStyle name="Millares 4 2 4 3 2 4" xfId="13796" xr:uid="{0BC45661-468C-4C50-89D0-F28E3CB53BB2}"/>
    <cellStyle name="Millares 4 2 4 3 2 4 2" xfId="34444" xr:uid="{195E3A77-E12D-491F-925F-82870AD06B63}"/>
    <cellStyle name="Millares 4 2 4 3 2 5" xfId="24120" xr:uid="{2D404F30-5B03-47B2-9440-3E60EAEB839A}"/>
    <cellStyle name="Millares 4 2 4 3 3" xfId="4763" xr:uid="{2C52175A-9C24-449B-9334-554BD217786E}"/>
    <cellStyle name="Millares 4 2 4 3 3 2" xfId="9925" xr:uid="{273DCDA0-69B2-4B51-94D7-197D7E61BAD0}"/>
    <cellStyle name="Millares 4 2 4 3 3 2 2" xfId="20249" xr:uid="{3C0277F4-B68A-460B-B814-4AF7DA889A25}"/>
    <cellStyle name="Millares 4 2 4 3 3 2 2 2" xfId="40897" xr:uid="{9B4E06CD-36C6-4342-8260-BF5EB8C03AA5}"/>
    <cellStyle name="Millares 4 2 4 3 3 2 3" xfId="30573" xr:uid="{427EDECB-BCD1-40FA-AC59-419363BFA16C}"/>
    <cellStyle name="Millares 4 2 4 3 3 3" xfId="15087" xr:uid="{E448D1F8-839F-43EF-BEC1-CF0E057C6810}"/>
    <cellStyle name="Millares 4 2 4 3 3 3 2" xfId="35735" xr:uid="{3A0AB77A-7B21-4582-BF29-2CA99631F389}"/>
    <cellStyle name="Millares 4 2 4 3 3 4" xfId="25411" xr:uid="{ADACC57A-0419-4337-BF5B-7BF1EE1CDBF0}"/>
    <cellStyle name="Millares 4 2 4 3 4" xfId="7344" xr:uid="{4886EAD0-A983-4B5E-8672-A7D5F68D8F52}"/>
    <cellStyle name="Millares 4 2 4 3 4 2" xfId="17668" xr:uid="{16F0D968-45B7-48EE-A89E-E10B4DAA4D53}"/>
    <cellStyle name="Millares 4 2 4 3 4 2 2" xfId="38316" xr:uid="{744FABAD-2DB7-4DDF-A3B7-1188BDABCB9F}"/>
    <cellStyle name="Millares 4 2 4 3 4 3" xfId="27992" xr:uid="{5FA297E8-0D82-4629-8569-5E15DA952C26}"/>
    <cellStyle name="Millares 4 2 4 3 5" xfId="12506" xr:uid="{EB828BAF-38E3-476A-966D-3CB51C5D879B}"/>
    <cellStyle name="Millares 4 2 4 3 5 2" xfId="33154" xr:uid="{F13B52CE-B190-41E8-AB65-5A1E09DFC4E6}"/>
    <cellStyle name="Millares 4 2 4 3 6" xfId="22830" xr:uid="{5F28F047-EFAC-4699-8F43-EB3767C69AAD}"/>
    <cellStyle name="Millares 4 2 4 4" xfId="2827" xr:uid="{26B931CE-07BB-4445-BBCA-047E345DE2F9}"/>
    <cellStyle name="Millares 4 2 4 4 2" xfId="5408" xr:uid="{F391E7BF-8E05-44D8-A69A-B88EA3C72A53}"/>
    <cellStyle name="Millares 4 2 4 4 2 2" xfId="10570" xr:uid="{77BFAC41-6FE6-44C9-ABC9-91D88B9B0D4D}"/>
    <cellStyle name="Millares 4 2 4 4 2 2 2" xfId="20894" xr:uid="{4FA5BE97-AE66-49B0-A3D5-514D29F419C2}"/>
    <cellStyle name="Millares 4 2 4 4 2 2 2 2" xfId="41542" xr:uid="{CFF53CE0-88E2-4D65-BD2F-6C334BDCACC6}"/>
    <cellStyle name="Millares 4 2 4 4 2 2 3" xfId="31218" xr:uid="{E946EE52-94B6-414A-810B-B0983216D128}"/>
    <cellStyle name="Millares 4 2 4 4 2 3" xfId="15732" xr:uid="{83C93368-3FF3-4BC9-8A25-4EEF30BD2640}"/>
    <cellStyle name="Millares 4 2 4 4 2 3 2" xfId="36380" xr:uid="{41CC1CB7-E05A-4325-A9C2-4AE1158DB4FE}"/>
    <cellStyle name="Millares 4 2 4 4 2 4" xfId="26056" xr:uid="{794EC29A-90BA-4AF0-8A95-080224144000}"/>
    <cellStyle name="Millares 4 2 4 4 3" xfId="7989" xr:uid="{FF47924B-FA5E-4A68-9F83-5D010A266068}"/>
    <cellStyle name="Millares 4 2 4 4 3 2" xfId="18313" xr:uid="{45A8C381-0186-4147-A409-32D29F48BE65}"/>
    <cellStyle name="Millares 4 2 4 4 3 2 2" xfId="38961" xr:uid="{E9BD1161-CFEC-4F92-BD79-EF32E4E0B55B}"/>
    <cellStyle name="Millares 4 2 4 4 3 3" xfId="28637" xr:uid="{8550A94E-8A32-439E-BCFB-555505185348}"/>
    <cellStyle name="Millares 4 2 4 4 4" xfId="13151" xr:uid="{70E4865D-DF7A-4248-A3B1-77E343E81097}"/>
    <cellStyle name="Millares 4 2 4 4 4 2" xfId="33799" xr:uid="{DAD2DF18-0377-4F44-8FBA-8EFAD1BB3941}"/>
    <cellStyle name="Millares 4 2 4 4 5" xfId="23475" xr:uid="{E1931F9D-BD5C-4531-AABA-5A887426F720}"/>
    <cellStyle name="Millares 4 2 4 5" xfId="4118" xr:uid="{1C35C536-9D7E-449A-A1A2-592EFAD460A8}"/>
    <cellStyle name="Millares 4 2 4 5 2" xfId="9280" xr:uid="{A57DA11D-64A3-45CD-AA52-38E381BC68ED}"/>
    <cellStyle name="Millares 4 2 4 5 2 2" xfId="19604" xr:uid="{D521DA88-2399-407E-84B5-C21BD8050D6C}"/>
    <cellStyle name="Millares 4 2 4 5 2 2 2" xfId="40252" xr:uid="{ADB00B1E-269F-4F1B-AA8A-BD499E1027A1}"/>
    <cellStyle name="Millares 4 2 4 5 2 3" xfId="29928" xr:uid="{2A9520ED-7564-4056-B755-3A4318D2797E}"/>
    <cellStyle name="Millares 4 2 4 5 3" xfId="14442" xr:uid="{342D4EA6-C0B4-4264-B16E-6EB12DF77BD8}"/>
    <cellStyle name="Millares 4 2 4 5 3 2" xfId="35090" xr:uid="{3FA2FD84-E092-456D-AD80-6ED9D03423B3}"/>
    <cellStyle name="Millares 4 2 4 5 4" xfId="24766" xr:uid="{54FF601E-9EE1-4F63-8B75-6B3BDE0BAA6D}"/>
    <cellStyle name="Millares 4 2 4 6" xfId="6699" xr:uid="{9E6C4C85-59CB-4185-AC0A-0893CD3D90F6}"/>
    <cellStyle name="Millares 4 2 4 6 2" xfId="17023" xr:uid="{478D3167-F86A-4EFB-85E4-24D20423426E}"/>
    <cellStyle name="Millares 4 2 4 6 2 2" xfId="37671" xr:uid="{E92A76D8-ADDD-44ED-A0C2-C231BD1F797C}"/>
    <cellStyle name="Millares 4 2 4 6 3" xfId="27347" xr:uid="{F034F462-2101-46C6-B78A-3BDB28BD4699}"/>
    <cellStyle name="Millares 4 2 4 7" xfId="11861" xr:uid="{FAC50F01-D254-4070-B527-7D62F75244CD}"/>
    <cellStyle name="Millares 4 2 4 7 2" xfId="32509" xr:uid="{C64C9295-9006-4D16-AFF1-2D802B54793D}"/>
    <cellStyle name="Millares 4 2 4 8" xfId="22185" xr:uid="{B902CAE9-CB67-445C-920E-E75C13D284B0}"/>
    <cellStyle name="Millares 4 2 5" xfId="1163" xr:uid="{00000000-0005-0000-0000-0000D1060000}"/>
    <cellStyle name="Millares 4 2 5 2" xfId="1164" xr:uid="{00000000-0005-0000-0000-0000D2060000}"/>
    <cellStyle name="Millares 4 2 5 2 2" xfId="2138" xr:uid="{00000000-0005-0000-0000-0000D3060000}"/>
    <cellStyle name="Millares 4 2 5 2 2 2" xfId="3475" xr:uid="{20597994-FB85-4863-A90F-508E35252896}"/>
    <cellStyle name="Millares 4 2 5 2 2 2 2" xfId="6056" xr:uid="{04C87EBF-3262-4C63-8A80-E5C49EA2A988}"/>
    <cellStyle name="Millares 4 2 5 2 2 2 2 2" xfId="11218" xr:uid="{4011D29B-30A7-45B2-B884-0BCDD2C38FD8}"/>
    <cellStyle name="Millares 4 2 5 2 2 2 2 2 2" xfId="21542" xr:uid="{FF33C75C-4F5C-48DD-B614-B1B5E5BEA68F}"/>
    <cellStyle name="Millares 4 2 5 2 2 2 2 2 2 2" xfId="42190" xr:uid="{A201DDDA-84D5-4A93-96D8-AF6E2102D371}"/>
    <cellStyle name="Millares 4 2 5 2 2 2 2 2 3" xfId="31866" xr:uid="{62595BFF-9DB7-43BB-ABA0-8AB1361FB244}"/>
    <cellStyle name="Millares 4 2 5 2 2 2 2 3" xfId="16380" xr:uid="{1D19C56F-20C7-483A-BD48-C06212CFA0DC}"/>
    <cellStyle name="Millares 4 2 5 2 2 2 2 3 2" xfId="37028" xr:uid="{A8AFC150-4226-4064-8DA4-D03E5C476D82}"/>
    <cellStyle name="Millares 4 2 5 2 2 2 2 4" xfId="26704" xr:uid="{650C9179-643A-4792-9CD1-6C97FE5AC199}"/>
    <cellStyle name="Millares 4 2 5 2 2 2 3" xfId="8637" xr:uid="{1D6C6313-DDA8-4758-A420-2F8D7FC2EA04}"/>
    <cellStyle name="Millares 4 2 5 2 2 2 3 2" xfId="18961" xr:uid="{61C39D39-0CF1-414A-8D9F-8ABA76F76316}"/>
    <cellStyle name="Millares 4 2 5 2 2 2 3 2 2" xfId="39609" xr:uid="{DFF40E86-4D6F-4F77-BDBF-A6B912C1AF71}"/>
    <cellStyle name="Millares 4 2 5 2 2 2 3 3" xfId="29285" xr:uid="{1A1D0ED2-0088-46A5-822F-164A7228F819}"/>
    <cellStyle name="Millares 4 2 5 2 2 2 4" xfId="13799" xr:uid="{3834EEC3-4397-4260-AAA3-5B0A6E0C9241}"/>
    <cellStyle name="Millares 4 2 5 2 2 2 4 2" xfId="34447" xr:uid="{97BDBB3F-8E71-4DE0-8AD4-B352575EA11B}"/>
    <cellStyle name="Millares 4 2 5 2 2 2 5" xfId="24123" xr:uid="{D8F95039-A05C-4CCE-8809-F216C213BF69}"/>
    <cellStyle name="Millares 4 2 5 2 2 3" xfId="4766" xr:uid="{B005C424-40A2-402C-B781-B319057276A8}"/>
    <cellStyle name="Millares 4 2 5 2 2 3 2" xfId="9928" xr:uid="{19913F50-B22C-4E0E-92D1-769253F82E98}"/>
    <cellStyle name="Millares 4 2 5 2 2 3 2 2" xfId="20252" xr:uid="{3C00C6F2-146A-47C1-87AB-4A30AE45E63F}"/>
    <cellStyle name="Millares 4 2 5 2 2 3 2 2 2" xfId="40900" xr:uid="{2F402EB5-10B2-4E32-A1B8-AAFFB7F6BC7B}"/>
    <cellStyle name="Millares 4 2 5 2 2 3 2 3" xfId="30576" xr:uid="{9AD05BA9-CA7F-4D08-9E0C-5E2D3287CB87}"/>
    <cellStyle name="Millares 4 2 5 2 2 3 3" xfId="15090" xr:uid="{7DCBF4F2-6114-451D-8EA2-BE66DC6D7810}"/>
    <cellStyle name="Millares 4 2 5 2 2 3 3 2" xfId="35738" xr:uid="{8256F8C2-F79B-4234-AE9D-18A80A6866B4}"/>
    <cellStyle name="Millares 4 2 5 2 2 3 4" xfId="25414" xr:uid="{2834D666-4CBB-40FC-ACB6-09772A488A82}"/>
    <cellStyle name="Millares 4 2 5 2 2 4" xfId="7347" xr:uid="{6B08E097-87AF-45ED-856A-EADA8AFDFA7C}"/>
    <cellStyle name="Millares 4 2 5 2 2 4 2" xfId="17671" xr:uid="{78D34372-0793-494A-9DAE-FF4B9AD4FA4C}"/>
    <cellStyle name="Millares 4 2 5 2 2 4 2 2" xfId="38319" xr:uid="{F7D93D62-AA05-4A58-9F08-8D2033B12181}"/>
    <cellStyle name="Millares 4 2 5 2 2 4 3" xfId="27995" xr:uid="{F5B9F9A7-B06E-4DA2-A83A-F04F3F60FC2D}"/>
    <cellStyle name="Millares 4 2 5 2 2 5" xfId="12509" xr:uid="{EA2DB2B5-A324-40BF-9CE2-8F9CCF7282CA}"/>
    <cellStyle name="Millares 4 2 5 2 2 5 2" xfId="33157" xr:uid="{EB955CEC-FAB5-40A5-9AC0-E524D9DAC8A1}"/>
    <cellStyle name="Millares 4 2 5 2 2 6" xfId="22833" xr:uid="{83D19CDD-EA06-45B8-B200-28B7D5D7835E}"/>
    <cellStyle name="Millares 4 2 5 2 3" xfId="2830" xr:uid="{7EF9A0E9-142E-4E0B-BC44-E001B34AA686}"/>
    <cellStyle name="Millares 4 2 5 2 3 2" xfId="5411" xr:uid="{3655F9A0-9A20-4D29-B25C-D9A34F35E94E}"/>
    <cellStyle name="Millares 4 2 5 2 3 2 2" xfId="10573" xr:uid="{30C0AD4F-7732-473A-94EF-E2235EBF53E9}"/>
    <cellStyle name="Millares 4 2 5 2 3 2 2 2" xfId="20897" xr:uid="{765B9C14-9C5A-4F76-9EE1-B38E3AF558F4}"/>
    <cellStyle name="Millares 4 2 5 2 3 2 2 2 2" xfId="41545" xr:uid="{3A33D509-7A40-4ECD-A91E-0C8B8E1BA737}"/>
    <cellStyle name="Millares 4 2 5 2 3 2 2 3" xfId="31221" xr:uid="{A9B08654-A4FA-4CEC-ADDB-9667C21E3340}"/>
    <cellStyle name="Millares 4 2 5 2 3 2 3" xfId="15735" xr:uid="{F4B95934-0C18-4C60-BA32-259DC15B560D}"/>
    <cellStyle name="Millares 4 2 5 2 3 2 3 2" xfId="36383" xr:uid="{6D9BA2F7-C710-4716-AA18-CF5A6E41DCE7}"/>
    <cellStyle name="Millares 4 2 5 2 3 2 4" xfId="26059" xr:uid="{A852609E-6F19-4A9F-A049-0A472BF402E4}"/>
    <cellStyle name="Millares 4 2 5 2 3 3" xfId="7992" xr:uid="{990AD547-CF70-4B7E-8531-63286A8F31F8}"/>
    <cellStyle name="Millares 4 2 5 2 3 3 2" xfId="18316" xr:uid="{301AAD89-5741-437C-B281-9E7E6387355F}"/>
    <cellStyle name="Millares 4 2 5 2 3 3 2 2" xfId="38964" xr:uid="{A168CDCA-EF4D-488C-B5DD-551E167B86D1}"/>
    <cellStyle name="Millares 4 2 5 2 3 3 3" xfId="28640" xr:uid="{09A199D7-F314-4A7C-9CCA-E757E45261D9}"/>
    <cellStyle name="Millares 4 2 5 2 3 4" xfId="13154" xr:uid="{3DF8EFF6-1E57-4E87-9D02-8751EAE92C84}"/>
    <cellStyle name="Millares 4 2 5 2 3 4 2" xfId="33802" xr:uid="{7050A8D0-8066-4E7A-9548-535E0248FE7A}"/>
    <cellStyle name="Millares 4 2 5 2 3 5" xfId="23478" xr:uid="{839967F0-9738-48E5-BB56-DD1B843F53C2}"/>
    <cellStyle name="Millares 4 2 5 2 4" xfId="4121" xr:uid="{1318D05A-54D8-439C-AB54-29602D891BF7}"/>
    <cellStyle name="Millares 4 2 5 2 4 2" xfId="9283" xr:uid="{637045A6-8220-4515-8469-6EFD7B838EF8}"/>
    <cellStyle name="Millares 4 2 5 2 4 2 2" xfId="19607" xr:uid="{BAA3DFCF-13BA-439B-A9BF-E5F5D360FE72}"/>
    <cellStyle name="Millares 4 2 5 2 4 2 2 2" xfId="40255" xr:uid="{9849D07D-5D8E-4CE3-A78C-F35C6701B050}"/>
    <cellStyle name="Millares 4 2 5 2 4 2 3" xfId="29931" xr:uid="{55648501-DB64-474A-AADD-CFFDB72CE96D}"/>
    <cellStyle name="Millares 4 2 5 2 4 3" xfId="14445" xr:uid="{F86DFFBC-0AE8-4327-B1D1-A78FB7E59494}"/>
    <cellStyle name="Millares 4 2 5 2 4 3 2" xfId="35093" xr:uid="{93317E28-32EA-4294-B46A-99FE9517451C}"/>
    <cellStyle name="Millares 4 2 5 2 4 4" xfId="24769" xr:uid="{BE3713CF-CDE9-4B9F-ADC5-86ABA2842FB7}"/>
    <cellStyle name="Millares 4 2 5 2 5" xfId="6702" xr:uid="{E22683C9-1BA5-4426-B046-B6B7F725DA59}"/>
    <cellStyle name="Millares 4 2 5 2 5 2" xfId="17026" xr:uid="{1A7DFC2E-E7AD-4778-984F-DDD0DCA83FE0}"/>
    <cellStyle name="Millares 4 2 5 2 5 2 2" xfId="37674" xr:uid="{90099BD4-A3C0-4A85-921C-EC319BC39D40}"/>
    <cellStyle name="Millares 4 2 5 2 5 3" xfId="27350" xr:uid="{152C16A2-E1A0-4E60-99D3-2E87DD69C251}"/>
    <cellStyle name="Millares 4 2 5 2 6" xfId="11864" xr:uid="{019BC561-77F9-48FB-AC9F-CF263F7A1483}"/>
    <cellStyle name="Millares 4 2 5 2 6 2" xfId="32512" xr:uid="{82C82E2B-91AA-4375-BBFA-EBDA798C84FD}"/>
    <cellStyle name="Millares 4 2 5 2 7" xfId="22188" xr:uid="{1A12DB24-AB50-466A-B04E-8DB77F62F3AA}"/>
    <cellStyle name="Millares 4 2 5 3" xfId="2137" xr:uid="{00000000-0005-0000-0000-0000D4060000}"/>
    <cellStyle name="Millares 4 2 5 3 2" xfId="3474" xr:uid="{0FAE6332-0B5B-4FF3-9758-10042DFABD41}"/>
    <cellStyle name="Millares 4 2 5 3 2 2" xfId="6055" xr:uid="{4F24A54E-18D8-4E41-89DE-E311B67D565A}"/>
    <cellStyle name="Millares 4 2 5 3 2 2 2" xfId="11217" xr:uid="{9262BF84-987B-475F-9E82-2D719882BB89}"/>
    <cellStyle name="Millares 4 2 5 3 2 2 2 2" xfId="21541" xr:uid="{E046D167-4DD3-4580-BA19-2BFAAA568568}"/>
    <cellStyle name="Millares 4 2 5 3 2 2 2 2 2" xfId="42189" xr:uid="{C67D9313-6173-458B-AEC8-520AF4EB1B9F}"/>
    <cellStyle name="Millares 4 2 5 3 2 2 2 3" xfId="31865" xr:uid="{A45D3414-DF35-4606-A3BC-A12E04B63DA0}"/>
    <cellStyle name="Millares 4 2 5 3 2 2 3" xfId="16379" xr:uid="{AA349621-A45F-4E89-808B-871480CB27E5}"/>
    <cellStyle name="Millares 4 2 5 3 2 2 3 2" xfId="37027" xr:uid="{8CF1ABEA-757A-4617-8303-32B0D96D041E}"/>
    <cellStyle name="Millares 4 2 5 3 2 2 4" xfId="26703" xr:uid="{7F1FF8F4-39B8-406F-9DD0-E01A8B6F9678}"/>
    <cellStyle name="Millares 4 2 5 3 2 3" xfId="8636" xr:uid="{2ABC6923-A17B-415B-A07D-28F3CF7134D9}"/>
    <cellStyle name="Millares 4 2 5 3 2 3 2" xfId="18960" xr:uid="{E0F8088C-2D25-4547-AEB1-77107B417D7E}"/>
    <cellStyle name="Millares 4 2 5 3 2 3 2 2" xfId="39608" xr:uid="{C1362C01-0112-4A70-8FDF-0F0CC5E501F7}"/>
    <cellStyle name="Millares 4 2 5 3 2 3 3" xfId="29284" xr:uid="{BF78C904-DBD2-48C3-BDAD-554C16482A51}"/>
    <cellStyle name="Millares 4 2 5 3 2 4" xfId="13798" xr:uid="{579573C0-E830-4C76-82CF-85022EDCA270}"/>
    <cellStyle name="Millares 4 2 5 3 2 4 2" xfId="34446" xr:uid="{9BB54FB9-2777-4A2D-8D97-DE5A1B6B1414}"/>
    <cellStyle name="Millares 4 2 5 3 2 5" xfId="24122" xr:uid="{06F1B82D-297B-4888-90BB-3245DF5A063A}"/>
    <cellStyle name="Millares 4 2 5 3 3" xfId="4765" xr:uid="{5F05016C-D599-4EA7-A1BF-4D5084C88A7C}"/>
    <cellStyle name="Millares 4 2 5 3 3 2" xfId="9927" xr:uid="{99D4384C-94AD-47A3-B1CD-D8A669F31E8E}"/>
    <cellStyle name="Millares 4 2 5 3 3 2 2" xfId="20251" xr:uid="{72ECDD7C-E4EC-4A80-9359-75FD4EEB4B16}"/>
    <cellStyle name="Millares 4 2 5 3 3 2 2 2" xfId="40899" xr:uid="{6AC63B96-2C83-404B-8FDE-780CFBB26F99}"/>
    <cellStyle name="Millares 4 2 5 3 3 2 3" xfId="30575" xr:uid="{EA8D0DBB-B769-4EE2-ACAA-2AE7C3A70F95}"/>
    <cellStyle name="Millares 4 2 5 3 3 3" xfId="15089" xr:uid="{E302D714-A0EF-44BA-A699-16A305DC7094}"/>
    <cellStyle name="Millares 4 2 5 3 3 3 2" xfId="35737" xr:uid="{B6C82416-5F47-49B4-9178-A824B5189DFE}"/>
    <cellStyle name="Millares 4 2 5 3 3 4" xfId="25413" xr:uid="{F50D9B05-5B42-4D47-8966-E80E55C0D9A1}"/>
    <cellStyle name="Millares 4 2 5 3 4" xfId="7346" xr:uid="{E8B7BAD7-E1D1-4B7C-AFD6-69F7681E7A02}"/>
    <cellStyle name="Millares 4 2 5 3 4 2" xfId="17670" xr:uid="{E657C2DA-30D5-4A59-83B1-5263758D9585}"/>
    <cellStyle name="Millares 4 2 5 3 4 2 2" xfId="38318" xr:uid="{E1AAA9E8-1A93-4D68-B8BA-AB90D176BB48}"/>
    <cellStyle name="Millares 4 2 5 3 4 3" xfId="27994" xr:uid="{C5B44DE7-F4D4-431B-AF5F-70EDBE53C3A5}"/>
    <cellStyle name="Millares 4 2 5 3 5" xfId="12508" xr:uid="{CE5B2621-12E5-4D19-B145-F696F3C2412C}"/>
    <cellStyle name="Millares 4 2 5 3 5 2" xfId="33156" xr:uid="{6E29E929-9B21-4EAE-A297-38819237F2A6}"/>
    <cellStyle name="Millares 4 2 5 3 6" xfId="22832" xr:uid="{A9A0E878-C99E-45A4-8701-42A6AE60D2D0}"/>
    <cellStyle name="Millares 4 2 5 4" xfId="2829" xr:uid="{09B967A0-FF69-4811-B79F-CC53C514A6D5}"/>
    <cellStyle name="Millares 4 2 5 4 2" xfId="5410" xr:uid="{66EBA44E-F0CA-44FD-89D4-FD7B98D1D25C}"/>
    <cellStyle name="Millares 4 2 5 4 2 2" xfId="10572" xr:uid="{491E765F-1592-4C94-9D97-AB5FD66871F8}"/>
    <cellStyle name="Millares 4 2 5 4 2 2 2" xfId="20896" xr:uid="{E97561D3-737B-4C1D-9FFF-846F2C1BF9AD}"/>
    <cellStyle name="Millares 4 2 5 4 2 2 2 2" xfId="41544" xr:uid="{A05019BC-B1C5-4584-B828-1A2235158EBF}"/>
    <cellStyle name="Millares 4 2 5 4 2 2 3" xfId="31220" xr:uid="{CB44EC4B-3FA7-4B17-993D-16909A7C4B08}"/>
    <cellStyle name="Millares 4 2 5 4 2 3" xfId="15734" xr:uid="{448674E1-446C-4F0A-B4BC-CE5C5CDFACC1}"/>
    <cellStyle name="Millares 4 2 5 4 2 3 2" xfId="36382" xr:uid="{681CDAA8-D33F-48BA-89C0-FC96CD789BC3}"/>
    <cellStyle name="Millares 4 2 5 4 2 4" xfId="26058" xr:uid="{8EFFD4AA-E995-41CD-AC6B-75F03237BB31}"/>
    <cellStyle name="Millares 4 2 5 4 3" xfId="7991" xr:uid="{B155CD9D-9202-455D-AC95-55351DF5843C}"/>
    <cellStyle name="Millares 4 2 5 4 3 2" xfId="18315" xr:uid="{87381377-01F3-4D12-9782-DBA554AB15B8}"/>
    <cellStyle name="Millares 4 2 5 4 3 2 2" xfId="38963" xr:uid="{FF42DF95-8B69-47BF-ADCA-99C214A8959C}"/>
    <cellStyle name="Millares 4 2 5 4 3 3" xfId="28639" xr:uid="{B428285F-8E4D-4415-8F51-18B6A8434181}"/>
    <cellStyle name="Millares 4 2 5 4 4" xfId="13153" xr:uid="{951D9F08-5BF0-4051-B25A-4A12AA2AB956}"/>
    <cellStyle name="Millares 4 2 5 4 4 2" xfId="33801" xr:uid="{F50DDB29-7CB9-4B9B-8564-767E17AD0812}"/>
    <cellStyle name="Millares 4 2 5 4 5" xfId="23477" xr:uid="{D5CD3E17-3D56-4342-97DE-672D1B8F659E}"/>
    <cellStyle name="Millares 4 2 5 5" xfId="4120" xr:uid="{94FA34CD-8CD8-47C8-8BAD-AA5421E52D35}"/>
    <cellStyle name="Millares 4 2 5 5 2" xfId="9282" xr:uid="{D4CBC38A-03DC-4AF7-8533-DAAA72CDD207}"/>
    <cellStyle name="Millares 4 2 5 5 2 2" xfId="19606" xr:uid="{08ABE7B6-3511-4184-B35E-1649F14B120A}"/>
    <cellStyle name="Millares 4 2 5 5 2 2 2" xfId="40254" xr:uid="{876E9FB4-4781-442D-9FB1-A5F72A0ED0C3}"/>
    <cellStyle name="Millares 4 2 5 5 2 3" xfId="29930" xr:uid="{24C738F2-2FD2-4039-BC63-1FA7860764D4}"/>
    <cellStyle name="Millares 4 2 5 5 3" xfId="14444" xr:uid="{926D23D8-9CE4-4170-8E2F-D0C7C276E041}"/>
    <cellStyle name="Millares 4 2 5 5 3 2" xfId="35092" xr:uid="{5DF5959C-4ADC-44A4-8EC0-6129C6D6D21F}"/>
    <cellStyle name="Millares 4 2 5 5 4" xfId="24768" xr:uid="{0B49CC75-C3FF-49F9-8331-16572E45BE35}"/>
    <cellStyle name="Millares 4 2 5 6" xfId="6701" xr:uid="{90B11C58-ABAA-46A6-9534-7250BBC652F1}"/>
    <cellStyle name="Millares 4 2 5 6 2" xfId="17025" xr:uid="{B0006609-72BC-4044-9038-8B2899BA0EA6}"/>
    <cellStyle name="Millares 4 2 5 6 2 2" xfId="37673" xr:uid="{5D564BEE-EE6F-4EDD-A477-382675B5C79C}"/>
    <cellStyle name="Millares 4 2 5 6 3" xfId="27349" xr:uid="{86B00E34-95B9-4409-9C99-32FF27D7251E}"/>
    <cellStyle name="Millares 4 2 5 7" xfId="11863" xr:uid="{23E47A6C-EB67-4138-A50B-532B054F84BF}"/>
    <cellStyle name="Millares 4 2 5 7 2" xfId="32511" xr:uid="{F4A15825-D28E-49A5-98A5-6A4E6ECC2DF1}"/>
    <cellStyle name="Millares 4 2 5 8" xfId="22187" xr:uid="{8E91017C-7D27-45A3-86BE-F9AACF066497}"/>
    <cellStyle name="Millares 4 2 6" xfId="1165" xr:uid="{00000000-0005-0000-0000-0000D5060000}"/>
    <cellStyle name="Millares 4 2 6 2" xfId="2139" xr:uid="{00000000-0005-0000-0000-0000D6060000}"/>
    <cellStyle name="Millares 4 2 6 2 2" xfId="3476" xr:uid="{B703935B-8F03-4706-89E2-9DA7A09581BB}"/>
    <cellStyle name="Millares 4 2 6 2 2 2" xfId="6057" xr:uid="{1469ABF6-88E7-4BC5-8F8F-819A2210865E}"/>
    <cellStyle name="Millares 4 2 6 2 2 2 2" xfId="11219" xr:uid="{0E0B9501-158E-47D1-8486-8918C65E7612}"/>
    <cellStyle name="Millares 4 2 6 2 2 2 2 2" xfId="21543" xr:uid="{9CF4DD87-0DCE-4798-A076-1DC25D6225FE}"/>
    <cellStyle name="Millares 4 2 6 2 2 2 2 2 2" xfId="42191" xr:uid="{4536F59C-CB0C-4ECE-90C4-D53C9019AB3A}"/>
    <cellStyle name="Millares 4 2 6 2 2 2 2 3" xfId="31867" xr:uid="{861021A7-9BC1-4BF3-B088-21C9CD3F59B8}"/>
    <cellStyle name="Millares 4 2 6 2 2 2 3" xfId="16381" xr:uid="{AE7E8187-AD0F-4D32-BECA-5B66802D267B}"/>
    <cellStyle name="Millares 4 2 6 2 2 2 3 2" xfId="37029" xr:uid="{E58EF9C8-79D7-4818-8E1B-EA981F29F620}"/>
    <cellStyle name="Millares 4 2 6 2 2 2 4" xfId="26705" xr:uid="{931FCB74-CA6E-41A1-B5A6-9C49460B4ED4}"/>
    <cellStyle name="Millares 4 2 6 2 2 3" xfId="8638" xr:uid="{6C56FAB7-C789-4C70-B993-3A250C1654DD}"/>
    <cellStyle name="Millares 4 2 6 2 2 3 2" xfId="18962" xr:uid="{2AE8D797-4558-43D9-BA17-09941E0C6A7C}"/>
    <cellStyle name="Millares 4 2 6 2 2 3 2 2" xfId="39610" xr:uid="{CE570B23-1B9A-4D2B-AD0B-C5D068BF01A4}"/>
    <cellStyle name="Millares 4 2 6 2 2 3 3" xfId="29286" xr:uid="{6369000F-DFDE-4B69-A595-65BA02F34BAB}"/>
    <cellStyle name="Millares 4 2 6 2 2 4" xfId="13800" xr:uid="{47E0BC4C-54C6-412D-9CFE-EAC9E3EC171E}"/>
    <cellStyle name="Millares 4 2 6 2 2 4 2" xfId="34448" xr:uid="{46DA8C6F-C4D6-45E1-A2D8-3B70646AF6AB}"/>
    <cellStyle name="Millares 4 2 6 2 2 5" xfId="24124" xr:uid="{D2899689-C5A8-4E5B-9BB8-7B90FA139CCF}"/>
    <cellStyle name="Millares 4 2 6 2 3" xfId="4767" xr:uid="{F6D4F55C-7896-4652-BB5C-9A10DAF334A9}"/>
    <cellStyle name="Millares 4 2 6 2 3 2" xfId="9929" xr:uid="{700ED44A-4058-4315-AE99-7AA42302A8E7}"/>
    <cellStyle name="Millares 4 2 6 2 3 2 2" xfId="20253" xr:uid="{AFCB85D8-1B8C-4838-9D63-FADE11842C17}"/>
    <cellStyle name="Millares 4 2 6 2 3 2 2 2" xfId="40901" xr:uid="{C8902082-FD0B-4F33-9BD9-B3E26809F60A}"/>
    <cellStyle name="Millares 4 2 6 2 3 2 3" xfId="30577" xr:uid="{DF655AFF-0762-435E-9103-EC312383C16D}"/>
    <cellStyle name="Millares 4 2 6 2 3 3" xfId="15091" xr:uid="{F682117A-CE63-4CFF-B11B-F97F2A962C10}"/>
    <cellStyle name="Millares 4 2 6 2 3 3 2" xfId="35739" xr:uid="{ADFB5ADD-C246-47F7-B27F-1A2D3870E395}"/>
    <cellStyle name="Millares 4 2 6 2 3 4" xfId="25415" xr:uid="{8C2B00D4-67F6-4E6F-A7D4-3F1A8B604B4C}"/>
    <cellStyle name="Millares 4 2 6 2 4" xfId="7348" xr:uid="{F58D3CB2-8E03-4F48-962D-EFC9F1C0C89E}"/>
    <cellStyle name="Millares 4 2 6 2 4 2" xfId="17672" xr:uid="{0D4589AE-C6E3-4966-AD40-0F357599FB63}"/>
    <cellStyle name="Millares 4 2 6 2 4 2 2" xfId="38320" xr:uid="{2AE5EA11-D5CD-4C36-9035-986C6905AEAE}"/>
    <cellStyle name="Millares 4 2 6 2 4 3" xfId="27996" xr:uid="{A1D1A3AC-8448-4130-97D3-03EB2F352E94}"/>
    <cellStyle name="Millares 4 2 6 2 5" xfId="12510" xr:uid="{0ABB7B9A-49E6-4FC0-B575-574633B26A44}"/>
    <cellStyle name="Millares 4 2 6 2 5 2" xfId="33158" xr:uid="{6CA725FE-3A3D-48CE-854B-261062C4C10A}"/>
    <cellStyle name="Millares 4 2 6 2 6" xfId="22834" xr:uid="{6CD10E0C-0176-4C14-ABC1-47240F46FB3D}"/>
    <cellStyle name="Millares 4 2 6 3" xfId="2831" xr:uid="{3C1B6A0D-E075-4525-B78D-0B75FBD82020}"/>
    <cellStyle name="Millares 4 2 6 3 2" xfId="5412" xr:uid="{5BD5DFEA-1D06-43FB-A1CD-B5F46BAB9F8C}"/>
    <cellStyle name="Millares 4 2 6 3 2 2" xfId="10574" xr:uid="{D2874B55-953D-4C2E-B4AC-C3D81048B91C}"/>
    <cellStyle name="Millares 4 2 6 3 2 2 2" xfId="20898" xr:uid="{F6BAFBED-FB8C-4696-AA4D-B1CE40EDACE3}"/>
    <cellStyle name="Millares 4 2 6 3 2 2 2 2" xfId="41546" xr:uid="{387EEBFE-D4D8-4EE8-97A2-1B361A7CAE65}"/>
    <cellStyle name="Millares 4 2 6 3 2 2 3" xfId="31222" xr:uid="{C4820E29-FCCF-4E45-8761-334458750ED1}"/>
    <cellStyle name="Millares 4 2 6 3 2 3" xfId="15736" xr:uid="{D2A13021-7F84-4B15-BE96-AC9C6D13968A}"/>
    <cellStyle name="Millares 4 2 6 3 2 3 2" xfId="36384" xr:uid="{F81CEEF9-CA33-4DDD-BA39-90A53A6E78E8}"/>
    <cellStyle name="Millares 4 2 6 3 2 4" xfId="26060" xr:uid="{D8FA8825-21DC-4DF2-8643-96D61C5FCB16}"/>
    <cellStyle name="Millares 4 2 6 3 3" xfId="7993" xr:uid="{13D9E443-0AA4-4DAA-BBD2-464E9F046B84}"/>
    <cellStyle name="Millares 4 2 6 3 3 2" xfId="18317" xr:uid="{0B3C6F00-9755-4B55-AA8D-9F26CC6EE964}"/>
    <cellStyle name="Millares 4 2 6 3 3 2 2" xfId="38965" xr:uid="{ECAE22DA-AA36-4D2C-A0DF-C0198243CD1B}"/>
    <cellStyle name="Millares 4 2 6 3 3 3" xfId="28641" xr:uid="{10F6DB0A-0A84-42C6-922F-3E6E3B073051}"/>
    <cellStyle name="Millares 4 2 6 3 4" xfId="13155" xr:uid="{6535818B-020A-4347-8CDC-AD6B6C4E979F}"/>
    <cellStyle name="Millares 4 2 6 3 4 2" xfId="33803" xr:uid="{115FCF5C-03F3-4F2A-A6F1-E8D7F9C1903B}"/>
    <cellStyle name="Millares 4 2 6 3 5" xfId="23479" xr:uid="{7026913E-317E-466C-A2D9-74396F061B4B}"/>
    <cellStyle name="Millares 4 2 6 4" xfId="4122" xr:uid="{B96481BB-7153-4B11-850E-26CAB97E1EE3}"/>
    <cellStyle name="Millares 4 2 6 4 2" xfId="9284" xr:uid="{9C17E278-BA49-423E-ADF1-5C1EF74B3BB8}"/>
    <cellStyle name="Millares 4 2 6 4 2 2" xfId="19608" xr:uid="{EE6F698D-DA50-4727-830E-6AA7C3CE61F0}"/>
    <cellStyle name="Millares 4 2 6 4 2 2 2" xfId="40256" xr:uid="{29E24A43-EAAE-42A2-A539-FEA336CE1A5B}"/>
    <cellStyle name="Millares 4 2 6 4 2 3" xfId="29932" xr:uid="{ABD946DF-CB56-45CD-A67C-FD5F2A319670}"/>
    <cellStyle name="Millares 4 2 6 4 3" xfId="14446" xr:uid="{44F40563-792A-49C9-A9C8-FE3736E726DE}"/>
    <cellStyle name="Millares 4 2 6 4 3 2" xfId="35094" xr:uid="{13F06D5E-A62E-471F-A79F-018FC9E88807}"/>
    <cellStyle name="Millares 4 2 6 4 4" xfId="24770" xr:uid="{09E77EF9-B9EA-4741-BCDD-1001F20C0A60}"/>
    <cellStyle name="Millares 4 2 6 5" xfId="6703" xr:uid="{FA696F7F-7F40-4477-A865-9A7114B5B964}"/>
    <cellStyle name="Millares 4 2 6 5 2" xfId="17027" xr:uid="{6E1B431D-7333-4F6B-A3D1-DE8653457039}"/>
    <cellStyle name="Millares 4 2 6 5 2 2" xfId="37675" xr:uid="{1C43F2AA-6CF9-4862-A65C-9C45C18CA351}"/>
    <cellStyle name="Millares 4 2 6 5 3" xfId="27351" xr:uid="{0CE22BCF-3039-4B37-88C1-21BF8DC5D27B}"/>
    <cellStyle name="Millares 4 2 6 6" xfId="11865" xr:uid="{9E739BAC-6B11-458C-9E56-DED3C1AB1DF6}"/>
    <cellStyle name="Millares 4 2 6 6 2" xfId="32513" xr:uid="{41969574-EF62-4AFD-B85C-81C659F43A30}"/>
    <cellStyle name="Millares 4 2 6 7" xfId="22189" xr:uid="{4D1984D8-4746-4983-9379-50BFB52221D5}"/>
    <cellStyle name="Millares 4 2 7" xfId="2120" xr:uid="{00000000-0005-0000-0000-0000D7060000}"/>
    <cellStyle name="Millares 4 2 7 2" xfId="3457" xr:uid="{4C5CF4DE-38B2-4921-9BB8-6E530337EBDA}"/>
    <cellStyle name="Millares 4 2 7 2 2" xfId="6038" xr:uid="{C14D8ECD-F9DB-4AA4-969B-051946BF4A6D}"/>
    <cellStyle name="Millares 4 2 7 2 2 2" xfId="11200" xr:uid="{C4F2FBDA-9157-4B1B-BDB4-D07263DD327B}"/>
    <cellStyle name="Millares 4 2 7 2 2 2 2" xfId="21524" xr:uid="{AFF58D98-1000-4A74-BFCA-B7DB9A88BF02}"/>
    <cellStyle name="Millares 4 2 7 2 2 2 2 2" xfId="42172" xr:uid="{0A1326E5-EF08-4A9E-855D-174EC859ED12}"/>
    <cellStyle name="Millares 4 2 7 2 2 2 3" xfId="31848" xr:uid="{DD11D678-832A-4CC0-88D8-6F402A0D2ABC}"/>
    <cellStyle name="Millares 4 2 7 2 2 3" xfId="16362" xr:uid="{4F62152C-CC04-4B3C-AD6A-38319B7950FF}"/>
    <cellStyle name="Millares 4 2 7 2 2 3 2" xfId="37010" xr:uid="{BDE332A9-C1F1-4DC6-8423-7CDA0FDEE301}"/>
    <cellStyle name="Millares 4 2 7 2 2 4" xfId="26686" xr:uid="{1958DD68-7A85-47DF-AFF0-08FB45FD59AD}"/>
    <cellStyle name="Millares 4 2 7 2 3" xfId="8619" xr:uid="{F0B2D169-52AE-4EC7-9E8B-5C176D027CF2}"/>
    <cellStyle name="Millares 4 2 7 2 3 2" xfId="18943" xr:uid="{7D5ACC00-22D5-485E-971D-4545016277CE}"/>
    <cellStyle name="Millares 4 2 7 2 3 2 2" xfId="39591" xr:uid="{F8B801F1-E946-4239-93B5-C82150EAFEA5}"/>
    <cellStyle name="Millares 4 2 7 2 3 3" xfId="29267" xr:uid="{A76CE424-F7BA-4A6C-8D3A-93E101CCF641}"/>
    <cellStyle name="Millares 4 2 7 2 4" xfId="13781" xr:uid="{79A39C0F-2285-4D4E-899E-7857AE8EA465}"/>
    <cellStyle name="Millares 4 2 7 2 4 2" xfId="34429" xr:uid="{DEBC9195-F39C-48F8-A7D6-2DFBB543C671}"/>
    <cellStyle name="Millares 4 2 7 2 5" xfId="24105" xr:uid="{630C79DC-E2AB-485B-92CC-C759163EAB50}"/>
    <cellStyle name="Millares 4 2 7 3" xfId="4748" xr:uid="{AA3EFB3E-8461-429D-A69D-87CCAB955CF1}"/>
    <cellStyle name="Millares 4 2 7 3 2" xfId="9910" xr:uid="{92215742-64A3-4746-ABDB-ED870F3C4C56}"/>
    <cellStyle name="Millares 4 2 7 3 2 2" xfId="20234" xr:uid="{68A18016-0E06-43BE-A7D2-12F2FEACFD11}"/>
    <cellStyle name="Millares 4 2 7 3 2 2 2" xfId="40882" xr:uid="{FE31384D-2B06-4F07-BA26-272BB4656CD9}"/>
    <cellStyle name="Millares 4 2 7 3 2 3" xfId="30558" xr:uid="{FCDA36F7-35BD-492F-9B4E-566936E8CE87}"/>
    <cellStyle name="Millares 4 2 7 3 3" xfId="15072" xr:uid="{7B50FD04-18E4-4BC9-BC3E-5401F3FCC448}"/>
    <cellStyle name="Millares 4 2 7 3 3 2" xfId="35720" xr:uid="{DB86466C-75E1-4972-B796-A03A24223B56}"/>
    <cellStyle name="Millares 4 2 7 3 4" xfId="25396" xr:uid="{BFBA87B9-95EF-45A0-B780-98F8AE9FFC4E}"/>
    <cellStyle name="Millares 4 2 7 4" xfId="7329" xr:uid="{8E32B481-FB26-4E2C-91D7-A647C6AF95BC}"/>
    <cellStyle name="Millares 4 2 7 4 2" xfId="17653" xr:uid="{763F9C1C-7511-4B34-B105-158276BBB508}"/>
    <cellStyle name="Millares 4 2 7 4 2 2" xfId="38301" xr:uid="{EFAF7590-58DB-45EF-9EA0-0AB8A94D8B50}"/>
    <cellStyle name="Millares 4 2 7 4 3" xfId="27977" xr:uid="{92B5FE83-8CC6-4F42-B52D-8DFB63DFBC0C}"/>
    <cellStyle name="Millares 4 2 7 5" xfId="12491" xr:uid="{A76CBAB2-6CBC-4559-9D57-68CE2B5AB0EB}"/>
    <cellStyle name="Millares 4 2 7 5 2" xfId="33139" xr:uid="{AE480507-A163-4E43-B431-520023026F84}"/>
    <cellStyle name="Millares 4 2 7 6" xfId="22815" xr:uid="{A91C29FC-088A-488D-B143-021FF2B9E9B5}"/>
    <cellStyle name="Millares 4 2 8" xfId="2812" xr:uid="{8E67ACEF-310B-4FF9-A4D6-F48382B13D58}"/>
    <cellStyle name="Millares 4 2 8 2" xfId="5393" xr:uid="{4B89D530-5CE0-4062-8B97-7F6FB63D77CD}"/>
    <cellStyle name="Millares 4 2 8 2 2" xfId="10555" xr:uid="{B5A20B82-AF37-4A06-A089-D8CDEE5CDC40}"/>
    <cellStyle name="Millares 4 2 8 2 2 2" xfId="20879" xr:uid="{80AC0B51-E728-4F86-8F83-5D805F49B5CB}"/>
    <cellStyle name="Millares 4 2 8 2 2 2 2" xfId="41527" xr:uid="{7E26A61B-55BC-4538-91D0-C90FFCDF075B}"/>
    <cellStyle name="Millares 4 2 8 2 2 3" xfId="31203" xr:uid="{93AEF4D4-D294-4F6A-AB22-B867EBFC416C}"/>
    <cellStyle name="Millares 4 2 8 2 3" xfId="15717" xr:uid="{C30F9AE6-4694-46D4-A04A-D0476B8291B7}"/>
    <cellStyle name="Millares 4 2 8 2 3 2" xfId="36365" xr:uid="{975FC51A-4B95-4CD7-B3B2-402EBFE3B60D}"/>
    <cellStyle name="Millares 4 2 8 2 4" xfId="26041" xr:uid="{23FB1924-4A39-4DFD-9817-603EE79E1978}"/>
    <cellStyle name="Millares 4 2 8 3" xfId="7974" xr:uid="{4B0A869A-80CE-4EE1-AB60-1A5411A82AD4}"/>
    <cellStyle name="Millares 4 2 8 3 2" xfId="18298" xr:uid="{000F966A-9434-4C36-83D8-9BFECF5EB339}"/>
    <cellStyle name="Millares 4 2 8 3 2 2" xfId="38946" xr:uid="{6E2398D6-00ED-45A5-B063-92B626CEDF58}"/>
    <cellStyle name="Millares 4 2 8 3 3" xfId="28622" xr:uid="{CA06C0AA-095F-4FB7-9F69-3884C66C4132}"/>
    <cellStyle name="Millares 4 2 8 4" xfId="13136" xr:uid="{EB803F2A-0E68-4A37-BAC6-18256F6D7AE0}"/>
    <cellStyle name="Millares 4 2 8 4 2" xfId="33784" xr:uid="{7DEC6356-A6A3-4C55-A515-1C85D6354CCA}"/>
    <cellStyle name="Millares 4 2 8 5" xfId="23460" xr:uid="{B293B36E-42E1-43AC-81E0-0F7DE2EE94CA}"/>
    <cellStyle name="Millares 4 2 9" xfId="4103" xr:uid="{D074FFEA-A194-4597-AC58-984A3AA169EC}"/>
    <cellStyle name="Millares 4 2 9 2" xfId="9265" xr:uid="{8B5A9BFD-3D24-4954-AF63-F6026E24675D}"/>
    <cellStyle name="Millares 4 2 9 2 2" xfId="19589" xr:uid="{78DC166A-9B70-4A68-91A7-4DA3B17C5427}"/>
    <cellStyle name="Millares 4 2 9 2 2 2" xfId="40237" xr:uid="{D447BF44-AC59-4BC6-831E-D640A9F11D92}"/>
    <cellStyle name="Millares 4 2 9 2 3" xfId="29913" xr:uid="{87C7205B-6AE1-4C13-9080-1484D8A803EC}"/>
    <cellStyle name="Millares 4 2 9 3" xfId="14427" xr:uid="{9C3DCA1D-1517-4CB5-88D3-9BFBACFD89C2}"/>
    <cellStyle name="Millares 4 2 9 3 2" xfId="35075" xr:uid="{906B6CE6-DC8A-453A-8DEB-62F0C7395F47}"/>
    <cellStyle name="Millares 4 2 9 4" xfId="24751" xr:uid="{51E67170-F63F-4E1C-8AE8-5CB8F1197D7A}"/>
    <cellStyle name="Millares 4 3" xfId="1166" xr:uid="{00000000-0005-0000-0000-0000D8060000}"/>
    <cellStyle name="Millares 4 3 10" xfId="11866" xr:uid="{E6807FCE-DB19-420D-AA73-3DAC1643E49D}"/>
    <cellStyle name="Millares 4 3 10 2" xfId="32514" xr:uid="{D5B01AED-3972-417F-883A-3D35404CAE97}"/>
    <cellStyle name="Millares 4 3 11" xfId="22190" xr:uid="{B9EAAC23-F684-42E6-8DF1-633CE14F3FA3}"/>
    <cellStyle name="Millares 4 3 2" xfId="1167" xr:uid="{00000000-0005-0000-0000-0000D9060000}"/>
    <cellStyle name="Millares 4 3 2 2" xfId="1168" xr:uid="{00000000-0005-0000-0000-0000DA060000}"/>
    <cellStyle name="Millares 4 3 2 2 2" xfId="1169" xr:uid="{00000000-0005-0000-0000-0000DB060000}"/>
    <cellStyle name="Millares 4 3 2 2 2 2" xfId="2143" xr:uid="{00000000-0005-0000-0000-0000DC060000}"/>
    <cellStyle name="Millares 4 3 2 2 2 2 2" xfId="3480" xr:uid="{22DCD1AA-6841-421E-8514-0015066E00AB}"/>
    <cellStyle name="Millares 4 3 2 2 2 2 2 2" xfId="6061" xr:uid="{A9A31C59-C961-4179-97B0-57399CC0C44E}"/>
    <cellStyle name="Millares 4 3 2 2 2 2 2 2 2" xfId="11223" xr:uid="{5E46A9B4-BE08-47A2-A96E-77748377CE2B}"/>
    <cellStyle name="Millares 4 3 2 2 2 2 2 2 2 2" xfId="21547" xr:uid="{3FE1B095-B9D0-4EAE-9D82-0655D984239F}"/>
    <cellStyle name="Millares 4 3 2 2 2 2 2 2 2 2 2" xfId="42195" xr:uid="{CC0EC67E-C8CF-40AE-A51C-4D40D7D08975}"/>
    <cellStyle name="Millares 4 3 2 2 2 2 2 2 2 3" xfId="31871" xr:uid="{846F526A-2C74-4DE8-9DC2-917007673AFB}"/>
    <cellStyle name="Millares 4 3 2 2 2 2 2 2 3" xfId="16385" xr:uid="{C334A585-549C-4DE7-9B91-460B975845EC}"/>
    <cellStyle name="Millares 4 3 2 2 2 2 2 2 3 2" xfId="37033" xr:uid="{161443B5-8020-4D95-9F83-7A79CFB9D59C}"/>
    <cellStyle name="Millares 4 3 2 2 2 2 2 2 4" xfId="26709" xr:uid="{55797704-E4A3-4C40-B226-18CEB5427D17}"/>
    <cellStyle name="Millares 4 3 2 2 2 2 2 3" xfId="8642" xr:uid="{67F930DD-F797-4B68-B799-F795D3349C12}"/>
    <cellStyle name="Millares 4 3 2 2 2 2 2 3 2" xfId="18966" xr:uid="{5CEDAAAD-3AD9-4A1B-BDDA-0EC67FF24FF7}"/>
    <cellStyle name="Millares 4 3 2 2 2 2 2 3 2 2" xfId="39614" xr:uid="{BFD4C550-4D03-48FF-8DDB-2BAE584F910B}"/>
    <cellStyle name="Millares 4 3 2 2 2 2 2 3 3" xfId="29290" xr:uid="{AC167A0A-CFB6-4285-BEBC-D45C9FCFFECA}"/>
    <cellStyle name="Millares 4 3 2 2 2 2 2 4" xfId="13804" xr:uid="{E54403AD-CE4D-4656-A089-B589FA14E06A}"/>
    <cellStyle name="Millares 4 3 2 2 2 2 2 4 2" xfId="34452" xr:uid="{C9083F36-D7CA-4351-B615-03990EB885CC}"/>
    <cellStyle name="Millares 4 3 2 2 2 2 2 5" xfId="24128" xr:uid="{DFB2FBC9-6045-41A8-9D53-05F78D0926E6}"/>
    <cellStyle name="Millares 4 3 2 2 2 2 3" xfId="4771" xr:uid="{EA435DD5-0EA6-4867-AB4A-95F81046A31F}"/>
    <cellStyle name="Millares 4 3 2 2 2 2 3 2" xfId="9933" xr:uid="{2B7C666F-B5E9-4B7F-9FD5-AD0C293220F7}"/>
    <cellStyle name="Millares 4 3 2 2 2 2 3 2 2" xfId="20257" xr:uid="{41569404-4E0A-47B9-81DC-B5339F897A5B}"/>
    <cellStyle name="Millares 4 3 2 2 2 2 3 2 2 2" xfId="40905" xr:uid="{4DBD5223-D134-4A16-92E6-3277C4CCA0BF}"/>
    <cellStyle name="Millares 4 3 2 2 2 2 3 2 3" xfId="30581" xr:uid="{A8E43631-6BCF-4A1C-926B-63323B1B3A92}"/>
    <cellStyle name="Millares 4 3 2 2 2 2 3 3" xfId="15095" xr:uid="{E152F5C9-56ED-4096-A767-2858520A9ECA}"/>
    <cellStyle name="Millares 4 3 2 2 2 2 3 3 2" xfId="35743" xr:uid="{19256792-99B5-451A-AD03-9930975F6E46}"/>
    <cellStyle name="Millares 4 3 2 2 2 2 3 4" xfId="25419" xr:uid="{91399CEC-96B8-41DB-B0C6-EBFE28A049F1}"/>
    <cellStyle name="Millares 4 3 2 2 2 2 4" xfId="7352" xr:uid="{C439C504-9E57-4E13-A3D3-7AB7D83FA0C0}"/>
    <cellStyle name="Millares 4 3 2 2 2 2 4 2" xfId="17676" xr:uid="{ED2392E2-6ED3-4CC2-98D0-9B2E0A8BDDBD}"/>
    <cellStyle name="Millares 4 3 2 2 2 2 4 2 2" xfId="38324" xr:uid="{ABD1119B-6615-4BB8-8762-9AD0423E9D2F}"/>
    <cellStyle name="Millares 4 3 2 2 2 2 4 3" xfId="28000" xr:uid="{026D422C-BCAA-4FF6-AC3D-939B662D065F}"/>
    <cellStyle name="Millares 4 3 2 2 2 2 5" xfId="12514" xr:uid="{C24B5527-C1F7-42C0-A7FC-72EDAABD4892}"/>
    <cellStyle name="Millares 4 3 2 2 2 2 5 2" xfId="33162" xr:uid="{54F0708E-006A-4108-9863-91553BED5931}"/>
    <cellStyle name="Millares 4 3 2 2 2 2 6" xfId="22838" xr:uid="{AE58616E-C80B-41E0-8311-835440A9D624}"/>
    <cellStyle name="Millares 4 3 2 2 2 3" xfId="2835" xr:uid="{A6DBD449-D1A5-4800-8792-D7731C6AD724}"/>
    <cellStyle name="Millares 4 3 2 2 2 3 2" xfId="5416" xr:uid="{E939199D-9BAD-49A6-9EE3-90FFA1130364}"/>
    <cellStyle name="Millares 4 3 2 2 2 3 2 2" xfId="10578" xr:uid="{D0317BC4-96BC-41C8-8203-6F66E5D34772}"/>
    <cellStyle name="Millares 4 3 2 2 2 3 2 2 2" xfId="20902" xr:uid="{A5A98F7A-D1D5-426B-A769-1A9A7B0F62E4}"/>
    <cellStyle name="Millares 4 3 2 2 2 3 2 2 2 2" xfId="41550" xr:uid="{DEED09C1-A3C0-41DF-A27A-A95CF5D6B3B8}"/>
    <cellStyle name="Millares 4 3 2 2 2 3 2 2 3" xfId="31226" xr:uid="{C90B9C69-E843-45E5-913F-C9AD7EE95962}"/>
    <cellStyle name="Millares 4 3 2 2 2 3 2 3" xfId="15740" xr:uid="{BB84E8CE-89EF-430E-814B-66A53700E213}"/>
    <cellStyle name="Millares 4 3 2 2 2 3 2 3 2" xfId="36388" xr:uid="{33A15521-571D-40EF-8B1B-D16287721EBB}"/>
    <cellStyle name="Millares 4 3 2 2 2 3 2 4" xfId="26064" xr:uid="{7CF8D498-C3AB-4A3F-8653-166CEE5C2E4E}"/>
    <cellStyle name="Millares 4 3 2 2 2 3 3" xfId="7997" xr:uid="{2EE171A0-3322-485E-9780-273CC03F4754}"/>
    <cellStyle name="Millares 4 3 2 2 2 3 3 2" xfId="18321" xr:uid="{850BF025-E1FE-4EF5-A6CA-03B0422207B2}"/>
    <cellStyle name="Millares 4 3 2 2 2 3 3 2 2" xfId="38969" xr:uid="{C5844C34-FDDB-483D-944F-C7012ADDE3C8}"/>
    <cellStyle name="Millares 4 3 2 2 2 3 3 3" xfId="28645" xr:uid="{9E2BC3E4-A0DF-4A3F-BFAF-3180AEE94AF7}"/>
    <cellStyle name="Millares 4 3 2 2 2 3 4" xfId="13159" xr:uid="{6DA6B4E6-D4F7-461C-BB64-AE3E774996EC}"/>
    <cellStyle name="Millares 4 3 2 2 2 3 4 2" xfId="33807" xr:uid="{879A3298-AD79-4035-973B-E902D6E36C08}"/>
    <cellStyle name="Millares 4 3 2 2 2 3 5" xfId="23483" xr:uid="{28DBBEF2-174E-4C77-A53B-96E94DA566BC}"/>
    <cellStyle name="Millares 4 3 2 2 2 4" xfId="4126" xr:uid="{4F85AA1A-61F3-4807-8AFB-C0EAA450272D}"/>
    <cellStyle name="Millares 4 3 2 2 2 4 2" xfId="9288" xr:uid="{BA60212A-E566-4DA6-8325-6440430BE869}"/>
    <cellStyle name="Millares 4 3 2 2 2 4 2 2" xfId="19612" xr:uid="{0D5F9515-2DA5-4824-B946-194E93E3ADAF}"/>
    <cellStyle name="Millares 4 3 2 2 2 4 2 2 2" xfId="40260" xr:uid="{A026409F-994B-4097-A6BA-0E37665FC229}"/>
    <cellStyle name="Millares 4 3 2 2 2 4 2 3" xfId="29936" xr:uid="{58346D94-7152-409E-8E95-D96019B75AD2}"/>
    <cellStyle name="Millares 4 3 2 2 2 4 3" xfId="14450" xr:uid="{70B28FDF-3F85-46BC-BD53-84972492CCE1}"/>
    <cellStyle name="Millares 4 3 2 2 2 4 3 2" xfId="35098" xr:uid="{37899519-4EF0-4E4C-8D1D-10B92E13E725}"/>
    <cellStyle name="Millares 4 3 2 2 2 4 4" xfId="24774" xr:uid="{48EB2FA7-5A69-4A63-9BF5-99AD1F6AF870}"/>
    <cellStyle name="Millares 4 3 2 2 2 5" xfId="6707" xr:uid="{179D69D0-D89E-4B7F-A892-158AA17F6DAF}"/>
    <cellStyle name="Millares 4 3 2 2 2 5 2" xfId="17031" xr:uid="{2C45B6C4-9218-4A59-BF0F-1CECF7C308C0}"/>
    <cellStyle name="Millares 4 3 2 2 2 5 2 2" xfId="37679" xr:uid="{B76FBBF3-0B8C-4E3B-9AAF-DC25962485BE}"/>
    <cellStyle name="Millares 4 3 2 2 2 5 3" xfId="27355" xr:uid="{EB6312AD-7380-4F0E-B7C8-A1605204C2EE}"/>
    <cellStyle name="Millares 4 3 2 2 2 6" xfId="11869" xr:uid="{FA2ECFDF-5B09-42FB-8AA3-0D63563936B5}"/>
    <cellStyle name="Millares 4 3 2 2 2 6 2" xfId="32517" xr:uid="{4E0405E6-DA4C-4858-B884-1D7C7B67C4F1}"/>
    <cellStyle name="Millares 4 3 2 2 2 7" xfId="22193" xr:uid="{3A724582-5862-4234-850E-84ABEBF2E0BD}"/>
    <cellStyle name="Millares 4 3 2 2 3" xfId="2142" xr:uid="{00000000-0005-0000-0000-0000DD060000}"/>
    <cellStyle name="Millares 4 3 2 2 3 2" xfId="3479" xr:uid="{785E60F7-A75A-46A0-B1A7-CDB790A4F89C}"/>
    <cellStyle name="Millares 4 3 2 2 3 2 2" xfId="6060" xr:uid="{670F1330-6AA2-4C19-9894-0B6758C58103}"/>
    <cellStyle name="Millares 4 3 2 2 3 2 2 2" xfId="11222" xr:uid="{3A198641-3D5F-4D5F-A618-E8F8F71AD0A0}"/>
    <cellStyle name="Millares 4 3 2 2 3 2 2 2 2" xfId="21546" xr:uid="{6799E0B9-CAF2-428E-A4DC-23C59734AF07}"/>
    <cellStyle name="Millares 4 3 2 2 3 2 2 2 2 2" xfId="42194" xr:uid="{D0D4FD5E-B2BD-4C22-AD40-D3E84D93B531}"/>
    <cellStyle name="Millares 4 3 2 2 3 2 2 2 3" xfId="31870" xr:uid="{A642B4E7-18FD-4C34-AFCB-BB1B386A5271}"/>
    <cellStyle name="Millares 4 3 2 2 3 2 2 3" xfId="16384" xr:uid="{4827F3BE-55F9-4E44-889C-E6E3C4263418}"/>
    <cellStyle name="Millares 4 3 2 2 3 2 2 3 2" xfId="37032" xr:uid="{78AC9E84-DF08-41CE-B997-71E73DB023CF}"/>
    <cellStyle name="Millares 4 3 2 2 3 2 2 4" xfId="26708" xr:uid="{4A0830F7-11FF-4F4F-BFE5-4F24514CD3A7}"/>
    <cellStyle name="Millares 4 3 2 2 3 2 3" xfId="8641" xr:uid="{035F8D62-89CF-415F-AE7C-2DC6E65612E6}"/>
    <cellStyle name="Millares 4 3 2 2 3 2 3 2" xfId="18965" xr:uid="{41DC704E-99CD-438E-A24F-00D94FCDDE6F}"/>
    <cellStyle name="Millares 4 3 2 2 3 2 3 2 2" xfId="39613" xr:uid="{7E203A19-0514-49F9-8BE1-985ED2536211}"/>
    <cellStyle name="Millares 4 3 2 2 3 2 3 3" xfId="29289" xr:uid="{04DB3E56-5881-48A8-A4EA-E5A74BE83EAF}"/>
    <cellStyle name="Millares 4 3 2 2 3 2 4" xfId="13803" xr:uid="{12523517-B33F-4484-ACB8-0BCCED81EB26}"/>
    <cellStyle name="Millares 4 3 2 2 3 2 4 2" xfId="34451" xr:uid="{690DE297-1E41-4121-92F6-EFE2DF61C84C}"/>
    <cellStyle name="Millares 4 3 2 2 3 2 5" xfId="24127" xr:uid="{A7337D12-5AC9-4A54-B122-BCF4F549EF47}"/>
    <cellStyle name="Millares 4 3 2 2 3 3" xfId="4770" xr:uid="{ABDBA98F-C488-44A6-AB0F-9AF24EB61392}"/>
    <cellStyle name="Millares 4 3 2 2 3 3 2" xfId="9932" xr:uid="{95DE625B-9463-45BA-82BC-22DFF1A71143}"/>
    <cellStyle name="Millares 4 3 2 2 3 3 2 2" xfId="20256" xr:uid="{E8992749-E172-4805-A6F3-B9A91869831B}"/>
    <cellStyle name="Millares 4 3 2 2 3 3 2 2 2" xfId="40904" xr:uid="{4DD2B5EE-3A64-4EB4-AFC0-79054D44D07B}"/>
    <cellStyle name="Millares 4 3 2 2 3 3 2 3" xfId="30580" xr:uid="{FC874F2D-BAE0-4464-BF74-F27622DF649F}"/>
    <cellStyle name="Millares 4 3 2 2 3 3 3" xfId="15094" xr:uid="{94D3710A-4B8B-4B9A-AB07-D3FDC1BB5E71}"/>
    <cellStyle name="Millares 4 3 2 2 3 3 3 2" xfId="35742" xr:uid="{99344E3C-3AC7-4894-B362-E2B48779D868}"/>
    <cellStyle name="Millares 4 3 2 2 3 3 4" xfId="25418" xr:uid="{302F43E4-7ED6-4E87-AAF9-3D2A2A42FD0D}"/>
    <cellStyle name="Millares 4 3 2 2 3 4" xfId="7351" xr:uid="{34DB6839-D280-4F66-8B04-F314A73026FB}"/>
    <cellStyle name="Millares 4 3 2 2 3 4 2" xfId="17675" xr:uid="{F62A8DD8-0F36-434B-8277-1AA704B33944}"/>
    <cellStyle name="Millares 4 3 2 2 3 4 2 2" xfId="38323" xr:uid="{2B871B0D-B5EA-493E-BF9A-9E2594A41F23}"/>
    <cellStyle name="Millares 4 3 2 2 3 4 3" xfId="27999" xr:uid="{1B61823F-F80B-4F36-88E3-97D36B192E21}"/>
    <cellStyle name="Millares 4 3 2 2 3 5" xfId="12513" xr:uid="{CDCA2F13-3487-4F2E-8FDF-282729B24BF0}"/>
    <cellStyle name="Millares 4 3 2 2 3 5 2" xfId="33161" xr:uid="{4E01D8C7-7EA4-4CD8-835A-D72A71C3DE22}"/>
    <cellStyle name="Millares 4 3 2 2 3 6" xfId="22837" xr:uid="{7F9E6B0E-1629-4348-BC0E-2A43B505C004}"/>
    <cellStyle name="Millares 4 3 2 2 4" xfId="2834" xr:uid="{029A87D1-0915-426C-95A4-7EAD975BB9F9}"/>
    <cellStyle name="Millares 4 3 2 2 4 2" xfId="5415" xr:uid="{832C60C6-87F8-4E21-AE79-23F169E20065}"/>
    <cellStyle name="Millares 4 3 2 2 4 2 2" xfId="10577" xr:uid="{B055A6E8-F63E-46D5-A8ED-517B6F5D4237}"/>
    <cellStyle name="Millares 4 3 2 2 4 2 2 2" xfId="20901" xr:uid="{598F79EC-C4CB-4A53-B68A-9254A2650C17}"/>
    <cellStyle name="Millares 4 3 2 2 4 2 2 2 2" xfId="41549" xr:uid="{1114E814-C9B2-4CFC-9FF9-94D678F11E80}"/>
    <cellStyle name="Millares 4 3 2 2 4 2 2 3" xfId="31225" xr:uid="{9F1F64BE-4D8B-4CE4-BF5D-8800171A56D7}"/>
    <cellStyle name="Millares 4 3 2 2 4 2 3" xfId="15739" xr:uid="{B529595C-7C6E-47CF-886F-65E619E946BC}"/>
    <cellStyle name="Millares 4 3 2 2 4 2 3 2" xfId="36387" xr:uid="{01681199-7483-4404-B344-634678431D73}"/>
    <cellStyle name="Millares 4 3 2 2 4 2 4" xfId="26063" xr:uid="{5F36D00B-A3F8-46C5-A8A4-1C548568F8D5}"/>
    <cellStyle name="Millares 4 3 2 2 4 3" xfId="7996" xr:uid="{67FFD984-7118-4FEF-BFD8-E805F6EB0A91}"/>
    <cellStyle name="Millares 4 3 2 2 4 3 2" xfId="18320" xr:uid="{97DD1C84-BCC1-447A-B67C-0EE3D33F7422}"/>
    <cellStyle name="Millares 4 3 2 2 4 3 2 2" xfId="38968" xr:uid="{9E88F0E1-8E30-4998-AE08-950DA497E843}"/>
    <cellStyle name="Millares 4 3 2 2 4 3 3" xfId="28644" xr:uid="{28214E5A-5A94-4CF2-AA33-005D2007D0A3}"/>
    <cellStyle name="Millares 4 3 2 2 4 4" xfId="13158" xr:uid="{16834041-BC26-4B15-AA6E-E01BA2A6214B}"/>
    <cellStyle name="Millares 4 3 2 2 4 4 2" xfId="33806" xr:uid="{77F0151F-6D88-48B3-9CE5-88167B0AE75C}"/>
    <cellStyle name="Millares 4 3 2 2 4 5" xfId="23482" xr:uid="{0BCAD1A5-B158-4D95-AF9E-F31C98DC5A85}"/>
    <cellStyle name="Millares 4 3 2 2 5" xfId="4125" xr:uid="{8E95E7A5-AA62-4E15-B07F-8BCABA7590CB}"/>
    <cellStyle name="Millares 4 3 2 2 5 2" xfId="9287" xr:uid="{DF8D61F2-ECE6-49AC-AFAE-70B55F17FC31}"/>
    <cellStyle name="Millares 4 3 2 2 5 2 2" xfId="19611" xr:uid="{DD93BABC-F627-4DBA-8BB3-DDB35855720C}"/>
    <cellStyle name="Millares 4 3 2 2 5 2 2 2" xfId="40259" xr:uid="{A6666544-0821-438A-9F99-2B222D9D7AFF}"/>
    <cellStyle name="Millares 4 3 2 2 5 2 3" xfId="29935" xr:uid="{7EDE39EF-01E1-4B0C-8456-F7CCBD384CE2}"/>
    <cellStyle name="Millares 4 3 2 2 5 3" xfId="14449" xr:uid="{9090799B-CB24-4EF9-A367-BB86FCE0938D}"/>
    <cellStyle name="Millares 4 3 2 2 5 3 2" xfId="35097" xr:uid="{86354767-CD74-402F-A8CE-9128C1A5C928}"/>
    <cellStyle name="Millares 4 3 2 2 5 4" xfId="24773" xr:uid="{7896C2DA-0344-4124-9473-A50C48D9E349}"/>
    <cellStyle name="Millares 4 3 2 2 6" xfId="6706" xr:uid="{24610E03-9456-4825-BF61-27F38317E8C5}"/>
    <cellStyle name="Millares 4 3 2 2 6 2" xfId="17030" xr:uid="{FDAFE78A-A44E-4D5E-AB33-C5621D72A9C4}"/>
    <cellStyle name="Millares 4 3 2 2 6 2 2" xfId="37678" xr:uid="{D98384FC-43EF-4A1F-8829-97BB634F7E32}"/>
    <cellStyle name="Millares 4 3 2 2 6 3" xfId="27354" xr:uid="{BC107707-2786-45A6-8481-BF801106266B}"/>
    <cellStyle name="Millares 4 3 2 2 7" xfId="11868" xr:uid="{0C047886-B7D5-4433-952D-6C81D44E16A6}"/>
    <cellStyle name="Millares 4 3 2 2 7 2" xfId="32516" xr:uid="{D869479B-1F2C-403B-B0FE-A872222CA33B}"/>
    <cellStyle name="Millares 4 3 2 2 8" xfId="22192" xr:uid="{FB6D1F3C-1211-4B60-8CB6-76A21DC568A6}"/>
    <cellStyle name="Millares 4 3 2 3" xfId="1170" xr:uid="{00000000-0005-0000-0000-0000DE060000}"/>
    <cellStyle name="Millares 4 3 2 3 2" xfId="2144" xr:uid="{00000000-0005-0000-0000-0000DF060000}"/>
    <cellStyle name="Millares 4 3 2 3 2 2" xfId="3481" xr:uid="{DB767909-964C-471D-881B-D1F91A29C39E}"/>
    <cellStyle name="Millares 4 3 2 3 2 2 2" xfId="6062" xr:uid="{424A3255-3713-4C79-A270-0D77143BA152}"/>
    <cellStyle name="Millares 4 3 2 3 2 2 2 2" xfId="11224" xr:uid="{D8FAEDB4-38C6-4D35-933D-48768FBBEA6C}"/>
    <cellStyle name="Millares 4 3 2 3 2 2 2 2 2" xfId="21548" xr:uid="{D2DACDB8-6F59-43DB-A29F-6290533003F3}"/>
    <cellStyle name="Millares 4 3 2 3 2 2 2 2 2 2" xfId="42196" xr:uid="{8B1B1E68-9D67-45B5-BC92-2B2F6063EF64}"/>
    <cellStyle name="Millares 4 3 2 3 2 2 2 2 3" xfId="31872" xr:uid="{6661A1D9-9C3B-4F50-B17B-4F6E71134F88}"/>
    <cellStyle name="Millares 4 3 2 3 2 2 2 3" xfId="16386" xr:uid="{EE3B6B1E-605E-4CF3-A503-EB6855585B26}"/>
    <cellStyle name="Millares 4 3 2 3 2 2 2 3 2" xfId="37034" xr:uid="{8E1F1211-F512-4DBF-BCCD-855830824770}"/>
    <cellStyle name="Millares 4 3 2 3 2 2 2 4" xfId="26710" xr:uid="{183E3BC3-BD69-49D9-9FF0-B94B81B86566}"/>
    <cellStyle name="Millares 4 3 2 3 2 2 3" xfId="8643" xr:uid="{3864E022-E02C-4F8C-9059-DC7B849FBA3D}"/>
    <cellStyle name="Millares 4 3 2 3 2 2 3 2" xfId="18967" xr:uid="{07D1554C-F633-4E37-9503-842CFD14B759}"/>
    <cellStyle name="Millares 4 3 2 3 2 2 3 2 2" xfId="39615" xr:uid="{AFBE3069-D8B9-44F5-BFD6-3E92D12B6128}"/>
    <cellStyle name="Millares 4 3 2 3 2 2 3 3" xfId="29291" xr:uid="{953B707C-553D-409D-BFAC-7A2624D7E1B5}"/>
    <cellStyle name="Millares 4 3 2 3 2 2 4" xfId="13805" xr:uid="{F1C43A04-C983-464B-9D02-EFF7CDDD1FC3}"/>
    <cellStyle name="Millares 4 3 2 3 2 2 4 2" xfId="34453" xr:uid="{C3AC9472-F25F-4C98-9D03-CE58E65DD0E8}"/>
    <cellStyle name="Millares 4 3 2 3 2 2 5" xfId="24129" xr:uid="{2A526490-EA4F-4C0D-9351-B221479FE4BA}"/>
    <cellStyle name="Millares 4 3 2 3 2 3" xfId="4772" xr:uid="{5DACB75C-AD86-43A2-89CA-B139BD2AF929}"/>
    <cellStyle name="Millares 4 3 2 3 2 3 2" xfId="9934" xr:uid="{C4B98E85-0A2E-49FC-A24D-2ECFF65CEE97}"/>
    <cellStyle name="Millares 4 3 2 3 2 3 2 2" xfId="20258" xr:uid="{B29AF3EA-F6A1-46BD-A0C0-08297AB7E8C4}"/>
    <cellStyle name="Millares 4 3 2 3 2 3 2 2 2" xfId="40906" xr:uid="{3135D057-39EF-487E-92C1-2D2DECB248E4}"/>
    <cellStyle name="Millares 4 3 2 3 2 3 2 3" xfId="30582" xr:uid="{A42358F5-C86E-405E-A156-6BC7074E3728}"/>
    <cellStyle name="Millares 4 3 2 3 2 3 3" xfId="15096" xr:uid="{AED4136A-7768-49AA-BB89-C85B9991B47A}"/>
    <cellStyle name="Millares 4 3 2 3 2 3 3 2" xfId="35744" xr:uid="{71FAEA9A-FAF9-4FCB-8742-451A2DFA5901}"/>
    <cellStyle name="Millares 4 3 2 3 2 3 4" xfId="25420" xr:uid="{8EDEA5E7-3896-46E0-BFB1-35630C3D7DBB}"/>
    <cellStyle name="Millares 4 3 2 3 2 4" xfId="7353" xr:uid="{1413283D-A1C3-4048-9DC7-A0E49EC10E01}"/>
    <cellStyle name="Millares 4 3 2 3 2 4 2" xfId="17677" xr:uid="{A8843283-F0CB-41F7-A8CD-4A48F5671634}"/>
    <cellStyle name="Millares 4 3 2 3 2 4 2 2" xfId="38325" xr:uid="{D64A3730-180E-493B-9109-CEF268605958}"/>
    <cellStyle name="Millares 4 3 2 3 2 4 3" xfId="28001" xr:uid="{29F409D8-2D27-4D94-8890-54A28B3DA07D}"/>
    <cellStyle name="Millares 4 3 2 3 2 5" xfId="12515" xr:uid="{DA0B47E0-00BC-4473-9D52-75D7004BBD6C}"/>
    <cellStyle name="Millares 4 3 2 3 2 5 2" xfId="33163" xr:uid="{B7E1523C-6245-45DE-8641-677DD6EBBBC9}"/>
    <cellStyle name="Millares 4 3 2 3 2 6" xfId="22839" xr:uid="{590FFA4E-0FB9-46E6-AC35-1FF41889D99D}"/>
    <cellStyle name="Millares 4 3 2 3 3" xfId="2836" xr:uid="{B73507DC-5EFD-4E81-8702-0DBF65E151BD}"/>
    <cellStyle name="Millares 4 3 2 3 3 2" xfId="5417" xr:uid="{D2384910-8536-4690-B075-C9821E96D754}"/>
    <cellStyle name="Millares 4 3 2 3 3 2 2" xfId="10579" xr:uid="{6EAB0C05-5F04-448B-830D-B0717701081B}"/>
    <cellStyle name="Millares 4 3 2 3 3 2 2 2" xfId="20903" xr:uid="{0F8155C9-87A3-4F92-BA8C-E730F5E5FCD7}"/>
    <cellStyle name="Millares 4 3 2 3 3 2 2 2 2" xfId="41551" xr:uid="{16508A8A-5C37-4EC5-A9A0-221FA168968A}"/>
    <cellStyle name="Millares 4 3 2 3 3 2 2 3" xfId="31227" xr:uid="{612E7BD0-7507-450D-818D-329730B1A171}"/>
    <cellStyle name="Millares 4 3 2 3 3 2 3" xfId="15741" xr:uid="{3300A894-E06C-47EF-9D45-0E609C47DC78}"/>
    <cellStyle name="Millares 4 3 2 3 3 2 3 2" xfId="36389" xr:uid="{9DDF421E-483D-41EF-B5A5-E7A284940726}"/>
    <cellStyle name="Millares 4 3 2 3 3 2 4" xfId="26065" xr:uid="{7194035A-00CF-4735-9210-6CDD46695FE4}"/>
    <cellStyle name="Millares 4 3 2 3 3 3" xfId="7998" xr:uid="{9AF76142-24E9-4A03-BDFF-530C21DF02C2}"/>
    <cellStyle name="Millares 4 3 2 3 3 3 2" xfId="18322" xr:uid="{693F5AAA-F4C6-4F3B-B7FF-51D6E666878B}"/>
    <cellStyle name="Millares 4 3 2 3 3 3 2 2" xfId="38970" xr:uid="{C6DAC1D7-C132-4FE5-BEFC-6C952462C885}"/>
    <cellStyle name="Millares 4 3 2 3 3 3 3" xfId="28646" xr:uid="{478980F7-0F88-435F-958D-990CA9009DAE}"/>
    <cellStyle name="Millares 4 3 2 3 3 4" xfId="13160" xr:uid="{5C0E588A-19D3-460B-B056-64F76FB4C06B}"/>
    <cellStyle name="Millares 4 3 2 3 3 4 2" xfId="33808" xr:uid="{EF25AE41-AA64-43F4-9B50-82B8CAB0D5A9}"/>
    <cellStyle name="Millares 4 3 2 3 3 5" xfId="23484" xr:uid="{91788D61-8B67-49E4-B892-4DE273C7D715}"/>
    <cellStyle name="Millares 4 3 2 3 4" xfId="4127" xr:uid="{BA054A37-4F7A-4A78-AC72-FEF86EFB5B3E}"/>
    <cellStyle name="Millares 4 3 2 3 4 2" xfId="9289" xr:uid="{CB09BCA4-D378-4D99-95C8-56EA0A95B244}"/>
    <cellStyle name="Millares 4 3 2 3 4 2 2" xfId="19613" xr:uid="{3B68F85F-7F93-45B1-A4F1-7A30E75A1551}"/>
    <cellStyle name="Millares 4 3 2 3 4 2 2 2" xfId="40261" xr:uid="{F051FAE8-286C-4B6D-BB19-3866D15AC20B}"/>
    <cellStyle name="Millares 4 3 2 3 4 2 3" xfId="29937" xr:uid="{5DF24A6C-9020-469E-B8CB-CBE30F3462F8}"/>
    <cellStyle name="Millares 4 3 2 3 4 3" xfId="14451" xr:uid="{1DB69944-3F99-46DB-A204-053A76FB2CE1}"/>
    <cellStyle name="Millares 4 3 2 3 4 3 2" xfId="35099" xr:uid="{90F3E130-3689-462B-9DDA-45DF4E4890DD}"/>
    <cellStyle name="Millares 4 3 2 3 4 4" xfId="24775" xr:uid="{7C296D2E-19F4-4CAF-8760-7FF155C42A14}"/>
    <cellStyle name="Millares 4 3 2 3 5" xfId="6708" xr:uid="{58F90205-1D3F-4B18-A746-3E41D20D0596}"/>
    <cellStyle name="Millares 4 3 2 3 5 2" xfId="17032" xr:uid="{24C614EE-B082-4C43-BDCF-4608A108C2CD}"/>
    <cellStyle name="Millares 4 3 2 3 5 2 2" xfId="37680" xr:uid="{AA9C8B7A-8564-42AC-A873-17475CE02B55}"/>
    <cellStyle name="Millares 4 3 2 3 5 3" xfId="27356" xr:uid="{BDB432B4-2938-4DBE-A0A0-DAD1E9BDF411}"/>
    <cellStyle name="Millares 4 3 2 3 6" xfId="11870" xr:uid="{C2C69D33-8BEF-4A83-8B53-37E9A64935B4}"/>
    <cellStyle name="Millares 4 3 2 3 6 2" xfId="32518" xr:uid="{8B76E498-C025-4C55-9701-D042D587C76F}"/>
    <cellStyle name="Millares 4 3 2 3 7" xfId="22194" xr:uid="{C9AAF310-91A2-48BD-B94E-8B112B40286C}"/>
    <cellStyle name="Millares 4 3 2 4" xfId="2141" xr:uid="{00000000-0005-0000-0000-0000E0060000}"/>
    <cellStyle name="Millares 4 3 2 4 2" xfId="3478" xr:uid="{E95D706F-9345-4BF9-8AD3-CC6FE02ABAA1}"/>
    <cellStyle name="Millares 4 3 2 4 2 2" xfId="6059" xr:uid="{383F9841-8988-4481-9F82-D8CA120694B1}"/>
    <cellStyle name="Millares 4 3 2 4 2 2 2" xfId="11221" xr:uid="{FF367CE1-5953-45A1-91E9-8749E94571A3}"/>
    <cellStyle name="Millares 4 3 2 4 2 2 2 2" xfId="21545" xr:uid="{84DF99F1-7B03-492E-9873-343A5448FC60}"/>
    <cellStyle name="Millares 4 3 2 4 2 2 2 2 2" xfId="42193" xr:uid="{1CE443FD-BD21-4543-91E7-DCAB86BB859F}"/>
    <cellStyle name="Millares 4 3 2 4 2 2 2 3" xfId="31869" xr:uid="{74EB1223-A470-4F94-92B9-59309BF30252}"/>
    <cellStyle name="Millares 4 3 2 4 2 2 3" xfId="16383" xr:uid="{70A0EF46-B21D-4721-A3E7-35E0DA4D9123}"/>
    <cellStyle name="Millares 4 3 2 4 2 2 3 2" xfId="37031" xr:uid="{3BFD5308-199A-484B-B6FC-4C2D5AE5B412}"/>
    <cellStyle name="Millares 4 3 2 4 2 2 4" xfId="26707" xr:uid="{9ECD1C36-FCB9-478C-B184-F19DF64A6789}"/>
    <cellStyle name="Millares 4 3 2 4 2 3" xfId="8640" xr:uid="{15ACAAD4-DBAF-4FD5-BE72-44699F645500}"/>
    <cellStyle name="Millares 4 3 2 4 2 3 2" xfId="18964" xr:uid="{E0637555-DAFB-43D7-AB04-BF45C1D96F81}"/>
    <cellStyle name="Millares 4 3 2 4 2 3 2 2" xfId="39612" xr:uid="{623BAB87-0128-45F5-971F-EADFE61DC1DB}"/>
    <cellStyle name="Millares 4 3 2 4 2 3 3" xfId="29288" xr:uid="{0AB0DC4F-6CB5-42A5-BDE9-7CA8E106F5A3}"/>
    <cellStyle name="Millares 4 3 2 4 2 4" xfId="13802" xr:uid="{9DABCBFC-7143-418E-94A2-26F9029955D0}"/>
    <cellStyle name="Millares 4 3 2 4 2 4 2" xfId="34450" xr:uid="{6E42AD12-377B-468E-BCAF-1E6381522A4E}"/>
    <cellStyle name="Millares 4 3 2 4 2 5" xfId="24126" xr:uid="{64B74371-E3DF-4324-B051-F4548ED0E3FE}"/>
    <cellStyle name="Millares 4 3 2 4 3" xfId="4769" xr:uid="{97E7EFE0-A258-488E-85CF-6D0A680862A5}"/>
    <cellStyle name="Millares 4 3 2 4 3 2" xfId="9931" xr:uid="{F97E3BB4-6E25-4F05-84DC-498C4DAA14FA}"/>
    <cellStyle name="Millares 4 3 2 4 3 2 2" xfId="20255" xr:uid="{D2DCFA57-DFE0-4134-B188-652E62B2D5EC}"/>
    <cellStyle name="Millares 4 3 2 4 3 2 2 2" xfId="40903" xr:uid="{9FD4FF48-ADDB-4A60-B67F-10E8FA864A71}"/>
    <cellStyle name="Millares 4 3 2 4 3 2 3" xfId="30579" xr:uid="{58A6A97F-F823-473B-ABA2-E4215322A587}"/>
    <cellStyle name="Millares 4 3 2 4 3 3" xfId="15093" xr:uid="{F214E69E-AB06-4C4D-823F-E3FE2C76EF1E}"/>
    <cellStyle name="Millares 4 3 2 4 3 3 2" xfId="35741" xr:uid="{901193D5-CC71-4247-B140-BD9E5CF67ABC}"/>
    <cellStyle name="Millares 4 3 2 4 3 4" xfId="25417" xr:uid="{22F80084-ED3E-4902-85A9-CBDDD78B786B}"/>
    <cellStyle name="Millares 4 3 2 4 4" xfId="7350" xr:uid="{77814463-9577-4A81-B58C-DDD433DC3475}"/>
    <cellStyle name="Millares 4 3 2 4 4 2" xfId="17674" xr:uid="{2761717F-EE5F-4D05-B766-9134F1733073}"/>
    <cellStyle name="Millares 4 3 2 4 4 2 2" xfId="38322" xr:uid="{F556D53F-8677-4D6B-BC6C-B7E4DE6C5F70}"/>
    <cellStyle name="Millares 4 3 2 4 4 3" xfId="27998" xr:uid="{B2573453-6936-4C91-9D81-068AADF40076}"/>
    <cellStyle name="Millares 4 3 2 4 5" xfId="12512" xr:uid="{39A18F9B-8813-4530-AC83-F272590AF823}"/>
    <cellStyle name="Millares 4 3 2 4 5 2" xfId="33160" xr:uid="{CB4243B4-F410-4008-BD38-321BC6B47F68}"/>
    <cellStyle name="Millares 4 3 2 4 6" xfId="22836" xr:uid="{A300C4C0-465A-40AC-B710-2BDC854CAAA4}"/>
    <cellStyle name="Millares 4 3 2 5" xfId="2833" xr:uid="{70F88DB3-E0A7-45B8-BA78-F0EE98C9B8F9}"/>
    <cellStyle name="Millares 4 3 2 5 2" xfId="5414" xr:uid="{72E621E9-7A67-437A-BDEC-CE529C7D6795}"/>
    <cellStyle name="Millares 4 3 2 5 2 2" xfId="10576" xr:uid="{D38705B5-EFEF-4A8F-88A9-4185355588DB}"/>
    <cellStyle name="Millares 4 3 2 5 2 2 2" xfId="20900" xr:uid="{B620E8D4-7CFF-4E0D-9136-E173357D8207}"/>
    <cellStyle name="Millares 4 3 2 5 2 2 2 2" xfId="41548" xr:uid="{73E7BC72-5EB6-464D-A802-1A9B929E6672}"/>
    <cellStyle name="Millares 4 3 2 5 2 2 3" xfId="31224" xr:uid="{4E3FB8A5-6288-4379-B158-B184AD30EFE2}"/>
    <cellStyle name="Millares 4 3 2 5 2 3" xfId="15738" xr:uid="{60AB9CCB-D002-4B70-AED8-FBE057E62AD9}"/>
    <cellStyle name="Millares 4 3 2 5 2 3 2" xfId="36386" xr:uid="{D1452F08-FAB4-49A8-9517-871B2E2EDAA7}"/>
    <cellStyle name="Millares 4 3 2 5 2 4" xfId="26062" xr:uid="{1E1F3E85-6CA1-4013-A921-C0EA863172F9}"/>
    <cellStyle name="Millares 4 3 2 5 3" xfId="7995" xr:uid="{7C9F8F29-D1D4-4155-BB46-EE0AF2A8D5BD}"/>
    <cellStyle name="Millares 4 3 2 5 3 2" xfId="18319" xr:uid="{4BFC2F13-05FD-4493-8EA9-7098515DEE88}"/>
    <cellStyle name="Millares 4 3 2 5 3 2 2" xfId="38967" xr:uid="{29D1DF8E-2466-4D2B-9EB5-A58B2BA56BCC}"/>
    <cellStyle name="Millares 4 3 2 5 3 3" xfId="28643" xr:uid="{4865BA1D-68CD-412C-B0FC-D40A16EE425E}"/>
    <cellStyle name="Millares 4 3 2 5 4" xfId="13157" xr:uid="{CE0121EE-79D0-48FD-866E-286050B3CA23}"/>
    <cellStyle name="Millares 4 3 2 5 4 2" xfId="33805" xr:uid="{D7CC4A58-3076-4830-AB9B-5D3598C61E1B}"/>
    <cellStyle name="Millares 4 3 2 5 5" xfId="23481" xr:uid="{2E83FE2A-BB51-46DC-9498-AA3A8A6932AA}"/>
    <cellStyle name="Millares 4 3 2 6" xfId="4124" xr:uid="{24D3AF82-54B7-43CD-8D09-F7F85A83789C}"/>
    <cellStyle name="Millares 4 3 2 6 2" xfId="9286" xr:uid="{DFFE54E9-FFF4-4B41-B95C-92EF0BDE3D30}"/>
    <cellStyle name="Millares 4 3 2 6 2 2" xfId="19610" xr:uid="{E9F412B4-B00D-43B9-B1FF-D9D7E707ED39}"/>
    <cellStyle name="Millares 4 3 2 6 2 2 2" xfId="40258" xr:uid="{1C884996-A295-4D8B-958A-9E072A220988}"/>
    <cellStyle name="Millares 4 3 2 6 2 3" xfId="29934" xr:uid="{C7087D99-1D1B-448C-97BD-ED8020499917}"/>
    <cellStyle name="Millares 4 3 2 6 3" xfId="14448" xr:uid="{5FDAF967-220C-46F5-8030-5DB38959A6BC}"/>
    <cellStyle name="Millares 4 3 2 6 3 2" xfId="35096" xr:uid="{0808D7A0-9D30-4B24-9FA0-368F3CA7E264}"/>
    <cellStyle name="Millares 4 3 2 6 4" xfId="24772" xr:uid="{E9265465-8F75-462A-A0A9-C12E790C7DB9}"/>
    <cellStyle name="Millares 4 3 2 7" xfId="6705" xr:uid="{FEB7E276-7AA9-4A23-B0DB-6A89FBA2E434}"/>
    <cellStyle name="Millares 4 3 2 7 2" xfId="17029" xr:uid="{F5412D72-7BFF-4049-90D1-9C220EE621A8}"/>
    <cellStyle name="Millares 4 3 2 7 2 2" xfId="37677" xr:uid="{7598EF68-7020-45B2-A6D7-02C77525CABD}"/>
    <cellStyle name="Millares 4 3 2 7 3" xfId="27353" xr:uid="{47D2FFA7-E1AD-4A56-BE04-9F2960A9D6E2}"/>
    <cellStyle name="Millares 4 3 2 8" xfId="11867" xr:uid="{0524D0DB-2ED8-405A-A86C-1B26FBB52B13}"/>
    <cellStyle name="Millares 4 3 2 8 2" xfId="32515" xr:uid="{012DF851-29A3-47A1-AB32-C947207FD2B3}"/>
    <cellStyle name="Millares 4 3 2 9" xfId="22191" xr:uid="{508F2BCB-912C-4921-9A57-70A183568131}"/>
    <cellStyle name="Millares 4 3 3" xfId="1171" xr:uid="{00000000-0005-0000-0000-0000E1060000}"/>
    <cellStyle name="Millares 4 3 3 2" xfId="1172" xr:uid="{00000000-0005-0000-0000-0000E2060000}"/>
    <cellStyle name="Millares 4 3 3 2 2" xfId="2146" xr:uid="{00000000-0005-0000-0000-0000E3060000}"/>
    <cellStyle name="Millares 4 3 3 2 2 2" xfId="3483" xr:uid="{9A4F262A-18A1-4BD2-BF2B-566D36B0E050}"/>
    <cellStyle name="Millares 4 3 3 2 2 2 2" xfId="6064" xr:uid="{FD8FF6FB-CBAA-4BD1-8D01-511385B690A0}"/>
    <cellStyle name="Millares 4 3 3 2 2 2 2 2" xfId="11226" xr:uid="{85A0744C-321C-4DFA-96FE-666AEC6D5B0C}"/>
    <cellStyle name="Millares 4 3 3 2 2 2 2 2 2" xfId="21550" xr:uid="{E3442088-B79F-4066-BFF1-2E222AF0E9C6}"/>
    <cellStyle name="Millares 4 3 3 2 2 2 2 2 2 2" xfId="42198" xr:uid="{990694B5-2413-4BC8-8BEE-67E00B03300A}"/>
    <cellStyle name="Millares 4 3 3 2 2 2 2 2 3" xfId="31874" xr:uid="{CE25F47D-DA3A-472D-8308-89D22717CA9E}"/>
    <cellStyle name="Millares 4 3 3 2 2 2 2 3" xfId="16388" xr:uid="{58D9B3BE-ECDE-44C7-B6C9-161684F322BD}"/>
    <cellStyle name="Millares 4 3 3 2 2 2 2 3 2" xfId="37036" xr:uid="{FB0B0C6C-4C80-4D39-A615-7502071D7DAB}"/>
    <cellStyle name="Millares 4 3 3 2 2 2 2 4" xfId="26712" xr:uid="{DA1A2328-F118-4E9B-BDBC-F464B52051CC}"/>
    <cellStyle name="Millares 4 3 3 2 2 2 3" xfId="8645" xr:uid="{25F1609E-ECC2-4670-85D8-77F8FAE660E5}"/>
    <cellStyle name="Millares 4 3 3 2 2 2 3 2" xfId="18969" xr:uid="{065B224D-1AAA-4484-A08B-37B7CE4C8CA1}"/>
    <cellStyle name="Millares 4 3 3 2 2 2 3 2 2" xfId="39617" xr:uid="{50137A0E-3B36-4DB2-ACA5-13CD7B4D12E8}"/>
    <cellStyle name="Millares 4 3 3 2 2 2 3 3" xfId="29293" xr:uid="{2F14131F-0F29-48FA-BFF2-7AB13BD3E7F4}"/>
    <cellStyle name="Millares 4 3 3 2 2 2 4" xfId="13807" xr:uid="{99F52634-6C09-4B49-AB2C-C2E6AB661DC3}"/>
    <cellStyle name="Millares 4 3 3 2 2 2 4 2" xfId="34455" xr:uid="{854BDB86-2D25-4475-9ED8-1280B22A8616}"/>
    <cellStyle name="Millares 4 3 3 2 2 2 5" xfId="24131" xr:uid="{20A01275-CA43-4EE5-892F-A2DF55AE2A04}"/>
    <cellStyle name="Millares 4 3 3 2 2 3" xfId="4774" xr:uid="{DD68393E-0A3E-4FBE-92D0-FD937BB58A86}"/>
    <cellStyle name="Millares 4 3 3 2 2 3 2" xfId="9936" xr:uid="{E9188F55-0FDE-4792-BE6A-DDA7BB94DEE7}"/>
    <cellStyle name="Millares 4 3 3 2 2 3 2 2" xfId="20260" xr:uid="{FCCAFA0C-F2E1-46E6-A357-76FFA76DCA0E}"/>
    <cellStyle name="Millares 4 3 3 2 2 3 2 2 2" xfId="40908" xr:uid="{2B5AE5DE-E4F4-4E2E-9B7C-F7E376D77A70}"/>
    <cellStyle name="Millares 4 3 3 2 2 3 2 3" xfId="30584" xr:uid="{AFDC1BEE-40AD-4C91-B7A5-C1DBF0B157D8}"/>
    <cellStyle name="Millares 4 3 3 2 2 3 3" xfId="15098" xr:uid="{9805CAD1-3D55-48F5-8467-1D7575380ACE}"/>
    <cellStyle name="Millares 4 3 3 2 2 3 3 2" xfId="35746" xr:uid="{403DB783-5C7F-4B51-BF78-DC3854BF66EB}"/>
    <cellStyle name="Millares 4 3 3 2 2 3 4" xfId="25422" xr:uid="{179A5772-14AE-4D51-BEEC-2D7756A87B83}"/>
    <cellStyle name="Millares 4 3 3 2 2 4" xfId="7355" xr:uid="{B37B49AD-5E6E-4B64-99A6-3CAF28DBF7CF}"/>
    <cellStyle name="Millares 4 3 3 2 2 4 2" xfId="17679" xr:uid="{E83909BC-8DE6-48B5-A4EE-C5C9AF3076E7}"/>
    <cellStyle name="Millares 4 3 3 2 2 4 2 2" xfId="38327" xr:uid="{85B84EA2-CB7C-46AC-BBDE-7AC22DE3DF3B}"/>
    <cellStyle name="Millares 4 3 3 2 2 4 3" xfId="28003" xr:uid="{2C22C8BA-5064-464A-9B2A-F5B0406253DA}"/>
    <cellStyle name="Millares 4 3 3 2 2 5" xfId="12517" xr:uid="{E12791E2-3284-4F88-BF04-44A41F0F34D6}"/>
    <cellStyle name="Millares 4 3 3 2 2 5 2" xfId="33165" xr:uid="{256E82F2-052D-47E3-870B-95B45B03A682}"/>
    <cellStyle name="Millares 4 3 3 2 2 6" xfId="22841" xr:uid="{F97A277F-F2DA-4483-ABC8-F5F4AEB2C1B2}"/>
    <cellStyle name="Millares 4 3 3 2 3" xfId="2838" xr:uid="{D83DF175-ACE5-42C4-BC96-A9411C4D06F6}"/>
    <cellStyle name="Millares 4 3 3 2 3 2" xfId="5419" xr:uid="{90B973AE-F922-4CFE-B687-C66598EF6B5D}"/>
    <cellStyle name="Millares 4 3 3 2 3 2 2" xfId="10581" xr:uid="{22129E76-1A6B-451A-9B3B-DD6C7F36596B}"/>
    <cellStyle name="Millares 4 3 3 2 3 2 2 2" xfId="20905" xr:uid="{9C9AD5F8-E5E8-457D-87CE-EBA087A5619C}"/>
    <cellStyle name="Millares 4 3 3 2 3 2 2 2 2" xfId="41553" xr:uid="{CC2E9911-F4AD-4D4D-968B-C10DBE91CC53}"/>
    <cellStyle name="Millares 4 3 3 2 3 2 2 3" xfId="31229" xr:uid="{42EC4856-3A0E-4612-80A8-F79A5F3BD1BB}"/>
    <cellStyle name="Millares 4 3 3 2 3 2 3" xfId="15743" xr:uid="{24DEB628-4C65-48F3-90CA-F9A0A15C0779}"/>
    <cellStyle name="Millares 4 3 3 2 3 2 3 2" xfId="36391" xr:uid="{F068E3E9-1409-448E-B91F-9A5B7BAB7D5F}"/>
    <cellStyle name="Millares 4 3 3 2 3 2 4" xfId="26067" xr:uid="{3B87DCC2-4506-43D1-8D56-8CD80B9AE902}"/>
    <cellStyle name="Millares 4 3 3 2 3 3" xfId="8000" xr:uid="{0FFB767B-CDC7-42C7-AFBD-3D77BE3C8401}"/>
    <cellStyle name="Millares 4 3 3 2 3 3 2" xfId="18324" xr:uid="{849CECDA-718D-4748-AF14-5455090BEDC6}"/>
    <cellStyle name="Millares 4 3 3 2 3 3 2 2" xfId="38972" xr:uid="{9706B18C-19F4-4882-8AE8-A3EB2917A8F6}"/>
    <cellStyle name="Millares 4 3 3 2 3 3 3" xfId="28648" xr:uid="{464FA027-26BC-484B-A32D-211B349EF983}"/>
    <cellStyle name="Millares 4 3 3 2 3 4" xfId="13162" xr:uid="{947852AA-7B18-4BB3-8D0B-238E63422824}"/>
    <cellStyle name="Millares 4 3 3 2 3 4 2" xfId="33810" xr:uid="{E51A4F15-218D-43CA-9676-A0E19DC87F3D}"/>
    <cellStyle name="Millares 4 3 3 2 3 5" xfId="23486" xr:uid="{69C387FC-DDFA-4983-A6C3-5EF43CF8B5A8}"/>
    <cellStyle name="Millares 4 3 3 2 4" xfId="4129" xr:uid="{9374B8EA-B7AD-469F-A070-E44CA9D56475}"/>
    <cellStyle name="Millares 4 3 3 2 4 2" xfId="9291" xr:uid="{1327AD38-4514-4329-B265-B9591F07E0C8}"/>
    <cellStyle name="Millares 4 3 3 2 4 2 2" xfId="19615" xr:uid="{4ADA0DB5-127F-4271-A704-795DA242DDC4}"/>
    <cellStyle name="Millares 4 3 3 2 4 2 2 2" xfId="40263" xr:uid="{C404D6F4-28D2-462B-B658-E384D1E7B6DD}"/>
    <cellStyle name="Millares 4 3 3 2 4 2 3" xfId="29939" xr:uid="{D7C4F1E0-6D4C-4930-A5E9-FF47BBB2CA35}"/>
    <cellStyle name="Millares 4 3 3 2 4 3" xfId="14453" xr:uid="{27071809-591A-42E3-8210-01010C3AEE79}"/>
    <cellStyle name="Millares 4 3 3 2 4 3 2" xfId="35101" xr:uid="{3DBEFE4D-26B2-40F2-B64D-96D9D6D8C1E6}"/>
    <cellStyle name="Millares 4 3 3 2 4 4" xfId="24777" xr:uid="{6AFBEE88-545A-450D-B25F-2C904303D8B8}"/>
    <cellStyle name="Millares 4 3 3 2 5" xfId="6710" xr:uid="{E55F2CA1-3E1A-4A28-954F-A028132CBC19}"/>
    <cellStyle name="Millares 4 3 3 2 5 2" xfId="17034" xr:uid="{F53140D0-9EE1-4EA6-9EEA-68970028328D}"/>
    <cellStyle name="Millares 4 3 3 2 5 2 2" xfId="37682" xr:uid="{E0F75E1E-84CE-4E00-A563-7788CD525436}"/>
    <cellStyle name="Millares 4 3 3 2 5 3" xfId="27358" xr:uid="{351CE819-A81D-4399-A0C7-10E91600C422}"/>
    <cellStyle name="Millares 4 3 3 2 6" xfId="11872" xr:uid="{7A570A99-62EF-4BE1-B63D-FC2226B0E3AC}"/>
    <cellStyle name="Millares 4 3 3 2 6 2" xfId="32520" xr:uid="{66D8FA1F-3A68-4646-ADCD-7D838AD05010}"/>
    <cellStyle name="Millares 4 3 3 2 7" xfId="22196" xr:uid="{CC6559B0-4DA7-4C25-A28A-18873AA450F0}"/>
    <cellStyle name="Millares 4 3 3 3" xfId="2145" xr:uid="{00000000-0005-0000-0000-0000E4060000}"/>
    <cellStyle name="Millares 4 3 3 3 2" xfId="3482" xr:uid="{6C0FD534-F311-4897-87E7-38BE0C9952BC}"/>
    <cellStyle name="Millares 4 3 3 3 2 2" xfId="6063" xr:uid="{D6350DEB-A872-467D-B273-5FA335F9A689}"/>
    <cellStyle name="Millares 4 3 3 3 2 2 2" xfId="11225" xr:uid="{6D790061-14C4-4298-A251-A9E6F9D3246F}"/>
    <cellStyle name="Millares 4 3 3 3 2 2 2 2" xfId="21549" xr:uid="{6A1ACA36-0520-4586-97D2-69FEB32A8415}"/>
    <cellStyle name="Millares 4 3 3 3 2 2 2 2 2" xfId="42197" xr:uid="{D109C19E-1B1A-48BC-B7CD-ACC3583D32A1}"/>
    <cellStyle name="Millares 4 3 3 3 2 2 2 3" xfId="31873" xr:uid="{AFC2FB80-C8B8-46EA-BE77-C5C80D6FFEEB}"/>
    <cellStyle name="Millares 4 3 3 3 2 2 3" xfId="16387" xr:uid="{2A82F015-3147-4721-BA50-22F01DE8E5D2}"/>
    <cellStyle name="Millares 4 3 3 3 2 2 3 2" xfId="37035" xr:uid="{17920AD5-3B6A-4292-8C4E-3BCE7D17475E}"/>
    <cellStyle name="Millares 4 3 3 3 2 2 4" xfId="26711" xr:uid="{6D429C72-6B52-4EA3-A379-858722F0B52A}"/>
    <cellStyle name="Millares 4 3 3 3 2 3" xfId="8644" xr:uid="{765B7024-8DFC-4902-851F-A8EB7D2A7C00}"/>
    <cellStyle name="Millares 4 3 3 3 2 3 2" xfId="18968" xr:uid="{0AB18C15-34DE-4B41-AEF1-08D73EDB24EC}"/>
    <cellStyle name="Millares 4 3 3 3 2 3 2 2" xfId="39616" xr:uid="{33811807-391C-4303-8F6F-8314CF3606D6}"/>
    <cellStyle name="Millares 4 3 3 3 2 3 3" xfId="29292" xr:uid="{A3DAB5E2-E3B6-44F2-B14F-D73547379DB8}"/>
    <cellStyle name="Millares 4 3 3 3 2 4" xfId="13806" xr:uid="{8846E70D-E23E-4D35-977D-33CA12343376}"/>
    <cellStyle name="Millares 4 3 3 3 2 4 2" xfId="34454" xr:uid="{C15C368B-8575-4AC5-ACB5-7E968FCFA0A5}"/>
    <cellStyle name="Millares 4 3 3 3 2 5" xfId="24130" xr:uid="{AA35FC8B-17DA-4108-A7B9-596ABEA43C6F}"/>
    <cellStyle name="Millares 4 3 3 3 3" xfId="4773" xr:uid="{EA706FE0-0B9B-40A6-9D27-6F5B13263335}"/>
    <cellStyle name="Millares 4 3 3 3 3 2" xfId="9935" xr:uid="{40A51CF7-709E-4EDC-A5B7-5EA9438F3863}"/>
    <cellStyle name="Millares 4 3 3 3 3 2 2" xfId="20259" xr:uid="{7BD5043B-87FE-4DC9-BCE4-78B5A7A433C1}"/>
    <cellStyle name="Millares 4 3 3 3 3 2 2 2" xfId="40907" xr:uid="{C5A6A378-2800-4CCC-B546-9E51055A31F3}"/>
    <cellStyle name="Millares 4 3 3 3 3 2 3" xfId="30583" xr:uid="{74D2D179-7CE5-4C1E-AEB6-8FFB81BB4F06}"/>
    <cellStyle name="Millares 4 3 3 3 3 3" xfId="15097" xr:uid="{2D693CAE-41AC-487B-9C13-E554EF672E4D}"/>
    <cellStyle name="Millares 4 3 3 3 3 3 2" xfId="35745" xr:uid="{1E25B382-606E-4E75-B18F-76EC725D8AF1}"/>
    <cellStyle name="Millares 4 3 3 3 3 4" xfId="25421" xr:uid="{198990E9-4FF6-4B19-AA6C-182E3377F5F9}"/>
    <cellStyle name="Millares 4 3 3 3 4" xfId="7354" xr:uid="{7C9EDF24-8777-4897-B036-164C9210B443}"/>
    <cellStyle name="Millares 4 3 3 3 4 2" xfId="17678" xr:uid="{6E92666D-FAE4-4F34-A41A-1842E1457641}"/>
    <cellStyle name="Millares 4 3 3 3 4 2 2" xfId="38326" xr:uid="{BC041484-BB50-4FB8-AA4F-53EBFFAF5158}"/>
    <cellStyle name="Millares 4 3 3 3 4 3" xfId="28002" xr:uid="{36DFB153-51F5-4D95-915F-B51A09D7E86F}"/>
    <cellStyle name="Millares 4 3 3 3 5" xfId="12516" xr:uid="{85D99922-9441-41F2-9AD2-7DEF72C6475C}"/>
    <cellStyle name="Millares 4 3 3 3 5 2" xfId="33164" xr:uid="{5A4295D6-0FF6-4F86-B9D3-E77AFE6A5B67}"/>
    <cellStyle name="Millares 4 3 3 3 6" xfId="22840" xr:uid="{9312C72B-4AB3-4F85-8D72-5E5CCCB22A91}"/>
    <cellStyle name="Millares 4 3 3 4" xfId="2837" xr:uid="{46FDBD4F-2097-4934-B585-5E51E9753EC2}"/>
    <cellStyle name="Millares 4 3 3 4 2" xfId="5418" xr:uid="{3D718831-A0A2-43EA-AE83-58F1459619A2}"/>
    <cellStyle name="Millares 4 3 3 4 2 2" xfId="10580" xr:uid="{C1F7026A-38A4-415B-A514-00CCAA273498}"/>
    <cellStyle name="Millares 4 3 3 4 2 2 2" xfId="20904" xr:uid="{ED367AC5-1227-4BF9-B633-484DFA725D96}"/>
    <cellStyle name="Millares 4 3 3 4 2 2 2 2" xfId="41552" xr:uid="{FB49F918-98F0-49DD-9CDF-9ACA717AF1CD}"/>
    <cellStyle name="Millares 4 3 3 4 2 2 3" xfId="31228" xr:uid="{88650FDF-2313-4421-B3BB-73A5AD1DCB93}"/>
    <cellStyle name="Millares 4 3 3 4 2 3" xfId="15742" xr:uid="{85864373-2582-41B9-99BC-BC0F4207893C}"/>
    <cellStyle name="Millares 4 3 3 4 2 3 2" xfId="36390" xr:uid="{DDE80371-6A53-48C2-AAB8-CAB19A65141B}"/>
    <cellStyle name="Millares 4 3 3 4 2 4" xfId="26066" xr:uid="{8E1889F5-A7C1-41BB-8447-10CC15B04B0A}"/>
    <cellStyle name="Millares 4 3 3 4 3" xfId="7999" xr:uid="{E724BC25-E354-41D2-A76E-C472051F22A4}"/>
    <cellStyle name="Millares 4 3 3 4 3 2" xfId="18323" xr:uid="{51825ED7-182F-4313-B813-1F8287593B5D}"/>
    <cellStyle name="Millares 4 3 3 4 3 2 2" xfId="38971" xr:uid="{E0783268-49FE-437F-8537-3B27679621E8}"/>
    <cellStyle name="Millares 4 3 3 4 3 3" xfId="28647" xr:uid="{E3FEE60B-E97B-4BFA-A0C2-9703BD2246B6}"/>
    <cellStyle name="Millares 4 3 3 4 4" xfId="13161" xr:uid="{9967F2D9-0547-4D17-B58D-3900B72F17CF}"/>
    <cellStyle name="Millares 4 3 3 4 4 2" xfId="33809" xr:uid="{7A5FCEF1-85B0-41B3-9180-A54D577486F4}"/>
    <cellStyle name="Millares 4 3 3 4 5" xfId="23485" xr:uid="{2FB136F6-B83E-4C95-9C02-F13CCB876A2E}"/>
    <cellStyle name="Millares 4 3 3 5" xfId="4128" xr:uid="{023AC7AA-A857-4DB4-AF2B-532E57ACD5C6}"/>
    <cellStyle name="Millares 4 3 3 5 2" xfId="9290" xr:uid="{A18D8253-1C55-4C0C-BEB0-A020EFAFF98F}"/>
    <cellStyle name="Millares 4 3 3 5 2 2" xfId="19614" xr:uid="{3C175780-A4FF-446A-A550-B5753D6A7FB9}"/>
    <cellStyle name="Millares 4 3 3 5 2 2 2" xfId="40262" xr:uid="{BCBDC72A-06F2-4F5C-9DEC-B400D37A9413}"/>
    <cellStyle name="Millares 4 3 3 5 2 3" xfId="29938" xr:uid="{D2FA9969-3DCD-4DAA-886E-ADA84EA09AED}"/>
    <cellStyle name="Millares 4 3 3 5 3" xfId="14452" xr:uid="{EBA19FA4-C425-4D53-B93E-C25F0A1C4431}"/>
    <cellStyle name="Millares 4 3 3 5 3 2" xfId="35100" xr:uid="{930D2591-A9D5-4FCA-8B81-D5D23FECABFD}"/>
    <cellStyle name="Millares 4 3 3 5 4" xfId="24776" xr:uid="{3CBD1D3D-9FE9-4876-BFE4-77AE7F388CAD}"/>
    <cellStyle name="Millares 4 3 3 6" xfId="6709" xr:uid="{B9D688E7-8AA2-405F-B5E9-A2212C321B97}"/>
    <cellStyle name="Millares 4 3 3 6 2" xfId="17033" xr:uid="{7228F3FD-E3E4-4643-94C6-BF11C673E9E3}"/>
    <cellStyle name="Millares 4 3 3 6 2 2" xfId="37681" xr:uid="{E97CB064-F5A7-4D86-9CFB-61DDE6A18999}"/>
    <cellStyle name="Millares 4 3 3 6 3" xfId="27357" xr:uid="{03C2B931-BC5C-4CBD-8B23-5AEE7844080A}"/>
    <cellStyle name="Millares 4 3 3 7" xfId="11871" xr:uid="{991CE510-F039-464E-97B2-86C327BD462B}"/>
    <cellStyle name="Millares 4 3 3 7 2" xfId="32519" xr:uid="{6AAF1637-93E6-4631-B816-72CA5862B734}"/>
    <cellStyle name="Millares 4 3 3 8" xfId="22195" xr:uid="{041451F8-0B46-4BBE-A25D-001FF189665A}"/>
    <cellStyle name="Millares 4 3 4" xfId="1173" xr:uid="{00000000-0005-0000-0000-0000E5060000}"/>
    <cellStyle name="Millares 4 3 4 2" xfId="1174" xr:uid="{00000000-0005-0000-0000-0000E6060000}"/>
    <cellStyle name="Millares 4 3 4 2 2" xfId="2148" xr:uid="{00000000-0005-0000-0000-0000E7060000}"/>
    <cellStyle name="Millares 4 3 4 2 2 2" xfId="3485" xr:uid="{DC96C54D-AAB1-4D57-B29D-CB373F748066}"/>
    <cellStyle name="Millares 4 3 4 2 2 2 2" xfId="6066" xr:uid="{58370BF7-3F49-4E0F-843E-BAD6199F6CBA}"/>
    <cellStyle name="Millares 4 3 4 2 2 2 2 2" xfId="11228" xr:uid="{DF523E8E-61F2-407D-AA53-48920D4D7E20}"/>
    <cellStyle name="Millares 4 3 4 2 2 2 2 2 2" xfId="21552" xr:uid="{3725F515-9541-4207-B5C1-1491FD50C529}"/>
    <cellStyle name="Millares 4 3 4 2 2 2 2 2 2 2" xfId="42200" xr:uid="{3CE6E0CD-6517-4D9F-ADA0-D7EF972FE06A}"/>
    <cellStyle name="Millares 4 3 4 2 2 2 2 2 3" xfId="31876" xr:uid="{E7AF10F4-394E-4AC3-AA49-B0CD8C5E820D}"/>
    <cellStyle name="Millares 4 3 4 2 2 2 2 3" xfId="16390" xr:uid="{014FB5DE-5841-4910-AC2E-4BFC0CAC9A1F}"/>
    <cellStyle name="Millares 4 3 4 2 2 2 2 3 2" xfId="37038" xr:uid="{9A5F6FBD-FD20-4CB7-8128-39DF3645191C}"/>
    <cellStyle name="Millares 4 3 4 2 2 2 2 4" xfId="26714" xr:uid="{4DA703E3-7F39-489D-86B4-A48ABF7C46B2}"/>
    <cellStyle name="Millares 4 3 4 2 2 2 3" xfId="8647" xr:uid="{423E406C-15A0-42EF-8E56-DFC31BD0564B}"/>
    <cellStyle name="Millares 4 3 4 2 2 2 3 2" xfId="18971" xr:uid="{94A6E714-A9DF-4AD4-8F00-28B7DD28CA10}"/>
    <cellStyle name="Millares 4 3 4 2 2 2 3 2 2" xfId="39619" xr:uid="{39335941-3F81-4B84-AFCC-EA80CB74BDED}"/>
    <cellStyle name="Millares 4 3 4 2 2 2 3 3" xfId="29295" xr:uid="{9AA5AA6B-E174-4187-BE54-DA49B80F3A7E}"/>
    <cellStyle name="Millares 4 3 4 2 2 2 4" xfId="13809" xr:uid="{51730147-B271-4BEF-8EF1-F51E32152B07}"/>
    <cellStyle name="Millares 4 3 4 2 2 2 4 2" xfId="34457" xr:uid="{E6841FDD-484D-4AF2-A2A4-3511A374F87A}"/>
    <cellStyle name="Millares 4 3 4 2 2 2 5" xfId="24133" xr:uid="{88269E52-8248-4723-9E3F-A36E0513EDF1}"/>
    <cellStyle name="Millares 4 3 4 2 2 3" xfId="4776" xr:uid="{259BBAC6-1C6A-4B10-8BBC-E74354A35C04}"/>
    <cellStyle name="Millares 4 3 4 2 2 3 2" xfId="9938" xr:uid="{51E9001C-C509-43A0-84B9-DF6FC2D585B6}"/>
    <cellStyle name="Millares 4 3 4 2 2 3 2 2" xfId="20262" xr:uid="{A4CCB19E-3329-4A65-9634-E9CBC6BA2CD0}"/>
    <cellStyle name="Millares 4 3 4 2 2 3 2 2 2" xfId="40910" xr:uid="{C37ED349-B95F-49BF-B11B-95EFCDAEBCF1}"/>
    <cellStyle name="Millares 4 3 4 2 2 3 2 3" xfId="30586" xr:uid="{6918A965-DDAD-42A2-88A4-75A0C968A402}"/>
    <cellStyle name="Millares 4 3 4 2 2 3 3" xfId="15100" xr:uid="{0E6AB6B0-E7E0-454D-9457-38237E96D463}"/>
    <cellStyle name="Millares 4 3 4 2 2 3 3 2" xfId="35748" xr:uid="{1C6B498B-AA13-4618-B475-9079DD639500}"/>
    <cellStyle name="Millares 4 3 4 2 2 3 4" xfId="25424" xr:uid="{D2579E34-B89F-4120-B541-084DFE9967C9}"/>
    <cellStyle name="Millares 4 3 4 2 2 4" xfId="7357" xr:uid="{137654F6-49B0-44F9-BE8B-A09986D08DF6}"/>
    <cellStyle name="Millares 4 3 4 2 2 4 2" xfId="17681" xr:uid="{4D350595-A318-4B81-9F42-C43B5AE35F5B}"/>
    <cellStyle name="Millares 4 3 4 2 2 4 2 2" xfId="38329" xr:uid="{5200057A-0D7B-4FC9-8154-5A28664F931A}"/>
    <cellStyle name="Millares 4 3 4 2 2 4 3" xfId="28005" xr:uid="{210F09B3-FBEC-4F53-8E71-73302D53EFD7}"/>
    <cellStyle name="Millares 4 3 4 2 2 5" xfId="12519" xr:uid="{70483407-2CFC-4A77-8AEB-C4C115544FB6}"/>
    <cellStyle name="Millares 4 3 4 2 2 5 2" xfId="33167" xr:uid="{8C6D7D46-0FB2-4F59-941F-3E911A6FF099}"/>
    <cellStyle name="Millares 4 3 4 2 2 6" xfId="22843" xr:uid="{2864B30E-D2F4-4FD4-8861-4C199C189484}"/>
    <cellStyle name="Millares 4 3 4 2 3" xfId="2840" xr:uid="{764871D2-E5AE-4554-8B4C-5E0CC2A3189F}"/>
    <cellStyle name="Millares 4 3 4 2 3 2" xfId="5421" xr:uid="{94CE476C-5739-4929-8A5B-1B0BD12D7D87}"/>
    <cellStyle name="Millares 4 3 4 2 3 2 2" xfId="10583" xr:uid="{F6C40DCB-59AE-4D50-B282-4E1D222233A6}"/>
    <cellStyle name="Millares 4 3 4 2 3 2 2 2" xfId="20907" xr:uid="{17275EA7-8FCE-474F-84B1-E592224E575C}"/>
    <cellStyle name="Millares 4 3 4 2 3 2 2 2 2" xfId="41555" xr:uid="{92DE92D0-DDE2-4785-94F1-1D520253CDBD}"/>
    <cellStyle name="Millares 4 3 4 2 3 2 2 3" xfId="31231" xr:uid="{055A2898-FF48-4CA0-A9AC-C3FBF5D00601}"/>
    <cellStyle name="Millares 4 3 4 2 3 2 3" xfId="15745" xr:uid="{A376986A-B919-4846-8826-677A0A0AD907}"/>
    <cellStyle name="Millares 4 3 4 2 3 2 3 2" xfId="36393" xr:uid="{D82BE247-C6CB-4346-BBFF-ECE02855B2EB}"/>
    <cellStyle name="Millares 4 3 4 2 3 2 4" xfId="26069" xr:uid="{1E4376B9-76FD-458B-9C69-5E1C80776E82}"/>
    <cellStyle name="Millares 4 3 4 2 3 3" xfId="8002" xr:uid="{5DE41941-55A2-48BF-AAA8-544F774B36AE}"/>
    <cellStyle name="Millares 4 3 4 2 3 3 2" xfId="18326" xr:uid="{44B21713-6602-4EAB-A7FD-67BB5954EFF3}"/>
    <cellStyle name="Millares 4 3 4 2 3 3 2 2" xfId="38974" xr:uid="{BC157551-12B3-4FAB-B387-88ECFDD16A1C}"/>
    <cellStyle name="Millares 4 3 4 2 3 3 3" xfId="28650" xr:uid="{DAFF47B9-0498-4457-84B8-6C33EB1EB456}"/>
    <cellStyle name="Millares 4 3 4 2 3 4" xfId="13164" xr:uid="{0BFC6F2A-6D4C-437B-8ED1-7F3FE97526CE}"/>
    <cellStyle name="Millares 4 3 4 2 3 4 2" xfId="33812" xr:uid="{2CF115AD-29C9-40C7-A627-AD4262EE4A7A}"/>
    <cellStyle name="Millares 4 3 4 2 3 5" xfId="23488" xr:uid="{3CFB9637-61D4-4034-B2C5-68C0F36B8039}"/>
    <cellStyle name="Millares 4 3 4 2 4" xfId="4131" xr:uid="{A626DEF2-3BEE-42FF-8D40-74FCB9086A74}"/>
    <cellStyle name="Millares 4 3 4 2 4 2" xfId="9293" xr:uid="{EE5D4332-649D-4E36-99CE-14E0363A8B44}"/>
    <cellStyle name="Millares 4 3 4 2 4 2 2" xfId="19617" xr:uid="{D334CB4D-8F1D-48E9-AFFC-162C93727CFB}"/>
    <cellStyle name="Millares 4 3 4 2 4 2 2 2" xfId="40265" xr:uid="{A5D07E36-4655-4DD1-B24A-A54187CB3820}"/>
    <cellStyle name="Millares 4 3 4 2 4 2 3" xfId="29941" xr:uid="{CCA20F29-9C56-4034-B7BC-CB0299F912FB}"/>
    <cellStyle name="Millares 4 3 4 2 4 3" xfId="14455" xr:uid="{C7699CBA-4AFB-4F4E-9B13-C206F54568E6}"/>
    <cellStyle name="Millares 4 3 4 2 4 3 2" xfId="35103" xr:uid="{8CA20189-4523-4A65-B23D-B8EB6C016AFE}"/>
    <cellStyle name="Millares 4 3 4 2 4 4" xfId="24779" xr:uid="{2AE9A876-D729-42C2-A7F1-14B263724197}"/>
    <cellStyle name="Millares 4 3 4 2 5" xfId="6712" xr:uid="{6C9D87E7-C7E9-4C4F-9A38-D8E4E434AC64}"/>
    <cellStyle name="Millares 4 3 4 2 5 2" xfId="17036" xr:uid="{CF5AA6F8-A317-412A-854E-A022A58EAD90}"/>
    <cellStyle name="Millares 4 3 4 2 5 2 2" xfId="37684" xr:uid="{FEE8B0D1-1A28-4B81-A7AF-B88ECD814EEF}"/>
    <cellStyle name="Millares 4 3 4 2 5 3" xfId="27360" xr:uid="{3D51AA3B-7EE7-4FD3-B836-75793DB1B7D4}"/>
    <cellStyle name="Millares 4 3 4 2 6" xfId="11874" xr:uid="{0CCFE77D-0D3D-4332-B23F-B993D483ACC6}"/>
    <cellStyle name="Millares 4 3 4 2 6 2" xfId="32522" xr:uid="{B54C4922-A898-4B23-8051-389C8469D6B6}"/>
    <cellStyle name="Millares 4 3 4 2 7" xfId="22198" xr:uid="{13381529-2994-470C-AB86-1746A1605D1E}"/>
    <cellStyle name="Millares 4 3 4 3" xfId="2147" xr:uid="{00000000-0005-0000-0000-0000E8060000}"/>
    <cellStyle name="Millares 4 3 4 3 2" xfId="3484" xr:uid="{0CA59334-7CC7-4CE1-AA5C-7F4D9B40F41A}"/>
    <cellStyle name="Millares 4 3 4 3 2 2" xfId="6065" xr:uid="{D3BA35B9-F5DD-41E1-8C91-C20BD32A8F14}"/>
    <cellStyle name="Millares 4 3 4 3 2 2 2" xfId="11227" xr:uid="{D9A2D5CB-FD59-48A4-9628-BFB8B8D2A7A1}"/>
    <cellStyle name="Millares 4 3 4 3 2 2 2 2" xfId="21551" xr:uid="{2C8F2CC8-0F64-4513-9EF8-29B7080B4A30}"/>
    <cellStyle name="Millares 4 3 4 3 2 2 2 2 2" xfId="42199" xr:uid="{80E1DC3D-1170-4E62-AEC3-F103E2DB1A42}"/>
    <cellStyle name="Millares 4 3 4 3 2 2 2 3" xfId="31875" xr:uid="{F47F1E82-B35B-4478-BCD3-21618C857575}"/>
    <cellStyle name="Millares 4 3 4 3 2 2 3" xfId="16389" xr:uid="{9545A3D2-A3D2-4D34-B6DC-FE4AB11C2A27}"/>
    <cellStyle name="Millares 4 3 4 3 2 2 3 2" xfId="37037" xr:uid="{9DF91BDA-86E3-4558-8F0C-284D94D9BF36}"/>
    <cellStyle name="Millares 4 3 4 3 2 2 4" xfId="26713" xr:uid="{88BF54ED-DD25-451B-96E9-0652D9B9DAE9}"/>
    <cellStyle name="Millares 4 3 4 3 2 3" xfId="8646" xr:uid="{200FDEDA-1868-4BAB-A2AE-8AB5059B352D}"/>
    <cellStyle name="Millares 4 3 4 3 2 3 2" xfId="18970" xr:uid="{34D63BDF-1B3C-402E-B239-519911C6947C}"/>
    <cellStyle name="Millares 4 3 4 3 2 3 2 2" xfId="39618" xr:uid="{4EE304D6-1B88-4FCA-ABC1-311EF99F8018}"/>
    <cellStyle name="Millares 4 3 4 3 2 3 3" xfId="29294" xr:uid="{1EC243D4-C18F-42C5-A9FC-72B24C65A3DC}"/>
    <cellStyle name="Millares 4 3 4 3 2 4" xfId="13808" xr:uid="{87FA548C-3D51-49C5-BAFC-4C9A047913A7}"/>
    <cellStyle name="Millares 4 3 4 3 2 4 2" xfId="34456" xr:uid="{2D3D214C-F1DE-44B2-92B2-64BB8CCFFBBD}"/>
    <cellStyle name="Millares 4 3 4 3 2 5" xfId="24132" xr:uid="{65FF7A99-B055-47FA-B490-5E1654467586}"/>
    <cellStyle name="Millares 4 3 4 3 3" xfId="4775" xr:uid="{2A7AB916-5141-43A9-AA61-88CC980918D9}"/>
    <cellStyle name="Millares 4 3 4 3 3 2" xfId="9937" xr:uid="{8A2763B6-0FD8-417C-A8C2-3032E5118EEB}"/>
    <cellStyle name="Millares 4 3 4 3 3 2 2" xfId="20261" xr:uid="{9BCA9CB6-B31D-49A8-9778-032611F09FDD}"/>
    <cellStyle name="Millares 4 3 4 3 3 2 2 2" xfId="40909" xr:uid="{CAE4B056-0F1F-46B1-8545-42D5A3DE7A9B}"/>
    <cellStyle name="Millares 4 3 4 3 3 2 3" xfId="30585" xr:uid="{9F042787-F18D-470A-B28A-5EAA76D459B4}"/>
    <cellStyle name="Millares 4 3 4 3 3 3" xfId="15099" xr:uid="{A1CAC0E6-0194-4743-AE6B-85704A484314}"/>
    <cellStyle name="Millares 4 3 4 3 3 3 2" xfId="35747" xr:uid="{8F896CC4-6CD9-45F1-8954-8DE0327E1238}"/>
    <cellStyle name="Millares 4 3 4 3 3 4" xfId="25423" xr:uid="{F039E728-C05E-482E-86A2-410C03137224}"/>
    <cellStyle name="Millares 4 3 4 3 4" xfId="7356" xr:uid="{D9B01A6E-0F06-41B6-8E79-EFEC4FFC423C}"/>
    <cellStyle name="Millares 4 3 4 3 4 2" xfId="17680" xr:uid="{9A76B149-ACC6-4472-8AB6-43E0A5C68C9D}"/>
    <cellStyle name="Millares 4 3 4 3 4 2 2" xfId="38328" xr:uid="{87A7F74B-CBE4-43DB-A2D8-77ED510540CD}"/>
    <cellStyle name="Millares 4 3 4 3 4 3" xfId="28004" xr:uid="{FBF954AE-A6E1-4AA8-A1C7-E8DF4B2CDB6F}"/>
    <cellStyle name="Millares 4 3 4 3 5" xfId="12518" xr:uid="{54EF8278-040B-4B4E-8D54-E9786142EE6F}"/>
    <cellStyle name="Millares 4 3 4 3 5 2" xfId="33166" xr:uid="{EB1B34AF-4C3A-4F96-919E-F61E7E1766B4}"/>
    <cellStyle name="Millares 4 3 4 3 6" xfId="22842" xr:uid="{B0AD9696-869A-407F-B175-E5991382C72E}"/>
    <cellStyle name="Millares 4 3 4 4" xfId="2839" xr:uid="{4AC0CFAA-6273-4C1F-BB18-6815C9FE5223}"/>
    <cellStyle name="Millares 4 3 4 4 2" xfId="5420" xr:uid="{FAA0DB38-E3D6-4889-9E29-0E00F177A75B}"/>
    <cellStyle name="Millares 4 3 4 4 2 2" xfId="10582" xr:uid="{C42DB9BC-4B94-4208-8B6B-222302314EBB}"/>
    <cellStyle name="Millares 4 3 4 4 2 2 2" xfId="20906" xr:uid="{182C641E-B2F5-4788-BFB6-637495DE18D8}"/>
    <cellStyle name="Millares 4 3 4 4 2 2 2 2" xfId="41554" xr:uid="{62F68500-9597-4A9B-97B3-F0273C2A478A}"/>
    <cellStyle name="Millares 4 3 4 4 2 2 3" xfId="31230" xr:uid="{CF70C115-A54B-4D98-B26D-3E37FE72E6CD}"/>
    <cellStyle name="Millares 4 3 4 4 2 3" xfId="15744" xr:uid="{0EEA7C6B-DB28-47DD-A79C-FA3BA5BCF2DA}"/>
    <cellStyle name="Millares 4 3 4 4 2 3 2" xfId="36392" xr:uid="{2793BF40-DD29-44A4-A8FD-9EC342763D90}"/>
    <cellStyle name="Millares 4 3 4 4 2 4" xfId="26068" xr:uid="{109591A1-FD1D-4ADA-9F72-612C29AF365F}"/>
    <cellStyle name="Millares 4 3 4 4 3" xfId="8001" xr:uid="{6EE1D799-BF04-4CA8-821A-2009B2A6DF8F}"/>
    <cellStyle name="Millares 4 3 4 4 3 2" xfId="18325" xr:uid="{A88DFC75-74DB-456D-A9B8-86D76EDD0275}"/>
    <cellStyle name="Millares 4 3 4 4 3 2 2" xfId="38973" xr:uid="{36073DDF-25A2-4762-AB5A-FF4A3FFCB2EC}"/>
    <cellStyle name="Millares 4 3 4 4 3 3" xfId="28649" xr:uid="{D68FC1B5-B36E-46ED-BD86-5E7956AE66C8}"/>
    <cellStyle name="Millares 4 3 4 4 4" xfId="13163" xr:uid="{FC6B32D0-636E-4666-B2CB-2E6E63F4DD64}"/>
    <cellStyle name="Millares 4 3 4 4 4 2" xfId="33811" xr:uid="{20AF2145-F88F-44E1-B2B9-D593B52D6EA9}"/>
    <cellStyle name="Millares 4 3 4 4 5" xfId="23487" xr:uid="{A3A1C026-C6DC-4F2D-AAF5-55AA2151287A}"/>
    <cellStyle name="Millares 4 3 4 5" xfId="4130" xr:uid="{8D0AB943-43D7-4AAA-8331-410DD267E984}"/>
    <cellStyle name="Millares 4 3 4 5 2" xfId="9292" xr:uid="{692D9AE0-467C-44AE-B2B8-02E877D0ABC4}"/>
    <cellStyle name="Millares 4 3 4 5 2 2" xfId="19616" xr:uid="{56946F2C-D684-4505-8CB5-2FC532A31E9B}"/>
    <cellStyle name="Millares 4 3 4 5 2 2 2" xfId="40264" xr:uid="{6BA6ABC0-D3A1-41B7-A3EB-ECA1B5551B3F}"/>
    <cellStyle name="Millares 4 3 4 5 2 3" xfId="29940" xr:uid="{B13F097F-E0C3-4BEE-9BC4-FEBD82637AF1}"/>
    <cellStyle name="Millares 4 3 4 5 3" xfId="14454" xr:uid="{DF9E2CFC-1AD2-4114-804A-55A54B0323DE}"/>
    <cellStyle name="Millares 4 3 4 5 3 2" xfId="35102" xr:uid="{96D10718-48D8-4838-BFC8-A6608D0AD848}"/>
    <cellStyle name="Millares 4 3 4 5 4" xfId="24778" xr:uid="{CCF488E2-FC55-4409-B393-EDC9B436DD38}"/>
    <cellStyle name="Millares 4 3 4 6" xfId="6711" xr:uid="{3C4D1F23-A91E-4C35-A17E-063E7C963675}"/>
    <cellStyle name="Millares 4 3 4 6 2" xfId="17035" xr:uid="{2D50D4C8-9142-4294-87ED-449F933BDA63}"/>
    <cellStyle name="Millares 4 3 4 6 2 2" xfId="37683" xr:uid="{50AD47EC-1AA6-4D37-86EB-2045B43D8448}"/>
    <cellStyle name="Millares 4 3 4 6 3" xfId="27359" xr:uid="{47F2EB45-60D4-48DB-97D9-39D2F9581330}"/>
    <cellStyle name="Millares 4 3 4 7" xfId="11873" xr:uid="{A8F10378-8FBA-43B6-8C0E-037781C4A684}"/>
    <cellStyle name="Millares 4 3 4 7 2" xfId="32521" xr:uid="{12FB8A99-D2C1-47C1-B482-9D1FEB85B240}"/>
    <cellStyle name="Millares 4 3 4 8" xfId="22197" xr:uid="{CB64ACEE-B58D-4BF9-83AC-FB2277CCE4F6}"/>
    <cellStyle name="Millares 4 3 5" xfId="1175" xr:uid="{00000000-0005-0000-0000-0000E9060000}"/>
    <cellStyle name="Millares 4 3 5 2" xfId="2149" xr:uid="{00000000-0005-0000-0000-0000EA060000}"/>
    <cellStyle name="Millares 4 3 5 2 2" xfId="3486" xr:uid="{2F9D1361-4C07-40A9-88D4-7B96C6FE91EA}"/>
    <cellStyle name="Millares 4 3 5 2 2 2" xfId="6067" xr:uid="{5D55D780-57DF-4559-A03A-5F3069AF96F6}"/>
    <cellStyle name="Millares 4 3 5 2 2 2 2" xfId="11229" xr:uid="{85D05DE4-482D-4C04-8BA2-194C05C77DC0}"/>
    <cellStyle name="Millares 4 3 5 2 2 2 2 2" xfId="21553" xr:uid="{2EC89568-BDB7-4147-B39D-592B74EADD16}"/>
    <cellStyle name="Millares 4 3 5 2 2 2 2 2 2" xfId="42201" xr:uid="{C3E11828-AB9A-4D16-941A-74A213CB00FA}"/>
    <cellStyle name="Millares 4 3 5 2 2 2 2 3" xfId="31877" xr:uid="{979B5572-AEE5-45C2-8DAC-DF43A072B25B}"/>
    <cellStyle name="Millares 4 3 5 2 2 2 3" xfId="16391" xr:uid="{332F1126-2920-4133-B860-82FE73874D6E}"/>
    <cellStyle name="Millares 4 3 5 2 2 2 3 2" xfId="37039" xr:uid="{430AA311-46E0-46A6-A927-ADBD048FB4C5}"/>
    <cellStyle name="Millares 4 3 5 2 2 2 4" xfId="26715" xr:uid="{75058BDC-497E-4386-BCAB-EA97E2714593}"/>
    <cellStyle name="Millares 4 3 5 2 2 3" xfId="8648" xr:uid="{2C514326-1A1A-4686-80DA-7F23A18C59E7}"/>
    <cellStyle name="Millares 4 3 5 2 2 3 2" xfId="18972" xr:uid="{F957FE6E-E92D-4AD4-BC59-893BE60D5A5E}"/>
    <cellStyle name="Millares 4 3 5 2 2 3 2 2" xfId="39620" xr:uid="{C9564A95-5451-4BC0-8221-3AC767A62B4A}"/>
    <cellStyle name="Millares 4 3 5 2 2 3 3" xfId="29296" xr:uid="{CE00E734-A733-4046-BB33-6E5D85AD2A21}"/>
    <cellStyle name="Millares 4 3 5 2 2 4" xfId="13810" xr:uid="{5C922221-A8A3-4B52-9758-8C6F6DDBC8AC}"/>
    <cellStyle name="Millares 4 3 5 2 2 4 2" xfId="34458" xr:uid="{360D00ED-6275-4095-8767-1CC8B8D4E960}"/>
    <cellStyle name="Millares 4 3 5 2 2 5" xfId="24134" xr:uid="{EA2B37A7-B050-49CB-92F0-B569E49AF4A4}"/>
    <cellStyle name="Millares 4 3 5 2 3" xfId="4777" xr:uid="{27F07D34-F0ED-4556-9DEF-EF479BB50E42}"/>
    <cellStyle name="Millares 4 3 5 2 3 2" xfId="9939" xr:uid="{CC74CF3E-E1C9-4F39-BEC3-FE42C92B8CBA}"/>
    <cellStyle name="Millares 4 3 5 2 3 2 2" xfId="20263" xr:uid="{A27DAE98-EE59-46A5-A31A-6A85923B99A9}"/>
    <cellStyle name="Millares 4 3 5 2 3 2 2 2" xfId="40911" xr:uid="{2206E919-9645-4AD0-A9A9-8AF44FFADB00}"/>
    <cellStyle name="Millares 4 3 5 2 3 2 3" xfId="30587" xr:uid="{703EA163-4E4C-4233-84B2-6B7E1C7F397F}"/>
    <cellStyle name="Millares 4 3 5 2 3 3" xfId="15101" xr:uid="{1D41A597-7091-4B7A-A6B0-6C7E3D89439B}"/>
    <cellStyle name="Millares 4 3 5 2 3 3 2" xfId="35749" xr:uid="{FD3573B8-21F1-4C94-837F-F52ED9782BBF}"/>
    <cellStyle name="Millares 4 3 5 2 3 4" xfId="25425" xr:uid="{AEE4472E-7540-4B10-A452-6CCFD7F9E1E5}"/>
    <cellStyle name="Millares 4 3 5 2 4" xfId="7358" xr:uid="{3127B067-E059-43C8-B2FE-6F111B7A1C11}"/>
    <cellStyle name="Millares 4 3 5 2 4 2" xfId="17682" xr:uid="{4DDD0EEC-D360-47D1-8B21-B3855EB09492}"/>
    <cellStyle name="Millares 4 3 5 2 4 2 2" xfId="38330" xr:uid="{0D8969EA-69B3-4B14-A796-907D71D2F791}"/>
    <cellStyle name="Millares 4 3 5 2 4 3" xfId="28006" xr:uid="{947CF2A7-AC47-4B0D-B9E3-5B7FC3B37DB4}"/>
    <cellStyle name="Millares 4 3 5 2 5" xfId="12520" xr:uid="{81700D4A-8BDC-441B-B12F-30241CAAE021}"/>
    <cellStyle name="Millares 4 3 5 2 5 2" xfId="33168" xr:uid="{C0E91B04-6723-436B-A678-FA715404B462}"/>
    <cellStyle name="Millares 4 3 5 2 6" xfId="22844" xr:uid="{6A063EB7-9016-48D8-B771-D64C2266DFCD}"/>
    <cellStyle name="Millares 4 3 5 3" xfId="2841" xr:uid="{41246939-DEE1-4665-8F4D-CC9FA5C528CC}"/>
    <cellStyle name="Millares 4 3 5 3 2" xfId="5422" xr:uid="{57234FF8-74ED-43DB-82D8-2BD357DE04B1}"/>
    <cellStyle name="Millares 4 3 5 3 2 2" xfId="10584" xr:uid="{9D6C6E88-5BF5-431C-B0CB-66E91BCBD986}"/>
    <cellStyle name="Millares 4 3 5 3 2 2 2" xfId="20908" xr:uid="{E40066EA-78D5-45A0-9774-9F6CCF3B66C7}"/>
    <cellStyle name="Millares 4 3 5 3 2 2 2 2" xfId="41556" xr:uid="{F42250ED-41FC-496A-B90C-59C5C268B985}"/>
    <cellStyle name="Millares 4 3 5 3 2 2 3" xfId="31232" xr:uid="{0B5AC303-4258-4431-B401-C699FEE2B81D}"/>
    <cellStyle name="Millares 4 3 5 3 2 3" xfId="15746" xr:uid="{E22A8C1B-E354-4778-AD3B-CD9DAB64273B}"/>
    <cellStyle name="Millares 4 3 5 3 2 3 2" xfId="36394" xr:uid="{7EDBCAF1-5C75-4E7E-9A85-E57166E57CA8}"/>
    <cellStyle name="Millares 4 3 5 3 2 4" xfId="26070" xr:uid="{7E9E29A7-7125-49C4-9B22-0F3979E6BE97}"/>
    <cellStyle name="Millares 4 3 5 3 3" xfId="8003" xr:uid="{22A8E45B-24A0-4540-87D8-86FA29ECF69E}"/>
    <cellStyle name="Millares 4 3 5 3 3 2" xfId="18327" xr:uid="{DEC4E28E-96F8-461D-8445-1EC6CBBAD200}"/>
    <cellStyle name="Millares 4 3 5 3 3 2 2" xfId="38975" xr:uid="{EA6A1AD1-7BD6-492B-98DC-C3C14775D81C}"/>
    <cellStyle name="Millares 4 3 5 3 3 3" xfId="28651" xr:uid="{38288791-66C0-46E4-88FB-668467BB2576}"/>
    <cellStyle name="Millares 4 3 5 3 4" xfId="13165" xr:uid="{60457A1D-9361-4ED1-9E21-5F1988880992}"/>
    <cellStyle name="Millares 4 3 5 3 4 2" xfId="33813" xr:uid="{6D1CD834-F148-41DF-B547-29FDF1DD4E37}"/>
    <cellStyle name="Millares 4 3 5 3 5" xfId="23489" xr:uid="{C3C5001D-23AF-4D22-9D89-4B0BEFD5F21A}"/>
    <cellStyle name="Millares 4 3 5 4" xfId="4132" xr:uid="{D641C9AE-40FE-433F-93C1-6DFBA84153A7}"/>
    <cellStyle name="Millares 4 3 5 4 2" xfId="9294" xr:uid="{1954E2D8-4F8E-4535-8F8B-D03AF1EAAB3D}"/>
    <cellStyle name="Millares 4 3 5 4 2 2" xfId="19618" xr:uid="{C154E4C5-6AD4-4EE9-82F9-040D1C162D58}"/>
    <cellStyle name="Millares 4 3 5 4 2 2 2" xfId="40266" xr:uid="{3B1BA3C5-9057-4B3D-B469-BAEBC557D9C1}"/>
    <cellStyle name="Millares 4 3 5 4 2 3" xfId="29942" xr:uid="{DB70EC19-BF74-4660-B424-440EA4938B3F}"/>
    <cellStyle name="Millares 4 3 5 4 3" xfId="14456" xr:uid="{228C4765-FE6B-41C5-9816-93EC49D3E914}"/>
    <cellStyle name="Millares 4 3 5 4 3 2" xfId="35104" xr:uid="{B1E92B2F-BAC0-4328-BC54-6AA72E0927B2}"/>
    <cellStyle name="Millares 4 3 5 4 4" xfId="24780" xr:uid="{74A50953-4A1C-4AC0-8B17-D32940069740}"/>
    <cellStyle name="Millares 4 3 5 5" xfId="6713" xr:uid="{428FC706-1EFE-4518-976C-E7557BA2BCEC}"/>
    <cellStyle name="Millares 4 3 5 5 2" xfId="17037" xr:uid="{64B7A8A0-0A55-43C9-B0AD-018802BC1E03}"/>
    <cellStyle name="Millares 4 3 5 5 2 2" xfId="37685" xr:uid="{E6264912-7102-4705-9E73-73C6BA1E0D22}"/>
    <cellStyle name="Millares 4 3 5 5 3" xfId="27361" xr:uid="{367FF9A0-817A-4170-98E1-895E6B261296}"/>
    <cellStyle name="Millares 4 3 5 6" xfId="11875" xr:uid="{D46BB0A5-6BFD-486E-ACE5-3F3DEDF2EC72}"/>
    <cellStyle name="Millares 4 3 5 6 2" xfId="32523" xr:uid="{62924634-FB2A-4D8C-9021-EC166E94C23F}"/>
    <cellStyle name="Millares 4 3 5 7" xfId="22199" xr:uid="{6F384556-47D0-47C3-8D69-98E96345DC07}"/>
    <cellStyle name="Millares 4 3 6" xfId="2140" xr:uid="{00000000-0005-0000-0000-0000EB060000}"/>
    <cellStyle name="Millares 4 3 6 2" xfId="3477" xr:uid="{6CC9C8F9-C15A-43EA-A403-BDA6CD0D0F97}"/>
    <cellStyle name="Millares 4 3 6 2 2" xfId="6058" xr:uid="{C0D2FEF0-F929-45E9-86C1-5329FC7C789D}"/>
    <cellStyle name="Millares 4 3 6 2 2 2" xfId="11220" xr:uid="{29DE299F-045C-4496-A4FA-CFCAA32895DE}"/>
    <cellStyle name="Millares 4 3 6 2 2 2 2" xfId="21544" xr:uid="{63AF9089-EC5E-4F27-827A-439E3F4211FA}"/>
    <cellStyle name="Millares 4 3 6 2 2 2 2 2" xfId="42192" xr:uid="{BE94F9FD-BA55-4B00-B1D1-B7A08D65B34B}"/>
    <cellStyle name="Millares 4 3 6 2 2 2 3" xfId="31868" xr:uid="{ECB41243-5F8E-4B38-A8BF-FB50839A4D9D}"/>
    <cellStyle name="Millares 4 3 6 2 2 3" xfId="16382" xr:uid="{E2D3763E-5433-4EFC-95B1-C180C884DC94}"/>
    <cellStyle name="Millares 4 3 6 2 2 3 2" xfId="37030" xr:uid="{AA9D49C9-208A-41B7-835E-A21A89BA54F5}"/>
    <cellStyle name="Millares 4 3 6 2 2 4" xfId="26706" xr:uid="{D115B418-6231-463D-8FDF-14D52126FF4C}"/>
    <cellStyle name="Millares 4 3 6 2 3" xfId="8639" xr:uid="{DDE41D4F-DDB9-4081-94CC-F85AB42E5317}"/>
    <cellStyle name="Millares 4 3 6 2 3 2" xfId="18963" xr:uid="{39DFF6BC-EF27-4D3A-AB48-F30153809072}"/>
    <cellStyle name="Millares 4 3 6 2 3 2 2" xfId="39611" xr:uid="{74A1CF79-A895-4736-91CD-60E33434F77D}"/>
    <cellStyle name="Millares 4 3 6 2 3 3" xfId="29287" xr:uid="{1A72957F-48BF-4AB2-BFEF-811EC1F23BB2}"/>
    <cellStyle name="Millares 4 3 6 2 4" xfId="13801" xr:uid="{C5E5AB75-C868-4B93-82BE-264FA31EE18E}"/>
    <cellStyle name="Millares 4 3 6 2 4 2" xfId="34449" xr:uid="{14450DA2-2A6A-49C6-AD70-EAE703ABD5D3}"/>
    <cellStyle name="Millares 4 3 6 2 5" xfId="24125" xr:uid="{F66B3910-02D8-4A3B-A9A3-21A75F4D180F}"/>
    <cellStyle name="Millares 4 3 6 3" xfId="4768" xr:uid="{8149F4E1-1376-4F80-BCDA-EB21CC08D4BE}"/>
    <cellStyle name="Millares 4 3 6 3 2" xfId="9930" xr:uid="{62E75445-F993-41BE-BDC8-76EBA5F68367}"/>
    <cellStyle name="Millares 4 3 6 3 2 2" xfId="20254" xr:uid="{A24CA0F6-6E21-4975-9030-9FE6FEAAD992}"/>
    <cellStyle name="Millares 4 3 6 3 2 2 2" xfId="40902" xr:uid="{A807D187-5840-496E-B046-0610CB8391FB}"/>
    <cellStyle name="Millares 4 3 6 3 2 3" xfId="30578" xr:uid="{EFBD7698-5E91-4311-87C4-A7A31567CC05}"/>
    <cellStyle name="Millares 4 3 6 3 3" xfId="15092" xr:uid="{A0AC0D5D-03F9-4374-95CC-980298CAE710}"/>
    <cellStyle name="Millares 4 3 6 3 3 2" xfId="35740" xr:uid="{16F80860-FB5E-4F9C-9D85-4DDD3E06EA36}"/>
    <cellStyle name="Millares 4 3 6 3 4" xfId="25416" xr:uid="{2032E00D-E883-40DA-9156-38E5B50CF8A2}"/>
    <cellStyle name="Millares 4 3 6 4" xfId="7349" xr:uid="{3FCC9644-5B29-4FDF-A9A5-85705E5B1EFE}"/>
    <cellStyle name="Millares 4 3 6 4 2" xfId="17673" xr:uid="{417AE645-05B2-4263-BF1B-3DF9F5A481C9}"/>
    <cellStyle name="Millares 4 3 6 4 2 2" xfId="38321" xr:uid="{084D08F1-16E4-4091-8E28-952D3B02426E}"/>
    <cellStyle name="Millares 4 3 6 4 3" xfId="27997" xr:uid="{F9A8FE54-CB66-425F-939B-744EF74D558F}"/>
    <cellStyle name="Millares 4 3 6 5" xfId="12511" xr:uid="{58B2DF53-B5BE-4DCB-90AA-9F8D0BDD28B7}"/>
    <cellStyle name="Millares 4 3 6 5 2" xfId="33159" xr:uid="{782C435B-55BB-40D4-BAEE-ECFC8677CA5C}"/>
    <cellStyle name="Millares 4 3 6 6" xfId="22835" xr:uid="{8042B90B-03EA-41B5-9742-09D954ABFE86}"/>
    <cellStyle name="Millares 4 3 7" xfId="2832" xr:uid="{7BAF8873-D10B-4E69-BBE4-F349D7C69BAA}"/>
    <cellStyle name="Millares 4 3 7 2" xfId="5413" xr:uid="{585BAA6A-D675-4016-B9E6-6CBE9CE2EC1D}"/>
    <cellStyle name="Millares 4 3 7 2 2" xfId="10575" xr:uid="{1DC2E7A5-393D-45B3-B156-95CB68752E50}"/>
    <cellStyle name="Millares 4 3 7 2 2 2" xfId="20899" xr:uid="{4CB962F0-410E-4115-B438-FB0F53203C1D}"/>
    <cellStyle name="Millares 4 3 7 2 2 2 2" xfId="41547" xr:uid="{AC49EF8A-FE1C-4F7E-9ADC-3021AD92412F}"/>
    <cellStyle name="Millares 4 3 7 2 2 3" xfId="31223" xr:uid="{02DB002D-F767-4D60-A137-B0365BEE58D9}"/>
    <cellStyle name="Millares 4 3 7 2 3" xfId="15737" xr:uid="{0C4906B1-6934-4BCB-A877-1DA7A5CC2F61}"/>
    <cellStyle name="Millares 4 3 7 2 3 2" xfId="36385" xr:uid="{37EB8871-E876-4AB5-85F6-57997F7DB0C5}"/>
    <cellStyle name="Millares 4 3 7 2 4" xfId="26061" xr:uid="{0A80A959-AAED-4B95-9E61-785FBBCB65F0}"/>
    <cellStyle name="Millares 4 3 7 3" xfId="7994" xr:uid="{87A2A041-88D4-4591-95B3-E5BB1FE747A7}"/>
    <cellStyle name="Millares 4 3 7 3 2" xfId="18318" xr:uid="{282AE200-41D0-4A53-9161-A9A0067E67CF}"/>
    <cellStyle name="Millares 4 3 7 3 2 2" xfId="38966" xr:uid="{13BE6419-CB10-4BAB-B4B2-1D87435ECC5E}"/>
    <cellStyle name="Millares 4 3 7 3 3" xfId="28642" xr:uid="{2DF11AF0-2BD4-4638-9AB1-380B30F394D9}"/>
    <cellStyle name="Millares 4 3 7 4" xfId="13156" xr:uid="{0B6C3A8F-2F5B-4B4E-910D-251B79C9A6C1}"/>
    <cellStyle name="Millares 4 3 7 4 2" xfId="33804" xr:uid="{E37845B1-53D2-4DBB-B0EF-EBE45EEA299F}"/>
    <cellStyle name="Millares 4 3 7 5" xfId="23480" xr:uid="{B30C57B8-5CCC-4D1F-85E2-5CF06D98F0D0}"/>
    <cellStyle name="Millares 4 3 8" xfId="4123" xr:uid="{E53E7224-B344-40FA-A554-8A388C492D64}"/>
    <cellStyle name="Millares 4 3 8 2" xfId="9285" xr:uid="{E3FC9597-3A56-4A0A-9CE7-0DE4B2A43371}"/>
    <cellStyle name="Millares 4 3 8 2 2" xfId="19609" xr:uid="{43064A5B-654C-4D1E-BC58-22A9D923389D}"/>
    <cellStyle name="Millares 4 3 8 2 2 2" xfId="40257" xr:uid="{53F53879-70A5-464F-A51B-73CD92197382}"/>
    <cellStyle name="Millares 4 3 8 2 3" xfId="29933" xr:uid="{48469B74-ED10-403F-B613-83E2A2936FEC}"/>
    <cellStyle name="Millares 4 3 8 3" xfId="14447" xr:uid="{2B84682E-BD57-48C6-A5B9-724A8CD9DB0F}"/>
    <cellStyle name="Millares 4 3 8 3 2" xfId="35095" xr:uid="{4E4810B6-6C52-401B-8C59-62AB65BE77E2}"/>
    <cellStyle name="Millares 4 3 8 4" xfId="24771" xr:uid="{E707F0E7-A7A6-416B-9814-699E24FFBA39}"/>
    <cellStyle name="Millares 4 3 9" xfId="6704" xr:uid="{A2EC51A6-0F63-44F5-90E7-63AD8EC0D979}"/>
    <cellStyle name="Millares 4 3 9 2" xfId="17028" xr:uid="{8FA3698A-39D0-4062-B7D1-F5A62BE6B659}"/>
    <cellStyle name="Millares 4 3 9 2 2" xfId="37676" xr:uid="{5C198AE9-E3E1-4E06-9BD0-59318369DF20}"/>
    <cellStyle name="Millares 4 3 9 3" xfId="27352" xr:uid="{E8F4F7E3-8029-487D-8468-289B3350E63D}"/>
    <cellStyle name="Millares 4 4" xfId="1176" xr:uid="{00000000-0005-0000-0000-0000EC060000}"/>
    <cellStyle name="Millares 4 4 2" xfId="1177" xr:uid="{00000000-0005-0000-0000-0000ED060000}"/>
    <cellStyle name="Millares 4 4 2 2" xfId="1178" xr:uid="{00000000-0005-0000-0000-0000EE060000}"/>
    <cellStyle name="Millares 4 4 2 2 2" xfId="2152" xr:uid="{00000000-0005-0000-0000-0000EF060000}"/>
    <cellStyle name="Millares 4 4 2 2 2 2" xfId="3489" xr:uid="{FFB76621-D952-4303-86F9-36E162268E30}"/>
    <cellStyle name="Millares 4 4 2 2 2 2 2" xfId="6070" xr:uid="{431F6AAD-D88C-4713-B414-8DA7ECB94D43}"/>
    <cellStyle name="Millares 4 4 2 2 2 2 2 2" xfId="11232" xr:uid="{5CB5E4BE-4D3B-4B94-9818-C2806ACAA024}"/>
    <cellStyle name="Millares 4 4 2 2 2 2 2 2 2" xfId="21556" xr:uid="{0A69910E-0E47-4273-8E35-B03526F33432}"/>
    <cellStyle name="Millares 4 4 2 2 2 2 2 2 2 2" xfId="42204" xr:uid="{73833C6D-F03B-47EA-9C57-CBDB41627450}"/>
    <cellStyle name="Millares 4 4 2 2 2 2 2 2 3" xfId="31880" xr:uid="{DD45074F-DC6F-46DC-BD6B-95F8988158D8}"/>
    <cellStyle name="Millares 4 4 2 2 2 2 2 3" xfId="16394" xr:uid="{6E790BD6-D927-4362-9B9E-0C7191D747DE}"/>
    <cellStyle name="Millares 4 4 2 2 2 2 2 3 2" xfId="37042" xr:uid="{A87815E8-C1AA-4163-A51C-A38D2F6C2B40}"/>
    <cellStyle name="Millares 4 4 2 2 2 2 2 4" xfId="26718" xr:uid="{7D7C7678-BFAB-4E1D-8C96-DBF517B3AF44}"/>
    <cellStyle name="Millares 4 4 2 2 2 2 3" xfId="8651" xr:uid="{73922FF4-BC08-44F4-8FFC-2717C6DD2484}"/>
    <cellStyle name="Millares 4 4 2 2 2 2 3 2" xfId="18975" xr:uid="{B728FA9B-25B4-491A-BACA-9A897738374D}"/>
    <cellStyle name="Millares 4 4 2 2 2 2 3 2 2" xfId="39623" xr:uid="{7FDE1E9F-6F04-482D-A618-7D64B1FD865C}"/>
    <cellStyle name="Millares 4 4 2 2 2 2 3 3" xfId="29299" xr:uid="{9BCB07F1-94D0-4401-B30D-1AB113E35EDD}"/>
    <cellStyle name="Millares 4 4 2 2 2 2 4" xfId="13813" xr:uid="{0485E3D0-4EDF-42CC-B526-C08CE2ED292A}"/>
    <cellStyle name="Millares 4 4 2 2 2 2 4 2" xfId="34461" xr:uid="{CFDE0D09-9F69-4F42-A31E-9D8A01BF081D}"/>
    <cellStyle name="Millares 4 4 2 2 2 2 5" xfId="24137" xr:uid="{2B346867-D283-4E63-AC77-858DE15D2598}"/>
    <cellStyle name="Millares 4 4 2 2 2 3" xfId="4780" xr:uid="{EFD8C36E-E434-4299-8ACE-2D53539AB0EF}"/>
    <cellStyle name="Millares 4 4 2 2 2 3 2" xfId="9942" xr:uid="{3FC16DEE-1CC6-46F3-B2F5-BDC66C093481}"/>
    <cellStyle name="Millares 4 4 2 2 2 3 2 2" xfId="20266" xr:uid="{3E6FC3FC-406D-4077-BC3C-5FE4918B494F}"/>
    <cellStyle name="Millares 4 4 2 2 2 3 2 2 2" xfId="40914" xr:uid="{8BCC2525-7BE7-4D8A-880B-DF53FA9E2789}"/>
    <cellStyle name="Millares 4 4 2 2 2 3 2 3" xfId="30590" xr:uid="{ECB6D18C-FC36-47DB-A0D9-A610B6C56E78}"/>
    <cellStyle name="Millares 4 4 2 2 2 3 3" xfId="15104" xr:uid="{5609FD48-DFD0-4359-80B4-A79A202D0CB0}"/>
    <cellStyle name="Millares 4 4 2 2 2 3 3 2" xfId="35752" xr:uid="{41F3C2F4-31A2-4DCC-AC99-01BB6DC8EBF5}"/>
    <cellStyle name="Millares 4 4 2 2 2 3 4" xfId="25428" xr:uid="{E69FA6C8-9B72-4A12-87BE-E212F73D211A}"/>
    <cellStyle name="Millares 4 4 2 2 2 4" xfId="7361" xr:uid="{0A7B11F3-0AE4-438F-B3B9-D43F6F53E257}"/>
    <cellStyle name="Millares 4 4 2 2 2 4 2" xfId="17685" xr:uid="{A3CFFACE-A1FE-4A34-8C62-71FA309C5B24}"/>
    <cellStyle name="Millares 4 4 2 2 2 4 2 2" xfId="38333" xr:uid="{92EB4EC3-3285-48F3-AF5F-9CBCEEA8BC11}"/>
    <cellStyle name="Millares 4 4 2 2 2 4 3" xfId="28009" xr:uid="{B13E65D5-2647-4D73-B674-CE4D685795A6}"/>
    <cellStyle name="Millares 4 4 2 2 2 5" xfId="12523" xr:uid="{6985D86F-C705-423F-903A-9D0BEEFCE929}"/>
    <cellStyle name="Millares 4 4 2 2 2 5 2" xfId="33171" xr:uid="{46AC076E-D594-4D79-86B6-B69BD031346A}"/>
    <cellStyle name="Millares 4 4 2 2 2 6" xfId="22847" xr:uid="{FFEE7423-C018-407E-B819-DCF346AAF369}"/>
    <cellStyle name="Millares 4 4 2 2 3" xfId="2844" xr:uid="{0A6BB93D-2710-44F8-89A2-510B319F340A}"/>
    <cellStyle name="Millares 4 4 2 2 3 2" xfId="5425" xr:uid="{E69A8897-8A68-4E5F-88D2-C976CE71B5E3}"/>
    <cellStyle name="Millares 4 4 2 2 3 2 2" xfId="10587" xr:uid="{24A12C1F-A8E8-4BCC-8FAE-AA097BEE76D0}"/>
    <cellStyle name="Millares 4 4 2 2 3 2 2 2" xfId="20911" xr:uid="{381BA4CD-5904-4DA5-B542-CC0668A62462}"/>
    <cellStyle name="Millares 4 4 2 2 3 2 2 2 2" xfId="41559" xr:uid="{3C0E5105-F482-4209-A17E-5484F266769E}"/>
    <cellStyle name="Millares 4 4 2 2 3 2 2 3" xfId="31235" xr:uid="{44504912-F2F9-4BF5-B3C9-F92ECFE9C591}"/>
    <cellStyle name="Millares 4 4 2 2 3 2 3" xfId="15749" xr:uid="{0929D094-EDAB-450A-9608-09F795C31E0C}"/>
    <cellStyle name="Millares 4 4 2 2 3 2 3 2" xfId="36397" xr:uid="{9FF6EA5C-5F73-4447-9EAD-D8A93ADAA1F8}"/>
    <cellStyle name="Millares 4 4 2 2 3 2 4" xfId="26073" xr:uid="{64C21E1E-9910-4FE8-8A6A-D0D90ECB2F01}"/>
    <cellStyle name="Millares 4 4 2 2 3 3" xfId="8006" xr:uid="{5FC751FB-4399-414C-B8DF-44EE99DD9AE1}"/>
    <cellStyle name="Millares 4 4 2 2 3 3 2" xfId="18330" xr:uid="{79E436FB-522B-4392-992C-666CBBA6EA39}"/>
    <cellStyle name="Millares 4 4 2 2 3 3 2 2" xfId="38978" xr:uid="{CA5AE9D4-AEDE-4771-9581-B1CD9CEBEFCD}"/>
    <cellStyle name="Millares 4 4 2 2 3 3 3" xfId="28654" xr:uid="{DE04D982-EF86-40C4-8A92-CF523FB713B3}"/>
    <cellStyle name="Millares 4 4 2 2 3 4" xfId="13168" xr:uid="{3BE3E164-8F4F-4EE7-9ABA-6A266B4BD986}"/>
    <cellStyle name="Millares 4 4 2 2 3 4 2" xfId="33816" xr:uid="{9780CE6C-B797-42D7-BD1F-A1F5C44F4A92}"/>
    <cellStyle name="Millares 4 4 2 2 3 5" xfId="23492" xr:uid="{A3E8BEBB-337C-461E-B605-BE6F5F9FE78C}"/>
    <cellStyle name="Millares 4 4 2 2 4" xfId="4135" xr:uid="{AAC1A4A6-29AD-4525-8CE4-201014AD4E8F}"/>
    <cellStyle name="Millares 4 4 2 2 4 2" xfId="9297" xr:uid="{C6ED8284-1393-4152-9967-7C9E337DDC0F}"/>
    <cellStyle name="Millares 4 4 2 2 4 2 2" xfId="19621" xr:uid="{C60ABEBA-8E49-41B3-B57A-EF509E2488EA}"/>
    <cellStyle name="Millares 4 4 2 2 4 2 2 2" xfId="40269" xr:uid="{E8E32D91-B420-47E0-9C80-387D5551DA89}"/>
    <cellStyle name="Millares 4 4 2 2 4 2 3" xfId="29945" xr:uid="{3A0986D1-3AA1-4B68-B2BE-6384509A449B}"/>
    <cellStyle name="Millares 4 4 2 2 4 3" xfId="14459" xr:uid="{8644365F-CE03-4F0B-8636-01899D71E702}"/>
    <cellStyle name="Millares 4 4 2 2 4 3 2" xfId="35107" xr:uid="{4D3CDA19-2823-4D24-A093-A1E5A1477725}"/>
    <cellStyle name="Millares 4 4 2 2 4 4" xfId="24783" xr:uid="{3656B874-F62A-4E63-9900-BEA20984590F}"/>
    <cellStyle name="Millares 4 4 2 2 5" xfId="6716" xr:uid="{FFE6CE8A-679F-4CD0-AF28-2E3009B74DE9}"/>
    <cellStyle name="Millares 4 4 2 2 5 2" xfId="17040" xr:uid="{0A083C3E-A311-4CDF-ADAB-178750BA15F5}"/>
    <cellStyle name="Millares 4 4 2 2 5 2 2" xfId="37688" xr:uid="{BF9F81BF-DFA7-418B-810F-65AC3582AAC0}"/>
    <cellStyle name="Millares 4 4 2 2 5 3" xfId="27364" xr:uid="{F102AC28-A5CB-4776-89C6-D0A5C0FCC623}"/>
    <cellStyle name="Millares 4 4 2 2 6" xfId="11878" xr:uid="{AABBE2EE-7B70-4E2D-9401-977B044DE86C}"/>
    <cellStyle name="Millares 4 4 2 2 6 2" xfId="32526" xr:uid="{20BCCF40-64E6-4C9B-9A2B-FBD3B5EDFC16}"/>
    <cellStyle name="Millares 4 4 2 2 7" xfId="22202" xr:uid="{F66CB721-4D72-441A-A1CC-3ACEE2239E7F}"/>
    <cellStyle name="Millares 4 4 2 3" xfId="2151" xr:uid="{00000000-0005-0000-0000-0000F0060000}"/>
    <cellStyle name="Millares 4 4 2 3 2" xfId="3488" xr:uid="{5CB25F6A-EF2F-48F5-AFCA-F14A2EB460CD}"/>
    <cellStyle name="Millares 4 4 2 3 2 2" xfId="6069" xr:uid="{80E8DDB6-ADF4-42FA-ADB2-1D0FAEA97417}"/>
    <cellStyle name="Millares 4 4 2 3 2 2 2" xfId="11231" xr:uid="{276D972E-9A59-4203-B0B4-DC91F34F6B25}"/>
    <cellStyle name="Millares 4 4 2 3 2 2 2 2" xfId="21555" xr:uid="{75443F96-3A6B-4DDE-9970-F089D791A86E}"/>
    <cellStyle name="Millares 4 4 2 3 2 2 2 2 2" xfId="42203" xr:uid="{0E7AC65F-1C4B-4056-8BAB-A318AA92ACBF}"/>
    <cellStyle name="Millares 4 4 2 3 2 2 2 3" xfId="31879" xr:uid="{3D67F48E-4185-4E2C-B1B9-6D98A93CFE80}"/>
    <cellStyle name="Millares 4 4 2 3 2 2 3" xfId="16393" xr:uid="{97246A1B-9A23-472A-A3DA-0BF4532426A8}"/>
    <cellStyle name="Millares 4 4 2 3 2 2 3 2" xfId="37041" xr:uid="{C1FF28E2-5A06-424D-94FE-8DE094CA6773}"/>
    <cellStyle name="Millares 4 4 2 3 2 2 4" xfId="26717" xr:uid="{37EA3AD4-0040-43D8-82B3-1BD99B374CC1}"/>
    <cellStyle name="Millares 4 4 2 3 2 3" xfId="8650" xr:uid="{12966BFE-1629-4F37-BDAC-43037E1023C3}"/>
    <cellStyle name="Millares 4 4 2 3 2 3 2" xfId="18974" xr:uid="{283F7010-0E81-4AD1-ACA3-0C532923FAFC}"/>
    <cellStyle name="Millares 4 4 2 3 2 3 2 2" xfId="39622" xr:uid="{F936B1F4-C72C-47BD-BB16-F0014F6A658E}"/>
    <cellStyle name="Millares 4 4 2 3 2 3 3" xfId="29298" xr:uid="{D9810CDF-EDBC-4730-9E50-09FD5BF9CD96}"/>
    <cellStyle name="Millares 4 4 2 3 2 4" xfId="13812" xr:uid="{20252638-715A-412B-9FDE-5BB658C6239E}"/>
    <cellStyle name="Millares 4 4 2 3 2 4 2" xfId="34460" xr:uid="{057CFE15-9094-489F-A1D8-B9D2A6227EC0}"/>
    <cellStyle name="Millares 4 4 2 3 2 5" xfId="24136" xr:uid="{0FF73D8E-D684-467E-AC87-5BA3033C4637}"/>
    <cellStyle name="Millares 4 4 2 3 3" xfId="4779" xr:uid="{51443E00-7DB7-4DA4-B970-21A3525DEEF3}"/>
    <cellStyle name="Millares 4 4 2 3 3 2" xfId="9941" xr:uid="{EB0E5B28-867D-4925-BA58-B19B8BADF899}"/>
    <cellStyle name="Millares 4 4 2 3 3 2 2" xfId="20265" xr:uid="{8EFB0C0B-D2B1-49FD-9D44-9FA6551DDDC6}"/>
    <cellStyle name="Millares 4 4 2 3 3 2 2 2" xfId="40913" xr:uid="{5E321B8E-2FE8-4455-9771-5B15A9549199}"/>
    <cellStyle name="Millares 4 4 2 3 3 2 3" xfId="30589" xr:uid="{CDB7C717-616B-4090-A7AD-CC934E93031B}"/>
    <cellStyle name="Millares 4 4 2 3 3 3" xfId="15103" xr:uid="{9F779B84-75A4-45C5-BCE0-B13AF02E68DF}"/>
    <cellStyle name="Millares 4 4 2 3 3 3 2" xfId="35751" xr:uid="{82FC4CFA-4159-483F-A4FE-2ACA446CB460}"/>
    <cellStyle name="Millares 4 4 2 3 3 4" xfId="25427" xr:uid="{133F34D5-BDD6-4F38-AF2F-146E8CBE790E}"/>
    <cellStyle name="Millares 4 4 2 3 4" xfId="7360" xr:uid="{DB1D4EC8-5AC0-4DD2-B482-5B1791FC1875}"/>
    <cellStyle name="Millares 4 4 2 3 4 2" xfId="17684" xr:uid="{ED2A50EC-4EFC-4EC2-805B-3B7E02F0FDBB}"/>
    <cellStyle name="Millares 4 4 2 3 4 2 2" xfId="38332" xr:uid="{B2ADA786-066A-43B8-9712-B41195B958E4}"/>
    <cellStyle name="Millares 4 4 2 3 4 3" xfId="28008" xr:uid="{241146C5-D331-409F-B42D-EE85D6FED8EC}"/>
    <cellStyle name="Millares 4 4 2 3 5" xfId="12522" xr:uid="{77A44340-C447-4B94-BB26-649ED7F34109}"/>
    <cellStyle name="Millares 4 4 2 3 5 2" xfId="33170" xr:uid="{2DA6506A-DC9A-4EC8-8521-9F36A4436E9A}"/>
    <cellStyle name="Millares 4 4 2 3 6" xfId="22846" xr:uid="{4F74A336-F9CE-48E2-A575-58DA556E5108}"/>
    <cellStyle name="Millares 4 4 2 4" xfId="2843" xr:uid="{61199C98-D742-4B90-866D-46B26A3F0769}"/>
    <cellStyle name="Millares 4 4 2 4 2" xfId="5424" xr:uid="{D5F6BE9F-3A2D-491C-80FC-D421DC4A61FE}"/>
    <cellStyle name="Millares 4 4 2 4 2 2" xfId="10586" xr:uid="{22AEF5AF-EC4D-458D-A8DF-22EC876C5174}"/>
    <cellStyle name="Millares 4 4 2 4 2 2 2" xfId="20910" xr:uid="{8E9C4EDF-67BA-481B-82A7-102B2F5AD59B}"/>
    <cellStyle name="Millares 4 4 2 4 2 2 2 2" xfId="41558" xr:uid="{9DCE1F77-1B82-4282-B6B7-8788F2A4F31C}"/>
    <cellStyle name="Millares 4 4 2 4 2 2 3" xfId="31234" xr:uid="{F62A2DC6-B101-454E-B321-C84D9AB1C0DA}"/>
    <cellStyle name="Millares 4 4 2 4 2 3" xfId="15748" xr:uid="{7E997E9E-88BB-4E4F-9E40-C3197EC241AE}"/>
    <cellStyle name="Millares 4 4 2 4 2 3 2" xfId="36396" xr:uid="{751C80F0-EAE6-4ADA-914D-06AB133127EE}"/>
    <cellStyle name="Millares 4 4 2 4 2 4" xfId="26072" xr:uid="{3D529D33-4A3F-419A-BFED-8F4D1A2AE2C7}"/>
    <cellStyle name="Millares 4 4 2 4 3" xfId="8005" xr:uid="{DE885580-9D6A-411B-96EA-8F0CFE56966D}"/>
    <cellStyle name="Millares 4 4 2 4 3 2" xfId="18329" xr:uid="{EBF06797-6522-40DD-96FE-518308BAF100}"/>
    <cellStyle name="Millares 4 4 2 4 3 2 2" xfId="38977" xr:uid="{1CB1942B-CE28-4F41-B523-CB6BDF201B79}"/>
    <cellStyle name="Millares 4 4 2 4 3 3" xfId="28653" xr:uid="{0FE84B99-8A33-40F7-B097-8E5967D9C95E}"/>
    <cellStyle name="Millares 4 4 2 4 4" xfId="13167" xr:uid="{442DAE92-04D2-4EE9-8E6C-EF711BEBA636}"/>
    <cellStyle name="Millares 4 4 2 4 4 2" xfId="33815" xr:uid="{CE9ED2BE-7EBF-49CE-A404-600BE808FB2D}"/>
    <cellStyle name="Millares 4 4 2 4 5" xfId="23491" xr:uid="{F516AC74-9FC6-4E5B-A621-2CD0DD460B39}"/>
    <cellStyle name="Millares 4 4 2 5" xfId="4134" xr:uid="{DBD6AD03-47D9-4A95-82A8-A50A36B11047}"/>
    <cellStyle name="Millares 4 4 2 5 2" xfId="9296" xr:uid="{23AC1DFD-3E1C-49FE-8C92-235BF83AFE5F}"/>
    <cellStyle name="Millares 4 4 2 5 2 2" xfId="19620" xr:uid="{B6570453-0BE8-4B47-9008-9B4F8B4A279E}"/>
    <cellStyle name="Millares 4 4 2 5 2 2 2" xfId="40268" xr:uid="{1C8A280B-1EA8-4BF1-A1A3-096219A2177E}"/>
    <cellStyle name="Millares 4 4 2 5 2 3" xfId="29944" xr:uid="{54BACD0B-6297-46BB-B135-FCDD22B7E376}"/>
    <cellStyle name="Millares 4 4 2 5 3" xfId="14458" xr:uid="{F79DB6E2-1C45-42C5-8567-AAB6331C0122}"/>
    <cellStyle name="Millares 4 4 2 5 3 2" xfId="35106" xr:uid="{273E7184-D1A9-4A84-A086-7EAA665DED01}"/>
    <cellStyle name="Millares 4 4 2 5 4" xfId="24782" xr:uid="{96885FCF-5967-45D2-94BB-47DE96DAB2CC}"/>
    <cellStyle name="Millares 4 4 2 6" xfId="6715" xr:uid="{C8DA3199-7AD9-46EB-B13B-87C96BEDF1CF}"/>
    <cellStyle name="Millares 4 4 2 6 2" xfId="17039" xr:uid="{DE39BC23-4B42-41F5-93BB-91F8EE0B08F2}"/>
    <cellStyle name="Millares 4 4 2 6 2 2" xfId="37687" xr:uid="{4628212A-891F-43A7-8CE4-41A424E8BA0B}"/>
    <cellStyle name="Millares 4 4 2 6 3" xfId="27363" xr:uid="{C20B6F7E-5350-4812-BF57-11DBEE54811E}"/>
    <cellStyle name="Millares 4 4 2 7" xfId="11877" xr:uid="{DA5959F6-A525-4FFD-93E7-68DF83BE6DA5}"/>
    <cellStyle name="Millares 4 4 2 7 2" xfId="32525" xr:uid="{042FA9B6-FCA2-4832-8548-C73C00E3D10F}"/>
    <cellStyle name="Millares 4 4 2 8" xfId="22201" xr:uid="{A3C06C14-73FA-4037-BC26-B7C1BEAE5D8C}"/>
    <cellStyle name="Millares 4 4 3" xfId="1179" xr:uid="{00000000-0005-0000-0000-0000F1060000}"/>
    <cellStyle name="Millares 4 4 3 2" xfId="2153" xr:uid="{00000000-0005-0000-0000-0000F2060000}"/>
    <cellStyle name="Millares 4 4 3 2 2" xfId="3490" xr:uid="{AB8303B7-3B5F-47E1-B188-4E662B478994}"/>
    <cellStyle name="Millares 4 4 3 2 2 2" xfId="6071" xr:uid="{798A8F9B-5D7D-4939-B1E2-AD5B328FE976}"/>
    <cellStyle name="Millares 4 4 3 2 2 2 2" xfId="11233" xr:uid="{2A9CFDC4-122D-46F2-995E-7F01F17168A0}"/>
    <cellStyle name="Millares 4 4 3 2 2 2 2 2" xfId="21557" xr:uid="{BBA126E0-97E7-47B7-85BD-B39E8EFC539E}"/>
    <cellStyle name="Millares 4 4 3 2 2 2 2 2 2" xfId="42205" xr:uid="{DEA7B22B-924D-495D-86EC-023BF9601E46}"/>
    <cellStyle name="Millares 4 4 3 2 2 2 2 3" xfId="31881" xr:uid="{6C3A7D2C-A1BA-4B14-A29D-46F1BCB66B73}"/>
    <cellStyle name="Millares 4 4 3 2 2 2 3" xfId="16395" xr:uid="{4B7D8681-258B-4CF6-887B-C2B2650C57F0}"/>
    <cellStyle name="Millares 4 4 3 2 2 2 3 2" xfId="37043" xr:uid="{E0EFFEF4-D30D-40D5-92A0-3BBE473AEA34}"/>
    <cellStyle name="Millares 4 4 3 2 2 2 4" xfId="26719" xr:uid="{E9D56ABC-67BC-4E33-8C4D-4144FF8B03F4}"/>
    <cellStyle name="Millares 4 4 3 2 2 3" xfId="8652" xr:uid="{20ADF78B-E129-4372-9D27-2DDCEF30CB41}"/>
    <cellStyle name="Millares 4 4 3 2 2 3 2" xfId="18976" xr:uid="{0B702680-6AB1-4007-B793-B8F6663B0019}"/>
    <cellStyle name="Millares 4 4 3 2 2 3 2 2" xfId="39624" xr:uid="{9C5E0250-D73B-4F27-9245-ADCD02A31CA7}"/>
    <cellStyle name="Millares 4 4 3 2 2 3 3" xfId="29300" xr:uid="{09CFB9A5-5D4A-455C-AEDE-0B24FB1ABDA4}"/>
    <cellStyle name="Millares 4 4 3 2 2 4" xfId="13814" xr:uid="{960B0B14-F99B-43DA-BAB0-14163352892C}"/>
    <cellStyle name="Millares 4 4 3 2 2 4 2" xfId="34462" xr:uid="{06016649-60ED-4B69-9F01-932FB6A7F117}"/>
    <cellStyle name="Millares 4 4 3 2 2 5" xfId="24138" xr:uid="{11001633-5124-4374-8394-B59E24E719F4}"/>
    <cellStyle name="Millares 4 4 3 2 3" xfId="4781" xr:uid="{1DBB4860-D905-48F2-82BA-096260CD1486}"/>
    <cellStyle name="Millares 4 4 3 2 3 2" xfId="9943" xr:uid="{F279B02B-9AC0-40AC-8CA2-0793A3216FB6}"/>
    <cellStyle name="Millares 4 4 3 2 3 2 2" xfId="20267" xr:uid="{E73B92B8-59B9-462B-8A8D-2E1174758457}"/>
    <cellStyle name="Millares 4 4 3 2 3 2 2 2" xfId="40915" xr:uid="{DEA7204D-BC96-4771-A4AB-B0B8EDCAC5EC}"/>
    <cellStyle name="Millares 4 4 3 2 3 2 3" xfId="30591" xr:uid="{20D89FC3-1C99-4786-9227-BE84ABC86814}"/>
    <cellStyle name="Millares 4 4 3 2 3 3" xfId="15105" xr:uid="{6EE39908-0475-4C1B-886C-8D1D2FB9A2FA}"/>
    <cellStyle name="Millares 4 4 3 2 3 3 2" xfId="35753" xr:uid="{DE474EF7-0855-4F67-955E-6DD31D1B8A12}"/>
    <cellStyle name="Millares 4 4 3 2 3 4" xfId="25429" xr:uid="{6A9646D0-42CA-438C-907D-B70BF72221CD}"/>
    <cellStyle name="Millares 4 4 3 2 4" xfId="7362" xr:uid="{E370FE27-3F92-433A-AD51-897868BF6E1C}"/>
    <cellStyle name="Millares 4 4 3 2 4 2" xfId="17686" xr:uid="{C832ADA5-7B6A-4C49-96E9-102ED1F455F3}"/>
    <cellStyle name="Millares 4 4 3 2 4 2 2" xfId="38334" xr:uid="{C75CD26D-DB68-4235-AEA7-59AD587D4D00}"/>
    <cellStyle name="Millares 4 4 3 2 4 3" xfId="28010" xr:uid="{7BAF53E4-8DDA-4DB2-940E-AED7DD91E5A0}"/>
    <cellStyle name="Millares 4 4 3 2 5" xfId="12524" xr:uid="{BEA7FE7F-299A-46D3-815F-6E4E27C80618}"/>
    <cellStyle name="Millares 4 4 3 2 5 2" xfId="33172" xr:uid="{63A18B7C-0B65-4433-B07F-248626B069CB}"/>
    <cellStyle name="Millares 4 4 3 2 6" xfId="22848" xr:uid="{0D0226EC-1630-4F8A-87DA-5EEF7E793689}"/>
    <cellStyle name="Millares 4 4 3 3" xfId="2845" xr:uid="{0421CC7D-5F30-4D9B-A937-6DD209E8BC4C}"/>
    <cellStyle name="Millares 4 4 3 3 2" xfId="5426" xr:uid="{C50D0547-689A-4B04-8AB5-301170F9B6CC}"/>
    <cellStyle name="Millares 4 4 3 3 2 2" xfId="10588" xr:uid="{790FD724-7B42-484B-89E0-F16F6001A84A}"/>
    <cellStyle name="Millares 4 4 3 3 2 2 2" xfId="20912" xr:uid="{5FAC5B8B-DEAB-49CB-8EEE-7754D51122A5}"/>
    <cellStyle name="Millares 4 4 3 3 2 2 2 2" xfId="41560" xr:uid="{89D7CDB4-2715-4F80-A9D8-9FC43D562F0E}"/>
    <cellStyle name="Millares 4 4 3 3 2 2 3" xfId="31236" xr:uid="{E2CDB39F-97BB-4717-8BF8-3367BC8D9236}"/>
    <cellStyle name="Millares 4 4 3 3 2 3" xfId="15750" xr:uid="{A4105F32-F8A0-47A1-B76F-6278B120629E}"/>
    <cellStyle name="Millares 4 4 3 3 2 3 2" xfId="36398" xr:uid="{CB5DC42B-EAFC-44BB-90C8-FD4B212D68BD}"/>
    <cellStyle name="Millares 4 4 3 3 2 4" xfId="26074" xr:uid="{DB372F5A-2DDA-49AD-A2EF-5E2BD081AAD7}"/>
    <cellStyle name="Millares 4 4 3 3 3" xfId="8007" xr:uid="{43FED390-E86D-4933-A5F6-8D10423C0998}"/>
    <cellStyle name="Millares 4 4 3 3 3 2" xfId="18331" xr:uid="{9B0F48C6-1999-4B5D-B232-303382F58057}"/>
    <cellStyle name="Millares 4 4 3 3 3 2 2" xfId="38979" xr:uid="{E2B23B48-60B2-45B5-B675-28A6A24AE595}"/>
    <cellStyle name="Millares 4 4 3 3 3 3" xfId="28655" xr:uid="{6339ECE2-16BA-44F0-80B7-DEEAEFCEDA76}"/>
    <cellStyle name="Millares 4 4 3 3 4" xfId="13169" xr:uid="{F41F99B2-767A-41A7-9210-A585C6989D36}"/>
    <cellStyle name="Millares 4 4 3 3 4 2" xfId="33817" xr:uid="{CFC007E1-FEAB-4D49-AB7F-398508B5F850}"/>
    <cellStyle name="Millares 4 4 3 3 5" xfId="23493" xr:uid="{B467AB3A-16A3-4DC5-8CD2-98D60A5975E9}"/>
    <cellStyle name="Millares 4 4 3 4" xfId="4136" xr:uid="{0728FE44-186F-41AE-922D-C76C63425CA8}"/>
    <cellStyle name="Millares 4 4 3 4 2" xfId="9298" xr:uid="{416B8ABB-1F80-4420-97D4-8F036098DF43}"/>
    <cellStyle name="Millares 4 4 3 4 2 2" xfId="19622" xr:uid="{EA97957F-5B79-408A-A723-75BA0F9A0723}"/>
    <cellStyle name="Millares 4 4 3 4 2 2 2" xfId="40270" xr:uid="{136FCA4C-C658-481C-BE41-C3ED1C8A011C}"/>
    <cellStyle name="Millares 4 4 3 4 2 3" xfId="29946" xr:uid="{AC6C1ADD-1127-4E55-BF88-FE0FCB3C5230}"/>
    <cellStyle name="Millares 4 4 3 4 3" xfId="14460" xr:uid="{3C72A8C8-9C09-4F8F-B9C6-9A52C2AAE5F4}"/>
    <cellStyle name="Millares 4 4 3 4 3 2" xfId="35108" xr:uid="{70E8F05A-2212-4CDE-BAA2-DC9A7C8AFE16}"/>
    <cellStyle name="Millares 4 4 3 4 4" xfId="24784" xr:uid="{1A89B880-4BE2-4DA3-9B01-4B700C5C6221}"/>
    <cellStyle name="Millares 4 4 3 5" xfId="6717" xr:uid="{E973387D-AF20-49D4-A4AC-F4F2AA62C440}"/>
    <cellStyle name="Millares 4 4 3 5 2" xfId="17041" xr:uid="{5CD6C42A-7C55-4E0A-849D-07B38C705CD0}"/>
    <cellStyle name="Millares 4 4 3 5 2 2" xfId="37689" xr:uid="{5467040A-9D27-4FC5-9755-92102FA853BF}"/>
    <cellStyle name="Millares 4 4 3 5 3" xfId="27365" xr:uid="{CD8BEC6E-96C4-4C7B-B830-32097499E889}"/>
    <cellStyle name="Millares 4 4 3 6" xfId="11879" xr:uid="{E8099088-C7AB-4340-8549-42F525C2DD7E}"/>
    <cellStyle name="Millares 4 4 3 6 2" xfId="32527" xr:uid="{F7EE4D34-0B67-4602-ABB7-972311A7E509}"/>
    <cellStyle name="Millares 4 4 3 7" xfId="22203" xr:uid="{61270CC4-EAE2-4F42-8468-CA6E85E4709B}"/>
    <cellStyle name="Millares 4 4 4" xfId="2150" xr:uid="{00000000-0005-0000-0000-0000F3060000}"/>
    <cellStyle name="Millares 4 4 4 2" xfId="3487" xr:uid="{4BAAC40B-45ED-455C-9D3C-71A3765FCAE0}"/>
    <cellStyle name="Millares 4 4 4 2 2" xfId="6068" xr:uid="{5553FCCF-0D51-4F1B-9896-64979E8AFF60}"/>
    <cellStyle name="Millares 4 4 4 2 2 2" xfId="11230" xr:uid="{F12401F2-E9A1-4E5A-BDDF-A0D5832E0F89}"/>
    <cellStyle name="Millares 4 4 4 2 2 2 2" xfId="21554" xr:uid="{5B2B538C-4E79-4FD8-9E0D-F823353B0988}"/>
    <cellStyle name="Millares 4 4 4 2 2 2 2 2" xfId="42202" xr:uid="{5C345670-5ACF-4BAD-8428-4B28E3EC3CCC}"/>
    <cellStyle name="Millares 4 4 4 2 2 2 3" xfId="31878" xr:uid="{3F8A62F2-5418-4144-BF66-ED6C59AA145A}"/>
    <cellStyle name="Millares 4 4 4 2 2 3" xfId="16392" xr:uid="{A11D9FF8-9500-47E6-8BFC-0938CBD20BCD}"/>
    <cellStyle name="Millares 4 4 4 2 2 3 2" xfId="37040" xr:uid="{8D2EED29-A816-4260-A778-D166628434F5}"/>
    <cellStyle name="Millares 4 4 4 2 2 4" xfId="26716" xr:uid="{35951681-AE92-4371-86FE-E1503AB44AF8}"/>
    <cellStyle name="Millares 4 4 4 2 3" xfId="8649" xr:uid="{581B8AA4-1B35-4562-8E24-D67BA875E8BD}"/>
    <cellStyle name="Millares 4 4 4 2 3 2" xfId="18973" xr:uid="{174DA3F8-307B-4EAE-A485-3E9EE2EAFDC6}"/>
    <cellStyle name="Millares 4 4 4 2 3 2 2" xfId="39621" xr:uid="{7FA98C8B-83EE-4CDD-B686-425A474A89F3}"/>
    <cellStyle name="Millares 4 4 4 2 3 3" xfId="29297" xr:uid="{4A45A0EC-BC15-49AB-96F1-DDC96B6B1FEF}"/>
    <cellStyle name="Millares 4 4 4 2 4" xfId="13811" xr:uid="{2D351B9E-7325-4062-AC7B-47CA49DCEF62}"/>
    <cellStyle name="Millares 4 4 4 2 4 2" xfId="34459" xr:uid="{6C5F7DA5-0BA8-4E5D-9330-35AFB3EA3E5D}"/>
    <cellStyle name="Millares 4 4 4 2 5" xfId="24135" xr:uid="{3DE915F5-7168-4E7A-8733-3A7C75955A8A}"/>
    <cellStyle name="Millares 4 4 4 3" xfId="4778" xr:uid="{72CA1CED-034F-48D7-8AF5-A4F9C63FD005}"/>
    <cellStyle name="Millares 4 4 4 3 2" xfId="9940" xr:uid="{008C830A-E344-498F-A3F8-B6E2F1D9D451}"/>
    <cellStyle name="Millares 4 4 4 3 2 2" xfId="20264" xr:uid="{9CD267F7-94AC-4434-897F-EA5DF88DEB6A}"/>
    <cellStyle name="Millares 4 4 4 3 2 2 2" xfId="40912" xr:uid="{666E01D9-6724-4A2C-A1D4-3032FBCCC323}"/>
    <cellStyle name="Millares 4 4 4 3 2 3" xfId="30588" xr:uid="{3D6D9250-47C9-4845-BF82-DF7CE67FB75F}"/>
    <cellStyle name="Millares 4 4 4 3 3" xfId="15102" xr:uid="{9458269A-2E74-417E-BDD9-BB3C98882A08}"/>
    <cellStyle name="Millares 4 4 4 3 3 2" xfId="35750" xr:uid="{A2DAC834-D64F-4FB3-B8E4-2976BE0A0ACD}"/>
    <cellStyle name="Millares 4 4 4 3 4" xfId="25426" xr:uid="{E01B614E-9172-4EC6-AAE0-8B6A8E45D0C2}"/>
    <cellStyle name="Millares 4 4 4 4" xfId="7359" xr:uid="{7C8BE767-B339-47AC-8F51-9A2AF1D41066}"/>
    <cellStyle name="Millares 4 4 4 4 2" xfId="17683" xr:uid="{1CC40F95-9FB4-4D74-8E67-372FF46E48C9}"/>
    <cellStyle name="Millares 4 4 4 4 2 2" xfId="38331" xr:uid="{DD971660-657C-4606-AFF1-3D767A99EE0E}"/>
    <cellStyle name="Millares 4 4 4 4 3" xfId="28007" xr:uid="{B41C71B6-035B-4FFE-B778-C15C3A0F234D}"/>
    <cellStyle name="Millares 4 4 4 5" xfId="12521" xr:uid="{1965AD1F-85D9-4278-8752-C2FD8F5AA617}"/>
    <cellStyle name="Millares 4 4 4 5 2" xfId="33169" xr:uid="{2E932600-4B6B-4894-90C3-F30C1E39701B}"/>
    <cellStyle name="Millares 4 4 4 6" xfId="22845" xr:uid="{72802884-7EDD-4884-944E-23293056EED3}"/>
    <cellStyle name="Millares 4 4 5" xfId="2842" xr:uid="{33BAB825-BDDC-4260-BC73-0491D8F653B8}"/>
    <cellStyle name="Millares 4 4 5 2" xfId="5423" xr:uid="{9A91801C-6395-448F-A27B-5968CACB57E1}"/>
    <cellStyle name="Millares 4 4 5 2 2" xfId="10585" xr:uid="{F6F5EF7C-05A9-475E-AA4E-96E9F11948CA}"/>
    <cellStyle name="Millares 4 4 5 2 2 2" xfId="20909" xr:uid="{7BA4AF4B-EE1E-4E14-99A5-88B3919DD7D0}"/>
    <cellStyle name="Millares 4 4 5 2 2 2 2" xfId="41557" xr:uid="{3E3B1515-BC2A-4AFD-BCC8-E41AFAC65944}"/>
    <cellStyle name="Millares 4 4 5 2 2 3" xfId="31233" xr:uid="{C821B78A-2C66-46FF-926B-8536EB3B81F2}"/>
    <cellStyle name="Millares 4 4 5 2 3" xfId="15747" xr:uid="{C15E0459-5E5D-4203-8060-0015CB7EFDEF}"/>
    <cellStyle name="Millares 4 4 5 2 3 2" xfId="36395" xr:uid="{A15EAC9D-0114-40F1-BBB1-F689540D4638}"/>
    <cellStyle name="Millares 4 4 5 2 4" xfId="26071" xr:uid="{547360B0-E636-49B3-BCCA-904F4CDCFE99}"/>
    <cellStyle name="Millares 4 4 5 3" xfId="8004" xr:uid="{15E22C9E-F7D0-4A1A-82EE-99EBB83284AE}"/>
    <cellStyle name="Millares 4 4 5 3 2" xfId="18328" xr:uid="{6BDD6732-EC9A-4C5D-926F-5579AAB0D075}"/>
    <cellStyle name="Millares 4 4 5 3 2 2" xfId="38976" xr:uid="{9EC49C5A-4B2E-4122-88A3-BD4764F77078}"/>
    <cellStyle name="Millares 4 4 5 3 3" xfId="28652" xr:uid="{A34778F4-2BA2-419F-95E7-EE7A6183300E}"/>
    <cellStyle name="Millares 4 4 5 4" xfId="13166" xr:uid="{8B86D538-C109-431A-AFEF-61C695A73C3C}"/>
    <cellStyle name="Millares 4 4 5 4 2" xfId="33814" xr:uid="{CEF6408A-868F-413D-A26F-FA6D07B3B90B}"/>
    <cellStyle name="Millares 4 4 5 5" xfId="23490" xr:uid="{3F40605F-30CD-4AF4-8BF4-B3CBC2303957}"/>
    <cellStyle name="Millares 4 4 6" xfId="4133" xr:uid="{4EA1408D-D2EE-462F-A8BA-79E3DA8E65C7}"/>
    <cellStyle name="Millares 4 4 6 2" xfId="9295" xr:uid="{3498DDFB-050A-42FA-86F1-A286FAFA5BAB}"/>
    <cellStyle name="Millares 4 4 6 2 2" xfId="19619" xr:uid="{38314BA0-6B8F-4CAA-8F46-B2020C2ABB8F}"/>
    <cellStyle name="Millares 4 4 6 2 2 2" xfId="40267" xr:uid="{044E6985-AFCC-4D74-AAE9-C9F33141D201}"/>
    <cellStyle name="Millares 4 4 6 2 3" xfId="29943" xr:uid="{1DFA4276-A56F-4440-B0E5-DE4ABE4F8FC0}"/>
    <cellStyle name="Millares 4 4 6 3" xfId="14457" xr:uid="{CFC6C22D-4114-40E5-837E-251CAE819256}"/>
    <cellStyle name="Millares 4 4 6 3 2" xfId="35105" xr:uid="{1C1F96CE-6D25-45FC-9CF2-137A0E76FB5B}"/>
    <cellStyle name="Millares 4 4 6 4" xfId="24781" xr:uid="{6A77E8EB-1FBB-4644-8B4F-60E6D0A618BB}"/>
    <cellStyle name="Millares 4 4 7" xfId="6714" xr:uid="{D59150FD-56DC-4A4D-BE2F-DCED6F79F3CA}"/>
    <cellStyle name="Millares 4 4 7 2" xfId="17038" xr:uid="{587A86C8-B195-4548-9532-DA968A0D588B}"/>
    <cellStyle name="Millares 4 4 7 2 2" xfId="37686" xr:uid="{5DAA3CA9-36D9-496E-B680-6955CA0837DF}"/>
    <cellStyle name="Millares 4 4 7 3" xfId="27362" xr:uid="{ACF82769-54BE-4B40-B07E-C9BF1A27D1A6}"/>
    <cellStyle name="Millares 4 4 8" xfId="11876" xr:uid="{3670466B-78E0-4E3F-89ED-11CBB0696F6F}"/>
    <cellStyle name="Millares 4 4 8 2" xfId="32524" xr:uid="{912E41D9-8EB9-4EC3-8E60-7F357FE279FC}"/>
    <cellStyle name="Millares 4 4 9" xfId="22200" xr:uid="{D7EEECAD-D82D-4AE6-AAD2-DB3D81AEE307}"/>
    <cellStyle name="Millares 4 5" xfId="1180" xr:uid="{00000000-0005-0000-0000-0000F4060000}"/>
    <cellStyle name="Millares 4 5 2" xfId="1181" xr:uid="{00000000-0005-0000-0000-0000F5060000}"/>
    <cellStyle name="Millares 4 5 2 2" xfId="2155" xr:uid="{00000000-0005-0000-0000-0000F6060000}"/>
    <cellStyle name="Millares 4 5 2 2 2" xfId="3492" xr:uid="{4609CE95-09CC-4E29-99E9-A6B96FC19DC2}"/>
    <cellStyle name="Millares 4 5 2 2 2 2" xfId="6073" xr:uid="{F5CD0A39-5AB5-4D08-B15B-094B8A247686}"/>
    <cellStyle name="Millares 4 5 2 2 2 2 2" xfId="11235" xr:uid="{171467D6-52E7-4416-A986-A78B7BA4FEAA}"/>
    <cellStyle name="Millares 4 5 2 2 2 2 2 2" xfId="21559" xr:uid="{ACE72CEF-E710-4B8E-AD2E-A7EB46BFAB03}"/>
    <cellStyle name="Millares 4 5 2 2 2 2 2 2 2" xfId="42207" xr:uid="{402377A7-CE25-4275-8F74-B89635EFDAF4}"/>
    <cellStyle name="Millares 4 5 2 2 2 2 2 3" xfId="31883" xr:uid="{6B1D4C01-BA39-4AA3-8DA4-664578D34C6F}"/>
    <cellStyle name="Millares 4 5 2 2 2 2 3" xfId="16397" xr:uid="{93F217BF-DF3D-48B0-850E-BACCC398CDA9}"/>
    <cellStyle name="Millares 4 5 2 2 2 2 3 2" xfId="37045" xr:uid="{F443B010-CDAD-49EB-82C6-B5D944406093}"/>
    <cellStyle name="Millares 4 5 2 2 2 2 4" xfId="26721" xr:uid="{3421290F-8C0A-441F-89C0-93D7B79B7AB1}"/>
    <cellStyle name="Millares 4 5 2 2 2 3" xfId="8654" xr:uid="{BF2E9DC5-C9D7-4DC9-92E4-66623BCA22A1}"/>
    <cellStyle name="Millares 4 5 2 2 2 3 2" xfId="18978" xr:uid="{990DA4AB-8953-4F26-8DE8-783A4D9FAED3}"/>
    <cellStyle name="Millares 4 5 2 2 2 3 2 2" xfId="39626" xr:uid="{4E063656-9F9E-4299-A37C-F714576DC7A3}"/>
    <cellStyle name="Millares 4 5 2 2 2 3 3" xfId="29302" xr:uid="{EC01A40D-6837-4A99-A159-13BE07473A08}"/>
    <cellStyle name="Millares 4 5 2 2 2 4" xfId="13816" xr:uid="{3B3E0DBF-4388-4F5D-8375-0804505FB093}"/>
    <cellStyle name="Millares 4 5 2 2 2 4 2" xfId="34464" xr:uid="{417C46CF-D5F2-4632-8CC0-6CA39034D2C1}"/>
    <cellStyle name="Millares 4 5 2 2 2 5" xfId="24140" xr:uid="{D7964F64-91C0-448B-87D7-91E216C82D39}"/>
    <cellStyle name="Millares 4 5 2 2 3" xfId="4783" xr:uid="{38A5061F-C230-4400-9FCC-703ADFF90FB3}"/>
    <cellStyle name="Millares 4 5 2 2 3 2" xfId="9945" xr:uid="{FCD7088B-4870-4F10-BA88-43DAC9E43DA3}"/>
    <cellStyle name="Millares 4 5 2 2 3 2 2" xfId="20269" xr:uid="{648ECB7A-927D-4F93-A2A0-AB82E44BB856}"/>
    <cellStyle name="Millares 4 5 2 2 3 2 2 2" xfId="40917" xr:uid="{55919CCA-13A6-4268-81EB-52492469F049}"/>
    <cellStyle name="Millares 4 5 2 2 3 2 3" xfId="30593" xr:uid="{4646414A-AF0B-4915-86E5-926412340DF0}"/>
    <cellStyle name="Millares 4 5 2 2 3 3" xfId="15107" xr:uid="{753C39C9-5D27-43C6-B6F6-968C69B0D081}"/>
    <cellStyle name="Millares 4 5 2 2 3 3 2" xfId="35755" xr:uid="{1D36E969-3A30-4E42-A844-29B1BC1FB895}"/>
    <cellStyle name="Millares 4 5 2 2 3 4" xfId="25431" xr:uid="{48E8782E-BCFA-4046-8B26-27AB9E5F7FF4}"/>
    <cellStyle name="Millares 4 5 2 2 4" xfId="7364" xr:uid="{5B1E51FE-F46E-4D1E-9BD7-59D3AD66EDEA}"/>
    <cellStyle name="Millares 4 5 2 2 4 2" xfId="17688" xr:uid="{90A69AAD-1028-427F-8385-D9EB680E1C9D}"/>
    <cellStyle name="Millares 4 5 2 2 4 2 2" xfId="38336" xr:uid="{465794EB-2BE4-4B3E-8444-9A3532A53F94}"/>
    <cellStyle name="Millares 4 5 2 2 4 3" xfId="28012" xr:uid="{2E25A327-D517-43AF-B3A1-07F6B84ECC4C}"/>
    <cellStyle name="Millares 4 5 2 2 5" xfId="12526" xr:uid="{E9A30E8E-CA03-46AA-B62B-2AB4DCCD2D79}"/>
    <cellStyle name="Millares 4 5 2 2 5 2" xfId="33174" xr:uid="{C3B0D4DD-5F6B-4750-8A05-726D332F737A}"/>
    <cellStyle name="Millares 4 5 2 2 6" xfId="22850" xr:uid="{5ABCCA49-CC67-4799-8D03-77AB1ECE39F1}"/>
    <cellStyle name="Millares 4 5 2 3" xfId="2847" xr:uid="{5A9BE87D-973B-4E2B-9DC1-5863BA395850}"/>
    <cellStyle name="Millares 4 5 2 3 2" xfId="5428" xr:uid="{3E88376F-D661-4342-974D-17A111B22DFD}"/>
    <cellStyle name="Millares 4 5 2 3 2 2" xfId="10590" xr:uid="{9048E9B5-C044-4AA0-A69D-21FFF365B1A0}"/>
    <cellStyle name="Millares 4 5 2 3 2 2 2" xfId="20914" xr:uid="{4F344850-9E4E-4AD6-BC0A-D5C60EADF545}"/>
    <cellStyle name="Millares 4 5 2 3 2 2 2 2" xfId="41562" xr:uid="{11541C51-5E47-43BB-AEC3-9F2F1732340E}"/>
    <cellStyle name="Millares 4 5 2 3 2 2 3" xfId="31238" xr:uid="{51EFAA57-974B-436D-9930-E3BB3701D0E3}"/>
    <cellStyle name="Millares 4 5 2 3 2 3" xfId="15752" xr:uid="{5E54443B-728E-417A-80FC-7C9EF0EB0741}"/>
    <cellStyle name="Millares 4 5 2 3 2 3 2" xfId="36400" xr:uid="{17B9CEE3-0E01-461A-AE1B-637F98B5CF27}"/>
    <cellStyle name="Millares 4 5 2 3 2 4" xfId="26076" xr:uid="{927DAB9F-EC08-4EEF-AD34-1D99E2851D17}"/>
    <cellStyle name="Millares 4 5 2 3 3" xfId="8009" xr:uid="{504DBCD7-A5CE-40F5-B66A-5D2144AED2E3}"/>
    <cellStyle name="Millares 4 5 2 3 3 2" xfId="18333" xr:uid="{35012886-A94E-40E6-A90F-18B9D3F13CBE}"/>
    <cellStyle name="Millares 4 5 2 3 3 2 2" xfId="38981" xr:uid="{38610F31-6C00-4307-AC5D-8DEDE3856235}"/>
    <cellStyle name="Millares 4 5 2 3 3 3" xfId="28657" xr:uid="{42F64E13-3516-41B1-8ADE-1ABC23672A94}"/>
    <cellStyle name="Millares 4 5 2 3 4" xfId="13171" xr:uid="{75DE11D6-8087-46EA-9B97-795063420644}"/>
    <cellStyle name="Millares 4 5 2 3 4 2" xfId="33819" xr:uid="{DBCF6CFD-1CBB-4B2E-9042-303B42328178}"/>
    <cellStyle name="Millares 4 5 2 3 5" xfId="23495" xr:uid="{2F361B2C-90A7-435D-8F60-97233FFF822C}"/>
    <cellStyle name="Millares 4 5 2 4" xfId="4138" xr:uid="{C35DB22C-037D-4E0D-95A7-51AD6E23824A}"/>
    <cellStyle name="Millares 4 5 2 4 2" xfId="9300" xr:uid="{94730262-E329-41BA-8E6F-4F149DE29312}"/>
    <cellStyle name="Millares 4 5 2 4 2 2" xfId="19624" xr:uid="{F0326939-375C-4ECF-A241-186BDB8880F1}"/>
    <cellStyle name="Millares 4 5 2 4 2 2 2" xfId="40272" xr:uid="{0BFBFE8C-EAAC-4E20-845E-AF9AD16173CF}"/>
    <cellStyle name="Millares 4 5 2 4 2 3" xfId="29948" xr:uid="{99E314B8-DE1B-4A43-9037-6B365637550F}"/>
    <cellStyle name="Millares 4 5 2 4 3" xfId="14462" xr:uid="{8DA69E9A-5F72-46A7-BF26-C5C209AF09A6}"/>
    <cellStyle name="Millares 4 5 2 4 3 2" xfId="35110" xr:uid="{AD9E1192-A981-4B9C-B33F-FABF3B3CAE06}"/>
    <cellStyle name="Millares 4 5 2 4 4" xfId="24786" xr:uid="{7FE1BD42-6592-449F-8C2D-4EEF7943354D}"/>
    <cellStyle name="Millares 4 5 2 5" xfId="6719" xr:uid="{FAB5CA07-93BF-4D1C-B987-1EE08B898108}"/>
    <cellStyle name="Millares 4 5 2 5 2" xfId="17043" xr:uid="{29B463D4-0172-4528-B374-7BFE87284494}"/>
    <cellStyle name="Millares 4 5 2 5 2 2" xfId="37691" xr:uid="{F43D52B7-2CAC-4AFF-ACD4-F96017114987}"/>
    <cellStyle name="Millares 4 5 2 5 3" xfId="27367" xr:uid="{611BD26E-C51F-4375-B598-219CF004D9DF}"/>
    <cellStyle name="Millares 4 5 2 6" xfId="11881" xr:uid="{191058EA-C32D-4C71-93CD-777BFF83149F}"/>
    <cellStyle name="Millares 4 5 2 6 2" xfId="32529" xr:uid="{C93044A3-DCF2-4318-8BEA-39DEAEF001A5}"/>
    <cellStyle name="Millares 4 5 2 7" xfId="22205" xr:uid="{FC4D5D68-607A-4559-B66C-1AFBB9F46D07}"/>
    <cellStyle name="Millares 4 5 3" xfId="2154" xr:uid="{00000000-0005-0000-0000-0000F7060000}"/>
    <cellStyle name="Millares 4 5 3 2" xfId="3491" xr:uid="{D748374C-7A75-4A8F-9A35-8949EAD3292A}"/>
    <cellStyle name="Millares 4 5 3 2 2" xfId="6072" xr:uid="{148F2938-C8DD-479C-9131-A3A01BDB969D}"/>
    <cellStyle name="Millares 4 5 3 2 2 2" xfId="11234" xr:uid="{93A73BD7-6FFF-4B57-A831-71B06208BDA5}"/>
    <cellStyle name="Millares 4 5 3 2 2 2 2" xfId="21558" xr:uid="{B5809F6B-E552-4284-A2B8-594C8F78EBAC}"/>
    <cellStyle name="Millares 4 5 3 2 2 2 2 2" xfId="42206" xr:uid="{25DA094A-9B6D-4595-B0D5-E4274E47D415}"/>
    <cellStyle name="Millares 4 5 3 2 2 2 3" xfId="31882" xr:uid="{0FB03174-34FB-47E1-8FD2-C98054902B3F}"/>
    <cellStyle name="Millares 4 5 3 2 2 3" xfId="16396" xr:uid="{46154CBA-E43E-4296-9C78-5616CEE9C325}"/>
    <cellStyle name="Millares 4 5 3 2 2 3 2" xfId="37044" xr:uid="{E49DC2F2-33C8-4E3C-8234-AC7AECF85112}"/>
    <cellStyle name="Millares 4 5 3 2 2 4" xfId="26720" xr:uid="{48701EFD-7932-43BF-BB51-D3E5E97F1679}"/>
    <cellStyle name="Millares 4 5 3 2 3" xfId="8653" xr:uid="{2C76C2E2-5F1E-4DE5-9B96-F5BC20F1A535}"/>
    <cellStyle name="Millares 4 5 3 2 3 2" xfId="18977" xr:uid="{B16E2D2A-3A15-4190-B8F0-10E515180DA3}"/>
    <cellStyle name="Millares 4 5 3 2 3 2 2" xfId="39625" xr:uid="{D2682525-F3A5-4998-B34B-BFB22D921575}"/>
    <cellStyle name="Millares 4 5 3 2 3 3" xfId="29301" xr:uid="{657E9F66-B0C6-49CE-818F-B4AEFD309A34}"/>
    <cellStyle name="Millares 4 5 3 2 4" xfId="13815" xr:uid="{AC296B83-9067-44FC-BC60-7E0A78455ADD}"/>
    <cellStyle name="Millares 4 5 3 2 4 2" xfId="34463" xr:uid="{14DF9550-FD8E-49A2-B341-1D481A0BE01D}"/>
    <cellStyle name="Millares 4 5 3 2 5" xfId="24139" xr:uid="{3A78F63A-F207-4E29-BFCD-9B7D147E94ED}"/>
    <cellStyle name="Millares 4 5 3 3" xfId="4782" xr:uid="{6045520C-B6D6-4F25-9DE3-4643AA2DCEFA}"/>
    <cellStyle name="Millares 4 5 3 3 2" xfId="9944" xr:uid="{718DE9DE-7E03-4849-89C3-DF272E0F42D4}"/>
    <cellStyle name="Millares 4 5 3 3 2 2" xfId="20268" xr:uid="{DF2864CE-9A42-44A7-8151-F2043ECBA513}"/>
    <cellStyle name="Millares 4 5 3 3 2 2 2" xfId="40916" xr:uid="{03668FB7-0525-4834-B3D0-D362EB1011C4}"/>
    <cellStyle name="Millares 4 5 3 3 2 3" xfId="30592" xr:uid="{BAACB61A-B123-4468-90E2-6A485242C43A}"/>
    <cellStyle name="Millares 4 5 3 3 3" xfId="15106" xr:uid="{9CF6A852-BBDA-412B-8D57-16A2CC93E876}"/>
    <cellStyle name="Millares 4 5 3 3 3 2" xfId="35754" xr:uid="{62DEB75C-E86B-4A66-98A5-A045A85EB22D}"/>
    <cellStyle name="Millares 4 5 3 3 4" xfId="25430" xr:uid="{80F117E2-7E87-48CD-962D-0188ACF90BB4}"/>
    <cellStyle name="Millares 4 5 3 4" xfId="7363" xr:uid="{14781133-295D-42E7-8D5F-AB0D4CF2742E}"/>
    <cellStyle name="Millares 4 5 3 4 2" xfId="17687" xr:uid="{9CE3A5BF-D0C9-4B39-B516-A73B19127C11}"/>
    <cellStyle name="Millares 4 5 3 4 2 2" xfId="38335" xr:uid="{75658E79-5ED0-40DC-BC71-9A8F3B9D8DC7}"/>
    <cellStyle name="Millares 4 5 3 4 3" xfId="28011" xr:uid="{9158DE92-01BB-4D27-86F9-36C4D544DD2C}"/>
    <cellStyle name="Millares 4 5 3 5" xfId="12525" xr:uid="{C454C18B-AFF9-4533-BCD6-8D20A028C2FD}"/>
    <cellStyle name="Millares 4 5 3 5 2" xfId="33173" xr:uid="{DBE4A824-F8AA-4283-A42E-E63C9A19D665}"/>
    <cellStyle name="Millares 4 5 3 6" xfId="22849" xr:uid="{A6C551CC-EDE4-4018-A145-EEE36A791D66}"/>
    <cellStyle name="Millares 4 5 4" xfId="2846" xr:uid="{6355E015-772A-45FD-AD15-A3AC3F5CF886}"/>
    <cellStyle name="Millares 4 5 4 2" xfId="5427" xr:uid="{32219D9D-4BAB-48E9-B299-77ED9D979018}"/>
    <cellStyle name="Millares 4 5 4 2 2" xfId="10589" xr:uid="{BA20C7FB-BEB8-44EE-ADE0-C9752B6ADD51}"/>
    <cellStyle name="Millares 4 5 4 2 2 2" xfId="20913" xr:uid="{7B8431F4-9873-4A03-9126-968FE451D4E3}"/>
    <cellStyle name="Millares 4 5 4 2 2 2 2" xfId="41561" xr:uid="{62BC4295-CF1E-4614-A205-ADB447CC30A2}"/>
    <cellStyle name="Millares 4 5 4 2 2 3" xfId="31237" xr:uid="{C065AB0B-CE3B-44AB-B3BA-5B85F5D32399}"/>
    <cellStyle name="Millares 4 5 4 2 3" xfId="15751" xr:uid="{95569C67-452C-42DC-AD9B-E9D05625543A}"/>
    <cellStyle name="Millares 4 5 4 2 3 2" xfId="36399" xr:uid="{B2864D4A-8A42-43DA-9D12-AB5CB3FE1B45}"/>
    <cellStyle name="Millares 4 5 4 2 4" xfId="26075" xr:uid="{B4BBA253-57B0-46D2-9297-23C8C162A187}"/>
    <cellStyle name="Millares 4 5 4 3" xfId="8008" xr:uid="{E3A76512-A1BE-4517-AFD3-0B44BE445962}"/>
    <cellStyle name="Millares 4 5 4 3 2" xfId="18332" xr:uid="{1522E6E0-22AF-42ED-9FE9-CDA9D6292C35}"/>
    <cellStyle name="Millares 4 5 4 3 2 2" xfId="38980" xr:uid="{C53C2197-C54F-46C7-AA83-019B768472AA}"/>
    <cellStyle name="Millares 4 5 4 3 3" xfId="28656" xr:uid="{C5C4868D-9CB3-42F6-8537-F7DF3C4851BC}"/>
    <cellStyle name="Millares 4 5 4 4" xfId="13170" xr:uid="{02AFFD43-F387-407A-A689-5EFB77F10710}"/>
    <cellStyle name="Millares 4 5 4 4 2" xfId="33818" xr:uid="{0FBD6942-0BD3-4B0E-9924-553711BD390F}"/>
    <cellStyle name="Millares 4 5 4 5" xfId="23494" xr:uid="{48445D20-2AE1-414F-B796-9D8F0DA28828}"/>
    <cellStyle name="Millares 4 5 5" xfId="4137" xr:uid="{1B65A014-CC9E-4462-A674-703C1C6491E3}"/>
    <cellStyle name="Millares 4 5 5 2" xfId="9299" xr:uid="{526CDA50-DAE5-4869-9C1E-021BC47B6390}"/>
    <cellStyle name="Millares 4 5 5 2 2" xfId="19623" xr:uid="{D1773789-894B-4AFF-9EDC-EBA1CE82B966}"/>
    <cellStyle name="Millares 4 5 5 2 2 2" xfId="40271" xr:uid="{3F55B668-4221-496C-BB85-F87D41DE3ED7}"/>
    <cellStyle name="Millares 4 5 5 2 3" xfId="29947" xr:uid="{F82856F9-FBE9-421D-9D50-1D19FD882AAE}"/>
    <cellStyle name="Millares 4 5 5 3" xfId="14461" xr:uid="{7B861A1D-8EC6-4853-96C5-6EBE512ABCAE}"/>
    <cellStyle name="Millares 4 5 5 3 2" xfId="35109" xr:uid="{798D494E-D7AA-4501-B063-374670F51676}"/>
    <cellStyle name="Millares 4 5 5 4" xfId="24785" xr:uid="{F8500CF1-E1B5-4FBA-80AA-6380F74DBF7C}"/>
    <cellStyle name="Millares 4 5 6" xfId="6718" xr:uid="{669783F3-A996-4B4F-805A-0ED20BDC6980}"/>
    <cellStyle name="Millares 4 5 6 2" xfId="17042" xr:uid="{1EC847B5-E359-4D67-BA21-ACCA6E1D7AD0}"/>
    <cellStyle name="Millares 4 5 6 2 2" xfId="37690" xr:uid="{442EA6CA-7329-4C2F-A11E-0AA4170927F3}"/>
    <cellStyle name="Millares 4 5 6 3" xfId="27366" xr:uid="{C6A3461F-B111-4A2F-955D-C1C89B19EA54}"/>
    <cellStyle name="Millares 4 5 7" xfId="11880" xr:uid="{62721604-FAD5-4F2D-BC4A-6DCD85B5C76B}"/>
    <cellStyle name="Millares 4 5 7 2" xfId="32528" xr:uid="{3B00FA75-DD75-4960-8D3A-8C7A01420AF9}"/>
    <cellStyle name="Millares 4 5 8" xfId="22204" xr:uid="{9EB44670-DB79-441E-B3C4-B0C6E3876AC8}"/>
    <cellStyle name="Millares 4 6" xfId="1182" xr:uid="{00000000-0005-0000-0000-0000F8060000}"/>
    <cellStyle name="Millares 4 6 2" xfId="1183" xr:uid="{00000000-0005-0000-0000-0000F9060000}"/>
    <cellStyle name="Millares 4 6 2 2" xfId="2157" xr:uid="{00000000-0005-0000-0000-0000FA060000}"/>
    <cellStyle name="Millares 4 6 2 2 2" xfId="3494" xr:uid="{74CD0E82-C674-40B1-820B-41F45DA319E7}"/>
    <cellStyle name="Millares 4 6 2 2 2 2" xfId="6075" xr:uid="{9E90D6B3-F1C1-4323-B6F7-0B8750544A68}"/>
    <cellStyle name="Millares 4 6 2 2 2 2 2" xfId="11237" xr:uid="{3D0C3DE7-DCB7-48F1-8696-CE7C2B894DC9}"/>
    <cellStyle name="Millares 4 6 2 2 2 2 2 2" xfId="21561" xr:uid="{186A527D-BD7A-4C10-B191-83F56225D282}"/>
    <cellStyle name="Millares 4 6 2 2 2 2 2 2 2" xfId="42209" xr:uid="{EA7E44B1-2A81-476C-AE21-9515E7CE5706}"/>
    <cellStyle name="Millares 4 6 2 2 2 2 2 3" xfId="31885" xr:uid="{486FBBDC-AB78-4AE5-B43D-63184507E574}"/>
    <cellStyle name="Millares 4 6 2 2 2 2 3" xfId="16399" xr:uid="{C8E8B654-E863-48ED-9A4E-AED54739E0B7}"/>
    <cellStyle name="Millares 4 6 2 2 2 2 3 2" xfId="37047" xr:uid="{EBB7F4E1-8DE4-48E8-A9A0-E9DDC769FDC2}"/>
    <cellStyle name="Millares 4 6 2 2 2 2 4" xfId="26723" xr:uid="{D9F6EBF4-221C-4177-BB7A-C9AE8309DF5B}"/>
    <cellStyle name="Millares 4 6 2 2 2 3" xfId="8656" xr:uid="{6263824A-9E69-4F2C-9CDA-CC78D9A077CB}"/>
    <cellStyle name="Millares 4 6 2 2 2 3 2" xfId="18980" xr:uid="{2A8A8856-63EF-4D96-9E43-CD227CD40D05}"/>
    <cellStyle name="Millares 4 6 2 2 2 3 2 2" xfId="39628" xr:uid="{9BC2B95E-F966-461E-8AF8-AC0B94A8ECC4}"/>
    <cellStyle name="Millares 4 6 2 2 2 3 3" xfId="29304" xr:uid="{E187F843-29D6-40DE-B65A-D695054209E6}"/>
    <cellStyle name="Millares 4 6 2 2 2 4" xfId="13818" xr:uid="{39A78450-E6DB-42FB-9BD7-AAF06749C5C3}"/>
    <cellStyle name="Millares 4 6 2 2 2 4 2" xfId="34466" xr:uid="{845A8618-B865-4099-A767-9F0CA569FE84}"/>
    <cellStyle name="Millares 4 6 2 2 2 5" xfId="24142" xr:uid="{8F1F50C1-BD40-42A7-8BF7-3A4A21A20B1D}"/>
    <cellStyle name="Millares 4 6 2 2 3" xfId="4785" xr:uid="{796CFF86-E3E4-432B-8CC6-E84473400964}"/>
    <cellStyle name="Millares 4 6 2 2 3 2" xfId="9947" xr:uid="{278672B9-102F-4389-BDCD-E0B113EA26FA}"/>
    <cellStyle name="Millares 4 6 2 2 3 2 2" xfId="20271" xr:uid="{8587A5A1-C38E-4CF6-B09C-A5F5B01C9063}"/>
    <cellStyle name="Millares 4 6 2 2 3 2 2 2" xfId="40919" xr:uid="{BE6ADC97-DA7D-41E4-9234-F22C50B89E6A}"/>
    <cellStyle name="Millares 4 6 2 2 3 2 3" xfId="30595" xr:uid="{215BE659-26E8-494F-B844-066CA1B38936}"/>
    <cellStyle name="Millares 4 6 2 2 3 3" xfId="15109" xr:uid="{6481ED5D-F731-4BD6-9751-F9EAD76ACC6C}"/>
    <cellStyle name="Millares 4 6 2 2 3 3 2" xfId="35757" xr:uid="{7F6E5CF8-348B-4878-8DD7-401A21C6C7E1}"/>
    <cellStyle name="Millares 4 6 2 2 3 4" xfId="25433" xr:uid="{0567CA3D-2D18-4C23-B646-8EC635197CD0}"/>
    <cellStyle name="Millares 4 6 2 2 4" xfId="7366" xr:uid="{30E9851C-E1FF-4966-9914-952566DEF2A5}"/>
    <cellStyle name="Millares 4 6 2 2 4 2" xfId="17690" xr:uid="{876110C0-6550-40A8-9BBD-891022A386CE}"/>
    <cellStyle name="Millares 4 6 2 2 4 2 2" xfId="38338" xr:uid="{C8273E10-F85D-428C-B8A7-CAA399F36EF7}"/>
    <cellStyle name="Millares 4 6 2 2 4 3" xfId="28014" xr:uid="{1ED65C10-1DEB-4C65-9A70-456C491CCE1B}"/>
    <cellStyle name="Millares 4 6 2 2 5" xfId="12528" xr:uid="{B83F1293-E6DE-4F7E-BAC3-4AEE06CBB5CD}"/>
    <cellStyle name="Millares 4 6 2 2 5 2" xfId="33176" xr:uid="{8279A522-EAFB-4C25-A141-333B10363C96}"/>
    <cellStyle name="Millares 4 6 2 2 6" xfId="22852" xr:uid="{C4B2DB67-52FC-4566-9C0F-D908F8A15EB2}"/>
    <cellStyle name="Millares 4 6 2 3" xfId="2849" xr:uid="{C6326961-799F-4765-8980-14B08D2AC863}"/>
    <cellStyle name="Millares 4 6 2 3 2" xfId="5430" xr:uid="{9198D189-DD9E-45F2-9416-0FB87913F8E6}"/>
    <cellStyle name="Millares 4 6 2 3 2 2" xfId="10592" xr:uid="{09BD16A4-46B8-44F7-93A5-B5ACB5ACA704}"/>
    <cellStyle name="Millares 4 6 2 3 2 2 2" xfId="20916" xr:uid="{C8A7A9B6-AB6A-444E-9B11-5A954DFCC2C7}"/>
    <cellStyle name="Millares 4 6 2 3 2 2 2 2" xfId="41564" xr:uid="{3E64322F-2884-4D1F-9188-AE20C4DB1CE0}"/>
    <cellStyle name="Millares 4 6 2 3 2 2 3" xfId="31240" xr:uid="{0F9BC3CF-E90F-443C-9F9E-63E2C4D2D69C}"/>
    <cellStyle name="Millares 4 6 2 3 2 3" xfId="15754" xr:uid="{49435287-2381-46A5-9E89-EF01F230BAE4}"/>
    <cellStyle name="Millares 4 6 2 3 2 3 2" xfId="36402" xr:uid="{185337A9-DEF7-414B-8A9C-52611FB1CE5F}"/>
    <cellStyle name="Millares 4 6 2 3 2 4" xfId="26078" xr:uid="{7294087E-B348-4371-AB41-1CA7060F27DB}"/>
    <cellStyle name="Millares 4 6 2 3 3" xfId="8011" xr:uid="{C78ACA2E-F573-4A4E-BA09-B4146344E639}"/>
    <cellStyle name="Millares 4 6 2 3 3 2" xfId="18335" xr:uid="{348486DE-1D96-4620-ACEC-8899E4ED1995}"/>
    <cellStyle name="Millares 4 6 2 3 3 2 2" xfId="38983" xr:uid="{4F9579C5-D830-497F-A1B3-D2E56059BE2D}"/>
    <cellStyle name="Millares 4 6 2 3 3 3" xfId="28659" xr:uid="{AFBD4178-7F25-4F01-AF54-A046CCAB5667}"/>
    <cellStyle name="Millares 4 6 2 3 4" xfId="13173" xr:uid="{0022A172-4973-433A-9220-E1CAE8A7D836}"/>
    <cellStyle name="Millares 4 6 2 3 4 2" xfId="33821" xr:uid="{5888FD04-E189-4E70-B7E2-AF2F842DB1FE}"/>
    <cellStyle name="Millares 4 6 2 3 5" xfId="23497" xr:uid="{EAD6A61A-21D7-463A-B526-C758019B8EF2}"/>
    <cellStyle name="Millares 4 6 2 4" xfId="4140" xr:uid="{7AF3C5A2-0409-4DBC-B5B8-69CFAF5AC6D3}"/>
    <cellStyle name="Millares 4 6 2 4 2" xfId="9302" xr:uid="{8F89AE2D-32F7-4812-88B9-6772C43C9533}"/>
    <cellStyle name="Millares 4 6 2 4 2 2" xfId="19626" xr:uid="{0059D3C6-6C6B-4C1C-9A93-3D3BCA7CE27E}"/>
    <cellStyle name="Millares 4 6 2 4 2 2 2" xfId="40274" xr:uid="{5C2566C9-4516-485C-9B13-4DD01E09BABE}"/>
    <cellStyle name="Millares 4 6 2 4 2 3" xfId="29950" xr:uid="{7959907D-B4C9-49BB-B1BA-CA13A84FAFB6}"/>
    <cellStyle name="Millares 4 6 2 4 3" xfId="14464" xr:uid="{5AB47EA4-FCAD-415B-BA41-68D3FEFB8819}"/>
    <cellStyle name="Millares 4 6 2 4 3 2" xfId="35112" xr:uid="{A7BD2131-997B-4A7F-AE9A-FAA7D5531100}"/>
    <cellStyle name="Millares 4 6 2 4 4" xfId="24788" xr:uid="{0C403605-AE88-47E3-AF27-1FF4165C4D75}"/>
    <cellStyle name="Millares 4 6 2 5" xfId="6721" xr:uid="{EEDBC75E-BAF0-4B3A-A407-95B67C0DBF99}"/>
    <cellStyle name="Millares 4 6 2 5 2" xfId="17045" xr:uid="{13FF2E09-AEB5-42A6-A9DC-1F71671654FE}"/>
    <cellStyle name="Millares 4 6 2 5 2 2" xfId="37693" xr:uid="{D79F486D-C60D-4563-842F-4C61D5B97326}"/>
    <cellStyle name="Millares 4 6 2 5 3" xfId="27369" xr:uid="{1223156D-AD16-429A-95B9-AB171FF6BE19}"/>
    <cellStyle name="Millares 4 6 2 6" xfId="11883" xr:uid="{EF251CE7-342D-4553-96EF-24409C546B55}"/>
    <cellStyle name="Millares 4 6 2 6 2" xfId="32531" xr:uid="{87228F02-FAF0-4F06-8E37-641C9E03F7E0}"/>
    <cellStyle name="Millares 4 6 2 7" xfId="22207" xr:uid="{D4579992-8E24-405C-8484-1C28D5890F4D}"/>
    <cellStyle name="Millares 4 6 3" xfId="2156" xr:uid="{00000000-0005-0000-0000-0000FB060000}"/>
    <cellStyle name="Millares 4 6 3 2" xfId="3493" xr:uid="{4E51C1AE-88BA-4A3E-9033-98B563A5575C}"/>
    <cellStyle name="Millares 4 6 3 2 2" xfId="6074" xr:uid="{B640C490-369E-4072-9FAD-AE3586309653}"/>
    <cellStyle name="Millares 4 6 3 2 2 2" xfId="11236" xr:uid="{1CB2F458-6C6B-40E8-8CE8-830206D9995B}"/>
    <cellStyle name="Millares 4 6 3 2 2 2 2" xfId="21560" xr:uid="{0984CCD9-3C8D-4F2E-9910-5B8865516233}"/>
    <cellStyle name="Millares 4 6 3 2 2 2 2 2" xfId="42208" xr:uid="{3D1F335C-8FC1-43D7-86E4-DD07F2863940}"/>
    <cellStyle name="Millares 4 6 3 2 2 2 3" xfId="31884" xr:uid="{CB8CFB7B-8678-4480-9CE9-70C38E609C3C}"/>
    <cellStyle name="Millares 4 6 3 2 2 3" xfId="16398" xr:uid="{48935901-C4D2-4415-A9A4-750E228AA8C9}"/>
    <cellStyle name="Millares 4 6 3 2 2 3 2" xfId="37046" xr:uid="{00B6357A-9752-4A26-9C99-3702270C4726}"/>
    <cellStyle name="Millares 4 6 3 2 2 4" xfId="26722" xr:uid="{DB21B925-CC1D-496C-9C5E-6CD30AF17F84}"/>
    <cellStyle name="Millares 4 6 3 2 3" xfId="8655" xr:uid="{471880A4-64E4-4E7C-AF69-7C1A108B89A8}"/>
    <cellStyle name="Millares 4 6 3 2 3 2" xfId="18979" xr:uid="{96512282-3E31-4EF0-AF9A-45E7D8C4B2EA}"/>
    <cellStyle name="Millares 4 6 3 2 3 2 2" xfId="39627" xr:uid="{E5EE1A8D-F6C0-4232-A04F-5C53C76311A7}"/>
    <cellStyle name="Millares 4 6 3 2 3 3" xfId="29303" xr:uid="{C7CBCECA-99C7-4A74-A1B3-C2DC8B9C50AC}"/>
    <cellStyle name="Millares 4 6 3 2 4" xfId="13817" xr:uid="{EE567532-53D6-459F-868D-C08B419CD4D8}"/>
    <cellStyle name="Millares 4 6 3 2 4 2" xfId="34465" xr:uid="{388738F3-D60D-458A-9716-DC625826DFF0}"/>
    <cellStyle name="Millares 4 6 3 2 5" xfId="24141" xr:uid="{AD9C5321-8030-4A89-8453-943F824743CC}"/>
    <cellStyle name="Millares 4 6 3 3" xfId="4784" xr:uid="{C4A4E716-F0CC-4BAF-9CFF-200310AD911F}"/>
    <cellStyle name="Millares 4 6 3 3 2" xfId="9946" xr:uid="{A0989F15-C191-470D-8478-BA3585D9C5EB}"/>
    <cellStyle name="Millares 4 6 3 3 2 2" xfId="20270" xr:uid="{3DFAB53B-92B4-4965-9D06-1D500838402B}"/>
    <cellStyle name="Millares 4 6 3 3 2 2 2" xfId="40918" xr:uid="{EE39504F-DAA9-4146-A8FB-B5620408B209}"/>
    <cellStyle name="Millares 4 6 3 3 2 3" xfId="30594" xr:uid="{9E39E81D-CF98-409C-A990-ABD8E93461C2}"/>
    <cellStyle name="Millares 4 6 3 3 3" xfId="15108" xr:uid="{306BAE6F-60D9-4BFC-807F-20A754EE49EA}"/>
    <cellStyle name="Millares 4 6 3 3 3 2" xfId="35756" xr:uid="{405071C6-5FE2-4329-944D-2C170D9B1295}"/>
    <cellStyle name="Millares 4 6 3 3 4" xfId="25432" xr:uid="{E935BAF7-E5A4-4587-9B4A-C562DA2EFE31}"/>
    <cellStyle name="Millares 4 6 3 4" xfId="7365" xr:uid="{C75C1376-E975-49B2-80D1-C04CBA81B93A}"/>
    <cellStyle name="Millares 4 6 3 4 2" xfId="17689" xr:uid="{6EE459A1-137C-4A38-A469-33213623CD7F}"/>
    <cellStyle name="Millares 4 6 3 4 2 2" xfId="38337" xr:uid="{38F0C052-29F7-438E-A10D-EE3AA584EBEA}"/>
    <cellStyle name="Millares 4 6 3 4 3" xfId="28013" xr:uid="{36290A73-700D-4B93-BCCB-E6E459BF02A9}"/>
    <cellStyle name="Millares 4 6 3 5" xfId="12527" xr:uid="{197A9FA8-413A-47C8-B517-5F69321F98DA}"/>
    <cellStyle name="Millares 4 6 3 5 2" xfId="33175" xr:uid="{614028C1-0582-4AEC-8EDA-6396369CBC91}"/>
    <cellStyle name="Millares 4 6 3 6" xfId="22851" xr:uid="{0F346C32-4EC5-4EAD-B22F-D4C9A6718424}"/>
    <cellStyle name="Millares 4 6 4" xfId="2848" xr:uid="{3C3B73D8-235B-4F9F-886E-86590115E777}"/>
    <cellStyle name="Millares 4 6 4 2" xfId="5429" xr:uid="{B40B7AA2-EFFD-4CBA-BA6E-5178D1FD1B8F}"/>
    <cellStyle name="Millares 4 6 4 2 2" xfId="10591" xr:uid="{F16A5893-967F-4C18-8445-F28ABEF66BF3}"/>
    <cellStyle name="Millares 4 6 4 2 2 2" xfId="20915" xr:uid="{31D265CF-4DA1-4E4A-B8AA-93849BE2C7E1}"/>
    <cellStyle name="Millares 4 6 4 2 2 2 2" xfId="41563" xr:uid="{2105EB76-8763-45BF-BF93-F03C6D102392}"/>
    <cellStyle name="Millares 4 6 4 2 2 3" xfId="31239" xr:uid="{26C6277F-A96C-4B54-B3CC-980869DF8516}"/>
    <cellStyle name="Millares 4 6 4 2 3" xfId="15753" xr:uid="{091EC085-DDAA-484B-8D5F-72D4D323F1E2}"/>
    <cellStyle name="Millares 4 6 4 2 3 2" xfId="36401" xr:uid="{FEA19275-D834-41B4-8DED-1C607C0CD9C0}"/>
    <cellStyle name="Millares 4 6 4 2 4" xfId="26077" xr:uid="{BD6A4C9B-A312-4DB3-8171-AE82314DF15A}"/>
    <cellStyle name="Millares 4 6 4 3" xfId="8010" xr:uid="{2F0AD889-EC17-4157-813C-1A3461F8F2E4}"/>
    <cellStyle name="Millares 4 6 4 3 2" xfId="18334" xr:uid="{B4CB5DB0-076B-4B08-89D9-A84610934E1F}"/>
    <cellStyle name="Millares 4 6 4 3 2 2" xfId="38982" xr:uid="{54D1A83F-6E52-47FD-9021-B1B595986E33}"/>
    <cellStyle name="Millares 4 6 4 3 3" xfId="28658" xr:uid="{968DD1D8-0496-4076-A279-D5E5375D9A07}"/>
    <cellStyle name="Millares 4 6 4 4" xfId="13172" xr:uid="{53B24A5D-CA7F-4EFA-AED6-983C10BAE626}"/>
    <cellStyle name="Millares 4 6 4 4 2" xfId="33820" xr:uid="{253D1B78-FD7C-47B2-B025-EFE6B5E9A49E}"/>
    <cellStyle name="Millares 4 6 4 5" xfId="23496" xr:uid="{FA34044C-E210-442D-9105-087F19E6A0ED}"/>
    <cellStyle name="Millares 4 6 5" xfId="4139" xr:uid="{2ECAB9EE-EA12-4D1C-8B00-9B9487E8368C}"/>
    <cellStyle name="Millares 4 6 5 2" xfId="9301" xr:uid="{36B67BFA-1023-40B7-927D-4ECFC1D29519}"/>
    <cellStyle name="Millares 4 6 5 2 2" xfId="19625" xr:uid="{71DE6C08-3CBE-4393-BB54-9F12F2F27744}"/>
    <cellStyle name="Millares 4 6 5 2 2 2" xfId="40273" xr:uid="{212BFEAE-539C-48E0-AB0F-7B5065704459}"/>
    <cellStyle name="Millares 4 6 5 2 3" xfId="29949" xr:uid="{7F25E3F0-5EDD-4587-B5AC-66DF09BA1F86}"/>
    <cellStyle name="Millares 4 6 5 3" xfId="14463" xr:uid="{2DCDE3A7-AE6C-432E-AD11-97A384394486}"/>
    <cellStyle name="Millares 4 6 5 3 2" xfId="35111" xr:uid="{1EB1AE12-1F71-41B0-805F-3A7B2304A69B}"/>
    <cellStyle name="Millares 4 6 5 4" xfId="24787" xr:uid="{45CE3074-6403-4FF6-B175-22F77652CC65}"/>
    <cellStyle name="Millares 4 6 6" xfId="6720" xr:uid="{FCF43A86-9918-42F4-B6A2-8D118F023A88}"/>
    <cellStyle name="Millares 4 6 6 2" xfId="17044" xr:uid="{9264606A-C82A-4FB7-81BC-F1917C6B29AE}"/>
    <cellStyle name="Millares 4 6 6 2 2" xfId="37692" xr:uid="{42263736-3870-4465-AA38-3E204BAB2F57}"/>
    <cellStyle name="Millares 4 6 6 3" xfId="27368" xr:uid="{C7ED3742-3785-4929-BA75-3E2860965C27}"/>
    <cellStyle name="Millares 4 6 7" xfId="11882" xr:uid="{AB5A8A4E-7471-46DB-AC27-B567744DAF8E}"/>
    <cellStyle name="Millares 4 6 7 2" xfId="32530" xr:uid="{49B87A4E-640A-4FA8-9006-5B4AFF011104}"/>
    <cellStyle name="Millares 4 6 8" xfId="22206" xr:uid="{B8FC2D58-8358-43D0-A578-C478B4BD83C6}"/>
    <cellStyle name="Millares 4 7" xfId="1184" xr:uid="{00000000-0005-0000-0000-0000FC060000}"/>
    <cellStyle name="Millares 4 7 2" xfId="2158" xr:uid="{00000000-0005-0000-0000-0000FD060000}"/>
    <cellStyle name="Millares 4 7 2 2" xfId="3495" xr:uid="{F8973E93-48AA-4131-B89C-CF392A27EE9C}"/>
    <cellStyle name="Millares 4 7 2 2 2" xfId="6076" xr:uid="{CF8754E9-7393-4A12-83D7-5727C3E26856}"/>
    <cellStyle name="Millares 4 7 2 2 2 2" xfId="11238" xr:uid="{3677F3BA-C613-4772-AFA5-C56657104B21}"/>
    <cellStyle name="Millares 4 7 2 2 2 2 2" xfId="21562" xr:uid="{186796F6-FD69-4AD8-8B8C-C0D57894FB70}"/>
    <cellStyle name="Millares 4 7 2 2 2 2 2 2" xfId="42210" xr:uid="{F2AE9177-AD21-499B-85BA-910A0666C90D}"/>
    <cellStyle name="Millares 4 7 2 2 2 2 3" xfId="31886" xr:uid="{AADC7133-8BEA-4629-9412-53E2130F1576}"/>
    <cellStyle name="Millares 4 7 2 2 2 3" xfId="16400" xr:uid="{592D88F0-539E-4ED6-9D68-946804E07879}"/>
    <cellStyle name="Millares 4 7 2 2 2 3 2" xfId="37048" xr:uid="{CB52648C-6075-4B99-B2B6-DC9522D9B296}"/>
    <cellStyle name="Millares 4 7 2 2 2 4" xfId="26724" xr:uid="{2E9E1BBB-90B1-417B-871A-F7FCE500C2AE}"/>
    <cellStyle name="Millares 4 7 2 2 3" xfId="8657" xr:uid="{6F9985F0-2D6D-44DF-9D89-F3872B408920}"/>
    <cellStyle name="Millares 4 7 2 2 3 2" xfId="18981" xr:uid="{33BFC659-50D2-4B27-98CD-9C407D6B4556}"/>
    <cellStyle name="Millares 4 7 2 2 3 2 2" xfId="39629" xr:uid="{0B285840-E165-41B8-B54E-E4238C471828}"/>
    <cellStyle name="Millares 4 7 2 2 3 3" xfId="29305" xr:uid="{168F07F7-6DCE-48B8-9903-F459282C7C48}"/>
    <cellStyle name="Millares 4 7 2 2 4" xfId="13819" xr:uid="{A5C0079A-7B05-4E9E-9134-EBAA9E528315}"/>
    <cellStyle name="Millares 4 7 2 2 4 2" xfId="34467" xr:uid="{B1551904-72CF-4CB0-8C53-F3DE2008EFB4}"/>
    <cellStyle name="Millares 4 7 2 2 5" xfId="24143" xr:uid="{0FFA576E-FBF6-4ED6-83E2-AC4A1C588E2E}"/>
    <cellStyle name="Millares 4 7 2 3" xfId="4786" xr:uid="{F115CD08-19C9-4395-8E14-9C405E294F7D}"/>
    <cellStyle name="Millares 4 7 2 3 2" xfId="9948" xr:uid="{A15D4B5A-DECB-4DA6-BC9F-12BFAAA29EE0}"/>
    <cellStyle name="Millares 4 7 2 3 2 2" xfId="20272" xr:uid="{545D6338-DF93-4F89-BAB4-503F201C8990}"/>
    <cellStyle name="Millares 4 7 2 3 2 2 2" xfId="40920" xr:uid="{50D38B5D-2AC0-48B4-BB87-A734D3D7CA7D}"/>
    <cellStyle name="Millares 4 7 2 3 2 3" xfId="30596" xr:uid="{337BA86D-3675-4083-BA71-A1283BC5E86C}"/>
    <cellStyle name="Millares 4 7 2 3 3" xfId="15110" xr:uid="{645F996E-17C5-4170-93C1-32CC139D3AB8}"/>
    <cellStyle name="Millares 4 7 2 3 3 2" xfId="35758" xr:uid="{F3BDBA22-5106-4796-8D1D-99210BCCCD0E}"/>
    <cellStyle name="Millares 4 7 2 3 4" xfId="25434" xr:uid="{4E74E859-2DF6-4144-AE86-C87C3B7D0B85}"/>
    <cellStyle name="Millares 4 7 2 4" xfId="7367" xr:uid="{6E8DFC6B-AEC0-4F35-A0CC-541D37BCD690}"/>
    <cellStyle name="Millares 4 7 2 4 2" xfId="17691" xr:uid="{05E73F40-4DD5-43E3-B373-56A4D8045931}"/>
    <cellStyle name="Millares 4 7 2 4 2 2" xfId="38339" xr:uid="{3F8DCEA5-0B68-4B79-9F95-14FD439C0B36}"/>
    <cellStyle name="Millares 4 7 2 4 3" xfId="28015" xr:uid="{64CCB8B4-E50C-4F3D-A5D2-96260EF90E2A}"/>
    <cellStyle name="Millares 4 7 2 5" xfId="12529" xr:uid="{0A79B346-7616-4E6A-AE63-341242B9E713}"/>
    <cellStyle name="Millares 4 7 2 5 2" xfId="33177" xr:uid="{A5EEE02E-67C4-4A60-8C96-8106A3C18AA5}"/>
    <cellStyle name="Millares 4 7 2 6" xfId="22853" xr:uid="{840B9087-6A66-4633-B24B-4388A68A8210}"/>
    <cellStyle name="Millares 4 7 3" xfId="2850" xr:uid="{6CB01E5D-2921-48F7-8FBF-4A3D3F111353}"/>
    <cellStyle name="Millares 4 7 3 2" xfId="5431" xr:uid="{C92540EF-9F83-4998-827B-BF461DEF7E9B}"/>
    <cellStyle name="Millares 4 7 3 2 2" xfId="10593" xr:uid="{0F529FE3-6E6B-4380-9D8F-97E1A8F4A3AC}"/>
    <cellStyle name="Millares 4 7 3 2 2 2" xfId="20917" xr:uid="{4EE0E54C-EBB5-4E0E-BAD5-C734A6721492}"/>
    <cellStyle name="Millares 4 7 3 2 2 2 2" xfId="41565" xr:uid="{102FFA11-A3E8-4769-BCCE-B8AF1D1A2686}"/>
    <cellStyle name="Millares 4 7 3 2 2 3" xfId="31241" xr:uid="{17A099E4-E90C-4885-8A85-D2BFA7FDC00D}"/>
    <cellStyle name="Millares 4 7 3 2 3" xfId="15755" xr:uid="{74FEB13A-D9A2-41C3-8571-A572E63261CC}"/>
    <cellStyle name="Millares 4 7 3 2 3 2" xfId="36403" xr:uid="{74AB9F2A-8394-41A2-86C4-A8FE8BDB4F49}"/>
    <cellStyle name="Millares 4 7 3 2 4" xfId="26079" xr:uid="{1BC91C30-DD7A-4BBC-AFBB-F860FC32F133}"/>
    <cellStyle name="Millares 4 7 3 3" xfId="8012" xr:uid="{A3187C9E-6F81-4A2B-8D0C-1625AFE3B5D9}"/>
    <cellStyle name="Millares 4 7 3 3 2" xfId="18336" xr:uid="{E4458F19-1249-46B5-87A9-831F04802D8C}"/>
    <cellStyle name="Millares 4 7 3 3 2 2" xfId="38984" xr:uid="{079B67DC-4618-4C9D-9282-4A4819548B46}"/>
    <cellStyle name="Millares 4 7 3 3 3" xfId="28660" xr:uid="{E7DE763C-9163-42EA-84C5-6DD11E428F7F}"/>
    <cellStyle name="Millares 4 7 3 4" xfId="13174" xr:uid="{8579065B-43FF-4E90-B57C-E9FBCF225C56}"/>
    <cellStyle name="Millares 4 7 3 4 2" xfId="33822" xr:uid="{12743779-5ECC-4C1F-A711-5C1A5E2C912A}"/>
    <cellStyle name="Millares 4 7 3 5" xfId="23498" xr:uid="{797004FE-2C55-4FFB-9882-1E14468D8703}"/>
    <cellStyle name="Millares 4 7 4" xfId="4141" xr:uid="{37A66C0C-9BD5-4DFD-8BD8-1603A91C9EC7}"/>
    <cellStyle name="Millares 4 7 4 2" xfId="9303" xr:uid="{0716E2DC-D3D3-4CB7-A364-631AC66BC550}"/>
    <cellStyle name="Millares 4 7 4 2 2" xfId="19627" xr:uid="{5A008AC0-B7F7-4914-819A-9BAFCF441BF6}"/>
    <cellStyle name="Millares 4 7 4 2 2 2" xfId="40275" xr:uid="{CF4C7E37-C77C-4A3E-89BC-868B795C7692}"/>
    <cellStyle name="Millares 4 7 4 2 3" xfId="29951" xr:uid="{53E3F36A-21FC-4656-AB4B-435879DBB8B3}"/>
    <cellStyle name="Millares 4 7 4 3" xfId="14465" xr:uid="{6924D9EA-C888-4E15-8620-4768E0836F06}"/>
    <cellStyle name="Millares 4 7 4 3 2" xfId="35113" xr:uid="{ECC5104B-E2E1-486B-B344-BEFBE05E0BFD}"/>
    <cellStyle name="Millares 4 7 4 4" xfId="24789" xr:uid="{6175197E-A18B-4C76-847E-A344226B6D1C}"/>
    <cellStyle name="Millares 4 7 5" xfId="6722" xr:uid="{0864ED60-DE38-4F45-8785-E4E8188B4F6F}"/>
    <cellStyle name="Millares 4 7 5 2" xfId="17046" xr:uid="{D7162369-1D8E-4078-949F-2DBC3E35682B}"/>
    <cellStyle name="Millares 4 7 5 2 2" xfId="37694" xr:uid="{87CCC3D4-5096-4A2F-8D6B-76CA104BAD6D}"/>
    <cellStyle name="Millares 4 7 5 3" xfId="27370" xr:uid="{A4096CB8-628C-4E61-9FC4-7E92EC3CE62D}"/>
    <cellStyle name="Millares 4 7 6" xfId="11884" xr:uid="{80E467EE-C41E-426D-91BF-F4BB31B19CA5}"/>
    <cellStyle name="Millares 4 7 6 2" xfId="32532" xr:uid="{7F1E3564-E2FA-4483-A0DC-542EA9F41562}"/>
    <cellStyle name="Millares 4 7 7" xfId="22208" xr:uid="{F0F8242B-9C1E-42CF-BDD7-4A06A73E8091}"/>
    <cellStyle name="Millares 4 8" xfId="2119" xr:uid="{00000000-0005-0000-0000-0000FE060000}"/>
    <cellStyle name="Millares 4 8 2" xfId="3456" xr:uid="{01516DDC-09A5-428D-8E89-AC255C4EBEE7}"/>
    <cellStyle name="Millares 4 8 2 2" xfId="6037" xr:uid="{232DAA17-A42A-48DB-BAD1-0F7E707CCDDC}"/>
    <cellStyle name="Millares 4 8 2 2 2" xfId="11199" xr:uid="{BED478E6-549A-402E-BC66-181E606165A5}"/>
    <cellStyle name="Millares 4 8 2 2 2 2" xfId="21523" xr:uid="{E43A4C31-7A9E-4196-98FB-D47E27CFDDAB}"/>
    <cellStyle name="Millares 4 8 2 2 2 2 2" xfId="42171" xr:uid="{B396BACF-D34B-4F32-959C-2885D659A6E0}"/>
    <cellStyle name="Millares 4 8 2 2 2 3" xfId="31847" xr:uid="{A94FDBEC-E0EC-45BE-ACA8-5C9147512FEF}"/>
    <cellStyle name="Millares 4 8 2 2 3" xfId="16361" xr:uid="{B7C24BEF-C9F0-4410-A113-C2E0B4707ECD}"/>
    <cellStyle name="Millares 4 8 2 2 3 2" xfId="37009" xr:uid="{7206DD1F-7BFD-45CB-B8C9-3CC25148D32B}"/>
    <cellStyle name="Millares 4 8 2 2 4" xfId="26685" xr:uid="{C605444E-DA88-41A6-A400-2E2BF3DF57C8}"/>
    <cellStyle name="Millares 4 8 2 3" xfId="8618" xr:uid="{FFF9538E-388F-41D6-B8D1-BE0473C71B9C}"/>
    <cellStyle name="Millares 4 8 2 3 2" xfId="18942" xr:uid="{0D711C02-1C7B-487E-B6E8-1380E19B8E27}"/>
    <cellStyle name="Millares 4 8 2 3 2 2" xfId="39590" xr:uid="{72683F50-21B7-42CB-96CB-FB93BF5E64B1}"/>
    <cellStyle name="Millares 4 8 2 3 3" xfId="29266" xr:uid="{2D2C180C-B8EB-441F-B12E-0B64F89BBF1C}"/>
    <cellStyle name="Millares 4 8 2 4" xfId="13780" xr:uid="{38344FD4-EAEA-47BB-8334-65DFCED0D8EA}"/>
    <cellStyle name="Millares 4 8 2 4 2" xfId="34428" xr:uid="{CC42427E-4F8A-42C6-AFFF-CA814E94D0E9}"/>
    <cellStyle name="Millares 4 8 2 5" xfId="24104" xr:uid="{4FBC055E-959B-4532-9DE4-FEF7E16B121F}"/>
    <cellStyle name="Millares 4 8 3" xfId="4747" xr:uid="{8C7BA3B8-1372-4D2C-BF22-FA661C088DE8}"/>
    <cellStyle name="Millares 4 8 3 2" xfId="9909" xr:uid="{916F4DDE-4F82-4A1F-A6F6-976144576BD8}"/>
    <cellStyle name="Millares 4 8 3 2 2" xfId="20233" xr:uid="{0B655F93-743F-4FF3-AC09-BE3C0EA56D13}"/>
    <cellStyle name="Millares 4 8 3 2 2 2" xfId="40881" xr:uid="{15D54ADD-1323-42AC-A934-1F75D2E399F0}"/>
    <cellStyle name="Millares 4 8 3 2 3" xfId="30557" xr:uid="{66B3A99D-5C56-4E6E-8FC7-34EE07C086A4}"/>
    <cellStyle name="Millares 4 8 3 3" xfId="15071" xr:uid="{31955C1B-8266-414D-97E1-7244CD974FFC}"/>
    <cellStyle name="Millares 4 8 3 3 2" xfId="35719" xr:uid="{9130C80F-80C7-4EC5-B348-63CB0A9E1E17}"/>
    <cellStyle name="Millares 4 8 3 4" xfId="25395" xr:uid="{0CA9DF0E-0D6A-4068-A0EF-31904665F39D}"/>
    <cellStyle name="Millares 4 8 4" xfId="7328" xr:uid="{E9A4493D-CBF8-4AAB-9139-D27CE7F614C9}"/>
    <cellStyle name="Millares 4 8 4 2" xfId="17652" xr:uid="{5EBC74FC-9040-4C26-BC4D-58A32E2FCABB}"/>
    <cellStyle name="Millares 4 8 4 2 2" xfId="38300" xr:uid="{D8C4DF6E-49A2-4FEA-B469-FF9EB393EC34}"/>
    <cellStyle name="Millares 4 8 4 3" xfId="27976" xr:uid="{DB0B190F-ED77-4D11-9AE2-F98A30EF6852}"/>
    <cellStyle name="Millares 4 8 5" xfId="12490" xr:uid="{43F258D7-2C00-4485-93C8-121FB7B3C269}"/>
    <cellStyle name="Millares 4 8 5 2" xfId="33138" xr:uid="{3D51F190-26D5-44A7-8906-10F44544E9C9}"/>
    <cellStyle name="Millares 4 8 6" xfId="22814" xr:uid="{D5487AC8-C31F-4B85-9928-ADAB138DA4E0}"/>
    <cellStyle name="Millares 4 9" xfId="2811" xr:uid="{5E535407-4E39-4BE0-BFEA-1B5AED34F3F0}"/>
    <cellStyle name="Millares 4 9 2" xfId="5392" xr:uid="{9B5E075D-DA43-4B8B-9042-ACDD2754FAAD}"/>
    <cellStyle name="Millares 4 9 2 2" xfId="10554" xr:uid="{146D6F7A-FEDA-4519-9192-06B30D00CE1F}"/>
    <cellStyle name="Millares 4 9 2 2 2" xfId="20878" xr:uid="{7E447EDE-13FD-4F1A-BEF1-6A6176A14B25}"/>
    <cellStyle name="Millares 4 9 2 2 2 2" xfId="41526" xr:uid="{B05240F2-A93E-4AAA-99FD-83C8DF432C27}"/>
    <cellStyle name="Millares 4 9 2 2 3" xfId="31202" xr:uid="{724070C3-9F3C-4992-A813-9FE222A29897}"/>
    <cellStyle name="Millares 4 9 2 3" xfId="15716" xr:uid="{1389DD0E-AA63-4D87-85B8-F758452382AE}"/>
    <cellStyle name="Millares 4 9 2 3 2" xfId="36364" xr:uid="{12311BC5-9B3D-48BB-AB65-2E0DAB4DBF5C}"/>
    <cellStyle name="Millares 4 9 2 4" xfId="26040" xr:uid="{E1634BA9-EF7E-413D-A1C3-88F66593ACC8}"/>
    <cellStyle name="Millares 4 9 3" xfId="7973" xr:uid="{F44BFEFE-75D3-4AAC-BD80-9CB67B9CFEBD}"/>
    <cellStyle name="Millares 4 9 3 2" xfId="18297" xr:uid="{3F713422-049C-44EE-B63D-742912B38F51}"/>
    <cellStyle name="Millares 4 9 3 2 2" xfId="38945" xr:uid="{4D696AB9-2A0F-41E2-99FA-EE22702DDDF8}"/>
    <cellStyle name="Millares 4 9 3 3" xfId="28621" xr:uid="{5BA92A84-831D-4112-A621-693D4AEDED4B}"/>
    <cellStyle name="Millares 4 9 4" xfId="13135" xr:uid="{DF22B0C7-C2C6-4565-95C6-B4F2F2C19D35}"/>
    <cellStyle name="Millares 4 9 4 2" xfId="33783" xr:uid="{1D1259B1-A03D-4A6E-BAB9-76D2B8B4E290}"/>
    <cellStyle name="Millares 4 9 5" xfId="23459" xr:uid="{A2283D59-9AFD-4627-9390-1E750C1D1252}"/>
    <cellStyle name="Millares 5" xfId="1185" xr:uid="{00000000-0005-0000-0000-0000FF060000}"/>
    <cellStyle name="Millares 5 10" xfId="6723" xr:uid="{3C8A586D-D9C3-4DD1-86A7-F28489814B20}"/>
    <cellStyle name="Millares 5 10 2" xfId="17047" xr:uid="{FB4146C4-D19E-49B4-A709-E2BE3FA8B51E}"/>
    <cellStyle name="Millares 5 10 2 2" xfId="37695" xr:uid="{34A8C63D-B537-46D4-B0BE-E2AB170E5916}"/>
    <cellStyle name="Millares 5 10 3" xfId="27371" xr:uid="{F6EA1424-6069-47DB-8902-BD7C7D854351}"/>
    <cellStyle name="Millares 5 11" xfId="11885" xr:uid="{91D1C2D8-DD44-4264-9A6D-EDE371B1CDE5}"/>
    <cellStyle name="Millares 5 11 2" xfId="32533" xr:uid="{EE80FB36-636E-4959-B082-00AB8630FDE4}"/>
    <cellStyle name="Millares 5 12" xfId="22209" xr:uid="{F605229E-059F-4693-860A-2B17395A8363}"/>
    <cellStyle name="Millares 5 2" xfId="1186" xr:uid="{00000000-0005-0000-0000-000000070000}"/>
    <cellStyle name="Millares 5 2 10" xfId="11886" xr:uid="{10405022-B2A2-4FE7-805E-C65CC25B1CAD}"/>
    <cellStyle name="Millares 5 2 10 2" xfId="32534" xr:uid="{0D66F069-A073-4DF9-855E-2C563C808364}"/>
    <cellStyle name="Millares 5 2 11" xfId="22210" xr:uid="{06D90646-BA43-42C3-A365-5504B0069132}"/>
    <cellStyle name="Millares 5 2 2" xfId="1187" xr:uid="{00000000-0005-0000-0000-000001070000}"/>
    <cellStyle name="Millares 5 2 2 2" xfId="1188" xr:uid="{00000000-0005-0000-0000-000002070000}"/>
    <cellStyle name="Millares 5 2 2 2 2" xfId="1189" xr:uid="{00000000-0005-0000-0000-000003070000}"/>
    <cellStyle name="Millares 5 2 2 2 2 2" xfId="2163" xr:uid="{00000000-0005-0000-0000-000004070000}"/>
    <cellStyle name="Millares 5 2 2 2 2 2 2" xfId="3500" xr:uid="{279BFEB5-1366-4FAA-8E05-47FA49F907F0}"/>
    <cellStyle name="Millares 5 2 2 2 2 2 2 2" xfId="6081" xr:uid="{98AB3C56-597B-42E8-B823-9CE10958F472}"/>
    <cellStyle name="Millares 5 2 2 2 2 2 2 2 2" xfId="11243" xr:uid="{2ED86950-C849-4202-BAC8-F5FE831ADF6A}"/>
    <cellStyle name="Millares 5 2 2 2 2 2 2 2 2 2" xfId="21567" xr:uid="{CC34FF62-64BE-4D3C-B91D-01F5B739150E}"/>
    <cellStyle name="Millares 5 2 2 2 2 2 2 2 2 2 2" xfId="42215" xr:uid="{83208E47-86EF-483D-BFD1-091D9AE10826}"/>
    <cellStyle name="Millares 5 2 2 2 2 2 2 2 2 3" xfId="31891" xr:uid="{D8446CA8-EA7E-4E70-AFB2-BCD5BE0B52BF}"/>
    <cellStyle name="Millares 5 2 2 2 2 2 2 2 3" xfId="16405" xr:uid="{8F8DF8D1-0556-4287-9AE4-951072A1EF57}"/>
    <cellStyle name="Millares 5 2 2 2 2 2 2 2 3 2" xfId="37053" xr:uid="{B76FE3F5-E1DE-4BCE-9699-C10037E5BEB3}"/>
    <cellStyle name="Millares 5 2 2 2 2 2 2 2 4" xfId="26729" xr:uid="{FC42605F-21F4-4926-A3FD-5375EEEA2F62}"/>
    <cellStyle name="Millares 5 2 2 2 2 2 2 3" xfId="8662" xr:uid="{00930545-5E25-456A-9DEC-3724CF333AFF}"/>
    <cellStyle name="Millares 5 2 2 2 2 2 2 3 2" xfId="18986" xr:uid="{6A6D3779-31F5-4AA5-AD89-532BB4EADD18}"/>
    <cellStyle name="Millares 5 2 2 2 2 2 2 3 2 2" xfId="39634" xr:uid="{181343E5-3DD2-455F-8E0E-FCB16C04F962}"/>
    <cellStyle name="Millares 5 2 2 2 2 2 2 3 3" xfId="29310" xr:uid="{BFC2EC47-EA11-499D-99B7-BF364A47C490}"/>
    <cellStyle name="Millares 5 2 2 2 2 2 2 4" xfId="13824" xr:uid="{2731701E-BD55-4C97-A0CD-2F3034AC8FEA}"/>
    <cellStyle name="Millares 5 2 2 2 2 2 2 4 2" xfId="34472" xr:uid="{F45D293E-D703-4CC8-B72B-EEE1B5CA0AE9}"/>
    <cellStyle name="Millares 5 2 2 2 2 2 2 5" xfId="24148" xr:uid="{71DBD557-6807-4C4A-A729-FA0BA8D76856}"/>
    <cellStyle name="Millares 5 2 2 2 2 2 3" xfId="4791" xr:uid="{32670791-1E12-4F40-8BAD-3AF5B680E4E7}"/>
    <cellStyle name="Millares 5 2 2 2 2 2 3 2" xfId="9953" xr:uid="{1E47E984-7E9C-4FAC-B742-F05A1830C78B}"/>
    <cellStyle name="Millares 5 2 2 2 2 2 3 2 2" xfId="20277" xr:uid="{AB122637-65C5-49DD-B32F-E8A67187F851}"/>
    <cellStyle name="Millares 5 2 2 2 2 2 3 2 2 2" xfId="40925" xr:uid="{CB68D8F3-97F1-4F5B-B1A3-05B34F5CF0B7}"/>
    <cellStyle name="Millares 5 2 2 2 2 2 3 2 3" xfId="30601" xr:uid="{8B79E901-AE3C-46AE-BC5B-8CCB35A5027F}"/>
    <cellStyle name="Millares 5 2 2 2 2 2 3 3" xfId="15115" xr:uid="{59653903-2BCC-487E-8E4F-5C996936FFBA}"/>
    <cellStyle name="Millares 5 2 2 2 2 2 3 3 2" xfId="35763" xr:uid="{7A50373F-271A-4025-9652-1921F7E08B64}"/>
    <cellStyle name="Millares 5 2 2 2 2 2 3 4" xfId="25439" xr:uid="{01332251-1A55-46BA-9C9A-09B1704DB94C}"/>
    <cellStyle name="Millares 5 2 2 2 2 2 4" xfId="7372" xr:uid="{51C8D0B9-35C8-4371-8516-6D259612FA39}"/>
    <cellStyle name="Millares 5 2 2 2 2 2 4 2" xfId="17696" xr:uid="{5D0D8BBE-4EEB-4557-97CC-02AA8A538AA1}"/>
    <cellStyle name="Millares 5 2 2 2 2 2 4 2 2" xfId="38344" xr:uid="{B6493C77-3BD5-4126-ADF1-C4CC50AFCB5B}"/>
    <cellStyle name="Millares 5 2 2 2 2 2 4 3" xfId="28020" xr:uid="{53B006D2-CF35-44B6-94EC-9F859EFB8E6D}"/>
    <cellStyle name="Millares 5 2 2 2 2 2 5" xfId="12534" xr:uid="{D38CFAF8-1CA0-49AE-90B9-8BD821BAB7A4}"/>
    <cellStyle name="Millares 5 2 2 2 2 2 5 2" xfId="33182" xr:uid="{7BFB0679-7A92-43C7-88B0-5850C99F50AA}"/>
    <cellStyle name="Millares 5 2 2 2 2 2 6" xfId="22858" xr:uid="{1F3BE798-75D1-43C9-B730-243AE536D744}"/>
    <cellStyle name="Millares 5 2 2 2 2 3" xfId="2855" xr:uid="{81722C9C-E480-4BDC-ABE3-2A60323579B3}"/>
    <cellStyle name="Millares 5 2 2 2 2 3 2" xfId="5436" xr:uid="{3A8157D8-6057-4B02-B871-747206F023AF}"/>
    <cellStyle name="Millares 5 2 2 2 2 3 2 2" xfId="10598" xr:uid="{250F76E5-DD8B-4128-9D0E-7E4E34DC9E93}"/>
    <cellStyle name="Millares 5 2 2 2 2 3 2 2 2" xfId="20922" xr:uid="{389D3173-DF5A-4736-B58D-EAFF8FEB2356}"/>
    <cellStyle name="Millares 5 2 2 2 2 3 2 2 2 2" xfId="41570" xr:uid="{07A52914-BB13-40B6-99F2-584226B8440C}"/>
    <cellStyle name="Millares 5 2 2 2 2 3 2 2 3" xfId="31246" xr:uid="{1680060F-D083-4E80-A91C-39006A3090D2}"/>
    <cellStyle name="Millares 5 2 2 2 2 3 2 3" xfId="15760" xr:uid="{3FF277E5-D921-404B-858B-6BB6C76F068F}"/>
    <cellStyle name="Millares 5 2 2 2 2 3 2 3 2" xfId="36408" xr:uid="{15F7A454-3F61-446A-817A-B8CBB83782D3}"/>
    <cellStyle name="Millares 5 2 2 2 2 3 2 4" xfId="26084" xr:uid="{CF76FB29-A1BF-4754-8B2A-FEA83DE43E95}"/>
    <cellStyle name="Millares 5 2 2 2 2 3 3" xfId="8017" xr:uid="{354E3494-CCF3-4821-8B85-D6D37059F440}"/>
    <cellStyle name="Millares 5 2 2 2 2 3 3 2" xfId="18341" xr:uid="{9BB2B649-9DC0-461A-A380-EE204373D4B4}"/>
    <cellStyle name="Millares 5 2 2 2 2 3 3 2 2" xfId="38989" xr:uid="{D9976A80-5E8D-485E-AACB-0EF3E77FB645}"/>
    <cellStyle name="Millares 5 2 2 2 2 3 3 3" xfId="28665" xr:uid="{9700D6EB-3327-4942-8614-4F5A61317D72}"/>
    <cellStyle name="Millares 5 2 2 2 2 3 4" xfId="13179" xr:uid="{EB54E63D-13FD-489E-B22D-C9CBE3212989}"/>
    <cellStyle name="Millares 5 2 2 2 2 3 4 2" xfId="33827" xr:uid="{C7F22C20-FB4E-44DA-80DE-381C85B0A4E6}"/>
    <cellStyle name="Millares 5 2 2 2 2 3 5" xfId="23503" xr:uid="{AE3C1856-111A-4065-881A-17E576E0F9F0}"/>
    <cellStyle name="Millares 5 2 2 2 2 4" xfId="4146" xr:uid="{151273D6-8A54-43D5-BF34-5CC7ACAC0E20}"/>
    <cellStyle name="Millares 5 2 2 2 2 4 2" xfId="9308" xr:uid="{B67FD304-2C20-4FFC-98AD-CAAAFA6551C4}"/>
    <cellStyle name="Millares 5 2 2 2 2 4 2 2" xfId="19632" xr:uid="{3785EF40-DEB5-4878-8AC0-7F0376F3D25E}"/>
    <cellStyle name="Millares 5 2 2 2 2 4 2 2 2" xfId="40280" xr:uid="{033B3937-1521-484F-9BD2-C1A946402FDC}"/>
    <cellStyle name="Millares 5 2 2 2 2 4 2 3" xfId="29956" xr:uid="{E3C15377-1F78-40F4-B0C9-A2933C1C7D57}"/>
    <cellStyle name="Millares 5 2 2 2 2 4 3" xfId="14470" xr:uid="{D0776DF3-758A-4F75-B1A4-FB061CE481C9}"/>
    <cellStyle name="Millares 5 2 2 2 2 4 3 2" xfId="35118" xr:uid="{D65B47F0-359A-489A-AA0F-B6ED226FF874}"/>
    <cellStyle name="Millares 5 2 2 2 2 4 4" xfId="24794" xr:uid="{1ECF795F-2BF4-411E-927E-7874FEAD220D}"/>
    <cellStyle name="Millares 5 2 2 2 2 5" xfId="6727" xr:uid="{3CE109A5-127C-4B7B-8FFF-8E8DF41031C8}"/>
    <cellStyle name="Millares 5 2 2 2 2 5 2" xfId="17051" xr:uid="{BA5EAF66-45AB-4191-9241-43413A2158FC}"/>
    <cellStyle name="Millares 5 2 2 2 2 5 2 2" xfId="37699" xr:uid="{223E70C4-5AF6-4014-8BC3-A9C68C534D61}"/>
    <cellStyle name="Millares 5 2 2 2 2 5 3" xfId="27375" xr:uid="{68152F6E-21E2-45D5-A4AF-63EFBC448E0E}"/>
    <cellStyle name="Millares 5 2 2 2 2 6" xfId="11889" xr:uid="{4DDBF49E-3465-4D84-9471-FF81D2AB5859}"/>
    <cellStyle name="Millares 5 2 2 2 2 6 2" xfId="32537" xr:uid="{7A972291-1FEB-4DEE-AEE7-1DB52555D07E}"/>
    <cellStyle name="Millares 5 2 2 2 2 7" xfId="22213" xr:uid="{7D0537B5-44C3-497A-AB53-9B6BB2BC28EC}"/>
    <cellStyle name="Millares 5 2 2 2 3" xfId="2162" xr:uid="{00000000-0005-0000-0000-000005070000}"/>
    <cellStyle name="Millares 5 2 2 2 3 2" xfId="3499" xr:uid="{8D34AE64-8F1B-4902-AC82-E4262413C09E}"/>
    <cellStyle name="Millares 5 2 2 2 3 2 2" xfId="6080" xr:uid="{68D4E32F-6D21-478F-A9A2-66F766BA4B2E}"/>
    <cellStyle name="Millares 5 2 2 2 3 2 2 2" xfId="11242" xr:uid="{9755A2ED-1500-4067-A07A-146B86DC8B6E}"/>
    <cellStyle name="Millares 5 2 2 2 3 2 2 2 2" xfId="21566" xr:uid="{0DF1A856-2919-44BF-B2C8-86EBD9E11AF5}"/>
    <cellStyle name="Millares 5 2 2 2 3 2 2 2 2 2" xfId="42214" xr:uid="{A131FAE4-01D3-40D3-954C-81439D4C1312}"/>
    <cellStyle name="Millares 5 2 2 2 3 2 2 2 3" xfId="31890" xr:uid="{81FF3D61-CBCD-42B8-A802-0A9A6C218305}"/>
    <cellStyle name="Millares 5 2 2 2 3 2 2 3" xfId="16404" xr:uid="{ECB457AE-2A38-48DF-9265-AE53AEEFA0A2}"/>
    <cellStyle name="Millares 5 2 2 2 3 2 2 3 2" xfId="37052" xr:uid="{DAD2C63E-AA47-48A4-B19C-DA46F787CC35}"/>
    <cellStyle name="Millares 5 2 2 2 3 2 2 4" xfId="26728" xr:uid="{7E2E17D8-93C2-4ED9-8C93-E4D760089530}"/>
    <cellStyle name="Millares 5 2 2 2 3 2 3" xfId="8661" xr:uid="{3ECF7821-01A4-4FB7-A35D-202D089B0021}"/>
    <cellStyle name="Millares 5 2 2 2 3 2 3 2" xfId="18985" xr:uid="{4D9B8C85-E417-4A0D-8CCD-CAB4EDCD156F}"/>
    <cellStyle name="Millares 5 2 2 2 3 2 3 2 2" xfId="39633" xr:uid="{9819E2EC-94FE-49AC-8499-61AA8CF01B8D}"/>
    <cellStyle name="Millares 5 2 2 2 3 2 3 3" xfId="29309" xr:uid="{63015AFA-B8F6-45D0-A333-2566A988225D}"/>
    <cellStyle name="Millares 5 2 2 2 3 2 4" xfId="13823" xr:uid="{31C37793-6AF5-4EC3-902C-4C15F1DED9B4}"/>
    <cellStyle name="Millares 5 2 2 2 3 2 4 2" xfId="34471" xr:uid="{813634BD-5EB2-4487-9B59-805ED9EE577B}"/>
    <cellStyle name="Millares 5 2 2 2 3 2 5" xfId="24147" xr:uid="{1E59909F-62F1-45FA-B0FA-5BAEA77A0B8F}"/>
    <cellStyle name="Millares 5 2 2 2 3 3" xfId="4790" xr:uid="{9A454EA4-A5EE-4C83-95B7-C61FBD5C7674}"/>
    <cellStyle name="Millares 5 2 2 2 3 3 2" xfId="9952" xr:uid="{253C8BC7-1B99-4913-8F8E-E4BD24D3F469}"/>
    <cellStyle name="Millares 5 2 2 2 3 3 2 2" xfId="20276" xr:uid="{A2C7F504-66DD-4B8E-AF55-DF61A937F7AE}"/>
    <cellStyle name="Millares 5 2 2 2 3 3 2 2 2" xfId="40924" xr:uid="{3C60492D-B8BE-4C6B-AC6A-EE645B9E63AF}"/>
    <cellStyle name="Millares 5 2 2 2 3 3 2 3" xfId="30600" xr:uid="{48E6ECD2-EB30-4A75-9080-60B35870CEEC}"/>
    <cellStyle name="Millares 5 2 2 2 3 3 3" xfId="15114" xr:uid="{DB345855-03C5-4DFB-A015-AF220E1325B0}"/>
    <cellStyle name="Millares 5 2 2 2 3 3 3 2" xfId="35762" xr:uid="{77E2AD5D-C059-4131-ABA8-405D29077CB4}"/>
    <cellStyle name="Millares 5 2 2 2 3 3 4" xfId="25438" xr:uid="{C0FAAE0E-ED09-4A5C-854D-A3F08B8C155D}"/>
    <cellStyle name="Millares 5 2 2 2 3 4" xfId="7371" xr:uid="{979D32DB-9A2A-4690-BF26-2325122E9CA7}"/>
    <cellStyle name="Millares 5 2 2 2 3 4 2" xfId="17695" xr:uid="{0A1934BD-ED75-4518-BF53-103C2CCF4332}"/>
    <cellStyle name="Millares 5 2 2 2 3 4 2 2" xfId="38343" xr:uid="{2835C42E-33B0-44FD-857B-668410D1C963}"/>
    <cellStyle name="Millares 5 2 2 2 3 4 3" xfId="28019" xr:uid="{A9FC4A39-B2DB-47B1-BE08-BBE039884C66}"/>
    <cellStyle name="Millares 5 2 2 2 3 5" xfId="12533" xr:uid="{37F7CC2C-B429-4B23-AD84-481E7BDCA0D3}"/>
    <cellStyle name="Millares 5 2 2 2 3 5 2" xfId="33181" xr:uid="{F330A5D6-64C8-4F49-8365-55F24EE1C103}"/>
    <cellStyle name="Millares 5 2 2 2 3 6" xfId="22857" xr:uid="{56B99B25-CB5D-4A25-8A34-6D282CC0E2AD}"/>
    <cellStyle name="Millares 5 2 2 2 4" xfId="2854" xr:uid="{DAEDBDAA-3996-4158-9618-3F6B0D6909B4}"/>
    <cellStyle name="Millares 5 2 2 2 4 2" xfId="5435" xr:uid="{C40D3B97-CE62-47C1-BBE8-402A348BCF90}"/>
    <cellStyle name="Millares 5 2 2 2 4 2 2" xfId="10597" xr:uid="{B8AC69AF-8B87-4113-AE82-BE556DBD2FD1}"/>
    <cellStyle name="Millares 5 2 2 2 4 2 2 2" xfId="20921" xr:uid="{2F8A3D0F-D76B-47B7-AB72-49D5979BC9C7}"/>
    <cellStyle name="Millares 5 2 2 2 4 2 2 2 2" xfId="41569" xr:uid="{206388C8-DD81-40F2-81FA-45AC2D46544D}"/>
    <cellStyle name="Millares 5 2 2 2 4 2 2 3" xfId="31245" xr:uid="{5EAC5816-7DEF-4501-A8B4-0C094F97313B}"/>
    <cellStyle name="Millares 5 2 2 2 4 2 3" xfId="15759" xr:uid="{2C3C7698-FD4B-47C2-94ED-17C0F4CD42C9}"/>
    <cellStyle name="Millares 5 2 2 2 4 2 3 2" xfId="36407" xr:uid="{3A755AE0-CC77-4819-B309-080E407A5B0E}"/>
    <cellStyle name="Millares 5 2 2 2 4 2 4" xfId="26083" xr:uid="{C30E12BD-7944-4136-AEF9-837094F32B9F}"/>
    <cellStyle name="Millares 5 2 2 2 4 3" xfId="8016" xr:uid="{F2CCCC34-9ED7-4A4B-91A3-68B9BF50B801}"/>
    <cellStyle name="Millares 5 2 2 2 4 3 2" xfId="18340" xr:uid="{AAF9BB90-1CA8-43E7-8958-FC435B42BEDD}"/>
    <cellStyle name="Millares 5 2 2 2 4 3 2 2" xfId="38988" xr:uid="{3DBF97FE-4BBB-4043-A2D6-241EF851FCFF}"/>
    <cellStyle name="Millares 5 2 2 2 4 3 3" xfId="28664" xr:uid="{F4161ADD-355E-43F5-B32C-5520809DD920}"/>
    <cellStyle name="Millares 5 2 2 2 4 4" xfId="13178" xr:uid="{72007D88-79D0-4D79-86CB-BA1D6426B2F7}"/>
    <cellStyle name="Millares 5 2 2 2 4 4 2" xfId="33826" xr:uid="{0C4758A9-7667-475C-8E74-A86C9EB5D4D1}"/>
    <cellStyle name="Millares 5 2 2 2 4 5" xfId="23502" xr:uid="{CD28CFED-5060-4BEC-9B34-EA68B6C00BFD}"/>
    <cellStyle name="Millares 5 2 2 2 5" xfId="4145" xr:uid="{D01AD2A1-E444-43C0-A80D-846153E85EA8}"/>
    <cellStyle name="Millares 5 2 2 2 5 2" xfId="9307" xr:uid="{943BB539-7E2E-410B-A6C0-8A737DC4303F}"/>
    <cellStyle name="Millares 5 2 2 2 5 2 2" xfId="19631" xr:uid="{B26623C0-F6FD-4729-A2BF-87E517C987BD}"/>
    <cellStyle name="Millares 5 2 2 2 5 2 2 2" xfId="40279" xr:uid="{0C0C95D9-9376-4840-8F65-A3BA47671ADF}"/>
    <cellStyle name="Millares 5 2 2 2 5 2 3" xfId="29955" xr:uid="{BD743FCD-30C2-441C-849D-4FFEF4605ADE}"/>
    <cellStyle name="Millares 5 2 2 2 5 3" xfId="14469" xr:uid="{8C6FD612-74A5-48ED-B94D-F145133B333C}"/>
    <cellStyle name="Millares 5 2 2 2 5 3 2" xfId="35117" xr:uid="{7B9D8414-7D8C-43F8-AD63-2848FEA553D3}"/>
    <cellStyle name="Millares 5 2 2 2 5 4" xfId="24793" xr:uid="{7BEBC9F3-574C-4B21-83B4-81DB3721B1E3}"/>
    <cellStyle name="Millares 5 2 2 2 6" xfId="6726" xr:uid="{A876E168-A01D-4C14-A60B-5F464CFAF0AF}"/>
    <cellStyle name="Millares 5 2 2 2 6 2" xfId="17050" xr:uid="{5A5BE50A-99DE-4353-876D-57A8CE683774}"/>
    <cellStyle name="Millares 5 2 2 2 6 2 2" xfId="37698" xr:uid="{CFB97A27-3325-4117-84D5-2716845B9AA9}"/>
    <cellStyle name="Millares 5 2 2 2 6 3" xfId="27374" xr:uid="{DDFB2DFE-D617-4743-964B-98836736991C}"/>
    <cellStyle name="Millares 5 2 2 2 7" xfId="11888" xr:uid="{ACF4FADC-6350-4C05-BC0D-FBFDB8269002}"/>
    <cellStyle name="Millares 5 2 2 2 7 2" xfId="32536" xr:uid="{F002787A-6913-4AAA-A502-3A7A74223AC1}"/>
    <cellStyle name="Millares 5 2 2 2 8" xfId="22212" xr:uid="{13DB7EB8-2985-4FA3-B2E0-D1C653579EDB}"/>
    <cellStyle name="Millares 5 2 2 3" xfId="1190" xr:uid="{00000000-0005-0000-0000-000006070000}"/>
    <cellStyle name="Millares 5 2 2 3 2" xfId="2164" xr:uid="{00000000-0005-0000-0000-000007070000}"/>
    <cellStyle name="Millares 5 2 2 3 2 2" xfId="3501" xr:uid="{456210AD-AEEA-46B4-8947-A1161BCB0D2B}"/>
    <cellStyle name="Millares 5 2 2 3 2 2 2" xfId="6082" xr:uid="{A87EE413-9995-41CD-AD89-CD828C0124AF}"/>
    <cellStyle name="Millares 5 2 2 3 2 2 2 2" xfId="11244" xr:uid="{42484C5B-CAA8-44AF-BD90-6F965B0994E9}"/>
    <cellStyle name="Millares 5 2 2 3 2 2 2 2 2" xfId="21568" xr:uid="{F74FC7CF-5EC5-4DE5-BA6F-C6CBB60FCCFC}"/>
    <cellStyle name="Millares 5 2 2 3 2 2 2 2 2 2" xfId="42216" xr:uid="{0D42CCEA-829D-4988-B741-9CEB74A75049}"/>
    <cellStyle name="Millares 5 2 2 3 2 2 2 2 3" xfId="31892" xr:uid="{ECCCE2FE-E12E-4CEA-8057-69FE41709345}"/>
    <cellStyle name="Millares 5 2 2 3 2 2 2 3" xfId="16406" xr:uid="{E12DE077-0005-468E-B309-BA563656CEF8}"/>
    <cellStyle name="Millares 5 2 2 3 2 2 2 3 2" xfId="37054" xr:uid="{05983EB5-0433-48D5-9CD8-49FEF4161E76}"/>
    <cellStyle name="Millares 5 2 2 3 2 2 2 4" xfId="26730" xr:uid="{95F89B31-1E7C-4CCA-A606-F39F7F00555F}"/>
    <cellStyle name="Millares 5 2 2 3 2 2 3" xfId="8663" xr:uid="{54F793E3-9DF6-4638-BDFB-41DFDC72ECE5}"/>
    <cellStyle name="Millares 5 2 2 3 2 2 3 2" xfId="18987" xr:uid="{5942F1A7-52C6-4661-AC26-C378B6896A6A}"/>
    <cellStyle name="Millares 5 2 2 3 2 2 3 2 2" xfId="39635" xr:uid="{91942184-6A02-4AFA-8C95-F09F125BD21C}"/>
    <cellStyle name="Millares 5 2 2 3 2 2 3 3" xfId="29311" xr:uid="{45DE3B33-7FBD-42F6-8367-1A07B0CCA8C0}"/>
    <cellStyle name="Millares 5 2 2 3 2 2 4" xfId="13825" xr:uid="{7F0E0630-28AA-47CD-A4BF-3825906DA1C3}"/>
    <cellStyle name="Millares 5 2 2 3 2 2 4 2" xfId="34473" xr:uid="{8708A68A-8089-4E8C-B296-07D28FA7A444}"/>
    <cellStyle name="Millares 5 2 2 3 2 2 5" xfId="24149" xr:uid="{C0267CDB-FAF0-4647-8690-CA6C979FBEBF}"/>
    <cellStyle name="Millares 5 2 2 3 2 3" xfId="4792" xr:uid="{7E11720E-1EE6-41CA-A6D1-967C41CE0B1C}"/>
    <cellStyle name="Millares 5 2 2 3 2 3 2" xfId="9954" xr:uid="{C53091C6-4D5D-455F-AC7F-B2EB80EF329B}"/>
    <cellStyle name="Millares 5 2 2 3 2 3 2 2" xfId="20278" xr:uid="{0B124672-7555-4181-ABA6-DBE1CD042740}"/>
    <cellStyle name="Millares 5 2 2 3 2 3 2 2 2" xfId="40926" xr:uid="{0CD7374A-8D4D-47C8-B76C-4FEC7B6F1E1D}"/>
    <cellStyle name="Millares 5 2 2 3 2 3 2 3" xfId="30602" xr:uid="{F3636D62-6B63-41C5-BE3D-BFF1263C9C55}"/>
    <cellStyle name="Millares 5 2 2 3 2 3 3" xfId="15116" xr:uid="{169C579B-D5CF-4452-B09C-7458309D642B}"/>
    <cellStyle name="Millares 5 2 2 3 2 3 3 2" xfId="35764" xr:uid="{44CC7795-EB81-4022-BB2A-592F692F59F9}"/>
    <cellStyle name="Millares 5 2 2 3 2 3 4" xfId="25440" xr:uid="{78A4DF58-A71C-4A12-B84E-C7C76DD1BD48}"/>
    <cellStyle name="Millares 5 2 2 3 2 4" xfId="7373" xr:uid="{7B4BBCBD-8A0B-483D-8270-C44837FC6367}"/>
    <cellStyle name="Millares 5 2 2 3 2 4 2" xfId="17697" xr:uid="{E6FDA322-85C0-4FDE-B4EE-8CE785FF68BD}"/>
    <cellStyle name="Millares 5 2 2 3 2 4 2 2" xfId="38345" xr:uid="{61C582F1-EEB5-4AD0-966B-6DCBC3F0967E}"/>
    <cellStyle name="Millares 5 2 2 3 2 4 3" xfId="28021" xr:uid="{A9518F36-B18A-4B49-B159-BCDDE4A6B5DA}"/>
    <cellStyle name="Millares 5 2 2 3 2 5" xfId="12535" xr:uid="{08122041-D15E-4F45-BD18-12FC146BF403}"/>
    <cellStyle name="Millares 5 2 2 3 2 5 2" xfId="33183" xr:uid="{F85A916E-2316-4662-805D-3735D2998C58}"/>
    <cellStyle name="Millares 5 2 2 3 2 6" xfId="22859" xr:uid="{D2779BBD-A84B-4E6C-B959-A11E505E2907}"/>
    <cellStyle name="Millares 5 2 2 3 3" xfId="2856" xr:uid="{FA470C58-4081-4F16-95DC-B5BF0D22310F}"/>
    <cellStyle name="Millares 5 2 2 3 3 2" xfId="5437" xr:uid="{9F6CC957-1CFE-4653-989F-764EE24A7109}"/>
    <cellStyle name="Millares 5 2 2 3 3 2 2" xfId="10599" xr:uid="{79E783B0-1EE5-49F1-A373-790A37FAB2F8}"/>
    <cellStyle name="Millares 5 2 2 3 3 2 2 2" xfId="20923" xr:uid="{5B398C8B-B673-4015-9A04-1506789C5A62}"/>
    <cellStyle name="Millares 5 2 2 3 3 2 2 2 2" xfId="41571" xr:uid="{180B3907-A38A-4C51-9377-302251055798}"/>
    <cellStyle name="Millares 5 2 2 3 3 2 2 3" xfId="31247" xr:uid="{73422593-96DC-43A1-8DF0-E60E7F93B40B}"/>
    <cellStyle name="Millares 5 2 2 3 3 2 3" xfId="15761" xr:uid="{C43AC317-AA86-45B3-808F-8307536755E8}"/>
    <cellStyle name="Millares 5 2 2 3 3 2 3 2" xfId="36409" xr:uid="{E50EBDAD-3B5B-4EE4-8300-96617596DFA1}"/>
    <cellStyle name="Millares 5 2 2 3 3 2 4" xfId="26085" xr:uid="{49B4A889-BAE2-44F5-A84B-5D413CC93E94}"/>
    <cellStyle name="Millares 5 2 2 3 3 3" xfId="8018" xr:uid="{F4C08C46-25BF-461F-8154-DAE6B01060A1}"/>
    <cellStyle name="Millares 5 2 2 3 3 3 2" xfId="18342" xr:uid="{94AC140B-F499-4D51-BFC7-716889D15CD3}"/>
    <cellStyle name="Millares 5 2 2 3 3 3 2 2" xfId="38990" xr:uid="{43A7A7A4-CE63-4FE8-AA97-70CB43D801D0}"/>
    <cellStyle name="Millares 5 2 2 3 3 3 3" xfId="28666" xr:uid="{E8FE2D8B-D496-4F19-9955-6CBDBFBB96B4}"/>
    <cellStyle name="Millares 5 2 2 3 3 4" xfId="13180" xr:uid="{2F331B1C-BC04-4B67-93F3-46C212789FFA}"/>
    <cellStyle name="Millares 5 2 2 3 3 4 2" xfId="33828" xr:uid="{D4157AD4-0ED6-4526-9BE4-1C16FC8479B9}"/>
    <cellStyle name="Millares 5 2 2 3 3 5" xfId="23504" xr:uid="{781A3255-DB45-454B-8D12-5765C4ED31D0}"/>
    <cellStyle name="Millares 5 2 2 3 4" xfId="4147" xr:uid="{3E8BE56D-5C82-4A22-9753-982D7572D3B1}"/>
    <cellStyle name="Millares 5 2 2 3 4 2" xfId="9309" xr:uid="{76C7C7DA-E619-4395-A411-B09C5E93C6CD}"/>
    <cellStyle name="Millares 5 2 2 3 4 2 2" xfId="19633" xr:uid="{5DB403D2-B573-434F-91F8-9F198B0DD133}"/>
    <cellStyle name="Millares 5 2 2 3 4 2 2 2" xfId="40281" xr:uid="{44BA2C1E-738F-4558-A178-A2E1330B55D8}"/>
    <cellStyle name="Millares 5 2 2 3 4 2 3" xfId="29957" xr:uid="{3C547EA2-F119-4203-8229-FA3D49D80595}"/>
    <cellStyle name="Millares 5 2 2 3 4 3" xfId="14471" xr:uid="{B4E913E1-A573-4FCF-AA1A-1971A5822E8F}"/>
    <cellStyle name="Millares 5 2 2 3 4 3 2" xfId="35119" xr:uid="{E7A735E5-CC45-4ED5-8076-376C8B8ED995}"/>
    <cellStyle name="Millares 5 2 2 3 4 4" xfId="24795" xr:uid="{EF0F6ECA-4A0B-4D8E-8144-919B7CE3B22D}"/>
    <cellStyle name="Millares 5 2 2 3 5" xfId="6728" xr:uid="{85DB509F-C1F5-4BDF-BB3C-EFAA335A4833}"/>
    <cellStyle name="Millares 5 2 2 3 5 2" xfId="17052" xr:uid="{45316D50-619E-469E-857B-184E3DFF0725}"/>
    <cellStyle name="Millares 5 2 2 3 5 2 2" xfId="37700" xr:uid="{70369AD1-F921-492C-98B6-C9D9FA94BF4C}"/>
    <cellStyle name="Millares 5 2 2 3 5 3" xfId="27376" xr:uid="{9B6C5447-E452-4367-BC81-7BE1760114F4}"/>
    <cellStyle name="Millares 5 2 2 3 6" xfId="11890" xr:uid="{ACD819AC-4299-4326-90AE-453EC2384BBC}"/>
    <cellStyle name="Millares 5 2 2 3 6 2" xfId="32538" xr:uid="{7277FF3D-5EF0-41AD-8A22-A18C8241410F}"/>
    <cellStyle name="Millares 5 2 2 3 7" xfId="22214" xr:uid="{3AED7B9B-FB72-4217-8567-32325B3ED38C}"/>
    <cellStyle name="Millares 5 2 2 4" xfId="2161" xr:uid="{00000000-0005-0000-0000-000008070000}"/>
    <cellStyle name="Millares 5 2 2 4 2" xfId="3498" xr:uid="{63F5A47A-CB6E-4B40-AAFF-81F0A8219B8F}"/>
    <cellStyle name="Millares 5 2 2 4 2 2" xfId="6079" xr:uid="{2C8DA7DE-26FA-442A-BB22-1F423DD1F053}"/>
    <cellStyle name="Millares 5 2 2 4 2 2 2" xfId="11241" xr:uid="{188C2DCD-1621-4DB8-872C-1360E2912EC6}"/>
    <cellStyle name="Millares 5 2 2 4 2 2 2 2" xfId="21565" xr:uid="{3D08A019-D1D0-413B-8A70-4FDA1AD5DAD0}"/>
    <cellStyle name="Millares 5 2 2 4 2 2 2 2 2" xfId="42213" xr:uid="{106C5AC2-DBD5-446F-B7F0-8BF3E9F9BA83}"/>
    <cellStyle name="Millares 5 2 2 4 2 2 2 3" xfId="31889" xr:uid="{E1463C15-C8D8-4009-B6E3-D8A568A0FCFF}"/>
    <cellStyle name="Millares 5 2 2 4 2 2 3" xfId="16403" xr:uid="{C84A928D-F1B4-4E3E-A3C4-D1AE7908A7FB}"/>
    <cellStyle name="Millares 5 2 2 4 2 2 3 2" xfId="37051" xr:uid="{F806E324-09EB-4217-B148-A5B064925AC4}"/>
    <cellStyle name="Millares 5 2 2 4 2 2 4" xfId="26727" xr:uid="{445368E3-EEE4-4257-BAE6-7496D19CF870}"/>
    <cellStyle name="Millares 5 2 2 4 2 3" xfId="8660" xr:uid="{2B0EE21A-F2EF-4ECB-B598-939C0EC872D3}"/>
    <cellStyle name="Millares 5 2 2 4 2 3 2" xfId="18984" xr:uid="{BEE0D270-6EA8-4EA4-A0CB-7EEEA49126C3}"/>
    <cellStyle name="Millares 5 2 2 4 2 3 2 2" xfId="39632" xr:uid="{3525D41E-CC46-4B5D-8612-960DF68F5B46}"/>
    <cellStyle name="Millares 5 2 2 4 2 3 3" xfId="29308" xr:uid="{82F26EA1-AD88-4135-8636-1D3BD4CD9A72}"/>
    <cellStyle name="Millares 5 2 2 4 2 4" xfId="13822" xr:uid="{FB8F14BF-4EFF-423A-89A6-3BBC37FD0E1D}"/>
    <cellStyle name="Millares 5 2 2 4 2 4 2" xfId="34470" xr:uid="{71561D68-8625-479A-A2ED-2B783133496F}"/>
    <cellStyle name="Millares 5 2 2 4 2 5" xfId="24146" xr:uid="{7D6DBAAC-0874-4CBB-87F3-E432043F3BD8}"/>
    <cellStyle name="Millares 5 2 2 4 3" xfId="4789" xr:uid="{6A44EBB4-1AAB-4739-851B-00890AB877F5}"/>
    <cellStyle name="Millares 5 2 2 4 3 2" xfId="9951" xr:uid="{D044FBF7-7453-481E-9CF7-9865810466BF}"/>
    <cellStyle name="Millares 5 2 2 4 3 2 2" xfId="20275" xr:uid="{D2540152-8A40-4AD3-B95F-F2849C09FEA5}"/>
    <cellStyle name="Millares 5 2 2 4 3 2 2 2" xfId="40923" xr:uid="{41F2BACF-F63E-478D-82DC-08D5D5267292}"/>
    <cellStyle name="Millares 5 2 2 4 3 2 3" xfId="30599" xr:uid="{D853C922-65C7-4673-86D8-84AB6B9384B4}"/>
    <cellStyle name="Millares 5 2 2 4 3 3" xfId="15113" xr:uid="{EDEBC1FC-FBAF-455B-88E3-EBF65EC5BA08}"/>
    <cellStyle name="Millares 5 2 2 4 3 3 2" xfId="35761" xr:uid="{875DB885-1530-4039-AF47-87D3615B59E6}"/>
    <cellStyle name="Millares 5 2 2 4 3 4" xfId="25437" xr:uid="{E24DAE91-13BB-4E94-B6CD-8DEDEA49B804}"/>
    <cellStyle name="Millares 5 2 2 4 4" xfId="7370" xr:uid="{C2C87AD6-C37E-4761-BE64-1D0AF61F8A9C}"/>
    <cellStyle name="Millares 5 2 2 4 4 2" xfId="17694" xr:uid="{7ED69DD4-D86C-425E-A6ED-B9CE973A2C13}"/>
    <cellStyle name="Millares 5 2 2 4 4 2 2" xfId="38342" xr:uid="{8CB29F5F-A030-48E9-89FA-BD8550654A65}"/>
    <cellStyle name="Millares 5 2 2 4 4 3" xfId="28018" xr:uid="{C383E1E9-A41E-4064-84CC-3BD9C5AA926D}"/>
    <cellStyle name="Millares 5 2 2 4 5" xfId="12532" xr:uid="{7D4B0FE5-51AB-46CE-A302-C8F7C54B3422}"/>
    <cellStyle name="Millares 5 2 2 4 5 2" xfId="33180" xr:uid="{AFC008CA-4935-437D-A394-4BF1242F448F}"/>
    <cellStyle name="Millares 5 2 2 4 6" xfId="22856" xr:uid="{90C11ABC-9BB7-4026-B85A-0A47A265D2CE}"/>
    <cellStyle name="Millares 5 2 2 5" xfId="2853" xr:uid="{B86D27FB-D2F9-42ED-BBA9-0933283AA3B3}"/>
    <cellStyle name="Millares 5 2 2 5 2" xfId="5434" xr:uid="{28BB46CB-9ED8-42CA-AB82-25CB795CDBE1}"/>
    <cellStyle name="Millares 5 2 2 5 2 2" xfId="10596" xr:uid="{181E5D3A-E819-4B5D-9733-AAC04C02E375}"/>
    <cellStyle name="Millares 5 2 2 5 2 2 2" xfId="20920" xr:uid="{64BB6085-E3D5-4C61-BCD5-838C77D8DB2A}"/>
    <cellStyle name="Millares 5 2 2 5 2 2 2 2" xfId="41568" xr:uid="{06A73FD9-7F7F-4E81-A3B2-BFDA10F29AD9}"/>
    <cellStyle name="Millares 5 2 2 5 2 2 3" xfId="31244" xr:uid="{E810D5CD-97D6-4D67-A434-7A336BE2389D}"/>
    <cellStyle name="Millares 5 2 2 5 2 3" xfId="15758" xr:uid="{C91DCB92-90CC-4925-AD4F-085FE0D7FB39}"/>
    <cellStyle name="Millares 5 2 2 5 2 3 2" xfId="36406" xr:uid="{280334A5-55B0-44B8-910A-0BC54B425EA9}"/>
    <cellStyle name="Millares 5 2 2 5 2 4" xfId="26082" xr:uid="{3C0FB132-FFF2-42D7-B96C-7C5118E9104F}"/>
    <cellStyle name="Millares 5 2 2 5 3" xfId="8015" xr:uid="{23C01016-3D43-4D0E-8C1A-4AAF5FC8DC75}"/>
    <cellStyle name="Millares 5 2 2 5 3 2" xfId="18339" xr:uid="{D537EF63-CDDD-483D-99B4-F34AD6DA63F5}"/>
    <cellStyle name="Millares 5 2 2 5 3 2 2" xfId="38987" xr:uid="{21433050-AEEB-43F0-8F66-B5CFDBC88751}"/>
    <cellStyle name="Millares 5 2 2 5 3 3" xfId="28663" xr:uid="{5719EC68-32B7-4581-AD2C-3CCC3142A2AF}"/>
    <cellStyle name="Millares 5 2 2 5 4" xfId="13177" xr:uid="{9FA9FE3C-47C8-44FC-9B12-3E0FFC7A7239}"/>
    <cellStyle name="Millares 5 2 2 5 4 2" xfId="33825" xr:uid="{B36B549B-8A84-4B5F-90F2-67E2E37D3CBF}"/>
    <cellStyle name="Millares 5 2 2 5 5" xfId="23501" xr:uid="{7FCA0054-A549-4CF1-ACEC-CCD4EE9E65D5}"/>
    <cellStyle name="Millares 5 2 2 6" xfId="4144" xr:uid="{58E8FDDC-4EF6-4838-A486-1DAE8C4788AD}"/>
    <cellStyle name="Millares 5 2 2 6 2" xfId="9306" xr:uid="{FCE6BED3-15F8-469E-85AA-A4CEBB358C04}"/>
    <cellStyle name="Millares 5 2 2 6 2 2" xfId="19630" xr:uid="{30423B18-1234-4CC4-ABC0-BFFC2D2586CC}"/>
    <cellStyle name="Millares 5 2 2 6 2 2 2" xfId="40278" xr:uid="{D02B5437-6762-4FAD-90C1-078CA93CCEE1}"/>
    <cellStyle name="Millares 5 2 2 6 2 3" xfId="29954" xr:uid="{1437CCAC-299F-496D-B631-A155B64B2059}"/>
    <cellStyle name="Millares 5 2 2 6 3" xfId="14468" xr:uid="{042477F1-D2D6-407A-A1C6-9ED11135C565}"/>
    <cellStyle name="Millares 5 2 2 6 3 2" xfId="35116" xr:uid="{A23FB8F9-F939-4A16-9D33-18BEDA025974}"/>
    <cellStyle name="Millares 5 2 2 6 4" xfId="24792" xr:uid="{34219629-1A39-4CE5-8A6E-ACF464C7EF23}"/>
    <cellStyle name="Millares 5 2 2 7" xfId="6725" xr:uid="{F782B8EE-5133-4A79-814D-BAFBDA2AE3C3}"/>
    <cellStyle name="Millares 5 2 2 7 2" xfId="17049" xr:uid="{33D51E44-D728-46AE-B0DC-4859E6A48ABC}"/>
    <cellStyle name="Millares 5 2 2 7 2 2" xfId="37697" xr:uid="{6B157A84-50E7-488B-87BB-DD6EE75E1C62}"/>
    <cellStyle name="Millares 5 2 2 7 3" xfId="27373" xr:uid="{F483CD64-B2C1-4FB0-A4FF-4C5A602723A5}"/>
    <cellStyle name="Millares 5 2 2 8" xfId="11887" xr:uid="{28365B88-99FD-4561-ACDF-9A060E013135}"/>
    <cellStyle name="Millares 5 2 2 8 2" xfId="32535" xr:uid="{321DE3DA-D233-4BAC-A6A7-F415934FA042}"/>
    <cellStyle name="Millares 5 2 2 9" xfId="22211" xr:uid="{C97CF871-BFFE-4449-B2E4-36F5DE8237DD}"/>
    <cellStyle name="Millares 5 2 3" xfId="1191" xr:uid="{00000000-0005-0000-0000-000009070000}"/>
    <cellStyle name="Millares 5 2 3 2" xfId="1192" xr:uid="{00000000-0005-0000-0000-00000A070000}"/>
    <cellStyle name="Millares 5 2 3 2 2" xfId="2166" xr:uid="{00000000-0005-0000-0000-00000B070000}"/>
    <cellStyle name="Millares 5 2 3 2 2 2" xfId="3503" xr:uid="{4B72B8F7-D57E-42CE-B9BE-9CF7056648E3}"/>
    <cellStyle name="Millares 5 2 3 2 2 2 2" xfId="6084" xr:uid="{C1351782-CCA2-4CC0-A48F-0CAA8C1355BB}"/>
    <cellStyle name="Millares 5 2 3 2 2 2 2 2" xfId="11246" xr:uid="{79AAAAB4-AC4B-4A84-99D7-0093FF580883}"/>
    <cellStyle name="Millares 5 2 3 2 2 2 2 2 2" xfId="21570" xr:uid="{A1F246B0-82D3-4EE3-B545-5D59DA60110C}"/>
    <cellStyle name="Millares 5 2 3 2 2 2 2 2 2 2" xfId="42218" xr:uid="{BB52ACDE-72BE-465B-95B6-079DE9B523BA}"/>
    <cellStyle name="Millares 5 2 3 2 2 2 2 2 3" xfId="31894" xr:uid="{97240426-E2B9-4058-9E1F-B4C48E0BD378}"/>
    <cellStyle name="Millares 5 2 3 2 2 2 2 3" xfId="16408" xr:uid="{C5A87462-7BF5-4A99-A2F5-CBD094D81E6F}"/>
    <cellStyle name="Millares 5 2 3 2 2 2 2 3 2" xfId="37056" xr:uid="{8C998C8D-7E38-4E83-AB73-F72E09205558}"/>
    <cellStyle name="Millares 5 2 3 2 2 2 2 4" xfId="26732" xr:uid="{6FF1F137-5DAF-4AE0-8BD6-E431B9E2CB9D}"/>
    <cellStyle name="Millares 5 2 3 2 2 2 3" xfId="8665" xr:uid="{66C86FE1-7EB4-4E50-B7A2-D0F044720762}"/>
    <cellStyle name="Millares 5 2 3 2 2 2 3 2" xfId="18989" xr:uid="{FB0EC2D8-197A-4AE1-B728-0A1EF2DCAD0F}"/>
    <cellStyle name="Millares 5 2 3 2 2 2 3 2 2" xfId="39637" xr:uid="{DD038841-DBF0-40CE-B175-6CE46F85568E}"/>
    <cellStyle name="Millares 5 2 3 2 2 2 3 3" xfId="29313" xr:uid="{45310E3C-6610-4C6D-9351-A07F0AC5C93B}"/>
    <cellStyle name="Millares 5 2 3 2 2 2 4" xfId="13827" xr:uid="{9B39E76B-5157-404C-91AC-7AAF44F0F47A}"/>
    <cellStyle name="Millares 5 2 3 2 2 2 4 2" xfId="34475" xr:uid="{BB77421B-EEBD-4149-BB53-380F0CC42A13}"/>
    <cellStyle name="Millares 5 2 3 2 2 2 5" xfId="24151" xr:uid="{8E07B0AE-89A4-4B0D-8B8E-D8B8A091A4B8}"/>
    <cellStyle name="Millares 5 2 3 2 2 3" xfId="4794" xr:uid="{40E780FF-42B1-4706-88D3-50FCDBF84A9B}"/>
    <cellStyle name="Millares 5 2 3 2 2 3 2" xfId="9956" xr:uid="{81946633-C823-4B0C-A181-E5D93C78C634}"/>
    <cellStyle name="Millares 5 2 3 2 2 3 2 2" xfId="20280" xr:uid="{671C2E27-A3D6-4D04-A3ED-51F5D50028BA}"/>
    <cellStyle name="Millares 5 2 3 2 2 3 2 2 2" xfId="40928" xr:uid="{6BB94953-4912-4927-849C-20CBE90F45AD}"/>
    <cellStyle name="Millares 5 2 3 2 2 3 2 3" xfId="30604" xr:uid="{D3074F55-18F0-4A58-A466-7F132A682A8A}"/>
    <cellStyle name="Millares 5 2 3 2 2 3 3" xfId="15118" xr:uid="{54017290-92BF-4757-BB1A-219A8A50738C}"/>
    <cellStyle name="Millares 5 2 3 2 2 3 3 2" xfId="35766" xr:uid="{445022CB-024E-4F4E-889F-371A4A52E535}"/>
    <cellStyle name="Millares 5 2 3 2 2 3 4" xfId="25442" xr:uid="{6233CDE6-6B31-4A4F-8A3A-020DC39B80D6}"/>
    <cellStyle name="Millares 5 2 3 2 2 4" xfId="7375" xr:uid="{37D2956D-69BF-4055-AC58-1D7749AAE726}"/>
    <cellStyle name="Millares 5 2 3 2 2 4 2" xfId="17699" xr:uid="{FFAB4BF5-FD77-4110-B4A2-58098AFD1128}"/>
    <cellStyle name="Millares 5 2 3 2 2 4 2 2" xfId="38347" xr:uid="{DD2C531C-68BC-4EB8-B677-976DFF261823}"/>
    <cellStyle name="Millares 5 2 3 2 2 4 3" xfId="28023" xr:uid="{FD4530F7-84C0-4555-9493-688BE29D767D}"/>
    <cellStyle name="Millares 5 2 3 2 2 5" xfId="12537" xr:uid="{0018E5BB-E61F-4127-8042-5124750E5A9A}"/>
    <cellStyle name="Millares 5 2 3 2 2 5 2" xfId="33185" xr:uid="{B40EB967-A862-405E-B81C-AA41D54559AF}"/>
    <cellStyle name="Millares 5 2 3 2 2 6" xfId="22861" xr:uid="{7D5A8590-4C05-44EA-86AB-3D3A88187883}"/>
    <cellStyle name="Millares 5 2 3 2 3" xfId="2858" xr:uid="{4B8733AF-7954-4E01-AA25-10F5DBFD90F5}"/>
    <cellStyle name="Millares 5 2 3 2 3 2" xfId="5439" xr:uid="{CC12A0A6-A7A1-4021-B8A2-5C883EE44B5D}"/>
    <cellStyle name="Millares 5 2 3 2 3 2 2" xfId="10601" xr:uid="{C438C1ED-5603-457B-9C10-63829404FCA7}"/>
    <cellStyle name="Millares 5 2 3 2 3 2 2 2" xfId="20925" xr:uid="{A7BA0F73-ACD8-4C01-B4C7-9CD51C467BEA}"/>
    <cellStyle name="Millares 5 2 3 2 3 2 2 2 2" xfId="41573" xr:uid="{7CBF3E42-B8A3-4CC3-8532-FC94B9843C82}"/>
    <cellStyle name="Millares 5 2 3 2 3 2 2 3" xfId="31249" xr:uid="{5898B163-6FE1-49A2-B059-C4616AA9C179}"/>
    <cellStyle name="Millares 5 2 3 2 3 2 3" xfId="15763" xr:uid="{B9561E60-732E-47E4-8ECB-26CD634FF57E}"/>
    <cellStyle name="Millares 5 2 3 2 3 2 3 2" xfId="36411" xr:uid="{02B7F5DC-9246-4533-A183-065664D9E504}"/>
    <cellStyle name="Millares 5 2 3 2 3 2 4" xfId="26087" xr:uid="{EA2E2413-B615-4659-B4C3-A79304878209}"/>
    <cellStyle name="Millares 5 2 3 2 3 3" xfId="8020" xr:uid="{AB10F34D-3E95-4D22-8CFF-BB4ADF58EAE7}"/>
    <cellStyle name="Millares 5 2 3 2 3 3 2" xfId="18344" xr:uid="{C4ED5FCF-3736-43C3-ACD6-EEB411ABBBFE}"/>
    <cellStyle name="Millares 5 2 3 2 3 3 2 2" xfId="38992" xr:uid="{6131EE52-C96F-4268-80FE-BA1DD92494B1}"/>
    <cellStyle name="Millares 5 2 3 2 3 3 3" xfId="28668" xr:uid="{5ADA0FE2-6D38-4050-B59B-3CEFB308E1A8}"/>
    <cellStyle name="Millares 5 2 3 2 3 4" xfId="13182" xr:uid="{70A7A01E-4F2F-487D-B6B3-38ADDED56734}"/>
    <cellStyle name="Millares 5 2 3 2 3 4 2" xfId="33830" xr:uid="{380F6D0C-831A-4D1C-B5CC-3E66C8FAFF5C}"/>
    <cellStyle name="Millares 5 2 3 2 3 5" xfId="23506" xr:uid="{9B34C254-246D-4CD0-A748-C9C6728E989B}"/>
    <cellStyle name="Millares 5 2 3 2 4" xfId="4149" xr:uid="{8D6EBCC6-583C-4AC7-962E-4BBD01E87440}"/>
    <cellStyle name="Millares 5 2 3 2 4 2" xfId="9311" xr:uid="{E4FF02C8-856E-4F84-AAB3-746B37A69CC4}"/>
    <cellStyle name="Millares 5 2 3 2 4 2 2" xfId="19635" xr:uid="{C2F690F3-D4FD-4B64-B684-0F99DC354AB8}"/>
    <cellStyle name="Millares 5 2 3 2 4 2 2 2" xfId="40283" xr:uid="{8907A4FD-B244-49B8-8379-13CDAD7B70C8}"/>
    <cellStyle name="Millares 5 2 3 2 4 2 3" xfId="29959" xr:uid="{903F1120-A228-46D0-836F-049910192E44}"/>
    <cellStyle name="Millares 5 2 3 2 4 3" xfId="14473" xr:uid="{3BE82B21-9399-4F5D-876C-017AB4BA4DBF}"/>
    <cellStyle name="Millares 5 2 3 2 4 3 2" xfId="35121" xr:uid="{2F1480CB-3AE8-4D90-87FC-5CEA6B31DAD1}"/>
    <cellStyle name="Millares 5 2 3 2 4 4" xfId="24797" xr:uid="{20B9AD51-9BE4-4280-AB12-1081084EC457}"/>
    <cellStyle name="Millares 5 2 3 2 5" xfId="6730" xr:uid="{E32690FA-FC00-4C7A-9637-59063606074F}"/>
    <cellStyle name="Millares 5 2 3 2 5 2" xfId="17054" xr:uid="{E9DC41FF-CFB8-4651-8C1B-D38D9C777055}"/>
    <cellStyle name="Millares 5 2 3 2 5 2 2" xfId="37702" xr:uid="{FCF68D29-7817-4E1E-BAF4-D1A50348A3AB}"/>
    <cellStyle name="Millares 5 2 3 2 5 3" xfId="27378" xr:uid="{BC2DADB1-591F-483A-9572-61110C7097A4}"/>
    <cellStyle name="Millares 5 2 3 2 6" xfId="11892" xr:uid="{92296971-A77F-41F3-A58D-BAA8E9536C80}"/>
    <cellStyle name="Millares 5 2 3 2 6 2" xfId="32540" xr:uid="{6E448120-D72C-4C4E-88EB-E5EDED701028}"/>
    <cellStyle name="Millares 5 2 3 2 7" xfId="22216" xr:uid="{7887DDB0-4896-46BF-839B-3C384CD1A60F}"/>
    <cellStyle name="Millares 5 2 3 3" xfId="2165" xr:uid="{00000000-0005-0000-0000-00000C070000}"/>
    <cellStyle name="Millares 5 2 3 3 2" xfId="3502" xr:uid="{14850C72-91E2-4972-B5D2-A390A6908D99}"/>
    <cellStyle name="Millares 5 2 3 3 2 2" xfId="6083" xr:uid="{9B91FC84-C2BC-407D-9B6F-468CBB8A4EF8}"/>
    <cellStyle name="Millares 5 2 3 3 2 2 2" xfId="11245" xr:uid="{EF033EFC-DEF7-4B6A-9586-44D01C030CDC}"/>
    <cellStyle name="Millares 5 2 3 3 2 2 2 2" xfId="21569" xr:uid="{6030A6B3-DD70-400C-BAF9-22457A2C3894}"/>
    <cellStyle name="Millares 5 2 3 3 2 2 2 2 2" xfId="42217" xr:uid="{F99A8A03-FC3A-43E7-9F19-508C6D32C8B2}"/>
    <cellStyle name="Millares 5 2 3 3 2 2 2 3" xfId="31893" xr:uid="{7ADF9CF9-51C5-4EAE-A2EE-3366223D0E7E}"/>
    <cellStyle name="Millares 5 2 3 3 2 2 3" xfId="16407" xr:uid="{4C294E48-B658-42D0-8339-E2103DA75923}"/>
    <cellStyle name="Millares 5 2 3 3 2 2 3 2" xfId="37055" xr:uid="{C4BA0D14-C027-44AF-9789-AA097FB14455}"/>
    <cellStyle name="Millares 5 2 3 3 2 2 4" xfId="26731" xr:uid="{78F3A94A-7B02-4130-9CF6-7EB503FED1EA}"/>
    <cellStyle name="Millares 5 2 3 3 2 3" xfId="8664" xr:uid="{F693848B-C4C4-40E4-B5F7-5EEB220CC2AE}"/>
    <cellStyle name="Millares 5 2 3 3 2 3 2" xfId="18988" xr:uid="{4BB57ECB-7B46-4114-A2B4-F7407A8E1F25}"/>
    <cellStyle name="Millares 5 2 3 3 2 3 2 2" xfId="39636" xr:uid="{9B863C1F-5B6E-41DD-8E33-23ACF12FED29}"/>
    <cellStyle name="Millares 5 2 3 3 2 3 3" xfId="29312" xr:uid="{6460540B-2F2A-4849-B02A-C7F92F553BFA}"/>
    <cellStyle name="Millares 5 2 3 3 2 4" xfId="13826" xr:uid="{7D215CB8-F4AA-4030-8F0A-F2C69C6F5B8F}"/>
    <cellStyle name="Millares 5 2 3 3 2 4 2" xfId="34474" xr:uid="{829D3195-5D6A-49E7-BAFE-42DC915322A2}"/>
    <cellStyle name="Millares 5 2 3 3 2 5" xfId="24150" xr:uid="{5B7E5A3F-1878-4F48-86A5-B485222E2240}"/>
    <cellStyle name="Millares 5 2 3 3 3" xfId="4793" xr:uid="{865F49F6-9C57-4CCC-855D-77058D3C28ED}"/>
    <cellStyle name="Millares 5 2 3 3 3 2" xfId="9955" xr:uid="{C281EE4B-6284-4C3B-B6C8-D1267C4C3172}"/>
    <cellStyle name="Millares 5 2 3 3 3 2 2" xfId="20279" xr:uid="{1C3229CD-18E4-4FD4-B3AC-756C5410060F}"/>
    <cellStyle name="Millares 5 2 3 3 3 2 2 2" xfId="40927" xr:uid="{56F1DBEA-400C-4C9C-961E-A4C71B29229F}"/>
    <cellStyle name="Millares 5 2 3 3 3 2 3" xfId="30603" xr:uid="{8DB43B8D-54DE-44F5-A931-C467BAE075F0}"/>
    <cellStyle name="Millares 5 2 3 3 3 3" xfId="15117" xr:uid="{89CFD294-213F-4CC3-BFD4-9B10FCCDE782}"/>
    <cellStyle name="Millares 5 2 3 3 3 3 2" xfId="35765" xr:uid="{D9FDCF6E-CA2C-4E34-BF1D-091E4F8CEA23}"/>
    <cellStyle name="Millares 5 2 3 3 3 4" xfId="25441" xr:uid="{E9D533D2-1812-4C26-B51F-DA7E6F11ACD2}"/>
    <cellStyle name="Millares 5 2 3 3 4" xfId="7374" xr:uid="{EDF63E3C-EC3F-4DEB-83A2-7DA800882B9D}"/>
    <cellStyle name="Millares 5 2 3 3 4 2" xfId="17698" xr:uid="{DCA45EDF-5AFC-4DED-910B-CA6DB86588B7}"/>
    <cellStyle name="Millares 5 2 3 3 4 2 2" xfId="38346" xr:uid="{B633CAE8-F79C-4724-BFCE-2800D1EC5E75}"/>
    <cellStyle name="Millares 5 2 3 3 4 3" xfId="28022" xr:uid="{D45695E8-E9DC-4569-AEC7-EBE1FCF61F95}"/>
    <cellStyle name="Millares 5 2 3 3 5" xfId="12536" xr:uid="{0A693074-065F-46F6-A0E5-3BE74E3F481E}"/>
    <cellStyle name="Millares 5 2 3 3 5 2" xfId="33184" xr:uid="{ED923694-47BC-4A13-80F1-261BF8C7EA44}"/>
    <cellStyle name="Millares 5 2 3 3 6" xfId="22860" xr:uid="{D185F5D2-9262-422F-9F58-DB81D75BA778}"/>
    <cellStyle name="Millares 5 2 3 4" xfId="2857" xr:uid="{A41777C9-0944-4322-9476-672C6E4AF60D}"/>
    <cellStyle name="Millares 5 2 3 4 2" xfId="5438" xr:uid="{317D907A-AE56-4A9A-B8F0-1EB598030459}"/>
    <cellStyle name="Millares 5 2 3 4 2 2" xfId="10600" xr:uid="{D3B74903-07C7-4905-8EB7-01D2CB439AF1}"/>
    <cellStyle name="Millares 5 2 3 4 2 2 2" xfId="20924" xr:uid="{E33D9773-429B-40BD-8F11-61E57261EDB0}"/>
    <cellStyle name="Millares 5 2 3 4 2 2 2 2" xfId="41572" xr:uid="{99464966-1FCF-4433-B127-C5D6D9783A85}"/>
    <cellStyle name="Millares 5 2 3 4 2 2 3" xfId="31248" xr:uid="{87F611D6-5B54-44B0-8582-15A1C31DB25D}"/>
    <cellStyle name="Millares 5 2 3 4 2 3" xfId="15762" xr:uid="{07209D5A-8853-47F8-86EE-A2369C5A1AEC}"/>
    <cellStyle name="Millares 5 2 3 4 2 3 2" xfId="36410" xr:uid="{8E0D6720-2DC3-4F76-B2B3-4C6B53CBCCCE}"/>
    <cellStyle name="Millares 5 2 3 4 2 4" xfId="26086" xr:uid="{C743F36F-F5CF-41F2-BD82-4DDE9176BF7D}"/>
    <cellStyle name="Millares 5 2 3 4 3" xfId="8019" xr:uid="{ABCE4D35-36DC-4FDD-9E1B-09EA0F3F26E5}"/>
    <cellStyle name="Millares 5 2 3 4 3 2" xfId="18343" xr:uid="{0852823B-C492-491E-AEC3-1AF8E424D829}"/>
    <cellStyle name="Millares 5 2 3 4 3 2 2" xfId="38991" xr:uid="{533508C2-B8DA-42D4-B9A2-447D60BD93FF}"/>
    <cellStyle name="Millares 5 2 3 4 3 3" xfId="28667" xr:uid="{CEDAB7A4-4D2C-40AA-B790-7D94B1B28184}"/>
    <cellStyle name="Millares 5 2 3 4 4" xfId="13181" xr:uid="{1130E91E-6E44-43D9-8825-E02B5244E530}"/>
    <cellStyle name="Millares 5 2 3 4 4 2" xfId="33829" xr:uid="{8721D889-D37C-4160-AB16-219735E502E7}"/>
    <cellStyle name="Millares 5 2 3 4 5" xfId="23505" xr:uid="{7DF8DAA7-E3B1-4E51-B31D-F49ABDC0241A}"/>
    <cellStyle name="Millares 5 2 3 5" xfId="4148" xr:uid="{F80E0CFF-7200-4978-86E8-5D14D34E6671}"/>
    <cellStyle name="Millares 5 2 3 5 2" xfId="9310" xr:uid="{80BBCC5F-53FB-47BB-95CA-B1958D59D852}"/>
    <cellStyle name="Millares 5 2 3 5 2 2" xfId="19634" xr:uid="{B939BE11-7A6A-40E9-BA0F-101A3793E34B}"/>
    <cellStyle name="Millares 5 2 3 5 2 2 2" xfId="40282" xr:uid="{CEE141A3-58C3-4550-BA41-E5266E0AC5E0}"/>
    <cellStyle name="Millares 5 2 3 5 2 3" xfId="29958" xr:uid="{672AA50D-7651-40A8-A5A7-953BB59B3044}"/>
    <cellStyle name="Millares 5 2 3 5 3" xfId="14472" xr:uid="{A1CA856E-439C-47B7-A439-C3AF63F27BB6}"/>
    <cellStyle name="Millares 5 2 3 5 3 2" xfId="35120" xr:uid="{EC4F945B-97E6-40F1-9648-517E7BC8326A}"/>
    <cellStyle name="Millares 5 2 3 5 4" xfId="24796" xr:uid="{052AF940-2B18-455C-864A-EE8DDF300A11}"/>
    <cellStyle name="Millares 5 2 3 6" xfId="6729" xr:uid="{741A174C-0C22-4C28-B84F-C96ABB1EE6D5}"/>
    <cellStyle name="Millares 5 2 3 6 2" xfId="17053" xr:uid="{C27DA65D-4982-465F-9806-7A654B6DDC86}"/>
    <cellStyle name="Millares 5 2 3 6 2 2" xfId="37701" xr:uid="{D657F7AB-4D51-49A6-8168-7AF9F9A1AF0B}"/>
    <cellStyle name="Millares 5 2 3 6 3" xfId="27377" xr:uid="{6181D85E-C43C-48A6-A04B-8A9F494262D0}"/>
    <cellStyle name="Millares 5 2 3 7" xfId="11891" xr:uid="{31A8160A-2FC8-4886-9931-F2A1D3B30821}"/>
    <cellStyle name="Millares 5 2 3 7 2" xfId="32539" xr:uid="{7BAE0BAF-B92F-4E06-AB71-802645F65F59}"/>
    <cellStyle name="Millares 5 2 3 8" xfId="22215" xr:uid="{548BF104-B93A-4070-826E-3F66DA503845}"/>
    <cellStyle name="Millares 5 2 4" xfId="1193" xr:uid="{00000000-0005-0000-0000-00000D070000}"/>
    <cellStyle name="Millares 5 2 4 2" xfId="1194" xr:uid="{00000000-0005-0000-0000-00000E070000}"/>
    <cellStyle name="Millares 5 2 4 2 2" xfId="2168" xr:uid="{00000000-0005-0000-0000-00000F070000}"/>
    <cellStyle name="Millares 5 2 4 2 2 2" xfId="3505" xr:uid="{68D9B5CF-8DC4-44E4-A0DA-6EB00B0EF600}"/>
    <cellStyle name="Millares 5 2 4 2 2 2 2" xfId="6086" xr:uid="{93696631-28E6-47DB-B82D-1DFFA5A544A4}"/>
    <cellStyle name="Millares 5 2 4 2 2 2 2 2" xfId="11248" xr:uid="{5C0BB546-229D-4F82-8A3B-345450C99B0E}"/>
    <cellStyle name="Millares 5 2 4 2 2 2 2 2 2" xfId="21572" xr:uid="{428C23D2-1D4D-4581-96AC-15E453AE7BE4}"/>
    <cellStyle name="Millares 5 2 4 2 2 2 2 2 2 2" xfId="42220" xr:uid="{5CC50A40-E7D9-411A-8746-C5BD151709B0}"/>
    <cellStyle name="Millares 5 2 4 2 2 2 2 2 3" xfId="31896" xr:uid="{2338F1FA-8E1F-4B53-AD37-C4101E2260E5}"/>
    <cellStyle name="Millares 5 2 4 2 2 2 2 3" xfId="16410" xr:uid="{E93C1D42-DA9C-4BBB-B48E-52CA95A71248}"/>
    <cellStyle name="Millares 5 2 4 2 2 2 2 3 2" xfId="37058" xr:uid="{7F7CCE3C-17BA-4020-9B59-D9F9E00DBE87}"/>
    <cellStyle name="Millares 5 2 4 2 2 2 2 4" xfId="26734" xr:uid="{A8672639-4480-4A32-B36A-E0F82CC4E633}"/>
    <cellStyle name="Millares 5 2 4 2 2 2 3" xfId="8667" xr:uid="{0865ED8A-AF5F-4952-B441-1C7E5EADA7E4}"/>
    <cellStyle name="Millares 5 2 4 2 2 2 3 2" xfId="18991" xr:uid="{391428C7-6B3D-4D24-A935-31CC795BD2D1}"/>
    <cellStyle name="Millares 5 2 4 2 2 2 3 2 2" xfId="39639" xr:uid="{C00D31CA-5550-4F18-BC5C-9AE2B913B4B6}"/>
    <cellStyle name="Millares 5 2 4 2 2 2 3 3" xfId="29315" xr:uid="{D026E40E-3494-4066-9B72-ADE40850AF2D}"/>
    <cellStyle name="Millares 5 2 4 2 2 2 4" xfId="13829" xr:uid="{E1FECADC-77DE-420D-B388-5E559F6F3B3F}"/>
    <cellStyle name="Millares 5 2 4 2 2 2 4 2" xfId="34477" xr:uid="{98D8C2E7-5685-4754-9B82-22D49DBF4684}"/>
    <cellStyle name="Millares 5 2 4 2 2 2 5" xfId="24153" xr:uid="{1978C635-3EAE-4234-9FD4-0B3E17615985}"/>
    <cellStyle name="Millares 5 2 4 2 2 3" xfId="4796" xr:uid="{9B8D13B5-162F-48B8-B961-4B2A85E22AC4}"/>
    <cellStyle name="Millares 5 2 4 2 2 3 2" xfId="9958" xr:uid="{E2C1A840-2AD1-4DD0-B6E7-3625E9E58B36}"/>
    <cellStyle name="Millares 5 2 4 2 2 3 2 2" xfId="20282" xr:uid="{93B9AA15-D7B2-41C9-B275-CCF18B20429C}"/>
    <cellStyle name="Millares 5 2 4 2 2 3 2 2 2" xfId="40930" xr:uid="{F3AC4B7C-516D-43BE-A0A1-4FFBF2893058}"/>
    <cellStyle name="Millares 5 2 4 2 2 3 2 3" xfId="30606" xr:uid="{8D4359F1-DDB2-47CC-BD6B-CC7C4819348B}"/>
    <cellStyle name="Millares 5 2 4 2 2 3 3" xfId="15120" xr:uid="{1414834F-1DE5-49D3-A393-7761D5155235}"/>
    <cellStyle name="Millares 5 2 4 2 2 3 3 2" xfId="35768" xr:uid="{5E549877-6DF4-4821-89A0-809C1D9F0F77}"/>
    <cellStyle name="Millares 5 2 4 2 2 3 4" xfId="25444" xr:uid="{D3B032FD-EB40-4029-9FD3-7AA72334010A}"/>
    <cellStyle name="Millares 5 2 4 2 2 4" xfId="7377" xr:uid="{1083B603-8DC0-4F4A-A027-BF26F3A3F46D}"/>
    <cellStyle name="Millares 5 2 4 2 2 4 2" xfId="17701" xr:uid="{D1BD029A-55E9-4749-9C41-BA13D3AEB208}"/>
    <cellStyle name="Millares 5 2 4 2 2 4 2 2" xfId="38349" xr:uid="{4312158A-D53A-46C3-9914-02E0EC65BEA7}"/>
    <cellStyle name="Millares 5 2 4 2 2 4 3" xfId="28025" xr:uid="{D8B430D6-3232-4877-B334-43C03DBCC4D8}"/>
    <cellStyle name="Millares 5 2 4 2 2 5" xfId="12539" xr:uid="{BCC877DA-3F94-4679-B479-481DD0CEE628}"/>
    <cellStyle name="Millares 5 2 4 2 2 5 2" xfId="33187" xr:uid="{A2B86AD9-64E8-43AF-AF41-CF359B0A28F5}"/>
    <cellStyle name="Millares 5 2 4 2 2 6" xfId="22863" xr:uid="{2718B387-A918-42A8-A30A-732D17819313}"/>
    <cellStyle name="Millares 5 2 4 2 3" xfId="2860" xr:uid="{499744A8-5BC9-4890-8A84-56D03E560D5F}"/>
    <cellStyle name="Millares 5 2 4 2 3 2" xfId="5441" xr:uid="{603BCC7F-D676-49D2-BA2E-95A262D220AB}"/>
    <cellStyle name="Millares 5 2 4 2 3 2 2" xfId="10603" xr:uid="{802C202B-E418-47E8-9EFF-CD8A04DD318F}"/>
    <cellStyle name="Millares 5 2 4 2 3 2 2 2" xfId="20927" xr:uid="{744000F3-DEA0-40E5-9D48-330C4BF43516}"/>
    <cellStyle name="Millares 5 2 4 2 3 2 2 2 2" xfId="41575" xr:uid="{06DFEF06-EF8F-4DCA-ACCE-D97DE0D0A82C}"/>
    <cellStyle name="Millares 5 2 4 2 3 2 2 3" xfId="31251" xr:uid="{FAC22C12-0BDF-448F-B9AB-1959C988D51D}"/>
    <cellStyle name="Millares 5 2 4 2 3 2 3" xfId="15765" xr:uid="{1BCAA6F2-C8AB-4D5A-81DF-30BF7723BE85}"/>
    <cellStyle name="Millares 5 2 4 2 3 2 3 2" xfId="36413" xr:uid="{D4E48192-04F2-4F39-B4AC-EAC648064D63}"/>
    <cellStyle name="Millares 5 2 4 2 3 2 4" xfId="26089" xr:uid="{48D9343D-E24B-4C5B-B1CC-C61D02DF8E17}"/>
    <cellStyle name="Millares 5 2 4 2 3 3" xfId="8022" xr:uid="{F8A2152E-83A1-4ACF-9679-DDEBC7144844}"/>
    <cellStyle name="Millares 5 2 4 2 3 3 2" xfId="18346" xr:uid="{953BA0DE-75DA-4772-85DB-2781D4107B70}"/>
    <cellStyle name="Millares 5 2 4 2 3 3 2 2" xfId="38994" xr:uid="{EDB8C12D-A93C-46A5-8F80-A911C7F367E2}"/>
    <cellStyle name="Millares 5 2 4 2 3 3 3" xfId="28670" xr:uid="{6A1F3E16-B745-4985-A3FE-634C0AA62148}"/>
    <cellStyle name="Millares 5 2 4 2 3 4" xfId="13184" xr:uid="{A9B00958-E3C4-49E4-B427-088A8ECBF96D}"/>
    <cellStyle name="Millares 5 2 4 2 3 4 2" xfId="33832" xr:uid="{D0A7BCEB-E296-40FE-8F3E-DC3F3CBCED46}"/>
    <cellStyle name="Millares 5 2 4 2 3 5" xfId="23508" xr:uid="{0F0B9B65-7FCF-48D5-B860-F53F7444B60F}"/>
    <cellStyle name="Millares 5 2 4 2 4" xfId="4151" xr:uid="{D8BC259F-65D7-4815-80CC-60ABCBD6EAAF}"/>
    <cellStyle name="Millares 5 2 4 2 4 2" xfId="9313" xr:uid="{10A1AC48-956B-4B2A-BF62-B3DBCAE26DCF}"/>
    <cellStyle name="Millares 5 2 4 2 4 2 2" xfId="19637" xr:uid="{71F0255D-1E18-4C40-A69C-4FD09DDF40D8}"/>
    <cellStyle name="Millares 5 2 4 2 4 2 2 2" xfId="40285" xr:uid="{8DE720EF-7B8F-4D22-900F-CF19479DD923}"/>
    <cellStyle name="Millares 5 2 4 2 4 2 3" xfId="29961" xr:uid="{ABB8208D-14ED-4BC9-BF44-E75AD5E0391D}"/>
    <cellStyle name="Millares 5 2 4 2 4 3" xfId="14475" xr:uid="{8830C1CF-E719-4067-B506-13D95081C63A}"/>
    <cellStyle name="Millares 5 2 4 2 4 3 2" xfId="35123" xr:uid="{AC7F70C5-137F-467A-B645-45FEB8313762}"/>
    <cellStyle name="Millares 5 2 4 2 4 4" xfId="24799" xr:uid="{23739EA8-A1E8-403E-9CAD-8BA12A3D0D11}"/>
    <cellStyle name="Millares 5 2 4 2 5" xfId="6732" xr:uid="{B5D8F3CC-05DD-47B7-9FDB-6356650ACBC5}"/>
    <cellStyle name="Millares 5 2 4 2 5 2" xfId="17056" xr:uid="{93DAE243-98BB-4187-BC81-2D21AD9E9794}"/>
    <cellStyle name="Millares 5 2 4 2 5 2 2" xfId="37704" xr:uid="{A66BB6F2-F314-4F0C-8628-A01253B1A071}"/>
    <cellStyle name="Millares 5 2 4 2 5 3" xfId="27380" xr:uid="{2C257B4B-FB27-43FB-B56D-D3B05928EF7E}"/>
    <cellStyle name="Millares 5 2 4 2 6" xfId="11894" xr:uid="{BAA64405-2031-4760-8D13-384DF558487A}"/>
    <cellStyle name="Millares 5 2 4 2 6 2" xfId="32542" xr:uid="{8EBC3164-345F-4DC9-82C7-2E98889CDB50}"/>
    <cellStyle name="Millares 5 2 4 2 7" xfId="22218" xr:uid="{06A3026D-2EF4-4200-A3BC-97A121C9DA31}"/>
    <cellStyle name="Millares 5 2 4 3" xfId="2167" xr:uid="{00000000-0005-0000-0000-000010070000}"/>
    <cellStyle name="Millares 5 2 4 3 2" xfId="3504" xr:uid="{632DFC1B-33DA-4343-80C0-F569324611A9}"/>
    <cellStyle name="Millares 5 2 4 3 2 2" xfId="6085" xr:uid="{47EA4A99-0400-4F02-9D6B-63C8524987DB}"/>
    <cellStyle name="Millares 5 2 4 3 2 2 2" xfId="11247" xr:uid="{9A14EF20-E5F1-456C-A979-85DD3970D322}"/>
    <cellStyle name="Millares 5 2 4 3 2 2 2 2" xfId="21571" xr:uid="{6432FE8C-D882-403B-9E07-84C41AE3B123}"/>
    <cellStyle name="Millares 5 2 4 3 2 2 2 2 2" xfId="42219" xr:uid="{FFADD9C9-77A8-4210-8E79-F1A798F04FA7}"/>
    <cellStyle name="Millares 5 2 4 3 2 2 2 3" xfId="31895" xr:uid="{9F6F063E-D975-4C5E-B391-E89B28F07B2B}"/>
    <cellStyle name="Millares 5 2 4 3 2 2 3" xfId="16409" xr:uid="{BB97C1DD-95A0-4BE4-8CB3-672513A98424}"/>
    <cellStyle name="Millares 5 2 4 3 2 2 3 2" xfId="37057" xr:uid="{432E4851-5B61-4657-90CF-4310B645CF25}"/>
    <cellStyle name="Millares 5 2 4 3 2 2 4" xfId="26733" xr:uid="{B253A27E-4F50-420A-A1F2-4E9AAA7E2830}"/>
    <cellStyle name="Millares 5 2 4 3 2 3" xfId="8666" xr:uid="{534E469F-56C3-40E5-A2C7-E4E85DC318D5}"/>
    <cellStyle name="Millares 5 2 4 3 2 3 2" xfId="18990" xr:uid="{DEF18850-CC92-4985-86C0-BA75ED7BCDF7}"/>
    <cellStyle name="Millares 5 2 4 3 2 3 2 2" xfId="39638" xr:uid="{50EFFDCA-CD72-4074-8F2E-047B550ECD18}"/>
    <cellStyle name="Millares 5 2 4 3 2 3 3" xfId="29314" xr:uid="{71C711CD-FDD7-416D-B9A3-3606F7D150FB}"/>
    <cellStyle name="Millares 5 2 4 3 2 4" xfId="13828" xr:uid="{0945193C-4862-4ACC-A49F-4FC13DD32E4E}"/>
    <cellStyle name="Millares 5 2 4 3 2 4 2" xfId="34476" xr:uid="{43A29B18-529D-4095-91A8-054560EA55E3}"/>
    <cellStyle name="Millares 5 2 4 3 2 5" xfId="24152" xr:uid="{EE378149-5B37-429A-8B2D-4B5D41B98039}"/>
    <cellStyle name="Millares 5 2 4 3 3" xfId="4795" xr:uid="{92338BCE-D471-45AC-A66F-4A89865A9EEF}"/>
    <cellStyle name="Millares 5 2 4 3 3 2" xfId="9957" xr:uid="{699EE04F-C3D8-4ECE-AA09-A45666AEA8C8}"/>
    <cellStyle name="Millares 5 2 4 3 3 2 2" xfId="20281" xr:uid="{74792B20-7328-46AF-BC6A-FE74F7B5FB06}"/>
    <cellStyle name="Millares 5 2 4 3 3 2 2 2" xfId="40929" xr:uid="{DB6A05D6-48A0-40CE-895A-70296EBA4DF7}"/>
    <cellStyle name="Millares 5 2 4 3 3 2 3" xfId="30605" xr:uid="{210856AC-30CC-4502-98D8-3C1433751510}"/>
    <cellStyle name="Millares 5 2 4 3 3 3" xfId="15119" xr:uid="{3FDABD22-8CEC-4A47-B68E-DC504F729C04}"/>
    <cellStyle name="Millares 5 2 4 3 3 3 2" xfId="35767" xr:uid="{6F97572E-9945-4E17-B6D4-E29199F20931}"/>
    <cellStyle name="Millares 5 2 4 3 3 4" xfId="25443" xr:uid="{DED0E4E1-A43A-4921-8D76-36F9107C0D27}"/>
    <cellStyle name="Millares 5 2 4 3 4" xfId="7376" xr:uid="{44F7D441-DD30-408A-ADB5-7946CA46DCB2}"/>
    <cellStyle name="Millares 5 2 4 3 4 2" xfId="17700" xr:uid="{1DF70F8A-F784-447A-B5B4-9BF60AA36C59}"/>
    <cellStyle name="Millares 5 2 4 3 4 2 2" xfId="38348" xr:uid="{3FF3A12E-1D76-46A4-80B0-2960E890B8B6}"/>
    <cellStyle name="Millares 5 2 4 3 4 3" xfId="28024" xr:uid="{CAAC9C3C-A268-42A9-AC56-AC0D597D14B6}"/>
    <cellStyle name="Millares 5 2 4 3 5" xfId="12538" xr:uid="{A4350820-B35F-4D3D-B9A2-A92E0D7BD465}"/>
    <cellStyle name="Millares 5 2 4 3 5 2" xfId="33186" xr:uid="{E5E36B5E-3AF2-4B4D-8E0B-9352FBA67E39}"/>
    <cellStyle name="Millares 5 2 4 3 6" xfId="22862" xr:uid="{EBC40924-900E-4885-8107-CEF9063F265C}"/>
    <cellStyle name="Millares 5 2 4 4" xfId="2859" xr:uid="{6B0B62D4-8ADE-4347-A7FA-BD5645D7EE8C}"/>
    <cellStyle name="Millares 5 2 4 4 2" xfId="5440" xr:uid="{19B74ED5-CB26-4C9E-86B8-10756F6B067E}"/>
    <cellStyle name="Millares 5 2 4 4 2 2" xfId="10602" xr:uid="{BA99B64E-4A59-418F-93BD-A3EB5F975D60}"/>
    <cellStyle name="Millares 5 2 4 4 2 2 2" xfId="20926" xr:uid="{96772321-2E6C-40B7-8E9A-DE721A440E7C}"/>
    <cellStyle name="Millares 5 2 4 4 2 2 2 2" xfId="41574" xr:uid="{E73BE1BA-D245-4CE4-993D-2B27BD1EC128}"/>
    <cellStyle name="Millares 5 2 4 4 2 2 3" xfId="31250" xr:uid="{21B8637C-2FC2-4174-9C9D-019133DC6E4C}"/>
    <cellStyle name="Millares 5 2 4 4 2 3" xfId="15764" xr:uid="{8729590C-40A5-479E-BAAC-A3C4BE7F234A}"/>
    <cellStyle name="Millares 5 2 4 4 2 3 2" xfId="36412" xr:uid="{F31549DA-FFD8-4303-9433-0801DF9D7687}"/>
    <cellStyle name="Millares 5 2 4 4 2 4" xfId="26088" xr:uid="{472B1524-CE18-481D-B923-F62A3E911F4C}"/>
    <cellStyle name="Millares 5 2 4 4 3" xfId="8021" xr:uid="{8E20CA7E-BBB1-4B1D-9D71-66073BDA9C5D}"/>
    <cellStyle name="Millares 5 2 4 4 3 2" xfId="18345" xr:uid="{717B8B2E-9D9D-4D8F-86CA-C54E35D9BF22}"/>
    <cellStyle name="Millares 5 2 4 4 3 2 2" xfId="38993" xr:uid="{83AE045E-87B1-4C07-8E67-566056B59168}"/>
    <cellStyle name="Millares 5 2 4 4 3 3" xfId="28669" xr:uid="{4B3D4F61-FD46-4DFF-A20B-803F95147DE1}"/>
    <cellStyle name="Millares 5 2 4 4 4" xfId="13183" xr:uid="{3C4DF913-16D5-4C31-BEEC-ACFE0F25FA6D}"/>
    <cellStyle name="Millares 5 2 4 4 4 2" xfId="33831" xr:uid="{ED339AD6-1353-4E7E-8E6B-1EC15653082A}"/>
    <cellStyle name="Millares 5 2 4 4 5" xfId="23507" xr:uid="{BF99CCFA-294E-4F49-B1AA-907B5001A6B8}"/>
    <cellStyle name="Millares 5 2 4 5" xfId="4150" xr:uid="{0B3B41F1-A447-45D7-B9E8-FA7C6CDD657C}"/>
    <cellStyle name="Millares 5 2 4 5 2" xfId="9312" xr:uid="{4D494542-042B-43CE-9B34-8DFF60B30BD8}"/>
    <cellStyle name="Millares 5 2 4 5 2 2" xfId="19636" xr:uid="{0D974200-8837-4CC8-AD6B-0D389BFF7C1E}"/>
    <cellStyle name="Millares 5 2 4 5 2 2 2" xfId="40284" xr:uid="{8B625934-EFB3-464A-A6A0-8E8A38015CAE}"/>
    <cellStyle name="Millares 5 2 4 5 2 3" xfId="29960" xr:uid="{FF7E3F09-871C-4C0B-BBF1-6E4AFCAD2FF2}"/>
    <cellStyle name="Millares 5 2 4 5 3" xfId="14474" xr:uid="{455DF35A-D867-48DB-B426-7AC43D55D2ED}"/>
    <cellStyle name="Millares 5 2 4 5 3 2" xfId="35122" xr:uid="{085EFB1D-AE09-4863-BF6F-313D5D19F2B6}"/>
    <cellStyle name="Millares 5 2 4 5 4" xfId="24798" xr:uid="{3EE9465E-6D68-40C1-8DB5-ED1F725D6337}"/>
    <cellStyle name="Millares 5 2 4 6" xfId="6731" xr:uid="{AFB996FD-0737-4EF1-BB0B-2CCA0ADE10B4}"/>
    <cellStyle name="Millares 5 2 4 6 2" xfId="17055" xr:uid="{F7D51617-BD8D-455B-BC66-1723F6EDDBFF}"/>
    <cellStyle name="Millares 5 2 4 6 2 2" xfId="37703" xr:uid="{11609059-32DF-4A62-BB0C-1E85C6C18C67}"/>
    <cellStyle name="Millares 5 2 4 6 3" xfId="27379" xr:uid="{750BABA4-B32E-4805-8F6E-71E61EA1A5D5}"/>
    <cellStyle name="Millares 5 2 4 7" xfId="11893" xr:uid="{8728AB91-400D-4A0E-931C-8DE1B082A62E}"/>
    <cellStyle name="Millares 5 2 4 7 2" xfId="32541" xr:uid="{C57FBA99-8F3E-4394-99D4-E072FACBDC2D}"/>
    <cellStyle name="Millares 5 2 4 8" xfId="22217" xr:uid="{A59A8110-82A7-462A-90A9-B1B67C1E9107}"/>
    <cellStyle name="Millares 5 2 5" xfId="1195" xr:uid="{00000000-0005-0000-0000-000011070000}"/>
    <cellStyle name="Millares 5 2 5 2" xfId="2169" xr:uid="{00000000-0005-0000-0000-000012070000}"/>
    <cellStyle name="Millares 5 2 5 2 2" xfId="3506" xr:uid="{965E7158-5B82-4771-8B70-202EA21ABAEE}"/>
    <cellStyle name="Millares 5 2 5 2 2 2" xfId="6087" xr:uid="{07F03154-353C-4805-AB48-29692B22DB29}"/>
    <cellStyle name="Millares 5 2 5 2 2 2 2" xfId="11249" xr:uid="{C79585D3-5A01-40D4-AE9A-BFF1CDA9FC82}"/>
    <cellStyle name="Millares 5 2 5 2 2 2 2 2" xfId="21573" xr:uid="{3FBE3CB9-C568-45DE-AA2A-2418BFDF4A5E}"/>
    <cellStyle name="Millares 5 2 5 2 2 2 2 2 2" xfId="42221" xr:uid="{F027C17E-4845-415F-956F-5DE915B9B8C1}"/>
    <cellStyle name="Millares 5 2 5 2 2 2 2 3" xfId="31897" xr:uid="{335C1CAD-5319-48AC-80CE-5CF945C81EF0}"/>
    <cellStyle name="Millares 5 2 5 2 2 2 3" xfId="16411" xr:uid="{7809AFA2-FE05-4D03-9C43-E2D166477500}"/>
    <cellStyle name="Millares 5 2 5 2 2 2 3 2" xfId="37059" xr:uid="{CB1B5291-D617-4654-AE93-7673553DA9DC}"/>
    <cellStyle name="Millares 5 2 5 2 2 2 4" xfId="26735" xr:uid="{15FA4287-1852-4C16-945A-EC52B6EC6062}"/>
    <cellStyle name="Millares 5 2 5 2 2 3" xfId="8668" xr:uid="{6FA8D00B-F53D-46DA-9F6E-4D1F12BAAB8C}"/>
    <cellStyle name="Millares 5 2 5 2 2 3 2" xfId="18992" xr:uid="{37C00FEE-07ED-49DF-B4D7-8347E2693C1C}"/>
    <cellStyle name="Millares 5 2 5 2 2 3 2 2" xfId="39640" xr:uid="{4887BFC2-D4E5-44FA-B870-A470BBA3942B}"/>
    <cellStyle name="Millares 5 2 5 2 2 3 3" xfId="29316" xr:uid="{9A15B04A-1099-465E-B52B-E07D1EA8C9F8}"/>
    <cellStyle name="Millares 5 2 5 2 2 4" xfId="13830" xr:uid="{55BD86DC-A320-4A3C-B481-0C2B7ED72886}"/>
    <cellStyle name="Millares 5 2 5 2 2 4 2" xfId="34478" xr:uid="{FC7E7F51-FD62-450B-A69A-A1A899CF552D}"/>
    <cellStyle name="Millares 5 2 5 2 2 5" xfId="24154" xr:uid="{9B7AE74C-9237-40AB-8C72-A818466B3EF2}"/>
    <cellStyle name="Millares 5 2 5 2 3" xfId="4797" xr:uid="{1BACB365-EC26-43EA-9179-EBF550AB6088}"/>
    <cellStyle name="Millares 5 2 5 2 3 2" xfId="9959" xr:uid="{11B96361-7446-4FAC-8704-29CC63E48139}"/>
    <cellStyle name="Millares 5 2 5 2 3 2 2" xfId="20283" xr:uid="{B348E306-2909-4459-8D9F-5078E8FD8AEF}"/>
    <cellStyle name="Millares 5 2 5 2 3 2 2 2" xfId="40931" xr:uid="{ADED4223-6607-4562-823C-DAB3D23CFBBC}"/>
    <cellStyle name="Millares 5 2 5 2 3 2 3" xfId="30607" xr:uid="{B172A093-CCAE-49A6-BA76-9A8DDACAB788}"/>
    <cellStyle name="Millares 5 2 5 2 3 3" xfId="15121" xr:uid="{6B701671-95A8-457C-A973-214CA9E26A94}"/>
    <cellStyle name="Millares 5 2 5 2 3 3 2" xfId="35769" xr:uid="{9334820C-389A-422D-AD2C-4396074299D1}"/>
    <cellStyle name="Millares 5 2 5 2 3 4" xfId="25445" xr:uid="{7C4AFAF0-D745-41E5-97BE-21A901FE9B53}"/>
    <cellStyle name="Millares 5 2 5 2 4" xfId="7378" xr:uid="{0522A22A-D135-4EED-8A9B-46EEF397A453}"/>
    <cellStyle name="Millares 5 2 5 2 4 2" xfId="17702" xr:uid="{214D20AC-76D7-4683-8E40-0345941D390A}"/>
    <cellStyle name="Millares 5 2 5 2 4 2 2" xfId="38350" xr:uid="{F3BF2DC4-C3DE-4E74-A91E-0DBB911ADD55}"/>
    <cellStyle name="Millares 5 2 5 2 4 3" xfId="28026" xr:uid="{A20D5845-5C76-4AB7-9C5C-A52B98C47522}"/>
    <cellStyle name="Millares 5 2 5 2 5" xfId="12540" xr:uid="{7B03904A-FD27-4490-BAA9-EE311FF782F8}"/>
    <cellStyle name="Millares 5 2 5 2 5 2" xfId="33188" xr:uid="{D79BE6A1-5FBF-421C-9A4F-DD83B9A299A6}"/>
    <cellStyle name="Millares 5 2 5 2 6" xfId="22864" xr:uid="{E141A41B-380F-40BA-8ABE-8B2D5314647A}"/>
    <cellStyle name="Millares 5 2 5 3" xfId="2861" xr:uid="{3C96B04D-B147-4EBF-BA50-AE80ADF3B4BA}"/>
    <cellStyle name="Millares 5 2 5 3 2" xfId="5442" xr:uid="{6E749549-5BDA-462B-95E9-F564DC7D6F0F}"/>
    <cellStyle name="Millares 5 2 5 3 2 2" xfId="10604" xr:uid="{4EC0A5DD-A000-45C7-9CBF-7F943BA8B48F}"/>
    <cellStyle name="Millares 5 2 5 3 2 2 2" xfId="20928" xr:uid="{3ABD49A3-C710-4941-8AFC-61A8EA6454B9}"/>
    <cellStyle name="Millares 5 2 5 3 2 2 2 2" xfId="41576" xr:uid="{B3271FF7-0C3F-4686-BAA0-AD28CD234C67}"/>
    <cellStyle name="Millares 5 2 5 3 2 2 3" xfId="31252" xr:uid="{2982FDFD-429E-4A77-9818-D67741AE7E61}"/>
    <cellStyle name="Millares 5 2 5 3 2 3" xfId="15766" xr:uid="{B5C0A3CE-F038-48DB-BB8B-03B896369763}"/>
    <cellStyle name="Millares 5 2 5 3 2 3 2" xfId="36414" xr:uid="{8D8568F1-5436-48D5-A4AF-39E68A398E00}"/>
    <cellStyle name="Millares 5 2 5 3 2 4" xfId="26090" xr:uid="{B41886BF-CD0F-4DF1-A3C2-92BE299B0CB9}"/>
    <cellStyle name="Millares 5 2 5 3 3" xfId="8023" xr:uid="{62D6A148-A2CA-45C3-9825-DB84BF15EC77}"/>
    <cellStyle name="Millares 5 2 5 3 3 2" xfId="18347" xr:uid="{54B64182-4F02-4D0D-817A-38FE6F503856}"/>
    <cellStyle name="Millares 5 2 5 3 3 2 2" xfId="38995" xr:uid="{2F5FB500-30A9-49F8-9EB7-2A115124B267}"/>
    <cellStyle name="Millares 5 2 5 3 3 3" xfId="28671" xr:uid="{4996B7D7-C17D-4A46-A609-A11977210C9C}"/>
    <cellStyle name="Millares 5 2 5 3 4" xfId="13185" xr:uid="{9C5A5D1D-B8A9-4262-B2D3-8E80EFDB3D5B}"/>
    <cellStyle name="Millares 5 2 5 3 4 2" xfId="33833" xr:uid="{E66F94DE-EDDF-4DF0-847F-F64D08AA20AE}"/>
    <cellStyle name="Millares 5 2 5 3 5" xfId="23509" xr:uid="{132C5768-2118-4F3F-AB24-8520BAB9BABF}"/>
    <cellStyle name="Millares 5 2 5 4" xfId="4152" xr:uid="{8FA019F1-2026-4EBC-82D0-80D43B345BAE}"/>
    <cellStyle name="Millares 5 2 5 4 2" xfId="9314" xr:uid="{63465297-BE45-4294-9B7C-ED2D9F5D7110}"/>
    <cellStyle name="Millares 5 2 5 4 2 2" xfId="19638" xr:uid="{B0DC03B3-7EC8-4FF4-9762-65620CB57D09}"/>
    <cellStyle name="Millares 5 2 5 4 2 2 2" xfId="40286" xr:uid="{18431452-4754-4EC4-89F2-D2B0D7AFAB40}"/>
    <cellStyle name="Millares 5 2 5 4 2 3" xfId="29962" xr:uid="{ABFD0CBA-A4B2-4E56-96AA-8773B0207D8F}"/>
    <cellStyle name="Millares 5 2 5 4 3" xfId="14476" xr:uid="{B0F32458-FE45-45FE-ABEC-C94E22C34360}"/>
    <cellStyle name="Millares 5 2 5 4 3 2" xfId="35124" xr:uid="{B792E5B0-AB9F-4DB8-9DEB-291132022A68}"/>
    <cellStyle name="Millares 5 2 5 4 4" xfId="24800" xr:uid="{1E42267E-AE24-4A0B-9DB8-797770F25BDD}"/>
    <cellStyle name="Millares 5 2 5 5" xfId="6733" xr:uid="{498D5990-9948-417D-B5F8-F465A2EBFB49}"/>
    <cellStyle name="Millares 5 2 5 5 2" xfId="17057" xr:uid="{510E4A9E-5C1B-474E-9D31-D2E8A0BC70DD}"/>
    <cellStyle name="Millares 5 2 5 5 2 2" xfId="37705" xr:uid="{E663C19B-E6D2-400F-A67A-31B18D9E9412}"/>
    <cellStyle name="Millares 5 2 5 5 3" xfId="27381" xr:uid="{A29B74F3-95EC-4E6F-9181-D6799B1138B8}"/>
    <cellStyle name="Millares 5 2 5 6" xfId="11895" xr:uid="{B1636731-1D8E-4FFB-83A8-E619994C639A}"/>
    <cellStyle name="Millares 5 2 5 6 2" xfId="32543" xr:uid="{94A76F16-27D9-4A54-92BB-B0D572899012}"/>
    <cellStyle name="Millares 5 2 5 7" xfId="22219" xr:uid="{34A1B804-DAB0-4D25-9755-5F26F690025E}"/>
    <cellStyle name="Millares 5 2 6" xfId="2160" xr:uid="{00000000-0005-0000-0000-000013070000}"/>
    <cellStyle name="Millares 5 2 6 2" xfId="3497" xr:uid="{686B28A4-FC70-4528-818A-BEBFE87AAE66}"/>
    <cellStyle name="Millares 5 2 6 2 2" xfId="6078" xr:uid="{0428DAC1-1D40-4E3D-A537-DE4C0008569B}"/>
    <cellStyle name="Millares 5 2 6 2 2 2" xfId="11240" xr:uid="{F6AC4338-F923-4F7C-B7F3-4AD15C54E94D}"/>
    <cellStyle name="Millares 5 2 6 2 2 2 2" xfId="21564" xr:uid="{87E58C85-1AD8-40B4-9271-1AEF9EB3EBB2}"/>
    <cellStyle name="Millares 5 2 6 2 2 2 2 2" xfId="42212" xr:uid="{5FA71F5B-CDB4-49A3-A1E1-D0697D8F1797}"/>
    <cellStyle name="Millares 5 2 6 2 2 2 3" xfId="31888" xr:uid="{E0B52DA2-C441-4EDB-87DC-52518FCBCC1C}"/>
    <cellStyle name="Millares 5 2 6 2 2 3" xfId="16402" xr:uid="{23DC5ADC-46E9-4F3A-8C14-05DFE717FEC3}"/>
    <cellStyle name="Millares 5 2 6 2 2 3 2" xfId="37050" xr:uid="{1D54A35A-21DB-410C-A3E9-BFA05C7901ED}"/>
    <cellStyle name="Millares 5 2 6 2 2 4" xfId="26726" xr:uid="{9DB520FF-AEAD-4953-903D-4C69DF134304}"/>
    <cellStyle name="Millares 5 2 6 2 3" xfId="8659" xr:uid="{BD8AE622-7CAD-423A-91CA-94D55AFAB919}"/>
    <cellStyle name="Millares 5 2 6 2 3 2" xfId="18983" xr:uid="{3A487D95-D7AB-44E9-82B3-053EC1669D40}"/>
    <cellStyle name="Millares 5 2 6 2 3 2 2" xfId="39631" xr:uid="{0B8DB807-73C2-41FD-AF1C-7EFF69A68B9A}"/>
    <cellStyle name="Millares 5 2 6 2 3 3" xfId="29307" xr:uid="{ABB9221C-E37A-4F7F-9194-8EF3B8F108AB}"/>
    <cellStyle name="Millares 5 2 6 2 4" xfId="13821" xr:uid="{6D86024E-4885-4A0E-BAE6-89D96333F539}"/>
    <cellStyle name="Millares 5 2 6 2 4 2" xfId="34469" xr:uid="{2ED91E15-38EF-41D7-A4C9-ADA6B68C3144}"/>
    <cellStyle name="Millares 5 2 6 2 5" xfId="24145" xr:uid="{07DC1B77-C991-4F08-B6B1-6B77082356FC}"/>
    <cellStyle name="Millares 5 2 6 3" xfId="4788" xr:uid="{FC16ABC0-D4D6-49AE-BB26-B6C960E706C5}"/>
    <cellStyle name="Millares 5 2 6 3 2" xfId="9950" xr:uid="{43494B3B-058B-460E-B7C6-B8A1CC07A032}"/>
    <cellStyle name="Millares 5 2 6 3 2 2" xfId="20274" xr:uid="{C920CE67-F29C-4D6F-AD4F-540631C8120E}"/>
    <cellStyle name="Millares 5 2 6 3 2 2 2" xfId="40922" xr:uid="{5AD944C7-4D9B-4271-94CF-633E7F13A169}"/>
    <cellStyle name="Millares 5 2 6 3 2 3" xfId="30598" xr:uid="{B4EACB7D-AA64-4A6C-8033-7EB3AA1A8151}"/>
    <cellStyle name="Millares 5 2 6 3 3" xfId="15112" xr:uid="{3C1DF1EB-E581-40A5-B534-BB1C18639CB4}"/>
    <cellStyle name="Millares 5 2 6 3 3 2" xfId="35760" xr:uid="{46B6E204-C9A4-4124-B73B-405484A5ECAA}"/>
    <cellStyle name="Millares 5 2 6 3 4" xfId="25436" xr:uid="{411AB3CA-9998-43FE-96D7-595579F69D19}"/>
    <cellStyle name="Millares 5 2 6 4" xfId="7369" xr:uid="{BF59946B-158A-4D7D-964A-F8C3C78FE911}"/>
    <cellStyle name="Millares 5 2 6 4 2" xfId="17693" xr:uid="{F27B5800-CA95-489A-93CA-333FCCA03789}"/>
    <cellStyle name="Millares 5 2 6 4 2 2" xfId="38341" xr:uid="{8F20F991-C9E4-4B4C-A74E-A82033C9936A}"/>
    <cellStyle name="Millares 5 2 6 4 3" xfId="28017" xr:uid="{547AF74F-897F-49C4-803C-B060395C095B}"/>
    <cellStyle name="Millares 5 2 6 5" xfId="12531" xr:uid="{0C2B57D7-8662-4B46-9578-C7C9D850D24F}"/>
    <cellStyle name="Millares 5 2 6 5 2" xfId="33179" xr:uid="{911FF17F-E8C9-4B3D-BBA3-4EC2042B096A}"/>
    <cellStyle name="Millares 5 2 6 6" xfId="22855" xr:uid="{6936477D-527A-406D-91F3-1EFD30D3C212}"/>
    <cellStyle name="Millares 5 2 7" xfId="2852" xr:uid="{A80D53DD-B614-4F85-951E-D11FF98E96EE}"/>
    <cellStyle name="Millares 5 2 7 2" xfId="5433" xr:uid="{8C5D9B80-44F9-4DE8-ADF1-1254714B8505}"/>
    <cellStyle name="Millares 5 2 7 2 2" xfId="10595" xr:uid="{9E6DC9AF-5ACD-4C92-9F1A-BC2F5A106A4B}"/>
    <cellStyle name="Millares 5 2 7 2 2 2" xfId="20919" xr:uid="{3EBD81F0-EB8B-4AD7-910F-F87CD1C9A9E0}"/>
    <cellStyle name="Millares 5 2 7 2 2 2 2" xfId="41567" xr:uid="{411B8082-5BAF-43F3-98AF-616FDC089136}"/>
    <cellStyle name="Millares 5 2 7 2 2 3" xfId="31243" xr:uid="{A200F065-F7F4-4990-B898-85A2A2A0EEF9}"/>
    <cellStyle name="Millares 5 2 7 2 3" xfId="15757" xr:uid="{E4CF0563-AB8A-4E40-850D-6991F2BDEFC6}"/>
    <cellStyle name="Millares 5 2 7 2 3 2" xfId="36405" xr:uid="{2426B0CE-4BCA-45E6-B052-5F66DF62D4D0}"/>
    <cellStyle name="Millares 5 2 7 2 4" xfId="26081" xr:uid="{4A0D2A18-E083-4039-8198-C4FB3E0E94A0}"/>
    <cellStyle name="Millares 5 2 7 3" xfId="8014" xr:uid="{CBF17991-3351-4592-B834-CDE472914C2F}"/>
    <cellStyle name="Millares 5 2 7 3 2" xfId="18338" xr:uid="{D263925C-55A0-4AA9-AC78-6ED5883F9C27}"/>
    <cellStyle name="Millares 5 2 7 3 2 2" xfId="38986" xr:uid="{95A52FF2-9A24-41AF-A02E-7F52457F6545}"/>
    <cellStyle name="Millares 5 2 7 3 3" xfId="28662" xr:uid="{C40F4E2E-37B5-4EBA-AEAA-7D64F8DCD4A2}"/>
    <cellStyle name="Millares 5 2 7 4" xfId="13176" xr:uid="{867A45FE-BFCA-4AA7-AACA-CAEBA204F5A2}"/>
    <cellStyle name="Millares 5 2 7 4 2" xfId="33824" xr:uid="{3C40D171-1B98-4C27-9F5B-E54E5E59425C}"/>
    <cellStyle name="Millares 5 2 7 5" xfId="23500" xr:uid="{48A765CF-1F16-4F7F-8D1B-DE52A20FBB54}"/>
    <cellStyle name="Millares 5 2 8" xfId="4143" xr:uid="{FA296990-71B5-432C-812C-D0D22B5EC5D7}"/>
    <cellStyle name="Millares 5 2 8 2" xfId="9305" xr:uid="{E5530BCF-F3CC-4AC4-9704-F661F868CEE0}"/>
    <cellStyle name="Millares 5 2 8 2 2" xfId="19629" xr:uid="{A871ADF8-65F4-4D94-8F36-30C40BE79A38}"/>
    <cellStyle name="Millares 5 2 8 2 2 2" xfId="40277" xr:uid="{5AB911DB-9FDF-4BDD-AC68-B159D2A079D7}"/>
    <cellStyle name="Millares 5 2 8 2 3" xfId="29953" xr:uid="{27717D12-2B59-4218-B0B8-5CDACD811228}"/>
    <cellStyle name="Millares 5 2 8 3" xfId="14467" xr:uid="{F69F07F0-218D-406F-BD28-81EA4596F0F3}"/>
    <cellStyle name="Millares 5 2 8 3 2" xfId="35115" xr:uid="{85D92FF2-2D70-4925-AF48-6CE3C3C25E44}"/>
    <cellStyle name="Millares 5 2 8 4" xfId="24791" xr:uid="{0DC67BED-234A-4617-8AD2-EA7E41D441B9}"/>
    <cellStyle name="Millares 5 2 9" xfId="6724" xr:uid="{DC183BCF-E239-43F7-A3C8-D3472079EA6B}"/>
    <cellStyle name="Millares 5 2 9 2" xfId="17048" xr:uid="{5982ECAF-64A8-4B11-AD48-5B4A422E566E}"/>
    <cellStyle name="Millares 5 2 9 2 2" xfId="37696" xr:uid="{E815F0C6-52AB-4BB4-8460-E5982F6CC590}"/>
    <cellStyle name="Millares 5 2 9 3" xfId="27372" xr:uid="{363970A2-5AA5-4E27-B841-B66CEE950D8D}"/>
    <cellStyle name="Millares 5 3" xfId="1196" xr:uid="{00000000-0005-0000-0000-000014070000}"/>
    <cellStyle name="Millares 5 3 2" xfId="1197" xr:uid="{00000000-0005-0000-0000-000015070000}"/>
    <cellStyle name="Millares 5 3 2 2" xfId="1198" xr:uid="{00000000-0005-0000-0000-000016070000}"/>
    <cellStyle name="Millares 5 3 2 2 2" xfId="2172" xr:uid="{00000000-0005-0000-0000-000017070000}"/>
    <cellStyle name="Millares 5 3 2 2 2 2" xfId="3509" xr:uid="{95D14212-FA99-4D9B-875A-80AA2935865B}"/>
    <cellStyle name="Millares 5 3 2 2 2 2 2" xfId="6090" xr:uid="{CBB7E433-FF99-4B8A-88B5-53BA4DBD5A99}"/>
    <cellStyle name="Millares 5 3 2 2 2 2 2 2" xfId="11252" xr:uid="{D74D9BAD-C524-482C-9639-81A5FB18377C}"/>
    <cellStyle name="Millares 5 3 2 2 2 2 2 2 2" xfId="21576" xr:uid="{ED138ADE-75B5-4F6F-84E8-9E4252E57979}"/>
    <cellStyle name="Millares 5 3 2 2 2 2 2 2 2 2" xfId="42224" xr:uid="{ECA30842-F288-4D9E-9BA0-8BAC7DC2D716}"/>
    <cellStyle name="Millares 5 3 2 2 2 2 2 2 3" xfId="31900" xr:uid="{7366255B-47BA-4D80-AD26-1BF379C2C415}"/>
    <cellStyle name="Millares 5 3 2 2 2 2 2 3" xfId="16414" xr:uid="{C91803F3-9697-4396-ABC0-BC3C78941009}"/>
    <cellStyle name="Millares 5 3 2 2 2 2 2 3 2" xfId="37062" xr:uid="{043CD52C-774A-485F-B826-D6708A86165D}"/>
    <cellStyle name="Millares 5 3 2 2 2 2 2 4" xfId="26738" xr:uid="{3ACA4543-E567-412D-8C3A-269A9E2D9530}"/>
    <cellStyle name="Millares 5 3 2 2 2 2 3" xfId="8671" xr:uid="{36B08D2D-7B49-4202-A5CB-3EE031FDD1B1}"/>
    <cellStyle name="Millares 5 3 2 2 2 2 3 2" xfId="18995" xr:uid="{BFA0EDE2-58D6-4D76-9C32-4B184CF251C5}"/>
    <cellStyle name="Millares 5 3 2 2 2 2 3 2 2" xfId="39643" xr:uid="{A90AEE38-98E7-4482-8C22-E29D7E24DB82}"/>
    <cellStyle name="Millares 5 3 2 2 2 2 3 3" xfId="29319" xr:uid="{19B3B1A3-DD1E-4C84-9079-7D184266832F}"/>
    <cellStyle name="Millares 5 3 2 2 2 2 4" xfId="13833" xr:uid="{49255311-F96F-4E13-9EFF-ABF67BE98D84}"/>
    <cellStyle name="Millares 5 3 2 2 2 2 4 2" xfId="34481" xr:uid="{342F1179-2F07-43C4-8D09-74FBB610CA23}"/>
    <cellStyle name="Millares 5 3 2 2 2 2 5" xfId="24157" xr:uid="{33D56608-AFC4-45B5-B26F-2B1C5E7E354E}"/>
    <cellStyle name="Millares 5 3 2 2 2 3" xfId="4800" xr:uid="{7096B340-52C3-4CB3-B1B0-AA51F5162FFC}"/>
    <cellStyle name="Millares 5 3 2 2 2 3 2" xfId="9962" xr:uid="{A3B33BD3-A22B-4D2C-A9A0-A71BC069D94D}"/>
    <cellStyle name="Millares 5 3 2 2 2 3 2 2" xfId="20286" xr:uid="{54D8FEF0-3EF8-47BB-935E-A56BAABF9133}"/>
    <cellStyle name="Millares 5 3 2 2 2 3 2 2 2" xfId="40934" xr:uid="{F504A046-8FB4-42FF-AEAB-FA848C85A462}"/>
    <cellStyle name="Millares 5 3 2 2 2 3 2 3" xfId="30610" xr:uid="{572CCF4F-22FD-4FF7-AFFD-908DE4599A77}"/>
    <cellStyle name="Millares 5 3 2 2 2 3 3" xfId="15124" xr:uid="{EA351FF0-3692-466B-8DCF-307A659C441F}"/>
    <cellStyle name="Millares 5 3 2 2 2 3 3 2" xfId="35772" xr:uid="{60FBA08B-CD67-4B3C-9733-3B01FF47F695}"/>
    <cellStyle name="Millares 5 3 2 2 2 3 4" xfId="25448" xr:uid="{2ACD0A95-6551-474C-A433-FA5546AAE214}"/>
    <cellStyle name="Millares 5 3 2 2 2 4" xfId="7381" xr:uid="{071712F5-B834-46CE-AE0B-4245FAEA3C69}"/>
    <cellStyle name="Millares 5 3 2 2 2 4 2" xfId="17705" xr:uid="{48040C1F-364C-478D-B2CC-A75A129C921F}"/>
    <cellStyle name="Millares 5 3 2 2 2 4 2 2" xfId="38353" xr:uid="{4C89BBE2-9F15-488D-94CF-090898B4CEB0}"/>
    <cellStyle name="Millares 5 3 2 2 2 4 3" xfId="28029" xr:uid="{FEB60F64-F4CB-428A-BDB0-630D02248724}"/>
    <cellStyle name="Millares 5 3 2 2 2 5" xfId="12543" xr:uid="{54E3F42C-FAAF-4EAB-BF5C-C796D8CFA400}"/>
    <cellStyle name="Millares 5 3 2 2 2 5 2" xfId="33191" xr:uid="{F4C6082F-0200-4F4A-84D6-F9A1BADF9998}"/>
    <cellStyle name="Millares 5 3 2 2 2 6" xfId="22867" xr:uid="{81FE2BD3-D5B5-4B71-AC4E-E7D3B86E119E}"/>
    <cellStyle name="Millares 5 3 2 2 3" xfId="2864" xr:uid="{83B8140B-48DD-4ED5-8674-EDA02256939C}"/>
    <cellStyle name="Millares 5 3 2 2 3 2" xfId="5445" xr:uid="{830FFFC6-39E5-44BA-9F7B-376BF23AE58C}"/>
    <cellStyle name="Millares 5 3 2 2 3 2 2" xfId="10607" xr:uid="{1AAD0F1D-49C4-4EA2-AF22-C56F9B3AF25B}"/>
    <cellStyle name="Millares 5 3 2 2 3 2 2 2" xfId="20931" xr:uid="{780C13F9-88C8-485A-848C-FBBF991CE359}"/>
    <cellStyle name="Millares 5 3 2 2 3 2 2 2 2" xfId="41579" xr:uid="{B587AB9A-945D-4404-812B-8D2F5DA15BF1}"/>
    <cellStyle name="Millares 5 3 2 2 3 2 2 3" xfId="31255" xr:uid="{11BD3A68-ACEB-49D4-96F5-1555F8386C98}"/>
    <cellStyle name="Millares 5 3 2 2 3 2 3" xfId="15769" xr:uid="{16526DD1-E4B7-4FA6-8DCE-33555916F660}"/>
    <cellStyle name="Millares 5 3 2 2 3 2 3 2" xfId="36417" xr:uid="{7912BB53-751A-429D-8D11-A0DF42EDCD5C}"/>
    <cellStyle name="Millares 5 3 2 2 3 2 4" xfId="26093" xr:uid="{BBFAF872-96A1-4A44-8188-6DDE8D4EF395}"/>
    <cellStyle name="Millares 5 3 2 2 3 3" xfId="8026" xr:uid="{D6D86CB8-FF37-4FE0-B535-C9BFB54BD481}"/>
    <cellStyle name="Millares 5 3 2 2 3 3 2" xfId="18350" xr:uid="{C566C170-386F-458C-9D9A-230FF3748588}"/>
    <cellStyle name="Millares 5 3 2 2 3 3 2 2" xfId="38998" xr:uid="{751F30CF-2B37-454C-A47F-46FEEDFBDE53}"/>
    <cellStyle name="Millares 5 3 2 2 3 3 3" xfId="28674" xr:uid="{36F7BFD7-5B52-4243-BAC8-7115DBEB7E87}"/>
    <cellStyle name="Millares 5 3 2 2 3 4" xfId="13188" xr:uid="{E7184DF6-C8E0-403E-A0A9-90B67962EEEE}"/>
    <cellStyle name="Millares 5 3 2 2 3 4 2" xfId="33836" xr:uid="{65F07C27-F7E9-4B29-90FF-8D3636A0815E}"/>
    <cellStyle name="Millares 5 3 2 2 3 5" xfId="23512" xr:uid="{531DBAEB-2DBA-4752-B333-0BD35C541194}"/>
    <cellStyle name="Millares 5 3 2 2 4" xfId="4155" xr:uid="{11035A6D-5FA6-456D-8D3C-F587320753B3}"/>
    <cellStyle name="Millares 5 3 2 2 4 2" xfId="9317" xr:uid="{197BB1B4-2389-4687-A75E-9DD456B29D8A}"/>
    <cellStyle name="Millares 5 3 2 2 4 2 2" xfId="19641" xr:uid="{52B42089-6CCF-4CA4-9134-1A8BC4526027}"/>
    <cellStyle name="Millares 5 3 2 2 4 2 2 2" xfId="40289" xr:uid="{ABBE1714-E038-4C18-B47C-F9838F6184A2}"/>
    <cellStyle name="Millares 5 3 2 2 4 2 3" xfId="29965" xr:uid="{7CEADBCA-EDD2-403B-A22A-D26560D36C27}"/>
    <cellStyle name="Millares 5 3 2 2 4 3" xfId="14479" xr:uid="{8258DC38-FE27-47EC-8B04-8FA5DAE9B778}"/>
    <cellStyle name="Millares 5 3 2 2 4 3 2" xfId="35127" xr:uid="{04E8689F-B320-4F59-980E-410FDCB0668D}"/>
    <cellStyle name="Millares 5 3 2 2 4 4" xfId="24803" xr:uid="{FBA82112-6218-4E22-ADF6-A0D6545983B9}"/>
    <cellStyle name="Millares 5 3 2 2 5" xfId="6736" xr:uid="{CAC398C6-8DDC-40BC-8F61-72F69D133FF5}"/>
    <cellStyle name="Millares 5 3 2 2 5 2" xfId="17060" xr:uid="{95F337C9-2A6A-42AA-AA99-C3F7EA0ADB95}"/>
    <cellStyle name="Millares 5 3 2 2 5 2 2" xfId="37708" xr:uid="{0CCF43AD-088F-4185-8EFB-0CAF054FD432}"/>
    <cellStyle name="Millares 5 3 2 2 5 3" xfId="27384" xr:uid="{8899E20E-0F63-44C7-B9CD-64328DA3B54A}"/>
    <cellStyle name="Millares 5 3 2 2 6" xfId="11898" xr:uid="{2FD0B28C-8F19-474E-A7DA-F1539EB87122}"/>
    <cellStyle name="Millares 5 3 2 2 6 2" xfId="32546" xr:uid="{E510326B-2366-4F22-B11B-C2820C0FEBC4}"/>
    <cellStyle name="Millares 5 3 2 2 7" xfId="22222" xr:uid="{658A61F4-3F77-433C-B6A5-C90733003578}"/>
    <cellStyle name="Millares 5 3 2 3" xfId="2171" xr:uid="{00000000-0005-0000-0000-000018070000}"/>
    <cellStyle name="Millares 5 3 2 3 2" xfId="3508" xr:uid="{6DD4C7B4-3449-4D8C-870E-2FE494248091}"/>
    <cellStyle name="Millares 5 3 2 3 2 2" xfId="6089" xr:uid="{AE2B0A3D-8BA1-4814-B807-031FEE1D2234}"/>
    <cellStyle name="Millares 5 3 2 3 2 2 2" xfId="11251" xr:uid="{A4300DE8-0759-4B8B-9B54-03277E90DF96}"/>
    <cellStyle name="Millares 5 3 2 3 2 2 2 2" xfId="21575" xr:uid="{A8A92C3F-90DC-4351-9B91-D1F840E2B148}"/>
    <cellStyle name="Millares 5 3 2 3 2 2 2 2 2" xfId="42223" xr:uid="{543568E2-4B1B-4D8A-AF55-31764F8BDC58}"/>
    <cellStyle name="Millares 5 3 2 3 2 2 2 3" xfId="31899" xr:uid="{CD253BB8-9C7B-4BDA-93D9-9F15C2D44788}"/>
    <cellStyle name="Millares 5 3 2 3 2 2 3" xfId="16413" xr:uid="{AA6894F9-2410-4F9E-9695-DBEA9F429306}"/>
    <cellStyle name="Millares 5 3 2 3 2 2 3 2" xfId="37061" xr:uid="{B77B22D6-38D0-4791-B76B-53C4AB71C7B8}"/>
    <cellStyle name="Millares 5 3 2 3 2 2 4" xfId="26737" xr:uid="{FD5EF643-1BD3-4CA4-9A03-D4ED02393C95}"/>
    <cellStyle name="Millares 5 3 2 3 2 3" xfId="8670" xr:uid="{86FBFDBD-671A-4996-AC97-2250CDCBE5DE}"/>
    <cellStyle name="Millares 5 3 2 3 2 3 2" xfId="18994" xr:uid="{5BB6E6AC-9E3E-4FD0-8911-C3633CB59B8A}"/>
    <cellStyle name="Millares 5 3 2 3 2 3 2 2" xfId="39642" xr:uid="{55BAD7C6-AE5F-4D25-91CF-AAA68125F461}"/>
    <cellStyle name="Millares 5 3 2 3 2 3 3" xfId="29318" xr:uid="{4E41F745-9F9C-441D-9E15-9BA5DB027AAF}"/>
    <cellStyle name="Millares 5 3 2 3 2 4" xfId="13832" xr:uid="{F5B7F416-B049-42E8-83AE-0C321E1A3F79}"/>
    <cellStyle name="Millares 5 3 2 3 2 4 2" xfId="34480" xr:uid="{DCC03D24-F73D-4D33-B1B5-3D3C190D2F74}"/>
    <cellStyle name="Millares 5 3 2 3 2 5" xfId="24156" xr:uid="{871BEF1E-9BB2-47EA-A7E9-D613F62674E1}"/>
    <cellStyle name="Millares 5 3 2 3 3" xfId="4799" xr:uid="{EEF3CE02-7C41-451D-AE84-4051202FCE2A}"/>
    <cellStyle name="Millares 5 3 2 3 3 2" xfId="9961" xr:uid="{33812356-4BD4-4F48-B309-53AB22775C03}"/>
    <cellStyle name="Millares 5 3 2 3 3 2 2" xfId="20285" xr:uid="{5DB02312-4322-4552-8998-48F9330F6CD9}"/>
    <cellStyle name="Millares 5 3 2 3 3 2 2 2" xfId="40933" xr:uid="{8ABBFF78-C739-4EF1-A3E7-6EE030D5AD97}"/>
    <cellStyle name="Millares 5 3 2 3 3 2 3" xfId="30609" xr:uid="{F004ED04-0888-427C-B8F7-B250B0E4CA8F}"/>
    <cellStyle name="Millares 5 3 2 3 3 3" xfId="15123" xr:uid="{06DD6B70-442B-4DF6-90C8-892E2366FEEC}"/>
    <cellStyle name="Millares 5 3 2 3 3 3 2" xfId="35771" xr:uid="{499B0A9D-A493-45B0-BBC7-EFD312668828}"/>
    <cellStyle name="Millares 5 3 2 3 3 4" xfId="25447" xr:uid="{5072B6C4-C623-4CD0-ACED-1CC89C4FBAA7}"/>
    <cellStyle name="Millares 5 3 2 3 4" xfId="7380" xr:uid="{697F0CB0-4779-48FF-B0A8-154E36B75C91}"/>
    <cellStyle name="Millares 5 3 2 3 4 2" xfId="17704" xr:uid="{C5F23C34-FFC8-4289-8422-93C94317C639}"/>
    <cellStyle name="Millares 5 3 2 3 4 2 2" xfId="38352" xr:uid="{01C4E311-C91D-4F48-9609-765DAD0B440E}"/>
    <cellStyle name="Millares 5 3 2 3 4 3" xfId="28028" xr:uid="{BC6D5C0C-1EAC-4A06-8CE2-8BCB8797E120}"/>
    <cellStyle name="Millares 5 3 2 3 5" xfId="12542" xr:uid="{1D6566EE-7CA1-4820-8A55-2B1E08D7A599}"/>
    <cellStyle name="Millares 5 3 2 3 5 2" xfId="33190" xr:uid="{6523C980-EC6A-49F5-9F9D-8CBEBEC9D654}"/>
    <cellStyle name="Millares 5 3 2 3 6" xfId="22866" xr:uid="{3647D951-E578-451A-8748-E0BBF1104C6A}"/>
    <cellStyle name="Millares 5 3 2 4" xfId="2863" xr:uid="{B2B206F3-5951-4071-BC14-133D3ADCC227}"/>
    <cellStyle name="Millares 5 3 2 4 2" xfId="5444" xr:uid="{579092B3-9F29-476F-843D-0CD4A3E1A74F}"/>
    <cellStyle name="Millares 5 3 2 4 2 2" xfId="10606" xr:uid="{F6E0F867-12F9-4101-9D2D-DC6A3760B426}"/>
    <cellStyle name="Millares 5 3 2 4 2 2 2" xfId="20930" xr:uid="{C0993F58-58BC-4D6A-8004-7BB6123FFB3D}"/>
    <cellStyle name="Millares 5 3 2 4 2 2 2 2" xfId="41578" xr:uid="{A7DA6065-B8F9-4A4A-8D63-D81080ADD565}"/>
    <cellStyle name="Millares 5 3 2 4 2 2 3" xfId="31254" xr:uid="{4A946E31-D9C4-449E-A259-7A782990E4E7}"/>
    <cellStyle name="Millares 5 3 2 4 2 3" xfId="15768" xr:uid="{A03051F7-FEF5-482D-840F-57F21EEB2A59}"/>
    <cellStyle name="Millares 5 3 2 4 2 3 2" xfId="36416" xr:uid="{F2DDE458-6DDA-4D04-9924-7BDB50D09823}"/>
    <cellStyle name="Millares 5 3 2 4 2 4" xfId="26092" xr:uid="{49306868-90D6-444B-B0D8-48A1DEAC7176}"/>
    <cellStyle name="Millares 5 3 2 4 3" xfId="8025" xr:uid="{BD314707-7A64-4368-A7C4-38C0E1335B86}"/>
    <cellStyle name="Millares 5 3 2 4 3 2" xfId="18349" xr:uid="{09C08CD4-B65D-46AE-A768-8652684E328B}"/>
    <cellStyle name="Millares 5 3 2 4 3 2 2" xfId="38997" xr:uid="{CA3743CB-8B15-4539-8004-BC12E359E785}"/>
    <cellStyle name="Millares 5 3 2 4 3 3" xfId="28673" xr:uid="{A28C82FA-8869-45C2-887C-5752BB8AB44E}"/>
    <cellStyle name="Millares 5 3 2 4 4" xfId="13187" xr:uid="{F24CF6FF-CEBF-4727-A4AF-DE9FBEC7284F}"/>
    <cellStyle name="Millares 5 3 2 4 4 2" xfId="33835" xr:uid="{1667C0FD-5D07-4D14-8AC0-6DC26224AD77}"/>
    <cellStyle name="Millares 5 3 2 4 5" xfId="23511" xr:uid="{856E2A98-1210-4F67-8020-62546F85D40F}"/>
    <cellStyle name="Millares 5 3 2 5" xfId="4154" xr:uid="{537F0147-6BDD-40D0-964E-1A4BB0FA1856}"/>
    <cellStyle name="Millares 5 3 2 5 2" xfId="9316" xr:uid="{B6334C74-03CB-470A-909A-E18B9EB42CD0}"/>
    <cellStyle name="Millares 5 3 2 5 2 2" xfId="19640" xr:uid="{361412AC-6A52-4DAC-BE28-FE11444C4227}"/>
    <cellStyle name="Millares 5 3 2 5 2 2 2" xfId="40288" xr:uid="{EDB1726B-1338-423B-84EB-003D63CAF69C}"/>
    <cellStyle name="Millares 5 3 2 5 2 3" xfId="29964" xr:uid="{471E49DB-7122-4BF0-AF01-EB82B5133992}"/>
    <cellStyle name="Millares 5 3 2 5 3" xfId="14478" xr:uid="{95DC3B49-BC59-400D-806B-6AC955B32C12}"/>
    <cellStyle name="Millares 5 3 2 5 3 2" xfId="35126" xr:uid="{EA3260F1-5CAA-4B9E-86F7-8D662E0E9823}"/>
    <cellStyle name="Millares 5 3 2 5 4" xfId="24802" xr:uid="{38AC4586-D8CA-4747-9D64-C8A605C085D7}"/>
    <cellStyle name="Millares 5 3 2 6" xfId="6735" xr:uid="{2977AC66-0A0F-493C-97AF-98EA0133C793}"/>
    <cellStyle name="Millares 5 3 2 6 2" xfId="17059" xr:uid="{9502E91A-2493-4EF6-B5AB-FE401324B587}"/>
    <cellStyle name="Millares 5 3 2 6 2 2" xfId="37707" xr:uid="{3D246757-D6E7-4B69-93C1-D841A0779CCF}"/>
    <cellStyle name="Millares 5 3 2 6 3" xfId="27383" xr:uid="{1213CC43-17F9-41A6-9EF2-8DD76C67413B}"/>
    <cellStyle name="Millares 5 3 2 7" xfId="11897" xr:uid="{197D35B9-7B56-4C83-9C37-1E8172B92647}"/>
    <cellStyle name="Millares 5 3 2 7 2" xfId="32545" xr:uid="{65C3D11C-AB6B-43D6-B325-2BDDCA1FFB48}"/>
    <cellStyle name="Millares 5 3 2 8" xfId="22221" xr:uid="{3F5C8029-C62B-4860-8C17-FB8107F096D2}"/>
    <cellStyle name="Millares 5 3 3" xfId="1199" xr:uid="{00000000-0005-0000-0000-000019070000}"/>
    <cellStyle name="Millares 5 3 3 2" xfId="2173" xr:uid="{00000000-0005-0000-0000-00001A070000}"/>
    <cellStyle name="Millares 5 3 3 2 2" xfId="3510" xr:uid="{299B6CCB-77B0-4B74-8C9A-7619B0A3DB1F}"/>
    <cellStyle name="Millares 5 3 3 2 2 2" xfId="6091" xr:uid="{B6A4E297-F7D2-469D-A3DB-53A680790389}"/>
    <cellStyle name="Millares 5 3 3 2 2 2 2" xfId="11253" xr:uid="{C1C590F7-48CE-4AEA-9017-BE0C8CA667C4}"/>
    <cellStyle name="Millares 5 3 3 2 2 2 2 2" xfId="21577" xr:uid="{42D9EA73-9D73-4879-9769-F9E9027FCF74}"/>
    <cellStyle name="Millares 5 3 3 2 2 2 2 2 2" xfId="42225" xr:uid="{E900B241-DA17-46EC-94B8-0ECE4F731A21}"/>
    <cellStyle name="Millares 5 3 3 2 2 2 2 3" xfId="31901" xr:uid="{768889D2-150C-40E9-9CFE-49B37944BC41}"/>
    <cellStyle name="Millares 5 3 3 2 2 2 3" xfId="16415" xr:uid="{DBC97E60-B0E6-47C3-A0AE-639E6B646915}"/>
    <cellStyle name="Millares 5 3 3 2 2 2 3 2" xfId="37063" xr:uid="{04159764-C82C-4101-AA6F-9A33C95B4DAD}"/>
    <cellStyle name="Millares 5 3 3 2 2 2 4" xfId="26739" xr:uid="{11CA26C2-E9F3-4289-AD72-857E8686C7B5}"/>
    <cellStyle name="Millares 5 3 3 2 2 3" xfId="8672" xr:uid="{C6E3C1F0-0626-4BD1-BC4B-193F4078B6B3}"/>
    <cellStyle name="Millares 5 3 3 2 2 3 2" xfId="18996" xr:uid="{D48A53C0-98DB-4E76-8920-4E045015E50D}"/>
    <cellStyle name="Millares 5 3 3 2 2 3 2 2" xfId="39644" xr:uid="{4B414C6A-27CD-4F77-A53C-EE6C4E35063D}"/>
    <cellStyle name="Millares 5 3 3 2 2 3 3" xfId="29320" xr:uid="{A22B2EDC-6724-43CC-A0AD-1CC93621E6FD}"/>
    <cellStyle name="Millares 5 3 3 2 2 4" xfId="13834" xr:uid="{1E4EE2CA-F529-4D1F-BD68-C001352AB929}"/>
    <cellStyle name="Millares 5 3 3 2 2 4 2" xfId="34482" xr:uid="{E3F90058-8030-4CAB-A61D-FCA33958CAC5}"/>
    <cellStyle name="Millares 5 3 3 2 2 5" xfId="24158" xr:uid="{59F9F018-3415-4AED-903E-08E49FF03856}"/>
    <cellStyle name="Millares 5 3 3 2 3" xfId="4801" xr:uid="{5892826A-EF95-4ADC-AEA7-892CBCB593ED}"/>
    <cellStyle name="Millares 5 3 3 2 3 2" xfId="9963" xr:uid="{37EDE2AE-006E-45C6-9311-1A1290C9D2F9}"/>
    <cellStyle name="Millares 5 3 3 2 3 2 2" xfId="20287" xr:uid="{0C01B5FD-1AF1-479D-97A1-C4A4795CF99A}"/>
    <cellStyle name="Millares 5 3 3 2 3 2 2 2" xfId="40935" xr:uid="{3B5F0A06-4922-4A6C-85B1-8BC24A5959A3}"/>
    <cellStyle name="Millares 5 3 3 2 3 2 3" xfId="30611" xr:uid="{248DBB46-04DA-4BAA-8B3E-B24C08716DB1}"/>
    <cellStyle name="Millares 5 3 3 2 3 3" xfId="15125" xr:uid="{01AAB8B1-1956-4858-8CA7-3FA5CB36267E}"/>
    <cellStyle name="Millares 5 3 3 2 3 3 2" xfId="35773" xr:uid="{3E9D3D6E-936F-419E-A6DF-40984C822BF4}"/>
    <cellStyle name="Millares 5 3 3 2 3 4" xfId="25449" xr:uid="{09F9BDDE-2CEE-415E-81B2-45C109DE9846}"/>
    <cellStyle name="Millares 5 3 3 2 4" xfId="7382" xr:uid="{937C99BC-B11F-4878-B61A-A49E47F2CD12}"/>
    <cellStyle name="Millares 5 3 3 2 4 2" xfId="17706" xr:uid="{34A75E10-D56D-418D-93C4-52911E2FF002}"/>
    <cellStyle name="Millares 5 3 3 2 4 2 2" xfId="38354" xr:uid="{8FD80272-F1C0-4DAC-BFFC-E411485DDCD9}"/>
    <cellStyle name="Millares 5 3 3 2 4 3" xfId="28030" xr:uid="{34F05DE4-B5C6-4DF9-98E0-323573544FE4}"/>
    <cellStyle name="Millares 5 3 3 2 5" xfId="12544" xr:uid="{95B86154-F4DC-4340-9072-C3A9B84E0C37}"/>
    <cellStyle name="Millares 5 3 3 2 5 2" xfId="33192" xr:uid="{0DF187DB-BD93-4D4D-8F1F-5F4B7BBC54A6}"/>
    <cellStyle name="Millares 5 3 3 2 6" xfId="22868" xr:uid="{3E6A71EB-DB54-4D0D-A0C9-C94D2207914A}"/>
    <cellStyle name="Millares 5 3 3 3" xfId="2865" xr:uid="{BE2ED172-5CCB-4BDF-9CE0-4B9709B1A086}"/>
    <cellStyle name="Millares 5 3 3 3 2" xfId="5446" xr:uid="{A5531CC9-B324-4B85-BA73-D4FCDC1BBD91}"/>
    <cellStyle name="Millares 5 3 3 3 2 2" xfId="10608" xr:uid="{3E77D13F-C0C6-4058-A816-B7B0DE821B92}"/>
    <cellStyle name="Millares 5 3 3 3 2 2 2" xfId="20932" xr:uid="{398735A7-1748-421C-A4AF-5C359200A94B}"/>
    <cellStyle name="Millares 5 3 3 3 2 2 2 2" xfId="41580" xr:uid="{43F3B6D3-B4D0-4F91-9C24-B8F96B29C96F}"/>
    <cellStyle name="Millares 5 3 3 3 2 2 3" xfId="31256" xr:uid="{CDB9353B-7986-4CFD-9768-4A2757EF44C0}"/>
    <cellStyle name="Millares 5 3 3 3 2 3" xfId="15770" xr:uid="{6D1B86D7-9E7E-4444-96FA-8440EC6957C4}"/>
    <cellStyle name="Millares 5 3 3 3 2 3 2" xfId="36418" xr:uid="{A5E31428-307C-40BF-99EF-E72FA5C5D353}"/>
    <cellStyle name="Millares 5 3 3 3 2 4" xfId="26094" xr:uid="{6B82475F-AF6C-460B-94A1-33AC0BCE6CA2}"/>
    <cellStyle name="Millares 5 3 3 3 3" xfId="8027" xr:uid="{0014241D-6616-4A16-AE9B-03F6384F70D1}"/>
    <cellStyle name="Millares 5 3 3 3 3 2" xfId="18351" xr:uid="{E25E0A8B-892F-4BEF-90BA-A41BB314F1EF}"/>
    <cellStyle name="Millares 5 3 3 3 3 2 2" xfId="38999" xr:uid="{99249F9F-1532-4C6A-B5F8-C9ADC9DA92B3}"/>
    <cellStyle name="Millares 5 3 3 3 3 3" xfId="28675" xr:uid="{77FF461D-DBC3-4295-81F1-D0099ECF210B}"/>
    <cellStyle name="Millares 5 3 3 3 4" xfId="13189" xr:uid="{B17575E7-B457-4DF5-8ACD-061969AEA53E}"/>
    <cellStyle name="Millares 5 3 3 3 4 2" xfId="33837" xr:uid="{41980E85-A848-43AD-8A05-29FC22905CD6}"/>
    <cellStyle name="Millares 5 3 3 3 5" xfId="23513" xr:uid="{FC06F9D7-BF5D-4E8E-981D-73A8EA5269AE}"/>
    <cellStyle name="Millares 5 3 3 4" xfId="4156" xr:uid="{1522C6D7-5D0B-4E07-8464-E2E80FD85358}"/>
    <cellStyle name="Millares 5 3 3 4 2" xfId="9318" xr:uid="{D274ACBD-B628-49F6-854F-53F79EFB7B74}"/>
    <cellStyle name="Millares 5 3 3 4 2 2" xfId="19642" xr:uid="{C104D370-1690-4485-80FC-35D0B489C94C}"/>
    <cellStyle name="Millares 5 3 3 4 2 2 2" xfId="40290" xr:uid="{F2F2C63C-65A0-4D10-9598-270629EBD923}"/>
    <cellStyle name="Millares 5 3 3 4 2 3" xfId="29966" xr:uid="{72D4188D-DC8D-41FC-AE7F-B24F7336D76B}"/>
    <cellStyle name="Millares 5 3 3 4 3" xfId="14480" xr:uid="{0C128E3B-ACFC-4AD3-A72F-7F1B01D35B2E}"/>
    <cellStyle name="Millares 5 3 3 4 3 2" xfId="35128" xr:uid="{F318350D-E753-4405-AE12-27CF21AF4406}"/>
    <cellStyle name="Millares 5 3 3 4 4" xfId="24804" xr:uid="{B6E96738-D688-427F-BA68-31C24A1BB622}"/>
    <cellStyle name="Millares 5 3 3 5" xfId="6737" xr:uid="{EB352078-54F2-4BCE-A06F-76B1335D67BC}"/>
    <cellStyle name="Millares 5 3 3 5 2" xfId="17061" xr:uid="{221205B4-3325-42DA-9312-14A657ADA690}"/>
    <cellStyle name="Millares 5 3 3 5 2 2" xfId="37709" xr:uid="{7D929310-2EF7-4018-8E45-7734B0EE2A79}"/>
    <cellStyle name="Millares 5 3 3 5 3" xfId="27385" xr:uid="{E6C2C0A6-C882-44AE-82D3-77217751E3F0}"/>
    <cellStyle name="Millares 5 3 3 6" xfId="11899" xr:uid="{0CC5A826-C06E-496F-8A48-BBD527DD7BD5}"/>
    <cellStyle name="Millares 5 3 3 6 2" xfId="32547" xr:uid="{F8DC70D9-B902-4E6D-9FE8-6554852E8E5A}"/>
    <cellStyle name="Millares 5 3 3 7" xfId="22223" xr:uid="{F641EAB4-E9D8-4E21-ABEE-B4F2F402973A}"/>
    <cellStyle name="Millares 5 3 4" xfId="2170" xr:uid="{00000000-0005-0000-0000-00001B070000}"/>
    <cellStyle name="Millares 5 3 4 2" xfId="3507" xr:uid="{D0A892F3-C0CA-4E23-9A98-559309CABB1A}"/>
    <cellStyle name="Millares 5 3 4 2 2" xfId="6088" xr:uid="{4DEAEBB2-C3DC-442A-BB8F-A636AB38D73C}"/>
    <cellStyle name="Millares 5 3 4 2 2 2" xfId="11250" xr:uid="{0AF50561-666E-44EC-BB34-7FEA64335B27}"/>
    <cellStyle name="Millares 5 3 4 2 2 2 2" xfId="21574" xr:uid="{127B9D31-7744-45BF-93F0-F59AB4C7503F}"/>
    <cellStyle name="Millares 5 3 4 2 2 2 2 2" xfId="42222" xr:uid="{3165475F-C2F0-4939-A6A0-36A150D09AF0}"/>
    <cellStyle name="Millares 5 3 4 2 2 2 3" xfId="31898" xr:uid="{F7DB1819-23C1-48A0-98DC-1C7D7A2E47F3}"/>
    <cellStyle name="Millares 5 3 4 2 2 3" xfId="16412" xr:uid="{C177C920-82F5-472F-96CA-8914D882BA1B}"/>
    <cellStyle name="Millares 5 3 4 2 2 3 2" xfId="37060" xr:uid="{79BAB0E7-C378-4B8A-90DE-FA431CFDCD03}"/>
    <cellStyle name="Millares 5 3 4 2 2 4" xfId="26736" xr:uid="{7C7F82D0-AE63-4B36-B08C-EAB2A2379790}"/>
    <cellStyle name="Millares 5 3 4 2 3" xfId="8669" xr:uid="{FBCC4DA0-1510-4907-B350-256B39A4C424}"/>
    <cellStyle name="Millares 5 3 4 2 3 2" xfId="18993" xr:uid="{23FF6AAC-094F-4609-AD98-0FC0918E9031}"/>
    <cellStyle name="Millares 5 3 4 2 3 2 2" xfId="39641" xr:uid="{1E923C53-7E5E-4288-AC6A-128A3D3827D2}"/>
    <cellStyle name="Millares 5 3 4 2 3 3" xfId="29317" xr:uid="{4CA2B8BD-BFE6-4E4B-925B-2D92530CCFFF}"/>
    <cellStyle name="Millares 5 3 4 2 4" xfId="13831" xr:uid="{F7F034CB-9D43-43F0-A28F-8F55A4AF074C}"/>
    <cellStyle name="Millares 5 3 4 2 4 2" xfId="34479" xr:uid="{F1960A98-7FC6-4D76-985D-FAC6F1D12D7C}"/>
    <cellStyle name="Millares 5 3 4 2 5" xfId="24155" xr:uid="{E642740A-7E3E-45CD-893D-C318E8C0A304}"/>
    <cellStyle name="Millares 5 3 4 3" xfId="4798" xr:uid="{B144DE03-DADB-402F-8915-10A37A44FF12}"/>
    <cellStyle name="Millares 5 3 4 3 2" xfId="9960" xr:uid="{F5830411-1358-4995-BEB9-A52862676D59}"/>
    <cellStyle name="Millares 5 3 4 3 2 2" xfId="20284" xr:uid="{8EF34A58-CD99-43C7-A376-C0A79E18B894}"/>
    <cellStyle name="Millares 5 3 4 3 2 2 2" xfId="40932" xr:uid="{3787C5AF-FFD8-4ED2-8B72-EBD033B0B1F2}"/>
    <cellStyle name="Millares 5 3 4 3 2 3" xfId="30608" xr:uid="{B035D15A-687C-42BF-817F-4BB677339B1E}"/>
    <cellStyle name="Millares 5 3 4 3 3" xfId="15122" xr:uid="{D9DFDEAC-E3D9-40E2-B179-3898FAAECCDF}"/>
    <cellStyle name="Millares 5 3 4 3 3 2" xfId="35770" xr:uid="{32D5B6FC-1F84-48C6-93F0-6DFC0EF2263A}"/>
    <cellStyle name="Millares 5 3 4 3 4" xfId="25446" xr:uid="{44D23F7B-FBCD-4A56-B532-7067E3457737}"/>
    <cellStyle name="Millares 5 3 4 4" xfId="7379" xr:uid="{111079B1-90EE-456A-83C0-5D25F90AE2D7}"/>
    <cellStyle name="Millares 5 3 4 4 2" xfId="17703" xr:uid="{06F4B5BF-406C-465E-A028-8A7AA7FC599D}"/>
    <cellStyle name="Millares 5 3 4 4 2 2" xfId="38351" xr:uid="{FF08CE91-AC0F-4544-A985-7883BEFF0475}"/>
    <cellStyle name="Millares 5 3 4 4 3" xfId="28027" xr:uid="{A212DF68-D5E8-435A-AB06-57F8EA96C6A1}"/>
    <cellStyle name="Millares 5 3 4 5" xfId="12541" xr:uid="{6F8A560D-A9B7-47C6-A242-097A92FAF825}"/>
    <cellStyle name="Millares 5 3 4 5 2" xfId="33189" xr:uid="{73C6AC4C-089F-4DC0-A770-F17613CF88E3}"/>
    <cellStyle name="Millares 5 3 4 6" xfId="22865" xr:uid="{17786A08-0254-4C24-BBE8-86C17153E436}"/>
    <cellStyle name="Millares 5 3 5" xfId="2862" xr:uid="{D6AAA762-FC5C-42F9-B636-598460C72C49}"/>
    <cellStyle name="Millares 5 3 5 2" xfId="5443" xr:uid="{D97CBFF5-B86C-41B3-AFFF-89269AF55F20}"/>
    <cellStyle name="Millares 5 3 5 2 2" xfId="10605" xr:uid="{95B23F6B-B244-44E6-AA38-618727ECE166}"/>
    <cellStyle name="Millares 5 3 5 2 2 2" xfId="20929" xr:uid="{3F6A3E4A-34BB-4CC6-83B3-CD1049629115}"/>
    <cellStyle name="Millares 5 3 5 2 2 2 2" xfId="41577" xr:uid="{1230B8EC-3FE2-4AEA-9AF4-F2D84F49873A}"/>
    <cellStyle name="Millares 5 3 5 2 2 3" xfId="31253" xr:uid="{BCEE95F2-4226-43B8-88FA-A47711641A37}"/>
    <cellStyle name="Millares 5 3 5 2 3" xfId="15767" xr:uid="{584C699A-AA04-4F0D-A738-AD6321D829A3}"/>
    <cellStyle name="Millares 5 3 5 2 3 2" xfId="36415" xr:uid="{A1771A16-3DD8-44FD-8262-0D241F42E590}"/>
    <cellStyle name="Millares 5 3 5 2 4" xfId="26091" xr:uid="{5D093738-CECC-4CD9-9129-B5EF7F83B3FB}"/>
    <cellStyle name="Millares 5 3 5 3" xfId="8024" xr:uid="{D7E7EB8C-DB37-429E-BE53-D27790255A3D}"/>
    <cellStyle name="Millares 5 3 5 3 2" xfId="18348" xr:uid="{27499D1F-FCFC-4856-915E-451CA44C9B7F}"/>
    <cellStyle name="Millares 5 3 5 3 2 2" xfId="38996" xr:uid="{F5FFF589-B849-449C-91FC-FBF0573C773B}"/>
    <cellStyle name="Millares 5 3 5 3 3" xfId="28672" xr:uid="{D4742867-D97C-43C3-8E7C-B65762E70A89}"/>
    <cellStyle name="Millares 5 3 5 4" xfId="13186" xr:uid="{EA1E54E8-8D8C-4C51-BA8D-D4D49148A2FF}"/>
    <cellStyle name="Millares 5 3 5 4 2" xfId="33834" xr:uid="{2B295F4B-CF5A-4CEF-A21D-185D56ECC950}"/>
    <cellStyle name="Millares 5 3 5 5" xfId="23510" xr:uid="{93A4B0D4-C146-4133-838B-A828C4CC78F1}"/>
    <cellStyle name="Millares 5 3 6" xfId="4153" xr:uid="{289F30D0-CBA9-4412-A25E-66073E2B368F}"/>
    <cellStyle name="Millares 5 3 6 2" xfId="9315" xr:uid="{FC02466B-D71F-46FF-905E-8FB4B7FB7E52}"/>
    <cellStyle name="Millares 5 3 6 2 2" xfId="19639" xr:uid="{B6CADBF9-2B7F-4AC1-813A-7D3DB5A5B49F}"/>
    <cellStyle name="Millares 5 3 6 2 2 2" xfId="40287" xr:uid="{3DD08D69-3428-4161-9A93-2449ADC552D9}"/>
    <cellStyle name="Millares 5 3 6 2 3" xfId="29963" xr:uid="{98AA0DB7-B570-4B95-96F3-6902A83912D1}"/>
    <cellStyle name="Millares 5 3 6 3" xfId="14477" xr:uid="{37589232-0B33-40E5-BCC4-1F71DAB01862}"/>
    <cellStyle name="Millares 5 3 6 3 2" xfId="35125" xr:uid="{14B3AEA6-2CFA-463A-AEF5-97AAE3DAEE0D}"/>
    <cellStyle name="Millares 5 3 6 4" xfId="24801" xr:uid="{4AF9B553-0EA6-4583-9075-B3FEA7ED5CE6}"/>
    <cellStyle name="Millares 5 3 7" xfId="6734" xr:uid="{377F616F-5DBA-4B30-B8E9-088552F0637E}"/>
    <cellStyle name="Millares 5 3 7 2" xfId="17058" xr:uid="{CF821599-A388-475D-BF6F-83577C9E61FC}"/>
    <cellStyle name="Millares 5 3 7 2 2" xfId="37706" xr:uid="{383AF38F-379C-4BB6-9692-572A16E660A1}"/>
    <cellStyle name="Millares 5 3 7 3" xfId="27382" xr:uid="{BF627726-B190-428B-98BD-32524F38F5A7}"/>
    <cellStyle name="Millares 5 3 8" xfId="11896" xr:uid="{1666BCC7-2F26-4B7B-B898-145F71E51B6E}"/>
    <cellStyle name="Millares 5 3 8 2" xfId="32544" xr:uid="{F29EEAD1-0C76-4F53-9A10-CB4B8FBE4262}"/>
    <cellStyle name="Millares 5 3 9" xfId="22220" xr:uid="{D889B5DB-930D-4467-BED4-FA6E3646F2F0}"/>
    <cellStyle name="Millares 5 4" xfId="1200" xr:uid="{00000000-0005-0000-0000-00001C070000}"/>
    <cellStyle name="Millares 5 4 2" xfId="1201" xr:uid="{00000000-0005-0000-0000-00001D070000}"/>
    <cellStyle name="Millares 5 4 2 2" xfId="2175" xr:uid="{00000000-0005-0000-0000-00001E070000}"/>
    <cellStyle name="Millares 5 4 2 2 2" xfId="3512" xr:uid="{30D15CED-0DFF-4AAE-BDB9-BA57E6E5A92A}"/>
    <cellStyle name="Millares 5 4 2 2 2 2" xfId="6093" xr:uid="{A0CEEAF2-D57F-484F-8665-C78D3DA0B2D1}"/>
    <cellStyle name="Millares 5 4 2 2 2 2 2" xfId="11255" xr:uid="{6ADF209E-1F61-44D3-B750-03627C16A284}"/>
    <cellStyle name="Millares 5 4 2 2 2 2 2 2" xfId="21579" xr:uid="{56CA1525-1ED2-4173-9BFB-232DD5002017}"/>
    <cellStyle name="Millares 5 4 2 2 2 2 2 2 2" xfId="42227" xr:uid="{F9D211EB-9936-4CB3-9970-2A74B4EA083C}"/>
    <cellStyle name="Millares 5 4 2 2 2 2 2 3" xfId="31903" xr:uid="{09915E2A-6E5F-45B2-BA08-09DEE6C96953}"/>
    <cellStyle name="Millares 5 4 2 2 2 2 3" xfId="16417" xr:uid="{78CCFFD1-65CF-4426-9198-FD280887B9ED}"/>
    <cellStyle name="Millares 5 4 2 2 2 2 3 2" xfId="37065" xr:uid="{2E4E4AFE-9705-4D6E-911F-E23E1761A2CB}"/>
    <cellStyle name="Millares 5 4 2 2 2 2 4" xfId="26741" xr:uid="{39120856-9F40-4004-90EF-D555B877D69F}"/>
    <cellStyle name="Millares 5 4 2 2 2 3" xfId="8674" xr:uid="{4AA66C34-C349-4311-8CE3-4F98D416EB6B}"/>
    <cellStyle name="Millares 5 4 2 2 2 3 2" xfId="18998" xr:uid="{B50DD486-1AAD-4990-8E4E-D80E379640FA}"/>
    <cellStyle name="Millares 5 4 2 2 2 3 2 2" xfId="39646" xr:uid="{55439367-865B-4830-960B-31FA963196EB}"/>
    <cellStyle name="Millares 5 4 2 2 2 3 3" xfId="29322" xr:uid="{341DD183-2804-4C3F-A5B8-84207B977359}"/>
    <cellStyle name="Millares 5 4 2 2 2 4" xfId="13836" xr:uid="{30DE6071-D7B7-4D62-9200-AE95F2573D54}"/>
    <cellStyle name="Millares 5 4 2 2 2 4 2" xfId="34484" xr:uid="{B406A49C-B25F-4280-AE4D-28275D81E48C}"/>
    <cellStyle name="Millares 5 4 2 2 2 5" xfId="24160" xr:uid="{0C7EBD51-BE1C-48F6-8232-C8F37492483F}"/>
    <cellStyle name="Millares 5 4 2 2 3" xfId="4803" xr:uid="{932A3FFC-DD1F-4874-9506-26790B0F01E0}"/>
    <cellStyle name="Millares 5 4 2 2 3 2" xfId="9965" xr:uid="{2720B405-CA2E-4203-9FEB-389AD2C04348}"/>
    <cellStyle name="Millares 5 4 2 2 3 2 2" xfId="20289" xr:uid="{6C882646-1AA9-492A-86FA-3847DA6F3140}"/>
    <cellStyle name="Millares 5 4 2 2 3 2 2 2" xfId="40937" xr:uid="{C947108B-AD60-4FD9-ACC0-ADC0E21577B1}"/>
    <cellStyle name="Millares 5 4 2 2 3 2 3" xfId="30613" xr:uid="{03AA2D1D-6F6A-4356-86B9-8C48A7555426}"/>
    <cellStyle name="Millares 5 4 2 2 3 3" xfId="15127" xr:uid="{C5114A0C-C0FA-4C7D-B893-3D763D549888}"/>
    <cellStyle name="Millares 5 4 2 2 3 3 2" xfId="35775" xr:uid="{AFE46CED-F833-49AB-A164-2C58F8AFDFBD}"/>
    <cellStyle name="Millares 5 4 2 2 3 4" xfId="25451" xr:uid="{33F594EF-5F2D-4477-B716-C047514F364F}"/>
    <cellStyle name="Millares 5 4 2 2 4" xfId="7384" xr:uid="{7619474E-9E02-4D8C-A028-FAFF01CAC5D8}"/>
    <cellStyle name="Millares 5 4 2 2 4 2" xfId="17708" xr:uid="{024940EA-F536-45F9-995C-7A5A283A5FFC}"/>
    <cellStyle name="Millares 5 4 2 2 4 2 2" xfId="38356" xr:uid="{6D11CDE1-A5DD-4002-9D5C-AB87EB9B44A3}"/>
    <cellStyle name="Millares 5 4 2 2 4 3" xfId="28032" xr:uid="{6F532DBF-BB29-4137-969E-D3F896A2765D}"/>
    <cellStyle name="Millares 5 4 2 2 5" xfId="12546" xr:uid="{1824FFD4-663E-4D4C-BD7B-8713E1DCF646}"/>
    <cellStyle name="Millares 5 4 2 2 5 2" xfId="33194" xr:uid="{A6F42944-EA7E-4C69-A200-4379607B0E78}"/>
    <cellStyle name="Millares 5 4 2 2 6" xfId="22870" xr:uid="{7A11B82D-1AA2-4451-A65E-B46F9A3B58B1}"/>
    <cellStyle name="Millares 5 4 2 3" xfId="2867" xr:uid="{8741C884-3A57-4A18-AF80-B463746FB39A}"/>
    <cellStyle name="Millares 5 4 2 3 2" xfId="5448" xr:uid="{F49B5A47-590F-485A-A4F8-439DCAB1F98D}"/>
    <cellStyle name="Millares 5 4 2 3 2 2" xfId="10610" xr:uid="{B0A69AB2-EAEE-4367-A930-BEFCB2A08095}"/>
    <cellStyle name="Millares 5 4 2 3 2 2 2" xfId="20934" xr:uid="{BE79E093-7275-47DC-BEF3-63D4B8DD1D60}"/>
    <cellStyle name="Millares 5 4 2 3 2 2 2 2" xfId="41582" xr:uid="{A1EB4682-F154-4F03-A849-7990AB767A26}"/>
    <cellStyle name="Millares 5 4 2 3 2 2 3" xfId="31258" xr:uid="{6141CFE1-3286-453D-9208-2B3F39A04687}"/>
    <cellStyle name="Millares 5 4 2 3 2 3" xfId="15772" xr:uid="{B5202077-42FE-4406-BC24-EC2AEE913CBF}"/>
    <cellStyle name="Millares 5 4 2 3 2 3 2" xfId="36420" xr:uid="{A27F15F8-19FF-44A4-A5D1-DC9EED30238D}"/>
    <cellStyle name="Millares 5 4 2 3 2 4" xfId="26096" xr:uid="{B6B48A73-25C4-4118-814C-74C30AD91FEA}"/>
    <cellStyle name="Millares 5 4 2 3 3" xfId="8029" xr:uid="{A031D3F6-694F-4E65-BBFB-A3BA48D7E67C}"/>
    <cellStyle name="Millares 5 4 2 3 3 2" xfId="18353" xr:uid="{CB83459A-6741-4A15-A4BD-CCCA7F60E69B}"/>
    <cellStyle name="Millares 5 4 2 3 3 2 2" xfId="39001" xr:uid="{88C306C3-DEB5-4A03-8CE3-C14D02DEC527}"/>
    <cellStyle name="Millares 5 4 2 3 3 3" xfId="28677" xr:uid="{49644E69-8DFB-4C2A-8348-8AD476A56F47}"/>
    <cellStyle name="Millares 5 4 2 3 4" xfId="13191" xr:uid="{03357732-8EA6-45ED-A006-B702B5B18489}"/>
    <cellStyle name="Millares 5 4 2 3 4 2" xfId="33839" xr:uid="{B503465B-51A4-4FB4-A764-B0162508701A}"/>
    <cellStyle name="Millares 5 4 2 3 5" xfId="23515" xr:uid="{11E84D8F-BBB0-4D73-8E4B-16D31D4C9995}"/>
    <cellStyle name="Millares 5 4 2 4" xfId="4158" xr:uid="{BF40C8CA-0F77-45E6-B885-3C6CEA96CF26}"/>
    <cellStyle name="Millares 5 4 2 4 2" xfId="9320" xr:uid="{F09A90ED-5C19-4714-9E73-2AD465F9240E}"/>
    <cellStyle name="Millares 5 4 2 4 2 2" xfId="19644" xr:uid="{2B33118F-9C48-4625-BB3C-D0A41A291D1C}"/>
    <cellStyle name="Millares 5 4 2 4 2 2 2" xfId="40292" xr:uid="{461A07CB-5573-43B3-991C-E284A8AB618E}"/>
    <cellStyle name="Millares 5 4 2 4 2 3" xfId="29968" xr:uid="{62F23E1A-601E-4E1C-8722-C94A0E0E4B64}"/>
    <cellStyle name="Millares 5 4 2 4 3" xfId="14482" xr:uid="{5E390ECB-6310-485A-966B-32EDD2D19478}"/>
    <cellStyle name="Millares 5 4 2 4 3 2" xfId="35130" xr:uid="{28730FCB-799B-4AEA-A0B5-7BE7E87DFA75}"/>
    <cellStyle name="Millares 5 4 2 4 4" xfId="24806" xr:uid="{51C8F77A-93F9-45AD-B7FA-CC83D6C249E1}"/>
    <cellStyle name="Millares 5 4 2 5" xfId="6739" xr:uid="{A671DB9B-050A-4049-92D0-59259C33E144}"/>
    <cellStyle name="Millares 5 4 2 5 2" xfId="17063" xr:uid="{AC70D33F-A842-4146-A36C-4F4B66C38622}"/>
    <cellStyle name="Millares 5 4 2 5 2 2" xfId="37711" xr:uid="{84E3BFB8-048A-4AB7-9EA5-850B72519D13}"/>
    <cellStyle name="Millares 5 4 2 5 3" xfId="27387" xr:uid="{52FCD259-DBFD-425E-A6D8-4672EE101824}"/>
    <cellStyle name="Millares 5 4 2 6" xfId="11901" xr:uid="{54F06FEC-C939-4A4C-9755-6F0273D66D27}"/>
    <cellStyle name="Millares 5 4 2 6 2" xfId="32549" xr:uid="{53FABA08-9736-4677-ADA0-3251C3A1C178}"/>
    <cellStyle name="Millares 5 4 2 7" xfId="22225" xr:uid="{71525BC8-06A6-4B6E-ADA4-F2B629BF6CCD}"/>
    <cellStyle name="Millares 5 4 3" xfId="2174" xr:uid="{00000000-0005-0000-0000-00001F070000}"/>
    <cellStyle name="Millares 5 4 3 2" xfId="3511" xr:uid="{8D547CB4-4B8E-45B8-8D35-58779627A970}"/>
    <cellStyle name="Millares 5 4 3 2 2" xfId="6092" xr:uid="{38091AA8-EE98-45BD-B903-6FE8B1F6EE8F}"/>
    <cellStyle name="Millares 5 4 3 2 2 2" xfId="11254" xr:uid="{55FE348E-2411-43C9-985F-1C92E26B6103}"/>
    <cellStyle name="Millares 5 4 3 2 2 2 2" xfId="21578" xr:uid="{8FF556F0-D049-4E2A-B7C0-2C819C74D5CA}"/>
    <cellStyle name="Millares 5 4 3 2 2 2 2 2" xfId="42226" xr:uid="{D913B773-923E-480A-B8C9-730583ABE67E}"/>
    <cellStyle name="Millares 5 4 3 2 2 2 3" xfId="31902" xr:uid="{C2E00457-7A97-4E52-99C2-DD713E824ABA}"/>
    <cellStyle name="Millares 5 4 3 2 2 3" xfId="16416" xr:uid="{38FE3278-84E6-4A8C-AB1C-2CCC0A0F111D}"/>
    <cellStyle name="Millares 5 4 3 2 2 3 2" xfId="37064" xr:uid="{3927C958-0620-43E1-B8B0-5F76B92A2319}"/>
    <cellStyle name="Millares 5 4 3 2 2 4" xfId="26740" xr:uid="{70B19495-A40C-4370-B186-14F1B2914C8E}"/>
    <cellStyle name="Millares 5 4 3 2 3" xfId="8673" xr:uid="{86C87BFC-B95B-43AC-B0F1-9622DC7823C4}"/>
    <cellStyle name="Millares 5 4 3 2 3 2" xfId="18997" xr:uid="{C2AF6A30-4444-455A-9B3D-C26A5B8E834C}"/>
    <cellStyle name="Millares 5 4 3 2 3 2 2" xfId="39645" xr:uid="{167EB41A-09EF-4DCF-9A48-E7EA90AE375B}"/>
    <cellStyle name="Millares 5 4 3 2 3 3" xfId="29321" xr:uid="{6E7B94ED-760C-468D-B73C-2DCCC3DEC3BD}"/>
    <cellStyle name="Millares 5 4 3 2 4" xfId="13835" xr:uid="{3324535D-AC98-48F1-B748-12153BEE7755}"/>
    <cellStyle name="Millares 5 4 3 2 4 2" xfId="34483" xr:uid="{D4482958-DB03-40F2-AC1A-8DF9DCB22538}"/>
    <cellStyle name="Millares 5 4 3 2 5" xfId="24159" xr:uid="{C390C637-B1A3-441C-99EA-6DA7FB43F477}"/>
    <cellStyle name="Millares 5 4 3 3" xfId="4802" xr:uid="{BEC94C58-2BBE-403C-91AC-FC9DDBE7F236}"/>
    <cellStyle name="Millares 5 4 3 3 2" xfId="9964" xr:uid="{1BC76D20-490C-4729-A06A-5DF9A2015981}"/>
    <cellStyle name="Millares 5 4 3 3 2 2" xfId="20288" xr:uid="{8F260492-B2E2-45F9-828E-84BA2E38C92E}"/>
    <cellStyle name="Millares 5 4 3 3 2 2 2" xfId="40936" xr:uid="{FFE45637-0F09-4CD7-BCF7-E2D65411B341}"/>
    <cellStyle name="Millares 5 4 3 3 2 3" xfId="30612" xr:uid="{C0809967-804B-486C-9482-50F15933DDDC}"/>
    <cellStyle name="Millares 5 4 3 3 3" xfId="15126" xr:uid="{7C94B9AF-73F7-431F-A1CD-DD035FAA9002}"/>
    <cellStyle name="Millares 5 4 3 3 3 2" xfId="35774" xr:uid="{CD7E6ED7-1A72-4959-9845-0C0542D93FC6}"/>
    <cellStyle name="Millares 5 4 3 3 4" xfId="25450" xr:uid="{A9F22115-9F77-4B72-9D05-2EAF9C5139BA}"/>
    <cellStyle name="Millares 5 4 3 4" xfId="7383" xr:uid="{799E2BDB-5FEA-4D0B-A090-CB1C46370798}"/>
    <cellStyle name="Millares 5 4 3 4 2" xfId="17707" xr:uid="{0014F343-A76E-4A7A-B25D-C99E8FB78B92}"/>
    <cellStyle name="Millares 5 4 3 4 2 2" xfId="38355" xr:uid="{CA4A6C83-A4DA-4925-AD39-944558FFEB9D}"/>
    <cellStyle name="Millares 5 4 3 4 3" xfId="28031" xr:uid="{23D295D8-5199-4680-8C32-31D57E02747D}"/>
    <cellStyle name="Millares 5 4 3 5" xfId="12545" xr:uid="{5751CD90-E212-4797-8788-3E9720640326}"/>
    <cellStyle name="Millares 5 4 3 5 2" xfId="33193" xr:uid="{68AFAB1B-DEDB-459D-AD27-FED7C93A835A}"/>
    <cellStyle name="Millares 5 4 3 6" xfId="22869" xr:uid="{41AA044A-6710-47BC-87ED-8A42F0A9D755}"/>
    <cellStyle name="Millares 5 4 4" xfId="2866" xr:uid="{659485AB-B0E2-4205-9D7D-030F4C11E7A6}"/>
    <cellStyle name="Millares 5 4 4 2" xfId="5447" xr:uid="{D05C5742-3BDF-4B91-99DF-D76DEF643B70}"/>
    <cellStyle name="Millares 5 4 4 2 2" xfId="10609" xr:uid="{3FD9C478-BF2C-424A-8FB4-6670A493CD71}"/>
    <cellStyle name="Millares 5 4 4 2 2 2" xfId="20933" xr:uid="{CF5F3FAF-8D90-4C30-B8ED-25F2D72C24C9}"/>
    <cellStyle name="Millares 5 4 4 2 2 2 2" xfId="41581" xr:uid="{8C3FF6B3-2156-4FD9-A4CB-30A904804CA8}"/>
    <cellStyle name="Millares 5 4 4 2 2 3" xfId="31257" xr:uid="{021167D4-5A0D-47FC-9617-134D089C048D}"/>
    <cellStyle name="Millares 5 4 4 2 3" xfId="15771" xr:uid="{AF247C20-3AE8-46A6-9086-F5BA2F7730DE}"/>
    <cellStyle name="Millares 5 4 4 2 3 2" xfId="36419" xr:uid="{01D0C7BF-52D8-4472-A287-24CEA395BFB3}"/>
    <cellStyle name="Millares 5 4 4 2 4" xfId="26095" xr:uid="{B49D51E8-C15C-4208-BF79-A0DF96DF7C1B}"/>
    <cellStyle name="Millares 5 4 4 3" xfId="8028" xr:uid="{83B845AB-EE16-4B5B-979B-F4B8703FEABD}"/>
    <cellStyle name="Millares 5 4 4 3 2" xfId="18352" xr:uid="{B426B1C1-0B64-4B23-A6B4-877685D38379}"/>
    <cellStyle name="Millares 5 4 4 3 2 2" xfId="39000" xr:uid="{E4C57B9A-5B88-4616-9309-6199294446D8}"/>
    <cellStyle name="Millares 5 4 4 3 3" xfId="28676" xr:uid="{1897EBC8-26B9-4079-998A-8A413818DFE8}"/>
    <cellStyle name="Millares 5 4 4 4" xfId="13190" xr:uid="{A5DCA9C6-A17F-48FA-B3D9-BC6151862BC5}"/>
    <cellStyle name="Millares 5 4 4 4 2" xfId="33838" xr:uid="{56BC7C3D-0C1A-4F45-9E66-A89719E2EFDC}"/>
    <cellStyle name="Millares 5 4 4 5" xfId="23514" xr:uid="{B549C8AD-3EC0-4B03-8037-936047855998}"/>
    <cellStyle name="Millares 5 4 5" xfId="4157" xr:uid="{FC970715-75C4-4FF8-89EA-AC9AB19ED562}"/>
    <cellStyle name="Millares 5 4 5 2" xfId="9319" xr:uid="{9D6AB065-B049-4696-BDA7-80C0CFBE54E3}"/>
    <cellStyle name="Millares 5 4 5 2 2" xfId="19643" xr:uid="{6E8139B6-91F0-4154-8E1C-71D39A0DC0F9}"/>
    <cellStyle name="Millares 5 4 5 2 2 2" xfId="40291" xr:uid="{9C7CD95C-D7D6-4CB1-A5E7-DDD9AE0A97B6}"/>
    <cellStyle name="Millares 5 4 5 2 3" xfId="29967" xr:uid="{CE0777DD-AEF8-4B7D-A24C-CD57CC4037A7}"/>
    <cellStyle name="Millares 5 4 5 3" xfId="14481" xr:uid="{48E4A35B-BCA9-4592-A252-054FE112D9C1}"/>
    <cellStyle name="Millares 5 4 5 3 2" xfId="35129" xr:uid="{367E2D96-BABF-4486-9586-B3969382617E}"/>
    <cellStyle name="Millares 5 4 5 4" xfId="24805" xr:uid="{CCE2F78A-9622-42E6-867A-FE8F7710A61C}"/>
    <cellStyle name="Millares 5 4 6" xfId="6738" xr:uid="{44876281-3CE0-467F-8883-85B2A550E812}"/>
    <cellStyle name="Millares 5 4 6 2" xfId="17062" xr:uid="{CA5C2280-923C-4508-82DF-BCF1BC0EB787}"/>
    <cellStyle name="Millares 5 4 6 2 2" xfId="37710" xr:uid="{BC9B2869-C29A-4A46-A7E9-EDD2808388A8}"/>
    <cellStyle name="Millares 5 4 6 3" xfId="27386" xr:uid="{26C879FF-CAD7-4C7B-810F-1781D0B12877}"/>
    <cellStyle name="Millares 5 4 7" xfId="11900" xr:uid="{C2905A94-F8A7-48DC-9692-8D68B1CF6F4E}"/>
    <cellStyle name="Millares 5 4 7 2" xfId="32548" xr:uid="{1E4617FD-1C70-45EA-80FF-3219A5E693E9}"/>
    <cellStyle name="Millares 5 4 8" xfId="22224" xr:uid="{3D64D76F-7839-4572-B0C1-3C3E6F4891CA}"/>
    <cellStyle name="Millares 5 5" xfId="1202" xr:uid="{00000000-0005-0000-0000-000020070000}"/>
    <cellStyle name="Millares 5 5 2" xfId="1203" xr:uid="{00000000-0005-0000-0000-000021070000}"/>
    <cellStyle name="Millares 5 5 2 2" xfId="2177" xr:uid="{00000000-0005-0000-0000-000022070000}"/>
    <cellStyle name="Millares 5 5 2 2 2" xfId="3514" xr:uid="{613091B5-CCDC-4D6B-9CE4-C4434EA61A12}"/>
    <cellStyle name="Millares 5 5 2 2 2 2" xfId="6095" xr:uid="{D05F8679-C8DA-430E-AE09-9D3286C07164}"/>
    <cellStyle name="Millares 5 5 2 2 2 2 2" xfId="11257" xr:uid="{36EFB98A-B849-4BAB-9506-7E87E16E48C9}"/>
    <cellStyle name="Millares 5 5 2 2 2 2 2 2" xfId="21581" xr:uid="{6126E1C6-3CAC-4C7A-A569-9B27BFFE3506}"/>
    <cellStyle name="Millares 5 5 2 2 2 2 2 2 2" xfId="42229" xr:uid="{FD4C0EEE-FA66-4DE4-9274-A3CA6C049911}"/>
    <cellStyle name="Millares 5 5 2 2 2 2 2 3" xfId="31905" xr:uid="{0F3BE8D7-72D6-49CE-B56C-B17B4430C15F}"/>
    <cellStyle name="Millares 5 5 2 2 2 2 3" xfId="16419" xr:uid="{C2B94BBC-A055-4D2F-B997-DEEB4BCA0E31}"/>
    <cellStyle name="Millares 5 5 2 2 2 2 3 2" xfId="37067" xr:uid="{E5159FEC-CDF6-4850-8709-CD7E5D79D912}"/>
    <cellStyle name="Millares 5 5 2 2 2 2 4" xfId="26743" xr:uid="{698BBB2C-7FDF-4895-B4EB-76FFE713A973}"/>
    <cellStyle name="Millares 5 5 2 2 2 3" xfId="8676" xr:uid="{1B48F15D-5D6E-4EFD-99A9-1276BDC42B25}"/>
    <cellStyle name="Millares 5 5 2 2 2 3 2" xfId="19000" xr:uid="{5D541086-005D-4EF4-88D2-78AF30EE71C7}"/>
    <cellStyle name="Millares 5 5 2 2 2 3 2 2" xfId="39648" xr:uid="{FE0C7EF3-A154-445C-8110-3DF0ABC10285}"/>
    <cellStyle name="Millares 5 5 2 2 2 3 3" xfId="29324" xr:uid="{A6EB84B2-CF79-45AE-9711-1D58307D5FA1}"/>
    <cellStyle name="Millares 5 5 2 2 2 4" xfId="13838" xr:uid="{1047E3FE-51AB-43A3-BCC8-EC6B44701F5A}"/>
    <cellStyle name="Millares 5 5 2 2 2 4 2" xfId="34486" xr:uid="{9504D70F-C175-426F-86DB-1B70BB8757F5}"/>
    <cellStyle name="Millares 5 5 2 2 2 5" xfId="24162" xr:uid="{3E4742A6-C7BE-4286-A04D-4CACE44AB97F}"/>
    <cellStyle name="Millares 5 5 2 2 3" xfId="4805" xr:uid="{5FFAC2F5-FA67-4C2D-8260-3DD90AF69455}"/>
    <cellStyle name="Millares 5 5 2 2 3 2" xfId="9967" xr:uid="{C850968E-DDCA-4375-B9BF-2EF1C42CFBBE}"/>
    <cellStyle name="Millares 5 5 2 2 3 2 2" xfId="20291" xr:uid="{6055332E-F5F7-48E6-AD8E-32978CD47F01}"/>
    <cellStyle name="Millares 5 5 2 2 3 2 2 2" xfId="40939" xr:uid="{399529D4-0A82-4C7B-8C27-FCB4C89C28A9}"/>
    <cellStyle name="Millares 5 5 2 2 3 2 3" xfId="30615" xr:uid="{B2A44E35-E2B6-4AA6-BCD9-69B851F49CC2}"/>
    <cellStyle name="Millares 5 5 2 2 3 3" xfId="15129" xr:uid="{6F23D2AD-4322-4BE1-A5AC-BDB9352244FE}"/>
    <cellStyle name="Millares 5 5 2 2 3 3 2" xfId="35777" xr:uid="{63C0F9D8-4F5E-49DA-8A66-9D489A39BF78}"/>
    <cellStyle name="Millares 5 5 2 2 3 4" xfId="25453" xr:uid="{745EC07A-2461-4301-8D85-025381A5BCCD}"/>
    <cellStyle name="Millares 5 5 2 2 4" xfId="7386" xr:uid="{44AB7837-126A-4AD3-8B33-286ECE0813AD}"/>
    <cellStyle name="Millares 5 5 2 2 4 2" xfId="17710" xr:uid="{47C602D5-D04E-4F17-AF4D-8E05B08DC825}"/>
    <cellStyle name="Millares 5 5 2 2 4 2 2" xfId="38358" xr:uid="{71297601-267E-4E86-B63C-EA78785010BB}"/>
    <cellStyle name="Millares 5 5 2 2 4 3" xfId="28034" xr:uid="{E530C78B-AE96-4492-9C5A-BDFC77846213}"/>
    <cellStyle name="Millares 5 5 2 2 5" xfId="12548" xr:uid="{2E397AEE-5939-4BD4-8CEA-BF37AA17115D}"/>
    <cellStyle name="Millares 5 5 2 2 5 2" xfId="33196" xr:uid="{0C5D2B2C-99B9-4814-ABAD-60964A3BCB50}"/>
    <cellStyle name="Millares 5 5 2 2 6" xfId="22872" xr:uid="{C036BD85-DBB5-4132-B40B-EA3D8F93A766}"/>
    <cellStyle name="Millares 5 5 2 3" xfId="2869" xr:uid="{8409FE58-15DF-476D-89A4-3640BC7182E8}"/>
    <cellStyle name="Millares 5 5 2 3 2" xfId="5450" xr:uid="{08054DFF-8B2C-4A3F-92B9-D2A9B4DD1F95}"/>
    <cellStyle name="Millares 5 5 2 3 2 2" xfId="10612" xr:uid="{4FC43BF5-E219-4A59-86C9-0375CE9EF491}"/>
    <cellStyle name="Millares 5 5 2 3 2 2 2" xfId="20936" xr:uid="{E5D60D9D-3344-4A96-9697-A75AE7FE6F12}"/>
    <cellStyle name="Millares 5 5 2 3 2 2 2 2" xfId="41584" xr:uid="{88DA94E6-96C1-4CBF-BD38-890B5F3B3D4E}"/>
    <cellStyle name="Millares 5 5 2 3 2 2 3" xfId="31260" xr:uid="{50DF61AC-7F30-4FA6-8FDB-363B036A3A8D}"/>
    <cellStyle name="Millares 5 5 2 3 2 3" xfId="15774" xr:uid="{6CDEB2B8-2AD9-47B7-8025-73C786FC0588}"/>
    <cellStyle name="Millares 5 5 2 3 2 3 2" xfId="36422" xr:uid="{A2322046-1257-472B-BE34-F12E76BBCB58}"/>
    <cellStyle name="Millares 5 5 2 3 2 4" xfId="26098" xr:uid="{655D7057-859B-4542-87C8-30B5872316C7}"/>
    <cellStyle name="Millares 5 5 2 3 3" xfId="8031" xr:uid="{2E7189D9-12FE-40B5-A1EC-420C1E7C020E}"/>
    <cellStyle name="Millares 5 5 2 3 3 2" xfId="18355" xr:uid="{4F512A61-860F-48B3-A062-3D4D712C0A28}"/>
    <cellStyle name="Millares 5 5 2 3 3 2 2" xfId="39003" xr:uid="{69229AC5-1245-454A-B3AE-F8ABF98114FF}"/>
    <cellStyle name="Millares 5 5 2 3 3 3" xfId="28679" xr:uid="{C125B454-C3F4-45D8-8DDE-8E2A70125C63}"/>
    <cellStyle name="Millares 5 5 2 3 4" xfId="13193" xr:uid="{FE70F9AB-3C91-402D-9944-AA78AE525726}"/>
    <cellStyle name="Millares 5 5 2 3 4 2" xfId="33841" xr:uid="{EDA8CC25-1C6B-4AD5-9F87-9133BCD9F4AA}"/>
    <cellStyle name="Millares 5 5 2 3 5" xfId="23517" xr:uid="{6AF31C54-941F-4D5F-88F8-9203CEC71B3A}"/>
    <cellStyle name="Millares 5 5 2 4" xfId="4160" xr:uid="{04D158E1-49A9-415E-8DF7-9528FD5F867C}"/>
    <cellStyle name="Millares 5 5 2 4 2" xfId="9322" xr:uid="{6681AB11-A035-4C88-A09C-A64A86835C96}"/>
    <cellStyle name="Millares 5 5 2 4 2 2" xfId="19646" xr:uid="{77AA4CD6-AA5D-4C85-8D02-DF30BD7973B7}"/>
    <cellStyle name="Millares 5 5 2 4 2 2 2" xfId="40294" xr:uid="{F11998D6-8902-4BBF-9BAE-6049BDDF1891}"/>
    <cellStyle name="Millares 5 5 2 4 2 3" xfId="29970" xr:uid="{88AF915F-07A7-4A49-AB8D-88F9D04ECB31}"/>
    <cellStyle name="Millares 5 5 2 4 3" xfId="14484" xr:uid="{CB287FEB-2C96-4952-9E0A-860ED96CB8D4}"/>
    <cellStyle name="Millares 5 5 2 4 3 2" xfId="35132" xr:uid="{C58A9034-AA66-4C3A-85DD-34F6ECADFC21}"/>
    <cellStyle name="Millares 5 5 2 4 4" xfId="24808" xr:uid="{6F963737-DE2B-4FB2-B865-53B84B8FA6E4}"/>
    <cellStyle name="Millares 5 5 2 5" xfId="6741" xr:uid="{28FBDF67-0B27-4EB4-8F95-4483DBD08540}"/>
    <cellStyle name="Millares 5 5 2 5 2" xfId="17065" xr:uid="{09224F71-9A92-420F-873F-6E02644984EF}"/>
    <cellStyle name="Millares 5 5 2 5 2 2" xfId="37713" xr:uid="{6400DCAF-4A19-4216-AB1E-AA10994C05E4}"/>
    <cellStyle name="Millares 5 5 2 5 3" xfId="27389" xr:uid="{B25DA65A-6A67-437A-9C7D-3EE8677D72FC}"/>
    <cellStyle name="Millares 5 5 2 6" xfId="11903" xr:uid="{67173AE3-537D-4A71-993F-39035F229578}"/>
    <cellStyle name="Millares 5 5 2 6 2" xfId="32551" xr:uid="{4962A29E-56B2-4266-8E51-0DC9DB619295}"/>
    <cellStyle name="Millares 5 5 2 7" xfId="22227" xr:uid="{EBD52F06-8055-47BC-93CC-A31CFA83A3EC}"/>
    <cellStyle name="Millares 5 5 3" xfId="2176" xr:uid="{00000000-0005-0000-0000-000023070000}"/>
    <cellStyle name="Millares 5 5 3 2" xfId="3513" xr:uid="{D2306B59-386A-4A2F-AC92-37C67053F41C}"/>
    <cellStyle name="Millares 5 5 3 2 2" xfId="6094" xr:uid="{7A4486AB-FAE6-45C0-944D-1083F0614F7F}"/>
    <cellStyle name="Millares 5 5 3 2 2 2" xfId="11256" xr:uid="{DEBC47CB-02A6-46EA-A2AC-6C238B78D477}"/>
    <cellStyle name="Millares 5 5 3 2 2 2 2" xfId="21580" xr:uid="{0B2BDCCB-EA3F-4E7E-A03A-B9EFB5FCF42A}"/>
    <cellStyle name="Millares 5 5 3 2 2 2 2 2" xfId="42228" xr:uid="{8E0F18A3-8A31-4DE6-A005-959C4CD3EAC7}"/>
    <cellStyle name="Millares 5 5 3 2 2 2 3" xfId="31904" xr:uid="{CE8FBC01-168F-4E3D-A237-FAC009BD06E2}"/>
    <cellStyle name="Millares 5 5 3 2 2 3" xfId="16418" xr:uid="{AEA11339-3414-4F6F-A13A-5738BE0ECCAC}"/>
    <cellStyle name="Millares 5 5 3 2 2 3 2" xfId="37066" xr:uid="{7D5B57A5-50F1-48AB-AAC2-6F9C3890DCEC}"/>
    <cellStyle name="Millares 5 5 3 2 2 4" xfId="26742" xr:uid="{6BC84B95-3C8C-4331-9BF0-4C1B0A374CFE}"/>
    <cellStyle name="Millares 5 5 3 2 3" xfId="8675" xr:uid="{4A023263-8CF9-444B-8856-8989DE522C63}"/>
    <cellStyle name="Millares 5 5 3 2 3 2" xfId="18999" xr:uid="{86597EF1-51E0-46A7-9E9B-8243E9C393C8}"/>
    <cellStyle name="Millares 5 5 3 2 3 2 2" xfId="39647" xr:uid="{806903A9-43CE-4C17-AC25-3996D3416CC8}"/>
    <cellStyle name="Millares 5 5 3 2 3 3" xfId="29323" xr:uid="{950171EB-73B0-4702-B0E1-F38ABF91970C}"/>
    <cellStyle name="Millares 5 5 3 2 4" xfId="13837" xr:uid="{2E4BFC67-99BC-4C7B-B1C9-15F8EE1BCAAB}"/>
    <cellStyle name="Millares 5 5 3 2 4 2" xfId="34485" xr:uid="{D3879B03-6C62-4C8B-81A3-F5BC9BF62D9D}"/>
    <cellStyle name="Millares 5 5 3 2 5" xfId="24161" xr:uid="{D51BCDEA-8CE0-461E-AD33-B30763D0B095}"/>
    <cellStyle name="Millares 5 5 3 3" xfId="4804" xr:uid="{665785DF-4D20-4717-96A2-873E329BBAA1}"/>
    <cellStyle name="Millares 5 5 3 3 2" xfId="9966" xr:uid="{7BDA7C70-9AB4-4BF5-AA4F-4CF7C5F0B471}"/>
    <cellStyle name="Millares 5 5 3 3 2 2" xfId="20290" xr:uid="{8F125D64-BE4B-458D-8330-51A31371A293}"/>
    <cellStyle name="Millares 5 5 3 3 2 2 2" xfId="40938" xr:uid="{40102A62-6401-449D-AE99-776BC7FBEB5A}"/>
    <cellStyle name="Millares 5 5 3 3 2 3" xfId="30614" xr:uid="{1AB7783C-02E1-44E5-BD39-CB423DF28205}"/>
    <cellStyle name="Millares 5 5 3 3 3" xfId="15128" xr:uid="{B36715DD-67AB-4375-AE6A-BCEE9C91277A}"/>
    <cellStyle name="Millares 5 5 3 3 3 2" xfId="35776" xr:uid="{493DFD44-FB65-451E-86FC-5C793FF95BB0}"/>
    <cellStyle name="Millares 5 5 3 3 4" xfId="25452" xr:uid="{CBEA4FEC-680E-4920-9D12-2A88AB495F19}"/>
    <cellStyle name="Millares 5 5 3 4" xfId="7385" xr:uid="{467937DC-61F3-40EB-B2B9-DDDFB248DCAA}"/>
    <cellStyle name="Millares 5 5 3 4 2" xfId="17709" xr:uid="{8168448E-0E97-4D1C-AACD-DE24AF94CDC0}"/>
    <cellStyle name="Millares 5 5 3 4 2 2" xfId="38357" xr:uid="{F46DA75A-CCFF-4B16-8A84-22E72D4B2B1C}"/>
    <cellStyle name="Millares 5 5 3 4 3" xfId="28033" xr:uid="{85881960-3ACC-453A-85C8-DD23567CCC2B}"/>
    <cellStyle name="Millares 5 5 3 5" xfId="12547" xr:uid="{4FDF1A95-0F75-45BD-A2C0-2AAD04FECB89}"/>
    <cellStyle name="Millares 5 5 3 5 2" xfId="33195" xr:uid="{41E2229E-0D61-4659-B25D-7D9CEDD3FD8E}"/>
    <cellStyle name="Millares 5 5 3 6" xfId="22871" xr:uid="{144CE814-1BD3-4BAE-B53E-C3BE157FE055}"/>
    <cellStyle name="Millares 5 5 4" xfId="2868" xr:uid="{A29D7EB1-4509-4E5B-9A9B-621E919C9A0C}"/>
    <cellStyle name="Millares 5 5 4 2" xfId="5449" xr:uid="{F12B63C8-B7BB-44F4-B616-D61B707C31CE}"/>
    <cellStyle name="Millares 5 5 4 2 2" xfId="10611" xr:uid="{39D10E47-B3D3-4B4D-A2B1-09C04B70B56C}"/>
    <cellStyle name="Millares 5 5 4 2 2 2" xfId="20935" xr:uid="{7E2C52FF-71DB-4279-A9BF-66D83ABF2525}"/>
    <cellStyle name="Millares 5 5 4 2 2 2 2" xfId="41583" xr:uid="{ABE17485-6F04-4546-A684-FBA96D44B517}"/>
    <cellStyle name="Millares 5 5 4 2 2 3" xfId="31259" xr:uid="{2626BABF-6269-4378-9357-68781937F655}"/>
    <cellStyle name="Millares 5 5 4 2 3" xfId="15773" xr:uid="{E364F565-27BC-48CD-BFFE-48583D6625C4}"/>
    <cellStyle name="Millares 5 5 4 2 3 2" xfId="36421" xr:uid="{AE24C0DE-BF05-4D93-991E-08F1845081D1}"/>
    <cellStyle name="Millares 5 5 4 2 4" xfId="26097" xr:uid="{5FF3EBAB-3384-43C3-B04D-9EAF884D8730}"/>
    <cellStyle name="Millares 5 5 4 3" xfId="8030" xr:uid="{2EC5CEB9-3736-4ABE-BFCD-7107764EE666}"/>
    <cellStyle name="Millares 5 5 4 3 2" xfId="18354" xr:uid="{DDDC993C-4853-4370-A4C5-4742455EEB14}"/>
    <cellStyle name="Millares 5 5 4 3 2 2" xfId="39002" xr:uid="{827C0775-B897-4D63-8D15-9232728AEDDF}"/>
    <cellStyle name="Millares 5 5 4 3 3" xfId="28678" xr:uid="{03372871-45A9-4F7B-95CA-87B08EF8EE77}"/>
    <cellStyle name="Millares 5 5 4 4" xfId="13192" xr:uid="{8A7BC11C-6A34-475F-A41D-E8660D72A877}"/>
    <cellStyle name="Millares 5 5 4 4 2" xfId="33840" xr:uid="{D8DA9A47-4A96-445A-81B4-6576418235F1}"/>
    <cellStyle name="Millares 5 5 4 5" xfId="23516" xr:uid="{34B5D2AE-2981-4410-A2F2-D4327A2F2CCB}"/>
    <cellStyle name="Millares 5 5 5" xfId="4159" xr:uid="{4035DC40-8C78-43C2-BB1D-F6C4CB89EA3C}"/>
    <cellStyle name="Millares 5 5 5 2" xfId="9321" xr:uid="{A8645C6B-8DBA-46E9-BF8F-5F044A4D6666}"/>
    <cellStyle name="Millares 5 5 5 2 2" xfId="19645" xr:uid="{96F36270-A4B9-4CA7-A7DA-A767D547CBCD}"/>
    <cellStyle name="Millares 5 5 5 2 2 2" xfId="40293" xr:uid="{4E070898-2395-485D-A102-A4CFC14BB973}"/>
    <cellStyle name="Millares 5 5 5 2 3" xfId="29969" xr:uid="{49DFEE62-18BC-412F-A4F5-06043E171D4C}"/>
    <cellStyle name="Millares 5 5 5 3" xfId="14483" xr:uid="{C63EF6A7-BC00-4025-B514-22EBD94218A0}"/>
    <cellStyle name="Millares 5 5 5 3 2" xfId="35131" xr:uid="{CD352D72-880F-41DB-AFC7-E3EF5877617C}"/>
    <cellStyle name="Millares 5 5 5 4" xfId="24807" xr:uid="{82A234B0-1DE9-41B3-AB3A-DAFB25D2788C}"/>
    <cellStyle name="Millares 5 5 6" xfId="6740" xr:uid="{EDD22FD6-64CA-4C55-A259-39957E476094}"/>
    <cellStyle name="Millares 5 5 6 2" xfId="17064" xr:uid="{A7B56936-C870-443D-858F-1CB22D84427F}"/>
    <cellStyle name="Millares 5 5 6 2 2" xfId="37712" xr:uid="{6F90E25E-D9BE-47C2-869E-261DB904E41F}"/>
    <cellStyle name="Millares 5 5 6 3" xfId="27388" xr:uid="{D2DF88CE-9F2A-491B-9D2D-C29B09C8067A}"/>
    <cellStyle name="Millares 5 5 7" xfId="11902" xr:uid="{06D6BC65-91B8-4CD8-8917-EF19E765202A}"/>
    <cellStyle name="Millares 5 5 7 2" xfId="32550" xr:uid="{DDBE50CB-4F8F-4E9E-A863-115FF785F157}"/>
    <cellStyle name="Millares 5 5 8" xfId="22226" xr:uid="{1144D8E5-1B12-4CF7-94FC-E2ED94E901D6}"/>
    <cellStyle name="Millares 5 6" xfId="1204" xr:uid="{00000000-0005-0000-0000-000024070000}"/>
    <cellStyle name="Millares 5 6 2" xfId="2178" xr:uid="{00000000-0005-0000-0000-000025070000}"/>
    <cellStyle name="Millares 5 6 2 2" xfId="3515" xr:uid="{2D63887A-5CD8-43B9-AEA9-CCDC5DB75257}"/>
    <cellStyle name="Millares 5 6 2 2 2" xfId="6096" xr:uid="{4E4DC3BE-45D4-4645-B15A-FC981D2EE99C}"/>
    <cellStyle name="Millares 5 6 2 2 2 2" xfId="11258" xr:uid="{C86BEC2E-04D4-4B9E-A8EE-C2C13FC1B11C}"/>
    <cellStyle name="Millares 5 6 2 2 2 2 2" xfId="21582" xr:uid="{4586A7E7-C336-445A-86D3-D6C9344C5DC5}"/>
    <cellStyle name="Millares 5 6 2 2 2 2 2 2" xfId="42230" xr:uid="{397EF30B-504C-4E57-8CA0-5D2EBA203915}"/>
    <cellStyle name="Millares 5 6 2 2 2 2 3" xfId="31906" xr:uid="{8EF9C050-8258-43A8-BF54-ABDD0794063E}"/>
    <cellStyle name="Millares 5 6 2 2 2 3" xfId="16420" xr:uid="{2CC3C2D5-420F-4EE9-BB58-DB707F22EBE0}"/>
    <cellStyle name="Millares 5 6 2 2 2 3 2" xfId="37068" xr:uid="{A6B29234-81DE-4669-9038-4EC131F62293}"/>
    <cellStyle name="Millares 5 6 2 2 2 4" xfId="26744" xr:uid="{BB4C3CFD-5BF9-434B-9AAA-16B9A365CECB}"/>
    <cellStyle name="Millares 5 6 2 2 3" xfId="8677" xr:uid="{2CEFF7D8-8002-4883-BFF0-CC3701F2989F}"/>
    <cellStyle name="Millares 5 6 2 2 3 2" xfId="19001" xr:uid="{2420A2AD-666F-4061-BB47-ABE09ACD9E71}"/>
    <cellStyle name="Millares 5 6 2 2 3 2 2" xfId="39649" xr:uid="{995150F7-86A8-4E53-98FE-D16CC097183D}"/>
    <cellStyle name="Millares 5 6 2 2 3 3" xfId="29325" xr:uid="{AA52DB36-9B43-4539-AEEE-5D74A082449F}"/>
    <cellStyle name="Millares 5 6 2 2 4" xfId="13839" xr:uid="{FB52D0E4-FDC3-49CA-BD25-B40FAFB88BEB}"/>
    <cellStyle name="Millares 5 6 2 2 4 2" xfId="34487" xr:uid="{F36A9C90-88E3-44EF-B87F-3814A2D4F705}"/>
    <cellStyle name="Millares 5 6 2 2 5" xfId="24163" xr:uid="{9B3CA630-FDF8-46C8-853B-B74533B96FFB}"/>
    <cellStyle name="Millares 5 6 2 3" xfId="4806" xr:uid="{01ADA3D5-7F83-4117-94D8-827D9E42CC36}"/>
    <cellStyle name="Millares 5 6 2 3 2" xfId="9968" xr:uid="{3DF846AF-A35D-4F93-A235-31EE1A0AA8C9}"/>
    <cellStyle name="Millares 5 6 2 3 2 2" xfId="20292" xr:uid="{25CAE621-DE84-45EF-B591-F21631221AF5}"/>
    <cellStyle name="Millares 5 6 2 3 2 2 2" xfId="40940" xr:uid="{D879CA4E-A1BC-429A-B1A0-FBB7BC0A5266}"/>
    <cellStyle name="Millares 5 6 2 3 2 3" xfId="30616" xr:uid="{FFA8384B-16FF-4119-8011-58CFCCDDFA19}"/>
    <cellStyle name="Millares 5 6 2 3 3" xfId="15130" xr:uid="{DC400396-4866-4FD0-86E1-5FC15A02B5DA}"/>
    <cellStyle name="Millares 5 6 2 3 3 2" xfId="35778" xr:uid="{D8EB1C67-5CC7-4BC3-8328-02AD479F29C4}"/>
    <cellStyle name="Millares 5 6 2 3 4" xfId="25454" xr:uid="{40BA98AE-D77D-4EDF-9A9D-EC5A8CE19EAE}"/>
    <cellStyle name="Millares 5 6 2 4" xfId="7387" xr:uid="{62FA460F-3F40-4BE4-B028-BDBDB6998D48}"/>
    <cellStyle name="Millares 5 6 2 4 2" xfId="17711" xr:uid="{02397EFD-9190-4854-BBD2-8AB3C5C9E872}"/>
    <cellStyle name="Millares 5 6 2 4 2 2" xfId="38359" xr:uid="{FB5E94C8-4F86-4F6E-A36A-8BA24D42A1D8}"/>
    <cellStyle name="Millares 5 6 2 4 3" xfId="28035" xr:uid="{2DBD1F69-22AD-475D-8415-7512341A9152}"/>
    <cellStyle name="Millares 5 6 2 5" xfId="12549" xr:uid="{5CFFEE8B-E3C6-4ECE-84F9-F6DB9D37867C}"/>
    <cellStyle name="Millares 5 6 2 5 2" xfId="33197" xr:uid="{CD937D39-6955-458D-83DB-A96C80023AD5}"/>
    <cellStyle name="Millares 5 6 2 6" xfId="22873" xr:uid="{9560BBF2-B905-4B77-AB42-7D3EEA9B46A3}"/>
    <cellStyle name="Millares 5 6 3" xfId="2870" xr:uid="{667967A4-A5AD-4684-BD1D-1A007113773E}"/>
    <cellStyle name="Millares 5 6 3 2" xfId="5451" xr:uid="{7A23F6DD-E70F-425C-8A6C-834C10790E10}"/>
    <cellStyle name="Millares 5 6 3 2 2" xfId="10613" xr:uid="{AE3F5772-A628-4E7F-BF62-C24C1196A164}"/>
    <cellStyle name="Millares 5 6 3 2 2 2" xfId="20937" xr:uid="{A76E8633-7CF6-44C4-B809-0829552B5A6D}"/>
    <cellStyle name="Millares 5 6 3 2 2 2 2" xfId="41585" xr:uid="{2E598D4C-81D4-4158-9E1F-2B91B60C0B4F}"/>
    <cellStyle name="Millares 5 6 3 2 2 3" xfId="31261" xr:uid="{4EB4AC08-B364-4DB8-A523-6BA037C069E0}"/>
    <cellStyle name="Millares 5 6 3 2 3" xfId="15775" xr:uid="{C12409AD-9388-4CE6-9624-224176988957}"/>
    <cellStyle name="Millares 5 6 3 2 3 2" xfId="36423" xr:uid="{5E66BBAA-B311-4CD6-9A3E-D95333BF9A3D}"/>
    <cellStyle name="Millares 5 6 3 2 4" xfId="26099" xr:uid="{9DBC3372-2F53-4627-9E00-20E6C6857223}"/>
    <cellStyle name="Millares 5 6 3 3" xfId="8032" xr:uid="{1A96EDFD-B461-419A-844A-6EEAF12B5C45}"/>
    <cellStyle name="Millares 5 6 3 3 2" xfId="18356" xr:uid="{C13586C7-B48C-4526-A877-DFEA9BB487CD}"/>
    <cellStyle name="Millares 5 6 3 3 2 2" xfId="39004" xr:uid="{DACA2E63-9695-4890-BD30-EBE1BF040198}"/>
    <cellStyle name="Millares 5 6 3 3 3" xfId="28680" xr:uid="{2ED5F24A-4777-461E-9B44-45B73D2674A6}"/>
    <cellStyle name="Millares 5 6 3 4" xfId="13194" xr:uid="{074E36F9-F5FF-4F38-B5B6-A2910A3AF45B}"/>
    <cellStyle name="Millares 5 6 3 4 2" xfId="33842" xr:uid="{4A80AD4B-8A25-4324-8FED-14721CC686F6}"/>
    <cellStyle name="Millares 5 6 3 5" xfId="23518" xr:uid="{C16E7F37-550C-4F24-A32D-38272A2FC127}"/>
    <cellStyle name="Millares 5 6 4" xfId="4161" xr:uid="{A88AAEA4-E289-4B80-9D38-82259B337999}"/>
    <cellStyle name="Millares 5 6 4 2" xfId="9323" xr:uid="{72A36707-9B28-43EF-BCE8-8C3036A6F1CD}"/>
    <cellStyle name="Millares 5 6 4 2 2" xfId="19647" xr:uid="{5C52D9E5-1E25-4620-B35F-F1C7EB68E98A}"/>
    <cellStyle name="Millares 5 6 4 2 2 2" xfId="40295" xr:uid="{92244688-3CA9-490F-A67D-2A0F8EEBBF88}"/>
    <cellStyle name="Millares 5 6 4 2 3" xfId="29971" xr:uid="{1CA77D89-6A84-470C-AB36-9CCB9CE4AC0B}"/>
    <cellStyle name="Millares 5 6 4 3" xfId="14485" xr:uid="{4D65AF9A-4F52-4431-9607-CA81E3719D13}"/>
    <cellStyle name="Millares 5 6 4 3 2" xfId="35133" xr:uid="{D40F328D-CF7C-4C55-8037-E12D0C32949E}"/>
    <cellStyle name="Millares 5 6 4 4" xfId="24809" xr:uid="{8AFCE2A9-4089-495F-9C9D-9BAD6169201A}"/>
    <cellStyle name="Millares 5 6 5" xfId="6742" xr:uid="{95D4A755-DD4D-4AA0-9F13-D8B20BD54C22}"/>
    <cellStyle name="Millares 5 6 5 2" xfId="17066" xr:uid="{D633C838-6C14-422D-8FF6-70E2005D8B86}"/>
    <cellStyle name="Millares 5 6 5 2 2" xfId="37714" xr:uid="{0DE9930C-EFDA-40D3-8B85-D45E1EA0744E}"/>
    <cellStyle name="Millares 5 6 5 3" xfId="27390" xr:uid="{9D5BF089-E484-48BA-8AB2-A8CDD28B40A2}"/>
    <cellStyle name="Millares 5 6 6" xfId="11904" xr:uid="{64BE2F8F-1F82-4465-A01D-03BE2472D1C6}"/>
    <cellStyle name="Millares 5 6 6 2" xfId="32552" xr:uid="{28DC26CC-6738-469E-8522-C503B44444D2}"/>
    <cellStyle name="Millares 5 6 7" xfId="22228" xr:uid="{9C1346BE-D73F-43CB-A410-047D4B644286}"/>
    <cellStyle name="Millares 5 7" xfId="2159" xr:uid="{00000000-0005-0000-0000-000026070000}"/>
    <cellStyle name="Millares 5 7 2" xfId="3496" xr:uid="{55976ABE-C40D-47F8-AEBA-1F856FE9C4A5}"/>
    <cellStyle name="Millares 5 7 2 2" xfId="6077" xr:uid="{733B0AE1-4D5C-4864-9415-9F911FC2AAFD}"/>
    <cellStyle name="Millares 5 7 2 2 2" xfId="11239" xr:uid="{CE0430DE-B5E4-4FDD-8A66-F516A7493C95}"/>
    <cellStyle name="Millares 5 7 2 2 2 2" xfId="21563" xr:uid="{6F60D20C-4488-4491-93EC-60B47363703F}"/>
    <cellStyle name="Millares 5 7 2 2 2 2 2" xfId="42211" xr:uid="{E9CB759B-B349-48E0-83FC-013BFBD7420E}"/>
    <cellStyle name="Millares 5 7 2 2 2 3" xfId="31887" xr:uid="{03CA3842-E7ED-4C76-9222-C80F929C30EF}"/>
    <cellStyle name="Millares 5 7 2 2 3" xfId="16401" xr:uid="{5833CFB6-29BD-42FE-851E-5F4436FB48E0}"/>
    <cellStyle name="Millares 5 7 2 2 3 2" xfId="37049" xr:uid="{49B4B429-39B1-4FBC-9984-473B12DDDAD6}"/>
    <cellStyle name="Millares 5 7 2 2 4" xfId="26725" xr:uid="{AF879AB7-DA8D-4398-9957-820F0C808C26}"/>
    <cellStyle name="Millares 5 7 2 3" xfId="8658" xr:uid="{05DB3026-4EA3-4392-8AB9-65DC3180E5E9}"/>
    <cellStyle name="Millares 5 7 2 3 2" xfId="18982" xr:uid="{730A6A70-3852-4323-B6C1-D073A08C14E0}"/>
    <cellStyle name="Millares 5 7 2 3 2 2" xfId="39630" xr:uid="{95782255-A047-492C-A7AE-4CEE43E4C07A}"/>
    <cellStyle name="Millares 5 7 2 3 3" xfId="29306" xr:uid="{A4A96DF6-EBB0-49CC-A900-7F795CDB8F25}"/>
    <cellStyle name="Millares 5 7 2 4" xfId="13820" xr:uid="{ACF541E3-608E-4A5E-B8DF-484F9878B390}"/>
    <cellStyle name="Millares 5 7 2 4 2" xfId="34468" xr:uid="{586543C4-E49A-4090-B9BC-DA58B1693E7D}"/>
    <cellStyle name="Millares 5 7 2 5" xfId="24144" xr:uid="{F98D874F-DB6E-47E1-83D9-88D9AFDC2691}"/>
    <cellStyle name="Millares 5 7 3" xfId="4787" xr:uid="{381A9CC7-5049-4123-87B0-AA8A39F6712A}"/>
    <cellStyle name="Millares 5 7 3 2" xfId="9949" xr:uid="{76637CBF-BFEA-4E5A-A729-32B606B32D75}"/>
    <cellStyle name="Millares 5 7 3 2 2" xfId="20273" xr:uid="{A19B9AD0-1E0D-477E-A5D5-D57ECC9FEF98}"/>
    <cellStyle name="Millares 5 7 3 2 2 2" xfId="40921" xr:uid="{4A333441-033F-4BB3-B0FB-D862BB097A49}"/>
    <cellStyle name="Millares 5 7 3 2 3" xfId="30597" xr:uid="{EEDFFF69-903F-488E-82C0-DAB5E21EBA8D}"/>
    <cellStyle name="Millares 5 7 3 3" xfId="15111" xr:uid="{FA05164E-EECB-4036-BBCF-0ACBCF7E9119}"/>
    <cellStyle name="Millares 5 7 3 3 2" xfId="35759" xr:uid="{508534EE-2F24-4969-95F4-E032F51C7D2B}"/>
    <cellStyle name="Millares 5 7 3 4" xfId="25435" xr:uid="{80DE620B-E659-4706-B636-13E9D8AE0798}"/>
    <cellStyle name="Millares 5 7 4" xfId="7368" xr:uid="{F2965EF7-ADAB-4D42-9613-EF9274EA2E9D}"/>
    <cellStyle name="Millares 5 7 4 2" xfId="17692" xr:uid="{2E3C927C-1248-486F-9C94-A2C31AAE0C2D}"/>
    <cellStyle name="Millares 5 7 4 2 2" xfId="38340" xr:uid="{BD42DFB7-D5EF-433D-AB0E-80835928CEA1}"/>
    <cellStyle name="Millares 5 7 4 3" xfId="28016" xr:uid="{17F0F613-728F-47A6-8B59-E11805FF2E98}"/>
    <cellStyle name="Millares 5 7 5" xfId="12530" xr:uid="{99EA26D8-2173-4F14-9A5A-C5FC990923EC}"/>
    <cellStyle name="Millares 5 7 5 2" xfId="33178" xr:uid="{87085B69-274D-4554-BFD9-3FFE354FF02C}"/>
    <cellStyle name="Millares 5 7 6" xfId="22854" xr:uid="{948C84A6-25DE-48D4-BD66-0CF7B16F04DA}"/>
    <cellStyle name="Millares 5 8" xfId="2851" xr:uid="{25EA37A4-4B71-4FCC-B733-95F6647562AB}"/>
    <cellStyle name="Millares 5 8 2" xfId="5432" xr:uid="{89AF74AF-CF8B-42D3-BB7D-B15E1B33846C}"/>
    <cellStyle name="Millares 5 8 2 2" xfId="10594" xr:uid="{C3191A8E-F852-4465-9DA8-8BD5ED40DC07}"/>
    <cellStyle name="Millares 5 8 2 2 2" xfId="20918" xr:uid="{44FD7347-B328-4510-A3C5-7ED59BB9590F}"/>
    <cellStyle name="Millares 5 8 2 2 2 2" xfId="41566" xr:uid="{52FA6043-FFB4-4905-99FC-3195EE38C4AE}"/>
    <cellStyle name="Millares 5 8 2 2 3" xfId="31242" xr:uid="{498B425D-5A71-482A-9A4A-5B2A10F3F0FC}"/>
    <cellStyle name="Millares 5 8 2 3" xfId="15756" xr:uid="{480487F0-860D-4A9A-AF74-AC2CE3EB0D34}"/>
    <cellStyle name="Millares 5 8 2 3 2" xfId="36404" xr:uid="{F9235E1D-AB76-446A-8946-5E6A02707C6F}"/>
    <cellStyle name="Millares 5 8 2 4" xfId="26080" xr:uid="{3A8BAC49-3477-4042-8008-7649D6820478}"/>
    <cellStyle name="Millares 5 8 3" xfId="8013" xr:uid="{64855443-C766-4C96-B93F-1F8B96FA41F1}"/>
    <cellStyle name="Millares 5 8 3 2" xfId="18337" xr:uid="{1F30946D-7B78-4488-BB75-D69189A0F33A}"/>
    <cellStyle name="Millares 5 8 3 2 2" xfId="38985" xr:uid="{E56DDBCE-A103-4CDA-AAE8-2B63FEF4BD76}"/>
    <cellStyle name="Millares 5 8 3 3" xfId="28661" xr:uid="{F2BACF4A-24E9-45BC-BAB1-CCAD8AC66A8E}"/>
    <cellStyle name="Millares 5 8 4" xfId="13175" xr:uid="{BF49FA0D-7A74-431E-974B-044302FDBF16}"/>
    <cellStyle name="Millares 5 8 4 2" xfId="33823" xr:uid="{056D9DE6-0BC6-4E2B-AEF1-F7BC9EB6CD65}"/>
    <cellStyle name="Millares 5 8 5" xfId="23499" xr:uid="{7E938A8B-7C84-42EF-9D31-C55AA5D961A2}"/>
    <cellStyle name="Millares 5 9" xfId="4142" xr:uid="{3627F5B4-5451-4EE0-B772-C80CC643DB4D}"/>
    <cellStyle name="Millares 5 9 2" xfId="9304" xr:uid="{E53B3EFA-82F1-4711-BF1A-22F209D2657A}"/>
    <cellStyle name="Millares 5 9 2 2" xfId="19628" xr:uid="{D910DC21-806D-48CD-B757-5DB1791F971F}"/>
    <cellStyle name="Millares 5 9 2 2 2" xfId="40276" xr:uid="{4D6F96A9-AB3F-4B4C-A48F-865A1817B6AA}"/>
    <cellStyle name="Millares 5 9 2 3" xfId="29952" xr:uid="{6371960B-8A27-4DB4-A28B-E9CE5752192C}"/>
    <cellStyle name="Millares 5 9 3" xfId="14466" xr:uid="{C3A73B1C-D96D-4373-9112-86074A854C6C}"/>
    <cellStyle name="Millares 5 9 3 2" xfId="35114" xr:uid="{DB820CC0-5791-47E9-BE75-DB47FCF422F5}"/>
    <cellStyle name="Millares 5 9 4" xfId="24790" xr:uid="{5ED73938-4ECF-4951-8FCA-D0ADF97FCD74}"/>
    <cellStyle name="Millares 6" xfId="1205" xr:uid="{00000000-0005-0000-0000-000027070000}"/>
    <cellStyle name="Millares 6 10" xfId="11905" xr:uid="{6D09A3D2-F893-483C-BCEB-C633C9A6FE5F}"/>
    <cellStyle name="Millares 6 10 2" xfId="32553" xr:uid="{1930C70D-9155-47A9-B628-5B27E5DAD1AD}"/>
    <cellStyle name="Millares 6 11" xfId="22229" xr:uid="{EE40772A-7A7B-4269-A648-3242ABE0C6FE}"/>
    <cellStyle name="Millares 6 2" xfId="1206" xr:uid="{00000000-0005-0000-0000-000028070000}"/>
    <cellStyle name="Millares 6 2 2" xfId="1207" xr:uid="{00000000-0005-0000-0000-000029070000}"/>
    <cellStyle name="Millares 6 2 2 2" xfId="1208" xr:uid="{00000000-0005-0000-0000-00002A070000}"/>
    <cellStyle name="Millares 6 2 2 2 2" xfId="2182" xr:uid="{00000000-0005-0000-0000-00002B070000}"/>
    <cellStyle name="Millares 6 2 2 2 2 2" xfId="3519" xr:uid="{8389B560-5A46-4D3F-9B0A-D9C39055EF5A}"/>
    <cellStyle name="Millares 6 2 2 2 2 2 2" xfId="6100" xr:uid="{A92E7196-0E75-4556-9475-A019C370CE9B}"/>
    <cellStyle name="Millares 6 2 2 2 2 2 2 2" xfId="11262" xr:uid="{10BD3132-BECE-499C-B1F3-2DE42EDF7407}"/>
    <cellStyle name="Millares 6 2 2 2 2 2 2 2 2" xfId="21586" xr:uid="{B1088865-3516-4BFA-8DA8-090951230C01}"/>
    <cellStyle name="Millares 6 2 2 2 2 2 2 2 2 2" xfId="42234" xr:uid="{378CA4A1-976B-4B9D-934E-4443C224DCC0}"/>
    <cellStyle name="Millares 6 2 2 2 2 2 2 2 3" xfId="31910" xr:uid="{8EA431E0-C1CC-4677-A509-9A04DE82968E}"/>
    <cellStyle name="Millares 6 2 2 2 2 2 2 3" xfId="16424" xr:uid="{BBEA3D3F-5F51-48CC-97F6-25B0304746DF}"/>
    <cellStyle name="Millares 6 2 2 2 2 2 2 3 2" xfId="37072" xr:uid="{0560FB9F-E927-490E-8FF9-0AE3EC71F087}"/>
    <cellStyle name="Millares 6 2 2 2 2 2 2 4" xfId="26748" xr:uid="{1911D6DC-3902-473B-87B1-B4D8E830DE9E}"/>
    <cellStyle name="Millares 6 2 2 2 2 2 3" xfId="8681" xr:uid="{FCBEE57B-1D61-49C3-972D-113232A07256}"/>
    <cellStyle name="Millares 6 2 2 2 2 2 3 2" xfId="19005" xr:uid="{0A716FE0-4EDC-4763-A415-C77E116EF2B2}"/>
    <cellStyle name="Millares 6 2 2 2 2 2 3 2 2" xfId="39653" xr:uid="{04480E88-1DF4-4B32-B8D7-9A63C6FC4112}"/>
    <cellStyle name="Millares 6 2 2 2 2 2 3 3" xfId="29329" xr:uid="{A4597736-9D0E-4B91-9773-02EF6EFCF651}"/>
    <cellStyle name="Millares 6 2 2 2 2 2 4" xfId="13843" xr:uid="{B2DC6BA6-688A-435E-B93C-80F2596A5EE6}"/>
    <cellStyle name="Millares 6 2 2 2 2 2 4 2" xfId="34491" xr:uid="{84DA593B-6FE3-4AF1-A6C8-D5DB4997F9BA}"/>
    <cellStyle name="Millares 6 2 2 2 2 2 5" xfId="24167" xr:uid="{5129A836-4C2B-45E0-AE27-5273E7EDB83E}"/>
    <cellStyle name="Millares 6 2 2 2 2 3" xfId="4810" xr:uid="{A3602CA6-F8E8-4AD9-8E36-0FA8B897B518}"/>
    <cellStyle name="Millares 6 2 2 2 2 3 2" xfId="9972" xr:uid="{DC627087-A818-44F7-BCB4-2EAC37AF9453}"/>
    <cellStyle name="Millares 6 2 2 2 2 3 2 2" xfId="20296" xr:uid="{1B6BE916-5586-43A4-8E18-38B304060F3D}"/>
    <cellStyle name="Millares 6 2 2 2 2 3 2 2 2" xfId="40944" xr:uid="{E3534D6F-9E76-4B24-B61A-C5A2036FA4EF}"/>
    <cellStyle name="Millares 6 2 2 2 2 3 2 3" xfId="30620" xr:uid="{F8213F38-ACBD-4D0D-B377-D079112BF6D0}"/>
    <cellStyle name="Millares 6 2 2 2 2 3 3" xfId="15134" xr:uid="{85AB74EB-F799-4AAF-8273-F86EB369F346}"/>
    <cellStyle name="Millares 6 2 2 2 2 3 3 2" xfId="35782" xr:uid="{21F41D19-506D-4069-88BE-6E541E6C96FA}"/>
    <cellStyle name="Millares 6 2 2 2 2 3 4" xfId="25458" xr:uid="{55FBF660-E6BF-44D7-8EF1-8875A0AFC702}"/>
    <cellStyle name="Millares 6 2 2 2 2 4" xfId="7391" xr:uid="{B194F62B-E50A-4DD6-AB82-FE85CC2A333B}"/>
    <cellStyle name="Millares 6 2 2 2 2 4 2" xfId="17715" xr:uid="{F73706AB-D7A2-4614-935A-998009BB267C}"/>
    <cellStyle name="Millares 6 2 2 2 2 4 2 2" xfId="38363" xr:uid="{8595E4DC-9003-4C28-AAEE-EE1D1EE042AB}"/>
    <cellStyle name="Millares 6 2 2 2 2 4 3" xfId="28039" xr:uid="{ED1A8695-0A45-414B-8FCB-6E8BFC4B2444}"/>
    <cellStyle name="Millares 6 2 2 2 2 5" xfId="12553" xr:uid="{75CE834C-CA89-4286-AD55-D6F28791A653}"/>
    <cellStyle name="Millares 6 2 2 2 2 5 2" xfId="33201" xr:uid="{0B526A68-8D63-4A4F-B1B5-B38E41ED92B7}"/>
    <cellStyle name="Millares 6 2 2 2 2 6" xfId="22877" xr:uid="{9762D035-AAB7-42D5-B1F9-6F0C0ED47D05}"/>
    <cellStyle name="Millares 6 2 2 2 3" xfId="2874" xr:uid="{419B8154-F621-46CA-BDAB-6ED6BF5D9F27}"/>
    <cellStyle name="Millares 6 2 2 2 3 2" xfId="5455" xr:uid="{A48BC4C3-5ECB-4530-9ABD-C369EF832755}"/>
    <cellStyle name="Millares 6 2 2 2 3 2 2" xfId="10617" xr:uid="{28C17260-5544-4DC2-8247-B35F009EA7FA}"/>
    <cellStyle name="Millares 6 2 2 2 3 2 2 2" xfId="20941" xr:uid="{84064C74-F1D2-4002-A1E0-7BD6A8FFD90D}"/>
    <cellStyle name="Millares 6 2 2 2 3 2 2 2 2" xfId="41589" xr:uid="{290999FA-F3AC-4511-82B4-7CFCE24A11AF}"/>
    <cellStyle name="Millares 6 2 2 2 3 2 2 3" xfId="31265" xr:uid="{CC2D69A8-15AC-49DB-BAE8-577C533E062E}"/>
    <cellStyle name="Millares 6 2 2 2 3 2 3" xfId="15779" xr:uid="{1BA71764-5A59-40A1-9084-54911F15E5E3}"/>
    <cellStyle name="Millares 6 2 2 2 3 2 3 2" xfId="36427" xr:uid="{2893A766-45D5-4046-ADC5-7D974CF3DF22}"/>
    <cellStyle name="Millares 6 2 2 2 3 2 4" xfId="26103" xr:uid="{C214B8B9-C5AC-42B7-9CBF-D3BE7E44655B}"/>
    <cellStyle name="Millares 6 2 2 2 3 3" xfId="8036" xr:uid="{8742F926-8606-4B3C-A789-CEDA4775275B}"/>
    <cellStyle name="Millares 6 2 2 2 3 3 2" xfId="18360" xr:uid="{FDCF7FBD-28E2-4FF7-AF24-78A4E71308EE}"/>
    <cellStyle name="Millares 6 2 2 2 3 3 2 2" xfId="39008" xr:uid="{064C2634-C424-4A58-A792-208848CBE7F0}"/>
    <cellStyle name="Millares 6 2 2 2 3 3 3" xfId="28684" xr:uid="{A8AE2C89-3049-473A-B721-043B9B1856F4}"/>
    <cellStyle name="Millares 6 2 2 2 3 4" xfId="13198" xr:uid="{F97D425A-B538-4288-8EE5-5F553A1C6899}"/>
    <cellStyle name="Millares 6 2 2 2 3 4 2" xfId="33846" xr:uid="{7DFB012D-6121-48BA-9281-63846A0C8386}"/>
    <cellStyle name="Millares 6 2 2 2 3 5" xfId="23522" xr:uid="{06DA1C4A-66A5-46E0-ACAF-BD9391869745}"/>
    <cellStyle name="Millares 6 2 2 2 4" xfId="4165" xr:uid="{9EA111F5-62D5-4E4E-9EC9-49BE86E24A57}"/>
    <cellStyle name="Millares 6 2 2 2 4 2" xfId="9327" xr:uid="{FC5A8E4E-5254-4BF3-8FA5-41C95445BEE7}"/>
    <cellStyle name="Millares 6 2 2 2 4 2 2" xfId="19651" xr:uid="{4480B977-B043-4FD0-9EC4-5CC1FD1FFD0B}"/>
    <cellStyle name="Millares 6 2 2 2 4 2 2 2" xfId="40299" xr:uid="{0EBF5A25-ADF2-48B4-98E1-4520B1695D01}"/>
    <cellStyle name="Millares 6 2 2 2 4 2 3" xfId="29975" xr:uid="{01965095-F1E5-4507-81A3-29C7059CDD80}"/>
    <cellStyle name="Millares 6 2 2 2 4 3" xfId="14489" xr:uid="{EBD70190-F31E-4E22-ABA5-6489157B26FC}"/>
    <cellStyle name="Millares 6 2 2 2 4 3 2" xfId="35137" xr:uid="{DC1DDD59-03BA-4100-8FCF-B9B692EC7C7B}"/>
    <cellStyle name="Millares 6 2 2 2 4 4" xfId="24813" xr:uid="{EB056702-80AD-417C-9F05-98798B4D6A2A}"/>
    <cellStyle name="Millares 6 2 2 2 5" xfId="6746" xr:uid="{AD760380-A82D-4934-9FBD-280EF00E0B60}"/>
    <cellStyle name="Millares 6 2 2 2 5 2" xfId="17070" xr:uid="{25B999B7-8053-48C4-B541-DE374C59222F}"/>
    <cellStyle name="Millares 6 2 2 2 5 2 2" xfId="37718" xr:uid="{1978C6D5-90BC-4A2A-A1F2-6EFE15A8B615}"/>
    <cellStyle name="Millares 6 2 2 2 5 3" xfId="27394" xr:uid="{166318CF-C962-4B70-8A40-2EF9D2EAE3F3}"/>
    <cellStyle name="Millares 6 2 2 2 6" xfId="11908" xr:uid="{DFEE0C8D-4086-4BD4-AEFF-B9EEFC0B700A}"/>
    <cellStyle name="Millares 6 2 2 2 6 2" xfId="32556" xr:uid="{4BCC1509-4C57-415B-8998-167BAB0DEA90}"/>
    <cellStyle name="Millares 6 2 2 2 7" xfId="22232" xr:uid="{74F9F3DC-3AD5-4EBB-9643-6862AA312914}"/>
    <cellStyle name="Millares 6 2 2 3" xfId="2181" xr:uid="{00000000-0005-0000-0000-00002C070000}"/>
    <cellStyle name="Millares 6 2 2 3 2" xfId="3518" xr:uid="{00B2EB28-B556-4A9B-BADC-2A679FDEDF5E}"/>
    <cellStyle name="Millares 6 2 2 3 2 2" xfId="6099" xr:uid="{0C23774C-8BB6-4A2B-9C0E-FDF4A328C0F0}"/>
    <cellStyle name="Millares 6 2 2 3 2 2 2" xfId="11261" xr:uid="{749F5865-190A-4062-B017-CFE60F26738E}"/>
    <cellStyle name="Millares 6 2 2 3 2 2 2 2" xfId="21585" xr:uid="{AF358C9D-8259-44F2-ACB6-3ED736A09DA4}"/>
    <cellStyle name="Millares 6 2 2 3 2 2 2 2 2" xfId="42233" xr:uid="{460B0762-B870-465F-BBFA-97E2156D5FB5}"/>
    <cellStyle name="Millares 6 2 2 3 2 2 2 3" xfId="31909" xr:uid="{1ADE258D-EB2A-4C58-B5B9-F274901CF1B7}"/>
    <cellStyle name="Millares 6 2 2 3 2 2 3" xfId="16423" xr:uid="{8823A1E3-EA91-4B46-8405-860C3FF3CAF9}"/>
    <cellStyle name="Millares 6 2 2 3 2 2 3 2" xfId="37071" xr:uid="{6D4D78BD-34F6-4B41-B45C-B9684C3C26C3}"/>
    <cellStyle name="Millares 6 2 2 3 2 2 4" xfId="26747" xr:uid="{BACE1D40-CE6C-49B6-AE40-A9D39C139656}"/>
    <cellStyle name="Millares 6 2 2 3 2 3" xfId="8680" xr:uid="{D176EB11-3CBD-4097-8268-FB93E384FDF8}"/>
    <cellStyle name="Millares 6 2 2 3 2 3 2" xfId="19004" xr:uid="{ECEE8CC2-DE4E-4777-A267-32CD56D08EEC}"/>
    <cellStyle name="Millares 6 2 2 3 2 3 2 2" xfId="39652" xr:uid="{5C0A4CA4-8543-4BB3-B4C1-02FF64FD79D8}"/>
    <cellStyle name="Millares 6 2 2 3 2 3 3" xfId="29328" xr:uid="{02196AC0-2A69-44DC-9BC4-1A9CAEB651AB}"/>
    <cellStyle name="Millares 6 2 2 3 2 4" xfId="13842" xr:uid="{C14B7FE9-4031-4C03-9056-4714006C0478}"/>
    <cellStyle name="Millares 6 2 2 3 2 4 2" xfId="34490" xr:uid="{02A617AB-7AA6-40B0-B992-F5E32C8D02BF}"/>
    <cellStyle name="Millares 6 2 2 3 2 5" xfId="24166" xr:uid="{2BB27243-248D-43CA-9E32-7408591C474D}"/>
    <cellStyle name="Millares 6 2 2 3 3" xfId="4809" xr:uid="{8B906AF6-8C82-45FC-959B-1313FDED5A3E}"/>
    <cellStyle name="Millares 6 2 2 3 3 2" xfId="9971" xr:uid="{3E83F392-992F-4215-873F-FD97172B323B}"/>
    <cellStyle name="Millares 6 2 2 3 3 2 2" xfId="20295" xr:uid="{456B278B-A91D-4AD2-BDE8-D41E7A934510}"/>
    <cellStyle name="Millares 6 2 2 3 3 2 2 2" xfId="40943" xr:uid="{10241500-C5F1-4EEB-891D-99C3055446E8}"/>
    <cellStyle name="Millares 6 2 2 3 3 2 3" xfId="30619" xr:uid="{972E88D3-D65F-4B47-A5B2-BEDCC79D6973}"/>
    <cellStyle name="Millares 6 2 2 3 3 3" xfId="15133" xr:uid="{303717D4-10E1-4FFF-89E5-DD522AD087A0}"/>
    <cellStyle name="Millares 6 2 2 3 3 3 2" xfId="35781" xr:uid="{D754BFAE-4314-481B-A2BB-314EA93969E4}"/>
    <cellStyle name="Millares 6 2 2 3 3 4" xfId="25457" xr:uid="{CE85E001-D1F6-4341-9B7F-8B5C435D0698}"/>
    <cellStyle name="Millares 6 2 2 3 4" xfId="7390" xr:uid="{2D519B24-831E-4FE9-90B5-B2946ECCE092}"/>
    <cellStyle name="Millares 6 2 2 3 4 2" xfId="17714" xr:uid="{E3F36777-46F3-4C2D-831B-74C345C82DDD}"/>
    <cellStyle name="Millares 6 2 2 3 4 2 2" xfId="38362" xr:uid="{E82BCE39-3570-4D88-BD07-6187699CE12E}"/>
    <cellStyle name="Millares 6 2 2 3 4 3" xfId="28038" xr:uid="{793901B3-5A9B-4070-8955-1EC8CD448696}"/>
    <cellStyle name="Millares 6 2 2 3 5" xfId="12552" xr:uid="{C4E32F9C-57F3-4A4A-AD65-2BEFB67B7929}"/>
    <cellStyle name="Millares 6 2 2 3 5 2" xfId="33200" xr:uid="{A9FFE8EB-9CE8-4D83-ABD6-7129727C76D4}"/>
    <cellStyle name="Millares 6 2 2 3 6" xfId="22876" xr:uid="{E92D1F0F-122E-46A9-88B9-B22B7B00DFB5}"/>
    <cellStyle name="Millares 6 2 2 4" xfId="2873" xr:uid="{43BB4903-E9F5-4484-8AF2-E826D3462B9B}"/>
    <cellStyle name="Millares 6 2 2 4 2" xfId="5454" xr:uid="{35339C3B-8EBE-4480-BA8A-533E80E40787}"/>
    <cellStyle name="Millares 6 2 2 4 2 2" xfId="10616" xr:uid="{DF626DBB-8102-4476-AF96-6678BFF67B7F}"/>
    <cellStyle name="Millares 6 2 2 4 2 2 2" xfId="20940" xr:uid="{14322E85-2AAE-4B1F-B5F5-3AD57E3B50EC}"/>
    <cellStyle name="Millares 6 2 2 4 2 2 2 2" xfId="41588" xr:uid="{9DC950FC-CC33-4FCD-89D8-E9CE44F2839F}"/>
    <cellStyle name="Millares 6 2 2 4 2 2 3" xfId="31264" xr:uid="{919C593F-A156-40D9-B571-CAF64E96DE0F}"/>
    <cellStyle name="Millares 6 2 2 4 2 3" xfId="15778" xr:uid="{A7FC53EA-032B-4CCD-8C2F-FF1065A3FEEE}"/>
    <cellStyle name="Millares 6 2 2 4 2 3 2" xfId="36426" xr:uid="{8915B129-127C-4423-87F4-70A605E9871A}"/>
    <cellStyle name="Millares 6 2 2 4 2 4" xfId="26102" xr:uid="{E584640A-2CE7-4B84-8A35-05EE9FD5AF1B}"/>
    <cellStyle name="Millares 6 2 2 4 3" xfId="8035" xr:uid="{83C4D2BE-3A6D-41AE-9BC6-1838E2C3B3D3}"/>
    <cellStyle name="Millares 6 2 2 4 3 2" xfId="18359" xr:uid="{AA0BD78A-64ED-4F5D-852E-8DE5EACFEF2A}"/>
    <cellStyle name="Millares 6 2 2 4 3 2 2" xfId="39007" xr:uid="{24F276F9-6EB1-4877-87BE-CB300CEDD8D4}"/>
    <cellStyle name="Millares 6 2 2 4 3 3" xfId="28683" xr:uid="{D7C24F42-ACF8-4F7E-AFC1-5A2049797427}"/>
    <cellStyle name="Millares 6 2 2 4 4" xfId="13197" xr:uid="{44FD87F8-17FA-440F-9D0F-1036B6B01011}"/>
    <cellStyle name="Millares 6 2 2 4 4 2" xfId="33845" xr:uid="{636374FF-A6DF-480A-976A-6463D3B2E8AF}"/>
    <cellStyle name="Millares 6 2 2 4 5" xfId="23521" xr:uid="{C736CEB8-9EE5-42C5-9201-3BAD35CCEC70}"/>
    <cellStyle name="Millares 6 2 2 5" xfId="4164" xr:uid="{60DC6C81-70EB-43DF-B670-F0692E01E88D}"/>
    <cellStyle name="Millares 6 2 2 5 2" xfId="9326" xr:uid="{CCA3DFBE-8042-4350-B620-57FD17C4FE32}"/>
    <cellStyle name="Millares 6 2 2 5 2 2" xfId="19650" xr:uid="{903B344F-69D6-47F0-B66A-1126A9335B96}"/>
    <cellStyle name="Millares 6 2 2 5 2 2 2" xfId="40298" xr:uid="{3398AC9A-9305-4196-B98E-583B96C4E865}"/>
    <cellStyle name="Millares 6 2 2 5 2 3" xfId="29974" xr:uid="{53127AD8-5B9A-4E2E-BC3E-4BA842037C3D}"/>
    <cellStyle name="Millares 6 2 2 5 3" xfId="14488" xr:uid="{2373C8CC-E3ED-447C-8F4F-350C636597F8}"/>
    <cellStyle name="Millares 6 2 2 5 3 2" xfId="35136" xr:uid="{58F8CBAA-47AA-480C-B101-FDE68976161B}"/>
    <cellStyle name="Millares 6 2 2 5 4" xfId="24812" xr:uid="{8C8622FA-355F-4B1D-A134-63D172C7E34E}"/>
    <cellStyle name="Millares 6 2 2 6" xfId="6745" xr:uid="{CC188A16-D17A-4E19-82B8-1AADAA74BF30}"/>
    <cellStyle name="Millares 6 2 2 6 2" xfId="17069" xr:uid="{25A7A515-5834-4B7D-90C7-C72FDB110F36}"/>
    <cellStyle name="Millares 6 2 2 6 2 2" xfId="37717" xr:uid="{621D4ACB-1C79-43FC-BEA8-74116067B947}"/>
    <cellStyle name="Millares 6 2 2 6 3" xfId="27393" xr:uid="{BD617BBC-BF92-426E-A54E-02A97CC4559A}"/>
    <cellStyle name="Millares 6 2 2 7" xfId="11907" xr:uid="{878700D3-35D7-4988-AB66-1DD22466F25B}"/>
    <cellStyle name="Millares 6 2 2 7 2" xfId="32555" xr:uid="{9D7410AC-8059-48AC-819F-4D109CA86A6E}"/>
    <cellStyle name="Millares 6 2 2 8" xfId="22231" xr:uid="{69E31334-2423-4704-B44E-C3A2E14675AB}"/>
    <cellStyle name="Millares 6 2 3" xfId="1209" xr:uid="{00000000-0005-0000-0000-00002D070000}"/>
    <cellStyle name="Millares 6 2 3 2" xfId="2183" xr:uid="{00000000-0005-0000-0000-00002E070000}"/>
    <cellStyle name="Millares 6 2 3 2 2" xfId="3520" xr:uid="{506AA0C9-D247-49A1-AF28-8B0B191BDBA0}"/>
    <cellStyle name="Millares 6 2 3 2 2 2" xfId="6101" xr:uid="{95DD88E1-2CDE-48A7-B7EB-026D39A572BD}"/>
    <cellStyle name="Millares 6 2 3 2 2 2 2" xfId="11263" xr:uid="{5A7A92DF-D0F9-4937-86D6-881BDBD38C28}"/>
    <cellStyle name="Millares 6 2 3 2 2 2 2 2" xfId="21587" xr:uid="{5FF11C39-1D0D-4C66-AB48-A17763C2E56E}"/>
    <cellStyle name="Millares 6 2 3 2 2 2 2 2 2" xfId="42235" xr:uid="{5F2FDA6A-49D8-462E-AD30-6035C11A016E}"/>
    <cellStyle name="Millares 6 2 3 2 2 2 2 3" xfId="31911" xr:uid="{193522C1-BBB1-4171-8B8B-88972865B017}"/>
    <cellStyle name="Millares 6 2 3 2 2 2 3" xfId="16425" xr:uid="{D06000EA-1F9E-489E-B9BB-D9FB20A0DE41}"/>
    <cellStyle name="Millares 6 2 3 2 2 2 3 2" xfId="37073" xr:uid="{3C0DFB52-3C01-4023-8BD8-E83C1C88AB88}"/>
    <cellStyle name="Millares 6 2 3 2 2 2 4" xfId="26749" xr:uid="{B759564F-2A3E-4AF5-8EFC-77B461D944AD}"/>
    <cellStyle name="Millares 6 2 3 2 2 3" xfId="8682" xr:uid="{6E806464-FFED-43EB-BE89-1B70AEDE26C9}"/>
    <cellStyle name="Millares 6 2 3 2 2 3 2" xfId="19006" xr:uid="{455FA858-30E5-4CE3-ACDE-95B78C53DDB4}"/>
    <cellStyle name="Millares 6 2 3 2 2 3 2 2" xfId="39654" xr:uid="{643B9F40-1B9C-49BC-8D73-AEEFBE45AE77}"/>
    <cellStyle name="Millares 6 2 3 2 2 3 3" xfId="29330" xr:uid="{CC22CE29-0C4F-4C4A-8DF3-8B2ED167937F}"/>
    <cellStyle name="Millares 6 2 3 2 2 4" xfId="13844" xr:uid="{6284D72F-A720-44B8-BC21-E538649DD32F}"/>
    <cellStyle name="Millares 6 2 3 2 2 4 2" xfId="34492" xr:uid="{8139F292-1CB7-4A49-8AC5-61FAD32A8F31}"/>
    <cellStyle name="Millares 6 2 3 2 2 5" xfId="24168" xr:uid="{09599CCD-C47D-4447-8502-2BB458FC901D}"/>
    <cellStyle name="Millares 6 2 3 2 3" xfId="4811" xr:uid="{A241BEF0-EF32-46A7-98A3-27287AE899C5}"/>
    <cellStyle name="Millares 6 2 3 2 3 2" xfId="9973" xr:uid="{391EA8F7-E538-4A04-A6E9-4B7B893285B5}"/>
    <cellStyle name="Millares 6 2 3 2 3 2 2" xfId="20297" xr:uid="{05C711C3-0B59-4ADC-B60F-68E0550241D8}"/>
    <cellStyle name="Millares 6 2 3 2 3 2 2 2" xfId="40945" xr:uid="{77CA3242-39FC-4BCE-97ED-D9120B44C4BC}"/>
    <cellStyle name="Millares 6 2 3 2 3 2 3" xfId="30621" xr:uid="{1CD8760A-AE08-4472-AB16-252AD965173B}"/>
    <cellStyle name="Millares 6 2 3 2 3 3" xfId="15135" xr:uid="{A69628E1-A36D-4977-9F55-0A00D2B6359B}"/>
    <cellStyle name="Millares 6 2 3 2 3 3 2" xfId="35783" xr:uid="{2AF4AE89-AD8A-4155-B816-E9DB695AA608}"/>
    <cellStyle name="Millares 6 2 3 2 3 4" xfId="25459" xr:uid="{744E5DC8-0AC8-4010-9280-F517CDF88FDF}"/>
    <cellStyle name="Millares 6 2 3 2 4" xfId="7392" xr:uid="{5653DC3A-F661-4E22-BE71-4C3A190F566E}"/>
    <cellStyle name="Millares 6 2 3 2 4 2" xfId="17716" xr:uid="{0EB45939-435D-4AD0-BD68-1E0BC9BF25F0}"/>
    <cellStyle name="Millares 6 2 3 2 4 2 2" xfId="38364" xr:uid="{90915424-3F00-4DAF-8188-3779A253F28F}"/>
    <cellStyle name="Millares 6 2 3 2 4 3" xfId="28040" xr:uid="{AC2517DC-B219-40C6-AFDF-6F7FC864718E}"/>
    <cellStyle name="Millares 6 2 3 2 5" xfId="12554" xr:uid="{F5603410-9C20-405F-87D8-172358B2AD0B}"/>
    <cellStyle name="Millares 6 2 3 2 5 2" xfId="33202" xr:uid="{74BC96BF-9CB9-4A00-BA62-881B755E3665}"/>
    <cellStyle name="Millares 6 2 3 2 6" xfId="22878" xr:uid="{77B59A00-B1D1-44C8-9470-E89C4D41AF73}"/>
    <cellStyle name="Millares 6 2 3 3" xfId="2875" xr:uid="{85A7DC0D-245E-4245-853F-A08F4EC001D9}"/>
    <cellStyle name="Millares 6 2 3 3 2" xfId="5456" xr:uid="{E56DA03F-D44B-474B-8F60-3FA25EDEA4FA}"/>
    <cellStyle name="Millares 6 2 3 3 2 2" xfId="10618" xr:uid="{D1451A35-5F67-4800-B9A3-15B0D43463BE}"/>
    <cellStyle name="Millares 6 2 3 3 2 2 2" xfId="20942" xr:uid="{CDC24DA6-89F2-40F4-BC50-2457FD078B3C}"/>
    <cellStyle name="Millares 6 2 3 3 2 2 2 2" xfId="41590" xr:uid="{0D0FE90F-3316-4FDE-A437-4236DBBBE552}"/>
    <cellStyle name="Millares 6 2 3 3 2 2 3" xfId="31266" xr:uid="{80E43987-C3F9-434D-8DC7-1542BED0B4A7}"/>
    <cellStyle name="Millares 6 2 3 3 2 3" xfId="15780" xr:uid="{A7EE4B12-3A3B-4590-A6F1-6C9C4B6DE485}"/>
    <cellStyle name="Millares 6 2 3 3 2 3 2" xfId="36428" xr:uid="{859A354A-9048-4283-A197-A5A843736092}"/>
    <cellStyle name="Millares 6 2 3 3 2 4" xfId="26104" xr:uid="{DDBC1600-E13E-4470-9EAE-D54320BE2635}"/>
    <cellStyle name="Millares 6 2 3 3 3" xfId="8037" xr:uid="{170C620E-331F-4146-B5A4-8DEA9B37FF3F}"/>
    <cellStyle name="Millares 6 2 3 3 3 2" xfId="18361" xr:uid="{D8E1D7B0-6A9B-44D4-8F04-ADEC2B14AB46}"/>
    <cellStyle name="Millares 6 2 3 3 3 2 2" xfId="39009" xr:uid="{DE623DB6-6055-4061-B231-FE0920736F21}"/>
    <cellStyle name="Millares 6 2 3 3 3 3" xfId="28685" xr:uid="{620D846F-0473-4C8A-9FB4-C35AE742541A}"/>
    <cellStyle name="Millares 6 2 3 3 4" xfId="13199" xr:uid="{4FBA00EF-9EF2-41FD-B02C-517E1306EFB3}"/>
    <cellStyle name="Millares 6 2 3 3 4 2" xfId="33847" xr:uid="{EF2019CC-D5B4-4D8C-91CE-B16242B6EC07}"/>
    <cellStyle name="Millares 6 2 3 3 5" xfId="23523" xr:uid="{E4D9E3A9-C939-4C98-9343-6C6A26387AC4}"/>
    <cellStyle name="Millares 6 2 3 4" xfId="4166" xr:uid="{63FAAC48-7B6C-4DD1-A3A6-20B7A7955349}"/>
    <cellStyle name="Millares 6 2 3 4 2" xfId="9328" xr:uid="{E540B691-D2A0-45F6-AB08-19FB3522EF4E}"/>
    <cellStyle name="Millares 6 2 3 4 2 2" xfId="19652" xr:uid="{A8C0B270-9100-4A4F-B7B8-4E20D32FC940}"/>
    <cellStyle name="Millares 6 2 3 4 2 2 2" xfId="40300" xr:uid="{1DF60805-6652-4E25-B2C3-01D7D22619F8}"/>
    <cellStyle name="Millares 6 2 3 4 2 3" xfId="29976" xr:uid="{417ED3FB-C9E8-476A-9328-33EF17EA43EE}"/>
    <cellStyle name="Millares 6 2 3 4 3" xfId="14490" xr:uid="{FCA28F90-DC24-4400-932B-CE8894C4A451}"/>
    <cellStyle name="Millares 6 2 3 4 3 2" xfId="35138" xr:uid="{586DC619-4A17-4427-A6A2-64C4BB7B5180}"/>
    <cellStyle name="Millares 6 2 3 4 4" xfId="24814" xr:uid="{9865FA5B-4312-4565-8AD6-D28F74814B64}"/>
    <cellStyle name="Millares 6 2 3 5" xfId="6747" xr:uid="{8AF871FD-B58C-4280-ACC5-B183BB58D271}"/>
    <cellStyle name="Millares 6 2 3 5 2" xfId="17071" xr:uid="{AA64C3CE-37B9-4332-9538-6F0CC1F52DBB}"/>
    <cellStyle name="Millares 6 2 3 5 2 2" xfId="37719" xr:uid="{BC59956E-90BE-4CA2-9865-91F77B066EDE}"/>
    <cellStyle name="Millares 6 2 3 5 3" xfId="27395" xr:uid="{17201C23-BFFC-438B-B7DF-E2D666F1E27C}"/>
    <cellStyle name="Millares 6 2 3 6" xfId="11909" xr:uid="{AF446F6E-9C0B-418D-BA21-8503ECFD9994}"/>
    <cellStyle name="Millares 6 2 3 6 2" xfId="32557" xr:uid="{E6A776ED-2374-476A-BC3E-689BA6714AAF}"/>
    <cellStyle name="Millares 6 2 3 7" xfId="22233" xr:uid="{36AE1E1F-C8C2-4373-BB91-5C8C343F4A26}"/>
    <cellStyle name="Millares 6 2 4" xfId="2180" xr:uid="{00000000-0005-0000-0000-00002F070000}"/>
    <cellStyle name="Millares 6 2 4 2" xfId="3517" xr:uid="{74A1FA29-4D77-4255-A26C-DA0D2F29B578}"/>
    <cellStyle name="Millares 6 2 4 2 2" xfId="6098" xr:uid="{5FBD2D71-3A15-4EA7-8075-B96475988E07}"/>
    <cellStyle name="Millares 6 2 4 2 2 2" xfId="11260" xr:uid="{F79C5A2B-A72D-43C4-B4B7-D874A37C4A92}"/>
    <cellStyle name="Millares 6 2 4 2 2 2 2" xfId="21584" xr:uid="{595D5E45-4DEA-44CD-9568-107CD06801CD}"/>
    <cellStyle name="Millares 6 2 4 2 2 2 2 2" xfId="42232" xr:uid="{53981192-42DB-4711-9D14-3E10A3B11180}"/>
    <cellStyle name="Millares 6 2 4 2 2 2 3" xfId="31908" xr:uid="{1A2A6C33-3A99-4B44-B510-0DA52AA9C2F0}"/>
    <cellStyle name="Millares 6 2 4 2 2 3" xfId="16422" xr:uid="{A7D52F50-736A-4B3A-9990-9CDC5B1C61C4}"/>
    <cellStyle name="Millares 6 2 4 2 2 3 2" xfId="37070" xr:uid="{245760FB-892E-4239-B9D1-A8B88CBF5210}"/>
    <cellStyle name="Millares 6 2 4 2 2 4" xfId="26746" xr:uid="{81F954C9-8789-4F49-BE49-1ECBFF876C21}"/>
    <cellStyle name="Millares 6 2 4 2 3" xfId="8679" xr:uid="{710B9DB8-18FE-4695-B55A-0B55B6FA91A1}"/>
    <cellStyle name="Millares 6 2 4 2 3 2" xfId="19003" xr:uid="{4F6EEE2B-145E-4D00-AC6C-8F5492CF9F1D}"/>
    <cellStyle name="Millares 6 2 4 2 3 2 2" xfId="39651" xr:uid="{520A3C2C-18C5-42D6-A2C0-612D7153B4CF}"/>
    <cellStyle name="Millares 6 2 4 2 3 3" xfId="29327" xr:uid="{0F938AAF-C15D-41C6-B42E-787A7130B10B}"/>
    <cellStyle name="Millares 6 2 4 2 4" xfId="13841" xr:uid="{8E4F92A6-794E-4DE0-99F7-A7559E538E28}"/>
    <cellStyle name="Millares 6 2 4 2 4 2" xfId="34489" xr:uid="{6964BB52-C20F-4D13-9743-191D220C9BC6}"/>
    <cellStyle name="Millares 6 2 4 2 5" xfId="24165" xr:uid="{7BC31118-AE0F-416B-B2B4-2D1AA390798E}"/>
    <cellStyle name="Millares 6 2 4 3" xfId="4808" xr:uid="{2A599FCD-116E-4954-B760-97BBCF8F7CD6}"/>
    <cellStyle name="Millares 6 2 4 3 2" xfId="9970" xr:uid="{2C2DBD1E-584E-40A5-9FBE-3CF679137753}"/>
    <cellStyle name="Millares 6 2 4 3 2 2" xfId="20294" xr:uid="{1343E3DE-191B-40BD-A501-2A5FB9511BDF}"/>
    <cellStyle name="Millares 6 2 4 3 2 2 2" xfId="40942" xr:uid="{2050D049-30EC-41AA-9004-FE07BE8FEF7A}"/>
    <cellStyle name="Millares 6 2 4 3 2 3" xfId="30618" xr:uid="{EF4B60C0-62F7-4926-A058-6EC1E573EDEF}"/>
    <cellStyle name="Millares 6 2 4 3 3" xfId="15132" xr:uid="{B2B38F3E-6A28-4AD8-B277-795C7F3634A6}"/>
    <cellStyle name="Millares 6 2 4 3 3 2" xfId="35780" xr:uid="{588A5F5C-7484-4955-BEC1-245642DA8A34}"/>
    <cellStyle name="Millares 6 2 4 3 4" xfId="25456" xr:uid="{0C02DA9E-AFD6-46CC-A1F3-C04FFB941BB8}"/>
    <cellStyle name="Millares 6 2 4 4" xfId="7389" xr:uid="{EEFB3F4F-A9C7-4CDF-81E3-2D9277E8DE75}"/>
    <cellStyle name="Millares 6 2 4 4 2" xfId="17713" xr:uid="{F79A6379-9090-4FFD-883D-7C5BF843D7CD}"/>
    <cellStyle name="Millares 6 2 4 4 2 2" xfId="38361" xr:uid="{2A3D6EF6-B2B0-4F3E-8187-FA0B159AF81A}"/>
    <cellStyle name="Millares 6 2 4 4 3" xfId="28037" xr:uid="{057E8E82-48D1-4A66-B7B2-D75812774873}"/>
    <cellStyle name="Millares 6 2 4 5" xfId="12551" xr:uid="{D074F65C-7FA1-4B67-B5D9-BA93C2EFFED1}"/>
    <cellStyle name="Millares 6 2 4 5 2" xfId="33199" xr:uid="{0F7A0169-7918-45D8-AFC5-7E18992DBDF1}"/>
    <cellStyle name="Millares 6 2 4 6" xfId="22875" xr:uid="{27C2D4F0-9E23-4B93-9146-85CE00C988F2}"/>
    <cellStyle name="Millares 6 2 5" xfId="2872" xr:uid="{EB85C06A-68E4-46D6-99E9-31BE7B340C1D}"/>
    <cellStyle name="Millares 6 2 5 2" xfId="5453" xr:uid="{3D7C9520-FA41-487B-835C-5B3120F8E2B2}"/>
    <cellStyle name="Millares 6 2 5 2 2" xfId="10615" xr:uid="{DF9C08B0-29A9-44C4-9E03-8704E42C926B}"/>
    <cellStyle name="Millares 6 2 5 2 2 2" xfId="20939" xr:uid="{227577BF-BA07-4C82-B652-7E57D8F26D69}"/>
    <cellStyle name="Millares 6 2 5 2 2 2 2" xfId="41587" xr:uid="{0A2D638F-FB35-4C20-B810-DD1229B24970}"/>
    <cellStyle name="Millares 6 2 5 2 2 3" xfId="31263" xr:uid="{0681C95B-9D17-4E69-979C-7BD072A22ABD}"/>
    <cellStyle name="Millares 6 2 5 2 3" xfId="15777" xr:uid="{F3E83BF0-531D-442B-8BD7-667CBF55F45A}"/>
    <cellStyle name="Millares 6 2 5 2 3 2" xfId="36425" xr:uid="{F205045F-1769-41CE-9664-6E5C34D09DD8}"/>
    <cellStyle name="Millares 6 2 5 2 4" xfId="26101" xr:uid="{D4E49E3B-6E81-4682-B11F-BD7628311977}"/>
    <cellStyle name="Millares 6 2 5 3" xfId="8034" xr:uid="{DAA09DA6-8558-43B0-815C-073ED24986C1}"/>
    <cellStyle name="Millares 6 2 5 3 2" xfId="18358" xr:uid="{F96F5ECB-CC01-494E-B026-3CD7883032BF}"/>
    <cellStyle name="Millares 6 2 5 3 2 2" xfId="39006" xr:uid="{B2261ECB-DAFB-4483-8557-412FDF034138}"/>
    <cellStyle name="Millares 6 2 5 3 3" xfId="28682" xr:uid="{B76756F1-5906-4E56-B40A-CB98EC96BDA7}"/>
    <cellStyle name="Millares 6 2 5 4" xfId="13196" xr:uid="{45E40A0E-61C9-4539-B7E4-7404F95967AF}"/>
    <cellStyle name="Millares 6 2 5 4 2" xfId="33844" xr:uid="{53AE1677-42BB-4231-87D3-6E64E0F9C1D1}"/>
    <cellStyle name="Millares 6 2 5 5" xfId="23520" xr:uid="{AFE26CDD-6A8D-41C8-B00C-243088428EB9}"/>
    <cellStyle name="Millares 6 2 6" xfId="4163" xr:uid="{557840E8-3A33-4FD4-910D-63873F55E8B7}"/>
    <cellStyle name="Millares 6 2 6 2" xfId="9325" xr:uid="{9EC49610-E47C-4D12-9A15-63335F5FAF5B}"/>
    <cellStyle name="Millares 6 2 6 2 2" xfId="19649" xr:uid="{DAA7BC78-4DDB-4BA5-B34D-D9BD3B7FC5A4}"/>
    <cellStyle name="Millares 6 2 6 2 2 2" xfId="40297" xr:uid="{CEAA943B-87FB-4FE6-A36F-566CD00F0C9D}"/>
    <cellStyle name="Millares 6 2 6 2 3" xfId="29973" xr:uid="{18E6649B-8318-4E30-B288-E070606C9519}"/>
    <cellStyle name="Millares 6 2 6 3" xfId="14487" xr:uid="{4110A56B-B32A-48D2-A005-3FA4D42F0165}"/>
    <cellStyle name="Millares 6 2 6 3 2" xfId="35135" xr:uid="{925A17DB-254E-4A79-A764-AA83D0407DCD}"/>
    <cellStyle name="Millares 6 2 6 4" xfId="24811" xr:uid="{693E3A5C-C7A0-4489-A55C-61CDFF5187A8}"/>
    <cellStyle name="Millares 6 2 7" xfId="6744" xr:uid="{B267DCD9-B9C8-4247-8123-D370DC25440E}"/>
    <cellStyle name="Millares 6 2 7 2" xfId="17068" xr:uid="{A038A4C9-583B-44FA-ADC0-BF6BDBDAE634}"/>
    <cellStyle name="Millares 6 2 7 2 2" xfId="37716" xr:uid="{BD236504-38DC-4039-8830-446809CF3D88}"/>
    <cellStyle name="Millares 6 2 7 3" xfId="27392" xr:uid="{FEEE7A81-BF39-47CF-AFAA-C33DB4497FF4}"/>
    <cellStyle name="Millares 6 2 8" xfId="11906" xr:uid="{4C457AAF-4B88-4976-A10C-0A05B321F6F2}"/>
    <cellStyle name="Millares 6 2 8 2" xfId="32554" xr:uid="{8E3AE0EB-D5C4-42F0-AA26-D1AA4EC8385C}"/>
    <cellStyle name="Millares 6 2 9" xfId="22230" xr:uid="{969072B3-F794-4E4B-8D75-559953225576}"/>
    <cellStyle name="Millares 6 3" xfId="1210" xr:uid="{00000000-0005-0000-0000-000030070000}"/>
    <cellStyle name="Millares 6 3 2" xfId="1211" xr:uid="{00000000-0005-0000-0000-000031070000}"/>
    <cellStyle name="Millares 6 3 2 2" xfId="2185" xr:uid="{00000000-0005-0000-0000-000032070000}"/>
    <cellStyle name="Millares 6 3 2 2 2" xfId="3522" xr:uid="{88857154-BA0D-420D-9EF6-4B15508B70B2}"/>
    <cellStyle name="Millares 6 3 2 2 2 2" xfId="6103" xr:uid="{C1B2E684-C395-4F15-ACF2-17E39CF9161D}"/>
    <cellStyle name="Millares 6 3 2 2 2 2 2" xfId="11265" xr:uid="{BCC27525-21D5-4229-8187-A81F1FB1DEE4}"/>
    <cellStyle name="Millares 6 3 2 2 2 2 2 2" xfId="21589" xr:uid="{6035CEA2-8A32-4762-A8BC-A590EECF4AE9}"/>
    <cellStyle name="Millares 6 3 2 2 2 2 2 2 2" xfId="42237" xr:uid="{1EA9E258-C5DD-4D65-A205-CF50E6665F9E}"/>
    <cellStyle name="Millares 6 3 2 2 2 2 2 3" xfId="31913" xr:uid="{CD0EAD93-36EA-4843-B76B-12725673555E}"/>
    <cellStyle name="Millares 6 3 2 2 2 2 3" xfId="16427" xr:uid="{3FAB05DF-4392-4284-ADAE-F3A0315EDD5B}"/>
    <cellStyle name="Millares 6 3 2 2 2 2 3 2" xfId="37075" xr:uid="{31697186-C483-4D87-8AFA-8B6EB2DFD4F6}"/>
    <cellStyle name="Millares 6 3 2 2 2 2 4" xfId="26751" xr:uid="{B7E9B79E-713E-410C-A93F-5DA003974AC5}"/>
    <cellStyle name="Millares 6 3 2 2 2 3" xfId="8684" xr:uid="{81332FCA-5152-4863-918C-7B0AB8071AFB}"/>
    <cellStyle name="Millares 6 3 2 2 2 3 2" xfId="19008" xr:uid="{72A654D5-0C95-46B3-A1D6-881F91D3A6BB}"/>
    <cellStyle name="Millares 6 3 2 2 2 3 2 2" xfId="39656" xr:uid="{FDBA11DF-7459-4C5B-8981-FF890A692161}"/>
    <cellStyle name="Millares 6 3 2 2 2 3 3" xfId="29332" xr:uid="{48083F2A-2856-4584-BD05-ABA4928DAD02}"/>
    <cellStyle name="Millares 6 3 2 2 2 4" xfId="13846" xr:uid="{E19F5A77-D252-452B-8542-DDBA25199C37}"/>
    <cellStyle name="Millares 6 3 2 2 2 4 2" xfId="34494" xr:uid="{FDEF28C5-7819-4CF2-A52A-EB10F2529E78}"/>
    <cellStyle name="Millares 6 3 2 2 2 5" xfId="24170" xr:uid="{D8F0B1D2-F690-4F8C-B147-9014C96DE6B4}"/>
    <cellStyle name="Millares 6 3 2 2 3" xfId="4813" xr:uid="{0DA186F2-EBE2-4CEB-8DA3-AB1FA8D16D65}"/>
    <cellStyle name="Millares 6 3 2 2 3 2" xfId="9975" xr:uid="{BDBF6AFA-C7BF-45BB-B495-E9DF6C6A82C7}"/>
    <cellStyle name="Millares 6 3 2 2 3 2 2" xfId="20299" xr:uid="{2F71C8F9-112A-4297-846A-2948D7B5B67D}"/>
    <cellStyle name="Millares 6 3 2 2 3 2 2 2" xfId="40947" xr:uid="{144F52AF-49C3-4C8A-8787-FE47BEF4A866}"/>
    <cellStyle name="Millares 6 3 2 2 3 2 3" xfId="30623" xr:uid="{C2AB6E42-87E3-4BB2-B3B0-7A521A528528}"/>
    <cellStyle name="Millares 6 3 2 2 3 3" xfId="15137" xr:uid="{84FD1B84-1B67-4A9B-98DF-FBDD267603FD}"/>
    <cellStyle name="Millares 6 3 2 2 3 3 2" xfId="35785" xr:uid="{C8035224-5DAF-4D8B-8A5C-1414923E1B0D}"/>
    <cellStyle name="Millares 6 3 2 2 3 4" xfId="25461" xr:uid="{20D5F342-812C-463A-8CFE-6A437677EB51}"/>
    <cellStyle name="Millares 6 3 2 2 4" xfId="7394" xr:uid="{B089AE82-A8CA-4950-AFF8-A75C4C9B7060}"/>
    <cellStyle name="Millares 6 3 2 2 4 2" xfId="17718" xr:uid="{4F9D6E06-325A-4663-BE19-E2036F66DC3A}"/>
    <cellStyle name="Millares 6 3 2 2 4 2 2" xfId="38366" xr:uid="{3628BB11-B38E-4AC3-ADCF-807F329FADF1}"/>
    <cellStyle name="Millares 6 3 2 2 4 3" xfId="28042" xr:uid="{FB40794B-6FC7-4198-91E8-22EDE83BB292}"/>
    <cellStyle name="Millares 6 3 2 2 5" xfId="12556" xr:uid="{D882C093-3BBA-46F9-B111-B79F123B5AAB}"/>
    <cellStyle name="Millares 6 3 2 2 5 2" xfId="33204" xr:uid="{0FF788CE-C9CB-4C67-AB81-47B66E7FA0A7}"/>
    <cellStyle name="Millares 6 3 2 2 6" xfId="22880" xr:uid="{C56CBBD0-C18D-4048-87B0-157AAAD14A2B}"/>
    <cellStyle name="Millares 6 3 2 3" xfId="2877" xr:uid="{CEA7E2B8-6866-4C1A-BB03-8B123E4ADDD5}"/>
    <cellStyle name="Millares 6 3 2 3 2" xfId="5458" xr:uid="{D42D522C-B359-4EA6-B070-AF58EE7EDAB9}"/>
    <cellStyle name="Millares 6 3 2 3 2 2" xfId="10620" xr:uid="{7A8B40F9-B95F-41CF-BD81-579EA73B87A7}"/>
    <cellStyle name="Millares 6 3 2 3 2 2 2" xfId="20944" xr:uid="{0306B488-E22A-4858-9049-1CE1DA5F6056}"/>
    <cellStyle name="Millares 6 3 2 3 2 2 2 2" xfId="41592" xr:uid="{A9F76767-5227-41AB-B009-CA9F859C9A1F}"/>
    <cellStyle name="Millares 6 3 2 3 2 2 3" xfId="31268" xr:uid="{091D43B7-397F-45AF-9B72-CAC7F9E4BD1B}"/>
    <cellStyle name="Millares 6 3 2 3 2 3" xfId="15782" xr:uid="{072DD879-D79B-40F1-82A9-539F78678885}"/>
    <cellStyle name="Millares 6 3 2 3 2 3 2" xfId="36430" xr:uid="{4BD3743F-1E38-4AA9-A10E-B8DB65800767}"/>
    <cellStyle name="Millares 6 3 2 3 2 4" xfId="26106" xr:uid="{3E8AFF58-067F-493B-AC56-3CDFEE0FB8B4}"/>
    <cellStyle name="Millares 6 3 2 3 3" xfId="8039" xr:uid="{CAC090BC-5DA5-463D-B209-F4DA9072E4F8}"/>
    <cellStyle name="Millares 6 3 2 3 3 2" xfId="18363" xr:uid="{CE996790-320D-46B2-B97F-96C2E38E9B85}"/>
    <cellStyle name="Millares 6 3 2 3 3 2 2" xfId="39011" xr:uid="{9403837A-1A62-4B32-8747-82231C2B98E8}"/>
    <cellStyle name="Millares 6 3 2 3 3 3" xfId="28687" xr:uid="{FBF5DACE-B425-4012-B9B9-E3C1374CDC27}"/>
    <cellStyle name="Millares 6 3 2 3 4" xfId="13201" xr:uid="{1D7E04CD-DC45-43BC-839E-04E76F473634}"/>
    <cellStyle name="Millares 6 3 2 3 4 2" xfId="33849" xr:uid="{CBB5141A-EBF8-4A6F-954F-6CB963A3283C}"/>
    <cellStyle name="Millares 6 3 2 3 5" xfId="23525" xr:uid="{A34BD24F-6727-47FB-853C-2DDF2B9428F2}"/>
    <cellStyle name="Millares 6 3 2 4" xfId="4168" xr:uid="{4973EED4-E15B-40AF-935B-94208A4EE808}"/>
    <cellStyle name="Millares 6 3 2 4 2" xfId="9330" xr:uid="{638B6416-FD4E-45DA-9E11-27A689F8150E}"/>
    <cellStyle name="Millares 6 3 2 4 2 2" xfId="19654" xr:uid="{F56F47B5-50FB-4B31-9DE1-DC5BDB4E21C1}"/>
    <cellStyle name="Millares 6 3 2 4 2 2 2" xfId="40302" xr:uid="{EE1FE35E-DF78-46FC-A22E-C2EA181CE404}"/>
    <cellStyle name="Millares 6 3 2 4 2 3" xfId="29978" xr:uid="{3AB106B2-485F-4E84-A65D-D833AC503FFF}"/>
    <cellStyle name="Millares 6 3 2 4 3" xfId="14492" xr:uid="{C4EB73A7-E57C-429C-AEF6-DB8EC323015D}"/>
    <cellStyle name="Millares 6 3 2 4 3 2" xfId="35140" xr:uid="{49F5E50D-7A7D-49E1-8D27-FDC0C5817002}"/>
    <cellStyle name="Millares 6 3 2 4 4" xfId="24816" xr:uid="{289D69FE-1244-43C8-A02F-4AE7B3A288F4}"/>
    <cellStyle name="Millares 6 3 2 5" xfId="6749" xr:uid="{EB7A68CE-337D-4783-93F3-C8582B13951F}"/>
    <cellStyle name="Millares 6 3 2 5 2" xfId="17073" xr:uid="{B28C1388-FD1F-416B-9CA5-D2DD5D8CC11C}"/>
    <cellStyle name="Millares 6 3 2 5 2 2" xfId="37721" xr:uid="{B8E66C92-7C68-4F22-9AD7-1BFF6000B615}"/>
    <cellStyle name="Millares 6 3 2 5 3" xfId="27397" xr:uid="{37F278FA-7C42-4F98-B0D5-2349D31F8F6C}"/>
    <cellStyle name="Millares 6 3 2 6" xfId="11911" xr:uid="{08B7E25E-6A39-4E5D-96E7-F22C0FFFDF56}"/>
    <cellStyle name="Millares 6 3 2 6 2" xfId="32559" xr:uid="{24C86798-A262-4047-B8C2-3B2567EA8723}"/>
    <cellStyle name="Millares 6 3 2 7" xfId="22235" xr:uid="{E01671D5-B554-4D9C-B683-EC3DD53D04A1}"/>
    <cellStyle name="Millares 6 3 3" xfId="2184" xr:uid="{00000000-0005-0000-0000-000033070000}"/>
    <cellStyle name="Millares 6 3 3 2" xfId="3521" xr:uid="{5BAD2CFC-5D8E-4CE5-B19E-85F78638F4ED}"/>
    <cellStyle name="Millares 6 3 3 2 2" xfId="6102" xr:uid="{09356FDC-E4D5-4353-82D0-10DB967402B7}"/>
    <cellStyle name="Millares 6 3 3 2 2 2" xfId="11264" xr:uid="{115C264B-3E56-4663-86C2-6426ECEC9A3E}"/>
    <cellStyle name="Millares 6 3 3 2 2 2 2" xfId="21588" xr:uid="{4FD20DC6-0877-412C-B7AC-13842D4DD250}"/>
    <cellStyle name="Millares 6 3 3 2 2 2 2 2" xfId="42236" xr:uid="{C4009CF4-F368-46D9-9DD8-2D898D87BCC2}"/>
    <cellStyle name="Millares 6 3 3 2 2 2 3" xfId="31912" xr:uid="{19E3ABC3-6F7D-4BED-91B5-3DAE1AC11951}"/>
    <cellStyle name="Millares 6 3 3 2 2 3" xfId="16426" xr:uid="{54854522-FB1D-4D09-AF59-3D091A5BA7F8}"/>
    <cellStyle name="Millares 6 3 3 2 2 3 2" xfId="37074" xr:uid="{C406A57E-763E-48D0-8162-19B9037B3C9D}"/>
    <cellStyle name="Millares 6 3 3 2 2 4" xfId="26750" xr:uid="{09316F10-AE1C-452B-AFE5-746B5A051200}"/>
    <cellStyle name="Millares 6 3 3 2 3" xfId="8683" xr:uid="{B3D1F193-1ED2-414B-A2D1-77802CCA7C64}"/>
    <cellStyle name="Millares 6 3 3 2 3 2" xfId="19007" xr:uid="{687173BD-39A7-4FB1-88FB-E20DAE0796AF}"/>
    <cellStyle name="Millares 6 3 3 2 3 2 2" xfId="39655" xr:uid="{6F285886-430E-4547-BD9C-E05FBB1D28FA}"/>
    <cellStyle name="Millares 6 3 3 2 3 3" xfId="29331" xr:uid="{1665FC27-C0A3-4D3C-BF09-13B16DB8701E}"/>
    <cellStyle name="Millares 6 3 3 2 4" xfId="13845" xr:uid="{796300C8-F403-4CA9-81E6-AF890770A775}"/>
    <cellStyle name="Millares 6 3 3 2 4 2" xfId="34493" xr:uid="{7454C760-2922-453E-85E2-4547C5A0137B}"/>
    <cellStyle name="Millares 6 3 3 2 5" xfId="24169" xr:uid="{EE8C43AF-E0A3-41CC-9B8D-A961821DB337}"/>
    <cellStyle name="Millares 6 3 3 3" xfId="4812" xr:uid="{268D7E8D-CABF-436A-B461-5EC3A2EE2DCC}"/>
    <cellStyle name="Millares 6 3 3 3 2" xfId="9974" xr:uid="{7C79E3F6-9251-4AC0-AF18-AE70561FD837}"/>
    <cellStyle name="Millares 6 3 3 3 2 2" xfId="20298" xr:uid="{68EC488D-7F9F-4368-BD77-7FC756F4E65F}"/>
    <cellStyle name="Millares 6 3 3 3 2 2 2" xfId="40946" xr:uid="{1AA4C99C-2447-4D14-B738-C64E060BADC8}"/>
    <cellStyle name="Millares 6 3 3 3 2 3" xfId="30622" xr:uid="{61489E1F-F091-49F2-830A-D8883CC3C6BB}"/>
    <cellStyle name="Millares 6 3 3 3 3" xfId="15136" xr:uid="{FB0E0820-7509-467F-A90F-0D3A3C4355D1}"/>
    <cellStyle name="Millares 6 3 3 3 3 2" xfId="35784" xr:uid="{9A27343B-E38A-4E47-AFC0-C430BD19E12A}"/>
    <cellStyle name="Millares 6 3 3 3 4" xfId="25460" xr:uid="{55C62388-5A72-4101-BCFA-F8F658EAEF3F}"/>
    <cellStyle name="Millares 6 3 3 4" xfId="7393" xr:uid="{149BD4BB-C12F-45A2-AAFC-81C50D182F8E}"/>
    <cellStyle name="Millares 6 3 3 4 2" xfId="17717" xr:uid="{1EF4F964-84E8-4697-8997-24CC690C83DB}"/>
    <cellStyle name="Millares 6 3 3 4 2 2" xfId="38365" xr:uid="{79A12146-28AC-498D-9E8B-31B4C6CC5FE3}"/>
    <cellStyle name="Millares 6 3 3 4 3" xfId="28041" xr:uid="{55B2F554-D6AA-49FE-BF81-E268A06404FF}"/>
    <cellStyle name="Millares 6 3 3 5" xfId="12555" xr:uid="{09D34B7F-84D2-4D20-A3EC-4533B0F62473}"/>
    <cellStyle name="Millares 6 3 3 5 2" xfId="33203" xr:uid="{1CA8B333-B0EF-46C4-9709-96CA5CA1DF7E}"/>
    <cellStyle name="Millares 6 3 3 6" xfId="22879" xr:uid="{51F00040-81F5-4C76-8C27-9AFC9BA7EB2C}"/>
    <cellStyle name="Millares 6 3 4" xfId="2876" xr:uid="{B8D32A8D-08C8-4ACF-A76C-5D2A845D0609}"/>
    <cellStyle name="Millares 6 3 4 2" xfId="5457" xr:uid="{491A169C-8158-4B7B-98ED-81425C08925B}"/>
    <cellStyle name="Millares 6 3 4 2 2" xfId="10619" xr:uid="{B91AD51A-6843-4657-9440-F539C454992B}"/>
    <cellStyle name="Millares 6 3 4 2 2 2" xfId="20943" xr:uid="{43DB2FA6-A5AB-4489-BB1B-4728000C6C7F}"/>
    <cellStyle name="Millares 6 3 4 2 2 2 2" xfId="41591" xr:uid="{28615CDA-642B-4D5F-86D7-D1BB19A0E09D}"/>
    <cellStyle name="Millares 6 3 4 2 2 3" xfId="31267" xr:uid="{43A6C1B1-B38E-4561-AB98-DA7EE9BCCBE1}"/>
    <cellStyle name="Millares 6 3 4 2 3" xfId="15781" xr:uid="{59FDB279-20A8-4A71-A361-89606B44ABCF}"/>
    <cellStyle name="Millares 6 3 4 2 3 2" xfId="36429" xr:uid="{C339ED6E-CB08-4044-A6FA-81643B589494}"/>
    <cellStyle name="Millares 6 3 4 2 4" xfId="26105" xr:uid="{2DB40B3F-89D9-4137-B86C-E83CF83FB3FC}"/>
    <cellStyle name="Millares 6 3 4 3" xfId="8038" xr:uid="{D76B99E8-250E-493C-A078-161AD3871D71}"/>
    <cellStyle name="Millares 6 3 4 3 2" xfId="18362" xr:uid="{4E5E9180-DBED-4B5B-B691-238D6EBDBAB1}"/>
    <cellStyle name="Millares 6 3 4 3 2 2" xfId="39010" xr:uid="{69B3881A-3B6F-4A76-8120-9448989162BB}"/>
    <cellStyle name="Millares 6 3 4 3 3" xfId="28686" xr:uid="{9C3E4B95-DB98-4EC1-8F3E-79112FA9FE72}"/>
    <cellStyle name="Millares 6 3 4 4" xfId="13200" xr:uid="{F46E3FDD-1CC6-485E-BADF-F6FD40A1372C}"/>
    <cellStyle name="Millares 6 3 4 4 2" xfId="33848" xr:uid="{6C39AE6B-86A0-46B6-845F-83C07A48CBF9}"/>
    <cellStyle name="Millares 6 3 4 5" xfId="23524" xr:uid="{49DF0FC7-5692-42A9-AE82-865B96223869}"/>
    <cellStyle name="Millares 6 3 5" xfId="4167" xr:uid="{CB0D5C1C-CF7E-4F04-925C-848905B90D52}"/>
    <cellStyle name="Millares 6 3 5 2" xfId="9329" xr:uid="{2E2B5EAB-B743-42B9-86FD-A8A03BE84643}"/>
    <cellStyle name="Millares 6 3 5 2 2" xfId="19653" xr:uid="{603B57F9-1C74-48E4-9F51-9D4F6F06CBC2}"/>
    <cellStyle name="Millares 6 3 5 2 2 2" xfId="40301" xr:uid="{AE245306-B4C8-4A18-A9F1-8E317EB22ED4}"/>
    <cellStyle name="Millares 6 3 5 2 3" xfId="29977" xr:uid="{7EC7F604-DEC7-411E-A6F7-E19F688F9F1F}"/>
    <cellStyle name="Millares 6 3 5 3" xfId="14491" xr:uid="{6179E60F-0D4D-4590-B4E5-8BE68BBA44F1}"/>
    <cellStyle name="Millares 6 3 5 3 2" xfId="35139" xr:uid="{BB823704-FFE5-4B6D-AF7C-FA146A0C431D}"/>
    <cellStyle name="Millares 6 3 5 4" xfId="24815" xr:uid="{A1ED9001-3326-45DE-B04F-D31245F9349A}"/>
    <cellStyle name="Millares 6 3 6" xfId="6748" xr:uid="{2F55D10C-1A60-4CC5-B5EE-211373F05440}"/>
    <cellStyle name="Millares 6 3 6 2" xfId="17072" xr:uid="{7F41AF10-381E-4679-9CD3-89B3DEB70154}"/>
    <cellStyle name="Millares 6 3 6 2 2" xfId="37720" xr:uid="{1E82F78A-4AA4-416E-90C0-4D33C0A6334D}"/>
    <cellStyle name="Millares 6 3 6 3" xfId="27396" xr:uid="{C5E9800E-8D7C-4A0E-A7A9-0DADDC8BE961}"/>
    <cellStyle name="Millares 6 3 7" xfId="11910" xr:uid="{CED33D2A-108D-4CD7-BCAC-019C26B1E15F}"/>
    <cellStyle name="Millares 6 3 7 2" xfId="32558" xr:uid="{9D490513-031C-4DAC-9FC0-F6EE6772EA09}"/>
    <cellStyle name="Millares 6 3 8" xfId="22234" xr:uid="{DA7E764E-E69A-4DA4-A653-6FFCEADE16B1}"/>
    <cellStyle name="Millares 6 4" xfId="1212" xr:uid="{00000000-0005-0000-0000-000034070000}"/>
    <cellStyle name="Millares 6 4 2" xfId="1213" xr:uid="{00000000-0005-0000-0000-000035070000}"/>
    <cellStyle name="Millares 6 4 2 2" xfId="2187" xr:uid="{00000000-0005-0000-0000-000036070000}"/>
    <cellStyle name="Millares 6 4 2 2 2" xfId="3524" xr:uid="{DB3CBAF4-9890-4F27-AEB5-CC0115D37482}"/>
    <cellStyle name="Millares 6 4 2 2 2 2" xfId="6105" xr:uid="{0432581A-8E44-4149-A8DC-E4D2343273C6}"/>
    <cellStyle name="Millares 6 4 2 2 2 2 2" xfId="11267" xr:uid="{0F5B0271-C596-4711-AC78-7C77CA03AE3E}"/>
    <cellStyle name="Millares 6 4 2 2 2 2 2 2" xfId="21591" xr:uid="{B505DC6C-F067-4809-B59B-EE47BB55BC2C}"/>
    <cellStyle name="Millares 6 4 2 2 2 2 2 2 2" xfId="42239" xr:uid="{30615FD8-D04C-4A86-93DA-DA9193A604DF}"/>
    <cellStyle name="Millares 6 4 2 2 2 2 2 3" xfId="31915" xr:uid="{F58E9CCB-9486-46D4-80F3-AD0DF0C65C1D}"/>
    <cellStyle name="Millares 6 4 2 2 2 2 3" xfId="16429" xr:uid="{4CB87C34-3670-4905-9D2A-B355D35B1D65}"/>
    <cellStyle name="Millares 6 4 2 2 2 2 3 2" xfId="37077" xr:uid="{3F70BDBE-8994-41B2-A811-8398E0EC7F80}"/>
    <cellStyle name="Millares 6 4 2 2 2 2 4" xfId="26753" xr:uid="{D6A5C5A1-2989-4C5C-8022-C4FF5CC338BC}"/>
    <cellStyle name="Millares 6 4 2 2 2 3" xfId="8686" xr:uid="{106FBE3D-DD3E-4845-8E35-6C50F26FC20E}"/>
    <cellStyle name="Millares 6 4 2 2 2 3 2" xfId="19010" xr:uid="{51EF97FD-5986-43E0-B5E3-58A0BDEB09AF}"/>
    <cellStyle name="Millares 6 4 2 2 2 3 2 2" xfId="39658" xr:uid="{902941FC-3474-48A8-B2EA-1ABBB5BB79FE}"/>
    <cellStyle name="Millares 6 4 2 2 2 3 3" xfId="29334" xr:uid="{B08B0D24-5ADF-403C-B59D-4571D2E55434}"/>
    <cellStyle name="Millares 6 4 2 2 2 4" xfId="13848" xr:uid="{C58D4A20-56AF-4AD6-9797-3CED7BDE2747}"/>
    <cellStyle name="Millares 6 4 2 2 2 4 2" xfId="34496" xr:uid="{BB4F8E93-4532-41F9-ABFE-4AA3951179B4}"/>
    <cellStyle name="Millares 6 4 2 2 2 5" xfId="24172" xr:uid="{ACC0461C-9ADC-416D-A96C-BFAACB11DD08}"/>
    <cellStyle name="Millares 6 4 2 2 3" xfId="4815" xr:uid="{4D3D838F-4010-4847-BFB3-F2980A772188}"/>
    <cellStyle name="Millares 6 4 2 2 3 2" xfId="9977" xr:uid="{876D4A99-D342-4B2F-85EF-1EC52D966CEA}"/>
    <cellStyle name="Millares 6 4 2 2 3 2 2" xfId="20301" xr:uid="{E4596A89-AD62-44F5-96B7-62A1372AC17B}"/>
    <cellStyle name="Millares 6 4 2 2 3 2 2 2" xfId="40949" xr:uid="{8778FA2B-976A-4E52-A447-6FF630C717A4}"/>
    <cellStyle name="Millares 6 4 2 2 3 2 3" xfId="30625" xr:uid="{6AD7A392-0CAB-4F3E-8D4E-0B34AD5071B8}"/>
    <cellStyle name="Millares 6 4 2 2 3 3" xfId="15139" xr:uid="{08CD03A2-2D07-4EEC-BE4B-66D663E73175}"/>
    <cellStyle name="Millares 6 4 2 2 3 3 2" xfId="35787" xr:uid="{46AD9E8A-F083-4B41-8329-A3A5A4A14EA9}"/>
    <cellStyle name="Millares 6 4 2 2 3 4" xfId="25463" xr:uid="{6931D807-7BC7-4B54-80CC-4B107778F3AD}"/>
    <cellStyle name="Millares 6 4 2 2 4" xfId="7396" xr:uid="{C6C355FB-994A-472C-B5AB-15AA3312AA39}"/>
    <cellStyle name="Millares 6 4 2 2 4 2" xfId="17720" xr:uid="{89804D4E-7BA1-4FDE-8DB2-0B375301BFB3}"/>
    <cellStyle name="Millares 6 4 2 2 4 2 2" xfId="38368" xr:uid="{D329DAC3-2BCC-4567-8E52-400ABDEEAB54}"/>
    <cellStyle name="Millares 6 4 2 2 4 3" xfId="28044" xr:uid="{027505C1-9103-430A-9136-FA663D4B2F35}"/>
    <cellStyle name="Millares 6 4 2 2 5" xfId="12558" xr:uid="{8D37F499-EBFB-4026-8D2C-4BF1933DB5C7}"/>
    <cellStyle name="Millares 6 4 2 2 5 2" xfId="33206" xr:uid="{2BC6D5C7-64D7-41BE-8201-5840077153B2}"/>
    <cellStyle name="Millares 6 4 2 2 6" xfId="22882" xr:uid="{B1052B9B-AEB6-4A5D-B3E8-04278C47C72B}"/>
    <cellStyle name="Millares 6 4 2 3" xfId="2879" xr:uid="{D2C2FAA8-260A-41F0-9547-7E3E4D392206}"/>
    <cellStyle name="Millares 6 4 2 3 2" xfId="5460" xr:uid="{B5B0715B-4EC7-44E3-ACDB-BC545C0CB205}"/>
    <cellStyle name="Millares 6 4 2 3 2 2" xfId="10622" xr:uid="{D037FC93-697F-441E-8548-82C7DEA20ED7}"/>
    <cellStyle name="Millares 6 4 2 3 2 2 2" xfId="20946" xr:uid="{7C0F29B5-9105-42B6-9D16-94E37D5008D4}"/>
    <cellStyle name="Millares 6 4 2 3 2 2 2 2" xfId="41594" xr:uid="{B971D558-DC19-46C1-8928-B5AFF1377C3C}"/>
    <cellStyle name="Millares 6 4 2 3 2 2 3" xfId="31270" xr:uid="{44001890-C6F2-4926-AEAF-ABB03F99ED42}"/>
    <cellStyle name="Millares 6 4 2 3 2 3" xfId="15784" xr:uid="{AD99986A-A1C0-4F37-95C7-AFABDF76E66C}"/>
    <cellStyle name="Millares 6 4 2 3 2 3 2" xfId="36432" xr:uid="{3F32A318-84FD-4ADE-8910-93C289667CE4}"/>
    <cellStyle name="Millares 6 4 2 3 2 4" xfId="26108" xr:uid="{413C21EE-2D47-408A-8237-5EAB2E1F1782}"/>
    <cellStyle name="Millares 6 4 2 3 3" xfId="8041" xr:uid="{9875891E-87F0-4EB1-8A22-A82F038C581C}"/>
    <cellStyle name="Millares 6 4 2 3 3 2" xfId="18365" xr:uid="{ED937932-E85A-4DCE-A593-482FBEFC1C73}"/>
    <cellStyle name="Millares 6 4 2 3 3 2 2" xfId="39013" xr:uid="{801D8526-0059-449A-B5E4-36B0CB8E6DF4}"/>
    <cellStyle name="Millares 6 4 2 3 3 3" xfId="28689" xr:uid="{576B78FB-F17E-43F5-AC26-69E597CA345E}"/>
    <cellStyle name="Millares 6 4 2 3 4" xfId="13203" xr:uid="{438EBC6C-C3A0-450C-B156-CEF649AFAF99}"/>
    <cellStyle name="Millares 6 4 2 3 4 2" xfId="33851" xr:uid="{D289DBAE-EB3B-4825-934C-D95B16896C91}"/>
    <cellStyle name="Millares 6 4 2 3 5" xfId="23527" xr:uid="{6D6E3648-E70D-4407-A54A-ADD17ABB9824}"/>
    <cellStyle name="Millares 6 4 2 4" xfId="4170" xr:uid="{52F34340-52BB-471E-8443-80972D06AAF4}"/>
    <cellStyle name="Millares 6 4 2 4 2" xfId="9332" xr:uid="{547ECAB0-079B-47B5-B414-496164777646}"/>
    <cellStyle name="Millares 6 4 2 4 2 2" xfId="19656" xr:uid="{FFDA13A4-6B37-49F3-A313-B885611D81CB}"/>
    <cellStyle name="Millares 6 4 2 4 2 2 2" xfId="40304" xr:uid="{DFBEC296-8DA3-41B6-B7BD-0DE87ACD25D7}"/>
    <cellStyle name="Millares 6 4 2 4 2 3" xfId="29980" xr:uid="{BB6FBB77-8DA1-45F0-8DC2-5F976C8B6396}"/>
    <cellStyle name="Millares 6 4 2 4 3" xfId="14494" xr:uid="{AA626048-7356-43AB-A25A-A0920DC1B6DB}"/>
    <cellStyle name="Millares 6 4 2 4 3 2" xfId="35142" xr:uid="{BF30DDF4-59D6-4DAE-9878-04EEDAFB4920}"/>
    <cellStyle name="Millares 6 4 2 4 4" xfId="24818" xr:uid="{B3107F22-F0F1-45B1-9C9B-A9299EA99D3D}"/>
    <cellStyle name="Millares 6 4 2 5" xfId="6751" xr:uid="{43CAA885-EE19-43D0-A35C-7CC35CBF7F21}"/>
    <cellStyle name="Millares 6 4 2 5 2" xfId="17075" xr:uid="{3740AAE9-E29A-4FC5-8A35-E890ABCD4E6B}"/>
    <cellStyle name="Millares 6 4 2 5 2 2" xfId="37723" xr:uid="{CFCF0F35-711C-495C-AFA9-1A474EEAE769}"/>
    <cellStyle name="Millares 6 4 2 5 3" xfId="27399" xr:uid="{58EEBEF7-8F4B-4B8B-AA29-AC5545498A94}"/>
    <cellStyle name="Millares 6 4 2 6" xfId="11913" xr:uid="{1D35B29B-0C1E-4E4C-BD95-8377F8F1B680}"/>
    <cellStyle name="Millares 6 4 2 6 2" xfId="32561" xr:uid="{7F2FB6CB-1511-456E-B4BE-4FB98972627F}"/>
    <cellStyle name="Millares 6 4 2 7" xfId="22237" xr:uid="{DD836E5E-AE1D-4F24-ACFD-64A9F87F690C}"/>
    <cellStyle name="Millares 6 4 3" xfId="2186" xr:uid="{00000000-0005-0000-0000-000037070000}"/>
    <cellStyle name="Millares 6 4 3 2" xfId="3523" xr:uid="{FDA2452E-165E-43F1-A834-95CBACDD354B}"/>
    <cellStyle name="Millares 6 4 3 2 2" xfId="6104" xr:uid="{5C77530E-6220-47D6-A22F-AB897535C74E}"/>
    <cellStyle name="Millares 6 4 3 2 2 2" xfId="11266" xr:uid="{290EE6D1-DDA5-410F-AFBE-C42D9A2E688F}"/>
    <cellStyle name="Millares 6 4 3 2 2 2 2" xfId="21590" xr:uid="{28B2B174-2663-4187-9B90-28E9049452C2}"/>
    <cellStyle name="Millares 6 4 3 2 2 2 2 2" xfId="42238" xr:uid="{190BBB99-02E7-4799-BADE-6643DA405411}"/>
    <cellStyle name="Millares 6 4 3 2 2 2 3" xfId="31914" xr:uid="{D7871367-D276-4EF2-A0D1-0BC1BB6F473C}"/>
    <cellStyle name="Millares 6 4 3 2 2 3" xfId="16428" xr:uid="{BC8B1EBD-ED0A-40D6-B063-61DA1E788799}"/>
    <cellStyle name="Millares 6 4 3 2 2 3 2" xfId="37076" xr:uid="{36E8B09C-892E-42D0-8A8E-7201686EFD29}"/>
    <cellStyle name="Millares 6 4 3 2 2 4" xfId="26752" xr:uid="{7B7E5F26-089B-4C47-83D1-9FEF368DC170}"/>
    <cellStyle name="Millares 6 4 3 2 3" xfId="8685" xr:uid="{78B4F845-DDDF-4C17-BFC9-07CB97640DE3}"/>
    <cellStyle name="Millares 6 4 3 2 3 2" xfId="19009" xr:uid="{9617FE83-17F4-4A8C-A628-D903445A3406}"/>
    <cellStyle name="Millares 6 4 3 2 3 2 2" xfId="39657" xr:uid="{F63B2EC6-09D5-4468-8259-2007E7FCEFD1}"/>
    <cellStyle name="Millares 6 4 3 2 3 3" xfId="29333" xr:uid="{BBCDD67E-EFFF-4230-A97C-FB9CD6822736}"/>
    <cellStyle name="Millares 6 4 3 2 4" xfId="13847" xr:uid="{4C243554-9CBE-479E-B5FC-A383F83DDC8D}"/>
    <cellStyle name="Millares 6 4 3 2 4 2" xfId="34495" xr:uid="{8CC2C7F6-5E53-4891-9E24-E59DFA91A116}"/>
    <cellStyle name="Millares 6 4 3 2 5" xfId="24171" xr:uid="{8E6B84C9-A7A9-43AF-98A5-0E70E9F807A0}"/>
    <cellStyle name="Millares 6 4 3 3" xfId="4814" xr:uid="{37C6FD23-DFB1-42B2-9EBA-7E1CA5F03B07}"/>
    <cellStyle name="Millares 6 4 3 3 2" xfId="9976" xr:uid="{55272047-C8BF-4ACB-AC80-6010CD76AD9A}"/>
    <cellStyle name="Millares 6 4 3 3 2 2" xfId="20300" xr:uid="{E1C53EA7-7379-4360-98A2-3DDB354BBFBB}"/>
    <cellStyle name="Millares 6 4 3 3 2 2 2" xfId="40948" xr:uid="{17C3F46A-95FD-4BF5-88C9-5B46DA434BBF}"/>
    <cellStyle name="Millares 6 4 3 3 2 3" xfId="30624" xr:uid="{A635362D-5DFC-4D97-B5AD-8A94FCD921CF}"/>
    <cellStyle name="Millares 6 4 3 3 3" xfId="15138" xr:uid="{C673D426-2690-4A95-88A8-D5FFE452AC85}"/>
    <cellStyle name="Millares 6 4 3 3 3 2" xfId="35786" xr:uid="{09EF760C-D909-4D51-8C4C-3C0D96CDDFE3}"/>
    <cellStyle name="Millares 6 4 3 3 4" xfId="25462" xr:uid="{09C42C4A-BAFF-49CF-824B-3FBF659669E2}"/>
    <cellStyle name="Millares 6 4 3 4" xfId="7395" xr:uid="{0397B637-1E35-4537-A0F0-F60D41B57004}"/>
    <cellStyle name="Millares 6 4 3 4 2" xfId="17719" xr:uid="{33EF7B2F-F318-4716-9884-CE3A80367BB5}"/>
    <cellStyle name="Millares 6 4 3 4 2 2" xfId="38367" xr:uid="{09C954EA-BB3D-484F-B432-699600B42DC2}"/>
    <cellStyle name="Millares 6 4 3 4 3" xfId="28043" xr:uid="{877E7FFF-CAA6-4741-96C1-0A555CC21548}"/>
    <cellStyle name="Millares 6 4 3 5" xfId="12557" xr:uid="{EEE65350-E260-4648-80B7-8EC0A034C106}"/>
    <cellStyle name="Millares 6 4 3 5 2" xfId="33205" xr:uid="{8B46E9F1-1AFB-44E6-8217-8D94321E4DE0}"/>
    <cellStyle name="Millares 6 4 3 6" xfId="22881" xr:uid="{909B77A9-BA60-474A-8320-97F3A3953C7D}"/>
    <cellStyle name="Millares 6 4 4" xfId="2878" xr:uid="{998E9840-8F45-45F4-851B-F650ABA1F52B}"/>
    <cellStyle name="Millares 6 4 4 2" xfId="5459" xr:uid="{D0BD1FC0-DD87-4758-B59D-46CCE54AE55B}"/>
    <cellStyle name="Millares 6 4 4 2 2" xfId="10621" xr:uid="{5A5D0121-F45C-45E7-8227-81CC1DE967AF}"/>
    <cellStyle name="Millares 6 4 4 2 2 2" xfId="20945" xr:uid="{FA843BB8-1185-47E0-AAD1-6CC21BEE9A56}"/>
    <cellStyle name="Millares 6 4 4 2 2 2 2" xfId="41593" xr:uid="{4283D03F-BD24-4239-A6CF-CE0AB7CA3DE3}"/>
    <cellStyle name="Millares 6 4 4 2 2 3" xfId="31269" xr:uid="{42146492-1396-49EE-9073-7E1ABD64C847}"/>
    <cellStyle name="Millares 6 4 4 2 3" xfId="15783" xr:uid="{5D45CC6C-8195-44A3-91B4-BF622BA03D1E}"/>
    <cellStyle name="Millares 6 4 4 2 3 2" xfId="36431" xr:uid="{49EB39BB-62AC-4090-8290-63703194BE66}"/>
    <cellStyle name="Millares 6 4 4 2 4" xfId="26107" xr:uid="{10B10581-90B4-4AE0-875D-D3F02E69145B}"/>
    <cellStyle name="Millares 6 4 4 3" xfId="8040" xr:uid="{60B23396-1F45-4E31-A7A0-0CB14F2BE498}"/>
    <cellStyle name="Millares 6 4 4 3 2" xfId="18364" xr:uid="{55D26845-378D-4210-BAEB-9CEC84EED6B0}"/>
    <cellStyle name="Millares 6 4 4 3 2 2" xfId="39012" xr:uid="{58ECB054-D8D6-45DE-9C9F-B64B0F017875}"/>
    <cellStyle name="Millares 6 4 4 3 3" xfId="28688" xr:uid="{359102D8-3726-40EF-8DDB-7DA3A2C6444B}"/>
    <cellStyle name="Millares 6 4 4 4" xfId="13202" xr:uid="{E4A90EC3-A080-43DE-A65A-5DEFF2CA3773}"/>
    <cellStyle name="Millares 6 4 4 4 2" xfId="33850" xr:uid="{C8D3AEAA-A667-44A9-8EA1-966137D2F039}"/>
    <cellStyle name="Millares 6 4 4 5" xfId="23526" xr:uid="{CF87CB8D-D533-4BE5-8B20-033CDB822E02}"/>
    <cellStyle name="Millares 6 4 5" xfId="4169" xr:uid="{8616475A-4B36-427A-BE2A-FA442951C6A4}"/>
    <cellStyle name="Millares 6 4 5 2" xfId="9331" xr:uid="{A066E366-CCCB-4588-8E2E-4B11A63616E0}"/>
    <cellStyle name="Millares 6 4 5 2 2" xfId="19655" xr:uid="{902B3726-2A68-4EA8-A87B-698FF670C5EE}"/>
    <cellStyle name="Millares 6 4 5 2 2 2" xfId="40303" xr:uid="{6DAA08C0-8D5D-4287-ACB5-D705E991CDEC}"/>
    <cellStyle name="Millares 6 4 5 2 3" xfId="29979" xr:uid="{FB8F1A98-9467-4239-B774-7F4D28E53E7E}"/>
    <cellStyle name="Millares 6 4 5 3" xfId="14493" xr:uid="{AA6019DC-97F7-4AC2-B1CA-DDF17CB833F3}"/>
    <cellStyle name="Millares 6 4 5 3 2" xfId="35141" xr:uid="{EBFE10A9-E5F3-48FD-9AC4-471069297C35}"/>
    <cellStyle name="Millares 6 4 5 4" xfId="24817" xr:uid="{1AB65F56-7358-4A6C-ACF0-39872BFCB7E8}"/>
    <cellStyle name="Millares 6 4 6" xfId="6750" xr:uid="{E854F57C-C839-403B-B8D7-09ADB41A49F8}"/>
    <cellStyle name="Millares 6 4 6 2" xfId="17074" xr:uid="{81164B6B-5EAE-4FD7-859A-A2CA89731C71}"/>
    <cellStyle name="Millares 6 4 6 2 2" xfId="37722" xr:uid="{BF4A1734-B5B0-43BC-A176-5DB33751559B}"/>
    <cellStyle name="Millares 6 4 6 3" xfId="27398" xr:uid="{D34BC159-6B81-4319-B50A-42BE04AA09FF}"/>
    <cellStyle name="Millares 6 4 7" xfId="11912" xr:uid="{B48BD8D0-85A1-4145-8C40-ED42B1807995}"/>
    <cellStyle name="Millares 6 4 7 2" xfId="32560" xr:uid="{F1EB02EB-468C-418C-820D-44A2102A29B9}"/>
    <cellStyle name="Millares 6 4 8" xfId="22236" xr:uid="{B47316E2-A51D-4F03-BAA2-EB045B96331C}"/>
    <cellStyle name="Millares 6 5" xfId="1214" xr:uid="{00000000-0005-0000-0000-000038070000}"/>
    <cellStyle name="Millares 6 5 2" xfId="2188" xr:uid="{00000000-0005-0000-0000-000039070000}"/>
    <cellStyle name="Millares 6 5 2 2" xfId="3525" xr:uid="{A10B3524-0BA2-44BA-8876-9E3502F31663}"/>
    <cellStyle name="Millares 6 5 2 2 2" xfId="6106" xr:uid="{FF6BBD67-BA93-40E3-9DEF-2227146B7745}"/>
    <cellStyle name="Millares 6 5 2 2 2 2" xfId="11268" xr:uid="{AB79DE05-02F8-43D3-A14B-405875C73772}"/>
    <cellStyle name="Millares 6 5 2 2 2 2 2" xfId="21592" xr:uid="{4022C2C2-B560-4645-9499-1A1AEBE0FE6F}"/>
    <cellStyle name="Millares 6 5 2 2 2 2 2 2" xfId="42240" xr:uid="{54383A12-290D-4CAA-A576-C8B15B9087A0}"/>
    <cellStyle name="Millares 6 5 2 2 2 2 3" xfId="31916" xr:uid="{585488B5-981B-4BB6-84DD-C157A07D3045}"/>
    <cellStyle name="Millares 6 5 2 2 2 3" xfId="16430" xr:uid="{8CC7DE71-FEAA-45B1-8FEB-90FE9E488418}"/>
    <cellStyle name="Millares 6 5 2 2 2 3 2" xfId="37078" xr:uid="{7921095F-2FCD-436F-B1A1-9090AE1C0C2E}"/>
    <cellStyle name="Millares 6 5 2 2 2 4" xfId="26754" xr:uid="{AACC7155-AE78-48B2-9AC6-653CF7EA268A}"/>
    <cellStyle name="Millares 6 5 2 2 3" xfId="8687" xr:uid="{D7E48BED-C5CB-467A-A6A6-FB481AE64AE3}"/>
    <cellStyle name="Millares 6 5 2 2 3 2" xfId="19011" xr:uid="{F0E534D9-5E34-41F2-B181-118BE3537EA0}"/>
    <cellStyle name="Millares 6 5 2 2 3 2 2" xfId="39659" xr:uid="{A3B9D80C-29EC-4D12-A54C-21CE8C3406F8}"/>
    <cellStyle name="Millares 6 5 2 2 3 3" xfId="29335" xr:uid="{F75223FB-836E-4219-AB86-9E04BF76139F}"/>
    <cellStyle name="Millares 6 5 2 2 4" xfId="13849" xr:uid="{946F7EE8-5824-4EAE-8D32-4CEA1E1EDC93}"/>
    <cellStyle name="Millares 6 5 2 2 4 2" xfId="34497" xr:uid="{69DC7D28-AFCB-42EA-AD13-F90FBF7D5C94}"/>
    <cellStyle name="Millares 6 5 2 2 5" xfId="24173" xr:uid="{BE2D7C3D-2DB0-42F1-B78C-9D1C33CBD99B}"/>
    <cellStyle name="Millares 6 5 2 3" xfId="4816" xr:uid="{0E210E98-A503-465A-A46B-6CBD13F7E8F2}"/>
    <cellStyle name="Millares 6 5 2 3 2" xfId="9978" xr:uid="{186ED9B4-BE3B-470A-AAD6-36898ABBAF73}"/>
    <cellStyle name="Millares 6 5 2 3 2 2" xfId="20302" xr:uid="{F4B5522E-1AAA-44ED-9B68-820FB31489E6}"/>
    <cellStyle name="Millares 6 5 2 3 2 2 2" xfId="40950" xr:uid="{DBBF4C52-8AA2-4884-8692-80FB240FA847}"/>
    <cellStyle name="Millares 6 5 2 3 2 3" xfId="30626" xr:uid="{58F00D30-50AC-4AC1-AD90-B171B2CD1A82}"/>
    <cellStyle name="Millares 6 5 2 3 3" xfId="15140" xr:uid="{5CADF705-2A3B-458E-80EB-29593FC02D50}"/>
    <cellStyle name="Millares 6 5 2 3 3 2" xfId="35788" xr:uid="{E7A92036-24F6-47D5-83C1-4AB4C5ACB18D}"/>
    <cellStyle name="Millares 6 5 2 3 4" xfId="25464" xr:uid="{3A15CB88-9499-43C1-B74E-9CDB2AEC15C4}"/>
    <cellStyle name="Millares 6 5 2 4" xfId="7397" xr:uid="{024EF606-3AC1-4F4D-A7FF-9067AED9101C}"/>
    <cellStyle name="Millares 6 5 2 4 2" xfId="17721" xr:uid="{76BAFC42-CB2C-4639-9A49-47DEDE9090E5}"/>
    <cellStyle name="Millares 6 5 2 4 2 2" xfId="38369" xr:uid="{80F87297-8A0C-43FA-ADA6-EC8A072705E2}"/>
    <cellStyle name="Millares 6 5 2 4 3" xfId="28045" xr:uid="{95826315-E87E-4EF3-8E0C-87694ED58BFE}"/>
    <cellStyle name="Millares 6 5 2 5" xfId="12559" xr:uid="{B645BA10-6999-4139-9ADE-699A3E5478AF}"/>
    <cellStyle name="Millares 6 5 2 5 2" xfId="33207" xr:uid="{4130FA92-1755-434D-88D6-EC3C70B9C569}"/>
    <cellStyle name="Millares 6 5 2 6" xfId="22883" xr:uid="{7F528FCB-B47E-4710-B426-B60367B6D683}"/>
    <cellStyle name="Millares 6 5 3" xfId="2880" xr:uid="{808BFDF0-F600-449B-8AE0-35535399C41E}"/>
    <cellStyle name="Millares 6 5 3 2" xfId="5461" xr:uid="{99DEE331-7278-484E-8354-78775014D94B}"/>
    <cellStyle name="Millares 6 5 3 2 2" xfId="10623" xr:uid="{87B41761-6540-4FB9-AFF0-553E7F66BB46}"/>
    <cellStyle name="Millares 6 5 3 2 2 2" xfId="20947" xr:uid="{377359A2-FAEA-45A2-880F-A023EAD55D4C}"/>
    <cellStyle name="Millares 6 5 3 2 2 2 2" xfId="41595" xr:uid="{EFE5E049-EBAF-48E5-B788-620553160D2A}"/>
    <cellStyle name="Millares 6 5 3 2 2 3" xfId="31271" xr:uid="{BECF40A1-7392-47A4-9D13-DAC7A0226094}"/>
    <cellStyle name="Millares 6 5 3 2 3" xfId="15785" xr:uid="{126A42B4-136B-4C47-9DB5-2ED408AAFD1C}"/>
    <cellStyle name="Millares 6 5 3 2 3 2" xfId="36433" xr:uid="{464E7633-A7B6-4AE3-AC9A-E3DBFAFA1AD4}"/>
    <cellStyle name="Millares 6 5 3 2 4" xfId="26109" xr:uid="{1DAA7464-D886-4FB4-80ED-1F9D9D6EA188}"/>
    <cellStyle name="Millares 6 5 3 3" xfId="8042" xr:uid="{195447B4-94BA-4AE0-82BC-F2F892783371}"/>
    <cellStyle name="Millares 6 5 3 3 2" xfId="18366" xr:uid="{FB8C9C1C-E981-448D-B228-AF36D59EE404}"/>
    <cellStyle name="Millares 6 5 3 3 2 2" xfId="39014" xr:uid="{26EBE3DB-8F53-4006-AA3E-F3F2C7EFFFDE}"/>
    <cellStyle name="Millares 6 5 3 3 3" xfId="28690" xr:uid="{779980F6-DACF-4730-AE35-CD3AB8D29AC1}"/>
    <cellStyle name="Millares 6 5 3 4" xfId="13204" xr:uid="{6EE22734-670D-43BC-842E-1B8CA5FAC57A}"/>
    <cellStyle name="Millares 6 5 3 4 2" xfId="33852" xr:uid="{10BCDF71-3CD8-479B-8156-D58D79B5DF82}"/>
    <cellStyle name="Millares 6 5 3 5" xfId="23528" xr:uid="{F6128A15-9836-4AF0-9A1E-28571F5F000C}"/>
    <cellStyle name="Millares 6 5 4" xfId="4171" xr:uid="{7E976472-47D9-43FC-A9ED-7D35ACEC46BC}"/>
    <cellStyle name="Millares 6 5 4 2" xfId="9333" xr:uid="{0EDA6AC4-EB2D-4C2B-B81C-E8040AB67703}"/>
    <cellStyle name="Millares 6 5 4 2 2" xfId="19657" xr:uid="{0155958F-33D4-4865-BCBD-7A31B403691E}"/>
    <cellStyle name="Millares 6 5 4 2 2 2" xfId="40305" xr:uid="{AF3A4905-EE8B-4A8E-9D57-AA265BEB6206}"/>
    <cellStyle name="Millares 6 5 4 2 3" xfId="29981" xr:uid="{7912630B-B0C8-4F22-AF0A-C69740490933}"/>
    <cellStyle name="Millares 6 5 4 3" xfId="14495" xr:uid="{589C7C26-0DC3-4C0B-ACB1-5BFCC2E01F62}"/>
    <cellStyle name="Millares 6 5 4 3 2" xfId="35143" xr:uid="{F3BFEAC3-C793-4656-B66C-E493DB3C8365}"/>
    <cellStyle name="Millares 6 5 4 4" xfId="24819" xr:uid="{1FD9BAD0-C725-4E0C-A285-CE82C41CD203}"/>
    <cellStyle name="Millares 6 5 5" xfId="6752" xr:uid="{F13FDE9D-4706-42C6-900E-8E8320D3AC40}"/>
    <cellStyle name="Millares 6 5 5 2" xfId="17076" xr:uid="{C03EF923-38FC-490C-9811-1555B1C8200B}"/>
    <cellStyle name="Millares 6 5 5 2 2" xfId="37724" xr:uid="{BFC94557-5CBC-47D5-AE3A-88C56171B53C}"/>
    <cellStyle name="Millares 6 5 5 3" xfId="27400" xr:uid="{CF61EA6B-72BE-49BE-BBA9-AB9863052BC7}"/>
    <cellStyle name="Millares 6 5 6" xfId="11914" xr:uid="{340BD833-A040-4F51-8ABB-9D5AC9589BC1}"/>
    <cellStyle name="Millares 6 5 6 2" xfId="32562" xr:uid="{9EE8F8FC-6E9D-46DE-A1F4-C6B7BF67F95F}"/>
    <cellStyle name="Millares 6 5 7" xfId="22238" xr:uid="{08209D39-A132-4C54-A53D-64FD247531D8}"/>
    <cellStyle name="Millares 6 6" xfId="2179" xr:uid="{00000000-0005-0000-0000-00003A070000}"/>
    <cellStyle name="Millares 6 6 2" xfId="3516" xr:uid="{21F25358-E7B8-4F34-9DF1-E61DDC3F5BBA}"/>
    <cellStyle name="Millares 6 6 2 2" xfId="6097" xr:uid="{84602FCF-B583-4F1E-A4D9-E6DA5E7A8136}"/>
    <cellStyle name="Millares 6 6 2 2 2" xfId="11259" xr:uid="{37A03412-0CD4-4830-BB1D-D76D7ED22FFB}"/>
    <cellStyle name="Millares 6 6 2 2 2 2" xfId="21583" xr:uid="{F5AC9D34-4476-4378-BD30-41323A1AD53D}"/>
    <cellStyle name="Millares 6 6 2 2 2 2 2" xfId="42231" xr:uid="{DDFDFE1E-42BB-47FB-98FB-05A40677A70C}"/>
    <cellStyle name="Millares 6 6 2 2 2 3" xfId="31907" xr:uid="{E7604793-A81C-42A7-8280-F8023D4091C0}"/>
    <cellStyle name="Millares 6 6 2 2 3" xfId="16421" xr:uid="{3A171507-1CBA-4A2E-85C9-B7BA70FB11A0}"/>
    <cellStyle name="Millares 6 6 2 2 3 2" xfId="37069" xr:uid="{625D37A3-2F38-4B02-BA81-0005CBECDADE}"/>
    <cellStyle name="Millares 6 6 2 2 4" xfId="26745" xr:uid="{CBC589D9-5662-4170-91AB-133A8E4AC5F7}"/>
    <cellStyle name="Millares 6 6 2 3" xfId="8678" xr:uid="{00D8E349-DA20-4512-8CDA-3A8B9E0BF68A}"/>
    <cellStyle name="Millares 6 6 2 3 2" xfId="19002" xr:uid="{D3275A1A-6853-49BB-9191-61F29C040270}"/>
    <cellStyle name="Millares 6 6 2 3 2 2" xfId="39650" xr:uid="{93F7528B-EED4-4F4A-A46E-E54CC6E60570}"/>
    <cellStyle name="Millares 6 6 2 3 3" xfId="29326" xr:uid="{26D6CF66-56DE-4956-A4A7-04DCB5F27A28}"/>
    <cellStyle name="Millares 6 6 2 4" xfId="13840" xr:uid="{A23DACC4-34DF-4E7F-948D-BBF8F2B1FCC7}"/>
    <cellStyle name="Millares 6 6 2 4 2" xfId="34488" xr:uid="{6A26CE83-9A0D-4671-8220-A3D939643C21}"/>
    <cellStyle name="Millares 6 6 2 5" xfId="24164" xr:uid="{BE55E05B-931B-456C-88B8-5896E08A29E5}"/>
    <cellStyle name="Millares 6 6 3" xfId="4807" xr:uid="{69C48F38-693E-46D9-BB09-CBE8D833B8AC}"/>
    <cellStyle name="Millares 6 6 3 2" xfId="9969" xr:uid="{15E53E19-4A82-4EAC-83E8-398FBB73C1D8}"/>
    <cellStyle name="Millares 6 6 3 2 2" xfId="20293" xr:uid="{58830E76-278D-494A-820D-FC65189C641E}"/>
    <cellStyle name="Millares 6 6 3 2 2 2" xfId="40941" xr:uid="{E3B2414F-96DF-4223-AE77-CAEFC9EB3328}"/>
    <cellStyle name="Millares 6 6 3 2 3" xfId="30617" xr:uid="{7484BE4E-1E4E-4113-BEEB-C7A78E41AD52}"/>
    <cellStyle name="Millares 6 6 3 3" xfId="15131" xr:uid="{6B6BAA57-2DF6-4E27-AFCD-428DD3B9434B}"/>
    <cellStyle name="Millares 6 6 3 3 2" xfId="35779" xr:uid="{82B0EE64-7843-41F7-B5CC-273136DC78A3}"/>
    <cellStyle name="Millares 6 6 3 4" xfId="25455" xr:uid="{BC9D8CDA-CD00-4F9B-BDF8-9B1FD86D3F05}"/>
    <cellStyle name="Millares 6 6 4" xfId="7388" xr:uid="{65DC75CA-5CC3-4738-9802-C25FFFF801BB}"/>
    <cellStyle name="Millares 6 6 4 2" xfId="17712" xr:uid="{27A7675F-4EC8-4DB3-B4FD-77E1FFDF95DE}"/>
    <cellStyle name="Millares 6 6 4 2 2" xfId="38360" xr:uid="{92CB5CCF-D99F-43EF-9FB8-87E46B0BCEA2}"/>
    <cellStyle name="Millares 6 6 4 3" xfId="28036" xr:uid="{EA6729E7-171F-426B-888F-8A4BB184B3D4}"/>
    <cellStyle name="Millares 6 6 5" xfId="12550" xr:uid="{9BA2DF14-6448-446F-847F-A0C82D94BCC9}"/>
    <cellStyle name="Millares 6 6 5 2" xfId="33198" xr:uid="{8074EF66-1682-4CCB-B0BE-ABD9943CA70E}"/>
    <cellStyle name="Millares 6 6 6" xfId="22874" xr:uid="{CFB97020-80CC-4AF5-B43E-413DA06B009B}"/>
    <cellStyle name="Millares 6 7" xfId="2871" xr:uid="{F00FD495-5062-40B0-B5B0-67EC276F5127}"/>
    <cellStyle name="Millares 6 7 2" xfId="5452" xr:uid="{F564BEE9-351F-43E5-B88A-17E62A0F49A0}"/>
    <cellStyle name="Millares 6 7 2 2" xfId="10614" xr:uid="{4A058732-1F58-49F5-AEA3-ECCC76A09D2F}"/>
    <cellStyle name="Millares 6 7 2 2 2" xfId="20938" xr:uid="{6DC18DCC-E53D-40A6-8853-E67507AD408A}"/>
    <cellStyle name="Millares 6 7 2 2 2 2" xfId="41586" xr:uid="{70AE2CC8-4ED4-4640-8E89-98FE119EE6FB}"/>
    <cellStyle name="Millares 6 7 2 2 3" xfId="31262" xr:uid="{3C60E07E-6F22-4F22-AB05-FCC737E4E29C}"/>
    <cellStyle name="Millares 6 7 2 3" xfId="15776" xr:uid="{497CC75F-A143-4C73-9853-E9F0F7368F9D}"/>
    <cellStyle name="Millares 6 7 2 3 2" xfId="36424" xr:uid="{B305A92F-EAE8-4193-9B97-121FF9AC22FC}"/>
    <cellStyle name="Millares 6 7 2 4" xfId="26100" xr:uid="{A18E06E2-E831-4AF6-85F7-16240DE9E519}"/>
    <cellStyle name="Millares 6 7 3" xfId="8033" xr:uid="{04FC96EE-4F4D-4FFA-BD69-B0B8E195A0B1}"/>
    <cellStyle name="Millares 6 7 3 2" xfId="18357" xr:uid="{32FDB902-3F93-4AB2-AA4B-D1EDD1A729AA}"/>
    <cellStyle name="Millares 6 7 3 2 2" xfId="39005" xr:uid="{1DB5D77B-6C86-4872-ACEA-DE5BC0542F7F}"/>
    <cellStyle name="Millares 6 7 3 3" xfId="28681" xr:uid="{F15931C0-E0DB-422B-81D6-352FF9E3F54E}"/>
    <cellStyle name="Millares 6 7 4" xfId="13195" xr:uid="{32F0A018-311E-41C5-BE71-EB2403C84191}"/>
    <cellStyle name="Millares 6 7 4 2" xfId="33843" xr:uid="{6BBE3C7B-5DB7-4A4A-89EA-CC58E3A9965C}"/>
    <cellStyle name="Millares 6 7 5" xfId="23519" xr:uid="{FDE06BFF-E9E3-4CF7-8D28-D824BF7DDABA}"/>
    <cellStyle name="Millares 6 8" xfId="4162" xr:uid="{F707D4A9-0787-4E0F-8985-830D2F3F34CD}"/>
    <cellStyle name="Millares 6 8 2" xfId="9324" xr:uid="{8F1FAC87-356E-45E5-B05F-ECD151DC2474}"/>
    <cellStyle name="Millares 6 8 2 2" xfId="19648" xr:uid="{C86D1924-6314-4792-BE78-DC3314ECB78B}"/>
    <cellStyle name="Millares 6 8 2 2 2" xfId="40296" xr:uid="{2C44003A-926B-4BF9-ACC4-25648013F99F}"/>
    <cellStyle name="Millares 6 8 2 3" xfId="29972" xr:uid="{23038788-A7E7-413E-B4F7-DFE77132E52C}"/>
    <cellStyle name="Millares 6 8 3" xfId="14486" xr:uid="{C8A1A9CC-C13C-4270-84E4-CCF19787ADD5}"/>
    <cellStyle name="Millares 6 8 3 2" xfId="35134" xr:uid="{28B3E11A-655B-4E6E-8A76-C1921B149D89}"/>
    <cellStyle name="Millares 6 8 4" xfId="24810" xr:uid="{334A2247-C5E1-4D3B-A5FC-86121CE532E2}"/>
    <cellStyle name="Millares 6 9" xfId="6743" xr:uid="{EA3438AE-9CC4-4EE0-B498-80747473598E}"/>
    <cellStyle name="Millares 6 9 2" xfId="17067" xr:uid="{260888F5-0B5D-4075-AAF0-307C2A0ACA0A}"/>
    <cellStyle name="Millares 6 9 2 2" xfId="37715" xr:uid="{1B1C0DF7-AF17-4184-B02C-D76691ECAFB4}"/>
    <cellStyle name="Millares 6 9 3" xfId="27391" xr:uid="{984ABB4F-5E97-415A-9E41-1E5560D307FF}"/>
    <cellStyle name="Millares 7" xfId="1215" xr:uid="{00000000-0005-0000-0000-00003B070000}"/>
    <cellStyle name="Millares 7 2" xfId="1216" xr:uid="{00000000-0005-0000-0000-00003C070000}"/>
    <cellStyle name="Millares 7 2 2" xfId="1217" xr:uid="{00000000-0005-0000-0000-00003D070000}"/>
    <cellStyle name="Millares 7 2 2 2" xfId="2191" xr:uid="{00000000-0005-0000-0000-00003E070000}"/>
    <cellStyle name="Millares 7 2 2 2 2" xfId="3528" xr:uid="{C793B5E9-9767-4A49-BF65-78DD0A438E7C}"/>
    <cellStyle name="Millares 7 2 2 2 2 2" xfId="6109" xr:uid="{C20EE629-EB1C-49A8-8DE0-E1BC2C66398B}"/>
    <cellStyle name="Millares 7 2 2 2 2 2 2" xfId="11271" xr:uid="{524B3E63-CC48-4E94-AF39-C004FA57550F}"/>
    <cellStyle name="Millares 7 2 2 2 2 2 2 2" xfId="21595" xr:uid="{1981B0BB-34EB-46DA-A663-67D2E1603ADD}"/>
    <cellStyle name="Millares 7 2 2 2 2 2 2 2 2" xfId="42243" xr:uid="{F5A4D03F-8570-42F7-9E04-86660CEB4AAD}"/>
    <cellStyle name="Millares 7 2 2 2 2 2 2 3" xfId="31919" xr:uid="{E8AD0A54-C257-4225-BDDC-ED64BDE338C7}"/>
    <cellStyle name="Millares 7 2 2 2 2 2 3" xfId="16433" xr:uid="{0444197E-E65D-4747-BA07-04AD37163FC8}"/>
    <cellStyle name="Millares 7 2 2 2 2 2 3 2" xfId="37081" xr:uid="{ED5D3566-7927-4173-B32D-D8F40918264A}"/>
    <cellStyle name="Millares 7 2 2 2 2 2 4" xfId="26757" xr:uid="{922DB937-5838-42A2-BE8C-1C82B4BF5222}"/>
    <cellStyle name="Millares 7 2 2 2 2 3" xfId="8690" xr:uid="{4A18FD57-0F85-40EE-B20E-07E61DCC3360}"/>
    <cellStyle name="Millares 7 2 2 2 2 3 2" xfId="19014" xr:uid="{675D9684-A32B-4928-9A53-FBEDED49FD02}"/>
    <cellStyle name="Millares 7 2 2 2 2 3 2 2" xfId="39662" xr:uid="{D6093830-68DA-40EC-90F5-90F8262C7AE5}"/>
    <cellStyle name="Millares 7 2 2 2 2 3 3" xfId="29338" xr:uid="{F172DFE5-A2E6-4966-96F6-25FBCDE48BCE}"/>
    <cellStyle name="Millares 7 2 2 2 2 4" xfId="13852" xr:uid="{AF83489E-D12E-472F-AD05-80B4AB123D4D}"/>
    <cellStyle name="Millares 7 2 2 2 2 4 2" xfId="34500" xr:uid="{20DAB71D-F3CA-48D3-A4B1-6AAF81D23F7E}"/>
    <cellStyle name="Millares 7 2 2 2 2 5" xfId="24176" xr:uid="{C46B9F6B-DA57-451B-B09D-F2FFF00997E3}"/>
    <cellStyle name="Millares 7 2 2 2 3" xfId="4819" xr:uid="{A4D06B3F-D027-4D61-9775-5D9EF121FDBE}"/>
    <cellStyle name="Millares 7 2 2 2 3 2" xfId="9981" xr:uid="{F65AB6E8-4477-48A1-84CA-CC94D3D992BB}"/>
    <cellStyle name="Millares 7 2 2 2 3 2 2" xfId="20305" xr:uid="{8879C407-9468-4ABD-8322-BC396D5FF813}"/>
    <cellStyle name="Millares 7 2 2 2 3 2 2 2" xfId="40953" xr:uid="{D39B8743-29F9-4BC6-9EC2-C54F67CA4674}"/>
    <cellStyle name="Millares 7 2 2 2 3 2 3" xfId="30629" xr:uid="{2E40F91F-B0C3-4CC4-BE39-8A642BE25344}"/>
    <cellStyle name="Millares 7 2 2 2 3 3" xfId="15143" xr:uid="{BD2CFF43-A8C6-4A47-B606-CB5808FC6CA4}"/>
    <cellStyle name="Millares 7 2 2 2 3 3 2" xfId="35791" xr:uid="{1E29FB28-CFC2-42FD-9323-D54E94356DA1}"/>
    <cellStyle name="Millares 7 2 2 2 3 4" xfId="25467" xr:uid="{CE1AD218-7144-47DF-B9AF-D5B4704570CF}"/>
    <cellStyle name="Millares 7 2 2 2 4" xfId="7400" xr:uid="{BB4F5BC7-63E8-48A9-B27E-7C8DB7AF47D5}"/>
    <cellStyle name="Millares 7 2 2 2 4 2" xfId="17724" xr:uid="{F76E3B5B-84AB-4875-B0CE-EF95FFC05AB3}"/>
    <cellStyle name="Millares 7 2 2 2 4 2 2" xfId="38372" xr:uid="{F8E08D24-D25A-40BE-B043-4EC0B8D83C67}"/>
    <cellStyle name="Millares 7 2 2 2 4 3" xfId="28048" xr:uid="{18B56D1A-EA17-495C-8861-3048E9B4CC30}"/>
    <cellStyle name="Millares 7 2 2 2 5" xfId="12562" xr:uid="{ADB89FE8-4341-4C07-8AE1-E5255567DD60}"/>
    <cellStyle name="Millares 7 2 2 2 5 2" xfId="33210" xr:uid="{2157086F-5263-4E14-8278-6E1473142141}"/>
    <cellStyle name="Millares 7 2 2 2 6" xfId="22886" xr:uid="{CEECF128-A052-4AE7-B786-2D0F3624E2B2}"/>
    <cellStyle name="Millares 7 2 2 3" xfId="2883" xr:uid="{AD64DE32-6B6A-4F54-95FA-7406771CDA6E}"/>
    <cellStyle name="Millares 7 2 2 3 2" xfId="5464" xr:uid="{3CE7930A-4A96-431B-8A69-52D89E17AA48}"/>
    <cellStyle name="Millares 7 2 2 3 2 2" xfId="10626" xr:uid="{EBF210E1-FA0B-48EE-A122-DD9F8D914ADD}"/>
    <cellStyle name="Millares 7 2 2 3 2 2 2" xfId="20950" xr:uid="{8F394632-A3F7-4035-8CC5-F2BCCB1EE4DD}"/>
    <cellStyle name="Millares 7 2 2 3 2 2 2 2" xfId="41598" xr:uid="{2A79FEE3-F88D-440F-AA68-BF7C49BB25A2}"/>
    <cellStyle name="Millares 7 2 2 3 2 2 3" xfId="31274" xr:uid="{9C2C6C3C-7A4C-4746-BFFA-13E50B37DAD6}"/>
    <cellStyle name="Millares 7 2 2 3 2 3" xfId="15788" xr:uid="{A999BE2C-E99D-499C-9EC9-59D2E0DD7073}"/>
    <cellStyle name="Millares 7 2 2 3 2 3 2" xfId="36436" xr:uid="{2C61CD30-2522-4437-8339-EEAD01065CB9}"/>
    <cellStyle name="Millares 7 2 2 3 2 4" xfId="26112" xr:uid="{4E686421-0D21-4371-93DD-F481346ABC89}"/>
    <cellStyle name="Millares 7 2 2 3 3" xfId="8045" xr:uid="{BCDE0AA1-08D5-4A88-B630-8A57E1EEE2BB}"/>
    <cellStyle name="Millares 7 2 2 3 3 2" xfId="18369" xr:uid="{E950E78F-5BB8-4C71-8EAE-E916B996290C}"/>
    <cellStyle name="Millares 7 2 2 3 3 2 2" xfId="39017" xr:uid="{9C636882-BC3F-4A27-B981-CBCBE650B314}"/>
    <cellStyle name="Millares 7 2 2 3 3 3" xfId="28693" xr:uid="{AD32E1A8-F7D9-4F24-9A01-C7E817E4796D}"/>
    <cellStyle name="Millares 7 2 2 3 4" xfId="13207" xr:uid="{69B7DA83-AC22-4831-84D5-30E2289FF4DA}"/>
    <cellStyle name="Millares 7 2 2 3 4 2" xfId="33855" xr:uid="{3790D30D-9696-4D4A-838F-6D67D96A7E42}"/>
    <cellStyle name="Millares 7 2 2 3 5" xfId="23531" xr:uid="{593CF7AC-3CDB-4589-AB1C-6C1CB3B1C025}"/>
    <cellStyle name="Millares 7 2 2 4" xfId="4174" xr:uid="{2678FADE-B5BD-4D9E-B959-4DEBF4D9EF39}"/>
    <cellStyle name="Millares 7 2 2 4 2" xfId="9336" xr:uid="{F1555250-A760-497C-8244-40D950D70020}"/>
    <cellStyle name="Millares 7 2 2 4 2 2" xfId="19660" xr:uid="{8847222F-8465-46F0-8166-6F7C20B271FC}"/>
    <cellStyle name="Millares 7 2 2 4 2 2 2" xfId="40308" xr:uid="{C1A118D6-7D8F-4B2B-AAD0-4F7DFEC3AEE0}"/>
    <cellStyle name="Millares 7 2 2 4 2 3" xfId="29984" xr:uid="{56939BBE-FC52-4499-90BD-B7815CC96EE2}"/>
    <cellStyle name="Millares 7 2 2 4 3" xfId="14498" xr:uid="{299E9C94-5467-4482-AF8C-BD75FE426190}"/>
    <cellStyle name="Millares 7 2 2 4 3 2" xfId="35146" xr:uid="{1C88F9EE-5430-4090-9870-836808A0514B}"/>
    <cellStyle name="Millares 7 2 2 4 4" xfId="24822" xr:uid="{EC7F9329-377E-4390-95C8-0D249DED63C7}"/>
    <cellStyle name="Millares 7 2 2 5" xfId="6755" xr:uid="{4789BF7E-2DCE-4AE0-BDFB-97120CE80B7A}"/>
    <cellStyle name="Millares 7 2 2 5 2" xfId="17079" xr:uid="{BB3A6820-AD04-4116-9B22-B811804D6658}"/>
    <cellStyle name="Millares 7 2 2 5 2 2" xfId="37727" xr:uid="{E3071786-A840-44FA-8954-D3243BC02391}"/>
    <cellStyle name="Millares 7 2 2 5 3" xfId="27403" xr:uid="{3981E00B-2640-4388-802F-E020E0B605D2}"/>
    <cellStyle name="Millares 7 2 2 6" xfId="11917" xr:uid="{61B33E56-BCDC-4075-8281-9CA02D657283}"/>
    <cellStyle name="Millares 7 2 2 6 2" xfId="32565" xr:uid="{79289EBB-07A9-40CE-A92B-F97C2AD934C7}"/>
    <cellStyle name="Millares 7 2 2 7" xfId="22241" xr:uid="{6AF955D6-B333-46DB-A780-B4875CD89188}"/>
    <cellStyle name="Millares 7 2 3" xfId="2190" xr:uid="{00000000-0005-0000-0000-00003F070000}"/>
    <cellStyle name="Millares 7 2 3 2" xfId="3527" xr:uid="{A20A1053-1803-4636-8E42-558A57BDB7F7}"/>
    <cellStyle name="Millares 7 2 3 2 2" xfId="6108" xr:uid="{BAE3A3EB-41E6-47D5-8C92-156F99D11676}"/>
    <cellStyle name="Millares 7 2 3 2 2 2" xfId="11270" xr:uid="{CF0FE11C-FAAF-49D2-9811-0D26C1B05B99}"/>
    <cellStyle name="Millares 7 2 3 2 2 2 2" xfId="21594" xr:uid="{BAFD2831-86E7-4FD9-B7B7-A8994F063DF4}"/>
    <cellStyle name="Millares 7 2 3 2 2 2 2 2" xfId="42242" xr:uid="{772F0D29-FE66-4CAE-BA57-4787572C822F}"/>
    <cellStyle name="Millares 7 2 3 2 2 2 3" xfId="31918" xr:uid="{A0EEC598-BFBD-476F-BE5B-862B5C077C6D}"/>
    <cellStyle name="Millares 7 2 3 2 2 3" xfId="16432" xr:uid="{E3A65EE1-CA63-4821-8E67-6F2823BDF2F8}"/>
    <cellStyle name="Millares 7 2 3 2 2 3 2" xfId="37080" xr:uid="{80A8522A-4A1E-4162-96F4-87D05EF14F7A}"/>
    <cellStyle name="Millares 7 2 3 2 2 4" xfId="26756" xr:uid="{D2822F17-2BEA-4F60-81B8-DA69368A845C}"/>
    <cellStyle name="Millares 7 2 3 2 3" xfId="8689" xr:uid="{F226BF60-E8AA-4944-81AE-92F9895A49D5}"/>
    <cellStyle name="Millares 7 2 3 2 3 2" xfId="19013" xr:uid="{3EC20EB4-9C9B-4895-95E7-FC9A81D05564}"/>
    <cellStyle name="Millares 7 2 3 2 3 2 2" xfId="39661" xr:uid="{4B468385-87BB-4A99-9506-FEA4BF5FF047}"/>
    <cellStyle name="Millares 7 2 3 2 3 3" xfId="29337" xr:uid="{32F11AB9-BCC1-4D30-B6BA-08F5312EB189}"/>
    <cellStyle name="Millares 7 2 3 2 4" xfId="13851" xr:uid="{19AA5D74-84E1-4898-92CB-5C7B6B6872A7}"/>
    <cellStyle name="Millares 7 2 3 2 4 2" xfId="34499" xr:uid="{A952A4CA-FD95-48BB-8C15-0E77DC7B443A}"/>
    <cellStyle name="Millares 7 2 3 2 5" xfId="24175" xr:uid="{DC2FF222-45EE-484D-8E43-70213EBC4240}"/>
    <cellStyle name="Millares 7 2 3 3" xfId="4818" xr:uid="{13FBF9E0-B79B-40A4-95EB-F3A418CE8ED7}"/>
    <cellStyle name="Millares 7 2 3 3 2" xfId="9980" xr:uid="{E3412143-DB68-4D19-976F-38030EB6674B}"/>
    <cellStyle name="Millares 7 2 3 3 2 2" xfId="20304" xr:uid="{A52864F9-BC3A-4DC9-83DA-EDA8B26F102F}"/>
    <cellStyle name="Millares 7 2 3 3 2 2 2" xfId="40952" xr:uid="{1B42AE1E-1F10-4671-8286-904890AB3672}"/>
    <cellStyle name="Millares 7 2 3 3 2 3" xfId="30628" xr:uid="{4847F976-5174-4C05-849C-CCAA799983FD}"/>
    <cellStyle name="Millares 7 2 3 3 3" xfId="15142" xr:uid="{031C5521-9A16-41DA-A947-B80701A065CA}"/>
    <cellStyle name="Millares 7 2 3 3 3 2" xfId="35790" xr:uid="{68AB9A1D-D70F-472E-9AB4-C66CA98AD6A8}"/>
    <cellStyle name="Millares 7 2 3 3 4" xfId="25466" xr:uid="{A1203F8B-2459-40F5-A9CE-6B2D66018F12}"/>
    <cellStyle name="Millares 7 2 3 4" xfId="7399" xr:uid="{6152E125-E9F0-4CAD-9483-BD6134BFC2F8}"/>
    <cellStyle name="Millares 7 2 3 4 2" xfId="17723" xr:uid="{602CBB85-7D4C-41EE-9C0E-A66201356DFB}"/>
    <cellStyle name="Millares 7 2 3 4 2 2" xfId="38371" xr:uid="{BD284C41-722A-4526-A36F-958F98D19796}"/>
    <cellStyle name="Millares 7 2 3 4 3" xfId="28047" xr:uid="{30A8A2C8-BDDB-4E58-AC39-5F0A96D075FB}"/>
    <cellStyle name="Millares 7 2 3 5" xfId="12561" xr:uid="{5BC3D5C6-6295-4855-96A1-8EA69900E8A1}"/>
    <cellStyle name="Millares 7 2 3 5 2" xfId="33209" xr:uid="{3D48756B-0071-4E50-AC36-27E7E4022951}"/>
    <cellStyle name="Millares 7 2 3 6" xfId="22885" xr:uid="{28D7AF2A-3876-4CA8-9D43-22FF8FB56AE1}"/>
    <cellStyle name="Millares 7 2 4" xfId="2882" xr:uid="{764572D5-5B68-4D15-98C9-B9485BDFD830}"/>
    <cellStyle name="Millares 7 2 4 2" xfId="5463" xr:uid="{D50D30A6-BB86-4BC2-8212-102CCA1F17C1}"/>
    <cellStyle name="Millares 7 2 4 2 2" xfId="10625" xr:uid="{3CCC8B6B-5AE9-43A7-89EC-6FC1649B762D}"/>
    <cellStyle name="Millares 7 2 4 2 2 2" xfId="20949" xr:uid="{77448E00-EC7C-4925-A2FD-434ECEA8D797}"/>
    <cellStyle name="Millares 7 2 4 2 2 2 2" xfId="41597" xr:uid="{8CD5E6D8-EF20-4CE9-B74A-0916C962DD67}"/>
    <cellStyle name="Millares 7 2 4 2 2 3" xfId="31273" xr:uid="{2696BDE2-880E-4FB1-9A47-A87834BEC662}"/>
    <cellStyle name="Millares 7 2 4 2 3" xfId="15787" xr:uid="{869642CD-C585-49BC-9EDE-676EF4E66339}"/>
    <cellStyle name="Millares 7 2 4 2 3 2" xfId="36435" xr:uid="{204FFECA-ACCF-41FB-ABCE-EB168F201EF1}"/>
    <cellStyle name="Millares 7 2 4 2 4" xfId="26111" xr:uid="{3EF57EEA-373D-43CF-B466-8C252A1570ED}"/>
    <cellStyle name="Millares 7 2 4 3" xfId="8044" xr:uid="{6E1F73D3-0107-41FE-A754-C14D9B900040}"/>
    <cellStyle name="Millares 7 2 4 3 2" xfId="18368" xr:uid="{8CADE0F0-421E-40EF-A746-4095B2F6E92F}"/>
    <cellStyle name="Millares 7 2 4 3 2 2" xfId="39016" xr:uid="{589F1B0E-3E64-4072-9CB5-9B6B49FFDC39}"/>
    <cellStyle name="Millares 7 2 4 3 3" xfId="28692" xr:uid="{5B74285B-5190-4B03-9F99-06755CFDEC74}"/>
    <cellStyle name="Millares 7 2 4 4" xfId="13206" xr:uid="{50FABC93-835E-4D00-9848-B85971B2C6D3}"/>
    <cellStyle name="Millares 7 2 4 4 2" xfId="33854" xr:uid="{7E346963-229B-4076-BCFF-03EA58F831F7}"/>
    <cellStyle name="Millares 7 2 4 5" xfId="23530" xr:uid="{6FD4D776-8377-44C9-B4A0-9EAD4F698166}"/>
    <cellStyle name="Millares 7 2 5" xfId="4173" xr:uid="{050123AF-2C36-4361-A59A-17BC4F9E6B8F}"/>
    <cellStyle name="Millares 7 2 5 2" xfId="9335" xr:uid="{271A82A9-6924-450F-961E-2912383C4EBF}"/>
    <cellStyle name="Millares 7 2 5 2 2" xfId="19659" xr:uid="{0CFB7444-1747-4EE6-A318-E70AD8B55328}"/>
    <cellStyle name="Millares 7 2 5 2 2 2" xfId="40307" xr:uid="{A80C8355-6ADA-437A-9C4C-C1BC391604CB}"/>
    <cellStyle name="Millares 7 2 5 2 3" xfId="29983" xr:uid="{C4BB2B3A-E9F2-43B6-9D54-3EA1E05F8E66}"/>
    <cellStyle name="Millares 7 2 5 3" xfId="14497" xr:uid="{3D7F3850-E784-40B4-99D8-70CB23372737}"/>
    <cellStyle name="Millares 7 2 5 3 2" xfId="35145" xr:uid="{160484A1-56D1-4D8D-923A-5A068903DEB3}"/>
    <cellStyle name="Millares 7 2 5 4" xfId="24821" xr:uid="{A02DDEBC-8925-4E65-ACE8-D31D371D4B2E}"/>
    <cellStyle name="Millares 7 2 6" xfId="6754" xr:uid="{961CEFB4-8C3A-49E1-B5FF-EE10DEB5E554}"/>
    <cellStyle name="Millares 7 2 6 2" xfId="17078" xr:uid="{3BB84E5D-B031-49A3-91BC-D998008B7564}"/>
    <cellStyle name="Millares 7 2 6 2 2" xfId="37726" xr:uid="{843BCB21-9DCD-44BF-9C09-68535F98CCCF}"/>
    <cellStyle name="Millares 7 2 6 3" xfId="27402" xr:uid="{C37F7803-3F73-44EA-BBB4-36C5EE6A233B}"/>
    <cellStyle name="Millares 7 2 7" xfId="11916" xr:uid="{D2F056EF-C52A-47D6-8177-815C0B124144}"/>
    <cellStyle name="Millares 7 2 7 2" xfId="32564" xr:uid="{3B051B12-0939-4725-9214-A1FF6DB8BA44}"/>
    <cellStyle name="Millares 7 2 8" xfId="22240" xr:uid="{C5630395-E5DC-4626-9CE0-4DAF3DB45366}"/>
    <cellStyle name="Millares 7 3" xfId="1218" xr:uid="{00000000-0005-0000-0000-000040070000}"/>
    <cellStyle name="Millares 7 3 2" xfId="2192" xr:uid="{00000000-0005-0000-0000-000041070000}"/>
    <cellStyle name="Millares 7 3 2 2" xfId="3529" xr:uid="{F27E336B-46EB-42B1-B151-560667CD5E4D}"/>
    <cellStyle name="Millares 7 3 2 2 2" xfId="6110" xr:uid="{8A8B7CF9-24AD-4B83-A4C9-60B832FAD88B}"/>
    <cellStyle name="Millares 7 3 2 2 2 2" xfId="11272" xr:uid="{5A1337CC-09F7-4487-9D86-9A0110FCEE05}"/>
    <cellStyle name="Millares 7 3 2 2 2 2 2" xfId="21596" xr:uid="{5E3642AF-2F47-401A-87D9-7DAA762EB1F9}"/>
    <cellStyle name="Millares 7 3 2 2 2 2 2 2" xfId="42244" xr:uid="{1AB1F5DB-A24F-4130-AB2C-5E833D5297BC}"/>
    <cellStyle name="Millares 7 3 2 2 2 2 3" xfId="31920" xr:uid="{90AE0937-6487-40F8-9A8B-904A0F25FFCF}"/>
    <cellStyle name="Millares 7 3 2 2 2 3" xfId="16434" xr:uid="{3C0DF9C9-7CE2-4F7F-B985-AD6650630BD3}"/>
    <cellStyle name="Millares 7 3 2 2 2 3 2" xfId="37082" xr:uid="{A68E53AE-BAAE-4F7E-BFBF-E7756A756226}"/>
    <cellStyle name="Millares 7 3 2 2 2 4" xfId="26758" xr:uid="{14BE5B2B-BECE-4ADE-992F-23AF2B17EF71}"/>
    <cellStyle name="Millares 7 3 2 2 3" xfId="8691" xr:uid="{F090D695-647B-4825-869A-5498E46D6257}"/>
    <cellStyle name="Millares 7 3 2 2 3 2" xfId="19015" xr:uid="{D3253A87-A14A-47E8-8127-4E2DDFE6191B}"/>
    <cellStyle name="Millares 7 3 2 2 3 2 2" xfId="39663" xr:uid="{3DBE2F23-79B7-49B6-BB64-A1A5B3AB1EBD}"/>
    <cellStyle name="Millares 7 3 2 2 3 3" xfId="29339" xr:uid="{9C2461F4-8BE8-4C62-870B-BBA9C2BAB20C}"/>
    <cellStyle name="Millares 7 3 2 2 4" xfId="13853" xr:uid="{EE8E8CB9-9834-45D2-AEE7-89AB975C32D3}"/>
    <cellStyle name="Millares 7 3 2 2 4 2" xfId="34501" xr:uid="{9F07900E-9DE4-4C55-9CAF-8EA26EEC6F2D}"/>
    <cellStyle name="Millares 7 3 2 2 5" xfId="24177" xr:uid="{8520B9C0-E02F-42BE-B000-38AA8753ED69}"/>
    <cellStyle name="Millares 7 3 2 3" xfId="4820" xr:uid="{D695A2FE-A0CC-4905-9EA3-B724BBFDC535}"/>
    <cellStyle name="Millares 7 3 2 3 2" xfId="9982" xr:uid="{0331F20E-6F26-4C5A-9D86-0A34503FCC4B}"/>
    <cellStyle name="Millares 7 3 2 3 2 2" xfId="20306" xr:uid="{56283C63-C291-4261-AA69-F8703FC5819D}"/>
    <cellStyle name="Millares 7 3 2 3 2 2 2" xfId="40954" xr:uid="{0F815024-1463-4F0B-94CA-CFA135504A29}"/>
    <cellStyle name="Millares 7 3 2 3 2 3" xfId="30630" xr:uid="{955BC031-9D4A-4602-B858-F21E2225EC62}"/>
    <cellStyle name="Millares 7 3 2 3 3" xfId="15144" xr:uid="{3E9A2694-08EB-4CE3-B940-E2061E00A37E}"/>
    <cellStyle name="Millares 7 3 2 3 3 2" xfId="35792" xr:uid="{0C63D1C2-AA53-4082-8E17-E312EF98264A}"/>
    <cellStyle name="Millares 7 3 2 3 4" xfId="25468" xr:uid="{629E163C-E912-4993-88F8-4EBE86097320}"/>
    <cellStyle name="Millares 7 3 2 4" xfId="7401" xr:uid="{D33A2F95-E070-43A6-AB97-933B88BE81D0}"/>
    <cellStyle name="Millares 7 3 2 4 2" xfId="17725" xr:uid="{95BB93F7-58CF-472B-83BC-F2D24DD7FF43}"/>
    <cellStyle name="Millares 7 3 2 4 2 2" xfId="38373" xr:uid="{5F8C0CDC-67DC-41D5-871E-837E4F5A64F7}"/>
    <cellStyle name="Millares 7 3 2 4 3" xfId="28049" xr:uid="{8EE1E379-2834-4699-977E-595F010E4AD8}"/>
    <cellStyle name="Millares 7 3 2 5" xfId="12563" xr:uid="{5F8F59D9-26CF-4416-A90F-738345478556}"/>
    <cellStyle name="Millares 7 3 2 5 2" xfId="33211" xr:uid="{4D90D4BF-DC49-413A-963C-1B65C5C9F8C7}"/>
    <cellStyle name="Millares 7 3 2 6" xfId="22887" xr:uid="{37C07D63-6BA1-419C-B098-574EF4B4C467}"/>
    <cellStyle name="Millares 7 3 3" xfId="2884" xr:uid="{96437918-C399-449B-8D88-77715BAEE8D2}"/>
    <cellStyle name="Millares 7 3 3 2" xfId="5465" xr:uid="{4F75E181-F9B4-44EB-A7BB-752DE5CCB02C}"/>
    <cellStyle name="Millares 7 3 3 2 2" xfId="10627" xr:uid="{2D0B2621-854C-44DB-AEAC-36BC6D0EADD1}"/>
    <cellStyle name="Millares 7 3 3 2 2 2" xfId="20951" xr:uid="{F8058861-E6C3-4F95-8536-FB7AEDCCC38B}"/>
    <cellStyle name="Millares 7 3 3 2 2 2 2" xfId="41599" xr:uid="{F89F2E41-8CEF-406E-B06E-826AF5CDE85C}"/>
    <cellStyle name="Millares 7 3 3 2 2 3" xfId="31275" xr:uid="{228DDEDB-85A2-4940-ACAC-4BC55A1D1FDF}"/>
    <cellStyle name="Millares 7 3 3 2 3" xfId="15789" xr:uid="{5E6A753C-E433-4892-9928-CF7E76C9602A}"/>
    <cellStyle name="Millares 7 3 3 2 3 2" xfId="36437" xr:uid="{22BD5A9E-5C30-4544-AEE6-CEE2CC2198BA}"/>
    <cellStyle name="Millares 7 3 3 2 4" xfId="26113" xr:uid="{EEB10797-746B-4D90-A828-B222E8554ADE}"/>
    <cellStyle name="Millares 7 3 3 3" xfId="8046" xr:uid="{459D1324-337C-4D51-9E04-9A7FC5E95923}"/>
    <cellStyle name="Millares 7 3 3 3 2" xfId="18370" xr:uid="{BDBF4693-2BCB-40BD-8898-1697D6B5F913}"/>
    <cellStyle name="Millares 7 3 3 3 2 2" xfId="39018" xr:uid="{61F0E1CA-C22F-4634-B149-555764B6E333}"/>
    <cellStyle name="Millares 7 3 3 3 3" xfId="28694" xr:uid="{BB783E3F-CD7D-47B6-A226-A6449657CB54}"/>
    <cellStyle name="Millares 7 3 3 4" xfId="13208" xr:uid="{CEBCF58B-D179-42AE-B39B-55BEC1DA2B52}"/>
    <cellStyle name="Millares 7 3 3 4 2" xfId="33856" xr:uid="{6B981ECF-4F89-42E9-B91D-068C32227A64}"/>
    <cellStyle name="Millares 7 3 3 5" xfId="23532" xr:uid="{C6E750EF-F73E-4A87-8046-788862501A92}"/>
    <cellStyle name="Millares 7 3 4" xfId="4175" xr:uid="{A116DBD6-EE7B-401A-9EB7-FDA858226091}"/>
    <cellStyle name="Millares 7 3 4 2" xfId="9337" xr:uid="{E3FFFC10-6570-4184-90B7-AC01D824748E}"/>
    <cellStyle name="Millares 7 3 4 2 2" xfId="19661" xr:uid="{90EF5C0E-2E69-4EC4-8A59-89D97C9625B9}"/>
    <cellStyle name="Millares 7 3 4 2 2 2" xfId="40309" xr:uid="{CED1A52B-71ED-40D6-BB3B-4A3E63C60C5C}"/>
    <cellStyle name="Millares 7 3 4 2 3" xfId="29985" xr:uid="{2125AF5A-A97A-44FC-B219-CCB282E4E9D8}"/>
    <cellStyle name="Millares 7 3 4 3" xfId="14499" xr:uid="{BA294914-5F30-481A-8202-F06E25965634}"/>
    <cellStyle name="Millares 7 3 4 3 2" xfId="35147" xr:uid="{16CE3C20-01EC-4D96-94D2-EE219687E28E}"/>
    <cellStyle name="Millares 7 3 4 4" xfId="24823" xr:uid="{CE354483-48CE-410A-8460-BFA8E030C2A1}"/>
    <cellStyle name="Millares 7 3 5" xfId="6756" xr:uid="{FF440DFB-BCD8-4473-9BA6-5FDF72A10B7F}"/>
    <cellStyle name="Millares 7 3 5 2" xfId="17080" xr:uid="{999DA53B-E7C2-4558-BF35-6113FA31A689}"/>
    <cellStyle name="Millares 7 3 5 2 2" xfId="37728" xr:uid="{3DBCEE1D-C910-4D7E-8DBE-F977892448DE}"/>
    <cellStyle name="Millares 7 3 5 3" xfId="27404" xr:uid="{A90664EB-AEA1-4659-ABBD-F131A33D85E1}"/>
    <cellStyle name="Millares 7 3 6" xfId="11918" xr:uid="{088C2C0E-E44C-44B9-B68C-77BCD6B4EE42}"/>
    <cellStyle name="Millares 7 3 6 2" xfId="32566" xr:uid="{C062205C-1292-4EC8-BA9A-8E825DDF03BE}"/>
    <cellStyle name="Millares 7 3 7" xfId="22242" xr:uid="{5D825927-6E2B-4365-87DA-A69D2CE80D44}"/>
    <cellStyle name="Millares 7 4" xfId="2189" xr:uid="{00000000-0005-0000-0000-000042070000}"/>
    <cellStyle name="Millares 7 4 2" xfId="3526" xr:uid="{BB853FC6-96AF-4629-A9ED-EF69CC0712D5}"/>
    <cellStyle name="Millares 7 4 2 2" xfId="6107" xr:uid="{8A1FF0FD-89ED-44B3-BF95-856627CEA1A4}"/>
    <cellStyle name="Millares 7 4 2 2 2" xfId="11269" xr:uid="{D5E0A797-6A9F-4673-809C-6ED4784AA7C2}"/>
    <cellStyle name="Millares 7 4 2 2 2 2" xfId="21593" xr:uid="{BF5A3E96-E6F4-4F83-868F-ADF5305BCCEB}"/>
    <cellStyle name="Millares 7 4 2 2 2 2 2" xfId="42241" xr:uid="{EA4105CE-1547-49CA-9CCA-576432BE0EAA}"/>
    <cellStyle name="Millares 7 4 2 2 2 3" xfId="31917" xr:uid="{9512077C-A8B9-4848-993E-31ED8ACCF494}"/>
    <cellStyle name="Millares 7 4 2 2 3" xfId="16431" xr:uid="{EECC3652-C7E2-452A-88D4-D1B6E6BB543B}"/>
    <cellStyle name="Millares 7 4 2 2 3 2" xfId="37079" xr:uid="{4D4A477A-F04C-4301-9ADC-B80D3F5737EB}"/>
    <cellStyle name="Millares 7 4 2 2 4" xfId="26755" xr:uid="{4E230A90-2885-4EF5-A349-13CFA03A2804}"/>
    <cellStyle name="Millares 7 4 2 3" xfId="8688" xr:uid="{C0F5323D-DA51-48A4-9771-8AAFF8AE8DBB}"/>
    <cellStyle name="Millares 7 4 2 3 2" xfId="19012" xr:uid="{CDA98BBB-9304-4535-901F-25B6A672F216}"/>
    <cellStyle name="Millares 7 4 2 3 2 2" xfId="39660" xr:uid="{79F71AB2-B84F-4CFB-9978-88A6AAF72163}"/>
    <cellStyle name="Millares 7 4 2 3 3" xfId="29336" xr:uid="{9F4DE683-693F-4C06-8926-2FBD798F311F}"/>
    <cellStyle name="Millares 7 4 2 4" xfId="13850" xr:uid="{EDE8C90A-F6B0-41C3-AD80-3CDEC48773A0}"/>
    <cellStyle name="Millares 7 4 2 4 2" xfId="34498" xr:uid="{D2FC7673-BA69-4AB3-AC9A-9062E0BCFA23}"/>
    <cellStyle name="Millares 7 4 2 5" xfId="24174" xr:uid="{5F6F7C3A-81B5-4658-AC80-34AEFC40AC0A}"/>
    <cellStyle name="Millares 7 4 3" xfId="4817" xr:uid="{0807FDDD-0505-4CD5-8728-7078981CFC47}"/>
    <cellStyle name="Millares 7 4 3 2" xfId="9979" xr:uid="{0C6E7490-39B3-4939-8CF5-966C2854DA28}"/>
    <cellStyle name="Millares 7 4 3 2 2" xfId="20303" xr:uid="{525021D6-FA6A-4577-A6A1-82D50E5AB518}"/>
    <cellStyle name="Millares 7 4 3 2 2 2" xfId="40951" xr:uid="{32C8E8C9-353C-4C6A-8E08-2D32F132FFC8}"/>
    <cellStyle name="Millares 7 4 3 2 3" xfId="30627" xr:uid="{99BD99A3-D782-4F5E-B930-F9E5DC25083C}"/>
    <cellStyle name="Millares 7 4 3 3" xfId="15141" xr:uid="{B737B60C-E7DE-490A-A4C3-DF7656B805AF}"/>
    <cellStyle name="Millares 7 4 3 3 2" xfId="35789" xr:uid="{1883F620-6247-4811-89AF-3296AE92E519}"/>
    <cellStyle name="Millares 7 4 3 4" xfId="25465" xr:uid="{CDAECD8D-4590-45D5-B043-36C79E18CF30}"/>
    <cellStyle name="Millares 7 4 4" xfId="7398" xr:uid="{0E35F950-2365-41CB-90AF-07F1B3DE4544}"/>
    <cellStyle name="Millares 7 4 4 2" xfId="17722" xr:uid="{11D1ADFB-E3C8-4A3C-A198-926141AA7881}"/>
    <cellStyle name="Millares 7 4 4 2 2" xfId="38370" xr:uid="{A4867E67-C87F-4B7E-AED9-A7C6FBC777E9}"/>
    <cellStyle name="Millares 7 4 4 3" xfId="28046" xr:uid="{EB961CA2-B834-4932-BD5C-1C9B3FEFA2DE}"/>
    <cellStyle name="Millares 7 4 5" xfId="12560" xr:uid="{28AE4249-202F-464E-9F65-875D581D49B8}"/>
    <cellStyle name="Millares 7 4 5 2" xfId="33208" xr:uid="{4FEE0999-BBB8-48DF-8FE0-5047558F6255}"/>
    <cellStyle name="Millares 7 4 6" xfId="22884" xr:uid="{D71D2431-DFC0-444F-9375-2A6765E1EC75}"/>
    <cellStyle name="Millares 7 5" xfId="2881" xr:uid="{358FC5B6-7D02-45B7-8A8B-A7FEC14FF44A}"/>
    <cellStyle name="Millares 7 5 2" xfId="5462" xr:uid="{3239A42C-0943-4AD8-804F-80E40A39B88F}"/>
    <cellStyle name="Millares 7 5 2 2" xfId="10624" xr:uid="{A3E8B603-5A14-4D8B-B015-B3F0998467C8}"/>
    <cellStyle name="Millares 7 5 2 2 2" xfId="20948" xr:uid="{B059976C-E91E-412D-9E6E-78818CCD3A59}"/>
    <cellStyle name="Millares 7 5 2 2 2 2" xfId="41596" xr:uid="{D8501062-1BF9-455A-B95D-F13E45115BB6}"/>
    <cellStyle name="Millares 7 5 2 2 3" xfId="31272" xr:uid="{527C22E9-31B3-4F06-B435-F0547B266FE1}"/>
    <cellStyle name="Millares 7 5 2 3" xfId="15786" xr:uid="{F80F1ADF-D5BE-43AE-9A8D-FF7EE33DC049}"/>
    <cellStyle name="Millares 7 5 2 3 2" xfId="36434" xr:uid="{5B3A6469-B6A3-45AB-8F68-2576491B47C9}"/>
    <cellStyle name="Millares 7 5 2 4" xfId="26110" xr:uid="{ECFCD5E5-7598-491C-B428-F12E8CC49E90}"/>
    <cellStyle name="Millares 7 5 3" xfId="8043" xr:uid="{DB5EBB6B-AD30-44A4-8B3E-8C22C8E39EAF}"/>
    <cellStyle name="Millares 7 5 3 2" xfId="18367" xr:uid="{AB14E30E-05BF-4F6D-9D25-2C05B3C11C84}"/>
    <cellStyle name="Millares 7 5 3 2 2" xfId="39015" xr:uid="{871098CA-58B8-4A0C-9A6E-4B45FAA261AF}"/>
    <cellStyle name="Millares 7 5 3 3" xfId="28691" xr:uid="{AE38E1B3-362D-45EA-9CA3-C6E415A34C7F}"/>
    <cellStyle name="Millares 7 5 4" xfId="13205" xr:uid="{4E8CA7A5-E396-4024-90AC-D10AF113A1C2}"/>
    <cellStyle name="Millares 7 5 4 2" xfId="33853" xr:uid="{81F0C307-ED48-4DC8-8E53-FA62628ABDD2}"/>
    <cellStyle name="Millares 7 5 5" xfId="23529" xr:uid="{8F697753-CB7C-4312-BB54-BF0D02448268}"/>
    <cellStyle name="Millares 7 6" xfId="4172" xr:uid="{D1A2CE6E-4B3D-4F10-8E10-59BC1E636033}"/>
    <cellStyle name="Millares 7 6 2" xfId="9334" xr:uid="{7B7EFBFE-FC77-4995-99E3-AD1E19D63E6E}"/>
    <cellStyle name="Millares 7 6 2 2" xfId="19658" xr:uid="{BE78A0D0-F732-4D3F-9834-3DB82EEE8971}"/>
    <cellStyle name="Millares 7 6 2 2 2" xfId="40306" xr:uid="{FCA038D0-AE95-4FC3-8F3E-B9808A0F97C5}"/>
    <cellStyle name="Millares 7 6 2 3" xfId="29982" xr:uid="{3A16CF20-6171-4C5C-BAA2-91EC96150CBD}"/>
    <cellStyle name="Millares 7 6 3" xfId="14496" xr:uid="{AABFE9D7-F4C4-49CB-97D6-798F593680BF}"/>
    <cellStyle name="Millares 7 6 3 2" xfId="35144" xr:uid="{393DAAC9-DDC4-4DAF-9CF3-E2ECCE358D78}"/>
    <cellStyle name="Millares 7 6 4" xfId="24820" xr:uid="{CC79BB17-18DA-42D0-89EF-97648617D2F3}"/>
    <cellStyle name="Millares 7 7" xfId="6753" xr:uid="{F2BC1DDB-AEA1-48AB-B688-E8A2809E9E0D}"/>
    <cellStyle name="Millares 7 7 2" xfId="17077" xr:uid="{88995604-73A4-4303-893E-2D9655F1E99A}"/>
    <cellStyle name="Millares 7 7 2 2" xfId="37725" xr:uid="{73500F47-97FB-4449-B73A-FE3CF7480A5C}"/>
    <cellStyle name="Millares 7 7 3" xfId="27401" xr:uid="{77305F51-7082-4C8C-9D33-CF89A0FCB69B}"/>
    <cellStyle name="Millares 7 8" xfId="11915" xr:uid="{35397748-3A43-4875-BAEA-E8F6DE6A44C2}"/>
    <cellStyle name="Millares 7 8 2" xfId="32563" xr:uid="{9350FAB6-400E-424F-9EC7-06D173A62FD3}"/>
    <cellStyle name="Millares 7 9" xfId="22239" xr:uid="{FC94A590-D320-491D-A36E-21F459DAC13D}"/>
    <cellStyle name="Millares 8" xfId="1219" xr:uid="{00000000-0005-0000-0000-000043070000}"/>
    <cellStyle name="Millares 8 2" xfId="1220" xr:uid="{00000000-0005-0000-0000-000044070000}"/>
    <cellStyle name="Millares 8 2 2" xfId="2194" xr:uid="{00000000-0005-0000-0000-000045070000}"/>
    <cellStyle name="Millares 8 2 2 2" xfId="3531" xr:uid="{F47E731F-D64C-49BD-A040-9DA367939A3B}"/>
    <cellStyle name="Millares 8 2 2 2 2" xfId="6112" xr:uid="{E3B87929-94F4-4A2D-9A7B-575040D971A4}"/>
    <cellStyle name="Millares 8 2 2 2 2 2" xfId="11274" xr:uid="{0E6E4D77-29A9-408C-8961-090AEB7B9696}"/>
    <cellStyle name="Millares 8 2 2 2 2 2 2" xfId="21598" xr:uid="{00B013D8-9D67-4019-B98D-A12EEACC7360}"/>
    <cellStyle name="Millares 8 2 2 2 2 2 2 2" xfId="42246" xr:uid="{5C0C8FDA-6017-433F-AD5D-8CAB47704712}"/>
    <cellStyle name="Millares 8 2 2 2 2 2 3" xfId="31922" xr:uid="{A7469954-12F8-4DE2-9571-0D52AF4BB10D}"/>
    <cellStyle name="Millares 8 2 2 2 2 3" xfId="16436" xr:uid="{450934B9-31FB-46BE-A146-457B55BEC156}"/>
    <cellStyle name="Millares 8 2 2 2 2 3 2" xfId="37084" xr:uid="{F0A83A96-8623-4794-8695-4EE90A2DE18F}"/>
    <cellStyle name="Millares 8 2 2 2 2 4" xfId="26760" xr:uid="{E5F72613-7920-4DED-9A60-59761BC7CCEE}"/>
    <cellStyle name="Millares 8 2 2 2 3" xfId="8693" xr:uid="{830D1355-BDCE-47A6-AFBB-1D18E9CC2333}"/>
    <cellStyle name="Millares 8 2 2 2 3 2" xfId="19017" xr:uid="{C2ECBA89-13CC-4B5F-9356-F5B828D9F6E7}"/>
    <cellStyle name="Millares 8 2 2 2 3 2 2" xfId="39665" xr:uid="{0060B49C-14F2-4FBF-BBA5-BE0E7EA661D7}"/>
    <cellStyle name="Millares 8 2 2 2 3 3" xfId="29341" xr:uid="{5371C348-5D6E-4E0D-9300-917CCBFD5CDE}"/>
    <cellStyle name="Millares 8 2 2 2 4" xfId="13855" xr:uid="{38C0923A-2884-4101-A3F7-28DA24D49A72}"/>
    <cellStyle name="Millares 8 2 2 2 4 2" xfId="34503" xr:uid="{8F27F6FB-D96E-41FF-A792-FC20CE8BDD94}"/>
    <cellStyle name="Millares 8 2 2 2 5" xfId="24179" xr:uid="{641CBB81-0653-4EA1-A770-B6543C4B705F}"/>
    <cellStyle name="Millares 8 2 2 3" xfId="4822" xr:uid="{CA7FFC50-1E4F-41EA-AB23-499E8A37F4D6}"/>
    <cellStyle name="Millares 8 2 2 3 2" xfId="9984" xr:uid="{3ECC0403-910D-4DBC-A0B9-65A7132998F3}"/>
    <cellStyle name="Millares 8 2 2 3 2 2" xfId="20308" xr:uid="{F8D10B4A-1BEB-471D-8C30-DE919A3A586A}"/>
    <cellStyle name="Millares 8 2 2 3 2 2 2" xfId="40956" xr:uid="{FA29B2A0-F919-4494-A55A-9BE456C345A5}"/>
    <cellStyle name="Millares 8 2 2 3 2 3" xfId="30632" xr:uid="{99FD9022-94B9-41DF-B3DC-59BA8C905662}"/>
    <cellStyle name="Millares 8 2 2 3 3" xfId="15146" xr:uid="{BF60896D-0BA7-4565-B7B1-D9F8F29AEA5D}"/>
    <cellStyle name="Millares 8 2 2 3 3 2" xfId="35794" xr:uid="{AEB4610F-7334-451B-A280-A5FFD0A383CD}"/>
    <cellStyle name="Millares 8 2 2 3 4" xfId="25470" xr:uid="{7E711704-2B01-4E3A-9F85-5A30AA9F1F06}"/>
    <cellStyle name="Millares 8 2 2 4" xfId="7403" xr:uid="{BBC0BAF5-04CB-4EDB-9802-FEA0CEBA1162}"/>
    <cellStyle name="Millares 8 2 2 4 2" xfId="17727" xr:uid="{BF6A576E-C050-4086-A49F-0593EB6AD986}"/>
    <cellStyle name="Millares 8 2 2 4 2 2" xfId="38375" xr:uid="{A316481D-7A25-4996-A48B-60487A8F11AB}"/>
    <cellStyle name="Millares 8 2 2 4 3" xfId="28051" xr:uid="{4EFE45EB-BBA9-4B5B-A2B3-4EB1D06E88CB}"/>
    <cellStyle name="Millares 8 2 2 5" xfId="12565" xr:uid="{DC5F9594-9767-4196-9C8D-01778CCDDEEB}"/>
    <cellStyle name="Millares 8 2 2 5 2" xfId="33213" xr:uid="{BCFBC89D-5877-4B32-9E7B-71A740D64F69}"/>
    <cellStyle name="Millares 8 2 2 6" xfId="22889" xr:uid="{EF6CB68F-624C-4D63-A896-3DE93DD2F609}"/>
    <cellStyle name="Millares 8 2 3" xfId="2886" xr:uid="{63EDA2C2-6C96-4B46-B582-BD6D6F6255FF}"/>
    <cellStyle name="Millares 8 2 3 2" xfId="5467" xr:uid="{604E7FEA-A5A7-43B0-8B5F-273D6CA04811}"/>
    <cellStyle name="Millares 8 2 3 2 2" xfId="10629" xr:uid="{3205887B-DC90-425B-AA81-1FFF06C76EEA}"/>
    <cellStyle name="Millares 8 2 3 2 2 2" xfId="20953" xr:uid="{4C9DED4C-A8FF-49CD-83C2-B704843A2F05}"/>
    <cellStyle name="Millares 8 2 3 2 2 2 2" xfId="41601" xr:uid="{85C21FCD-3D9B-4E20-BF1F-70FD98B2682B}"/>
    <cellStyle name="Millares 8 2 3 2 2 3" xfId="31277" xr:uid="{9566F0F4-1741-4A79-9E50-341674BE4494}"/>
    <cellStyle name="Millares 8 2 3 2 3" xfId="15791" xr:uid="{CC4244F7-5D1C-44EE-841C-BDF9BEBDCEC3}"/>
    <cellStyle name="Millares 8 2 3 2 3 2" xfId="36439" xr:uid="{83C2D519-2B20-455C-BB96-551EEE99D58B}"/>
    <cellStyle name="Millares 8 2 3 2 4" xfId="26115" xr:uid="{F86E0C1A-3871-4C52-8CB2-22F8C54AEFBB}"/>
    <cellStyle name="Millares 8 2 3 3" xfId="8048" xr:uid="{15CCA368-16D1-4AE7-ACAB-D8608A9D6CBA}"/>
    <cellStyle name="Millares 8 2 3 3 2" xfId="18372" xr:uid="{A5BD7AD4-3FC7-4C98-A5E3-34E5195FBC90}"/>
    <cellStyle name="Millares 8 2 3 3 2 2" xfId="39020" xr:uid="{5C8AA4D9-EB59-4B2A-B20F-CA9B92576DC7}"/>
    <cellStyle name="Millares 8 2 3 3 3" xfId="28696" xr:uid="{1D0B8D0C-8AAD-4E9B-A101-C0DDBCC23A60}"/>
    <cellStyle name="Millares 8 2 3 4" xfId="13210" xr:uid="{DFADF066-17F0-44D6-A272-139DE2214641}"/>
    <cellStyle name="Millares 8 2 3 4 2" xfId="33858" xr:uid="{1F4894D5-968D-4121-AC47-720833C2B738}"/>
    <cellStyle name="Millares 8 2 3 5" xfId="23534" xr:uid="{2FD8582E-F503-4B3E-BFA2-988CEA369D81}"/>
    <cellStyle name="Millares 8 2 4" xfId="4177" xr:uid="{01736DD6-9DAA-47BC-B178-1A025138ECBB}"/>
    <cellStyle name="Millares 8 2 4 2" xfId="9339" xr:uid="{836EFD64-FA8B-4C5B-B702-26E6E12F66BE}"/>
    <cellStyle name="Millares 8 2 4 2 2" xfId="19663" xr:uid="{632C9A0C-C7D6-421E-B92C-6147F78B1ECD}"/>
    <cellStyle name="Millares 8 2 4 2 2 2" xfId="40311" xr:uid="{7594A2E2-B1E9-44C8-B576-FD00D128579F}"/>
    <cellStyle name="Millares 8 2 4 2 3" xfId="29987" xr:uid="{8EFADC7A-8253-4BA4-A1C9-A1C63717EC43}"/>
    <cellStyle name="Millares 8 2 4 3" xfId="14501" xr:uid="{B1CB66CE-E4C0-4F01-987B-E7286312EE5D}"/>
    <cellStyle name="Millares 8 2 4 3 2" xfId="35149" xr:uid="{B6469A83-AB2B-41A7-BC56-D061FD9A1827}"/>
    <cellStyle name="Millares 8 2 4 4" xfId="24825" xr:uid="{CAFDC804-5261-46A6-8C5C-B26E47D528A5}"/>
    <cellStyle name="Millares 8 2 5" xfId="6758" xr:uid="{4FD55A50-0049-46D9-A190-38EFD41A928A}"/>
    <cellStyle name="Millares 8 2 5 2" xfId="17082" xr:uid="{B8494A1A-B439-4D1C-A988-D3236821515B}"/>
    <cellStyle name="Millares 8 2 5 2 2" xfId="37730" xr:uid="{C79E9B72-D677-47A2-AEBF-40A3B15E5E3D}"/>
    <cellStyle name="Millares 8 2 5 3" xfId="27406" xr:uid="{545FFC1C-B764-45FB-852B-D98479843683}"/>
    <cellStyle name="Millares 8 2 6" xfId="11920" xr:uid="{F0B610BE-4091-46C5-B4A6-994579134E95}"/>
    <cellStyle name="Millares 8 2 6 2" xfId="32568" xr:uid="{33EF50F9-62AA-4691-97FD-7FEBEFC88FAA}"/>
    <cellStyle name="Millares 8 2 7" xfId="22244" xr:uid="{252D29CB-B10A-46C4-8CE5-639B8AE8E287}"/>
    <cellStyle name="Millares 8 3" xfId="2193" xr:uid="{00000000-0005-0000-0000-000046070000}"/>
    <cellStyle name="Millares 8 3 2" xfId="3530" xr:uid="{C11A8781-D8C5-4D0D-BF21-0597D28F0903}"/>
    <cellStyle name="Millares 8 3 2 2" xfId="6111" xr:uid="{975EE8A3-C8C8-4C67-99B9-965BCBA0C79B}"/>
    <cellStyle name="Millares 8 3 2 2 2" xfId="11273" xr:uid="{B4E4F460-6F86-4875-85E0-3AC9B4716F51}"/>
    <cellStyle name="Millares 8 3 2 2 2 2" xfId="21597" xr:uid="{3B933850-B356-4632-90A4-555C6DC589EB}"/>
    <cellStyle name="Millares 8 3 2 2 2 2 2" xfId="42245" xr:uid="{F91549B5-78E3-4F46-857B-0085AB1ACE70}"/>
    <cellStyle name="Millares 8 3 2 2 2 3" xfId="31921" xr:uid="{4BC7B9E6-695B-4382-93CF-84569DB2264C}"/>
    <cellStyle name="Millares 8 3 2 2 3" xfId="16435" xr:uid="{5BDB2A4E-E993-405A-81D5-DA98505E5278}"/>
    <cellStyle name="Millares 8 3 2 2 3 2" xfId="37083" xr:uid="{92474C50-4B8F-465F-A4D9-EAF48F013059}"/>
    <cellStyle name="Millares 8 3 2 2 4" xfId="26759" xr:uid="{CBBFD70F-BF8F-48E3-A019-815061C31E1C}"/>
    <cellStyle name="Millares 8 3 2 3" xfId="8692" xr:uid="{29A52CDC-7A73-4A00-95C8-9521B94829F8}"/>
    <cellStyle name="Millares 8 3 2 3 2" xfId="19016" xr:uid="{FBF51AF5-BAEC-4EFA-922A-317C82936CEB}"/>
    <cellStyle name="Millares 8 3 2 3 2 2" xfId="39664" xr:uid="{AE9614D0-8E0C-45BD-9A1E-9EC9452837F0}"/>
    <cellStyle name="Millares 8 3 2 3 3" xfId="29340" xr:uid="{C04AD366-8289-46B9-813E-1B73DE8EEB61}"/>
    <cellStyle name="Millares 8 3 2 4" xfId="13854" xr:uid="{01628D0E-146F-4D05-825E-56318BBE2CBE}"/>
    <cellStyle name="Millares 8 3 2 4 2" xfId="34502" xr:uid="{EA8D4831-37E5-4C03-B23B-F53AC8583E96}"/>
    <cellStyle name="Millares 8 3 2 5" xfId="24178" xr:uid="{9BC27713-3F4E-429F-AF9C-A541AABD7FE5}"/>
    <cellStyle name="Millares 8 3 3" xfId="4821" xr:uid="{989E3D5F-7481-4F13-9A7F-6516D6CC4508}"/>
    <cellStyle name="Millares 8 3 3 2" xfId="9983" xr:uid="{05D63A90-F376-4686-866D-29AA51A56166}"/>
    <cellStyle name="Millares 8 3 3 2 2" xfId="20307" xr:uid="{C2B1536C-8413-4F2F-836B-6D800B00DD83}"/>
    <cellStyle name="Millares 8 3 3 2 2 2" xfId="40955" xr:uid="{8710D869-D6BA-47F2-941D-91B455CCDD66}"/>
    <cellStyle name="Millares 8 3 3 2 3" xfId="30631" xr:uid="{EE2AA5CC-8EAC-4038-8499-D9FF093BB7ED}"/>
    <cellStyle name="Millares 8 3 3 3" xfId="15145" xr:uid="{199E7EAF-DE15-4D1B-9DAD-F4540A465FEC}"/>
    <cellStyle name="Millares 8 3 3 3 2" xfId="35793" xr:uid="{7B3908D7-56C8-4D8E-991E-C61C4D6B7B0A}"/>
    <cellStyle name="Millares 8 3 3 4" xfId="25469" xr:uid="{C5588946-B6A3-4700-9AAC-DA7B6087C667}"/>
    <cellStyle name="Millares 8 3 4" xfId="7402" xr:uid="{4279AE03-3E95-4B79-B834-17632B49CE2E}"/>
    <cellStyle name="Millares 8 3 4 2" xfId="17726" xr:uid="{E33E5B2C-3429-499D-B744-C39F1F661011}"/>
    <cellStyle name="Millares 8 3 4 2 2" xfId="38374" xr:uid="{737F93B5-0FD2-4234-947B-E16FACD53E7A}"/>
    <cellStyle name="Millares 8 3 4 3" xfId="28050" xr:uid="{69365E82-E215-4FD0-B4B7-9D2878C0B1AF}"/>
    <cellStyle name="Millares 8 3 5" xfId="12564" xr:uid="{D710B9F7-7F19-43DE-A437-65ACBE2DFBAB}"/>
    <cellStyle name="Millares 8 3 5 2" xfId="33212" xr:uid="{AFBAFBB7-EB96-4F7D-BBC2-2367C1056D0A}"/>
    <cellStyle name="Millares 8 3 6" xfId="22888" xr:uid="{B0F41699-55EE-4C1A-BF42-8B13A4C6DE99}"/>
    <cellStyle name="Millares 8 4" xfId="2885" xr:uid="{66DAC50D-3286-4300-AAFE-06AA19636580}"/>
    <cellStyle name="Millares 8 4 2" xfId="5466" xr:uid="{B9140BFE-A964-4621-A5F9-A51166612633}"/>
    <cellStyle name="Millares 8 4 2 2" xfId="10628" xr:uid="{4CB0AD5F-3820-4E26-BD0D-66E17C0D1F2E}"/>
    <cellStyle name="Millares 8 4 2 2 2" xfId="20952" xr:uid="{65BF8766-AB82-4E1A-B76B-4CB84A3ED6A9}"/>
    <cellStyle name="Millares 8 4 2 2 2 2" xfId="41600" xr:uid="{5E8BB101-F689-45A3-9BED-1DE5B88F82AC}"/>
    <cellStyle name="Millares 8 4 2 2 3" xfId="31276" xr:uid="{FA2D0E14-E61D-44F5-80D0-BE010D1F869A}"/>
    <cellStyle name="Millares 8 4 2 3" xfId="15790" xr:uid="{91B95A47-6339-4E58-A1B1-056B36515DE5}"/>
    <cellStyle name="Millares 8 4 2 3 2" xfId="36438" xr:uid="{B360D237-4D7B-4E24-A075-602EF3595BBF}"/>
    <cellStyle name="Millares 8 4 2 4" xfId="26114" xr:uid="{BF5E4737-2418-4AA4-8284-141243611BDA}"/>
    <cellStyle name="Millares 8 4 3" xfId="8047" xr:uid="{A7711CBE-80D2-40F6-A20D-E27DCF5FF4AF}"/>
    <cellStyle name="Millares 8 4 3 2" xfId="18371" xr:uid="{69AD4F36-1E04-4321-BDED-9E907FFA576E}"/>
    <cellStyle name="Millares 8 4 3 2 2" xfId="39019" xr:uid="{84A60A03-9D44-4BB1-9F5B-AB5215EB695C}"/>
    <cellStyle name="Millares 8 4 3 3" xfId="28695" xr:uid="{9C9AB01C-3093-47B2-95F0-E4EF9C85094A}"/>
    <cellStyle name="Millares 8 4 4" xfId="13209" xr:uid="{F4DD21AB-AB89-4F22-97C4-104D4CEE875A}"/>
    <cellStyle name="Millares 8 4 4 2" xfId="33857" xr:uid="{C7233748-A7DB-41E6-8BBF-2EB71E77998E}"/>
    <cellStyle name="Millares 8 4 5" xfId="23533" xr:uid="{660844A4-F28E-44A9-8E69-21A0F3564DC5}"/>
    <cellStyle name="Millares 8 5" xfId="4176" xr:uid="{BC52E2A2-AA82-4442-8B7F-C045014B7C6A}"/>
    <cellStyle name="Millares 8 5 2" xfId="9338" xr:uid="{221B3E85-6452-4586-91FD-B7B510D7BF57}"/>
    <cellStyle name="Millares 8 5 2 2" xfId="19662" xr:uid="{56E6EE76-FE34-4B9B-BA8D-4E62306C3918}"/>
    <cellStyle name="Millares 8 5 2 2 2" xfId="40310" xr:uid="{C1A944E5-5018-41D1-87CA-95CB290C645B}"/>
    <cellStyle name="Millares 8 5 2 3" xfId="29986" xr:uid="{EFAF76DF-FB80-4AB6-A421-06FE317CEDC5}"/>
    <cellStyle name="Millares 8 5 3" xfId="14500" xr:uid="{CC093050-9767-4E06-8F04-A602A59F1AA7}"/>
    <cellStyle name="Millares 8 5 3 2" xfId="35148" xr:uid="{47C1D7C6-EA78-4998-953B-FA48C32BF45D}"/>
    <cellStyle name="Millares 8 5 4" xfId="24824" xr:uid="{D3754060-EA62-43B4-880B-3AE4DE3F2B81}"/>
    <cellStyle name="Millares 8 6" xfId="6757" xr:uid="{FBCB0B2E-FD5A-4ACC-BD12-55C863DEFC0D}"/>
    <cellStyle name="Millares 8 6 2" xfId="17081" xr:uid="{5DA6260C-4EDF-41EC-A93E-901D4A3DADA5}"/>
    <cellStyle name="Millares 8 6 2 2" xfId="37729" xr:uid="{DD0D4083-5E2D-48B8-AC2D-4EB16829B1ED}"/>
    <cellStyle name="Millares 8 6 3" xfId="27405" xr:uid="{450B556E-5E61-4E27-B8B4-4D0905787E25}"/>
    <cellStyle name="Millares 8 7" xfId="11919" xr:uid="{4C071128-6FB0-4F39-B647-0793F32D2307}"/>
    <cellStyle name="Millares 8 7 2" xfId="32567" xr:uid="{08172D23-28AF-44B3-AE55-3A377DECAD91}"/>
    <cellStyle name="Millares 8 8" xfId="22243" xr:uid="{68D7E506-BEAD-4E09-BC53-B0CABB7D5433}"/>
    <cellStyle name="Millares 9" xfId="1221" xr:uid="{00000000-0005-0000-0000-000047070000}"/>
    <cellStyle name="Millares 9 2" xfId="1222" xr:uid="{00000000-0005-0000-0000-000048070000}"/>
    <cellStyle name="Millares 9 2 2" xfId="2196" xr:uid="{00000000-0005-0000-0000-000049070000}"/>
    <cellStyle name="Millares 9 2 2 2" xfId="3533" xr:uid="{56B3ECDE-38FF-4881-A66C-DD57D0C0B9CF}"/>
    <cellStyle name="Millares 9 2 2 2 2" xfId="6114" xr:uid="{68FA5EE2-3B49-46A4-AF29-92480541F633}"/>
    <cellStyle name="Millares 9 2 2 2 2 2" xfId="11276" xr:uid="{9BA165E4-F627-4059-887E-2CF12836CC42}"/>
    <cellStyle name="Millares 9 2 2 2 2 2 2" xfId="21600" xr:uid="{19215FB3-9A77-470F-81BE-5ABA28135950}"/>
    <cellStyle name="Millares 9 2 2 2 2 2 2 2" xfId="42248" xr:uid="{B59CA1D9-D6CC-4538-B511-2786603D3688}"/>
    <cellStyle name="Millares 9 2 2 2 2 2 3" xfId="31924" xr:uid="{A0669602-1760-407B-BCCE-D6D38AE00744}"/>
    <cellStyle name="Millares 9 2 2 2 2 3" xfId="16438" xr:uid="{434FE593-B214-429B-8B04-3D0F55639A5F}"/>
    <cellStyle name="Millares 9 2 2 2 2 3 2" xfId="37086" xr:uid="{CE80E421-AC64-420B-A2A0-A5E6C1CB4BFC}"/>
    <cellStyle name="Millares 9 2 2 2 2 4" xfId="26762" xr:uid="{D36D8187-631D-4E33-81B8-71C885B7B354}"/>
    <cellStyle name="Millares 9 2 2 2 3" xfId="8695" xr:uid="{1FD7FBB5-EE02-4A09-BEB9-E9CD5800322D}"/>
    <cellStyle name="Millares 9 2 2 2 3 2" xfId="19019" xr:uid="{8EB775A2-C9BB-4189-B60C-4DA1A7D887F1}"/>
    <cellStyle name="Millares 9 2 2 2 3 2 2" xfId="39667" xr:uid="{68030F7E-039B-46AD-8D4E-4865FC553549}"/>
    <cellStyle name="Millares 9 2 2 2 3 3" xfId="29343" xr:uid="{402CA8CA-2D81-4392-9A38-D5CC626E520E}"/>
    <cellStyle name="Millares 9 2 2 2 4" xfId="13857" xr:uid="{2B861DA0-657C-403B-B5AE-C44D4710D852}"/>
    <cellStyle name="Millares 9 2 2 2 4 2" xfId="34505" xr:uid="{90824D81-BD0D-4D46-B2E1-49DC2F38E83F}"/>
    <cellStyle name="Millares 9 2 2 2 5" xfId="24181" xr:uid="{E396C724-942D-4182-A057-7EE983FF543B}"/>
    <cellStyle name="Millares 9 2 2 3" xfId="4824" xr:uid="{33FA7290-1ACB-49F3-A651-4E9FA37F33CE}"/>
    <cellStyle name="Millares 9 2 2 3 2" xfId="9986" xr:uid="{5B336147-E501-438A-A450-DF77BC35E483}"/>
    <cellStyle name="Millares 9 2 2 3 2 2" xfId="20310" xr:uid="{ED51CE29-7993-4B9A-AEE7-6C4DDCC071A4}"/>
    <cellStyle name="Millares 9 2 2 3 2 2 2" xfId="40958" xr:uid="{083A0486-A202-4123-B8AB-93466190403E}"/>
    <cellStyle name="Millares 9 2 2 3 2 3" xfId="30634" xr:uid="{0F22BBDB-E16F-402A-B278-6ED97D0387A8}"/>
    <cellStyle name="Millares 9 2 2 3 3" xfId="15148" xr:uid="{89E96877-900C-48A3-A1E5-F32DB9A973B4}"/>
    <cellStyle name="Millares 9 2 2 3 3 2" xfId="35796" xr:uid="{6910CBA2-711C-4F37-8980-CCF07802A4AB}"/>
    <cellStyle name="Millares 9 2 2 3 4" xfId="25472" xr:uid="{A81124AA-4D70-4BEE-82CE-084A0C0AD01A}"/>
    <cellStyle name="Millares 9 2 2 4" xfId="7405" xr:uid="{CAC5F75B-A895-4F59-9D1C-8EB51C909051}"/>
    <cellStyle name="Millares 9 2 2 4 2" xfId="17729" xr:uid="{B8A996D8-C870-477E-8F9D-F240A2A429BD}"/>
    <cellStyle name="Millares 9 2 2 4 2 2" xfId="38377" xr:uid="{4B61DF39-EF2F-4C78-A684-4EBC94EC3819}"/>
    <cellStyle name="Millares 9 2 2 4 3" xfId="28053" xr:uid="{487798DF-4B1D-4016-BC10-3CA0B0453278}"/>
    <cellStyle name="Millares 9 2 2 5" xfId="12567" xr:uid="{C176DB66-7863-41A4-841E-0A14D3B780F6}"/>
    <cellStyle name="Millares 9 2 2 5 2" xfId="33215" xr:uid="{7E506C19-DA3E-4762-BB34-342E151642B1}"/>
    <cellStyle name="Millares 9 2 2 6" xfId="22891" xr:uid="{AC83B531-4BA0-474A-ADE9-DCAEFB509D26}"/>
    <cellStyle name="Millares 9 2 3" xfId="2888" xr:uid="{467D4CD6-1810-4839-93B9-768F7A1D0C1D}"/>
    <cellStyle name="Millares 9 2 3 2" xfId="5469" xr:uid="{4330FA79-4776-42D7-A391-7E84C5EC29E2}"/>
    <cellStyle name="Millares 9 2 3 2 2" xfId="10631" xr:uid="{ED023D21-5075-4F20-A4B6-65FBEF96DAAC}"/>
    <cellStyle name="Millares 9 2 3 2 2 2" xfId="20955" xr:uid="{35282203-E61D-411E-B794-8D8406991FAD}"/>
    <cellStyle name="Millares 9 2 3 2 2 2 2" xfId="41603" xr:uid="{5E3B854C-4758-4BA1-A3AE-0F43A1C01D28}"/>
    <cellStyle name="Millares 9 2 3 2 2 3" xfId="31279" xr:uid="{7CA069A4-35DB-4A8E-93D6-E7DA6F4DC6B4}"/>
    <cellStyle name="Millares 9 2 3 2 3" xfId="15793" xr:uid="{DE432C59-DBFA-4EA4-97E6-0F851A6BD2C6}"/>
    <cellStyle name="Millares 9 2 3 2 3 2" xfId="36441" xr:uid="{DA73E793-F393-46AA-A133-3F3F341F394D}"/>
    <cellStyle name="Millares 9 2 3 2 4" xfId="26117" xr:uid="{71A5DF8C-A0DC-4081-B1E1-2DBC2AA54559}"/>
    <cellStyle name="Millares 9 2 3 3" xfId="8050" xr:uid="{234DB748-02E4-459B-AE9D-141E6460FA6E}"/>
    <cellStyle name="Millares 9 2 3 3 2" xfId="18374" xr:uid="{C6C65EA5-A90F-4C00-A14D-2D99F9178170}"/>
    <cellStyle name="Millares 9 2 3 3 2 2" xfId="39022" xr:uid="{D797765A-1BC7-4846-BD4B-50DD72A01F9F}"/>
    <cellStyle name="Millares 9 2 3 3 3" xfId="28698" xr:uid="{C066D3A5-7BEA-4DE6-B4EB-00FBB0472987}"/>
    <cellStyle name="Millares 9 2 3 4" xfId="13212" xr:uid="{9CB4F3EB-BC57-457D-94B3-E01D888191E2}"/>
    <cellStyle name="Millares 9 2 3 4 2" xfId="33860" xr:uid="{97BFC1EF-2D2C-4BDF-B2C3-16A9BEA713CF}"/>
    <cellStyle name="Millares 9 2 3 5" xfId="23536" xr:uid="{67D9F446-2BE5-412A-850F-0AD1CCD2E70C}"/>
    <cellStyle name="Millares 9 2 4" xfId="4179" xr:uid="{658226CB-6EE7-49A1-A722-295995E18AB2}"/>
    <cellStyle name="Millares 9 2 4 2" xfId="9341" xr:uid="{21119A46-6CE6-4756-B8C3-6E6F4487DD6E}"/>
    <cellStyle name="Millares 9 2 4 2 2" xfId="19665" xr:uid="{DDDFF65C-A6C9-439D-86C4-C744D203F4A5}"/>
    <cellStyle name="Millares 9 2 4 2 2 2" xfId="40313" xr:uid="{A6276BF5-C4BD-4E9E-A1E0-6EA4C3F0A8CC}"/>
    <cellStyle name="Millares 9 2 4 2 3" xfId="29989" xr:uid="{827E3B07-2505-4535-998F-360C4488CF30}"/>
    <cellStyle name="Millares 9 2 4 3" xfId="14503" xr:uid="{3612ED35-38FA-44D5-80DB-D5F65E0F61A8}"/>
    <cellStyle name="Millares 9 2 4 3 2" xfId="35151" xr:uid="{D788DD76-84B1-4A36-AEF6-1FD70BC2CB79}"/>
    <cellStyle name="Millares 9 2 4 4" xfId="24827" xr:uid="{55D412C2-60CD-4756-875B-5FB346FDDFBB}"/>
    <cellStyle name="Millares 9 2 5" xfId="6760" xr:uid="{98F05C44-8E65-444C-B9D7-1F3F6FBEAAC5}"/>
    <cellStyle name="Millares 9 2 5 2" xfId="17084" xr:uid="{A12B82EB-6A2C-414A-A72F-2A0E526FB130}"/>
    <cellStyle name="Millares 9 2 5 2 2" xfId="37732" xr:uid="{E5B96D4E-7908-400F-A23F-F6CD3281D66F}"/>
    <cellStyle name="Millares 9 2 5 3" xfId="27408" xr:uid="{3B02CCD7-4F48-4E11-B208-AE4411AB27BC}"/>
    <cellStyle name="Millares 9 2 6" xfId="11922" xr:uid="{F8F99075-5E1E-4BBF-B670-EC55AC1E88A7}"/>
    <cellStyle name="Millares 9 2 6 2" xfId="32570" xr:uid="{1B91B352-878D-4BA2-97A0-887BA83230B7}"/>
    <cellStyle name="Millares 9 2 7" xfId="22246" xr:uid="{5159E3EC-7B27-43CC-96E4-89BC1E099D6A}"/>
    <cellStyle name="Millares 9 3" xfId="2195" xr:uid="{00000000-0005-0000-0000-00004A070000}"/>
    <cellStyle name="Millares 9 3 2" xfId="3532" xr:uid="{96E5795B-F0FC-4717-8F44-17E4EA7B1A31}"/>
    <cellStyle name="Millares 9 3 2 2" xfId="6113" xr:uid="{9DA3EA42-CB10-4B96-B067-33E69B9A7C01}"/>
    <cellStyle name="Millares 9 3 2 2 2" xfId="11275" xr:uid="{33D4FC5C-05F3-4B3D-B17C-86E97F1F1E04}"/>
    <cellStyle name="Millares 9 3 2 2 2 2" xfId="21599" xr:uid="{65C5247B-60A1-4D38-844A-05544AD96854}"/>
    <cellStyle name="Millares 9 3 2 2 2 2 2" xfId="42247" xr:uid="{B0379D8B-F564-42A1-9DE7-595A41E29926}"/>
    <cellStyle name="Millares 9 3 2 2 2 3" xfId="31923" xr:uid="{3D6BCB78-72A5-406F-AC86-E130B6BC7F60}"/>
    <cellStyle name="Millares 9 3 2 2 3" xfId="16437" xr:uid="{1C6EA975-C5A2-4E12-91AD-36EE3456AE98}"/>
    <cellStyle name="Millares 9 3 2 2 3 2" xfId="37085" xr:uid="{FE9DBF0D-38C3-4E87-9216-4BA63BBD4906}"/>
    <cellStyle name="Millares 9 3 2 2 4" xfId="26761" xr:uid="{AACEDC90-861C-4E04-A343-B25D3414C462}"/>
    <cellStyle name="Millares 9 3 2 3" xfId="8694" xr:uid="{9236129C-C55D-4215-9EA1-0AB3187ACB55}"/>
    <cellStyle name="Millares 9 3 2 3 2" xfId="19018" xr:uid="{F2FD5BD4-AA5C-43AF-B668-27C24F8CCB2F}"/>
    <cellStyle name="Millares 9 3 2 3 2 2" xfId="39666" xr:uid="{5F925F9F-670A-4760-AE02-28F65B8D876C}"/>
    <cellStyle name="Millares 9 3 2 3 3" xfId="29342" xr:uid="{EED1FC6F-4422-4A42-80A6-3188BA705284}"/>
    <cellStyle name="Millares 9 3 2 4" xfId="13856" xr:uid="{A6278F62-C235-4C2D-B7B8-576D6E0E0EC2}"/>
    <cellStyle name="Millares 9 3 2 4 2" xfId="34504" xr:uid="{CD69F344-FAE6-46CA-B4E1-4058F8B329BB}"/>
    <cellStyle name="Millares 9 3 2 5" xfId="24180" xr:uid="{F3D13ED5-6513-47EC-A623-2E038970C045}"/>
    <cellStyle name="Millares 9 3 3" xfId="4823" xr:uid="{201CCFA7-AA4B-4BB6-8203-5FB7FB25C83F}"/>
    <cellStyle name="Millares 9 3 3 2" xfId="9985" xr:uid="{C7D19D73-1D90-4F56-93CE-FEC18C05350E}"/>
    <cellStyle name="Millares 9 3 3 2 2" xfId="20309" xr:uid="{DE514FE5-F0A1-4BE3-B3DF-29F8E879E0B8}"/>
    <cellStyle name="Millares 9 3 3 2 2 2" xfId="40957" xr:uid="{2096A730-AFD5-412C-A0D9-EF122212991D}"/>
    <cellStyle name="Millares 9 3 3 2 3" xfId="30633" xr:uid="{9B8F255C-D786-4703-8E13-079CEC397B05}"/>
    <cellStyle name="Millares 9 3 3 3" xfId="15147" xr:uid="{FF39FC3C-A6A6-4B0A-B413-05BFC82A2117}"/>
    <cellStyle name="Millares 9 3 3 3 2" xfId="35795" xr:uid="{36219E28-A45F-4E5F-AA23-91A1FB86E2F2}"/>
    <cellStyle name="Millares 9 3 3 4" xfId="25471" xr:uid="{E91220B8-D5D1-4B18-BB37-547B941541D3}"/>
    <cellStyle name="Millares 9 3 4" xfId="7404" xr:uid="{19F0D39E-34CD-47D9-8718-C6BF197F3FEB}"/>
    <cellStyle name="Millares 9 3 4 2" xfId="17728" xr:uid="{8F45B7F2-BB7C-4767-9952-F5B96FD5F864}"/>
    <cellStyle name="Millares 9 3 4 2 2" xfId="38376" xr:uid="{F5C23E86-9214-4E95-80F2-F9626F3AA080}"/>
    <cellStyle name="Millares 9 3 4 3" xfId="28052" xr:uid="{430540AD-78E3-4FDB-8113-A3DD9BF84249}"/>
    <cellStyle name="Millares 9 3 5" xfId="12566" xr:uid="{31609F1D-CBAF-4A5D-9A06-D88B3F888C58}"/>
    <cellStyle name="Millares 9 3 5 2" xfId="33214" xr:uid="{73B27FC6-19C2-42CB-973A-66CD150C90EC}"/>
    <cellStyle name="Millares 9 3 6" xfId="22890" xr:uid="{69173901-467F-4285-9F0C-EE119CD9597D}"/>
    <cellStyle name="Millares 9 4" xfId="2887" xr:uid="{B30A547B-FD34-475E-B7B0-D11A4FC0C2AB}"/>
    <cellStyle name="Millares 9 4 2" xfId="5468" xr:uid="{7C74D476-A363-4005-B17B-64D6EA41ADC2}"/>
    <cellStyle name="Millares 9 4 2 2" xfId="10630" xr:uid="{896ECADE-5EFA-4669-A34D-6127216AA44D}"/>
    <cellStyle name="Millares 9 4 2 2 2" xfId="20954" xr:uid="{14B59050-1D8A-4E5F-9FB3-6C0C6C824A81}"/>
    <cellStyle name="Millares 9 4 2 2 2 2" xfId="41602" xr:uid="{4BAC9E16-C1FF-4B0A-9367-2A3B232AD765}"/>
    <cellStyle name="Millares 9 4 2 2 3" xfId="31278" xr:uid="{6C3B0852-994D-4A9F-A518-32566B990F30}"/>
    <cellStyle name="Millares 9 4 2 3" xfId="15792" xr:uid="{D5FD468B-228D-4CB8-9252-072EEFDD538F}"/>
    <cellStyle name="Millares 9 4 2 3 2" xfId="36440" xr:uid="{ED556FB7-A0B0-4167-A273-DCD8FDC817CC}"/>
    <cellStyle name="Millares 9 4 2 4" xfId="26116" xr:uid="{CD400C3A-E431-45C8-826C-31101DC328D4}"/>
    <cellStyle name="Millares 9 4 3" xfId="8049" xr:uid="{7FFC370C-26E9-406D-A3FA-0A45EFA24FD1}"/>
    <cellStyle name="Millares 9 4 3 2" xfId="18373" xr:uid="{D3FC92D6-82DA-4A1A-BDE3-6D69F24A79EB}"/>
    <cellStyle name="Millares 9 4 3 2 2" xfId="39021" xr:uid="{EC7519F3-4769-4FF1-8B90-6ABA11692C90}"/>
    <cellStyle name="Millares 9 4 3 3" xfId="28697" xr:uid="{DE84DFF9-C0E7-4A98-91B3-306F54FAB886}"/>
    <cellStyle name="Millares 9 4 4" xfId="13211" xr:uid="{1B53E89D-DF1C-4857-9F9B-B120C342EF44}"/>
    <cellStyle name="Millares 9 4 4 2" xfId="33859" xr:uid="{069D037E-8F17-4696-9EBE-F08B1A74439F}"/>
    <cellStyle name="Millares 9 4 5" xfId="23535" xr:uid="{7AD7E389-C028-4AAB-9C61-C943BF5446D3}"/>
    <cellStyle name="Millares 9 5" xfId="4178" xr:uid="{AED688F4-B9C8-482A-A6AA-0658E8199CA6}"/>
    <cellStyle name="Millares 9 5 2" xfId="9340" xr:uid="{6EF4C1E5-CB6A-4099-B55B-745B961C5BB3}"/>
    <cellStyle name="Millares 9 5 2 2" xfId="19664" xr:uid="{FC92DB91-6A91-4D11-9536-65F08A1D4224}"/>
    <cellStyle name="Millares 9 5 2 2 2" xfId="40312" xr:uid="{8FC58744-F40F-4506-8767-56B725AA22D9}"/>
    <cellStyle name="Millares 9 5 2 3" xfId="29988" xr:uid="{D2D7641D-679C-4212-BFDC-7B4642064B9D}"/>
    <cellStyle name="Millares 9 5 3" xfId="14502" xr:uid="{5B110BD1-1FEC-41B2-AA7A-F95B8B7EFDBD}"/>
    <cellStyle name="Millares 9 5 3 2" xfId="35150" xr:uid="{B511624B-9430-4B89-B6CB-CB9C363553A1}"/>
    <cellStyle name="Millares 9 5 4" xfId="24826" xr:uid="{35499D02-876E-41B2-903E-26D33F2BC165}"/>
    <cellStyle name="Millares 9 6" xfId="6759" xr:uid="{BFF1E006-B9B6-49BF-B65E-10C2E0E8F1E4}"/>
    <cellStyle name="Millares 9 6 2" xfId="17083" xr:uid="{E9511770-F569-4736-9596-86453D82B039}"/>
    <cellStyle name="Millares 9 6 2 2" xfId="37731" xr:uid="{EE39EF41-DB4B-4077-A78E-E9519433CC25}"/>
    <cellStyle name="Millares 9 6 3" xfId="27407" xr:uid="{B6C8ACD6-2D67-49A7-A438-414FF509B1C8}"/>
    <cellStyle name="Millares 9 7" xfId="11921" xr:uid="{65894966-94A2-4DD0-A09A-A769B6F51589}"/>
    <cellStyle name="Millares 9 7 2" xfId="32569" xr:uid="{D10E0F30-733F-4EC6-8797-2426D4F13A87}"/>
    <cellStyle name="Millares 9 8" xfId="22245" xr:uid="{803BAA4D-E413-4C0E-A6F2-232EEC9F4A17}"/>
    <cellStyle name="Moneda" xfId="42252" builtinId="4"/>
    <cellStyle name="Neutral" xfId="1223" builtinId="28" customBuiltin="1"/>
    <cellStyle name="Neutral 10" xfId="1224" xr:uid="{00000000-0005-0000-0000-00004C070000}"/>
    <cellStyle name="Neutral 10 2" xfId="1225" xr:uid="{00000000-0005-0000-0000-00004D070000}"/>
    <cellStyle name="Neutral 11" xfId="1226" xr:uid="{00000000-0005-0000-0000-00004E070000}"/>
    <cellStyle name="Neutral 11 2" xfId="1227" xr:uid="{00000000-0005-0000-0000-00004F070000}"/>
    <cellStyle name="Neutral 12" xfId="1228" xr:uid="{00000000-0005-0000-0000-000050070000}"/>
    <cellStyle name="Neutral 12 2" xfId="1229" xr:uid="{00000000-0005-0000-0000-000051070000}"/>
    <cellStyle name="Neutral 13" xfId="1230" xr:uid="{00000000-0005-0000-0000-000052070000}"/>
    <cellStyle name="Neutral 13 2" xfId="1231" xr:uid="{00000000-0005-0000-0000-000053070000}"/>
    <cellStyle name="Neutral 14" xfId="1232" xr:uid="{00000000-0005-0000-0000-000054070000}"/>
    <cellStyle name="Neutral 14 2" xfId="1233" xr:uid="{00000000-0005-0000-0000-000055070000}"/>
    <cellStyle name="Neutral 15" xfId="1234" xr:uid="{00000000-0005-0000-0000-000056070000}"/>
    <cellStyle name="Neutral 2" xfId="1235" xr:uid="{00000000-0005-0000-0000-000057070000}"/>
    <cellStyle name="Neutral 2 2" xfId="1236" xr:uid="{00000000-0005-0000-0000-000058070000}"/>
    <cellStyle name="Neutral 3" xfId="1237" xr:uid="{00000000-0005-0000-0000-000059070000}"/>
    <cellStyle name="Neutral 3 2" xfId="1238" xr:uid="{00000000-0005-0000-0000-00005A070000}"/>
    <cellStyle name="Neutral 4" xfId="1239" xr:uid="{00000000-0005-0000-0000-00005B070000}"/>
    <cellStyle name="Neutral 4 2" xfId="1240" xr:uid="{00000000-0005-0000-0000-00005C070000}"/>
    <cellStyle name="Neutral 5" xfId="1241" xr:uid="{00000000-0005-0000-0000-00005D070000}"/>
    <cellStyle name="Neutral 5 2" xfId="1242" xr:uid="{00000000-0005-0000-0000-00005E070000}"/>
    <cellStyle name="Neutral 6" xfId="1243" xr:uid="{00000000-0005-0000-0000-00005F070000}"/>
    <cellStyle name="Neutral 6 2" xfId="1244" xr:uid="{00000000-0005-0000-0000-000060070000}"/>
    <cellStyle name="Neutral 7" xfId="1245" xr:uid="{00000000-0005-0000-0000-000061070000}"/>
    <cellStyle name="Neutral 7 2" xfId="1246" xr:uid="{00000000-0005-0000-0000-000062070000}"/>
    <cellStyle name="Neutral 8" xfId="1247" xr:uid="{00000000-0005-0000-0000-000063070000}"/>
    <cellStyle name="Neutral 8 2" xfId="1248" xr:uid="{00000000-0005-0000-0000-000064070000}"/>
    <cellStyle name="Neutral 9" xfId="1249" xr:uid="{00000000-0005-0000-0000-000065070000}"/>
    <cellStyle name="Neutral 9 2" xfId="1250" xr:uid="{00000000-0005-0000-0000-000066070000}"/>
    <cellStyle name="Normal" xfId="0" builtinId="0"/>
    <cellStyle name="Normal 2" xfId="1551" xr:uid="{00000000-0005-0000-0000-000068070000}"/>
    <cellStyle name="Normal 2 10" xfId="1251" xr:uid="{00000000-0005-0000-0000-000069070000}"/>
    <cellStyle name="Normal 2 10 2" xfId="1252" xr:uid="{00000000-0005-0000-0000-00006A070000}"/>
    <cellStyle name="Normal 2 10 2 2" xfId="2198" xr:uid="{00000000-0005-0000-0000-00006B070000}"/>
    <cellStyle name="Normal 2 10 3" xfId="2197" xr:uid="{00000000-0005-0000-0000-00006C070000}"/>
    <cellStyle name="Normal 2 11" xfId="1253" xr:uid="{00000000-0005-0000-0000-00006D070000}"/>
    <cellStyle name="Normal 2 11 2" xfId="1254" xr:uid="{00000000-0005-0000-0000-00006E070000}"/>
    <cellStyle name="Normal 2 11 2 2" xfId="2200" xr:uid="{00000000-0005-0000-0000-00006F070000}"/>
    <cellStyle name="Normal 2 11 3" xfId="2199" xr:uid="{00000000-0005-0000-0000-000070070000}"/>
    <cellStyle name="Normal 2 12" xfId="1255" xr:uid="{00000000-0005-0000-0000-000071070000}"/>
    <cellStyle name="Normal 2 12 2" xfId="1256" xr:uid="{00000000-0005-0000-0000-000072070000}"/>
    <cellStyle name="Normal 2 12 2 2" xfId="2202" xr:uid="{00000000-0005-0000-0000-000073070000}"/>
    <cellStyle name="Normal 2 12 3" xfId="2201" xr:uid="{00000000-0005-0000-0000-000074070000}"/>
    <cellStyle name="Normal 2 13" xfId="1257" xr:uid="{00000000-0005-0000-0000-000075070000}"/>
    <cellStyle name="Normal 2 13 2" xfId="1258" xr:uid="{00000000-0005-0000-0000-000076070000}"/>
    <cellStyle name="Normal 2 13 2 2" xfId="2204" xr:uid="{00000000-0005-0000-0000-000077070000}"/>
    <cellStyle name="Normal 2 13 3" xfId="2203" xr:uid="{00000000-0005-0000-0000-000078070000}"/>
    <cellStyle name="Normal 2 14" xfId="1259" xr:uid="{00000000-0005-0000-0000-000079070000}"/>
    <cellStyle name="Normal 2 14 2" xfId="1260" xr:uid="{00000000-0005-0000-0000-00007A070000}"/>
    <cellStyle name="Normal 2 14 2 2" xfId="2206" xr:uid="{00000000-0005-0000-0000-00007B070000}"/>
    <cellStyle name="Normal 2 14 3" xfId="2205" xr:uid="{00000000-0005-0000-0000-00007C070000}"/>
    <cellStyle name="Normal 2 15" xfId="1261" xr:uid="{00000000-0005-0000-0000-00007D070000}"/>
    <cellStyle name="Normal 2 15 2" xfId="1262" xr:uid="{00000000-0005-0000-0000-00007E070000}"/>
    <cellStyle name="Normal 2 15 2 2" xfId="2208" xr:uid="{00000000-0005-0000-0000-00007F070000}"/>
    <cellStyle name="Normal 2 15 3" xfId="2207" xr:uid="{00000000-0005-0000-0000-000080070000}"/>
    <cellStyle name="Normal 2 16" xfId="1263" xr:uid="{00000000-0005-0000-0000-000081070000}"/>
    <cellStyle name="Normal 2 16 2" xfId="1264" xr:uid="{00000000-0005-0000-0000-000082070000}"/>
    <cellStyle name="Normal 2 16 2 2" xfId="2210" xr:uid="{00000000-0005-0000-0000-000083070000}"/>
    <cellStyle name="Normal 2 16 3" xfId="2209" xr:uid="{00000000-0005-0000-0000-000084070000}"/>
    <cellStyle name="Normal 2 17" xfId="1265" xr:uid="{00000000-0005-0000-0000-000085070000}"/>
    <cellStyle name="Normal 2 17 2" xfId="1266" xr:uid="{00000000-0005-0000-0000-000086070000}"/>
    <cellStyle name="Normal 2 17 2 2" xfId="2212" xr:uid="{00000000-0005-0000-0000-000087070000}"/>
    <cellStyle name="Normal 2 17 3" xfId="2211" xr:uid="{00000000-0005-0000-0000-000088070000}"/>
    <cellStyle name="Normal 2 18" xfId="1267" xr:uid="{00000000-0005-0000-0000-000089070000}"/>
    <cellStyle name="Normal 2 18 2" xfId="1268" xr:uid="{00000000-0005-0000-0000-00008A070000}"/>
    <cellStyle name="Normal 2 18 2 2" xfId="2214" xr:uid="{00000000-0005-0000-0000-00008B070000}"/>
    <cellStyle name="Normal 2 18 3" xfId="2213" xr:uid="{00000000-0005-0000-0000-00008C070000}"/>
    <cellStyle name="Normal 2 19" xfId="1269" xr:uid="{00000000-0005-0000-0000-00008D070000}"/>
    <cellStyle name="Normal 2 19 2" xfId="1270" xr:uid="{00000000-0005-0000-0000-00008E070000}"/>
    <cellStyle name="Normal 2 19 2 2" xfId="2216" xr:uid="{00000000-0005-0000-0000-00008F070000}"/>
    <cellStyle name="Normal 2 19 3" xfId="2215" xr:uid="{00000000-0005-0000-0000-000090070000}"/>
    <cellStyle name="Normal 2 2" xfId="1271" xr:uid="{00000000-0005-0000-0000-000091070000}"/>
    <cellStyle name="Normal 2 2 2" xfId="1272" xr:uid="{00000000-0005-0000-0000-000092070000}"/>
    <cellStyle name="Normal 2 2 2 2" xfId="2218" xr:uid="{00000000-0005-0000-0000-000093070000}"/>
    <cellStyle name="Normal 2 2 3" xfId="2217" xr:uid="{00000000-0005-0000-0000-000094070000}"/>
    <cellStyle name="Normal 2 20" xfId="1273" xr:uid="{00000000-0005-0000-0000-000095070000}"/>
    <cellStyle name="Normal 2 20 2" xfId="1274" xr:uid="{00000000-0005-0000-0000-000096070000}"/>
    <cellStyle name="Normal 2 20 2 2" xfId="2220" xr:uid="{00000000-0005-0000-0000-000097070000}"/>
    <cellStyle name="Normal 2 20 3" xfId="2219" xr:uid="{00000000-0005-0000-0000-000098070000}"/>
    <cellStyle name="Normal 2 21" xfId="1275" xr:uid="{00000000-0005-0000-0000-000099070000}"/>
    <cellStyle name="Normal 2 21 2" xfId="1276" xr:uid="{00000000-0005-0000-0000-00009A070000}"/>
    <cellStyle name="Normal 2 21 2 2" xfId="2222" xr:uid="{00000000-0005-0000-0000-00009B070000}"/>
    <cellStyle name="Normal 2 21 3" xfId="2221" xr:uid="{00000000-0005-0000-0000-00009C070000}"/>
    <cellStyle name="Normal 2 22" xfId="1277" xr:uid="{00000000-0005-0000-0000-00009D070000}"/>
    <cellStyle name="Normal 2 22 2" xfId="1278" xr:uid="{00000000-0005-0000-0000-00009E070000}"/>
    <cellStyle name="Normal 2 22 2 2" xfId="2224" xr:uid="{00000000-0005-0000-0000-00009F070000}"/>
    <cellStyle name="Normal 2 22 3" xfId="2223" xr:uid="{00000000-0005-0000-0000-0000A0070000}"/>
    <cellStyle name="Normal 2 23" xfId="1279" xr:uid="{00000000-0005-0000-0000-0000A1070000}"/>
    <cellStyle name="Normal 2 23 2" xfId="1280" xr:uid="{00000000-0005-0000-0000-0000A2070000}"/>
    <cellStyle name="Normal 2 23 2 2" xfId="2226" xr:uid="{00000000-0005-0000-0000-0000A3070000}"/>
    <cellStyle name="Normal 2 23 3" xfId="2225" xr:uid="{00000000-0005-0000-0000-0000A4070000}"/>
    <cellStyle name="Normal 2 3" xfId="1281" xr:uid="{00000000-0005-0000-0000-0000A5070000}"/>
    <cellStyle name="Normal 2 3 2" xfId="1282" xr:uid="{00000000-0005-0000-0000-0000A6070000}"/>
    <cellStyle name="Normal 2 3 2 2" xfId="2228" xr:uid="{00000000-0005-0000-0000-0000A7070000}"/>
    <cellStyle name="Normal 2 3 3" xfId="2227" xr:uid="{00000000-0005-0000-0000-0000A8070000}"/>
    <cellStyle name="Normal 2 4" xfId="1283" xr:uid="{00000000-0005-0000-0000-0000A9070000}"/>
    <cellStyle name="Normal 2 4 2" xfId="1284" xr:uid="{00000000-0005-0000-0000-0000AA070000}"/>
    <cellStyle name="Normal 2 4 2 2" xfId="2230" xr:uid="{00000000-0005-0000-0000-0000AB070000}"/>
    <cellStyle name="Normal 2 4 3" xfId="2229" xr:uid="{00000000-0005-0000-0000-0000AC070000}"/>
    <cellStyle name="Normal 2 5" xfId="1285" xr:uid="{00000000-0005-0000-0000-0000AD070000}"/>
    <cellStyle name="Normal 2 5 2" xfId="1286" xr:uid="{00000000-0005-0000-0000-0000AE070000}"/>
    <cellStyle name="Normal 2 5 2 2" xfId="2232" xr:uid="{00000000-0005-0000-0000-0000AF070000}"/>
    <cellStyle name="Normal 2 5 3" xfId="2231" xr:uid="{00000000-0005-0000-0000-0000B0070000}"/>
    <cellStyle name="Normal 2 6" xfId="1287" xr:uid="{00000000-0005-0000-0000-0000B1070000}"/>
    <cellStyle name="Normal 2 6 2" xfId="1288" xr:uid="{00000000-0005-0000-0000-0000B2070000}"/>
    <cellStyle name="Normal 2 6 2 2" xfId="2234" xr:uid="{00000000-0005-0000-0000-0000B3070000}"/>
    <cellStyle name="Normal 2 6 3" xfId="2233" xr:uid="{00000000-0005-0000-0000-0000B4070000}"/>
    <cellStyle name="Normal 2 7" xfId="1289" xr:uid="{00000000-0005-0000-0000-0000B5070000}"/>
    <cellStyle name="Normal 2 7 2" xfId="2235" xr:uid="{00000000-0005-0000-0000-0000B6070000}"/>
    <cellStyle name="Normal 2 8" xfId="1290" xr:uid="{00000000-0005-0000-0000-0000B7070000}"/>
    <cellStyle name="Normal 2 8 2" xfId="1291" xr:uid="{00000000-0005-0000-0000-0000B8070000}"/>
    <cellStyle name="Normal 2 8 2 2" xfId="2237" xr:uid="{00000000-0005-0000-0000-0000B9070000}"/>
    <cellStyle name="Normal 2 8 3" xfId="2236" xr:uid="{00000000-0005-0000-0000-0000BA070000}"/>
    <cellStyle name="Normal 2 9" xfId="1292" xr:uid="{00000000-0005-0000-0000-0000BB070000}"/>
    <cellStyle name="Normal 2 9 2" xfId="1293" xr:uid="{00000000-0005-0000-0000-0000BC070000}"/>
    <cellStyle name="Normal 2 9 2 2" xfId="2239" xr:uid="{00000000-0005-0000-0000-0000BD070000}"/>
    <cellStyle name="Normal 2 9 3" xfId="2238" xr:uid="{00000000-0005-0000-0000-0000BE070000}"/>
    <cellStyle name="Normal 216" xfId="1294" xr:uid="{00000000-0005-0000-0000-0000BF070000}"/>
    <cellStyle name="Normal 234" xfId="1295" xr:uid="{00000000-0005-0000-0000-0000C0070000}"/>
    <cellStyle name="Normal 235" xfId="1296" xr:uid="{00000000-0005-0000-0000-0000C1070000}"/>
    <cellStyle name="Normal 235 2" xfId="2240" xr:uid="{00000000-0005-0000-0000-0000C2070000}"/>
    <cellStyle name="Normal 235 2 2" xfId="3534" xr:uid="{6A479834-4B3A-4FC0-80EE-48E706C9ADDC}"/>
    <cellStyle name="Normal 235 2 2 2" xfId="6115" xr:uid="{62D55F93-FAE9-4EF4-95F5-8E75DBB46CC9}"/>
    <cellStyle name="Normal 235 2 2 2 2" xfId="11277" xr:uid="{2167F8A2-8CBA-4423-B8B0-9ECD75C07DAD}"/>
    <cellStyle name="Normal 235 2 2 2 2 2" xfId="21601" xr:uid="{CEA5E1CD-601C-4791-9FCD-5AD28B5E9A89}"/>
    <cellStyle name="Normal 235 2 2 2 2 2 2" xfId="42249" xr:uid="{B2B742A6-B7C9-4540-B4E9-73B40CF17D3B}"/>
    <cellStyle name="Normal 235 2 2 2 2 3" xfId="31925" xr:uid="{F1A1CF1F-66A9-4683-8F76-67FCF7552E3F}"/>
    <cellStyle name="Normal 235 2 2 2 3" xfId="16439" xr:uid="{9F96A2BE-355B-4805-B165-5DAD942E008F}"/>
    <cellStyle name="Normal 235 2 2 2 3 2" xfId="37087" xr:uid="{E6A9FD19-11A1-4AE6-885B-21E8F984FE2A}"/>
    <cellStyle name="Normal 235 2 2 2 4" xfId="26763" xr:uid="{E88200DF-528D-43AE-A6EE-9A0F1ACBAA4E}"/>
    <cellStyle name="Normal 235 2 2 3" xfId="8696" xr:uid="{9114053C-E5FA-4530-8F50-91D66A383475}"/>
    <cellStyle name="Normal 235 2 2 3 2" xfId="19020" xr:uid="{F7FAEEEE-521B-4D44-868A-57BFC628C3E3}"/>
    <cellStyle name="Normal 235 2 2 3 2 2" xfId="39668" xr:uid="{307C10B6-F3AD-4C2D-A4B7-8838C71A5810}"/>
    <cellStyle name="Normal 235 2 2 3 3" xfId="29344" xr:uid="{262CA4D5-4CA9-4E5C-B1CA-0B8276DE0FA6}"/>
    <cellStyle name="Normal 235 2 2 4" xfId="13858" xr:uid="{CA17382B-9AAB-4389-8F91-BDE72147D21C}"/>
    <cellStyle name="Normal 235 2 2 4 2" xfId="34506" xr:uid="{0BA5BAAB-1994-4B6C-8ADE-D8042A26F53A}"/>
    <cellStyle name="Normal 235 2 2 5" xfId="24182" xr:uid="{A91F6405-7F1A-4558-985F-2D05B5B97ED3}"/>
    <cellStyle name="Normal 235 2 3" xfId="4825" xr:uid="{A0D64841-4D26-4DFD-A098-F53497F209E9}"/>
    <cellStyle name="Normal 235 2 3 2" xfId="9987" xr:uid="{EA7EE2AA-687A-461F-9C89-BCF268ACDEED}"/>
    <cellStyle name="Normal 235 2 3 2 2" xfId="20311" xr:uid="{72F8C09D-EE09-4578-8578-B1BBC07E6D1E}"/>
    <cellStyle name="Normal 235 2 3 2 2 2" xfId="40959" xr:uid="{C216378F-88BB-465F-8216-F82E303CA0AA}"/>
    <cellStyle name="Normal 235 2 3 2 3" xfId="30635" xr:uid="{900BB946-2D48-4E39-A67A-17EDC866F177}"/>
    <cellStyle name="Normal 235 2 3 3" xfId="15149" xr:uid="{7CC5C144-65BE-4938-86EB-4E0C49EE01B4}"/>
    <cellStyle name="Normal 235 2 3 3 2" xfId="35797" xr:uid="{C07555DA-F11C-4819-9500-70BA64C0870C}"/>
    <cellStyle name="Normal 235 2 3 4" xfId="25473" xr:uid="{DD42A3C3-B343-4E1A-89EB-4FD60ED233BC}"/>
    <cellStyle name="Normal 235 2 4" xfId="7406" xr:uid="{7A73D872-F04B-4E4A-A9B5-382448CABED9}"/>
    <cellStyle name="Normal 235 2 4 2" xfId="17730" xr:uid="{394DF4FB-1E8C-40C2-A964-DE23C393ACA6}"/>
    <cellStyle name="Normal 235 2 4 2 2" xfId="38378" xr:uid="{7CF8662B-FECE-4BB4-9261-47298133785A}"/>
    <cellStyle name="Normal 235 2 4 3" xfId="28054" xr:uid="{7E9581F0-AE30-4F6A-8CB3-1D9C37AF0A08}"/>
    <cellStyle name="Normal 235 2 5" xfId="12568" xr:uid="{B2748098-E579-4755-9F0F-6D191DD3D608}"/>
    <cellStyle name="Normal 235 2 5 2" xfId="33216" xr:uid="{3C116154-FFEE-4362-9139-7F3E4857AA35}"/>
    <cellStyle name="Normal 235 2 6" xfId="22892" xr:uid="{B0B280D6-3ACB-4D30-934D-4ABBD63C1F70}"/>
    <cellStyle name="Normal 235 3" xfId="2889" xr:uid="{5A49F854-A0B8-426E-BCF0-9D4D8D7B2527}"/>
    <cellStyle name="Normal 235 3 2" xfId="5470" xr:uid="{65A4C860-E25E-423E-B352-FB5A9AC85EB9}"/>
    <cellStyle name="Normal 235 3 2 2" xfId="10632" xr:uid="{3952C7CE-70CB-44D1-9688-A8A4B45AB341}"/>
    <cellStyle name="Normal 235 3 2 2 2" xfId="20956" xr:uid="{C58B684D-AA86-4253-B844-E583C8DF0A93}"/>
    <cellStyle name="Normal 235 3 2 2 2 2" xfId="41604" xr:uid="{C12B240A-0CB6-4998-9BAE-EDD8E020E8EA}"/>
    <cellStyle name="Normal 235 3 2 2 3" xfId="31280" xr:uid="{E12FAB4C-9E6C-4B66-A7FD-AA9F78A5DD51}"/>
    <cellStyle name="Normal 235 3 2 3" xfId="15794" xr:uid="{B5C73505-751A-4908-9537-95693D193D85}"/>
    <cellStyle name="Normal 235 3 2 3 2" xfId="36442" xr:uid="{20DDB78B-B45A-4D8D-BF60-2F4C99FF7BE3}"/>
    <cellStyle name="Normal 235 3 2 4" xfId="26118" xr:uid="{D2AC5402-CFF0-427C-B5A9-DAD90E3CF9EA}"/>
    <cellStyle name="Normal 235 3 3" xfId="8051" xr:uid="{41142995-3D49-452D-AAA3-50A42C448C0F}"/>
    <cellStyle name="Normal 235 3 3 2" xfId="18375" xr:uid="{98F559A5-E678-4B9C-980F-732202FBA349}"/>
    <cellStyle name="Normal 235 3 3 2 2" xfId="39023" xr:uid="{CDAE7A13-CBFF-40D0-A74A-F9366AFAEB79}"/>
    <cellStyle name="Normal 235 3 3 3" xfId="28699" xr:uid="{B6020F90-5B1A-494E-89BC-98504B8662FE}"/>
    <cellStyle name="Normal 235 3 4" xfId="13213" xr:uid="{1BD30CE4-80BB-4620-AFF9-91D51FBF89CF}"/>
    <cellStyle name="Normal 235 3 4 2" xfId="33861" xr:uid="{61DA5681-4ADB-4AB5-88F3-9068031ACAA5}"/>
    <cellStyle name="Normal 235 3 5" xfId="23537" xr:uid="{A8833593-972A-4310-8564-2FA0AF99C570}"/>
    <cellStyle name="Normal 235 4" xfId="4180" xr:uid="{4B165CB9-6F34-42BC-B473-716D036F306C}"/>
    <cellStyle name="Normal 235 4 2" xfId="9342" xr:uid="{E71D1940-E524-4F6C-8B5C-0261FC2E33C6}"/>
    <cellStyle name="Normal 235 4 2 2" xfId="19666" xr:uid="{9923FEBD-594B-4CAF-8047-3EC3F3D0839E}"/>
    <cellStyle name="Normal 235 4 2 2 2" xfId="40314" xr:uid="{5ECB4C3D-2CA6-47F6-87AA-6DA99603AB98}"/>
    <cellStyle name="Normal 235 4 2 3" xfId="29990" xr:uid="{98EB6112-D79D-4A8A-9730-75D38BF576E4}"/>
    <cellStyle name="Normal 235 4 3" xfId="14504" xr:uid="{2825EE06-5FF9-4A36-9AC5-DA309A568E58}"/>
    <cellStyle name="Normal 235 4 3 2" xfId="35152" xr:uid="{E5FC0C34-046C-4AB8-920A-5853E27E5C34}"/>
    <cellStyle name="Normal 235 4 4" xfId="24828" xr:uid="{EA0B26A2-33E6-43B9-92BC-1168F31146A2}"/>
    <cellStyle name="Normal 235 5" xfId="6761" xr:uid="{ED18B9A5-EA36-4814-9648-E0AE8D4739E3}"/>
    <cellStyle name="Normal 235 5 2" xfId="17085" xr:uid="{BE4E8DC6-0B99-4CC9-8B44-28E380FD60E2}"/>
    <cellStyle name="Normal 235 5 2 2" xfId="37733" xr:uid="{F4A1297B-8650-4788-8857-7188656F45B1}"/>
    <cellStyle name="Normal 235 5 3" xfId="27409" xr:uid="{246071B0-1A97-47E0-9D78-E90E1BDCD500}"/>
    <cellStyle name="Normal 235 6" xfId="11923" xr:uid="{3D7AEB68-241F-4F83-9983-C4274736C074}"/>
    <cellStyle name="Normal 235 6 2" xfId="32571" xr:uid="{99523D18-312D-4232-8E20-6B63E73CE2E3}"/>
    <cellStyle name="Normal 235 7" xfId="22247" xr:uid="{1C79930F-04B2-4662-9F82-8DE1C9F7319B}"/>
    <cellStyle name="Normal 236" xfId="1297" xr:uid="{00000000-0005-0000-0000-0000C3070000}"/>
    <cellStyle name="Normal 236 2" xfId="1298" xr:uid="{00000000-0005-0000-0000-0000C4070000}"/>
    <cellStyle name="Normal 237" xfId="1299" xr:uid="{00000000-0005-0000-0000-0000C5070000}"/>
    <cellStyle name="Normal 237 2" xfId="1300" xr:uid="{00000000-0005-0000-0000-0000C6070000}"/>
    <cellStyle name="Normal 238" xfId="1301" xr:uid="{00000000-0005-0000-0000-0000C7070000}"/>
    <cellStyle name="Normal 238 2" xfId="1302" xr:uid="{00000000-0005-0000-0000-0000C8070000}"/>
    <cellStyle name="Normal 239" xfId="1303" xr:uid="{00000000-0005-0000-0000-0000C9070000}"/>
    <cellStyle name="Normal 239 2" xfId="1304" xr:uid="{00000000-0005-0000-0000-0000CA070000}"/>
    <cellStyle name="Normal 240" xfId="1305" xr:uid="{00000000-0005-0000-0000-0000CB070000}"/>
    <cellStyle name="Normal 240 2" xfId="1306" xr:uid="{00000000-0005-0000-0000-0000CC070000}"/>
    <cellStyle name="Normal 241" xfId="1307" xr:uid="{00000000-0005-0000-0000-0000CD070000}"/>
    <cellStyle name="Normal 241 2" xfId="1308" xr:uid="{00000000-0005-0000-0000-0000CE070000}"/>
    <cellStyle name="Normal 3" xfId="1550" xr:uid="{00000000-0005-0000-0000-0000CF070000}"/>
    <cellStyle name="Normal 3 2" xfId="1309" xr:uid="{00000000-0005-0000-0000-0000D0070000}"/>
    <cellStyle name="Normal 3 2 2" xfId="2241" xr:uid="{00000000-0005-0000-0000-0000D1070000}"/>
    <cellStyle name="Normal 4" xfId="1552" xr:uid="{00000000-0005-0000-0000-0000D2070000}"/>
    <cellStyle name="Normal 4 2" xfId="1310" xr:uid="{00000000-0005-0000-0000-0000D3070000}"/>
    <cellStyle name="Normal 4 2 2" xfId="2242" xr:uid="{00000000-0005-0000-0000-0000D4070000}"/>
    <cellStyle name="Normal 4 3" xfId="1311" xr:uid="{00000000-0005-0000-0000-0000D5070000}"/>
    <cellStyle name="Normal 4 3 2" xfId="1312" xr:uid="{00000000-0005-0000-0000-0000D6070000}"/>
    <cellStyle name="Normal 4 3 2 2" xfId="2244" xr:uid="{00000000-0005-0000-0000-0000D7070000}"/>
    <cellStyle name="Normal 4 3 3" xfId="2243" xr:uid="{00000000-0005-0000-0000-0000D8070000}"/>
    <cellStyle name="Normal 5" xfId="3535" xr:uid="{BE89CD75-E0F5-46CB-A72C-F9CF49200255}"/>
    <cellStyle name="Normal 5 2" xfId="6116" xr:uid="{5659E701-2265-4CD5-9B6D-88B4CB9C2347}"/>
    <cellStyle name="Normal 5 2 2" xfId="11278" xr:uid="{2021B06C-13F7-4B03-9144-48B39A57364C}"/>
    <cellStyle name="Normal 5 2 2 2" xfId="21602" xr:uid="{29753B00-7069-4137-86C6-CF68100D76A2}"/>
    <cellStyle name="Normal 5 2 2 2 2" xfId="42250" xr:uid="{1DA7B7A3-8ABF-4567-8EB9-37A43E9F4426}"/>
    <cellStyle name="Normal 5 2 2 3" xfId="31926" xr:uid="{E494B39F-3061-4048-9F3D-847E243AA612}"/>
    <cellStyle name="Normal 5 2 3" xfId="16440" xr:uid="{A35822FD-18D3-40B2-8D3C-A950339DDC47}"/>
    <cellStyle name="Normal 5 2 3 2" xfId="37088" xr:uid="{F09DFE37-73D7-43BE-9FFE-746751C4B9B7}"/>
    <cellStyle name="Normal 5 2 4" xfId="26764" xr:uid="{09B18828-5F3E-40A5-9C4E-B56DC5FEF6AB}"/>
    <cellStyle name="Normal 5 3" xfId="8697" xr:uid="{03D30525-89B2-4311-96F0-E9D92BB7E0A2}"/>
    <cellStyle name="Normal 5 3 2" xfId="19021" xr:uid="{1C39C8AA-FB3F-41DA-8509-546D72F64F50}"/>
    <cellStyle name="Normal 5 3 2 2" xfId="39669" xr:uid="{0626BA45-5D32-48BC-BE79-C18D1403D14A}"/>
    <cellStyle name="Normal 5 3 3" xfId="29345" xr:uid="{26616093-B294-4919-A89F-179325FAD818}"/>
    <cellStyle name="Normal 5 4" xfId="13859" xr:uid="{9D49E4C2-EBF2-4B2C-8F9C-E5EE4617AEC5}"/>
    <cellStyle name="Normal 5 4 2" xfId="34507" xr:uid="{E9E027D5-3D67-48BF-AE0C-BEEF1F9B7E68}"/>
    <cellStyle name="Normal 5 5" xfId="24183" xr:uid="{BCE3261C-14F3-40FE-B966-C911BF78F9A2}"/>
    <cellStyle name="Normal 6" xfId="42251" xr:uid="{8AC77FB1-E2DE-407E-B334-616EB864E6AF}"/>
    <cellStyle name="Normal 7" xfId="42253" xr:uid="{9F713630-4631-48A5-A7E6-3298EA91C7E5}"/>
    <cellStyle name="Notas 10" xfId="1313" xr:uid="{00000000-0005-0000-0000-0000D9070000}"/>
    <cellStyle name="Notas 10 2" xfId="1314" xr:uid="{00000000-0005-0000-0000-0000DA070000}"/>
    <cellStyle name="Notas 11" xfId="1315" xr:uid="{00000000-0005-0000-0000-0000DB070000}"/>
    <cellStyle name="Notas 11 2" xfId="1316" xr:uid="{00000000-0005-0000-0000-0000DC070000}"/>
    <cellStyle name="Notas 12" xfId="1317" xr:uid="{00000000-0005-0000-0000-0000DD070000}"/>
    <cellStyle name="Notas 12 2" xfId="1318" xr:uid="{00000000-0005-0000-0000-0000DE070000}"/>
    <cellStyle name="Notas 13" xfId="1319" xr:uid="{00000000-0005-0000-0000-0000DF070000}"/>
    <cellStyle name="Notas 13 2" xfId="1320" xr:uid="{00000000-0005-0000-0000-0000E0070000}"/>
    <cellStyle name="Notas 14" xfId="1321" xr:uid="{00000000-0005-0000-0000-0000E1070000}"/>
    <cellStyle name="Notas 14 2" xfId="1322" xr:uid="{00000000-0005-0000-0000-0000E2070000}"/>
    <cellStyle name="Notas 15" xfId="1323" xr:uid="{00000000-0005-0000-0000-0000E3070000}"/>
    <cellStyle name="Notas 15 2" xfId="1324" xr:uid="{00000000-0005-0000-0000-0000E4070000}"/>
    <cellStyle name="Notas 16" xfId="1325" xr:uid="{00000000-0005-0000-0000-0000E5070000}"/>
    <cellStyle name="Notas 16 2" xfId="1326" xr:uid="{00000000-0005-0000-0000-0000E6070000}"/>
    <cellStyle name="Notas 17" xfId="1327" xr:uid="{00000000-0005-0000-0000-0000E7070000}"/>
    <cellStyle name="Notas 17 2" xfId="1328" xr:uid="{00000000-0005-0000-0000-0000E8070000}"/>
    <cellStyle name="Notas 18" xfId="1329" xr:uid="{00000000-0005-0000-0000-0000E9070000}"/>
    <cellStyle name="Notas 18 2" xfId="1330" xr:uid="{00000000-0005-0000-0000-0000EA070000}"/>
    <cellStyle name="Notas 19" xfId="1331" xr:uid="{00000000-0005-0000-0000-0000EB070000}"/>
    <cellStyle name="Notas 19 2" xfId="1332" xr:uid="{00000000-0005-0000-0000-0000EC070000}"/>
    <cellStyle name="Notas 2" xfId="1333" xr:uid="{00000000-0005-0000-0000-0000ED070000}"/>
    <cellStyle name="Notas 2 2" xfId="1334" xr:uid="{00000000-0005-0000-0000-0000EE070000}"/>
    <cellStyle name="Notas 3" xfId="1335" xr:uid="{00000000-0005-0000-0000-0000EF070000}"/>
    <cellStyle name="Notas 3 2" xfId="1336" xr:uid="{00000000-0005-0000-0000-0000F0070000}"/>
    <cellStyle name="Notas 4" xfId="1337" xr:uid="{00000000-0005-0000-0000-0000F1070000}"/>
    <cellStyle name="Notas 4 2" xfId="1338" xr:uid="{00000000-0005-0000-0000-0000F2070000}"/>
    <cellStyle name="Notas 5" xfId="1339" xr:uid="{00000000-0005-0000-0000-0000F3070000}"/>
    <cellStyle name="Notas 5 2" xfId="1340" xr:uid="{00000000-0005-0000-0000-0000F4070000}"/>
    <cellStyle name="Notas 6" xfId="1341" xr:uid="{00000000-0005-0000-0000-0000F5070000}"/>
    <cellStyle name="Notas 6 2" xfId="1342" xr:uid="{00000000-0005-0000-0000-0000F6070000}"/>
    <cellStyle name="Notas 7" xfId="1343" xr:uid="{00000000-0005-0000-0000-0000F7070000}"/>
    <cellStyle name="Notas 7 2" xfId="1344" xr:uid="{00000000-0005-0000-0000-0000F8070000}"/>
    <cellStyle name="Notas 8" xfId="1345" xr:uid="{00000000-0005-0000-0000-0000F9070000}"/>
    <cellStyle name="Notas 8 2" xfId="1346" xr:uid="{00000000-0005-0000-0000-0000FA070000}"/>
    <cellStyle name="Notas 9" xfId="1347" xr:uid="{00000000-0005-0000-0000-0000FB070000}"/>
    <cellStyle name="Notas 9 2" xfId="1348" xr:uid="{00000000-0005-0000-0000-0000FC070000}"/>
    <cellStyle name="Note" xfId="1349" xr:uid="{00000000-0005-0000-0000-0000FD070000}"/>
    <cellStyle name="Output" xfId="1350" xr:uid="{00000000-0005-0000-0000-0000FE070000}"/>
    <cellStyle name="Salida" xfId="1351" builtinId="21" customBuiltin="1"/>
    <cellStyle name="Salida 10" xfId="1352" xr:uid="{00000000-0005-0000-0000-000000080000}"/>
    <cellStyle name="Salida 10 2" xfId="1353" xr:uid="{00000000-0005-0000-0000-000001080000}"/>
    <cellStyle name="Salida 11" xfId="1354" xr:uid="{00000000-0005-0000-0000-000002080000}"/>
    <cellStyle name="Salida 11 2" xfId="1355" xr:uid="{00000000-0005-0000-0000-000003080000}"/>
    <cellStyle name="Salida 12" xfId="1356" xr:uid="{00000000-0005-0000-0000-000004080000}"/>
    <cellStyle name="Salida 12 2" xfId="1357" xr:uid="{00000000-0005-0000-0000-000005080000}"/>
    <cellStyle name="Salida 13" xfId="1358" xr:uid="{00000000-0005-0000-0000-000006080000}"/>
    <cellStyle name="Salida 13 2" xfId="1359" xr:uid="{00000000-0005-0000-0000-000007080000}"/>
    <cellStyle name="Salida 14" xfId="1360" xr:uid="{00000000-0005-0000-0000-000008080000}"/>
    <cellStyle name="Salida 14 2" xfId="1361" xr:uid="{00000000-0005-0000-0000-000009080000}"/>
    <cellStyle name="Salida 15" xfId="1362" xr:uid="{00000000-0005-0000-0000-00000A080000}"/>
    <cellStyle name="Salida 2" xfId="1363" xr:uid="{00000000-0005-0000-0000-00000B080000}"/>
    <cellStyle name="Salida 2 2" xfId="1364" xr:uid="{00000000-0005-0000-0000-00000C080000}"/>
    <cellStyle name="Salida 3" xfId="1365" xr:uid="{00000000-0005-0000-0000-00000D080000}"/>
    <cellStyle name="Salida 3 2" xfId="1366" xr:uid="{00000000-0005-0000-0000-00000E080000}"/>
    <cellStyle name="Salida 4" xfId="1367" xr:uid="{00000000-0005-0000-0000-00000F080000}"/>
    <cellStyle name="Salida 4 2" xfId="1368" xr:uid="{00000000-0005-0000-0000-000010080000}"/>
    <cellStyle name="Salida 5" xfId="1369" xr:uid="{00000000-0005-0000-0000-000011080000}"/>
    <cellStyle name="Salida 5 2" xfId="1370" xr:uid="{00000000-0005-0000-0000-000012080000}"/>
    <cellStyle name="Salida 6" xfId="1371" xr:uid="{00000000-0005-0000-0000-000013080000}"/>
    <cellStyle name="Salida 6 2" xfId="1372" xr:uid="{00000000-0005-0000-0000-000014080000}"/>
    <cellStyle name="Salida 7" xfId="1373" xr:uid="{00000000-0005-0000-0000-000015080000}"/>
    <cellStyle name="Salida 7 2" xfId="1374" xr:uid="{00000000-0005-0000-0000-000016080000}"/>
    <cellStyle name="Salida 8" xfId="1375" xr:uid="{00000000-0005-0000-0000-000017080000}"/>
    <cellStyle name="Salida 8 2" xfId="1376" xr:uid="{00000000-0005-0000-0000-000018080000}"/>
    <cellStyle name="Salida 9" xfId="1377" xr:uid="{00000000-0005-0000-0000-000019080000}"/>
    <cellStyle name="Salida 9 2" xfId="1378" xr:uid="{00000000-0005-0000-0000-00001A080000}"/>
    <cellStyle name="Texto de advertencia" xfId="1379" builtinId="11" customBuiltin="1"/>
    <cellStyle name="Texto de advertencia 10" xfId="1380" xr:uid="{00000000-0005-0000-0000-00001C080000}"/>
    <cellStyle name="Texto de advertencia 10 2" xfId="1381" xr:uid="{00000000-0005-0000-0000-00001D080000}"/>
    <cellStyle name="Texto de advertencia 11" xfId="1382" xr:uid="{00000000-0005-0000-0000-00001E080000}"/>
    <cellStyle name="Texto de advertencia 11 2" xfId="1383" xr:uid="{00000000-0005-0000-0000-00001F080000}"/>
    <cellStyle name="Texto de advertencia 12" xfId="1384" xr:uid="{00000000-0005-0000-0000-000020080000}"/>
    <cellStyle name="Texto de advertencia 12 2" xfId="1385" xr:uid="{00000000-0005-0000-0000-000021080000}"/>
    <cellStyle name="Texto de advertencia 13" xfId="1386" xr:uid="{00000000-0005-0000-0000-000022080000}"/>
    <cellStyle name="Texto de advertencia 13 2" xfId="1387" xr:uid="{00000000-0005-0000-0000-000023080000}"/>
    <cellStyle name="Texto de advertencia 14" xfId="1388" xr:uid="{00000000-0005-0000-0000-000024080000}"/>
    <cellStyle name="Texto de advertencia 14 2" xfId="1389" xr:uid="{00000000-0005-0000-0000-000025080000}"/>
    <cellStyle name="Texto de advertencia 15" xfId="1390" xr:uid="{00000000-0005-0000-0000-000026080000}"/>
    <cellStyle name="Texto de advertencia 2" xfId="1391" xr:uid="{00000000-0005-0000-0000-000027080000}"/>
    <cellStyle name="Texto de advertencia 2 2" xfId="1392" xr:uid="{00000000-0005-0000-0000-000028080000}"/>
    <cellStyle name="Texto de advertencia 3" xfId="1393" xr:uid="{00000000-0005-0000-0000-000029080000}"/>
    <cellStyle name="Texto de advertencia 3 2" xfId="1394" xr:uid="{00000000-0005-0000-0000-00002A080000}"/>
    <cellStyle name="Texto de advertencia 4" xfId="1395" xr:uid="{00000000-0005-0000-0000-00002B080000}"/>
    <cellStyle name="Texto de advertencia 4 2" xfId="1396" xr:uid="{00000000-0005-0000-0000-00002C080000}"/>
    <cellStyle name="Texto de advertencia 5" xfId="1397" xr:uid="{00000000-0005-0000-0000-00002D080000}"/>
    <cellStyle name="Texto de advertencia 5 2" xfId="1398" xr:uid="{00000000-0005-0000-0000-00002E080000}"/>
    <cellStyle name="Texto de advertencia 6" xfId="1399" xr:uid="{00000000-0005-0000-0000-00002F080000}"/>
    <cellStyle name="Texto de advertencia 6 2" xfId="1400" xr:uid="{00000000-0005-0000-0000-000030080000}"/>
    <cellStyle name="Texto de advertencia 7" xfId="1401" xr:uid="{00000000-0005-0000-0000-000031080000}"/>
    <cellStyle name="Texto de advertencia 7 2" xfId="1402" xr:uid="{00000000-0005-0000-0000-000032080000}"/>
    <cellStyle name="Texto de advertencia 8" xfId="1403" xr:uid="{00000000-0005-0000-0000-000033080000}"/>
    <cellStyle name="Texto de advertencia 8 2" xfId="1404" xr:uid="{00000000-0005-0000-0000-000034080000}"/>
    <cellStyle name="Texto de advertencia 9" xfId="1405" xr:uid="{00000000-0005-0000-0000-000035080000}"/>
    <cellStyle name="Texto de advertencia 9 2" xfId="1406" xr:uid="{00000000-0005-0000-0000-000036080000}"/>
    <cellStyle name="Texto explicativo" xfId="1407" builtinId="53" customBuiltin="1"/>
    <cellStyle name="Texto explicativo 10" xfId="1408" xr:uid="{00000000-0005-0000-0000-000038080000}"/>
    <cellStyle name="Texto explicativo 10 2" xfId="1409" xr:uid="{00000000-0005-0000-0000-000039080000}"/>
    <cellStyle name="Texto explicativo 11" xfId="1410" xr:uid="{00000000-0005-0000-0000-00003A080000}"/>
    <cellStyle name="Texto explicativo 11 2" xfId="1411" xr:uid="{00000000-0005-0000-0000-00003B080000}"/>
    <cellStyle name="Texto explicativo 12" xfId="1412" xr:uid="{00000000-0005-0000-0000-00003C080000}"/>
    <cellStyle name="Texto explicativo 12 2" xfId="1413" xr:uid="{00000000-0005-0000-0000-00003D080000}"/>
    <cellStyle name="Texto explicativo 13" xfId="1414" xr:uid="{00000000-0005-0000-0000-00003E080000}"/>
    <cellStyle name="Texto explicativo 13 2" xfId="1415" xr:uid="{00000000-0005-0000-0000-00003F080000}"/>
    <cellStyle name="Texto explicativo 14" xfId="1416" xr:uid="{00000000-0005-0000-0000-000040080000}"/>
    <cellStyle name="Texto explicativo 14 2" xfId="1417" xr:uid="{00000000-0005-0000-0000-000041080000}"/>
    <cellStyle name="Texto explicativo 15" xfId="1418" xr:uid="{00000000-0005-0000-0000-000042080000}"/>
    <cellStyle name="Texto explicativo 2" xfId="1419" xr:uid="{00000000-0005-0000-0000-000043080000}"/>
    <cellStyle name="Texto explicativo 2 2" xfId="1420" xr:uid="{00000000-0005-0000-0000-000044080000}"/>
    <cellStyle name="Texto explicativo 3" xfId="1421" xr:uid="{00000000-0005-0000-0000-000045080000}"/>
    <cellStyle name="Texto explicativo 3 2" xfId="1422" xr:uid="{00000000-0005-0000-0000-000046080000}"/>
    <cellStyle name="Texto explicativo 4" xfId="1423" xr:uid="{00000000-0005-0000-0000-000047080000}"/>
    <cellStyle name="Texto explicativo 4 2" xfId="1424" xr:uid="{00000000-0005-0000-0000-000048080000}"/>
    <cellStyle name="Texto explicativo 5" xfId="1425" xr:uid="{00000000-0005-0000-0000-000049080000}"/>
    <cellStyle name="Texto explicativo 5 2" xfId="1426" xr:uid="{00000000-0005-0000-0000-00004A080000}"/>
    <cellStyle name="Texto explicativo 6" xfId="1427" xr:uid="{00000000-0005-0000-0000-00004B080000}"/>
    <cellStyle name="Texto explicativo 6 2" xfId="1428" xr:uid="{00000000-0005-0000-0000-00004C080000}"/>
    <cellStyle name="Texto explicativo 7" xfId="1429" xr:uid="{00000000-0005-0000-0000-00004D080000}"/>
    <cellStyle name="Texto explicativo 7 2" xfId="1430" xr:uid="{00000000-0005-0000-0000-00004E080000}"/>
    <cellStyle name="Texto explicativo 8" xfId="1431" xr:uid="{00000000-0005-0000-0000-00004F080000}"/>
    <cellStyle name="Texto explicativo 8 2" xfId="1432" xr:uid="{00000000-0005-0000-0000-000050080000}"/>
    <cellStyle name="Texto explicativo 9" xfId="1433" xr:uid="{00000000-0005-0000-0000-000051080000}"/>
    <cellStyle name="Texto explicativo 9 2" xfId="1434" xr:uid="{00000000-0005-0000-0000-000052080000}"/>
    <cellStyle name="Title" xfId="1435" xr:uid="{00000000-0005-0000-0000-000053080000}"/>
    <cellStyle name="Título" xfId="1436" builtinId="15" customBuiltin="1"/>
    <cellStyle name="Título 1 10" xfId="1437" xr:uid="{00000000-0005-0000-0000-000055080000}"/>
    <cellStyle name="Título 1 10 2" xfId="1438" xr:uid="{00000000-0005-0000-0000-000056080000}"/>
    <cellStyle name="Título 1 11" xfId="1439" xr:uid="{00000000-0005-0000-0000-000057080000}"/>
    <cellStyle name="Título 1 11 2" xfId="1440" xr:uid="{00000000-0005-0000-0000-000058080000}"/>
    <cellStyle name="Título 1 12" xfId="1441" xr:uid="{00000000-0005-0000-0000-000059080000}"/>
    <cellStyle name="Título 1 12 2" xfId="1442" xr:uid="{00000000-0005-0000-0000-00005A080000}"/>
    <cellStyle name="Título 1 13" xfId="1443" xr:uid="{00000000-0005-0000-0000-00005B080000}"/>
    <cellStyle name="Título 1 13 2" xfId="1444" xr:uid="{00000000-0005-0000-0000-00005C080000}"/>
    <cellStyle name="Título 1 14" xfId="1445" xr:uid="{00000000-0005-0000-0000-00005D080000}"/>
    <cellStyle name="Título 1 14 2" xfId="1446" xr:uid="{00000000-0005-0000-0000-00005E080000}"/>
    <cellStyle name="Título 1 2" xfId="1447" xr:uid="{00000000-0005-0000-0000-00005F080000}"/>
    <cellStyle name="Título 1 2 2" xfId="1448" xr:uid="{00000000-0005-0000-0000-000060080000}"/>
    <cellStyle name="Título 1 3" xfId="1449" xr:uid="{00000000-0005-0000-0000-000061080000}"/>
    <cellStyle name="Título 1 3 2" xfId="1450" xr:uid="{00000000-0005-0000-0000-000062080000}"/>
    <cellStyle name="Título 1 4" xfId="1451" xr:uid="{00000000-0005-0000-0000-000063080000}"/>
    <cellStyle name="Título 1 4 2" xfId="1452" xr:uid="{00000000-0005-0000-0000-000064080000}"/>
    <cellStyle name="Título 1 5" xfId="1453" xr:uid="{00000000-0005-0000-0000-000065080000}"/>
    <cellStyle name="Título 1 5 2" xfId="1454" xr:uid="{00000000-0005-0000-0000-000066080000}"/>
    <cellStyle name="Título 1 6" xfId="1455" xr:uid="{00000000-0005-0000-0000-000067080000}"/>
    <cellStyle name="Título 1 6 2" xfId="1456" xr:uid="{00000000-0005-0000-0000-000068080000}"/>
    <cellStyle name="Título 1 7" xfId="1457" xr:uid="{00000000-0005-0000-0000-000069080000}"/>
    <cellStyle name="Título 1 7 2" xfId="1458" xr:uid="{00000000-0005-0000-0000-00006A080000}"/>
    <cellStyle name="Título 1 8" xfId="1459" xr:uid="{00000000-0005-0000-0000-00006B080000}"/>
    <cellStyle name="Título 1 8 2" xfId="1460" xr:uid="{00000000-0005-0000-0000-00006C080000}"/>
    <cellStyle name="Título 1 9" xfId="1461" xr:uid="{00000000-0005-0000-0000-00006D080000}"/>
    <cellStyle name="Título 1 9 2" xfId="1462" xr:uid="{00000000-0005-0000-0000-00006E080000}"/>
    <cellStyle name="Título 2" xfId="1463" builtinId="17" customBuiltin="1"/>
    <cellStyle name="Título 2 10" xfId="1464" xr:uid="{00000000-0005-0000-0000-000070080000}"/>
    <cellStyle name="Título 2 10 2" xfId="1465" xr:uid="{00000000-0005-0000-0000-000071080000}"/>
    <cellStyle name="Título 2 11" xfId="1466" xr:uid="{00000000-0005-0000-0000-000072080000}"/>
    <cellStyle name="Título 2 11 2" xfId="1467" xr:uid="{00000000-0005-0000-0000-000073080000}"/>
    <cellStyle name="Título 2 12" xfId="1468" xr:uid="{00000000-0005-0000-0000-000074080000}"/>
    <cellStyle name="Título 2 12 2" xfId="1469" xr:uid="{00000000-0005-0000-0000-000075080000}"/>
    <cellStyle name="Título 2 13" xfId="1470" xr:uid="{00000000-0005-0000-0000-000076080000}"/>
    <cellStyle name="Título 2 13 2" xfId="1471" xr:uid="{00000000-0005-0000-0000-000077080000}"/>
    <cellStyle name="Título 2 14" xfId="1472" xr:uid="{00000000-0005-0000-0000-000078080000}"/>
    <cellStyle name="Título 2 14 2" xfId="1473" xr:uid="{00000000-0005-0000-0000-000079080000}"/>
    <cellStyle name="Título 2 15" xfId="1474" xr:uid="{00000000-0005-0000-0000-00007A080000}"/>
    <cellStyle name="Título 2 2" xfId="1475" xr:uid="{00000000-0005-0000-0000-00007B080000}"/>
    <cellStyle name="Título 2 2 2" xfId="1476" xr:uid="{00000000-0005-0000-0000-00007C080000}"/>
    <cellStyle name="Título 2 3" xfId="1477" xr:uid="{00000000-0005-0000-0000-00007D080000}"/>
    <cellStyle name="Título 2 3 2" xfId="1478" xr:uid="{00000000-0005-0000-0000-00007E080000}"/>
    <cellStyle name="Título 2 4" xfId="1479" xr:uid="{00000000-0005-0000-0000-00007F080000}"/>
    <cellStyle name="Título 2 4 2" xfId="1480" xr:uid="{00000000-0005-0000-0000-000080080000}"/>
    <cellStyle name="Título 2 5" xfId="1481" xr:uid="{00000000-0005-0000-0000-000081080000}"/>
    <cellStyle name="Título 2 5 2" xfId="1482" xr:uid="{00000000-0005-0000-0000-000082080000}"/>
    <cellStyle name="Título 2 6" xfId="1483" xr:uid="{00000000-0005-0000-0000-000083080000}"/>
    <cellStyle name="Título 2 6 2" xfId="1484" xr:uid="{00000000-0005-0000-0000-000084080000}"/>
    <cellStyle name="Título 2 7" xfId="1485" xr:uid="{00000000-0005-0000-0000-000085080000}"/>
    <cellStyle name="Título 2 7 2" xfId="1486" xr:uid="{00000000-0005-0000-0000-000086080000}"/>
    <cellStyle name="Título 2 8" xfId="1487" xr:uid="{00000000-0005-0000-0000-000087080000}"/>
    <cellStyle name="Título 2 8 2" xfId="1488" xr:uid="{00000000-0005-0000-0000-000088080000}"/>
    <cellStyle name="Título 2 9" xfId="1489" xr:uid="{00000000-0005-0000-0000-000089080000}"/>
    <cellStyle name="Título 2 9 2" xfId="1490" xr:uid="{00000000-0005-0000-0000-00008A080000}"/>
    <cellStyle name="Título 3" xfId="1491" builtinId="18" customBuiltin="1"/>
    <cellStyle name="Título 3 10" xfId="1492" xr:uid="{00000000-0005-0000-0000-00008C080000}"/>
    <cellStyle name="Título 3 10 2" xfId="1493" xr:uid="{00000000-0005-0000-0000-00008D080000}"/>
    <cellStyle name="Título 3 11" xfId="1494" xr:uid="{00000000-0005-0000-0000-00008E080000}"/>
    <cellStyle name="Título 3 11 2" xfId="1495" xr:uid="{00000000-0005-0000-0000-00008F080000}"/>
    <cellStyle name="Título 3 12" xfId="1496" xr:uid="{00000000-0005-0000-0000-000090080000}"/>
    <cellStyle name="Título 3 12 2" xfId="1497" xr:uid="{00000000-0005-0000-0000-000091080000}"/>
    <cellStyle name="Título 3 13" xfId="1498" xr:uid="{00000000-0005-0000-0000-000092080000}"/>
    <cellStyle name="Título 3 13 2" xfId="1499" xr:uid="{00000000-0005-0000-0000-000093080000}"/>
    <cellStyle name="Título 3 14" xfId="1500" xr:uid="{00000000-0005-0000-0000-000094080000}"/>
    <cellStyle name="Título 3 14 2" xfId="1501" xr:uid="{00000000-0005-0000-0000-000095080000}"/>
    <cellStyle name="Título 3 15" xfId="1502" xr:uid="{00000000-0005-0000-0000-000096080000}"/>
    <cellStyle name="Título 3 2" xfId="1503" xr:uid="{00000000-0005-0000-0000-000097080000}"/>
    <cellStyle name="Título 3 2 2" xfId="1504" xr:uid="{00000000-0005-0000-0000-000098080000}"/>
    <cellStyle name="Título 3 3" xfId="1505" xr:uid="{00000000-0005-0000-0000-000099080000}"/>
    <cellStyle name="Título 3 3 2" xfId="1506" xr:uid="{00000000-0005-0000-0000-00009A080000}"/>
    <cellStyle name="Título 3 4" xfId="1507" xr:uid="{00000000-0005-0000-0000-00009B080000}"/>
    <cellStyle name="Título 3 4 2" xfId="1508" xr:uid="{00000000-0005-0000-0000-00009C080000}"/>
    <cellStyle name="Título 3 5" xfId="1509" xr:uid="{00000000-0005-0000-0000-00009D080000}"/>
    <cellStyle name="Título 3 5 2" xfId="1510" xr:uid="{00000000-0005-0000-0000-00009E080000}"/>
    <cellStyle name="Título 3 6" xfId="1511" xr:uid="{00000000-0005-0000-0000-00009F080000}"/>
    <cellStyle name="Título 3 6 2" xfId="1512" xr:uid="{00000000-0005-0000-0000-0000A0080000}"/>
    <cellStyle name="Título 3 7" xfId="1513" xr:uid="{00000000-0005-0000-0000-0000A1080000}"/>
    <cellStyle name="Título 3 7 2" xfId="1514" xr:uid="{00000000-0005-0000-0000-0000A2080000}"/>
    <cellStyle name="Título 3 8" xfId="1515" xr:uid="{00000000-0005-0000-0000-0000A3080000}"/>
    <cellStyle name="Título 3 8 2" xfId="1516" xr:uid="{00000000-0005-0000-0000-0000A4080000}"/>
    <cellStyle name="Título 3 9" xfId="1517" xr:uid="{00000000-0005-0000-0000-0000A5080000}"/>
    <cellStyle name="Título 3 9 2" xfId="1518" xr:uid="{00000000-0005-0000-0000-0000A6080000}"/>
    <cellStyle name="Título 4" xfId="1519" xr:uid="{00000000-0005-0000-0000-0000A7080000}"/>
    <cellStyle name="Total" xfId="1520" builtinId="25" customBuiltin="1"/>
    <cellStyle name="Total 10" xfId="1521" xr:uid="{00000000-0005-0000-0000-0000A9080000}"/>
    <cellStyle name="Total 10 2" xfId="1522" xr:uid="{00000000-0005-0000-0000-0000AA080000}"/>
    <cellStyle name="Total 11" xfId="1523" xr:uid="{00000000-0005-0000-0000-0000AB080000}"/>
    <cellStyle name="Total 11 2" xfId="1524" xr:uid="{00000000-0005-0000-0000-0000AC080000}"/>
    <cellStyle name="Total 12" xfId="1525" xr:uid="{00000000-0005-0000-0000-0000AD080000}"/>
    <cellStyle name="Total 12 2" xfId="1526" xr:uid="{00000000-0005-0000-0000-0000AE080000}"/>
    <cellStyle name="Total 13" xfId="1527" xr:uid="{00000000-0005-0000-0000-0000AF080000}"/>
    <cellStyle name="Total 13 2" xfId="1528" xr:uid="{00000000-0005-0000-0000-0000B0080000}"/>
    <cellStyle name="Total 14" xfId="1529" xr:uid="{00000000-0005-0000-0000-0000B1080000}"/>
    <cellStyle name="Total 14 2" xfId="1530" xr:uid="{00000000-0005-0000-0000-0000B2080000}"/>
    <cellStyle name="Total 15" xfId="1531" xr:uid="{00000000-0005-0000-0000-0000B3080000}"/>
    <cellStyle name="Total 2" xfId="1532" xr:uid="{00000000-0005-0000-0000-0000B4080000}"/>
    <cellStyle name="Total 2 2" xfId="1533" xr:uid="{00000000-0005-0000-0000-0000B5080000}"/>
    <cellStyle name="Total 3" xfId="1534" xr:uid="{00000000-0005-0000-0000-0000B6080000}"/>
    <cellStyle name="Total 3 2" xfId="1535" xr:uid="{00000000-0005-0000-0000-0000B7080000}"/>
    <cellStyle name="Total 4" xfId="1536" xr:uid="{00000000-0005-0000-0000-0000B8080000}"/>
    <cellStyle name="Total 4 2" xfId="1537" xr:uid="{00000000-0005-0000-0000-0000B9080000}"/>
    <cellStyle name="Total 5" xfId="1538" xr:uid="{00000000-0005-0000-0000-0000BA080000}"/>
    <cellStyle name="Total 5 2" xfId="1539" xr:uid="{00000000-0005-0000-0000-0000BB080000}"/>
    <cellStyle name="Total 6" xfId="1540" xr:uid="{00000000-0005-0000-0000-0000BC080000}"/>
    <cellStyle name="Total 6 2" xfId="1541" xr:uid="{00000000-0005-0000-0000-0000BD080000}"/>
    <cellStyle name="Total 7" xfId="1542" xr:uid="{00000000-0005-0000-0000-0000BE080000}"/>
    <cellStyle name="Total 7 2" xfId="1543" xr:uid="{00000000-0005-0000-0000-0000BF080000}"/>
    <cellStyle name="Total 8" xfId="1544" xr:uid="{00000000-0005-0000-0000-0000C0080000}"/>
    <cellStyle name="Total 8 2" xfId="1545" xr:uid="{00000000-0005-0000-0000-0000C1080000}"/>
    <cellStyle name="Total 9" xfId="1546" xr:uid="{00000000-0005-0000-0000-0000C2080000}"/>
    <cellStyle name="Total 9 2" xfId="1547" xr:uid="{00000000-0005-0000-0000-0000C3080000}"/>
    <cellStyle name="Warning Text" xfId="1548" xr:uid="{00000000-0005-0000-0000-0000C4080000}"/>
  </cellStyles>
  <dxfs count="43">
    <dxf>
      <font>
        <color rgb="FF9C0006"/>
      </font>
    </dxf>
    <dxf>
      <font>
        <b val="0"/>
        <i/>
        <condense val="0"/>
        <extend val="0"/>
      </font>
      <fill>
        <patternFill>
          <bgColor indexed="13"/>
        </patternFill>
      </fill>
    </dxf>
    <dxf>
      <font>
        <color rgb="FF9C0006"/>
      </font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3" tint="0.39994506668294322"/>
        </patternFill>
      </fill>
    </dxf>
    <dxf>
      <font>
        <b val="0"/>
        <i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auto="1"/>
      </font>
      <fill>
        <patternFill>
          <bgColor indexed="13"/>
        </patternFill>
      </fill>
    </dxf>
    <dxf>
      <font>
        <b val="0"/>
        <i/>
        <condense val="0"/>
        <extend val="0"/>
      </font>
      <fill>
        <patternFill>
          <bgColor indexed="13"/>
        </patternFill>
      </fill>
    </dxf>
    <dxf>
      <numFmt numFmtId="0" formatCode="General"/>
    </dxf>
    <dxf>
      <alignment horizontal="right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vertical="center" readingOrder="0"/>
    </dxf>
    <dxf>
      <alignment horizontal="center" readingOrder="0"/>
    </dxf>
    <dxf>
      <alignment vertical="bottom" readingOrder="0"/>
    </dxf>
    <dxf>
      <alignment vertical="center" readingOrder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left" readingOrder="0"/>
    </dxf>
    <dxf>
      <alignment horizontal="left" readingOrder="0"/>
    </dxf>
    <dxf>
      <alignment horizontal="right" readingOrder="0"/>
    </dxf>
    <dxf>
      <alignment horizontal="right" readingOrder="0"/>
    </dxf>
    <dxf>
      <numFmt numFmtId="164" formatCode="#,##0.00_ ;[Red]\-#,##0.00\ "/>
    </dxf>
    <dxf>
      <alignment horizontal="center" readingOrder="0"/>
    </dxf>
    <dxf>
      <font>
        <sz val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Actualiza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609601</xdr:colOff>
      <xdr:row>0</xdr:row>
      <xdr:rowOff>85725</xdr:rowOff>
    </xdr:from>
    <xdr:to>
      <xdr:col>2</xdr:col>
      <xdr:colOff>752475</xdr:colOff>
      <xdr:row>1</xdr:row>
      <xdr:rowOff>314325</xdr:rowOff>
    </xdr:to>
    <xdr:sp macro="[0]!ExportaInfo" textlink="">
      <xdr:nvSpPr>
        <xdr:cNvPr id="4" name="Rectángulo redondead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524001" y="85725"/>
          <a:ext cx="1276349" cy="466725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MX" sz="1800" b="1"/>
            <a:t>PROCESAR</a:t>
          </a:r>
        </a:p>
      </xdr:txBody>
    </xdr:sp>
    <xdr:clientData/>
  </xdr:twoCellAnchor>
  <xdr:twoCellAnchor>
    <xdr:from>
      <xdr:col>2</xdr:col>
      <xdr:colOff>847727</xdr:colOff>
      <xdr:row>0</xdr:row>
      <xdr:rowOff>95250</xdr:rowOff>
    </xdr:from>
    <xdr:to>
      <xdr:col>3</xdr:col>
      <xdr:colOff>857251</xdr:colOff>
      <xdr:row>1</xdr:row>
      <xdr:rowOff>314325</xdr:rowOff>
    </xdr:to>
    <xdr:sp macro="[0]!Borrar" textlink="">
      <xdr:nvSpPr>
        <xdr:cNvPr id="6" name="Rectángulo redondeado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2895602" y="95250"/>
          <a:ext cx="1038224" cy="457200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MX" sz="1800" b="1"/>
            <a:t>BORRAR</a:t>
          </a:r>
        </a:p>
      </xdr:txBody>
    </xdr:sp>
    <xdr:clientData/>
  </xdr:twoCellAnchor>
  <xdr:twoCellAnchor>
    <xdr:from>
      <xdr:col>0</xdr:col>
      <xdr:colOff>47625</xdr:colOff>
      <xdr:row>0</xdr:row>
      <xdr:rowOff>76200</xdr:rowOff>
    </xdr:from>
    <xdr:to>
      <xdr:col>1</xdr:col>
      <xdr:colOff>523874</xdr:colOff>
      <xdr:row>1</xdr:row>
      <xdr:rowOff>276225</xdr:rowOff>
    </xdr:to>
    <xdr:sp macro="[0]!Diferencia" textlink="">
      <xdr:nvSpPr>
        <xdr:cNvPr id="5" name="Rectángulo redondeado 5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7625" y="76200"/>
          <a:ext cx="1390649" cy="438150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MX" sz="1800" b="1"/>
            <a:t>DIFERENCIA</a:t>
          </a:r>
        </a:p>
      </xdr:txBody>
    </xdr:sp>
    <xdr:clientData/>
  </xdr:twoCellAnchor>
  <xdr:twoCellAnchor>
    <xdr:from>
      <xdr:col>3</xdr:col>
      <xdr:colOff>933450</xdr:colOff>
      <xdr:row>0</xdr:row>
      <xdr:rowOff>19050</xdr:rowOff>
    </xdr:from>
    <xdr:to>
      <xdr:col>3</xdr:col>
      <xdr:colOff>1971674</xdr:colOff>
      <xdr:row>1</xdr:row>
      <xdr:rowOff>400050</xdr:rowOff>
    </xdr:to>
    <xdr:sp macro="[0]!Contratos" textlink="">
      <xdr:nvSpPr>
        <xdr:cNvPr id="7" name="Rectángulo redondeado 5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4010025" y="19050"/>
          <a:ext cx="1038224" cy="619125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MX" sz="1300" b="1"/>
            <a:t>CARGA</a:t>
          </a:r>
          <a:r>
            <a:rPr lang="es-MX" sz="1300" b="1" baseline="0"/>
            <a:t> CONTRATO</a:t>
          </a:r>
          <a:endParaRPr lang="es-MX" sz="13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114300</xdr:colOff>
          <xdr:row>0</xdr:row>
          <xdr:rowOff>28575</xdr:rowOff>
        </xdr:from>
        <xdr:to>
          <xdr:col>20</xdr:col>
          <xdr:colOff>142875</xdr:colOff>
          <xdr:row>0</xdr:row>
          <xdr:rowOff>152400</xdr:rowOff>
        </xdr:to>
        <xdr:sp macro="" textlink="">
          <xdr:nvSpPr>
            <xdr:cNvPr id="405505" name="Button 1" hidden="1">
              <a:extLst>
                <a:ext uri="{63B3BB69-23CF-44E3-9099-C40C66FF867C}">
                  <a14:compatExt spid="_x0000_s405505"/>
                </a:ext>
                <a:ext uri="{FF2B5EF4-FFF2-40B4-BE49-F238E27FC236}">
                  <a16:creationId xmlns:a16="http://schemas.microsoft.com/office/drawing/2014/main" id="{00000000-0008-0000-0500-0000013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3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BORRAR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opia%20de%20MOVIMIENTO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ITRIX"/>
      <sheetName val="RK"/>
      <sheetName val="Copia de MOVIMIENTOS"/>
    </sheetNames>
    <definedNames>
      <definedName name="ThisWorkbook.Borrar"/>
    </definedNames>
    <sheetDataSet>
      <sheetData sheetId="0"/>
      <sheetData sheetId="1"/>
      <sheetData sheetId="2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234021" refreshedDate="45397.579320370372" createdVersion="6" refreshedVersion="8" recordCount="1363" xr:uid="{00000000-000A-0000-FFFF-FFFF5C000000}">
  <cacheSource type="worksheet">
    <worksheetSource ref="L1:N1996" sheet="CITRIX"/>
  </cacheSource>
  <cacheFields count="3">
    <cacheField name="Contrato RK" numFmtId="0">
      <sharedItems containsBlank="1" containsMixedTypes="1" containsNumber="1" containsInteger="1" minValue="0" maxValue="2298" count="166">
        <n v="2034"/>
        <n v="2040"/>
        <n v="2054"/>
        <n v="2059"/>
        <n v="2080"/>
        <n v="2081"/>
        <n v="2086"/>
        <n v="2089"/>
        <n v="2092"/>
        <n v="2103"/>
        <n v="2124"/>
        <n v="2155"/>
        <n v="2156"/>
        <n v="2196"/>
        <n v="2197"/>
        <n v="2198"/>
        <n v="2219"/>
        <n v="2225"/>
        <n v="2226"/>
        <n v="2232"/>
        <n v="2236"/>
        <n v="2242"/>
        <n v="2244"/>
        <n v="2257"/>
        <n v="2280"/>
        <n v="2283"/>
        <n v="2284"/>
        <n v="2291"/>
        <n v="2292"/>
        <n v="2297"/>
        <n v="2298"/>
        <n v="0"/>
        <m/>
        <n v="2017" u="1"/>
        <n v="2018" u="1"/>
        <n v="2023" u="1"/>
        <n v="2033" u="1"/>
        <n v="2038" u="1"/>
        <n v="2039" u="1"/>
        <n v="2041" u="1"/>
        <n v="2043" u="1"/>
        <n v="2052" u="1"/>
        <n v="2053" u="1"/>
        <n v="2074" u="1"/>
        <n v="2079" u="1"/>
        <n v="2084" u="1"/>
        <n v="2085" u="1"/>
        <n v="2088" u="1"/>
        <n v="2099" u="1"/>
        <n v="2100" u="1"/>
        <n v="2113" u="1"/>
        <n v="2114" u="1"/>
        <n v="2120" u="1"/>
        <n v="2125" u="1"/>
        <n v="2126" u="1"/>
        <n v="2128" u="1"/>
        <n v="2129" u="1"/>
        <n v="2131" u="1"/>
        <n v="2132" u="1"/>
        <n v="2137" u="1"/>
        <n v="2138" u="1"/>
        <n v="2146" u="1"/>
        <n v="2153" u="1"/>
        <n v="2162" u="1"/>
        <n v="2170" u="1"/>
        <n v="2173" u="1"/>
        <n v="2195" u="1"/>
        <n v="2201" u="1"/>
        <n v="2202" u="1"/>
        <n v="2203" u="1"/>
        <n v="2204" u="1"/>
        <n v="2205" u="1"/>
        <n v="2206" u="1"/>
        <n v="2241" u="1"/>
        <n v="2248" u="1"/>
        <n v="2251" u="1"/>
        <n v="2255" u="1"/>
        <n v="2258" u="1"/>
        <n v="2263" u="1"/>
        <n v="2270" u="1"/>
        <n v="2272" u="1"/>
        <n v="2273" u="1"/>
        <n v="2274" u="1"/>
        <n v="2275" u="1"/>
        <n v="2277" u="1"/>
        <n v="2279" u="1"/>
        <n v="2015" u="1"/>
        <n v="2037" u="1"/>
        <n v="2046" u="1"/>
        <n v="2047" u="1"/>
        <n v="2107" u="1"/>
        <n v="2119" u="1"/>
        <n v="2143" u="1"/>
        <n v="2160" u="1"/>
        <n v="2245" u="1"/>
        <n v="2247" u="1"/>
        <n v="2262" u="1"/>
        <n v="2281" u="1"/>
        <n v="2161" u="1"/>
        <n v="2163" u="1"/>
        <n v="2070" u="1"/>
        <n v="2071" u="1"/>
        <n v="2193" u="1"/>
        <n v="2254" u="1"/>
        <n v="2082" u="1"/>
        <n v="2256" u="1"/>
        <n v="2268" u="1"/>
        <n v="2083" u="1"/>
        <n v="2180" u="1"/>
        <n v="2067" u="1"/>
        <n v="2068" u="1"/>
        <n v="2139" u="1"/>
        <n v="2150" u="1"/>
        <n v="2152" u="1"/>
        <n v="2164" u="1"/>
        <n v="2165" u="1"/>
        <n v="2259" u="1"/>
        <n v="2260" u="1"/>
        <n v="2276" u="1"/>
        <n v="2278" u="1"/>
        <n v="2233" u="1"/>
        <n v="2235" u="1"/>
        <n v="2282" u="1"/>
        <n v="2035" u="1"/>
        <n v="2168" u="1"/>
        <n v="2169" u="1"/>
        <n v="2267" u="1"/>
        <n v="2171" u="1"/>
        <n v="2172" u="1"/>
        <n v="2249" u="1"/>
        <n v="2252" u="1"/>
        <n v="2075" u="1"/>
        <n v="2076" u="1"/>
        <n v="2087" u="1"/>
        <n v="2269" u="1"/>
        <n v="2069" u="1"/>
        <n v="2109" u="1"/>
        <n v="2237" u="1"/>
        <n v="2108" u="1"/>
        <n v="2158" u="1"/>
        <n v="2042" u="1"/>
        <n v="2122" u="1"/>
        <n v="2178" u="1"/>
        <n v="2183" u="1"/>
        <n v="2184" u="1"/>
        <n v="2174" u="1"/>
        <n v="2093" u="1"/>
        <n v="2223" u="1"/>
        <n v="2022" u="1"/>
        <n v="2157" u="1"/>
        <n v="2200" u="1"/>
        <n v="2167" u="1"/>
        <n v="2115" u="1"/>
        <n v="2134" u="1"/>
        <s v="Fórmula2" f="1"/>
        <n v="2025" u="1"/>
        <n v="2116" u="1"/>
        <s v="Fórmula1" f="1"/>
        <n v="2159" u="1"/>
        <n v="2016" u="1"/>
        <n v="2098" u="1"/>
        <n v="2021" u="1"/>
        <n v="2061" u="1"/>
        <n v="2066" u="1"/>
        <n v="2142" u="1"/>
        <n v="2166" u="1"/>
      </sharedItems>
    </cacheField>
    <cacheField name="VALOR" numFmtId="0">
      <sharedItems containsBlank="1"/>
    </cacheField>
    <cacheField name="TOTAL $" numFmtId="0">
      <sharedItems containsString="0" containsBlank="1" containsNumber="1" minValue="-88508.32" maxValue="2566125.56"/>
    </cacheField>
  </cacheFields>
  <calculatedItems count="2">
    <calculatedItem>
      <pivotArea cacheIndex="1" outline="0" fieldPosition="0">
        <references count="1">
          <reference field="0" count="1">
            <x v="157"/>
          </reference>
        </references>
      </pivotArea>
    </calculatedItem>
    <calculatedItem>
      <pivotArea cacheIndex="1" outline="0" fieldPosition="0">
        <references count="1">
          <reference field="0" count="1">
            <x v="154"/>
          </reference>
        </references>
      </pivotArea>
    </calculatedItem>
  </calculatedItem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234021" refreshedDate="45397.579321064812" createdVersion="6" refreshedVersion="8" recordCount="898" xr:uid="{00000000-000A-0000-FFFF-FFFF5F000000}">
  <cacheSource type="worksheet">
    <worksheetSource ref="B1:H899" sheet="RK"/>
  </cacheSource>
  <cacheFields count="7">
    <cacheField name="NumCliente" numFmtId="1">
      <sharedItems containsBlank="1"/>
    </cacheField>
    <cacheField name="NombreCorto" numFmtId="0">
      <sharedItems containsBlank="1"/>
    </cacheField>
    <cacheField name="DescCorta" numFmtId="0">
      <sharedItems containsBlank="1"/>
    </cacheField>
    <cacheField name="TipoMov" numFmtId="0">
      <sharedItems containsBlank="1"/>
    </cacheField>
    <cacheField name="Monto" numFmtId="0">
      <sharedItems containsString="0" containsBlank="1" containsNumber="1" minValue="-88508.32" maxValue="2566125.56"/>
    </cacheField>
    <cacheField name="Codigo" numFmtId="1">
      <sharedItems containsBlank="1" containsMixedTypes="1" containsNumber="1" minValue="-217491.60756632907" maxValue="65507684389" count="388">
        <n v="2257"/>
        <n v="2034"/>
        <s v="2034 P"/>
        <n v="2040"/>
        <n v="2086"/>
        <n v="2156"/>
        <n v="2219"/>
        <n v="222"/>
        <n v="2226"/>
        <n v="2232"/>
        <n v="2236"/>
        <n v="2244"/>
        <n v="2283"/>
        <n v="2284"/>
        <n v="2291"/>
        <n v="2292"/>
        <n v="2297"/>
        <m/>
        <n v="2258" u="1"/>
        <n v="2017" u="1"/>
        <n v="2018" u="1"/>
        <n v="2038" u="1"/>
        <n v="2039" u="1"/>
        <n v="2041" u="1"/>
        <n v="2052" u="1"/>
        <n v="2053" u="1"/>
        <n v="2100" u="1"/>
        <n v="2131" u="1"/>
        <n v="2138" u="1"/>
        <n v="2153" u="1"/>
        <n v="2170" u="1"/>
        <n v="2173" u="1"/>
        <n v="2201" u="1"/>
        <n v="220" u="1"/>
        <n v="2202" u="1"/>
        <n v="2203" u="1"/>
        <n v="2204" u="1"/>
        <n v="2205" u="1"/>
        <n v="2206" u="1"/>
        <n v="2241" u="1"/>
        <n v="2242" u="1"/>
        <n v="224" u="1"/>
        <n v="2248" u="1"/>
        <n v="226" u="1"/>
        <n v="2263" u="1"/>
        <n v="2270" u="1"/>
        <n v="2272" u="1"/>
        <n v="2277" u="1"/>
        <n v="227" u="1"/>
        <n v="2279" u="1"/>
        <n v="204" u="1"/>
        <n v="2046" u="1"/>
        <n v="2047" u="1"/>
        <n v="2092" u="1"/>
        <n v="2107" u="1"/>
        <n v="2119" u="1"/>
        <n v="2128" u="1"/>
        <n v="2143" u="1"/>
        <n v="2160" u="1"/>
        <n v="2245" u="1"/>
        <n v="2247" u="1"/>
        <n v="2262" u="1"/>
        <n v="2281" u="1"/>
        <n v="2137" u="1"/>
        <n v="2273" u="1"/>
        <n v="2298" u="1"/>
        <n v="2070" u="1"/>
        <n v="2071" u="1"/>
        <n v="2193" u="1"/>
        <n v="2198" u="1"/>
        <n v="2225" u="1"/>
        <n v="2280" u="1"/>
        <n v="2037" u="1"/>
        <n v="207" u="1"/>
        <n v="2074" u="1"/>
        <n v="2146" u="1"/>
        <n v="219" u="1"/>
        <n v="2195" u="1"/>
        <n v="2023" u="1"/>
        <n v="2043" u="1"/>
        <n v="208" u="1"/>
        <n v="2083" u="1"/>
        <n v="2180" u="1"/>
        <n v="2251" u="1"/>
        <n v="2067" u="1"/>
        <n v="2068" u="1"/>
        <n v="2150" u="1"/>
        <n v="2152" u="1"/>
        <n v="2164" u="1"/>
        <n v="2165" u="1"/>
        <n v="2259" u="1"/>
        <n v="2276" u="1"/>
        <n v="2099" u="1"/>
        <n v="2126" u="1"/>
        <n v="2129" u="1"/>
        <n v="2059" u="1"/>
        <n v="2103" u="1"/>
        <n v="2233" u="1"/>
        <n v="2235" u="1"/>
        <n v="2155" u="1"/>
        <n v="2085" u="1"/>
        <n v="2089" u="1"/>
        <n v="2120" u="1"/>
        <n v="2249" u="1"/>
        <n v="2252" u="1"/>
        <n v="2172" u="1"/>
        <n v="2171" u="1"/>
        <n v="2075" u="1"/>
        <n v="2076" u="1"/>
        <n v="2163" u="1"/>
        <n v="2015" u="1"/>
        <n v="2161" u="1"/>
        <n v="2162" u="1"/>
        <n v="2087" u="1"/>
        <n v="2132" u="1"/>
        <n v="2282" u="1"/>
        <n v="2054" u="1"/>
        <n v="2125" u="1"/>
        <n v="2082" u="1"/>
        <n v="2109" u="1"/>
        <n v="2237" u="1"/>
        <n v="2035" u="1"/>
        <n v="2168" u="1"/>
        <n v="2169" u="1"/>
        <n v="2256" u="1"/>
        <n v="2254" u="1"/>
        <n v="2255" u="1"/>
        <n v="2139" u="1"/>
        <n v="2223" u="1"/>
        <n v="2113" u="1"/>
        <n v="2158" u="1"/>
        <n v="2033" u="1"/>
        <n v="2114" u="1"/>
        <n v="0" u="1"/>
        <n v="206" u="1"/>
        <n v="2275" u="1"/>
        <n v="2081" u="1"/>
        <n v="2000465" u="1"/>
        <n v="2000182" u="1"/>
        <n v="2000466" u="1"/>
        <n v="65501293805" u="1"/>
        <n v="2048" u="1"/>
        <n v="540994" u="1"/>
        <n v="2000183" u="1"/>
        <n v="2000467" u="1"/>
        <n v="13" u="1"/>
        <n v="2022" u="1"/>
        <n v="75146" u="1"/>
        <n v="65503863624" u="1"/>
        <n v="2157" u="1"/>
        <n v="78665" u="1"/>
        <n v="147313" u="1"/>
        <n v="1002140" u="1"/>
        <n v="2000469" u="1"/>
        <n v="259" u="1"/>
        <n v="81119" u="1"/>
        <n v="2000470" u="1"/>
        <n v="-27623.563798252693" u="1"/>
        <n v="2124" u="1"/>
        <n v="65507665273" u="1"/>
        <n v="2072" u="1"/>
        <n v="1008496" u="1"/>
        <n v="1012259" u="1"/>
        <n v="65507143745" u="1"/>
        <n v="65507408917" u="1"/>
        <n v="-27623.563798252701" u="1"/>
        <n v="-10296.615789724376" u="1"/>
        <n v="-554.9" u="1"/>
        <n v="147491" u="1"/>
        <n v="531448" u="1"/>
        <n v="1012260" u="1"/>
        <n v="65502313952" u="1"/>
        <n v="152976" u="1"/>
        <n v="65507430562" u="1"/>
        <n v="80862" u="1"/>
        <n v="65502222299" u="1"/>
        <n v="2096" u="1"/>
        <n v="2167" u="1"/>
        <n v="147314" u="1"/>
        <n v="156331" u="1"/>
        <n v="2115" u="1"/>
        <n v="1012617" u="1"/>
        <n v="2001046" u="1"/>
        <n v="65507052294" u="1"/>
        <n v="2063" u="1"/>
        <n v="2134" u="1"/>
        <n v="1033811" u="1"/>
        <n v="2000905" u="1"/>
        <n v="2001047" u="1"/>
        <n v="64972" u="1"/>
        <n v="1018014" u="1"/>
        <n v="2000480" u="1"/>
        <n v="65507143699" u="1"/>
        <n v="147492" u="1"/>
        <n v="2001049" u="1"/>
        <n v="65503863638" u="1"/>
        <n v="2049" u="1"/>
        <n v="566810" u="1"/>
        <n v="1013187" u="1"/>
        <n v="1018867" u="1"/>
        <n v="2001050" u="1"/>
        <n v="79296" u="1"/>
        <n v="1018122" u="1"/>
        <n v="65507142173" u="1"/>
        <n v="212" u="1"/>
        <n v="77703" u="1"/>
        <n v="2000697" u="1"/>
        <n v="78666" u="1"/>
        <n v="1020040" u="1"/>
        <n v="2196" u="1"/>
        <n v="2267" u="1"/>
        <n v="69902" u="1"/>
        <n v="2000486" u="1"/>
        <n v="2025" u="1"/>
        <n v="1018302" u="1"/>
        <n v="1036691" u="1"/>
        <n v="2000204" u="1"/>
        <n v="65501387259" u="1"/>
        <n v="65504667724" u="1"/>
        <n v="65505283448" u="1"/>
        <n v="69880" u="1"/>
        <n v="2000205" u="1"/>
        <n v="2000135" u="1"/>
        <n v="2000206" u="1"/>
        <n v="79971" u="1"/>
        <n v="2097" u="1"/>
        <n v="65505569851" u="1"/>
        <n v="-96436.129835556305" u="1"/>
        <n v="2116" u="1"/>
        <n v="2000848" u="1"/>
        <n v="65507684389" u="1"/>
        <n v="-96436.129835556319" u="1"/>
        <n v="215" u="1"/>
        <n v="2064" u="1"/>
        <n v="2000423" u="1"/>
        <n v="2000849" u="1"/>
        <n v="1031547" u="1"/>
        <n v="2000424" u="1"/>
        <n v="2000779" u="1"/>
        <n v="1013407" u="1"/>
        <n v="2000780" u="1"/>
        <n v="65502425394" u="1"/>
        <n v="7" u="1"/>
        <n v="2050" u="1"/>
        <n v="67715" u="1"/>
        <n v="75170" u="1"/>
        <n v="1031548" u="1"/>
        <n v="20" u="1"/>
        <n v="2069" u="1"/>
        <n v="2000569" u="1"/>
        <n v="2088" u="1"/>
        <n v="2159" u="1"/>
        <n v="152979" u="1"/>
        <n v="1031549" u="1"/>
        <n v="2000570" u="1"/>
        <n v="2042" u="1"/>
        <n v="2178" u="1"/>
        <n v="2000216" u="1"/>
        <n v="2000571" u="1"/>
        <n v="2000926" u="1"/>
        <n v="65503562246" u="1"/>
        <n v="210" u="1"/>
        <n v="2016" u="1"/>
        <n v="2197" u="1"/>
        <n v="2268" u="1"/>
        <n v="1031550" u="1"/>
        <n v="2000217" u="1"/>
        <n v="2000572" u="1"/>
        <n v="2000927" u="1"/>
        <n v="65507052215" u="1"/>
        <n v="2000218" u="1"/>
        <n v="2000573" u="1"/>
        <n v="2000928" u="1"/>
        <n v="2093" u="1"/>
        <n v="1005849" u="1"/>
        <n v="1031551" u="1"/>
        <n v="2000219" u="1"/>
        <n v="2000574" u="1"/>
        <n v="2000220" u="1"/>
        <n v="2000575" u="1"/>
        <n v="2060" u="1"/>
        <n v="1032901" u="1"/>
        <n v="2000221" u="1"/>
        <n v="2000576" u="1"/>
        <n v="2079" u="1"/>
        <n v="152971" u="1"/>
        <n v="2000577" u="1"/>
        <n v="65505283309" u="1"/>
        <n v="503967" u="1"/>
        <n v="1026370" u="1"/>
        <n v="1031340" u="1"/>
        <n v="1032902" u="1"/>
        <n v="2000152" u="1"/>
        <n v="2001004" u="1"/>
        <n v="-217491.60756632878" u="1"/>
        <n v="142481" u="1"/>
        <n v="147309" u="1"/>
        <n v="2000863" u="1"/>
        <n v="8" u="1"/>
        <n v="2021" u="1"/>
        <n v="154702" u="1"/>
        <n v="159246" u="1"/>
        <n v="1031341" u="1"/>
        <n v="2084" u="1"/>
        <n v="2000581" u="1"/>
        <n v="2174" u="1"/>
        <n v="2000795" u="1"/>
        <n v="65501372909" u="1"/>
        <n v="2051" u="1"/>
        <n v="2122" u="1"/>
        <n v="1018811" u="1"/>
        <n v="2000725" u="1"/>
        <n v="2000938" u="1"/>
        <n v="1031627" u="1"/>
        <n v="65503691935" u="1"/>
        <n v="80820" u="1"/>
        <n v="2000940" u="1"/>
        <n v="65503851337" u="1"/>
        <n v="65505843310" u="1"/>
        <n v="9" u="1"/>
        <n v="2108" u="1"/>
        <n v="73618" u="1"/>
        <n v="152981" u="1"/>
        <n v="544000" u="1"/>
        <n v="2001012" u="1"/>
        <n v="2269" u="1"/>
        <n v="77705" u="1"/>
        <n v="142482" u="1"/>
        <n v="147310" u="1"/>
        <n v="73627" u="1"/>
        <n v="1031629" u="1"/>
        <n v="2000730" u="1"/>
        <n v="-217491.60756632907" u="1"/>
        <n v="75655" u="1"/>
        <n v="65507052277" u="1"/>
        <n v="1010401" u="1"/>
        <n v="2000732" u="1"/>
        <n v="2000803" u="1"/>
        <n v="2061" u="1"/>
        <n v="1032873" u="1"/>
        <n v="2000733" u="1"/>
        <n v="10" u="1"/>
        <n v="2080" u="1"/>
        <n v="1032128" u="1"/>
        <n v="1020023" u="1"/>
        <n v="2000238" u="1"/>
        <n v="2000522" u="1"/>
        <n v="65507528400" u="1"/>
        <n v="75145" u="1"/>
        <n v="2000239" u="1"/>
        <n v="2000736" u="1"/>
        <n v="65506131264" u="1"/>
        <n v="2066" u="1"/>
        <n v="147311" u="1"/>
        <n v="2000240" u="1"/>
        <n v="2000808" u="1"/>
        <n v="203" u="1"/>
        <n v="2000241" u="1"/>
        <n v="2000809" u="1"/>
        <n v="2001022" u="1"/>
        <n v="1020025" u="1"/>
        <n v="2000597" u="1"/>
        <n v="2000810" u="1"/>
        <n v="65503863610" u="1"/>
        <n v="65505285253" u="1"/>
        <n v="65507671187" u="1"/>
        <n v="2000811" u="1"/>
        <n v="2142" u="1"/>
        <n v="1020026" u="1"/>
        <n v="2000812" u="1"/>
        <n v="65505283360" u="1"/>
        <n v="152965" u="1"/>
        <n v="152974" u="1"/>
        <n v="1020027" u="1"/>
        <n v="1032381" u="1"/>
        <n v="2057" u="1"/>
        <n v="152983" u="1"/>
        <n v="1002455" u="1"/>
        <n v="65506084191" u="1"/>
        <n v="4" u="1"/>
        <n v="147312" u="1"/>
        <n v="1032382" u="1"/>
        <n v="2036" u="1"/>
        <n v="2166" u="1"/>
        <n v="156622" u="1"/>
        <n v="4031" u="1"/>
        <n v="1020029" u="1"/>
        <n v="2000534" u="1"/>
      </sharedItems>
    </cacheField>
    <cacheField name="MontoA" numFmtId="1">
      <sharedItems containsString="0" containsBlank="1" containsNumber="1" minValue="-88508.32" maxValue="2566125.5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63">
  <r>
    <x v="0"/>
    <s v="D"/>
    <n v="885.64"/>
  </r>
  <r>
    <x v="0"/>
    <s v="D"/>
    <n v="2789.77"/>
  </r>
  <r>
    <x v="0"/>
    <s v="D"/>
    <n v="114608.36"/>
  </r>
  <r>
    <x v="1"/>
    <s v="R"/>
    <n v="-88508.32"/>
  </r>
  <r>
    <x v="2"/>
    <s v="D"/>
    <n v="76328.14"/>
  </r>
  <r>
    <x v="3"/>
    <s v="D"/>
    <n v="25462.91"/>
  </r>
  <r>
    <x v="3"/>
    <s v="D"/>
    <n v="25462.61"/>
  </r>
  <r>
    <x v="4"/>
    <s v="D"/>
    <n v="56617.53"/>
  </r>
  <r>
    <x v="5"/>
    <s v="D"/>
    <n v="57158.79"/>
  </r>
  <r>
    <x v="6"/>
    <s v="D"/>
    <n v="500"/>
  </r>
  <r>
    <x v="7"/>
    <s v="D"/>
    <n v="33681.199999999997"/>
  </r>
  <r>
    <x v="8"/>
    <s v="D"/>
    <n v="803534.64"/>
  </r>
  <r>
    <x v="9"/>
    <s v="D"/>
    <n v="67555.48"/>
  </r>
  <r>
    <x v="10"/>
    <s v="D"/>
    <n v="1401100.8"/>
  </r>
  <r>
    <x v="11"/>
    <s v="D"/>
    <n v="149212.4"/>
  </r>
  <r>
    <x v="12"/>
    <s v="D"/>
    <n v="363531.32"/>
  </r>
  <r>
    <x v="13"/>
    <s v="D"/>
    <n v="120938"/>
  </r>
  <r>
    <x v="14"/>
    <s v="D"/>
    <n v="198490"/>
  </r>
  <r>
    <x v="15"/>
    <s v="D"/>
    <n v="262763.62"/>
  </r>
  <r>
    <x v="16"/>
    <s v="D"/>
    <n v="1511565.62"/>
  </r>
  <r>
    <x v="16"/>
    <s v="R"/>
    <n v="-39063.64"/>
  </r>
  <r>
    <x v="17"/>
    <s v="D"/>
    <n v="88.47"/>
  </r>
  <r>
    <x v="17"/>
    <s v="D"/>
    <n v="4928.3900000000003"/>
  </r>
  <r>
    <x v="18"/>
    <s v="R"/>
    <n v="-9000"/>
  </r>
  <r>
    <x v="18"/>
    <s v="D"/>
    <n v="203032.71"/>
  </r>
  <r>
    <x v="19"/>
    <s v="D"/>
    <n v="466762.23999999999"/>
  </r>
  <r>
    <x v="20"/>
    <s v="D"/>
    <n v="89919.84"/>
  </r>
  <r>
    <x v="21"/>
    <s v="D"/>
    <n v="25206"/>
  </r>
  <r>
    <x v="21"/>
    <s v="D"/>
    <n v="122089"/>
  </r>
  <r>
    <x v="21"/>
    <s v="D"/>
    <n v="332240"/>
  </r>
  <r>
    <x v="22"/>
    <s v="D"/>
    <n v="1063304.1200000001"/>
  </r>
  <r>
    <x v="22"/>
    <s v="D"/>
    <n v="228648.42"/>
  </r>
  <r>
    <x v="23"/>
    <s v="R"/>
    <n v="-3482.98"/>
  </r>
  <r>
    <x v="24"/>
    <s v="D"/>
    <n v="134055.76"/>
  </r>
  <r>
    <x v="24"/>
    <s v="D"/>
    <n v="346877.26"/>
  </r>
  <r>
    <x v="25"/>
    <s v="R"/>
    <n v="-2272.2600000000002"/>
  </r>
  <r>
    <x v="26"/>
    <s v="R"/>
    <n v="-11351.76"/>
  </r>
  <r>
    <x v="27"/>
    <s v="D"/>
    <n v="2566125.56"/>
  </r>
  <r>
    <x v="28"/>
    <s v="D"/>
    <n v="22430.46"/>
  </r>
  <r>
    <x v="28"/>
    <s v="D"/>
    <n v="951.9"/>
  </r>
  <r>
    <x v="29"/>
    <s v="R"/>
    <n v="-12115.34"/>
  </r>
  <r>
    <x v="29"/>
    <s v="D"/>
    <n v="148210.4"/>
  </r>
  <r>
    <x v="30"/>
    <s v="D"/>
    <n v="726253.2"/>
  </r>
  <r>
    <x v="30"/>
    <s v="D"/>
    <n v="12913.04"/>
  </r>
  <r>
    <x v="30"/>
    <s v="D"/>
    <n v="517.85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1"/>
    <s v=""/>
    <n v="0"/>
  </r>
  <r>
    <x v="32"/>
    <m/>
    <m/>
  </r>
  <r>
    <x v="32"/>
    <m/>
    <m/>
  </r>
  <r>
    <x v="32"/>
    <m/>
    <m/>
  </r>
  <r>
    <x v="32"/>
    <m/>
    <m/>
  </r>
  <r>
    <x v="32"/>
    <m/>
    <m/>
  </r>
  <r>
    <x v="32"/>
    <m/>
    <m/>
  </r>
  <r>
    <x v="32"/>
    <m/>
    <m/>
  </r>
  <r>
    <x v="32"/>
    <m/>
    <m/>
  </r>
  <r>
    <x v="32"/>
    <m/>
    <m/>
  </r>
  <r>
    <x v="32"/>
    <m/>
    <m/>
  </r>
  <r>
    <x v="32"/>
    <m/>
    <m/>
  </r>
  <r>
    <x v="32"/>
    <m/>
    <m/>
  </r>
  <r>
    <x v="32"/>
    <m/>
    <m/>
  </r>
  <r>
    <x v="32"/>
    <m/>
    <m/>
  </r>
  <r>
    <x v="32"/>
    <m/>
    <m/>
  </r>
  <r>
    <x v="32"/>
    <m/>
    <m/>
  </r>
  <r>
    <x v="32"/>
    <m/>
    <m/>
  </r>
  <r>
    <x v="32"/>
    <m/>
    <m/>
  </r>
  <r>
    <x v="32"/>
    <m/>
    <m/>
  </r>
  <r>
    <x v="32"/>
    <m/>
    <m/>
  </r>
  <r>
    <x v="32"/>
    <m/>
    <m/>
  </r>
  <r>
    <x v="32"/>
    <m/>
    <m/>
  </r>
  <r>
    <x v="32"/>
    <m/>
    <m/>
  </r>
  <r>
    <x v="32"/>
    <m/>
    <m/>
  </r>
  <r>
    <x v="32"/>
    <m/>
    <m/>
  </r>
  <r>
    <x v="32"/>
    <m/>
    <m/>
  </r>
  <r>
    <x v="32"/>
    <m/>
    <m/>
  </r>
  <r>
    <x v="32"/>
    <m/>
    <m/>
  </r>
  <r>
    <x v="32"/>
    <m/>
    <m/>
  </r>
  <r>
    <x v="32"/>
    <m/>
    <m/>
  </r>
  <r>
    <x v="32"/>
    <m/>
    <m/>
  </r>
  <r>
    <x v="32"/>
    <m/>
    <m/>
  </r>
  <r>
    <x v="32"/>
    <m/>
    <m/>
  </r>
  <r>
    <x v="32"/>
    <m/>
    <m/>
  </r>
  <r>
    <x v="32"/>
    <m/>
    <m/>
  </r>
  <r>
    <x v="32"/>
    <m/>
    <m/>
  </r>
  <r>
    <x v="32"/>
    <m/>
    <m/>
  </r>
  <r>
    <x v="32"/>
    <m/>
    <m/>
  </r>
  <r>
    <x v="32"/>
    <m/>
    <m/>
  </r>
  <r>
    <x v="32"/>
    <m/>
    <m/>
  </r>
  <r>
    <x v="32"/>
    <m/>
    <m/>
  </r>
  <r>
    <x v="32"/>
    <m/>
    <m/>
  </r>
  <r>
    <x v="32"/>
    <m/>
    <m/>
  </r>
  <r>
    <x v="32"/>
    <m/>
    <m/>
  </r>
  <r>
    <x v="32"/>
    <m/>
    <m/>
  </r>
  <r>
    <x v="32"/>
    <m/>
    <m/>
  </r>
  <r>
    <x v="32"/>
    <m/>
    <m/>
  </r>
  <r>
    <x v="32"/>
    <m/>
    <m/>
  </r>
  <r>
    <x v="32"/>
    <m/>
    <m/>
  </r>
  <r>
    <x v="32"/>
    <m/>
    <m/>
  </r>
  <r>
    <x v="32"/>
    <m/>
    <m/>
  </r>
  <r>
    <x v="32"/>
    <m/>
    <m/>
  </r>
  <r>
    <x v="32"/>
    <m/>
    <m/>
  </r>
  <r>
    <x v="32"/>
    <m/>
    <m/>
  </r>
  <r>
    <x v="32"/>
    <m/>
    <m/>
  </r>
  <r>
    <x v="32"/>
    <m/>
    <m/>
  </r>
  <r>
    <x v="32"/>
    <m/>
    <m/>
  </r>
  <r>
    <x v="32"/>
    <m/>
    <m/>
  </r>
  <r>
    <x v="32"/>
    <m/>
    <m/>
  </r>
  <r>
    <x v="32"/>
    <m/>
    <m/>
  </r>
  <r>
    <x v="32"/>
    <m/>
    <m/>
  </r>
  <r>
    <x v="32"/>
    <m/>
    <m/>
  </r>
  <r>
    <x v="32"/>
    <m/>
    <m/>
  </r>
  <r>
    <x v="32"/>
    <m/>
    <m/>
  </r>
  <r>
    <x v="32"/>
    <m/>
    <m/>
  </r>
  <r>
    <x v="32"/>
    <m/>
    <m/>
  </r>
  <r>
    <x v="32"/>
    <m/>
    <m/>
  </r>
  <r>
    <x v="32"/>
    <m/>
    <m/>
  </r>
  <r>
    <x v="32"/>
    <m/>
    <m/>
  </r>
  <r>
    <x v="32"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8">
  <r>
    <s v="1932 "/>
    <s v="GRAL CABLE "/>
    <s v="2257- GENERAL DC"/>
    <s v="RS"/>
    <n v="-3482.98"/>
    <x v="0"/>
    <n v="-3482.98"/>
  </r>
  <r>
    <s v="2034"/>
    <s v="IRAPUATO"/>
    <s v="BW PDS IRAPUATO"/>
    <s v="EP"/>
    <n v="2789.77"/>
    <x v="1"/>
    <n v="2789.77"/>
  </r>
  <r>
    <s v="2034"/>
    <s v="IRAPUATO"/>
    <s v="BW PDS IRAPUATO"/>
    <s v="SPP"/>
    <n v="-2789.77"/>
    <x v="2"/>
    <n v="0"/>
  </r>
  <r>
    <s v="2034"/>
    <s v="IRAPUATO"/>
    <s v="BW PDS IRAPUATO"/>
    <s v="AP"/>
    <n v="115494"/>
    <x v="1"/>
    <n v="115494"/>
  </r>
  <r>
    <s v="2040"/>
    <s v="PHNIA SL SIND"/>
    <s v="BW San Luis Sindicalizado"/>
    <s v="RS"/>
    <n v="-88508.32"/>
    <x v="3"/>
    <n v="-88508.32"/>
  </r>
  <r>
    <s v="2086"/>
    <s v="2086"/>
    <s v="LAFON MANUFACTURING"/>
    <s v="AP"/>
    <n v="500"/>
    <x v="4"/>
    <n v="500"/>
  </r>
  <r>
    <s v="2156 "/>
    <s v="2156 "/>
    <s v="BONATTI SPA"/>
    <s v="AP"/>
    <n v="363531.32"/>
    <x v="5"/>
    <n v="363531.32"/>
  </r>
  <r>
    <s v="2219 "/>
    <s v="2219 "/>
    <s v="SECRETOS MOXCHE"/>
    <s v="AP"/>
    <n v="1511565.62"/>
    <x v="6"/>
    <n v="1511565.62"/>
  </r>
  <r>
    <s v="2219 "/>
    <s v="2219 "/>
    <s v="SECRETOS MOXCHE"/>
    <s v="RS"/>
    <n v="-39063.64"/>
    <x v="6"/>
    <n v="-39063.64"/>
  </r>
  <r>
    <s v="2226"/>
    <s v="2226 "/>
    <s v="DISTRIBUIDORA DE LACTEOS"/>
    <s v="EP"/>
    <n v="9000"/>
    <x v="7"/>
    <n v="0"/>
  </r>
  <r>
    <s v="2226"/>
    <s v="2226 "/>
    <s v="DISTRIBUIDORA DE LACTEOS"/>
    <s v="EP"/>
    <n v="27616.25"/>
    <x v="8"/>
    <n v="27616.25"/>
  </r>
  <r>
    <s v="2226"/>
    <s v="2226 "/>
    <s v="DISTRIBUIDORA DE LACTEOS"/>
    <s v="SP"/>
    <n v="-9000"/>
    <x v="8"/>
    <n v="-9000"/>
  </r>
  <r>
    <s v="2226"/>
    <s v="2226 "/>
    <s v="DISTRIBUIDORA DE LACTEOS"/>
    <s v="SPP"/>
    <n v="-27616.25"/>
    <x v="7"/>
    <n v="0"/>
  </r>
  <r>
    <s v="2226"/>
    <s v="2226 "/>
    <s v="DISTRIBUIDORA DE LACTEOS"/>
    <s v="AP"/>
    <n v="175416.46"/>
    <x v="8"/>
    <n v="175416.46"/>
  </r>
  <r>
    <s v="2232"/>
    <s v="223"/>
    <s v="BITRON DE MEXICO"/>
    <s v="AP"/>
    <n v="466762.23999999999"/>
    <x v="9"/>
    <n v="466762.23999999999"/>
  </r>
  <r>
    <s v="2236 "/>
    <s v="2236 "/>
    <s v="Bonatti Mexico"/>
    <s v="AP"/>
    <n v="89919.84"/>
    <x v="10"/>
    <n v="89919.84"/>
  </r>
  <r>
    <s v="2244"/>
    <s v="2244"/>
    <s v="Thyssenkrup Presta de Méx"/>
    <s v="AP"/>
    <n v="1291952.54"/>
    <x v="11"/>
    <n v="1291952.54"/>
  </r>
  <r>
    <s v="2283"/>
    <s v="2283"/>
    <s v="DRIV DE MEXICO AM"/>
    <s v="SR"/>
    <n v="-2272.2600000000002"/>
    <x v="12"/>
    <n v="-2272.2600000000002"/>
  </r>
  <r>
    <s v="2284"/>
    <s v="2284"/>
    <s v="DRIV DE MEXICO OE"/>
    <s v="SR"/>
    <n v="-11351.76"/>
    <x v="13"/>
    <n v="-11351.76"/>
  </r>
  <r>
    <s v="2291"/>
    <s v="2291"/>
    <s v="GOBIERNO DEL ESTADO LIBRE"/>
    <s v="AP"/>
    <n v="2566125.56"/>
    <x v="14"/>
    <n v="2566125.56"/>
  </r>
  <r>
    <s v="2292"/>
    <s v="2292"/>
    <s v="LAFON LAUNAY COSMETICS"/>
    <s v="AP"/>
    <n v="23382.36"/>
    <x v="15"/>
    <n v="23382.36"/>
  </r>
  <r>
    <s v="2297"/>
    <s v="ANCONA"/>
    <s v="REFACCIONARIA AUTOMOTRIZ "/>
    <s v="AP"/>
    <n v="148210.4"/>
    <x v="16"/>
    <n v="148210.4"/>
  </r>
  <r>
    <s v="2297"/>
    <s v="ANCONA"/>
    <s v="REFACCIONARIA AUTOMOTRIZ "/>
    <s v="RS"/>
    <n v="-12115.34"/>
    <x v="16"/>
    <n v="-12115.34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m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  <r>
    <m/>
    <m/>
    <m/>
    <m/>
    <m/>
    <x v="17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TablaDinámica3" cacheId="56" dataOnRows="1" applyNumberFormats="0" applyBorderFormats="0" applyFontFormats="0" applyPatternFormats="0" applyAlignmentFormats="0" applyWidthHeightFormats="1" dataCaption="Datos" showMissing="0" updatedVersion="8" minRefreshableVersion="3" showMemberPropertyTips="0" useAutoFormatting="1" itemPrintTitles="1" createdVersion="6" indent="0" compact="0" compactData="0" gridDropZones="1">
  <location ref="P3:Q36" firstHeaderRow="2" firstDataRow="2" firstDataCol="1"/>
  <pivotFields count="3">
    <pivotField axis="axisRow" compact="0" outline="0" subtotalTop="0" showAll="0" includeNewItemsInFilter="1" sortType="ascending" defaultSubtotal="0">
      <items count="166">
        <item h="1" x="31"/>
        <item m="1" x="86"/>
        <item m="1" x="159"/>
        <item m="1" x="33"/>
        <item m="1" x="34"/>
        <item m="1" x="161"/>
        <item m="1" x="148"/>
        <item m="1" x="35"/>
        <item m="1" x="155"/>
        <item m="1" x="36"/>
        <item x="0"/>
        <item m="1" x="123"/>
        <item m="1" x="87"/>
        <item m="1" x="37"/>
        <item m="1" x="38"/>
        <item x="1"/>
        <item m="1" x="39"/>
        <item m="1" x="140"/>
        <item m="1" x="40"/>
        <item m="1" x="88"/>
        <item m="1" x="89"/>
        <item m="1" x="41"/>
        <item m="1" x="42"/>
        <item x="2"/>
        <item x="3"/>
        <item m="1" x="162"/>
        <item m="1" x="163"/>
        <item m="1" x="109"/>
        <item m="1" x="110"/>
        <item m="1" x="135"/>
        <item m="1" x="100"/>
        <item m="1" x="101"/>
        <item m="1" x="43"/>
        <item m="1" x="131"/>
        <item m="1" x="132"/>
        <item m="1" x="44"/>
        <item x="4"/>
        <item x="5"/>
        <item m="1" x="104"/>
        <item m="1" x="107"/>
        <item m="1" x="45"/>
        <item m="1" x="46"/>
        <item x="6"/>
        <item m="1" x="133"/>
        <item m="1" x="47"/>
        <item x="7"/>
        <item x="8"/>
        <item m="1" x="146"/>
        <item m="1" x="160"/>
        <item m="1" x="48"/>
        <item m="1" x="49"/>
        <item x="9"/>
        <item m="1" x="90"/>
        <item m="1" x="138"/>
        <item m="1" x="136"/>
        <item m="1" x="50"/>
        <item m="1" x="51"/>
        <item m="1" x="152"/>
        <item m="1" x="156"/>
        <item m="1" x="91"/>
        <item m="1" x="52"/>
        <item m="1" x="141"/>
        <item x="10"/>
        <item m="1" x="53"/>
        <item m="1" x="54"/>
        <item m="1" x="55"/>
        <item m="1" x="56"/>
        <item m="1" x="57"/>
        <item m="1" x="58"/>
        <item m="1" x="153"/>
        <item m="1" x="59"/>
        <item m="1" x="60"/>
        <item m="1" x="111"/>
        <item m="1" x="164"/>
        <item m="1" x="92"/>
        <item m="1" x="61"/>
        <item m="1" x="112"/>
        <item m="1" x="113"/>
        <item m="1" x="62"/>
        <item x="11"/>
        <item x="12"/>
        <item m="1" x="149"/>
        <item m="1" x="139"/>
        <item m="1" x="158"/>
        <item m="1" x="93"/>
        <item m="1" x="98"/>
        <item m="1" x="63"/>
        <item m="1" x="99"/>
        <item m="1" x="114"/>
        <item m="1" x="115"/>
        <item m="1" x="165"/>
        <item m="1" x="151"/>
        <item m="1" x="124"/>
        <item m="1" x="125"/>
        <item m="1" x="64"/>
        <item m="1" x="127"/>
        <item m="1" x="128"/>
        <item m="1" x="65"/>
        <item m="1" x="145"/>
        <item m="1" x="142"/>
        <item m="1" x="108"/>
        <item m="1" x="143"/>
        <item m="1" x="144"/>
        <item m="1" x="102"/>
        <item m="1" x="66"/>
        <item x="13"/>
        <item x="14"/>
        <item x="15"/>
        <item m="1" x="150"/>
        <item m="1" x="67"/>
        <item m="1" x="68"/>
        <item m="1" x="69"/>
        <item m="1" x="70"/>
        <item m="1" x="71"/>
        <item m="1" x="72"/>
        <item x="16"/>
        <item m="1" x="147"/>
        <item x="17"/>
        <item x="18"/>
        <item x="19"/>
        <item m="1" x="120"/>
        <item m="1" x="121"/>
        <item x="20"/>
        <item m="1" x="137"/>
        <item m="1" x="73"/>
        <item x="21"/>
        <item x="22"/>
        <item m="1" x="94"/>
        <item m="1" x="95"/>
        <item m="1" x="74"/>
        <item m="1" x="129"/>
        <item m="1" x="75"/>
        <item m="1" x="130"/>
        <item m="1" x="103"/>
        <item m="1" x="76"/>
        <item m="1" x="105"/>
        <item x="23"/>
        <item m="1" x="77"/>
        <item m="1" x="116"/>
        <item m="1" x="117"/>
        <item m="1" x="96"/>
        <item m="1" x="78"/>
        <item m="1" x="126"/>
        <item m="1" x="106"/>
        <item m="1" x="134"/>
        <item m="1" x="79"/>
        <item m="1" x="80"/>
        <item m="1" x="81"/>
        <item m="1" x="82"/>
        <item m="1" x="83"/>
        <item m="1" x="118"/>
        <item m="1" x="84"/>
        <item m="1" x="119"/>
        <item m="1" x="85"/>
        <item x="24"/>
        <item m="1" x="97"/>
        <item m="1" x="122"/>
        <item x="25"/>
        <item x="26"/>
        <item x="27"/>
        <item x="28"/>
        <item x="29"/>
        <item x="30"/>
        <item h="1" f="1" x="157"/>
        <item h="1" f="1" x="154"/>
        <item h="1" x="32"/>
      </items>
    </pivotField>
    <pivotField compact="0" outline="0" subtotalTop="0" showAll="0" includeNewItemsInFilter="1" defaultSubtotal="0"/>
    <pivotField dataField="1" compact="0" outline="0" subtotalTop="0" showAll="0" includeNewItemsInFilter="1"/>
  </pivotFields>
  <rowFields count="1">
    <field x="0"/>
  </rowFields>
  <rowItems count="32">
    <i>
      <x v="10"/>
    </i>
    <i>
      <x v="15"/>
    </i>
    <i>
      <x v="23"/>
    </i>
    <i>
      <x v="24"/>
    </i>
    <i>
      <x v="36"/>
    </i>
    <i>
      <x v="37"/>
    </i>
    <i>
      <x v="42"/>
    </i>
    <i>
      <x v="45"/>
    </i>
    <i>
      <x v="46"/>
    </i>
    <i>
      <x v="51"/>
    </i>
    <i>
      <x v="62"/>
    </i>
    <i>
      <x v="79"/>
    </i>
    <i>
      <x v="80"/>
    </i>
    <i>
      <x v="105"/>
    </i>
    <i>
      <x v="106"/>
    </i>
    <i>
      <x v="107"/>
    </i>
    <i>
      <x v="115"/>
    </i>
    <i>
      <x v="117"/>
    </i>
    <i>
      <x v="118"/>
    </i>
    <i>
      <x v="119"/>
    </i>
    <i>
      <x v="122"/>
    </i>
    <i>
      <x v="125"/>
    </i>
    <i>
      <x v="126"/>
    </i>
    <i>
      <x v="136"/>
    </i>
    <i>
      <x v="154"/>
    </i>
    <i>
      <x v="157"/>
    </i>
    <i>
      <x v="158"/>
    </i>
    <i>
      <x v="159"/>
    </i>
    <i>
      <x v="160"/>
    </i>
    <i>
      <x v="161"/>
    </i>
    <i>
      <x v="162"/>
    </i>
    <i t="grand">
      <x/>
    </i>
  </rowItems>
  <colItems count="1">
    <i/>
  </colItems>
  <dataFields count="1">
    <dataField name="Suma de TOTAL $" fld="2" baseField="0" baseItem="0" numFmtId="164"/>
  </dataFields>
  <formats count="1">
    <format dxfId="42">
      <pivotArea type="all" dataOnly="0" outline="0" fieldPosition="0"/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la dinámica6" cacheId="59" dataOnRows="1" applyNumberFormats="0" applyBorderFormats="0" applyFontFormats="0" applyPatternFormats="0" applyAlignmentFormats="0" applyWidthHeightFormats="1" dataCaption="Datos" showMissing="0" updatedVersion="8" minRefreshableVersion="3" asteriskTotals="1" showMemberPropertyTips="0" useAutoFormatting="1" itemPrintTitles="1" createdVersion="6" indent="0" compact="0" compactData="0" gridDropZones="1">
  <location ref="J3:K23" firstHeaderRow="2" firstDataRow="2" firstDataCol="1"/>
  <pivotFields count="7"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axis="axisRow" compact="0" outline="0" subtotalTop="0" showAll="0" includeNewItemsInFilter="1" sortType="ascending" defaultSubtotal="0">
      <items count="388">
        <item m="1" x="332"/>
        <item m="1" x="294"/>
        <item m="1" x="231"/>
        <item m="1" x="227"/>
        <item m="1" x="165"/>
        <item m="1" x="157"/>
        <item m="1" x="166"/>
        <item m="1" x="167"/>
        <item m="1" x="133"/>
        <item m="1" x="379"/>
        <item m="1" x="242"/>
        <item m="1" x="298"/>
        <item m="1" x="319"/>
        <item m="1" x="341"/>
        <item m="1" x="145"/>
        <item m="1" x="247"/>
        <item m="1" x="356"/>
        <item m="1" x="50"/>
        <item m="1" x="134"/>
        <item m="1" x="73"/>
        <item m="1" x="80"/>
        <item m="1" x="261"/>
        <item m="1" x="204"/>
        <item m="1" x="232"/>
        <item m="1" x="76"/>
        <item m="1" x="33"/>
        <item x="7"/>
        <item m="1" x="41"/>
        <item m="1" x="43"/>
        <item m="1" x="48"/>
        <item m="1" x="154"/>
        <item m="1" x="110"/>
        <item m="1" x="262"/>
        <item m="1" x="19"/>
        <item m="1" x="20"/>
        <item m="1" x="299"/>
        <item m="1" x="146"/>
        <item m="1" x="78"/>
        <item m="1" x="213"/>
        <item m="1" x="131"/>
        <item x="1"/>
        <item m="1" x="121"/>
        <item m="1" x="382"/>
        <item m="1" x="72"/>
        <item m="1" x="21"/>
        <item m="1" x="22"/>
        <item x="3"/>
        <item m="1" x="23"/>
        <item m="1" x="255"/>
        <item m="1" x="79"/>
        <item m="1" x="51"/>
        <item m="1" x="52"/>
        <item m="1" x="141"/>
        <item m="1" x="196"/>
        <item m="1" x="243"/>
        <item m="1" x="308"/>
        <item m="1" x="24"/>
        <item m="1" x="25"/>
        <item m="1" x="116"/>
        <item m="1" x="375"/>
        <item m="1" x="95"/>
        <item m="1" x="280"/>
        <item m="1" x="338"/>
        <item m="1" x="184"/>
        <item m="1" x="233"/>
        <item m="1" x="352"/>
        <item m="1" x="84"/>
        <item m="1" x="85"/>
        <item m="1" x="248"/>
        <item m="1" x="66"/>
        <item m="1" x="67"/>
        <item m="1" x="160"/>
        <item m="1" x="74"/>
        <item m="1" x="107"/>
        <item m="1" x="108"/>
        <item m="1" x="284"/>
        <item m="1" x="342"/>
        <item m="1" x="136"/>
        <item m="1" x="118"/>
        <item m="1" x="81"/>
        <item m="1" x="303"/>
        <item m="1" x="100"/>
        <item x="4"/>
        <item m="1" x="113"/>
        <item m="1" x="250"/>
        <item m="1" x="101"/>
        <item m="1" x="53"/>
        <item m="1" x="273"/>
        <item m="1" x="176"/>
        <item m="1" x="225"/>
        <item m="1" x="92"/>
        <item m="1" x="26"/>
        <item m="1" x="96"/>
        <item m="1" x="54"/>
        <item m="1" x="320"/>
        <item m="1" x="119"/>
        <item m="1" x="129"/>
        <item m="1" x="132"/>
        <item m="1" x="180"/>
        <item m="1" x="228"/>
        <item m="1" x="55"/>
        <item m="1" x="102"/>
        <item m="1" x="309"/>
        <item m="1" x="158"/>
        <item m="1" x="117"/>
        <item m="1" x="93"/>
        <item m="1" x="56"/>
        <item m="1" x="94"/>
        <item m="1" x="27"/>
        <item m="1" x="114"/>
        <item m="1" x="185"/>
        <item m="1" x="63"/>
        <item m="1" x="28"/>
        <item m="1" x="127"/>
        <item m="1" x="367"/>
        <item m="1" x="57"/>
        <item m="1" x="75"/>
        <item m="1" x="86"/>
        <item m="1" x="87"/>
        <item m="1" x="29"/>
        <item m="1" x="99"/>
        <item x="5"/>
        <item m="1" x="149"/>
        <item m="1" x="130"/>
        <item m="1" x="251"/>
        <item m="1" x="58"/>
        <item m="1" x="111"/>
        <item m="1" x="112"/>
        <item m="1" x="109"/>
        <item m="1" x="88"/>
        <item m="1" x="89"/>
        <item m="1" x="383"/>
        <item m="1" x="177"/>
        <item m="1" x="122"/>
        <item m="1" x="123"/>
        <item m="1" x="30"/>
        <item m="1" x="106"/>
        <item m="1" x="105"/>
        <item m="1" x="31"/>
        <item m="1" x="305"/>
        <item m="1" x="256"/>
        <item m="1" x="82"/>
        <item m="1" x="68"/>
        <item m="1" x="77"/>
        <item m="1" x="209"/>
        <item m="1" x="263"/>
        <item m="1" x="69"/>
        <item m="1" x="32"/>
        <item m="1" x="34"/>
        <item m="1" x="35"/>
        <item m="1" x="36"/>
        <item m="1" x="37"/>
        <item m="1" x="38"/>
        <item x="6"/>
        <item m="1" x="128"/>
        <item m="1" x="70"/>
        <item x="8"/>
        <item x="9"/>
        <item m="1" x="97"/>
        <item m="1" x="98"/>
        <item x="10"/>
        <item m="1" x="120"/>
        <item m="1" x="39"/>
        <item m="1" x="40"/>
        <item x="11"/>
        <item m="1" x="59"/>
        <item m="1" x="60"/>
        <item m="1" x="42"/>
        <item m="1" x="103"/>
        <item m="1" x="83"/>
        <item m="1" x="104"/>
        <item m="1" x="125"/>
        <item m="1" x="126"/>
        <item m="1" x="124"/>
        <item x="0"/>
        <item m="1" x="18"/>
        <item m="1" x="90"/>
        <item m="1" x="61"/>
        <item m="1" x="44"/>
        <item m="1" x="210"/>
        <item m="1" x="264"/>
        <item m="1" x="325"/>
        <item m="1" x="45"/>
        <item m="1" x="46"/>
        <item m="1" x="64"/>
        <item m="1" x="135"/>
        <item m="1" x="91"/>
        <item m="1" x="47"/>
        <item m="1" x="49"/>
        <item m="1" x="71"/>
        <item m="1" x="62"/>
        <item m="1" x="115"/>
        <item x="12"/>
        <item x="13"/>
        <item x="14"/>
        <item x="15"/>
        <item x="16"/>
        <item m="1" x="65"/>
        <item m="1" x="385"/>
        <item m="1" x="189"/>
        <item m="1" x="244"/>
        <item m="1" x="220"/>
        <item m="1" x="211"/>
        <item m="1" x="321"/>
        <item m="1" x="329"/>
        <item m="1" x="348"/>
        <item m="1" x="147"/>
        <item m="1" x="245"/>
        <item m="1" x="333"/>
        <item m="1" x="205"/>
        <item m="1" x="326"/>
        <item m="1" x="150"/>
        <item m="1" x="207"/>
        <item m="1" x="201"/>
        <item m="1" x="224"/>
        <item m="1" x="315"/>
        <item m="1" x="174"/>
        <item m="1" x="155"/>
        <item m="1" x="295"/>
        <item m="1" x="327"/>
        <item m="1" x="296"/>
        <item m="1" x="328"/>
        <item m="1" x="353"/>
        <item m="1" x="380"/>
        <item m="1" x="151"/>
        <item m="1" x="178"/>
        <item m="1" x="168"/>
        <item m="1" x="193"/>
        <item m="1" x="371"/>
        <item m="1" x="285"/>
        <item m="1" x="372"/>
        <item m="1" x="172"/>
        <item m="1" x="252"/>
        <item m="1" x="322"/>
        <item m="1" x="376"/>
        <item m="1" x="300"/>
        <item m="1" x="179"/>
        <item m="1" x="384"/>
        <item m="1" x="301"/>
        <item m="1" x="288"/>
        <item m="1" x="169"/>
        <item m="1" x="142"/>
        <item m="1" x="323"/>
        <item m="1" x="197"/>
        <item m="1" x="152"/>
        <item m="1" x="377"/>
        <item m="1" x="274"/>
        <item m="1" x="161"/>
        <item m="1" x="335"/>
        <item m="1" x="162"/>
        <item m="1" x="170"/>
        <item m="1" x="181"/>
        <item m="1" x="198"/>
        <item m="1" x="239"/>
        <item m="1" x="190"/>
        <item m="1" x="202"/>
        <item m="1" x="214"/>
        <item m="1" x="310"/>
        <item m="1" x="199"/>
        <item m="1" x="344"/>
        <item m="1" x="360"/>
        <item m="1" x="368"/>
        <item m="1" x="373"/>
        <item m="1" x="386"/>
        <item m="1" x="208"/>
        <item m="1" x="289"/>
        <item m="1" x="290"/>
        <item m="1" x="302"/>
        <item m="1" x="236"/>
        <item m="1" x="246"/>
        <item m="1" x="253"/>
        <item m="1" x="265"/>
        <item m="1" x="275"/>
        <item m="1" x="313"/>
        <item m="1" x="330"/>
        <item m="1" x="343"/>
        <item m="1" x="374"/>
        <item m="1" x="381"/>
        <item m="1" x="339"/>
        <item m="1" x="281"/>
        <item m="1" x="291"/>
        <item m="1" x="186"/>
        <item m="1" x="215"/>
        <item m="1" x="222"/>
        <item m="1" x="292"/>
        <item m="1" x="138"/>
        <item m="1" x="143"/>
        <item m="1" x="216"/>
        <item m="1" x="221"/>
        <item m="1" x="223"/>
        <item m="1" x="257"/>
        <item m="1" x="266"/>
        <item m="1" x="270"/>
        <item m="1" x="276"/>
        <item m="1" x="278"/>
        <item m="1" x="282"/>
        <item m="1" x="345"/>
        <item m="1" x="349"/>
        <item m="1" x="354"/>
        <item m="1" x="357"/>
        <item m="1" x="234"/>
        <item m="1" x="237"/>
        <item m="1" x="137"/>
        <item m="1" x="139"/>
        <item m="1" x="144"/>
        <item m="1" x="153"/>
        <item m="1" x="156"/>
        <item m="1" x="191"/>
        <item m="1" x="212"/>
        <item m="1" x="346"/>
        <item m="1" x="387"/>
        <item m="1" x="249"/>
        <item m="1" x="254"/>
        <item m="1" x="258"/>
        <item m="1" x="267"/>
        <item m="1" x="271"/>
        <item m="1" x="277"/>
        <item m="1" x="279"/>
        <item m="1" x="283"/>
        <item m="1" x="286"/>
        <item m="1" x="304"/>
        <item m="1" x="361"/>
        <item m="1" x="206"/>
        <item m="1" x="311"/>
        <item m="1" x="331"/>
        <item m="1" x="336"/>
        <item m="1" x="340"/>
        <item m="1" x="350"/>
        <item m="1" x="238"/>
        <item m="1" x="240"/>
        <item m="1" x="306"/>
        <item m="1" x="337"/>
        <item m="1" x="355"/>
        <item m="1" x="358"/>
        <item m="1" x="362"/>
        <item m="1" x="366"/>
        <item m="1" x="369"/>
        <item m="1" x="229"/>
        <item m="1" x="235"/>
        <item m="1" x="297"/>
        <item m="1" x="187"/>
        <item m="1" x="259"/>
        <item m="1" x="268"/>
        <item m="1" x="272"/>
        <item m="1" x="312"/>
        <item m="1" x="316"/>
        <item m="1" x="293"/>
        <item m="1" x="324"/>
        <item m="1" x="359"/>
        <item m="1" x="182"/>
        <item m="1" x="188"/>
        <item m="1" x="194"/>
        <item m="1" x="200"/>
        <item m="1" x="140"/>
        <item m="1" x="307"/>
        <item m="1" x="217"/>
        <item m="1" x="175"/>
        <item m="1" x="171"/>
        <item m="1" x="241"/>
        <item m="1" x="260"/>
        <item m="1" x="314"/>
        <item m="1" x="317"/>
        <item m="1" x="363"/>
        <item m="1" x="148"/>
        <item m="1" x="195"/>
        <item m="1" x="218"/>
        <item m="1" x="287"/>
        <item m="1" x="370"/>
        <item m="1" x="219"/>
        <item m="1" x="364"/>
        <item m="1" x="226"/>
        <item m="1" x="318"/>
        <item m="1" x="378"/>
        <item m="1" x="351"/>
        <item m="1" x="269"/>
        <item m="1" x="334"/>
        <item m="1" x="183"/>
        <item m="1" x="203"/>
        <item m="1" x="192"/>
        <item m="1" x="163"/>
        <item m="1" x="164"/>
        <item m="1" x="173"/>
        <item m="1" x="347"/>
        <item m="1" x="159"/>
        <item m="1" x="365"/>
        <item m="1" x="230"/>
        <item x="2"/>
        <item x="17"/>
      </items>
    </pivotField>
    <pivotField dataField="1" compact="0" outline="0" subtotalTop="0" showAll="0" includeNewItemsInFilter="1" defaultSubtotal="0"/>
  </pivotFields>
  <rowFields count="1">
    <field x="5"/>
  </rowFields>
  <rowItems count="19">
    <i>
      <x v="26"/>
    </i>
    <i>
      <x v="40"/>
    </i>
    <i>
      <x v="46"/>
    </i>
    <i>
      <x v="82"/>
    </i>
    <i>
      <x v="121"/>
    </i>
    <i>
      <x v="153"/>
    </i>
    <i>
      <x v="156"/>
    </i>
    <i>
      <x v="157"/>
    </i>
    <i>
      <x v="160"/>
    </i>
    <i>
      <x v="164"/>
    </i>
    <i>
      <x v="174"/>
    </i>
    <i>
      <x v="192"/>
    </i>
    <i>
      <x v="193"/>
    </i>
    <i>
      <x v="194"/>
    </i>
    <i>
      <x v="195"/>
    </i>
    <i>
      <x v="196"/>
    </i>
    <i>
      <x v="386"/>
    </i>
    <i>
      <x v="387"/>
    </i>
    <i t="grand">
      <x/>
    </i>
  </rowItems>
  <colItems count="1">
    <i/>
  </colItems>
  <dataFields count="1">
    <dataField name="Suma de MontoA" fld="6" baseField="0" baseItem="0" numFmtId="2"/>
  </dataFields>
  <formats count="31">
    <format dxfId="41">
      <pivotArea dataOnly="0" labelOnly="1" outline="0" fieldPosition="0">
        <references count="1">
          <reference field="5" count="0"/>
        </references>
      </pivotArea>
    </format>
    <format dxfId="40">
      <pivotArea outline="0" fieldPosition="0">
        <references count="1">
          <reference field="4294967294" count="1">
            <x v="0"/>
          </reference>
        </references>
      </pivotArea>
    </format>
    <format dxfId="39">
      <pivotArea dataOnly="0" labelOnly="1" outline="0" fieldPosition="0">
        <references count="1">
          <reference field="5" count="0"/>
        </references>
      </pivotArea>
    </format>
    <format dxfId="38">
      <pivotArea dataOnly="0" labelOnly="1" grandRow="1" outline="0" fieldPosition="0"/>
    </format>
    <format dxfId="37">
      <pivotArea dataOnly="0" labelOnly="1" outline="0" fieldPosition="0">
        <references count="1">
          <reference field="5" count="0"/>
        </references>
      </pivotArea>
    </format>
    <format dxfId="36">
      <pivotArea dataOnly="0" labelOnly="1" grandRow="1" outline="0" fieldPosition="0"/>
    </format>
    <format dxfId="35">
      <pivotArea type="origin" dataOnly="0" labelOnly="1" outline="0" fieldPosition="0"/>
    </format>
    <format dxfId="34">
      <pivotArea field="5" type="button" dataOnly="0" labelOnly="1" outline="0" axis="axisRow" fieldPosition="0"/>
    </format>
    <format dxfId="33">
      <pivotArea dataOnly="0" labelOnly="1" outline="0" fieldPosition="0">
        <references count="1">
          <reference field="5" count="0"/>
        </references>
      </pivotArea>
    </format>
    <format dxfId="32">
      <pivotArea dataOnly="0" labelOnly="1" grandRow="1" outline="0" fieldPosition="0"/>
    </format>
    <format dxfId="31">
      <pivotArea type="origin" dataOnly="0" labelOnly="1" outline="0" fieldPosition="0"/>
    </format>
    <format dxfId="30">
      <pivotArea field="5" type="button" dataOnly="0" labelOnly="1" outline="0" axis="axisRow" fieldPosition="0"/>
    </format>
    <format dxfId="29">
      <pivotArea dataOnly="0" labelOnly="1" outline="0" fieldPosition="0">
        <references count="1">
          <reference field="5" count="0"/>
        </references>
      </pivotArea>
    </format>
    <format dxfId="28">
      <pivotArea dataOnly="0" labelOnly="1" grandRow="1" outline="0" fieldPosition="0"/>
    </format>
    <format dxfId="27">
      <pivotArea outline="0" fieldPosition="0"/>
    </format>
    <format dxfId="26">
      <pivotArea type="topRight" dataOnly="0" labelOnly="1" outline="0" fieldPosition="0"/>
    </format>
    <format dxfId="25">
      <pivotArea type="topRight" dataOnly="0" labelOnly="1" outline="0" fieldPosition="0"/>
    </format>
    <format dxfId="24">
      <pivotArea type="origin" dataOnly="0" labelOnly="1" outline="0" fieldPosition="0"/>
    </format>
    <format dxfId="23">
      <pivotArea field="5" type="button" dataOnly="0" labelOnly="1" outline="0" axis="axisRow" fieldPosition="0"/>
    </format>
    <format dxfId="22">
      <pivotArea dataOnly="0" labelOnly="1" outline="0" fieldPosition="0">
        <references count="1">
          <reference field="5" count="0"/>
        </references>
      </pivotArea>
    </format>
    <format dxfId="21">
      <pivotArea dataOnly="0" labelOnly="1" grandRow="1" outline="0" fieldPosition="0"/>
    </format>
    <format dxfId="20">
      <pivotArea field="5" type="button" dataOnly="0" labelOnly="1" outline="0" axis="axisRow" fieldPosition="0"/>
    </format>
    <format dxfId="19">
      <pivotArea field="5" type="button" dataOnly="0" labelOnly="1" outline="0" axis="axisRow" fieldPosition="0"/>
    </format>
    <format dxfId="18">
      <pivotArea field="5" type="button" dataOnly="0" labelOnly="1" outline="0" axis="axisRow" fieldPosition="0"/>
    </format>
    <format dxfId="17">
      <pivotArea field="5" type="button" dataOnly="0" labelOnly="1" outline="0" axis="axisRow" fieldPosition="0"/>
    </format>
    <format dxfId="16">
      <pivotArea field="5" dataOnly="0" grandRow="1" outline="0" axis="axisRow" fieldPosition="0">
        <references count="1">
          <reference field="5" count="1">
            <x v="387"/>
          </reference>
        </references>
      </pivotArea>
    </format>
    <format dxfId="15">
      <pivotArea field="5" dataOnly="0" grandRow="1" outline="0" axis="axisRow" fieldPosition="0">
        <references count="1">
          <reference field="5" count="1">
            <x v="387"/>
          </reference>
        </references>
      </pivotArea>
    </format>
    <format dxfId="14">
      <pivotArea dataOnly="0" labelOnly="1" outline="0" fieldPosition="0">
        <references count="1">
          <reference field="5" count="1">
            <x v="387"/>
          </reference>
        </references>
      </pivotArea>
    </format>
    <format dxfId="13">
      <pivotArea dataOnly="0" labelOnly="1" outline="0" fieldPosition="0">
        <references count="1">
          <reference field="5" count="1">
            <x v="387"/>
          </reference>
        </references>
      </pivotArea>
    </format>
    <format dxfId="12">
      <pivotArea dataOnly="0" labelOnly="1" outline="0" fieldPosition="0">
        <references count="1">
          <reference field="5" count="1">
            <x v="387"/>
          </reference>
        </references>
      </pivotArea>
    </format>
    <format dxfId="11">
      <pivotArea dataOnly="0" labelOnly="1" outline="0" fieldPosition="0">
        <references count="1">
          <reference field="5" count="0"/>
        </references>
      </pivotArea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2.xml"/><Relationship Id="rId4" Type="http://schemas.openxmlformats.org/officeDocument/2006/relationships/printerSettings" Target="../printerSettings/printerSettings8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file:///C:\Users\N322511\AppData\Roaming\Operativa\CONTRATOS%20DEFINITIVOS.xlsx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1"/>
  <dimension ref="A1:I65534"/>
  <sheetViews>
    <sheetView topLeftCell="A168" workbookViewId="0">
      <selection activeCell="D176" sqref="D176"/>
    </sheetView>
  </sheetViews>
  <sheetFormatPr baseColWidth="10" defaultColWidth="11.42578125" defaultRowHeight="12.75" x14ac:dyDescent="0.2"/>
  <cols>
    <col min="1" max="16384" width="11.42578125" style="23"/>
  </cols>
  <sheetData>
    <row r="1" spans="1:9" x14ac:dyDescent="0.2">
      <c r="A1"/>
      <c r="B1"/>
      <c r="C1"/>
      <c r="D1"/>
      <c r="E1"/>
      <c r="F1"/>
      <c r="G1"/>
      <c r="H1"/>
    </row>
    <row r="2" spans="1:9" x14ac:dyDescent="0.2">
      <c r="A2" s="235" t="s">
        <v>82</v>
      </c>
      <c r="B2" s="235" t="s">
        <v>84</v>
      </c>
      <c r="C2" s="235" t="s">
        <v>29</v>
      </c>
      <c r="D2" s="235" t="s">
        <v>85</v>
      </c>
      <c r="E2" s="235" t="s">
        <v>86</v>
      </c>
      <c r="F2" s="235" t="s">
        <v>87</v>
      </c>
      <c r="G2" s="234" t="s">
        <v>88</v>
      </c>
      <c r="H2" s="234"/>
    </row>
    <row r="3" spans="1:9" x14ac:dyDescent="0.2">
      <c r="A3" s="236"/>
      <c r="B3" s="236"/>
      <c r="C3" s="236"/>
      <c r="D3" s="236"/>
      <c r="E3" s="236"/>
      <c r="F3" s="236"/>
      <c r="G3" s="189" t="s">
        <v>89</v>
      </c>
      <c r="H3" s="189" t="s">
        <v>90</v>
      </c>
    </row>
    <row r="4" spans="1:9" ht="63.75" x14ac:dyDescent="0.2">
      <c r="A4" s="53">
        <v>2017</v>
      </c>
      <c r="B4" s="53">
        <v>2017</v>
      </c>
      <c r="C4" s="52" t="s">
        <v>91</v>
      </c>
      <c r="D4" s="52" t="s">
        <v>41</v>
      </c>
      <c r="E4" s="52" t="s">
        <v>41</v>
      </c>
      <c r="F4" s="52" t="s">
        <v>63</v>
      </c>
      <c r="G4" s="53" t="s">
        <v>92</v>
      </c>
      <c r="H4" s="53"/>
      <c r="I4" s="37" t="s">
        <v>16</v>
      </c>
    </row>
    <row r="5" spans="1:9" ht="89.25" x14ac:dyDescent="0.2">
      <c r="A5" s="53">
        <v>2018</v>
      </c>
      <c r="B5" s="53">
        <v>2018</v>
      </c>
      <c r="C5" s="52" t="s">
        <v>91</v>
      </c>
      <c r="D5" s="52" t="s">
        <v>42</v>
      </c>
      <c r="E5" s="52" t="s">
        <v>42</v>
      </c>
      <c r="F5" s="52" t="s">
        <v>63</v>
      </c>
      <c r="G5" s="53" t="s">
        <v>92</v>
      </c>
      <c r="H5" s="53"/>
      <c r="I5" s="37" t="s">
        <v>16</v>
      </c>
    </row>
    <row r="6" spans="1:9" ht="38.25" x14ac:dyDescent="0.2">
      <c r="A6" s="53">
        <v>2022</v>
      </c>
      <c r="B6" s="53">
        <v>2022</v>
      </c>
      <c r="C6" s="52" t="s">
        <v>91</v>
      </c>
      <c r="D6" s="52" t="s">
        <v>44</v>
      </c>
      <c r="E6" s="52" t="s">
        <v>55</v>
      </c>
      <c r="F6" s="52" t="s">
        <v>63</v>
      </c>
      <c r="G6" s="53" t="s">
        <v>92</v>
      </c>
      <c r="H6" s="53"/>
      <c r="I6" s="37" t="s">
        <v>16</v>
      </c>
    </row>
    <row r="7" spans="1:9" ht="51" x14ac:dyDescent="0.2">
      <c r="A7" s="53">
        <v>2023</v>
      </c>
      <c r="B7" s="53">
        <v>2023</v>
      </c>
      <c r="C7" s="52" t="s">
        <v>91</v>
      </c>
      <c r="D7" s="52" t="s">
        <v>45</v>
      </c>
      <c r="E7" s="52" t="s">
        <v>45</v>
      </c>
      <c r="F7" s="52" t="s">
        <v>63</v>
      </c>
      <c r="G7" s="53" t="s">
        <v>92</v>
      </c>
      <c r="H7" s="53"/>
      <c r="I7" s="37" t="s">
        <v>16</v>
      </c>
    </row>
    <row r="8" spans="1:9" ht="38.25" x14ac:dyDescent="0.2">
      <c r="A8" s="53">
        <v>2024</v>
      </c>
      <c r="B8" s="53">
        <v>2024</v>
      </c>
      <c r="C8" s="52" t="s">
        <v>91</v>
      </c>
      <c r="D8" s="52" t="s">
        <v>46</v>
      </c>
      <c r="E8" s="52" t="s">
        <v>46</v>
      </c>
      <c r="F8" s="52" t="s">
        <v>63</v>
      </c>
      <c r="G8" s="53" t="s">
        <v>92</v>
      </c>
      <c r="H8" s="53"/>
      <c r="I8" s="37" t="s">
        <v>16</v>
      </c>
    </row>
    <row r="9" spans="1:9" ht="51" x14ac:dyDescent="0.2">
      <c r="A9" s="53">
        <v>2025</v>
      </c>
      <c r="B9" s="53">
        <v>2025</v>
      </c>
      <c r="C9" s="52" t="s">
        <v>93</v>
      </c>
      <c r="D9" s="52" t="s">
        <v>47</v>
      </c>
      <c r="E9" s="52" t="s">
        <v>47</v>
      </c>
      <c r="F9" s="52" t="s">
        <v>63</v>
      </c>
      <c r="G9" s="53" t="s">
        <v>92</v>
      </c>
      <c r="H9" s="53"/>
      <c r="I9" s="37" t="s">
        <v>16</v>
      </c>
    </row>
    <row r="10" spans="1:9" ht="38.25" x14ac:dyDescent="0.2">
      <c r="A10" s="53">
        <v>2033</v>
      </c>
      <c r="B10" s="53">
        <v>2033</v>
      </c>
      <c r="C10" s="52" t="s">
        <v>93</v>
      </c>
      <c r="D10" s="52" t="s">
        <v>48</v>
      </c>
      <c r="E10" s="52" t="s">
        <v>48</v>
      </c>
      <c r="F10" s="52" t="s">
        <v>63</v>
      </c>
      <c r="G10" s="53" t="s">
        <v>92</v>
      </c>
      <c r="H10" s="53"/>
      <c r="I10" s="37" t="s">
        <v>16</v>
      </c>
    </row>
    <row r="11" spans="1:9" ht="38.25" x14ac:dyDescent="0.2">
      <c r="A11" s="53">
        <v>2034</v>
      </c>
      <c r="B11" s="53">
        <v>2034</v>
      </c>
      <c r="C11" s="52" t="s">
        <v>93</v>
      </c>
      <c r="D11" s="52" t="s">
        <v>49</v>
      </c>
      <c r="E11" s="52" t="s">
        <v>49</v>
      </c>
      <c r="F11" s="52" t="s">
        <v>63</v>
      </c>
      <c r="G11" s="53" t="s">
        <v>92</v>
      </c>
      <c r="H11" s="53"/>
      <c r="I11" s="37" t="s">
        <v>16</v>
      </c>
    </row>
    <row r="12" spans="1:9" ht="38.25" x14ac:dyDescent="0.2">
      <c r="A12" s="53">
        <v>2035</v>
      </c>
      <c r="B12" s="53">
        <v>2035</v>
      </c>
      <c r="C12" s="52" t="s">
        <v>91</v>
      </c>
      <c r="D12" s="52" t="s">
        <v>50</v>
      </c>
      <c r="E12" s="52" t="s">
        <v>50</v>
      </c>
      <c r="F12" s="52" t="s">
        <v>63</v>
      </c>
      <c r="G12" s="53" t="s">
        <v>92</v>
      </c>
      <c r="H12" s="53"/>
      <c r="I12" s="37" t="s">
        <v>16</v>
      </c>
    </row>
    <row r="13" spans="1:9" ht="38.25" x14ac:dyDescent="0.2">
      <c r="A13" s="53">
        <v>2036</v>
      </c>
      <c r="B13" s="53">
        <v>2036</v>
      </c>
      <c r="C13" s="52" t="s">
        <v>91</v>
      </c>
      <c r="D13" s="52" t="s">
        <v>51</v>
      </c>
      <c r="E13" s="52" t="s">
        <v>51</v>
      </c>
      <c r="F13" s="52" t="s">
        <v>63</v>
      </c>
      <c r="G13" s="53" t="s">
        <v>92</v>
      </c>
      <c r="H13" s="53"/>
      <c r="I13" s="37" t="s">
        <v>16</v>
      </c>
    </row>
    <row r="14" spans="1:9" ht="51" x14ac:dyDescent="0.2">
      <c r="A14" s="53">
        <v>2038</v>
      </c>
      <c r="B14" s="53">
        <v>2038</v>
      </c>
      <c r="C14" s="52" t="s">
        <v>91</v>
      </c>
      <c r="D14" s="52" t="s">
        <v>52</v>
      </c>
      <c r="E14" s="52" t="s">
        <v>52</v>
      </c>
      <c r="F14" s="52" t="s">
        <v>63</v>
      </c>
      <c r="G14" s="53" t="s">
        <v>92</v>
      </c>
      <c r="H14" s="53"/>
      <c r="I14" s="37" t="s">
        <v>16</v>
      </c>
    </row>
    <row r="15" spans="1:9" ht="38.25" x14ac:dyDescent="0.2">
      <c r="A15" s="53">
        <v>2039</v>
      </c>
      <c r="B15" s="53">
        <v>2039</v>
      </c>
      <c r="C15" s="52" t="s">
        <v>91</v>
      </c>
      <c r="D15" s="52" t="s">
        <v>53</v>
      </c>
      <c r="E15" s="52" t="s">
        <v>56</v>
      </c>
      <c r="F15" s="52" t="s">
        <v>63</v>
      </c>
      <c r="G15" s="53" t="s">
        <v>92</v>
      </c>
      <c r="H15" s="53"/>
      <c r="I15" s="37" t="s">
        <v>16</v>
      </c>
    </row>
    <row r="16" spans="1:9" ht="51" x14ac:dyDescent="0.2">
      <c r="A16" s="53">
        <v>2040</v>
      </c>
      <c r="B16" s="53">
        <v>2040</v>
      </c>
      <c r="C16" s="52" t="s">
        <v>91</v>
      </c>
      <c r="D16" s="52" t="s">
        <v>54</v>
      </c>
      <c r="E16" s="52" t="s">
        <v>54</v>
      </c>
      <c r="F16" s="52" t="s">
        <v>63</v>
      </c>
      <c r="G16" s="53" t="s">
        <v>92</v>
      </c>
      <c r="H16" s="53"/>
      <c r="I16" s="37" t="s">
        <v>16</v>
      </c>
    </row>
    <row r="17" spans="1:9" ht="38.25" x14ac:dyDescent="0.2">
      <c r="A17" s="53">
        <v>2041</v>
      </c>
      <c r="B17" s="53">
        <v>2041</v>
      </c>
      <c r="C17" s="52" t="s">
        <v>91</v>
      </c>
      <c r="D17" s="52" t="s">
        <v>57</v>
      </c>
      <c r="E17" s="52" t="s">
        <v>57</v>
      </c>
      <c r="F17" s="52" t="s">
        <v>63</v>
      </c>
      <c r="G17" s="53" t="s">
        <v>92</v>
      </c>
      <c r="H17" s="53"/>
      <c r="I17" s="37" t="s">
        <v>16</v>
      </c>
    </row>
    <row r="18" spans="1:9" ht="38.25" x14ac:dyDescent="0.2">
      <c r="A18" s="53">
        <v>2043</v>
      </c>
      <c r="B18" s="53">
        <v>2043</v>
      </c>
      <c r="C18" s="52" t="s">
        <v>91</v>
      </c>
      <c r="D18" s="52" t="s">
        <v>64</v>
      </c>
      <c r="E18" s="52" t="s">
        <v>64</v>
      </c>
      <c r="F18" s="52" t="s">
        <v>63</v>
      </c>
      <c r="G18" s="53" t="s">
        <v>92</v>
      </c>
      <c r="H18" s="53"/>
      <c r="I18" s="37" t="s">
        <v>16</v>
      </c>
    </row>
    <row r="19" spans="1:9" ht="51" x14ac:dyDescent="0.2">
      <c r="A19" s="53">
        <v>2046</v>
      </c>
      <c r="B19" s="53">
        <v>2046</v>
      </c>
      <c r="C19" s="52" t="s">
        <v>91</v>
      </c>
      <c r="D19" s="52" t="s">
        <v>36</v>
      </c>
      <c r="E19" s="52" t="s">
        <v>36</v>
      </c>
      <c r="F19" s="52" t="s">
        <v>63</v>
      </c>
      <c r="G19" s="53" t="s">
        <v>92</v>
      </c>
      <c r="H19" s="53"/>
      <c r="I19" s="37" t="s">
        <v>16</v>
      </c>
    </row>
    <row r="20" spans="1:9" ht="38.25" x14ac:dyDescent="0.2">
      <c r="A20" s="53">
        <v>2047</v>
      </c>
      <c r="B20" s="53">
        <v>2047</v>
      </c>
      <c r="C20" s="52" t="s">
        <v>91</v>
      </c>
      <c r="D20" s="52" t="s">
        <v>58</v>
      </c>
      <c r="E20" s="52" t="s">
        <v>58</v>
      </c>
      <c r="F20" s="52" t="s">
        <v>63</v>
      </c>
      <c r="G20" s="53" t="s">
        <v>92</v>
      </c>
      <c r="H20" s="53"/>
      <c r="I20" s="37" t="s">
        <v>16</v>
      </c>
    </row>
    <row r="21" spans="1:9" ht="51" x14ac:dyDescent="0.2">
      <c r="A21" s="53">
        <v>2050</v>
      </c>
      <c r="B21" s="53">
        <v>2050</v>
      </c>
      <c r="C21" s="52" t="s">
        <v>91</v>
      </c>
      <c r="D21" s="52" t="s">
        <v>60</v>
      </c>
      <c r="E21" s="52" t="s">
        <v>94</v>
      </c>
      <c r="F21" s="52" t="s">
        <v>63</v>
      </c>
      <c r="G21" s="53" t="s">
        <v>92</v>
      </c>
      <c r="H21" s="53"/>
      <c r="I21" s="37" t="s">
        <v>16</v>
      </c>
    </row>
    <row r="22" spans="1:9" ht="51" x14ac:dyDescent="0.2">
      <c r="A22" s="53">
        <v>2051</v>
      </c>
      <c r="B22" s="53">
        <v>2051</v>
      </c>
      <c r="C22" s="52" t="s">
        <v>91</v>
      </c>
      <c r="D22" s="52" t="s">
        <v>60</v>
      </c>
      <c r="E22" s="52" t="s">
        <v>94</v>
      </c>
      <c r="F22" s="52" t="s">
        <v>8</v>
      </c>
      <c r="G22" s="53" t="s">
        <v>92</v>
      </c>
      <c r="H22" s="53"/>
      <c r="I22" s="37" t="s">
        <v>16</v>
      </c>
    </row>
    <row r="23" spans="1:9" ht="38.25" x14ac:dyDescent="0.2">
      <c r="A23" s="53">
        <v>2052</v>
      </c>
      <c r="B23" s="53">
        <v>2052</v>
      </c>
      <c r="C23" s="52" t="s">
        <v>91</v>
      </c>
      <c r="D23" s="52" t="s">
        <v>59</v>
      </c>
      <c r="E23" s="52" t="s">
        <v>94</v>
      </c>
      <c r="F23" s="52" t="s">
        <v>63</v>
      </c>
      <c r="G23" s="53" t="s">
        <v>92</v>
      </c>
      <c r="H23" s="53"/>
      <c r="I23" s="37" t="s">
        <v>16</v>
      </c>
    </row>
    <row r="24" spans="1:9" ht="38.25" x14ac:dyDescent="0.2">
      <c r="A24" s="53">
        <v>2053</v>
      </c>
      <c r="B24" s="53">
        <v>2053</v>
      </c>
      <c r="C24" s="52" t="s">
        <v>91</v>
      </c>
      <c r="D24" s="52" t="s">
        <v>61</v>
      </c>
      <c r="E24" s="52" t="s">
        <v>94</v>
      </c>
      <c r="F24" s="52" t="s">
        <v>8</v>
      </c>
      <c r="G24" s="53" t="s">
        <v>92</v>
      </c>
      <c r="H24" s="53"/>
      <c r="I24" s="37" t="s">
        <v>16</v>
      </c>
    </row>
    <row r="25" spans="1:9" ht="63.75" x14ac:dyDescent="0.2">
      <c r="A25" s="53">
        <v>2054</v>
      </c>
      <c r="B25" s="53">
        <v>2054</v>
      </c>
      <c r="C25" s="52" t="s">
        <v>91</v>
      </c>
      <c r="D25" s="52" t="s">
        <v>62</v>
      </c>
      <c r="E25" s="52" t="s">
        <v>145</v>
      </c>
      <c r="F25" s="52" t="s">
        <v>8</v>
      </c>
      <c r="G25" s="53" t="s">
        <v>92</v>
      </c>
      <c r="H25" s="53"/>
      <c r="I25" s="37" t="s">
        <v>16</v>
      </c>
    </row>
    <row r="26" spans="1:9" ht="63.75" x14ac:dyDescent="0.2">
      <c r="A26" s="53">
        <v>2059</v>
      </c>
      <c r="B26" s="53">
        <v>2059</v>
      </c>
      <c r="C26" s="52" t="s">
        <v>91</v>
      </c>
      <c r="D26" s="52" t="s">
        <v>224</v>
      </c>
      <c r="E26" s="52" t="s">
        <v>189</v>
      </c>
      <c r="F26" s="52" t="s">
        <v>8</v>
      </c>
      <c r="G26" s="53" t="s">
        <v>92</v>
      </c>
      <c r="H26" s="53"/>
      <c r="I26" s="37" t="s">
        <v>16</v>
      </c>
    </row>
    <row r="27" spans="1:9" ht="76.5" x14ac:dyDescent="0.2">
      <c r="A27" s="53">
        <v>2060</v>
      </c>
      <c r="B27" s="53">
        <v>2060</v>
      </c>
      <c r="C27" s="52" t="s">
        <v>93</v>
      </c>
      <c r="D27" s="52" t="s">
        <v>74</v>
      </c>
      <c r="E27" s="52" t="s">
        <v>74</v>
      </c>
      <c r="F27" s="52" t="s">
        <v>63</v>
      </c>
      <c r="G27" s="53" t="s">
        <v>92</v>
      </c>
      <c r="H27" s="53"/>
      <c r="I27" s="37" t="s">
        <v>16</v>
      </c>
    </row>
    <row r="28" spans="1:9" ht="89.25" x14ac:dyDescent="0.2">
      <c r="A28" s="53">
        <v>2126</v>
      </c>
      <c r="B28" s="53">
        <v>2126</v>
      </c>
      <c r="C28" s="52" t="s">
        <v>93</v>
      </c>
      <c r="D28" s="52" t="s">
        <v>75</v>
      </c>
      <c r="E28" s="52" t="s">
        <v>75</v>
      </c>
      <c r="F28" s="52" t="s">
        <v>8</v>
      </c>
      <c r="G28" s="53" t="s">
        <v>92</v>
      </c>
      <c r="H28" s="53"/>
      <c r="I28" s="37" t="s">
        <v>16</v>
      </c>
    </row>
    <row r="29" spans="1:9" ht="51" x14ac:dyDescent="0.2">
      <c r="A29" s="53">
        <v>2067</v>
      </c>
      <c r="B29" s="53">
        <v>2067</v>
      </c>
      <c r="C29" s="52" t="s">
        <v>91</v>
      </c>
      <c r="D29" s="54" t="s">
        <v>66</v>
      </c>
      <c r="E29" s="52" t="s">
        <v>66</v>
      </c>
      <c r="F29" s="52" t="s">
        <v>63</v>
      </c>
      <c r="G29" s="53"/>
      <c r="H29" s="53" t="s">
        <v>92</v>
      </c>
      <c r="I29" s="37" t="s">
        <v>16</v>
      </c>
    </row>
    <row r="30" spans="1:9" ht="63.75" x14ac:dyDescent="0.2">
      <c r="A30" s="53">
        <v>2068</v>
      </c>
      <c r="B30" s="53">
        <v>2068</v>
      </c>
      <c r="C30" s="52" t="s">
        <v>91</v>
      </c>
      <c r="D30" s="52" t="s">
        <v>67</v>
      </c>
      <c r="E30" s="52" t="s">
        <v>67</v>
      </c>
      <c r="F30" s="52" t="s">
        <v>63</v>
      </c>
      <c r="G30" s="53"/>
      <c r="H30" s="53" t="s">
        <v>92</v>
      </c>
      <c r="I30" s="37" t="s">
        <v>16</v>
      </c>
    </row>
    <row r="31" spans="1:9" ht="76.5" x14ac:dyDescent="0.2">
      <c r="A31" s="53">
        <v>2069</v>
      </c>
      <c r="B31" s="53">
        <v>2069</v>
      </c>
      <c r="C31" s="52" t="s">
        <v>91</v>
      </c>
      <c r="D31" s="52" t="s">
        <v>65</v>
      </c>
      <c r="E31" s="52" t="s">
        <v>65</v>
      </c>
      <c r="F31" s="52" t="s">
        <v>63</v>
      </c>
      <c r="G31" s="53"/>
      <c r="H31" s="53" t="s">
        <v>92</v>
      </c>
      <c r="I31" s="37" t="s">
        <v>16</v>
      </c>
    </row>
    <row r="32" spans="1:9" ht="89.25" x14ac:dyDescent="0.2">
      <c r="A32" s="53">
        <v>2070</v>
      </c>
      <c r="B32" s="53">
        <v>2070</v>
      </c>
      <c r="C32" s="52" t="s">
        <v>91</v>
      </c>
      <c r="D32" s="52" t="s">
        <v>68</v>
      </c>
      <c r="E32" s="52" t="s">
        <v>68</v>
      </c>
      <c r="F32" s="52" t="s">
        <v>63</v>
      </c>
      <c r="G32" s="53"/>
      <c r="H32" s="53" t="s">
        <v>92</v>
      </c>
      <c r="I32" s="37" t="s">
        <v>16</v>
      </c>
    </row>
    <row r="33" spans="1:9" ht="89.25" x14ac:dyDescent="0.2">
      <c r="A33" s="53">
        <v>2071</v>
      </c>
      <c r="B33" s="53">
        <v>2071</v>
      </c>
      <c r="C33" s="52" t="s">
        <v>91</v>
      </c>
      <c r="D33" s="52" t="s">
        <v>69</v>
      </c>
      <c r="E33" s="52" t="s">
        <v>69</v>
      </c>
      <c r="F33" s="52" t="s">
        <v>63</v>
      </c>
      <c r="G33" s="53"/>
      <c r="H33" s="53" t="s">
        <v>92</v>
      </c>
      <c r="I33" s="37" t="s">
        <v>16</v>
      </c>
    </row>
    <row r="34" spans="1:9" ht="76.5" x14ac:dyDescent="0.2">
      <c r="A34" s="53">
        <v>2074</v>
      </c>
      <c r="B34" s="53">
        <v>2074</v>
      </c>
      <c r="C34" s="52" t="s">
        <v>91</v>
      </c>
      <c r="D34" s="52" t="s">
        <v>164</v>
      </c>
      <c r="E34" s="52" t="s">
        <v>164</v>
      </c>
      <c r="F34" s="52" t="s">
        <v>95</v>
      </c>
      <c r="G34" s="53" t="s">
        <v>92</v>
      </c>
      <c r="H34" s="53"/>
      <c r="I34" s="37" t="s">
        <v>16</v>
      </c>
    </row>
    <row r="35" spans="1:9" ht="76.5" x14ac:dyDescent="0.2">
      <c r="A35" s="53">
        <v>2075</v>
      </c>
      <c r="B35" s="53">
        <v>2075</v>
      </c>
      <c r="C35" s="52" t="s">
        <v>91</v>
      </c>
      <c r="D35" s="52" t="s">
        <v>70</v>
      </c>
      <c r="E35" s="52" t="s">
        <v>70</v>
      </c>
      <c r="F35" s="52" t="s">
        <v>63</v>
      </c>
      <c r="G35" s="53" t="s">
        <v>92</v>
      </c>
      <c r="H35" s="53"/>
      <c r="I35" s="37" t="s">
        <v>16</v>
      </c>
    </row>
    <row r="36" spans="1:9" ht="76.5" x14ac:dyDescent="0.2">
      <c r="A36" s="53">
        <v>2076</v>
      </c>
      <c r="B36" s="53">
        <v>2076</v>
      </c>
      <c r="C36" s="52" t="s">
        <v>91</v>
      </c>
      <c r="D36" s="52" t="s">
        <v>71</v>
      </c>
      <c r="E36" s="52" t="s">
        <v>71</v>
      </c>
      <c r="F36" s="52" t="s">
        <v>63</v>
      </c>
      <c r="G36" s="53" t="s">
        <v>92</v>
      </c>
      <c r="H36" s="53"/>
      <c r="I36" s="37" t="s">
        <v>16</v>
      </c>
    </row>
    <row r="37" spans="1:9" ht="38.25" x14ac:dyDescent="0.2">
      <c r="A37" s="53">
        <v>2080</v>
      </c>
      <c r="B37" s="53">
        <v>2080</v>
      </c>
      <c r="C37" s="52" t="s">
        <v>91</v>
      </c>
      <c r="D37" s="52" t="s">
        <v>96</v>
      </c>
      <c r="E37" s="52" t="s">
        <v>97</v>
      </c>
      <c r="F37" s="52" t="s">
        <v>63</v>
      </c>
      <c r="G37" s="53" t="s">
        <v>92</v>
      </c>
      <c r="H37" s="53"/>
      <c r="I37" s="37" t="s">
        <v>16</v>
      </c>
    </row>
    <row r="38" spans="1:9" ht="38.25" x14ac:dyDescent="0.2">
      <c r="A38" s="53">
        <v>2081</v>
      </c>
      <c r="B38" s="53">
        <v>2081</v>
      </c>
      <c r="C38" s="52" t="s">
        <v>91</v>
      </c>
      <c r="D38" s="52" t="s">
        <v>98</v>
      </c>
      <c r="E38" s="52" t="s">
        <v>97</v>
      </c>
      <c r="F38" s="52" t="s">
        <v>63</v>
      </c>
      <c r="G38" s="53" t="s">
        <v>92</v>
      </c>
      <c r="H38" s="53"/>
      <c r="I38" s="37" t="s">
        <v>16</v>
      </c>
    </row>
    <row r="39" spans="1:9" ht="63.75" x14ac:dyDescent="0.2">
      <c r="A39" s="53">
        <v>2082</v>
      </c>
      <c r="B39" s="53">
        <v>2082</v>
      </c>
      <c r="C39" s="52" t="s">
        <v>91</v>
      </c>
      <c r="D39" s="52" t="s">
        <v>138</v>
      </c>
      <c r="E39" s="52" t="s">
        <v>97</v>
      </c>
      <c r="F39" s="52" t="s">
        <v>63</v>
      </c>
      <c r="G39" s="53" t="s">
        <v>92</v>
      </c>
      <c r="H39" s="53"/>
      <c r="I39" s="37" t="s">
        <v>16</v>
      </c>
    </row>
    <row r="40" spans="1:9" ht="51" x14ac:dyDescent="0.2">
      <c r="A40" s="53">
        <v>2083</v>
      </c>
      <c r="B40" s="53">
        <v>2083</v>
      </c>
      <c r="C40" s="52" t="s">
        <v>91</v>
      </c>
      <c r="D40" s="52" t="s">
        <v>100</v>
      </c>
      <c r="E40" s="52" t="s">
        <v>97</v>
      </c>
      <c r="F40" s="52" t="s">
        <v>63</v>
      </c>
      <c r="G40" s="53" t="s">
        <v>92</v>
      </c>
      <c r="H40" s="53"/>
      <c r="I40" s="37" t="s">
        <v>16</v>
      </c>
    </row>
    <row r="41" spans="1:9" ht="38.25" x14ac:dyDescent="0.2">
      <c r="A41" s="53">
        <v>2084</v>
      </c>
      <c r="B41" s="53">
        <v>2084</v>
      </c>
      <c r="C41" s="52" t="s">
        <v>91</v>
      </c>
      <c r="D41" s="52" t="s">
        <v>101</v>
      </c>
      <c r="E41" s="52" t="s">
        <v>97</v>
      </c>
      <c r="F41" s="52" t="s">
        <v>63</v>
      </c>
      <c r="G41" s="53" t="s">
        <v>92</v>
      </c>
      <c r="H41" s="53"/>
      <c r="I41" s="37" t="s">
        <v>16</v>
      </c>
    </row>
    <row r="42" spans="1:9" ht="102" x14ac:dyDescent="0.2">
      <c r="A42" s="53">
        <v>2085</v>
      </c>
      <c r="B42" s="53">
        <v>2085</v>
      </c>
      <c r="C42" s="52" t="s">
        <v>91</v>
      </c>
      <c r="D42" s="52" t="s">
        <v>73</v>
      </c>
      <c r="E42" s="52" t="s">
        <v>73</v>
      </c>
      <c r="F42" s="52" t="s">
        <v>63</v>
      </c>
      <c r="G42" s="53" t="s">
        <v>92</v>
      </c>
      <c r="H42" s="53"/>
      <c r="I42" s="37" t="s">
        <v>16</v>
      </c>
    </row>
    <row r="43" spans="1:9" ht="38.25" x14ac:dyDescent="0.2">
      <c r="A43" s="53">
        <v>2086</v>
      </c>
      <c r="B43" s="53">
        <v>2086</v>
      </c>
      <c r="C43" s="52" t="s">
        <v>91</v>
      </c>
      <c r="D43" s="52" t="s">
        <v>102</v>
      </c>
      <c r="E43" s="52" t="s">
        <v>102</v>
      </c>
      <c r="F43" s="52" t="s">
        <v>63</v>
      </c>
      <c r="G43" s="53" t="s">
        <v>92</v>
      </c>
      <c r="H43" s="53"/>
      <c r="I43" s="37" t="s">
        <v>16</v>
      </c>
    </row>
    <row r="44" spans="1:9" ht="39" x14ac:dyDescent="0.25">
      <c r="A44" s="53">
        <v>2087</v>
      </c>
      <c r="B44" s="55">
        <v>2087</v>
      </c>
      <c r="C44" s="52" t="s">
        <v>93</v>
      </c>
      <c r="D44" s="52" t="s">
        <v>99</v>
      </c>
      <c r="E44" s="52" t="s">
        <v>99</v>
      </c>
      <c r="F44" s="52" t="s">
        <v>63</v>
      </c>
      <c r="G44" s="53" t="s">
        <v>92</v>
      </c>
      <c r="H44" s="53"/>
      <c r="I44" s="37" t="s">
        <v>16</v>
      </c>
    </row>
    <row r="45" spans="1:9" ht="102" x14ac:dyDescent="0.2">
      <c r="A45" s="53">
        <v>2089</v>
      </c>
      <c r="B45" s="53">
        <v>2089</v>
      </c>
      <c r="C45" s="52" t="s">
        <v>91</v>
      </c>
      <c r="D45" s="52" t="s">
        <v>72</v>
      </c>
      <c r="E45" s="52" t="s">
        <v>72</v>
      </c>
      <c r="F45" s="52" t="s">
        <v>63</v>
      </c>
      <c r="G45" s="53" t="s">
        <v>92</v>
      </c>
      <c r="H45" s="53"/>
      <c r="I45" s="37" t="s">
        <v>16</v>
      </c>
    </row>
    <row r="46" spans="1:9" ht="63.75" x14ac:dyDescent="0.2">
      <c r="A46" s="53">
        <v>2088</v>
      </c>
      <c r="B46" s="53">
        <v>2088</v>
      </c>
      <c r="C46" s="52" t="s">
        <v>93</v>
      </c>
      <c r="D46" s="52" t="s">
        <v>103</v>
      </c>
      <c r="E46" s="52" t="s">
        <v>103</v>
      </c>
      <c r="F46" s="52" t="s">
        <v>63</v>
      </c>
      <c r="G46" s="53" t="s">
        <v>92</v>
      </c>
      <c r="H46" s="53"/>
      <c r="I46" s="37" t="s">
        <v>16</v>
      </c>
    </row>
    <row r="47" spans="1:9" ht="38.25" x14ac:dyDescent="0.2">
      <c r="A47" s="56">
        <v>2015</v>
      </c>
      <c r="B47" s="53" t="s">
        <v>37</v>
      </c>
      <c r="C47" s="52" t="s">
        <v>91</v>
      </c>
      <c r="D47" s="52" t="s">
        <v>39</v>
      </c>
      <c r="E47" s="52" t="s">
        <v>39</v>
      </c>
      <c r="F47" s="52" t="s">
        <v>63</v>
      </c>
      <c r="G47" s="53"/>
      <c r="H47" s="53" t="s">
        <v>92</v>
      </c>
      <c r="I47" s="37" t="s">
        <v>16</v>
      </c>
    </row>
    <row r="48" spans="1:9" ht="76.5" x14ac:dyDescent="0.2">
      <c r="A48" s="53">
        <v>2170</v>
      </c>
      <c r="B48" s="53">
        <v>2170</v>
      </c>
      <c r="C48" s="52" t="s">
        <v>91</v>
      </c>
      <c r="D48" s="52" t="s">
        <v>148</v>
      </c>
      <c r="E48" s="52" t="s">
        <v>40</v>
      </c>
      <c r="F48" s="52" t="s">
        <v>63</v>
      </c>
      <c r="G48" s="53"/>
      <c r="H48" s="53" t="s">
        <v>92</v>
      </c>
      <c r="I48" s="37" t="s">
        <v>16</v>
      </c>
    </row>
    <row r="49" spans="1:9" ht="38.25" x14ac:dyDescent="0.2">
      <c r="A49" s="53">
        <v>2016</v>
      </c>
      <c r="B49" s="53" t="s">
        <v>38</v>
      </c>
      <c r="C49" s="52" t="s">
        <v>91</v>
      </c>
      <c r="D49" s="52" t="s">
        <v>43</v>
      </c>
      <c r="E49" s="52" t="s">
        <v>43</v>
      </c>
      <c r="F49" s="52" t="s">
        <v>8</v>
      </c>
      <c r="G49" s="53"/>
      <c r="H49" s="53" t="s">
        <v>104</v>
      </c>
      <c r="I49" s="37" t="s">
        <v>16</v>
      </c>
    </row>
    <row r="50" spans="1:9" ht="38.25" x14ac:dyDescent="0.2">
      <c r="A50" s="56">
        <v>2100</v>
      </c>
      <c r="B50" s="56">
        <v>2100</v>
      </c>
      <c r="C50" s="57" t="s">
        <v>105</v>
      </c>
      <c r="D50" s="57" t="s">
        <v>106</v>
      </c>
      <c r="E50" s="57" t="s">
        <v>107</v>
      </c>
      <c r="F50" s="57" t="s">
        <v>108</v>
      </c>
      <c r="G50" s="56" t="s">
        <v>92</v>
      </c>
      <c r="H50" s="56"/>
      <c r="I50" s="37" t="s">
        <v>16</v>
      </c>
    </row>
    <row r="51" spans="1:9" ht="63.75" x14ac:dyDescent="0.2">
      <c r="A51" s="56">
        <v>2103</v>
      </c>
      <c r="B51" s="56">
        <v>2103</v>
      </c>
      <c r="C51" s="57" t="s">
        <v>105</v>
      </c>
      <c r="D51" s="57" t="s">
        <v>109</v>
      </c>
      <c r="E51" s="57" t="s">
        <v>110</v>
      </c>
      <c r="F51" s="57" t="s">
        <v>108</v>
      </c>
      <c r="G51" s="56" t="s">
        <v>92</v>
      </c>
      <c r="H51" s="56"/>
      <c r="I51" s="37" t="s">
        <v>16</v>
      </c>
    </row>
    <row r="52" spans="1:9" ht="38.25" x14ac:dyDescent="0.2">
      <c r="A52" s="56">
        <v>2099</v>
      </c>
      <c r="B52" s="56">
        <v>2099</v>
      </c>
      <c r="C52" s="57" t="s">
        <v>93</v>
      </c>
      <c r="D52" s="57" t="s">
        <v>106</v>
      </c>
      <c r="E52" s="57" t="s">
        <v>111</v>
      </c>
      <c r="F52" s="57" t="s">
        <v>8</v>
      </c>
      <c r="G52" s="56" t="s">
        <v>92</v>
      </c>
      <c r="H52" s="56"/>
      <c r="I52" s="37" t="s">
        <v>16</v>
      </c>
    </row>
    <row r="53" spans="1:9" ht="89.25" x14ac:dyDescent="0.2">
      <c r="A53" s="59">
        <v>2093</v>
      </c>
      <c r="B53" s="59">
        <v>2093</v>
      </c>
      <c r="C53" s="58" t="s">
        <v>93</v>
      </c>
      <c r="D53" s="58" t="s">
        <v>113</v>
      </c>
      <c r="E53" s="58" t="s">
        <v>112</v>
      </c>
      <c r="F53" s="58" t="s">
        <v>108</v>
      </c>
      <c r="G53" s="59"/>
      <c r="H53" s="59" t="s">
        <v>92</v>
      </c>
      <c r="I53" s="37" t="s">
        <v>16</v>
      </c>
    </row>
    <row r="54" spans="1:9" ht="63.75" x14ac:dyDescent="0.2">
      <c r="A54" s="59">
        <v>2113</v>
      </c>
      <c r="B54" s="59">
        <v>2113</v>
      </c>
      <c r="C54" s="58" t="s">
        <v>93</v>
      </c>
      <c r="D54" s="58" t="s">
        <v>114</v>
      </c>
      <c r="E54" s="58" t="s">
        <v>115</v>
      </c>
      <c r="F54" s="58" t="s">
        <v>108</v>
      </c>
      <c r="G54" s="59" t="s">
        <v>92</v>
      </c>
      <c r="H54" s="59"/>
      <c r="I54" s="37" t="s">
        <v>16</v>
      </c>
    </row>
    <row r="55" spans="1:9" ht="51" x14ac:dyDescent="0.2">
      <c r="A55" s="59">
        <v>2114</v>
      </c>
      <c r="B55" s="59">
        <v>2114</v>
      </c>
      <c r="C55" s="58" t="s">
        <v>93</v>
      </c>
      <c r="D55" s="58" t="s">
        <v>116</v>
      </c>
      <c r="E55" s="58" t="s">
        <v>115</v>
      </c>
      <c r="F55" s="58" t="s">
        <v>108</v>
      </c>
      <c r="G55" s="59" t="s">
        <v>92</v>
      </c>
      <c r="H55" s="59"/>
      <c r="I55" s="37" t="s">
        <v>16</v>
      </c>
    </row>
    <row r="56" spans="1:9" ht="89.25" x14ac:dyDescent="0.2">
      <c r="A56" s="59">
        <v>2166</v>
      </c>
      <c r="B56" s="59">
        <v>2166</v>
      </c>
      <c r="C56" s="58" t="s">
        <v>93</v>
      </c>
      <c r="D56" s="58" t="s">
        <v>150</v>
      </c>
      <c r="E56" s="58" t="s">
        <v>117</v>
      </c>
      <c r="F56" s="58" t="s">
        <v>108</v>
      </c>
      <c r="G56" s="59" t="s">
        <v>92</v>
      </c>
      <c r="H56" s="59"/>
      <c r="I56" s="37" t="s">
        <v>16</v>
      </c>
    </row>
    <row r="57" spans="1:9" ht="89.25" x14ac:dyDescent="0.2">
      <c r="A57" s="59">
        <v>2167</v>
      </c>
      <c r="B57" s="59">
        <v>2167</v>
      </c>
      <c r="C57" s="58" t="s">
        <v>93</v>
      </c>
      <c r="D57" s="58" t="s">
        <v>149</v>
      </c>
      <c r="E57" s="58" t="s">
        <v>117</v>
      </c>
      <c r="F57" s="58" t="s">
        <v>108</v>
      </c>
      <c r="G57" s="59" t="s">
        <v>92</v>
      </c>
      <c r="H57" s="59"/>
      <c r="I57" s="37" t="s">
        <v>16</v>
      </c>
    </row>
    <row r="58" spans="1:9" ht="51" x14ac:dyDescent="0.2">
      <c r="A58" s="59">
        <v>2134</v>
      </c>
      <c r="B58" s="59">
        <v>2134</v>
      </c>
      <c r="C58" s="58" t="s">
        <v>93</v>
      </c>
      <c r="D58" s="58" t="s">
        <v>77</v>
      </c>
      <c r="E58" s="58" t="s">
        <v>77</v>
      </c>
      <c r="F58" s="58" t="s">
        <v>118</v>
      </c>
      <c r="G58" s="59" t="s">
        <v>92</v>
      </c>
      <c r="H58" s="59"/>
      <c r="I58" s="37" t="s">
        <v>16</v>
      </c>
    </row>
    <row r="59" spans="1:9" ht="38.25" x14ac:dyDescent="0.2">
      <c r="A59" s="61">
        <v>2123</v>
      </c>
      <c r="B59" s="61">
        <v>2123</v>
      </c>
      <c r="C59" s="60" t="s">
        <v>91</v>
      </c>
      <c r="D59" s="60" t="s">
        <v>119</v>
      </c>
      <c r="E59" s="60" t="s">
        <v>119</v>
      </c>
      <c r="F59" s="60" t="s">
        <v>108</v>
      </c>
      <c r="G59" s="61" t="s">
        <v>92</v>
      </c>
      <c r="H59" s="61"/>
      <c r="I59" s="37" t="s">
        <v>16</v>
      </c>
    </row>
    <row r="60" spans="1:9" ht="38.25" x14ac:dyDescent="0.2">
      <c r="A60" s="56">
        <v>2122</v>
      </c>
      <c r="B60" s="56">
        <v>2122</v>
      </c>
      <c r="C60" s="57" t="s">
        <v>91</v>
      </c>
      <c r="D60" s="57" t="s">
        <v>120</v>
      </c>
      <c r="E60" s="57" t="s">
        <v>120</v>
      </c>
      <c r="F60" s="57" t="s">
        <v>78</v>
      </c>
      <c r="G60" s="56" t="s">
        <v>92</v>
      </c>
      <c r="H60" s="56"/>
      <c r="I60" s="37" t="s">
        <v>16</v>
      </c>
    </row>
    <row r="61" spans="1:9" ht="38.25" x14ac:dyDescent="0.2">
      <c r="A61" s="56">
        <v>2120</v>
      </c>
      <c r="B61" s="56">
        <v>2120</v>
      </c>
      <c r="C61" s="57" t="s">
        <v>91</v>
      </c>
      <c r="D61" s="57" t="s">
        <v>121</v>
      </c>
      <c r="E61" s="57" t="s">
        <v>121</v>
      </c>
      <c r="F61" s="57" t="s">
        <v>78</v>
      </c>
      <c r="G61" s="56" t="s">
        <v>92</v>
      </c>
      <c r="H61" s="56"/>
      <c r="I61" s="37" t="s">
        <v>16</v>
      </c>
    </row>
    <row r="62" spans="1:9" ht="38.25" x14ac:dyDescent="0.2">
      <c r="A62" s="56">
        <v>2139</v>
      </c>
      <c r="B62" s="56">
        <v>2139</v>
      </c>
      <c r="C62" s="57" t="s">
        <v>91</v>
      </c>
      <c r="D62" s="57" t="s">
        <v>119</v>
      </c>
      <c r="E62" s="57" t="s">
        <v>119</v>
      </c>
      <c r="F62" s="57" t="s">
        <v>78</v>
      </c>
      <c r="G62" s="56" t="s">
        <v>92</v>
      </c>
      <c r="H62" s="56"/>
      <c r="I62" s="37" t="s">
        <v>16</v>
      </c>
    </row>
    <row r="63" spans="1:9" ht="63.75" x14ac:dyDescent="0.2">
      <c r="A63" s="56">
        <v>2142</v>
      </c>
      <c r="B63" s="56">
        <v>2142</v>
      </c>
      <c r="C63" s="57" t="s">
        <v>91</v>
      </c>
      <c r="D63" s="57" t="s">
        <v>125</v>
      </c>
      <c r="E63" s="57" t="s">
        <v>125</v>
      </c>
      <c r="F63" s="57" t="s">
        <v>78</v>
      </c>
      <c r="G63" s="56" t="s">
        <v>92</v>
      </c>
      <c r="H63" s="56"/>
      <c r="I63" s="37" t="s">
        <v>16</v>
      </c>
    </row>
    <row r="64" spans="1:9" ht="51" x14ac:dyDescent="0.2">
      <c r="A64" s="63">
        <v>2128</v>
      </c>
      <c r="B64" s="63">
        <v>2128</v>
      </c>
      <c r="C64" s="62" t="s">
        <v>93</v>
      </c>
      <c r="D64" s="64" t="s">
        <v>126</v>
      </c>
      <c r="E64" s="64" t="s">
        <v>126</v>
      </c>
      <c r="F64" s="62" t="s">
        <v>78</v>
      </c>
      <c r="G64" s="63" t="s">
        <v>92</v>
      </c>
      <c r="H64" s="63"/>
      <c r="I64" s="37" t="s">
        <v>16</v>
      </c>
    </row>
    <row r="65" spans="1:9" ht="51" x14ac:dyDescent="0.2">
      <c r="A65" s="63">
        <v>2129</v>
      </c>
      <c r="B65" s="63">
        <v>2129</v>
      </c>
      <c r="C65" s="62" t="s">
        <v>93</v>
      </c>
      <c r="D65" s="62" t="s">
        <v>126</v>
      </c>
      <c r="E65" s="62" t="s">
        <v>126</v>
      </c>
      <c r="F65" s="62" t="s">
        <v>8</v>
      </c>
      <c r="G65" s="63"/>
      <c r="H65" s="63" t="s">
        <v>92</v>
      </c>
      <c r="I65" s="37" t="s">
        <v>16</v>
      </c>
    </row>
    <row r="66" spans="1:9" ht="38.25" x14ac:dyDescent="0.2">
      <c r="A66" s="63">
        <v>2131</v>
      </c>
      <c r="B66" s="63">
        <v>2131</v>
      </c>
      <c r="C66" s="62" t="s">
        <v>93</v>
      </c>
      <c r="D66" s="62" t="s">
        <v>127</v>
      </c>
      <c r="E66" s="62" t="s">
        <v>127</v>
      </c>
      <c r="F66" s="62" t="s">
        <v>78</v>
      </c>
      <c r="G66" s="63" t="s">
        <v>92</v>
      </c>
      <c r="H66" s="63"/>
      <c r="I66" s="37" t="s">
        <v>16</v>
      </c>
    </row>
    <row r="67" spans="1:9" ht="38.25" x14ac:dyDescent="0.2">
      <c r="A67" s="33">
        <v>2132</v>
      </c>
      <c r="B67" s="33">
        <v>2132</v>
      </c>
      <c r="C67" s="36" t="s">
        <v>93</v>
      </c>
      <c r="D67" s="36" t="s">
        <v>128</v>
      </c>
      <c r="E67" s="36" t="s">
        <v>128</v>
      </c>
      <c r="F67" s="36" t="s">
        <v>8</v>
      </c>
      <c r="G67" s="33"/>
      <c r="H67" s="33" t="s">
        <v>92</v>
      </c>
      <c r="I67" s="37" t="s">
        <v>16</v>
      </c>
    </row>
    <row r="68" spans="1:9" ht="38.25" x14ac:dyDescent="0.2">
      <c r="A68" s="63">
        <v>2156</v>
      </c>
      <c r="B68" s="63">
        <v>2156</v>
      </c>
      <c r="C68" s="62" t="s">
        <v>93</v>
      </c>
      <c r="D68" s="62" t="s">
        <v>135</v>
      </c>
      <c r="E68" s="62" t="s">
        <v>135</v>
      </c>
      <c r="F68" s="62" t="s">
        <v>78</v>
      </c>
      <c r="G68" s="63" t="s">
        <v>92</v>
      </c>
      <c r="H68" s="63"/>
      <c r="I68" s="37" t="s">
        <v>16</v>
      </c>
    </row>
    <row r="69" spans="1:9" ht="38.25" x14ac:dyDescent="0.2">
      <c r="A69" s="63">
        <v>2143</v>
      </c>
      <c r="B69" s="63">
        <v>2143</v>
      </c>
      <c r="C69" s="62" t="s">
        <v>93</v>
      </c>
      <c r="D69" s="62" t="s">
        <v>129</v>
      </c>
      <c r="E69" s="62" t="s">
        <v>129</v>
      </c>
      <c r="F69" s="62" t="s">
        <v>78</v>
      </c>
      <c r="G69" s="63" t="s">
        <v>92</v>
      </c>
      <c r="H69" s="63"/>
      <c r="I69" s="37" t="s">
        <v>16</v>
      </c>
    </row>
    <row r="70" spans="1:9" ht="38.25" x14ac:dyDescent="0.2">
      <c r="A70" s="65">
        <v>2108</v>
      </c>
      <c r="B70" s="63">
        <v>2108</v>
      </c>
      <c r="C70" s="62" t="s">
        <v>93</v>
      </c>
      <c r="D70" s="66" t="s">
        <v>123</v>
      </c>
      <c r="E70" s="66" t="s">
        <v>123</v>
      </c>
      <c r="F70" s="62" t="s">
        <v>78</v>
      </c>
      <c r="G70" s="63" t="s">
        <v>92</v>
      </c>
      <c r="H70" s="63"/>
      <c r="I70" s="37" t="s">
        <v>16</v>
      </c>
    </row>
    <row r="71" spans="1:9" ht="38.25" x14ac:dyDescent="0.2">
      <c r="A71" s="65">
        <v>2109</v>
      </c>
      <c r="B71" s="63">
        <v>2109</v>
      </c>
      <c r="C71" s="62" t="s">
        <v>93</v>
      </c>
      <c r="D71" s="66" t="s">
        <v>122</v>
      </c>
      <c r="E71" s="66" t="s">
        <v>122</v>
      </c>
      <c r="F71" s="62" t="s">
        <v>78</v>
      </c>
      <c r="G71" s="63" t="s">
        <v>92</v>
      </c>
      <c r="H71" s="63"/>
      <c r="I71" s="37" t="s">
        <v>16</v>
      </c>
    </row>
    <row r="72" spans="1:9" ht="38.25" x14ac:dyDescent="0.2">
      <c r="A72" s="65">
        <v>2138</v>
      </c>
      <c r="B72" s="63">
        <v>2138</v>
      </c>
      <c r="C72" s="62" t="s">
        <v>93</v>
      </c>
      <c r="D72" s="66" t="s">
        <v>124</v>
      </c>
      <c r="E72" s="66" t="s">
        <v>124</v>
      </c>
      <c r="F72" s="62" t="s">
        <v>78</v>
      </c>
      <c r="G72" s="63" t="s">
        <v>92</v>
      </c>
      <c r="H72" s="63"/>
      <c r="I72" s="37" t="s">
        <v>16</v>
      </c>
    </row>
    <row r="73" spans="1:9" ht="51" x14ac:dyDescent="0.2">
      <c r="A73" s="61">
        <v>2066</v>
      </c>
      <c r="B73" s="61">
        <v>2066</v>
      </c>
      <c r="C73" s="60" t="s">
        <v>91</v>
      </c>
      <c r="D73" s="60" t="s">
        <v>133</v>
      </c>
      <c r="E73" s="52" t="s">
        <v>134</v>
      </c>
      <c r="F73" s="52" t="s">
        <v>63</v>
      </c>
      <c r="G73" s="53" t="s">
        <v>92</v>
      </c>
      <c r="H73" s="53"/>
      <c r="I73" s="37" t="s">
        <v>16</v>
      </c>
    </row>
    <row r="74" spans="1:9" ht="63.75" x14ac:dyDescent="0.2">
      <c r="A74" s="53">
        <v>2107</v>
      </c>
      <c r="B74" s="53">
        <v>2107</v>
      </c>
      <c r="C74" s="52" t="s">
        <v>91</v>
      </c>
      <c r="D74" s="52" t="s">
        <v>136</v>
      </c>
      <c r="E74" s="52" t="s">
        <v>136</v>
      </c>
      <c r="F74" s="52" t="s">
        <v>63</v>
      </c>
      <c r="G74" s="53" t="s">
        <v>92</v>
      </c>
      <c r="H74" s="53"/>
      <c r="I74" s="37" t="s">
        <v>16</v>
      </c>
    </row>
    <row r="75" spans="1:9" ht="102" x14ac:dyDescent="0.2">
      <c r="A75" s="61">
        <v>2153</v>
      </c>
      <c r="B75" s="61">
        <v>2153</v>
      </c>
      <c r="C75" s="52" t="s">
        <v>91</v>
      </c>
      <c r="D75" s="60" t="s">
        <v>137</v>
      </c>
      <c r="E75" s="52" t="s">
        <v>137</v>
      </c>
      <c r="F75" s="52" t="s">
        <v>63</v>
      </c>
      <c r="G75" s="53" t="s">
        <v>92</v>
      </c>
      <c r="H75" s="53"/>
      <c r="I75" s="37" t="s">
        <v>16</v>
      </c>
    </row>
    <row r="76" spans="1:9" ht="63.75" x14ac:dyDescent="0.2">
      <c r="A76" s="53">
        <v>2125</v>
      </c>
      <c r="B76" s="53">
        <v>2125</v>
      </c>
      <c r="C76" s="52" t="s">
        <v>91</v>
      </c>
      <c r="D76" s="52" t="s">
        <v>139</v>
      </c>
      <c r="E76" s="52" t="s">
        <v>139</v>
      </c>
      <c r="F76" s="52" t="s">
        <v>63</v>
      </c>
      <c r="G76" s="53" t="s">
        <v>92</v>
      </c>
      <c r="H76" s="53"/>
      <c r="I76" s="37" t="s">
        <v>16</v>
      </c>
    </row>
    <row r="77" spans="1:9" ht="76.5" x14ac:dyDescent="0.2">
      <c r="A77" s="53">
        <v>2137</v>
      </c>
      <c r="B77" s="53">
        <v>2137</v>
      </c>
      <c r="C77" s="52" t="s">
        <v>93</v>
      </c>
      <c r="D77" s="52" t="s">
        <v>140</v>
      </c>
      <c r="E77" s="52" t="s">
        <v>140</v>
      </c>
      <c r="F77" s="52" t="s">
        <v>78</v>
      </c>
      <c r="G77" s="53" t="s">
        <v>92</v>
      </c>
      <c r="H77" s="53"/>
      <c r="I77" s="37" t="s">
        <v>16</v>
      </c>
    </row>
    <row r="78" spans="1:9" ht="63.75" x14ac:dyDescent="0.2">
      <c r="A78" s="53">
        <v>2124</v>
      </c>
      <c r="B78" s="53">
        <v>2124</v>
      </c>
      <c r="C78" s="52" t="s">
        <v>93</v>
      </c>
      <c r="D78" s="52" t="s">
        <v>141</v>
      </c>
      <c r="E78" s="52" t="s">
        <v>141</v>
      </c>
      <c r="F78" s="52" t="s">
        <v>78</v>
      </c>
      <c r="G78" s="53" t="s">
        <v>92</v>
      </c>
      <c r="H78" s="53"/>
      <c r="I78" s="37" t="s">
        <v>16</v>
      </c>
    </row>
    <row r="79" spans="1:9" ht="114.75" x14ac:dyDescent="0.2">
      <c r="A79" s="53">
        <v>2150</v>
      </c>
      <c r="B79" s="53">
        <v>2150</v>
      </c>
      <c r="C79" s="52" t="s">
        <v>93</v>
      </c>
      <c r="D79" s="52" t="s">
        <v>142</v>
      </c>
      <c r="E79" s="52" t="s">
        <v>142</v>
      </c>
      <c r="F79" s="52" t="s">
        <v>78</v>
      </c>
      <c r="G79" s="53" t="s">
        <v>92</v>
      </c>
      <c r="H79" s="53"/>
      <c r="I79" s="37" t="s">
        <v>16</v>
      </c>
    </row>
    <row r="80" spans="1:9" ht="102" x14ac:dyDescent="0.2">
      <c r="A80" s="53">
        <v>2152</v>
      </c>
      <c r="B80" s="53">
        <v>2152</v>
      </c>
      <c r="C80" s="52" t="s">
        <v>93</v>
      </c>
      <c r="D80" s="52" t="s">
        <v>143</v>
      </c>
      <c r="E80" s="52" t="s">
        <v>143</v>
      </c>
      <c r="F80" s="52" t="s">
        <v>78</v>
      </c>
      <c r="G80" s="53" t="s">
        <v>92</v>
      </c>
      <c r="H80" s="53"/>
      <c r="I80" s="37" t="s">
        <v>16</v>
      </c>
    </row>
    <row r="81" spans="1:9" ht="51" x14ac:dyDescent="0.2">
      <c r="A81" s="53">
        <v>2155</v>
      </c>
      <c r="B81" s="53">
        <v>2155</v>
      </c>
      <c r="C81" s="52" t="s">
        <v>93</v>
      </c>
      <c r="D81" s="52" t="s">
        <v>146</v>
      </c>
      <c r="E81" s="52" t="s">
        <v>146</v>
      </c>
      <c r="F81" s="52" t="s">
        <v>78</v>
      </c>
      <c r="G81" s="53" t="s">
        <v>92</v>
      </c>
      <c r="H81" s="53"/>
      <c r="I81" s="37" t="s">
        <v>16</v>
      </c>
    </row>
    <row r="82" spans="1:9" ht="38.25" x14ac:dyDescent="0.2">
      <c r="A82" s="53">
        <v>2037</v>
      </c>
      <c r="B82" s="53">
        <v>2037</v>
      </c>
      <c r="C82" s="52" t="s">
        <v>93</v>
      </c>
      <c r="D82" s="52" t="s">
        <v>170</v>
      </c>
      <c r="E82" s="52" t="s">
        <v>170</v>
      </c>
      <c r="F82" s="52" t="s">
        <v>78</v>
      </c>
      <c r="G82" s="53" t="s">
        <v>92</v>
      </c>
      <c r="H82" s="53"/>
      <c r="I82" s="37" t="s">
        <v>16</v>
      </c>
    </row>
    <row r="83" spans="1:9" ht="38.25" x14ac:dyDescent="0.2">
      <c r="A83" s="53">
        <v>2092</v>
      </c>
      <c r="B83" s="53">
        <v>2092</v>
      </c>
      <c r="C83" s="52" t="s">
        <v>93</v>
      </c>
      <c r="D83" s="52" t="s">
        <v>147</v>
      </c>
      <c r="E83" s="52" t="s">
        <v>147</v>
      </c>
      <c r="F83" s="52" t="s">
        <v>78</v>
      </c>
      <c r="G83" s="53" t="s">
        <v>92</v>
      </c>
      <c r="H83" s="53"/>
      <c r="I83" s="37" t="s">
        <v>16</v>
      </c>
    </row>
    <row r="84" spans="1:9" ht="76.5" x14ac:dyDescent="0.2">
      <c r="A84" s="53">
        <v>2160</v>
      </c>
      <c r="B84" s="53">
        <v>2160</v>
      </c>
      <c r="C84" s="52" t="s">
        <v>93</v>
      </c>
      <c r="D84" s="53" t="s">
        <v>151</v>
      </c>
      <c r="E84" s="53" t="s">
        <v>151</v>
      </c>
      <c r="F84" s="52" t="s">
        <v>78</v>
      </c>
      <c r="G84" s="53" t="s">
        <v>92</v>
      </c>
      <c r="H84" s="53"/>
      <c r="I84" s="37" t="s">
        <v>16</v>
      </c>
    </row>
    <row r="85" spans="1:9" ht="51" x14ac:dyDescent="0.2">
      <c r="A85" s="53">
        <v>2161</v>
      </c>
      <c r="B85" s="53">
        <v>2161</v>
      </c>
      <c r="C85" s="52" t="s">
        <v>93</v>
      </c>
      <c r="D85" s="53" t="s">
        <v>152</v>
      </c>
      <c r="E85" s="53" t="s">
        <v>152</v>
      </c>
      <c r="F85" s="52" t="s">
        <v>78</v>
      </c>
      <c r="G85" s="53" t="s">
        <v>92</v>
      </c>
      <c r="H85" s="53"/>
      <c r="I85" s="37" t="s">
        <v>16</v>
      </c>
    </row>
    <row r="86" spans="1:9" ht="63.75" x14ac:dyDescent="0.2">
      <c r="A86" s="53">
        <v>2162</v>
      </c>
      <c r="B86" s="53">
        <v>2162</v>
      </c>
      <c r="C86" s="52" t="s">
        <v>93</v>
      </c>
      <c r="D86" s="53" t="s">
        <v>153</v>
      </c>
      <c r="E86" s="53" t="s">
        <v>153</v>
      </c>
      <c r="F86" s="52" t="s">
        <v>78</v>
      </c>
      <c r="G86" s="53" t="s">
        <v>92</v>
      </c>
      <c r="H86" s="53"/>
      <c r="I86" s="37" t="s">
        <v>16</v>
      </c>
    </row>
    <row r="87" spans="1:9" ht="51" x14ac:dyDescent="0.2">
      <c r="A87" s="53">
        <v>2163</v>
      </c>
      <c r="B87" s="53">
        <v>2163</v>
      </c>
      <c r="C87" s="52" t="s">
        <v>93</v>
      </c>
      <c r="D87" s="53" t="s">
        <v>154</v>
      </c>
      <c r="E87" s="53" t="s">
        <v>154</v>
      </c>
      <c r="F87" s="52" t="s">
        <v>78</v>
      </c>
      <c r="G87" s="53" t="s">
        <v>92</v>
      </c>
      <c r="H87" s="53"/>
      <c r="I87" s="37" t="s">
        <v>16</v>
      </c>
    </row>
    <row r="88" spans="1:9" ht="51" x14ac:dyDescent="0.2">
      <c r="A88" s="53">
        <v>2079</v>
      </c>
      <c r="B88" s="53">
        <v>2079</v>
      </c>
      <c r="C88" s="52" t="s">
        <v>93</v>
      </c>
      <c r="D88" s="53" t="s">
        <v>155</v>
      </c>
      <c r="E88" s="53" t="s">
        <v>155</v>
      </c>
      <c r="F88" s="52" t="s">
        <v>78</v>
      </c>
      <c r="G88" s="53" t="s">
        <v>92</v>
      </c>
      <c r="H88" s="53"/>
      <c r="I88" s="37" t="s">
        <v>16</v>
      </c>
    </row>
    <row r="89" spans="1:9" ht="76.5" x14ac:dyDescent="0.2">
      <c r="A89" s="53">
        <v>2119</v>
      </c>
      <c r="B89" s="53">
        <v>2119</v>
      </c>
      <c r="C89" s="52" t="s">
        <v>93</v>
      </c>
      <c r="D89" s="53" t="s">
        <v>144</v>
      </c>
      <c r="E89" s="53" t="s">
        <v>144</v>
      </c>
      <c r="F89" s="52" t="s">
        <v>78</v>
      </c>
      <c r="G89" s="53" t="s">
        <v>92</v>
      </c>
      <c r="H89" s="53"/>
      <c r="I89" s="37" t="s">
        <v>16</v>
      </c>
    </row>
    <row r="90" spans="1:9" ht="51" x14ac:dyDescent="0.2">
      <c r="A90" s="53">
        <v>2168</v>
      </c>
      <c r="B90" s="53">
        <v>2168</v>
      </c>
      <c r="C90" s="52" t="s">
        <v>93</v>
      </c>
      <c r="D90" s="54" t="s">
        <v>168</v>
      </c>
      <c r="E90" s="54" t="s">
        <v>168</v>
      </c>
      <c r="F90" s="52" t="s">
        <v>78</v>
      </c>
      <c r="G90" s="53" t="s">
        <v>92</v>
      </c>
      <c r="H90" s="53"/>
      <c r="I90" s="37" t="s">
        <v>16</v>
      </c>
    </row>
    <row r="91" spans="1:9" ht="89.25" x14ac:dyDescent="0.2">
      <c r="A91" s="53">
        <v>2158</v>
      </c>
      <c r="B91" s="53">
        <v>2158</v>
      </c>
      <c r="C91" s="52" t="s">
        <v>93</v>
      </c>
      <c r="D91" s="54" t="s">
        <v>158</v>
      </c>
      <c r="E91" s="54" t="s">
        <v>158</v>
      </c>
      <c r="F91" s="52" t="s">
        <v>78</v>
      </c>
      <c r="G91" s="53" t="s">
        <v>92</v>
      </c>
      <c r="H91" s="53"/>
      <c r="I91" s="37" t="s">
        <v>16</v>
      </c>
    </row>
    <row r="92" spans="1:9" ht="76.5" x14ac:dyDescent="0.2">
      <c r="A92" s="53">
        <v>2146</v>
      </c>
      <c r="B92" s="53">
        <v>2146</v>
      </c>
      <c r="C92" s="52" t="s">
        <v>93</v>
      </c>
      <c r="D92" s="54" t="s">
        <v>160</v>
      </c>
      <c r="E92" s="54" t="s">
        <v>160</v>
      </c>
      <c r="F92" s="52" t="s">
        <v>78</v>
      </c>
      <c r="G92" s="53" t="s">
        <v>92</v>
      </c>
      <c r="H92" s="53"/>
      <c r="I92" s="37" t="s">
        <v>16</v>
      </c>
    </row>
    <row r="93" spans="1:9" ht="102" x14ac:dyDescent="0.2">
      <c r="A93" s="53">
        <v>2164</v>
      </c>
      <c r="B93" s="53">
        <v>2164</v>
      </c>
      <c r="C93" s="52" t="s">
        <v>93</v>
      </c>
      <c r="D93" s="54" t="s">
        <v>163</v>
      </c>
      <c r="E93" s="54" t="s">
        <v>163</v>
      </c>
      <c r="F93" s="52" t="s">
        <v>78</v>
      </c>
      <c r="G93" s="53" t="s">
        <v>92</v>
      </c>
      <c r="H93" s="53"/>
      <c r="I93" s="37" t="s">
        <v>16</v>
      </c>
    </row>
    <row r="94" spans="1:9" ht="114.75" x14ac:dyDescent="0.2">
      <c r="A94" s="53">
        <v>2165</v>
      </c>
      <c r="B94" s="53">
        <v>2165</v>
      </c>
      <c r="C94" s="52" t="s">
        <v>93</v>
      </c>
      <c r="D94" s="54" t="s">
        <v>162</v>
      </c>
      <c r="E94" s="54" t="s">
        <v>162</v>
      </c>
      <c r="F94" s="52" t="s">
        <v>78</v>
      </c>
      <c r="G94" s="53" t="s">
        <v>92</v>
      </c>
      <c r="H94" s="53"/>
      <c r="I94" s="37" t="s">
        <v>16</v>
      </c>
    </row>
    <row r="95" spans="1:9" ht="63.75" x14ac:dyDescent="0.2">
      <c r="A95" s="53">
        <v>2169</v>
      </c>
      <c r="B95" s="53">
        <v>2169</v>
      </c>
      <c r="C95" s="52" t="s">
        <v>93</v>
      </c>
      <c r="D95" s="54" t="s">
        <v>156</v>
      </c>
      <c r="E95" s="54" t="s">
        <v>156</v>
      </c>
      <c r="F95" s="52" t="s">
        <v>78</v>
      </c>
      <c r="G95" s="53" t="s">
        <v>92</v>
      </c>
      <c r="H95" s="53"/>
      <c r="I95" s="37" t="s">
        <v>16</v>
      </c>
    </row>
    <row r="96" spans="1:9" ht="102" x14ac:dyDescent="0.2">
      <c r="A96" s="53">
        <v>2171</v>
      </c>
      <c r="B96" s="53" t="s">
        <v>176</v>
      </c>
      <c r="C96" s="52" t="s">
        <v>93</v>
      </c>
      <c r="D96" s="54" t="s">
        <v>157</v>
      </c>
      <c r="E96" s="54" t="s">
        <v>157</v>
      </c>
      <c r="F96" s="52" t="s">
        <v>78</v>
      </c>
      <c r="G96" s="53" t="s">
        <v>92</v>
      </c>
      <c r="H96" s="53"/>
      <c r="I96" s="37" t="s">
        <v>16</v>
      </c>
    </row>
    <row r="97" spans="1:9" ht="102" x14ac:dyDescent="0.2">
      <c r="A97" s="53">
        <v>2172</v>
      </c>
      <c r="B97" s="53" t="s">
        <v>176</v>
      </c>
      <c r="C97" s="52" t="s">
        <v>93</v>
      </c>
      <c r="D97" s="54" t="s">
        <v>161</v>
      </c>
      <c r="E97" s="54" t="s">
        <v>161</v>
      </c>
      <c r="F97" s="52" t="s">
        <v>8</v>
      </c>
      <c r="G97" s="53"/>
      <c r="H97" s="53" t="s">
        <v>92</v>
      </c>
      <c r="I97" s="37" t="s">
        <v>16</v>
      </c>
    </row>
    <row r="98" spans="1:9" ht="63.75" x14ac:dyDescent="0.2">
      <c r="A98" s="53">
        <v>2173</v>
      </c>
      <c r="B98" s="53">
        <v>2173</v>
      </c>
      <c r="C98" s="52" t="s">
        <v>93</v>
      </c>
      <c r="D98" s="54" t="s">
        <v>159</v>
      </c>
      <c r="E98" s="54" t="s">
        <v>159</v>
      </c>
      <c r="F98" s="52" t="s">
        <v>78</v>
      </c>
      <c r="G98" s="53" t="s">
        <v>92</v>
      </c>
      <c r="H98" s="53"/>
      <c r="I98" s="37" t="s">
        <v>16</v>
      </c>
    </row>
    <row r="99" spans="1:9" ht="63.75" x14ac:dyDescent="0.2">
      <c r="A99" s="53">
        <v>2173</v>
      </c>
      <c r="B99" s="53">
        <v>2173</v>
      </c>
      <c r="C99" s="52" t="s">
        <v>93</v>
      </c>
      <c r="D99" s="54" t="s">
        <v>159</v>
      </c>
      <c r="E99" s="54" t="s">
        <v>159</v>
      </c>
      <c r="F99" s="52" t="s">
        <v>78</v>
      </c>
      <c r="G99" s="53" t="s">
        <v>92</v>
      </c>
      <c r="H99" s="53"/>
      <c r="I99" s="37" t="s">
        <v>16</v>
      </c>
    </row>
    <row r="100" spans="1:9" ht="63.75" x14ac:dyDescent="0.2">
      <c r="A100" s="53">
        <v>2174</v>
      </c>
      <c r="B100" s="53">
        <v>2174</v>
      </c>
      <c r="C100" s="52" t="s">
        <v>93</v>
      </c>
      <c r="D100" s="54" t="s">
        <v>165</v>
      </c>
      <c r="E100" s="54" t="s">
        <v>165</v>
      </c>
      <c r="F100" s="52" t="s">
        <v>78</v>
      </c>
      <c r="G100" s="53" t="s">
        <v>92</v>
      </c>
      <c r="H100" s="53"/>
      <c r="I100" s="37" t="s">
        <v>16</v>
      </c>
    </row>
    <row r="101" spans="1:9" ht="76.5" x14ac:dyDescent="0.2">
      <c r="A101" s="53">
        <v>2178</v>
      </c>
      <c r="B101" s="53">
        <v>2178</v>
      </c>
      <c r="C101" s="52" t="s">
        <v>93</v>
      </c>
      <c r="D101" s="54" t="s">
        <v>166</v>
      </c>
      <c r="E101" s="54" t="s">
        <v>166</v>
      </c>
      <c r="F101" s="52" t="s">
        <v>167</v>
      </c>
      <c r="G101" s="53" t="s">
        <v>92</v>
      </c>
      <c r="H101" s="53"/>
      <c r="I101" s="37" t="s">
        <v>16</v>
      </c>
    </row>
    <row r="102" spans="1:9" ht="114.75" x14ac:dyDescent="0.2">
      <c r="A102" s="53">
        <v>2180</v>
      </c>
      <c r="B102" s="53">
        <v>2180</v>
      </c>
      <c r="C102" s="52" t="s">
        <v>93</v>
      </c>
      <c r="D102" s="54" t="s">
        <v>169</v>
      </c>
      <c r="E102" s="54" t="s">
        <v>169</v>
      </c>
      <c r="F102" s="52" t="s">
        <v>78</v>
      </c>
      <c r="G102" s="53" t="s">
        <v>92</v>
      </c>
      <c r="H102" s="53"/>
      <c r="I102" s="37" t="s">
        <v>16</v>
      </c>
    </row>
    <row r="103" spans="1:9" ht="76.5" x14ac:dyDescent="0.2">
      <c r="A103" s="53">
        <v>2195</v>
      </c>
      <c r="B103" s="53">
        <v>2195</v>
      </c>
      <c r="C103" s="52" t="s">
        <v>93</v>
      </c>
      <c r="D103" s="54" t="s">
        <v>171</v>
      </c>
      <c r="E103" s="54" t="s">
        <v>171</v>
      </c>
      <c r="F103" s="52" t="s">
        <v>167</v>
      </c>
      <c r="G103" s="53" t="s">
        <v>92</v>
      </c>
      <c r="H103" s="53"/>
      <c r="I103" s="37" t="s">
        <v>16</v>
      </c>
    </row>
    <row r="104" spans="1:9" ht="76.5" x14ac:dyDescent="0.2">
      <c r="A104" s="53">
        <v>2193</v>
      </c>
      <c r="B104" s="53">
        <v>2193</v>
      </c>
      <c r="C104" s="52" t="s">
        <v>93</v>
      </c>
      <c r="D104" s="54" t="s">
        <v>172</v>
      </c>
      <c r="E104" s="54" t="s">
        <v>172</v>
      </c>
      <c r="F104" s="52" t="s">
        <v>78</v>
      </c>
      <c r="G104" s="53" t="s">
        <v>92</v>
      </c>
      <c r="H104" s="53"/>
      <c r="I104" s="37" t="s">
        <v>16</v>
      </c>
    </row>
    <row r="105" spans="1:9" ht="114.75" x14ac:dyDescent="0.2">
      <c r="A105" s="56">
        <v>2183</v>
      </c>
      <c r="B105" s="56">
        <v>2183</v>
      </c>
      <c r="C105" s="57" t="s">
        <v>93</v>
      </c>
      <c r="D105" s="57" t="s">
        <v>179</v>
      </c>
      <c r="E105" s="57" t="s">
        <v>179</v>
      </c>
      <c r="F105" s="57" t="s">
        <v>167</v>
      </c>
      <c r="G105" s="56" t="s">
        <v>92</v>
      </c>
      <c r="H105" s="56"/>
      <c r="I105" s="37" t="s">
        <v>16</v>
      </c>
    </row>
    <row r="106" spans="1:9" ht="114.75" x14ac:dyDescent="0.2">
      <c r="A106" s="56">
        <v>2184</v>
      </c>
      <c r="B106" s="56">
        <v>2184</v>
      </c>
      <c r="C106" s="57" t="s">
        <v>93</v>
      </c>
      <c r="D106" s="57" t="s">
        <v>178</v>
      </c>
      <c r="E106" s="57" t="s">
        <v>178</v>
      </c>
      <c r="F106" s="57" t="s">
        <v>8</v>
      </c>
      <c r="G106" s="56"/>
      <c r="H106" s="56" t="s">
        <v>92</v>
      </c>
      <c r="I106" s="37" t="s">
        <v>16</v>
      </c>
    </row>
    <row r="107" spans="1:9" ht="63.75" x14ac:dyDescent="0.2">
      <c r="A107" s="56">
        <v>2202</v>
      </c>
      <c r="B107" s="56">
        <v>2202</v>
      </c>
      <c r="C107" s="57" t="s">
        <v>93</v>
      </c>
      <c r="D107" s="57" t="s">
        <v>175</v>
      </c>
      <c r="E107" s="57" t="s">
        <v>175</v>
      </c>
      <c r="F107" s="57" t="s">
        <v>78</v>
      </c>
      <c r="G107" s="56" t="s">
        <v>92</v>
      </c>
      <c r="H107" s="56"/>
      <c r="I107" s="37" t="s">
        <v>16</v>
      </c>
    </row>
    <row r="108" spans="1:9" ht="63.75" x14ac:dyDescent="0.2">
      <c r="A108" s="56">
        <v>2203</v>
      </c>
      <c r="B108" s="56">
        <v>2203</v>
      </c>
      <c r="C108" s="57" t="s">
        <v>93</v>
      </c>
      <c r="D108" s="57" t="s">
        <v>174</v>
      </c>
      <c r="E108" s="57" t="s">
        <v>174</v>
      </c>
      <c r="F108" s="57" t="s">
        <v>78</v>
      </c>
      <c r="G108" s="56" t="s">
        <v>92</v>
      </c>
      <c r="H108" s="56"/>
      <c r="I108" s="37" t="s">
        <v>16</v>
      </c>
    </row>
    <row r="109" spans="1:9" ht="63.75" x14ac:dyDescent="0.2">
      <c r="A109" s="56">
        <v>2204</v>
      </c>
      <c r="B109" s="56">
        <v>2204</v>
      </c>
      <c r="C109" s="57" t="s">
        <v>93</v>
      </c>
      <c r="D109" s="57" t="s">
        <v>173</v>
      </c>
      <c r="E109" s="57" t="s">
        <v>173</v>
      </c>
      <c r="F109" s="57" t="s">
        <v>78</v>
      </c>
      <c r="G109" s="56" t="s">
        <v>92</v>
      </c>
      <c r="H109" s="56"/>
      <c r="I109" s="37" t="s">
        <v>16</v>
      </c>
    </row>
    <row r="110" spans="1:9" ht="76.5" x14ac:dyDescent="0.2">
      <c r="A110" s="56">
        <v>2200</v>
      </c>
      <c r="B110" s="57">
        <v>2200</v>
      </c>
      <c r="C110" s="57" t="s">
        <v>93</v>
      </c>
      <c r="D110" s="57" t="s">
        <v>177</v>
      </c>
      <c r="E110" s="57" t="s">
        <v>177</v>
      </c>
      <c r="F110" s="57" t="s">
        <v>78</v>
      </c>
      <c r="G110" s="56" t="s">
        <v>92</v>
      </c>
      <c r="H110" s="56"/>
      <c r="I110" s="37" t="s">
        <v>16</v>
      </c>
    </row>
    <row r="111" spans="1:9" ht="38.25" x14ac:dyDescent="0.2">
      <c r="A111" s="56">
        <v>2183</v>
      </c>
      <c r="B111" s="57">
        <v>2183</v>
      </c>
      <c r="C111" s="57" t="s">
        <v>93</v>
      </c>
      <c r="D111" t="s">
        <v>179</v>
      </c>
      <c r="E111" t="s">
        <v>179</v>
      </c>
      <c r="F111" s="57" t="s">
        <v>167</v>
      </c>
      <c r="G111" s="56" t="s">
        <v>92</v>
      </c>
      <c r="H111" s="56"/>
      <c r="I111" s="37" t="s">
        <v>16</v>
      </c>
    </row>
    <row r="112" spans="1:9" ht="38.25" x14ac:dyDescent="0.2">
      <c r="A112" s="56">
        <v>2184</v>
      </c>
      <c r="B112" s="57">
        <v>2184</v>
      </c>
      <c r="C112" s="57" t="s">
        <v>93</v>
      </c>
      <c r="D112" t="s">
        <v>178</v>
      </c>
      <c r="E112" t="s">
        <v>178</v>
      </c>
      <c r="F112" s="57" t="s">
        <v>8</v>
      </c>
      <c r="G112" s="56"/>
      <c r="H112" s="56" t="s">
        <v>92</v>
      </c>
      <c r="I112" s="37" t="s">
        <v>16</v>
      </c>
    </row>
    <row r="113" spans="1:9" ht="38.25" x14ac:dyDescent="0.2">
      <c r="A113" s="56">
        <v>2197</v>
      </c>
      <c r="B113" s="57">
        <v>2197</v>
      </c>
      <c r="C113" s="57" t="s">
        <v>93</v>
      </c>
      <c r="D113" s="67" t="s">
        <v>180</v>
      </c>
      <c r="E113" s="67" t="s">
        <v>180</v>
      </c>
      <c r="F113" s="57" t="s">
        <v>108</v>
      </c>
      <c r="G113" s="56" t="s">
        <v>92</v>
      </c>
      <c r="H113" s="56"/>
      <c r="I113" s="37" t="s">
        <v>16</v>
      </c>
    </row>
    <row r="114" spans="1:9" ht="39" x14ac:dyDescent="0.25">
      <c r="A114" s="70">
        <v>2196</v>
      </c>
      <c r="B114" s="69">
        <v>2196</v>
      </c>
      <c r="C114" s="69" t="s">
        <v>93</v>
      </c>
      <c r="D114" s="68" t="s">
        <v>181</v>
      </c>
      <c r="E114" s="68" t="s">
        <v>181</v>
      </c>
      <c r="F114" s="69" t="s">
        <v>108</v>
      </c>
      <c r="G114" s="70" t="s">
        <v>92</v>
      </c>
      <c r="H114" s="70"/>
      <c r="I114" s="37" t="s">
        <v>16</v>
      </c>
    </row>
    <row r="115" spans="1:9" ht="51" x14ac:dyDescent="0.2">
      <c r="A115" s="56">
        <v>2201</v>
      </c>
      <c r="B115" s="56">
        <v>2201</v>
      </c>
      <c r="C115" s="57" t="s">
        <v>93</v>
      </c>
      <c r="D115" s="57" t="s">
        <v>182</v>
      </c>
      <c r="E115" s="57" t="s">
        <v>182</v>
      </c>
      <c r="F115" s="57" t="s">
        <v>108</v>
      </c>
      <c r="G115" s="56" t="s">
        <v>92</v>
      </c>
      <c r="H115" s="56"/>
      <c r="I115" s="37" t="s">
        <v>16</v>
      </c>
    </row>
    <row r="116" spans="1:9" ht="63.75" x14ac:dyDescent="0.2">
      <c r="A116" s="56">
        <v>2219</v>
      </c>
      <c r="B116" s="56">
        <v>2219</v>
      </c>
      <c r="C116" s="57" t="s">
        <v>93</v>
      </c>
      <c r="D116" s="57" t="s">
        <v>183</v>
      </c>
      <c r="E116" s="57" t="s">
        <v>183</v>
      </c>
      <c r="F116" s="57" t="s">
        <v>108</v>
      </c>
      <c r="G116" s="56" t="s">
        <v>92</v>
      </c>
      <c r="H116" s="56"/>
      <c r="I116" s="37" t="s">
        <v>16</v>
      </c>
    </row>
    <row r="117" spans="1:9" ht="38.25" x14ac:dyDescent="0.2">
      <c r="A117" s="56">
        <v>2205</v>
      </c>
      <c r="B117" s="56">
        <v>2205</v>
      </c>
      <c r="C117" s="57" t="s">
        <v>93</v>
      </c>
      <c r="D117" s="71" t="s">
        <v>185</v>
      </c>
      <c r="E117" s="71" t="s">
        <v>185</v>
      </c>
      <c r="F117" s="57" t="s">
        <v>108</v>
      </c>
      <c r="G117" s="56" t="s">
        <v>92</v>
      </c>
      <c r="H117" s="56"/>
      <c r="I117" s="37" t="s">
        <v>16</v>
      </c>
    </row>
    <row r="118" spans="1:9" ht="38.25" x14ac:dyDescent="0.2">
      <c r="A118" s="56">
        <v>2206</v>
      </c>
      <c r="B118" s="56">
        <v>2206</v>
      </c>
      <c r="C118" s="57" t="s">
        <v>93</v>
      </c>
      <c r="D118" s="71" t="s">
        <v>184</v>
      </c>
      <c r="E118" s="71" t="s">
        <v>184</v>
      </c>
      <c r="F118" s="57" t="s">
        <v>108</v>
      </c>
      <c r="G118" s="56" t="s">
        <v>92</v>
      </c>
      <c r="H118" s="56"/>
      <c r="I118" s="37" t="s">
        <v>16</v>
      </c>
    </row>
    <row r="119" spans="1:9" ht="38.25" x14ac:dyDescent="0.2">
      <c r="A119" s="56">
        <v>2223</v>
      </c>
      <c r="B119" s="56">
        <v>2223</v>
      </c>
      <c r="C119" s="57" t="s">
        <v>93</v>
      </c>
      <c r="D119" s="71" t="s">
        <v>186</v>
      </c>
      <c r="E119" s="71" t="s">
        <v>186</v>
      </c>
      <c r="F119" s="57" t="s">
        <v>108</v>
      </c>
      <c r="G119" s="56" t="s">
        <v>92</v>
      </c>
      <c r="H119" s="56"/>
      <c r="I119" s="37" t="s">
        <v>16</v>
      </c>
    </row>
    <row r="120" spans="1:9" ht="102" x14ac:dyDescent="0.2">
      <c r="A120" s="56">
        <v>2244</v>
      </c>
      <c r="B120" s="56">
        <v>2244</v>
      </c>
      <c r="C120" s="57" t="s">
        <v>93</v>
      </c>
      <c r="D120" s="57" t="s">
        <v>188</v>
      </c>
      <c r="E120" s="57" t="s">
        <v>188</v>
      </c>
      <c r="F120" s="57" t="s">
        <v>108</v>
      </c>
      <c r="G120" s="56" t="s">
        <v>92</v>
      </c>
      <c r="H120" s="56"/>
      <c r="I120" s="37" t="s">
        <v>16</v>
      </c>
    </row>
    <row r="121" spans="1:9" ht="63.75" x14ac:dyDescent="0.2">
      <c r="A121" s="56">
        <v>2236</v>
      </c>
      <c r="B121" s="56">
        <v>2236</v>
      </c>
      <c r="C121" s="57" t="s">
        <v>93</v>
      </c>
      <c r="D121" s="57" t="s">
        <v>187</v>
      </c>
      <c r="E121" s="57" t="s">
        <v>187</v>
      </c>
      <c r="F121" s="57" t="s">
        <v>108</v>
      </c>
      <c r="G121" s="56" t="s">
        <v>92</v>
      </c>
      <c r="H121" s="56"/>
      <c r="I121" s="37" t="s">
        <v>16</v>
      </c>
    </row>
    <row r="122" spans="1:9" ht="51" x14ac:dyDescent="0.2">
      <c r="A122" s="56">
        <v>2241</v>
      </c>
      <c r="B122" s="56">
        <v>2241</v>
      </c>
      <c r="C122" s="57" t="s">
        <v>93</v>
      </c>
      <c r="D122" s="57" t="s">
        <v>223</v>
      </c>
      <c r="E122" s="57" t="s">
        <v>223</v>
      </c>
      <c r="F122" s="57" t="s">
        <v>108</v>
      </c>
      <c r="G122" s="56" t="s">
        <v>92</v>
      </c>
      <c r="H122" s="56"/>
      <c r="I122" s="37" t="s">
        <v>16</v>
      </c>
    </row>
    <row r="123" spans="1:9" ht="38.25" x14ac:dyDescent="0.2">
      <c r="A123" s="74">
        <v>2225</v>
      </c>
      <c r="B123" s="74">
        <v>2225</v>
      </c>
      <c r="C123" s="57" t="s">
        <v>93</v>
      </c>
      <c r="D123" s="72" t="s">
        <v>190</v>
      </c>
      <c r="E123" s="72" t="s">
        <v>190</v>
      </c>
      <c r="F123" s="72" t="s">
        <v>167</v>
      </c>
      <c r="G123" s="56" t="s">
        <v>92</v>
      </c>
      <c r="H123" s="56"/>
      <c r="I123" s="37" t="s">
        <v>16</v>
      </c>
    </row>
    <row r="124" spans="1:9" ht="38.25" x14ac:dyDescent="0.2">
      <c r="A124" s="74">
        <v>2226</v>
      </c>
      <c r="B124" s="74">
        <v>2226</v>
      </c>
      <c r="C124" s="57" t="s">
        <v>93</v>
      </c>
      <c r="D124" s="72" t="s">
        <v>191</v>
      </c>
      <c r="E124" s="72" t="s">
        <v>191</v>
      </c>
      <c r="F124" s="72" t="s">
        <v>167</v>
      </c>
      <c r="G124" s="56" t="s">
        <v>92</v>
      </c>
      <c r="H124" s="56"/>
      <c r="I124" s="37" t="s">
        <v>16</v>
      </c>
    </row>
    <row r="125" spans="1:9" ht="38.25" x14ac:dyDescent="0.2">
      <c r="A125" s="74">
        <v>2233</v>
      </c>
      <c r="B125" s="74">
        <v>2233</v>
      </c>
      <c r="C125" s="57" t="s">
        <v>93</v>
      </c>
      <c r="D125" s="72" t="s">
        <v>192</v>
      </c>
      <c r="E125" s="72" t="s">
        <v>192</v>
      </c>
      <c r="F125" s="72" t="s">
        <v>78</v>
      </c>
      <c r="G125" s="56" t="s">
        <v>92</v>
      </c>
      <c r="H125" s="56"/>
      <c r="I125" s="37" t="s">
        <v>16</v>
      </c>
    </row>
    <row r="126" spans="1:9" ht="38.25" x14ac:dyDescent="0.2">
      <c r="A126" s="56">
        <v>2235</v>
      </c>
      <c r="B126" s="56">
        <v>2235</v>
      </c>
      <c r="C126" s="57" t="s">
        <v>93</v>
      </c>
      <c r="D126" s="72" t="s">
        <v>193</v>
      </c>
      <c r="E126" s="72" t="s">
        <v>193</v>
      </c>
      <c r="F126" s="72" t="s">
        <v>78</v>
      </c>
      <c r="G126" s="56" t="s">
        <v>92</v>
      </c>
      <c r="H126" s="57"/>
      <c r="I126" s="37" t="s">
        <v>16</v>
      </c>
    </row>
    <row r="127" spans="1:9" ht="38.25" x14ac:dyDescent="0.2">
      <c r="A127" s="70">
        <v>2198</v>
      </c>
      <c r="B127" s="70">
        <v>2198</v>
      </c>
      <c r="C127" s="69" t="s">
        <v>93</v>
      </c>
      <c r="D127" s="69" t="s">
        <v>194</v>
      </c>
      <c r="E127" s="69" t="s">
        <v>194</v>
      </c>
      <c r="F127" s="190" t="s">
        <v>78</v>
      </c>
      <c r="G127" s="70" t="s">
        <v>92</v>
      </c>
      <c r="H127" s="69"/>
      <c r="I127" s="37" t="s">
        <v>16</v>
      </c>
    </row>
    <row r="128" spans="1:9" ht="38.25" x14ac:dyDescent="0.2">
      <c r="A128" s="56">
        <v>2237</v>
      </c>
      <c r="B128" s="56">
        <v>2237</v>
      </c>
      <c r="C128" s="57" t="s">
        <v>93</v>
      </c>
      <c r="D128" s="72" t="s">
        <v>195</v>
      </c>
      <c r="E128" s="72" t="s">
        <v>195</v>
      </c>
      <c r="F128" s="72" t="s">
        <v>78</v>
      </c>
      <c r="G128" s="56" t="s">
        <v>92</v>
      </c>
      <c r="H128" s="57"/>
      <c r="I128" s="37" t="s">
        <v>16</v>
      </c>
    </row>
    <row r="129" spans="1:9" ht="63.75" x14ac:dyDescent="0.2">
      <c r="A129" s="70">
        <v>2232</v>
      </c>
      <c r="B129" s="70">
        <v>2232</v>
      </c>
      <c r="C129" s="69" t="s">
        <v>93</v>
      </c>
      <c r="D129" s="69" t="s">
        <v>196</v>
      </c>
      <c r="E129" s="69" t="s">
        <v>196</v>
      </c>
      <c r="F129" s="190" t="s">
        <v>78</v>
      </c>
      <c r="G129" s="70" t="s">
        <v>92</v>
      </c>
      <c r="H129" s="69"/>
      <c r="I129" s="37" t="s">
        <v>16</v>
      </c>
    </row>
    <row r="130" spans="1:9" ht="38.25" x14ac:dyDescent="0.2">
      <c r="A130" s="56">
        <v>2245</v>
      </c>
      <c r="B130" s="56">
        <v>2245</v>
      </c>
      <c r="C130" s="57" t="s">
        <v>93</v>
      </c>
      <c r="D130" s="72" t="s">
        <v>199</v>
      </c>
      <c r="E130" s="72" t="s">
        <v>199</v>
      </c>
      <c r="F130" s="72" t="s">
        <v>78</v>
      </c>
      <c r="G130" s="56" t="s">
        <v>92</v>
      </c>
      <c r="H130" s="57"/>
      <c r="I130" s="37" t="s">
        <v>16</v>
      </c>
    </row>
    <row r="131" spans="1:9" ht="89.25" x14ac:dyDescent="0.2">
      <c r="A131" s="70">
        <v>2247</v>
      </c>
      <c r="B131" s="70">
        <v>2247</v>
      </c>
      <c r="C131" s="69" t="s">
        <v>93</v>
      </c>
      <c r="D131" s="69" t="s">
        <v>222</v>
      </c>
      <c r="E131" s="69" t="s">
        <v>222</v>
      </c>
      <c r="F131" s="190" t="s">
        <v>78</v>
      </c>
      <c r="G131" s="70" t="s">
        <v>92</v>
      </c>
      <c r="H131" s="69"/>
      <c r="I131" s="37" t="s">
        <v>16</v>
      </c>
    </row>
    <row r="132" spans="1:9" ht="38.25" x14ac:dyDescent="0.2">
      <c r="A132" s="56">
        <v>2249</v>
      </c>
      <c r="B132" s="56">
        <v>2249</v>
      </c>
      <c r="C132" s="57" t="s">
        <v>93</v>
      </c>
      <c r="D132" s="72" t="s">
        <v>205</v>
      </c>
      <c r="E132" s="72" t="s">
        <v>205</v>
      </c>
      <c r="F132" s="72" t="s">
        <v>167</v>
      </c>
      <c r="G132" s="56" t="s">
        <v>92</v>
      </c>
      <c r="H132" s="56"/>
      <c r="I132" s="37" t="s">
        <v>16</v>
      </c>
    </row>
    <row r="133" spans="1:9" ht="38.25" x14ac:dyDescent="0.2">
      <c r="A133" s="56">
        <v>2250</v>
      </c>
      <c r="B133" s="56">
        <v>2250</v>
      </c>
      <c r="C133" s="57" t="s">
        <v>93</v>
      </c>
      <c r="D133" s="69" t="s">
        <v>206</v>
      </c>
      <c r="E133" s="69" t="s">
        <v>206</v>
      </c>
      <c r="F133" s="72" t="s">
        <v>78</v>
      </c>
      <c r="G133" s="56" t="s">
        <v>92</v>
      </c>
      <c r="H133" s="56"/>
      <c r="I133" s="37" t="s">
        <v>16</v>
      </c>
    </row>
    <row r="134" spans="1:9" ht="38.25" x14ac:dyDescent="0.2">
      <c r="A134" s="56">
        <v>2251</v>
      </c>
      <c r="B134" s="56">
        <v>2251</v>
      </c>
      <c r="C134" s="57" t="s">
        <v>93</v>
      </c>
      <c r="D134" s="72" t="s">
        <v>207</v>
      </c>
      <c r="E134" s="72" t="s">
        <v>207</v>
      </c>
      <c r="F134" s="72" t="s">
        <v>78</v>
      </c>
      <c r="G134" s="56" t="s">
        <v>92</v>
      </c>
      <c r="H134" s="56"/>
      <c r="I134" s="37" t="s">
        <v>16</v>
      </c>
    </row>
    <row r="135" spans="1:9" ht="38.25" x14ac:dyDescent="0.2">
      <c r="A135" s="56">
        <v>2252</v>
      </c>
      <c r="B135" s="56">
        <v>2252</v>
      </c>
      <c r="C135" s="57" t="s">
        <v>93</v>
      </c>
      <c r="D135" s="69" t="s">
        <v>208</v>
      </c>
      <c r="E135" s="69" t="s">
        <v>208</v>
      </c>
      <c r="F135" s="72" t="s">
        <v>78</v>
      </c>
      <c r="G135" s="56" t="s">
        <v>92</v>
      </c>
      <c r="H135" s="56"/>
      <c r="I135" s="37" t="s">
        <v>16</v>
      </c>
    </row>
    <row r="136" spans="1:9" ht="38.25" x14ac:dyDescent="0.2">
      <c r="A136" s="56">
        <v>2257</v>
      </c>
      <c r="B136" s="56">
        <v>1932</v>
      </c>
      <c r="C136" s="57" t="s">
        <v>93</v>
      </c>
      <c r="D136" s="72" t="s">
        <v>209</v>
      </c>
      <c r="E136" s="72" t="s">
        <v>209</v>
      </c>
      <c r="F136" s="72" t="s">
        <v>78</v>
      </c>
      <c r="G136" s="56" t="s">
        <v>92</v>
      </c>
      <c r="H136" s="56"/>
      <c r="I136" s="37" t="s">
        <v>16</v>
      </c>
    </row>
    <row r="137" spans="1:9" ht="63.75" x14ac:dyDescent="0.2">
      <c r="A137" s="56">
        <v>2258</v>
      </c>
      <c r="B137" s="56">
        <v>1934</v>
      </c>
      <c r="C137" s="57" t="s">
        <v>93</v>
      </c>
      <c r="D137" s="69" t="s">
        <v>210</v>
      </c>
      <c r="E137" s="69" t="s">
        <v>210</v>
      </c>
      <c r="F137" s="72" t="s">
        <v>78</v>
      </c>
      <c r="G137" s="56" t="s">
        <v>92</v>
      </c>
      <c r="H137" s="56"/>
      <c r="I137" s="37" t="s">
        <v>16</v>
      </c>
    </row>
    <row r="138" spans="1:9" ht="38.25" x14ac:dyDescent="0.2">
      <c r="A138" s="56">
        <v>2254</v>
      </c>
      <c r="B138" s="56">
        <v>1781</v>
      </c>
      <c r="C138" s="57" t="s">
        <v>93</v>
      </c>
      <c r="D138" s="72" t="s">
        <v>211</v>
      </c>
      <c r="E138" s="72" t="s">
        <v>211</v>
      </c>
      <c r="F138" s="72" t="s">
        <v>78</v>
      </c>
      <c r="G138" s="56" t="s">
        <v>92</v>
      </c>
      <c r="H138" s="56"/>
      <c r="I138" s="37" t="s">
        <v>16</v>
      </c>
    </row>
    <row r="139" spans="1:9" ht="63.75" x14ac:dyDescent="0.2">
      <c r="A139" s="56">
        <v>2255</v>
      </c>
      <c r="B139" s="56">
        <v>1931</v>
      </c>
      <c r="C139" s="57" t="s">
        <v>93</v>
      </c>
      <c r="D139" s="69" t="s">
        <v>212</v>
      </c>
      <c r="E139" s="69" t="s">
        <v>212</v>
      </c>
      <c r="F139" s="72" t="s">
        <v>78</v>
      </c>
      <c r="G139" s="56" t="s">
        <v>92</v>
      </c>
      <c r="H139" s="56"/>
      <c r="I139" s="37" t="s">
        <v>16</v>
      </c>
    </row>
    <row r="140" spans="1:9" ht="38.25" x14ac:dyDescent="0.2">
      <c r="A140" s="56">
        <v>2256</v>
      </c>
      <c r="B140" s="56">
        <v>1720</v>
      </c>
      <c r="C140" s="57" t="s">
        <v>93</v>
      </c>
      <c r="D140" s="72" t="s">
        <v>213</v>
      </c>
      <c r="E140" s="72" t="s">
        <v>213</v>
      </c>
      <c r="F140" s="72" t="s">
        <v>78</v>
      </c>
      <c r="G140" s="56" t="s">
        <v>92</v>
      </c>
      <c r="H140" s="56"/>
      <c r="I140" s="37" t="s">
        <v>16</v>
      </c>
    </row>
    <row r="141" spans="1:9" ht="38.25" x14ac:dyDescent="0.2">
      <c r="A141" s="56">
        <v>2248</v>
      </c>
      <c r="B141" s="56">
        <v>2248</v>
      </c>
      <c r="C141" s="57" t="s">
        <v>93</v>
      </c>
      <c r="D141" s="57" t="s">
        <v>225</v>
      </c>
      <c r="E141" s="57" t="s">
        <v>225</v>
      </c>
      <c r="F141" s="72" t="s">
        <v>167</v>
      </c>
      <c r="G141" s="56" t="s">
        <v>92</v>
      </c>
      <c r="H141" s="56"/>
      <c r="I141" s="37" t="s">
        <v>16</v>
      </c>
    </row>
    <row r="142" spans="1:9" ht="51" x14ac:dyDescent="0.2">
      <c r="A142" s="56">
        <v>2198</v>
      </c>
      <c r="B142" s="56">
        <v>2198</v>
      </c>
      <c r="C142" s="57" t="s">
        <v>93</v>
      </c>
      <c r="D142" s="57" t="s">
        <v>226</v>
      </c>
      <c r="E142" s="57" t="s">
        <v>226</v>
      </c>
      <c r="F142" s="72" t="s">
        <v>78</v>
      </c>
      <c r="G142" s="56" t="s">
        <v>92</v>
      </c>
      <c r="H142" s="56"/>
      <c r="I142" s="37" t="s">
        <v>16</v>
      </c>
    </row>
    <row r="143" spans="1:9" ht="38.25" x14ac:dyDescent="0.2">
      <c r="A143" s="56">
        <v>2259</v>
      </c>
      <c r="B143" s="56">
        <v>2259</v>
      </c>
      <c r="C143" s="57" t="s">
        <v>93</v>
      </c>
      <c r="D143" s="57" t="s">
        <v>216</v>
      </c>
      <c r="E143" s="57" t="s">
        <v>216</v>
      </c>
      <c r="F143" s="57" t="s">
        <v>78</v>
      </c>
      <c r="G143" s="56" t="s">
        <v>92</v>
      </c>
      <c r="H143" s="56"/>
      <c r="I143" s="37" t="s">
        <v>16</v>
      </c>
    </row>
    <row r="144" spans="1:9" ht="38.25" x14ac:dyDescent="0.2">
      <c r="A144" s="56">
        <v>2261</v>
      </c>
      <c r="B144" s="56">
        <v>2261</v>
      </c>
      <c r="C144" s="57" t="s">
        <v>93</v>
      </c>
      <c r="D144" s="57" t="s">
        <v>217</v>
      </c>
      <c r="E144" s="57" t="s">
        <v>217</v>
      </c>
      <c r="F144" s="57" t="s">
        <v>78</v>
      </c>
      <c r="G144" s="56" t="s">
        <v>92</v>
      </c>
      <c r="H144" s="56"/>
      <c r="I144" s="37" t="s">
        <v>16</v>
      </c>
    </row>
    <row r="145" spans="1:9" ht="114.75" x14ac:dyDescent="0.2">
      <c r="A145" s="56">
        <v>2267</v>
      </c>
      <c r="B145" s="56">
        <v>2267</v>
      </c>
      <c r="C145" s="57" t="s">
        <v>93</v>
      </c>
      <c r="D145" s="57" t="s">
        <v>218</v>
      </c>
      <c r="E145" s="57" t="s">
        <v>218</v>
      </c>
      <c r="F145" s="57" t="s">
        <v>78</v>
      </c>
      <c r="G145" s="56" t="s">
        <v>92</v>
      </c>
      <c r="H145" s="56"/>
      <c r="I145" s="37" t="s">
        <v>16</v>
      </c>
    </row>
    <row r="146" spans="1:9" ht="89.25" x14ac:dyDescent="0.2">
      <c r="A146" s="56">
        <v>2268</v>
      </c>
      <c r="B146" s="56">
        <v>2268</v>
      </c>
      <c r="C146" s="57" t="s">
        <v>93</v>
      </c>
      <c r="D146" s="57" t="s">
        <v>219</v>
      </c>
      <c r="E146" s="57" t="s">
        <v>219</v>
      </c>
      <c r="F146" s="57" t="s">
        <v>78</v>
      </c>
      <c r="G146" s="56" t="s">
        <v>92</v>
      </c>
      <c r="H146" s="56"/>
      <c r="I146" s="37" t="s">
        <v>16</v>
      </c>
    </row>
    <row r="147" spans="1:9" ht="76.5" x14ac:dyDescent="0.2">
      <c r="A147" s="56">
        <v>2269</v>
      </c>
      <c r="B147" s="56">
        <v>2269</v>
      </c>
      <c r="C147" s="57" t="s">
        <v>93</v>
      </c>
      <c r="D147" s="57" t="s">
        <v>220</v>
      </c>
      <c r="E147" s="57" t="s">
        <v>220</v>
      </c>
      <c r="F147" s="57" t="s">
        <v>78</v>
      </c>
      <c r="G147" s="56" t="s">
        <v>92</v>
      </c>
      <c r="H147" s="56"/>
      <c r="I147" s="37" t="s">
        <v>16</v>
      </c>
    </row>
    <row r="148" spans="1:9" ht="38.25" x14ac:dyDescent="0.2">
      <c r="A148" s="56">
        <v>2273</v>
      </c>
      <c r="B148" s="56">
        <v>2273</v>
      </c>
      <c r="C148" s="57" t="s">
        <v>93</v>
      </c>
      <c r="D148" s="57" t="s">
        <v>221</v>
      </c>
      <c r="E148" s="57" t="s">
        <v>221</v>
      </c>
      <c r="F148" s="57" t="s">
        <v>78</v>
      </c>
      <c r="G148" s="56" t="s">
        <v>92</v>
      </c>
      <c r="H148" s="56"/>
      <c r="I148" s="37" t="s">
        <v>16</v>
      </c>
    </row>
    <row r="149" spans="1:9" ht="89.25" x14ac:dyDescent="0.2">
      <c r="A149" s="56">
        <v>2242</v>
      </c>
      <c r="B149" s="56">
        <v>2242</v>
      </c>
      <c r="C149" s="57" t="s">
        <v>93</v>
      </c>
      <c r="D149" s="57" t="s">
        <v>227</v>
      </c>
      <c r="E149" s="57" t="s">
        <v>227</v>
      </c>
      <c r="F149" s="57" t="s">
        <v>78</v>
      </c>
      <c r="G149" s="56" t="s">
        <v>92</v>
      </c>
      <c r="H149" s="56"/>
      <c r="I149" s="37" t="s">
        <v>16</v>
      </c>
    </row>
    <row r="150" spans="1:9" ht="25.5" x14ac:dyDescent="0.2">
      <c r="A150" s="56">
        <v>2272</v>
      </c>
      <c r="B150" s="56">
        <v>2272</v>
      </c>
      <c r="C150" s="57" t="s">
        <v>228</v>
      </c>
      <c r="D150" s="57" t="s">
        <v>229</v>
      </c>
      <c r="E150" s="57" t="s">
        <v>229</v>
      </c>
      <c r="F150" s="57" t="s">
        <v>78</v>
      </c>
      <c r="G150" s="56" t="s">
        <v>92</v>
      </c>
      <c r="H150" s="56"/>
      <c r="I150" s="37" t="s">
        <v>16</v>
      </c>
    </row>
    <row r="151" spans="1:9" ht="63.75" x14ac:dyDescent="0.2">
      <c r="A151" s="191">
        <v>2270</v>
      </c>
      <c r="B151" s="191">
        <v>2270</v>
      </c>
      <c r="C151" s="57" t="s">
        <v>93</v>
      </c>
      <c r="D151" s="192" t="s">
        <v>230</v>
      </c>
      <c r="E151" s="192" t="s">
        <v>230</v>
      </c>
      <c r="F151" s="57" t="s">
        <v>78</v>
      </c>
      <c r="G151" s="56" t="s">
        <v>92</v>
      </c>
      <c r="H151" s="56"/>
      <c r="I151" s="37" t="s">
        <v>16</v>
      </c>
    </row>
    <row r="152" spans="1:9" ht="63.75" x14ac:dyDescent="0.2">
      <c r="A152" s="191">
        <v>2276</v>
      </c>
      <c r="B152" s="191">
        <v>2276</v>
      </c>
      <c r="C152" s="57" t="s">
        <v>93</v>
      </c>
      <c r="D152" s="192" t="s">
        <v>231</v>
      </c>
      <c r="E152" s="192" t="s">
        <v>231</v>
      </c>
      <c r="F152" s="57" t="s">
        <v>78</v>
      </c>
      <c r="G152" s="56" t="s">
        <v>92</v>
      </c>
      <c r="H152" s="56"/>
      <c r="I152" s="37" t="s">
        <v>16</v>
      </c>
    </row>
    <row r="153" spans="1:9" ht="38.25" x14ac:dyDescent="0.2">
      <c r="A153" s="74">
        <v>2262</v>
      </c>
      <c r="B153" s="74">
        <v>2262</v>
      </c>
      <c r="C153" s="57" t="s">
        <v>93</v>
      </c>
      <c r="D153" s="72" t="s">
        <v>232</v>
      </c>
      <c r="E153" s="72" t="s">
        <v>232</v>
      </c>
      <c r="F153" s="194" t="s">
        <v>167</v>
      </c>
      <c r="G153" s="56" t="s">
        <v>92</v>
      </c>
      <c r="H153" s="72"/>
      <c r="I153" s="37" t="s">
        <v>16</v>
      </c>
    </row>
    <row r="154" spans="1:9" ht="39" x14ac:dyDescent="0.25">
      <c r="A154" s="74">
        <v>2274</v>
      </c>
      <c r="B154" s="74">
        <v>2274</v>
      </c>
      <c r="C154" s="57" t="s">
        <v>93</v>
      </c>
      <c r="D154" s="196" t="s">
        <v>233</v>
      </c>
      <c r="E154" s="196" t="s">
        <v>233</v>
      </c>
      <c r="F154" s="194" t="s">
        <v>8</v>
      </c>
      <c r="G154" s="56" t="s">
        <v>92</v>
      </c>
      <c r="H154" s="72"/>
      <c r="I154" s="37" t="s">
        <v>16</v>
      </c>
    </row>
    <row r="155" spans="1:9" ht="39" x14ac:dyDescent="0.25">
      <c r="A155" s="74">
        <v>2275</v>
      </c>
      <c r="B155" s="74">
        <v>2275</v>
      </c>
      <c r="C155" s="57" t="s">
        <v>93</v>
      </c>
      <c r="D155" s="196" t="s">
        <v>234</v>
      </c>
      <c r="E155" s="196" t="s">
        <v>234</v>
      </c>
      <c r="F155" s="194" t="s">
        <v>167</v>
      </c>
      <c r="G155" s="56" t="s">
        <v>92</v>
      </c>
      <c r="H155" s="72"/>
      <c r="I155" s="37" t="s">
        <v>16</v>
      </c>
    </row>
    <row r="156" spans="1:9" ht="38.25" x14ac:dyDescent="0.2">
      <c r="A156" s="74">
        <v>2280</v>
      </c>
      <c r="B156" s="74">
        <v>2280</v>
      </c>
      <c r="C156" s="57" t="s">
        <v>93</v>
      </c>
      <c r="D156" s="72" t="s">
        <v>237</v>
      </c>
      <c r="E156" s="72" t="s">
        <v>237</v>
      </c>
      <c r="F156" s="57" t="s">
        <v>78</v>
      </c>
      <c r="G156" s="56" t="s">
        <v>92</v>
      </c>
      <c r="H156" s="72"/>
      <c r="I156" s="37" t="s">
        <v>16</v>
      </c>
    </row>
    <row r="157" spans="1:9" ht="38.25" x14ac:dyDescent="0.2">
      <c r="A157" s="74">
        <v>2281</v>
      </c>
      <c r="B157" s="74">
        <v>2281</v>
      </c>
      <c r="C157" s="57" t="s">
        <v>93</v>
      </c>
      <c r="D157" s="72" t="s">
        <v>238</v>
      </c>
      <c r="E157" s="72" t="s">
        <v>238</v>
      </c>
      <c r="F157" s="57" t="s">
        <v>78</v>
      </c>
      <c r="G157" s="56" t="s">
        <v>92</v>
      </c>
      <c r="H157" s="72"/>
      <c r="I157" s="37" t="s">
        <v>16</v>
      </c>
    </row>
    <row r="158" spans="1:9" ht="38.25" x14ac:dyDescent="0.2">
      <c r="A158" s="74">
        <v>2282</v>
      </c>
      <c r="B158" s="74">
        <v>2282</v>
      </c>
      <c r="C158" s="57" t="s">
        <v>93</v>
      </c>
      <c r="D158" s="72" t="s">
        <v>239</v>
      </c>
      <c r="E158" s="72" t="s">
        <v>239</v>
      </c>
      <c r="F158" s="57" t="s">
        <v>78</v>
      </c>
      <c r="G158" s="56" t="s">
        <v>92</v>
      </c>
      <c r="H158" s="72"/>
      <c r="I158" s="37" t="s">
        <v>16</v>
      </c>
    </row>
    <row r="159" spans="1:9" ht="38.25" x14ac:dyDescent="0.2">
      <c r="A159" s="74">
        <v>2283</v>
      </c>
      <c r="B159" s="74">
        <v>2283</v>
      </c>
      <c r="C159" s="57" t="s">
        <v>93</v>
      </c>
      <c r="D159" s="72" t="s">
        <v>240</v>
      </c>
      <c r="E159" s="72" t="s">
        <v>240</v>
      </c>
      <c r="F159" s="57" t="s">
        <v>78</v>
      </c>
      <c r="G159" s="56" t="s">
        <v>92</v>
      </c>
      <c r="H159" s="72"/>
      <c r="I159" s="37" t="s">
        <v>16</v>
      </c>
    </row>
    <row r="160" spans="1:9" ht="38.25" x14ac:dyDescent="0.2">
      <c r="A160" s="74">
        <v>2284</v>
      </c>
      <c r="B160" s="74">
        <v>2284</v>
      </c>
      <c r="C160" s="57" t="s">
        <v>93</v>
      </c>
      <c r="D160" s="72" t="s">
        <v>241</v>
      </c>
      <c r="E160" s="72" t="s">
        <v>241</v>
      </c>
      <c r="F160" s="57" t="s">
        <v>78</v>
      </c>
      <c r="G160" s="56" t="s">
        <v>92</v>
      </c>
      <c r="H160" s="72"/>
      <c r="I160" s="37" t="s">
        <v>16</v>
      </c>
    </row>
    <row r="161" spans="1:9" ht="38.25" x14ac:dyDescent="0.2">
      <c r="A161" s="74">
        <v>2279</v>
      </c>
      <c r="B161" s="74">
        <v>2279</v>
      </c>
      <c r="C161" s="57" t="s">
        <v>93</v>
      </c>
      <c r="D161" s="72" t="s">
        <v>243</v>
      </c>
      <c r="E161" s="72" t="s">
        <v>243</v>
      </c>
      <c r="F161" s="194" t="s">
        <v>167</v>
      </c>
      <c r="G161" s="56" t="s">
        <v>92</v>
      </c>
      <c r="H161" s="72"/>
      <c r="I161" s="37" t="s">
        <v>16</v>
      </c>
    </row>
    <row r="162" spans="1:9" ht="38.25" x14ac:dyDescent="0.2">
      <c r="A162" s="74">
        <v>2291</v>
      </c>
      <c r="B162" s="74">
        <v>2291</v>
      </c>
      <c r="C162" s="57" t="s">
        <v>93</v>
      </c>
      <c r="D162" s="213" t="s">
        <v>244</v>
      </c>
      <c r="E162" s="213" t="s">
        <v>244</v>
      </c>
      <c r="F162" s="57" t="s">
        <v>78</v>
      </c>
      <c r="G162" s="56" t="s">
        <v>92</v>
      </c>
      <c r="H162" s="72"/>
      <c r="I162" s="37" t="s">
        <v>16</v>
      </c>
    </row>
    <row r="163" spans="1:9" ht="38.25" x14ac:dyDescent="0.2">
      <c r="A163" s="74">
        <v>2278</v>
      </c>
      <c r="B163" s="74">
        <v>2278</v>
      </c>
      <c r="C163" s="57" t="s">
        <v>93</v>
      </c>
      <c r="D163" s="213" t="s">
        <v>245</v>
      </c>
      <c r="E163" s="213" t="s">
        <v>245</v>
      </c>
      <c r="F163" s="57" t="s">
        <v>78</v>
      </c>
      <c r="G163" s="56" t="s">
        <v>92</v>
      </c>
      <c r="H163" s="72"/>
      <c r="I163" s="37" t="s">
        <v>16</v>
      </c>
    </row>
    <row r="164" spans="1:9" ht="38.25" x14ac:dyDescent="0.2">
      <c r="A164" s="74">
        <v>2260</v>
      </c>
      <c r="B164" s="74">
        <v>2260</v>
      </c>
      <c r="C164" s="57" t="s">
        <v>93</v>
      </c>
      <c r="D164" s="213" t="s">
        <v>246</v>
      </c>
      <c r="E164" s="213" t="s">
        <v>246</v>
      </c>
      <c r="F164" s="57" t="s">
        <v>8</v>
      </c>
      <c r="G164" s="56"/>
      <c r="H164" s="72" t="s">
        <v>92</v>
      </c>
      <c r="I164" s="37" t="s">
        <v>16</v>
      </c>
    </row>
    <row r="165" spans="1:9" ht="38.25" x14ac:dyDescent="0.2">
      <c r="A165" s="74">
        <v>2292</v>
      </c>
      <c r="B165" s="74">
        <v>2292</v>
      </c>
      <c r="C165" s="57" t="s">
        <v>93</v>
      </c>
      <c r="D165" s="213" t="s">
        <v>248</v>
      </c>
      <c r="E165" s="213" t="s">
        <v>248</v>
      </c>
      <c r="F165" s="57" t="s">
        <v>78</v>
      </c>
      <c r="G165" s="56" t="s">
        <v>92</v>
      </c>
      <c r="H165" s="72"/>
      <c r="I165" s="37" t="s">
        <v>16</v>
      </c>
    </row>
    <row r="166" spans="1:9" ht="38.25" x14ac:dyDescent="0.2">
      <c r="A166" s="74">
        <v>2277</v>
      </c>
      <c r="B166" s="74">
        <v>2277</v>
      </c>
      <c r="C166" s="57" t="s">
        <v>93</v>
      </c>
      <c r="D166" s="213" t="s">
        <v>249</v>
      </c>
      <c r="E166" s="213" t="s">
        <v>249</v>
      </c>
      <c r="F166" s="57" t="s">
        <v>78</v>
      </c>
      <c r="G166" s="56"/>
      <c r="H166" s="72"/>
      <c r="I166" s="37" t="s">
        <v>16</v>
      </c>
    </row>
    <row r="167" spans="1:9" ht="38.25" x14ac:dyDescent="0.2">
      <c r="A167" s="74">
        <v>2298</v>
      </c>
      <c r="B167" s="74">
        <v>2298</v>
      </c>
      <c r="C167" s="57" t="s">
        <v>93</v>
      </c>
      <c r="D167" s="213" t="s">
        <v>251</v>
      </c>
      <c r="E167" s="213" t="s">
        <v>251</v>
      </c>
      <c r="F167" s="57" t="s">
        <v>78</v>
      </c>
      <c r="G167" s="56" t="s">
        <v>92</v>
      </c>
      <c r="H167" s="72"/>
      <c r="I167" s="37" t="s">
        <v>16</v>
      </c>
    </row>
    <row r="168" spans="1:9" ht="38.25" x14ac:dyDescent="0.2">
      <c r="A168" s="74">
        <v>2304</v>
      </c>
      <c r="B168" s="74">
        <v>2304</v>
      </c>
      <c r="C168" s="57" t="s">
        <v>93</v>
      </c>
      <c r="D168" s="213" t="s">
        <v>288</v>
      </c>
      <c r="E168" s="213" t="s">
        <v>288</v>
      </c>
      <c r="F168" s="57" t="s">
        <v>63</v>
      </c>
      <c r="G168" s="56" t="s">
        <v>92</v>
      </c>
      <c r="H168" s="72"/>
      <c r="I168" s="37" t="s">
        <v>16</v>
      </c>
    </row>
    <row r="169" spans="1:9" ht="38.25" x14ac:dyDescent="0.2">
      <c r="A169" s="74">
        <v>2305</v>
      </c>
      <c r="B169" s="74">
        <v>2305</v>
      </c>
      <c r="C169" s="57" t="s">
        <v>93</v>
      </c>
      <c r="D169" s="213" t="s">
        <v>289</v>
      </c>
      <c r="E169" s="213" t="s">
        <v>289</v>
      </c>
      <c r="F169" s="57" t="s">
        <v>63</v>
      </c>
      <c r="G169" s="56" t="s">
        <v>92</v>
      </c>
      <c r="H169" s="72"/>
      <c r="I169" s="37" t="s">
        <v>16</v>
      </c>
    </row>
    <row r="170" spans="1:9" ht="38.25" x14ac:dyDescent="0.2">
      <c r="A170" s="74">
        <v>2306</v>
      </c>
      <c r="B170" s="74">
        <v>2306</v>
      </c>
      <c r="C170" s="57" t="s">
        <v>93</v>
      </c>
      <c r="D170" s="213" t="s">
        <v>290</v>
      </c>
      <c r="E170" s="213" t="s">
        <v>290</v>
      </c>
      <c r="F170" s="57" t="s">
        <v>63</v>
      </c>
      <c r="G170" s="56" t="s">
        <v>92</v>
      </c>
      <c r="H170" s="72"/>
      <c r="I170" s="37" t="s">
        <v>16</v>
      </c>
    </row>
    <row r="171" spans="1:9" ht="38.25" x14ac:dyDescent="0.2">
      <c r="A171" s="74">
        <v>2301</v>
      </c>
      <c r="B171" s="74">
        <v>2301</v>
      </c>
      <c r="C171" s="57" t="s">
        <v>93</v>
      </c>
      <c r="D171" s="213" t="s">
        <v>291</v>
      </c>
      <c r="E171" s="213" t="s">
        <v>291</v>
      </c>
      <c r="F171" s="57" t="s">
        <v>63</v>
      </c>
      <c r="G171" s="56" t="s">
        <v>92</v>
      </c>
      <c r="H171" s="72"/>
      <c r="I171" s="37" t="s">
        <v>16</v>
      </c>
    </row>
    <row r="172" spans="1:9" ht="38.25" x14ac:dyDescent="0.2">
      <c r="A172" s="74">
        <v>2302</v>
      </c>
      <c r="B172" s="74">
        <v>2302</v>
      </c>
      <c r="C172" s="57" t="s">
        <v>93</v>
      </c>
      <c r="D172" s="213" t="s">
        <v>293</v>
      </c>
      <c r="E172" s="213" t="s">
        <v>293</v>
      </c>
      <c r="F172" s="57" t="s">
        <v>78</v>
      </c>
      <c r="G172" s="56" t="s">
        <v>92</v>
      </c>
      <c r="H172" s="72"/>
      <c r="I172" s="37" t="s">
        <v>16</v>
      </c>
    </row>
    <row r="173" spans="1:9" ht="38.25" x14ac:dyDescent="0.2">
      <c r="A173" s="74">
        <v>2303</v>
      </c>
      <c r="B173" s="74">
        <v>2303</v>
      </c>
      <c r="C173" s="57" t="s">
        <v>93</v>
      </c>
      <c r="D173" s="213" t="s">
        <v>293</v>
      </c>
      <c r="E173" s="213" t="s">
        <v>293</v>
      </c>
      <c r="F173" s="57" t="s">
        <v>167</v>
      </c>
      <c r="G173" s="56" t="s">
        <v>92</v>
      </c>
      <c r="H173" s="72"/>
      <c r="I173" s="37" t="s">
        <v>16</v>
      </c>
    </row>
    <row r="174" spans="1:9" ht="38.25" x14ac:dyDescent="0.2">
      <c r="A174" s="74">
        <v>2297</v>
      </c>
      <c r="B174" s="74">
        <v>2297</v>
      </c>
      <c r="C174" s="57" t="s">
        <v>93</v>
      </c>
      <c r="D174" s="213" t="s">
        <v>294</v>
      </c>
      <c r="E174" s="213" t="s">
        <v>294</v>
      </c>
      <c r="F174" s="57" t="s">
        <v>78</v>
      </c>
      <c r="G174" s="56" t="s">
        <v>92</v>
      </c>
      <c r="H174" s="72"/>
      <c r="I174" s="37" t="s">
        <v>16</v>
      </c>
    </row>
    <row r="175" spans="1:9" ht="38.25" x14ac:dyDescent="0.2">
      <c r="A175" s="74">
        <v>2263</v>
      </c>
      <c r="B175" s="74">
        <v>2263</v>
      </c>
      <c r="C175" s="57" t="s">
        <v>93</v>
      </c>
      <c r="D175" s="213" t="s">
        <v>301</v>
      </c>
      <c r="E175" s="213" t="s">
        <v>301</v>
      </c>
      <c r="F175" s="57" t="s">
        <v>78</v>
      </c>
      <c r="G175" s="56" t="s">
        <v>92</v>
      </c>
      <c r="H175" s="72"/>
      <c r="I175" s="37" t="s">
        <v>16</v>
      </c>
    </row>
    <row r="176" spans="1:9" ht="38.25" x14ac:dyDescent="0.2">
      <c r="A176" s="74">
        <v>2265</v>
      </c>
      <c r="B176" s="74">
        <v>2265</v>
      </c>
      <c r="C176" s="57" t="s">
        <v>93</v>
      </c>
      <c r="D176" s="213" t="s">
        <v>351</v>
      </c>
      <c r="E176" s="213" t="s">
        <v>351</v>
      </c>
      <c r="F176" s="57" t="s">
        <v>78</v>
      </c>
      <c r="G176" s="56" t="s">
        <v>92</v>
      </c>
      <c r="H176" s="72"/>
      <c r="I176" s="37" t="s">
        <v>16</v>
      </c>
    </row>
    <row r="177" spans="1:9" x14ac:dyDescent="0.2">
      <c r="A177"/>
      <c r="B177"/>
      <c r="C177"/>
      <c r="D177"/>
      <c r="E177"/>
      <c r="F177"/>
      <c r="G177"/>
      <c r="H177"/>
      <c r="I177" s="37" t="s">
        <v>16</v>
      </c>
    </row>
    <row r="178" spans="1:9" x14ac:dyDescent="0.2">
      <c r="A178"/>
      <c r="B178"/>
      <c r="C178"/>
      <c r="D178"/>
      <c r="E178"/>
      <c r="F178"/>
      <c r="G178"/>
      <c r="H178"/>
      <c r="I178" s="37" t="s">
        <v>16</v>
      </c>
    </row>
    <row r="179" spans="1:9" x14ac:dyDescent="0.2">
      <c r="A179"/>
      <c r="B179"/>
      <c r="C179"/>
      <c r="D179"/>
      <c r="E179"/>
      <c r="F179"/>
      <c r="G179"/>
      <c r="H179"/>
      <c r="I179" s="37" t="s">
        <v>16</v>
      </c>
    </row>
    <row r="180" spans="1:9" x14ac:dyDescent="0.2">
      <c r="A180"/>
      <c r="B180"/>
      <c r="C180"/>
      <c r="D180"/>
      <c r="E180"/>
      <c r="F180"/>
      <c r="G180"/>
      <c r="H180"/>
      <c r="I180" s="37" t="s">
        <v>16</v>
      </c>
    </row>
    <row r="181" spans="1:9" x14ac:dyDescent="0.2">
      <c r="A181"/>
      <c r="B181"/>
      <c r="C181"/>
      <c r="D181"/>
      <c r="E181"/>
      <c r="F181"/>
      <c r="G181"/>
      <c r="H181"/>
      <c r="I181" s="37" t="s">
        <v>16</v>
      </c>
    </row>
    <row r="182" spans="1:9" x14ac:dyDescent="0.2">
      <c r="A182"/>
      <c r="B182"/>
      <c r="C182"/>
      <c r="D182"/>
      <c r="E182"/>
      <c r="F182"/>
      <c r="G182"/>
      <c r="H182"/>
      <c r="I182" s="37" t="s">
        <v>16</v>
      </c>
    </row>
    <row r="183" spans="1:9" x14ac:dyDescent="0.2">
      <c r="A183"/>
      <c r="B183"/>
      <c r="C183"/>
      <c r="D183"/>
      <c r="E183"/>
      <c r="F183"/>
      <c r="G183"/>
      <c r="H183"/>
      <c r="I183" s="37" t="s">
        <v>16</v>
      </c>
    </row>
    <row r="184" spans="1:9" x14ac:dyDescent="0.2">
      <c r="A184"/>
      <c r="B184"/>
      <c r="C184"/>
      <c r="D184"/>
      <c r="E184"/>
      <c r="F184"/>
      <c r="G184"/>
      <c r="H184"/>
      <c r="I184" s="37" t="s">
        <v>16</v>
      </c>
    </row>
    <row r="185" spans="1:9" x14ac:dyDescent="0.2">
      <c r="A185"/>
      <c r="B185"/>
      <c r="C185"/>
      <c r="D185"/>
      <c r="E185"/>
      <c r="F185"/>
      <c r="G185"/>
      <c r="H185"/>
      <c r="I185" s="37" t="s">
        <v>16</v>
      </c>
    </row>
    <row r="186" spans="1:9" x14ac:dyDescent="0.2">
      <c r="A186"/>
      <c r="B186"/>
      <c r="C186"/>
      <c r="D186"/>
      <c r="E186"/>
      <c r="F186"/>
      <c r="G186"/>
      <c r="H186"/>
      <c r="I186" s="37" t="s">
        <v>16</v>
      </c>
    </row>
    <row r="187" spans="1:9" x14ac:dyDescent="0.2">
      <c r="A187"/>
      <c r="B187"/>
      <c r="C187"/>
      <c r="D187"/>
      <c r="E187"/>
      <c r="F187"/>
      <c r="G187"/>
      <c r="H187"/>
      <c r="I187" s="37" t="s">
        <v>16</v>
      </c>
    </row>
    <row r="188" spans="1:9" x14ac:dyDescent="0.2">
      <c r="A188"/>
      <c r="B188"/>
      <c r="C188"/>
      <c r="D188"/>
      <c r="E188"/>
      <c r="F188"/>
      <c r="G188"/>
      <c r="H188"/>
      <c r="I188" s="37" t="s">
        <v>16</v>
      </c>
    </row>
    <row r="189" spans="1:9" x14ac:dyDescent="0.2">
      <c r="A189"/>
      <c r="B189"/>
      <c r="C189"/>
      <c r="D189"/>
      <c r="E189"/>
      <c r="F189"/>
      <c r="G189"/>
      <c r="H189"/>
      <c r="I189" s="37" t="s">
        <v>16</v>
      </c>
    </row>
    <row r="190" spans="1:9" x14ac:dyDescent="0.2">
      <c r="A190"/>
      <c r="B190"/>
      <c r="C190"/>
      <c r="D190"/>
      <c r="E190"/>
      <c r="F190"/>
      <c r="G190"/>
      <c r="H190"/>
      <c r="I190" s="37" t="s">
        <v>16</v>
      </c>
    </row>
    <row r="191" spans="1:9" x14ac:dyDescent="0.2">
      <c r="A191"/>
      <c r="B191"/>
      <c r="C191"/>
      <c r="D191"/>
      <c r="E191"/>
      <c r="F191"/>
      <c r="G191"/>
      <c r="H191"/>
      <c r="I191" s="37" t="s">
        <v>16</v>
      </c>
    </row>
    <row r="192" spans="1:9" x14ac:dyDescent="0.2">
      <c r="A192"/>
      <c r="B192"/>
      <c r="C192"/>
      <c r="D192"/>
      <c r="E192"/>
      <c r="F192"/>
      <c r="G192"/>
      <c r="H192"/>
      <c r="I192" s="37" t="s">
        <v>16</v>
      </c>
    </row>
    <row r="193" spans="1:9" x14ac:dyDescent="0.2">
      <c r="A193"/>
      <c r="B193"/>
      <c r="C193"/>
      <c r="D193"/>
      <c r="E193"/>
      <c r="F193"/>
      <c r="G193"/>
      <c r="H193"/>
      <c r="I193" s="37" t="s">
        <v>16</v>
      </c>
    </row>
    <row r="194" spans="1:9" x14ac:dyDescent="0.2">
      <c r="A194"/>
      <c r="B194"/>
      <c r="C194"/>
      <c r="D194"/>
      <c r="E194"/>
      <c r="F194"/>
      <c r="G194"/>
      <c r="H194"/>
      <c r="I194" s="37" t="s">
        <v>16</v>
      </c>
    </row>
    <row r="195" spans="1:9" x14ac:dyDescent="0.2">
      <c r="A195"/>
      <c r="B195"/>
      <c r="C195"/>
      <c r="D195"/>
      <c r="E195"/>
      <c r="F195"/>
      <c r="G195"/>
      <c r="H195"/>
      <c r="I195" s="37" t="s">
        <v>16</v>
      </c>
    </row>
    <row r="196" spans="1:9" x14ac:dyDescent="0.2">
      <c r="A196"/>
      <c r="B196"/>
      <c r="C196"/>
      <c r="D196"/>
      <c r="E196"/>
      <c r="F196"/>
      <c r="G196"/>
      <c r="H196"/>
      <c r="I196" s="37" t="s">
        <v>16</v>
      </c>
    </row>
    <row r="197" spans="1:9" x14ac:dyDescent="0.2">
      <c r="A197"/>
      <c r="B197"/>
      <c r="C197"/>
      <c r="D197"/>
      <c r="E197"/>
      <c r="F197"/>
      <c r="G197"/>
      <c r="H197"/>
      <c r="I197" s="37" t="s">
        <v>16</v>
      </c>
    </row>
    <row r="198" spans="1:9" x14ac:dyDescent="0.2">
      <c r="A198"/>
      <c r="B198"/>
      <c r="C198"/>
      <c r="D198"/>
      <c r="E198"/>
      <c r="F198"/>
      <c r="G198"/>
      <c r="H198"/>
      <c r="I198" s="37" t="s">
        <v>16</v>
      </c>
    </row>
    <row r="199" spans="1:9" x14ac:dyDescent="0.2">
      <c r="A199"/>
      <c r="B199"/>
      <c r="C199"/>
      <c r="D199"/>
      <c r="E199"/>
      <c r="F199"/>
      <c r="G199"/>
      <c r="H199"/>
      <c r="I199" s="37" t="s">
        <v>16</v>
      </c>
    </row>
    <row r="200" spans="1:9" x14ac:dyDescent="0.2">
      <c r="A200"/>
      <c r="B200"/>
      <c r="C200"/>
      <c r="D200"/>
      <c r="E200"/>
      <c r="F200"/>
      <c r="G200"/>
      <c r="H200"/>
      <c r="I200" s="37" t="s">
        <v>16</v>
      </c>
    </row>
    <row r="201" spans="1:9" x14ac:dyDescent="0.2">
      <c r="A201"/>
      <c r="B201"/>
      <c r="C201"/>
      <c r="D201"/>
      <c r="E201"/>
      <c r="F201"/>
      <c r="G201"/>
      <c r="H201"/>
      <c r="I201" s="37" t="s">
        <v>16</v>
      </c>
    </row>
    <row r="202" spans="1:9" x14ac:dyDescent="0.2">
      <c r="A202"/>
      <c r="B202"/>
      <c r="C202"/>
      <c r="D202"/>
      <c r="E202"/>
      <c r="F202"/>
      <c r="G202"/>
      <c r="H202"/>
      <c r="I202" s="37" t="s">
        <v>16</v>
      </c>
    </row>
    <row r="203" spans="1:9" x14ac:dyDescent="0.2">
      <c r="A203"/>
      <c r="B203"/>
      <c r="C203"/>
      <c r="D203"/>
      <c r="E203"/>
      <c r="F203"/>
      <c r="G203"/>
      <c r="H203"/>
      <c r="I203" s="37" t="s">
        <v>16</v>
      </c>
    </row>
    <row r="204" spans="1:9" x14ac:dyDescent="0.2">
      <c r="A204"/>
      <c r="B204"/>
      <c r="C204"/>
      <c r="D204"/>
      <c r="E204"/>
      <c r="F204"/>
      <c r="G204"/>
      <c r="H204"/>
      <c r="I204" s="37" t="s">
        <v>16</v>
      </c>
    </row>
    <row r="205" spans="1:9" x14ac:dyDescent="0.2">
      <c r="A205"/>
      <c r="B205"/>
      <c r="C205"/>
      <c r="D205"/>
      <c r="E205"/>
      <c r="F205"/>
      <c r="G205"/>
      <c r="H205"/>
      <c r="I205" s="37" t="s">
        <v>16</v>
      </c>
    </row>
    <row r="206" spans="1:9" x14ac:dyDescent="0.2">
      <c r="A206"/>
      <c r="B206"/>
      <c r="C206"/>
      <c r="D206"/>
      <c r="E206"/>
      <c r="F206"/>
      <c r="G206"/>
      <c r="H206"/>
      <c r="I206" s="37" t="s">
        <v>16</v>
      </c>
    </row>
    <row r="207" spans="1:9" x14ac:dyDescent="0.2">
      <c r="A207"/>
      <c r="B207"/>
      <c r="C207"/>
      <c r="D207"/>
      <c r="E207"/>
      <c r="F207"/>
      <c r="G207"/>
      <c r="H207"/>
      <c r="I207" s="37" t="s">
        <v>16</v>
      </c>
    </row>
    <row r="208" spans="1:9" x14ac:dyDescent="0.2">
      <c r="A208"/>
      <c r="B208"/>
      <c r="C208"/>
      <c r="D208"/>
      <c r="E208"/>
      <c r="F208"/>
      <c r="G208"/>
      <c r="H208"/>
      <c r="I208" s="37" t="s">
        <v>16</v>
      </c>
    </row>
    <row r="209" spans="1:9" x14ac:dyDescent="0.2">
      <c r="A209"/>
      <c r="B209"/>
      <c r="C209"/>
      <c r="D209"/>
      <c r="E209"/>
      <c r="F209"/>
      <c r="G209"/>
      <c r="H209"/>
      <c r="I209" s="37" t="s">
        <v>16</v>
      </c>
    </row>
    <row r="210" spans="1:9" x14ac:dyDescent="0.2">
      <c r="A210"/>
      <c r="B210"/>
      <c r="C210"/>
      <c r="D210"/>
      <c r="E210"/>
      <c r="F210"/>
      <c r="G210"/>
      <c r="H210"/>
      <c r="I210" s="37" t="s">
        <v>16</v>
      </c>
    </row>
    <row r="211" spans="1:9" x14ac:dyDescent="0.2">
      <c r="A211"/>
      <c r="B211"/>
      <c r="C211"/>
      <c r="D211"/>
      <c r="E211"/>
      <c r="F211"/>
      <c r="G211"/>
      <c r="H211"/>
      <c r="I211" s="37" t="s">
        <v>16</v>
      </c>
    </row>
    <row r="212" spans="1:9" x14ac:dyDescent="0.2">
      <c r="A212"/>
      <c r="B212"/>
      <c r="C212"/>
      <c r="D212"/>
      <c r="E212"/>
      <c r="F212"/>
      <c r="G212"/>
      <c r="H212"/>
      <c r="I212" s="37" t="s">
        <v>16</v>
      </c>
    </row>
    <row r="213" spans="1:9" x14ac:dyDescent="0.2">
      <c r="A213"/>
      <c r="B213"/>
      <c r="C213"/>
      <c r="D213"/>
      <c r="E213"/>
      <c r="F213"/>
      <c r="G213"/>
      <c r="H213"/>
      <c r="I213" s="37" t="s">
        <v>16</v>
      </c>
    </row>
    <row r="214" spans="1:9" x14ac:dyDescent="0.2">
      <c r="A214"/>
      <c r="B214"/>
      <c r="C214"/>
      <c r="D214"/>
      <c r="E214"/>
      <c r="F214"/>
      <c r="G214"/>
      <c r="H214"/>
      <c r="I214" s="37" t="s">
        <v>16</v>
      </c>
    </row>
    <row r="215" spans="1:9" x14ac:dyDescent="0.2">
      <c r="A215"/>
      <c r="B215"/>
      <c r="C215"/>
      <c r="D215"/>
      <c r="E215"/>
      <c r="F215"/>
      <c r="G215"/>
      <c r="H215"/>
      <c r="I215" s="37" t="s">
        <v>16</v>
      </c>
    </row>
    <row r="216" spans="1:9" x14ac:dyDescent="0.2">
      <c r="A216"/>
      <c r="B216"/>
      <c r="C216"/>
      <c r="D216"/>
      <c r="E216"/>
      <c r="F216"/>
      <c r="G216"/>
      <c r="H216"/>
      <c r="I216" s="37" t="s">
        <v>16</v>
      </c>
    </row>
    <row r="217" spans="1:9" x14ac:dyDescent="0.2">
      <c r="A217"/>
      <c r="B217"/>
      <c r="C217"/>
      <c r="D217"/>
      <c r="E217"/>
      <c r="F217"/>
      <c r="G217"/>
      <c r="H217"/>
      <c r="I217" s="37" t="s">
        <v>16</v>
      </c>
    </row>
    <row r="218" spans="1:9" x14ac:dyDescent="0.2">
      <c r="A218"/>
      <c r="B218"/>
      <c r="C218"/>
      <c r="D218"/>
      <c r="E218"/>
      <c r="F218"/>
      <c r="G218"/>
      <c r="H218"/>
      <c r="I218" s="37" t="s">
        <v>16</v>
      </c>
    </row>
    <row r="219" spans="1:9" x14ac:dyDescent="0.2">
      <c r="A219"/>
      <c r="B219"/>
      <c r="C219"/>
      <c r="D219"/>
      <c r="E219"/>
      <c r="F219"/>
      <c r="G219"/>
      <c r="H219"/>
      <c r="I219" s="37" t="s">
        <v>16</v>
      </c>
    </row>
    <row r="220" spans="1:9" x14ac:dyDescent="0.2">
      <c r="A220"/>
      <c r="B220"/>
      <c r="C220"/>
      <c r="D220"/>
      <c r="E220"/>
      <c r="F220"/>
      <c r="G220"/>
      <c r="H220"/>
      <c r="I220" s="37" t="s">
        <v>16</v>
      </c>
    </row>
    <row r="221" spans="1:9" x14ac:dyDescent="0.2">
      <c r="A221"/>
      <c r="B221"/>
      <c r="C221"/>
      <c r="D221"/>
      <c r="E221"/>
      <c r="F221"/>
      <c r="G221"/>
      <c r="H221"/>
      <c r="I221" s="37" t="s">
        <v>16</v>
      </c>
    </row>
    <row r="222" spans="1:9" x14ac:dyDescent="0.2">
      <c r="A222"/>
      <c r="B222"/>
      <c r="C222"/>
      <c r="D222"/>
      <c r="E222"/>
      <c r="F222"/>
      <c r="G222"/>
      <c r="H222"/>
      <c r="I222" s="37" t="s">
        <v>16</v>
      </c>
    </row>
    <row r="223" spans="1:9" x14ac:dyDescent="0.2">
      <c r="A223"/>
      <c r="B223"/>
      <c r="C223"/>
      <c r="D223"/>
      <c r="E223"/>
      <c r="F223"/>
      <c r="G223"/>
      <c r="H223"/>
      <c r="I223" s="37" t="s">
        <v>16</v>
      </c>
    </row>
    <row r="224" spans="1:9" x14ac:dyDescent="0.2">
      <c r="A224"/>
      <c r="B224"/>
      <c r="C224"/>
      <c r="D224"/>
      <c r="E224"/>
      <c r="F224"/>
      <c r="G224"/>
      <c r="H224"/>
      <c r="I224" s="37" t="s">
        <v>16</v>
      </c>
    </row>
    <row r="225" spans="1:9" x14ac:dyDescent="0.2">
      <c r="A225"/>
      <c r="B225"/>
      <c r="C225"/>
      <c r="D225"/>
      <c r="E225"/>
      <c r="F225"/>
      <c r="G225"/>
      <c r="H225"/>
      <c r="I225" s="37" t="s">
        <v>16</v>
      </c>
    </row>
    <row r="226" spans="1:9" x14ac:dyDescent="0.2">
      <c r="A226"/>
      <c r="B226"/>
      <c r="C226"/>
      <c r="D226"/>
      <c r="E226"/>
      <c r="F226"/>
      <c r="G226"/>
      <c r="H226"/>
      <c r="I226" s="37" t="s">
        <v>16</v>
      </c>
    </row>
    <row r="227" spans="1:9" x14ac:dyDescent="0.2">
      <c r="A227"/>
      <c r="B227"/>
      <c r="C227"/>
      <c r="D227"/>
      <c r="E227"/>
      <c r="F227"/>
      <c r="G227"/>
      <c r="H227"/>
      <c r="I227" s="37" t="s">
        <v>16</v>
      </c>
    </row>
    <row r="228" spans="1:9" x14ac:dyDescent="0.2">
      <c r="A228"/>
      <c r="B228"/>
      <c r="C228"/>
      <c r="D228"/>
      <c r="E228"/>
      <c r="F228"/>
      <c r="G228"/>
      <c r="H228"/>
      <c r="I228" s="37" t="s">
        <v>16</v>
      </c>
    </row>
    <row r="229" spans="1:9" x14ac:dyDescent="0.2">
      <c r="A229"/>
      <c r="B229"/>
      <c r="C229"/>
      <c r="D229"/>
      <c r="E229"/>
      <c r="F229"/>
      <c r="G229"/>
      <c r="H229"/>
      <c r="I229" s="37" t="s">
        <v>16</v>
      </c>
    </row>
    <row r="230" spans="1:9" x14ac:dyDescent="0.2">
      <c r="A230"/>
      <c r="B230"/>
      <c r="C230"/>
      <c r="D230"/>
      <c r="E230"/>
      <c r="F230"/>
      <c r="G230"/>
      <c r="H230"/>
      <c r="I230" s="37" t="s">
        <v>16</v>
      </c>
    </row>
    <row r="231" spans="1:9" x14ac:dyDescent="0.2">
      <c r="A231"/>
      <c r="B231"/>
      <c r="C231"/>
      <c r="D231"/>
      <c r="E231"/>
      <c r="F231"/>
      <c r="G231"/>
      <c r="H231"/>
      <c r="I231" s="37" t="s">
        <v>16</v>
      </c>
    </row>
    <row r="232" spans="1:9" x14ac:dyDescent="0.2">
      <c r="A232"/>
      <c r="B232"/>
      <c r="C232"/>
      <c r="D232"/>
      <c r="E232"/>
      <c r="F232"/>
      <c r="G232"/>
      <c r="H232"/>
      <c r="I232" s="37" t="s">
        <v>16</v>
      </c>
    </row>
    <row r="233" spans="1:9" x14ac:dyDescent="0.2">
      <c r="A233"/>
      <c r="B233"/>
      <c r="C233"/>
      <c r="D233"/>
      <c r="E233"/>
      <c r="F233"/>
      <c r="G233"/>
      <c r="H233"/>
      <c r="I233" s="37" t="s">
        <v>16</v>
      </c>
    </row>
    <row r="234" spans="1:9" x14ac:dyDescent="0.2">
      <c r="A234"/>
      <c r="B234"/>
      <c r="C234"/>
      <c r="D234"/>
      <c r="E234"/>
      <c r="F234"/>
      <c r="G234"/>
      <c r="H234"/>
      <c r="I234" s="37" t="s">
        <v>16</v>
      </c>
    </row>
    <row r="235" spans="1:9" x14ac:dyDescent="0.2">
      <c r="A235"/>
      <c r="B235"/>
      <c r="C235"/>
      <c r="D235"/>
      <c r="E235"/>
      <c r="F235"/>
      <c r="G235"/>
      <c r="H235"/>
      <c r="I235" s="37" t="s">
        <v>16</v>
      </c>
    </row>
    <row r="236" spans="1:9" x14ac:dyDescent="0.2">
      <c r="A236"/>
      <c r="B236"/>
      <c r="C236"/>
      <c r="D236"/>
      <c r="E236"/>
      <c r="F236"/>
      <c r="G236"/>
      <c r="H236"/>
      <c r="I236" s="37" t="s">
        <v>16</v>
      </c>
    </row>
    <row r="237" spans="1:9" x14ac:dyDescent="0.2">
      <c r="A237"/>
      <c r="B237"/>
      <c r="C237"/>
      <c r="D237"/>
      <c r="E237"/>
      <c r="F237"/>
      <c r="G237"/>
      <c r="H237"/>
      <c r="I237" s="37" t="s">
        <v>16</v>
      </c>
    </row>
    <row r="238" spans="1:9" x14ac:dyDescent="0.2">
      <c r="A238"/>
      <c r="B238"/>
      <c r="C238"/>
      <c r="D238"/>
      <c r="E238"/>
      <c r="F238"/>
      <c r="G238"/>
      <c r="H238"/>
      <c r="I238" s="37" t="s">
        <v>16</v>
      </c>
    </row>
    <row r="239" spans="1:9" x14ac:dyDescent="0.2">
      <c r="A239"/>
      <c r="B239"/>
      <c r="C239"/>
      <c r="D239"/>
      <c r="E239"/>
      <c r="F239"/>
      <c r="G239"/>
      <c r="H239"/>
      <c r="I239" s="37" t="s">
        <v>16</v>
      </c>
    </row>
    <row r="240" spans="1:9" x14ac:dyDescent="0.2">
      <c r="A240"/>
      <c r="B240"/>
      <c r="C240"/>
      <c r="D240"/>
      <c r="E240"/>
      <c r="F240"/>
      <c r="G240"/>
      <c r="H240"/>
      <c r="I240" s="37" t="s">
        <v>16</v>
      </c>
    </row>
    <row r="241" spans="1:9" x14ac:dyDescent="0.2">
      <c r="A241"/>
      <c r="B241"/>
      <c r="C241"/>
      <c r="D241"/>
      <c r="E241"/>
      <c r="F241"/>
      <c r="G241"/>
      <c r="H241"/>
      <c r="I241" s="37" t="s">
        <v>16</v>
      </c>
    </row>
    <row r="242" spans="1:9" x14ac:dyDescent="0.2">
      <c r="A242"/>
      <c r="B242"/>
      <c r="C242"/>
      <c r="D242"/>
      <c r="E242"/>
      <c r="F242"/>
      <c r="G242"/>
      <c r="H242"/>
      <c r="I242" s="37" t="s">
        <v>16</v>
      </c>
    </row>
    <row r="243" spans="1:9" x14ac:dyDescent="0.2">
      <c r="A243"/>
      <c r="B243"/>
      <c r="C243"/>
      <c r="D243"/>
      <c r="E243"/>
      <c r="F243"/>
      <c r="G243"/>
      <c r="H243"/>
      <c r="I243" s="37" t="s">
        <v>16</v>
      </c>
    </row>
    <row r="244" spans="1:9" x14ac:dyDescent="0.2">
      <c r="A244"/>
      <c r="B244"/>
      <c r="C244"/>
      <c r="D244"/>
      <c r="E244"/>
      <c r="F244"/>
      <c r="G244"/>
      <c r="H244"/>
      <c r="I244" s="37" t="s">
        <v>16</v>
      </c>
    </row>
    <row r="245" spans="1:9" x14ac:dyDescent="0.2">
      <c r="A245"/>
      <c r="B245"/>
      <c r="C245"/>
      <c r="D245"/>
      <c r="E245"/>
      <c r="F245"/>
      <c r="G245"/>
      <c r="H245"/>
      <c r="I245" s="37" t="s">
        <v>16</v>
      </c>
    </row>
    <row r="246" spans="1:9" x14ac:dyDescent="0.2">
      <c r="A246"/>
      <c r="B246"/>
      <c r="C246"/>
      <c r="D246"/>
      <c r="E246"/>
      <c r="F246"/>
      <c r="G246"/>
      <c r="H246"/>
      <c r="I246" s="37" t="s">
        <v>16</v>
      </c>
    </row>
    <row r="247" spans="1:9" x14ac:dyDescent="0.2">
      <c r="A247"/>
      <c r="B247"/>
      <c r="C247"/>
      <c r="D247"/>
      <c r="E247"/>
      <c r="F247"/>
      <c r="G247"/>
      <c r="H247"/>
      <c r="I247" s="37" t="s">
        <v>16</v>
      </c>
    </row>
    <row r="248" spans="1:9" x14ac:dyDescent="0.2">
      <c r="A248"/>
      <c r="B248"/>
      <c r="C248"/>
      <c r="D248"/>
      <c r="E248"/>
      <c r="F248"/>
      <c r="G248"/>
      <c r="H248"/>
      <c r="I248" s="37" t="s">
        <v>16</v>
      </c>
    </row>
    <row r="249" spans="1:9" x14ac:dyDescent="0.2">
      <c r="A249"/>
      <c r="B249"/>
      <c r="C249"/>
      <c r="D249"/>
      <c r="E249"/>
      <c r="F249"/>
      <c r="G249"/>
      <c r="H249"/>
      <c r="I249" s="37" t="s">
        <v>16</v>
      </c>
    </row>
    <row r="250" spans="1:9" x14ac:dyDescent="0.2">
      <c r="A250"/>
      <c r="B250"/>
      <c r="C250"/>
      <c r="D250"/>
      <c r="E250"/>
      <c r="F250"/>
      <c r="G250"/>
      <c r="H250"/>
      <c r="I250" s="37" t="s">
        <v>16</v>
      </c>
    </row>
    <row r="251" spans="1:9" x14ac:dyDescent="0.2">
      <c r="A251"/>
      <c r="B251"/>
      <c r="C251"/>
      <c r="D251"/>
      <c r="E251"/>
      <c r="F251"/>
      <c r="G251"/>
      <c r="H251"/>
      <c r="I251" s="37" t="s">
        <v>16</v>
      </c>
    </row>
    <row r="252" spans="1:9" x14ac:dyDescent="0.2">
      <c r="A252"/>
      <c r="B252"/>
      <c r="C252"/>
      <c r="D252"/>
      <c r="E252"/>
      <c r="F252"/>
      <c r="G252"/>
      <c r="H252"/>
      <c r="I252" s="37" t="s">
        <v>16</v>
      </c>
    </row>
    <row r="253" spans="1:9" x14ac:dyDescent="0.2">
      <c r="A253"/>
      <c r="B253"/>
      <c r="C253"/>
      <c r="D253"/>
      <c r="E253"/>
      <c r="F253"/>
      <c r="G253"/>
      <c r="H253"/>
      <c r="I253" s="37" t="s">
        <v>16</v>
      </c>
    </row>
    <row r="254" spans="1:9" x14ac:dyDescent="0.2">
      <c r="A254"/>
      <c r="B254"/>
      <c r="C254"/>
      <c r="D254"/>
      <c r="E254"/>
      <c r="F254"/>
      <c r="G254"/>
      <c r="H254"/>
      <c r="I254" s="37" t="s">
        <v>16</v>
      </c>
    </row>
    <row r="255" spans="1:9" x14ac:dyDescent="0.2">
      <c r="A255"/>
      <c r="B255"/>
      <c r="C255"/>
      <c r="D255"/>
      <c r="E255"/>
      <c r="F255"/>
      <c r="G255"/>
      <c r="H255"/>
      <c r="I255" s="37" t="s">
        <v>16</v>
      </c>
    </row>
    <row r="256" spans="1:9" x14ac:dyDescent="0.2">
      <c r="A256"/>
      <c r="B256"/>
      <c r="C256"/>
      <c r="D256"/>
      <c r="E256"/>
      <c r="F256"/>
      <c r="G256"/>
      <c r="H256"/>
      <c r="I256" s="37" t="s">
        <v>16</v>
      </c>
    </row>
    <row r="257" spans="1:9" x14ac:dyDescent="0.2">
      <c r="A257"/>
      <c r="B257"/>
      <c r="C257"/>
      <c r="D257"/>
      <c r="E257"/>
      <c r="F257"/>
      <c r="G257"/>
      <c r="H257"/>
      <c r="I257" s="37" t="s">
        <v>16</v>
      </c>
    </row>
    <row r="258" spans="1:9" x14ac:dyDescent="0.2">
      <c r="A258"/>
      <c r="B258"/>
      <c r="C258"/>
      <c r="D258"/>
      <c r="E258"/>
      <c r="F258"/>
      <c r="G258"/>
      <c r="H258"/>
      <c r="I258" s="37" t="s">
        <v>16</v>
      </c>
    </row>
    <row r="259" spans="1:9" x14ac:dyDescent="0.2">
      <c r="A259"/>
      <c r="B259"/>
      <c r="C259"/>
      <c r="D259"/>
      <c r="E259"/>
      <c r="F259"/>
      <c r="G259"/>
      <c r="H259"/>
      <c r="I259" s="37" t="s">
        <v>16</v>
      </c>
    </row>
    <row r="260" spans="1:9" x14ac:dyDescent="0.2">
      <c r="A260"/>
      <c r="B260"/>
      <c r="C260"/>
      <c r="D260"/>
      <c r="E260"/>
      <c r="F260"/>
      <c r="G260"/>
      <c r="H260"/>
      <c r="I260" s="37" t="s">
        <v>16</v>
      </c>
    </row>
    <row r="261" spans="1:9" x14ac:dyDescent="0.2">
      <c r="A261"/>
      <c r="B261"/>
      <c r="C261"/>
      <c r="D261"/>
      <c r="E261"/>
      <c r="F261"/>
      <c r="G261"/>
      <c r="H261"/>
      <c r="I261" s="37" t="s">
        <v>16</v>
      </c>
    </row>
    <row r="262" spans="1:9" x14ac:dyDescent="0.2">
      <c r="A262"/>
      <c r="B262"/>
      <c r="C262"/>
      <c r="D262"/>
      <c r="E262"/>
      <c r="F262"/>
      <c r="G262"/>
      <c r="H262"/>
      <c r="I262" s="37" t="s">
        <v>16</v>
      </c>
    </row>
    <row r="263" spans="1:9" x14ac:dyDescent="0.2">
      <c r="A263"/>
      <c r="B263"/>
      <c r="C263"/>
      <c r="D263"/>
      <c r="E263"/>
      <c r="F263"/>
      <c r="G263"/>
      <c r="H263"/>
      <c r="I263" s="37" t="s">
        <v>16</v>
      </c>
    </row>
    <row r="264" spans="1:9" x14ac:dyDescent="0.2">
      <c r="A264"/>
      <c r="B264"/>
      <c r="C264"/>
      <c r="D264"/>
      <c r="E264"/>
      <c r="F264"/>
      <c r="G264"/>
      <c r="H264"/>
      <c r="I264" s="37" t="s">
        <v>16</v>
      </c>
    </row>
    <row r="265" spans="1:9" x14ac:dyDescent="0.2">
      <c r="A265"/>
      <c r="B265"/>
      <c r="C265"/>
      <c r="D265"/>
      <c r="E265"/>
      <c r="F265"/>
      <c r="G265"/>
      <c r="H265"/>
      <c r="I265" s="37" t="s">
        <v>16</v>
      </c>
    </row>
    <row r="266" spans="1:9" x14ac:dyDescent="0.2">
      <c r="A266"/>
      <c r="B266"/>
      <c r="C266"/>
      <c r="D266"/>
      <c r="E266"/>
      <c r="F266"/>
      <c r="G266"/>
      <c r="H266"/>
      <c r="I266" s="37" t="s">
        <v>16</v>
      </c>
    </row>
    <row r="267" spans="1:9" x14ac:dyDescent="0.2">
      <c r="A267"/>
      <c r="B267"/>
      <c r="C267"/>
      <c r="D267"/>
      <c r="E267"/>
      <c r="F267"/>
      <c r="G267"/>
      <c r="H267"/>
      <c r="I267" s="37" t="s">
        <v>16</v>
      </c>
    </row>
    <row r="268" spans="1:9" x14ac:dyDescent="0.2">
      <c r="A268"/>
      <c r="B268"/>
      <c r="C268"/>
      <c r="D268"/>
      <c r="E268"/>
      <c r="F268"/>
      <c r="G268"/>
      <c r="H268"/>
      <c r="I268" s="37" t="s">
        <v>16</v>
      </c>
    </row>
    <row r="269" spans="1:9" x14ac:dyDescent="0.2">
      <c r="A269"/>
      <c r="B269"/>
      <c r="C269"/>
      <c r="D269"/>
      <c r="E269"/>
      <c r="F269"/>
      <c r="G269"/>
      <c r="H269"/>
      <c r="I269" s="37" t="s">
        <v>16</v>
      </c>
    </row>
    <row r="270" spans="1:9" x14ac:dyDescent="0.2">
      <c r="A270"/>
      <c r="B270"/>
      <c r="C270"/>
      <c r="D270"/>
      <c r="E270"/>
      <c r="F270"/>
      <c r="G270"/>
      <c r="H270"/>
      <c r="I270" s="37" t="s">
        <v>16</v>
      </c>
    </row>
    <row r="271" spans="1:9" x14ac:dyDescent="0.2">
      <c r="A271"/>
      <c r="B271"/>
      <c r="C271"/>
      <c r="D271"/>
      <c r="E271"/>
      <c r="F271"/>
      <c r="G271"/>
      <c r="H271"/>
      <c r="I271" s="37" t="s">
        <v>16</v>
      </c>
    </row>
    <row r="272" spans="1:9" x14ac:dyDescent="0.2">
      <c r="A272"/>
      <c r="B272"/>
      <c r="C272"/>
      <c r="D272"/>
      <c r="E272"/>
      <c r="F272"/>
      <c r="G272"/>
      <c r="H272"/>
      <c r="I272" s="37" t="s">
        <v>16</v>
      </c>
    </row>
    <row r="273" spans="1:9" x14ac:dyDescent="0.2">
      <c r="A273"/>
      <c r="B273"/>
      <c r="C273"/>
      <c r="D273"/>
      <c r="E273"/>
      <c r="F273"/>
      <c r="G273"/>
      <c r="H273"/>
      <c r="I273" s="37" t="s">
        <v>16</v>
      </c>
    </row>
    <row r="274" spans="1:9" x14ac:dyDescent="0.2">
      <c r="A274"/>
      <c r="B274"/>
      <c r="C274"/>
      <c r="D274"/>
      <c r="E274"/>
      <c r="F274"/>
      <c r="G274"/>
      <c r="H274"/>
      <c r="I274" s="37" t="s">
        <v>16</v>
      </c>
    </row>
    <row r="275" spans="1:9" x14ac:dyDescent="0.2">
      <c r="A275"/>
      <c r="B275"/>
      <c r="C275"/>
      <c r="D275"/>
      <c r="E275"/>
      <c r="F275"/>
      <c r="G275"/>
      <c r="H275"/>
      <c r="I275" s="37" t="s">
        <v>16</v>
      </c>
    </row>
    <row r="276" spans="1:9" x14ac:dyDescent="0.2">
      <c r="A276"/>
      <c r="B276"/>
      <c r="C276"/>
      <c r="D276"/>
      <c r="E276"/>
      <c r="F276"/>
      <c r="G276"/>
      <c r="H276"/>
      <c r="I276" s="37" t="s">
        <v>16</v>
      </c>
    </row>
    <row r="277" spans="1:9" x14ac:dyDescent="0.2">
      <c r="A277"/>
      <c r="B277"/>
      <c r="C277"/>
      <c r="D277"/>
      <c r="E277"/>
      <c r="F277"/>
      <c r="G277"/>
      <c r="H277"/>
      <c r="I277" s="37" t="s">
        <v>16</v>
      </c>
    </row>
    <row r="278" spans="1:9" x14ac:dyDescent="0.2">
      <c r="A278"/>
      <c r="B278"/>
      <c r="C278"/>
      <c r="D278"/>
      <c r="E278"/>
      <c r="F278"/>
      <c r="G278"/>
      <c r="H278"/>
      <c r="I278" s="37" t="s">
        <v>16</v>
      </c>
    </row>
    <row r="279" spans="1:9" x14ac:dyDescent="0.2">
      <c r="A279"/>
      <c r="B279"/>
      <c r="C279"/>
      <c r="D279"/>
      <c r="E279"/>
      <c r="F279"/>
      <c r="G279"/>
      <c r="H279"/>
      <c r="I279" s="37" t="s">
        <v>16</v>
      </c>
    </row>
    <row r="280" spans="1:9" x14ac:dyDescent="0.2">
      <c r="A280"/>
      <c r="B280"/>
      <c r="C280"/>
      <c r="D280"/>
      <c r="E280"/>
      <c r="F280"/>
      <c r="G280"/>
      <c r="H280"/>
      <c r="I280" s="37" t="s">
        <v>16</v>
      </c>
    </row>
    <row r="281" spans="1:9" x14ac:dyDescent="0.2">
      <c r="A281"/>
      <c r="B281"/>
      <c r="C281"/>
      <c r="D281"/>
      <c r="E281"/>
      <c r="F281"/>
      <c r="G281"/>
      <c r="H281"/>
      <c r="I281" s="37" t="s">
        <v>16</v>
      </c>
    </row>
    <row r="282" spans="1:9" x14ac:dyDescent="0.2">
      <c r="A282"/>
      <c r="B282"/>
      <c r="C282"/>
      <c r="D282"/>
      <c r="E282"/>
      <c r="F282"/>
      <c r="G282"/>
      <c r="H282"/>
      <c r="I282" s="37" t="s">
        <v>16</v>
      </c>
    </row>
    <row r="283" spans="1:9" x14ac:dyDescent="0.2">
      <c r="A283"/>
      <c r="B283"/>
      <c r="C283"/>
      <c r="D283"/>
      <c r="E283"/>
      <c r="F283"/>
      <c r="G283"/>
      <c r="H283"/>
      <c r="I283" s="37" t="s">
        <v>16</v>
      </c>
    </row>
    <row r="284" spans="1:9" x14ac:dyDescent="0.2">
      <c r="A284"/>
      <c r="B284"/>
      <c r="C284"/>
      <c r="D284"/>
      <c r="E284"/>
      <c r="F284"/>
      <c r="G284"/>
      <c r="H284"/>
      <c r="I284" s="37" t="s">
        <v>16</v>
      </c>
    </row>
    <row r="285" spans="1:9" x14ac:dyDescent="0.2">
      <c r="A285"/>
      <c r="B285"/>
      <c r="C285"/>
      <c r="D285"/>
      <c r="E285"/>
      <c r="F285"/>
      <c r="G285"/>
      <c r="H285"/>
      <c r="I285" s="37" t="s">
        <v>16</v>
      </c>
    </row>
    <row r="286" spans="1:9" x14ac:dyDescent="0.2">
      <c r="A286"/>
      <c r="B286"/>
      <c r="C286"/>
      <c r="D286"/>
      <c r="E286"/>
      <c r="F286"/>
      <c r="G286"/>
      <c r="H286"/>
      <c r="I286" s="37" t="s">
        <v>16</v>
      </c>
    </row>
    <row r="287" spans="1:9" x14ac:dyDescent="0.2">
      <c r="A287"/>
      <c r="B287"/>
      <c r="C287"/>
      <c r="D287"/>
      <c r="E287"/>
      <c r="F287"/>
      <c r="G287"/>
      <c r="H287"/>
      <c r="I287" s="37" t="s">
        <v>16</v>
      </c>
    </row>
    <row r="288" spans="1:9" x14ac:dyDescent="0.2">
      <c r="A288"/>
      <c r="B288"/>
      <c r="C288"/>
      <c r="D288"/>
      <c r="E288"/>
      <c r="F288"/>
      <c r="G288"/>
      <c r="H288"/>
      <c r="I288" s="37" t="s">
        <v>16</v>
      </c>
    </row>
    <row r="289" spans="1:9" x14ac:dyDescent="0.2">
      <c r="A289"/>
      <c r="B289"/>
      <c r="C289"/>
      <c r="D289"/>
      <c r="E289"/>
      <c r="F289"/>
      <c r="G289"/>
      <c r="H289"/>
      <c r="I289" s="37" t="s">
        <v>16</v>
      </c>
    </row>
    <row r="290" spans="1:9" x14ac:dyDescent="0.2">
      <c r="A290"/>
      <c r="B290"/>
      <c r="C290"/>
      <c r="D290"/>
      <c r="E290"/>
      <c r="F290"/>
      <c r="G290"/>
      <c r="H290"/>
      <c r="I290" s="37" t="s">
        <v>16</v>
      </c>
    </row>
    <row r="291" spans="1:9" x14ac:dyDescent="0.2">
      <c r="A291"/>
      <c r="B291"/>
      <c r="C291"/>
      <c r="D291"/>
      <c r="E291"/>
      <c r="F291"/>
      <c r="G291"/>
      <c r="H291"/>
      <c r="I291" s="37" t="s">
        <v>16</v>
      </c>
    </row>
    <row r="292" spans="1:9" x14ac:dyDescent="0.2">
      <c r="A292"/>
      <c r="B292"/>
      <c r="C292"/>
      <c r="D292"/>
      <c r="E292"/>
      <c r="F292"/>
      <c r="G292"/>
      <c r="H292"/>
      <c r="I292" s="37" t="s">
        <v>16</v>
      </c>
    </row>
    <row r="293" spans="1:9" x14ac:dyDescent="0.2">
      <c r="A293"/>
      <c r="B293"/>
      <c r="C293"/>
      <c r="D293"/>
      <c r="E293"/>
      <c r="F293"/>
      <c r="G293"/>
      <c r="H293"/>
      <c r="I293" s="37" t="s">
        <v>16</v>
      </c>
    </row>
    <row r="294" spans="1:9" x14ac:dyDescent="0.2">
      <c r="A294"/>
      <c r="B294"/>
      <c r="C294"/>
      <c r="D294"/>
      <c r="E294"/>
      <c r="F294"/>
      <c r="G294"/>
      <c r="H294"/>
      <c r="I294" s="37" t="s">
        <v>16</v>
      </c>
    </row>
    <row r="295" spans="1:9" x14ac:dyDescent="0.2">
      <c r="A295"/>
      <c r="B295"/>
      <c r="C295"/>
      <c r="D295"/>
      <c r="E295"/>
      <c r="F295"/>
      <c r="G295"/>
      <c r="H295"/>
      <c r="I295" s="37" t="s">
        <v>16</v>
      </c>
    </row>
    <row r="296" spans="1:9" x14ac:dyDescent="0.2">
      <c r="A296"/>
      <c r="B296"/>
      <c r="C296"/>
      <c r="D296"/>
      <c r="E296"/>
      <c r="F296"/>
      <c r="G296"/>
      <c r="H296"/>
      <c r="I296" s="37" t="s">
        <v>16</v>
      </c>
    </row>
    <row r="297" spans="1:9" x14ac:dyDescent="0.2">
      <c r="A297"/>
      <c r="B297"/>
      <c r="C297"/>
      <c r="D297"/>
      <c r="E297"/>
      <c r="F297"/>
      <c r="G297"/>
      <c r="H297"/>
      <c r="I297" s="37" t="s">
        <v>16</v>
      </c>
    </row>
    <row r="298" spans="1:9" x14ac:dyDescent="0.2">
      <c r="A298"/>
      <c r="B298"/>
      <c r="C298"/>
      <c r="D298"/>
      <c r="E298"/>
      <c r="F298"/>
      <c r="G298"/>
      <c r="H298"/>
      <c r="I298" s="37" t="s">
        <v>16</v>
      </c>
    </row>
    <row r="299" spans="1:9" x14ac:dyDescent="0.2">
      <c r="A299"/>
      <c r="B299"/>
      <c r="C299"/>
      <c r="D299"/>
      <c r="E299"/>
      <c r="F299"/>
      <c r="G299"/>
      <c r="H299"/>
      <c r="I299" s="37" t="s">
        <v>16</v>
      </c>
    </row>
    <row r="300" spans="1:9" x14ac:dyDescent="0.2">
      <c r="A300"/>
      <c r="B300"/>
      <c r="C300"/>
      <c r="D300"/>
      <c r="E300"/>
      <c r="F300"/>
      <c r="G300"/>
      <c r="H300"/>
      <c r="I300" s="37" t="s">
        <v>16</v>
      </c>
    </row>
    <row r="301" spans="1:9" x14ac:dyDescent="0.2">
      <c r="A301"/>
      <c r="B301"/>
      <c r="C301"/>
      <c r="D301"/>
      <c r="E301"/>
      <c r="F301"/>
      <c r="G301"/>
      <c r="H301"/>
      <c r="I301" s="37" t="s">
        <v>16</v>
      </c>
    </row>
    <row r="302" spans="1:9" x14ac:dyDescent="0.2">
      <c r="A302"/>
      <c r="B302"/>
      <c r="C302"/>
      <c r="D302"/>
      <c r="E302"/>
      <c r="F302"/>
      <c r="G302"/>
      <c r="H302"/>
      <c r="I302" s="37" t="s">
        <v>16</v>
      </c>
    </row>
    <row r="303" spans="1:9" x14ac:dyDescent="0.2">
      <c r="A303"/>
      <c r="B303"/>
      <c r="C303"/>
      <c r="D303"/>
      <c r="E303"/>
      <c r="F303"/>
      <c r="G303"/>
      <c r="H303"/>
      <c r="I303" s="37" t="s">
        <v>16</v>
      </c>
    </row>
    <row r="304" spans="1:9" x14ac:dyDescent="0.2">
      <c r="A304"/>
      <c r="B304"/>
      <c r="C304"/>
      <c r="D304"/>
      <c r="E304"/>
      <c r="F304"/>
      <c r="G304"/>
      <c r="H304"/>
      <c r="I304" s="37" t="s">
        <v>16</v>
      </c>
    </row>
    <row r="305" spans="1:9" x14ac:dyDescent="0.2">
      <c r="A305"/>
      <c r="B305"/>
      <c r="C305"/>
      <c r="D305"/>
      <c r="E305"/>
      <c r="F305"/>
      <c r="G305"/>
      <c r="H305"/>
      <c r="I305" s="37" t="s">
        <v>16</v>
      </c>
    </row>
    <row r="306" spans="1:9" x14ac:dyDescent="0.2">
      <c r="A306"/>
      <c r="B306"/>
      <c r="C306"/>
      <c r="D306"/>
      <c r="E306"/>
      <c r="F306"/>
      <c r="G306"/>
      <c r="H306"/>
      <c r="I306" s="37" t="s">
        <v>16</v>
      </c>
    </row>
    <row r="307" spans="1:9" x14ac:dyDescent="0.2">
      <c r="A307"/>
      <c r="B307"/>
      <c r="C307"/>
      <c r="D307"/>
      <c r="E307"/>
      <c r="F307"/>
      <c r="G307"/>
      <c r="H307"/>
      <c r="I307" s="37" t="s">
        <v>16</v>
      </c>
    </row>
    <row r="308" spans="1:9" x14ac:dyDescent="0.2">
      <c r="A308"/>
      <c r="B308"/>
      <c r="C308"/>
      <c r="D308"/>
      <c r="E308"/>
      <c r="F308"/>
      <c r="G308"/>
      <c r="H308"/>
      <c r="I308" s="37" t="s">
        <v>16</v>
      </c>
    </row>
    <row r="309" spans="1:9" x14ac:dyDescent="0.2">
      <c r="A309"/>
      <c r="B309"/>
      <c r="C309"/>
      <c r="D309"/>
      <c r="E309"/>
      <c r="F309"/>
      <c r="G309"/>
      <c r="H309"/>
      <c r="I309" s="37" t="s">
        <v>16</v>
      </c>
    </row>
    <row r="310" spans="1:9" x14ac:dyDescent="0.2">
      <c r="A310"/>
      <c r="B310"/>
      <c r="C310"/>
      <c r="D310"/>
      <c r="E310"/>
      <c r="F310"/>
      <c r="G310"/>
      <c r="H310"/>
      <c r="I310" s="37" t="s">
        <v>16</v>
      </c>
    </row>
    <row r="311" spans="1:9" x14ac:dyDescent="0.2">
      <c r="A311"/>
      <c r="B311"/>
      <c r="C311"/>
      <c r="D311"/>
      <c r="E311"/>
      <c r="F311"/>
      <c r="G311"/>
      <c r="H311"/>
      <c r="I311" s="37" t="s">
        <v>16</v>
      </c>
    </row>
    <row r="312" spans="1:9" x14ac:dyDescent="0.2">
      <c r="A312"/>
      <c r="B312"/>
      <c r="C312"/>
      <c r="D312"/>
      <c r="E312"/>
      <c r="F312"/>
      <c r="G312"/>
      <c r="H312"/>
      <c r="I312" s="37" t="s">
        <v>16</v>
      </c>
    </row>
    <row r="313" spans="1:9" x14ac:dyDescent="0.2">
      <c r="A313"/>
      <c r="B313"/>
      <c r="C313"/>
      <c r="D313"/>
      <c r="E313"/>
      <c r="F313"/>
      <c r="G313"/>
      <c r="H313"/>
      <c r="I313" s="37" t="s">
        <v>16</v>
      </c>
    </row>
    <row r="314" spans="1:9" x14ac:dyDescent="0.2">
      <c r="A314"/>
      <c r="B314"/>
      <c r="C314"/>
      <c r="D314"/>
      <c r="E314"/>
      <c r="F314"/>
      <c r="G314"/>
      <c r="H314"/>
      <c r="I314" s="37" t="s">
        <v>16</v>
      </c>
    </row>
    <row r="315" spans="1:9" x14ac:dyDescent="0.2">
      <c r="A315"/>
      <c r="B315"/>
      <c r="C315"/>
      <c r="D315"/>
      <c r="E315"/>
      <c r="F315"/>
      <c r="G315"/>
      <c r="H315"/>
      <c r="I315" s="37" t="s">
        <v>16</v>
      </c>
    </row>
    <row r="316" spans="1:9" x14ac:dyDescent="0.2">
      <c r="A316"/>
      <c r="B316"/>
      <c r="C316"/>
      <c r="D316"/>
      <c r="E316"/>
      <c r="F316"/>
      <c r="G316"/>
      <c r="H316"/>
      <c r="I316" s="37" t="s">
        <v>16</v>
      </c>
    </row>
    <row r="317" spans="1:9" x14ac:dyDescent="0.2">
      <c r="A317"/>
      <c r="B317"/>
      <c r="C317"/>
      <c r="D317"/>
      <c r="E317"/>
      <c r="F317"/>
      <c r="G317"/>
      <c r="H317"/>
      <c r="I317" s="37" t="s">
        <v>16</v>
      </c>
    </row>
    <row r="318" spans="1:9" x14ac:dyDescent="0.2">
      <c r="A318"/>
      <c r="B318"/>
      <c r="C318"/>
      <c r="D318"/>
      <c r="E318"/>
      <c r="F318"/>
      <c r="G318"/>
      <c r="H318"/>
      <c r="I318" s="37" t="s">
        <v>16</v>
      </c>
    </row>
    <row r="319" spans="1:9" x14ac:dyDescent="0.2">
      <c r="A319"/>
      <c r="B319"/>
      <c r="C319"/>
      <c r="D319"/>
      <c r="E319"/>
      <c r="F319"/>
      <c r="G319"/>
      <c r="H319"/>
      <c r="I319" s="37" t="s">
        <v>16</v>
      </c>
    </row>
    <row r="320" spans="1:9" x14ac:dyDescent="0.2">
      <c r="A320"/>
      <c r="B320"/>
      <c r="C320"/>
      <c r="D320"/>
      <c r="E320"/>
      <c r="F320"/>
      <c r="G320"/>
      <c r="H320"/>
      <c r="I320" s="37" t="s">
        <v>16</v>
      </c>
    </row>
    <row r="321" spans="1:9" x14ac:dyDescent="0.2">
      <c r="A321"/>
      <c r="B321"/>
      <c r="C321"/>
      <c r="D321"/>
      <c r="E321"/>
      <c r="F321"/>
      <c r="G321"/>
      <c r="H321"/>
      <c r="I321" s="37" t="s">
        <v>16</v>
      </c>
    </row>
    <row r="322" spans="1:9" x14ac:dyDescent="0.2">
      <c r="A322"/>
      <c r="B322"/>
      <c r="C322"/>
      <c r="D322"/>
      <c r="E322"/>
      <c r="F322"/>
      <c r="G322"/>
      <c r="H322"/>
      <c r="I322" s="37" t="s">
        <v>16</v>
      </c>
    </row>
    <row r="323" spans="1:9" x14ac:dyDescent="0.2">
      <c r="A323"/>
      <c r="B323"/>
      <c r="C323"/>
      <c r="D323"/>
      <c r="E323"/>
      <c r="F323"/>
      <c r="G323"/>
      <c r="H323"/>
      <c r="I323" s="37" t="s">
        <v>16</v>
      </c>
    </row>
    <row r="324" spans="1:9" x14ac:dyDescent="0.2">
      <c r="A324"/>
      <c r="B324"/>
      <c r="C324"/>
      <c r="D324"/>
      <c r="E324"/>
      <c r="F324"/>
      <c r="G324"/>
      <c r="H324"/>
      <c r="I324" s="37" t="s">
        <v>16</v>
      </c>
    </row>
    <row r="325" spans="1:9" x14ac:dyDescent="0.2">
      <c r="A325"/>
      <c r="B325"/>
      <c r="C325"/>
      <c r="D325"/>
      <c r="E325"/>
      <c r="F325"/>
      <c r="G325"/>
      <c r="H325"/>
      <c r="I325" s="37" t="s">
        <v>16</v>
      </c>
    </row>
    <row r="326" spans="1:9" x14ac:dyDescent="0.2">
      <c r="A326"/>
      <c r="B326"/>
      <c r="C326"/>
      <c r="D326"/>
      <c r="E326"/>
      <c r="F326"/>
      <c r="G326"/>
      <c r="H326"/>
      <c r="I326" s="37" t="s">
        <v>16</v>
      </c>
    </row>
    <row r="327" spans="1:9" x14ac:dyDescent="0.2">
      <c r="A327"/>
      <c r="B327"/>
      <c r="C327"/>
      <c r="D327"/>
      <c r="E327"/>
      <c r="F327"/>
      <c r="G327"/>
      <c r="H327"/>
      <c r="I327" s="37" t="s">
        <v>16</v>
      </c>
    </row>
    <row r="328" spans="1:9" x14ac:dyDescent="0.2">
      <c r="A328"/>
      <c r="B328"/>
      <c r="C328"/>
      <c r="D328"/>
      <c r="E328"/>
      <c r="F328"/>
      <c r="G328"/>
      <c r="H328"/>
      <c r="I328" s="37" t="s">
        <v>16</v>
      </c>
    </row>
    <row r="329" spans="1:9" x14ac:dyDescent="0.2">
      <c r="A329"/>
      <c r="B329"/>
      <c r="C329"/>
      <c r="D329"/>
      <c r="E329"/>
      <c r="F329"/>
      <c r="G329"/>
      <c r="H329"/>
      <c r="I329" s="37" t="s">
        <v>16</v>
      </c>
    </row>
    <row r="330" spans="1:9" x14ac:dyDescent="0.2">
      <c r="A330"/>
      <c r="B330"/>
      <c r="C330"/>
      <c r="D330"/>
      <c r="E330"/>
      <c r="F330"/>
      <c r="G330"/>
      <c r="H330"/>
      <c r="I330" s="37" t="s">
        <v>16</v>
      </c>
    </row>
    <row r="331" spans="1:9" x14ac:dyDescent="0.2">
      <c r="A331"/>
      <c r="B331"/>
      <c r="C331"/>
      <c r="D331"/>
      <c r="E331"/>
      <c r="F331"/>
      <c r="G331"/>
      <c r="H331"/>
      <c r="I331" s="37" t="s">
        <v>16</v>
      </c>
    </row>
    <row r="332" spans="1:9" x14ac:dyDescent="0.2">
      <c r="A332"/>
      <c r="B332"/>
      <c r="C332"/>
      <c r="D332"/>
      <c r="E332"/>
      <c r="F332"/>
      <c r="G332"/>
      <c r="H332"/>
      <c r="I332" s="37" t="s">
        <v>16</v>
      </c>
    </row>
    <row r="333" spans="1:9" x14ac:dyDescent="0.2">
      <c r="A333"/>
      <c r="B333"/>
      <c r="C333"/>
      <c r="D333"/>
      <c r="E333"/>
      <c r="F333"/>
      <c r="G333"/>
      <c r="H333"/>
      <c r="I333" s="37" t="s">
        <v>16</v>
      </c>
    </row>
    <row r="334" spans="1:9" x14ac:dyDescent="0.2">
      <c r="A334"/>
      <c r="B334"/>
      <c r="C334"/>
      <c r="D334"/>
      <c r="E334"/>
      <c r="F334"/>
      <c r="G334"/>
      <c r="H334"/>
      <c r="I334" s="37" t="s">
        <v>16</v>
      </c>
    </row>
    <row r="335" spans="1:9" x14ac:dyDescent="0.2">
      <c r="A335"/>
      <c r="B335"/>
      <c r="C335"/>
      <c r="D335"/>
      <c r="E335"/>
      <c r="F335"/>
      <c r="G335"/>
      <c r="H335"/>
      <c r="I335" s="37" t="s">
        <v>16</v>
      </c>
    </row>
    <row r="336" spans="1:9" x14ac:dyDescent="0.2">
      <c r="A336"/>
      <c r="B336"/>
      <c r="C336"/>
      <c r="D336"/>
      <c r="E336"/>
      <c r="F336"/>
      <c r="G336"/>
      <c r="H336"/>
      <c r="I336" s="37" t="s">
        <v>16</v>
      </c>
    </row>
    <row r="337" spans="1:9" x14ac:dyDescent="0.2">
      <c r="A337"/>
      <c r="B337"/>
      <c r="C337"/>
      <c r="D337"/>
      <c r="E337"/>
      <c r="F337"/>
      <c r="G337"/>
      <c r="H337"/>
      <c r="I337" s="37" t="s">
        <v>16</v>
      </c>
    </row>
    <row r="338" spans="1:9" x14ac:dyDescent="0.2">
      <c r="A338"/>
      <c r="B338"/>
      <c r="C338"/>
      <c r="D338"/>
      <c r="E338"/>
      <c r="F338"/>
      <c r="G338"/>
      <c r="H338"/>
      <c r="I338" s="37" t="s">
        <v>16</v>
      </c>
    </row>
    <row r="339" spans="1:9" x14ac:dyDescent="0.2">
      <c r="A339"/>
      <c r="B339"/>
      <c r="C339"/>
      <c r="D339"/>
      <c r="E339"/>
      <c r="F339"/>
      <c r="G339"/>
      <c r="H339"/>
      <c r="I339" s="37" t="s">
        <v>16</v>
      </c>
    </row>
    <row r="340" spans="1:9" x14ac:dyDescent="0.2">
      <c r="A340"/>
      <c r="B340"/>
      <c r="C340"/>
      <c r="D340"/>
      <c r="E340"/>
      <c r="F340"/>
      <c r="G340"/>
      <c r="H340"/>
      <c r="I340" s="37" t="s">
        <v>16</v>
      </c>
    </row>
    <row r="341" spans="1:9" x14ac:dyDescent="0.2">
      <c r="A341"/>
      <c r="B341"/>
      <c r="C341"/>
      <c r="D341"/>
      <c r="E341"/>
      <c r="F341"/>
      <c r="G341"/>
      <c r="H341"/>
      <c r="I341" s="37" t="s">
        <v>16</v>
      </c>
    </row>
    <row r="342" spans="1:9" x14ac:dyDescent="0.2">
      <c r="A342"/>
      <c r="B342"/>
      <c r="C342"/>
      <c r="D342"/>
      <c r="E342"/>
      <c r="F342"/>
      <c r="G342"/>
      <c r="H342"/>
      <c r="I342" s="37" t="s">
        <v>16</v>
      </c>
    </row>
    <row r="343" spans="1:9" x14ac:dyDescent="0.2">
      <c r="A343"/>
      <c r="B343"/>
      <c r="C343"/>
      <c r="D343"/>
      <c r="E343"/>
      <c r="F343"/>
      <c r="G343"/>
      <c r="H343"/>
      <c r="I343" s="37" t="s">
        <v>16</v>
      </c>
    </row>
    <row r="344" spans="1:9" x14ac:dyDescent="0.2">
      <c r="A344"/>
      <c r="B344"/>
      <c r="C344"/>
      <c r="D344"/>
      <c r="E344"/>
      <c r="F344"/>
      <c r="G344"/>
      <c r="H344"/>
      <c r="I344" s="37" t="s">
        <v>16</v>
      </c>
    </row>
    <row r="345" spans="1:9" x14ac:dyDescent="0.2">
      <c r="A345"/>
      <c r="B345"/>
      <c r="C345"/>
      <c r="D345"/>
      <c r="E345"/>
      <c r="F345"/>
      <c r="G345"/>
      <c r="H345"/>
      <c r="I345" s="37" t="s">
        <v>16</v>
      </c>
    </row>
    <row r="346" spans="1:9" x14ac:dyDescent="0.2">
      <c r="A346"/>
      <c r="B346"/>
      <c r="C346"/>
      <c r="D346"/>
      <c r="E346"/>
      <c r="F346"/>
      <c r="G346"/>
      <c r="H346"/>
      <c r="I346" s="37" t="s">
        <v>16</v>
      </c>
    </row>
    <row r="347" spans="1:9" x14ac:dyDescent="0.2">
      <c r="A347"/>
      <c r="B347"/>
      <c r="C347"/>
      <c r="D347"/>
      <c r="E347"/>
      <c r="F347"/>
      <c r="G347"/>
      <c r="H347"/>
      <c r="I347" s="37" t="s">
        <v>16</v>
      </c>
    </row>
    <row r="348" spans="1:9" x14ac:dyDescent="0.2">
      <c r="A348"/>
      <c r="B348"/>
      <c r="C348"/>
      <c r="D348"/>
      <c r="E348"/>
      <c r="F348"/>
      <c r="G348"/>
      <c r="H348"/>
      <c r="I348" s="37" t="s">
        <v>16</v>
      </c>
    </row>
    <row r="349" spans="1:9" x14ac:dyDescent="0.2">
      <c r="A349"/>
      <c r="B349"/>
      <c r="C349"/>
      <c r="D349"/>
      <c r="E349"/>
      <c r="F349"/>
      <c r="G349"/>
      <c r="H349"/>
      <c r="I349" s="37" t="s">
        <v>16</v>
      </c>
    </row>
    <row r="350" spans="1:9" x14ac:dyDescent="0.2">
      <c r="A350"/>
      <c r="B350"/>
      <c r="C350"/>
      <c r="D350"/>
      <c r="E350"/>
      <c r="F350"/>
      <c r="G350"/>
      <c r="H350"/>
      <c r="I350" s="37" t="s">
        <v>16</v>
      </c>
    </row>
    <row r="351" spans="1:9" x14ac:dyDescent="0.2">
      <c r="A351"/>
      <c r="B351"/>
      <c r="C351"/>
      <c r="D351"/>
      <c r="E351"/>
      <c r="F351"/>
      <c r="G351"/>
      <c r="H351"/>
      <c r="I351" s="37" t="s">
        <v>16</v>
      </c>
    </row>
    <row r="352" spans="1:9" x14ac:dyDescent="0.2">
      <c r="A352"/>
      <c r="B352"/>
      <c r="C352"/>
      <c r="D352"/>
      <c r="E352"/>
      <c r="F352"/>
      <c r="G352"/>
      <c r="H352"/>
      <c r="I352" s="37" t="s">
        <v>16</v>
      </c>
    </row>
    <row r="353" spans="1:9" x14ac:dyDescent="0.2">
      <c r="A353"/>
      <c r="B353"/>
      <c r="C353"/>
      <c r="D353"/>
      <c r="E353"/>
      <c r="F353"/>
      <c r="G353"/>
      <c r="H353"/>
      <c r="I353" s="37" t="s">
        <v>16</v>
      </c>
    </row>
    <row r="354" spans="1:9" x14ac:dyDescent="0.2">
      <c r="A354"/>
      <c r="B354"/>
      <c r="C354"/>
      <c r="D354"/>
      <c r="E354"/>
      <c r="F354"/>
      <c r="G354"/>
      <c r="H354"/>
      <c r="I354" s="37" t="s">
        <v>16</v>
      </c>
    </row>
    <row r="355" spans="1:9" x14ac:dyDescent="0.2">
      <c r="A355"/>
      <c r="B355"/>
      <c r="C355"/>
      <c r="D355"/>
      <c r="E355"/>
      <c r="F355"/>
      <c r="G355"/>
      <c r="H355"/>
      <c r="I355" s="37" t="s">
        <v>16</v>
      </c>
    </row>
    <row r="356" spans="1:9" x14ac:dyDescent="0.2">
      <c r="A356"/>
      <c r="B356"/>
      <c r="C356"/>
      <c r="D356"/>
      <c r="E356"/>
      <c r="F356"/>
      <c r="G356"/>
      <c r="H356"/>
      <c r="I356" s="37" t="s">
        <v>16</v>
      </c>
    </row>
    <row r="357" spans="1:9" x14ac:dyDescent="0.2">
      <c r="A357"/>
      <c r="B357"/>
      <c r="C357"/>
      <c r="D357"/>
      <c r="E357"/>
      <c r="F357"/>
      <c r="G357"/>
      <c r="H357"/>
      <c r="I357" s="37" t="s">
        <v>16</v>
      </c>
    </row>
    <row r="358" spans="1:9" x14ac:dyDescent="0.2">
      <c r="A358"/>
      <c r="B358"/>
      <c r="C358"/>
      <c r="D358"/>
      <c r="E358"/>
      <c r="F358"/>
      <c r="G358"/>
      <c r="H358"/>
      <c r="I358" s="37" t="s">
        <v>16</v>
      </c>
    </row>
    <row r="359" spans="1:9" x14ac:dyDescent="0.2">
      <c r="A359"/>
      <c r="B359"/>
      <c r="C359"/>
      <c r="D359"/>
      <c r="E359"/>
      <c r="F359"/>
      <c r="G359"/>
      <c r="H359"/>
      <c r="I359" s="37" t="s">
        <v>16</v>
      </c>
    </row>
    <row r="360" spans="1:9" x14ac:dyDescent="0.2">
      <c r="A360"/>
      <c r="B360"/>
      <c r="C360"/>
      <c r="D360"/>
      <c r="E360"/>
      <c r="F360"/>
      <c r="G360"/>
      <c r="H360"/>
      <c r="I360" s="37" t="s">
        <v>16</v>
      </c>
    </row>
    <row r="361" spans="1:9" x14ac:dyDescent="0.2">
      <c r="A361"/>
      <c r="B361"/>
      <c r="C361"/>
      <c r="D361"/>
      <c r="E361"/>
      <c r="F361"/>
      <c r="G361"/>
      <c r="H361"/>
      <c r="I361" s="37" t="s">
        <v>16</v>
      </c>
    </row>
    <row r="362" spans="1:9" x14ac:dyDescent="0.2">
      <c r="A362"/>
      <c r="B362"/>
      <c r="C362"/>
      <c r="D362"/>
      <c r="E362"/>
      <c r="F362"/>
      <c r="G362"/>
      <c r="H362"/>
      <c r="I362" s="37" t="s">
        <v>16</v>
      </c>
    </row>
    <row r="363" spans="1:9" x14ac:dyDescent="0.2">
      <c r="A363"/>
      <c r="B363"/>
      <c r="C363"/>
      <c r="D363"/>
      <c r="E363"/>
      <c r="F363"/>
      <c r="G363"/>
      <c r="H363"/>
      <c r="I363" s="37" t="s">
        <v>16</v>
      </c>
    </row>
    <row r="364" spans="1:9" x14ac:dyDescent="0.2">
      <c r="A364"/>
      <c r="B364"/>
      <c r="C364"/>
      <c r="D364"/>
      <c r="E364"/>
      <c r="F364"/>
      <c r="G364"/>
      <c r="H364"/>
      <c r="I364" s="37" t="s">
        <v>16</v>
      </c>
    </row>
    <row r="365" spans="1:9" x14ac:dyDescent="0.2">
      <c r="A365"/>
      <c r="B365"/>
      <c r="C365"/>
      <c r="D365"/>
      <c r="E365"/>
      <c r="F365"/>
      <c r="G365"/>
      <c r="H365"/>
      <c r="I365" s="37" t="s">
        <v>16</v>
      </c>
    </row>
    <row r="366" spans="1:9" x14ac:dyDescent="0.2">
      <c r="A366"/>
      <c r="B366"/>
      <c r="C366"/>
      <c r="D366"/>
      <c r="E366"/>
      <c r="F366"/>
      <c r="G366"/>
      <c r="H366"/>
      <c r="I366" s="37" t="s">
        <v>16</v>
      </c>
    </row>
    <row r="367" spans="1:9" x14ac:dyDescent="0.2">
      <c r="A367"/>
      <c r="B367"/>
      <c r="C367"/>
      <c r="D367"/>
      <c r="E367"/>
      <c r="F367"/>
      <c r="G367"/>
      <c r="H367"/>
      <c r="I367" s="37" t="s">
        <v>16</v>
      </c>
    </row>
    <row r="368" spans="1:9" x14ac:dyDescent="0.2">
      <c r="A368"/>
      <c r="B368"/>
      <c r="C368"/>
      <c r="D368"/>
      <c r="E368"/>
      <c r="F368"/>
      <c r="G368"/>
      <c r="H368"/>
      <c r="I368" s="37" t="s">
        <v>16</v>
      </c>
    </row>
    <row r="369" spans="1:9" x14ac:dyDescent="0.2">
      <c r="A369"/>
      <c r="B369"/>
      <c r="C369"/>
      <c r="D369"/>
      <c r="E369"/>
      <c r="F369"/>
      <c r="G369"/>
      <c r="H369"/>
      <c r="I369" s="37" t="s">
        <v>16</v>
      </c>
    </row>
    <row r="370" spans="1:9" x14ac:dyDescent="0.2">
      <c r="A370"/>
      <c r="B370"/>
      <c r="C370"/>
      <c r="D370"/>
      <c r="E370"/>
      <c r="F370"/>
      <c r="G370"/>
      <c r="H370"/>
      <c r="I370" s="37" t="s">
        <v>16</v>
      </c>
    </row>
    <row r="371" spans="1:9" x14ac:dyDescent="0.2">
      <c r="A371"/>
      <c r="B371"/>
      <c r="C371"/>
      <c r="D371"/>
      <c r="E371"/>
      <c r="F371"/>
      <c r="G371"/>
      <c r="H371"/>
      <c r="I371" s="37" t="s">
        <v>16</v>
      </c>
    </row>
    <row r="372" spans="1:9" x14ac:dyDescent="0.2">
      <c r="A372"/>
      <c r="B372"/>
      <c r="C372"/>
      <c r="D372"/>
      <c r="E372"/>
      <c r="F372"/>
      <c r="G372"/>
      <c r="H372"/>
      <c r="I372" s="37" t="s">
        <v>16</v>
      </c>
    </row>
    <row r="373" spans="1:9" x14ac:dyDescent="0.2">
      <c r="A373"/>
      <c r="B373"/>
      <c r="C373"/>
      <c r="D373"/>
      <c r="E373"/>
      <c r="F373"/>
      <c r="G373"/>
      <c r="H373"/>
      <c r="I373" s="37" t="s">
        <v>16</v>
      </c>
    </row>
    <row r="374" spans="1:9" x14ac:dyDescent="0.2">
      <c r="A374"/>
      <c r="B374"/>
      <c r="C374"/>
      <c r="D374"/>
      <c r="E374"/>
      <c r="F374"/>
      <c r="G374"/>
      <c r="H374"/>
      <c r="I374" s="37" t="s">
        <v>16</v>
      </c>
    </row>
    <row r="375" spans="1:9" x14ac:dyDescent="0.2">
      <c r="A375"/>
      <c r="B375"/>
      <c r="C375"/>
      <c r="D375"/>
      <c r="E375"/>
      <c r="F375"/>
      <c r="G375"/>
      <c r="H375"/>
      <c r="I375" s="37" t="s">
        <v>16</v>
      </c>
    </row>
    <row r="376" spans="1:9" x14ac:dyDescent="0.2">
      <c r="A376"/>
      <c r="B376"/>
      <c r="C376"/>
      <c r="D376"/>
      <c r="E376"/>
      <c r="F376"/>
      <c r="G376"/>
      <c r="H376"/>
      <c r="I376" s="37" t="s">
        <v>16</v>
      </c>
    </row>
    <row r="377" spans="1:9" x14ac:dyDescent="0.2">
      <c r="A377"/>
      <c r="B377"/>
      <c r="C377"/>
      <c r="D377"/>
      <c r="E377"/>
      <c r="F377"/>
      <c r="G377"/>
      <c r="H377"/>
      <c r="I377" s="37" t="s">
        <v>16</v>
      </c>
    </row>
    <row r="378" spans="1:9" x14ac:dyDescent="0.2">
      <c r="A378"/>
      <c r="B378"/>
      <c r="C378"/>
      <c r="D378"/>
      <c r="E378"/>
      <c r="F378"/>
      <c r="G378"/>
      <c r="H378"/>
      <c r="I378" s="37" t="s">
        <v>16</v>
      </c>
    </row>
    <row r="379" spans="1:9" x14ac:dyDescent="0.2">
      <c r="A379"/>
      <c r="B379"/>
      <c r="C379"/>
      <c r="D379"/>
      <c r="E379"/>
      <c r="F379"/>
      <c r="G379"/>
      <c r="H379"/>
      <c r="I379" s="37" t="s">
        <v>16</v>
      </c>
    </row>
    <row r="380" spans="1:9" x14ac:dyDescent="0.2">
      <c r="A380"/>
      <c r="B380"/>
      <c r="C380"/>
      <c r="D380"/>
      <c r="E380"/>
      <c r="F380"/>
      <c r="G380"/>
      <c r="H380"/>
      <c r="I380" s="37" t="s">
        <v>16</v>
      </c>
    </row>
    <row r="381" spans="1:9" x14ac:dyDescent="0.2">
      <c r="A381"/>
      <c r="B381"/>
      <c r="C381"/>
      <c r="D381"/>
      <c r="E381"/>
      <c r="F381"/>
      <c r="G381"/>
      <c r="H381"/>
      <c r="I381" s="37" t="s">
        <v>16</v>
      </c>
    </row>
    <row r="382" spans="1:9" x14ac:dyDescent="0.2">
      <c r="A382"/>
      <c r="B382"/>
      <c r="C382"/>
      <c r="D382"/>
      <c r="E382"/>
      <c r="F382"/>
      <c r="G382"/>
      <c r="H382"/>
      <c r="I382" s="37" t="s">
        <v>16</v>
      </c>
    </row>
    <row r="383" spans="1:9" x14ac:dyDescent="0.2">
      <c r="A383"/>
      <c r="B383"/>
      <c r="C383"/>
      <c r="D383"/>
      <c r="E383"/>
      <c r="F383"/>
      <c r="G383"/>
      <c r="H383"/>
      <c r="I383" s="37" t="s">
        <v>16</v>
      </c>
    </row>
    <row r="384" spans="1:9" x14ac:dyDescent="0.2">
      <c r="A384"/>
      <c r="B384"/>
      <c r="C384"/>
      <c r="D384"/>
      <c r="E384"/>
      <c r="F384"/>
      <c r="G384"/>
      <c r="H384"/>
      <c r="I384" s="37" t="s">
        <v>16</v>
      </c>
    </row>
    <row r="385" spans="1:9" x14ac:dyDescent="0.2">
      <c r="A385"/>
      <c r="B385"/>
      <c r="C385"/>
      <c r="D385"/>
      <c r="E385"/>
      <c r="F385"/>
      <c r="G385"/>
      <c r="H385"/>
      <c r="I385" s="37" t="s">
        <v>16</v>
      </c>
    </row>
    <row r="386" spans="1:9" x14ac:dyDescent="0.2">
      <c r="A386"/>
      <c r="B386"/>
      <c r="C386"/>
      <c r="D386"/>
      <c r="E386"/>
      <c r="F386"/>
      <c r="G386"/>
      <c r="H386"/>
      <c r="I386" s="37" t="s">
        <v>16</v>
      </c>
    </row>
    <row r="387" spans="1:9" x14ac:dyDescent="0.2">
      <c r="A387"/>
      <c r="B387"/>
      <c r="C387"/>
      <c r="D387"/>
      <c r="E387"/>
      <c r="F387"/>
      <c r="G387"/>
      <c r="H387"/>
      <c r="I387" s="37" t="s">
        <v>16</v>
      </c>
    </row>
    <row r="388" spans="1:9" x14ac:dyDescent="0.2">
      <c r="A388"/>
      <c r="B388"/>
      <c r="C388"/>
      <c r="D388"/>
      <c r="E388"/>
      <c r="F388"/>
      <c r="G388"/>
      <c r="H388"/>
      <c r="I388" s="37" t="s">
        <v>16</v>
      </c>
    </row>
    <row r="389" spans="1:9" x14ac:dyDescent="0.2">
      <c r="A389"/>
      <c r="B389"/>
      <c r="C389"/>
      <c r="D389"/>
      <c r="E389"/>
      <c r="F389"/>
      <c r="G389"/>
      <c r="H389"/>
      <c r="I389" s="37" t="s">
        <v>16</v>
      </c>
    </row>
    <row r="390" spans="1:9" x14ac:dyDescent="0.2">
      <c r="A390"/>
      <c r="B390"/>
      <c r="C390"/>
      <c r="D390"/>
      <c r="E390"/>
      <c r="F390"/>
      <c r="G390"/>
      <c r="H390"/>
      <c r="I390" s="37" t="s">
        <v>16</v>
      </c>
    </row>
    <row r="391" spans="1:9" x14ac:dyDescent="0.2">
      <c r="A391"/>
      <c r="B391"/>
      <c r="C391"/>
      <c r="D391"/>
      <c r="E391"/>
      <c r="F391"/>
      <c r="G391"/>
      <c r="H391"/>
      <c r="I391" s="37" t="s">
        <v>16</v>
      </c>
    </row>
    <row r="392" spans="1:9" x14ac:dyDescent="0.2">
      <c r="A392"/>
      <c r="B392"/>
      <c r="C392"/>
      <c r="D392"/>
      <c r="E392"/>
      <c r="F392"/>
      <c r="G392"/>
      <c r="H392"/>
      <c r="I392" s="37" t="s">
        <v>16</v>
      </c>
    </row>
    <row r="393" spans="1:9" x14ac:dyDescent="0.2">
      <c r="A393"/>
      <c r="B393"/>
      <c r="C393"/>
      <c r="D393"/>
      <c r="E393"/>
      <c r="F393"/>
      <c r="G393"/>
      <c r="H393"/>
      <c r="I393" s="37" t="s">
        <v>16</v>
      </c>
    </row>
    <row r="394" spans="1:9" x14ac:dyDescent="0.2">
      <c r="A394"/>
      <c r="B394"/>
      <c r="C394"/>
      <c r="D394"/>
      <c r="E394"/>
      <c r="F394"/>
      <c r="G394"/>
      <c r="H394"/>
      <c r="I394" s="37" t="s">
        <v>16</v>
      </c>
    </row>
    <row r="395" spans="1:9" x14ac:dyDescent="0.2">
      <c r="A395"/>
      <c r="B395"/>
      <c r="C395"/>
      <c r="D395"/>
      <c r="E395"/>
      <c r="F395"/>
      <c r="G395"/>
      <c r="H395"/>
      <c r="I395" s="37" t="s">
        <v>16</v>
      </c>
    </row>
    <row r="396" spans="1:9" x14ac:dyDescent="0.2">
      <c r="A396"/>
      <c r="B396"/>
      <c r="C396"/>
      <c r="D396"/>
      <c r="E396"/>
      <c r="F396"/>
      <c r="G396"/>
      <c r="H396"/>
      <c r="I396" s="37" t="s">
        <v>16</v>
      </c>
    </row>
    <row r="397" spans="1:9" x14ac:dyDescent="0.2">
      <c r="A397"/>
      <c r="B397"/>
      <c r="C397"/>
      <c r="D397"/>
      <c r="E397"/>
      <c r="F397"/>
      <c r="G397"/>
      <c r="H397"/>
      <c r="I397" s="37" t="s">
        <v>16</v>
      </c>
    </row>
    <row r="398" spans="1:9" x14ac:dyDescent="0.2">
      <c r="A398"/>
      <c r="B398"/>
      <c r="C398"/>
      <c r="D398"/>
      <c r="E398"/>
      <c r="F398"/>
      <c r="G398"/>
      <c r="H398"/>
      <c r="I398" s="37" t="s">
        <v>16</v>
      </c>
    </row>
    <row r="399" spans="1:9" x14ac:dyDescent="0.2">
      <c r="A399"/>
      <c r="B399"/>
      <c r="C399"/>
      <c r="D399"/>
      <c r="E399"/>
      <c r="F399"/>
      <c r="G399"/>
      <c r="H399"/>
      <c r="I399" s="37" t="s">
        <v>16</v>
      </c>
    </row>
    <row r="400" spans="1:9" x14ac:dyDescent="0.2">
      <c r="A400"/>
      <c r="B400"/>
      <c r="C400"/>
      <c r="D400"/>
      <c r="E400"/>
      <c r="F400"/>
      <c r="G400"/>
      <c r="H400"/>
      <c r="I400" s="37" t="s">
        <v>16</v>
      </c>
    </row>
    <row r="401" spans="1:9" x14ac:dyDescent="0.2">
      <c r="A401"/>
      <c r="B401"/>
      <c r="C401"/>
      <c r="D401"/>
      <c r="E401"/>
      <c r="F401"/>
      <c r="G401"/>
      <c r="H401"/>
      <c r="I401" s="37" t="s">
        <v>16</v>
      </c>
    </row>
    <row r="402" spans="1:9" x14ac:dyDescent="0.2">
      <c r="A402"/>
      <c r="B402"/>
      <c r="C402"/>
      <c r="D402"/>
      <c r="E402"/>
      <c r="F402"/>
      <c r="G402"/>
      <c r="H402"/>
      <c r="I402" s="37" t="s">
        <v>16</v>
      </c>
    </row>
    <row r="403" spans="1:9" x14ac:dyDescent="0.2">
      <c r="A403"/>
      <c r="B403"/>
      <c r="C403"/>
      <c r="D403"/>
      <c r="E403"/>
      <c r="F403"/>
      <c r="G403"/>
      <c r="H403"/>
      <c r="I403" s="37" t="s">
        <v>16</v>
      </c>
    </row>
    <row r="404" spans="1:9" x14ac:dyDescent="0.2">
      <c r="A404"/>
      <c r="B404"/>
      <c r="C404"/>
      <c r="D404"/>
      <c r="E404"/>
      <c r="F404"/>
      <c r="G404"/>
      <c r="H404"/>
      <c r="I404" s="37" t="s">
        <v>16</v>
      </c>
    </row>
    <row r="405" spans="1:9" x14ac:dyDescent="0.2">
      <c r="A405"/>
      <c r="B405"/>
      <c r="C405"/>
      <c r="D405"/>
      <c r="E405"/>
      <c r="F405"/>
      <c r="G405"/>
      <c r="H405"/>
      <c r="I405" s="37" t="s">
        <v>16</v>
      </c>
    </row>
    <row r="406" spans="1:9" x14ac:dyDescent="0.2">
      <c r="A406"/>
      <c r="B406"/>
      <c r="C406"/>
      <c r="D406"/>
      <c r="E406"/>
      <c r="F406"/>
      <c r="G406"/>
      <c r="H406"/>
      <c r="I406" s="37" t="s">
        <v>16</v>
      </c>
    </row>
    <row r="407" spans="1:9" x14ac:dyDescent="0.2">
      <c r="A407"/>
      <c r="B407"/>
      <c r="C407"/>
      <c r="D407"/>
      <c r="E407"/>
      <c r="F407"/>
      <c r="G407"/>
      <c r="H407"/>
      <c r="I407" s="37" t="s">
        <v>16</v>
      </c>
    </row>
    <row r="408" spans="1:9" x14ac:dyDescent="0.2">
      <c r="A408"/>
      <c r="B408"/>
      <c r="C408"/>
      <c r="D408"/>
      <c r="E408"/>
      <c r="F408"/>
      <c r="G408"/>
      <c r="H408"/>
      <c r="I408" s="37" t="s">
        <v>16</v>
      </c>
    </row>
    <row r="409" spans="1:9" x14ac:dyDescent="0.2">
      <c r="A409"/>
      <c r="B409"/>
      <c r="C409"/>
      <c r="D409"/>
      <c r="E409"/>
      <c r="F409"/>
      <c r="G409"/>
      <c r="H409"/>
      <c r="I409" s="37" t="s">
        <v>16</v>
      </c>
    </row>
    <row r="410" spans="1:9" x14ac:dyDescent="0.2">
      <c r="A410"/>
      <c r="B410"/>
      <c r="C410"/>
      <c r="D410"/>
      <c r="E410"/>
      <c r="F410"/>
      <c r="G410"/>
      <c r="H410"/>
      <c r="I410" s="37" t="s">
        <v>16</v>
      </c>
    </row>
    <row r="411" spans="1:9" x14ac:dyDescent="0.2">
      <c r="A411"/>
      <c r="B411"/>
      <c r="C411"/>
      <c r="D411"/>
      <c r="E411"/>
      <c r="F411"/>
      <c r="G411"/>
      <c r="H411"/>
      <c r="I411" s="37" t="s">
        <v>16</v>
      </c>
    </row>
    <row r="412" spans="1:9" x14ac:dyDescent="0.2">
      <c r="A412"/>
      <c r="B412"/>
      <c r="C412"/>
      <c r="D412"/>
      <c r="E412"/>
      <c r="F412"/>
      <c r="G412"/>
      <c r="H412"/>
      <c r="I412" s="37" t="s">
        <v>16</v>
      </c>
    </row>
    <row r="413" spans="1:9" x14ac:dyDescent="0.2">
      <c r="A413"/>
      <c r="B413"/>
      <c r="C413"/>
      <c r="D413"/>
      <c r="E413"/>
      <c r="F413"/>
      <c r="G413"/>
      <c r="H413"/>
      <c r="I413" s="37" t="s">
        <v>16</v>
      </c>
    </row>
    <row r="414" spans="1:9" x14ac:dyDescent="0.2">
      <c r="A414"/>
      <c r="B414"/>
      <c r="C414"/>
      <c r="D414"/>
      <c r="E414"/>
      <c r="F414"/>
      <c r="G414"/>
      <c r="H414"/>
      <c r="I414" s="37" t="s">
        <v>16</v>
      </c>
    </row>
    <row r="415" spans="1:9" x14ac:dyDescent="0.2">
      <c r="A415"/>
      <c r="B415"/>
      <c r="C415"/>
      <c r="D415"/>
      <c r="E415"/>
      <c r="F415"/>
      <c r="G415"/>
      <c r="H415"/>
      <c r="I415" s="37" t="s">
        <v>16</v>
      </c>
    </row>
    <row r="416" spans="1:9" x14ac:dyDescent="0.2">
      <c r="A416"/>
      <c r="B416"/>
      <c r="C416"/>
      <c r="D416"/>
      <c r="E416"/>
      <c r="F416"/>
      <c r="G416"/>
      <c r="H416"/>
      <c r="I416" s="37" t="s">
        <v>16</v>
      </c>
    </row>
    <row r="417" spans="1:9" x14ac:dyDescent="0.2">
      <c r="A417"/>
      <c r="B417"/>
      <c r="C417"/>
      <c r="D417"/>
      <c r="E417"/>
      <c r="F417"/>
      <c r="G417"/>
      <c r="H417"/>
      <c r="I417" s="37" t="s">
        <v>16</v>
      </c>
    </row>
    <row r="418" spans="1:9" x14ac:dyDescent="0.2">
      <c r="A418"/>
      <c r="B418"/>
      <c r="C418"/>
      <c r="D418"/>
      <c r="E418"/>
      <c r="F418"/>
      <c r="G418"/>
      <c r="H418"/>
      <c r="I418" s="37" t="s">
        <v>16</v>
      </c>
    </row>
    <row r="419" spans="1:9" x14ac:dyDescent="0.2">
      <c r="A419"/>
      <c r="B419"/>
      <c r="C419"/>
      <c r="D419"/>
      <c r="E419"/>
      <c r="F419"/>
      <c r="G419"/>
      <c r="H419"/>
      <c r="I419" s="37" t="s">
        <v>16</v>
      </c>
    </row>
    <row r="420" spans="1:9" x14ac:dyDescent="0.2">
      <c r="A420"/>
      <c r="B420"/>
      <c r="C420"/>
      <c r="D420"/>
      <c r="E420"/>
      <c r="F420"/>
      <c r="G420"/>
      <c r="H420"/>
      <c r="I420" s="37" t="s">
        <v>16</v>
      </c>
    </row>
    <row r="421" spans="1:9" x14ac:dyDescent="0.2">
      <c r="A421"/>
      <c r="B421"/>
      <c r="C421"/>
      <c r="D421"/>
      <c r="E421"/>
      <c r="F421"/>
      <c r="G421"/>
      <c r="H421"/>
      <c r="I421" s="37" t="s">
        <v>16</v>
      </c>
    </row>
    <row r="422" spans="1:9" x14ac:dyDescent="0.2">
      <c r="A422"/>
      <c r="B422"/>
      <c r="C422"/>
      <c r="D422"/>
      <c r="E422"/>
      <c r="F422"/>
      <c r="G422"/>
      <c r="H422"/>
      <c r="I422" s="37" t="s">
        <v>16</v>
      </c>
    </row>
    <row r="423" spans="1:9" x14ac:dyDescent="0.2">
      <c r="A423"/>
      <c r="B423"/>
      <c r="C423"/>
      <c r="D423"/>
      <c r="E423"/>
      <c r="F423"/>
      <c r="G423"/>
      <c r="H423"/>
      <c r="I423" s="37" t="s">
        <v>16</v>
      </c>
    </row>
    <row r="424" spans="1:9" x14ac:dyDescent="0.2">
      <c r="A424"/>
      <c r="B424"/>
      <c r="C424"/>
      <c r="D424"/>
      <c r="E424"/>
      <c r="F424"/>
      <c r="G424"/>
      <c r="H424"/>
      <c r="I424" s="37" t="s">
        <v>16</v>
      </c>
    </row>
    <row r="425" spans="1:9" x14ac:dyDescent="0.2">
      <c r="A425"/>
      <c r="B425"/>
      <c r="C425"/>
      <c r="D425"/>
      <c r="E425"/>
      <c r="F425"/>
      <c r="G425"/>
      <c r="H425"/>
      <c r="I425" s="37" t="s">
        <v>16</v>
      </c>
    </row>
    <row r="426" spans="1:9" x14ac:dyDescent="0.2">
      <c r="A426"/>
      <c r="B426"/>
      <c r="C426"/>
      <c r="D426"/>
      <c r="E426"/>
      <c r="F426"/>
      <c r="G426"/>
      <c r="H426"/>
      <c r="I426" s="37" t="s">
        <v>16</v>
      </c>
    </row>
    <row r="427" spans="1:9" x14ac:dyDescent="0.2">
      <c r="A427"/>
      <c r="B427"/>
      <c r="C427"/>
      <c r="D427"/>
      <c r="E427"/>
      <c r="F427"/>
      <c r="G427"/>
      <c r="H427"/>
      <c r="I427" s="37" t="s">
        <v>16</v>
      </c>
    </row>
    <row r="428" spans="1:9" x14ac:dyDescent="0.2">
      <c r="A428"/>
      <c r="B428"/>
      <c r="C428"/>
      <c r="D428"/>
      <c r="E428"/>
      <c r="F428"/>
      <c r="G428"/>
      <c r="H428"/>
      <c r="I428" s="37" t="s">
        <v>16</v>
      </c>
    </row>
    <row r="429" spans="1:9" x14ac:dyDescent="0.2">
      <c r="A429"/>
      <c r="B429"/>
      <c r="C429"/>
      <c r="D429"/>
      <c r="E429"/>
      <c r="F429"/>
      <c r="G429"/>
      <c r="H429"/>
      <c r="I429" s="37" t="s">
        <v>16</v>
      </c>
    </row>
    <row r="430" spans="1:9" x14ac:dyDescent="0.2">
      <c r="A430"/>
      <c r="B430"/>
      <c r="C430"/>
      <c r="D430"/>
      <c r="E430"/>
      <c r="F430"/>
      <c r="G430"/>
      <c r="H430"/>
      <c r="I430" s="37" t="s">
        <v>16</v>
      </c>
    </row>
    <row r="431" spans="1:9" x14ac:dyDescent="0.2">
      <c r="A431"/>
      <c r="B431"/>
      <c r="C431"/>
      <c r="D431"/>
      <c r="E431"/>
      <c r="F431"/>
      <c r="G431"/>
      <c r="H431"/>
      <c r="I431" s="37" t="s">
        <v>16</v>
      </c>
    </row>
    <row r="432" spans="1:9" x14ac:dyDescent="0.2">
      <c r="A432"/>
      <c r="B432"/>
      <c r="C432"/>
      <c r="D432"/>
      <c r="E432"/>
      <c r="F432"/>
      <c r="G432"/>
      <c r="H432"/>
      <c r="I432" s="37" t="s">
        <v>16</v>
      </c>
    </row>
    <row r="433" spans="1:9" x14ac:dyDescent="0.2">
      <c r="A433"/>
      <c r="B433"/>
      <c r="C433"/>
      <c r="D433"/>
      <c r="E433"/>
      <c r="F433"/>
      <c r="G433"/>
      <c r="H433"/>
      <c r="I433" s="37" t="s">
        <v>16</v>
      </c>
    </row>
    <row r="434" spans="1:9" x14ac:dyDescent="0.2">
      <c r="A434"/>
      <c r="B434"/>
      <c r="C434"/>
      <c r="D434"/>
      <c r="E434"/>
      <c r="F434"/>
      <c r="G434"/>
      <c r="H434"/>
      <c r="I434" s="37" t="s">
        <v>16</v>
      </c>
    </row>
    <row r="435" spans="1:9" x14ac:dyDescent="0.2">
      <c r="A435"/>
      <c r="B435"/>
      <c r="C435"/>
      <c r="D435"/>
      <c r="E435"/>
      <c r="F435"/>
      <c r="G435"/>
      <c r="H435"/>
      <c r="I435" s="37" t="s">
        <v>16</v>
      </c>
    </row>
    <row r="436" spans="1:9" x14ac:dyDescent="0.2">
      <c r="A436"/>
      <c r="B436"/>
      <c r="C436"/>
      <c r="D436"/>
      <c r="E436"/>
      <c r="F436"/>
      <c r="G436"/>
      <c r="H436"/>
      <c r="I436" s="37" t="s">
        <v>16</v>
      </c>
    </row>
    <row r="437" spans="1:9" x14ac:dyDescent="0.2">
      <c r="A437"/>
      <c r="B437"/>
      <c r="C437"/>
      <c r="D437"/>
      <c r="E437"/>
      <c r="F437"/>
      <c r="G437"/>
      <c r="H437"/>
      <c r="I437" s="37" t="s">
        <v>16</v>
      </c>
    </row>
    <row r="438" spans="1:9" x14ac:dyDescent="0.2">
      <c r="A438"/>
      <c r="B438"/>
      <c r="C438"/>
      <c r="D438"/>
      <c r="E438"/>
      <c r="F438"/>
      <c r="G438"/>
      <c r="H438"/>
      <c r="I438" s="37" t="s">
        <v>16</v>
      </c>
    </row>
    <row r="439" spans="1:9" x14ac:dyDescent="0.2">
      <c r="A439"/>
      <c r="B439"/>
      <c r="C439"/>
      <c r="D439"/>
      <c r="E439"/>
      <c r="F439"/>
      <c r="G439"/>
      <c r="H439"/>
      <c r="I439" s="37" t="s">
        <v>16</v>
      </c>
    </row>
    <row r="440" spans="1:9" x14ac:dyDescent="0.2">
      <c r="A440"/>
      <c r="B440"/>
      <c r="C440"/>
      <c r="D440"/>
      <c r="E440"/>
      <c r="F440"/>
      <c r="G440"/>
      <c r="H440"/>
      <c r="I440" s="37" t="s">
        <v>16</v>
      </c>
    </row>
    <row r="441" spans="1:9" x14ac:dyDescent="0.2">
      <c r="A441"/>
      <c r="B441"/>
      <c r="C441"/>
      <c r="D441"/>
      <c r="E441"/>
      <c r="F441"/>
      <c r="G441"/>
      <c r="H441"/>
      <c r="I441" s="37" t="s">
        <v>16</v>
      </c>
    </row>
    <row r="442" spans="1:9" x14ac:dyDescent="0.2">
      <c r="A442"/>
      <c r="B442"/>
      <c r="C442"/>
      <c r="D442"/>
      <c r="E442"/>
      <c r="F442"/>
      <c r="G442"/>
      <c r="H442"/>
      <c r="I442" s="37" t="s">
        <v>16</v>
      </c>
    </row>
    <row r="443" spans="1:9" x14ac:dyDescent="0.2">
      <c r="A443"/>
      <c r="B443"/>
      <c r="C443"/>
      <c r="D443"/>
      <c r="E443"/>
      <c r="F443"/>
      <c r="G443"/>
      <c r="H443"/>
      <c r="I443" s="37" t="s">
        <v>16</v>
      </c>
    </row>
    <row r="444" spans="1:9" x14ac:dyDescent="0.2">
      <c r="A444"/>
      <c r="B444"/>
      <c r="C444"/>
      <c r="D444"/>
      <c r="E444"/>
      <c r="F444"/>
      <c r="G444"/>
      <c r="H444"/>
      <c r="I444" s="37" t="s">
        <v>16</v>
      </c>
    </row>
    <row r="445" spans="1:9" x14ac:dyDescent="0.2">
      <c r="A445"/>
      <c r="B445"/>
      <c r="C445"/>
      <c r="D445"/>
      <c r="E445"/>
      <c r="F445"/>
      <c r="G445"/>
      <c r="H445"/>
      <c r="I445" s="37" t="s">
        <v>16</v>
      </c>
    </row>
    <row r="446" spans="1:9" x14ac:dyDescent="0.2">
      <c r="A446"/>
      <c r="B446"/>
      <c r="C446"/>
      <c r="D446"/>
      <c r="E446"/>
      <c r="F446"/>
      <c r="G446"/>
      <c r="H446"/>
      <c r="I446" s="37" t="s">
        <v>16</v>
      </c>
    </row>
    <row r="447" spans="1:9" x14ac:dyDescent="0.2">
      <c r="A447"/>
      <c r="B447"/>
      <c r="C447"/>
      <c r="D447"/>
      <c r="E447"/>
      <c r="F447"/>
      <c r="G447"/>
      <c r="H447"/>
      <c r="I447" s="37" t="s">
        <v>16</v>
      </c>
    </row>
    <row r="448" spans="1:9" x14ac:dyDescent="0.2">
      <c r="A448"/>
      <c r="B448"/>
      <c r="C448"/>
      <c r="D448"/>
      <c r="E448"/>
      <c r="F448"/>
      <c r="G448"/>
      <c r="H448"/>
      <c r="I448" s="37" t="s">
        <v>16</v>
      </c>
    </row>
    <row r="449" spans="1:9" x14ac:dyDescent="0.2">
      <c r="A449"/>
      <c r="B449"/>
      <c r="C449"/>
      <c r="D449"/>
      <c r="E449"/>
      <c r="F449"/>
      <c r="G449"/>
      <c r="H449"/>
      <c r="I449" s="37" t="s">
        <v>16</v>
      </c>
    </row>
    <row r="450" spans="1:9" x14ac:dyDescent="0.2">
      <c r="A450"/>
      <c r="B450"/>
      <c r="C450"/>
      <c r="D450"/>
      <c r="E450"/>
      <c r="F450"/>
      <c r="G450"/>
      <c r="H450"/>
      <c r="I450" s="37" t="s">
        <v>16</v>
      </c>
    </row>
    <row r="451" spans="1:9" x14ac:dyDescent="0.2">
      <c r="A451"/>
      <c r="B451"/>
      <c r="C451"/>
      <c r="D451"/>
      <c r="E451"/>
      <c r="F451"/>
      <c r="G451"/>
      <c r="H451"/>
      <c r="I451" s="37" t="s">
        <v>16</v>
      </c>
    </row>
    <row r="452" spans="1:9" x14ac:dyDescent="0.2">
      <c r="A452"/>
      <c r="B452"/>
      <c r="C452"/>
      <c r="D452"/>
      <c r="E452"/>
      <c r="F452"/>
      <c r="G452"/>
      <c r="H452"/>
      <c r="I452" s="37" t="s">
        <v>16</v>
      </c>
    </row>
    <row r="453" spans="1:9" x14ac:dyDescent="0.2">
      <c r="A453"/>
      <c r="B453"/>
      <c r="C453"/>
      <c r="D453"/>
      <c r="E453"/>
      <c r="F453"/>
      <c r="G453"/>
      <c r="H453"/>
      <c r="I453" s="37" t="s">
        <v>16</v>
      </c>
    </row>
    <row r="454" spans="1:9" x14ac:dyDescent="0.2">
      <c r="A454"/>
      <c r="B454"/>
      <c r="C454"/>
      <c r="D454"/>
      <c r="E454"/>
      <c r="F454"/>
      <c r="G454"/>
      <c r="H454"/>
      <c r="I454" s="37" t="s">
        <v>16</v>
      </c>
    </row>
    <row r="455" spans="1:9" x14ac:dyDescent="0.2">
      <c r="A455"/>
      <c r="B455"/>
      <c r="C455"/>
      <c r="D455"/>
      <c r="E455"/>
      <c r="F455"/>
      <c r="G455"/>
      <c r="H455"/>
      <c r="I455" s="37" t="s">
        <v>16</v>
      </c>
    </row>
    <row r="456" spans="1:9" x14ac:dyDescent="0.2">
      <c r="A456"/>
      <c r="B456"/>
      <c r="C456"/>
      <c r="D456"/>
      <c r="E456"/>
      <c r="F456"/>
      <c r="G456"/>
      <c r="H456"/>
      <c r="I456" s="37" t="s">
        <v>16</v>
      </c>
    </row>
    <row r="457" spans="1:9" x14ac:dyDescent="0.2">
      <c r="A457"/>
      <c r="B457"/>
      <c r="C457"/>
      <c r="D457"/>
      <c r="E457"/>
      <c r="F457"/>
      <c r="G457"/>
      <c r="H457"/>
      <c r="I457" s="37" t="s">
        <v>16</v>
      </c>
    </row>
    <row r="458" spans="1:9" x14ac:dyDescent="0.2">
      <c r="A458"/>
      <c r="B458"/>
      <c r="C458"/>
      <c r="D458"/>
      <c r="E458"/>
      <c r="F458"/>
      <c r="G458"/>
      <c r="H458"/>
      <c r="I458" s="37" t="s">
        <v>16</v>
      </c>
    </row>
    <row r="459" spans="1:9" x14ac:dyDescent="0.2">
      <c r="A459"/>
      <c r="B459"/>
      <c r="C459"/>
      <c r="D459"/>
      <c r="E459"/>
      <c r="F459"/>
      <c r="G459"/>
      <c r="H459"/>
      <c r="I459" s="37" t="s">
        <v>16</v>
      </c>
    </row>
    <row r="460" spans="1:9" x14ac:dyDescent="0.2">
      <c r="A460"/>
      <c r="B460"/>
      <c r="C460"/>
      <c r="D460"/>
      <c r="E460"/>
      <c r="F460"/>
      <c r="G460"/>
      <c r="H460"/>
      <c r="I460" s="37" t="s">
        <v>16</v>
      </c>
    </row>
    <row r="461" spans="1:9" x14ac:dyDescent="0.2">
      <c r="A461"/>
      <c r="B461"/>
      <c r="C461"/>
      <c r="D461"/>
      <c r="E461"/>
      <c r="F461"/>
      <c r="G461"/>
      <c r="H461"/>
      <c r="I461" s="37" t="s">
        <v>16</v>
      </c>
    </row>
    <row r="462" spans="1:9" x14ac:dyDescent="0.2">
      <c r="A462"/>
      <c r="B462"/>
      <c r="C462"/>
      <c r="D462"/>
      <c r="E462"/>
      <c r="F462"/>
      <c r="G462"/>
      <c r="H462"/>
      <c r="I462" s="37" t="s">
        <v>16</v>
      </c>
    </row>
    <row r="463" spans="1:9" x14ac:dyDescent="0.2">
      <c r="A463"/>
      <c r="B463"/>
      <c r="C463"/>
      <c r="D463"/>
      <c r="E463"/>
      <c r="F463"/>
      <c r="G463"/>
      <c r="H463"/>
      <c r="I463" s="37" t="s">
        <v>16</v>
      </c>
    </row>
    <row r="464" spans="1:9" x14ac:dyDescent="0.2">
      <c r="A464"/>
      <c r="B464"/>
      <c r="C464"/>
      <c r="D464"/>
      <c r="E464"/>
      <c r="F464"/>
      <c r="G464"/>
      <c r="H464"/>
      <c r="I464" s="37" t="s">
        <v>16</v>
      </c>
    </row>
    <row r="465" spans="1:9" x14ac:dyDescent="0.2">
      <c r="A465"/>
      <c r="B465"/>
      <c r="C465"/>
      <c r="D465"/>
      <c r="E465"/>
      <c r="F465"/>
      <c r="G465"/>
      <c r="H465"/>
      <c r="I465" s="37" t="s">
        <v>16</v>
      </c>
    </row>
    <row r="466" spans="1:9" x14ac:dyDescent="0.2">
      <c r="A466"/>
      <c r="B466"/>
      <c r="C466"/>
      <c r="D466"/>
      <c r="E466"/>
      <c r="F466"/>
      <c r="G466"/>
      <c r="H466"/>
      <c r="I466" s="37" t="s">
        <v>16</v>
      </c>
    </row>
    <row r="467" spans="1:9" x14ac:dyDescent="0.2">
      <c r="A467"/>
      <c r="B467"/>
      <c r="C467"/>
      <c r="D467"/>
      <c r="E467"/>
      <c r="F467"/>
      <c r="G467"/>
      <c r="H467"/>
      <c r="I467" s="37" t="s">
        <v>16</v>
      </c>
    </row>
    <row r="468" spans="1:9" x14ac:dyDescent="0.2">
      <c r="A468"/>
      <c r="B468"/>
      <c r="C468"/>
      <c r="D468"/>
      <c r="E468"/>
      <c r="F468"/>
      <c r="G468"/>
      <c r="H468"/>
      <c r="I468" s="37" t="s">
        <v>16</v>
      </c>
    </row>
    <row r="469" spans="1:9" x14ac:dyDescent="0.2">
      <c r="A469"/>
      <c r="B469"/>
      <c r="C469"/>
      <c r="D469"/>
      <c r="E469"/>
      <c r="F469"/>
      <c r="G469"/>
      <c r="H469"/>
      <c r="I469" s="37" t="s">
        <v>16</v>
      </c>
    </row>
    <row r="470" spans="1:9" x14ac:dyDescent="0.2">
      <c r="A470"/>
      <c r="B470"/>
      <c r="C470"/>
      <c r="D470"/>
      <c r="E470"/>
      <c r="F470"/>
      <c r="G470"/>
      <c r="H470"/>
      <c r="I470" s="37" t="s">
        <v>16</v>
      </c>
    </row>
    <row r="471" spans="1:9" x14ac:dyDescent="0.2">
      <c r="A471"/>
      <c r="B471"/>
      <c r="C471"/>
      <c r="D471"/>
      <c r="E471"/>
      <c r="F471"/>
      <c r="G471"/>
      <c r="H471"/>
      <c r="I471" s="37" t="s">
        <v>16</v>
      </c>
    </row>
    <row r="472" spans="1:9" x14ac:dyDescent="0.2">
      <c r="A472"/>
      <c r="B472"/>
      <c r="C472"/>
      <c r="D472"/>
      <c r="E472"/>
      <c r="F472"/>
      <c r="G472"/>
      <c r="H472"/>
      <c r="I472" s="37" t="s">
        <v>16</v>
      </c>
    </row>
    <row r="473" spans="1:9" x14ac:dyDescent="0.2">
      <c r="A473"/>
      <c r="B473"/>
      <c r="C473"/>
      <c r="D473"/>
      <c r="E473"/>
      <c r="F473"/>
      <c r="G473"/>
      <c r="H473"/>
      <c r="I473" s="37" t="s">
        <v>16</v>
      </c>
    </row>
    <row r="474" spans="1:9" x14ac:dyDescent="0.2">
      <c r="A474"/>
      <c r="B474"/>
      <c r="C474"/>
      <c r="D474"/>
      <c r="E474"/>
      <c r="F474"/>
      <c r="G474"/>
      <c r="H474"/>
      <c r="I474" s="37" t="s">
        <v>16</v>
      </c>
    </row>
    <row r="475" spans="1:9" x14ac:dyDescent="0.2">
      <c r="A475"/>
      <c r="B475"/>
      <c r="C475"/>
      <c r="D475"/>
      <c r="E475"/>
      <c r="F475"/>
      <c r="G475"/>
      <c r="H475"/>
      <c r="I475" s="37" t="s">
        <v>16</v>
      </c>
    </row>
    <row r="476" spans="1:9" x14ac:dyDescent="0.2">
      <c r="A476"/>
      <c r="B476"/>
      <c r="C476"/>
      <c r="D476"/>
      <c r="E476"/>
      <c r="F476"/>
      <c r="G476"/>
      <c r="H476"/>
      <c r="I476" s="37" t="s">
        <v>16</v>
      </c>
    </row>
    <row r="477" spans="1:9" x14ac:dyDescent="0.2">
      <c r="A477"/>
      <c r="B477"/>
      <c r="C477"/>
      <c r="D477"/>
      <c r="E477"/>
      <c r="F477"/>
      <c r="G477"/>
      <c r="H477"/>
      <c r="I477" s="37" t="s">
        <v>16</v>
      </c>
    </row>
    <row r="478" spans="1:9" x14ac:dyDescent="0.2">
      <c r="A478"/>
      <c r="B478"/>
      <c r="C478"/>
      <c r="D478"/>
      <c r="E478"/>
      <c r="F478"/>
      <c r="G478"/>
      <c r="H478"/>
      <c r="I478" s="37" t="s">
        <v>16</v>
      </c>
    </row>
    <row r="479" spans="1:9" x14ac:dyDescent="0.2">
      <c r="A479"/>
      <c r="B479"/>
      <c r="C479"/>
      <c r="D479"/>
      <c r="E479"/>
      <c r="F479"/>
      <c r="G479"/>
      <c r="H479"/>
      <c r="I479" s="37" t="s">
        <v>16</v>
      </c>
    </row>
    <row r="480" spans="1:9" x14ac:dyDescent="0.2">
      <c r="A480"/>
      <c r="B480"/>
      <c r="C480"/>
      <c r="D480"/>
      <c r="E480"/>
      <c r="F480"/>
      <c r="G480"/>
      <c r="H480"/>
      <c r="I480" s="37" t="s">
        <v>16</v>
      </c>
    </row>
    <row r="481" spans="1:9" x14ac:dyDescent="0.2">
      <c r="A481"/>
      <c r="B481"/>
      <c r="C481"/>
      <c r="D481"/>
      <c r="E481"/>
      <c r="F481"/>
      <c r="G481"/>
      <c r="H481"/>
      <c r="I481" s="37" t="s">
        <v>16</v>
      </c>
    </row>
    <row r="482" spans="1:9" x14ac:dyDescent="0.2">
      <c r="A482"/>
      <c r="B482"/>
      <c r="C482"/>
      <c r="D482"/>
      <c r="E482"/>
      <c r="F482"/>
      <c r="G482"/>
      <c r="H482"/>
      <c r="I482" s="37" t="s">
        <v>16</v>
      </c>
    </row>
    <row r="483" spans="1:9" x14ac:dyDescent="0.2">
      <c r="A483"/>
      <c r="B483"/>
      <c r="C483"/>
      <c r="D483"/>
      <c r="E483"/>
      <c r="F483"/>
      <c r="G483"/>
      <c r="H483"/>
      <c r="I483" s="37" t="s">
        <v>16</v>
      </c>
    </row>
    <row r="484" spans="1:9" x14ac:dyDescent="0.2">
      <c r="A484"/>
      <c r="B484"/>
      <c r="C484"/>
      <c r="D484"/>
      <c r="E484"/>
      <c r="F484"/>
      <c r="G484"/>
      <c r="H484"/>
      <c r="I484" s="37" t="s">
        <v>16</v>
      </c>
    </row>
    <row r="485" spans="1:9" x14ac:dyDescent="0.2">
      <c r="A485"/>
      <c r="B485"/>
      <c r="C485"/>
      <c r="D485"/>
      <c r="E485"/>
      <c r="F485"/>
      <c r="G485"/>
      <c r="H485"/>
      <c r="I485" s="37" t="s">
        <v>16</v>
      </c>
    </row>
    <row r="486" spans="1:9" x14ac:dyDescent="0.2">
      <c r="A486"/>
      <c r="B486"/>
      <c r="C486"/>
      <c r="D486"/>
      <c r="E486"/>
      <c r="F486"/>
      <c r="G486"/>
      <c r="H486"/>
      <c r="I486" s="37" t="s">
        <v>16</v>
      </c>
    </row>
    <row r="487" spans="1:9" x14ac:dyDescent="0.2">
      <c r="A487"/>
      <c r="B487"/>
      <c r="C487"/>
      <c r="D487"/>
      <c r="E487"/>
      <c r="F487"/>
      <c r="G487"/>
      <c r="H487"/>
      <c r="I487" s="37" t="s">
        <v>16</v>
      </c>
    </row>
    <row r="488" spans="1:9" x14ac:dyDescent="0.2">
      <c r="A488"/>
      <c r="B488"/>
      <c r="C488"/>
      <c r="D488"/>
      <c r="E488"/>
      <c r="F488"/>
      <c r="G488"/>
      <c r="H488"/>
      <c r="I488" s="37" t="s">
        <v>16</v>
      </c>
    </row>
    <row r="489" spans="1:9" x14ac:dyDescent="0.2">
      <c r="A489"/>
      <c r="B489"/>
      <c r="C489"/>
      <c r="D489"/>
      <c r="E489"/>
      <c r="F489"/>
      <c r="G489"/>
      <c r="H489"/>
      <c r="I489" s="37" t="s">
        <v>16</v>
      </c>
    </row>
    <row r="490" spans="1:9" x14ac:dyDescent="0.2">
      <c r="A490"/>
      <c r="B490"/>
      <c r="C490"/>
      <c r="D490"/>
      <c r="E490"/>
      <c r="F490"/>
      <c r="G490"/>
      <c r="H490"/>
      <c r="I490" s="37" t="s">
        <v>16</v>
      </c>
    </row>
    <row r="491" spans="1:9" x14ac:dyDescent="0.2">
      <c r="A491"/>
      <c r="B491"/>
      <c r="C491"/>
      <c r="D491"/>
      <c r="E491"/>
      <c r="F491"/>
      <c r="G491"/>
      <c r="H491"/>
      <c r="I491" s="37" t="s">
        <v>16</v>
      </c>
    </row>
    <row r="492" spans="1:9" x14ac:dyDescent="0.2">
      <c r="A492"/>
      <c r="B492"/>
      <c r="C492"/>
      <c r="D492"/>
      <c r="E492"/>
      <c r="F492"/>
      <c r="G492"/>
      <c r="H492"/>
      <c r="I492" s="37" t="s">
        <v>16</v>
      </c>
    </row>
    <row r="493" spans="1:9" x14ac:dyDescent="0.2">
      <c r="A493"/>
      <c r="B493"/>
      <c r="C493"/>
      <c r="D493"/>
      <c r="E493"/>
      <c r="F493"/>
      <c r="G493"/>
      <c r="H493"/>
      <c r="I493" s="37" t="s">
        <v>16</v>
      </c>
    </row>
    <row r="494" spans="1:9" x14ac:dyDescent="0.2">
      <c r="A494"/>
      <c r="B494"/>
      <c r="C494"/>
      <c r="D494"/>
      <c r="E494"/>
      <c r="F494"/>
      <c r="G494"/>
      <c r="H494"/>
      <c r="I494" s="37" t="s">
        <v>16</v>
      </c>
    </row>
    <row r="495" spans="1:9" x14ac:dyDescent="0.2">
      <c r="A495"/>
      <c r="B495"/>
      <c r="C495"/>
      <c r="D495"/>
      <c r="E495"/>
      <c r="F495"/>
      <c r="G495"/>
      <c r="H495"/>
      <c r="I495" s="37" t="s">
        <v>16</v>
      </c>
    </row>
    <row r="496" spans="1:9" x14ac:dyDescent="0.2">
      <c r="A496"/>
      <c r="B496"/>
      <c r="C496"/>
      <c r="D496"/>
      <c r="E496"/>
      <c r="F496"/>
      <c r="G496"/>
      <c r="H496"/>
      <c r="I496" s="37" t="s">
        <v>16</v>
      </c>
    </row>
    <row r="497" spans="1:9" x14ac:dyDescent="0.2">
      <c r="A497"/>
      <c r="B497"/>
      <c r="C497"/>
      <c r="D497"/>
      <c r="E497"/>
      <c r="F497"/>
      <c r="G497"/>
      <c r="H497"/>
      <c r="I497" s="37" t="s">
        <v>16</v>
      </c>
    </row>
    <row r="498" spans="1:9" x14ac:dyDescent="0.2">
      <c r="A498"/>
      <c r="B498"/>
      <c r="C498"/>
      <c r="D498"/>
      <c r="E498"/>
      <c r="F498"/>
      <c r="G498"/>
      <c r="H498"/>
      <c r="I498" s="37" t="s">
        <v>16</v>
      </c>
    </row>
    <row r="499" spans="1:9" x14ac:dyDescent="0.2">
      <c r="A499"/>
      <c r="B499"/>
      <c r="C499"/>
      <c r="D499"/>
      <c r="E499"/>
      <c r="F499"/>
      <c r="G499"/>
      <c r="H499"/>
      <c r="I499" s="37" t="s">
        <v>16</v>
      </c>
    </row>
    <row r="500" spans="1:9" x14ac:dyDescent="0.2">
      <c r="A500"/>
      <c r="B500"/>
      <c r="C500"/>
      <c r="D500"/>
      <c r="E500"/>
      <c r="F500"/>
      <c r="G500"/>
      <c r="H500"/>
      <c r="I500" s="37" t="s">
        <v>16</v>
      </c>
    </row>
    <row r="501" spans="1:9" x14ac:dyDescent="0.2">
      <c r="A501"/>
      <c r="B501"/>
      <c r="C501"/>
      <c r="D501"/>
      <c r="E501"/>
      <c r="F501"/>
      <c r="G501"/>
      <c r="H501"/>
      <c r="I501" s="37" t="s">
        <v>16</v>
      </c>
    </row>
    <row r="502" spans="1:9" x14ac:dyDescent="0.2">
      <c r="A502"/>
      <c r="B502"/>
      <c r="C502"/>
      <c r="D502"/>
      <c r="E502"/>
      <c r="F502"/>
      <c r="G502"/>
      <c r="H502"/>
      <c r="I502" s="37" t="s">
        <v>16</v>
      </c>
    </row>
    <row r="503" spans="1:9" x14ac:dyDescent="0.2">
      <c r="A503"/>
      <c r="B503"/>
      <c r="C503"/>
      <c r="D503"/>
      <c r="E503"/>
      <c r="F503"/>
      <c r="G503"/>
      <c r="H503"/>
      <c r="I503" s="37" t="s">
        <v>16</v>
      </c>
    </row>
    <row r="504" spans="1:9" x14ac:dyDescent="0.2">
      <c r="A504"/>
      <c r="B504"/>
      <c r="C504"/>
      <c r="D504"/>
      <c r="E504"/>
      <c r="F504"/>
      <c r="G504"/>
      <c r="H504"/>
      <c r="I504" s="37" t="s">
        <v>16</v>
      </c>
    </row>
    <row r="505" spans="1:9" x14ac:dyDescent="0.2">
      <c r="A505"/>
      <c r="B505"/>
      <c r="C505"/>
      <c r="D505"/>
      <c r="E505"/>
      <c r="F505"/>
      <c r="G505"/>
      <c r="H505"/>
      <c r="I505" s="37" t="s">
        <v>16</v>
      </c>
    </row>
    <row r="506" spans="1:9" x14ac:dyDescent="0.2">
      <c r="A506"/>
      <c r="B506"/>
      <c r="C506"/>
      <c r="D506"/>
      <c r="E506"/>
      <c r="F506"/>
      <c r="G506"/>
      <c r="H506"/>
      <c r="I506" s="37" t="s">
        <v>16</v>
      </c>
    </row>
    <row r="507" spans="1:9" x14ac:dyDescent="0.2">
      <c r="A507"/>
      <c r="B507"/>
      <c r="C507"/>
      <c r="D507"/>
      <c r="E507"/>
      <c r="F507"/>
      <c r="G507"/>
      <c r="H507"/>
      <c r="I507" s="37" t="s">
        <v>16</v>
      </c>
    </row>
    <row r="508" spans="1:9" x14ac:dyDescent="0.2">
      <c r="A508"/>
      <c r="B508"/>
      <c r="C508"/>
      <c r="D508"/>
      <c r="E508"/>
      <c r="F508"/>
      <c r="G508"/>
      <c r="H508"/>
      <c r="I508" s="37" t="s">
        <v>16</v>
      </c>
    </row>
    <row r="509" spans="1:9" x14ac:dyDescent="0.2">
      <c r="A509"/>
      <c r="B509"/>
      <c r="C509"/>
      <c r="D509"/>
      <c r="E509"/>
      <c r="F509"/>
      <c r="G509"/>
      <c r="H509"/>
      <c r="I509" s="37" t="s">
        <v>16</v>
      </c>
    </row>
    <row r="510" spans="1:9" x14ac:dyDescent="0.2">
      <c r="A510"/>
      <c r="B510"/>
      <c r="C510"/>
      <c r="D510"/>
      <c r="E510"/>
      <c r="F510"/>
      <c r="G510"/>
      <c r="H510"/>
      <c r="I510" s="37" t="s">
        <v>16</v>
      </c>
    </row>
    <row r="511" spans="1:9" x14ac:dyDescent="0.2">
      <c r="A511"/>
      <c r="B511"/>
      <c r="C511"/>
      <c r="D511"/>
      <c r="E511"/>
      <c r="F511"/>
      <c r="G511"/>
      <c r="H511"/>
      <c r="I511" s="37" t="s">
        <v>16</v>
      </c>
    </row>
    <row r="512" spans="1:9" x14ac:dyDescent="0.2">
      <c r="A512"/>
      <c r="B512"/>
      <c r="C512"/>
      <c r="D512"/>
      <c r="E512"/>
      <c r="F512"/>
      <c r="G512"/>
      <c r="H512"/>
      <c r="I512" s="37" t="s">
        <v>16</v>
      </c>
    </row>
    <row r="513" spans="1:9" x14ac:dyDescent="0.2">
      <c r="A513"/>
      <c r="B513"/>
      <c r="C513"/>
      <c r="D513"/>
      <c r="E513"/>
      <c r="F513"/>
      <c r="G513"/>
      <c r="H513"/>
      <c r="I513" s="37" t="s">
        <v>16</v>
      </c>
    </row>
    <row r="514" spans="1:9" x14ac:dyDescent="0.2">
      <c r="A514"/>
      <c r="B514"/>
      <c r="C514"/>
      <c r="D514"/>
      <c r="E514"/>
      <c r="F514"/>
      <c r="G514"/>
      <c r="H514"/>
      <c r="I514" s="37" t="s">
        <v>16</v>
      </c>
    </row>
    <row r="515" spans="1:9" x14ac:dyDescent="0.2">
      <c r="A515"/>
      <c r="B515"/>
      <c r="C515"/>
      <c r="D515"/>
      <c r="E515"/>
      <c r="F515"/>
      <c r="G515"/>
      <c r="H515"/>
      <c r="I515" s="37" t="s">
        <v>16</v>
      </c>
    </row>
    <row r="516" spans="1:9" x14ac:dyDescent="0.2">
      <c r="A516"/>
      <c r="B516"/>
      <c r="C516"/>
      <c r="D516"/>
      <c r="E516"/>
      <c r="F516"/>
      <c r="G516"/>
      <c r="H516"/>
      <c r="I516" s="37" t="s">
        <v>16</v>
      </c>
    </row>
    <row r="517" spans="1:9" x14ac:dyDescent="0.2">
      <c r="A517"/>
      <c r="B517"/>
      <c r="C517"/>
      <c r="D517"/>
      <c r="E517"/>
      <c r="F517"/>
      <c r="G517"/>
      <c r="H517"/>
      <c r="I517" s="37" t="s">
        <v>16</v>
      </c>
    </row>
    <row r="518" spans="1:9" x14ac:dyDescent="0.2">
      <c r="A518"/>
      <c r="B518"/>
      <c r="C518"/>
      <c r="D518"/>
      <c r="E518"/>
      <c r="F518"/>
      <c r="G518"/>
      <c r="H518"/>
      <c r="I518" s="37" t="s">
        <v>16</v>
      </c>
    </row>
    <row r="519" spans="1:9" x14ac:dyDescent="0.2">
      <c r="A519"/>
      <c r="B519"/>
      <c r="C519"/>
      <c r="D519"/>
      <c r="E519"/>
      <c r="F519"/>
      <c r="G519"/>
      <c r="H519"/>
      <c r="I519" s="37" t="s">
        <v>16</v>
      </c>
    </row>
    <row r="520" spans="1:9" x14ac:dyDescent="0.2">
      <c r="A520"/>
      <c r="B520"/>
      <c r="C520"/>
      <c r="D520"/>
      <c r="E520"/>
      <c r="F520"/>
      <c r="G520"/>
      <c r="H520"/>
      <c r="I520" s="37" t="s">
        <v>16</v>
      </c>
    </row>
    <row r="521" spans="1:9" x14ac:dyDescent="0.2">
      <c r="A521"/>
      <c r="B521"/>
      <c r="C521"/>
      <c r="D521"/>
      <c r="E521"/>
      <c r="F521"/>
      <c r="G521"/>
      <c r="H521"/>
      <c r="I521" s="37" t="s">
        <v>16</v>
      </c>
    </row>
    <row r="522" spans="1:9" x14ac:dyDescent="0.2">
      <c r="A522"/>
      <c r="B522"/>
      <c r="C522"/>
      <c r="D522"/>
      <c r="E522"/>
      <c r="F522"/>
      <c r="G522"/>
      <c r="H522"/>
      <c r="I522" s="37" t="s">
        <v>16</v>
      </c>
    </row>
    <row r="523" spans="1:9" x14ac:dyDescent="0.2">
      <c r="A523"/>
      <c r="B523"/>
      <c r="C523"/>
      <c r="D523"/>
      <c r="E523"/>
      <c r="F523"/>
      <c r="G523"/>
      <c r="H523"/>
      <c r="I523" s="37" t="s">
        <v>16</v>
      </c>
    </row>
    <row r="524" spans="1:9" x14ac:dyDescent="0.2">
      <c r="A524"/>
      <c r="B524"/>
      <c r="C524"/>
      <c r="D524"/>
      <c r="E524"/>
      <c r="F524"/>
      <c r="G524"/>
      <c r="H524"/>
      <c r="I524" s="37" t="s">
        <v>16</v>
      </c>
    </row>
    <row r="525" spans="1:9" x14ac:dyDescent="0.2">
      <c r="A525"/>
      <c r="B525"/>
      <c r="C525"/>
      <c r="D525"/>
      <c r="E525"/>
      <c r="F525"/>
      <c r="G525"/>
      <c r="H525"/>
      <c r="I525" s="37" t="s">
        <v>16</v>
      </c>
    </row>
    <row r="526" spans="1:9" x14ac:dyDescent="0.2">
      <c r="A526"/>
      <c r="B526"/>
      <c r="C526"/>
      <c r="D526"/>
      <c r="E526"/>
      <c r="F526"/>
      <c r="G526"/>
      <c r="H526"/>
      <c r="I526" s="37" t="s">
        <v>16</v>
      </c>
    </row>
    <row r="527" spans="1:9" x14ac:dyDescent="0.2">
      <c r="A527"/>
      <c r="B527"/>
      <c r="C527"/>
      <c r="D527"/>
      <c r="E527"/>
      <c r="F527"/>
      <c r="G527"/>
      <c r="H527"/>
      <c r="I527" s="37" t="s">
        <v>16</v>
      </c>
    </row>
    <row r="528" spans="1:9" x14ac:dyDescent="0.2">
      <c r="A528"/>
      <c r="B528"/>
      <c r="C528"/>
      <c r="D528"/>
      <c r="E528"/>
      <c r="F528"/>
      <c r="G528"/>
      <c r="H528"/>
      <c r="I528" s="37" t="s">
        <v>16</v>
      </c>
    </row>
    <row r="529" spans="1:9" x14ac:dyDescent="0.2">
      <c r="A529"/>
      <c r="B529"/>
      <c r="C529"/>
      <c r="D529"/>
      <c r="E529"/>
      <c r="F529"/>
      <c r="G529"/>
      <c r="H529"/>
      <c r="I529" s="37" t="s">
        <v>16</v>
      </c>
    </row>
    <row r="530" spans="1:9" x14ac:dyDescent="0.2">
      <c r="A530"/>
      <c r="B530"/>
      <c r="C530"/>
      <c r="D530"/>
      <c r="E530"/>
      <c r="F530"/>
      <c r="G530"/>
      <c r="H530"/>
      <c r="I530" s="37" t="s">
        <v>16</v>
      </c>
    </row>
    <row r="531" spans="1:9" x14ac:dyDescent="0.2">
      <c r="A531"/>
      <c r="B531"/>
      <c r="C531"/>
      <c r="D531"/>
      <c r="E531"/>
      <c r="F531"/>
      <c r="G531"/>
      <c r="H531"/>
      <c r="I531" s="37" t="s">
        <v>16</v>
      </c>
    </row>
    <row r="532" spans="1:9" x14ac:dyDescent="0.2">
      <c r="A532"/>
      <c r="B532"/>
      <c r="C532"/>
      <c r="D532"/>
      <c r="E532"/>
      <c r="F532"/>
      <c r="G532"/>
      <c r="H532"/>
      <c r="I532" s="37" t="s">
        <v>16</v>
      </c>
    </row>
    <row r="533" spans="1:9" x14ac:dyDescent="0.2">
      <c r="A533"/>
      <c r="B533"/>
      <c r="C533"/>
      <c r="D533"/>
      <c r="E533"/>
      <c r="F533"/>
      <c r="G533"/>
      <c r="H533"/>
      <c r="I533" s="37" t="s">
        <v>16</v>
      </c>
    </row>
    <row r="534" spans="1:9" x14ac:dyDescent="0.2">
      <c r="A534"/>
      <c r="B534"/>
      <c r="C534"/>
      <c r="D534"/>
      <c r="E534"/>
      <c r="F534"/>
      <c r="G534"/>
      <c r="H534"/>
      <c r="I534" s="37" t="s">
        <v>16</v>
      </c>
    </row>
    <row r="535" spans="1:9" x14ac:dyDescent="0.2">
      <c r="A535"/>
      <c r="B535"/>
      <c r="C535"/>
      <c r="D535"/>
      <c r="E535"/>
      <c r="F535"/>
      <c r="G535"/>
      <c r="H535"/>
      <c r="I535" s="37" t="s">
        <v>16</v>
      </c>
    </row>
    <row r="536" spans="1:9" x14ac:dyDescent="0.2">
      <c r="A536"/>
      <c r="B536"/>
      <c r="C536"/>
      <c r="D536"/>
      <c r="E536"/>
      <c r="F536"/>
      <c r="G536"/>
      <c r="H536"/>
      <c r="I536" s="37" t="s">
        <v>16</v>
      </c>
    </row>
    <row r="537" spans="1:9" x14ac:dyDescent="0.2">
      <c r="A537"/>
      <c r="B537"/>
      <c r="C537"/>
      <c r="D537"/>
      <c r="E537"/>
      <c r="F537"/>
      <c r="G537"/>
      <c r="H537"/>
      <c r="I537" s="37" t="s">
        <v>16</v>
      </c>
    </row>
    <row r="538" spans="1:9" x14ac:dyDescent="0.2">
      <c r="A538"/>
      <c r="B538"/>
      <c r="C538"/>
      <c r="D538"/>
      <c r="E538"/>
      <c r="F538"/>
      <c r="G538"/>
      <c r="H538"/>
      <c r="I538" s="37" t="s">
        <v>16</v>
      </c>
    </row>
    <row r="539" spans="1:9" x14ac:dyDescent="0.2">
      <c r="A539"/>
      <c r="B539"/>
      <c r="C539"/>
      <c r="D539"/>
      <c r="E539"/>
      <c r="F539"/>
      <c r="G539"/>
      <c r="H539"/>
      <c r="I539" s="37" t="s">
        <v>16</v>
      </c>
    </row>
    <row r="540" spans="1:9" x14ac:dyDescent="0.2">
      <c r="A540"/>
      <c r="B540"/>
      <c r="C540"/>
      <c r="D540"/>
      <c r="E540"/>
      <c r="F540"/>
      <c r="G540"/>
      <c r="H540"/>
      <c r="I540" s="37" t="s">
        <v>16</v>
      </c>
    </row>
    <row r="541" spans="1:9" x14ac:dyDescent="0.2">
      <c r="A541"/>
      <c r="B541"/>
      <c r="C541"/>
      <c r="D541"/>
      <c r="E541"/>
      <c r="F541"/>
      <c r="G541"/>
      <c r="H541"/>
      <c r="I541" s="37" t="s">
        <v>16</v>
      </c>
    </row>
    <row r="542" spans="1:9" x14ac:dyDescent="0.2">
      <c r="A542"/>
      <c r="B542"/>
      <c r="C542"/>
      <c r="D542"/>
      <c r="E542"/>
      <c r="F542"/>
      <c r="G542"/>
      <c r="H542"/>
      <c r="I542" s="37" t="s">
        <v>16</v>
      </c>
    </row>
    <row r="543" spans="1:9" x14ac:dyDescent="0.2">
      <c r="A543"/>
      <c r="B543"/>
      <c r="C543"/>
      <c r="D543"/>
      <c r="E543"/>
      <c r="F543"/>
      <c r="G543"/>
      <c r="H543"/>
      <c r="I543" s="37" t="s">
        <v>16</v>
      </c>
    </row>
    <row r="544" spans="1:9" x14ac:dyDescent="0.2">
      <c r="A544"/>
      <c r="B544"/>
      <c r="C544"/>
      <c r="D544"/>
      <c r="E544"/>
      <c r="F544"/>
      <c r="G544"/>
      <c r="H544"/>
      <c r="I544" s="37" t="s">
        <v>16</v>
      </c>
    </row>
    <row r="545" spans="1:9" x14ac:dyDescent="0.2">
      <c r="A545"/>
      <c r="B545"/>
      <c r="C545"/>
      <c r="D545"/>
      <c r="E545"/>
      <c r="F545"/>
      <c r="G545"/>
      <c r="H545"/>
      <c r="I545" s="37" t="s">
        <v>16</v>
      </c>
    </row>
    <row r="546" spans="1:9" x14ac:dyDescent="0.2">
      <c r="A546"/>
      <c r="B546"/>
      <c r="C546"/>
      <c r="D546"/>
      <c r="E546"/>
      <c r="F546"/>
      <c r="G546"/>
      <c r="H546"/>
      <c r="I546" s="37" t="s">
        <v>16</v>
      </c>
    </row>
    <row r="547" spans="1:9" x14ac:dyDescent="0.2">
      <c r="A547"/>
      <c r="B547"/>
      <c r="C547"/>
      <c r="D547"/>
      <c r="E547"/>
      <c r="F547"/>
      <c r="G547"/>
      <c r="H547"/>
      <c r="I547" s="37" t="s">
        <v>16</v>
      </c>
    </row>
    <row r="548" spans="1:9" x14ac:dyDescent="0.2">
      <c r="A548"/>
      <c r="B548"/>
      <c r="C548"/>
      <c r="D548"/>
      <c r="E548"/>
      <c r="F548"/>
      <c r="G548"/>
      <c r="H548"/>
      <c r="I548" s="37" t="s">
        <v>16</v>
      </c>
    </row>
    <row r="549" spans="1:9" x14ac:dyDescent="0.2">
      <c r="A549"/>
      <c r="B549"/>
      <c r="C549"/>
      <c r="D549"/>
      <c r="E549"/>
      <c r="F549"/>
      <c r="G549"/>
      <c r="H549"/>
      <c r="I549" s="37" t="s">
        <v>16</v>
      </c>
    </row>
    <row r="550" spans="1:9" x14ac:dyDescent="0.2">
      <c r="A550"/>
      <c r="B550"/>
      <c r="C550"/>
      <c r="D550"/>
      <c r="E550"/>
      <c r="F550"/>
      <c r="G550"/>
      <c r="H550"/>
      <c r="I550" s="37" t="s">
        <v>16</v>
      </c>
    </row>
    <row r="551" spans="1:9" x14ac:dyDescent="0.2">
      <c r="A551"/>
      <c r="B551"/>
      <c r="C551"/>
      <c r="D551"/>
      <c r="E551"/>
      <c r="F551"/>
      <c r="G551"/>
      <c r="H551"/>
      <c r="I551" s="37" t="s">
        <v>16</v>
      </c>
    </row>
    <row r="552" spans="1:9" x14ac:dyDescent="0.2">
      <c r="A552"/>
      <c r="B552"/>
      <c r="C552"/>
      <c r="D552"/>
      <c r="E552"/>
      <c r="F552"/>
      <c r="G552"/>
      <c r="H552"/>
      <c r="I552" s="37" t="s">
        <v>16</v>
      </c>
    </row>
    <row r="553" spans="1:9" x14ac:dyDescent="0.2">
      <c r="A553"/>
      <c r="B553"/>
      <c r="C553"/>
      <c r="D553"/>
      <c r="E553"/>
      <c r="F553"/>
      <c r="G553"/>
      <c r="H553"/>
      <c r="I553" s="37" t="s">
        <v>16</v>
      </c>
    </row>
    <row r="554" spans="1:9" x14ac:dyDescent="0.2">
      <c r="A554"/>
      <c r="B554"/>
      <c r="C554"/>
      <c r="D554"/>
      <c r="E554"/>
      <c r="F554"/>
      <c r="G554"/>
      <c r="H554"/>
      <c r="I554" s="37" t="s">
        <v>16</v>
      </c>
    </row>
    <row r="555" spans="1:9" x14ac:dyDescent="0.2">
      <c r="A555"/>
      <c r="B555"/>
      <c r="C555"/>
      <c r="D555"/>
      <c r="E555"/>
      <c r="F555"/>
      <c r="G555"/>
      <c r="H555"/>
      <c r="I555" s="37" t="s">
        <v>16</v>
      </c>
    </row>
    <row r="556" spans="1:9" x14ac:dyDescent="0.2">
      <c r="A556"/>
      <c r="B556"/>
      <c r="C556"/>
      <c r="D556"/>
      <c r="E556"/>
      <c r="F556"/>
      <c r="G556"/>
      <c r="H556"/>
      <c r="I556" s="37" t="s">
        <v>16</v>
      </c>
    </row>
    <row r="557" spans="1:9" x14ac:dyDescent="0.2">
      <c r="A557"/>
      <c r="B557"/>
      <c r="C557"/>
      <c r="D557"/>
      <c r="E557"/>
      <c r="F557"/>
      <c r="G557"/>
      <c r="H557"/>
      <c r="I557" s="37" t="s">
        <v>16</v>
      </c>
    </row>
    <row r="558" spans="1:9" x14ac:dyDescent="0.2">
      <c r="A558"/>
      <c r="B558"/>
      <c r="C558"/>
      <c r="D558"/>
      <c r="E558"/>
      <c r="F558"/>
      <c r="G558"/>
      <c r="H558"/>
      <c r="I558" s="37" t="s">
        <v>16</v>
      </c>
    </row>
    <row r="559" spans="1:9" x14ac:dyDescent="0.2">
      <c r="A559"/>
      <c r="B559"/>
      <c r="C559"/>
      <c r="D559"/>
      <c r="E559"/>
      <c r="F559"/>
      <c r="G559"/>
      <c r="H559"/>
      <c r="I559" s="37" t="s">
        <v>16</v>
      </c>
    </row>
    <row r="560" spans="1:9" x14ac:dyDescent="0.2">
      <c r="A560"/>
      <c r="B560"/>
      <c r="C560"/>
      <c r="D560"/>
      <c r="E560"/>
      <c r="F560"/>
      <c r="G560"/>
      <c r="H560"/>
      <c r="I560" s="37" t="s">
        <v>16</v>
      </c>
    </row>
    <row r="561" spans="1:9" x14ac:dyDescent="0.2">
      <c r="A561"/>
      <c r="B561"/>
      <c r="C561"/>
      <c r="D561"/>
      <c r="E561"/>
      <c r="F561"/>
      <c r="G561"/>
      <c r="H561"/>
      <c r="I561" s="37" t="s">
        <v>16</v>
      </c>
    </row>
    <row r="562" spans="1:9" x14ac:dyDescent="0.2">
      <c r="A562"/>
      <c r="B562"/>
      <c r="C562"/>
      <c r="D562"/>
      <c r="E562"/>
      <c r="F562"/>
      <c r="G562"/>
      <c r="H562"/>
      <c r="I562" s="37" t="s">
        <v>16</v>
      </c>
    </row>
    <row r="563" spans="1:9" x14ac:dyDescent="0.2">
      <c r="A563"/>
      <c r="B563"/>
      <c r="C563"/>
      <c r="D563"/>
      <c r="E563"/>
      <c r="F563"/>
      <c r="G563"/>
      <c r="H563"/>
      <c r="I563" s="37" t="s">
        <v>16</v>
      </c>
    </row>
    <row r="564" spans="1:9" x14ac:dyDescent="0.2">
      <c r="A564"/>
      <c r="B564"/>
      <c r="C564"/>
      <c r="D564"/>
      <c r="E564"/>
      <c r="F564"/>
      <c r="G564"/>
      <c r="H564"/>
      <c r="I564" s="37" t="s">
        <v>16</v>
      </c>
    </row>
    <row r="565" spans="1:9" x14ac:dyDescent="0.2">
      <c r="A565"/>
      <c r="B565"/>
      <c r="C565"/>
      <c r="D565"/>
      <c r="E565"/>
      <c r="F565"/>
      <c r="G565"/>
      <c r="H565"/>
      <c r="I565" s="37" t="s">
        <v>16</v>
      </c>
    </row>
    <row r="566" spans="1:9" x14ac:dyDescent="0.2">
      <c r="A566"/>
      <c r="B566"/>
      <c r="C566"/>
      <c r="D566"/>
      <c r="E566"/>
      <c r="F566"/>
      <c r="G566"/>
      <c r="H566"/>
      <c r="I566" s="37" t="s">
        <v>16</v>
      </c>
    </row>
    <row r="567" spans="1:9" x14ac:dyDescent="0.2">
      <c r="A567"/>
      <c r="B567"/>
      <c r="C567"/>
      <c r="D567"/>
      <c r="E567"/>
      <c r="F567"/>
      <c r="G567"/>
      <c r="H567"/>
      <c r="I567" s="37" t="s">
        <v>16</v>
      </c>
    </row>
    <row r="568" spans="1:9" x14ac:dyDescent="0.2">
      <c r="A568"/>
      <c r="B568"/>
      <c r="C568"/>
      <c r="D568"/>
      <c r="E568"/>
      <c r="F568"/>
      <c r="G568"/>
      <c r="H568"/>
      <c r="I568" s="37" t="s">
        <v>16</v>
      </c>
    </row>
    <row r="569" spans="1:9" x14ac:dyDescent="0.2">
      <c r="A569"/>
      <c r="B569"/>
      <c r="C569"/>
      <c r="D569"/>
      <c r="E569"/>
      <c r="F569"/>
      <c r="G569"/>
      <c r="H569"/>
      <c r="I569" s="37" t="s">
        <v>16</v>
      </c>
    </row>
    <row r="570" spans="1:9" x14ac:dyDescent="0.2">
      <c r="A570"/>
      <c r="B570"/>
      <c r="C570"/>
      <c r="D570"/>
      <c r="E570"/>
      <c r="F570"/>
      <c r="G570"/>
      <c r="H570"/>
      <c r="I570" s="37" t="s">
        <v>16</v>
      </c>
    </row>
    <row r="571" spans="1:9" x14ac:dyDescent="0.2">
      <c r="A571"/>
      <c r="B571"/>
      <c r="C571"/>
      <c r="D571"/>
      <c r="E571"/>
      <c r="F571"/>
      <c r="G571"/>
      <c r="H571"/>
      <c r="I571" s="37" t="s">
        <v>16</v>
      </c>
    </row>
    <row r="572" spans="1:9" x14ac:dyDescent="0.2">
      <c r="A572"/>
      <c r="B572"/>
      <c r="C572"/>
      <c r="D572"/>
      <c r="E572"/>
      <c r="F572"/>
      <c r="G572"/>
      <c r="H572"/>
      <c r="I572" s="37" t="s">
        <v>16</v>
      </c>
    </row>
    <row r="573" spans="1:9" x14ac:dyDescent="0.2">
      <c r="A573"/>
      <c r="B573"/>
      <c r="C573"/>
      <c r="D573"/>
      <c r="E573"/>
      <c r="F573"/>
      <c r="G573"/>
      <c r="H573"/>
      <c r="I573" s="37" t="s">
        <v>16</v>
      </c>
    </row>
    <row r="574" spans="1:9" x14ac:dyDescent="0.2">
      <c r="A574"/>
      <c r="B574"/>
      <c r="C574"/>
      <c r="D574"/>
      <c r="E574"/>
      <c r="F574"/>
      <c r="G574"/>
      <c r="H574"/>
      <c r="I574" s="37" t="s">
        <v>16</v>
      </c>
    </row>
    <row r="575" spans="1:9" x14ac:dyDescent="0.2">
      <c r="A575"/>
      <c r="B575"/>
      <c r="C575"/>
      <c r="D575"/>
      <c r="E575"/>
      <c r="F575"/>
      <c r="G575"/>
      <c r="H575"/>
      <c r="I575" s="37" t="s">
        <v>16</v>
      </c>
    </row>
    <row r="576" spans="1:9" x14ac:dyDescent="0.2">
      <c r="A576"/>
      <c r="B576"/>
      <c r="C576"/>
      <c r="D576"/>
      <c r="E576"/>
      <c r="F576"/>
      <c r="G576"/>
      <c r="H576"/>
      <c r="I576" s="37" t="s">
        <v>16</v>
      </c>
    </row>
    <row r="577" spans="1:9" x14ac:dyDescent="0.2">
      <c r="A577"/>
      <c r="B577"/>
      <c r="C577"/>
      <c r="D577"/>
      <c r="E577"/>
      <c r="F577"/>
      <c r="G577"/>
      <c r="H577"/>
      <c r="I577" s="37" t="s">
        <v>16</v>
      </c>
    </row>
    <row r="578" spans="1:9" x14ac:dyDescent="0.2">
      <c r="A578"/>
      <c r="B578"/>
      <c r="C578"/>
      <c r="D578"/>
      <c r="E578"/>
      <c r="F578"/>
      <c r="G578"/>
      <c r="H578"/>
      <c r="I578" s="37" t="s">
        <v>16</v>
      </c>
    </row>
    <row r="579" spans="1:9" x14ac:dyDescent="0.2">
      <c r="A579"/>
      <c r="B579"/>
      <c r="C579"/>
      <c r="D579"/>
      <c r="E579"/>
      <c r="F579"/>
      <c r="G579"/>
      <c r="H579"/>
      <c r="I579" s="37" t="s">
        <v>16</v>
      </c>
    </row>
    <row r="580" spans="1:9" x14ac:dyDescent="0.2">
      <c r="A580"/>
      <c r="B580"/>
      <c r="C580"/>
      <c r="D580"/>
      <c r="E580"/>
      <c r="F580"/>
      <c r="G580"/>
      <c r="H580"/>
      <c r="I580" s="37" t="s">
        <v>16</v>
      </c>
    </row>
    <row r="581" spans="1:9" x14ac:dyDescent="0.2">
      <c r="A581"/>
      <c r="B581"/>
      <c r="C581"/>
      <c r="D581"/>
      <c r="E581"/>
      <c r="F581"/>
      <c r="G581"/>
      <c r="H581"/>
      <c r="I581" s="37" t="s">
        <v>16</v>
      </c>
    </row>
    <row r="582" spans="1:9" x14ac:dyDescent="0.2">
      <c r="A582"/>
      <c r="B582"/>
      <c r="C582"/>
      <c r="D582"/>
      <c r="E582"/>
      <c r="F582"/>
      <c r="G582"/>
      <c r="H582"/>
      <c r="I582" s="37" t="s">
        <v>16</v>
      </c>
    </row>
    <row r="583" spans="1:9" x14ac:dyDescent="0.2">
      <c r="A583"/>
      <c r="B583"/>
      <c r="C583"/>
      <c r="D583"/>
      <c r="E583"/>
      <c r="F583"/>
      <c r="G583"/>
      <c r="H583"/>
      <c r="I583" s="37" t="s">
        <v>16</v>
      </c>
    </row>
    <row r="584" spans="1:9" x14ac:dyDescent="0.2">
      <c r="A584"/>
      <c r="B584"/>
      <c r="C584"/>
      <c r="D584"/>
      <c r="E584"/>
      <c r="F584"/>
      <c r="G584"/>
      <c r="H584"/>
      <c r="I584" s="37" t="s">
        <v>16</v>
      </c>
    </row>
    <row r="585" spans="1:9" x14ac:dyDescent="0.2">
      <c r="A585"/>
      <c r="B585"/>
      <c r="C585"/>
      <c r="D585"/>
      <c r="E585"/>
      <c r="F585"/>
      <c r="G585"/>
      <c r="H585"/>
      <c r="I585" s="37" t="s">
        <v>16</v>
      </c>
    </row>
    <row r="586" spans="1:9" x14ac:dyDescent="0.2">
      <c r="A586"/>
      <c r="B586"/>
      <c r="C586"/>
      <c r="D586"/>
      <c r="E586"/>
      <c r="F586"/>
      <c r="G586"/>
      <c r="H586"/>
      <c r="I586" s="37" t="s">
        <v>16</v>
      </c>
    </row>
    <row r="587" spans="1:9" x14ac:dyDescent="0.2">
      <c r="A587"/>
      <c r="B587"/>
      <c r="C587"/>
      <c r="D587"/>
      <c r="E587"/>
      <c r="F587"/>
      <c r="G587"/>
      <c r="H587"/>
      <c r="I587" s="37" t="s">
        <v>16</v>
      </c>
    </row>
    <row r="588" spans="1:9" x14ac:dyDescent="0.2">
      <c r="A588"/>
      <c r="B588"/>
      <c r="C588"/>
      <c r="D588"/>
      <c r="E588"/>
      <c r="F588"/>
      <c r="G588"/>
      <c r="H588"/>
      <c r="I588" s="37" t="s">
        <v>16</v>
      </c>
    </row>
    <row r="589" spans="1:9" x14ac:dyDescent="0.2">
      <c r="A589"/>
      <c r="B589"/>
      <c r="C589"/>
      <c r="D589"/>
      <c r="E589"/>
      <c r="F589"/>
      <c r="G589"/>
      <c r="H589"/>
      <c r="I589" s="37" t="s">
        <v>16</v>
      </c>
    </row>
    <row r="590" spans="1:9" x14ac:dyDescent="0.2">
      <c r="A590"/>
      <c r="B590"/>
      <c r="C590"/>
      <c r="D590"/>
      <c r="E590"/>
      <c r="F590"/>
      <c r="G590"/>
      <c r="H590"/>
      <c r="I590" s="37" t="s">
        <v>16</v>
      </c>
    </row>
    <row r="591" spans="1:9" x14ac:dyDescent="0.2">
      <c r="A591"/>
      <c r="B591"/>
      <c r="C591"/>
      <c r="D591"/>
      <c r="E591"/>
      <c r="F591"/>
      <c r="G591"/>
      <c r="H591"/>
      <c r="I591" s="37" t="s">
        <v>16</v>
      </c>
    </row>
    <row r="592" spans="1:9" x14ac:dyDescent="0.2">
      <c r="A592"/>
      <c r="B592"/>
      <c r="C592"/>
      <c r="D592"/>
      <c r="E592"/>
      <c r="F592"/>
      <c r="G592"/>
      <c r="H592"/>
      <c r="I592" s="37" t="s">
        <v>16</v>
      </c>
    </row>
    <row r="593" spans="1:9" x14ac:dyDescent="0.2">
      <c r="A593"/>
      <c r="B593"/>
      <c r="C593"/>
      <c r="D593"/>
      <c r="E593"/>
      <c r="F593"/>
      <c r="G593"/>
      <c r="H593"/>
      <c r="I593" s="37" t="s">
        <v>16</v>
      </c>
    </row>
    <row r="594" spans="1:9" x14ac:dyDescent="0.2">
      <c r="A594"/>
      <c r="B594"/>
      <c r="C594"/>
      <c r="D594"/>
      <c r="E594"/>
      <c r="F594"/>
      <c r="G594"/>
      <c r="H594"/>
      <c r="I594" s="37" t="s">
        <v>16</v>
      </c>
    </row>
    <row r="595" spans="1:9" x14ac:dyDescent="0.2">
      <c r="A595"/>
      <c r="B595"/>
      <c r="C595"/>
      <c r="D595"/>
      <c r="E595"/>
      <c r="F595"/>
      <c r="G595"/>
      <c r="H595"/>
      <c r="I595" s="37" t="s">
        <v>16</v>
      </c>
    </row>
    <row r="596" spans="1:9" x14ac:dyDescent="0.2">
      <c r="A596"/>
      <c r="B596"/>
      <c r="C596"/>
      <c r="D596"/>
      <c r="E596"/>
      <c r="F596"/>
      <c r="G596"/>
      <c r="H596"/>
      <c r="I596" s="37" t="s">
        <v>16</v>
      </c>
    </row>
    <row r="597" spans="1:9" x14ac:dyDescent="0.2">
      <c r="A597"/>
      <c r="B597"/>
      <c r="C597"/>
      <c r="D597"/>
      <c r="E597"/>
      <c r="F597"/>
      <c r="G597"/>
      <c r="H597"/>
      <c r="I597" s="37" t="s">
        <v>16</v>
      </c>
    </row>
    <row r="598" spans="1:9" x14ac:dyDescent="0.2">
      <c r="A598"/>
      <c r="B598"/>
      <c r="C598"/>
      <c r="D598"/>
      <c r="E598"/>
      <c r="F598"/>
      <c r="G598"/>
      <c r="H598"/>
      <c r="I598" s="37" t="s">
        <v>16</v>
      </c>
    </row>
    <row r="599" spans="1:9" x14ac:dyDescent="0.2">
      <c r="A599"/>
      <c r="B599"/>
      <c r="C599"/>
      <c r="D599"/>
      <c r="E599"/>
      <c r="F599"/>
      <c r="G599"/>
      <c r="H599"/>
      <c r="I599" s="37" t="s">
        <v>16</v>
      </c>
    </row>
    <row r="600" spans="1:9" x14ac:dyDescent="0.2">
      <c r="A600"/>
      <c r="B600"/>
      <c r="C600"/>
      <c r="D600"/>
      <c r="E600"/>
      <c r="F600"/>
      <c r="G600"/>
      <c r="H600"/>
      <c r="I600" s="37" t="s">
        <v>16</v>
      </c>
    </row>
    <row r="601" spans="1:9" x14ac:dyDescent="0.2">
      <c r="A601"/>
      <c r="B601"/>
      <c r="C601"/>
      <c r="D601"/>
      <c r="E601"/>
      <c r="F601"/>
      <c r="G601"/>
      <c r="H601"/>
      <c r="I601" s="37" t="s">
        <v>16</v>
      </c>
    </row>
    <row r="602" spans="1:9" x14ac:dyDescent="0.2">
      <c r="A602"/>
      <c r="B602"/>
      <c r="C602"/>
      <c r="D602"/>
      <c r="E602"/>
      <c r="F602"/>
      <c r="G602"/>
      <c r="H602"/>
      <c r="I602" s="37" t="s">
        <v>16</v>
      </c>
    </row>
    <row r="603" spans="1:9" x14ac:dyDescent="0.2">
      <c r="A603"/>
      <c r="B603"/>
      <c r="C603"/>
      <c r="D603"/>
      <c r="E603"/>
      <c r="F603"/>
      <c r="G603"/>
      <c r="H603"/>
      <c r="I603" s="37" t="s">
        <v>16</v>
      </c>
    </row>
    <row r="604" spans="1:9" x14ac:dyDescent="0.2">
      <c r="A604"/>
      <c r="B604"/>
      <c r="C604"/>
      <c r="D604"/>
      <c r="E604"/>
      <c r="F604"/>
      <c r="G604"/>
      <c r="H604"/>
      <c r="I604" s="37" t="s">
        <v>16</v>
      </c>
    </row>
    <row r="605" spans="1:9" x14ac:dyDescent="0.2">
      <c r="A605"/>
      <c r="B605"/>
      <c r="C605"/>
      <c r="D605"/>
      <c r="E605"/>
      <c r="F605"/>
      <c r="G605"/>
      <c r="H605"/>
      <c r="I605" s="37" t="s">
        <v>16</v>
      </c>
    </row>
    <row r="606" spans="1:9" x14ac:dyDescent="0.2">
      <c r="A606"/>
      <c r="B606"/>
      <c r="C606"/>
      <c r="D606"/>
      <c r="E606"/>
      <c r="F606"/>
      <c r="G606"/>
      <c r="H606"/>
      <c r="I606" s="37" t="s">
        <v>16</v>
      </c>
    </row>
    <row r="607" spans="1:9" x14ac:dyDescent="0.2">
      <c r="A607"/>
      <c r="B607"/>
      <c r="C607"/>
      <c r="D607"/>
      <c r="E607"/>
      <c r="F607"/>
      <c r="G607"/>
      <c r="H607"/>
      <c r="I607" s="37" t="s">
        <v>16</v>
      </c>
    </row>
    <row r="608" spans="1:9" x14ac:dyDescent="0.2">
      <c r="A608"/>
      <c r="B608"/>
      <c r="C608"/>
      <c r="D608"/>
      <c r="E608"/>
      <c r="F608"/>
      <c r="G608"/>
      <c r="H608"/>
      <c r="I608" s="37" t="s">
        <v>16</v>
      </c>
    </row>
    <row r="609" spans="1:9" x14ac:dyDescent="0.2">
      <c r="A609"/>
      <c r="B609"/>
      <c r="C609"/>
      <c r="D609"/>
      <c r="E609"/>
      <c r="F609"/>
      <c r="G609"/>
      <c r="H609"/>
      <c r="I609" s="37" t="s">
        <v>16</v>
      </c>
    </row>
    <row r="610" spans="1:9" x14ac:dyDescent="0.2">
      <c r="A610"/>
      <c r="B610"/>
      <c r="C610"/>
      <c r="D610"/>
      <c r="E610"/>
      <c r="F610"/>
      <c r="G610"/>
      <c r="H610"/>
      <c r="I610" s="37" t="s">
        <v>16</v>
      </c>
    </row>
    <row r="611" spans="1:9" x14ac:dyDescent="0.2">
      <c r="A611"/>
      <c r="B611"/>
      <c r="C611"/>
      <c r="D611"/>
      <c r="E611"/>
      <c r="F611"/>
      <c r="G611"/>
      <c r="H611"/>
      <c r="I611" s="37" t="s">
        <v>16</v>
      </c>
    </row>
    <row r="612" spans="1:9" x14ac:dyDescent="0.2">
      <c r="A612"/>
      <c r="B612"/>
      <c r="C612"/>
      <c r="D612"/>
      <c r="E612"/>
      <c r="F612"/>
      <c r="G612"/>
      <c r="H612"/>
      <c r="I612" s="37" t="s">
        <v>16</v>
      </c>
    </row>
    <row r="613" spans="1:9" x14ac:dyDescent="0.2">
      <c r="A613"/>
      <c r="B613"/>
      <c r="C613"/>
      <c r="D613"/>
      <c r="E613"/>
      <c r="F613"/>
      <c r="G613"/>
      <c r="H613"/>
      <c r="I613" s="37" t="s">
        <v>16</v>
      </c>
    </row>
    <row r="614" spans="1:9" x14ac:dyDescent="0.2">
      <c r="A614"/>
      <c r="B614"/>
      <c r="C614"/>
      <c r="D614"/>
      <c r="E614"/>
      <c r="F614"/>
      <c r="G614"/>
      <c r="H614"/>
      <c r="I614" s="37" t="s">
        <v>16</v>
      </c>
    </row>
    <row r="615" spans="1:9" x14ac:dyDescent="0.2">
      <c r="A615"/>
      <c r="B615"/>
      <c r="C615"/>
      <c r="D615"/>
      <c r="E615"/>
      <c r="F615"/>
      <c r="G615"/>
      <c r="H615"/>
      <c r="I615" s="37" t="s">
        <v>16</v>
      </c>
    </row>
    <row r="616" spans="1:9" x14ac:dyDescent="0.2">
      <c r="A616"/>
      <c r="B616"/>
      <c r="C616"/>
      <c r="D616"/>
      <c r="E616"/>
      <c r="F616"/>
      <c r="G616"/>
      <c r="H616"/>
      <c r="I616" s="37" t="s">
        <v>16</v>
      </c>
    </row>
    <row r="617" spans="1:9" x14ac:dyDescent="0.2">
      <c r="A617"/>
      <c r="B617"/>
      <c r="C617"/>
      <c r="D617"/>
      <c r="E617"/>
      <c r="F617"/>
      <c r="G617"/>
      <c r="H617"/>
      <c r="I617" s="37" t="s">
        <v>16</v>
      </c>
    </row>
    <row r="618" spans="1:9" x14ac:dyDescent="0.2">
      <c r="A618"/>
      <c r="B618"/>
      <c r="C618"/>
      <c r="D618"/>
      <c r="E618"/>
      <c r="F618"/>
      <c r="G618"/>
      <c r="H618"/>
      <c r="I618" s="37" t="s">
        <v>16</v>
      </c>
    </row>
    <row r="619" spans="1:9" x14ac:dyDescent="0.2">
      <c r="A619"/>
      <c r="B619"/>
      <c r="C619"/>
      <c r="D619"/>
      <c r="E619"/>
      <c r="F619"/>
      <c r="G619"/>
      <c r="H619"/>
      <c r="I619" s="37" t="s">
        <v>16</v>
      </c>
    </row>
    <row r="620" spans="1:9" x14ac:dyDescent="0.2">
      <c r="A620"/>
      <c r="B620"/>
      <c r="C620"/>
      <c r="D620"/>
      <c r="E620"/>
      <c r="F620"/>
      <c r="G620"/>
      <c r="H620"/>
      <c r="I620" s="37" t="s">
        <v>16</v>
      </c>
    </row>
    <row r="621" spans="1:9" x14ac:dyDescent="0.2">
      <c r="A621"/>
      <c r="B621"/>
      <c r="C621"/>
      <c r="D621"/>
      <c r="E621"/>
      <c r="F621"/>
      <c r="G621"/>
      <c r="H621"/>
      <c r="I621" s="37" t="s">
        <v>16</v>
      </c>
    </row>
    <row r="622" spans="1:9" x14ac:dyDescent="0.2">
      <c r="A622"/>
      <c r="B622"/>
      <c r="C622"/>
      <c r="D622"/>
      <c r="E622"/>
      <c r="F622"/>
      <c r="G622"/>
      <c r="H622"/>
      <c r="I622" s="37" t="s">
        <v>16</v>
      </c>
    </row>
    <row r="623" spans="1:9" x14ac:dyDescent="0.2">
      <c r="A623"/>
      <c r="B623"/>
      <c r="C623"/>
      <c r="D623"/>
      <c r="E623"/>
      <c r="F623"/>
      <c r="G623"/>
      <c r="H623"/>
      <c r="I623" s="37" t="s">
        <v>16</v>
      </c>
    </row>
    <row r="624" spans="1:9" x14ac:dyDescent="0.2">
      <c r="A624"/>
      <c r="B624"/>
      <c r="C624"/>
      <c r="D624"/>
      <c r="E624"/>
      <c r="F624"/>
      <c r="G624"/>
      <c r="H624"/>
      <c r="I624" s="37" t="s">
        <v>16</v>
      </c>
    </row>
    <row r="625" spans="1:9" x14ac:dyDescent="0.2">
      <c r="A625"/>
      <c r="B625"/>
      <c r="C625"/>
      <c r="D625"/>
      <c r="E625"/>
      <c r="F625"/>
      <c r="G625"/>
      <c r="H625"/>
      <c r="I625" s="37" t="s">
        <v>16</v>
      </c>
    </row>
    <row r="626" spans="1:9" x14ac:dyDescent="0.2">
      <c r="A626"/>
      <c r="B626"/>
      <c r="C626"/>
      <c r="D626"/>
      <c r="E626"/>
      <c r="F626"/>
      <c r="G626"/>
      <c r="H626"/>
      <c r="I626" s="37" t="s">
        <v>16</v>
      </c>
    </row>
    <row r="627" spans="1:9" x14ac:dyDescent="0.2">
      <c r="A627"/>
      <c r="B627"/>
      <c r="C627"/>
      <c r="D627"/>
      <c r="E627"/>
      <c r="F627"/>
      <c r="G627"/>
      <c r="H627"/>
      <c r="I627" s="37" t="s">
        <v>16</v>
      </c>
    </row>
    <row r="628" spans="1:9" x14ac:dyDescent="0.2">
      <c r="A628"/>
      <c r="B628"/>
      <c r="C628"/>
      <c r="D628"/>
      <c r="E628"/>
      <c r="F628"/>
      <c r="G628"/>
      <c r="H628"/>
      <c r="I628" s="37" t="s">
        <v>16</v>
      </c>
    </row>
    <row r="629" spans="1:9" x14ac:dyDescent="0.2">
      <c r="A629"/>
      <c r="B629"/>
      <c r="C629"/>
      <c r="D629"/>
      <c r="E629"/>
      <c r="F629"/>
      <c r="G629"/>
      <c r="H629"/>
      <c r="I629" s="37" t="s">
        <v>16</v>
      </c>
    </row>
    <row r="630" spans="1:9" x14ac:dyDescent="0.2">
      <c r="A630"/>
      <c r="B630"/>
      <c r="C630"/>
      <c r="D630"/>
      <c r="E630"/>
      <c r="F630"/>
      <c r="G630"/>
      <c r="H630"/>
      <c r="I630" s="37" t="s">
        <v>16</v>
      </c>
    </row>
    <row r="631" spans="1:9" x14ac:dyDescent="0.2">
      <c r="A631"/>
      <c r="B631"/>
      <c r="C631"/>
      <c r="D631"/>
      <c r="E631"/>
      <c r="F631"/>
      <c r="G631"/>
      <c r="H631"/>
      <c r="I631" s="37" t="s">
        <v>16</v>
      </c>
    </row>
    <row r="632" spans="1:9" x14ac:dyDescent="0.2">
      <c r="A632"/>
      <c r="B632"/>
      <c r="C632"/>
      <c r="D632"/>
      <c r="E632"/>
      <c r="F632"/>
      <c r="G632"/>
      <c r="H632"/>
      <c r="I632" s="37" t="s">
        <v>16</v>
      </c>
    </row>
    <row r="633" spans="1:9" x14ac:dyDescent="0.2">
      <c r="A633"/>
      <c r="B633"/>
      <c r="C633"/>
      <c r="D633"/>
      <c r="E633"/>
      <c r="F633"/>
      <c r="G633"/>
      <c r="H633"/>
      <c r="I633" s="37" t="s">
        <v>16</v>
      </c>
    </row>
    <row r="634" spans="1:9" x14ac:dyDescent="0.2">
      <c r="A634"/>
      <c r="B634"/>
      <c r="C634"/>
      <c r="D634"/>
      <c r="E634"/>
      <c r="F634"/>
      <c r="G634"/>
      <c r="H634"/>
      <c r="I634" s="37" t="s">
        <v>16</v>
      </c>
    </row>
    <row r="635" spans="1:9" x14ac:dyDescent="0.2">
      <c r="A635"/>
      <c r="B635"/>
      <c r="C635"/>
      <c r="D635"/>
      <c r="E635"/>
      <c r="F635"/>
      <c r="G635"/>
      <c r="H635"/>
      <c r="I635" s="37" t="s">
        <v>16</v>
      </c>
    </row>
    <row r="636" spans="1:9" x14ac:dyDescent="0.2">
      <c r="A636"/>
      <c r="B636"/>
      <c r="C636"/>
      <c r="D636"/>
      <c r="E636"/>
      <c r="F636"/>
      <c r="G636"/>
      <c r="H636"/>
      <c r="I636" s="37" t="s">
        <v>16</v>
      </c>
    </row>
    <row r="637" spans="1:9" x14ac:dyDescent="0.2">
      <c r="A637"/>
      <c r="B637"/>
      <c r="C637"/>
      <c r="D637"/>
      <c r="E637"/>
      <c r="F637"/>
      <c r="G637"/>
      <c r="H637"/>
      <c r="I637" s="37" t="s">
        <v>16</v>
      </c>
    </row>
    <row r="638" spans="1:9" x14ac:dyDescent="0.2">
      <c r="A638"/>
      <c r="B638"/>
      <c r="C638"/>
      <c r="D638"/>
      <c r="E638"/>
      <c r="F638"/>
      <c r="G638"/>
      <c r="H638"/>
      <c r="I638" s="37" t="s">
        <v>16</v>
      </c>
    </row>
    <row r="639" spans="1:9" x14ac:dyDescent="0.2">
      <c r="A639"/>
      <c r="B639"/>
      <c r="C639"/>
      <c r="D639"/>
      <c r="E639"/>
      <c r="F639"/>
      <c r="G639"/>
      <c r="H639"/>
      <c r="I639" s="37" t="s">
        <v>16</v>
      </c>
    </row>
    <row r="640" spans="1:9" x14ac:dyDescent="0.2">
      <c r="A640"/>
      <c r="B640"/>
      <c r="C640"/>
      <c r="D640"/>
      <c r="E640"/>
      <c r="F640"/>
      <c r="G640"/>
      <c r="H640"/>
      <c r="I640" s="37" t="s">
        <v>16</v>
      </c>
    </row>
    <row r="641" spans="1:9" x14ac:dyDescent="0.2">
      <c r="A641"/>
      <c r="B641"/>
      <c r="C641"/>
      <c r="D641"/>
      <c r="E641"/>
      <c r="F641"/>
      <c r="G641"/>
      <c r="H641"/>
      <c r="I641" s="37" t="s">
        <v>16</v>
      </c>
    </row>
    <row r="642" spans="1:9" x14ac:dyDescent="0.2">
      <c r="A642"/>
      <c r="B642"/>
      <c r="C642"/>
      <c r="D642"/>
      <c r="E642"/>
      <c r="F642"/>
      <c r="G642"/>
      <c r="H642"/>
      <c r="I642" s="37" t="s">
        <v>16</v>
      </c>
    </row>
    <row r="643" spans="1:9" x14ac:dyDescent="0.2">
      <c r="A643"/>
      <c r="B643"/>
      <c r="C643"/>
      <c r="D643"/>
      <c r="E643"/>
      <c r="F643"/>
      <c r="G643"/>
      <c r="H643"/>
      <c r="I643" s="37" t="s">
        <v>16</v>
      </c>
    </row>
    <row r="644" spans="1:9" x14ac:dyDescent="0.2">
      <c r="A644"/>
      <c r="B644"/>
      <c r="C644"/>
      <c r="D644"/>
      <c r="E644"/>
      <c r="F644"/>
      <c r="G644"/>
      <c r="H644"/>
      <c r="I644" s="37" t="s">
        <v>16</v>
      </c>
    </row>
    <row r="645" spans="1:9" x14ac:dyDescent="0.2">
      <c r="A645"/>
      <c r="B645"/>
      <c r="C645"/>
      <c r="D645"/>
      <c r="E645"/>
      <c r="F645"/>
      <c r="G645"/>
      <c r="H645"/>
      <c r="I645" s="37" t="s">
        <v>16</v>
      </c>
    </row>
    <row r="646" spans="1:9" x14ac:dyDescent="0.2">
      <c r="A646"/>
      <c r="B646"/>
      <c r="C646"/>
      <c r="D646"/>
      <c r="E646"/>
      <c r="F646"/>
      <c r="G646"/>
      <c r="H646"/>
      <c r="I646" s="37" t="s">
        <v>16</v>
      </c>
    </row>
    <row r="647" spans="1:9" x14ac:dyDescent="0.2">
      <c r="A647"/>
      <c r="B647"/>
      <c r="C647"/>
      <c r="D647"/>
      <c r="E647"/>
      <c r="F647"/>
      <c r="G647"/>
      <c r="H647"/>
      <c r="I647" s="37" t="s">
        <v>16</v>
      </c>
    </row>
    <row r="648" spans="1:9" x14ac:dyDescent="0.2">
      <c r="A648"/>
      <c r="B648"/>
      <c r="C648"/>
      <c r="D648"/>
      <c r="E648"/>
      <c r="F648"/>
      <c r="G648"/>
      <c r="H648"/>
      <c r="I648" s="37" t="s">
        <v>16</v>
      </c>
    </row>
    <row r="649" spans="1:9" x14ac:dyDescent="0.2">
      <c r="A649"/>
      <c r="B649"/>
      <c r="C649"/>
      <c r="D649"/>
      <c r="E649"/>
      <c r="F649"/>
      <c r="G649"/>
      <c r="H649"/>
      <c r="I649" s="37" t="s">
        <v>16</v>
      </c>
    </row>
    <row r="650" spans="1:9" x14ac:dyDescent="0.2">
      <c r="A650"/>
      <c r="B650"/>
      <c r="C650"/>
      <c r="D650"/>
      <c r="E650"/>
      <c r="F650"/>
      <c r="G650"/>
      <c r="H650"/>
      <c r="I650" s="37" t="s">
        <v>16</v>
      </c>
    </row>
    <row r="651" spans="1:9" x14ac:dyDescent="0.2">
      <c r="A651"/>
      <c r="B651"/>
      <c r="C651"/>
      <c r="D651"/>
      <c r="E651"/>
      <c r="F651"/>
      <c r="G651"/>
      <c r="H651"/>
      <c r="I651" s="37" t="s">
        <v>16</v>
      </c>
    </row>
    <row r="652" spans="1:9" x14ac:dyDescent="0.2">
      <c r="A652"/>
      <c r="B652"/>
      <c r="C652"/>
      <c r="D652"/>
      <c r="E652"/>
      <c r="F652"/>
      <c r="G652"/>
      <c r="H652"/>
      <c r="I652" s="37" t="s">
        <v>16</v>
      </c>
    </row>
    <row r="653" spans="1:9" x14ac:dyDescent="0.2">
      <c r="A653"/>
      <c r="B653"/>
      <c r="C653"/>
      <c r="D653"/>
      <c r="E653"/>
      <c r="F653"/>
      <c r="G653"/>
      <c r="H653"/>
      <c r="I653" s="37" t="s">
        <v>16</v>
      </c>
    </row>
    <row r="654" spans="1:9" x14ac:dyDescent="0.2">
      <c r="A654"/>
      <c r="B654"/>
      <c r="C654"/>
      <c r="D654"/>
      <c r="E654"/>
      <c r="F654"/>
      <c r="G654"/>
      <c r="H654"/>
      <c r="I654" s="37" t="s">
        <v>16</v>
      </c>
    </row>
    <row r="655" spans="1:9" x14ac:dyDescent="0.2">
      <c r="A655"/>
      <c r="B655"/>
      <c r="C655"/>
      <c r="D655"/>
      <c r="E655"/>
      <c r="F655"/>
      <c r="G655"/>
      <c r="H655"/>
      <c r="I655" s="37" t="s">
        <v>16</v>
      </c>
    </row>
    <row r="656" spans="1:9" x14ac:dyDescent="0.2">
      <c r="A656"/>
      <c r="B656"/>
      <c r="C656"/>
      <c r="D656"/>
      <c r="E656"/>
      <c r="F656"/>
      <c r="G656"/>
      <c r="H656"/>
      <c r="I656" s="37" t="s">
        <v>16</v>
      </c>
    </row>
    <row r="657" spans="1:9" x14ac:dyDescent="0.2">
      <c r="A657"/>
      <c r="B657"/>
      <c r="C657"/>
      <c r="D657"/>
      <c r="E657"/>
      <c r="F657"/>
      <c r="G657"/>
      <c r="H657"/>
      <c r="I657" s="37" t="s">
        <v>16</v>
      </c>
    </row>
    <row r="658" spans="1:9" x14ac:dyDescent="0.2">
      <c r="A658"/>
      <c r="B658"/>
      <c r="C658"/>
      <c r="D658"/>
      <c r="E658"/>
      <c r="F658"/>
      <c r="G658"/>
      <c r="H658"/>
      <c r="I658" s="37" t="s">
        <v>16</v>
      </c>
    </row>
    <row r="659" spans="1:9" x14ac:dyDescent="0.2">
      <c r="A659"/>
      <c r="B659"/>
      <c r="C659"/>
      <c r="D659"/>
      <c r="E659"/>
      <c r="F659"/>
      <c r="G659"/>
      <c r="H659"/>
      <c r="I659" s="37" t="s">
        <v>16</v>
      </c>
    </row>
    <row r="660" spans="1:9" x14ac:dyDescent="0.2">
      <c r="A660"/>
      <c r="B660"/>
      <c r="C660"/>
      <c r="D660"/>
      <c r="E660"/>
      <c r="F660"/>
      <c r="G660"/>
      <c r="H660"/>
      <c r="I660" s="37" t="s">
        <v>16</v>
      </c>
    </row>
    <row r="661" spans="1:9" x14ac:dyDescent="0.2">
      <c r="A661"/>
      <c r="B661"/>
      <c r="C661"/>
      <c r="D661"/>
      <c r="E661"/>
      <c r="F661"/>
      <c r="G661"/>
      <c r="H661"/>
      <c r="I661" s="37" t="s">
        <v>16</v>
      </c>
    </row>
    <row r="662" spans="1:9" x14ac:dyDescent="0.2">
      <c r="A662"/>
      <c r="B662"/>
      <c r="C662"/>
      <c r="D662"/>
      <c r="E662"/>
      <c r="F662"/>
      <c r="G662"/>
      <c r="H662"/>
      <c r="I662" s="37" t="s">
        <v>16</v>
      </c>
    </row>
    <row r="663" spans="1:9" x14ac:dyDescent="0.2">
      <c r="A663"/>
      <c r="B663"/>
      <c r="C663"/>
      <c r="D663"/>
      <c r="E663"/>
      <c r="F663"/>
      <c r="G663"/>
      <c r="H663"/>
      <c r="I663" s="37" t="s">
        <v>16</v>
      </c>
    </row>
    <row r="664" spans="1:9" x14ac:dyDescent="0.2">
      <c r="A664"/>
      <c r="B664"/>
      <c r="C664"/>
      <c r="D664"/>
      <c r="E664"/>
      <c r="F664"/>
      <c r="G664"/>
      <c r="H664"/>
      <c r="I664" s="37" t="s">
        <v>16</v>
      </c>
    </row>
    <row r="665" spans="1:9" x14ac:dyDescent="0.2">
      <c r="A665"/>
      <c r="B665"/>
      <c r="C665"/>
      <c r="D665"/>
      <c r="E665"/>
      <c r="F665"/>
      <c r="G665"/>
      <c r="H665"/>
      <c r="I665" s="37" t="s">
        <v>16</v>
      </c>
    </row>
    <row r="666" spans="1:9" x14ac:dyDescent="0.2">
      <c r="A666"/>
      <c r="B666"/>
      <c r="C666"/>
      <c r="D666"/>
      <c r="E666"/>
      <c r="F666"/>
      <c r="G666"/>
      <c r="H666"/>
      <c r="I666" s="37" t="s">
        <v>16</v>
      </c>
    </row>
    <row r="667" spans="1:9" x14ac:dyDescent="0.2">
      <c r="A667"/>
      <c r="B667"/>
      <c r="C667"/>
      <c r="D667"/>
      <c r="E667"/>
      <c r="F667"/>
      <c r="G667"/>
      <c r="H667"/>
      <c r="I667" s="37" t="s">
        <v>16</v>
      </c>
    </row>
    <row r="668" spans="1:9" x14ac:dyDescent="0.2">
      <c r="A668"/>
      <c r="B668"/>
      <c r="C668"/>
      <c r="D668"/>
      <c r="E668"/>
      <c r="F668"/>
      <c r="G668"/>
      <c r="H668"/>
      <c r="I668" s="37" t="s">
        <v>16</v>
      </c>
    </row>
    <row r="669" spans="1:9" x14ac:dyDescent="0.2">
      <c r="A669"/>
      <c r="B669"/>
      <c r="C669"/>
      <c r="D669"/>
      <c r="E669"/>
      <c r="F669"/>
      <c r="G669"/>
      <c r="H669"/>
      <c r="I669" s="37" t="s">
        <v>16</v>
      </c>
    </row>
    <row r="670" spans="1:9" x14ac:dyDescent="0.2">
      <c r="A670"/>
      <c r="B670"/>
      <c r="C670"/>
      <c r="D670"/>
      <c r="E670"/>
      <c r="F670"/>
      <c r="G670"/>
      <c r="H670"/>
      <c r="I670" s="37" t="s">
        <v>16</v>
      </c>
    </row>
    <row r="671" spans="1:9" x14ac:dyDescent="0.2">
      <c r="A671"/>
      <c r="B671"/>
      <c r="C671"/>
      <c r="D671"/>
      <c r="E671"/>
      <c r="F671"/>
      <c r="G671"/>
      <c r="H671"/>
      <c r="I671" s="37" t="s">
        <v>16</v>
      </c>
    </row>
    <row r="672" spans="1:9" x14ac:dyDescent="0.2">
      <c r="A672"/>
      <c r="B672"/>
      <c r="C672"/>
      <c r="D672"/>
      <c r="E672"/>
      <c r="F672"/>
      <c r="G672"/>
      <c r="H672"/>
      <c r="I672" s="37" t="s">
        <v>16</v>
      </c>
    </row>
    <row r="673" spans="1:9" x14ac:dyDescent="0.2">
      <c r="A673"/>
      <c r="B673"/>
      <c r="C673"/>
      <c r="D673"/>
      <c r="E673"/>
      <c r="F673"/>
      <c r="G673"/>
      <c r="H673"/>
      <c r="I673" s="37" t="s">
        <v>16</v>
      </c>
    </row>
    <row r="674" spans="1:9" x14ac:dyDescent="0.2">
      <c r="A674"/>
      <c r="B674"/>
      <c r="C674"/>
      <c r="D674"/>
      <c r="E674"/>
      <c r="F674"/>
      <c r="G674"/>
      <c r="H674"/>
      <c r="I674" s="37" t="s">
        <v>16</v>
      </c>
    </row>
    <row r="675" spans="1:9" x14ac:dyDescent="0.2">
      <c r="A675"/>
      <c r="B675"/>
      <c r="C675"/>
      <c r="D675"/>
      <c r="E675"/>
      <c r="F675"/>
      <c r="G675"/>
      <c r="H675"/>
      <c r="I675" s="37" t="s">
        <v>16</v>
      </c>
    </row>
    <row r="676" spans="1:9" x14ac:dyDescent="0.2">
      <c r="A676"/>
      <c r="B676"/>
      <c r="C676"/>
      <c r="D676"/>
      <c r="E676"/>
      <c r="F676"/>
      <c r="G676"/>
      <c r="H676"/>
      <c r="I676" s="37" t="s">
        <v>16</v>
      </c>
    </row>
    <row r="677" spans="1:9" x14ac:dyDescent="0.2">
      <c r="A677"/>
      <c r="B677"/>
      <c r="C677"/>
      <c r="D677"/>
      <c r="E677"/>
      <c r="F677"/>
      <c r="G677"/>
      <c r="H677"/>
      <c r="I677" s="37" t="s">
        <v>16</v>
      </c>
    </row>
    <row r="678" spans="1:9" x14ac:dyDescent="0.2">
      <c r="A678"/>
      <c r="B678"/>
      <c r="C678"/>
      <c r="D678"/>
      <c r="E678"/>
      <c r="F678"/>
      <c r="G678"/>
      <c r="H678"/>
      <c r="I678" s="37" t="s">
        <v>16</v>
      </c>
    </row>
    <row r="679" spans="1:9" x14ac:dyDescent="0.2">
      <c r="A679"/>
      <c r="B679"/>
      <c r="C679"/>
      <c r="D679"/>
      <c r="E679"/>
      <c r="F679"/>
      <c r="G679"/>
      <c r="H679"/>
      <c r="I679" s="37" t="s">
        <v>16</v>
      </c>
    </row>
    <row r="680" spans="1:9" x14ac:dyDescent="0.2">
      <c r="A680"/>
      <c r="B680"/>
      <c r="C680"/>
      <c r="D680"/>
      <c r="E680"/>
      <c r="F680"/>
      <c r="G680"/>
      <c r="H680"/>
      <c r="I680" s="37" t="s">
        <v>16</v>
      </c>
    </row>
    <row r="681" spans="1:9" x14ac:dyDescent="0.2">
      <c r="A681"/>
      <c r="B681"/>
      <c r="C681"/>
      <c r="D681"/>
      <c r="E681"/>
      <c r="F681"/>
      <c r="G681"/>
      <c r="H681"/>
      <c r="I681" s="37" t="s">
        <v>16</v>
      </c>
    </row>
    <row r="682" spans="1:9" x14ac:dyDescent="0.2">
      <c r="A682"/>
      <c r="B682"/>
      <c r="C682"/>
      <c r="D682"/>
      <c r="E682"/>
      <c r="F682"/>
      <c r="G682"/>
      <c r="H682"/>
      <c r="I682" s="37" t="s">
        <v>16</v>
      </c>
    </row>
    <row r="683" spans="1:9" x14ac:dyDescent="0.2">
      <c r="A683"/>
      <c r="B683"/>
      <c r="C683"/>
      <c r="D683"/>
      <c r="E683"/>
      <c r="F683"/>
      <c r="G683"/>
      <c r="H683"/>
      <c r="I683" s="37" t="s">
        <v>16</v>
      </c>
    </row>
    <row r="684" spans="1:9" x14ac:dyDescent="0.2">
      <c r="A684"/>
      <c r="B684"/>
      <c r="C684"/>
      <c r="D684"/>
      <c r="E684"/>
      <c r="F684"/>
      <c r="G684"/>
      <c r="H684"/>
      <c r="I684" s="37" t="s">
        <v>16</v>
      </c>
    </row>
    <row r="685" spans="1:9" x14ac:dyDescent="0.2">
      <c r="A685"/>
      <c r="B685"/>
      <c r="C685"/>
      <c r="D685"/>
      <c r="E685"/>
      <c r="F685"/>
      <c r="G685"/>
      <c r="H685"/>
      <c r="I685" s="37" t="s">
        <v>16</v>
      </c>
    </row>
    <row r="686" spans="1:9" x14ac:dyDescent="0.2">
      <c r="A686"/>
      <c r="B686"/>
      <c r="C686"/>
      <c r="D686"/>
      <c r="E686"/>
      <c r="F686"/>
      <c r="G686"/>
      <c r="H686"/>
      <c r="I686" s="37" t="s">
        <v>16</v>
      </c>
    </row>
    <row r="687" spans="1:9" x14ac:dyDescent="0.2">
      <c r="A687"/>
      <c r="B687"/>
      <c r="C687"/>
      <c r="D687"/>
      <c r="E687"/>
      <c r="F687"/>
      <c r="G687"/>
      <c r="H687"/>
      <c r="I687" s="37" t="s">
        <v>16</v>
      </c>
    </row>
    <row r="688" spans="1:9" x14ac:dyDescent="0.2">
      <c r="A688"/>
      <c r="B688"/>
      <c r="C688"/>
      <c r="D688"/>
      <c r="E688"/>
      <c r="F688"/>
      <c r="G688"/>
      <c r="H688"/>
      <c r="I688" s="37" t="s">
        <v>16</v>
      </c>
    </row>
    <row r="689" spans="1:9" x14ac:dyDescent="0.2">
      <c r="A689"/>
      <c r="B689"/>
      <c r="C689"/>
      <c r="D689"/>
      <c r="E689"/>
      <c r="F689"/>
      <c r="G689"/>
      <c r="H689"/>
      <c r="I689" s="37" t="s">
        <v>16</v>
      </c>
    </row>
    <row r="690" spans="1:9" x14ac:dyDescent="0.2">
      <c r="A690"/>
      <c r="B690"/>
      <c r="C690"/>
      <c r="D690"/>
      <c r="E690"/>
      <c r="F690"/>
      <c r="G690"/>
      <c r="H690"/>
      <c r="I690" s="37" t="s">
        <v>16</v>
      </c>
    </row>
    <row r="691" spans="1:9" x14ac:dyDescent="0.2">
      <c r="A691"/>
      <c r="B691"/>
      <c r="C691"/>
      <c r="D691"/>
      <c r="E691"/>
      <c r="F691"/>
      <c r="G691"/>
      <c r="H691"/>
      <c r="I691" s="37" t="s">
        <v>16</v>
      </c>
    </row>
    <row r="692" spans="1:9" x14ac:dyDescent="0.2">
      <c r="A692"/>
      <c r="B692"/>
      <c r="C692"/>
      <c r="D692"/>
      <c r="E692"/>
      <c r="F692"/>
      <c r="G692"/>
      <c r="H692"/>
      <c r="I692" s="37" t="s">
        <v>16</v>
      </c>
    </row>
    <row r="693" spans="1:9" x14ac:dyDescent="0.2">
      <c r="A693"/>
      <c r="B693"/>
      <c r="C693"/>
      <c r="D693"/>
      <c r="E693"/>
      <c r="F693"/>
      <c r="G693"/>
      <c r="H693"/>
      <c r="I693" s="37" t="s">
        <v>16</v>
      </c>
    </row>
    <row r="694" spans="1:9" x14ac:dyDescent="0.2">
      <c r="A694"/>
      <c r="B694"/>
      <c r="C694"/>
      <c r="D694"/>
      <c r="E694"/>
      <c r="F694"/>
      <c r="G694"/>
      <c r="H694"/>
      <c r="I694" s="37" t="s">
        <v>16</v>
      </c>
    </row>
    <row r="695" spans="1:9" x14ac:dyDescent="0.2">
      <c r="A695"/>
      <c r="B695"/>
      <c r="C695"/>
      <c r="D695"/>
      <c r="E695"/>
      <c r="F695"/>
      <c r="G695"/>
      <c r="H695"/>
      <c r="I695" s="37" t="s">
        <v>16</v>
      </c>
    </row>
    <row r="696" spans="1:9" x14ac:dyDescent="0.2">
      <c r="A696"/>
      <c r="B696"/>
      <c r="C696"/>
      <c r="D696"/>
      <c r="E696"/>
      <c r="F696"/>
      <c r="G696"/>
      <c r="H696"/>
      <c r="I696" s="37" t="s">
        <v>16</v>
      </c>
    </row>
    <row r="697" spans="1:9" x14ac:dyDescent="0.2">
      <c r="A697"/>
      <c r="B697"/>
      <c r="C697"/>
      <c r="D697"/>
      <c r="E697"/>
      <c r="F697"/>
      <c r="G697"/>
      <c r="H697"/>
      <c r="I697" s="37" t="s">
        <v>16</v>
      </c>
    </row>
    <row r="698" spans="1:9" x14ac:dyDescent="0.2">
      <c r="A698"/>
      <c r="B698"/>
      <c r="C698"/>
      <c r="D698"/>
      <c r="E698"/>
      <c r="F698"/>
      <c r="G698"/>
      <c r="H698"/>
      <c r="I698" s="37" t="s">
        <v>16</v>
      </c>
    </row>
    <row r="699" spans="1:9" x14ac:dyDescent="0.2">
      <c r="A699"/>
      <c r="B699"/>
      <c r="C699"/>
      <c r="D699"/>
      <c r="E699"/>
      <c r="F699"/>
      <c r="G699"/>
      <c r="H699"/>
      <c r="I699" s="37" t="s">
        <v>16</v>
      </c>
    </row>
    <row r="700" spans="1:9" x14ac:dyDescent="0.2">
      <c r="A700"/>
      <c r="B700"/>
      <c r="C700"/>
      <c r="D700"/>
      <c r="E700"/>
      <c r="F700"/>
      <c r="G700"/>
      <c r="H700"/>
      <c r="I700" s="37" t="s">
        <v>16</v>
      </c>
    </row>
    <row r="701" spans="1:9" x14ac:dyDescent="0.2">
      <c r="A701"/>
      <c r="B701"/>
      <c r="C701"/>
      <c r="D701"/>
      <c r="E701"/>
      <c r="F701"/>
      <c r="G701"/>
      <c r="H701"/>
      <c r="I701" s="37" t="s">
        <v>16</v>
      </c>
    </row>
    <row r="702" spans="1:9" x14ac:dyDescent="0.2">
      <c r="A702"/>
      <c r="B702"/>
      <c r="C702"/>
      <c r="D702"/>
      <c r="E702"/>
      <c r="F702"/>
      <c r="G702"/>
      <c r="H702"/>
      <c r="I702" s="37" t="s">
        <v>16</v>
      </c>
    </row>
    <row r="703" spans="1:9" x14ac:dyDescent="0.2">
      <c r="A703"/>
      <c r="B703"/>
      <c r="C703"/>
      <c r="D703"/>
      <c r="E703"/>
      <c r="F703"/>
      <c r="G703"/>
      <c r="H703"/>
      <c r="I703" s="37" t="s">
        <v>16</v>
      </c>
    </row>
    <row r="704" spans="1:9" x14ac:dyDescent="0.2">
      <c r="A704"/>
      <c r="B704"/>
      <c r="C704"/>
      <c r="D704"/>
      <c r="E704"/>
      <c r="F704"/>
      <c r="G704"/>
      <c r="H704"/>
      <c r="I704" s="37" t="s">
        <v>16</v>
      </c>
    </row>
    <row r="705" spans="1:9" x14ac:dyDescent="0.2">
      <c r="A705"/>
      <c r="B705"/>
      <c r="C705"/>
      <c r="D705"/>
      <c r="E705"/>
      <c r="F705"/>
      <c r="G705"/>
      <c r="H705"/>
      <c r="I705" s="37" t="s">
        <v>16</v>
      </c>
    </row>
    <row r="706" spans="1:9" x14ac:dyDescent="0.2">
      <c r="A706"/>
      <c r="B706"/>
      <c r="C706"/>
      <c r="D706"/>
      <c r="E706"/>
      <c r="F706"/>
      <c r="G706"/>
      <c r="H706"/>
      <c r="I706" s="37" t="s">
        <v>16</v>
      </c>
    </row>
    <row r="707" spans="1:9" x14ac:dyDescent="0.2">
      <c r="A707"/>
      <c r="B707"/>
      <c r="C707"/>
      <c r="D707"/>
      <c r="E707"/>
      <c r="F707"/>
      <c r="G707"/>
      <c r="H707"/>
      <c r="I707" s="37" t="s">
        <v>16</v>
      </c>
    </row>
    <row r="708" spans="1:9" x14ac:dyDescent="0.2">
      <c r="A708"/>
      <c r="B708"/>
      <c r="C708"/>
      <c r="D708"/>
      <c r="E708"/>
      <c r="F708"/>
      <c r="G708"/>
      <c r="H708"/>
      <c r="I708" s="37" t="s">
        <v>16</v>
      </c>
    </row>
    <row r="709" spans="1:9" x14ac:dyDescent="0.2">
      <c r="A709"/>
      <c r="B709"/>
      <c r="C709"/>
      <c r="D709"/>
      <c r="E709"/>
      <c r="F709"/>
      <c r="G709"/>
      <c r="H709"/>
      <c r="I709" s="37" t="s">
        <v>16</v>
      </c>
    </row>
    <row r="710" spans="1:9" x14ac:dyDescent="0.2">
      <c r="A710"/>
      <c r="B710"/>
      <c r="C710"/>
      <c r="D710"/>
      <c r="E710"/>
      <c r="F710"/>
      <c r="G710"/>
      <c r="H710"/>
      <c r="I710" s="37" t="s">
        <v>16</v>
      </c>
    </row>
    <row r="711" spans="1:9" x14ac:dyDescent="0.2">
      <c r="A711"/>
      <c r="B711"/>
      <c r="C711"/>
      <c r="D711"/>
      <c r="E711"/>
      <c r="F711"/>
      <c r="G711"/>
      <c r="H711"/>
      <c r="I711" s="37" t="s">
        <v>16</v>
      </c>
    </row>
    <row r="712" spans="1:9" x14ac:dyDescent="0.2">
      <c r="A712"/>
      <c r="B712"/>
      <c r="C712"/>
      <c r="D712"/>
      <c r="E712"/>
      <c r="F712"/>
      <c r="G712"/>
      <c r="H712"/>
      <c r="I712" s="37" t="s">
        <v>16</v>
      </c>
    </row>
    <row r="713" spans="1:9" x14ac:dyDescent="0.2">
      <c r="A713"/>
      <c r="B713"/>
      <c r="C713"/>
      <c r="D713"/>
      <c r="E713"/>
      <c r="F713"/>
      <c r="G713"/>
      <c r="H713"/>
      <c r="I713" s="37" t="s">
        <v>16</v>
      </c>
    </row>
    <row r="714" spans="1:9" x14ac:dyDescent="0.2">
      <c r="A714"/>
      <c r="B714"/>
      <c r="C714"/>
      <c r="D714"/>
      <c r="E714"/>
      <c r="F714"/>
      <c r="G714"/>
      <c r="H714"/>
      <c r="I714" s="37" t="s">
        <v>16</v>
      </c>
    </row>
    <row r="715" spans="1:9" x14ac:dyDescent="0.2">
      <c r="A715"/>
      <c r="B715"/>
      <c r="C715"/>
      <c r="D715"/>
      <c r="E715"/>
      <c r="F715"/>
      <c r="G715"/>
      <c r="H715"/>
      <c r="I715" s="37" t="s">
        <v>16</v>
      </c>
    </row>
    <row r="716" spans="1:9" x14ac:dyDescent="0.2">
      <c r="A716"/>
      <c r="B716"/>
      <c r="C716"/>
      <c r="D716"/>
      <c r="E716"/>
      <c r="F716"/>
      <c r="G716"/>
      <c r="H716"/>
      <c r="I716" s="37" t="s">
        <v>16</v>
      </c>
    </row>
    <row r="717" spans="1:9" x14ac:dyDescent="0.2">
      <c r="A717"/>
      <c r="B717"/>
      <c r="C717"/>
      <c r="D717"/>
      <c r="E717"/>
      <c r="F717"/>
      <c r="G717"/>
      <c r="H717"/>
      <c r="I717" s="37" t="s">
        <v>16</v>
      </c>
    </row>
    <row r="718" spans="1:9" x14ac:dyDescent="0.2">
      <c r="A718"/>
      <c r="B718"/>
      <c r="C718"/>
      <c r="D718"/>
      <c r="E718"/>
      <c r="F718"/>
      <c r="G718"/>
      <c r="H718"/>
      <c r="I718" s="37" t="s">
        <v>16</v>
      </c>
    </row>
    <row r="719" spans="1:9" x14ac:dyDescent="0.2">
      <c r="A719"/>
      <c r="B719"/>
      <c r="C719"/>
      <c r="D719"/>
      <c r="E719"/>
      <c r="F719"/>
      <c r="G719"/>
      <c r="H719"/>
      <c r="I719" s="37" t="s">
        <v>16</v>
      </c>
    </row>
    <row r="720" spans="1:9" x14ac:dyDescent="0.2">
      <c r="A720"/>
      <c r="B720"/>
      <c r="C720"/>
      <c r="D720"/>
      <c r="E720"/>
      <c r="F720"/>
      <c r="G720"/>
      <c r="H720"/>
      <c r="I720" s="37" t="s">
        <v>16</v>
      </c>
    </row>
    <row r="721" spans="1:9" x14ac:dyDescent="0.2">
      <c r="A721"/>
      <c r="B721"/>
      <c r="C721"/>
      <c r="D721"/>
      <c r="E721"/>
      <c r="F721"/>
      <c r="G721"/>
      <c r="H721"/>
      <c r="I721" s="37" t="s">
        <v>16</v>
      </c>
    </row>
    <row r="722" spans="1:9" x14ac:dyDescent="0.2">
      <c r="A722"/>
      <c r="B722"/>
      <c r="C722"/>
      <c r="D722"/>
      <c r="E722"/>
      <c r="F722"/>
      <c r="G722"/>
      <c r="H722"/>
      <c r="I722" s="37" t="s">
        <v>16</v>
      </c>
    </row>
    <row r="723" spans="1:9" x14ac:dyDescent="0.2">
      <c r="A723"/>
      <c r="B723"/>
      <c r="C723"/>
      <c r="D723"/>
      <c r="E723"/>
      <c r="F723"/>
      <c r="G723"/>
      <c r="H723"/>
      <c r="I723" s="37" t="s">
        <v>16</v>
      </c>
    </row>
    <row r="724" spans="1:9" x14ac:dyDescent="0.2">
      <c r="A724"/>
      <c r="B724"/>
      <c r="C724"/>
      <c r="D724"/>
      <c r="E724"/>
      <c r="F724"/>
      <c r="G724"/>
      <c r="H724"/>
      <c r="I724" s="37" t="s">
        <v>16</v>
      </c>
    </row>
    <row r="725" spans="1:9" x14ac:dyDescent="0.2">
      <c r="A725"/>
      <c r="B725"/>
      <c r="C725"/>
      <c r="D725"/>
      <c r="E725"/>
      <c r="F725"/>
      <c r="G725"/>
      <c r="H725"/>
      <c r="I725" s="37" t="s">
        <v>16</v>
      </c>
    </row>
    <row r="726" spans="1:9" x14ac:dyDescent="0.2">
      <c r="A726"/>
      <c r="B726"/>
      <c r="C726"/>
      <c r="D726"/>
      <c r="E726"/>
      <c r="F726"/>
      <c r="G726"/>
      <c r="H726"/>
      <c r="I726" s="37" t="s">
        <v>16</v>
      </c>
    </row>
    <row r="727" spans="1:9" x14ac:dyDescent="0.2">
      <c r="A727"/>
      <c r="B727"/>
      <c r="C727"/>
      <c r="D727"/>
      <c r="E727"/>
      <c r="F727"/>
      <c r="G727"/>
      <c r="H727"/>
      <c r="I727" s="37" t="s">
        <v>16</v>
      </c>
    </row>
    <row r="728" spans="1:9" x14ac:dyDescent="0.2">
      <c r="A728"/>
      <c r="B728"/>
      <c r="C728"/>
      <c r="D728"/>
      <c r="E728"/>
      <c r="F728"/>
      <c r="G728"/>
      <c r="H728"/>
      <c r="I728" s="37" t="s">
        <v>16</v>
      </c>
    </row>
    <row r="729" spans="1:9" x14ac:dyDescent="0.2">
      <c r="A729"/>
      <c r="B729"/>
      <c r="C729"/>
      <c r="D729"/>
      <c r="E729"/>
      <c r="F729"/>
      <c r="G729"/>
      <c r="H729"/>
      <c r="I729" s="37" t="s">
        <v>16</v>
      </c>
    </row>
    <row r="730" spans="1:9" x14ac:dyDescent="0.2">
      <c r="A730"/>
      <c r="B730"/>
      <c r="C730"/>
      <c r="D730"/>
      <c r="E730"/>
      <c r="F730"/>
      <c r="G730"/>
      <c r="H730"/>
      <c r="I730" s="37" t="s">
        <v>16</v>
      </c>
    </row>
    <row r="731" spans="1:9" x14ac:dyDescent="0.2">
      <c r="A731"/>
      <c r="B731"/>
      <c r="C731"/>
      <c r="D731"/>
      <c r="E731"/>
      <c r="F731"/>
      <c r="G731"/>
      <c r="H731"/>
      <c r="I731" s="37" t="s">
        <v>16</v>
      </c>
    </row>
    <row r="732" spans="1:9" x14ac:dyDescent="0.2">
      <c r="A732"/>
      <c r="B732"/>
      <c r="C732"/>
      <c r="D732"/>
      <c r="E732"/>
      <c r="F732"/>
      <c r="G732"/>
      <c r="H732"/>
      <c r="I732" s="37" t="s">
        <v>16</v>
      </c>
    </row>
    <row r="733" spans="1:9" x14ac:dyDescent="0.2">
      <c r="A733"/>
      <c r="B733"/>
      <c r="C733"/>
      <c r="D733"/>
      <c r="E733"/>
      <c r="F733"/>
      <c r="G733"/>
      <c r="H733"/>
      <c r="I733" s="37" t="s">
        <v>16</v>
      </c>
    </row>
    <row r="734" spans="1:9" x14ac:dyDescent="0.2">
      <c r="A734"/>
      <c r="B734"/>
      <c r="C734"/>
      <c r="D734"/>
      <c r="E734"/>
      <c r="F734"/>
      <c r="G734"/>
      <c r="H734"/>
      <c r="I734" s="37" t="s">
        <v>16</v>
      </c>
    </row>
    <row r="735" spans="1:9" x14ac:dyDescent="0.2">
      <c r="A735"/>
      <c r="B735"/>
      <c r="C735"/>
      <c r="D735"/>
      <c r="E735"/>
      <c r="F735"/>
      <c r="G735"/>
      <c r="H735"/>
      <c r="I735" s="37" t="s">
        <v>16</v>
      </c>
    </row>
    <row r="736" spans="1:9" x14ac:dyDescent="0.2">
      <c r="A736"/>
      <c r="B736"/>
      <c r="C736"/>
      <c r="D736"/>
      <c r="E736"/>
      <c r="F736"/>
      <c r="G736"/>
      <c r="H736"/>
      <c r="I736" s="37" t="s">
        <v>16</v>
      </c>
    </row>
    <row r="737" spans="1:9" x14ac:dyDescent="0.2">
      <c r="A737"/>
      <c r="B737"/>
      <c r="C737"/>
      <c r="D737"/>
      <c r="E737"/>
      <c r="F737"/>
      <c r="G737"/>
      <c r="H737"/>
      <c r="I737" s="37" t="s">
        <v>16</v>
      </c>
    </row>
    <row r="738" spans="1:9" x14ac:dyDescent="0.2">
      <c r="A738"/>
      <c r="B738"/>
      <c r="C738"/>
      <c r="D738"/>
      <c r="E738"/>
      <c r="F738"/>
      <c r="G738"/>
      <c r="H738"/>
      <c r="I738" s="37" t="s">
        <v>16</v>
      </c>
    </row>
    <row r="739" spans="1:9" x14ac:dyDescent="0.2">
      <c r="A739"/>
      <c r="B739"/>
      <c r="C739"/>
      <c r="D739"/>
      <c r="E739"/>
      <c r="F739"/>
      <c r="G739"/>
      <c r="H739"/>
      <c r="I739" s="37" t="s">
        <v>16</v>
      </c>
    </row>
    <row r="740" spans="1:9" x14ac:dyDescent="0.2">
      <c r="A740"/>
      <c r="B740"/>
      <c r="C740"/>
      <c r="D740"/>
      <c r="E740"/>
      <c r="F740"/>
      <c r="G740"/>
      <c r="H740"/>
      <c r="I740" s="37" t="s">
        <v>16</v>
      </c>
    </row>
    <row r="741" spans="1:9" x14ac:dyDescent="0.2">
      <c r="A741"/>
      <c r="B741"/>
      <c r="C741"/>
      <c r="D741"/>
      <c r="E741"/>
      <c r="F741"/>
      <c r="G741"/>
      <c r="H741"/>
      <c r="I741" s="37" t="s">
        <v>16</v>
      </c>
    </row>
    <row r="742" spans="1:9" x14ac:dyDescent="0.2">
      <c r="A742"/>
      <c r="B742"/>
      <c r="C742"/>
      <c r="D742"/>
      <c r="E742"/>
      <c r="F742"/>
      <c r="G742"/>
      <c r="H742"/>
      <c r="I742" s="37" t="s">
        <v>16</v>
      </c>
    </row>
    <row r="743" spans="1:9" x14ac:dyDescent="0.2">
      <c r="A743"/>
      <c r="B743"/>
      <c r="C743"/>
      <c r="D743"/>
      <c r="E743"/>
      <c r="F743"/>
      <c r="G743"/>
      <c r="H743"/>
      <c r="I743" s="37" t="s">
        <v>16</v>
      </c>
    </row>
    <row r="744" spans="1:9" x14ac:dyDescent="0.2">
      <c r="A744"/>
      <c r="B744"/>
      <c r="C744"/>
      <c r="D744"/>
      <c r="E744"/>
      <c r="F744"/>
      <c r="G744"/>
      <c r="H744"/>
      <c r="I744" s="37" t="s">
        <v>16</v>
      </c>
    </row>
    <row r="745" spans="1:9" x14ac:dyDescent="0.2">
      <c r="A745"/>
      <c r="B745"/>
      <c r="C745"/>
      <c r="D745"/>
      <c r="E745"/>
      <c r="F745"/>
      <c r="G745"/>
      <c r="H745"/>
      <c r="I745" s="37" t="s">
        <v>16</v>
      </c>
    </row>
    <row r="746" spans="1:9" x14ac:dyDescent="0.2">
      <c r="A746"/>
      <c r="B746"/>
      <c r="C746"/>
      <c r="D746"/>
      <c r="E746"/>
      <c r="F746"/>
      <c r="G746"/>
      <c r="H746"/>
      <c r="I746" s="37" t="s">
        <v>16</v>
      </c>
    </row>
    <row r="747" spans="1:9" x14ac:dyDescent="0.2">
      <c r="A747"/>
      <c r="B747"/>
      <c r="C747"/>
      <c r="D747"/>
      <c r="E747"/>
      <c r="F747"/>
      <c r="G747"/>
      <c r="H747"/>
      <c r="I747" s="37" t="s">
        <v>16</v>
      </c>
    </row>
    <row r="748" spans="1:9" x14ac:dyDescent="0.2">
      <c r="A748"/>
      <c r="B748"/>
      <c r="C748"/>
      <c r="D748"/>
      <c r="E748"/>
      <c r="F748"/>
      <c r="G748"/>
      <c r="H748"/>
      <c r="I748" s="37" t="s">
        <v>16</v>
      </c>
    </row>
    <row r="749" spans="1:9" x14ac:dyDescent="0.2">
      <c r="A749"/>
      <c r="B749"/>
      <c r="C749"/>
      <c r="D749"/>
      <c r="E749"/>
      <c r="F749"/>
      <c r="G749"/>
      <c r="H749"/>
      <c r="I749" s="37" t="s">
        <v>16</v>
      </c>
    </row>
    <row r="750" spans="1:9" x14ac:dyDescent="0.2">
      <c r="A750"/>
      <c r="B750"/>
      <c r="C750"/>
      <c r="D750"/>
      <c r="E750"/>
      <c r="F750"/>
      <c r="G750"/>
      <c r="H750"/>
      <c r="I750" s="37" t="s">
        <v>16</v>
      </c>
    </row>
    <row r="751" spans="1:9" x14ac:dyDescent="0.2">
      <c r="A751"/>
      <c r="B751"/>
      <c r="C751"/>
      <c r="D751"/>
      <c r="E751"/>
      <c r="F751"/>
      <c r="G751"/>
      <c r="H751"/>
      <c r="I751" s="37" t="s">
        <v>16</v>
      </c>
    </row>
    <row r="752" spans="1:9" x14ac:dyDescent="0.2">
      <c r="A752"/>
      <c r="B752"/>
      <c r="C752"/>
      <c r="D752"/>
      <c r="E752"/>
      <c r="F752"/>
      <c r="G752"/>
      <c r="H752"/>
      <c r="I752" s="37" t="s">
        <v>16</v>
      </c>
    </row>
    <row r="753" spans="1:9" x14ac:dyDescent="0.2">
      <c r="A753"/>
      <c r="B753"/>
      <c r="C753"/>
      <c r="D753"/>
      <c r="E753"/>
      <c r="F753"/>
      <c r="G753"/>
      <c r="H753"/>
      <c r="I753" s="37" t="s">
        <v>16</v>
      </c>
    </row>
    <row r="754" spans="1:9" x14ac:dyDescent="0.2">
      <c r="A754"/>
      <c r="B754"/>
      <c r="C754"/>
      <c r="D754"/>
      <c r="E754"/>
      <c r="F754"/>
      <c r="G754"/>
      <c r="H754"/>
      <c r="I754" s="37" t="s">
        <v>16</v>
      </c>
    </row>
    <row r="755" spans="1:9" x14ac:dyDescent="0.2">
      <c r="A755"/>
      <c r="B755"/>
      <c r="C755"/>
      <c r="D755"/>
      <c r="E755"/>
      <c r="F755"/>
      <c r="G755"/>
      <c r="H755"/>
      <c r="I755" s="37" t="s">
        <v>16</v>
      </c>
    </row>
    <row r="756" spans="1:9" x14ac:dyDescent="0.2">
      <c r="A756"/>
      <c r="B756"/>
      <c r="C756"/>
      <c r="D756"/>
      <c r="E756"/>
      <c r="F756"/>
      <c r="G756"/>
      <c r="H756"/>
      <c r="I756" s="37" t="s">
        <v>16</v>
      </c>
    </row>
    <row r="757" spans="1:9" x14ac:dyDescent="0.2">
      <c r="A757"/>
      <c r="B757"/>
      <c r="C757"/>
      <c r="D757"/>
      <c r="E757"/>
      <c r="F757"/>
      <c r="G757"/>
      <c r="H757"/>
      <c r="I757" s="37" t="s">
        <v>16</v>
      </c>
    </row>
    <row r="758" spans="1:9" x14ac:dyDescent="0.2">
      <c r="A758"/>
      <c r="B758"/>
      <c r="C758"/>
      <c r="D758"/>
      <c r="E758"/>
      <c r="F758"/>
      <c r="G758"/>
      <c r="H758"/>
      <c r="I758" s="37" t="s">
        <v>16</v>
      </c>
    </row>
    <row r="759" spans="1:9" x14ac:dyDescent="0.2">
      <c r="A759"/>
      <c r="B759"/>
      <c r="C759"/>
      <c r="D759"/>
      <c r="E759"/>
      <c r="F759"/>
      <c r="G759"/>
      <c r="H759"/>
      <c r="I759" s="37" t="s">
        <v>16</v>
      </c>
    </row>
    <row r="760" spans="1:9" x14ac:dyDescent="0.2">
      <c r="A760"/>
      <c r="B760"/>
      <c r="C760"/>
      <c r="D760"/>
      <c r="E760"/>
      <c r="F760"/>
      <c r="G760"/>
      <c r="H760"/>
      <c r="I760" s="37" t="s">
        <v>16</v>
      </c>
    </row>
    <row r="761" spans="1:9" x14ac:dyDescent="0.2">
      <c r="A761"/>
      <c r="B761"/>
      <c r="C761"/>
      <c r="D761"/>
      <c r="E761"/>
      <c r="F761"/>
      <c r="G761"/>
      <c r="H761"/>
      <c r="I761" s="37" t="s">
        <v>16</v>
      </c>
    </row>
    <row r="762" spans="1:9" x14ac:dyDescent="0.2">
      <c r="A762"/>
      <c r="B762"/>
      <c r="C762"/>
      <c r="D762"/>
      <c r="E762"/>
      <c r="F762"/>
      <c r="G762"/>
      <c r="H762"/>
      <c r="I762" s="37" t="s">
        <v>16</v>
      </c>
    </row>
    <row r="763" spans="1:9" x14ac:dyDescent="0.2">
      <c r="A763"/>
      <c r="B763"/>
      <c r="C763"/>
      <c r="D763"/>
      <c r="E763"/>
      <c r="F763"/>
      <c r="G763"/>
      <c r="H763"/>
      <c r="I763" s="37" t="s">
        <v>16</v>
      </c>
    </row>
    <row r="764" spans="1:9" x14ac:dyDescent="0.2">
      <c r="A764"/>
      <c r="B764"/>
      <c r="C764"/>
      <c r="D764"/>
      <c r="E764"/>
      <c r="F764"/>
      <c r="G764"/>
      <c r="H764"/>
      <c r="I764" s="37" t="s">
        <v>16</v>
      </c>
    </row>
    <row r="765" spans="1:9" x14ac:dyDescent="0.2">
      <c r="A765"/>
      <c r="B765"/>
      <c r="C765"/>
      <c r="D765"/>
      <c r="E765"/>
      <c r="F765"/>
      <c r="G765"/>
      <c r="H765"/>
      <c r="I765" s="37" t="s">
        <v>16</v>
      </c>
    </row>
    <row r="766" spans="1:9" x14ac:dyDescent="0.2">
      <c r="A766"/>
      <c r="B766"/>
      <c r="C766"/>
      <c r="D766"/>
      <c r="E766"/>
      <c r="F766"/>
      <c r="G766"/>
      <c r="H766"/>
      <c r="I766" s="37" t="s">
        <v>16</v>
      </c>
    </row>
    <row r="767" spans="1:9" x14ac:dyDescent="0.2">
      <c r="A767"/>
      <c r="B767"/>
      <c r="C767"/>
      <c r="D767"/>
      <c r="E767"/>
      <c r="F767"/>
      <c r="G767"/>
      <c r="H767"/>
      <c r="I767" s="37" t="s">
        <v>16</v>
      </c>
    </row>
    <row r="768" spans="1:9" x14ac:dyDescent="0.2">
      <c r="A768"/>
      <c r="B768"/>
      <c r="C768"/>
      <c r="D768"/>
      <c r="E768"/>
      <c r="F768"/>
      <c r="G768"/>
      <c r="H768"/>
      <c r="I768" s="37" t="s">
        <v>16</v>
      </c>
    </row>
    <row r="769" spans="1:9" x14ac:dyDescent="0.2">
      <c r="A769"/>
      <c r="B769"/>
      <c r="C769"/>
      <c r="D769"/>
      <c r="E769"/>
      <c r="F769"/>
      <c r="G769"/>
      <c r="H769"/>
      <c r="I769" s="37" t="s">
        <v>16</v>
      </c>
    </row>
    <row r="770" spans="1:9" x14ac:dyDescent="0.2">
      <c r="A770"/>
      <c r="B770"/>
      <c r="C770"/>
      <c r="D770"/>
      <c r="E770"/>
      <c r="F770"/>
      <c r="G770"/>
      <c r="H770"/>
      <c r="I770" s="37" t="s">
        <v>16</v>
      </c>
    </row>
    <row r="771" spans="1:9" x14ac:dyDescent="0.2">
      <c r="A771"/>
      <c r="B771"/>
      <c r="C771"/>
      <c r="D771"/>
      <c r="E771"/>
      <c r="F771"/>
      <c r="G771"/>
      <c r="H771"/>
      <c r="I771" s="37" t="s">
        <v>16</v>
      </c>
    </row>
    <row r="772" spans="1:9" x14ac:dyDescent="0.2">
      <c r="A772"/>
      <c r="B772"/>
      <c r="C772"/>
      <c r="D772"/>
      <c r="E772"/>
      <c r="F772"/>
      <c r="G772"/>
      <c r="H772"/>
      <c r="I772" s="37" t="s">
        <v>16</v>
      </c>
    </row>
    <row r="773" spans="1:9" x14ac:dyDescent="0.2">
      <c r="A773"/>
      <c r="B773"/>
      <c r="C773"/>
      <c r="D773"/>
      <c r="E773"/>
      <c r="F773"/>
      <c r="G773"/>
      <c r="H773"/>
      <c r="I773" s="37" t="s">
        <v>16</v>
      </c>
    </row>
    <row r="774" spans="1:9" x14ac:dyDescent="0.2">
      <c r="A774"/>
      <c r="B774"/>
      <c r="C774"/>
      <c r="D774"/>
      <c r="E774"/>
      <c r="F774"/>
      <c r="G774"/>
      <c r="H774"/>
      <c r="I774" s="37" t="s">
        <v>16</v>
      </c>
    </row>
    <row r="775" spans="1:9" x14ac:dyDescent="0.2">
      <c r="A775"/>
      <c r="B775"/>
      <c r="C775"/>
      <c r="D775"/>
      <c r="E775"/>
      <c r="F775"/>
      <c r="G775"/>
      <c r="H775"/>
      <c r="I775" s="37" t="s">
        <v>16</v>
      </c>
    </row>
    <row r="776" spans="1:9" x14ac:dyDescent="0.2">
      <c r="A776"/>
      <c r="B776"/>
      <c r="C776"/>
      <c r="D776"/>
      <c r="E776"/>
      <c r="F776"/>
      <c r="G776"/>
      <c r="H776"/>
      <c r="I776" s="37" t="s">
        <v>16</v>
      </c>
    </row>
    <row r="777" spans="1:9" x14ac:dyDescent="0.2">
      <c r="A777"/>
      <c r="B777"/>
      <c r="C777"/>
      <c r="D777"/>
      <c r="E777"/>
      <c r="F777"/>
      <c r="G777"/>
      <c r="H777"/>
      <c r="I777" s="37" t="s">
        <v>16</v>
      </c>
    </row>
    <row r="778" spans="1:9" x14ac:dyDescent="0.2">
      <c r="A778"/>
      <c r="B778"/>
      <c r="C778"/>
      <c r="D778"/>
      <c r="E778"/>
      <c r="F778"/>
      <c r="G778"/>
      <c r="H778"/>
      <c r="I778" s="37" t="s">
        <v>16</v>
      </c>
    </row>
    <row r="779" spans="1:9" x14ac:dyDescent="0.2">
      <c r="A779"/>
      <c r="B779"/>
      <c r="C779"/>
      <c r="D779"/>
      <c r="E779"/>
      <c r="F779"/>
      <c r="G779"/>
      <c r="H779"/>
      <c r="I779" s="37" t="s">
        <v>16</v>
      </c>
    </row>
    <row r="780" spans="1:9" x14ac:dyDescent="0.2">
      <c r="A780"/>
      <c r="B780"/>
      <c r="C780"/>
      <c r="D780"/>
      <c r="E780"/>
      <c r="F780"/>
      <c r="G780"/>
      <c r="H780"/>
      <c r="I780" s="37" t="s">
        <v>16</v>
      </c>
    </row>
    <row r="781" spans="1:9" x14ac:dyDescent="0.2">
      <c r="A781"/>
      <c r="B781"/>
      <c r="C781"/>
      <c r="D781"/>
      <c r="E781"/>
      <c r="F781"/>
      <c r="G781"/>
      <c r="H781"/>
      <c r="I781" s="37" t="s">
        <v>16</v>
      </c>
    </row>
    <row r="782" spans="1:9" x14ac:dyDescent="0.2">
      <c r="A782"/>
      <c r="B782"/>
      <c r="C782"/>
      <c r="D782"/>
      <c r="E782"/>
      <c r="F782"/>
      <c r="G782"/>
      <c r="H782"/>
      <c r="I782" s="37" t="s">
        <v>16</v>
      </c>
    </row>
    <row r="783" spans="1:9" x14ac:dyDescent="0.2">
      <c r="A783"/>
      <c r="B783"/>
      <c r="C783"/>
      <c r="D783"/>
      <c r="E783"/>
      <c r="F783"/>
      <c r="G783"/>
      <c r="H783"/>
      <c r="I783" s="37" t="s">
        <v>16</v>
      </c>
    </row>
    <row r="784" spans="1:9" x14ac:dyDescent="0.2">
      <c r="A784"/>
      <c r="B784"/>
      <c r="C784"/>
      <c r="D784"/>
      <c r="E784"/>
      <c r="F784"/>
      <c r="G784"/>
      <c r="H784"/>
      <c r="I784" s="37" t="s">
        <v>16</v>
      </c>
    </row>
    <row r="785" spans="1:9" x14ac:dyDescent="0.2">
      <c r="A785"/>
      <c r="B785"/>
      <c r="C785"/>
      <c r="D785"/>
      <c r="E785"/>
      <c r="F785"/>
      <c r="G785"/>
      <c r="H785"/>
      <c r="I785" s="37" t="s">
        <v>16</v>
      </c>
    </row>
    <row r="786" spans="1:9" x14ac:dyDescent="0.2">
      <c r="A786"/>
      <c r="B786"/>
      <c r="C786"/>
      <c r="D786"/>
      <c r="E786"/>
      <c r="F786"/>
      <c r="G786"/>
      <c r="H786"/>
      <c r="I786" s="37" t="s">
        <v>16</v>
      </c>
    </row>
    <row r="787" spans="1:9" x14ac:dyDescent="0.2">
      <c r="A787"/>
      <c r="B787"/>
      <c r="C787"/>
      <c r="D787"/>
      <c r="E787"/>
      <c r="F787"/>
      <c r="G787"/>
      <c r="H787"/>
      <c r="I787" s="37" t="s">
        <v>16</v>
      </c>
    </row>
    <row r="788" spans="1:9" x14ac:dyDescent="0.2">
      <c r="A788"/>
      <c r="B788"/>
      <c r="C788"/>
      <c r="D788"/>
      <c r="E788"/>
      <c r="F788"/>
      <c r="G788"/>
      <c r="H788"/>
      <c r="I788" s="37" t="s">
        <v>16</v>
      </c>
    </row>
    <row r="789" spans="1:9" x14ac:dyDescent="0.2">
      <c r="A789"/>
      <c r="B789"/>
      <c r="C789"/>
      <c r="D789"/>
      <c r="E789"/>
      <c r="F789"/>
      <c r="G789"/>
      <c r="H789"/>
      <c r="I789" s="37" t="s">
        <v>16</v>
      </c>
    </row>
    <row r="790" spans="1:9" x14ac:dyDescent="0.2">
      <c r="A790"/>
      <c r="B790"/>
      <c r="C790"/>
      <c r="D790"/>
      <c r="E790"/>
      <c r="F790"/>
      <c r="G790"/>
      <c r="H790"/>
      <c r="I790" s="37" t="s">
        <v>16</v>
      </c>
    </row>
    <row r="791" spans="1:9" x14ac:dyDescent="0.2">
      <c r="A791"/>
      <c r="B791"/>
      <c r="C791"/>
      <c r="D791"/>
      <c r="E791"/>
      <c r="F791"/>
      <c r="G791"/>
      <c r="H791"/>
      <c r="I791" s="37" t="s">
        <v>16</v>
      </c>
    </row>
    <row r="792" spans="1:9" x14ac:dyDescent="0.2">
      <c r="A792"/>
      <c r="B792"/>
      <c r="C792"/>
      <c r="D792"/>
      <c r="E792"/>
      <c r="F792"/>
      <c r="G792"/>
      <c r="H792"/>
      <c r="I792" s="37" t="s">
        <v>16</v>
      </c>
    </row>
    <row r="793" spans="1:9" x14ac:dyDescent="0.2">
      <c r="A793"/>
      <c r="B793"/>
      <c r="C793"/>
      <c r="D793"/>
      <c r="E793"/>
      <c r="F793"/>
      <c r="G793"/>
      <c r="H793"/>
      <c r="I793" s="37" t="s">
        <v>16</v>
      </c>
    </row>
    <row r="794" spans="1:9" x14ac:dyDescent="0.2">
      <c r="A794"/>
      <c r="B794"/>
      <c r="C794"/>
      <c r="D794"/>
      <c r="E794"/>
      <c r="F794"/>
      <c r="G794"/>
      <c r="H794"/>
      <c r="I794" s="37" t="s">
        <v>16</v>
      </c>
    </row>
    <row r="795" spans="1:9" x14ac:dyDescent="0.2">
      <c r="A795"/>
      <c r="B795"/>
      <c r="C795"/>
      <c r="D795"/>
      <c r="E795"/>
      <c r="F795"/>
      <c r="G795"/>
      <c r="H795"/>
      <c r="I795" s="37" t="s">
        <v>16</v>
      </c>
    </row>
    <row r="796" spans="1:9" x14ac:dyDescent="0.2">
      <c r="A796"/>
      <c r="B796"/>
      <c r="C796"/>
      <c r="D796"/>
      <c r="E796"/>
      <c r="F796"/>
      <c r="G796"/>
      <c r="H796"/>
      <c r="I796" s="37" t="s">
        <v>16</v>
      </c>
    </row>
    <row r="797" spans="1:9" x14ac:dyDescent="0.2">
      <c r="A797"/>
      <c r="B797"/>
      <c r="C797"/>
      <c r="D797"/>
      <c r="E797"/>
      <c r="F797"/>
      <c r="G797"/>
      <c r="H797"/>
      <c r="I797" s="37" t="s">
        <v>16</v>
      </c>
    </row>
    <row r="798" spans="1:9" x14ac:dyDescent="0.2">
      <c r="A798"/>
      <c r="B798"/>
      <c r="C798"/>
      <c r="D798"/>
      <c r="E798"/>
      <c r="F798"/>
      <c r="G798"/>
      <c r="H798"/>
      <c r="I798" s="37" t="s">
        <v>16</v>
      </c>
    </row>
    <row r="799" spans="1:9" x14ac:dyDescent="0.2">
      <c r="A799"/>
      <c r="B799"/>
      <c r="C799"/>
      <c r="D799"/>
      <c r="E799"/>
      <c r="F799"/>
      <c r="G799"/>
      <c r="H799"/>
      <c r="I799" s="37" t="s">
        <v>16</v>
      </c>
    </row>
    <row r="800" spans="1:9" x14ac:dyDescent="0.2">
      <c r="A800"/>
      <c r="B800"/>
      <c r="C800"/>
      <c r="D800"/>
      <c r="E800"/>
      <c r="F800"/>
      <c r="G800"/>
      <c r="H800"/>
      <c r="I800" s="37" t="s">
        <v>16</v>
      </c>
    </row>
    <row r="801" spans="1:9" x14ac:dyDescent="0.2">
      <c r="A801"/>
      <c r="B801"/>
      <c r="C801"/>
      <c r="D801"/>
      <c r="E801"/>
      <c r="F801"/>
      <c r="G801"/>
      <c r="H801"/>
      <c r="I801" s="37" t="s">
        <v>16</v>
      </c>
    </row>
    <row r="802" spans="1:9" x14ac:dyDescent="0.2">
      <c r="A802"/>
      <c r="B802"/>
      <c r="C802"/>
      <c r="D802"/>
      <c r="E802"/>
      <c r="F802"/>
      <c r="G802"/>
      <c r="H802"/>
      <c r="I802" s="37" t="s">
        <v>16</v>
      </c>
    </row>
    <row r="803" spans="1:9" x14ac:dyDescent="0.2">
      <c r="A803"/>
      <c r="B803"/>
      <c r="C803"/>
      <c r="D803"/>
      <c r="E803"/>
      <c r="F803"/>
      <c r="G803"/>
      <c r="H803"/>
      <c r="I803" s="37" t="s">
        <v>16</v>
      </c>
    </row>
    <row r="804" spans="1:9" x14ac:dyDescent="0.2">
      <c r="A804"/>
      <c r="B804"/>
      <c r="C804"/>
      <c r="D804"/>
      <c r="E804"/>
      <c r="F804"/>
      <c r="G804"/>
      <c r="H804"/>
      <c r="I804" s="37" t="s">
        <v>16</v>
      </c>
    </row>
    <row r="805" spans="1:9" x14ac:dyDescent="0.2">
      <c r="A805"/>
      <c r="B805"/>
      <c r="C805"/>
      <c r="D805"/>
      <c r="E805"/>
      <c r="F805"/>
      <c r="G805"/>
      <c r="H805"/>
      <c r="I805" s="37" t="s">
        <v>16</v>
      </c>
    </row>
    <row r="806" spans="1:9" x14ac:dyDescent="0.2">
      <c r="A806"/>
      <c r="B806"/>
      <c r="C806"/>
      <c r="D806"/>
      <c r="E806"/>
      <c r="F806"/>
      <c r="G806"/>
      <c r="H806"/>
      <c r="I806" s="37" t="s">
        <v>16</v>
      </c>
    </row>
    <row r="807" spans="1:9" x14ac:dyDescent="0.2">
      <c r="A807"/>
      <c r="B807"/>
      <c r="C807"/>
      <c r="D807"/>
      <c r="E807"/>
      <c r="F807"/>
      <c r="G807"/>
      <c r="H807"/>
      <c r="I807" s="37" t="s">
        <v>16</v>
      </c>
    </row>
    <row r="808" spans="1:9" x14ac:dyDescent="0.2">
      <c r="A808"/>
      <c r="B808"/>
      <c r="C808"/>
      <c r="D808"/>
      <c r="E808"/>
      <c r="F808"/>
      <c r="G808"/>
      <c r="H808"/>
      <c r="I808" s="37" t="s">
        <v>16</v>
      </c>
    </row>
    <row r="809" spans="1:9" x14ac:dyDescent="0.2">
      <c r="A809"/>
      <c r="B809"/>
      <c r="C809"/>
      <c r="D809"/>
      <c r="E809"/>
      <c r="F809"/>
      <c r="G809"/>
      <c r="H809"/>
      <c r="I809" s="37" t="s">
        <v>16</v>
      </c>
    </row>
    <row r="810" spans="1:9" x14ac:dyDescent="0.2">
      <c r="A810"/>
      <c r="B810"/>
      <c r="C810"/>
      <c r="D810"/>
      <c r="E810"/>
      <c r="F810"/>
      <c r="G810"/>
      <c r="H810"/>
      <c r="I810" s="37" t="s">
        <v>16</v>
      </c>
    </row>
    <row r="811" spans="1:9" x14ac:dyDescent="0.2">
      <c r="A811"/>
      <c r="B811"/>
      <c r="C811"/>
      <c r="D811"/>
      <c r="E811"/>
      <c r="F811"/>
      <c r="G811"/>
      <c r="H811"/>
      <c r="I811" s="37" t="s">
        <v>16</v>
      </c>
    </row>
    <row r="812" spans="1:9" x14ac:dyDescent="0.2">
      <c r="A812"/>
      <c r="B812"/>
      <c r="C812"/>
      <c r="D812"/>
      <c r="E812"/>
      <c r="F812"/>
      <c r="G812"/>
      <c r="H812"/>
      <c r="I812" s="37" t="s">
        <v>16</v>
      </c>
    </row>
    <row r="813" spans="1:9" x14ac:dyDescent="0.2">
      <c r="A813"/>
      <c r="B813"/>
      <c r="C813"/>
      <c r="D813"/>
      <c r="E813"/>
      <c r="F813"/>
      <c r="G813"/>
      <c r="H813"/>
      <c r="I813" s="37" t="s">
        <v>16</v>
      </c>
    </row>
    <row r="814" spans="1:9" x14ac:dyDescent="0.2">
      <c r="A814"/>
      <c r="B814"/>
      <c r="C814"/>
      <c r="D814"/>
      <c r="E814"/>
      <c r="F814"/>
      <c r="G814"/>
      <c r="H814"/>
      <c r="I814" s="37" t="s">
        <v>16</v>
      </c>
    </row>
    <row r="815" spans="1:9" x14ac:dyDescent="0.2">
      <c r="A815"/>
      <c r="B815"/>
      <c r="C815"/>
      <c r="D815"/>
      <c r="E815"/>
      <c r="F815"/>
      <c r="G815"/>
      <c r="H815"/>
      <c r="I815" s="37" t="s">
        <v>16</v>
      </c>
    </row>
    <row r="816" spans="1:9" x14ac:dyDescent="0.2">
      <c r="A816"/>
      <c r="B816"/>
      <c r="C816"/>
      <c r="D816"/>
      <c r="E816"/>
      <c r="F816"/>
      <c r="G816"/>
      <c r="H816"/>
      <c r="I816" s="37" t="s">
        <v>16</v>
      </c>
    </row>
    <row r="817" spans="1:9" x14ac:dyDescent="0.2">
      <c r="A817"/>
      <c r="B817"/>
      <c r="C817"/>
      <c r="D817"/>
      <c r="E817"/>
      <c r="F817"/>
      <c r="G817"/>
      <c r="H817"/>
      <c r="I817" s="37" t="s">
        <v>16</v>
      </c>
    </row>
    <row r="818" spans="1:9" x14ac:dyDescent="0.2">
      <c r="A818"/>
      <c r="B818"/>
      <c r="C818"/>
      <c r="D818"/>
      <c r="E818"/>
      <c r="F818"/>
      <c r="G818"/>
      <c r="H818"/>
      <c r="I818" s="37" t="s">
        <v>16</v>
      </c>
    </row>
    <row r="819" spans="1:9" x14ac:dyDescent="0.2">
      <c r="A819"/>
      <c r="B819"/>
      <c r="C819"/>
      <c r="D819"/>
      <c r="E819"/>
      <c r="F819"/>
      <c r="G819"/>
      <c r="H819"/>
      <c r="I819" s="37" t="s">
        <v>16</v>
      </c>
    </row>
    <row r="820" spans="1:9" x14ac:dyDescent="0.2">
      <c r="A820"/>
      <c r="B820"/>
      <c r="C820"/>
      <c r="D820"/>
      <c r="E820"/>
      <c r="F820"/>
      <c r="G820"/>
      <c r="H820"/>
      <c r="I820" s="37" t="s">
        <v>16</v>
      </c>
    </row>
    <row r="821" spans="1:9" x14ac:dyDescent="0.2">
      <c r="A821"/>
      <c r="B821"/>
      <c r="C821"/>
      <c r="D821"/>
      <c r="E821"/>
      <c r="F821"/>
      <c r="G821"/>
      <c r="H821"/>
      <c r="I821" s="37" t="s">
        <v>16</v>
      </c>
    </row>
    <row r="822" spans="1:9" x14ac:dyDescent="0.2">
      <c r="A822"/>
      <c r="B822"/>
      <c r="C822"/>
      <c r="D822"/>
      <c r="E822"/>
      <c r="F822"/>
      <c r="G822"/>
      <c r="H822"/>
      <c r="I822" s="37" t="s">
        <v>16</v>
      </c>
    </row>
    <row r="823" spans="1:9" x14ac:dyDescent="0.2">
      <c r="A823"/>
      <c r="B823"/>
      <c r="C823"/>
      <c r="D823"/>
      <c r="E823"/>
      <c r="F823"/>
      <c r="G823"/>
      <c r="H823"/>
      <c r="I823" s="37" t="s">
        <v>16</v>
      </c>
    </row>
    <row r="824" spans="1:9" x14ac:dyDescent="0.2">
      <c r="A824"/>
      <c r="B824"/>
      <c r="C824"/>
      <c r="D824"/>
      <c r="E824"/>
      <c r="F824"/>
      <c r="G824"/>
      <c r="H824"/>
      <c r="I824" s="37" t="s">
        <v>16</v>
      </c>
    </row>
    <row r="825" spans="1:9" x14ac:dyDescent="0.2">
      <c r="A825"/>
      <c r="B825"/>
      <c r="C825"/>
      <c r="D825"/>
      <c r="E825"/>
      <c r="F825"/>
      <c r="G825"/>
      <c r="H825"/>
      <c r="I825" s="37" t="s">
        <v>16</v>
      </c>
    </row>
    <row r="826" spans="1:9" x14ac:dyDescent="0.2">
      <c r="A826"/>
      <c r="B826"/>
      <c r="C826"/>
      <c r="D826"/>
      <c r="E826"/>
      <c r="F826"/>
      <c r="G826"/>
      <c r="H826"/>
      <c r="I826" s="37" t="s">
        <v>16</v>
      </c>
    </row>
    <row r="827" spans="1:9" x14ac:dyDescent="0.2">
      <c r="A827"/>
      <c r="B827"/>
      <c r="C827"/>
      <c r="D827"/>
      <c r="E827"/>
      <c r="F827"/>
      <c r="G827"/>
      <c r="H827"/>
      <c r="I827" s="37" t="s">
        <v>16</v>
      </c>
    </row>
    <row r="828" spans="1:9" x14ac:dyDescent="0.2">
      <c r="A828"/>
      <c r="B828"/>
      <c r="C828"/>
      <c r="D828"/>
      <c r="E828"/>
      <c r="F828"/>
      <c r="G828"/>
      <c r="H828"/>
      <c r="I828" s="37" t="s">
        <v>16</v>
      </c>
    </row>
    <row r="829" spans="1:9" x14ac:dyDescent="0.2">
      <c r="A829"/>
      <c r="B829"/>
      <c r="C829"/>
      <c r="D829"/>
      <c r="E829"/>
      <c r="F829"/>
      <c r="G829"/>
      <c r="H829"/>
      <c r="I829" s="37" t="s">
        <v>16</v>
      </c>
    </row>
    <row r="830" spans="1:9" x14ac:dyDescent="0.2">
      <c r="A830"/>
      <c r="B830"/>
      <c r="C830"/>
      <c r="D830"/>
      <c r="E830"/>
      <c r="F830"/>
      <c r="G830"/>
      <c r="H830"/>
      <c r="I830" s="37" t="s">
        <v>16</v>
      </c>
    </row>
    <row r="831" spans="1:9" x14ac:dyDescent="0.2">
      <c r="A831"/>
      <c r="B831"/>
      <c r="C831"/>
      <c r="D831"/>
      <c r="E831"/>
      <c r="F831"/>
      <c r="G831"/>
      <c r="H831"/>
      <c r="I831" s="37" t="s">
        <v>16</v>
      </c>
    </row>
    <row r="832" spans="1:9" x14ac:dyDescent="0.2">
      <c r="A832"/>
      <c r="B832"/>
      <c r="C832"/>
      <c r="D832"/>
      <c r="E832"/>
      <c r="F832"/>
      <c r="G832"/>
      <c r="H832"/>
      <c r="I832" s="37" t="s">
        <v>16</v>
      </c>
    </row>
    <row r="833" spans="1:9" x14ac:dyDescent="0.2">
      <c r="A833"/>
      <c r="B833"/>
      <c r="C833"/>
      <c r="D833"/>
      <c r="E833"/>
      <c r="F833"/>
      <c r="G833"/>
      <c r="H833"/>
      <c r="I833" s="37" t="s">
        <v>16</v>
      </c>
    </row>
    <row r="834" spans="1:9" x14ac:dyDescent="0.2">
      <c r="A834"/>
      <c r="B834"/>
      <c r="C834"/>
      <c r="D834"/>
      <c r="E834"/>
      <c r="F834"/>
      <c r="G834"/>
      <c r="H834"/>
      <c r="I834" s="37" t="s">
        <v>16</v>
      </c>
    </row>
    <row r="835" spans="1:9" x14ac:dyDescent="0.2">
      <c r="A835"/>
      <c r="B835"/>
      <c r="C835"/>
      <c r="D835"/>
      <c r="E835"/>
      <c r="F835"/>
      <c r="G835"/>
      <c r="H835"/>
      <c r="I835" s="37" t="s">
        <v>16</v>
      </c>
    </row>
    <row r="836" spans="1:9" x14ac:dyDescent="0.2">
      <c r="A836"/>
      <c r="B836"/>
      <c r="C836"/>
      <c r="D836"/>
      <c r="E836"/>
      <c r="F836"/>
      <c r="G836"/>
      <c r="H836"/>
      <c r="I836" s="37" t="s">
        <v>16</v>
      </c>
    </row>
    <row r="837" spans="1:9" x14ac:dyDescent="0.2">
      <c r="A837"/>
      <c r="B837"/>
      <c r="C837"/>
      <c r="D837"/>
      <c r="E837"/>
      <c r="F837"/>
      <c r="G837"/>
      <c r="H837"/>
      <c r="I837" s="37" t="s">
        <v>16</v>
      </c>
    </row>
    <row r="838" spans="1:9" x14ac:dyDescent="0.2">
      <c r="A838"/>
      <c r="B838"/>
      <c r="C838"/>
      <c r="D838"/>
      <c r="E838"/>
      <c r="F838"/>
      <c r="G838"/>
      <c r="H838"/>
      <c r="I838" s="37" t="s">
        <v>16</v>
      </c>
    </row>
    <row r="839" spans="1:9" x14ac:dyDescent="0.2">
      <c r="A839"/>
      <c r="B839"/>
      <c r="C839"/>
      <c r="D839"/>
      <c r="E839"/>
      <c r="F839"/>
      <c r="G839"/>
      <c r="H839"/>
      <c r="I839" s="37" t="s">
        <v>16</v>
      </c>
    </row>
    <row r="840" spans="1:9" x14ac:dyDescent="0.2">
      <c r="A840"/>
      <c r="B840"/>
      <c r="C840"/>
      <c r="D840"/>
      <c r="E840"/>
      <c r="F840"/>
      <c r="G840"/>
      <c r="H840"/>
      <c r="I840" s="37" t="s">
        <v>16</v>
      </c>
    </row>
    <row r="841" spans="1:9" x14ac:dyDescent="0.2">
      <c r="A841"/>
      <c r="B841"/>
      <c r="C841"/>
      <c r="D841"/>
      <c r="E841"/>
      <c r="F841"/>
      <c r="G841"/>
      <c r="H841"/>
      <c r="I841" s="37" t="s">
        <v>16</v>
      </c>
    </row>
    <row r="842" spans="1:9" x14ac:dyDescent="0.2">
      <c r="A842"/>
      <c r="B842"/>
      <c r="C842"/>
      <c r="D842"/>
      <c r="E842"/>
      <c r="F842"/>
      <c r="G842"/>
      <c r="H842"/>
      <c r="I842" s="37" t="s">
        <v>16</v>
      </c>
    </row>
    <row r="843" spans="1:9" x14ac:dyDescent="0.2">
      <c r="A843"/>
      <c r="B843"/>
      <c r="C843"/>
      <c r="D843"/>
      <c r="E843"/>
      <c r="F843"/>
      <c r="G843"/>
      <c r="H843"/>
      <c r="I843" s="37" t="s">
        <v>16</v>
      </c>
    </row>
    <row r="844" spans="1:9" x14ac:dyDescent="0.2">
      <c r="A844"/>
      <c r="B844"/>
      <c r="C844"/>
      <c r="D844"/>
      <c r="E844"/>
      <c r="F844"/>
      <c r="G844"/>
      <c r="H844"/>
      <c r="I844" s="37" t="s">
        <v>16</v>
      </c>
    </row>
    <row r="845" spans="1:9" x14ac:dyDescent="0.2">
      <c r="A845"/>
      <c r="B845"/>
      <c r="C845"/>
      <c r="D845"/>
      <c r="E845"/>
      <c r="F845"/>
      <c r="G845"/>
      <c r="H845"/>
      <c r="I845" s="37" t="s">
        <v>16</v>
      </c>
    </row>
    <row r="846" spans="1:9" x14ac:dyDescent="0.2">
      <c r="A846"/>
      <c r="B846"/>
      <c r="C846"/>
      <c r="D846"/>
      <c r="E846"/>
      <c r="F846"/>
      <c r="G846"/>
      <c r="H846"/>
      <c r="I846" s="37" t="s">
        <v>16</v>
      </c>
    </row>
    <row r="847" spans="1:9" x14ac:dyDescent="0.2">
      <c r="A847"/>
      <c r="B847"/>
      <c r="C847"/>
      <c r="D847"/>
      <c r="E847"/>
      <c r="F847"/>
      <c r="G847"/>
      <c r="H847"/>
      <c r="I847" s="37" t="s">
        <v>16</v>
      </c>
    </row>
    <row r="848" spans="1:9" x14ac:dyDescent="0.2">
      <c r="A848"/>
      <c r="B848"/>
      <c r="C848"/>
      <c r="D848"/>
      <c r="E848"/>
      <c r="F848"/>
      <c r="G848"/>
      <c r="H848"/>
      <c r="I848" s="37" t="s">
        <v>16</v>
      </c>
    </row>
    <row r="849" spans="1:9" x14ac:dyDescent="0.2">
      <c r="A849"/>
      <c r="B849"/>
      <c r="C849"/>
      <c r="D849"/>
      <c r="E849"/>
      <c r="F849"/>
      <c r="G849"/>
      <c r="H849"/>
      <c r="I849" s="37" t="s">
        <v>16</v>
      </c>
    </row>
    <row r="850" spans="1:9" x14ac:dyDescent="0.2">
      <c r="A850"/>
      <c r="B850"/>
      <c r="C850"/>
      <c r="D850"/>
      <c r="E850"/>
      <c r="F850"/>
      <c r="G850"/>
      <c r="H850"/>
      <c r="I850" s="37" t="s">
        <v>16</v>
      </c>
    </row>
    <row r="851" spans="1:9" x14ac:dyDescent="0.2">
      <c r="A851"/>
      <c r="B851"/>
      <c r="C851"/>
      <c r="D851"/>
      <c r="E851"/>
      <c r="F851"/>
      <c r="G851"/>
      <c r="H851"/>
      <c r="I851" s="37" t="s">
        <v>16</v>
      </c>
    </row>
    <row r="852" spans="1:9" x14ac:dyDescent="0.2">
      <c r="A852"/>
      <c r="B852"/>
      <c r="C852"/>
      <c r="D852"/>
      <c r="E852"/>
      <c r="F852"/>
      <c r="G852"/>
      <c r="H852"/>
      <c r="I852" s="37" t="s">
        <v>16</v>
      </c>
    </row>
    <row r="853" spans="1:9" x14ac:dyDescent="0.2">
      <c r="A853"/>
      <c r="B853"/>
      <c r="C853"/>
      <c r="D853"/>
      <c r="E853"/>
      <c r="F853"/>
      <c r="G853"/>
      <c r="H853"/>
      <c r="I853" s="37" t="s">
        <v>16</v>
      </c>
    </row>
    <row r="854" spans="1:9" x14ac:dyDescent="0.2">
      <c r="A854"/>
      <c r="B854"/>
      <c r="C854"/>
      <c r="D854"/>
      <c r="E854"/>
      <c r="F854"/>
      <c r="G854"/>
      <c r="H854"/>
      <c r="I854" s="37" t="s">
        <v>16</v>
      </c>
    </row>
    <row r="855" spans="1:9" x14ac:dyDescent="0.2">
      <c r="A855"/>
      <c r="B855"/>
      <c r="C855"/>
      <c r="D855"/>
      <c r="E855"/>
      <c r="F855"/>
      <c r="G855"/>
      <c r="H855"/>
      <c r="I855" s="37" t="s">
        <v>16</v>
      </c>
    </row>
    <row r="856" spans="1:9" x14ac:dyDescent="0.2">
      <c r="A856"/>
      <c r="B856"/>
      <c r="C856"/>
      <c r="D856"/>
      <c r="E856"/>
      <c r="F856"/>
      <c r="G856"/>
      <c r="H856"/>
      <c r="I856" s="37" t="s">
        <v>16</v>
      </c>
    </row>
    <row r="857" spans="1:9" x14ac:dyDescent="0.2">
      <c r="A857"/>
      <c r="B857"/>
      <c r="C857"/>
      <c r="D857"/>
      <c r="E857"/>
      <c r="F857"/>
      <c r="G857"/>
      <c r="H857"/>
      <c r="I857" s="37" t="s">
        <v>16</v>
      </c>
    </row>
    <row r="858" spans="1:9" x14ac:dyDescent="0.2">
      <c r="A858"/>
      <c r="B858"/>
      <c r="C858"/>
      <c r="D858"/>
      <c r="E858"/>
      <c r="F858"/>
      <c r="G858"/>
      <c r="H858"/>
      <c r="I858" s="37" t="s">
        <v>16</v>
      </c>
    </row>
    <row r="859" spans="1:9" x14ac:dyDescent="0.2">
      <c r="A859"/>
      <c r="B859"/>
      <c r="C859"/>
      <c r="D859"/>
      <c r="E859"/>
      <c r="F859"/>
      <c r="G859"/>
      <c r="H859"/>
      <c r="I859" s="37" t="s">
        <v>16</v>
      </c>
    </row>
    <row r="860" spans="1:9" x14ac:dyDescent="0.2">
      <c r="A860"/>
      <c r="B860"/>
      <c r="C860"/>
      <c r="D860"/>
      <c r="E860"/>
      <c r="F860"/>
      <c r="G860"/>
      <c r="H860"/>
      <c r="I860" s="37" t="s">
        <v>16</v>
      </c>
    </row>
    <row r="861" spans="1:9" x14ac:dyDescent="0.2">
      <c r="A861"/>
      <c r="B861"/>
      <c r="C861"/>
      <c r="D861"/>
      <c r="E861"/>
      <c r="F861"/>
      <c r="G861"/>
      <c r="H861"/>
      <c r="I861" s="37" t="s">
        <v>16</v>
      </c>
    </row>
    <row r="862" spans="1:9" x14ac:dyDescent="0.2">
      <c r="A862"/>
      <c r="B862"/>
      <c r="C862"/>
      <c r="D862"/>
      <c r="E862"/>
      <c r="F862"/>
      <c r="G862"/>
      <c r="H862"/>
      <c r="I862" s="37" t="s">
        <v>16</v>
      </c>
    </row>
    <row r="863" spans="1:9" x14ac:dyDescent="0.2">
      <c r="A863"/>
      <c r="B863"/>
      <c r="C863"/>
      <c r="D863"/>
      <c r="E863"/>
      <c r="F863"/>
      <c r="G863"/>
      <c r="H863"/>
      <c r="I863" s="37" t="s">
        <v>16</v>
      </c>
    </row>
    <row r="864" spans="1:9" x14ac:dyDescent="0.2">
      <c r="A864"/>
      <c r="B864"/>
      <c r="C864"/>
      <c r="D864"/>
      <c r="E864"/>
      <c r="F864"/>
      <c r="G864"/>
      <c r="H864"/>
      <c r="I864" s="37" t="s">
        <v>16</v>
      </c>
    </row>
    <row r="865" spans="1:9" x14ac:dyDescent="0.2">
      <c r="A865"/>
      <c r="B865"/>
      <c r="C865"/>
      <c r="D865"/>
      <c r="E865"/>
      <c r="F865"/>
      <c r="G865"/>
      <c r="H865"/>
      <c r="I865" s="37" t="s">
        <v>16</v>
      </c>
    </row>
    <row r="866" spans="1:9" x14ac:dyDescent="0.2">
      <c r="A866"/>
      <c r="B866"/>
      <c r="C866"/>
      <c r="D866"/>
      <c r="E866"/>
      <c r="F866"/>
      <c r="G866"/>
      <c r="H866"/>
      <c r="I866" s="37" t="s">
        <v>16</v>
      </c>
    </row>
    <row r="867" spans="1:9" x14ac:dyDescent="0.2">
      <c r="A867"/>
      <c r="B867"/>
      <c r="C867"/>
      <c r="D867"/>
      <c r="E867"/>
      <c r="F867"/>
      <c r="G867"/>
      <c r="H867"/>
      <c r="I867" s="37" t="s">
        <v>16</v>
      </c>
    </row>
    <row r="868" spans="1:9" x14ac:dyDescent="0.2">
      <c r="A868"/>
      <c r="B868"/>
      <c r="C868"/>
      <c r="D868"/>
      <c r="E868"/>
      <c r="F868"/>
      <c r="G868"/>
      <c r="H868"/>
      <c r="I868" s="37" t="s">
        <v>16</v>
      </c>
    </row>
    <row r="869" spans="1:9" x14ac:dyDescent="0.2">
      <c r="A869"/>
      <c r="B869"/>
      <c r="C869"/>
      <c r="D869"/>
      <c r="E869"/>
      <c r="F869"/>
      <c r="G869"/>
      <c r="H869"/>
      <c r="I869" s="37" t="s">
        <v>16</v>
      </c>
    </row>
    <row r="870" spans="1:9" x14ac:dyDescent="0.2">
      <c r="A870"/>
      <c r="B870"/>
      <c r="C870"/>
      <c r="D870"/>
      <c r="E870"/>
      <c r="F870"/>
      <c r="G870"/>
      <c r="H870"/>
      <c r="I870" s="37" t="s">
        <v>16</v>
      </c>
    </row>
    <row r="871" spans="1:9" x14ac:dyDescent="0.2">
      <c r="A871"/>
      <c r="B871"/>
      <c r="C871"/>
      <c r="D871"/>
      <c r="E871"/>
      <c r="F871"/>
      <c r="G871"/>
      <c r="H871"/>
      <c r="I871" s="37" t="s">
        <v>16</v>
      </c>
    </row>
    <row r="872" spans="1:9" x14ac:dyDescent="0.2">
      <c r="A872"/>
      <c r="B872"/>
      <c r="C872"/>
      <c r="D872"/>
      <c r="E872"/>
      <c r="F872"/>
      <c r="G872"/>
      <c r="H872"/>
      <c r="I872" s="37" t="s">
        <v>16</v>
      </c>
    </row>
    <row r="873" spans="1:9" x14ac:dyDescent="0.2">
      <c r="A873"/>
      <c r="B873"/>
      <c r="C873"/>
      <c r="D873"/>
      <c r="E873"/>
      <c r="F873"/>
      <c r="G873"/>
      <c r="H873"/>
      <c r="I873" s="37" t="s">
        <v>16</v>
      </c>
    </row>
    <row r="874" spans="1:9" x14ac:dyDescent="0.2">
      <c r="A874"/>
      <c r="B874"/>
      <c r="C874"/>
      <c r="D874"/>
      <c r="E874"/>
      <c r="F874"/>
      <c r="G874"/>
      <c r="H874"/>
      <c r="I874" s="37" t="s">
        <v>16</v>
      </c>
    </row>
    <row r="875" spans="1:9" x14ac:dyDescent="0.2">
      <c r="A875"/>
      <c r="B875"/>
      <c r="C875"/>
      <c r="D875"/>
      <c r="E875"/>
      <c r="F875"/>
      <c r="G875"/>
      <c r="H875"/>
      <c r="I875" s="37" t="s">
        <v>16</v>
      </c>
    </row>
    <row r="876" spans="1:9" x14ac:dyDescent="0.2">
      <c r="A876"/>
      <c r="B876"/>
      <c r="C876"/>
      <c r="D876"/>
      <c r="E876"/>
      <c r="F876"/>
      <c r="G876"/>
      <c r="H876"/>
      <c r="I876" s="37" t="s">
        <v>16</v>
      </c>
    </row>
    <row r="877" spans="1:9" x14ac:dyDescent="0.2">
      <c r="A877"/>
      <c r="B877"/>
      <c r="C877"/>
      <c r="D877"/>
      <c r="E877"/>
      <c r="F877"/>
      <c r="G877"/>
      <c r="H877"/>
      <c r="I877" s="37" t="s">
        <v>16</v>
      </c>
    </row>
    <row r="878" spans="1:9" x14ac:dyDescent="0.2">
      <c r="A878"/>
      <c r="B878"/>
      <c r="C878"/>
      <c r="D878"/>
      <c r="E878"/>
      <c r="F878"/>
      <c r="G878"/>
      <c r="H878"/>
      <c r="I878" s="37" t="s">
        <v>16</v>
      </c>
    </row>
    <row r="879" spans="1:9" x14ac:dyDescent="0.2">
      <c r="A879"/>
      <c r="B879"/>
      <c r="C879"/>
      <c r="D879"/>
      <c r="E879"/>
      <c r="F879"/>
      <c r="G879"/>
      <c r="H879"/>
      <c r="I879" s="37" t="s">
        <v>16</v>
      </c>
    </row>
    <row r="880" spans="1:9" x14ac:dyDescent="0.2">
      <c r="A880"/>
      <c r="B880"/>
      <c r="C880"/>
      <c r="D880"/>
      <c r="E880"/>
      <c r="F880"/>
      <c r="G880"/>
      <c r="H880"/>
      <c r="I880" s="37" t="s">
        <v>16</v>
      </c>
    </row>
    <row r="881" spans="1:9" x14ac:dyDescent="0.2">
      <c r="A881"/>
      <c r="B881"/>
      <c r="C881"/>
      <c r="D881"/>
      <c r="E881"/>
      <c r="F881"/>
      <c r="G881"/>
      <c r="H881"/>
      <c r="I881" s="37" t="s">
        <v>16</v>
      </c>
    </row>
    <row r="882" spans="1:9" x14ac:dyDescent="0.2">
      <c r="A882"/>
      <c r="B882"/>
      <c r="C882"/>
      <c r="D882"/>
      <c r="E882"/>
      <c r="F882"/>
      <c r="G882"/>
      <c r="H882"/>
      <c r="I882" s="37" t="s">
        <v>16</v>
      </c>
    </row>
    <row r="883" spans="1:9" x14ac:dyDescent="0.2">
      <c r="A883"/>
      <c r="B883"/>
      <c r="C883"/>
      <c r="D883"/>
      <c r="E883"/>
      <c r="F883"/>
      <c r="G883"/>
      <c r="H883"/>
      <c r="I883" s="37" t="s">
        <v>16</v>
      </c>
    </row>
    <row r="884" spans="1:9" x14ac:dyDescent="0.2">
      <c r="A884"/>
      <c r="B884"/>
      <c r="C884"/>
      <c r="D884"/>
      <c r="E884"/>
      <c r="F884"/>
      <c r="G884"/>
      <c r="H884"/>
      <c r="I884" s="37" t="s">
        <v>16</v>
      </c>
    </row>
    <row r="885" spans="1:9" x14ac:dyDescent="0.2">
      <c r="A885"/>
      <c r="B885"/>
      <c r="C885"/>
      <c r="D885"/>
      <c r="E885"/>
      <c r="F885"/>
      <c r="G885"/>
      <c r="H885"/>
      <c r="I885" s="37" t="s">
        <v>16</v>
      </c>
    </row>
    <row r="886" spans="1:9" x14ac:dyDescent="0.2">
      <c r="A886"/>
      <c r="B886"/>
      <c r="C886"/>
      <c r="D886"/>
      <c r="E886"/>
      <c r="F886"/>
      <c r="G886"/>
      <c r="H886"/>
      <c r="I886" s="37" t="s">
        <v>16</v>
      </c>
    </row>
    <row r="887" spans="1:9" x14ac:dyDescent="0.2">
      <c r="A887"/>
      <c r="B887"/>
      <c r="C887"/>
      <c r="D887"/>
      <c r="E887"/>
      <c r="F887"/>
      <c r="G887"/>
      <c r="H887"/>
      <c r="I887" s="37" t="s">
        <v>16</v>
      </c>
    </row>
    <row r="888" spans="1:9" x14ac:dyDescent="0.2">
      <c r="A888"/>
      <c r="B888"/>
      <c r="C888"/>
      <c r="D888"/>
      <c r="E888"/>
      <c r="F888"/>
      <c r="G888"/>
      <c r="H888"/>
      <c r="I888" s="37" t="s">
        <v>16</v>
      </c>
    </row>
    <row r="889" spans="1:9" x14ac:dyDescent="0.2">
      <c r="A889"/>
      <c r="B889"/>
      <c r="C889"/>
      <c r="D889"/>
      <c r="E889"/>
      <c r="F889"/>
      <c r="G889"/>
      <c r="H889"/>
      <c r="I889" s="37" t="s">
        <v>16</v>
      </c>
    </row>
    <row r="890" spans="1:9" x14ac:dyDescent="0.2">
      <c r="A890"/>
      <c r="B890"/>
      <c r="C890"/>
      <c r="D890"/>
      <c r="E890"/>
      <c r="F890"/>
      <c r="G890"/>
      <c r="H890"/>
      <c r="I890" s="37" t="s">
        <v>16</v>
      </c>
    </row>
    <row r="891" spans="1:9" x14ac:dyDescent="0.2">
      <c r="A891"/>
      <c r="B891"/>
      <c r="C891"/>
      <c r="D891"/>
      <c r="E891"/>
      <c r="F891"/>
      <c r="G891"/>
      <c r="H891"/>
      <c r="I891" s="37" t="s">
        <v>16</v>
      </c>
    </row>
    <row r="892" spans="1:9" x14ac:dyDescent="0.2">
      <c r="A892"/>
      <c r="B892"/>
      <c r="C892"/>
      <c r="D892"/>
      <c r="E892"/>
      <c r="F892"/>
      <c r="G892"/>
      <c r="H892"/>
      <c r="I892" s="37" t="s">
        <v>16</v>
      </c>
    </row>
    <row r="893" spans="1:9" x14ac:dyDescent="0.2">
      <c r="A893"/>
      <c r="B893"/>
      <c r="C893"/>
      <c r="D893"/>
      <c r="E893"/>
      <c r="F893"/>
      <c r="G893"/>
      <c r="H893"/>
      <c r="I893" s="37" t="s">
        <v>16</v>
      </c>
    </row>
    <row r="894" spans="1:9" x14ac:dyDescent="0.2">
      <c r="A894"/>
      <c r="B894"/>
      <c r="C894"/>
      <c r="D894"/>
      <c r="E894"/>
      <c r="F894"/>
      <c r="G894"/>
      <c r="H894"/>
      <c r="I894" s="37" t="s">
        <v>16</v>
      </c>
    </row>
    <row r="895" spans="1:9" x14ac:dyDescent="0.2">
      <c r="A895"/>
      <c r="B895"/>
      <c r="C895"/>
      <c r="D895"/>
      <c r="E895"/>
      <c r="F895"/>
      <c r="G895"/>
      <c r="H895"/>
      <c r="I895" s="37" t="s">
        <v>16</v>
      </c>
    </row>
    <row r="896" spans="1:9" x14ac:dyDescent="0.2">
      <c r="A896"/>
      <c r="B896"/>
      <c r="C896"/>
      <c r="D896"/>
      <c r="E896"/>
      <c r="F896"/>
      <c r="G896"/>
      <c r="H896"/>
      <c r="I896" s="37" t="s">
        <v>16</v>
      </c>
    </row>
    <row r="897" spans="1:9" x14ac:dyDescent="0.2">
      <c r="A897"/>
      <c r="B897"/>
      <c r="C897"/>
      <c r="D897"/>
      <c r="E897"/>
      <c r="F897"/>
      <c r="G897"/>
      <c r="H897"/>
      <c r="I897" s="37" t="s">
        <v>16</v>
      </c>
    </row>
    <row r="898" spans="1:9" x14ac:dyDescent="0.2">
      <c r="A898"/>
      <c r="B898"/>
      <c r="C898"/>
      <c r="D898"/>
      <c r="E898"/>
      <c r="F898"/>
      <c r="G898"/>
      <c r="H898"/>
      <c r="I898" s="37" t="s">
        <v>16</v>
      </c>
    </row>
    <row r="899" spans="1:9" x14ac:dyDescent="0.2">
      <c r="A899"/>
      <c r="B899"/>
      <c r="C899"/>
      <c r="D899"/>
      <c r="E899"/>
      <c r="F899"/>
      <c r="G899"/>
      <c r="H899"/>
      <c r="I899" s="37" t="s">
        <v>16</v>
      </c>
    </row>
    <row r="900" spans="1:9" x14ac:dyDescent="0.2">
      <c r="A900"/>
      <c r="B900"/>
      <c r="C900"/>
      <c r="D900"/>
      <c r="E900"/>
      <c r="F900"/>
      <c r="G900"/>
      <c r="H900"/>
      <c r="I900" s="37" t="s">
        <v>16</v>
      </c>
    </row>
    <row r="901" spans="1:9" x14ac:dyDescent="0.2">
      <c r="A901"/>
      <c r="B901"/>
      <c r="C901"/>
      <c r="D901"/>
      <c r="E901"/>
      <c r="F901"/>
      <c r="G901"/>
      <c r="H901"/>
      <c r="I901" s="37" t="s">
        <v>16</v>
      </c>
    </row>
    <row r="902" spans="1:9" x14ac:dyDescent="0.2">
      <c r="A902"/>
      <c r="B902"/>
      <c r="C902"/>
      <c r="D902"/>
      <c r="E902"/>
      <c r="F902"/>
      <c r="G902"/>
      <c r="H902"/>
      <c r="I902" s="37" t="s">
        <v>16</v>
      </c>
    </row>
    <row r="903" spans="1:9" x14ac:dyDescent="0.2">
      <c r="A903"/>
      <c r="B903"/>
      <c r="C903"/>
      <c r="D903"/>
      <c r="E903"/>
      <c r="F903"/>
      <c r="G903"/>
      <c r="H903"/>
      <c r="I903" s="37" t="s">
        <v>16</v>
      </c>
    </row>
    <row r="904" spans="1:9" x14ac:dyDescent="0.2">
      <c r="A904"/>
      <c r="B904"/>
      <c r="C904"/>
      <c r="D904"/>
      <c r="E904"/>
      <c r="F904"/>
      <c r="G904"/>
      <c r="H904"/>
      <c r="I904" s="37" t="s">
        <v>16</v>
      </c>
    </row>
    <row r="905" spans="1:9" x14ac:dyDescent="0.2">
      <c r="A905"/>
      <c r="B905"/>
      <c r="C905"/>
      <c r="D905"/>
      <c r="E905"/>
      <c r="F905"/>
      <c r="G905"/>
      <c r="H905"/>
      <c r="I905" s="37" t="s">
        <v>16</v>
      </c>
    </row>
    <row r="906" spans="1:9" x14ac:dyDescent="0.2">
      <c r="A906"/>
      <c r="B906"/>
      <c r="C906"/>
      <c r="D906"/>
      <c r="E906"/>
      <c r="F906"/>
      <c r="G906"/>
      <c r="H906"/>
      <c r="I906" s="37" t="s">
        <v>16</v>
      </c>
    </row>
    <row r="907" spans="1:9" x14ac:dyDescent="0.2">
      <c r="A907"/>
      <c r="B907"/>
      <c r="C907"/>
      <c r="D907"/>
      <c r="E907"/>
      <c r="F907"/>
      <c r="G907"/>
      <c r="H907"/>
      <c r="I907" s="37" t="s">
        <v>16</v>
      </c>
    </row>
    <row r="908" spans="1:9" x14ac:dyDescent="0.2">
      <c r="A908"/>
      <c r="B908"/>
      <c r="C908"/>
      <c r="D908"/>
      <c r="E908"/>
      <c r="F908"/>
      <c r="G908"/>
      <c r="H908"/>
      <c r="I908" s="37" t="s">
        <v>16</v>
      </c>
    </row>
    <row r="909" spans="1:9" x14ac:dyDescent="0.2">
      <c r="A909"/>
      <c r="B909"/>
      <c r="C909"/>
      <c r="D909"/>
      <c r="E909"/>
      <c r="F909"/>
      <c r="G909"/>
      <c r="H909"/>
      <c r="I909" s="37" t="s">
        <v>16</v>
      </c>
    </row>
    <row r="910" spans="1:9" x14ac:dyDescent="0.2">
      <c r="A910"/>
      <c r="B910"/>
      <c r="C910"/>
      <c r="D910"/>
      <c r="E910"/>
      <c r="F910"/>
      <c r="G910"/>
      <c r="H910"/>
      <c r="I910" s="37" t="s">
        <v>16</v>
      </c>
    </row>
    <row r="911" spans="1:9" x14ac:dyDescent="0.2">
      <c r="A911"/>
      <c r="B911"/>
      <c r="C911"/>
      <c r="D911"/>
      <c r="E911"/>
      <c r="F911"/>
      <c r="G911"/>
      <c r="H911"/>
      <c r="I911" s="37" t="s">
        <v>16</v>
      </c>
    </row>
    <row r="912" spans="1:9" x14ac:dyDescent="0.2">
      <c r="A912"/>
      <c r="B912"/>
      <c r="C912"/>
      <c r="D912"/>
      <c r="E912"/>
      <c r="F912"/>
      <c r="G912"/>
      <c r="H912"/>
      <c r="I912" s="37" t="s">
        <v>16</v>
      </c>
    </row>
    <row r="913" spans="1:9" x14ac:dyDescent="0.2">
      <c r="A913"/>
      <c r="B913"/>
      <c r="C913"/>
      <c r="D913"/>
      <c r="E913"/>
      <c r="F913"/>
      <c r="G913"/>
      <c r="H913"/>
      <c r="I913" s="37" t="s">
        <v>16</v>
      </c>
    </row>
    <row r="914" spans="1:9" x14ac:dyDescent="0.2">
      <c r="A914"/>
      <c r="B914"/>
      <c r="C914"/>
      <c r="D914"/>
      <c r="E914"/>
      <c r="F914"/>
      <c r="G914"/>
      <c r="H914"/>
      <c r="I914" s="37" t="s">
        <v>16</v>
      </c>
    </row>
    <row r="915" spans="1:9" x14ac:dyDescent="0.2">
      <c r="A915"/>
      <c r="B915"/>
      <c r="C915"/>
      <c r="D915"/>
      <c r="E915"/>
      <c r="F915"/>
      <c r="G915"/>
      <c r="H915"/>
      <c r="I915" s="37" t="s">
        <v>16</v>
      </c>
    </row>
    <row r="916" spans="1:9" x14ac:dyDescent="0.2">
      <c r="A916"/>
      <c r="B916"/>
      <c r="C916"/>
      <c r="D916"/>
      <c r="E916"/>
      <c r="F916"/>
      <c r="G916"/>
      <c r="H916"/>
      <c r="I916" s="37" t="s">
        <v>16</v>
      </c>
    </row>
    <row r="917" spans="1:9" x14ac:dyDescent="0.2">
      <c r="A917"/>
      <c r="B917"/>
      <c r="C917"/>
      <c r="D917"/>
      <c r="E917"/>
      <c r="F917"/>
      <c r="G917"/>
      <c r="H917"/>
      <c r="I917" s="37" t="s">
        <v>16</v>
      </c>
    </row>
    <row r="918" spans="1:9" x14ac:dyDescent="0.2">
      <c r="A918"/>
      <c r="B918"/>
      <c r="C918"/>
      <c r="D918"/>
      <c r="E918"/>
      <c r="F918"/>
      <c r="G918"/>
      <c r="H918"/>
      <c r="I918" s="37" t="s">
        <v>16</v>
      </c>
    </row>
    <row r="919" spans="1:9" x14ac:dyDescent="0.2">
      <c r="A919"/>
      <c r="B919"/>
      <c r="C919"/>
      <c r="D919"/>
      <c r="E919"/>
      <c r="F919"/>
      <c r="G919"/>
      <c r="H919"/>
      <c r="I919" s="37" t="s">
        <v>16</v>
      </c>
    </row>
    <row r="920" spans="1:9" x14ac:dyDescent="0.2">
      <c r="A920"/>
      <c r="B920"/>
      <c r="C920"/>
      <c r="D920"/>
      <c r="E920"/>
      <c r="F920"/>
      <c r="G920"/>
      <c r="H920"/>
      <c r="I920" s="37" t="s">
        <v>16</v>
      </c>
    </row>
    <row r="921" spans="1:9" x14ac:dyDescent="0.2">
      <c r="A921"/>
      <c r="B921"/>
      <c r="C921"/>
      <c r="D921"/>
      <c r="E921"/>
      <c r="F921"/>
      <c r="G921"/>
      <c r="H921"/>
      <c r="I921" s="37" t="s">
        <v>16</v>
      </c>
    </row>
    <row r="922" spans="1:9" x14ac:dyDescent="0.2">
      <c r="A922"/>
      <c r="B922"/>
      <c r="C922"/>
      <c r="D922"/>
      <c r="E922"/>
      <c r="F922"/>
      <c r="G922"/>
      <c r="H922"/>
      <c r="I922" s="37" t="s">
        <v>16</v>
      </c>
    </row>
    <row r="923" spans="1:9" x14ac:dyDescent="0.2">
      <c r="A923"/>
      <c r="B923"/>
      <c r="C923"/>
      <c r="D923"/>
      <c r="E923"/>
      <c r="F923"/>
      <c r="G923"/>
      <c r="H923"/>
      <c r="I923" s="37" t="s">
        <v>16</v>
      </c>
    </row>
    <row r="924" spans="1:9" x14ac:dyDescent="0.2">
      <c r="A924"/>
      <c r="B924"/>
      <c r="C924"/>
      <c r="D924"/>
      <c r="E924"/>
      <c r="F924"/>
      <c r="G924"/>
      <c r="H924"/>
      <c r="I924" s="37" t="s">
        <v>16</v>
      </c>
    </row>
    <row r="925" spans="1:9" x14ac:dyDescent="0.2">
      <c r="A925"/>
      <c r="B925"/>
      <c r="C925"/>
      <c r="D925"/>
      <c r="E925"/>
      <c r="F925"/>
      <c r="G925"/>
      <c r="H925"/>
      <c r="I925" s="37" t="s">
        <v>16</v>
      </c>
    </row>
    <row r="926" spans="1:9" x14ac:dyDescent="0.2">
      <c r="A926"/>
      <c r="B926"/>
      <c r="C926"/>
      <c r="D926"/>
      <c r="E926"/>
      <c r="F926"/>
      <c r="G926"/>
      <c r="H926"/>
      <c r="I926" s="37" t="s">
        <v>16</v>
      </c>
    </row>
    <row r="927" spans="1:9" x14ac:dyDescent="0.2">
      <c r="A927"/>
      <c r="B927"/>
      <c r="C927"/>
      <c r="D927"/>
      <c r="E927"/>
      <c r="F927"/>
      <c r="G927"/>
      <c r="H927"/>
      <c r="I927" s="37" t="s">
        <v>16</v>
      </c>
    </row>
    <row r="928" spans="1:9" x14ac:dyDescent="0.2">
      <c r="A928"/>
      <c r="B928"/>
      <c r="C928"/>
      <c r="D928"/>
      <c r="E928"/>
      <c r="F928"/>
      <c r="G928"/>
      <c r="H928"/>
      <c r="I928" s="37" t="s">
        <v>16</v>
      </c>
    </row>
    <row r="929" spans="1:9" x14ac:dyDescent="0.2">
      <c r="A929"/>
      <c r="B929"/>
      <c r="C929"/>
      <c r="D929"/>
      <c r="E929"/>
      <c r="F929"/>
      <c r="G929"/>
      <c r="H929"/>
      <c r="I929" s="37" t="s">
        <v>16</v>
      </c>
    </row>
    <row r="930" spans="1:9" x14ac:dyDescent="0.2">
      <c r="A930"/>
      <c r="B930"/>
      <c r="C930"/>
      <c r="D930"/>
      <c r="E930"/>
      <c r="F930"/>
      <c r="G930"/>
      <c r="H930"/>
      <c r="I930" s="37" t="s">
        <v>16</v>
      </c>
    </row>
    <row r="931" spans="1:9" x14ac:dyDescent="0.2">
      <c r="A931"/>
      <c r="B931"/>
      <c r="C931"/>
      <c r="D931"/>
      <c r="E931"/>
      <c r="F931"/>
      <c r="G931"/>
      <c r="H931"/>
      <c r="I931" s="37" t="s">
        <v>16</v>
      </c>
    </row>
    <row r="932" spans="1:9" x14ac:dyDescent="0.2">
      <c r="A932"/>
      <c r="B932"/>
      <c r="C932"/>
      <c r="D932"/>
      <c r="E932"/>
      <c r="F932"/>
      <c r="G932"/>
      <c r="H932"/>
      <c r="I932" s="37" t="s">
        <v>16</v>
      </c>
    </row>
    <row r="933" spans="1:9" x14ac:dyDescent="0.2">
      <c r="A933"/>
      <c r="B933"/>
      <c r="C933"/>
      <c r="D933"/>
      <c r="E933"/>
      <c r="F933"/>
      <c r="G933"/>
      <c r="H933"/>
      <c r="I933" s="37" t="s">
        <v>16</v>
      </c>
    </row>
    <row r="934" spans="1:9" x14ac:dyDescent="0.2">
      <c r="A934"/>
      <c r="B934"/>
      <c r="C934"/>
      <c r="D934"/>
      <c r="E934"/>
      <c r="F934"/>
      <c r="G934"/>
      <c r="H934"/>
      <c r="I934" s="37" t="s">
        <v>16</v>
      </c>
    </row>
    <row r="935" spans="1:9" x14ac:dyDescent="0.2">
      <c r="A935"/>
      <c r="B935"/>
      <c r="C935"/>
      <c r="D935"/>
      <c r="E935"/>
      <c r="F935"/>
      <c r="G935"/>
      <c r="H935"/>
      <c r="I935" s="37" t="s">
        <v>16</v>
      </c>
    </row>
    <row r="936" spans="1:9" x14ac:dyDescent="0.2">
      <c r="A936"/>
      <c r="B936"/>
      <c r="C936"/>
      <c r="D936"/>
      <c r="E936"/>
      <c r="F936"/>
      <c r="G936"/>
      <c r="H936"/>
      <c r="I936" s="37" t="s">
        <v>16</v>
      </c>
    </row>
    <row r="937" spans="1:9" x14ac:dyDescent="0.2">
      <c r="A937"/>
      <c r="B937"/>
      <c r="C937"/>
      <c r="D937"/>
      <c r="E937"/>
      <c r="F937"/>
      <c r="G937"/>
      <c r="H937"/>
      <c r="I937" s="37" t="s">
        <v>16</v>
      </c>
    </row>
    <row r="938" spans="1:9" x14ac:dyDescent="0.2">
      <c r="A938"/>
      <c r="B938"/>
      <c r="C938"/>
      <c r="D938"/>
      <c r="E938"/>
      <c r="F938"/>
      <c r="G938"/>
      <c r="H938"/>
      <c r="I938" s="37" t="s">
        <v>16</v>
      </c>
    </row>
    <row r="939" spans="1:9" x14ac:dyDescent="0.2">
      <c r="A939"/>
      <c r="B939"/>
      <c r="C939"/>
      <c r="D939"/>
      <c r="E939"/>
      <c r="F939"/>
      <c r="G939"/>
      <c r="H939"/>
      <c r="I939" s="37" t="s">
        <v>16</v>
      </c>
    </row>
    <row r="940" spans="1:9" x14ac:dyDescent="0.2">
      <c r="A940"/>
      <c r="B940"/>
      <c r="C940"/>
      <c r="D940"/>
      <c r="E940"/>
      <c r="F940"/>
      <c r="G940"/>
      <c r="H940"/>
      <c r="I940" s="37" t="s">
        <v>16</v>
      </c>
    </row>
    <row r="941" spans="1:9" x14ac:dyDescent="0.2">
      <c r="A941"/>
      <c r="B941"/>
      <c r="C941"/>
      <c r="D941"/>
      <c r="E941"/>
      <c r="F941"/>
      <c r="G941"/>
      <c r="H941"/>
      <c r="I941" s="37" t="s">
        <v>16</v>
      </c>
    </row>
    <row r="942" spans="1:9" x14ac:dyDescent="0.2">
      <c r="A942"/>
      <c r="B942"/>
      <c r="C942"/>
      <c r="D942"/>
      <c r="E942"/>
      <c r="F942"/>
      <c r="G942"/>
      <c r="H942"/>
      <c r="I942" s="37" t="s">
        <v>16</v>
      </c>
    </row>
    <row r="943" spans="1:9" x14ac:dyDescent="0.2">
      <c r="A943"/>
      <c r="B943"/>
      <c r="C943"/>
      <c r="D943"/>
      <c r="E943"/>
      <c r="F943"/>
      <c r="G943"/>
      <c r="H943"/>
      <c r="I943" s="37" t="s">
        <v>16</v>
      </c>
    </row>
    <row r="944" spans="1:9" x14ac:dyDescent="0.2">
      <c r="A944"/>
      <c r="B944"/>
      <c r="C944"/>
      <c r="D944"/>
      <c r="E944"/>
      <c r="F944"/>
      <c r="G944"/>
      <c r="H944"/>
      <c r="I944" s="37" t="s">
        <v>16</v>
      </c>
    </row>
    <row r="945" spans="1:9" x14ac:dyDescent="0.2">
      <c r="A945"/>
      <c r="B945"/>
      <c r="C945"/>
      <c r="D945"/>
      <c r="E945"/>
      <c r="F945"/>
      <c r="G945"/>
      <c r="H945"/>
      <c r="I945" s="37" t="s">
        <v>16</v>
      </c>
    </row>
    <row r="946" spans="1:9" x14ac:dyDescent="0.2">
      <c r="A946"/>
      <c r="B946"/>
      <c r="C946"/>
      <c r="D946"/>
      <c r="E946"/>
      <c r="F946"/>
      <c r="G946"/>
      <c r="H946"/>
      <c r="I946" s="37" t="s">
        <v>16</v>
      </c>
    </row>
    <row r="947" spans="1:9" x14ac:dyDescent="0.2">
      <c r="A947"/>
      <c r="B947"/>
      <c r="C947"/>
      <c r="D947"/>
      <c r="E947"/>
      <c r="F947"/>
      <c r="G947"/>
      <c r="H947"/>
      <c r="I947" s="37" t="s">
        <v>16</v>
      </c>
    </row>
    <row r="948" spans="1:9" x14ac:dyDescent="0.2">
      <c r="A948"/>
      <c r="B948"/>
      <c r="C948"/>
      <c r="D948"/>
      <c r="E948"/>
      <c r="F948"/>
      <c r="G948"/>
      <c r="H948"/>
      <c r="I948" s="37" t="s">
        <v>16</v>
      </c>
    </row>
    <row r="949" spans="1:9" x14ac:dyDescent="0.2">
      <c r="A949"/>
      <c r="B949"/>
      <c r="C949"/>
      <c r="D949"/>
      <c r="E949"/>
      <c r="F949"/>
      <c r="G949"/>
      <c r="H949"/>
      <c r="I949" s="37" t="s">
        <v>16</v>
      </c>
    </row>
    <row r="950" spans="1:9" x14ac:dyDescent="0.2">
      <c r="A950"/>
      <c r="B950"/>
      <c r="C950"/>
      <c r="D950"/>
      <c r="E950"/>
      <c r="F950"/>
      <c r="G950"/>
      <c r="H950"/>
      <c r="I950" s="37" t="s">
        <v>16</v>
      </c>
    </row>
    <row r="951" spans="1:9" x14ac:dyDescent="0.2">
      <c r="A951"/>
      <c r="B951"/>
      <c r="C951"/>
      <c r="D951"/>
      <c r="E951"/>
      <c r="F951"/>
      <c r="G951"/>
      <c r="H951"/>
      <c r="I951" s="37" t="s">
        <v>16</v>
      </c>
    </row>
    <row r="952" spans="1:9" x14ac:dyDescent="0.2">
      <c r="A952"/>
      <c r="B952"/>
      <c r="C952"/>
      <c r="D952"/>
      <c r="E952"/>
      <c r="F952"/>
      <c r="G952"/>
      <c r="H952"/>
      <c r="I952" s="37" t="s">
        <v>16</v>
      </c>
    </row>
    <row r="953" spans="1:9" x14ac:dyDescent="0.2">
      <c r="A953"/>
      <c r="B953"/>
      <c r="C953"/>
      <c r="D953"/>
      <c r="E953"/>
      <c r="F953"/>
      <c r="G953"/>
      <c r="H953"/>
      <c r="I953" s="37" t="s">
        <v>16</v>
      </c>
    </row>
    <row r="954" spans="1:9" x14ac:dyDescent="0.2">
      <c r="A954"/>
      <c r="B954"/>
      <c r="C954"/>
      <c r="D954"/>
      <c r="E954"/>
      <c r="F954"/>
      <c r="G954"/>
      <c r="H954"/>
      <c r="I954" s="37" t="s">
        <v>16</v>
      </c>
    </row>
    <row r="955" spans="1:9" x14ac:dyDescent="0.2">
      <c r="A955"/>
      <c r="B955"/>
      <c r="C955"/>
      <c r="D955"/>
      <c r="E955"/>
      <c r="F955"/>
      <c r="G955"/>
      <c r="H955"/>
      <c r="I955" s="37" t="s">
        <v>16</v>
      </c>
    </row>
    <row r="956" spans="1:9" x14ac:dyDescent="0.2">
      <c r="A956"/>
      <c r="B956"/>
      <c r="C956"/>
      <c r="D956"/>
      <c r="E956"/>
      <c r="F956"/>
      <c r="G956"/>
      <c r="H956"/>
      <c r="I956" s="37" t="s">
        <v>16</v>
      </c>
    </row>
    <row r="957" spans="1:9" x14ac:dyDescent="0.2">
      <c r="A957"/>
      <c r="B957"/>
      <c r="C957"/>
      <c r="D957"/>
      <c r="E957"/>
      <c r="F957"/>
      <c r="G957"/>
      <c r="H957"/>
      <c r="I957" s="37" t="s">
        <v>16</v>
      </c>
    </row>
    <row r="958" spans="1:9" x14ac:dyDescent="0.2">
      <c r="A958"/>
      <c r="B958"/>
      <c r="C958"/>
      <c r="D958"/>
      <c r="E958"/>
      <c r="F958"/>
      <c r="G958"/>
      <c r="H958"/>
      <c r="I958" s="37" t="s">
        <v>16</v>
      </c>
    </row>
    <row r="959" spans="1:9" x14ac:dyDescent="0.2">
      <c r="A959"/>
      <c r="B959"/>
      <c r="C959"/>
      <c r="D959"/>
      <c r="E959"/>
      <c r="F959"/>
      <c r="G959"/>
      <c r="H959"/>
      <c r="I959" s="37" t="s">
        <v>16</v>
      </c>
    </row>
    <row r="960" spans="1:9" x14ac:dyDescent="0.2">
      <c r="A960"/>
      <c r="B960"/>
      <c r="C960"/>
      <c r="D960"/>
      <c r="E960"/>
      <c r="F960"/>
      <c r="G960"/>
      <c r="H960"/>
      <c r="I960" s="37" t="s">
        <v>16</v>
      </c>
    </row>
    <row r="961" spans="1:9" x14ac:dyDescent="0.2">
      <c r="A961"/>
      <c r="B961"/>
      <c r="C961"/>
      <c r="D961"/>
      <c r="E961"/>
      <c r="F961"/>
      <c r="G961"/>
      <c r="H961"/>
      <c r="I961" s="37" t="s">
        <v>16</v>
      </c>
    </row>
    <row r="962" spans="1:9" x14ac:dyDescent="0.2">
      <c r="A962"/>
      <c r="B962"/>
      <c r="C962"/>
      <c r="D962"/>
      <c r="E962"/>
      <c r="F962"/>
      <c r="G962"/>
      <c r="H962"/>
      <c r="I962" s="37" t="s">
        <v>16</v>
      </c>
    </row>
    <row r="963" spans="1:9" x14ac:dyDescent="0.2">
      <c r="A963"/>
      <c r="B963"/>
      <c r="C963"/>
      <c r="D963"/>
      <c r="E963"/>
      <c r="F963"/>
      <c r="G963"/>
      <c r="H963"/>
      <c r="I963" s="37" t="s">
        <v>16</v>
      </c>
    </row>
    <row r="964" spans="1:9" x14ac:dyDescent="0.2">
      <c r="A964"/>
      <c r="B964"/>
      <c r="C964"/>
      <c r="D964"/>
      <c r="E964"/>
      <c r="F964"/>
      <c r="G964"/>
      <c r="H964"/>
      <c r="I964" s="37" t="s">
        <v>16</v>
      </c>
    </row>
    <row r="965" spans="1:9" x14ac:dyDescent="0.2">
      <c r="A965"/>
      <c r="B965"/>
      <c r="C965"/>
      <c r="D965"/>
      <c r="E965"/>
      <c r="F965"/>
      <c r="G965"/>
      <c r="H965"/>
      <c r="I965" s="37" t="s">
        <v>16</v>
      </c>
    </row>
    <row r="966" spans="1:9" x14ac:dyDescent="0.2">
      <c r="A966"/>
      <c r="B966"/>
      <c r="C966"/>
      <c r="D966"/>
      <c r="E966"/>
      <c r="F966"/>
      <c r="G966"/>
      <c r="H966"/>
      <c r="I966" s="37" t="s">
        <v>16</v>
      </c>
    </row>
    <row r="967" spans="1:9" x14ac:dyDescent="0.2">
      <c r="A967"/>
      <c r="B967"/>
      <c r="C967"/>
      <c r="D967"/>
      <c r="E967"/>
      <c r="F967"/>
      <c r="G967"/>
      <c r="H967"/>
      <c r="I967" s="37" t="s">
        <v>16</v>
      </c>
    </row>
    <row r="968" spans="1:9" x14ac:dyDescent="0.2">
      <c r="A968"/>
      <c r="B968"/>
      <c r="C968"/>
      <c r="D968"/>
      <c r="E968"/>
      <c r="F968"/>
      <c r="G968"/>
      <c r="H968"/>
      <c r="I968" s="37" t="s">
        <v>16</v>
      </c>
    </row>
    <row r="969" spans="1:9" x14ac:dyDescent="0.2">
      <c r="A969"/>
      <c r="B969"/>
      <c r="C969"/>
      <c r="D969"/>
      <c r="E969"/>
      <c r="F969"/>
      <c r="G969"/>
      <c r="H969"/>
      <c r="I969" s="37" t="s">
        <v>16</v>
      </c>
    </row>
    <row r="970" spans="1:9" x14ac:dyDescent="0.2">
      <c r="A970"/>
      <c r="B970"/>
      <c r="C970"/>
      <c r="D970"/>
      <c r="E970"/>
      <c r="F970"/>
      <c r="G970"/>
      <c r="H970"/>
      <c r="I970" s="37" t="s">
        <v>16</v>
      </c>
    </row>
    <row r="971" spans="1:9" x14ac:dyDescent="0.2">
      <c r="A971"/>
      <c r="B971"/>
      <c r="C971"/>
      <c r="D971"/>
      <c r="E971"/>
      <c r="F971"/>
      <c r="G971"/>
      <c r="H971"/>
      <c r="I971" s="37" t="s">
        <v>16</v>
      </c>
    </row>
    <row r="972" spans="1:9" x14ac:dyDescent="0.2">
      <c r="A972"/>
      <c r="B972"/>
      <c r="C972"/>
      <c r="D972"/>
      <c r="E972"/>
      <c r="F972"/>
      <c r="G972"/>
      <c r="H972"/>
      <c r="I972" s="37" t="s">
        <v>16</v>
      </c>
    </row>
    <row r="973" spans="1:9" x14ac:dyDescent="0.2">
      <c r="A973"/>
      <c r="B973"/>
      <c r="C973"/>
      <c r="D973"/>
      <c r="E973"/>
      <c r="F973"/>
      <c r="G973"/>
      <c r="H973"/>
      <c r="I973" s="37" t="s">
        <v>16</v>
      </c>
    </row>
    <row r="974" spans="1:9" x14ac:dyDescent="0.2">
      <c r="A974"/>
      <c r="B974"/>
      <c r="C974"/>
      <c r="D974"/>
      <c r="E974"/>
      <c r="F974"/>
      <c r="G974"/>
      <c r="H974"/>
      <c r="I974" s="37" t="s">
        <v>16</v>
      </c>
    </row>
    <row r="975" spans="1:9" x14ac:dyDescent="0.2">
      <c r="A975"/>
      <c r="B975"/>
      <c r="C975"/>
      <c r="D975"/>
      <c r="E975"/>
      <c r="F975"/>
      <c r="G975"/>
      <c r="H975"/>
      <c r="I975" s="37" t="s">
        <v>16</v>
      </c>
    </row>
    <row r="976" spans="1:9" x14ac:dyDescent="0.2">
      <c r="A976"/>
      <c r="B976"/>
      <c r="C976"/>
      <c r="D976"/>
      <c r="E976"/>
      <c r="F976"/>
      <c r="G976"/>
      <c r="H976"/>
      <c r="I976" s="37" t="s">
        <v>16</v>
      </c>
    </row>
    <row r="977" spans="1:9" x14ac:dyDescent="0.2">
      <c r="A977"/>
      <c r="B977"/>
      <c r="C977"/>
      <c r="D977"/>
      <c r="E977"/>
      <c r="F977"/>
      <c r="G977"/>
      <c r="H977"/>
      <c r="I977" s="37" t="s">
        <v>16</v>
      </c>
    </row>
    <row r="978" spans="1:9" x14ac:dyDescent="0.2">
      <c r="A978"/>
      <c r="B978"/>
      <c r="C978"/>
      <c r="D978"/>
      <c r="E978"/>
      <c r="F978"/>
      <c r="G978"/>
      <c r="H978"/>
      <c r="I978" s="37" t="s">
        <v>16</v>
      </c>
    </row>
    <row r="979" spans="1:9" x14ac:dyDescent="0.2">
      <c r="A979"/>
      <c r="B979"/>
      <c r="C979"/>
      <c r="D979"/>
      <c r="E979"/>
      <c r="F979"/>
      <c r="G979"/>
      <c r="H979"/>
      <c r="I979" s="37" t="s">
        <v>16</v>
      </c>
    </row>
    <row r="980" spans="1:9" x14ac:dyDescent="0.2">
      <c r="A980"/>
      <c r="B980"/>
      <c r="C980"/>
      <c r="D980"/>
      <c r="E980"/>
      <c r="F980"/>
      <c r="G980"/>
      <c r="H980"/>
      <c r="I980" s="37" t="s">
        <v>16</v>
      </c>
    </row>
    <row r="981" spans="1:9" x14ac:dyDescent="0.2">
      <c r="A981"/>
      <c r="B981"/>
      <c r="C981"/>
      <c r="D981"/>
      <c r="E981"/>
      <c r="F981"/>
      <c r="G981"/>
      <c r="H981"/>
      <c r="I981" s="37" t="s">
        <v>16</v>
      </c>
    </row>
    <row r="982" spans="1:9" x14ac:dyDescent="0.2">
      <c r="A982"/>
      <c r="B982"/>
      <c r="C982"/>
      <c r="D982"/>
      <c r="E982"/>
      <c r="F982"/>
      <c r="G982"/>
      <c r="H982"/>
      <c r="I982" s="37" t="s">
        <v>16</v>
      </c>
    </row>
    <row r="983" spans="1:9" x14ac:dyDescent="0.2">
      <c r="A983"/>
      <c r="B983"/>
      <c r="C983"/>
      <c r="D983"/>
      <c r="E983"/>
      <c r="F983"/>
      <c r="G983"/>
      <c r="H983"/>
      <c r="I983" s="37" t="s">
        <v>16</v>
      </c>
    </row>
    <row r="984" spans="1:9" x14ac:dyDescent="0.2">
      <c r="A984"/>
      <c r="B984"/>
      <c r="C984"/>
      <c r="D984"/>
      <c r="E984"/>
      <c r="F984"/>
      <c r="G984"/>
      <c r="H984"/>
      <c r="I984" s="37" t="s">
        <v>16</v>
      </c>
    </row>
    <row r="985" spans="1:9" x14ac:dyDescent="0.2">
      <c r="A985"/>
      <c r="B985"/>
      <c r="C985"/>
      <c r="D985"/>
      <c r="E985"/>
      <c r="F985"/>
      <c r="G985"/>
      <c r="H985"/>
      <c r="I985" s="37" t="s">
        <v>16</v>
      </c>
    </row>
    <row r="986" spans="1:9" x14ac:dyDescent="0.2">
      <c r="A986"/>
      <c r="B986"/>
      <c r="C986"/>
      <c r="D986"/>
      <c r="E986"/>
      <c r="F986"/>
      <c r="G986"/>
      <c r="H986"/>
      <c r="I986" s="37" t="s">
        <v>16</v>
      </c>
    </row>
    <row r="987" spans="1:9" x14ac:dyDescent="0.2">
      <c r="A987"/>
      <c r="B987"/>
      <c r="C987"/>
      <c r="D987"/>
      <c r="E987"/>
      <c r="F987"/>
      <c r="G987"/>
      <c r="H987"/>
      <c r="I987" s="37" t="s">
        <v>16</v>
      </c>
    </row>
    <row r="988" spans="1:9" x14ac:dyDescent="0.2">
      <c r="A988"/>
      <c r="B988"/>
      <c r="C988"/>
      <c r="D988"/>
      <c r="E988"/>
      <c r="F988"/>
      <c r="G988"/>
      <c r="H988"/>
      <c r="I988" s="37" t="s">
        <v>16</v>
      </c>
    </row>
    <row r="989" spans="1:9" x14ac:dyDescent="0.2">
      <c r="A989"/>
      <c r="B989"/>
      <c r="C989"/>
      <c r="D989"/>
      <c r="E989"/>
      <c r="F989"/>
      <c r="G989"/>
      <c r="H989"/>
      <c r="I989" s="37" t="s">
        <v>16</v>
      </c>
    </row>
    <row r="990" spans="1:9" x14ac:dyDescent="0.2">
      <c r="A990"/>
      <c r="B990"/>
      <c r="C990"/>
      <c r="D990"/>
      <c r="E990"/>
      <c r="F990"/>
      <c r="G990"/>
      <c r="H990"/>
      <c r="I990" s="37" t="s">
        <v>16</v>
      </c>
    </row>
    <row r="991" spans="1:9" x14ac:dyDescent="0.2">
      <c r="A991"/>
      <c r="B991"/>
      <c r="C991"/>
      <c r="D991"/>
      <c r="E991"/>
      <c r="F991"/>
      <c r="G991"/>
      <c r="H991"/>
      <c r="I991" s="37" t="s">
        <v>16</v>
      </c>
    </row>
    <row r="992" spans="1:9" x14ac:dyDescent="0.2">
      <c r="A992"/>
      <c r="B992"/>
      <c r="C992"/>
      <c r="D992"/>
      <c r="E992"/>
      <c r="F992"/>
      <c r="G992"/>
      <c r="H992"/>
      <c r="I992" s="37" t="s">
        <v>16</v>
      </c>
    </row>
    <row r="993" spans="1:9" x14ac:dyDescent="0.2">
      <c r="A993"/>
      <c r="B993"/>
      <c r="C993"/>
      <c r="D993"/>
      <c r="E993"/>
      <c r="F993"/>
      <c r="G993"/>
      <c r="H993"/>
      <c r="I993" s="37" t="s">
        <v>16</v>
      </c>
    </row>
    <row r="994" spans="1:9" x14ac:dyDescent="0.2">
      <c r="A994"/>
      <c r="B994"/>
      <c r="C994"/>
      <c r="D994"/>
      <c r="E994"/>
      <c r="F994"/>
      <c r="G994"/>
      <c r="H994"/>
      <c r="I994" s="37" t="s">
        <v>16</v>
      </c>
    </row>
    <row r="995" spans="1:9" x14ac:dyDescent="0.2">
      <c r="A995"/>
      <c r="B995"/>
      <c r="C995"/>
      <c r="D995"/>
      <c r="E995"/>
      <c r="F995"/>
      <c r="G995"/>
      <c r="H995"/>
      <c r="I995" s="37" t="s">
        <v>16</v>
      </c>
    </row>
    <row r="996" spans="1:9" x14ac:dyDescent="0.2">
      <c r="A996"/>
      <c r="B996"/>
      <c r="C996"/>
      <c r="D996"/>
      <c r="E996"/>
      <c r="F996"/>
      <c r="G996"/>
      <c r="H996"/>
      <c r="I996" s="37" t="s">
        <v>16</v>
      </c>
    </row>
    <row r="997" spans="1:9" x14ac:dyDescent="0.2">
      <c r="A997"/>
      <c r="B997"/>
      <c r="C997"/>
      <c r="D997"/>
      <c r="E997"/>
      <c r="F997"/>
      <c r="G997"/>
      <c r="H997"/>
      <c r="I997" s="37" t="s">
        <v>16</v>
      </c>
    </row>
    <row r="998" spans="1:9" x14ac:dyDescent="0.2">
      <c r="A998"/>
      <c r="B998"/>
      <c r="C998"/>
      <c r="D998"/>
      <c r="E998"/>
      <c r="F998"/>
      <c r="G998"/>
      <c r="H998"/>
      <c r="I998" s="37" t="s">
        <v>16</v>
      </c>
    </row>
    <row r="999" spans="1:9" x14ac:dyDescent="0.2">
      <c r="I999" s="37" t="s">
        <v>16</v>
      </c>
    </row>
    <row r="1000" spans="1:9" x14ac:dyDescent="0.2">
      <c r="I1000" s="37" t="s">
        <v>16</v>
      </c>
    </row>
    <row r="1001" spans="1:9" x14ac:dyDescent="0.2">
      <c r="I1001" s="37" t="s">
        <v>16</v>
      </c>
    </row>
    <row r="1002" spans="1:9" x14ac:dyDescent="0.2">
      <c r="I1002" s="37" t="s">
        <v>16</v>
      </c>
    </row>
    <row r="1003" spans="1:9" x14ac:dyDescent="0.2">
      <c r="I1003" s="37" t="s">
        <v>16</v>
      </c>
    </row>
    <row r="1004" spans="1:9" x14ac:dyDescent="0.2">
      <c r="I1004" s="37" t="s">
        <v>16</v>
      </c>
    </row>
    <row r="1005" spans="1:9" x14ac:dyDescent="0.2">
      <c r="I1005" s="37" t="s">
        <v>16</v>
      </c>
    </row>
    <row r="1006" spans="1:9" x14ac:dyDescent="0.2">
      <c r="I1006" s="37" t="s">
        <v>16</v>
      </c>
    </row>
    <row r="1007" spans="1:9" x14ac:dyDescent="0.2">
      <c r="I1007" s="37" t="s">
        <v>16</v>
      </c>
    </row>
    <row r="1008" spans="1:9" x14ac:dyDescent="0.2">
      <c r="I1008" s="37" t="s">
        <v>16</v>
      </c>
    </row>
    <row r="1009" spans="9:9" x14ac:dyDescent="0.2">
      <c r="I1009" s="37" t="s">
        <v>16</v>
      </c>
    </row>
    <row r="1010" spans="9:9" x14ac:dyDescent="0.2">
      <c r="I1010" s="37" t="s">
        <v>16</v>
      </c>
    </row>
    <row r="1011" spans="9:9" x14ac:dyDescent="0.2">
      <c r="I1011" s="37" t="s">
        <v>16</v>
      </c>
    </row>
    <row r="1012" spans="9:9" x14ac:dyDescent="0.2">
      <c r="I1012" s="37" t="s">
        <v>16</v>
      </c>
    </row>
    <row r="1013" spans="9:9" x14ac:dyDescent="0.2">
      <c r="I1013" s="37" t="s">
        <v>16</v>
      </c>
    </row>
    <row r="1014" spans="9:9" x14ac:dyDescent="0.2">
      <c r="I1014" s="37" t="s">
        <v>16</v>
      </c>
    </row>
    <row r="1015" spans="9:9" x14ac:dyDescent="0.2">
      <c r="I1015" s="37" t="s">
        <v>16</v>
      </c>
    </row>
    <row r="1016" spans="9:9" x14ac:dyDescent="0.2">
      <c r="I1016" s="37" t="s">
        <v>16</v>
      </c>
    </row>
    <row r="1017" spans="9:9" x14ac:dyDescent="0.2">
      <c r="I1017" s="37" t="s">
        <v>16</v>
      </c>
    </row>
    <row r="1018" spans="9:9" x14ac:dyDescent="0.2">
      <c r="I1018" s="37" t="s">
        <v>16</v>
      </c>
    </row>
    <row r="1019" spans="9:9" x14ac:dyDescent="0.2">
      <c r="I1019" s="37" t="s">
        <v>16</v>
      </c>
    </row>
    <row r="1020" spans="9:9" x14ac:dyDescent="0.2">
      <c r="I1020" s="37" t="s">
        <v>16</v>
      </c>
    </row>
    <row r="1021" spans="9:9" x14ac:dyDescent="0.2">
      <c r="I1021" s="37" t="s">
        <v>16</v>
      </c>
    </row>
    <row r="1022" spans="9:9" x14ac:dyDescent="0.2">
      <c r="I1022" s="37" t="s">
        <v>16</v>
      </c>
    </row>
    <row r="1023" spans="9:9" x14ac:dyDescent="0.2">
      <c r="I1023" s="37" t="s">
        <v>16</v>
      </c>
    </row>
    <row r="1024" spans="9:9" x14ac:dyDescent="0.2">
      <c r="I1024" s="37" t="s">
        <v>16</v>
      </c>
    </row>
    <row r="1025" spans="9:9" x14ac:dyDescent="0.2">
      <c r="I1025" s="37" t="s">
        <v>16</v>
      </c>
    </row>
    <row r="1026" spans="9:9" x14ac:dyDescent="0.2">
      <c r="I1026" s="37" t="s">
        <v>16</v>
      </c>
    </row>
    <row r="1027" spans="9:9" x14ac:dyDescent="0.2">
      <c r="I1027" s="37" t="s">
        <v>16</v>
      </c>
    </row>
    <row r="1028" spans="9:9" x14ac:dyDescent="0.2">
      <c r="I1028" s="37" t="s">
        <v>16</v>
      </c>
    </row>
    <row r="1029" spans="9:9" x14ac:dyDescent="0.2">
      <c r="I1029" s="37" t="s">
        <v>16</v>
      </c>
    </row>
    <row r="1030" spans="9:9" x14ac:dyDescent="0.2">
      <c r="I1030" s="37" t="s">
        <v>16</v>
      </c>
    </row>
    <row r="1031" spans="9:9" x14ac:dyDescent="0.2">
      <c r="I1031" s="37" t="s">
        <v>16</v>
      </c>
    </row>
    <row r="1032" spans="9:9" x14ac:dyDescent="0.2">
      <c r="I1032" s="37" t="s">
        <v>16</v>
      </c>
    </row>
    <row r="1033" spans="9:9" x14ac:dyDescent="0.2">
      <c r="I1033" s="37" t="s">
        <v>16</v>
      </c>
    </row>
    <row r="1034" spans="9:9" x14ac:dyDescent="0.2">
      <c r="I1034" s="37" t="s">
        <v>16</v>
      </c>
    </row>
    <row r="1035" spans="9:9" x14ac:dyDescent="0.2">
      <c r="I1035" s="37" t="s">
        <v>16</v>
      </c>
    </row>
    <row r="1036" spans="9:9" x14ac:dyDescent="0.2">
      <c r="I1036" s="37" t="s">
        <v>16</v>
      </c>
    </row>
    <row r="1037" spans="9:9" x14ac:dyDescent="0.2">
      <c r="I1037" s="37" t="s">
        <v>16</v>
      </c>
    </row>
    <row r="1038" spans="9:9" x14ac:dyDescent="0.2">
      <c r="I1038" s="37" t="s">
        <v>16</v>
      </c>
    </row>
    <row r="1039" spans="9:9" x14ac:dyDescent="0.2">
      <c r="I1039" s="37" t="s">
        <v>16</v>
      </c>
    </row>
    <row r="1040" spans="9:9" x14ac:dyDescent="0.2">
      <c r="I1040" s="37" t="s">
        <v>16</v>
      </c>
    </row>
    <row r="1041" spans="9:9" x14ac:dyDescent="0.2">
      <c r="I1041" s="37" t="s">
        <v>16</v>
      </c>
    </row>
    <row r="1042" spans="9:9" x14ac:dyDescent="0.2">
      <c r="I1042" s="37" t="s">
        <v>16</v>
      </c>
    </row>
    <row r="1043" spans="9:9" x14ac:dyDescent="0.2">
      <c r="I1043" s="37" t="s">
        <v>16</v>
      </c>
    </row>
    <row r="1044" spans="9:9" x14ac:dyDescent="0.2">
      <c r="I1044" s="37" t="s">
        <v>16</v>
      </c>
    </row>
    <row r="1045" spans="9:9" x14ac:dyDescent="0.2">
      <c r="I1045" s="37" t="s">
        <v>16</v>
      </c>
    </row>
    <row r="1046" spans="9:9" x14ac:dyDescent="0.2">
      <c r="I1046" s="37" t="s">
        <v>16</v>
      </c>
    </row>
    <row r="1047" spans="9:9" x14ac:dyDescent="0.2">
      <c r="I1047" s="37" t="s">
        <v>16</v>
      </c>
    </row>
    <row r="1048" spans="9:9" x14ac:dyDescent="0.2">
      <c r="I1048" s="37" t="s">
        <v>16</v>
      </c>
    </row>
    <row r="1049" spans="9:9" x14ac:dyDescent="0.2">
      <c r="I1049" s="37" t="s">
        <v>16</v>
      </c>
    </row>
    <row r="1050" spans="9:9" x14ac:dyDescent="0.2">
      <c r="I1050" s="37" t="s">
        <v>16</v>
      </c>
    </row>
    <row r="1051" spans="9:9" x14ac:dyDescent="0.2">
      <c r="I1051" s="37" t="s">
        <v>16</v>
      </c>
    </row>
    <row r="1052" spans="9:9" x14ac:dyDescent="0.2">
      <c r="I1052" s="37" t="s">
        <v>16</v>
      </c>
    </row>
    <row r="1053" spans="9:9" x14ac:dyDescent="0.2">
      <c r="I1053" s="37" t="s">
        <v>16</v>
      </c>
    </row>
    <row r="1054" spans="9:9" x14ac:dyDescent="0.2">
      <c r="I1054" s="37" t="s">
        <v>16</v>
      </c>
    </row>
    <row r="1055" spans="9:9" x14ac:dyDescent="0.2">
      <c r="I1055" s="37" t="s">
        <v>16</v>
      </c>
    </row>
    <row r="1056" spans="9:9" x14ac:dyDescent="0.2">
      <c r="I1056" s="37" t="s">
        <v>16</v>
      </c>
    </row>
    <row r="1057" spans="9:9" x14ac:dyDescent="0.2">
      <c r="I1057" s="37" t="s">
        <v>16</v>
      </c>
    </row>
    <row r="1058" spans="9:9" x14ac:dyDescent="0.2">
      <c r="I1058" s="37" t="s">
        <v>16</v>
      </c>
    </row>
    <row r="1059" spans="9:9" x14ac:dyDescent="0.2">
      <c r="I1059" s="37" t="s">
        <v>16</v>
      </c>
    </row>
    <row r="1060" spans="9:9" x14ac:dyDescent="0.2">
      <c r="I1060" s="37" t="s">
        <v>16</v>
      </c>
    </row>
    <row r="1061" spans="9:9" x14ac:dyDescent="0.2">
      <c r="I1061" s="37" t="s">
        <v>16</v>
      </c>
    </row>
    <row r="1062" spans="9:9" x14ac:dyDescent="0.2">
      <c r="I1062" s="37" t="s">
        <v>16</v>
      </c>
    </row>
    <row r="1063" spans="9:9" x14ac:dyDescent="0.2">
      <c r="I1063" s="37" t="s">
        <v>16</v>
      </c>
    </row>
    <row r="1064" spans="9:9" x14ac:dyDescent="0.2">
      <c r="I1064" s="37" t="s">
        <v>16</v>
      </c>
    </row>
    <row r="1065" spans="9:9" x14ac:dyDescent="0.2">
      <c r="I1065" s="37" t="s">
        <v>16</v>
      </c>
    </row>
    <row r="1066" spans="9:9" x14ac:dyDescent="0.2">
      <c r="I1066" s="37" t="s">
        <v>16</v>
      </c>
    </row>
    <row r="1067" spans="9:9" x14ac:dyDescent="0.2">
      <c r="I1067" s="37" t="s">
        <v>16</v>
      </c>
    </row>
    <row r="1068" spans="9:9" x14ac:dyDescent="0.2">
      <c r="I1068" s="37" t="s">
        <v>16</v>
      </c>
    </row>
    <row r="1069" spans="9:9" x14ac:dyDescent="0.2">
      <c r="I1069" s="37" t="s">
        <v>16</v>
      </c>
    </row>
    <row r="1070" spans="9:9" x14ac:dyDescent="0.2">
      <c r="I1070" s="37" t="s">
        <v>16</v>
      </c>
    </row>
    <row r="1071" spans="9:9" x14ac:dyDescent="0.2">
      <c r="I1071" s="37" t="s">
        <v>16</v>
      </c>
    </row>
    <row r="1072" spans="9:9" x14ac:dyDescent="0.2">
      <c r="I1072" s="37" t="s">
        <v>16</v>
      </c>
    </row>
    <row r="1073" spans="9:9" x14ac:dyDescent="0.2">
      <c r="I1073" s="37" t="s">
        <v>16</v>
      </c>
    </row>
    <row r="1074" spans="9:9" x14ac:dyDescent="0.2">
      <c r="I1074" s="37" t="s">
        <v>16</v>
      </c>
    </row>
    <row r="1075" spans="9:9" x14ac:dyDescent="0.2">
      <c r="I1075" s="37" t="s">
        <v>16</v>
      </c>
    </row>
    <row r="1076" spans="9:9" x14ac:dyDescent="0.2">
      <c r="I1076" s="37" t="s">
        <v>16</v>
      </c>
    </row>
    <row r="1077" spans="9:9" x14ac:dyDescent="0.2">
      <c r="I1077" s="37" t="s">
        <v>16</v>
      </c>
    </row>
    <row r="1078" spans="9:9" x14ac:dyDescent="0.2">
      <c r="I1078" s="37" t="s">
        <v>16</v>
      </c>
    </row>
    <row r="1079" spans="9:9" x14ac:dyDescent="0.2">
      <c r="I1079" s="37" t="s">
        <v>16</v>
      </c>
    </row>
    <row r="1080" spans="9:9" x14ac:dyDescent="0.2">
      <c r="I1080" s="37" t="s">
        <v>16</v>
      </c>
    </row>
    <row r="1081" spans="9:9" x14ac:dyDescent="0.2">
      <c r="I1081" s="37" t="s">
        <v>16</v>
      </c>
    </row>
    <row r="1082" spans="9:9" x14ac:dyDescent="0.2">
      <c r="I1082" s="37" t="s">
        <v>16</v>
      </c>
    </row>
    <row r="1083" spans="9:9" x14ac:dyDescent="0.2">
      <c r="I1083" s="37" t="s">
        <v>16</v>
      </c>
    </row>
    <row r="1084" spans="9:9" x14ac:dyDescent="0.2">
      <c r="I1084" s="37" t="s">
        <v>16</v>
      </c>
    </row>
    <row r="1085" spans="9:9" x14ac:dyDescent="0.2">
      <c r="I1085" s="37" t="s">
        <v>16</v>
      </c>
    </row>
    <row r="1086" spans="9:9" x14ac:dyDescent="0.2">
      <c r="I1086" s="37" t="s">
        <v>16</v>
      </c>
    </row>
    <row r="1087" spans="9:9" x14ac:dyDescent="0.2">
      <c r="I1087" s="37" t="s">
        <v>16</v>
      </c>
    </row>
    <row r="1088" spans="9:9" x14ac:dyDescent="0.2">
      <c r="I1088" s="37" t="s">
        <v>16</v>
      </c>
    </row>
    <row r="1089" spans="9:9" x14ac:dyDescent="0.2">
      <c r="I1089" s="37" t="s">
        <v>16</v>
      </c>
    </row>
    <row r="1090" spans="9:9" x14ac:dyDescent="0.2">
      <c r="I1090" s="37" t="s">
        <v>16</v>
      </c>
    </row>
    <row r="1091" spans="9:9" x14ac:dyDescent="0.2">
      <c r="I1091" s="37" t="s">
        <v>16</v>
      </c>
    </row>
    <row r="1092" spans="9:9" x14ac:dyDescent="0.2">
      <c r="I1092" s="37" t="s">
        <v>16</v>
      </c>
    </row>
    <row r="1093" spans="9:9" x14ac:dyDescent="0.2">
      <c r="I1093" s="37" t="s">
        <v>16</v>
      </c>
    </row>
    <row r="1094" spans="9:9" x14ac:dyDescent="0.2">
      <c r="I1094" s="37" t="s">
        <v>16</v>
      </c>
    </row>
    <row r="1095" spans="9:9" x14ac:dyDescent="0.2">
      <c r="I1095" s="37" t="s">
        <v>16</v>
      </c>
    </row>
    <row r="1096" spans="9:9" x14ac:dyDescent="0.2">
      <c r="I1096" s="37" t="s">
        <v>16</v>
      </c>
    </row>
    <row r="1097" spans="9:9" x14ac:dyDescent="0.2">
      <c r="I1097" s="37" t="s">
        <v>16</v>
      </c>
    </row>
    <row r="1098" spans="9:9" x14ac:dyDescent="0.2">
      <c r="I1098" s="37" t="s">
        <v>16</v>
      </c>
    </row>
    <row r="1099" spans="9:9" x14ac:dyDescent="0.2">
      <c r="I1099" s="37" t="s">
        <v>16</v>
      </c>
    </row>
    <row r="1100" spans="9:9" x14ac:dyDescent="0.2">
      <c r="I1100" s="37" t="s">
        <v>16</v>
      </c>
    </row>
    <row r="1101" spans="9:9" x14ac:dyDescent="0.2">
      <c r="I1101" s="37" t="s">
        <v>16</v>
      </c>
    </row>
    <row r="1102" spans="9:9" x14ac:dyDescent="0.2">
      <c r="I1102" s="37" t="s">
        <v>16</v>
      </c>
    </row>
    <row r="1103" spans="9:9" x14ac:dyDescent="0.2">
      <c r="I1103" s="37" t="s">
        <v>16</v>
      </c>
    </row>
    <row r="1104" spans="9:9" x14ac:dyDescent="0.2">
      <c r="I1104" s="37" t="s">
        <v>16</v>
      </c>
    </row>
    <row r="1105" spans="9:9" x14ac:dyDescent="0.2">
      <c r="I1105" s="37" t="s">
        <v>16</v>
      </c>
    </row>
    <row r="1106" spans="9:9" x14ac:dyDescent="0.2">
      <c r="I1106" s="37" t="s">
        <v>16</v>
      </c>
    </row>
    <row r="1107" spans="9:9" x14ac:dyDescent="0.2">
      <c r="I1107" s="37" t="s">
        <v>16</v>
      </c>
    </row>
    <row r="1108" spans="9:9" x14ac:dyDescent="0.2">
      <c r="I1108" s="37" t="s">
        <v>16</v>
      </c>
    </row>
    <row r="1109" spans="9:9" x14ac:dyDescent="0.2">
      <c r="I1109" s="37" t="s">
        <v>16</v>
      </c>
    </row>
    <row r="1110" spans="9:9" x14ac:dyDescent="0.2">
      <c r="I1110" s="37" t="s">
        <v>16</v>
      </c>
    </row>
    <row r="1111" spans="9:9" x14ac:dyDescent="0.2">
      <c r="I1111" s="37" t="s">
        <v>16</v>
      </c>
    </row>
    <row r="1112" spans="9:9" x14ac:dyDescent="0.2">
      <c r="I1112" s="37" t="s">
        <v>16</v>
      </c>
    </row>
    <row r="1113" spans="9:9" x14ac:dyDescent="0.2">
      <c r="I1113" s="37" t="s">
        <v>16</v>
      </c>
    </row>
    <row r="1114" spans="9:9" x14ac:dyDescent="0.2">
      <c r="I1114" s="37" t="s">
        <v>16</v>
      </c>
    </row>
    <row r="1115" spans="9:9" x14ac:dyDescent="0.2">
      <c r="I1115" s="37" t="s">
        <v>16</v>
      </c>
    </row>
    <row r="1116" spans="9:9" x14ac:dyDescent="0.2">
      <c r="I1116" s="37" t="s">
        <v>16</v>
      </c>
    </row>
    <row r="1117" spans="9:9" x14ac:dyDescent="0.2">
      <c r="I1117" s="37" t="s">
        <v>16</v>
      </c>
    </row>
    <row r="1118" spans="9:9" x14ac:dyDescent="0.2">
      <c r="I1118" s="37" t="s">
        <v>16</v>
      </c>
    </row>
    <row r="1119" spans="9:9" x14ac:dyDescent="0.2">
      <c r="I1119" s="37" t="s">
        <v>16</v>
      </c>
    </row>
    <row r="1120" spans="9:9" x14ac:dyDescent="0.2">
      <c r="I1120" s="37" t="s">
        <v>16</v>
      </c>
    </row>
    <row r="1121" spans="9:9" x14ac:dyDescent="0.2">
      <c r="I1121" s="37" t="s">
        <v>16</v>
      </c>
    </row>
    <row r="1122" spans="9:9" x14ac:dyDescent="0.2">
      <c r="I1122" s="37" t="s">
        <v>16</v>
      </c>
    </row>
    <row r="1123" spans="9:9" x14ac:dyDescent="0.2">
      <c r="I1123" s="37" t="s">
        <v>16</v>
      </c>
    </row>
    <row r="1124" spans="9:9" x14ac:dyDescent="0.2">
      <c r="I1124" s="37" t="s">
        <v>16</v>
      </c>
    </row>
    <row r="1125" spans="9:9" x14ac:dyDescent="0.2">
      <c r="I1125" s="37" t="s">
        <v>16</v>
      </c>
    </row>
    <row r="1126" spans="9:9" x14ac:dyDescent="0.2">
      <c r="I1126" s="37" t="s">
        <v>16</v>
      </c>
    </row>
    <row r="1127" spans="9:9" x14ac:dyDescent="0.2">
      <c r="I1127" s="37" t="s">
        <v>16</v>
      </c>
    </row>
    <row r="1128" spans="9:9" x14ac:dyDescent="0.2">
      <c r="I1128" s="37" t="s">
        <v>16</v>
      </c>
    </row>
    <row r="1129" spans="9:9" x14ac:dyDescent="0.2">
      <c r="I1129" s="37" t="s">
        <v>16</v>
      </c>
    </row>
    <row r="1130" spans="9:9" x14ac:dyDescent="0.2">
      <c r="I1130" s="37" t="s">
        <v>16</v>
      </c>
    </row>
    <row r="1131" spans="9:9" x14ac:dyDescent="0.2">
      <c r="I1131" s="37" t="s">
        <v>16</v>
      </c>
    </row>
    <row r="1132" spans="9:9" x14ac:dyDescent="0.2">
      <c r="I1132" s="37" t="s">
        <v>16</v>
      </c>
    </row>
    <row r="1133" spans="9:9" x14ac:dyDescent="0.2">
      <c r="I1133" s="37" t="s">
        <v>16</v>
      </c>
    </row>
    <row r="1134" spans="9:9" x14ac:dyDescent="0.2">
      <c r="I1134" s="37" t="s">
        <v>16</v>
      </c>
    </row>
    <row r="1135" spans="9:9" x14ac:dyDescent="0.2">
      <c r="I1135" s="37" t="s">
        <v>16</v>
      </c>
    </row>
    <row r="1136" spans="9:9" x14ac:dyDescent="0.2">
      <c r="I1136" s="37" t="s">
        <v>16</v>
      </c>
    </row>
    <row r="1137" spans="9:9" x14ac:dyDescent="0.2">
      <c r="I1137" s="37" t="s">
        <v>16</v>
      </c>
    </row>
    <row r="1138" spans="9:9" x14ac:dyDescent="0.2">
      <c r="I1138" s="37" t="s">
        <v>16</v>
      </c>
    </row>
    <row r="1139" spans="9:9" x14ac:dyDescent="0.2">
      <c r="I1139" s="37" t="s">
        <v>16</v>
      </c>
    </row>
    <row r="1140" spans="9:9" x14ac:dyDescent="0.2">
      <c r="I1140" s="37" t="s">
        <v>16</v>
      </c>
    </row>
    <row r="1141" spans="9:9" x14ac:dyDescent="0.2">
      <c r="I1141" s="37" t="s">
        <v>16</v>
      </c>
    </row>
    <row r="1142" spans="9:9" x14ac:dyDescent="0.2">
      <c r="I1142" s="37" t="s">
        <v>16</v>
      </c>
    </row>
    <row r="1143" spans="9:9" x14ac:dyDescent="0.2">
      <c r="I1143" s="37" t="s">
        <v>16</v>
      </c>
    </row>
    <row r="1144" spans="9:9" x14ac:dyDescent="0.2">
      <c r="I1144" s="37" t="s">
        <v>16</v>
      </c>
    </row>
    <row r="1145" spans="9:9" x14ac:dyDescent="0.2">
      <c r="I1145" s="37" t="s">
        <v>16</v>
      </c>
    </row>
    <row r="1146" spans="9:9" x14ac:dyDescent="0.2">
      <c r="I1146" s="37" t="s">
        <v>16</v>
      </c>
    </row>
    <row r="1147" spans="9:9" x14ac:dyDescent="0.2">
      <c r="I1147" s="37" t="s">
        <v>16</v>
      </c>
    </row>
    <row r="1148" spans="9:9" x14ac:dyDescent="0.2">
      <c r="I1148" s="37" t="s">
        <v>16</v>
      </c>
    </row>
    <row r="1149" spans="9:9" x14ac:dyDescent="0.2">
      <c r="I1149" s="37" t="s">
        <v>16</v>
      </c>
    </row>
    <row r="1150" spans="9:9" x14ac:dyDescent="0.2">
      <c r="I1150" s="37" t="s">
        <v>16</v>
      </c>
    </row>
    <row r="1151" spans="9:9" x14ac:dyDescent="0.2">
      <c r="I1151" s="37" t="s">
        <v>16</v>
      </c>
    </row>
    <row r="1152" spans="9:9" x14ac:dyDescent="0.2">
      <c r="I1152" s="37" t="s">
        <v>16</v>
      </c>
    </row>
    <row r="1153" spans="9:9" x14ac:dyDescent="0.2">
      <c r="I1153" s="37" t="s">
        <v>16</v>
      </c>
    </row>
    <row r="1154" spans="9:9" x14ac:dyDescent="0.2">
      <c r="I1154" s="37" t="s">
        <v>16</v>
      </c>
    </row>
    <row r="1155" spans="9:9" x14ac:dyDescent="0.2">
      <c r="I1155" s="37" t="s">
        <v>16</v>
      </c>
    </row>
    <row r="1156" spans="9:9" x14ac:dyDescent="0.2">
      <c r="I1156" s="37" t="s">
        <v>16</v>
      </c>
    </row>
    <row r="1157" spans="9:9" x14ac:dyDescent="0.2">
      <c r="I1157" s="37" t="s">
        <v>16</v>
      </c>
    </row>
    <row r="1158" spans="9:9" x14ac:dyDescent="0.2">
      <c r="I1158" s="37" t="s">
        <v>16</v>
      </c>
    </row>
    <row r="1159" spans="9:9" x14ac:dyDescent="0.2">
      <c r="I1159" s="37" t="s">
        <v>16</v>
      </c>
    </row>
    <row r="1160" spans="9:9" x14ac:dyDescent="0.2">
      <c r="I1160" s="37" t="s">
        <v>16</v>
      </c>
    </row>
    <row r="1161" spans="9:9" x14ac:dyDescent="0.2">
      <c r="I1161" s="37" t="s">
        <v>16</v>
      </c>
    </row>
    <row r="1162" spans="9:9" x14ac:dyDescent="0.2">
      <c r="I1162" s="37" t="s">
        <v>16</v>
      </c>
    </row>
    <row r="1163" spans="9:9" x14ac:dyDescent="0.2">
      <c r="I1163" s="37" t="s">
        <v>16</v>
      </c>
    </row>
    <row r="1164" spans="9:9" x14ac:dyDescent="0.2">
      <c r="I1164" s="37" t="s">
        <v>16</v>
      </c>
    </row>
    <row r="1165" spans="9:9" x14ac:dyDescent="0.2">
      <c r="I1165" s="37" t="s">
        <v>16</v>
      </c>
    </row>
    <row r="1166" spans="9:9" x14ac:dyDescent="0.2">
      <c r="I1166" s="37" t="s">
        <v>16</v>
      </c>
    </row>
    <row r="1167" spans="9:9" x14ac:dyDescent="0.2">
      <c r="I1167" s="37" t="s">
        <v>16</v>
      </c>
    </row>
    <row r="1168" spans="9:9" x14ac:dyDescent="0.2">
      <c r="I1168" s="37" t="s">
        <v>16</v>
      </c>
    </row>
    <row r="1169" spans="9:9" x14ac:dyDescent="0.2">
      <c r="I1169" s="37" t="s">
        <v>16</v>
      </c>
    </row>
    <row r="1170" spans="9:9" x14ac:dyDescent="0.2">
      <c r="I1170" s="37" t="s">
        <v>16</v>
      </c>
    </row>
    <row r="1171" spans="9:9" x14ac:dyDescent="0.2">
      <c r="I1171" s="37" t="s">
        <v>16</v>
      </c>
    </row>
    <row r="1172" spans="9:9" x14ac:dyDescent="0.2">
      <c r="I1172" s="37" t="s">
        <v>16</v>
      </c>
    </row>
    <row r="1173" spans="9:9" x14ac:dyDescent="0.2">
      <c r="I1173" s="37" t="s">
        <v>16</v>
      </c>
    </row>
    <row r="1174" spans="9:9" x14ac:dyDescent="0.2">
      <c r="I1174" s="37" t="s">
        <v>16</v>
      </c>
    </row>
    <row r="1175" spans="9:9" x14ac:dyDescent="0.2">
      <c r="I1175" s="37" t="s">
        <v>16</v>
      </c>
    </row>
    <row r="1176" spans="9:9" x14ac:dyDescent="0.2">
      <c r="I1176" s="37" t="s">
        <v>16</v>
      </c>
    </row>
    <row r="1177" spans="9:9" x14ac:dyDescent="0.2">
      <c r="I1177" s="37" t="s">
        <v>16</v>
      </c>
    </row>
    <row r="1178" spans="9:9" x14ac:dyDescent="0.2">
      <c r="I1178" s="37" t="s">
        <v>16</v>
      </c>
    </row>
    <row r="1179" spans="9:9" x14ac:dyDescent="0.2">
      <c r="I1179" s="37" t="s">
        <v>16</v>
      </c>
    </row>
    <row r="1180" spans="9:9" x14ac:dyDescent="0.2">
      <c r="I1180" s="37" t="s">
        <v>16</v>
      </c>
    </row>
    <row r="1181" spans="9:9" x14ac:dyDescent="0.2">
      <c r="I1181" s="37" t="s">
        <v>16</v>
      </c>
    </row>
    <row r="1182" spans="9:9" x14ac:dyDescent="0.2">
      <c r="I1182" s="37" t="s">
        <v>16</v>
      </c>
    </row>
    <row r="1183" spans="9:9" x14ac:dyDescent="0.2">
      <c r="I1183" s="37" t="s">
        <v>16</v>
      </c>
    </row>
    <row r="1184" spans="9:9" x14ac:dyDescent="0.2">
      <c r="I1184" s="37" t="s">
        <v>16</v>
      </c>
    </row>
    <row r="1185" spans="9:9" x14ac:dyDescent="0.2">
      <c r="I1185" s="37" t="s">
        <v>16</v>
      </c>
    </row>
    <row r="1186" spans="9:9" x14ac:dyDescent="0.2">
      <c r="I1186" s="37" t="s">
        <v>16</v>
      </c>
    </row>
    <row r="1187" spans="9:9" x14ac:dyDescent="0.2">
      <c r="I1187" s="37" t="s">
        <v>16</v>
      </c>
    </row>
    <row r="1188" spans="9:9" x14ac:dyDescent="0.2">
      <c r="I1188" s="37" t="s">
        <v>16</v>
      </c>
    </row>
    <row r="1189" spans="9:9" x14ac:dyDescent="0.2">
      <c r="I1189" s="37" t="s">
        <v>16</v>
      </c>
    </row>
    <row r="1190" spans="9:9" x14ac:dyDescent="0.2">
      <c r="I1190" s="37" t="s">
        <v>16</v>
      </c>
    </row>
    <row r="1191" spans="9:9" x14ac:dyDescent="0.2">
      <c r="I1191" s="37" t="s">
        <v>16</v>
      </c>
    </row>
    <row r="1192" spans="9:9" x14ac:dyDescent="0.2">
      <c r="I1192" s="37" t="s">
        <v>16</v>
      </c>
    </row>
    <row r="1193" spans="9:9" x14ac:dyDescent="0.2">
      <c r="I1193" s="37" t="s">
        <v>16</v>
      </c>
    </row>
    <row r="1194" spans="9:9" x14ac:dyDescent="0.2">
      <c r="I1194" s="37" t="s">
        <v>16</v>
      </c>
    </row>
    <row r="1195" spans="9:9" x14ac:dyDescent="0.2">
      <c r="I1195" s="37" t="s">
        <v>16</v>
      </c>
    </row>
    <row r="1196" spans="9:9" x14ac:dyDescent="0.2">
      <c r="I1196" s="37" t="s">
        <v>16</v>
      </c>
    </row>
    <row r="1197" spans="9:9" x14ac:dyDescent="0.2">
      <c r="I1197" s="37" t="s">
        <v>16</v>
      </c>
    </row>
    <row r="1198" spans="9:9" x14ac:dyDescent="0.2">
      <c r="I1198" s="37" t="s">
        <v>16</v>
      </c>
    </row>
    <row r="1199" spans="9:9" x14ac:dyDescent="0.2">
      <c r="I1199" s="37" t="s">
        <v>16</v>
      </c>
    </row>
    <row r="1200" spans="9:9" x14ac:dyDescent="0.2">
      <c r="I1200" s="37" t="s">
        <v>16</v>
      </c>
    </row>
    <row r="1201" spans="9:9" x14ac:dyDescent="0.2">
      <c r="I1201" s="37" t="s">
        <v>16</v>
      </c>
    </row>
    <row r="1202" spans="9:9" x14ac:dyDescent="0.2">
      <c r="I1202" s="37" t="s">
        <v>16</v>
      </c>
    </row>
    <row r="1203" spans="9:9" x14ac:dyDescent="0.2">
      <c r="I1203" s="37" t="s">
        <v>16</v>
      </c>
    </row>
    <row r="1204" spans="9:9" x14ac:dyDescent="0.2">
      <c r="I1204" s="37" t="s">
        <v>16</v>
      </c>
    </row>
    <row r="1205" spans="9:9" x14ac:dyDescent="0.2">
      <c r="I1205" s="37" t="s">
        <v>16</v>
      </c>
    </row>
    <row r="1206" spans="9:9" x14ac:dyDescent="0.2">
      <c r="I1206" s="37" t="s">
        <v>16</v>
      </c>
    </row>
    <row r="1207" spans="9:9" x14ac:dyDescent="0.2">
      <c r="I1207" s="37" t="s">
        <v>16</v>
      </c>
    </row>
    <row r="1208" spans="9:9" x14ac:dyDescent="0.2">
      <c r="I1208" s="37" t="s">
        <v>16</v>
      </c>
    </row>
    <row r="1209" spans="9:9" x14ac:dyDescent="0.2">
      <c r="I1209" s="37" t="s">
        <v>16</v>
      </c>
    </row>
    <row r="1210" spans="9:9" x14ac:dyDescent="0.2">
      <c r="I1210" s="37" t="s">
        <v>16</v>
      </c>
    </row>
    <row r="1211" spans="9:9" x14ac:dyDescent="0.2">
      <c r="I1211" s="37" t="s">
        <v>16</v>
      </c>
    </row>
    <row r="1212" spans="9:9" x14ac:dyDescent="0.2">
      <c r="I1212" s="37" t="s">
        <v>16</v>
      </c>
    </row>
    <row r="1213" spans="9:9" x14ac:dyDescent="0.2">
      <c r="I1213" s="37" t="s">
        <v>16</v>
      </c>
    </row>
    <row r="1214" spans="9:9" x14ac:dyDescent="0.2">
      <c r="I1214" s="37" t="s">
        <v>16</v>
      </c>
    </row>
    <row r="1215" spans="9:9" x14ac:dyDescent="0.2">
      <c r="I1215" s="37" t="s">
        <v>16</v>
      </c>
    </row>
    <row r="1216" spans="9:9" x14ac:dyDescent="0.2">
      <c r="I1216" s="37" t="s">
        <v>16</v>
      </c>
    </row>
    <row r="1217" spans="9:9" x14ac:dyDescent="0.2">
      <c r="I1217" s="37" t="s">
        <v>16</v>
      </c>
    </row>
    <row r="1218" spans="9:9" x14ac:dyDescent="0.2">
      <c r="I1218" s="37" t="s">
        <v>16</v>
      </c>
    </row>
    <row r="1219" spans="9:9" x14ac:dyDescent="0.2">
      <c r="I1219" s="37" t="s">
        <v>16</v>
      </c>
    </row>
    <row r="1220" spans="9:9" x14ac:dyDescent="0.2">
      <c r="I1220" s="37" t="s">
        <v>16</v>
      </c>
    </row>
    <row r="1221" spans="9:9" x14ac:dyDescent="0.2">
      <c r="I1221" s="37" t="s">
        <v>16</v>
      </c>
    </row>
    <row r="1222" spans="9:9" x14ac:dyDescent="0.2">
      <c r="I1222" s="37" t="s">
        <v>16</v>
      </c>
    </row>
    <row r="1223" spans="9:9" x14ac:dyDescent="0.2">
      <c r="I1223" s="37" t="s">
        <v>16</v>
      </c>
    </row>
    <row r="1224" spans="9:9" x14ac:dyDescent="0.2">
      <c r="I1224" s="37" t="s">
        <v>16</v>
      </c>
    </row>
    <row r="1225" spans="9:9" x14ac:dyDescent="0.2">
      <c r="I1225" s="37" t="s">
        <v>16</v>
      </c>
    </row>
    <row r="1226" spans="9:9" x14ac:dyDescent="0.2">
      <c r="I1226" s="37" t="s">
        <v>16</v>
      </c>
    </row>
    <row r="1227" spans="9:9" x14ac:dyDescent="0.2">
      <c r="I1227" s="37" t="s">
        <v>16</v>
      </c>
    </row>
    <row r="1228" spans="9:9" x14ac:dyDescent="0.2">
      <c r="I1228" s="37" t="s">
        <v>16</v>
      </c>
    </row>
    <row r="1229" spans="9:9" x14ac:dyDescent="0.2">
      <c r="I1229" s="37" t="s">
        <v>16</v>
      </c>
    </row>
    <row r="1230" spans="9:9" x14ac:dyDescent="0.2">
      <c r="I1230" s="37" t="s">
        <v>16</v>
      </c>
    </row>
    <row r="1231" spans="9:9" x14ac:dyDescent="0.2">
      <c r="I1231" s="37" t="s">
        <v>16</v>
      </c>
    </row>
    <row r="1232" spans="9:9" x14ac:dyDescent="0.2">
      <c r="I1232" s="37" t="s">
        <v>16</v>
      </c>
    </row>
    <row r="1233" spans="9:9" x14ac:dyDescent="0.2">
      <c r="I1233" s="37" t="s">
        <v>16</v>
      </c>
    </row>
    <row r="1234" spans="9:9" x14ac:dyDescent="0.2">
      <c r="I1234" s="37" t="s">
        <v>16</v>
      </c>
    </row>
    <row r="1235" spans="9:9" x14ac:dyDescent="0.2">
      <c r="I1235" s="37" t="s">
        <v>16</v>
      </c>
    </row>
    <row r="1236" spans="9:9" x14ac:dyDescent="0.2">
      <c r="I1236" s="37" t="s">
        <v>16</v>
      </c>
    </row>
    <row r="1237" spans="9:9" x14ac:dyDescent="0.2">
      <c r="I1237" s="37" t="s">
        <v>16</v>
      </c>
    </row>
    <row r="1238" spans="9:9" x14ac:dyDescent="0.2">
      <c r="I1238" s="37" t="s">
        <v>16</v>
      </c>
    </row>
    <row r="1239" spans="9:9" x14ac:dyDescent="0.2">
      <c r="I1239" s="37" t="s">
        <v>16</v>
      </c>
    </row>
    <row r="1240" spans="9:9" x14ac:dyDescent="0.2">
      <c r="I1240" s="37" t="s">
        <v>16</v>
      </c>
    </row>
    <row r="1241" spans="9:9" x14ac:dyDescent="0.2">
      <c r="I1241" s="37" t="s">
        <v>16</v>
      </c>
    </row>
    <row r="1242" spans="9:9" x14ac:dyDescent="0.2">
      <c r="I1242" s="37" t="s">
        <v>16</v>
      </c>
    </row>
    <row r="1243" spans="9:9" x14ac:dyDescent="0.2">
      <c r="I1243" s="37" t="s">
        <v>16</v>
      </c>
    </row>
    <row r="1244" spans="9:9" x14ac:dyDescent="0.2">
      <c r="I1244" s="37" t="s">
        <v>16</v>
      </c>
    </row>
    <row r="1245" spans="9:9" x14ac:dyDescent="0.2">
      <c r="I1245" s="37" t="s">
        <v>16</v>
      </c>
    </row>
    <row r="1246" spans="9:9" x14ac:dyDescent="0.2">
      <c r="I1246" s="37" t="s">
        <v>16</v>
      </c>
    </row>
    <row r="1247" spans="9:9" x14ac:dyDescent="0.2">
      <c r="I1247" s="37" t="s">
        <v>16</v>
      </c>
    </row>
    <row r="1248" spans="9:9" x14ac:dyDescent="0.2">
      <c r="I1248" s="37" t="s">
        <v>16</v>
      </c>
    </row>
    <row r="1249" spans="9:9" x14ac:dyDescent="0.2">
      <c r="I1249" s="37" t="s">
        <v>16</v>
      </c>
    </row>
    <row r="1250" spans="9:9" x14ac:dyDescent="0.2">
      <c r="I1250" s="37" t="s">
        <v>16</v>
      </c>
    </row>
    <row r="1251" spans="9:9" x14ac:dyDescent="0.2">
      <c r="I1251" s="37" t="s">
        <v>16</v>
      </c>
    </row>
    <row r="1252" spans="9:9" x14ac:dyDescent="0.2">
      <c r="I1252" s="37" t="s">
        <v>16</v>
      </c>
    </row>
    <row r="1253" spans="9:9" x14ac:dyDescent="0.2">
      <c r="I1253" s="37" t="s">
        <v>16</v>
      </c>
    </row>
    <row r="1254" spans="9:9" x14ac:dyDescent="0.2">
      <c r="I1254" s="37" t="s">
        <v>16</v>
      </c>
    </row>
    <row r="1255" spans="9:9" x14ac:dyDescent="0.2">
      <c r="I1255" s="37" t="s">
        <v>16</v>
      </c>
    </row>
    <row r="1256" spans="9:9" x14ac:dyDescent="0.2">
      <c r="I1256" s="37" t="s">
        <v>16</v>
      </c>
    </row>
    <row r="1257" spans="9:9" x14ac:dyDescent="0.2">
      <c r="I1257" s="37" t="s">
        <v>16</v>
      </c>
    </row>
    <row r="1258" spans="9:9" x14ac:dyDescent="0.2">
      <c r="I1258" s="37" t="s">
        <v>16</v>
      </c>
    </row>
    <row r="1259" spans="9:9" x14ac:dyDescent="0.2">
      <c r="I1259" s="37" t="s">
        <v>16</v>
      </c>
    </row>
    <row r="1260" spans="9:9" x14ac:dyDescent="0.2">
      <c r="I1260" s="37" t="s">
        <v>16</v>
      </c>
    </row>
    <row r="1261" spans="9:9" x14ac:dyDescent="0.2">
      <c r="I1261" s="37" t="s">
        <v>16</v>
      </c>
    </row>
    <row r="1262" spans="9:9" x14ac:dyDescent="0.2">
      <c r="I1262" s="37" t="s">
        <v>16</v>
      </c>
    </row>
    <row r="1263" spans="9:9" x14ac:dyDescent="0.2">
      <c r="I1263" s="37" t="s">
        <v>16</v>
      </c>
    </row>
    <row r="1264" spans="9:9" x14ac:dyDescent="0.2">
      <c r="I1264" s="37" t="s">
        <v>16</v>
      </c>
    </row>
    <row r="1265" spans="9:9" x14ac:dyDescent="0.2">
      <c r="I1265" s="37" t="s">
        <v>16</v>
      </c>
    </row>
    <row r="1266" spans="9:9" x14ac:dyDescent="0.2">
      <c r="I1266" s="37" t="s">
        <v>16</v>
      </c>
    </row>
    <row r="1267" spans="9:9" x14ac:dyDescent="0.2">
      <c r="I1267" s="37" t="s">
        <v>16</v>
      </c>
    </row>
    <row r="1268" spans="9:9" x14ac:dyDescent="0.2">
      <c r="I1268" s="37" t="s">
        <v>16</v>
      </c>
    </row>
    <row r="1269" spans="9:9" x14ac:dyDescent="0.2">
      <c r="I1269" s="37" t="s">
        <v>16</v>
      </c>
    </row>
    <row r="1270" spans="9:9" x14ac:dyDescent="0.2">
      <c r="I1270" s="37" t="s">
        <v>16</v>
      </c>
    </row>
    <row r="1271" spans="9:9" x14ac:dyDescent="0.2">
      <c r="I1271" s="37" t="s">
        <v>16</v>
      </c>
    </row>
    <row r="1272" spans="9:9" x14ac:dyDescent="0.2">
      <c r="I1272" s="37" t="s">
        <v>16</v>
      </c>
    </row>
    <row r="1273" spans="9:9" x14ac:dyDescent="0.2">
      <c r="I1273" s="37" t="s">
        <v>16</v>
      </c>
    </row>
    <row r="1274" spans="9:9" x14ac:dyDescent="0.2">
      <c r="I1274" s="37" t="s">
        <v>16</v>
      </c>
    </row>
    <row r="1275" spans="9:9" x14ac:dyDescent="0.2">
      <c r="I1275" s="37" t="s">
        <v>16</v>
      </c>
    </row>
    <row r="1276" spans="9:9" x14ac:dyDescent="0.2">
      <c r="I1276" s="37" t="s">
        <v>16</v>
      </c>
    </row>
    <row r="1277" spans="9:9" x14ac:dyDescent="0.2">
      <c r="I1277" s="37" t="s">
        <v>16</v>
      </c>
    </row>
    <row r="1278" spans="9:9" x14ac:dyDescent="0.2">
      <c r="I1278" s="37" t="s">
        <v>16</v>
      </c>
    </row>
    <row r="1279" spans="9:9" x14ac:dyDescent="0.2">
      <c r="I1279" s="37" t="s">
        <v>16</v>
      </c>
    </row>
    <row r="1280" spans="9:9" x14ac:dyDescent="0.2">
      <c r="I1280" s="37" t="s">
        <v>16</v>
      </c>
    </row>
    <row r="1281" spans="9:9" x14ac:dyDescent="0.2">
      <c r="I1281" s="37" t="s">
        <v>16</v>
      </c>
    </row>
    <row r="1282" spans="9:9" x14ac:dyDescent="0.2">
      <c r="I1282" s="37" t="s">
        <v>16</v>
      </c>
    </row>
    <row r="1283" spans="9:9" x14ac:dyDescent="0.2">
      <c r="I1283" s="37" t="s">
        <v>16</v>
      </c>
    </row>
    <row r="1284" spans="9:9" x14ac:dyDescent="0.2">
      <c r="I1284" s="37" t="s">
        <v>16</v>
      </c>
    </row>
    <row r="1285" spans="9:9" x14ac:dyDescent="0.2">
      <c r="I1285" s="37" t="s">
        <v>16</v>
      </c>
    </row>
    <row r="1286" spans="9:9" x14ac:dyDescent="0.2">
      <c r="I1286" s="37" t="s">
        <v>16</v>
      </c>
    </row>
    <row r="1287" spans="9:9" x14ac:dyDescent="0.2">
      <c r="I1287" s="37" t="s">
        <v>16</v>
      </c>
    </row>
    <row r="1288" spans="9:9" x14ac:dyDescent="0.2">
      <c r="I1288" s="37" t="s">
        <v>16</v>
      </c>
    </row>
    <row r="1289" spans="9:9" x14ac:dyDescent="0.2">
      <c r="I1289" s="37" t="s">
        <v>16</v>
      </c>
    </row>
    <row r="1290" spans="9:9" x14ac:dyDescent="0.2">
      <c r="I1290" s="37" t="s">
        <v>16</v>
      </c>
    </row>
    <row r="1291" spans="9:9" x14ac:dyDescent="0.2">
      <c r="I1291" s="37" t="s">
        <v>16</v>
      </c>
    </row>
    <row r="1292" spans="9:9" x14ac:dyDescent="0.2">
      <c r="I1292" s="37" t="s">
        <v>16</v>
      </c>
    </row>
    <row r="1293" spans="9:9" x14ac:dyDescent="0.2">
      <c r="I1293" s="37" t="s">
        <v>16</v>
      </c>
    </row>
    <row r="1294" spans="9:9" x14ac:dyDescent="0.2">
      <c r="I1294" s="37" t="s">
        <v>16</v>
      </c>
    </row>
    <row r="1295" spans="9:9" x14ac:dyDescent="0.2">
      <c r="I1295" s="37" t="s">
        <v>16</v>
      </c>
    </row>
    <row r="1296" spans="9:9" x14ac:dyDescent="0.2">
      <c r="I1296" s="37" t="s">
        <v>16</v>
      </c>
    </row>
    <row r="1297" spans="9:9" x14ac:dyDescent="0.2">
      <c r="I1297" s="37" t="s">
        <v>16</v>
      </c>
    </row>
    <row r="1298" spans="9:9" x14ac:dyDescent="0.2">
      <c r="I1298" s="37" t="s">
        <v>16</v>
      </c>
    </row>
    <row r="1299" spans="9:9" x14ac:dyDescent="0.2">
      <c r="I1299" s="37" t="s">
        <v>16</v>
      </c>
    </row>
    <row r="1300" spans="9:9" x14ac:dyDescent="0.2">
      <c r="I1300" s="37" t="s">
        <v>16</v>
      </c>
    </row>
    <row r="1301" spans="9:9" x14ac:dyDescent="0.2">
      <c r="I1301" s="37" t="s">
        <v>16</v>
      </c>
    </row>
    <row r="1302" spans="9:9" x14ac:dyDescent="0.2">
      <c r="I1302" s="37" t="s">
        <v>16</v>
      </c>
    </row>
    <row r="1303" spans="9:9" x14ac:dyDescent="0.2">
      <c r="I1303" s="37" t="s">
        <v>16</v>
      </c>
    </row>
    <row r="1304" spans="9:9" x14ac:dyDescent="0.2">
      <c r="I1304" s="37" t="s">
        <v>16</v>
      </c>
    </row>
    <row r="1305" spans="9:9" x14ac:dyDescent="0.2">
      <c r="I1305" s="37" t="s">
        <v>16</v>
      </c>
    </row>
    <row r="1306" spans="9:9" x14ac:dyDescent="0.2">
      <c r="I1306" s="37" t="s">
        <v>16</v>
      </c>
    </row>
    <row r="1307" spans="9:9" x14ac:dyDescent="0.2">
      <c r="I1307" s="37" t="s">
        <v>16</v>
      </c>
    </row>
    <row r="1308" spans="9:9" x14ac:dyDescent="0.2">
      <c r="I1308" s="37" t="s">
        <v>16</v>
      </c>
    </row>
    <row r="1309" spans="9:9" x14ac:dyDescent="0.2">
      <c r="I1309" s="37" t="s">
        <v>16</v>
      </c>
    </row>
    <row r="1310" spans="9:9" x14ac:dyDescent="0.2">
      <c r="I1310" s="37" t="s">
        <v>16</v>
      </c>
    </row>
    <row r="1311" spans="9:9" x14ac:dyDescent="0.2">
      <c r="I1311" s="37" t="s">
        <v>16</v>
      </c>
    </row>
    <row r="1312" spans="9:9" x14ac:dyDescent="0.2">
      <c r="I1312" s="37" t="s">
        <v>16</v>
      </c>
    </row>
    <row r="1313" spans="9:9" x14ac:dyDescent="0.2">
      <c r="I1313" s="37" t="s">
        <v>16</v>
      </c>
    </row>
    <row r="1314" spans="9:9" x14ac:dyDescent="0.2">
      <c r="I1314" s="37" t="s">
        <v>16</v>
      </c>
    </row>
    <row r="1315" spans="9:9" x14ac:dyDescent="0.2">
      <c r="I1315" s="37" t="s">
        <v>16</v>
      </c>
    </row>
    <row r="1316" spans="9:9" x14ac:dyDescent="0.2">
      <c r="I1316" s="37" t="s">
        <v>16</v>
      </c>
    </row>
    <row r="1317" spans="9:9" x14ac:dyDescent="0.2">
      <c r="I1317" s="37" t="s">
        <v>16</v>
      </c>
    </row>
    <row r="1318" spans="9:9" x14ac:dyDescent="0.2">
      <c r="I1318" s="37" t="s">
        <v>16</v>
      </c>
    </row>
    <row r="1319" spans="9:9" x14ac:dyDescent="0.2">
      <c r="I1319" s="37" t="s">
        <v>16</v>
      </c>
    </row>
    <row r="1320" spans="9:9" x14ac:dyDescent="0.2">
      <c r="I1320" s="37" t="s">
        <v>16</v>
      </c>
    </row>
    <row r="1321" spans="9:9" x14ac:dyDescent="0.2">
      <c r="I1321" s="37" t="s">
        <v>16</v>
      </c>
    </row>
    <row r="1322" spans="9:9" x14ac:dyDescent="0.2">
      <c r="I1322" s="37" t="s">
        <v>16</v>
      </c>
    </row>
    <row r="1323" spans="9:9" x14ac:dyDescent="0.2">
      <c r="I1323" s="37" t="s">
        <v>16</v>
      </c>
    </row>
    <row r="1324" spans="9:9" x14ac:dyDescent="0.2">
      <c r="I1324" s="37" t="s">
        <v>16</v>
      </c>
    </row>
    <row r="1325" spans="9:9" x14ac:dyDescent="0.2">
      <c r="I1325" s="37" t="s">
        <v>16</v>
      </c>
    </row>
    <row r="1326" spans="9:9" x14ac:dyDescent="0.2">
      <c r="I1326" s="37" t="s">
        <v>16</v>
      </c>
    </row>
    <row r="1327" spans="9:9" x14ac:dyDescent="0.2">
      <c r="I1327" s="37" t="s">
        <v>16</v>
      </c>
    </row>
    <row r="1328" spans="9:9" x14ac:dyDescent="0.2">
      <c r="I1328" s="37" t="s">
        <v>16</v>
      </c>
    </row>
    <row r="1329" spans="9:9" x14ac:dyDescent="0.2">
      <c r="I1329" s="37" t="s">
        <v>16</v>
      </c>
    </row>
    <row r="1330" spans="9:9" x14ac:dyDescent="0.2">
      <c r="I1330" s="37" t="s">
        <v>16</v>
      </c>
    </row>
    <row r="1331" spans="9:9" x14ac:dyDescent="0.2">
      <c r="I1331" s="37" t="s">
        <v>16</v>
      </c>
    </row>
    <row r="1332" spans="9:9" x14ac:dyDescent="0.2">
      <c r="I1332" s="37" t="s">
        <v>16</v>
      </c>
    </row>
    <row r="1333" spans="9:9" x14ac:dyDescent="0.2">
      <c r="I1333" s="37" t="s">
        <v>16</v>
      </c>
    </row>
    <row r="1334" spans="9:9" x14ac:dyDescent="0.2">
      <c r="I1334" s="37" t="s">
        <v>16</v>
      </c>
    </row>
    <row r="1335" spans="9:9" x14ac:dyDescent="0.2">
      <c r="I1335" s="37" t="s">
        <v>16</v>
      </c>
    </row>
    <row r="1336" spans="9:9" x14ac:dyDescent="0.2">
      <c r="I1336" s="37" t="s">
        <v>16</v>
      </c>
    </row>
    <row r="1337" spans="9:9" x14ac:dyDescent="0.2">
      <c r="I1337" s="37" t="s">
        <v>16</v>
      </c>
    </row>
    <row r="1338" spans="9:9" x14ac:dyDescent="0.2">
      <c r="I1338" s="37" t="s">
        <v>16</v>
      </c>
    </row>
    <row r="1339" spans="9:9" x14ac:dyDescent="0.2">
      <c r="I1339" s="37" t="s">
        <v>16</v>
      </c>
    </row>
    <row r="1340" spans="9:9" x14ac:dyDescent="0.2">
      <c r="I1340" s="37" t="s">
        <v>16</v>
      </c>
    </row>
    <row r="1341" spans="9:9" x14ac:dyDescent="0.2">
      <c r="I1341" s="37" t="s">
        <v>16</v>
      </c>
    </row>
    <row r="1342" spans="9:9" x14ac:dyDescent="0.2">
      <c r="I1342" s="37" t="s">
        <v>16</v>
      </c>
    </row>
    <row r="1343" spans="9:9" x14ac:dyDescent="0.2">
      <c r="I1343" s="37" t="s">
        <v>16</v>
      </c>
    </row>
    <row r="1344" spans="9:9" x14ac:dyDescent="0.2">
      <c r="I1344" s="37" t="s">
        <v>16</v>
      </c>
    </row>
    <row r="1345" spans="9:9" x14ac:dyDescent="0.2">
      <c r="I1345" s="37" t="s">
        <v>16</v>
      </c>
    </row>
    <row r="1346" spans="9:9" x14ac:dyDescent="0.2">
      <c r="I1346" s="37" t="s">
        <v>16</v>
      </c>
    </row>
    <row r="1347" spans="9:9" x14ac:dyDescent="0.2">
      <c r="I1347" s="37" t="s">
        <v>16</v>
      </c>
    </row>
    <row r="1348" spans="9:9" x14ac:dyDescent="0.2">
      <c r="I1348" s="37" t="s">
        <v>16</v>
      </c>
    </row>
    <row r="1349" spans="9:9" x14ac:dyDescent="0.2">
      <c r="I1349" s="37" t="s">
        <v>16</v>
      </c>
    </row>
    <row r="1350" spans="9:9" x14ac:dyDescent="0.2">
      <c r="I1350" s="37" t="s">
        <v>16</v>
      </c>
    </row>
    <row r="1351" spans="9:9" x14ac:dyDescent="0.2">
      <c r="I1351" s="37" t="s">
        <v>16</v>
      </c>
    </row>
    <row r="1352" spans="9:9" x14ac:dyDescent="0.2">
      <c r="I1352" s="37" t="s">
        <v>16</v>
      </c>
    </row>
    <row r="1353" spans="9:9" x14ac:dyDescent="0.2">
      <c r="I1353" s="37" t="s">
        <v>16</v>
      </c>
    </row>
    <row r="1354" spans="9:9" x14ac:dyDescent="0.2">
      <c r="I1354" s="37" t="s">
        <v>16</v>
      </c>
    </row>
    <row r="1355" spans="9:9" x14ac:dyDescent="0.2">
      <c r="I1355" s="37" t="s">
        <v>16</v>
      </c>
    </row>
    <row r="1356" spans="9:9" x14ac:dyDescent="0.2">
      <c r="I1356" s="37" t="s">
        <v>16</v>
      </c>
    </row>
    <row r="1357" spans="9:9" x14ac:dyDescent="0.2">
      <c r="I1357" s="37" t="s">
        <v>16</v>
      </c>
    </row>
    <row r="1358" spans="9:9" x14ac:dyDescent="0.2">
      <c r="I1358" s="37" t="s">
        <v>16</v>
      </c>
    </row>
    <row r="1359" spans="9:9" x14ac:dyDescent="0.2">
      <c r="I1359" s="37" t="s">
        <v>16</v>
      </c>
    </row>
    <row r="1360" spans="9:9" x14ac:dyDescent="0.2">
      <c r="I1360" s="37" t="s">
        <v>16</v>
      </c>
    </row>
    <row r="1361" spans="9:9" x14ac:dyDescent="0.2">
      <c r="I1361" s="37" t="s">
        <v>16</v>
      </c>
    </row>
    <row r="1362" spans="9:9" x14ac:dyDescent="0.2">
      <c r="I1362" s="37" t="s">
        <v>16</v>
      </c>
    </row>
    <row r="1363" spans="9:9" x14ac:dyDescent="0.2">
      <c r="I1363" s="37" t="s">
        <v>16</v>
      </c>
    </row>
    <row r="1364" spans="9:9" x14ac:dyDescent="0.2">
      <c r="I1364" s="37" t="s">
        <v>16</v>
      </c>
    </row>
    <row r="1365" spans="9:9" x14ac:dyDescent="0.2">
      <c r="I1365" s="37" t="s">
        <v>16</v>
      </c>
    </row>
    <row r="1366" spans="9:9" x14ac:dyDescent="0.2">
      <c r="I1366" s="37" t="s">
        <v>16</v>
      </c>
    </row>
    <row r="1367" spans="9:9" x14ac:dyDescent="0.2">
      <c r="I1367" s="37" t="s">
        <v>16</v>
      </c>
    </row>
    <row r="1368" spans="9:9" x14ac:dyDescent="0.2">
      <c r="I1368" s="37" t="s">
        <v>16</v>
      </c>
    </row>
    <row r="1369" spans="9:9" x14ac:dyDescent="0.2">
      <c r="I1369" s="37" t="s">
        <v>16</v>
      </c>
    </row>
    <row r="1370" spans="9:9" x14ac:dyDescent="0.2">
      <c r="I1370" s="37" t="s">
        <v>16</v>
      </c>
    </row>
    <row r="1371" spans="9:9" x14ac:dyDescent="0.2">
      <c r="I1371" s="37" t="s">
        <v>16</v>
      </c>
    </row>
    <row r="1372" spans="9:9" x14ac:dyDescent="0.2">
      <c r="I1372" s="37" t="s">
        <v>16</v>
      </c>
    </row>
    <row r="1373" spans="9:9" x14ac:dyDescent="0.2">
      <c r="I1373" s="37" t="s">
        <v>16</v>
      </c>
    </row>
    <row r="1374" spans="9:9" x14ac:dyDescent="0.2">
      <c r="I1374" s="37" t="s">
        <v>16</v>
      </c>
    </row>
    <row r="1375" spans="9:9" x14ac:dyDescent="0.2">
      <c r="I1375" s="37" t="s">
        <v>16</v>
      </c>
    </row>
    <row r="1376" spans="9:9" x14ac:dyDescent="0.2">
      <c r="I1376" s="37" t="s">
        <v>16</v>
      </c>
    </row>
    <row r="1377" spans="9:9" x14ac:dyDescent="0.2">
      <c r="I1377" s="37" t="s">
        <v>16</v>
      </c>
    </row>
    <row r="1378" spans="9:9" x14ac:dyDescent="0.2">
      <c r="I1378" s="37" t="s">
        <v>16</v>
      </c>
    </row>
    <row r="1379" spans="9:9" x14ac:dyDescent="0.2">
      <c r="I1379" s="37" t="s">
        <v>16</v>
      </c>
    </row>
    <row r="1380" spans="9:9" x14ac:dyDescent="0.2">
      <c r="I1380" s="37" t="s">
        <v>16</v>
      </c>
    </row>
    <row r="1381" spans="9:9" x14ac:dyDescent="0.2">
      <c r="I1381" s="37" t="s">
        <v>16</v>
      </c>
    </row>
    <row r="1382" spans="9:9" x14ac:dyDescent="0.2">
      <c r="I1382" s="37" t="s">
        <v>16</v>
      </c>
    </row>
    <row r="1383" spans="9:9" x14ac:dyDescent="0.2">
      <c r="I1383" s="37" t="s">
        <v>16</v>
      </c>
    </row>
    <row r="1384" spans="9:9" x14ac:dyDescent="0.2">
      <c r="I1384" s="37" t="s">
        <v>16</v>
      </c>
    </row>
    <row r="1385" spans="9:9" x14ac:dyDescent="0.2">
      <c r="I1385" s="37" t="s">
        <v>16</v>
      </c>
    </row>
    <row r="1386" spans="9:9" x14ac:dyDescent="0.2">
      <c r="I1386" s="37" t="s">
        <v>16</v>
      </c>
    </row>
    <row r="1387" spans="9:9" x14ac:dyDescent="0.2">
      <c r="I1387" s="37" t="s">
        <v>16</v>
      </c>
    </row>
    <row r="1388" spans="9:9" x14ac:dyDescent="0.2">
      <c r="I1388" s="37" t="s">
        <v>16</v>
      </c>
    </row>
    <row r="1389" spans="9:9" x14ac:dyDescent="0.2">
      <c r="I1389" s="37" t="s">
        <v>16</v>
      </c>
    </row>
    <row r="1390" spans="9:9" x14ac:dyDescent="0.2">
      <c r="I1390" s="37" t="s">
        <v>16</v>
      </c>
    </row>
    <row r="1391" spans="9:9" x14ac:dyDescent="0.2">
      <c r="I1391" s="37" t="s">
        <v>16</v>
      </c>
    </row>
    <row r="1392" spans="9:9" x14ac:dyDescent="0.2">
      <c r="I1392" s="37" t="s">
        <v>16</v>
      </c>
    </row>
    <row r="1393" spans="9:9" x14ac:dyDescent="0.2">
      <c r="I1393" s="37" t="s">
        <v>16</v>
      </c>
    </row>
    <row r="1394" spans="9:9" x14ac:dyDescent="0.2">
      <c r="I1394" s="37" t="s">
        <v>16</v>
      </c>
    </row>
    <row r="1395" spans="9:9" x14ac:dyDescent="0.2">
      <c r="I1395" s="37" t="s">
        <v>16</v>
      </c>
    </row>
    <row r="1396" spans="9:9" x14ac:dyDescent="0.2">
      <c r="I1396" s="37" t="s">
        <v>16</v>
      </c>
    </row>
    <row r="1397" spans="9:9" x14ac:dyDescent="0.2">
      <c r="I1397" s="37" t="s">
        <v>16</v>
      </c>
    </row>
    <row r="1398" spans="9:9" x14ac:dyDescent="0.2">
      <c r="I1398" s="37" t="s">
        <v>16</v>
      </c>
    </row>
    <row r="1399" spans="9:9" x14ac:dyDescent="0.2">
      <c r="I1399" s="37" t="s">
        <v>16</v>
      </c>
    </row>
    <row r="1400" spans="9:9" x14ac:dyDescent="0.2">
      <c r="I1400" s="37" t="s">
        <v>16</v>
      </c>
    </row>
    <row r="1401" spans="9:9" x14ac:dyDescent="0.2">
      <c r="I1401" s="37" t="s">
        <v>16</v>
      </c>
    </row>
    <row r="1402" spans="9:9" x14ac:dyDescent="0.2">
      <c r="I1402" s="37" t="s">
        <v>16</v>
      </c>
    </row>
    <row r="1403" spans="9:9" x14ac:dyDescent="0.2">
      <c r="I1403" s="37" t="s">
        <v>16</v>
      </c>
    </row>
    <row r="1404" spans="9:9" x14ac:dyDescent="0.2">
      <c r="I1404" s="37" t="s">
        <v>16</v>
      </c>
    </row>
    <row r="1405" spans="9:9" x14ac:dyDescent="0.2">
      <c r="I1405" s="37" t="s">
        <v>16</v>
      </c>
    </row>
    <row r="1406" spans="9:9" x14ac:dyDescent="0.2">
      <c r="I1406" s="37" t="s">
        <v>16</v>
      </c>
    </row>
    <row r="1407" spans="9:9" x14ac:dyDescent="0.2">
      <c r="I1407" s="37" t="s">
        <v>16</v>
      </c>
    </row>
    <row r="1408" spans="9:9" x14ac:dyDescent="0.2">
      <c r="I1408" s="37" t="s">
        <v>16</v>
      </c>
    </row>
    <row r="1409" spans="9:9" x14ac:dyDescent="0.2">
      <c r="I1409" s="37" t="s">
        <v>16</v>
      </c>
    </row>
    <row r="1410" spans="9:9" x14ac:dyDescent="0.2">
      <c r="I1410" s="37" t="s">
        <v>16</v>
      </c>
    </row>
    <row r="1411" spans="9:9" x14ac:dyDescent="0.2">
      <c r="I1411" s="37" t="s">
        <v>16</v>
      </c>
    </row>
    <row r="1412" spans="9:9" x14ac:dyDescent="0.2">
      <c r="I1412" s="37" t="s">
        <v>16</v>
      </c>
    </row>
    <row r="1413" spans="9:9" x14ac:dyDescent="0.2">
      <c r="I1413" s="37" t="s">
        <v>16</v>
      </c>
    </row>
    <row r="1414" spans="9:9" x14ac:dyDescent="0.2">
      <c r="I1414" s="37" t="s">
        <v>16</v>
      </c>
    </row>
    <row r="1415" spans="9:9" x14ac:dyDescent="0.2">
      <c r="I1415" s="37" t="s">
        <v>16</v>
      </c>
    </row>
    <row r="1416" spans="9:9" x14ac:dyDescent="0.2">
      <c r="I1416" s="37" t="s">
        <v>16</v>
      </c>
    </row>
    <row r="1417" spans="9:9" x14ac:dyDescent="0.2">
      <c r="I1417" s="37" t="s">
        <v>16</v>
      </c>
    </row>
    <row r="1418" spans="9:9" x14ac:dyDescent="0.2">
      <c r="I1418" s="37" t="s">
        <v>16</v>
      </c>
    </row>
    <row r="1419" spans="9:9" x14ac:dyDescent="0.2">
      <c r="I1419" s="37" t="s">
        <v>16</v>
      </c>
    </row>
    <row r="1420" spans="9:9" x14ac:dyDescent="0.2">
      <c r="I1420" s="37" t="s">
        <v>16</v>
      </c>
    </row>
    <row r="1421" spans="9:9" x14ac:dyDescent="0.2">
      <c r="I1421" s="37" t="s">
        <v>16</v>
      </c>
    </row>
    <row r="1422" spans="9:9" x14ac:dyDescent="0.2">
      <c r="I1422" s="37" t="s">
        <v>16</v>
      </c>
    </row>
    <row r="1423" spans="9:9" x14ac:dyDescent="0.2">
      <c r="I1423" s="37" t="s">
        <v>16</v>
      </c>
    </row>
    <row r="1424" spans="9:9" x14ac:dyDescent="0.2">
      <c r="I1424" s="37" t="s">
        <v>16</v>
      </c>
    </row>
    <row r="1425" spans="9:9" x14ac:dyDescent="0.2">
      <c r="I1425" s="37" t="s">
        <v>16</v>
      </c>
    </row>
    <row r="1426" spans="9:9" x14ac:dyDescent="0.2">
      <c r="I1426" s="37" t="s">
        <v>16</v>
      </c>
    </row>
    <row r="1427" spans="9:9" x14ac:dyDescent="0.2">
      <c r="I1427" s="37" t="s">
        <v>16</v>
      </c>
    </row>
    <row r="1428" spans="9:9" x14ac:dyDescent="0.2">
      <c r="I1428" s="37" t="s">
        <v>16</v>
      </c>
    </row>
    <row r="1429" spans="9:9" x14ac:dyDescent="0.2">
      <c r="I1429" s="37" t="s">
        <v>16</v>
      </c>
    </row>
    <row r="1430" spans="9:9" x14ac:dyDescent="0.2">
      <c r="I1430" s="37" t="s">
        <v>16</v>
      </c>
    </row>
    <row r="1431" spans="9:9" x14ac:dyDescent="0.2">
      <c r="I1431" s="37" t="s">
        <v>16</v>
      </c>
    </row>
    <row r="1432" spans="9:9" x14ac:dyDescent="0.2">
      <c r="I1432" s="37" t="s">
        <v>16</v>
      </c>
    </row>
    <row r="1433" spans="9:9" x14ac:dyDescent="0.2">
      <c r="I1433" s="37" t="s">
        <v>16</v>
      </c>
    </row>
    <row r="1434" spans="9:9" x14ac:dyDescent="0.2">
      <c r="I1434" s="37" t="s">
        <v>16</v>
      </c>
    </row>
    <row r="1435" spans="9:9" x14ac:dyDescent="0.2">
      <c r="I1435" s="37" t="s">
        <v>16</v>
      </c>
    </row>
    <row r="1436" spans="9:9" x14ac:dyDescent="0.2">
      <c r="I1436" s="37" t="s">
        <v>16</v>
      </c>
    </row>
    <row r="1437" spans="9:9" x14ac:dyDescent="0.2">
      <c r="I1437" s="37" t="s">
        <v>16</v>
      </c>
    </row>
    <row r="1438" spans="9:9" x14ac:dyDescent="0.2">
      <c r="I1438" s="37" t="s">
        <v>16</v>
      </c>
    </row>
    <row r="1439" spans="9:9" x14ac:dyDescent="0.2">
      <c r="I1439" s="37" t="s">
        <v>16</v>
      </c>
    </row>
    <row r="1440" spans="9:9" x14ac:dyDescent="0.2">
      <c r="I1440" s="37" t="s">
        <v>16</v>
      </c>
    </row>
    <row r="1441" spans="9:9" x14ac:dyDescent="0.2">
      <c r="I1441" s="37" t="s">
        <v>16</v>
      </c>
    </row>
    <row r="1442" spans="9:9" x14ac:dyDescent="0.2">
      <c r="I1442" s="37" t="s">
        <v>16</v>
      </c>
    </row>
    <row r="1443" spans="9:9" x14ac:dyDescent="0.2">
      <c r="I1443" s="37" t="s">
        <v>16</v>
      </c>
    </row>
    <row r="1444" spans="9:9" x14ac:dyDescent="0.2">
      <c r="I1444" s="37" t="s">
        <v>16</v>
      </c>
    </row>
    <row r="1445" spans="9:9" x14ac:dyDescent="0.2">
      <c r="I1445" s="37" t="s">
        <v>16</v>
      </c>
    </row>
    <row r="1446" spans="9:9" x14ac:dyDescent="0.2">
      <c r="I1446" s="37" t="s">
        <v>16</v>
      </c>
    </row>
    <row r="1447" spans="9:9" x14ac:dyDescent="0.2">
      <c r="I1447" s="37" t="s">
        <v>16</v>
      </c>
    </row>
    <row r="1448" spans="9:9" x14ac:dyDescent="0.2">
      <c r="I1448" s="37" t="s">
        <v>16</v>
      </c>
    </row>
    <row r="1449" spans="9:9" x14ac:dyDescent="0.2">
      <c r="I1449" s="37" t="s">
        <v>16</v>
      </c>
    </row>
    <row r="1450" spans="9:9" x14ac:dyDescent="0.2">
      <c r="I1450" s="37" t="s">
        <v>16</v>
      </c>
    </row>
    <row r="1451" spans="9:9" x14ac:dyDescent="0.2">
      <c r="I1451" s="37" t="s">
        <v>16</v>
      </c>
    </row>
    <row r="1452" spans="9:9" x14ac:dyDescent="0.2">
      <c r="I1452" s="37" t="s">
        <v>16</v>
      </c>
    </row>
    <row r="1453" spans="9:9" x14ac:dyDescent="0.2">
      <c r="I1453" s="37" t="s">
        <v>16</v>
      </c>
    </row>
    <row r="1454" spans="9:9" x14ac:dyDescent="0.2">
      <c r="I1454" s="37" t="s">
        <v>16</v>
      </c>
    </row>
    <row r="1455" spans="9:9" x14ac:dyDescent="0.2">
      <c r="I1455" s="37" t="s">
        <v>16</v>
      </c>
    </row>
    <row r="1456" spans="9:9" x14ac:dyDescent="0.2">
      <c r="I1456" s="37" t="s">
        <v>16</v>
      </c>
    </row>
    <row r="1457" spans="9:9" x14ac:dyDescent="0.2">
      <c r="I1457" s="37" t="s">
        <v>16</v>
      </c>
    </row>
    <row r="1458" spans="9:9" x14ac:dyDescent="0.2">
      <c r="I1458" s="37" t="s">
        <v>16</v>
      </c>
    </row>
    <row r="1459" spans="9:9" x14ac:dyDescent="0.2">
      <c r="I1459" s="37" t="s">
        <v>16</v>
      </c>
    </row>
    <row r="1460" spans="9:9" x14ac:dyDescent="0.2">
      <c r="I1460" s="37" t="s">
        <v>16</v>
      </c>
    </row>
    <row r="1461" spans="9:9" x14ac:dyDescent="0.2">
      <c r="I1461" s="37" t="s">
        <v>16</v>
      </c>
    </row>
    <row r="1462" spans="9:9" x14ac:dyDescent="0.2">
      <c r="I1462" s="37" t="s">
        <v>16</v>
      </c>
    </row>
    <row r="1463" spans="9:9" x14ac:dyDescent="0.2">
      <c r="I1463" s="37" t="s">
        <v>16</v>
      </c>
    </row>
    <row r="1464" spans="9:9" x14ac:dyDescent="0.2">
      <c r="I1464" s="37" t="s">
        <v>16</v>
      </c>
    </row>
    <row r="1465" spans="9:9" x14ac:dyDescent="0.2">
      <c r="I1465" s="37" t="s">
        <v>16</v>
      </c>
    </row>
    <row r="1466" spans="9:9" x14ac:dyDescent="0.2">
      <c r="I1466" s="37" t="s">
        <v>16</v>
      </c>
    </row>
    <row r="1467" spans="9:9" x14ac:dyDescent="0.2">
      <c r="I1467" s="37" t="s">
        <v>16</v>
      </c>
    </row>
    <row r="1468" spans="9:9" x14ac:dyDescent="0.2">
      <c r="I1468" s="37" t="s">
        <v>16</v>
      </c>
    </row>
    <row r="1469" spans="9:9" x14ac:dyDescent="0.2">
      <c r="I1469" s="37" t="s">
        <v>16</v>
      </c>
    </row>
    <row r="1470" spans="9:9" x14ac:dyDescent="0.2">
      <c r="I1470" s="37" t="s">
        <v>16</v>
      </c>
    </row>
    <row r="1471" spans="9:9" x14ac:dyDescent="0.2">
      <c r="I1471" s="37" t="s">
        <v>16</v>
      </c>
    </row>
    <row r="1472" spans="9:9" x14ac:dyDescent="0.2">
      <c r="I1472" s="37" t="s">
        <v>16</v>
      </c>
    </row>
    <row r="1473" spans="9:9" x14ac:dyDescent="0.2">
      <c r="I1473" s="37" t="s">
        <v>16</v>
      </c>
    </row>
    <row r="1474" spans="9:9" x14ac:dyDescent="0.2">
      <c r="I1474" s="37" t="s">
        <v>16</v>
      </c>
    </row>
    <row r="1475" spans="9:9" x14ac:dyDescent="0.2">
      <c r="I1475" s="37" t="s">
        <v>16</v>
      </c>
    </row>
    <row r="1476" spans="9:9" x14ac:dyDescent="0.2">
      <c r="I1476" s="37" t="s">
        <v>16</v>
      </c>
    </row>
    <row r="1477" spans="9:9" x14ac:dyDescent="0.2">
      <c r="I1477" s="37" t="s">
        <v>16</v>
      </c>
    </row>
    <row r="1478" spans="9:9" x14ac:dyDescent="0.2">
      <c r="I1478" s="37" t="s">
        <v>16</v>
      </c>
    </row>
    <row r="1479" spans="9:9" x14ac:dyDescent="0.2">
      <c r="I1479" s="37" t="s">
        <v>16</v>
      </c>
    </row>
    <row r="1480" spans="9:9" x14ac:dyDescent="0.2">
      <c r="I1480" s="37" t="s">
        <v>16</v>
      </c>
    </row>
    <row r="1481" spans="9:9" x14ac:dyDescent="0.2">
      <c r="I1481" s="37" t="s">
        <v>16</v>
      </c>
    </row>
    <row r="1482" spans="9:9" x14ac:dyDescent="0.2">
      <c r="I1482" s="37" t="s">
        <v>16</v>
      </c>
    </row>
    <row r="1483" spans="9:9" x14ac:dyDescent="0.2">
      <c r="I1483" s="37" t="s">
        <v>16</v>
      </c>
    </row>
    <row r="1484" spans="9:9" x14ac:dyDescent="0.2">
      <c r="I1484" s="37" t="s">
        <v>16</v>
      </c>
    </row>
    <row r="1485" spans="9:9" x14ac:dyDescent="0.2">
      <c r="I1485" s="37" t="s">
        <v>16</v>
      </c>
    </row>
    <row r="1486" spans="9:9" x14ac:dyDescent="0.2">
      <c r="I1486" s="37" t="s">
        <v>16</v>
      </c>
    </row>
    <row r="1487" spans="9:9" x14ac:dyDescent="0.2">
      <c r="I1487" s="37" t="s">
        <v>16</v>
      </c>
    </row>
    <row r="1488" spans="9:9" x14ac:dyDescent="0.2">
      <c r="I1488" s="37" t="s">
        <v>16</v>
      </c>
    </row>
    <row r="1489" spans="9:9" x14ac:dyDescent="0.2">
      <c r="I1489" s="37" t="s">
        <v>16</v>
      </c>
    </row>
    <row r="1490" spans="9:9" x14ac:dyDescent="0.2">
      <c r="I1490" s="37" t="s">
        <v>16</v>
      </c>
    </row>
    <row r="1491" spans="9:9" x14ac:dyDescent="0.2">
      <c r="I1491" s="37" t="s">
        <v>16</v>
      </c>
    </row>
    <row r="1492" spans="9:9" x14ac:dyDescent="0.2">
      <c r="I1492" s="37" t="s">
        <v>16</v>
      </c>
    </row>
    <row r="1493" spans="9:9" x14ac:dyDescent="0.2">
      <c r="I1493" s="37" t="s">
        <v>16</v>
      </c>
    </row>
    <row r="1494" spans="9:9" x14ac:dyDescent="0.2">
      <c r="I1494" s="37" t="s">
        <v>16</v>
      </c>
    </row>
    <row r="1495" spans="9:9" x14ac:dyDescent="0.2">
      <c r="I1495" s="37" t="s">
        <v>16</v>
      </c>
    </row>
    <row r="1496" spans="9:9" x14ac:dyDescent="0.2">
      <c r="I1496" s="37" t="s">
        <v>16</v>
      </c>
    </row>
    <row r="1497" spans="9:9" x14ac:dyDescent="0.2">
      <c r="I1497" s="37" t="s">
        <v>16</v>
      </c>
    </row>
    <row r="1498" spans="9:9" x14ac:dyDescent="0.2">
      <c r="I1498" s="37" t="s">
        <v>16</v>
      </c>
    </row>
    <row r="1499" spans="9:9" x14ac:dyDescent="0.2">
      <c r="I1499" s="37" t="s">
        <v>16</v>
      </c>
    </row>
    <row r="1500" spans="9:9" x14ac:dyDescent="0.2">
      <c r="I1500" s="37" t="s">
        <v>16</v>
      </c>
    </row>
    <row r="1501" spans="9:9" x14ac:dyDescent="0.2">
      <c r="I1501" s="37" t="s">
        <v>16</v>
      </c>
    </row>
    <row r="1502" spans="9:9" x14ac:dyDescent="0.2">
      <c r="I1502" s="37" t="s">
        <v>16</v>
      </c>
    </row>
    <row r="1503" spans="9:9" x14ac:dyDescent="0.2">
      <c r="I1503" s="37" t="s">
        <v>16</v>
      </c>
    </row>
    <row r="1504" spans="9:9" x14ac:dyDescent="0.2">
      <c r="I1504" s="37" t="s">
        <v>16</v>
      </c>
    </row>
    <row r="1505" spans="9:9" x14ac:dyDescent="0.2">
      <c r="I1505" s="37" t="s">
        <v>16</v>
      </c>
    </row>
    <row r="1506" spans="9:9" x14ac:dyDescent="0.2">
      <c r="I1506" s="37" t="s">
        <v>16</v>
      </c>
    </row>
    <row r="1507" spans="9:9" x14ac:dyDescent="0.2">
      <c r="I1507" s="37" t="s">
        <v>16</v>
      </c>
    </row>
    <row r="1508" spans="9:9" x14ac:dyDescent="0.2">
      <c r="I1508" s="37" t="s">
        <v>16</v>
      </c>
    </row>
    <row r="1509" spans="9:9" x14ac:dyDescent="0.2">
      <c r="I1509" s="37" t="s">
        <v>16</v>
      </c>
    </row>
    <row r="1510" spans="9:9" x14ac:dyDescent="0.2">
      <c r="I1510" s="37" t="s">
        <v>16</v>
      </c>
    </row>
    <row r="1511" spans="9:9" x14ac:dyDescent="0.2">
      <c r="I1511" s="37" t="s">
        <v>16</v>
      </c>
    </row>
    <row r="1512" spans="9:9" x14ac:dyDescent="0.2">
      <c r="I1512" s="37" t="s">
        <v>16</v>
      </c>
    </row>
    <row r="1513" spans="9:9" x14ac:dyDescent="0.2">
      <c r="I1513" s="37" t="s">
        <v>16</v>
      </c>
    </row>
    <row r="1514" spans="9:9" x14ac:dyDescent="0.2">
      <c r="I1514" s="37" t="s">
        <v>16</v>
      </c>
    </row>
    <row r="1515" spans="9:9" x14ac:dyDescent="0.2">
      <c r="I1515" s="37" t="s">
        <v>16</v>
      </c>
    </row>
    <row r="1516" spans="9:9" x14ac:dyDescent="0.2">
      <c r="I1516" s="37" t="s">
        <v>16</v>
      </c>
    </row>
    <row r="1517" spans="9:9" x14ac:dyDescent="0.2">
      <c r="I1517" s="37" t="s">
        <v>16</v>
      </c>
    </row>
    <row r="1518" spans="9:9" x14ac:dyDescent="0.2">
      <c r="I1518" s="37" t="s">
        <v>16</v>
      </c>
    </row>
    <row r="1519" spans="9:9" x14ac:dyDescent="0.2">
      <c r="I1519" s="37" t="s">
        <v>16</v>
      </c>
    </row>
    <row r="1520" spans="9:9" x14ac:dyDescent="0.2">
      <c r="I1520" s="37" t="s">
        <v>16</v>
      </c>
    </row>
    <row r="1521" spans="9:9" x14ac:dyDescent="0.2">
      <c r="I1521" s="37" t="s">
        <v>16</v>
      </c>
    </row>
    <row r="1522" spans="9:9" x14ac:dyDescent="0.2">
      <c r="I1522" s="37" t="s">
        <v>16</v>
      </c>
    </row>
    <row r="1523" spans="9:9" x14ac:dyDescent="0.2">
      <c r="I1523" s="37" t="s">
        <v>16</v>
      </c>
    </row>
    <row r="1524" spans="9:9" x14ac:dyDescent="0.2">
      <c r="I1524" s="37" t="s">
        <v>16</v>
      </c>
    </row>
    <row r="1525" spans="9:9" x14ac:dyDescent="0.2">
      <c r="I1525" s="37" t="s">
        <v>16</v>
      </c>
    </row>
    <row r="1526" spans="9:9" x14ac:dyDescent="0.2">
      <c r="I1526" s="37" t="s">
        <v>16</v>
      </c>
    </row>
    <row r="1527" spans="9:9" x14ac:dyDescent="0.2">
      <c r="I1527" s="37" t="s">
        <v>16</v>
      </c>
    </row>
    <row r="1528" spans="9:9" x14ac:dyDescent="0.2">
      <c r="I1528" s="37" t="s">
        <v>16</v>
      </c>
    </row>
    <row r="1529" spans="9:9" x14ac:dyDescent="0.2">
      <c r="I1529" s="37" t="s">
        <v>16</v>
      </c>
    </row>
    <row r="1530" spans="9:9" x14ac:dyDescent="0.2">
      <c r="I1530" s="37" t="s">
        <v>16</v>
      </c>
    </row>
    <row r="1531" spans="9:9" x14ac:dyDescent="0.2">
      <c r="I1531" s="37" t="s">
        <v>16</v>
      </c>
    </row>
    <row r="1532" spans="9:9" x14ac:dyDescent="0.2">
      <c r="I1532" s="37" t="s">
        <v>16</v>
      </c>
    </row>
    <row r="1533" spans="9:9" x14ac:dyDescent="0.2">
      <c r="I1533" s="37" t="s">
        <v>16</v>
      </c>
    </row>
    <row r="1534" spans="9:9" x14ac:dyDescent="0.2">
      <c r="I1534" s="37" t="s">
        <v>16</v>
      </c>
    </row>
    <row r="1535" spans="9:9" x14ac:dyDescent="0.2">
      <c r="I1535" s="37" t="s">
        <v>16</v>
      </c>
    </row>
    <row r="1536" spans="9:9" x14ac:dyDescent="0.2">
      <c r="I1536" s="37" t="s">
        <v>16</v>
      </c>
    </row>
    <row r="1537" spans="9:9" x14ac:dyDescent="0.2">
      <c r="I1537" s="37" t="s">
        <v>16</v>
      </c>
    </row>
    <row r="1538" spans="9:9" x14ac:dyDescent="0.2">
      <c r="I1538" s="37" t="s">
        <v>16</v>
      </c>
    </row>
    <row r="1539" spans="9:9" x14ac:dyDescent="0.2">
      <c r="I1539" s="37" t="s">
        <v>16</v>
      </c>
    </row>
    <row r="1540" spans="9:9" x14ac:dyDescent="0.2">
      <c r="I1540" s="37" t="s">
        <v>16</v>
      </c>
    </row>
    <row r="1541" spans="9:9" x14ac:dyDescent="0.2">
      <c r="I1541" s="37" t="s">
        <v>16</v>
      </c>
    </row>
    <row r="1542" spans="9:9" x14ac:dyDescent="0.2">
      <c r="I1542" s="37" t="s">
        <v>16</v>
      </c>
    </row>
    <row r="1543" spans="9:9" x14ac:dyDescent="0.2">
      <c r="I1543" s="37" t="s">
        <v>16</v>
      </c>
    </row>
    <row r="1544" spans="9:9" x14ac:dyDescent="0.2">
      <c r="I1544" s="37" t="s">
        <v>16</v>
      </c>
    </row>
    <row r="1545" spans="9:9" x14ac:dyDescent="0.2">
      <c r="I1545" s="37" t="s">
        <v>16</v>
      </c>
    </row>
    <row r="1546" spans="9:9" x14ac:dyDescent="0.2">
      <c r="I1546" s="37" t="s">
        <v>16</v>
      </c>
    </row>
    <row r="1547" spans="9:9" x14ac:dyDescent="0.2">
      <c r="I1547" s="37" t="s">
        <v>16</v>
      </c>
    </row>
    <row r="1548" spans="9:9" x14ac:dyDescent="0.2">
      <c r="I1548" s="37" t="s">
        <v>16</v>
      </c>
    </row>
    <row r="1549" spans="9:9" x14ac:dyDescent="0.2">
      <c r="I1549" s="37" t="s">
        <v>16</v>
      </c>
    </row>
    <row r="1550" spans="9:9" x14ac:dyDescent="0.2">
      <c r="I1550" s="37" t="s">
        <v>16</v>
      </c>
    </row>
    <row r="1551" spans="9:9" x14ac:dyDescent="0.2">
      <c r="I1551" s="37" t="s">
        <v>16</v>
      </c>
    </row>
    <row r="1552" spans="9:9" x14ac:dyDescent="0.2">
      <c r="I1552" s="37" t="s">
        <v>16</v>
      </c>
    </row>
    <row r="1553" spans="9:9" x14ac:dyDescent="0.2">
      <c r="I1553" s="37" t="s">
        <v>16</v>
      </c>
    </row>
    <row r="1554" spans="9:9" x14ac:dyDescent="0.2">
      <c r="I1554" s="37" t="s">
        <v>16</v>
      </c>
    </row>
    <row r="1555" spans="9:9" x14ac:dyDescent="0.2">
      <c r="I1555" s="37" t="s">
        <v>16</v>
      </c>
    </row>
    <row r="1556" spans="9:9" x14ac:dyDescent="0.2">
      <c r="I1556" s="37" t="s">
        <v>16</v>
      </c>
    </row>
    <row r="1557" spans="9:9" x14ac:dyDescent="0.2">
      <c r="I1557" s="37" t="s">
        <v>16</v>
      </c>
    </row>
    <row r="1558" spans="9:9" x14ac:dyDescent="0.2">
      <c r="I1558" s="37" t="s">
        <v>16</v>
      </c>
    </row>
    <row r="1559" spans="9:9" x14ac:dyDescent="0.2">
      <c r="I1559" s="37" t="s">
        <v>16</v>
      </c>
    </row>
    <row r="1560" spans="9:9" x14ac:dyDescent="0.2">
      <c r="I1560" s="37" t="s">
        <v>16</v>
      </c>
    </row>
    <row r="1561" spans="9:9" x14ac:dyDescent="0.2">
      <c r="I1561" s="37" t="s">
        <v>16</v>
      </c>
    </row>
    <row r="1562" spans="9:9" x14ac:dyDescent="0.2">
      <c r="I1562" s="37" t="s">
        <v>16</v>
      </c>
    </row>
    <row r="1563" spans="9:9" x14ac:dyDescent="0.2">
      <c r="I1563" s="37" t="s">
        <v>16</v>
      </c>
    </row>
    <row r="1564" spans="9:9" x14ac:dyDescent="0.2">
      <c r="I1564" s="37" t="s">
        <v>16</v>
      </c>
    </row>
    <row r="1565" spans="9:9" x14ac:dyDescent="0.2">
      <c r="I1565" s="37" t="s">
        <v>16</v>
      </c>
    </row>
    <row r="1566" spans="9:9" x14ac:dyDescent="0.2">
      <c r="I1566" s="37" t="s">
        <v>16</v>
      </c>
    </row>
    <row r="1567" spans="9:9" x14ac:dyDescent="0.2">
      <c r="I1567" s="37" t="s">
        <v>16</v>
      </c>
    </row>
    <row r="1568" spans="9:9" x14ac:dyDescent="0.2">
      <c r="I1568" s="37" t="s">
        <v>16</v>
      </c>
    </row>
    <row r="1569" spans="9:9" x14ac:dyDescent="0.2">
      <c r="I1569" s="37" t="s">
        <v>16</v>
      </c>
    </row>
    <row r="1570" spans="9:9" x14ac:dyDescent="0.2">
      <c r="I1570" s="37" t="s">
        <v>16</v>
      </c>
    </row>
    <row r="1571" spans="9:9" x14ac:dyDescent="0.2">
      <c r="I1571" s="37" t="s">
        <v>16</v>
      </c>
    </row>
    <row r="1572" spans="9:9" x14ac:dyDescent="0.2">
      <c r="I1572" s="37" t="s">
        <v>16</v>
      </c>
    </row>
    <row r="1573" spans="9:9" x14ac:dyDescent="0.2">
      <c r="I1573" s="37" t="s">
        <v>16</v>
      </c>
    </row>
    <row r="1574" spans="9:9" x14ac:dyDescent="0.2">
      <c r="I1574" s="37" t="s">
        <v>16</v>
      </c>
    </row>
    <row r="1575" spans="9:9" x14ac:dyDescent="0.2">
      <c r="I1575" s="37" t="s">
        <v>16</v>
      </c>
    </row>
    <row r="1576" spans="9:9" x14ac:dyDescent="0.2">
      <c r="I1576" s="37" t="s">
        <v>16</v>
      </c>
    </row>
    <row r="1577" spans="9:9" x14ac:dyDescent="0.2">
      <c r="I1577" s="37" t="s">
        <v>16</v>
      </c>
    </row>
    <row r="1578" spans="9:9" x14ac:dyDescent="0.2">
      <c r="I1578" s="37" t="s">
        <v>16</v>
      </c>
    </row>
    <row r="1579" spans="9:9" x14ac:dyDescent="0.2">
      <c r="I1579" s="37" t="s">
        <v>16</v>
      </c>
    </row>
    <row r="1580" spans="9:9" x14ac:dyDescent="0.2">
      <c r="I1580" s="37" t="s">
        <v>16</v>
      </c>
    </row>
    <row r="1581" spans="9:9" x14ac:dyDescent="0.2">
      <c r="I1581" s="37" t="s">
        <v>16</v>
      </c>
    </row>
    <row r="1582" spans="9:9" x14ac:dyDescent="0.2">
      <c r="I1582" s="37" t="s">
        <v>16</v>
      </c>
    </row>
    <row r="1583" spans="9:9" x14ac:dyDescent="0.2">
      <c r="I1583" s="37" t="s">
        <v>16</v>
      </c>
    </row>
    <row r="1584" spans="9:9" x14ac:dyDescent="0.2">
      <c r="I1584" s="37" t="s">
        <v>16</v>
      </c>
    </row>
    <row r="1585" spans="9:9" x14ac:dyDescent="0.2">
      <c r="I1585" s="37" t="s">
        <v>16</v>
      </c>
    </row>
    <row r="1586" spans="9:9" x14ac:dyDescent="0.2">
      <c r="I1586" s="37" t="s">
        <v>16</v>
      </c>
    </row>
    <row r="1587" spans="9:9" x14ac:dyDescent="0.2">
      <c r="I1587" s="37" t="s">
        <v>16</v>
      </c>
    </row>
    <row r="1588" spans="9:9" x14ac:dyDescent="0.2">
      <c r="I1588" s="37" t="s">
        <v>16</v>
      </c>
    </row>
    <row r="1589" spans="9:9" x14ac:dyDescent="0.2">
      <c r="I1589" s="37" t="s">
        <v>16</v>
      </c>
    </row>
    <row r="1590" spans="9:9" x14ac:dyDescent="0.2">
      <c r="I1590" s="37" t="s">
        <v>16</v>
      </c>
    </row>
    <row r="1591" spans="9:9" x14ac:dyDescent="0.2">
      <c r="I1591" s="37" t="s">
        <v>16</v>
      </c>
    </row>
    <row r="1592" spans="9:9" x14ac:dyDescent="0.2">
      <c r="I1592" s="37" t="s">
        <v>16</v>
      </c>
    </row>
    <row r="1593" spans="9:9" x14ac:dyDescent="0.2">
      <c r="I1593" s="37" t="s">
        <v>16</v>
      </c>
    </row>
    <row r="1594" spans="9:9" x14ac:dyDescent="0.2">
      <c r="I1594" s="37" t="s">
        <v>16</v>
      </c>
    </row>
    <row r="1595" spans="9:9" x14ac:dyDescent="0.2">
      <c r="I1595" s="37" t="s">
        <v>16</v>
      </c>
    </row>
    <row r="1596" spans="9:9" x14ac:dyDescent="0.2">
      <c r="I1596" s="37" t="s">
        <v>16</v>
      </c>
    </row>
    <row r="1597" spans="9:9" x14ac:dyDescent="0.2">
      <c r="I1597" s="37" t="s">
        <v>16</v>
      </c>
    </row>
    <row r="1598" spans="9:9" x14ac:dyDescent="0.2">
      <c r="I1598" s="37" t="s">
        <v>16</v>
      </c>
    </row>
    <row r="1599" spans="9:9" x14ac:dyDescent="0.2">
      <c r="I1599" s="37" t="s">
        <v>16</v>
      </c>
    </row>
    <row r="1600" spans="9:9" x14ac:dyDescent="0.2">
      <c r="I1600" s="37" t="s">
        <v>16</v>
      </c>
    </row>
    <row r="1601" spans="9:9" x14ac:dyDescent="0.2">
      <c r="I1601" s="37" t="s">
        <v>16</v>
      </c>
    </row>
    <row r="1602" spans="9:9" x14ac:dyDescent="0.2">
      <c r="I1602" s="37" t="s">
        <v>16</v>
      </c>
    </row>
    <row r="1603" spans="9:9" x14ac:dyDescent="0.2">
      <c r="I1603" s="37" t="s">
        <v>16</v>
      </c>
    </row>
    <row r="1604" spans="9:9" x14ac:dyDescent="0.2">
      <c r="I1604" s="37" t="s">
        <v>16</v>
      </c>
    </row>
    <row r="1605" spans="9:9" x14ac:dyDescent="0.2">
      <c r="I1605" s="37" t="s">
        <v>16</v>
      </c>
    </row>
    <row r="1606" spans="9:9" x14ac:dyDescent="0.2">
      <c r="I1606" s="37" t="s">
        <v>16</v>
      </c>
    </row>
    <row r="1607" spans="9:9" x14ac:dyDescent="0.2">
      <c r="I1607" s="37" t="s">
        <v>16</v>
      </c>
    </row>
    <row r="1608" spans="9:9" x14ac:dyDescent="0.2">
      <c r="I1608" s="37" t="s">
        <v>16</v>
      </c>
    </row>
    <row r="1609" spans="9:9" x14ac:dyDescent="0.2">
      <c r="I1609" s="37" t="s">
        <v>16</v>
      </c>
    </row>
    <row r="1610" spans="9:9" x14ac:dyDescent="0.2">
      <c r="I1610" s="37" t="s">
        <v>16</v>
      </c>
    </row>
    <row r="1611" spans="9:9" x14ac:dyDescent="0.2">
      <c r="I1611" s="37" t="s">
        <v>16</v>
      </c>
    </row>
    <row r="1612" spans="9:9" x14ac:dyDescent="0.2">
      <c r="I1612" s="37" t="s">
        <v>16</v>
      </c>
    </row>
    <row r="1613" spans="9:9" x14ac:dyDescent="0.2">
      <c r="I1613" s="37" t="s">
        <v>16</v>
      </c>
    </row>
    <row r="1614" spans="9:9" x14ac:dyDescent="0.2">
      <c r="I1614" s="37" t="s">
        <v>16</v>
      </c>
    </row>
    <row r="1615" spans="9:9" x14ac:dyDescent="0.2">
      <c r="I1615" s="37" t="s">
        <v>16</v>
      </c>
    </row>
    <row r="1616" spans="9:9" x14ac:dyDescent="0.2">
      <c r="I1616" s="37" t="s">
        <v>16</v>
      </c>
    </row>
    <row r="1617" spans="9:9" x14ac:dyDescent="0.2">
      <c r="I1617" s="37" t="s">
        <v>16</v>
      </c>
    </row>
    <row r="1618" spans="9:9" x14ac:dyDescent="0.2">
      <c r="I1618" s="37" t="s">
        <v>16</v>
      </c>
    </row>
    <row r="1619" spans="9:9" x14ac:dyDescent="0.2">
      <c r="I1619" s="37" t="s">
        <v>16</v>
      </c>
    </row>
    <row r="1620" spans="9:9" x14ac:dyDescent="0.2">
      <c r="I1620" s="37" t="s">
        <v>16</v>
      </c>
    </row>
    <row r="1621" spans="9:9" x14ac:dyDescent="0.2">
      <c r="I1621" s="37" t="s">
        <v>16</v>
      </c>
    </row>
    <row r="1622" spans="9:9" x14ac:dyDescent="0.2">
      <c r="I1622" s="37" t="s">
        <v>16</v>
      </c>
    </row>
    <row r="1623" spans="9:9" x14ac:dyDescent="0.2">
      <c r="I1623" s="37" t="s">
        <v>16</v>
      </c>
    </row>
    <row r="1624" spans="9:9" x14ac:dyDescent="0.2">
      <c r="I1624" s="37" t="s">
        <v>16</v>
      </c>
    </row>
    <row r="1625" spans="9:9" x14ac:dyDescent="0.2">
      <c r="I1625" s="37" t="s">
        <v>16</v>
      </c>
    </row>
    <row r="1626" spans="9:9" x14ac:dyDescent="0.2">
      <c r="I1626" s="37" t="s">
        <v>16</v>
      </c>
    </row>
    <row r="1627" spans="9:9" x14ac:dyDescent="0.2">
      <c r="I1627" s="37" t="s">
        <v>16</v>
      </c>
    </row>
    <row r="1628" spans="9:9" x14ac:dyDescent="0.2">
      <c r="I1628" s="37" t="s">
        <v>16</v>
      </c>
    </row>
    <row r="1629" spans="9:9" x14ac:dyDescent="0.2">
      <c r="I1629" s="37" t="s">
        <v>16</v>
      </c>
    </row>
    <row r="1630" spans="9:9" x14ac:dyDescent="0.2">
      <c r="I1630" s="37" t="s">
        <v>16</v>
      </c>
    </row>
    <row r="1631" spans="9:9" x14ac:dyDescent="0.2">
      <c r="I1631" s="37" t="s">
        <v>16</v>
      </c>
    </row>
    <row r="1632" spans="9:9" x14ac:dyDescent="0.2">
      <c r="I1632" s="37" t="s">
        <v>16</v>
      </c>
    </row>
    <row r="1633" spans="9:9" x14ac:dyDescent="0.2">
      <c r="I1633" s="37" t="s">
        <v>16</v>
      </c>
    </row>
    <row r="1634" spans="9:9" x14ac:dyDescent="0.2">
      <c r="I1634" s="37" t="s">
        <v>16</v>
      </c>
    </row>
    <row r="1635" spans="9:9" x14ac:dyDescent="0.2">
      <c r="I1635" s="37" t="s">
        <v>16</v>
      </c>
    </row>
    <row r="1636" spans="9:9" x14ac:dyDescent="0.2">
      <c r="I1636" s="37" t="s">
        <v>16</v>
      </c>
    </row>
    <row r="1637" spans="9:9" x14ac:dyDescent="0.2">
      <c r="I1637" s="37" t="s">
        <v>16</v>
      </c>
    </row>
    <row r="1638" spans="9:9" x14ac:dyDescent="0.2">
      <c r="I1638" s="37" t="s">
        <v>16</v>
      </c>
    </row>
    <row r="1639" spans="9:9" x14ac:dyDescent="0.2">
      <c r="I1639" s="37" t="s">
        <v>16</v>
      </c>
    </row>
    <row r="1640" spans="9:9" x14ac:dyDescent="0.2">
      <c r="I1640" s="37" t="s">
        <v>16</v>
      </c>
    </row>
    <row r="1641" spans="9:9" x14ac:dyDescent="0.2">
      <c r="I1641" s="37" t="s">
        <v>16</v>
      </c>
    </row>
    <row r="1642" spans="9:9" x14ac:dyDescent="0.2">
      <c r="I1642" s="37" t="s">
        <v>16</v>
      </c>
    </row>
    <row r="1643" spans="9:9" x14ac:dyDescent="0.2">
      <c r="I1643" s="37" t="s">
        <v>16</v>
      </c>
    </row>
    <row r="1644" spans="9:9" x14ac:dyDescent="0.2">
      <c r="I1644" s="37" t="s">
        <v>16</v>
      </c>
    </row>
    <row r="1645" spans="9:9" x14ac:dyDescent="0.2">
      <c r="I1645" s="37" t="s">
        <v>16</v>
      </c>
    </row>
    <row r="1646" spans="9:9" x14ac:dyDescent="0.2">
      <c r="I1646" s="37" t="s">
        <v>16</v>
      </c>
    </row>
    <row r="1647" spans="9:9" x14ac:dyDescent="0.2">
      <c r="I1647" s="37" t="s">
        <v>16</v>
      </c>
    </row>
    <row r="1648" spans="9:9" x14ac:dyDescent="0.2">
      <c r="I1648" s="37" t="s">
        <v>16</v>
      </c>
    </row>
    <row r="1649" spans="9:9" x14ac:dyDescent="0.2">
      <c r="I1649" s="37" t="s">
        <v>16</v>
      </c>
    </row>
    <row r="1650" spans="9:9" x14ac:dyDescent="0.2">
      <c r="I1650" s="37" t="s">
        <v>16</v>
      </c>
    </row>
    <row r="1651" spans="9:9" x14ac:dyDescent="0.2">
      <c r="I1651" s="37" t="s">
        <v>16</v>
      </c>
    </row>
    <row r="1652" spans="9:9" x14ac:dyDescent="0.2">
      <c r="I1652" s="37" t="s">
        <v>16</v>
      </c>
    </row>
    <row r="1653" spans="9:9" x14ac:dyDescent="0.2">
      <c r="I1653" s="37" t="s">
        <v>16</v>
      </c>
    </row>
    <row r="1654" spans="9:9" x14ac:dyDescent="0.2">
      <c r="I1654" s="37" t="s">
        <v>16</v>
      </c>
    </row>
    <row r="1655" spans="9:9" x14ac:dyDescent="0.2">
      <c r="I1655" s="37" t="s">
        <v>16</v>
      </c>
    </row>
    <row r="1656" spans="9:9" x14ac:dyDescent="0.2">
      <c r="I1656" s="37" t="s">
        <v>16</v>
      </c>
    </row>
    <row r="1657" spans="9:9" x14ac:dyDescent="0.2">
      <c r="I1657" s="37" t="s">
        <v>16</v>
      </c>
    </row>
    <row r="1658" spans="9:9" x14ac:dyDescent="0.2">
      <c r="I1658" s="37" t="s">
        <v>16</v>
      </c>
    </row>
    <row r="1659" spans="9:9" x14ac:dyDescent="0.2">
      <c r="I1659" s="37" t="s">
        <v>16</v>
      </c>
    </row>
    <row r="1660" spans="9:9" x14ac:dyDescent="0.2">
      <c r="I1660" s="37" t="s">
        <v>16</v>
      </c>
    </row>
    <row r="1661" spans="9:9" x14ac:dyDescent="0.2">
      <c r="I1661" s="37" t="s">
        <v>16</v>
      </c>
    </row>
    <row r="1662" spans="9:9" x14ac:dyDescent="0.2">
      <c r="I1662" s="37" t="s">
        <v>16</v>
      </c>
    </row>
    <row r="1663" spans="9:9" x14ac:dyDescent="0.2">
      <c r="I1663" s="37" t="s">
        <v>16</v>
      </c>
    </row>
    <row r="1664" spans="9:9" x14ac:dyDescent="0.2">
      <c r="I1664" s="37" t="s">
        <v>16</v>
      </c>
    </row>
    <row r="1665" spans="9:9" x14ac:dyDescent="0.2">
      <c r="I1665" s="37" t="s">
        <v>16</v>
      </c>
    </row>
    <row r="1666" spans="9:9" x14ac:dyDescent="0.2">
      <c r="I1666" s="37" t="s">
        <v>16</v>
      </c>
    </row>
    <row r="1667" spans="9:9" x14ac:dyDescent="0.2">
      <c r="I1667" s="37" t="s">
        <v>16</v>
      </c>
    </row>
    <row r="1668" spans="9:9" x14ac:dyDescent="0.2">
      <c r="I1668" s="37" t="s">
        <v>16</v>
      </c>
    </row>
    <row r="1669" spans="9:9" x14ac:dyDescent="0.2">
      <c r="I1669" s="37" t="s">
        <v>16</v>
      </c>
    </row>
    <row r="1670" spans="9:9" x14ac:dyDescent="0.2">
      <c r="I1670" s="37" t="s">
        <v>16</v>
      </c>
    </row>
    <row r="1671" spans="9:9" x14ac:dyDescent="0.2">
      <c r="I1671" s="37" t="s">
        <v>16</v>
      </c>
    </row>
    <row r="1672" spans="9:9" x14ac:dyDescent="0.2">
      <c r="I1672" s="37" t="s">
        <v>16</v>
      </c>
    </row>
    <row r="1673" spans="9:9" x14ac:dyDescent="0.2">
      <c r="I1673" s="37" t="s">
        <v>16</v>
      </c>
    </row>
    <row r="1674" spans="9:9" x14ac:dyDescent="0.2">
      <c r="I1674" s="37" t="s">
        <v>16</v>
      </c>
    </row>
    <row r="1675" spans="9:9" x14ac:dyDescent="0.2">
      <c r="I1675" s="37" t="s">
        <v>16</v>
      </c>
    </row>
    <row r="1676" spans="9:9" x14ac:dyDescent="0.2">
      <c r="I1676" s="37" t="s">
        <v>16</v>
      </c>
    </row>
    <row r="1677" spans="9:9" x14ac:dyDescent="0.2">
      <c r="I1677" s="37" t="s">
        <v>16</v>
      </c>
    </row>
    <row r="1678" spans="9:9" x14ac:dyDescent="0.2">
      <c r="I1678" s="37" t="s">
        <v>16</v>
      </c>
    </row>
    <row r="1679" spans="9:9" x14ac:dyDescent="0.2">
      <c r="I1679" s="37" t="s">
        <v>16</v>
      </c>
    </row>
    <row r="1680" spans="9:9" x14ac:dyDescent="0.2">
      <c r="I1680" s="37" t="s">
        <v>16</v>
      </c>
    </row>
    <row r="1681" spans="9:9" x14ac:dyDescent="0.2">
      <c r="I1681" s="37" t="s">
        <v>16</v>
      </c>
    </row>
    <row r="1682" spans="9:9" x14ac:dyDescent="0.2">
      <c r="I1682" s="37" t="s">
        <v>16</v>
      </c>
    </row>
    <row r="1683" spans="9:9" x14ac:dyDescent="0.2">
      <c r="I1683" s="37" t="s">
        <v>16</v>
      </c>
    </row>
    <row r="1684" spans="9:9" x14ac:dyDescent="0.2">
      <c r="I1684" s="37" t="s">
        <v>16</v>
      </c>
    </row>
    <row r="1685" spans="9:9" x14ac:dyDescent="0.2">
      <c r="I1685" s="37" t="s">
        <v>16</v>
      </c>
    </row>
    <row r="1686" spans="9:9" x14ac:dyDescent="0.2">
      <c r="I1686" s="37" t="s">
        <v>16</v>
      </c>
    </row>
    <row r="1687" spans="9:9" x14ac:dyDescent="0.2">
      <c r="I1687" s="37" t="s">
        <v>16</v>
      </c>
    </row>
    <row r="1688" spans="9:9" x14ac:dyDescent="0.2">
      <c r="I1688" s="37" t="s">
        <v>16</v>
      </c>
    </row>
    <row r="1689" spans="9:9" x14ac:dyDescent="0.2">
      <c r="I1689" s="37" t="s">
        <v>16</v>
      </c>
    </row>
    <row r="1690" spans="9:9" x14ac:dyDescent="0.2">
      <c r="I1690" s="37" t="s">
        <v>16</v>
      </c>
    </row>
    <row r="1691" spans="9:9" x14ac:dyDescent="0.2">
      <c r="I1691" s="37" t="s">
        <v>16</v>
      </c>
    </row>
    <row r="1692" spans="9:9" x14ac:dyDescent="0.2">
      <c r="I1692" s="37" t="s">
        <v>16</v>
      </c>
    </row>
    <row r="1693" spans="9:9" x14ac:dyDescent="0.2">
      <c r="I1693" s="37" t="s">
        <v>16</v>
      </c>
    </row>
    <row r="1694" spans="9:9" x14ac:dyDescent="0.2">
      <c r="I1694" s="37" t="s">
        <v>16</v>
      </c>
    </row>
    <row r="1695" spans="9:9" x14ac:dyDescent="0.2">
      <c r="I1695" s="37" t="s">
        <v>16</v>
      </c>
    </row>
    <row r="1696" spans="9:9" x14ac:dyDescent="0.2">
      <c r="I1696" s="37" t="s">
        <v>16</v>
      </c>
    </row>
    <row r="1697" spans="9:9" x14ac:dyDescent="0.2">
      <c r="I1697" s="37" t="s">
        <v>16</v>
      </c>
    </row>
    <row r="1698" spans="9:9" x14ac:dyDescent="0.2">
      <c r="I1698" s="37" t="s">
        <v>16</v>
      </c>
    </row>
    <row r="1699" spans="9:9" x14ac:dyDescent="0.2">
      <c r="I1699" s="37" t="s">
        <v>16</v>
      </c>
    </row>
    <row r="1700" spans="9:9" x14ac:dyDescent="0.2">
      <c r="I1700" s="37" t="s">
        <v>16</v>
      </c>
    </row>
    <row r="1701" spans="9:9" x14ac:dyDescent="0.2">
      <c r="I1701" s="37" t="s">
        <v>16</v>
      </c>
    </row>
    <row r="1702" spans="9:9" x14ac:dyDescent="0.2">
      <c r="I1702" s="37" t="s">
        <v>16</v>
      </c>
    </row>
    <row r="1703" spans="9:9" x14ac:dyDescent="0.2">
      <c r="I1703" s="37" t="s">
        <v>16</v>
      </c>
    </row>
    <row r="1704" spans="9:9" x14ac:dyDescent="0.2">
      <c r="I1704" s="37" t="s">
        <v>16</v>
      </c>
    </row>
    <row r="1705" spans="9:9" x14ac:dyDescent="0.2">
      <c r="I1705" s="37" t="s">
        <v>16</v>
      </c>
    </row>
    <row r="1706" spans="9:9" x14ac:dyDescent="0.2">
      <c r="I1706" s="37" t="s">
        <v>16</v>
      </c>
    </row>
    <row r="1707" spans="9:9" x14ac:dyDescent="0.2">
      <c r="I1707" s="37" t="s">
        <v>16</v>
      </c>
    </row>
    <row r="1708" spans="9:9" x14ac:dyDescent="0.2">
      <c r="I1708" s="37" t="s">
        <v>16</v>
      </c>
    </row>
    <row r="1709" spans="9:9" x14ac:dyDescent="0.2">
      <c r="I1709" s="37" t="s">
        <v>16</v>
      </c>
    </row>
    <row r="1710" spans="9:9" x14ac:dyDescent="0.2">
      <c r="I1710" s="37" t="s">
        <v>16</v>
      </c>
    </row>
    <row r="1711" spans="9:9" x14ac:dyDescent="0.2">
      <c r="I1711" s="37" t="s">
        <v>16</v>
      </c>
    </row>
    <row r="1712" spans="9:9" x14ac:dyDescent="0.2">
      <c r="I1712" s="37" t="s">
        <v>16</v>
      </c>
    </row>
    <row r="1713" spans="9:9" x14ac:dyDescent="0.2">
      <c r="I1713" s="37" t="s">
        <v>16</v>
      </c>
    </row>
    <row r="1714" spans="9:9" x14ac:dyDescent="0.2">
      <c r="I1714" s="37" t="s">
        <v>16</v>
      </c>
    </row>
    <row r="1715" spans="9:9" x14ac:dyDescent="0.2">
      <c r="I1715" s="37" t="s">
        <v>16</v>
      </c>
    </row>
    <row r="1716" spans="9:9" x14ac:dyDescent="0.2">
      <c r="I1716" s="37" t="s">
        <v>16</v>
      </c>
    </row>
    <row r="1717" spans="9:9" x14ac:dyDescent="0.2">
      <c r="I1717" s="37" t="s">
        <v>16</v>
      </c>
    </row>
    <row r="1718" spans="9:9" x14ac:dyDescent="0.2">
      <c r="I1718" s="37" t="s">
        <v>16</v>
      </c>
    </row>
    <row r="1719" spans="9:9" x14ac:dyDescent="0.2">
      <c r="I1719" s="37" t="s">
        <v>16</v>
      </c>
    </row>
    <row r="1720" spans="9:9" x14ac:dyDescent="0.2">
      <c r="I1720" s="37" t="s">
        <v>16</v>
      </c>
    </row>
    <row r="1721" spans="9:9" x14ac:dyDescent="0.2">
      <c r="I1721" s="37" t="s">
        <v>16</v>
      </c>
    </row>
    <row r="1722" spans="9:9" x14ac:dyDescent="0.2">
      <c r="I1722" s="37" t="s">
        <v>16</v>
      </c>
    </row>
    <row r="1723" spans="9:9" x14ac:dyDescent="0.2">
      <c r="I1723" s="37" t="s">
        <v>16</v>
      </c>
    </row>
    <row r="1724" spans="9:9" x14ac:dyDescent="0.2">
      <c r="I1724" s="37" t="s">
        <v>16</v>
      </c>
    </row>
    <row r="1725" spans="9:9" x14ac:dyDescent="0.2">
      <c r="I1725" s="37" t="s">
        <v>16</v>
      </c>
    </row>
    <row r="1726" spans="9:9" x14ac:dyDescent="0.2">
      <c r="I1726" s="37" t="s">
        <v>16</v>
      </c>
    </row>
    <row r="1727" spans="9:9" x14ac:dyDescent="0.2">
      <c r="I1727" s="37" t="s">
        <v>16</v>
      </c>
    </row>
    <row r="1728" spans="9:9" x14ac:dyDescent="0.2">
      <c r="I1728" s="37" t="s">
        <v>16</v>
      </c>
    </row>
    <row r="1729" spans="9:9" x14ac:dyDescent="0.2">
      <c r="I1729" s="37" t="s">
        <v>16</v>
      </c>
    </row>
    <row r="1730" spans="9:9" x14ac:dyDescent="0.2">
      <c r="I1730" s="37" t="s">
        <v>16</v>
      </c>
    </row>
    <row r="1731" spans="9:9" x14ac:dyDescent="0.2">
      <c r="I1731" s="37" t="s">
        <v>16</v>
      </c>
    </row>
    <row r="1732" spans="9:9" x14ac:dyDescent="0.2">
      <c r="I1732" s="37" t="s">
        <v>16</v>
      </c>
    </row>
    <row r="1733" spans="9:9" x14ac:dyDescent="0.2">
      <c r="I1733" s="37" t="s">
        <v>16</v>
      </c>
    </row>
    <row r="1734" spans="9:9" x14ac:dyDescent="0.2">
      <c r="I1734" s="37" t="s">
        <v>16</v>
      </c>
    </row>
    <row r="1735" spans="9:9" x14ac:dyDescent="0.2">
      <c r="I1735" s="37" t="s">
        <v>16</v>
      </c>
    </row>
    <row r="1736" spans="9:9" x14ac:dyDescent="0.2">
      <c r="I1736" s="37" t="s">
        <v>16</v>
      </c>
    </row>
    <row r="1737" spans="9:9" x14ac:dyDescent="0.2">
      <c r="I1737" s="37" t="s">
        <v>16</v>
      </c>
    </row>
    <row r="1738" spans="9:9" x14ac:dyDescent="0.2">
      <c r="I1738" s="37" t="s">
        <v>16</v>
      </c>
    </row>
    <row r="1739" spans="9:9" x14ac:dyDescent="0.2">
      <c r="I1739" s="37" t="s">
        <v>16</v>
      </c>
    </row>
    <row r="1740" spans="9:9" x14ac:dyDescent="0.2">
      <c r="I1740" s="37" t="s">
        <v>16</v>
      </c>
    </row>
    <row r="1741" spans="9:9" x14ac:dyDescent="0.2">
      <c r="I1741" s="37" t="s">
        <v>16</v>
      </c>
    </row>
    <row r="1742" spans="9:9" x14ac:dyDescent="0.2">
      <c r="I1742" s="37" t="s">
        <v>16</v>
      </c>
    </row>
    <row r="1743" spans="9:9" x14ac:dyDescent="0.2">
      <c r="I1743" s="37" t="s">
        <v>16</v>
      </c>
    </row>
    <row r="1744" spans="9:9" x14ac:dyDescent="0.2">
      <c r="I1744" s="37" t="s">
        <v>16</v>
      </c>
    </row>
    <row r="1745" spans="9:9" x14ac:dyDescent="0.2">
      <c r="I1745" s="37" t="s">
        <v>16</v>
      </c>
    </row>
    <row r="1746" spans="9:9" x14ac:dyDescent="0.2">
      <c r="I1746" s="37" t="s">
        <v>16</v>
      </c>
    </row>
    <row r="1747" spans="9:9" x14ac:dyDescent="0.2">
      <c r="I1747" s="37" t="s">
        <v>16</v>
      </c>
    </row>
    <row r="1748" spans="9:9" x14ac:dyDescent="0.2">
      <c r="I1748" s="37" t="s">
        <v>16</v>
      </c>
    </row>
    <row r="1749" spans="9:9" x14ac:dyDescent="0.2">
      <c r="I1749" s="37" t="s">
        <v>16</v>
      </c>
    </row>
    <row r="1750" spans="9:9" x14ac:dyDescent="0.2">
      <c r="I1750" s="37" t="s">
        <v>16</v>
      </c>
    </row>
    <row r="1751" spans="9:9" x14ac:dyDescent="0.2">
      <c r="I1751" s="37" t="s">
        <v>16</v>
      </c>
    </row>
    <row r="1752" spans="9:9" x14ac:dyDescent="0.2">
      <c r="I1752" s="37" t="s">
        <v>16</v>
      </c>
    </row>
    <row r="1753" spans="9:9" x14ac:dyDescent="0.2">
      <c r="I1753" s="37" t="s">
        <v>16</v>
      </c>
    </row>
    <row r="1754" spans="9:9" x14ac:dyDescent="0.2">
      <c r="I1754" s="37" t="s">
        <v>16</v>
      </c>
    </row>
    <row r="1755" spans="9:9" x14ac:dyDescent="0.2">
      <c r="I1755" s="37" t="s">
        <v>16</v>
      </c>
    </row>
    <row r="1756" spans="9:9" x14ac:dyDescent="0.2">
      <c r="I1756" s="37" t="s">
        <v>16</v>
      </c>
    </row>
    <row r="1757" spans="9:9" x14ac:dyDescent="0.2">
      <c r="I1757" s="37" t="s">
        <v>16</v>
      </c>
    </row>
    <row r="1758" spans="9:9" x14ac:dyDescent="0.2">
      <c r="I1758" s="37" t="s">
        <v>16</v>
      </c>
    </row>
    <row r="1759" spans="9:9" x14ac:dyDescent="0.2">
      <c r="I1759" s="37" t="s">
        <v>16</v>
      </c>
    </row>
    <row r="1760" spans="9:9" x14ac:dyDescent="0.2">
      <c r="I1760" s="37" t="s">
        <v>16</v>
      </c>
    </row>
    <row r="1761" spans="9:9" x14ac:dyDescent="0.2">
      <c r="I1761" s="37" t="s">
        <v>16</v>
      </c>
    </row>
    <row r="1762" spans="9:9" x14ac:dyDescent="0.2">
      <c r="I1762" s="37" t="s">
        <v>16</v>
      </c>
    </row>
    <row r="1763" spans="9:9" x14ac:dyDescent="0.2">
      <c r="I1763" s="37" t="s">
        <v>16</v>
      </c>
    </row>
    <row r="1764" spans="9:9" x14ac:dyDescent="0.2">
      <c r="I1764" s="37" t="s">
        <v>16</v>
      </c>
    </row>
    <row r="1765" spans="9:9" x14ac:dyDescent="0.2">
      <c r="I1765" s="37" t="s">
        <v>16</v>
      </c>
    </row>
    <row r="1766" spans="9:9" x14ac:dyDescent="0.2">
      <c r="I1766" s="37" t="s">
        <v>16</v>
      </c>
    </row>
    <row r="1767" spans="9:9" x14ac:dyDescent="0.2">
      <c r="I1767" s="37" t="s">
        <v>16</v>
      </c>
    </row>
    <row r="1768" spans="9:9" x14ac:dyDescent="0.2">
      <c r="I1768" s="37" t="s">
        <v>16</v>
      </c>
    </row>
    <row r="1769" spans="9:9" x14ac:dyDescent="0.2">
      <c r="I1769" s="37" t="s">
        <v>16</v>
      </c>
    </row>
    <row r="1770" spans="9:9" x14ac:dyDescent="0.2">
      <c r="I1770" s="37" t="s">
        <v>16</v>
      </c>
    </row>
    <row r="1771" spans="9:9" x14ac:dyDescent="0.2">
      <c r="I1771" s="37" t="s">
        <v>16</v>
      </c>
    </row>
    <row r="1772" spans="9:9" x14ac:dyDescent="0.2">
      <c r="I1772" s="37" t="s">
        <v>16</v>
      </c>
    </row>
    <row r="1773" spans="9:9" x14ac:dyDescent="0.2">
      <c r="I1773" s="37" t="s">
        <v>16</v>
      </c>
    </row>
    <row r="1774" spans="9:9" x14ac:dyDescent="0.2">
      <c r="I1774" s="37" t="s">
        <v>16</v>
      </c>
    </row>
    <row r="1775" spans="9:9" x14ac:dyDescent="0.2">
      <c r="I1775" s="37" t="s">
        <v>16</v>
      </c>
    </row>
    <row r="1776" spans="9:9" x14ac:dyDescent="0.2">
      <c r="I1776" s="37" t="s">
        <v>16</v>
      </c>
    </row>
    <row r="1777" spans="9:9" x14ac:dyDescent="0.2">
      <c r="I1777" s="37" t="s">
        <v>16</v>
      </c>
    </row>
    <row r="1778" spans="9:9" x14ac:dyDescent="0.2">
      <c r="I1778" s="37" t="s">
        <v>16</v>
      </c>
    </row>
    <row r="1779" spans="9:9" x14ac:dyDescent="0.2">
      <c r="I1779" s="37" t="s">
        <v>16</v>
      </c>
    </row>
    <row r="1780" spans="9:9" x14ac:dyDescent="0.2">
      <c r="I1780" s="37" t="s">
        <v>16</v>
      </c>
    </row>
    <row r="1781" spans="9:9" x14ac:dyDescent="0.2">
      <c r="I1781" s="37" t="s">
        <v>16</v>
      </c>
    </row>
    <row r="1782" spans="9:9" x14ac:dyDescent="0.2">
      <c r="I1782" s="37" t="s">
        <v>16</v>
      </c>
    </row>
    <row r="1783" spans="9:9" x14ac:dyDescent="0.2">
      <c r="I1783" s="37" t="s">
        <v>16</v>
      </c>
    </row>
    <row r="1784" spans="9:9" x14ac:dyDescent="0.2">
      <c r="I1784" s="37" t="s">
        <v>16</v>
      </c>
    </row>
    <row r="1785" spans="9:9" x14ac:dyDescent="0.2">
      <c r="I1785" s="37" t="s">
        <v>16</v>
      </c>
    </row>
    <row r="1786" spans="9:9" x14ac:dyDescent="0.2">
      <c r="I1786" s="37" t="s">
        <v>16</v>
      </c>
    </row>
    <row r="1787" spans="9:9" x14ac:dyDescent="0.2">
      <c r="I1787" s="37" t="s">
        <v>16</v>
      </c>
    </row>
    <row r="1788" spans="9:9" x14ac:dyDescent="0.2">
      <c r="I1788" s="37" t="s">
        <v>16</v>
      </c>
    </row>
    <row r="1789" spans="9:9" x14ac:dyDescent="0.2">
      <c r="I1789" s="37" t="s">
        <v>16</v>
      </c>
    </row>
    <row r="1790" spans="9:9" x14ac:dyDescent="0.2">
      <c r="I1790" s="37" t="s">
        <v>16</v>
      </c>
    </row>
    <row r="1791" spans="9:9" x14ac:dyDescent="0.2">
      <c r="I1791" s="37" t="s">
        <v>16</v>
      </c>
    </row>
    <row r="1792" spans="9:9" x14ac:dyDescent="0.2">
      <c r="I1792" s="37" t="s">
        <v>16</v>
      </c>
    </row>
    <row r="1793" spans="9:9" x14ac:dyDescent="0.2">
      <c r="I1793" s="37" t="s">
        <v>16</v>
      </c>
    </row>
    <row r="1794" spans="9:9" x14ac:dyDescent="0.2">
      <c r="I1794" s="37" t="s">
        <v>16</v>
      </c>
    </row>
    <row r="1795" spans="9:9" x14ac:dyDescent="0.2">
      <c r="I1795" s="37" t="s">
        <v>16</v>
      </c>
    </row>
    <row r="1796" spans="9:9" x14ac:dyDescent="0.2">
      <c r="I1796" s="37" t="s">
        <v>16</v>
      </c>
    </row>
    <row r="1797" spans="9:9" x14ac:dyDescent="0.2">
      <c r="I1797" s="37" t="s">
        <v>16</v>
      </c>
    </row>
    <row r="1798" spans="9:9" x14ac:dyDescent="0.2">
      <c r="I1798" s="37" t="s">
        <v>16</v>
      </c>
    </row>
    <row r="1799" spans="9:9" x14ac:dyDescent="0.2">
      <c r="I1799" s="37" t="s">
        <v>16</v>
      </c>
    </row>
    <row r="1800" spans="9:9" x14ac:dyDescent="0.2">
      <c r="I1800" s="37" t="s">
        <v>16</v>
      </c>
    </row>
    <row r="1801" spans="9:9" x14ac:dyDescent="0.2">
      <c r="I1801" s="37" t="s">
        <v>16</v>
      </c>
    </row>
    <row r="1802" spans="9:9" x14ac:dyDescent="0.2">
      <c r="I1802" s="37" t="s">
        <v>16</v>
      </c>
    </row>
    <row r="1803" spans="9:9" x14ac:dyDescent="0.2">
      <c r="I1803" s="37" t="s">
        <v>16</v>
      </c>
    </row>
    <row r="1804" spans="9:9" x14ac:dyDescent="0.2">
      <c r="I1804" s="37" t="s">
        <v>16</v>
      </c>
    </row>
    <row r="1805" spans="9:9" x14ac:dyDescent="0.2">
      <c r="I1805" s="37" t="s">
        <v>16</v>
      </c>
    </row>
    <row r="1806" spans="9:9" x14ac:dyDescent="0.2">
      <c r="I1806" s="37" t="s">
        <v>16</v>
      </c>
    </row>
    <row r="1807" spans="9:9" x14ac:dyDescent="0.2">
      <c r="I1807" s="37" t="s">
        <v>16</v>
      </c>
    </row>
    <row r="1808" spans="9:9" x14ac:dyDescent="0.2">
      <c r="I1808" s="37" t="s">
        <v>16</v>
      </c>
    </row>
    <row r="1809" spans="9:9" x14ac:dyDescent="0.2">
      <c r="I1809" s="37" t="s">
        <v>16</v>
      </c>
    </row>
    <row r="1810" spans="9:9" x14ac:dyDescent="0.2">
      <c r="I1810" s="37" t="s">
        <v>16</v>
      </c>
    </row>
    <row r="1811" spans="9:9" x14ac:dyDescent="0.2">
      <c r="I1811" s="37" t="s">
        <v>16</v>
      </c>
    </row>
    <row r="1812" spans="9:9" x14ac:dyDescent="0.2">
      <c r="I1812" s="37" t="s">
        <v>16</v>
      </c>
    </row>
    <row r="1813" spans="9:9" x14ac:dyDescent="0.2">
      <c r="I1813" s="37" t="s">
        <v>16</v>
      </c>
    </row>
    <row r="1814" spans="9:9" x14ac:dyDescent="0.2">
      <c r="I1814" s="37" t="s">
        <v>16</v>
      </c>
    </row>
    <row r="1815" spans="9:9" x14ac:dyDescent="0.2">
      <c r="I1815" s="37" t="s">
        <v>16</v>
      </c>
    </row>
    <row r="1816" spans="9:9" x14ac:dyDescent="0.2">
      <c r="I1816" s="37" t="s">
        <v>16</v>
      </c>
    </row>
    <row r="1817" spans="9:9" x14ac:dyDescent="0.2">
      <c r="I1817" s="37" t="s">
        <v>16</v>
      </c>
    </row>
    <row r="1818" spans="9:9" x14ac:dyDescent="0.2">
      <c r="I1818" s="37" t="s">
        <v>16</v>
      </c>
    </row>
    <row r="1819" spans="9:9" x14ac:dyDescent="0.2">
      <c r="I1819" s="37" t="s">
        <v>16</v>
      </c>
    </row>
    <row r="1820" spans="9:9" x14ac:dyDescent="0.2">
      <c r="I1820" s="37" t="s">
        <v>16</v>
      </c>
    </row>
    <row r="1821" spans="9:9" x14ac:dyDescent="0.2">
      <c r="I1821" s="37" t="s">
        <v>16</v>
      </c>
    </row>
    <row r="1822" spans="9:9" x14ac:dyDescent="0.2">
      <c r="I1822" s="37" t="s">
        <v>16</v>
      </c>
    </row>
    <row r="1823" spans="9:9" x14ac:dyDescent="0.2">
      <c r="I1823" s="37" t="s">
        <v>16</v>
      </c>
    </row>
    <row r="1824" spans="9:9" x14ac:dyDescent="0.2">
      <c r="I1824" s="37" t="s">
        <v>16</v>
      </c>
    </row>
    <row r="1825" spans="9:9" x14ac:dyDescent="0.2">
      <c r="I1825" s="37" t="s">
        <v>16</v>
      </c>
    </row>
    <row r="1826" spans="9:9" x14ac:dyDescent="0.2">
      <c r="I1826" s="37" t="s">
        <v>16</v>
      </c>
    </row>
    <row r="1827" spans="9:9" x14ac:dyDescent="0.2">
      <c r="I1827" s="37" t="s">
        <v>16</v>
      </c>
    </row>
    <row r="1828" spans="9:9" x14ac:dyDescent="0.2">
      <c r="I1828" s="37" t="s">
        <v>16</v>
      </c>
    </row>
    <row r="1829" spans="9:9" x14ac:dyDescent="0.2">
      <c r="I1829" s="37" t="s">
        <v>16</v>
      </c>
    </row>
    <row r="1830" spans="9:9" x14ac:dyDescent="0.2">
      <c r="I1830" s="37" t="s">
        <v>16</v>
      </c>
    </row>
    <row r="1831" spans="9:9" x14ac:dyDescent="0.2">
      <c r="I1831" s="37" t="s">
        <v>16</v>
      </c>
    </row>
    <row r="1832" spans="9:9" x14ac:dyDescent="0.2">
      <c r="I1832" s="37" t="s">
        <v>16</v>
      </c>
    </row>
    <row r="1833" spans="9:9" x14ac:dyDescent="0.2">
      <c r="I1833" s="37" t="s">
        <v>16</v>
      </c>
    </row>
    <row r="1834" spans="9:9" x14ac:dyDescent="0.2">
      <c r="I1834" s="37" t="s">
        <v>16</v>
      </c>
    </row>
    <row r="1835" spans="9:9" x14ac:dyDescent="0.2">
      <c r="I1835" s="37" t="s">
        <v>16</v>
      </c>
    </row>
    <row r="1836" spans="9:9" x14ac:dyDescent="0.2">
      <c r="I1836" s="37" t="s">
        <v>16</v>
      </c>
    </row>
    <row r="1837" spans="9:9" x14ac:dyDescent="0.2">
      <c r="I1837" s="37" t="s">
        <v>16</v>
      </c>
    </row>
    <row r="1838" spans="9:9" x14ac:dyDescent="0.2">
      <c r="I1838" s="37" t="s">
        <v>16</v>
      </c>
    </row>
    <row r="1839" spans="9:9" x14ac:dyDescent="0.2">
      <c r="I1839" s="37" t="s">
        <v>16</v>
      </c>
    </row>
    <row r="1840" spans="9:9" x14ac:dyDescent="0.2">
      <c r="I1840" s="37" t="s">
        <v>16</v>
      </c>
    </row>
    <row r="1841" spans="9:9" x14ac:dyDescent="0.2">
      <c r="I1841" s="37" t="s">
        <v>16</v>
      </c>
    </row>
    <row r="1842" spans="9:9" x14ac:dyDescent="0.2">
      <c r="I1842" s="37" t="s">
        <v>16</v>
      </c>
    </row>
    <row r="1843" spans="9:9" x14ac:dyDescent="0.2">
      <c r="I1843" s="37" t="s">
        <v>16</v>
      </c>
    </row>
    <row r="1844" spans="9:9" x14ac:dyDescent="0.2">
      <c r="I1844" s="37" t="s">
        <v>16</v>
      </c>
    </row>
    <row r="1845" spans="9:9" x14ac:dyDescent="0.2">
      <c r="I1845" s="37" t="s">
        <v>16</v>
      </c>
    </row>
    <row r="1846" spans="9:9" x14ac:dyDescent="0.2">
      <c r="I1846" s="37" t="s">
        <v>16</v>
      </c>
    </row>
    <row r="1847" spans="9:9" x14ac:dyDescent="0.2">
      <c r="I1847" s="37" t="s">
        <v>16</v>
      </c>
    </row>
    <row r="1848" spans="9:9" x14ac:dyDescent="0.2">
      <c r="I1848" s="37" t="s">
        <v>16</v>
      </c>
    </row>
    <row r="1849" spans="9:9" x14ac:dyDescent="0.2">
      <c r="I1849" s="37" t="s">
        <v>16</v>
      </c>
    </row>
    <row r="1850" spans="9:9" x14ac:dyDescent="0.2">
      <c r="I1850" s="37" t="s">
        <v>16</v>
      </c>
    </row>
    <row r="1851" spans="9:9" x14ac:dyDescent="0.2">
      <c r="I1851" s="37" t="s">
        <v>16</v>
      </c>
    </row>
    <row r="1852" spans="9:9" x14ac:dyDescent="0.2">
      <c r="I1852" s="37" t="s">
        <v>16</v>
      </c>
    </row>
    <row r="1853" spans="9:9" x14ac:dyDescent="0.2">
      <c r="I1853" s="37" t="s">
        <v>16</v>
      </c>
    </row>
    <row r="1854" spans="9:9" x14ac:dyDescent="0.2">
      <c r="I1854" s="37" t="s">
        <v>16</v>
      </c>
    </row>
    <row r="1855" spans="9:9" x14ac:dyDescent="0.2">
      <c r="I1855" s="37" t="s">
        <v>16</v>
      </c>
    </row>
    <row r="1856" spans="9:9" x14ac:dyDescent="0.2">
      <c r="I1856" s="37" t="s">
        <v>16</v>
      </c>
    </row>
    <row r="1857" spans="9:9" x14ac:dyDescent="0.2">
      <c r="I1857" s="37" t="s">
        <v>16</v>
      </c>
    </row>
    <row r="1858" spans="9:9" x14ac:dyDescent="0.2">
      <c r="I1858" s="37" t="s">
        <v>16</v>
      </c>
    </row>
    <row r="1859" spans="9:9" x14ac:dyDescent="0.2">
      <c r="I1859" s="37" t="s">
        <v>16</v>
      </c>
    </row>
    <row r="1860" spans="9:9" x14ac:dyDescent="0.2">
      <c r="I1860" s="37" t="s">
        <v>16</v>
      </c>
    </row>
    <row r="1861" spans="9:9" x14ac:dyDescent="0.2">
      <c r="I1861" s="37" t="s">
        <v>16</v>
      </c>
    </row>
    <row r="1862" spans="9:9" x14ac:dyDescent="0.2">
      <c r="I1862" s="37" t="s">
        <v>16</v>
      </c>
    </row>
    <row r="1863" spans="9:9" x14ac:dyDescent="0.2">
      <c r="I1863" s="37" t="s">
        <v>16</v>
      </c>
    </row>
    <row r="1864" spans="9:9" x14ac:dyDescent="0.2">
      <c r="I1864" s="37" t="s">
        <v>16</v>
      </c>
    </row>
    <row r="1865" spans="9:9" x14ac:dyDescent="0.2">
      <c r="I1865" s="37" t="s">
        <v>16</v>
      </c>
    </row>
    <row r="1866" spans="9:9" x14ac:dyDescent="0.2">
      <c r="I1866" s="37" t="s">
        <v>16</v>
      </c>
    </row>
    <row r="1867" spans="9:9" x14ac:dyDescent="0.2">
      <c r="I1867" s="37" t="s">
        <v>16</v>
      </c>
    </row>
    <row r="1868" spans="9:9" x14ac:dyDescent="0.2">
      <c r="I1868" s="37" t="s">
        <v>16</v>
      </c>
    </row>
    <row r="1869" spans="9:9" x14ac:dyDescent="0.2">
      <c r="I1869" s="37" t="s">
        <v>16</v>
      </c>
    </row>
    <row r="1870" spans="9:9" x14ac:dyDescent="0.2">
      <c r="I1870" s="37" t="s">
        <v>16</v>
      </c>
    </row>
    <row r="1871" spans="9:9" x14ac:dyDescent="0.2">
      <c r="I1871" s="37" t="s">
        <v>16</v>
      </c>
    </row>
    <row r="1872" spans="9:9" x14ac:dyDescent="0.2">
      <c r="I1872" s="37" t="s">
        <v>16</v>
      </c>
    </row>
    <row r="1873" spans="9:9" x14ac:dyDescent="0.2">
      <c r="I1873" s="37" t="s">
        <v>16</v>
      </c>
    </row>
    <row r="1874" spans="9:9" x14ac:dyDescent="0.2">
      <c r="I1874" s="37" t="s">
        <v>16</v>
      </c>
    </row>
    <row r="1875" spans="9:9" x14ac:dyDescent="0.2">
      <c r="I1875" s="37" t="s">
        <v>16</v>
      </c>
    </row>
    <row r="1876" spans="9:9" x14ac:dyDescent="0.2">
      <c r="I1876" s="37" t="s">
        <v>16</v>
      </c>
    </row>
    <row r="1877" spans="9:9" x14ac:dyDescent="0.2">
      <c r="I1877" s="37" t="s">
        <v>16</v>
      </c>
    </row>
    <row r="1878" spans="9:9" x14ac:dyDescent="0.2">
      <c r="I1878" s="37" t="s">
        <v>16</v>
      </c>
    </row>
    <row r="1879" spans="9:9" x14ac:dyDescent="0.2">
      <c r="I1879" s="37" t="s">
        <v>16</v>
      </c>
    </row>
    <row r="1880" spans="9:9" x14ac:dyDescent="0.2">
      <c r="I1880" s="37" t="s">
        <v>16</v>
      </c>
    </row>
    <row r="1881" spans="9:9" x14ac:dyDescent="0.2">
      <c r="I1881" s="37" t="s">
        <v>16</v>
      </c>
    </row>
    <row r="1882" spans="9:9" x14ac:dyDescent="0.2">
      <c r="I1882" s="37" t="s">
        <v>16</v>
      </c>
    </row>
    <row r="1883" spans="9:9" x14ac:dyDescent="0.2">
      <c r="I1883" s="37" t="s">
        <v>16</v>
      </c>
    </row>
    <row r="1884" spans="9:9" x14ac:dyDescent="0.2">
      <c r="I1884" s="37" t="s">
        <v>16</v>
      </c>
    </row>
    <row r="1885" spans="9:9" x14ac:dyDescent="0.2">
      <c r="I1885" s="37" t="s">
        <v>16</v>
      </c>
    </row>
    <row r="1886" spans="9:9" x14ac:dyDescent="0.2">
      <c r="I1886" s="37" t="s">
        <v>16</v>
      </c>
    </row>
    <row r="1887" spans="9:9" x14ac:dyDescent="0.2">
      <c r="I1887" s="37" t="s">
        <v>16</v>
      </c>
    </row>
    <row r="1888" spans="9:9" x14ac:dyDescent="0.2">
      <c r="I1888" s="37" t="s">
        <v>16</v>
      </c>
    </row>
    <row r="1889" spans="9:9" x14ac:dyDescent="0.2">
      <c r="I1889" s="37" t="s">
        <v>16</v>
      </c>
    </row>
    <row r="1890" spans="9:9" x14ac:dyDescent="0.2">
      <c r="I1890" s="37" t="s">
        <v>16</v>
      </c>
    </row>
    <row r="1891" spans="9:9" x14ac:dyDescent="0.2">
      <c r="I1891" s="37" t="s">
        <v>16</v>
      </c>
    </row>
    <row r="1892" spans="9:9" x14ac:dyDescent="0.2">
      <c r="I1892" s="37" t="s">
        <v>16</v>
      </c>
    </row>
    <row r="1893" spans="9:9" x14ac:dyDescent="0.2">
      <c r="I1893" s="37" t="s">
        <v>16</v>
      </c>
    </row>
    <row r="1894" spans="9:9" x14ac:dyDescent="0.2">
      <c r="I1894" s="37" t="s">
        <v>16</v>
      </c>
    </row>
    <row r="1895" spans="9:9" x14ac:dyDescent="0.2">
      <c r="I1895" s="37" t="s">
        <v>16</v>
      </c>
    </row>
    <row r="1896" spans="9:9" x14ac:dyDescent="0.2">
      <c r="I1896" s="37" t="s">
        <v>16</v>
      </c>
    </row>
    <row r="1897" spans="9:9" x14ac:dyDescent="0.2">
      <c r="I1897" s="37" t="s">
        <v>16</v>
      </c>
    </row>
    <row r="1898" spans="9:9" x14ac:dyDescent="0.2">
      <c r="I1898" s="37" t="s">
        <v>16</v>
      </c>
    </row>
    <row r="1899" spans="9:9" x14ac:dyDescent="0.2">
      <c r="I1899" s="37" t="s">
        <v>16</v>
      </c>
    </row>
    <row r="1900" spans="9:9" x14ac:dyDescent="0.2">
      <c r="I1900" s="37" t="s">
        <v>16</v>
      </c>
    </row>
    <row r="1901" spans="9:9" x14ac:dyDescent="0.2">
      <c r="I1901" s="37" t="s">
        <v>16</v>
      </c>
    </row>
    <row r="1902" spans="9:9" x14ac:dyDescent="0.2">
      <c r="I1902" s="37" t="s">
        <v>16</v>
      </c>
    </row>
    <row r="1903" spans="9:9" x14ac:dyDescent="0.2">
      <c r="I1903" s="37" t="s">
        <v>16</v>
      </c>
    </row>
    <row r="1904" spans="9:9" x14ac:dyDescent="0.2">
      <c r="I1904" s="37" t="s">
        <v>16</v>
      </c>
    </row>
    <row r="1905" spans="9:9" x14ac:dyDescent="0.2">
      <c r="I1905" s="37" t="s">
        <v>16</v>
      </c>
    </row>
    <row r="1906" spans="9:9" x14ac:dyDescent="0.2">
      <c r="I1906" s="37" t="s">
        <v>16</v>
      </c>
    </row>
    <row r="1907" spans="9:9" x14ac:dyDescent="0.2">
      <c r="I1907" s="37" t="s">
        <v>16</v>
      </c>
    </row>
    <row r="1908" spans="9:9" x14ac:dyDescent="0.2">
      <c r="I1908" s="37" t="s">
        <v>16</v>
      </c>
    </row>
    <row r="1909" spans="9:9" x14ac:dyDescent="0.2">
      <c r="I1909" s="37" t="s">
        <v>16</v>
      </c>
    </row>
    <row r="1910" spans="9:9" x14ac:dyDescent="0.2">
      <c r="I1910" s="37" t="s">
        <v>16</v>
      </c>
    </row>
    <row r="1911" spans="9:9" x14ac:dyDescent="0.2">
      <c r="I1911" s="37" t="s">
        <v>16</v>
      </c>
    </row>
    <row r="1912" spans="9:9" x14ac:dyDescent="0.2">
      <c r="I1912" s="37" t="s">
        <v>16</v>
      </c>
    </row>
    <row r="1913" spans="9:9" x14ac:dyDescent="0.2">
      <c r="I1913" s="37" t="s">
        <v>16</v>
      </c>
    </row>
    <row r="1914" spans="9:9" x14ac:dyDescent="0.2">
      <c r="I1914" s="37" t="s">
        <v>16</v>
      </c>
    </row>
    <row r="1915" spans="9:9" x14ac:dyDescent="0.2">
      <c r="I1915" s="37" t="s">
        <v>16</v>
      </c>
    </row>
    <row r="1916" spans="9:9" x14ac:dyDescent="0.2">
      <c r="I1916" s="37" t="s">
        <v>16</v>
      </c>
    </row>
    <row r="1917" spans="9:9" x14ac:dyDescent="0.2">
      <c r="I1917" s="37" t="s">
        <v>16</v>
      </c>
    </row>
    <row r="1918" spans="9:9" x14ac:dyDescent="0.2">
      <c r="I1918" s="37" t="s">
        <v>16</v>
      </c>
    </row>
    <row r="1919" spans="9:9" x14ac:dyDescent="0.2">
      <c r="I1919" s="37" t="s">
        <v>16</v>
      </c>
    </row>
    <row r="1920" spans="9:9" x14ac:dyDescent="0.2">
      <c r="I1920" s="37" t="s">
        <v>16</v>
      </c>
    </row>
    <row r="1921" spans="9:9" x14ac:dyDescent="0.2">
      <c r="I1921" s="37" t="s">
        <v>16</v>
      </c>
    </row>
    <row r="1922" spans="9:9" x14ac:dyDescent="0.2">
      <c r="I1922" s="37" t="s">
        <v>16</v>
      </c>
    </row>
    <row r="1923" spans="9:9" x14ac:dyDescent="0.2">
      <c r="I1923" s="37" t="s">
        <v>16</v>
      </c>
    </row>
    <row r="1924" spans="9:9" x14ac:dyDescent="0.2">
      <c r="I1924" s="37" t="s">
        <v>16</v>
      </c>
    </row>
    <row r="1925" spans="9:9" x14ac:dyDescent="0.2">
      <c r="I1925" s="37" t="s">
        <v>16</v>
      </c>
    </row>
    <row r="1926" spans="9:9" x14ac:dyDescent="0.2">
      <c r="I1926" s="37" t="s">
        <v>16</v>
      </c>
    </row>
    <row r="1927" spans="9:9" x14ac:dyDescent="0.2">
      <c r="I1927" s="37" t="s">
        <v>16</v>
      </c>
    </row>
    <row r="1928" spans="9:9" x14ac:dyDescent="0.2">
      <c r="I1928" s="37" t="s">
        <v>16</v>
      </c>
    </row>
    <row r="1929" spans="9:9" x14ac:dyDescent="0.2">
      <c r="I1929" s="37" t="s">
        <v>16</v>
      </c>
    </row>
    <row r="1930" spans="9:9" x14ac:dyDescent="0.2">
      <c r="I1930" s="37" t="s">
        <v>16</v>
      </c>
    </row>
    <row r="1931" spans="9:9" x14ac:dyDescent="0.2">
      <c r="I1931" s="37" t="s">
        <v>16</v>
      </c>
    </row>
    <row r="1932" spans="9:9" x14ac:dyDescent="0.2">
      <c r="I1932" s="37" t="s">
        <v>16</v>
      </c>
    </row>
    <row r="1933" spans="9:9" x14ac:dyDescent="0.2">
      <c r="I1933" s="37" t="s">
        <v>16</v>
      </c>
    </row>
    <row r="1934" spans="9:9" x14ac:dyDescent="0.2">
      <c r="I1934" s="37" t="s">
        <v>16</v>
      </c>
    </row>
    <row r="1935" spans="9:9" x14ac:dyDescent="0.2">
      <c r="I1935" s="37" t="s">
        <v>16</v>
      </c>
    </row>
    <row r="1936" spans="9:9" x14ac:dyDescent="0.2">
      <c r="I1936" s="37" t="s">
        <v>16</v>
      </c>
    </row>
    <row r="1937" spans="9:9" x14ac:dyDescent="0.2">
      <c r="I1937" s="37" t="s">
        <v>16</v>
      </c>
    </row>
    <row r="1938" spans="9:9" x14ac:dyDescent="0.2">
      <c r="I1938" s="37" t="s">
        <v>16</v>
      </c>
    </row>
    <row r="1939" spans="9:9" x14ac:dyDescent="0.2">
      <c r="I1939" s="37" t="s">
        <v>16</v>
      </c>
    </row>
    <row r="1940" spans="9:9" x14ac:dyDescent="0.2">
      <c r="I1940" s="37" t="s">
        <v>16</v>
      </c>
    </row>
    <row r="1941" spans="9:9" x14ac:dyDescent="0.2">
      <c r="I1941" s="37" t="s">
        <v>16</v>
      </c>
    </row>
    <row r="1942" spans="9:9" x14ac:dyDescent="0.2">
      <c r="I1942" s="37" t="s">
        <v>16</v>
      </c>
    </row>
    <row r="1943" spans="9:9" x14ac:dyDescent="0.2">
      <c r="I1943" s="37" t="s">
        <v>16</v>
      </c>
    </row>
    <row r="1944" spans="9:9" x14ac:dyDescent="0.2">
      <c r="I1944" s="37" t="s">
        <v>16</v>
      </c>
    </row>
    <row r="1945" spans="9:9" x14ac:dyDescent="0.2">
      <c r="I1945" s="37" t="s">
        <v>16</v>
      </c>
    </row>
    <row r="1946" spans="9:9" x14ac:dyDescent="0.2">
      <c r="I1946" s="37" t="s">
        <v>16</v>
      </c>
    </row>
    <row r="1947" spans="9:9" x14ac:dyDescent="0.2">
      <c r="I1947" s="37" t="s">
        <v>16</v>
      </c>
    </row>
    <row r="1948" spans="9:9" x14ac:dyDescent="0.2">
      <c r="I1948" s="37" t="s">
        <v>16</v>
      </c>
    </row>
    <row r="1949" spans="9:9" x14ac:dyDescent="0.2">
      <c r="I1949" s="37" t="s">
        <v>16</v>
      </c>
    </row>
    <row r="1950" spans="9:9" x14ac:dyDescent="0.2">
      <c r="I1950" s="37" t="s">
        <v>16</v>
      </c>
    </row>
    <row r="1951" spans="9:9" x14ac:dyDescent="0.2">
      <c r="I1951" s="37" t="s">
        <v>16</v>
      </c>
    </row>
    <row r="1952" spans="9:9" x14ac:dyDescent="0.2">
      <c r="I1952" s="37" t="s">
        <v>16</v>
      </c>
    </row>
    <row r="1953" spans="9:9" x14ac:dyDescent="0.2">
      <c r="I1953" s="37" t="s">
        <v>16</v>
      </c>
    </row>
    <row r="1954" spans="9:9" x14ac:dyDescent="0.2">
      <c r="I1954" s="37" t="s">
        <v>16</v>
      </c>
    </row>
    <row r="1955" spans="9:9" x14ac:dyDescent="0.2">
      <c r="I1955" s="37" t="s">
        <v>16</v>
      </c>
    </row>
    <row r="1956" spans="9:9" x14ac:dyDescent="0.2">
      <c r="I1956" s="37" t="s">
        <v>16</v>
      </c>
    </row>
    <row r="1957" spans="9:9" x14ac:dyDescent="0.2">
      <c r="I1957" s="37" t="s">
        <v>16</v>
      </c>
    </row>
    <row r="1958" spans="9:9" x14ac:dyDescent="0.2">
      <c r="I1958" s="37" t="s">
        <v>16</v>
      </c>
    </row>
    <row r="1959" spans="9:9" x14ac:dyDescent="0.2">
      <c r="I1959" s="37" t="s">
        <v>16</v>
      </c>
    </row>
    <row r="1960" spans="9:9" x14ac:dyDescent="0.2">
      <c r="I1960" s="37" t="s">
        <v>16</v>
      </c>
    </row>
    <row r="1961" spans="9:9" x14ac:dyDescent="0.2">
      <c r="I1961" s="37" t="s">
        <v>16</v>
      </c>
    </row>
    <row r="1962" spans="9:9" x14ac:dyDescent="0.2">
      <c r="I1962" s="37" t="s">
        <v>16</v>
      </c>
    </row>
    <row r="1963" spans="9:9" x14ac:dyDescent="0.2">
      <c r="I1963" s="37" t="s">
        <v>16</v>
      </c>
    </row>
    <row r="1964" spans="9:9" x14ac:dyDescent="0.2">
      <c r="I1964" s="37" t="s">
        <v>16</v>
      </c>
    </row>
    <row r="1965" spans="9:9" x14ac:dyDescent="0.2">
      <c r="I1965" s="37" t="s">
        <v>16</v>
      </c>
    </row>
    <row r="1966" spans="9:9" x14ac:dyDescent="0.2">
      <c r="I1966" s="37" t="s">
        <v>16</v>
      </c>
    </row>
    <row r="1967" spans="9:9" x14ac:dyDescent="0.2">
      <c r="I1967" s="37" t="s">
        <v>16</v>
      </c>
    </row>
    <row r="1968" spans="9:9" x14ac:dyDescent="0.2">
      <c r="I1968" s="37" t="s">
        <v>16</v>
      </c>
    </row>
    <row r="1969" spans="9:9" x14ac:dyDescent="0.2">
      <c r="I1969" s="37" t="s">
        <v>16</v>
      </c>
    </row>
    <row r="1970" spans="9:9" x14ac:dyDescent="0.2">
      <c r="I1970" s="37" t="s">
        <v>16</v>
      </c>
    </row>
    <row r="1971" spans="9:9" x14ac:dyDescent="0.2">
      <c r="I1971" s="37" t="s">
        <v>16</v>
      </c>
    </row>
    <row r="1972" spans="9:9" x14ac:dyDescent="0.2">
      <c r="I1972" s="37" t="s">
        <v>16</v>
      </c>
    </row>
    <row r="1973" spans="9:9" x14ac:dyDescent="0.2">
      <c r="I1973" s="37" t="s">
        <v>16</v>
      </c>
    </row>
    <row r="1974" spans="9:9" x14ac:dyDescent="0.2">
      <c r="I1974" s="37" t="s">
        <v>16</v>
      </c>
    </row>
    <row r="1975" spans="9:9" x14ac:dyDescent="0.2">
      <c r="I1975" s="37" t="s">
        <v>16</v>
      </c>
    </row>
    <row r="1976" spans="9:9" x14ac:dyDescent="0.2">
      <c r="I1976" s="37" t="s">
        <v>16</v>
      </c>
    </row>
    <row r="1977" spans="9:9" x14ac:dyDescent="0.2">
      <c r="I1977" s="37" t="s">
        <v>16</v>
      </c>
    </row>
    <row r="1978" spans="9:9" x14ac:dyDescent="0.2">
      <c r="I1978" s="37" t="s">
        <v>16</v>
      </c>
    </row>
    <row r="1979" spans="9:9" x14ac:dyDescent="0.2">
      <c r="I1979" s="37" t="s">
        <v>16</v>
      </c>
    </row>
    <row r="1980" spans="9:9" x14ac:dyDescent="0.2">
      <c r="I1980" s="37" t="s">
        <v>16</v>
      </c>
    </row>
    <row r="1981" spans="9:9" x14ac:dyDescent="0.2">
      <c r="I1981" s="37" t="s">
        <v>16</v>
      </c>
    </row>
    <row r="1982" spans="9:9" x14ac:dyDescent="0.2">
      <c r="I1982" s="37" t="s">
        <v>16</v>
      </c>
    </row>
    <row r="1983" spans="9:9" x14ac:dyDescent="0.2">
      <c r="I1983" s="37" t="s">
        <v>16</v>
      </c>
    </row>
    <row r="1984" spans="9:9" x14ac:dyDescent="0.2">
      <c r="I1984" s="37" t="s">
        <v>16</v>
      </c>
    </row>
    <row r="1985" spans="9:9" x14ac:dyDescent="0.2">
      <c r="I1985" s="37" t="s">
        <v>16</v>
      </c>
    </row>
    <row r="1986" spans="9:9" x14ac:dyDescent="0.2">
      <c r="I1986" s="37" t="s">
        <v>16</v>
      </c>
    </row>
    <row r="1987" spans="9:9" x14ac:dyDescent="0.2">
      <c r="I1987" s="37" t="s">
        <v>16</v>
      </c>
    </row>
    <row r="1988" spans="9:9" x14ac:dyDescent="0.2">
      <c r="I1988" s="37" t="s">
        <v>16</v>
      </c>
    </row>
    <row r="1989" spans="9:9" x14ac:dyDescent="0.2">
      <c r="I1989" s="37" t="s">
        <v>16</v>
      </c>
    </row>
    <row r="1990" spans="9:9" x14ac:dyDescent="0.2">
      <c r="I1990" s="37" t="s">
        <v>16</v>
      </c>
    </row>
    <row r="1991" spans="9:9" x14ac:dyDescent="0.2">
      <c r="I1991" s="37" t="s">
        <v>16</v>
      </c>
    </row>
    <row r="1992" spans="9:9" x14ac:dyDescent="0.2">
      <c r="I1992" s="37" t="s">
        <v>16</v>
      </c>
    </row>
    <row r="1993" spans="9:9" x14ac:dyDescent="0.2">
      <c r="I1993" s="37" t="s">
        <v>16</v>
      </c>
    </row>
    <row r="1994" spans="9:9" x14ac:dyDescent="0.2">
      <c r="I1994" s="37" t="s">
        <v>16</v>
      </c>
    </row>
    <row r="1995" spans="9:9" x14ac:dyDescent="0.2">
      <c r="I1995" s="37" t="s">
        <v>16</v>
      </c>
    </row>
    <row r="1996" spans="9:9" x14ac:dyDescent="0.2">
      <c r="I1996" s="37" t="s">
        <v>16</v>
      </c>
    </row>
    <row r="1997" spans="9:9" x14ac:dyDescent="0.2">
      <c r="I1997" s="37" t="s">
        <v>16</v>
      </c>
    </row>
    <row r="1998" spans="9:9" x14ac:dyDescent="0.2">
      <c r="I1998" s="37" t="s">
        <v>16</v>
      </c>
    </row>
    <row r="1999" spans="9:9" x14ac:dyDescent="0.2">
      <c r="I1999" s="37" t="s">
        <v>16</v>
      </c>
    </row>
    <row r="2000" spans="9:9" x14ac:dyDescent="0.2">
      <c r="I2000" s="37" t="s">
        <v>16</v>
      </c>
    </row>
    <row r="2001" spans="9:9" x14ac:dyDescent="0.2">
      <c r="I2001" s="37" t="s">
        <v>16</v>
      </c>
    </row>
    <row r="2002" spans="9:9" x14ac:dyDescent="0.2">
      <c r="I2002" s="37" t="s">
        <v>16</v>
      </c>
    </row>
    <row r="2003" spans="9:9" x14ac:dyDescent="0.2">
      <c r="I2003" s="37" t="s">
        <v>16</v>
      </c>
    </row>
    <row r="2004" spans="9:9" x14ac:dyDescent="0.2">
      <c r="I2004" s="37" t="s">
        <v>16</v>
      </c>
    </row>
    <row r="2005" spans="9:9" x14ac:dyDescent="0.2">
      <c r="I2005" s="37" t="s">
        <v>16</v>
      </c>
    </row>
    <row r="2006" spans="9:9" x14ac:dyDescent="0.2">
      <c r="I2006" s="37" t="s">
        <v>16</v>
      </c>
    </row>
    <row r="2007" spans="9:9" x14ac:dyDescent="0.2">
      <c r="I2007" s="37" t="s">
        <v>16</v>
      </c>
    </row>
    <row r="2008" spans="9:9" x14ac:dyDescent="0.2">
      <c r="I2008" s="37" t="s">
        <v>16</v>
      </c>
    </row>
    <row r="2009" spans="9:9" x14ac:dyDescent="0.2">
      <c r="I2009" s="37" t="s">
        <v>16</v>
      </c>
    </row>
    <row r="2010" spans="9:9" x14ac:dyDescent="0.2">
      <c r="I2010" s="37" t="s">
        <v>16</v>
      </c>
    </row>
    <row r="2011" spans="9:9" x14ac:dyDescent="0.2">
      <c r="I2011" s="37" t="s">
        <v>16</v>
      </c>
    </row>
    <row r="2012" spans="9:9" x14ac:dyDescent="0.2">
      <c r="I2012" s="37" t="s">
        <v>16</v>
      </c>
    </row>
    <row r="2013" spans="9:9" x14ac:dyDescent="0.2">
      <c r="I2013" s="37" t="s">
        <v>16</v>
      </c>
    </row>
    <row r="2014" spans="9:9" x14ac:dyDescent="0.2">
      <c r="I2014" s="37" t="s">
        <v>16</v>
      </c>
    </row>
    <row r="2015" spans="9:9" x14ac:dyDescent="0.2">
      <c r="I2015" s="37" t="s">
        <v>16</v>
      </c>
    </row>
    <row r="2016" spans="9:9" x14ac:dyDescent="0.2">
      <c r="I2016" s="37" t="s">
        <v>16</v>
      </c>
    </row>
    <row r="2017" spans="9:9" x14ac:dyDescent="0.2">
      <c r="I2017" s="37" t="s">
        <v>16</v>
      </c>
    </row>
    <row r="2018" spans="9:9" x14ac:dyDescent="0.2">
      <c r="I2018" s="37" t="s">
        <v>16</v>
      </c>
    </row>
    <row r="2019" spans="9:9" x14ac:dyDescent="0.2">
      <c r="I2019" s="37" t="s">
        <v>16</v>
      </c>
    </row>
    <row r="2020" spans="9:9" x14ac:dyDescent="0.2">
      <c r="I2020" s="37" t="s">
        <v>16</v>
      </c>
    </row>
    <row r="2021" spans="9:9" x14ac:dyDescent="0.2">
      <c r="I2021" s="37" t="s">
        <v>16</v>
      </c>
    </row>
    <row r="2022" spans="9:9" x14ac:dyDescent="0.2">
      <c r="I2022" s="37" t="s">
        <v>16</v>
      </c>
    </row>
    <row r="2023" spans="9:9" x14ac:dyDescent="0.2">
      <c r="I2023" s="37" t="s">
        <v>16</v>
      </c>
    </row>
    <row r="2024" spans="9:9" x14ac:dyDescent="0.2">
      <c r="I2024" s="37" t="s">
        <v>16</v>
      </c>
    </row>
    <row r="2025" spans="9:9" x14ac:dyDescent="0.2">
      <c r="I2025" s="37" t="s">
        <v>16</v>
      </c>
    </row>
    <row r="2026" spans="9:9" x14ac:dyDescent="0.2">
      <c r="I2026" s="37" t="s">
        <v>16</v>
      </c>
    </row>
    <row r="2027" spans="9:9" x14ac:dyDescent="0.2">
      <c r="I2027" s="37" t="s">
        <v>16</v>
      </c>
    </row>
    <row r="2028" spans="9:9" x14ac:dyDescent="0.2">
      <c r="I2028" s="37" t="s">
        <v>16</v>
      </c>
    </row>
    <row r="2029" spans="9:9" x14ac:dyDescent="0.2">
      <c r="I2029" s="37" t="s">
        <v>16</v>
      </c>
    </row>
    <row r="2030" spans="9:9" x14ac:dyDescent="0.2">
      <c r="I2030" s="37" t="s">
        <v>16</v>
      </c>
    </row>
    <row r="2031" spans="9:9" x14ac:dyDescent="0.2">
      <c r="I2031" s="37" t="s">
        <v>16</v>
      </c>
    </row>
    <row r="2032" spans="9:9" x14ac:dyDescent="0.2">
      <c r="I2032" s="37" t="s">
        <v>16</v>
      </c>
    </row>
    <row r="2033" spans="9:9" x14ac:dyDescent="0.2">
      <c r="I2033" s="37" t="s">
        <v>16</v>
      </c>
    </row>
    <row r="2034" spans="9:9" x14ac:dyDescent="0.2">
      <c r="I2034" s="37" t="s">
        <v>16</v>
      </c>
    </row>
    <row r="2035" spans="9:9" x14ac:dyDescent="0.2">
      <c r="I2035" s="37" t="s">
        <v>16</v>
      </c>
    </row>
    <row r="2036" spans="9:9" x14ac:dyDescent="0.2">
      <c r="I2036" s="37" t="s">
        <v>16</v>
      </c>
    </row>
    <row r="2037" spans="9:9" x14ac:dyDescent="0.2">
      <c r="I2037" s="37" t="s">
        <v>16</v>
      </c>
    </row>
    <row r="2038" spans="9:9" x14ac:dyDescent="0.2">
      <c r="I2038" s="37" t="s">
        <v>16</v>
      </c>
    </row>
    <row r="2039" spans="9:9" x14ac:dyDescent="0.2">
      <c r="I2039" s="37" t="s">
        <v>16</v>
      </c>
    </row>
    <row r="2040" spans="9:9" x14ac:dyDescent="0.2">
      <c r="I2040" s="37" t="s">
        <v>16</v>
      </c>
    </row>
    <row r="2041" spans="9:9" x14ac:dyDescent="0.2">
      <c r="I2041" s="37" t="s">
        <v>16</v>
      </c>
    </row>
    <row r="2042" spans="9:9" x14ac:dyDescent="0.2">
      <c r="I2042" s="37" t="s">
        <v>16</v>
      </c>
    </row>
    <row r="2043" spans="9:9" x14ac:dyDescent="0.2">
      <c r="I2043" s="37" t="s">
        <v>16</v>
      </c>
    </row>
    <row r="2044" spans="9:9" x14ac:dyDescent="0.2">
      <c r="I2044" s="37" t="s">
        <v>16</v>
      </c>
    </row>
    <row r="2045" spans="9:9" x14ac:dyDescent="0.2">
      <c r="I2045" s="37" t="s">
        <v>16</v>
      </c>
    </row>
    <row r="2046" spans="9:9" x14ac:dyDescent="0.2">
      <c r="I2046" s="37" t="s">
        <v>16</v>
      </c>
    </row>
    <row r="2047" spans="9:9" x14ac:dyDescent="0.2">
      <c r="I2047" s="37" t="s">
        <v>16</v>
      </c>
    </row>
    <row r="2048" spans="9:9" x14ac:dyDescent="0.2">
      <c r="I2048" s="37" t="s">
        <v>16</v>
      </c>
    </row>
    <row r="2049" spans="9:9" x14ac:dyDescent="0.2">
      <c r="I2049" s="37" t="s">
        <v>16</v>
      </c>
    </row>
    <row r="2050" spans="9:9" x14ac:dyDescent="0.2">
      <c r="I2050" s="37" t="s">
        <v>16</v>
      </c>
    </row>
    <row r="2051" spans="9:9" x14ac:dyDescent="0.2">
      <c r="I2051" s="37" t="s">
        <v>16</v>
      </c>
    </row>
    <row r="2052" spans="9:9" x14ac:dyDescent="0.2">
      <c r="I2052" s="37" t="s">
        <v>16</v>
      </c>
    </row>
    <row r="2053" spans="9:9" x14ac:dyDescent="0.2">
      <c r="I2053" s="37" t="s">
        <v>16</v>
      </c>
    </row>
    <row r="2054" spans="9:9" x14ac:dyDescent="0.2">
      <c r="I2054" s="37" t="s">
        <v>16</v>
      </c>
    </row>
    <row r="2055" spans="9:9" x14ac:dyDescent="0.2">
      <c r="I2055" s="37" t="s">
        <v>16</v>
      </c>
    </row>
    <row r="2056" spans="9:9" x14ac:dyDescent="0.2">
      <c r="I2056" s="37" t="s">
        <v>16</v>
      </c>
    </row>
    <row r="2057" spans="9:9" x14ac:dyDescent="0.2">
      <c r="I2057" s="37" t="s">
        <v>16</v>
      </c>
    </row>
    <row r="2058" spans="9:9" x14ac:dyDescent="0.2">
      <c r="I2058" s="37" t="s">
        <v>16</v>
      </c>
    </row>
    <row r="2059" spans="9:9" x14ac:dyDescent="0.2">
      <c r="I2059" s="37" t="s">
        <v>16</v>
      </c>
    </row>
    <row r="2060" spans="9:9" x14ac:dyDescent="0.2">
      <c r="I2060" s="37" t="s">
        <v>16</v>
      </c>
    </row>
    <row r="2061" spans="9:9" x14ac:dyDescent="0.2">
      <c r="I2061" s="37" t="s">
        <v>16</v>
      </c>
    </row>
    <row r="2062" spans="9:9" x14ac:dyDescent="0.2">
      <c r="I2062" s="37" t="s">
        <v>16</v>
      </c>
    </row>
    <row r="2063" spans="9:9" x14ac:dyDescent="0.2">
      <c r="I2063" s="37" t="s">
        <v>16</v>
      </c>
    </row>
    <row r="2064" spans="9:9" x14ac:dyDescent="0.2">
      <c r="I2064" s="37" t="s">
        <v>16</v>
      </c>
    </row>
    <row r="2065" spans="9:9" x14ac:dyDescent="0.2">
      <c r="I2065" s="37" t="s">
        <v>16</v>
      </c>
    </row>
    <row r="2066" spans="9:9" x14ac:dyDescent="0.2">
      <c r="I2066" s="37" t="s">
        <v>16</v>
      </c>
    </row>
    <row r="2067" spans="9:9" x14ac:dyDescent="0.2">
      <c r="I2067" s="37" t="s">
        <v>16</v>
      </c>
    </row>
    <row r="2068" spans="9:9" x14ac:dyDescent="0.2">
      <c r="I2068" s="37" t="s">
        <v>16</v>
      </c>
    </row>
    <row r="2069" spans="9:9" x14ac:dyDescent="0.2">
      <c r="I2069" s="37" t="s">
        <v>16</v>
      </c>
    </row>
    <row r="2070" spans="9:9" x14ac:dyDescent="0.2">
      <c r="I2070" s="37" t="s">
        <v>16</v>
      </c>
    </row>
    <row r="2071" spans="9:9" x14ac:dyDescent="0.2">
      <c r="I2071" s="37" t="s">
        <v>16</v>
      </c>
    </row>
    <row r="2072" spans="9:9" x14ac:dyDescent="0.2">
      <c r="I2072" s="37" t="s">
        <v>16</v>
      </c>
    </row>
    <row r="2073" spans="9:9" x14ac:dyDescent="0.2">
      <c r="I2073" s="37" t="s">
        <v>16</v>
      </c>
    </row>
    <row r="2074" spans="9:9" x14ac:dyDescent="0.2">
      <c r="I2074" s="37" t="s">
        <v>16</v>
      </c>
    </row>
    <row r="2075" spans="9:9" x14ac:dyDescent="0.2">
      <c r="I2075" s="37" t="s">
        <v>16</v>
      </c>
    </row>
    <row r="2076" spans="9:9" x14ac:dyDescent="0.2">
      <c r="I2076" s="37" t="s">
        <v>16</v>
      </c>
    </row>
    <row r="2077" spans="9:9" x14ac:dyDescent="0.2">
      <c r="I2077" s="37" t="s">
        <v>16</v>
      </c>
    </row>
    <row r="2078" spans="9:9" x14ac:dyDescent="0.2">
      <c r="I2078" s="37" t="s">
        <v>16</v>
      </c>
    </row>
    <row r="2079" spans="9:9" x14ac:dyDescent="0.2">
      <c r="I2079" s="37" t="s">
        <v>16</v>
      </c>
    </row>
    <row r="2080" spans="9:9" x14ac:dyDescent="0.2">
      <c r="I2080" s="37" t="s">
        <v>16</v>
      </c>
    </row>
    <row r="2081" spans="9:9" x14ac:dyDescent="0.2">
      <c r="I2081" s="37" t="s">
        <v>16</v>
      </c>
    </row>
    <row r="2082" spans="9:9" x14ac:dyDescent="0.2">
      <c r="I2082" s="37" t="s">
        <v>16</v>
      </c>
    </row>
    <row r="2083" spans="9:9" x14ac:dyDescent="0.2">
      <c r="I2083" s="37" t="s">
        <v>16</v>
      </c>
    </row>
    <row r="2084" spans="9:9" x14ac:dyDescent="0.2">
      <c r="I2084" s="37" t="s">
        <v>16</v>
      </c>
    </row>
    <row r="2085" spans="9:9" x14ac:dyDescent="0.2">
      <c r="I2085" s="37" t="s">
        <v>16</v>
      </c>
    </row>
    <row r="2086" spans="9:9" x14ac:dyDescent="0.2">
      <c r="I2086" s="37" t="s">
        <v>16</v>
      </c>
    </row>
    <row r="2087" spans="9:9" x14ac:dyDescent="0.2">
      <c r="I2087" s="37" t="s">
        <v>16</v>
      </c>
    </row>
    <row r="2088" spans="9:9" x14ac:dyDescent="0.2">
      <c r="I2088" s="37" t="s">
        <v>16</v>
      </c>
    </row>
    <row r="2089" spans="9:9" x14ac:dyDescent="0.2">
      <c r="I2089" s="37" t="s">
        <v>16</v>
      </c>
    </row>
    <row r="2090" spans="9:9" x14ac:dyDescent="0.2">
      <c r="I2090" s="37" t="s">
        <v>16</v>
      </c>
    </row>
    <row r="2091" spans="9:9" x14ac:dyDescent="0.2">
      <c r="I2091" s="37" t="s">
        <v>16</v>
      </c>
    </row>
    <row r="2092" spans="9:9" x14ac:dyDescent="0.2">
      <c r="I2092" s="37" t="s">
        <v>16</v>
      </c>
    </row>
    <row r="2093" spans="9:9" x14ac:dyDescent="0.2">
      <c r="I2093" s="37" t="s">
        <v>16</v>
      </c>
    </row>
    <row r="2094" spans="9:9" x14ac:dyDescent="0.2">
      <c r="I2094" s="37" t="s">
        <v>16</v>
      </c>
    </row>
    <row r="2095" spans="9:9" x14ac:dyDescent="0.2">
      <c r="I2095" s="37" t="s">
        <v>16</v>
      </c>
    </row>
    <row r="2096" spans="9:9" x14ac:dyDescent="0.2">
      <c r="I2096" s="37" t="s">
        <v>16</v>
      </c>
    </row>
    <row r="2097" spans="9:9" x14ac:dyDescent="0.2">
      <c r="I2097" s="37" t="s">
        <v>16</v>
      </c>
    </row>
    <row r="2098" spans="9:9" x14ac:dyDescent="0.2">
      <c r="I2098" s="37" t="s">
        <v>16</v>
      </c>
    </row>
    <row r="2099" spans="9:9" x14ac:dyDescent="0.2">
      <c r="I2099" s="37" t="s">
        <v>16</v>
      </c>
    </row>
    <row r="2100" spans="9:9" x14ac:dyDescent="0.2">
      <c r="I2100" s="37" t="s">
        <v>16</v>
      </c>
    </row>
    <row r="2101" spans="9:9" x14ac:dyDescent="0.2">
      <c r="I2101" s="37" t="s">
        <v>16</v>
      </c>
    </row>
    <row r="2102" spans="9:9" x14ac:dyDescent="0.2">
      <c r="I2102" s="37" t="s">
        <v>16</v>
      </c>
    </row>
    <row r="2103" spans="9:9" x14ac:dyDescent="0.2">
      <c r="I2103" s="37" t="s">
        <v>16</v>
      </c>
    </row>
    <row r="2104" spans="9:9" x14ac:dyDescent="0.2">
      <c r="I2104" s="37" t="s">
        <v>16</v>
      </c>
    </row>
    <row r="2105" spans="9:9" x14ac:dyDescent="0.2">
      <c r="I2105" s="37" t="s">
        <v>16</v>
      </c>
    </row>
    <row r="2106" spans="9:9" x14ac:dyDescent="0.2">
      <c r="I2106" s="37" t="s">
        <v>16</v>
      </c>
    </row>
    <row r="2107" spans="9:9" x14ac:dyDescent="0.2">
      <c r="I2107" s="37" t="s">
        <v>16</v>
      </c>
    </row>
    <row r="2108" spans="9:9" x14ac:dyDescent="0.2">
      <c r="I2108" s="37" t="s">
        <v>16</v>
      </c>
    </row>
    <row r="2109" spans="9:9" x14ac:dyDescent="0.2">
      <c r="I2109" s="37" t="s">
        <v>16</v>
      </c>
    </row>
    <row r="2110" spans="9:9" x14ac:dyDescent="0.2">
      <c r="I2110" s="37" t="s">
        <v>16</v>
      </c>
    </row>
    <row r="2111" spans="9:9" x14ac:dyDescent="0.2">
      <c r="I2111" s="37" t="s">
        <v>16</v>
      </c>
    </row>
    <row r="2112" spans="9:9" x14ac:dyDescent="0.2">
      <c r="I2112" s="37" t="s">
        <v>16</v>
      </c>
    </row>
    <row r="2113" spans="9:9" x14ac:dyDescent="0.2">
      <c r="I2113" s="37" t="s">
        <v>16</v>
      </c>
    </row>
    <row r="2114" spans="9:9" x14ac:dyDescent="0.2">
      <c r="I2114" s="37" t="s">
        <v>16</v>
      </c>
    </row>
    <row r="2115" spans="9:9" x14ac:dyDescent="0.2">
      <c r="I2115" s="37" t="s">
        <v>16</v>
      </c>
    </row>
    <row r="2116" spans="9:9" x14ac:dyDescent="0.2">
      <c r="I2116" s="37" t="s">
        <v>16</v>
      </c>
    </row>
    <row r="2117" spans="9:9" x14ac:dyDescent="0.2">
      <c r="I2117" s="37" t="s">
        <v>16</v>
      </c>
    </row>
    <row r="2118" spans="9:9" x14ac:dyDescent="0.2">
      <c r="I2118" s="37" t="s">
        <v>16</v>
      </c>
    </row>
    <row r="2119" spans="9:9" x14ac:dyDescent="0.2">
      <c r="I2119" s="37" t="s">
        <v>16</v>
      </c>
    </row>
    <row r="2120" spans="9:9" x14ac:dyDescent="0.2">
      <c r="I2120" s="37" t="s">
        <v>16</v>
      </c>
    </row>
    <row r="2121" spans="9:9" x14ac:dyDescent="0.2">
      <c r="I2121" s="37" t="s">
        <v>16</v>
      </c>
    </row>
    <row r="2122" spans="9:9" x14ac:dyDescent="0.2">
      <c r="I2122" s="37" t="s">
        <v>16</v>
      </c>
    </row>
    <row r="2123" spans="9:9" x14ac:dyDescent="0.2">
      <c r="I2123" s="37" t="s">
        <v>16</v>
      </c>
    </row>
    <row r="2124" spans="9:9" x14ac:dyDescent="0.2">
      <c r="I2124" s="37" t="s">
        <v>16</v>
      </c>
    </row>
    <row r="2125" spans="9:9" x14ac:dyDescent="0.2">
      <c r="I2125" s="37" t="s">
        <v>16</v>
      </c>
    </row>
    <row r="2126" spans="9:9" x14ac:dyDescent="0.2">
      <c r="I2126" s="37" t="s">
        <v>16</v>
      </c>
    </row>
    <row r="2127" spans="9:9" x14ac:dyDescent="0.2">
      <c r="I2127" s="37" t="s">
        <v>16</v>
      </c>
    </row>
    <row r="2128" spans="9:9" x14ac:dyDescent="0.2">
      <c r="I2128" s="37" t="s">
        <v>16</v>
      </c>
    </row>
    <row r="2129" spans="9:9" x14ac:dyDescent="0.2">
      <c r="I2129" s="37" t="s">
        <v>16</v>
      </c>
    </row>
    <row r="2130" spans="9:9" x14ac:dyDescent="0.2">
      <c r="I2130" s="37" t="s">
        <v>16</v>
      </c>
    </row>
    <row r="2131" spans="9:9" x14ac:dyDescent="0.2">
      <c r="I2131" s="37" t="s">
        <v>16</v>
      </c>
    </row>
    <row r="2132" spans="9:9" x14ac:dyDescent="0.2">
      <c r="I2132" s="37" t="s">
        <v>16</v>
      </c>
    </row>
    <row r="2133" spans="9:9" x14ac:dyDescent="0.2">
      <c r="I2133" s="37" t="s">
        <v>16</v>
      </c>
    </row>
    <row r="2134" spans="9:9" x14ac:dyDescent="0.2">
      <c r="I2134" s="37" t="s">
        <v>16</v>
      </c>
    </row>
    <row r="2135" spans="9:9" x14ac:dyDescent="0.2">
      <c r="I2135" s="37" t="s">
        <v>16</v>
      </c>
    </row>
    <row r="2136" spans="9:9" x14ac:dyDescent="0.2">
      <c r="I2136" s="37" t="s">
        <v>16</v>
      </c>
    </row>
    <row r="2137" spans="9:9" x14ac:dyDescent="0.2">
      <c r="I2137" s="37" t="s">
        <v>16</v>
      </c>
    </row>
    <row r="2138" spans="9:9" x14ac:dyDescent="0.2">
      <c r="I2138" s="37" t="s">
        <v>16</v>
      </c>
    </row>
    <row r="2139" spans="9:9" x14ac:dyDescent="0.2">
      <c r="I2139" s="37" t="s">
        <v>16</v>
      </c>
    </row>
    <row r="2140" spans="9:9" x14ac:dyDescent="0.2">
      <c r="I2140" s="37" t="s">
        <v>16</v>
      </c>
    </row>
    <row r="2141" spans="9:9" x14ac:dyDescent="0.2">
      <c r="I2141" s="37" t="s">
        <v>16</v>
      </c>
    </row>
    <row r="2142" spans="9:9" x14ac:dyDescent="0.2">
      <c r="I2142" s="37" t="s">
        <v>16</v>
      </c>
    </row>
    <row r="2143" spans="9:9" x14ac:dyDescent="0.2">
      <c r="I2143" s="37" t="s">
        <v>16</v>
      </c>
    </row>
    <row r="2144" spans="9:9" x14ac:dyDescent="0.2">
      <c r="I2144" s="37" t="s">
        <v>16</v>
      </c>
    </row>
    <row r="2145" spans="9:9" x14ac:dyDescent="0.2">
      <c r="I2145" s="37" t="s">
        <v>16</v>
      </c>
    </row>
    <row r="2146" spans="9:9" x14ac:dyDescent="0.2">
      <c r="I2146" s="37" t="s">
        <v>16</v>
      </c>
    </row>
    <row r="2147" spans="9:9" x14ac:dyDescent="0.2">
      <c r="I2147" s="37" t="s">
        <v>16</v>
      </c>
    </row>
    <row r="2148" spans="9:9" x14ac:dyDescent="0.2">
      <c r="I2148" s="37" t="s">
        <v>16</v>
      </c>
    </row>
    <row r="2149" spans="9:9" x14ac:dyDescent="0.2">
      <c r="I2149" s="37" t="s">
        <v>16</v>
      </c>
    </row>
    <row r="2150" spans="9:9" x14ac:dyDescent="0.2">
      <c r="I2150" s="37" t="s">
        <v>16</v>
      </c>
    </row>
    <row r="2151" spans="9:9" x14ac:dyDescent="0.2">
      <c r="I2151" s="37" t="s">
        <v>16</v>
      </c>
    </row>
    <row r="2152" spans="9:9" x14ac:dyDescent="0.2">
      <c r="I2152" s="37" t="s">
        <v>16</v>
      </c>
    </row>
    <row r="2153" spans="9:9" x14ac:dyDescent="0.2">
      <c r="I2153" s="37" t="s">
        <v>16</v>
      </c>
    </row>
    <row r="2154" spans="9:9" x14ac:dyDescent="0.2">
      <c r="I2154" s="37" t="s">
        <v>16</v>
      </c>
    </row>
    <row r="2155" spans="9:9" x14ac:dyDescent="0.2">
      <c r="I2155" s="37" t="s">
        <v>16</v>
      </c>
    </row>
    <row r="2156" spans="9:9" x14ac:dyDescent="0.2">
      <c r="I2156" s="37" t="s">
        <v>16</v>
      </c>
    </row>
    <row r="2157" spans="9:9" x14ac:dyDescent="0.2">
      <c r="I2157" s="37" t="s">
        <v>16</v>
      </c>
    </row>
    <row r="2158" spans="9:9" x14ac:dyDescent="0.2">
      <c r="I2158" s="37" t="s">
        <v>16</v>
      </c>
    </row>
    <row r="2159" spans="9:9" x14ac:dyDescent="0.2">
      <c r="I2159" s="37" t="s">
        <v>16</v>
      </c>
    </row>
    <row r="2160" spans="9:9" x14ac:dyDescent="0.2">
      <c r="I2160" s="37" t="s">
        <v>16</v>
      </c>
    </row>
    <row r="2161" spans="9:9" x14ac:dyDescent="0.2">
      <c r="I2161" s="37" t="s">
        <v>16</v>
      </c>
    </row>
    <row r="2162" spans="9:9" x14ac:dyDescent="0.2">
      <c r="I2162" s="37" t="s">
        <v>16</v>
      </c>
    </row>
    <row r="2163" spans="9:9" x14ac:dyDescent="0.2">
      <c r="I2163" s="37" t="s">
        <v>16</v>
      </c>
    </row>
    <row r="2164" spans="9:9" x14ac:dyDescent="0.2">
      <c r="I2164" s="37" t="s">
        <v>16</v>
      </c>
    </row>
    <row r="2165" spans="9:9" x14ac:dyDescent="0.2">
      <c r="I2165" s="37" t="s">
        <v>16</v>
      </c>
    </row>
    <row r="2166" spans="9:9" x14ac:dyDescent="0.2">
      <c r="I2166" s="37" t="s">
        <v>16</v>
      </c>
    </row>
    <row r="2167" spans="9:9" x14ac:dyDescent="0.2">
      <c r="I2167" s="37" t="s">
        <v>16</v>
      </c>
    </row>
    <row r="2168" spans="9:9" x14ac:dyDescent="0.2">
      <c r="I2168" s="37" t="s">
        <v>16</v>
      </c>
    </row>
    <row r="2169" spans="9:9" x14ac:dyDescent="0.2">
      <c r="I2169" s="37" t="s">
        <v>16</v>
      </c>
    </row>
    <row r="2170" spans="9:9" x14ac:dyDescent="0.2">
      <c r="I2170" s="37" t="s">
        <v>16</v>
      </c>
    </row>
    <row r="2171" spans="9:9" x14ac:dyDescent="0.2">
      <c r="I2171" s="37" t="s">
        <v>16</v>
      </c>
    </row>
    <row r="2172" spans="9:9" x14ac:dyDescent="0.2">
      <c r="I2172" s="37" t="s">
        <v>16</v>
      </c>
    </row>
    <row r="2173" spans="9:9" x14ac:dyDescent="0.2">
      <c r="I2173" s="37" t="s">
        <v>16</v>
      </c>
    </row>
    <row r="2174" spans="9:9" x14ac:dyDescent="0.2">
      <c r="I2174" s="37" t="s">
        <v>16</v>
      </c>
    </row>
    <row r="2175" spans="9:9" x14ac:dyDescent="0.2">
      <c r="I2175" s="37" t="s">
        <v>16</v>
      </c>
    </row>
    <row r="2176" spans="9:9" x14ac:dyDescent="0.2">
      <c r="I2176" s="37" t="s">
        <v>16</v>
      </c>
    </row>
    <row r="2177" spans="9:9" x14ac:dyDescent="0.2">
      <c r="I2177" s="37" t="s">
        <v>16</v>
      </c>
    </row>
    <row r="2178" spans="9:9" x14ac:dyDescent="0.2">
      <c r="I2178" s="37" t="s">
        <v>16</v>
      </c>
    </row>
    <row r="2179" spans="9:9" x14ac:dyDescent="0.2">
      <c r="I2179" s="37" t="s">
        <v>16</v>
      </c>
    </row>
    <row r="2180" spans="9:9" x14ac:dyDescent="0.2">
      <c r="I2180" s="37" t="s">
        <v>16</v>
      </c>
    </row>
    <row r="2181" spans="9:9" x14ac:dyDescent="0.2">
      <c r="I2181" s="37" t="s">
        <v>16</v>
      </c>
    </row>
    <row r="2182" spans="9:9" x14ac:dyDescent="0.2">
      <c r="I2182" s="37" t="s">
        <v>16</v>
      </c>
    </row>
    <row r="2183" spans="9:9" x14ac:dyDescent="0.2">
      <c r="I2183" s="37" t="s">
        <v>16</v>
      </c>
    </row>
    <row r="2184" spans="9:9" x14ac:dyDescent="0.2">
      <c r="I2184" s="37" t="s">
        <v>16</v>
      </c>
    </row>
    <row r="2185" spans="9:9" x14ac:dyDescent="0.2">
      <c r="I2185" s="37" t="s">
        <v>16</v>
      </c>
    </row>
    <row r="2186" spans="9:9" x14ac:dyDescent="0.2">
      <c r="I2186" s="37" t="s">
        <v>16</v>
      </c>
    </row>
    <row r="2187" spans="9:9" x14ac:dyDescent="0.2">
      <c r="I2187" s="37" t="s">
        <v>16</v>
      </c>
    </row>
    <row r="2188" spans="9:9" x14ac:dyDescent="0.2">
      <c r="I2188" s="37" t="s">
        <v>16</v>
      </c>
    </row>
    <row r="2189" spans="9:9" x14ac:dyDescent="0.2">
      <c r="I2189" s="37" t="s">
        <v>16</v>
      </c>
    </row>
    <row r="2190" spans="9:9" x14ac:dyDescent="0.2">
      <c r="I2190" s="37" t="s">
        <v>16</v>
      </c>
    </row>
    <row r="2191" spans="9:9" x14ac:dyDescent="0.2">
      <c r="I2191" s="37" t="s">
        <v>16</v>
      </c>
    </row>
    <row r="2192" spans="9:9" x14ac:dyDescent="0.2">
      <c r="I2192" s="37" t="s">
        <v>16</v>
      </c>
    </row>
    <row r="2193" spans="9:9" x14ac:dyDescent="0.2">
      <c r="I2193" s="37" t="s">
        <v>16</v>
      </c>
    </row>
    <row r="2194" spans="9:9" x14ac:dyDescent="0.2">
      <c r="I2194" s="37" t="s">
        <v>16</v>
      </c>
    </row>
    <row r="2195" spans="9:9" x14ac:dyDescent="0.2">
      <c r="I2195" s="37" t="s">
        <v>16</v>
      </c>
    </row>
    <row r="2196" spans="9:9" x14ac:dyDescent="0.2">
      <c r="I2196" s="37" t="s">
        <v>16</v>
      </c>
    </row>
    <row r="2197" spans="9:9" x14ac:dyDescent="0.2">
      <c r="I2197" s="37" t="s">
        <v>16</v>
      </c>
    </row>
    <row r="2198" spans="9:9" x14ac:dyDescent="0.2">
      <c r="I2198" s="37" t="s">
        <v>16</v>
      </c>
    </row>
    <row r="2199" spans="9:9" x14ac:dyDescent="0.2">
      <c r="I2199" s="37" t="s">
        <v>16</v>
      </c>
    </row>
    <row r="2200" spans="9:9" x14ac:dyDescent="0.2">
      <c r="I2200" s="37" t="s">
        <v>16</v>
      </c>
    </row>
    <row r="2201" spans="9:9" x14ac:dyDescent="0.2">
      <c r="I2201" s="37" t="s">
        <v>16</v>
      </c>
    </row>
    <row r="2202" spans="9:9" x14ac:dyDescent="0.2">
      <c r="I2202" s="37" t="s">
        <v>16</v>
      </c>
    </row>
    <row r="2203" spans="9:9" x14ac:dyDescent="0.2">
      <c r="I2203" s="37" t="s">
        <v>16</v>
      </c>
    </row>
    <row r="2204" spans="9:9" x14ac:dyDescent="0.2">
      <c r="I2204" s="37" t="s">
        <v>16</v>
      </c>
    </row>
    <row r="2205" spans="9:9" x14ac:dyDescent="0.2">
      <c r="I2205" s="37" t="s">
        <v>16</v>
      </c>
    </row>
    <row r="2206" spans="9:9" x14ac:dyDescent="0.2">
      <c r="I2206" s="37" t="s">
        <v>16</v>
      </c>
    </row>
    <row r="2207" spans="9:9" x14ac:dyDescent="0.2">
      <c r="I2207" s="37" t="s">
        <v>16</v>
      </c>
    </row>
    <row r="2208" spans="9:9" x14ac:dyDescent="0.2">
      <c r="I2208" s="37" t="s">
        <v>16</v>
      </c>
    </row>
    <row r="2209" spans="9:9" x14ac:dyDescent="0.2">
      <c r="I2209" s="37" t="s">
        <v>16</v>
      </c>
    </row>
    <row r="2210" spans="9:9" x14ac:dyDescent="0.2">
      <c r="I2210" s="37" t="s">
        <v>16</v>
      </c>
    </row>
    <row r="2211" spans="9:9" x14ac:dyDescent="0.2">
      <c r="I2211" s="37" t="s">
        <v>16</v>
      </c>
    </row>
    <row r="2212" spans="9:9" x14ac:dyDescent="0.2">
      <c r="I2212" s="37" t="s">
        <v>16</v>
      </c>
    </row>
    <row r="2213" spans="9:9" x14ac:dyDescent="0.2">
      <c r="I2213" s="37" t="s">
        <v>16</v>
      </c>
    </row>
    <row r="2214" spans="9:9" x14ac:dyDescent="0.2">
      <c r="I2214" s="37" t="s">
        <v>16</v>
      </c>
    </row>
    <row r="2215" spans="9:9" x14ac:dyDescent="0.2">
      <c r="I2215" s="37" t="s">
        <v>16</v>
      </c>
    </row>
    <row r="2216" spans="9:9" x14ac:dyDescent="0.2">
      <c r="I2216" s="37" t="s">
        <v>16</v>
      </c>
    </row>
    <row r="2217" spans="9:9" x14ac:dyDescent="0.2">
      <c r="I2217" s="37" t="s">
        <v>16</v>
      </c>
    </row>
    <row r="2218" spans="9:9" x14ac:dyDescent="0.2">
      <c r="I2218" s="37" t="s">
        <v>16</v>
      </c>
    </row>
    <row r="2219" spans="9:9" x14ac:dyDescent="0.2">
      <c r="I2219" s="37" t="s">
        <v>16</v>
      </c>
    </row>
    <row r="2220" spans="9:9" x14ac:dyDescent="0.2">
      <c r="I2220" s="37" t="s">
        <v>16</v>
      </c>
    </row>
    <row r="2221" spans="9:9" x14ac:dyDescent="0.2">
      <c r="I2221" s="37" t="s">
        <v>16</v>
      </c>
    </row>
    <row r="2222" spans="9:9" x14ac:dyDescent="0.2">
      <c r="I2222" s="37" t="s">
        <v>16</v>
      </c>
    </row>
    <row r="2223" spans="9:9" x14ac:dyDescent="0.2">
      <c r="I2223" s="37" t="s">
        <v>16</v>
      </c>
    </row>
    <row r="2224" spans="9:9" x14ac:dyDescent="0.2">
      <c r="I2224" s="37" t="s">
        <v>16</v>
      </c>
    </row>
    <row r="2225" spans="9:9" x14ac:dyDescent="0.2">
      <c r="I2225" s="37" t="s">
        <v>16</v>
      </c>
    </row>
    <row r="2226" spans="9:9" x14ac:dyDescent="0.2">
      <c r="I2226" s="37" t="s">
        <v>16</v>
      </c>
    </row>
    <row r="2227" spans="9:9" x14ac:dyDescent="0.2">
      <c r="I2227" s="37" t="s">
        <v>16</v>
      </c>
    </row>
    <row r="2228" spans="9:9" x14ac:dyDescent="0.2">
      <c r="I2228" s="37" t="s">
        <v>16</v>
      </c>
    </row>
    <row r="2229" spans="9:9" x14ac:dyDescent="0.2">
      <c r="I2229" s="37" t="s">
        <v>16</v>
      </c>
    </row>
    <row r="2230" spans="9:9" x14ac:dyDescent="0.2">
      <c r="I2230" s="37" t="s">
        <v>16</v>
      </c>
    </row>
    <row r="2231" spans="9:9" x14ac:dyDescent="0.2">
      <c r="I2231" s="37" t="s">
        <v>16</v>
      </c>
    </row>
    <row r="2232" spans="9:9" x14ac:dyDescent="0.2">
      <c r="I2232" s="37" t="s">
        <v>16</v>
      </c>
    </row>
    <row r="2233" spans="9:9" x14ac:dyDescent="0.2">
      <c r="I2233" s="37" t="s">
        <v>16</v>
      </c>
    </row>
    <row r="2234" spans="9:9" x14ac:dyDescent="0.2">
      <c r="I2234" s="37" t="s">
        <v>16</v>
      </c>
    </row>
    <row r="2235" spans="9:9" x14ac:dyDescent="0.2">
      <c r="I2235" s="37" t="s">
        <v>16</v>
      </c>
    </row>
    <row r="2236" spans="9:9" x14ac:dyDescent="0.2">
      <c r="I2236" s="37" t="s">
        <v>16</v>
      </c>
    </row>
    <row r="2237" spans="9:9" x14ac:dyDescent="0.2">
      <c r="I2237" s="37" t="s">
        <v>16</v>
      </c>
    </row>
    <row r="2238" spans="9:9" x14ac:dyDescent="0.2">
      <c r="I2238" s="37" t="s">
        <v>16</v>
      </c>
    </row>
    <row r="2239" spans="9:9" x14ac:dyDescent="0.2">
      <c r="I2239" s="37" t="s">
        <v>16</v>
      </c>
    </row>
    <row r="2240" spans="9:9" x14ac:dyDescent="0.2">
      <c r="I2240" s="37" t="s">
        <v>16</v>
      </c>
    </row>
    <row r="2241" spans="9:9" x14ac:dyDescent="0.2">
      <c r="I2241" s="37" t="s">
        <v>16</v>
      </c>
    </row>
    <row r="2242" spans="9:9" x14ac:dyDescent="0.2">
      <c r="I2242" s="37" t="s">
        <v>16</v>
      </c>
    </row>
    <row r="2243" spans="9:9" x14ac:dyDescent="0.2">
      <c r="I2243" s="37" t="s">
        <v>16</v>
      </c>
    </row>
    <row r="2244" spans="9:9" x14ac:dyDescent="0.2">
      <c r="I2244" s="37" t="s">
        <v>16</v>
      </c>
    </row>
    <row r="2245" spans="9:9" x14ac:dyDescent="0.2">
      <c r="I2245" s="37" t="s">
        <v>16</v>
      </c>
    </row>
    <row r="2246" spans="9:9" x14ac:dyDescent="0.2">
      <c r="I2246" s="37" t="s">
        <v>16</v>
      </c>
    </row>
    <row r="2247" spans="9:9" x14ac:dyDescent="0.2">
      <c r="I2247" s="37" t="s">
        <v>16</v>
      </c>
    </row>
    <row r="2248" spans="9:9" x14ac:dyDescent="0.2">
      <c r="I2248" s="37" t="s">
        <v>16</v>
      </c>
    </row>
    <row r="2249" spans="9:9" x14ac:dyDescent="0.2">
      <c r="I2249" s="37" t="s">
        <v>16</v>
      </c>
    </row>
    <row r="2250" spans="9:9" x14ac:dyDescent="0.2">
      <c r="I2250" s="37" t="s">
        <v>16</v>
      </c>
    </row>
    <row r="2251" spans="9:9" x14ac:dyDescent="0.2">
      <c r="I2251" s="37" t="s">
        <v>16</v>
      </c>
    </row>
    <row r="2252" spans="9:9" x14ac:dyDescent="0.2">
      <c r="I2252" s="37" t="s">
        <v>16</v>
      </c>
    </row>
    <row r="2253" spans="9:9" x14ac:dyDescent="0.2">
      <c r="I2253" s="37" t="s">
        <v>16</v>
      </c>
    </row>
    <row r="2254" spans="9:9" x14ac:dyDescent="0.2">
      <c r="I2254" s="37" t="s">
        <v>16</v>
      </c>
    </row>
    <row r="2255" spans="9:9" x14ac:dyDescent="0.2">
      <c r="I2255" s="37" t="s">
        <v>16</v>
      </c>
    </row>
    <row r="2256" spans="9:9" x14ac:dyDescent="0.2">
      <c r="I2256" s="37" t="s">
        <v>16</v>
      </c>
    </row>
    <row r="2257" spans="9:9" x14ac:dyDescent="0.2">
      <c r="I2257" s="37" t="s">
        <v>16</v>
      </c>
    </row>
    <row r="2258" spans="9:9" x14ac:dyDescent="0.2">
      <c r="I2258" s="37" t="s">
        <v>16</v>
      </c>
    </row>
    <row r="2259" spans="9:9" x14ac:dyDescent="0.2">
      <c r="I2259" s="37" t="s">
        <v>16</v>
      </c>
    </row>
    <row r="2260" spans="9:9" x14ac:dyDescent="0.2">
      <c r="I2260" s="37" t="s">
        <v>16</v>
      </c>
    </row>
    <row r="2261" spans="9:9" x14ac:dyDescent="0.2">
      <c r="I2261" s="37" t="s">
        <v>16</v>
      </c>
    </row>
    <row r="2262" spans="9:9" x14ac:dyDescent="0.2">
      <c r="I2262" s="37" t="s">
        <v>16</v>
      </c>
    </row>
    <row r="2263" spans="9:9" x14ac:dyDescent="0.2">
      <c r="I2263" s="37" t="s">
        <v>16</v>
      </c>
    </row>
    <row r="2264" spans="9:9" x14ac:dyDescent="0.2">
      <c r="I2264" s="37" t="s">
        <v>16</v>
      </c>
    </row>
    <row r="2265" spans="9:9" x14ac:dyDescent="0.2">
      <c r="I2265" s="37" t="s">
        <v>16</v>
      </c>
    </row>
    <row r="2266" spans="9:9" x14ac:dyDescent="0.2">
      <c r="I2266" s="37" t="s">
        <v>16</v>
      </c>
    </row>
    <row r="2267" spans="9:9" x14ac:dyDescent="0.2">
      <c r="I2267" s="37" t="s">
        <v>16</v>
      </c>
    </row>
    <row r="2268" spans="9:9" x14ac:dyDescent="0.2">
      <c r="I2268" s="37" t="s">
        <v>16</v>
      </c>
    </row>
    <row r="2269" spans="9:9" x14ac:dyDescent="0.2">
      <c r="I2269" s="37" t="s">
        <v>16</v>
      </c>
    </row>
    <row r="2270" spans="9:9" x14ac:dyDescent="0.2">
      <c r="I2270" s="37" t="s">
        <v>16</v>
      </c>
    </row>
    <row r="2271" spans="9:9" x14ac:dyDescent="0.2">
      <c r="I2271" s="37" t="s">
        <v>16</v>
      </c>
    </row>
    <row r="2272" spans="9:9" x14ac:dyDescent="0.2">
      <c r="I2272" s="37" t="s">
        <v>16</v>
      </c>
    </row>
    <row r="2273" spans="9:9" x14ac:dyDescent="0.2">
      <c r="I2273" s="37" t="s">
        <v>16</v>
      </c>
    </row>
    <row r="2274" spans="9:9" x14ac:dyDescent="0.2">
      <c r="I2274" s="37" t="s">
        <v>16</v>
      </c>
    </row>
    <row r="2275" spans="9:9" x14ac:dyDescent="0.2">
      <c r="I2275" s="37" t="s">
        <v>16</v>
      </c>
    </row>
    <row r="2276" spans="9:9" x14ac:dyDescent="0.2">
      <c r="I2276" s="37" t="s">
        <v>16</v>
      </c>
    </row>
    <row r="2277" spans="9:9" x14ac:dyDescent="0.2">
      <c r="I2277" s="37" t="s">
        <v>16</v>
      </c>
    </row>
    <row r="2278" spans="9:9" x14ac:dyDescent="0.2">
      <c r="I2278" s="37" t="s">
        <v>16</v>
      </c>
    </row>
    <row r="2279" spans="9:9" x14ac:dyDescent="0.2">
      <c r="I2279" s="37" t="s">
        <v>16</v>
      </c>
    </row>
    <row r="2280" spans="9:9" x14ac:dyDescent="0.2">
      <c r="I2280" s="37" t="s">
        <v>16</v>
      </c>
    </row>
    <row r="2281" spans="9:9" x14ac:dyDescent="0.2">
      <c r="I2281" s="37" t="s">
        <v>16</v>
      </c>
    </row>
    <row r="2282" spans="9:9" x14ac:dyDescent="0.2">
      <c r="I2282" s="37" t="s">
        <v>16</v>
      </c>
    </row>
    <row r="2283" spans="9:9" x14ac:dyDescent="0.2">
      <c r="I2283" s="37" t="s">
        <v>16</v>
      </c>
    </row>
    <row r="2284" spans="9:9" x14ac:dyDescent="0.2">
      <c r="I2284" s="37" t="s">
        <v>16</v>
      </c>
    </row>
    <row r="2285" spans="9:9" x14ac:dyDescent="0.2">
      <c r="I2285" s="37" t="s">
        <v>16</v>
      </c>
    </row>
    <row r="2286" spans="9:9" x14ac:dyDescent="0.2">
      <c r="I2286" s="37" t="s">
        <v>16</v>
      </c>
    </row>
    <row r="2287" spans="9:9" x14ac:dyDescent="0.2">
      <c r="I2287" s="37" t="s">
        <v>16</v>
      </c>
    </row>
    <row r="2288" spans="9:9" x14ac:dyDescent="0.2">
      <c r="I2288" s="37" t="s">
        <v>16</v>
      </c>
    </row>
    <row r="2289" spans="9:9" x14ac:dyDescent="0.2">
      <c r="I2289" s="37" t="s">
        <v>16</v>
      </c>
    </row>
    <row r="2290" spans="9:9" x14ac:dyDescent="0.2">
      <c r="I2290" s="37" t="s">
        <v>16</v>
      </c>
    </row>
    <row r="2291" spans="9:9" x14ac:dyDescent="0.2">
      <c r="I2291" s="37" t="s">
        <v>16</v>
      </c>
    </row>
    <row r="2292" spans="9:9" x14ac:dyDescent="0.2">
      <c r="I2292" s="37" t="s">
        <v>16</v>
      </c>
    </row>
    <row r="2293" spans="9:9" x14ac:dyDescent="0.2">
      <c r="I2293" s="37" t="s">
        <v>16</v>
      </c>
    </row>
    <row r="2294" spans="9:9" x14ac:dyDescent="0.2">
      <c r="I2294" s="37" t="s">
        <v>16</v>
      </c>
    </row>
    <row r="2295" spans="9:9" x14ac:dyDescent="0.2">
      <c r="I2295" s="37" t="s">
        <v>16</v>
      </c>
    </row>
    <row r="2296" spans="9:9" x14ac:dyDescent="0.2">
      <c r="I2296" s="37" t="s">
        <v>16</v>
      </c>
    </row>
    <row r="2297" spans="9:9" x14ac:dyDescent="0.2">
      <c r="I2297" s="37" t="s">
        <v>16</v>
      </c>
    </row>
    <row r="2298" spans="9:9" x14ac:dyDescent="0.2">
      <c r="I2298" s="37" t="s">
        <v>16</v>
      </c>
    </row>
    <row r="2299" spans="9:9" x14ac:dyDescent="0.2">
      <c r="I2299" s="37" t="s">
        <v>16</v>
      </c>
    </row>
    <row r="2300" spans="9:9" x14ac:dyDescent="0.2">
      <c r="I2300" s="37" t="s">
        <v>16</v>
      </c>
    </row>
    <row r="2301" spans="9:9" x14ac:dyDescent="0.2">
      <c r="I2301" s="37" t="s">
        <v>16</v>
      </c>
    </row>
    <row r="2302" spans="9:9" x14ac:dyDescent="0.2">
      <c r="I2302" s="37" t="s">
        <v>16</v>
      </c>
    </row>
    <row r="2303" spans="9:9" x14ac:dyDescent="0.2">
      <c r="I2303" s="37" t="s">
        <v>16</v>
      </c>
    </row>
    <row r="2304" spans="9:9" x14ac:dyDescent="0.2">
      <c r="I2304" s="37" t="s">
        <v>16</v>
      </c>
    </row>
    <row r="2305" spans="9:9" x14ac:dyDescent="0.2">
      <c r="I2305" s="37" t="s">
        <v>16</v>
      </c>
    </row>
    <row r="2306" spans="9:9" x14ac:dyDescent="0.2">
      <c r="I2306" s="37" t="s">
        <v>16</v>
      </c>
    </row>
    <row r="2307" spans="9:9" x14ac:dyDescent="0.2">
      <c r="I2307" s="37" t="s">
        <v>16</v>
      </c>
    </row>
    <row r="2308" spans="9:9" x14ac:dyDescent="0.2">
      <c r="I2308" s="37" t="s">
        <v>16</v>
      </c>
    </row>
    <row r="2309" spans="9:9" x14ac:dyDescent="0.2">
      <c r="I2309" s="37" t="s">
        <v>16</v>
      </c>
    </row>
    <row r="2310" spans="9:9" x14ac:dyDescent="0.2">
      <c r="I2310" s="37" t="s">
        <v>16</v>
      </c>
    </row>
    <row r="2311" spans="9:9" x14ac:dyDescent="0.2">
      <c r="I2311" s="37" t="s">
        <v>16</v>
      </c>
    </row>
    <row r="2312" spans="9:9" x14ac:dyDescent="0.2">
      <c r="I2312" s="37" t="s">
        <v>16</v>
      </c>
    </row>
    <row r="2313" spans="9:9" x14ac:dyDescent="0.2">
      <c r="I2313" s="37" t="s">
        <v>16</v>
      </c>
    </row>
    <row r="2314" spans="9:9" x14ac:dyDescent="0.2">
      <c r="I2314" s="37" t="s">
        <v>16</v>
      </c>
    </row>
    <row r="2315" spans="9:9" x14ac:dyDescent="0.2">
      <c r="I2315" s="37" t="s">
        <v>16</v>
      </c>
    </row>
    <row r="2316" spans="9:9" x14ac:dyDescent="0.2">
      <c r="I2316" s="37" t="s">
        <v>16</v>
      </c>
    </row>
    <row r="2317" spans="9:9" x14ac:dyDescent="0.2">
      <c r="I2317" s="37" t="s">
        <v>16</v>
      </c>
    </row>
    <row r="2318" spans="9:9" x14ac:dyDescent="0.2">
      <c r="I2318" s="37" t="s">
        <v>16</v>
      </c>
    </row>
    <row r="2319" spans="9:9" x14ac:dyDescent="0.2">
      <c r="I2319" s="37" t="s">
        <v>16</v>
      </c>
    </row>
    <row r="2320" spans="9:9" x14ac:dyDescent="0.2">
      <c r="I2320" s="37" t="s">
        <v>16</v>
      </c>
    </row>
    <row r="2321" spans="9:9" x14ac:dyDescent="0.2">
      <c r="I2321" s="37" t="s">
        <v>16</v>
      </c>
    </row>
    <row r="2322" spans="9:9" x14ac:dyDescent="0.2">
      <c r="I2322" s="37" t="s">
        <v>16</v>
      </c>
    </row>
    <row r="2323" spans="9:9" x14ac:dyDescent="0.2">
      <c r="I2323" s="37" t="s">
        <v>16</v>
      </c>
    </row>
    <row r="2324" spans="9:9" x14ac:dyDescent="0.2">
      <c r="I2324" s="37" t="s">
        <v>16</v>
      </c>
    </row>
    <row r="2325" spans="9:9" x14ac:dyDescent="0.2">
      <c r="I2325" s="37" t="s">
        <v>16</v>
      </c>
    </row>
    <row r="2326" spans="9:9" x14ac:dyDescent="0.2">
      <c r="I2326" s="37" t="s">
        <v>16</v>
      </c>
    </row>
    <row r="2327" spans="9:9" x14ac:dyDescent="0.2">
      <c r="I2327" s="37" t="s">
        <v>16</v>
      </c>
    </row>
    <row r="2328" spans="9:9" x14ac:dyDescent="0.2">
      <c r="I2328" s="37" t="s">
        <v>16</v>
      </c>
    </row>
    <row r="2329" spans="9:9" x14ac:dyDescent="0.2">
      <c r="I2329" s="37" t="s">
        <v>16</v>
      </c>
    </row>
    <row r="2330" spans="9:9" x14ac:dyDescent="0.2">
      <c r="I2330" s="37" t="s">
        <v>16</v>
      </c>
    </row>
    <row r="2331" spans="9:9" x14ac:dyDescent="0.2">
      <c r="I2331" s="37" t="s">
        <v>16</v>
      </c>
    </row>
    <row r="2332" spans="9:9" x14ac:dyDescent="0.2">
      <c r="I2332" s="37" t="s">
        <v>16</v>
      </c>
    </row>
    <row r="2333" spans="9:9" x14ac:dyDescent="0.2">
      <c r="I2333" s="37" t="s">
        <v>16</v>
      </c>
    </row>
    <row r="2334" spans="9:9" x14ac:dyDescent="0.2">
      <c r="I2334" s="37" t="s">
        <v>16</v>
      </c>
    </row>
    <row r="2335" spans="9:9" x14ac:dyDescent="0.2">
      <c r="I2335" s="37" t="s">
        <v>16</v>
      </c>
    </row>
    <row r="2336" spans="9:9" x14ac:dyDescent="0.2">
      <c r="I2336" s="37" t="s">
        <v>16</v>
      </c>
    </row>
    <row r="2337" spans="9:9" x14ac:dyDescent="0.2">
      <c r="I2337" s="37" t="s">
        <v>16</v>
      </c>
    </row>
    <row r="2338" spans="9:9" x14ac:dyDescent="0.2">
      <c r="I2338" s="37" t="s">
        <v>16</v>
      </c>
    </row>
    <row r="2339" spans="9:9" x14ac:dyDescent="0.2">
      <c r="I2339" s="37" t="s">
        <v>16</v>
      </c>
    </row>
    <row r="2340" spans="9:9" x14ac:dyDescent="0.2">
      <c r="I2340" s="37" t="s">
        <v>16</v>
      </c>
    </row>
    <row r="2341" spans="9:9" x14ac:dyDescent="0.2">
      <c r="I2341" s="37" t="s">
        <v>16</v>
      </c>
    </row>
    <row r="2342" spans="9:9" x14ac:dyDescent="0.2">
      <c r="I2342" s="37" t="s">
        <v>16</v>
      </c>
    </row>
    <row r="2343" spans="9:9" x14ac:dyDescent="0.2">
      <c r="I2343" s="37" t="s">
        <v>16</v>
      </c>
    </row>
    <row r="2344" spans="9:9" x14ac:dyDescent="0.2">
      <c r="I2344" s="37" t="s">
        <v>16</v>
      </c>
    </row>
    <row r="2345" spans="9:9" x14ac:dyDescent="0.2">
      <c r="I2345" s="37" t="s">
        <v>16</v>
      </c>
    </row>
    <row r="2346" spans="9:9" x14ac:dyDescent="0.2">
      <c r="I2346" s="37" t="s">
        <v>16</v>
      </c>
    </row>
    <row r="2347" spans="9:9" x14ac:dyDescent="0.2">
      <c r="I2347" s="37" t="s">
        <v>16</v>
      </c>
    </row>
    <row r="2348" spans="9:9" x14ac:dyDescent="0.2">
      <c r="I2348" s="37" t="s">
        <v>16</v>
      </c>
    </row>
    <row r="2349" spans="9:9" x14ac:dyDescent="0.2">
      <c r="I2349" s="37" t="s">
        <v>16</v>
      </c>
    </row>
    <row r="2350" spans="9:9" x14ac:dyDescent="0.2">
      <c r="I2350" s="37" t="s">
        <v>16</v>
      </c>
    </row>
    <row r="2351" spans="9:9" x14ac:dyDescent="0.2">
      <c r="I2351" s="37" t="s">
        <v>16</v>
      </c>
    </row>
    <row r="2352" spans="9:9" x14ac:dyDescent="0.2">
      <c r="I2352" s="37" t="s">
        <v>16</v>
      </c>
    </row>
    <row r="2353" spans="9:9" x14ac:dyDescent="0.2">
      <c r="I2353" s="37" t="s">
        <v>16</v>
      </c>
    </row>
    <row r="2354" spans="9:9" x14ac:dyDescent="0.2">
      <c r="I2354" s="37" t="s">
        <v>16</v>
      </c>
    </row>
    <row r="2355" spans="9:9" x14ac:dyDescent="0.2">
      <c r="I2355" s="37" t="s">
        <v>16</v>
      </c>
    </row>
    <row r="2356" spans="9:9" x14ac:dyDescent="0.2">
      <c r="I2356" s="37" t="s">
        <v>16</v>
      </c>
    </row>
    <row r="2357" spans="9:9" x14ac:dyDescent="0.2">
      <c r="I2357" s="37" t="s">
        <v>16</v>
      </c>
    </row>
    <row r="2358" spans="9:9" x14ac:dyDescent="0.2">
      <c r="I2358" s="37" t="s">
        <v>16</v>
      </c>
    </row>
    <row r="2359" spans="9:9" x14ac:dyDescent="0.2">
      <c r="I2359" s="37" t="s">
        <v>16</v>
      </c>
    </row>
    <row r="2360" spans="9:9" x14ac:dyDescent="0.2">
      <c r="I2360" s="37" t="s">
        <v>16</v>
      </c>
    </row>
    <row r="2361" spans="9:9" x14ac:dyDescent="0.2">
      <c r="I2361" s="37" t="s">
        <v>16</v>
      </c>
    </row>
    <row r="2362" spans="9:9" x14ac:dyDescent="0.2">
      <c r="I2362" s="37" t="s">
        <v>16</v>
      </c>
    </row>
    <row r="2363" spans="9:9" x14ac:dyDescent="0.2">
      <c r="I2363" s="37" t="s">
        <v>16</v>
      </c>
    </row>
    <row r="2364" spans="9:9" x14ac:dyDescent="0.2">
      <c r="I2364" s="37" t="s">
        <v>16</v>
      </c>
    </row>
    <row r="2365" spans="9:9" x14ac:dyDescent="0.2">
      <c r="I2365" s="37" t="s">
        <v>16</v>
      </c>
    </row>
    <row r="2366" spans="9:9" x14ac:dyDescent="0.2">
      <c r="I2366" s="37" t="s">
        <v>16</v>
      </c>
    </row>
    <row r="2367" spans="9:9" x14ac:dyDescent="0.2">
      <c r="I2367" s="37" t="s">
        <v>16</v>
      </c>
    </row>
    <row r="2368" spans="9:9" x14ac:dyDescent="0.2">
      <c r="I2368" s="37" t="s">
        <v>16</v>
      </c>
    </row>
    <row r="2369" spans="9:9" x14ac:dyDescent="0.2">
      <c r="I2369" s="37" t="s">
        <v>16</v>
      </c>
    </row>
    <row r="2370" spans="9:9" x14ac:dyDescent="0.2">
      <c r="I2370" s="37" t="s">
        <v>16</v>
      </c>
    </row>
    <row r="2371" spans="9:9" x14ac:dyDescent="0.2">
      <c r="I2371" s="37" t="s">
        <v>16</v>
      </c>
    </row>
    <row r="2372" spans="9:9" x14ac:dyDescent="0.2">
      <c r="I2372" s="37" t="s">
        <v>16</v>
      </c>
    </row>
    <row r="2373" spans="9:9" x14ac:dyDescent="0.2">
      <c r="I2373" s="37" t="s">
        <v>16</v>
      </c>
    </row>
    <row r="2374" spans="9:9" x14ac:dyDescent="0.2">
      <c r="I2374" s="37" t="s">
        <v>16</v>
      </c>
    </row>
    <row r="2375" spans="9:9" x14ac:dyDescent="0.2">
      <c r="I2375" s="37" t="s">
        <v>16</v>
      </c>
    </row>
    <row r="2376" spans="9:9" x14ac:dyDescent="0.2">
      <c r="I2376" s="37" t="s">
        <v>16</v>
      </c>
    </row>
    <row r="2377" spans="9:9" x14ac:dyDescent="0.2">
      <c r="I2377" s="37" t="s">
        <v>16</v>
      </c>
    </row>
    <row r="2378" spans="9:9" x14ac:dyDescent="0.2">
      <c r="I2378" s="37" t="s">
        <v>16</v>
      </c>
    </row>
    <row r="2379" spans="9:9" x14ac:dyDescent="0.2">
      <c r="I2379" s="37" t="s">
        <v>16</v>
      </c>
    </row>
    <row r="2380" spans="9:9" x14ac:dyDescent="0.2">
      <c r="I2380" s="37" t="s">
        <v>16</v>
      </c>
    </row>
    <row r="2381" spans="9:9" x14ac:dyDescent="0.2">
      <c r="I2381" s="37" t="s">
        <v>16</v>
      </c>
    </row>
    <row r="2382" spans="9:9" x14ac:dyDescent="0.2">
      <c r="I2382" s="37" t="s">
        <v>16</v>
      </c>
    </row>
    <row r="2383" spans="9:9" x14ac:dyDescent="0.2">
      <c r="I2383" s="37" t="s">
        <v>16</v>
      </c>
    </row>
    <row r="2384" spans="9:9" x14ac:dyDescent="0.2">
      <c r="I2384" s="37" t="s">
        <v>16</v>
      </c>
    </row>
    <row r="2385" spans="9:9" x14ac:dyDescent="0.2">
      <c r="I2385" s="37" t="s">
        <v>16</v>
      </c>
    </row>
    <row r="2386" spans="9:9" x14ac:dyDescent="0.2">
      <c r="I2386" s="37" t="s">
        <v>16</v>
      </c>
    </row>
    <row r="2387" spans="9:9" x14ac:dyDescent="0.2">
      <c r="I2387" s="37" t="s">
        <v>16</v>
      </c>
    </row>
    <row r="2388" spans="9:9" x14ac:dyDescent="0.2">
      <c r="I2388" s="37" t="s">
        <v>16</v>
      </c>
    </row>
    <row r="2389" spans="9:9" x14ac:dyDescent="0.2">
      <c r="I2389" s="37" t="s">
        <v>16</v>
      </c>
    </row>
    <row r="2390" spans="9:9" x14ac:dyDescent="0.2">
      <c r="I2390" s="37" t="s">
        <v>16</v>
      </c>
    </row>
    <row r="2391" spans="9:9" x14ac:dyDescent="0.2">
      <c r="I2391" s="37" t="s">
        <v>16</v>
      </c>
    </row>
    <row r="2392" spans="9:9" x14ac:dyDescent="0.2">
      <c r="I2392" s="37" t="s">
        <v>16</v>
      </c>
    </row>
    <row r="2393" spans="9:9" x14ac:dyDescent="0.2">
      <c r="I2393" s="37" t="s">
        <v>16</v>
      </c>
    </row>
    <row r="2394" spans="9:9" x14ac:dyDescent="0.2">
      <c r="I2394" s="37" t="s">
        <v>16</v>
      </c>
    </row>
    <row r="2395" spans="9:9" x14ac:dyDescent="0.2">
      <c r="I2395" s="37" t="s">
        <v>16</v>
      </c>
    </row>
    <row r="2396" spans="9:9" x14ac:dyDescent="0.2">
      <c r="I2396" s="37" t="s">
        <v>16</v>
      </c>
    </row>
    <row r="2397" spans="9:9" x14ac:dyDescent="0.2">
      <c r="I2397" s="37" t="s">
        <v>16</v>
      </c>
    </row>
    <row r="2398" spans="9:9" x14ac:dyDescent="0.2">
      <c r="I2398" s="37" t="s">
        <v>16</v>
      </c>
    </row>
    <row r="2399" spans="9:9" x14ac:dyDescent="0.2">
      <c r="I2399" s="37" t="s">
        <v>16</v>
      </c>
    </row>
    <row r="2400" spans="9:9" x14ac:dyDescent="0.2">
      <c r="I2400" s="37" t="s">
        <v>16</v>
      </c>
    </row>
    <row r="2401" spans="9:9" x14ac:dyDescent="0.2">
      <c r="I2401" s="37" t="s">
        <v>16</v>
      </c>
    </row>
    <row r="2402" spans="9:9" x14ac:dyDescent="0.2">
      <c r="I2402" s="37" t="s">
        <v>16</v>
      </c>
    </row>
    <row r="2403" spans="9:9" x14ac:dyDescent="0.2">
      <c r="I2403" s="37" t="s">
        <v>16</v>
      </c>
    </row>
    <row r="2404" spans="9:9" x14ac:dyDescent="0.2">
      <c r="I2404" s="37" t="s">
        <v>16</v>
      </c>
    </row>
    <row r="2405" spans="9:9" x14ac:dyDescent="0.2">
      <c r="I2405" s="37" t="s">
        <v>16</v>
      </c>
    </row>
    <row r="2406" spans="9:9" x14ac:dyDescent="0.2">
      <c r="I2406" s="37" t="s">
        <v>16</v>
      </c>
    </row>
    <row r="2407" spans="9:9" x14ac:dyDescent="0.2">
      <c r="I2407" s="37" t="s">
        <v>16</v>
      </c>
    </row>
    <row r="2408" spans="9:9" x14ac:dyDescent="0.2">
      <c r="I2408" s="37" t="s">
        <v>16</v>
      </c>
    </row>
    <row r="2409" spans="9:9" x14ac:dyDescent="0.2">
      <c r="I2409" s="37" t="s">
        <v>16</v>
      </c>
    </row>
    <row r="2410" spans="9:9" x14ac:dyDescent="0.2">
      <c r="I2410" s="37" t="s">
        <v>16</v>
      </c>
    </row>
    <row r="2411" spans="9:9" x14ac:dyDescent="0.2">
      <c r="I2411" s="37" t="s">
        <v>16</v>
      </c>
    </row>
    <row r="2412" spans="9:9" x14ac:dyDescent="0.2">
      <c r="I2412" s="37" t="s">
        <v>16</v>
      </c>
    </row>
    <row r="2413" spans="9:9" x14ac:dyDescent="0.2">
      <c r="I2413" s="37" t="s">
        <v>16</v>
      </c>
    </row>
    <row r="2414" spans="9:9" x14ac:dyDescent="0.2">
      <c r="I2414" s="37" t="s">
        <v>16</v>
      </c>
    </row>
    <row r="2415" spans="9:9" x14ac:dyDescent="0.2">
      <c r="I2415" s="37" t="s">
        <v>16</v>
      </c>
    </row>
    <row r="2416" spans="9:9" x14ac:dyDescent="0.2">
      <c r="I2416" s="37" t="s">
        <v>16</v>
      </c>
    </row>
    <row r="2417" spans="9:9" x14ac:dyDescent="0.2">
      <c r="I2417" s="37" t="s">
        <v>16</v>
      </c>
    </row>
    <row r="2418" spans="9:9" x14ac:dyDescent="0.2">
      <c r="I2418" s="37" t="s">
        <v>16</v>
      </c>
    </row>
    <row r="2419" spans="9:9" x14ac:dyDescent="0.2">
      <c r="I2419" s="37" t="s">
        <v>16</v>
      </c>
    </row>
    <row r="2420" spans="9:9" x14ac:dyDescent="0.2">
      <c r="I2420" s="37" t="s">
        <v>16</v>
      </c>
    </row>
    <row r="2421" spans="9:9" x14ac:dyDescent="0.2">
      <c r="I2421" s="37" t="s">
        <v>16</v>
      </c>
    </row>
    <row r="2422" spans="9:9" x14ac:dyDescent="0.2">
      <c r="I2422" s="37" t="s">
        <v>16</v>
      </c>
    </row>
    <row r="2423" spans="9:9" x14ac:dyDescent="0.2">
      <c r="I2423" s="37" t="s">
        <v>16</v>
      </c>
    </row>
    <row r="2424" spans="9:9" x14ac:dyDescent="0.2">
      <c r="I2424" s="37" t="s">
        <v>16</v>
      </c>
    </row>
    <row r="2425" spans="9:9" x14ac:dyDescent="0.2">
      <c r="I2425" s="37" t="s">
        <v>16</v>
      </c>
    </row>
    <row r="2426" spans="9:9" x14ac:dyDescent="0.2">
      <c r="I2426" s="37" t="s">
        <v>16</v>
      </c>
    </row>
    <row r="2427" spans="9:9" x14ac:dyDescent="0.2">
      <c r="I2427" s="37" t="s">
        <v>16</v>
      </c>
    </row>
    <row r="2428" spans="9:9" x14ac:dyDescent="0.2">
      <c r="I2428" s="37" t="s">
        <v>16</v>
      </c>
    </row>
    <row r="2429" spans="9:9" x14ac:dyDescent="0.2">
      <c r="I2429" s="37" t="s">
        <v>16</v>
      </c>
    </row>
    <row r="2430" spans="9:9" x14ac:dyDescent="0.2">
      <c r="I2430" s="37" t="s">
        <v>16</v>
      </c>
    </row>
    <row r="2431" spans="9:9" x14ac:dyDescent="0.2">
      <c r="I2431" s="37" t="s">
        <v>16</v>
      </c>
    </row>
    <row r="2432" spans="9:9" x14ac:dyDescent="0.2">
      <c r="I2432" s="37" t="s">
        <v>16</v>
      </c>
    </row>
    <row r="2433" spans="9:9" x14ac:dyDescent="0.2">
      <c r="I2433" s="37" t="s">
        <v>16</v>
      </c>
    </row>
    <row r="2434" spans="9:9" x14ac:dyDescent="0.2">
      <c r="I2434" s="37" t="s">
        <v>16</v>
      </c>
    </row>
    <row r="2435" spans="9:9" x14ac:dyDescent="0.2">
      <c r="I2435" s="37" t="s">
        <v>16</v>
      </c>
    </row>
    <row r="2436" spans="9:9" x14ac:dyDescent="0.2">
      <c r="I2436" s="37" t="s">
        <v>16</v>
      </c>
    </row>
    <row r="2437" spans="9:9" x14ac:dyDescent="0.2">
      <c r="I2437" s="37" t="s">
        <v>16</v>
      </c>
    </row>
    <row r="2438" spans="9:9" x14ac:dyDescent="0.2">
      <c r="I2438" s="37" t="s">
        <v>16</v>
      </c>
    </row>
    <row r="2439" spans="9:9" x14ac:dyDescent="0.2">
      <c r="I2439" s="37" t="s">
        <v>16</v>
      </c>
    </row>
    <row r="2440" spans="9:9" x14ac:dyDescent="0.2">
      <c r="I2440" s="37" t="s">
        <v>16</v>
      </c>
    </row>
    <row r="2441" spans="9:9" x14ac:dyDescent="0.2">
      <c r="I2441" s="37" t="s">
        <v>16</v>
      </c>
    </row>
    <row r="2442" spans="9:9" x14ac:dyDescent="0.2">
      <c r="I2442" s="37" t="s">
        <v>16</v>
      </c>
    </row>
    <row r="2443" spans="9:9" x14ac:dyDescent="0.2">
      <c r="I2443" s="37" t="s">
        <v>16</v>
      </c>
    </row>
    <row r="2444" spans="9:9" x14ac:dyDescent="0.2">
      <c r="I2444" s="37" t="s">
        <v>16</v>
      </c>
    </row>
    <row r="2445" spans="9:9" x14ac:dyDescent="0.2">
      <c r="I2445" s="37" t="s">
        <v>16</v>
      </c>
    </row>
    <row r="2446" spans="9:9" x14ac:dyDescent="0.2">
      <c r="I2446" s="37" t="s">
        <v>16</v>
      </c>
    </row>
    <row r="2447" spans="9:9" x14ac:dyDescent="0.2">
      <c r="I2447" s="37" t="s">
        <v>16</v>
      </c>
    </row>
    <row r="2448" spans="9:9" x14ac:dyDescent="0.2">
      <c r="I2448" s="37" t="s">
        <v>16</v>
      </c>
    </row>
    <row r="2449" spans="9:9" x14ac:dyDescent="0.2">
      <c r="I2449" s="37" t="s">
        <v>16</v>
      </c>
    </row>
    <row r="2450" spans="9:9" x14ac:dyDescent="0.2">
      <c r="I2450" s="37" t="s">
        <v>16</v>
      </c>
    </row>
    <row r="2451" spans="9:9" x14ac:dyDescent="0.2">
      <c r="I2451" s="37" t="s">
        <v>16</v>
      </c>
    </row>
    <row r="2452" spans="9:9" x14ac:dyDescent="0.2">
      <c r="I2452" s="37" t="s">
        <v>16</v>
      </c>
    </row>
    <row r="2453" spans="9:9" x14ac:dyDescent="0.2">
      <c r="I2453" s="37" t="s">
        <v>16</v>
      </c>
    </row>
    <row r="2454" spans="9:9" x14ac:dyDescent="0.2">
      <c r="I2454" s="37" t="s">
        <v>16</v>
      </c>
    </row>
    <row r="2455" spans="9:9" x14ac:dyDescent="0.2">
      <c r="I2455" s="37" t="s">
        <v>16</v>
      </c>
    </row>
    <row r="2456" spans="9:9" x14ac:dyDescent="0.2">
      <c r="I2456" s="37" t="s">
        <v>16</v>
      </c>
    </row>
    <row r="2457" spans="9:9" x14ac:dyDescent="0.2">
      <c r="I2457" s="37" t="s">
        <v>16</v>
      </c>
    </row>
    <row r="2458" spans="9:9" x14ac:dyDescent="0.2">
      <c r="I2458" s="37" t="s">
        <v>16</v>
      </c>
    </row>
    <row r="2459" spans="9:9" x14ac:dyDescent="0.2">
      <c r="I2459" s="37" t="s">
        <v>16</v>
      </c>
    </row>
    <row r="2460" spans="9:9" x14ac:dyDescent="0.2">
      <c r="I2460" s="37" t="s">
        <v>16</v>
      </c>
    </row>
    <row r="2461" spans="9:9" x14ac:dyDescent="0.2">
      <c r="I2461" s="37" t="s">
        <v>16</v>
      </c>
    </row>
    <row r="2462" spans="9:9" x14ac:dyDescent="0.2">
      <c r="I2462" s="37" t="s">
        <v>16</v>
      </c>
    </row>
    <row r="2463" spans="9:9" x14ac:dyDescent="0.2">
      <c r="I2463" s="37" t="s">
        <v>16</v>
      </c>
    </row>
    <row r="2464" spans="9:9" x14ac:dyDescent="0.2">
      <c r="I2464" s="37" t="s">
        <v>16</v>
      </c>
    </row>
    <row r="2465" spans="9:9" x14ac:dyDescent="0.2">
      <c r="I2465" s="37" t="s">
        <v>16</v>
      </c>
    </row>
    <row r="2466" spans="9:9" x14ac:dyDescent="0.2">
      <c r="I2466" s="37" t="s">
        <v>16</v>
      </c>
    </row>
    <row r="2467" spans="9:9" x14ac:dyDescent="0.2">
      <c r="I2467" s="37" t="s">
        <v>16</v>
      </c>
    </row>
    <row r="2468" spans="9:9" x14ac:dyDescent="0.2">
      <c r="I2468" s="37" t="s">
        <v>16</v>
      </c>
    </row>
    <row r="2469" spans="9:9" x14ac:dyDescent="0.2">
      <c r="I2469" s="37" t="s">
        <v>16</v>
      </c>
    </row>
    <row r="2470" spans="9:9" x14ac:dyDescent="0.2">
      <c r="I2470" s="37" t="s">
        <v>16</v>
      </c>
    </row>
    <row r="2471" spans="9:9" x14ac:dyDescent="0.2">
      <c r="I2471" s="37" t="s">
        <v>16</v>
      </c>
    </row>
    <row r="2472" spans="9:9" x14ac:dyDescent="0.2">
      <c r="I2472" s="37" t="s">
        <v>16</v>
      </c>
    </row>
    <row r="2473" spans="9:9" x14ac:dyDescent="0.2">
      <c r="I2473" s="37" t="s">
        <v>16</v>
      </c>
    </row>
    <row r="2474" spans="9:9" x14ac:dyDescent="0.2">
      <c r="I2474" s="37" t="s">
        <v>16</v>
      </c>
    </row>
    <row r="2475" spans="9:9" x14ac:dyDescent="0.2">
      <c r="I2475" s="37" t="s">
        <v>16</v>
      </c>
    </row>
    <row r="2476" spans="9:9" x14ac:dyDescent="0.2">
      <c r="I2476" s="37" t="s">
        <v>16</v>
      </c>
    </row>
    <row r="2477" spans="9:9" x14ac:dyDescent="0.2">
      <c r="I2477" s="37" t="s">
        <v>16</v>
      </c>
    </row>
    <row r="2478" spans="9:9" x14ac:dyDescent="0.2">
      <c r="I2478" s="37" t="s">
        <v>16</v>
      </c>
    </row>
    <row r="2479" spans="9:9" x14ac:dyDescent="0.2">
      <c r="I2479" s="37" t="s">
        <v>16</v>
      </c>
    </row>
    <row r="2480" spans="9:9" x14ac:dyDescent="0.2">
      <c r="I2480" s="37" t="s">
        <v>16</v>
      </c>
    </row>
    <row r="2481" spans="9:9" x14ac:dyDescent="0.2">
      <c r="I2481" s="37" t="s">
        <v>16</v>
      </c>
    </row>
    <row r="2482" spans="9:9" x14ac:dyDescent="0.2">
      <c r="I2482" s="37" t="s">
        <v>16</v>
      </c>
    </row>
    <row r="2483" spans="9:9" x14ac:dyDescent="0.2">
      <c r="I2483" s="37" t="s">
        <v>16</v>
      </c>
    </row>
    <row r="2484" spans="9:9" x14ac:dyDescent="0.2">
      <c r="I2484" s="37" t="s">
        <v>16</v>
      </c>
    </row>
    <row r="2485" spans="9:9" x14ac:dyDescent="0.2">
      <c r="I2485" s="37" t="s">
        <v>16</v>
      </c>
    </row>
    <row r="2486" spans="9:9" x14ac:dyDescent="0.2">
      <c r="I2486" s="37" t="s">
        <v>16</v>
      </c>
    </row>
    <row r="2487" spans="9:9" x14ac:dyDescent="0.2">
      <c r="I2487" s="37" t="s">
        <v>16</v>
      </c>
    </row>
    <row r="2488" spans="9:9" x14ac:dyDescent="0.2">
      <c r="I2488" s="37" t="s">
        <v>16</v>
      </c>
    </row>
    <row r="2489" spans="9:9" x14ac:dyDescent="0.2">
      <c r="I2489" s="37" t="s">
        <v>16</v>
      </c>
    </row>
    <row r="2490" spans="9:9" x14ac:dyDescent="0.2">
      <c r="I2490" s="37" t="s">
        <v>16</v>
      </c>
    </row>
    <row r="2491" spans="9:9" x14ac:dyDescent="0.2">
      <c r="I2491" s="37" t="s">
        <v>16</v>
      </c>
    </row>
    <row r="2492" spans="9:9" x14ac:dyDescent="0.2">
      <c r="I2492" s="37" t="s">
        <v>16</v>
      </c>
    </row>
    <row r="2493" spans="9:9" x14ac:dyDescent="0.2">
      <c r="I2493" s="37" t="s">
        <v>16</v>
      </c>
    </row>
    <row r="2494" spans="9:9" x14ac:dyDescent="0.2">
      <c r="I2494" s="37" t="s">
        <v>16</v>
      </c>
    </row>
    <row r="2495" spans="9:9" x14ac:dyDescent="0.2">
      <c r="I2495" s="37" t="s">
        <v>16</v>
      </c>
    </row>
    <row r="2496" spans="9:9" x14ac:dyDescent="0.2">
      <c r="I2496" s="37" t="s">
        <v>16</v>
      </c>
    </row>
    <row r="2497" spans="9:9" x14ac:dyDescent="0.2">
      <c r="I2497" s="37" t="s">
        <v>16</v>
      </c>
    </row>
    <row r="2498" spans="9:9" x14ac:dyDescent="0.2">
      <c r="I2498" s="37" t="s">
        <v>16</v>
      </c>
    </row>
    <row r="2499" spans="9:9" x14ac:dyDescent="0.2">
      <c r="I2499" s="37" t="s">
        <v>16</v>
      </c>
    </row>
    <row r="2500" spans="9:9" x14ac:dyDescent="0.2">
      <c r="I2500" s="37" t="s">
        <v>16</v>
      </c>
    </row>
    <row r="2501" spans="9:9" x14ac:dyDescent="0.2">
      <c r="I2501" s="37" t="s">
        <v>16</v>
      </c>
    </row>
    <row r="2502" spans="9:9" x14ac:dyDescent="0.2">
      <c r="I2502" s="37" t="s">
        <v>16</v>
      </c>
    </row>
    <row r="2503" spans="9:9" x14ac:dyDescent="0.2">
      <c r="I2503" s="37" t="s">
        <v>16</v>
      </c>
    </row>
    <row r="2504" spans="9:9" x14ac:dyDescent="0.2">
      <c r="I2504" s="37" t="s">
        <v>16</v>
      </c>
    </row>
    <row r="2505" spans="9:9" x14ac:dyDescent="0.2">
      <c r="I2505" s="37" t="s">
        <v>16</v>
      </c>
    </row>
    <row r="2506" spans="9:9" x14ac:dyDescent="0.2">
      <c r="I2506" s="37" t="s">
        <v>16</v>
      </c>
    </row>
    <row r="2507" spans="9:9" x14ac:dyDescent="0.2">
      <c r="I2507" s="37" t="s">
        <v>16</v>
      </c>
    </row>
    <row r="2508" spans="9:9" x14ac:dyDescent="0.2">
      <c r="I2508" s="37" t="s">
        <v>16</v>
      </c>
    </row>
    <row r="2509" spans="9:9" x14ac:dyDescent="0.2">
      <c r="I2509" s="37" t="s">
        <v>16</v>
      </c>
    </row>
    <row r="2510" spans="9:9" x14ac:dyDescent="0.2">
      <c r="I2510" s="37" t="s">
        <v>16</v>
      </c>
    </row>
    <row r="2511" spans="9:9" x14ac:dyDescent="0.2">
      <c r="I2511" s="37" t="s">
        <v>16</v>
      </c>
    </row>
    <row r="2512" spans="9:9" x14ac:dyDescent="0.2">
      <c r="I2512" s="37" t="s">
        <v>16</v>
      </c>
    </row>
    <row r="2513" spans="9:9" x14ac:dyDescent="0.2">
      <c r="I2513" s="37" t="s">
        <v>16</v>
      </c>
    </row>
    <row r="2514" spans="9:9" x14ac:dyDescent="0.2">
      <c r="I2514" s="37" t="s">
        <v>16</v>
      </c>
    </row>
    <row r="2515" spans="9:9" x14ac:dyDescent="0.2">
      <c r="I2515" s="37" t="s">
        <v>16</v>
      </c>
    </row>
    <row r="2516" spans="9:9" x14ac:dyDescent="0.2">
      <c r="I2516" s="37" t="s">
        <v>16</v>
      </c>
    </row>
    <row r="2517" spans="9:9" x14ac:dyDescent="0.2">
      <c r="I2517" s="37" t="s">
        <v>16</v>
      </c>
    </row>
    <row r="2518" spans="9:9" x14ac:dyDescent="0.2">
      <c r="I2518" s="37" t="s">
        <v>16</v>
      </c>
    </row>
    <row r="2519" spans="9:9" x14ac:dyDescent="0.2">
      <c r="I2519" s="37" t="s">
        <v>16</v>
      </c>
    </row>
    <row r="2520" spans="9:9" x14ac:dyDescent="0.2">
      <c r="I2520" s="37" t="s">
        <v>16</v>
      </c>
    </row>
    <row r="2521" spans="9:9" x14ac:dyDescent="0.2">
      <c r="I2521" s="37" t="s">
        <v>16</v>
      </c>
    </row>
    <row r="2522" spans="9:9" x14ac:dyDescent="0.2">
      <c r="I2522" s="37" t="s">
        <v>16</v>
      </c>
    </row>
    <row r="2523" spans="9:9" x14ac:dyDescent="0.2">
      <c r="I2523" s="37" t="s">
        <v>16</v>
      </c>
    </row>
    <row r="2524" spans="9:9" x14ac:dyDescent="0.2">
      <c r="I2524" s="37" t="s">
        <v>16</v>
      </c>
    </row>
    <row r="2525" spans="9:9" x14ac:dyDescent="0.2">
      <c r="I2525" s="37" t="s">
        <v>16</v>
      </c>
    </row>
    <row r="2526" spans="9:9" x14ac:dyDescent="0.2">
      <c r="I2526" s="37" t="s">
        <v>16</v>
      </c>
    </row>
    <row r="2527" spans="9:9" x14ac:dyDescent="0.2">
      <c r="I2527" s="37" t="s">
        <v>16</v>
      </c>
    </row>
    <row r="2528" spans="9:9" x14ac:dyDescent="0.2">
      <c r="I2528" s="37" t="s">
        <v>16</v>
      </c>
    </row>
    <row r="2529" spans="9:9" x14ac:dyDescent="0.2">
      <c r="I2529" s="37" t="s">
        <v>16</v>
      </c>
    </row>
    <row r="2530" spans="9:9" x14ac:dyDescent="0.2">
      <c r="I2530" s="37" t="s">
        <v>16</v>
      </c>
    </row>
    <row r="2531" spans="9:9" x14ac:dyDescent="0.2">
      <c r="I2531" s="37" t="s">
        <v>16</v>
      </c>
    </row>
    <row r="2532" spans="9:9" x14ac:dyDescent="0.2">
      <c r="I2532" s="37" t="s">
        <v>16</v>
      </c>
    </row>
    <row r="2533" spans="9:9" x14ac:dyDescent="0.2">
      <c r="I2533" s="37" t="s">
        <v>16</v>
      </c>
    </row>
    <row r="2534" spans="9:9" x14ac:dyDescent="0.2">
      <c r="I2534" s="37" t="s">
        <v>16</v>
      </c>
    </row>
    <row r="2535" spans="9:9" x14ac:dyDescent="0.2">
      <c r="I2535" s="37" t="s">
        <v>16</v>
      </c>
    </row>
    <row r="2536" spans="9:9" x14ac:dyDescent="0.2">
      <c r="I2536" s="37" t="s">
        <v>16</v>
      </c>
    </row>
    <row r="2537" spans="9:9" x14ac:dyDescent="0.2">
      <c r="I2537" s="37" t="s">
        <v>16</v>
      </c>
    </row>
    <row r="2538" spans="9:9" x14ac:dyDescent="0.2">
      <c r="I2538" s="37" t="s">
        <v>16</v>
      </c>
    </row>
    <row r="2539" spans="9:9" x14ac:dyDescent="0.2">
      <c r="I2539" s="37" t="s">
        <v>16</v>
      </c>
    </row>
    <row r="2540" spans="9:9" x14ac:dyDescent="0.2">
      <c r="I2540" s="37" t="s">
        <v>16</v>
      </c>
    </row>
    <row r="2541" spans="9:9" x14ac:dyDescent="0.2">
      <c r="I2541" s="37" t="s">
        <v>16</v>
      </c>
    </row>
    <row r="2542" spans="9:9" x14ac:dyDescent="0.2">
      <c r="I2542" s="37" t="s">
        <v>16</v>
      </c>
    </row>
    <row r="2543" spans="9:9" x14ac:dyDescent="0.2">
      <c r="I2543" s="37" t="s">
        <v>16</v>
      </c>
    </row>
    <row r="2544" spans="9:9" x14ac:dyDescent="0.2">
      <c r="I2544" s="37" t="s">
        <v>16</v>
      </c>
    </row>
    <row r="2545" spans="9:9" x14ac:dyDescent="0.2">
      <c r="I2545" s="37" t="s">
        <v>16</v>
      </c>
    </row>
    <row r="2546" spans="9:9" x14ac:dyDescent="0.2">
      <c r="I2546" s="37" t="s">
        <v>16</v>
      </c>
    </row>
    <row r="2547" spans="9:9" x14ac:dyDescent="0.2">
      <c r="I2547" s="37" t="s">
        <v>16</v>
      </c>
    </row>
    <row r="2548" spans="9:9" x14ac:dyDescent="0.2">
      <c r="I2548" s="37" t="s">
        <v>16</v>
      </c>
    </row>
    <row r="2549" spans="9:9" x14ac:dyDescent="0.2">
      <c r="I2549" s="37" t="s">
        <v>16</v>
      </c>
    </row>
    <row r="2550" spans="9:9" x14ac:dyDescent="0.2">
      <c r="I2550" s="37" t="s">
        <v>16</v>
      </c>
    </row>
    <row r="2551" spans="9:9" x14ac:dyDescent="0.2">
      <c r="I2551" s="37" t="s">
        <v>16</v>
      </c>
    </row>
    <row r="2552" spans="9:9" x14ac:dyDescent="0.2">
      <c r="I2552" s="37" t="s">
        <v>16</v>
      </c>
    </row>
    <row r="2553" spans="9:9" x14ac:dyDescent="0.2">
      <c r="I2553" s="37" t="s">
        <v>16</v>
      </c>
    </row>
    <row r="2554" spans="9:9" x14ac:dyDescent="0.2">
      <c r="I2554" s="37" t="s">
        <v>16</v>
      </c>
    </row>
    <row r="2555" spans="9:9" x14ac:dyDescent="0.2">
      <c r="I2555" s="37" t="s">
        <v>16</v>
      </c>
    </row>
    <row r="2556" spans="9:9" x14ac:dyDescent="0.2">
      <c r="I2556" s="37" t="s">
        <v>16</v>
      </c>
    </row>
    <row r="2557" spans="9:9" x14ac:dyDescent="0.2">
      <c r="I2557" s="37" t="s">
        <v>16</v>
      </c>
    </row>
    <row r="2558" spans="9:9" x14ac:dyDescent="0.2">
      <c r="I2558" s="37" t="s">
        <v>16</v>
      </c>
    </row>
    <row r="2559" spans="9:9" x14ac:dyDescent="0.2">
      <c r="I2559" s="37" t="s">
        <v>16</v>
      </c>
    </row>
    <row r="2560" spans="9:9" x14ac:dyDescent="0.2">
      <c r="I2560" s="37" t="s">
        <v>16</v>
      </c>
    </row>
    <row r="2561" spans="9:9" x14ac:dyDescent="0.2">
      <c r="I2561" s="37" t="s">
        <v>16</v>
      </c>
    </row>
    <row r="2562" spans="9:9" x14ac:dyDescent="0.2">
      <c r="I2562" s="37" t="s">
        <v>16</v>
      </c>
    </row>
    <row r="2563" spans="9:9" x14ac:dyDescent="0.2">
      <c r="I2563" s="37" t="s">
        <v>16</v>
      </c>
    </row>
    <row r="2564" spans="9:9" x14ac:dyDescent="0.2">
      <c r="I2564" s="37" t="s">
        <v>16</v>
      </c>
    </row>
    <row r="2565" spans="9:9" x14ac:dyDescent="0.2">
      <c r="I2565" s="37" t="s">
        <v>16</v>
      </c>
    </row>
    <row r="2566" spans="9:9" x14ac:dyDescent="0.2">
      <c r="I2566" s="37" t="s">
        <v>16</v>
      </c>
    </row>
    <row r="2567" spans="9:9" x14ac:dyDescent="0.2">
      <c r="I2567" s="37" t="s">
        <v>16</v>
      </c>
    </row>
    <row r="2568" spans="9:9" x14ac:dyDescent="0.2">
      <c r="I2568" s="37" t="s">
        <v>16</v>
      </c>
    </row>
    <row r="2569" spans="9:9" x14ac:dyDescent="0.2">
      <c r="I2569" s="37" t="s">
        <v>16</v>
      </c>
    </row>
    <row r="2570" spans="9:9" x14ac:dyDescent="0.2">
      <c r="I2570" s="37" t="s">
        <v>16</v>
      </c>
    </row>
    <row r="2571" spans="9:9" x14ac:dyDescent="0.2">
      <c r="I2571" s="37" t="s">
        <v>16</v>
      </c>
    </row>
    <row r="2572" spans="9:9" x14ac:dyDescent="0.2">
      <c r="I2572" s="37" t="s">
        <v>16</v>
      </c>
    </row>
    <row r="2573" spans="9:9" x14ac:dyDescent="0.2">
      <c r="I2573" s="37" t="s">
        <v>16</v>
      </c>
    </row>
    <row r="2574" spans="9:9" x14ac:dyDescent="0.2">
      <c r="I2574" s="37" t="s">
        <v>16</v>
      </c>
    </row>
    <row r="2575" spans="9:9" x14ac:dyDescent="0.2">
      <c r="I2575" s="37" t="s">
        <v>16</v>
      </c>
    </row>
    <row r="2576" spans="9:9" x14ac:dyDescent="0.2">
      <c r="I2576" s="37" t="s">
        <v>16</v>
      </c>
    </row>
    <row r="2577" spans="9:9" x14ac:dyDescent="0.2">
      <c r="I2577" s="37" t="s">
        <v>16</v>
      </c>
    </row>
    <row r="2578" spans="9:9" x14ac:dyDescent="0.2">
      <c r="I2578" s="37" t="s">
        <v>16</v>
      </c>
    </row>
    <row r="2579" spans="9:9" x14ac:dyDescent="0.2">
      <c r="I2579" s="37" t="s">
        <v>16</v>
      </c>
    </row>
    <row r="2580" spans="9:9" x14ac:dyDescent="0.2">
      <c r="I2580" s="37" t="s">
        <v>16</v>
      </c>
    </row>
    <row r="2581" spans="9:9" x14ac:dyDescent="0.2">
      <c r="I2581" s="37" t="s">
        <v>16</v>
      </c>
    </row>
    <row r="2582" spans="9:9" x14ac:dyDescent="0.2">
      <c r="I2582" s="37" t="s">
        <v>16</v>
      </c>
    </row>
    <row r="2583" spans="9:9" x14ac:dyDescent="0.2">
      <c r="I2583" s="37" t="s">
        <v>16</v>
      </c>
    </row>
    <row r="2584" spans="9:9" x14ac:dyDescent="0.2">
      <c r="I2584" s="37" t="s">
        <v>16</v>
      </c>
    </row>
    <row r="2585" spans="9:9" x14ac:dyDescent="0.2">
      <c r="I2585" s="37" t="s">
        <v>16</v>
      </c>
    </row>
    <row r="2586" spans="9:9" x14ac:dyDescent="0.2">
      <c r="I2586" s="37" t="s">
        <v>16</v>
      </c>
    </row>
    <row r="2587" spans="9:9" x14ac:dyDescent="0.2">
      <c r="I2587" s="37" t="s">
        <v>16</v>
      </c>
    </row>
    <row r="2588" spans="9:9" x14ac:dyDescent="0.2">
      <c r="I2588" s="37" t="s">
        <v>16</v>
      </c>
    </row>
    <row r="2589" spans="9:9" x14ac:dyDescent="0.2">
      <c r="I2589" s="37" t="s">
        <v>16</v>
      </c>
    </row>
    <row r="2590" spans="9:9" x14ac:dyDescent="0.2">
      <c r="I2590" s="37" t="s">
        <v>16</v>
      </c>
    </row>
    <row r="2591" spans="9:9" x14ac:dyDescent="0.2">
      <c r="I2591" s="37" t="s">
        <v>16</v>
      </c>
    </row>
    <row r="2592" spans="9:9" x14ac:dyDescent="0.2">
      <c r="I2592" s="37" t="s">
        <v>16</v>
      </c>
    </row>
    <row r="2593" spans="9:9" x14ac:dyDescent="0.2">
      <c r="I2593" s="37" t="s">
        <v>16</v>
      </c>
    </row>
    <row r="2594" spans="9:9" x14ac:dyDescent="0.2">
      <c r="I2594" s="37" t="s">
        <v>16</v>
      </c>
    </row>
    <row r="2595" spans="9:9" x14ac:dyDescent="0.2">
      <c r="I2595" s="37" t="s">
        <v>16</v>
      </c>
    </row>
    <row r="2596" spans="9:9" x14ac:dyDescent="0.2">
      <c r="I2596" s="37" t="s">
        <v>16</v>
      </c>
    </row>
    <row r="2597" spans="9:9" x14ac:dyDescent="0.2">
      <c r="I2597" s="37" t="s">
        <v>16</v>
      </c>
    </row>
    <row r="2598" spans="9:9" x14ac:dyDescent="0.2">
      <c r="I2598" s="37" t="s">
        <v>16</v>
      </c>
    </row>
    <row r="2599" spans="9:9" x14ac:dyDescent="0.2">
      <c r="I2599" s="37" t="s">
        <v>16</v>
      </c>
    </row>
    <row r="2600" spans="9:9" x14ac:dyDescent="0.2">
      <c r="I2600" s="37" t="s">
        <v>16</v>
      </c>
    </row>
    <row r="2601" spans="9:9" x14ac:dyDescent="0.2">
      <c r="I2601" s="37" t="s">
        <v>16</v>
      </c>
    </row>
    <row r="2602" spans="9:9" x14ac:dyDescent="0.2">
      <c r="I2602" s="37" t="s">
        <v>16</v>
      </c>
    </row>
    <row r="2603" spans="9:9" x14ac:dyDescent="0.2">
      <c r="I2603" s="37" t="s">
        <v>16</v>
      </c>
    </row>
    <row r="2604" spans="9:9" x14ac:dyDescent="0.2">
      <c r="I2604" s="37" t="s">
        <v>16</v>
      </c>
    </row>
    <row r="2605" spans="9:9" x14ac:dyDescent="0.2">
      <c r="I2605" s="37" t="s">
        <v>16</v>
      </c>
    </row>
    <row r="2606" spans="9:9" x14ac:dyDescent="0.2">
      <c r="I2606" s="37" t="s">
        <v>16</v>
      </c>
    </row>
    <row r="2607" spans="9:9" x14ac:dyDescent="0.2">
      <c r="I2607" s="37" t="s">
        <v>16</v>
      </c>
    </row>
    <row r="2608" spans="9:9" x14ac:dyDescent="0.2">
      <c r="I2608" s="37" t="s">
        <v>16</v>
      </c>
    </row>
    <row r="2609" spans="9:9" x14ac:dyDescent="0.2">
      <c r="I2609" s="37" t="s">
        <v>16</v>
      </c>
    </row>
    <row r="2610" spans="9:9" x14ac:dyDescent="0.2">
      <c r="I2610" s="37" t="s">
        <v>16</v>
      </c>
    </row>
    <row r="2611" spans="9:9" x14ac:dyDescent="0.2">
      <c r="I2611" s="37" t="s">
        <v>16</v>
      </c>
    </row>
    <row r="2612" spans="9:9" x14ac:dyDescent="0.2">
      <c r="I2612" s="37" t="s">
        <v>16</v>
      </c>
    </row>
    <row r="2613" spans="9:9" x14ac:dyDescent="0.2">
      <c r="I2613" s="37" t="s">
        <v>16</v>
      </c>
    </row>
    <row r="2614" spans="9:9" x14ac:dyDescent="0.2">
      <c r="I2614" s="37" t="s">
        <v>16</v>
      </c>
    </row>
    <row r="2615" spans="9:9" x14ac:dyDescent="0.2">
      <c r="I2615" s="37" t="s">
        <v>16</v>
      </c>
    </row>
    <row r="2616" spans="9:9" x14ac:dyDescent="0.2">
      <c r="I2616" s="37" t="s">
        <v>16</v>
      </c>
    </row>
    <row r="2617" spans="9:9" x14ac:dyDescent="0.2">
      <c r="I2617" s="37" t="s">
        <v>16</v>
      </c>
    </row>
    <row r="2618" spans="9:9" x14ac:dyDescent="0.2">
      <c r="I2618" s="37" t="s">
        <v>16</v>
      </c>
    </row>
    <row r="2619" spans="9:9" x14ac:dyDescent="0.2">
      <c r="I2619" s="37" t="s">
        <v>16</v>
      </c>
    </row>
    <row r="2620" spans="9:9" x14ac:dyDescent="0.2">
      <c r="I2620" s="37" t="s">
        <v>16</v>
      </c>
    </row>
    <row r="2621" spans="9:9" x14ac:dyDescent="0.2">
      <c r="I2621" s="37" t="s">
        <v>16</v>
      </c>
    </row>
    <row r="2622" spans="9:9" x14ac:dyDescent="0.2">
      <c r="I2622" s="37" t="s">
        <v>16</v>
      </c>
    </row>
    <row r="2623" spans="9:9" x14ac:dyDescent="0.2">
      <c r="I2623" s="37" t="s">
        <v>16</v>
      </c>
    </row>
    <row r="2624" spans="9:9" x14ac:dyDescent="0.2">
      <c r="I2624" s="37" t="s">
        <v>16</v>
      </c>
    </row>
    <row r="2625" spans="9:9" x14ac:dyDescent="0.2">
      <c r="I2625" s="37" t="s">
        <v>16</v>
      </c>
    </row>
    <row r="2626" spans="9:9" x14ac:dyDescent="0.2">
      <c r="I2626" s="37" t="s">
        <v>16</v>
      </c>
    </row>
    <row r="2627" spans="9:9" x14ac:dyDescent="0.2">
      <c r="I2627" s="37" t="s">
        <v>16</v>
      </c>
    </row>
    <row r="2628" spans="9:9" x14ac:dyDescent="0.2">
      <c r="I2628" s="37" t="s">
        <v>16</v>
      </c>
    </row>
    <row r="2629" spans="9:9" x14ac:dyDescent="0.2">
      <c r="I2629" s="37" t="s">
        <v>16</v>
      </c>
    </row>
    <row r="2630" spans="9:9" x14ac:dyDescent="0.2">
      <c r="I2630" s="37" t="s">
        <v>16</v>
      </c>
    </row>
    <row r="2631" spans="9:9" x14ac:dyDescent="0.2">
      <c r="I2631" s="37" t="s">
        <v>16</v>
      </c>
    </row>
    <row r="2632" spans="9:9" x14ac:dyDescent="0.2">
      <c r="I2632" s="37" t="s">
        <v>16</v>
      </c>
    </row>
    <row r="2633" spans="9:9" x14ac:dyDescent="0.2">
      <c r="I2633" s="37" t="s">
        <v>16</v>
      </c>
    </row>
    <row r="2634" spans="9:9" x14ac:dyDescent="0.2">
      <c r="I2634" s="37" t="s">
        <v>16</v>
      </c>
    </row>
    <row r="2635" spans="9:9" x14ac:dyDescent="0.2">
      <c r="I2635" s="37" t="s">
        <v>16</v>
      </c>
    </row>
    <row r="2636" spans="9:9" x14ac:dyDescent="0.2">
      <c r="I2636" s="37" t="s">
        <v>16</v>
      </c>
    </row>
    <row r="2637" spans="9:9" x14ac:dyDescent="0.2">
      <c r="I2637" s="37" t="s">
        <v>16</v>
      </c>
    </row>
    <row r="2638" spans="9:9" x14ac:dyDescent="0.2">
      <c r="I2638" s="37" t="s">
        <v>16</v>
      </c>
    </row>
    <row r="2639" spans="9:9" x14ac:dyDescent="0.2">
      <c r="I2639" s="37" t="s">
        <v>16</v>
      </c>
    </row>
    <row r="2640" spans="9:9" x14ac:dyDescent="0.2">
      <c r="I2640" s="37" t="s">
        <v>16</v>
      </c>
    </row>
    <row r="2641" spans="9:9" x14ac:dyDescent="0.2">
      <c r="I2641" s="37" t="s">
        <v>16</v>
      </c>
    </row>
    <row r="2642" spans="9:9" x14ac:dyDescent="0.2">
      <c r="I2642" s="37" t="s">
        <v>16</v>
      </c>
    </row>
    <row r="2643" spans="9:9" x14ac:dyDescent="0.2">
      <c r="I2643" s="37" t="s">
        <v>16</v>
      </c>
    </row>
    <row r="2644" spans="9:9" x14ac:dyDescent="0.2">
      <c r="I2644" s="37" t="s">
        <v>16</v>
      </c>
    </row>
    <row r="2645" spans="9:9" x14ac:dyDescent="0.2">
      <c r="I2645" s="37" t="s">
        <v>16</v>
      </c>
    </row>
    <row r="2646" spans="9:9" x14ac:dyDescent="0.2">
      <c r="I2646" s="37" t="s">
        <v>16</v>
      </c>
    </row>
    <row r="2647" spans="9:9" x14ac:dyDescent="0.2">
      <c r="I2647" s="37" t="s">
        <v>16</v>
      </c>
    </row>
    <row r="2648" spans="9:9" x14ac:dyDescent="0.2">
      <c r="I2648" s="37" t="s">
        <v>16</v>
      </c>
    </row>
    <row r="2649" spans="9:9" x14ac:dyDescent="0.2">
      <c r="I2649" s="37" t="s">
        <v>16</v>
      </c>
    </row>
    <row r="2650" spans="9:9" x14ac:dyDescent="0.2">
      <c r="I2650" s="37" t="s">
        <v>16</v>
      </c>
    </row>
    <row r="2651" spans="9:9" x14ac:dyDescent="0.2">
      <c r="I2651" s="37" t="s">
        <v>16</v>
      </c>
    </row>
    <row r="2652" spans="9:9" x14ac:dyDescent="0.2">
      <c r="I2652" s="37" t="s">
        <v>16</v>
      </c>
    </row>
    <row r="2653" spans="9:9" x14ac:dyDescent="0.2">
      <c r="I2653" s="37" t="s">
        <v>16</v>
      </c>
    </row>
    <row r="2654" spans="9:9" x14ac:dyDescent="0.2">
      <c r="I2654" s="37" t="s">
        <v>16</v>
      </c>
    </row>
    <row r="2655" spans="9:9" x14ac:dyDescent="0.2">
      <c r="I2655" s="37" t="s">
        <v>16</v>
      </c>
    </row>
    <row r="2656" spans="9:9" x14ac:dyDescent="0.2">
      <c r="I2656" s="37" t="s">
        <v>16</v>
      </c>
    </row>
    <row r="2657" spans="9:9" x14ac:dyDescent="0.2">
      <c r="I2657" s="37" t="s">
        <v>16</v>
      </c>
    </row>
    <row r="2658" spans="9:9" x14ac:dyDescent="0.2">
      <c r="I2658" s="37" t="s">
        <v>16</v>
      </c>
    </row>
    <row r="2659" spans="9:9" x14ac:dyDescent="0.2">
      <c r="I2659" s="37" t="s">
        <v>16</v>
      </c>
    </row>
    <row r="2660" spans="9:9" x14ac:dyDescent="0.2">
      <c r="I2660" s="37" t="s">
        <v>16</v>
      </c>
    </row>
    <row r="2661" spans="9:9" x14ac:dyDescent="0.2">
      <c r="I2661" s="37" t="s">
        <v>16</v>
      </c>
    </row>
    <row r="2662" spans="9:9" x14ac:dyDescent="0.2">
      <c r="I2662" s="37" t="s">
        <v>16</v>
      </c>
    </row>
    <row r="2663" spans="9:9" x14ac:dyDescent="0.2">
      <c r="I2663" s="37" t="s">
        <v>16</v>
      </c>
    </row>
    <row r="2664" spans="9:9" x14ac:dyDescent="0.2">
      <c r="I2664" s="37" t="s">
        <v>16</v>
      </c>
    </row>
    <row r="2665" spans="9:9" x14ac:dyDescent="0.2">
      <c r="I2665" s="37" t="s">
        <v>16</v>
      </c>
    </row>
    <row r="2666" spans="9:9" x14ac:dyDescent="0.2">
      <c r="I2666" s="37" t="s">
        <v>16</v>
      </c>
    </row>
    <row r="2667" spans="9:9" x14ac:dyDescent="0.2">
      <c r="I2667" s="37" t="s">
        <v>16</v>
      </c>
    </row>
    <row r="2668" spans="9:9" x14ac:dyDescent="0.2">
      <c r="I2668" s="37" t="s">
        <v>16</v>
      </c>
    </row>
    <row r="2669" spans="9:9" x14ac:dyDescent="0.2">
      <c r="I2669" s="37" t="s">
        <v>16</v>
      </c>
    </row>
    <row r="2670" spans="9:9" x14ac:dyDescent="0.2">
      <c r="I2670" s="37" t="s">
        <v>16</v>
      </c>
    </row>
    <row r="2671" spans="9:9" x14ac:dyDescent="0.2">
      <c r="I2671" s="37" t="s">
        <v>16</v>
      </c>
    </row>
    <row r="2672" spans="9:9" x14ac:dyDescent="0.2">
      <c r="I2672" s="37" t="s">
        <v>16</v>
      </c>
    </row>
    <row r="2673" spans="9:9" x14ac:dyDescent="0.2">
      <c r="I2673" s="37" t="s">
        <v>16</v>
      </c>
    </row>
    <row r="2674" spans="9:9" x14ac:dyDescent="0.2">
      <c r="I2674" s="37" t="s">
        <v>16</v>
      </c>
    </row>
    <row r="2675" spans="9:9" x14ac:dyDescent="0.2">
      <c r="I2675" s="37" t="s">
        <v>16</v>
      </c>
    </row>
    <row r="2676" spans="9:9" x14ac:dyDescent="0.2">
      <c r="I2676" s="37" t="s">
        <v>16</v>
      </c>
    </row>
    <row r="2677" spans="9:9" x14ac:dyDescent="0.2">
      <c r="I2677" s="37" t="s">
        <v>16</v>
      </c>
    </row>
    <row r="2678" spans="9:9" x14ac:dyDescent="0.2">
      <c r="I2678" s="37" t="s">
        <v>16</v>
      </c>
    </row>
    <row r="2679" spans="9:9" x14ac:dyDescent="0.2">
      <c r="I2679" s="37" t="s">
        <v>16</v>
      </c>
    </row>
    <row r="2680" spans="9:9" x14ac:dyDescent="0.2">
      <c r="I2680" s="37" t="s">
        <v>16</v>
      </c>
    </row>
    <row r="2681" spans="9:9" x14ac:dyDescent="0.2">
      <c r="I2681" s="37" t="s">
        <v>16</v>
      </c>
    </row>
    <row r="2682" spans="9:9" x14ac:dyDescent="0.2">
      <c r="I2682" s="37" t="s">
        <v>16</v>
      </c>
    </row>
    <row r="2683" spans="9:9" x14ac:dyDescent="0.2">
      <c r="I2683" s="37" t="s">
        <v>16</v>
      </c>
    </row>
    <row r="2684" spans="9:9" x14ac:dyDescent="0.2">
      <c r="I2684" s="37" t="s">
        <v>16</v>
      </c>
    </row>
    <row r="2685" spans="9:9" x14ac:dyDescent="0.2">
      <c r="I2685" s="37" t="s">
        <v>16</v>
      </c>
    </row>
    <row r="2686" spans="9:9" x14ac:dyDescent="0.2">
      <c r="I2686" s="37" t="s">
        <v>16</v>
      </c>
    </row>
    <row r="2687" spans="9:9" x14ac:dyDescent="0.2">
      <c r="I2687" s="37" t="s">
        <v>16</v>
      </c>
    </row>
    <row r="2688" spans="9:9" x14ac:dyDescent="0.2">
      <c r="I2688" s="37" t="s">
        <v>16</v>
      </c>
    </row>
    <row r="2689" spans="9:9" x14ac:dyDescent="0.2">
      <c r="I2689" s="37" t="s">
        <v>16</v>
      </c>
    </row>
    <row r="2690" spans="9:9" x14ac:dyDescent="0.2">
      <c r="I2690" s="37" t="s">
        <v>16</v>
      </c>
    </row>
    <row r="2691" spans="9:9" x14ac:dyDescent="0.2">
      <c r="I2691" s="37" t="s">
        <v>16</v>
      </c>
    </row>
    <row r="2692" spans="9:9" x14ac:dyDescent="0.2">
      <c r="I2692" s="37" t="s">
        <v>16</v>
      </c>
    </row>
    <row r="2693" spans="9:9" x14ac:dyDescent="0.2">
      <c r="I2693" s="37" t="s">
        <v>16</v>
      </c>
    </row>
    <row r="2694" spans="9:9" x14ac:dyDescent="0.2">
      <c r="I2694" s="37" t="s">
        <v>16</v>
      </c>
    </row>
    <row r="2695" spans="9:9" x14ac:dyDescent="0.2">
      <c r="I2695" s="37" t="s">
        <v>16</v>
      </c>
    </row>
    <row r="2696" spans="9:9" x14ac:dyDescent="0.2">
      <c r="I2696" s="37" t="s">
        <v>16</v>
      </c>
    </row>
    <row r="2697" spans="9:9" x14ac:dyDescent="0.2">
      <c r="I2697" s="37" t="s">
        <v>16</v>
      </c>
    </row>
    <row r="2698" spans="9:9" x14ac:dyDescent="0.2">
      <c r="I2698" s="37" t="s">
        <v>16</v>
      </c>
    </row>
    <row r="2699" spans="9:9" x14ac:dyDescent="0.2">
      <c r="I2699" s="37" t="s">
        <v>16</v>
      </c>
    </row>
    <row r="2700" spans="9:9" x14ac:dyDescent="0.2">
      <c r="I2700" s="37" t="s">
        <v>16</v>
      </c>
    </row>
    <row r="2701" spans="9:9" x14ac:dyDescent="0.2">
      <c r="I2701" s="37" t="s">
        <v>16</v>
      </c>
    </row>
    <row r="2702" spans="9:9" x14ac:dyDescent="0.2">
      <c r="I2702" s="37" t="s">
        <v>16</v>
      </c>
    </row>
    <row r="2703" spans="9:9" x14ac:dyDescent="0.2">
      <c r="I2703" s="37" t="s">
        <v>16</v>
      </c>
    </row>
    <row r="2704" spans="9:9" x14ac:dyDescent="0.2">
      <c r="I2704" s="37" t="s">
        <v>16</v>
      </c>
    </row>
    <row r="2705" spans="9:9" x14ac:dyDescent="0.2">
      <c r="I2705" s="37" t="s">
        <v>16</v>
      </c>
    </row>
    <row r="2706" spans="9:9" x14ac:dyDescent="0.2">
      <c r="I2706" s="37" t="s">
        <v>16</v>
      </c>
    </row>
    <row r="2707" spans="9:9" x14ac:dyDescent="0.2">
      <c r="I2707" s="37" t="s">
        <v>16</v>
      </c>
    </row>
    <row r="2708" spans="9:9" x14ac:dyDescent="0.2">
      <c r="I2708" s="37" t="s">
        <v>16</v>
      </c>
    </row>
    <row r="2709" spans="9:9" x14ac:dyDescent="0.2">
      <c r="I2709" s="37" t="s">
        <v>16</v>
      </c>
    </row>
    <row r="2710" spans="9:9" x14ac:dyDescent="0.2">
      <c r="I2710" s="37" t="s">
        <v>16</v>
      </c>
    </row>
    <row r="2711" spans="9:9" x14ac:dyDescent="0.2">
      <c r="I2711" s="37" t="s">
        <v>16</v>
      </c>
    </row>
    <row r="2712" spans="9:9" x14ac:dyDescent="0.2">
      <c r="I2712" s="37" t="s">
        <v>16</v>
      </c>
    </row>
    <row r="2713" spans="9:9" x14ac:dyDescent="0.2">
      <c r="I2713" s="37" t="s">
        <v>16</v>
      </c>
    </row>
    <row r="2714" spans="9:9" x14ac:dyDescent="0.2">
      <c r="I2714" s="37" t="s">
        <v>16</v>
      </c>
    </row>
    <row r="2715" spans="9:9" x14ac:dyDescent="0.2">
      <c r="I2715" s="37" t="s">
        <v>16</v>
      </c>
    </row>
    <row r="2716" spans="9:9" x14ac:dyDescent="0.2">
      <c r="I2716" s="37" t="s">
        <v>16</v>
      </c>
    </row>
    <row r="2717" spans="9:9" x14ac:dyDescent="0.2">
      <c r="I2717" s="37" t="s">
        <v>16</v>
      </c>
    </row>
    <row r="2718" spans="9:9" x14ac:dyDescent="0.2">
      <c r="I2718" s="37" t="s">
        <v>16</v>
      </c>
    </row>
    <row r="2719" spans="9:9" x14ac:dyDescent="0.2">
      <c r="I2719" s="37" t="s">
        <v>16</v>
      </c>
    </row>
    <row r="2720" spans="9:9" x14ac:dyDescent="0.2">
      <c r="I2720" s="37" t="s">
        <v>16</v>
      </c>
    </row>
    <row r="2721" spans="9:9" x14ac:dyDescent="0.2">
      <c r="I2721" s="37" t="s">
        <v>16</v>
      </c>
    </row>
    <row r="2722" spans="9:9" x14ac:dyDescent="0.2">
      <c r="I2722" s="37" t="s">
        <v>16</v>
      </c>
    </row>
    <row r="2723" spans="9:9" x14ac:dyDescent="0.2">
      <c r="I2723" s="37" t="s">
        <v>16</v>
      </c>
    </row>
    <row r="2724" spans="9:9" x14ac:dyDescent="0.2">
      <c r="I2724" s="37" t="s">
        <v>16</v>
      </c>
    </row>
    <row r="2725" spans="9:9" x14ac:dyDescent="0.2">
      <c r="I2725" s="37" t="s">
        <v>16</v>
      </c>
    </row>
    <row r="2726" spans="9:9" x14ac:dyDescent="0.2">
      <c r="I2726" s="37" t="s">
        <v>16</v>
      </c>
    </row>
    <row r="2727" spans="9:9" x14ac:dyDescent="0.2">
      <c r="I2727" s="37" t="s">
        <v>16</v>
      </c>
    </row>
    <row r="2728" spans="9:9" x14ac:dyDescent="0.2">
      <c r="I2728" s="37" t="s">
        <v>16</v>
      </c>
    </row>
    <row r="2729" spans="9:9" x14ac:dyDescent="0.2">
      <c r="I2729" s="37" t="s">
        <v>16</v>
      </c>
    </row>
    <row r="2730" spans="9:9" x14ac:dyDescent="0.2">
      <c r="I2730" s="37" t="s">
        <v>16</v>
      </c>
    </row>
    <row r="2731" spans="9:9" x14ac:dyDescent="0.2">
      <c r="I2731" s="37" t="s">
        <v>16</v>
      </c>
    </row>
    <row r="2732" spans="9:9" x14ac:dyDescent="0.2">
      <c r="I2732" s="37" t="s">
        <v>16</v>
      </c>
    </row>
    <row r="2733" spans="9:9" x14ac:dyDescent="0.2">
      <c r="I2733" s="37" t="s">
        <v>16</v>
      </c>
    </row>
    <row r="2734" spans="9:9" x14ac:dyDescent="0.2">
      <c r="I2734" s="37" t="s">
        <v>16</v>
      </c>
    </row>
    <row r="2735" spans="9:9" x14ac:dyDescent="0.2">
      <c r="I2735" s="37" t="s">
        <v>16</v>
      </c>
    </row>
    <row r="2736" spans="9:9" x14ac:dyDescent="0.2">
      <c r="I2736" s="37" t="s">
        <v>16</v>
      </c>
    </row>
    <row r="2737" spans="9:9" x14ac:dyDescent="0.2">
      <c r="I2737" s="37" t="s">
        <v>16</v>
      </c>
    </row>
    <row r="2738" spans="9:9" x14ac:dyDescent="0.2">
      <c r="I2738" s="37" t="s">
        <v>16</v>
      </c>
    </row>
    <row r="2739" spans="9:9" x14ac:dyDescent="0.2">
      <c r="I2739" s="37" t="s">
        <v>16</v>
      </c>
    </row>
    <row r="2740" spans="9:9" x14ac:dyDescent="0.2">
      <c r="I2740" s="37" t="s">
        <v>16</v>
      </c>
    </row>
    <row r="2741" spans="9:9" x14ac:dyDescent="0.2">
      <c r="I2741" s="37" t="s">
        <v>16</v>
      </c>
    </row>
    <row r="2742" spans="9:9" x14ac:dyDescent="0.2">
      <c r="I2742" s="37" t="s">
        <v>16</v>
      </c>
    </row>
    <row r="2743" spans="9:9" x14ac:dyDescent="0.2">
      <c r="I2743" s="37" t="s">
        <v>16</v>
      </c>
    </row>
    <row r="2744" spans="9:9" x14ac:dyDescent="0.2">
      <c r="I2744" s="37" t="s">
        <v>16</v>
      </c>
    </row>
    <row r="2745" spans="9:9" x14ac:dyDescent="0.2">
      <c r="I2745" s="37" t="s">
        <v>16</v>
      </c>
    </row>
    <row r="2746" spans="9:9" x14ac:dyDescent="0.2">
      <c r="I2746" s="37" t="s">
        <v>16</v>
      </c>
    </row>
    <row r="2747" spans="9:9" x14ac:dyDescent="0.2">
      <c r="I2747" s="37" t="s">
        <v>16</v>
      </c>
    </row>
    <row r="2748" spans="9:9" x14ac:dyDescent="0.2">
      <c r="I2748" s="37" t="s">
        <v>16</v>
      </c>
    </row>
    <row r="2749" spans="9:9" x14ac:dyDescent="0.2">
      <c r="I2749" s="37" t="s">
        <v>16</v>
      </c>
    </row>
    <row r="2750" spans="9:9" x14ac:dyDescent="0.2">
      <c r="I2750" s="37" t="s">
        <v>16</v>
      </c>
    </row>
    <row r="2751" spans="9:9" x14ac:dyDescent="0.2">
      <c r="I2751" s="37" t="s">
        <v>16</v>
      </c>
    </row>
    <row r="2752" spans="9:9" x14ac:dyDescent="0.2">
      <c r="I2752" s="37" t="s">
        <v>16</v>
      </c>
    </row>
    <row r="2753" spans="9:9" x14ac:dyDescent="0.2">
      <c r="I2753" s="37" t="s">
        <v>16</v>
      </c>
    </row>
    <row r="2754" spans="9:9" x14ac:dyDescent="0.2">
      <c r="I2754" s="37" t="s">
        <v>16</v>
      </c>
    </row>
    <row r="2755" spans="9:9" x14ac:dyDescent="0.2">
      <c r="I2755" s="37" t="s">
        <v>16</v>
      </c>
    </row>
    <row r="2756" spans="9:9" x14ac:dyDescent="0.2">
      <c r="I2756" s="37" t="s">
        <v>16</v>
      </c>
    </row>
    <row r="2757" spans="9:9" x14ac:dyDescent="0.2">
      <c r="I2757" s="37" t="s">
        <v>16</v>
      </c>
    </row>
    <row r="2758" spans="9:9" x14ac:dyDescent="0.2">
      <c r="I2758" s="37" t="s">
        <v>16</v>
      </c>
    </row>
    <row r="2759" spans="9:9" x14ac:dyDescent="0.2">
      <c r="I2759" s="37" t="s">
        <v>16</v>
      </c>
    </row>
    <row r="2760" spans="9:9" x14ac:dyDescent="0.2">
      <c r="I2760" s="37" t="s">
        <v>16</v>
      </c>
    </row>
    <row r="2761" spans="9:9" x14ac:dyDescent="0.2">
      <c r="I2761" s="37" t="s">
        <v>16</v>
      </c>
    </row>
    <row r="2762" spans="9:9" x14ac:dyDescent="0.2">
      <c r="I2762" s="37" t="s">
        <v>16</v>
      </c>
    </row>
    <row r="2763" spans="9:9" x14ac:dyDescent="0.2">
      <c r="I2763" s="37" t="s">
        <v>16</v>
      </c>
    </row>
    <row r="2764" spans="9:9" x14ac:dyDescent="0.2">
      <c r="I2764" s="37" t="s">
        <v>16</v>
      </c>
    </row>
    <row r="2765" spans="9:9" x14ac:dyDescent="0.2">
      <c r="I2765" s="37" t="s">
        <v>16</v>
      </c>
    </row>
    <row r="2766" spans="9:9" x14ac:dyDescent="0.2">
      <c r="I2766" s="37" t="s">
        <v>16</v>
      </c>
    </row>
    <row r="2767" spans="9:9" x14ac:dyDescent="0.2">
      <c r="I2767" s="37" t="s">
        <v>16</v>
      </c>
    </row>
    <row r="2768" spans="9:9" x14ac:dyDescent="0.2">
      <c r="I2768" s="37" t="s">
        <v>16</v>
      </c>
    </row>
    <row r="2769" spans="9:9" x14ac:dyDescent="0.2">
      <c r="I2769" s="37" t="s">
        <v>16</v>
      </c>
    </row>
    <row r="2770" spans="9:9" x14ac:dyDescent="0.2">
      <c r="I2770" s="37" t="s">
        <v>16</v>
      </c>
    </row>
    <row r="2771" spans="9:9" x14ac:dyDescent="0.2">
      <c r="I2771" s="37" t="s">
        <v>16</v>
      </c>
    </row>
    <row r="2772" spans="9:9" x14ac:dyDescent="0.2">
      <c r="I2772" s="37" t="s">
        <v>16</v>
      </c>
    </row>
    <row r="2773" spans="9:9" x14ac:dyDescent="0.2">
      <c r="I2773" s="37" t="s">
        <v>16</v>
      </c>
    </row>
    <row r="2774" spans="9:9" x14ac:dyDescent="0.2">
      <c r="I2774" s="37" t="s">
        <v>16</v>
      </c>
    </row>
    <row r="2775" spans="9:9" x14ac:dyDescent="0.2">
      <c r="I2775" s="37" t="s">
        <v>16</v>
      </c>
    </row>
    <row r="2776" spans="9:9" x14ac:dyDescent="0.2">
      <c r="I2776" s="37" t="s">
        <v>16</v>
      </c>
    </row>
    <row r="2777" spans="9:9" x14ac:dyDescent="0.2">
      <c r="I2777" s="37" t="s">
        <v>16</v>
      </c>
    </row>
    <row r="2778" spans="9:9" x14ac:dyDescent="0.2">
      <c r="I2778" s="37" t="s">
        <v>16</v>
      </c>
    </row>
    <row r="2779" spans="9:9" x14ac:dyDescent="0.2">
      <c r="I2779" s="37" t="s">
        <v>16</v>
      </c>
    </row>
    <row r="2780" spans="9:9" x14ac:dyDescent="0.2">
      <c r="I2780" s="37" t="s">
        <v>16</v>
      </c>
    </row>
    <row r="2781" spans="9:9" x14ac:dyDescent="0.2">
      <c r="I2781" s="37" t="s">
        <v>16</v>
      </c>
    </row>
    <row r="2782" spans="9:9" x14ac:dyDescent="0.2">
      <c r="I2782" s="37" t="s">
        <v>16</v>
      </c>
    </row>
    <row r="2783" spans="9:9" x14ac:dyDescent="0.2">
      <c r="I2783" s="37" t="s">
        <v>16</v>
      </c>
    </row>
    <row r="2784" spans="9:9" x14ac:dyDescent="0.2">
      <c r="I2784" s="37" t="s">
        <v>16</v>
      </c>
    </row>
    <row r="2785" spans="9:9" x14ac:dyDescent="0.2">
      <c r="I2785" s="37" t="s">
        <v>16</v>
      </c>
    </row>
    <row r="2786" spans="9:9" x14ac:dyDescent="0.2">
      <c r="I2786" s="37" t="s">
        <v>16</v>
      </c>
    </row>
    <row r="2787" spans="9:9" x14ac:dyDescent="0.2">
      <c r="I2787" s="37" t="s">
        <v>16</v>
      </c>
    </row>
    <row r="2788" spans="9:9" x14ac:dyDescent="0.2">
      <c r="I2788" s="37" t="s">
        <v>16</v>
      </c>
    </row>
    <row r="2789" spans="9:9" x14ac:dyDescent="0.2">
      <c r="I2789" s="37" t="s">
        <v>16</v>
      </c>
    </row>
    <row r="2790" spans="9:9" x14ac:dyDescent="0.2">
      <c r="I2790" s="37" t="s">
        <v>16</v>
      </c>
    </row>
    <row r="2791" spans="9:9" x14ac:dyDescent="0.2">
      <c r="I2791" s="37" t="s">
        <v>16</v>
      </c>
    </row>
    <row r="2792" spans="9:9" x14ac:dyDescent="0.2">
      <c r="I2792" s="37" t="s">
        <v>16</v>
      </c>
    </row>
    <row r="2793" spans="9:9" x14ac:dyDescent="0.2">
      <c r="I2793" s="37" t="s">
        <v>16</v>
      </c>
    </row>
    <row r="2794" spans="9:9" x14ac:dyDescent="0.2">
      <c r="I2794" s="37" t="s">
        <v>16</v>
      </c>
    </row>
    <row r="2795" spans="9:9" x14ac:dyDescent="0.2">
      <c r="I2795" s="37" t="s">
        <v>16</v>
      </c>
    </row>
    <row r="2796" spans="9:9" x14ac:dyDescent="0.2">
      <c r="I2796" s="37" t="s">
        <v>16</v>
      </c>
    </row>
    <row r="2797" spans="9:9" x14ac:dyDescent="0.2">
      <c r="I2797" s="37" t="s">
        <v>16</v>
      </c>
    </row>
    <row r="2798" spans="9:9" x14ac:dyDescent="0.2">
      <c r="I2798" s="37" t="s">
        <v>16</v>
      </c>
    </row>
    <row r="2799" spans="9:9" x14ac:dyDescent="0.2">
      <c r="I2799" s="37" t="s">
        <v>16</v>
      </c>
    </row>
    <row r="2800" spans="9:9" x14ac:dyDescent="0.2">
      <c r="I2800" s="37" t="s">
        <v>16</v>
      </c>
    </row>
    <row r="2801" spans="9:9" x14ac:dyDescent="0.2">
      <c r="I2801" s="37" t="s">
        <v>16</v>
      </c>
    </row>
    <row r="2802" spans="9:9" x14ac:dyDescent="0.2">
      <c r="I2802" s="37" t="s">
        <v>16</v>
      </c>
    </row>
    <row r="2803" spans="9:9" x14ac:dyDescent="0.2">
      <c r="I2803" s="37" t="s">
        <v>16</v>
      </c>
    </row>
    <row r="2804" spans="9:9" x14ac:dyDescent="0.2">
      <c r="I2804" s="37" t="s">
        <v>16</v>
      </c>
    </row>
    <row r="2805" spans="9:9" x14ac:dyDescent="0.2">
      <c r="I2805" s="37" t="s">
        <v>16</v>
      </c>
    </row>
    <row r="2806" spans="9:9" x14ac:dyDescent="0.2">
      <c r="I2806" s="37" t="s">
        <v>16</v>
      </c>
    </row>
    <row r="2807" spans="9:9" x14ac:dyDescent="0.2">
      <c r="I2807" s="37" t="s">
        <v>16</v>
      </c>
    </row>
    <row r="2808" spans="9:9" x14ac:dyDescent="0.2">
      <c r="I2808" s="37" t="s">
        <v>16</v>
      </c>
    </row>
    <row r="2809" spans="9:9" x14ac:dyDescent="0.2">
      <c r="I2809" s="37" t="s">
        <v>16</v>
      </c>
    </row>
    <row r="2810" spans="9:9" x14ac:dyDescent="0.2">
      <c r="I2810" s="37" t="s">
        <v>16</v>
      </c>
    </row>
    <row r="2811" spans="9:9" x14ac:dyDescent="0.2">
      <c r="I2811" s="37" t="s">
        <v>16</v>
      </c>
    </row>
    <row r="2812" spans="9:9" x14ac:dyDescent="0.2">
      <c r="I2812" s="37" t="s">
        <v>16</v>
      </c>
    </row>
    <row r="2813" spans="9:9" x14ac:dyDescent="0.2">
      <c r="I2813" s="37" t="s">
        <v>16</v>
      </c>
    </row>
    <row r="2814" spans="9:9" x14ac:dyDescent="0.2">
      <c r="I2814" s="37" t="s">
        <v>16</v>
      </c>
    </row>
    <row r="2815" spans="9:9" x14ac:dyDescent="0.2">
      <c r="I2815" s="37" t="s">
        <v>16</v>
      </c>
    </row>
    <row r="2816" spans="9:9" x14ac:dyDescent="0.2">
      <c r="I2816" s="37" t="s">
        <v>16</v>
      </c>
    </row>
    <row r="2817" spans="9:9" x14ac:dyDescent="0.2">
      <c r="I2817" s="37" t="s">
        <v>16</v>
      </c>
    </row>
    <row r="2818" spans="9:9" x14ac:dyDescent="0.2">
      <c r="I2818" s="37" t="s">
        <v>16</v>
      </c>
    </row>
    <row r="2819" spans="9:9" x14ac:dyDescent="0.2">
      <c r="I2819" s="37" t="s">
        <v>16</v>
      </c>
    </row>
    <row r="2820" spans="9:9" x14ac:dyDescent="0.2">
      <c r="I2820" s="37" t="s">
        <v>16</v>
      </c>
    </row>
    <row r="2821" spans="9:9" x14ac:dyDescent="0.2">
      <c r="I2821" s="37" t="s">
        <v>16</v>
      </c>
    </row>
    <row r="2822" spans="9:9" x14ac:dyDescent="0.2">
      <c r="I2822" s="37" t="s">
        <v>16</v>
      </c>
    </row>
    <row r="2823" spans="9:9" x14ac:dyDescent="0.2">
      <c r="I2823" s="37" t="s">
        <v>16</v>
      </c>
    </row>
    <row r="2824" spans="9:9" x14ac:dyDescent="0.2">
      <c r="I2824" s="37" t="s">
        <v>16</v>
      </c>
    </row>
    <row r="2825" spans="9:9" x14ac:dyDescent="0.2">
      <c r="I2825" s="37" t="s">
        <v>16</v>
      </c>
    </row>
    <row r="2826" spans="9:9" x14ac:dyDescent="0.2">
      <c r="I2826" s="37" t="s">
        <v>16</v>
      </c>
    </row>
    <row r="2827" spans="9:9" x14ac:dyDescent="0.2">
      <c r="I2827" s="37" t="s">
        <v>16</v>
      </c>
    </row>
    <row r="2828" spans="9:9" x14ac:dyDescent="0.2">
      <c r="I2828" s="37" t="s">
        <v>16</v>
      </c>
    </row>
    <row r="2829" spans="9:9" x14ac:dyDescent="0.2">
      <c r="I2829" s="37" t="s">
        <v>16</v>
      </c>
    </row>
    <row r="2830" spans="9:9" x14ac:dyDescent="0.2">
      <c r="I2830" s="37" t="s">
        <v>16</v>
      </c>
    </row>
    <row r="2831" spans="9:9" x14ac:dyDescent="0.2">
      <c r="I2831" s="37" t="s">
        <v>16</v>
      </c>
    </row>
    <row r="2832" spans="9:9" x14ac:dyDescent="0.2">
      <c r="I2832" s="37" t="s">
        <v>16</v>
      </c>
    </row>
    <row r="2833" spans="9:9" x14ac:dyDescent="0.2">
      <c r="I2833" s="37" t="s">
        <v>16</v>
      </c>
    </row>
    <row r="2834" spans="9:9" x14ac:dyDescent="0.2">
      <c r="I2834" s="37" t="s">
        <v>16</v>
      </c>
    </row>
    <row r="2835" spans="9:9" x14ac:dyDescent="0.2">
      <c r="I2835" s="37" t="s">
        <v>16</v>
      </c>
    </row>
    <row r="2836" spans="9:9" x14ac:dyDescent="0.2">
      <c r="I2836" s="37" t="s">
        <v>16</v>
      </c>
    </row>
    <row r="2837" spans="9:9" x14ac:dyDescent="0.2">
      <c r="I2837" s="37" t="s">
        <v>16</v>
      </c>
    </row>
    <row r="2838" spans="9:9" x14ac:dyDescent="0.2">
      <c r="I2838" s="37" t="s">
        <v>16</v>
      </c>
    </row>
    <row r="2839" spans="9:9" x14ac:dyDescent="0.2">
      <c r="I2839" s="37" t="s">
        <v>16</v>
      </c>
    </row>
    <row r="2840" spans="9:9" x14ac:dyDescent="0.2">
      <c r="I2840" s="37" t="s">
        <v>16</v>
      </c>
    </row>
    <row r="2841" spans="9:9" x14ac:dyDescent="0.2">
      <c r="I2841" s="37" t="s">
        <v>16</v>
      </c>
    </row>
    <row r="2842" spans="9:9" x14ac:dyDescent="0.2">
      <c r="I2842" s="37" t="s">
        <v>16</v>
      </c>
    </row>
    <row r="2843" spans="9:9" x14ac:dyDescent="0.2">
      <c r="I2843" s="37" t="s">
        <v>16</v>
      </c>
    </row>
    <row r="2844" spans="9:9" x14ac:dyDescent="0.2">
      <c r="I2844" s="37" t="s">
        <v>16</v>
      </c>
    </row>
    <row r="2845" spans="9:9" x14ac:dyDescent="0.2">
      <c r="I2845" s="37" t="s">
        <v>16</v>
      </c>
    </row>
    <row r="2846" spans="9:9" x14ac:dyDescent="0.2">
      <c r="I2846" s="37" t="s">
        <v>16</v>
      </c>
    </row>
    <row r="2847" spans="9:9" x14ac:dyDescent="0.2">
      <c r="I2847" s="37" t="s">
        <v>16</v>
      </c>
    </row>
    <row r="2848" spans="9:9" x14ac:dyDescent="0.2">
      <c r="I2848" s="37" t="s">
        <v>16</v>
      </c>
    </row>
    <row r="2849" spans="9:9" x14ac:dyDescent="0.2">
      <c r="I2849" s="37" t="s">
        <v>16</v>
      </c>
    </row>
    <row r="2850" spans="9:9" x14ac:dyDescent="0.2">
      <c r="I2850" s="37" t="s">
        <v>16</v>
      </c>
    </row>
    <row r="2851" spans="9:9" x14ac:dyDescent="0.2">
      <c r="I2851" s="37" t="s">
        <v>16</v>
      </c>
    </row>
    <row r="2852" spans="9:9" x14ac:dyDescent="0.2">
      <c r="I2852" s="37" t="s">
        <v>16</v>
      </c>
    </row>
    <row r="2853" spans="9:9" x14ac:dyDescent="0.2">
      <c r="I2853" s="37" t="s">
        <v>16</v>
      </c>
    </row>
    <row r="2854" spans="9:9" x14ac:dyDescent="0.2">
      <c r="I2854" s="37" t="s">
        <v>16</v>
      </c>
    </row>
    <row r="2855" spans="9:9" x14ac:dyDescent="0.2">
      <c r="I2855" s="37" t="s">
        <v>16</v>
      </c>
    </row>
    <row r="2856" spans="9:9" x14ac:dyDescent="0.2">
      <c r="I2856" s="37" t="s">
        <v>16</v>
      </c>
    </row>
    <row r="2857" spans="9:9" x14ac:dyDescent="0.2">
      <c r="I2857" s="37" t="s">
        <v>16</v>
      </c>
    </row>
    <row r="2858" spans="9:9" x14ac:dyDescent="0.2">
      <c r="I2858" s="37" t="s">
        <v>16</v>
      </c>
    </row>
    <row r="2859" spans="9:9" x14ac:dyDescent="0.2">
      <c r="I2859" s="37" t="s">
        <v>16</v>
      </c>
    </row>
    <row r="2860" spans="9:9" x14ac:dyDescent="0.2">
      <c r="I2860" s="37" t="s">
        <v>16</v>
      </c>
    </row>
    <row r="2861" spans="9:9" x14ac:dyDescent="0.2">
      <c r="I2861" s="37" t="s">
        <v>16</v>
      </c>
    </row>
    <row r="2862" spans="9:9" x14ac:dyDescent="0.2">
      <c r="I2862" s="37" t="s">
        <v>16</v>
      </c>
    </row>
    <row r="2863" spans="9:9" x14ac:dyDescent="0.2">
      <c r="I2863" s="37" t="s">
        <v>16</v>
      </c>
    </row>
    <row r="2864" spans="9:9" x14ac:dyDescent="0.2">
      <c r="I2864" s="37" t="s">
        <v>16</v>
      </c>
    </row>
    <row r="2865" spans="9:9" x14ac:dyDescent="0.2">
      <c r="I2865" s="37" t="s">
        <v>16</v>
      </c>
    </row>
    <row r="2866" spans="9:9" x14ac:dyDescent="0.2">
      <c r="I2866" s="37" t="s">
        <v>16</v>
      </c>
    </row>
    <row r="2867" spans="9:9" x14ac:dyDescent="0.2">
      <c r="I2867" s="37" t="s">
        <v>16</v>
      </c>
    </row>
    <row r="2868" spans="9:9" x14ac:dyDescent="0.2">
      <c r="I2868" s="37" t="s">
        <v>16</v>
      </c>
    </row>
    <row r="2869" spans="9:9" x14ac:dyDescent="0.2">
      <c r="I2869" s="37" t="s">
        <v>16</v>
      </c>
    </row>
    <row r="2870" spans="9:9" x14ac:dyDescent="0.2">
      <c r="I2870" s="37" t="s">
        <v>16</v>
      </c>
    </row>
    <row r="2871" spans="9:9" x14ac:dyDescent="0.2">
      <c r="I2871" s="37" t="s">
        <v>16</v>
      </c>
    </row>
    <row r="2872" spans="9:9" x14ac:dyDescent="0.2">
      <c r="I2872" s="37" t="s">
        <v>16</v>
      </c>
    </row>
    <row r="2873" spans="9:9" x14ac:dyDescent="0.2">
      <c r="I2873" s="37" t="s">
        <v>16</v>
      </c>
    </row>
    <row r="2874" spans="9:9" x14ac:dyDescent="0.2">
      <c r="I2874" s="37" t="s">
        <v>16</v>
      </c>
    </row>
    <row r="2875" spans="9:9" x14ac:dyDescent="0.2">
      <c r="I2875" s="37" t="s">
        <v>16</v>
      </c>
    </row>
    <row r="2876" spans="9:9" x14ac:dyDescent="0.2">
      <c r="I2876" s="37" t="s">
        <v>16</v>
      </c>
    </row>
    <row r="2877" spans="9:9" x14ac:dyDescent="0.2">
      <c r="I2877" s="37" t="s">
        <v>16</v>
      </c>
    </row>
    <row r="2878" spans="9:9" x14ac:dyDescent="0.2">
      <c r="I2878" s="37" t="s">
        <v>16</v>
      </c>
    </row>
    <row r="2879" spans="9:9" x14ac:dyDescent="0.2">
      <c r="I2879" s="37" t="s">
        <v>16</v>
      </c>
    </row>
    <row r="2880" spans="9:9" x14ac:dyDescent="0.2">
      <c r="I2880" s="37" t="s">
        <v>16</v>
      </c>
    </row>
    <row r="2881" spans="9:9" x14ac:dyDescent="0.2">
      <c r="I2881" s="37" t="s">
        <v>16</v>
      </c>
    </row>
    <row r="2882" spans="9:9" x14ac:dyDescent="0.2">
      <c r="I2882" s="37" t="s">
        <v>16</v>
      </c>
    </row>
    <row r="2883" spans="9:9" x14ac:dyDescent="0.2">
      <c r="I2883" s="37" t="s">
        <v>16</v>
      </c>
    </row>
    <row r="2884" spans="9:9" x14ac:dyDescent="0.2">
      <c r="I2884" s="37" t="s">
        <v>16</v>
      </c>
    </row>
    <row r="2885" spans="9:9" x14ac:dyDescent="0.2">
      <c r="I2885" s="37" t="s">
        <v>16</v>
      </c>
    </row>
    <row r="2886" spans="9:9" x14ac:dyDescent="0.2">
      <c r="I2886" s="37" t="s">
        <v>16</v>
      </c>
    </row>
    <row r="2887" spans="9:9" x14ac:dyDescent="0.2">
      <c r="I2887" s="37" t="s">
        <v>16</v>
      </c>
    </row>
    <row r="2888" spans="9:9" x14ac:dyDescent="0.2">
      <c r="I2888" s="37" t="s">
        <v>16</v>
      </c>
    </row>
    <row r="2889" spans="9:9" x14ac:dyDescent="0.2">
      <c r="I2889" s="37" t="s">
        <v>16</v>
      </c>
    </row>
    <row r="2890" spans="9:9" x14ac:dyDescent="0.2">
      <c r="I2890" s="37" t="s">
        <v>16</v>
      </c>
    </row>
    <row r="2891" spans="9:9" x14ac:dyDescent="0.2">
      <c r="I2891" s="37" t="s">
        <v>16</v>
      </c>
    </row>
    <row r="2892" spans="9:9" x14ac:dyDescent="0.2">
      <c r="I2892" s="37" t="s">
        <v>16</v>
      </c>
    </row>
    <row r="2893" spans="9:9" x14ac:dyDescent="0.2">
      <c r="I2893" s="37" t="s">
        <v>16</v>
      </c>
    </row>
    <row r="2894" spans="9:9" x14ac:dyDescent="0.2">
      <c r="I2894" s="37" t="s">
        <v>16</v>
      </c>
    </row>
    <row r="2895" spans="9:9" x14ac:dyDescent="0.2">
      <c r="I2895" s="37" t="s">
        <v>16</v>
      </c>
    </row>
    <row r="2896" spans="9:9" x14ac:dyDescent="0.2">
      <c r="I2896" s="37" t="s">
        <v>16</v>
      </c>
    </row>
    <row r="2897" spans="9:9" x14ac:dyDescent="0.2">
      <c r="I2897" s="37" t="s">
        <v>16</v>
      </c>
    </row>
    <row r="2898" spans="9:9" x14ac:dyDescent="0.2">
      <c r="I2898" s="37" t="s">
        <v>16</v>
      </c>
    </row>
    <row r="2899" spans="9:9" x14ac:dyDescent="0.2">
      <c r="I2899" s="37" t="s">
        <v>16</v>
      </c>
    </row>
    <row r="2900" spans="9:9" x14ac:dyDescent="0.2">
      <c r="I2900" s="37" t="s">
        <v>16</v>
      </c>
    </row>
    <row r="2901" spans="9:9" x14ac:dyDescent="0.2">
      <c r="I2901" s="37" t="s">
        <v>16</v>
      </c>
    </row>
    <row r="2902" spans="9:9" x14ac:dyDescent="0.2">
      <c r="I2902" s="37" t="s">
        <v>16</v>
      </c>
    </row>
    <row r="2903" spans="9:9" x14ac:dyDescent="0.2">
      <c r="I2903" s="37" t="s">
        <v>16</v>
      </c>
    </row>
    <row r="2904" spans="9:9" x14ac:dyDescent="0.2">
      <c r="I2904" s="37" t="s">
        <v>16</v>
      </c>
    </row>
    <row r="2905" spans="9:9" x14ac:dyDescent="0.2">
      <c r="I2905" s="37" t="s">
        <v>16</v>
      </c>
    </row>
    <row r="2906" spans="9:9" x14ac:dyDescent="0.2">
      <c r="I2906" s="37" t="s">
        <v>16</v>
      </c>
    </row>
    <row r="2907" spans="9:9" x14ac:dyDescent="0.2">
      <c r="I2907" s="37" t="s">
        <v>16</v>
      </c>
    </row>
    <row r="2908" spans="9:9" x14ac:dyDescent="0.2">
      <c r="I2908" s="37" t="s">
        <v>16</v>
      </c>
    </row>
    <row r="2909" spans="9:9" x14ac:dyDescent="0.2">
      <c r="I2909" s="37" t="s">
        <v>16</v>
      </c>
    </row>
    <row r="2910" spans="9:9" x14ac:dyDescent="0.2">
      <c r="I2910" s="37" t="s">
        <v>16</v>
      </c>
    </row>
    <row r="2911" spans="9:9" x14ac:dyDescent="0.2">
      <c r="I2911" s="37" t="s">
        <v>16</v>
      </c>
    </row>
    <row r="2912" spans="9:9" x14ac:dyDescent="0.2">
      <c r="I2912" s="37" t="s">
        <v>16</v>
      </c>
    </row>
    <row r="2913" spans="9:9" x14ac:dyDescent="0.2">
      <c r="I2913" s="37" t="s">
        <v>16</v>
      </c>
    </row>
    <row r="2914" spans="9:9" x14ac:dyDescent="0.2">
      <c r="I2914" s="37" t="s">
        <v>16</v>
      </c>
    </row>
    <row r="2915" spans="9:9" x14ac:dyDescent="0.2">
      <c r="I2915" s="37" t="s">
        <v>16</v>
      </c>
    </row>
    <row r="2916" spans="9:9" x14ac:dyDescent="0.2">
      <c r="I2916" s="37" t="s">
        <v>16</v>
      </c>
    </row>
    <row r="2917" spans="9:9" x14ac:dyDescent="0.2">
      <c r="I2917" s="37" t="s">
        <v>16</v>
      </c>
    </row>
    <row r="2918" spans="9:9" x14ac:dyDescent="0.2">
      <c r="I2918" s="37" t="s">
        <v>16</v>
      </c>
    </row>
    <row r="2919" spans="9:9" x14ac:dyDescent="0.2">
      <c r="I2919" s="37" t="s">
        <v>16</v>
      </c>
    </row>
    <row r="2920" spans="9:9" x14ac:dyDescent="0.2">
      <c r="I2920" s="37" t="s">
        <v>16</v>
      </c>
    </row>
    <row r="2921" spans="9:9" x14ac:dyDescent="0.2">
      <c r="I2921" s="37" t="s">
        <v>16</v>
      </c>
    </row>
    <row r="2922" spans="9:9" x14ac:dyDescent="0.2">
      <c r="I2922" s="37" t="s">
        <v>16</v>
      </c>
    </row>
    <row r="2923" spans="9:9" x14ac:dyDescent="0.2">
      <c r="I2923" s="37" t="s">
        <v>16</v>
      </c>
    </row>
    <row r="2924" spans="9:9" x14ac:dyDescent="0.2">
      <c r="I2924" s="37" t="s">
        <v>16</v>
      </c>
    </row>
    <row r="2925" spans="9:9" x14ac:dyDescent="0.2">
      <c r="I2925" s="37" t="s">
        <v>16</v>
      </c>
    </row>
    <row r="2926" spans="9:9" x14ac:dyDescent="0.2">
      <c r="I2926" s="37" t="s">
        <v>16</v>
      </c>
    </row>
    <row r="2927" spans="9:9" x14ac:dyDescent="0.2">
      <c r="I2927" s="37" t="s">
        <v>16</v>
      </c>
    </row>
    <row r="2928" spans="9:9" x14ac:dyDescent="0.2">
      <c r="I2928" s="37" t="s">
        <v>16</v>
      </c>
    </row>
    <row r="2929" spans="9:9" x14ac:dyDescent="0.2">
      <c r="I2929" s="37" t="s">
        <v>16</v>
      </c>
    </row>
    <row r="2930" spans="9:9" x14ac:dyDescent="0.2">
      <c r="I2930" s="37" t="s">
        <v>16</v>
      </c>
    </row>
    <row r="2931" spans="9:9" x14ac:dyDescent="0.2">
      <c r="I2931" s="37" t="s">
        <v>16</v>
      </c>
    </row>
    <row r="2932" spans="9:9" x14ac:dyDescent="0.2">
      <c r="I2932" s="37" t="s">
        <v>16</v>
      </c>
    </row>
    <row r="2933" spans="9:9" x14ac:dyDescent="0.2">
      <c r="I2933" s="37" t="s">
        <v>16</v>
      </c>
    </row>
    <row r="2934" spans="9:9" x14ac:dyDescent="0.2">
      <c r="I2934" s="37" t="s">
        <v>16</v>
      </c>
    </row>
    <row r="2935" spans="9:9" x14ac:dyDescent="0.2">
      <c r="I2935" s="37" t="s">
        <v>16</v>
      </c>
    </row>
    <row r="2936" spans="9:9" x14ac:dyDescent="0.2">
      <c r="I2936" s="37" t="s">
        <v>16</v>
      </c>
    </row>
    <row r="2937" spans="9:9" x14ac:dyDescent="0.2">
      <c r="I2937" s="37" t="s">
        <v>16</v>
      </c>
    </row>
    <row r="2938" spans="9:9" x14ac:dyDescent="0.2">
      <c r="I2938" s="37" t="s">
        <v>16</v>
      </c>
    </row>
    <row r="2939" spans="9:9" x14ac:dyDescent="0.2">
      <c r="I2939" s="37" t="s">
        <v>16</v>
      </c>
    </row>
    <row r="2940" spans="9:9" x14ac:dyDescent="0.2">
      <c r="I2940" s="37" t="s">
        <v>16</v>
      </c>
    </row>
    <row r="2941" spans="9:9" x14ac:dyDescent="0.2">
      <c r="I2941" s="37" t="s">
        <v>16</v>
      </c>
    </row>
    <row r="2942" spans="9:9" x14ac:dyDescent="0.2">
      <c r="I2942" s="37" t="s">
        <v>16</v>
      </c>
    </row>
    <row r="2943" spans="9:9" x14ac:dyDescent="0.2">
      <c r="I2943" s="37" t="s">
        <v>16</v>
      </c>
    </row>
    <row r="2944" spans="9:9" x14ac:dyDescent="0.2">
      <c r="I2944" s="37" t="s">
        <v>16</v>
      </c>
    </row>
    <row r="2945" spans="9:9" x14ac:dyDescent="0.2">
      <c r="I2945" s="37" t="s">
        <v>16</v>
      </c>
    </row>
    <row r="2946" spans="9:9" x14ac:dyDescent="0.2">
      <c r="I2946" s="37" t="s">
        <v>16</v>
      </c>
    </row>
    <row r="2947" spans="9:9" x14ac:dyDescent="0.2">
      <c r="I2947" s="37" t="s">
        <v>16</v>
      </c>
    </row>
    <row r="2948" spans="9:9" x14ac:dyDescent="0.2">
      <c r="I2948" s="37" t="s">
        <v>16</v>
      </c>
    </row>
    <row r="2949" spans="9:9" x14ac:dyDescent="0.2">
      <c r="I2949" s="37" t="s">
        <v>16</v>
      </c>
    </row>
    <row r="2950" spans="9:9" x14ac:dyDescent="0.2">
      <c r="I2950" s="37" t="s">
        <v>16</v>
      </c>
    </row>
    <row r="2951" spans="9:9" x14ac:dyDescent="0.2">
      <c r="I2951" s="37" t="s">
        <v>16</v>
      </c>
    </row>
    <row r="2952" spans="9:9" x14ac:dyDescent="0.2">
      <c r="I2952" s="37" t="s">
        <v>16</v>
      </c>
    </row>
    <row r="2953" spans="9:9" x14ac:dyDescent="0.2">
      <c r="I2953" s="37" t="s">
        <v>16</v>
      </c>
    </row>
    <row r="2954" spans="9:9" x14ac:dyDescent="0.2">
      <c r="I2954" s="37" t="s">
        <v>16</v>
      </c>
    </row>
    <row r="2955" spans="9:9" x14ac:dyDescent="0.2">
      <c r="I2955" s="37" t="s">
        <v>16</v>
      </c>
    </row>
    <row r="2956" spans="9:9" x14ac:dyDescent="0.2">
      <c r="I2956" s="37" t="s">
        <v>16</v>
      </c>
    </row>
    <row r="2957" spans="9:9" x14ac:dyDescent="0.2">
      <c r="I2957" s="37" t="s">
        <v>16</v>
      </c>
    </row>
    <row r="2958" spans="9:9" x14ac:dyDescent="0.2">
      <c r="I2958" s="37" t="s">
        <v>16</v>
      </c>
    </row>
    <row r="2959" spans="9:9" x14ac:dyDescent="0.2">
      <c r="I2959" s="37" t="s">
        <v>16</v>
      </c>
    </row>
    <row r="2960" spans="9:9" x14ac:dyDescent="0.2">
      <c r="I2960" s="37" t="s">
        <v>16</v>
      </c>
    </row>
    <row r="2961" spans="9:9" x14ac:dyDescent="0.2">
      <c r="I2961" s="37" t="s">
        <v>16</v>
      </c>
    </row>
    <row r="2962" spans="9:9" x14ac:dyDescent="0.2">
      <c r="I2962" s="37" t="s">
        <v>16</v>
      </c>
    </row>
    <row r="2963" spans="9:9" x14ac:dyDescent="0.2">
      <c r="I2963" s="37" t="s">
        <v>16</v>
      </c>
    </row>
    <row r="2964" spans="9:9" x14ac:dyDescent="0.2">
      <c r="I2964" s="37" t="s">
        <v>16</v>
      </c>
    </row>
    <row r="2965" spans="9:9" x14ac:dyDescent="0.2">
      <c r="I2965" s="37" t="s">
        <v>16</v>
      </c>
    </row>
    <row r="2966" spans="9:9" x14ac:dyDescent="0.2">
      <c r="I2966" s="37" t="s">
        <v>16</v>
      </c>
    </row>
    <row r="2967" spans="9:9" x14ac:dyDescent="0.2">
      <c r="I2967" s="37" t="s">
        <v>16</v>
      </c>
    </row>
    <row r="2968" spans="9:9" x14ac:dyDescent="0.2">
      <c r="I2968" s="37" t="s">
        <v>16</v>
      </c>
    </row>
    <row r="2969" spans="9:9" x14ac:dyDescent="0.2">
      <c r="I2969" s="37" t="s">
        <v>16</v>
      </c>
    </row>
    <row r="2970" spans="9:9" x14ac:dyDescent="0.2">
      <c r="I2970" s="37" t="s">
        <v>16</v>
      </c>
    </row>
    <row r="2971" spans="9:9" x14ac:dyDescent="0.2">
      <c r="I2971" s="37" t="s">
        <v>16</v>
      </c>
    </row>
    <row r="2972" spans="9:9" x14ac:dyDescent="0.2">
      <c r="I2972" s="37" t="s">
        <v>16</v>
      </c>
    </row>
    <row r="2973" spans="9:9" x14ac:dyDescent="0.2">
      <c r="I2973" s="37" t="s">
        <v>16</v>
      </c>
    </row>
    <row r="2974" spans="9:9" x14ac:dyDescent="0.2">
      <c r="I2974" s="37" t="s">
        <v>16</v>
      </c>
    </row>
    <row r="2975" spans="9:9" x14ac:dyDescent="0.2">
      <c r="I2975" s="37" t="s">
        <v>16</v>
      </c>
    </row>
    <row r="2976" spans="9:9" x14ac:dyDescent="0.2">
      <c r="I2976" s="37" t="s">
        <v>16</v>
      </c>
    </row>
    <row r="2977" spans="9:9" x14ac:dyDescent="0.2">
      <c r="I2977" s="37" t="s">
        <v>16</v>
      </c>
    </row>
    <row r="2978" spans="9:9" x14ac:dyDescent="0.2">
      <c r="I2978" s="37" t="s">
        <v>16</v>
      </c>
    </row>
    <row r="2979" spans="9:9" x14ac:dyDescent="0.2">
      <c r="I2979" s="37" t="s">
        <v>16</v>
      </c>
    </row>
    <row r="2980" spans="9:9" x14ac:dyDescent="0.2">
      <c r="I2980" s="37" t="s">
        <v>16</v>
      </c>
    </row>
    <row r="2981" spans="9:9" x14ac:dyDescent="0.2">
      <c r="I2981" s="37" t="s">
        <v>16</v>
      </c>
    </row>
    <row r="2982" spans="9:9" x14ac:dyDescent="0.2">
      <c r="I2982" s="37" t="s">
        <v>16</v>
      </c>
    </row>
    <row r="2983" spans="9:9" x14ac:dyDescent="0.2">
      <c r="I2983" s="37" t="s">
        <v>16</v>
      </c>
    </row>
    <row r="2984" spans="9:9" x14ac:dyDescent="0.2">
      <c r="I2984" s="37" t="s">
        <v>16</v>
      </c>
    </row>
    <row r="2985" spans="9:9" x14ac:dyDescent="0.2">
      <c r="I2985" s="37" t="s">
        <v>16</v>
      </c>
    </row>
    <row r="2986" spans="9:9" x14ac:dyDescent="0.2">
      <c r="I2986" s="37" t="s">
        <v>16</v>
      </c>
    </row>
    <row r="2987" spans="9:9" x14ac:dyDescent="0.2">
      <c r="I2987" s="37" t="s">
        <v>16</v>
      </c>
    </row>
    <row r="2988" spans="9:9" x14ac:dyDescent="0.2">
      <c r="I2988" s="37" t="s">
        <v>16</v>
      </c>
    </row>
    <row r="2989" spans="9:9" x14ac:dyDescent="0.2">
      <c r="I2989" s="37" t="s">
        <v>16</v>
      </c>
    </row>
    <row r="2990" spans="9:9" x14ac:dyDescent="0.2">
      <c r="I2990" s="37" t="s">
        <v>16</v>
      </c>
    </row>
    <row r="2991" spans="9:9" x14ac:dyDescent="0.2">
      <c r="I2991" s="37" t="s">
        <v>16</v>
      </c>
    </row>
    <row r="2992" spans="9:9" x14ac:dyDescent="0.2">
      <c r="I2992" s="37" t="s">
        <v>16</v>
      </c>
    </row>
    <row r="2993" spans="9:9" x14ac:dyDescent="0.2">
      <c r="I2993" s="37" t="s">
        <v>16</v>
      </c>
    </row>
    <row r="2994" spans="9:9" x14ac:dyDescent="0.2">
      <c r="I2994" s="37" t="s">
        <v>16</v>
      </c>
    </row>
    <row r="2995" spans="9:9" x14ac:dyDescent="0.2">
      <c r="I2995" s="37" t="s">
        <v>16</v>
      </c>
    </row>
    <row r="2996" spans="9:9" x14ac:dyDescent="0.2">
      <c r="I2996" s="37" t="s">
        <v>16</v>
      </c>
    </row>
    <row r="2997" spans="9:9" x14ac:dyDescent="0.2">
      <c r="I2997" s="37" t="s">
        <v>16</v>
      </c>
    </row>
    <row r="2998" spans="9:9" x14ac:dyDescent="0.2">
      <c r="I2998" s="37" t="s">
        <v>16</v>
      </c>
    </row>
    <row r="2999" spans="9:9" x14ac:dyDescent="0.2">
      <c r="I2999" s="37" t="s">
        <v>16</v>
      </c>
    </row>
    <row r="3000" spans="9:9" x14ac:dyDescent="0.2">
      <c r="I3000" s="37" t="s">
        <v>16</v>
      </c>
    </row>
    <row r="3001" spans="9:9" x14ac:dyDescent="0.2">
      <c r="I3001" s="37" t="s">
        <v>16</v>
      </c>
    </row>
    <row r="3002" spans="9:9" x14ac:dyDescent="0.2">
      <c r="I3002" s="37" t="s">
        <v>16</v>
      </c>
    </row>
    <row r="3003" spans="9:9" x14ac:dyDescent="0.2">
      <c r="I3003" s="37" t="s">
        <v>16</v>
      </c>
    </row>
    <row r="3004" spans="9:9" x14ac:dyDescent="0.2">
      <c r="I3004" s="37" t="s">
        <v>16</v>
      </c>
    </row>
    <row r="3005" spans="9:9" x14ac:dyDescent="0.2">
      <c r="I3005" s="37" t="s">
        <v>16</v>
      </c>
    </row>
    <row r="3006" spans="9:9" x14ac:dyDescent="0.2">
      <c r="I3006" s="37" t="s">
        <v>16</v>
      </c>
    </row>
    <row r="3007" spans="9:9" x14ac:dyDescent="0.2">
      <c r="I3007" s="37" t="s">
        <v>16</v>
      </c>
    </row>
    <row r="3008" spans="9:9" x14ac:dyDescent="0.2">
      <c r="I3008" s="37" t="s">
        <v>16</v>
      </c>
    </row>
    <row r="3009" spans="9:9" x14ac:dyDescent="0.2">
      <c r="I3009" s="37" t="s">
        <v>16</v>
      </c>
    </row>
    <row r="3010" spans="9:9" x14ac:dyDescent="0.2">
      <c r="I3010" s="37" t="s">
        <v>16</v>
      </c>
    </row>
    <row r="3011" spans="9:9" x14ac:dyDescent="0.2">
      <c r="I3011" s="37" t="s">
        <v>16</v>
      </c>
    </row>
    <row r="3012" spans="9:9" x14ac:dyDescent="0.2">
      <c r="I3012" s="37" t="s">
        <v>16</v>
      </c>
    </row>
    <row r="3013" spans="9:9" x14ac:dyDescent="0.2">
      <c r="I3013" s="37" t="s">
        <v>16</v>
      </c>
    </row>
    <row r="3014" spans="9:9" x14ac:dyDescent="0.2">
      <c r="I3014" s="37" t="s">
        <v>16</v>
      </c>
    </row>
    <row r="3015" spans="9:9" x14ac:dyDescent="0.2">
      <c r="I3015" s="37" t="s">
        <v>16</v>
      </c>
    </row>
    <row r="3016" spans="9:9" x14ac:dyDescent="0.2">
      <c r="I3016" s="37" t="s">
        <v>16</v>
      </c>
    </row>
    <row r="3017" spans="9:9" x14ac:dyDescent="0.2">
      <c r="I3017" s="37" t="s">
        <v>16</v>
      </c>
    </row>
    <row r="3018" spans="9:9" x14ac:dyDescent="0.2">
      <c r="I3018" s="37" t="s">
        <v>16</v>
      </c>
    </row>
    <row r="3019" spans="9:9" x14ac:dyDescent="0.2">
      <c r="I3019" s="37" t="s">
        <v>16</v>
      </c>
    </row>
    <row r="3020" spans="9:9" x14ac:dyDescent="0.2">
      <c r="I3020" s="37" t="s">
        <v>16</v>
      </c>
    </row>
    <row r="3021" spans="9:9" x14ac:dyDescent="0.2">
      <c r="I3021" s="37" t="s">
        <v>16</v>
      </c>
    </row>
    <row r="3022" spans="9:9" x14ac:dyDescent="0.2">
      <c r="I3022" s="37" t="s">
        <v>16</v>
      </c>
    </row>
    <row r="3023" spans="9:9" x14ac:dyDescent="0.2">
      <c r="I3023" s="37" t="s">
        <v>16</v>
      </c>
    </row>
    <row r="3024" spans="9:9" x14ac:dyDescent="0.2">
      <c r="I3024" s="37" t="s">
        <v>16</v>
      </c>
    </row>
    <row r="3025" spans="9:9" x14ac:dyDescent="0.2">
      <c r="I3025" s="37" t="s">
        <v>16</v>
      </c>
    </row>
    <row r="3026" spans="9:9" x14ac:dyDescent="0.2">
      <c r="I3026" s="37" t="s">
        <v>16</v>
      </c>
    </row>
    <row r="3027" spans="9:9" x14ac:dyDescent="0.2">
      <c r="I3027" s="37" t="s">
        <v>16</v>
      </c>
    </row>
    <row r="3028" spans="9:9" x14ac:dyDescent="0.2">
      <c r="I3028" s="37" t="s">
        <v>16</v>
      </c>
    </row>
    <row r="3029" spans="9:9" x14ac:dyDescent="0.2">
      <c r="I3029" s="37" t="s">
        <v>16</v>
      </c>
    </row>
    <row r="3030" spans="9:9" x14ac:dyDescent="0.2">
      <c r="I3030" s="37" t="s">
        <v>16</v>
      </c>
    </row>
    <row r="3031" spans="9:9" x14ac:dyDescent="0.2">
      <c r="I3031" s="37" t="s">
        <v>16</v>
      </c>
    </row>
    <row r="3032" spans="9:9" x14ac:dyDescent="0.2">
      <c r="I3032" s="37" t="s">
        <v>16</v>
      </c>
    </row>
    <row r="3033" spans="9:9" x14ac:dyDescent="0.2">
      <c r="I3033" s="37" t="s">
        <v>16</v>
      </c>
    </row>
    <row r="3034" spans="9:9" x14ac:dyDescent="0.2">
      <c r="I3034" s="37" t="s">
        <v>16</v>
      </c>
    </row>
    <row r="3035" spans="9:9" x14ac:dyDescent="0.2">
      <c r="I3035" s="37" t="s">
        <v>16</v>
      </c>
    </row>
    <row r="3036" spans="9:9" x14ac:dyDescent="0.2">
      <c r="I3036" s="37" t="s">
        <v>16</v>
      </c>
    </row>
    <row r="3037" spans="9:9" x14ac:dyDescent="0.2">
      <c r="I3037" s="37" t="s">
        <v>16</v>
      </c>
    </row>
    <row r="3038" spans="9:9" x14ac:dyDescent="0.2">
      <c r="I3038" s="37" t="s">
        <v>16</v>
      </c>
    </row>
    <row r="3039" spans="9:9" x14ac:dyDescent="0.2">
      <c r="I3039" s="37" t="s">
        <v>16</v>
      </c>
    </row>
    <row r="3040" spans="9:9" x14ac:dyDescent="0.2">
      <c r="I3040" s="37" t="s">
        <v>16</v>
      </c>
    </row>
    <row r="3041" spans="9:9" x14ac:dyDescent="0.2">
      <c r="I3041" s="37" t="s">
        <v>16</v>
      </c>
    </row>
    <row r="3042" spans="9:9" x14ac:dyDescent="0.2">
      <c r="I3042" s="37" t="s">
        <v>16</v>
      </c>
    </row>
    <row r="3043" spans="9:9" x14ac:dyDescent="0.2">
      <c r="I3043" s="37" t="s">
        <v>16</v>
      </c>
    </row>
    <row r="3044" spans="9:9" x14ac:dyDescent="0.2">
      <c r="I3044" s="37" t="s">
        <v>16</v>
      </c>
    </row>
    <row r="3045" spans="9:9" x14ac:dyDescent="0.2">
      <c r="I3045" s="37" t="s">
        <v>16</v>
      </c>
    </row>
    <row r="3046" spans="9:9" x14ac:dyDescent="0.2">
      <c r="I3046" s="37" t="s">
        <v>16</v>
      </c>
    </row>
    <row r="3047" spans="9:9" x14ac:dyDescent="0.2">
      <c r="I3047" s="37" t="s">
        <v>16</v>
      </c>
    </row>
    <row r="3048" spans="9:9" x14ac:dyDescent="0.2">
      <c r="I3048" s="37" t="s">
        <v>16</v>
      </c>
    </row>
    <row r="3049" spans="9:9" x14ac:dyDescent="0.2">
      <c r="I3049" s="37" t="s">
        <v>16</v>
      </c>
    </row>
    <row r="3050" spans="9:9" x14ac:dyDescent="0.2">
      <c r="I3050" s="37" t="s">
        <v>16</v>
      </c>
    </row>
    <row r="3051" spans="9:9" x14ac:dyDescent="0.2">
      <c r="I3051" s="37" t="s">
        <v>16</v>
      </c>
    </row>
    <row r="3052" spans="9:9" x14ac:dyDescent="0.2">
      <c r="I3052" s="37" t="s">
        <v>16</v>
      </c>
    </row>
    <row r="3053" spans="9:9" x14ac:dyDescent="0.2">
      <c r="I3053" s="37" t="s">
        <v>16</v>
      </c>
    </row>
    <row r="3054" spans="9:9" x14ac:dyDescent="0.2">
      <c r="I3054" s="37" t="s">
        <v>16</v>
      </c>
    </row>
    <row r="3055" spans="9:9" x14ac:dyDescent="0.2">
      <c r="I3055" s="37" t="s">
        <v>16</v>
      </c>
    </row>
    <row r="3056" spans="9:9" x14ac:dyDescent="0.2">
      <c r="I3056" s="37" t="s">
        <v>16</v>
      </c>
    </row>
    <row r="3057" spans="9:9" x14ac:dyDescent="0.2">
      <c r="I3057" s="37" t="s">
        <v>16</v>
      </c>
    </row>
    <row r="3058" spans="9:9" x14ac:dyDescent="0.2">
      <c r="I3058" s="37" t="s">
        <v>16</v>
      </c>
    </row>
    <row r="3059" spans="9:9" x14ac:dyDescent="0.2">
      <c r="I3059" s="37" t="s">
        <v>16</v>
      </c>
    </row>
    <row r="3060" spans="9:9" x14ac:dyDescent="0.2">
      <c r="I3060" s="37" t="s">
        <v>16</v>
      </c>
    </row>
    <row r="3061" spans="9:9" x14ac:dyDescent="0.2">
      <c r="I3061" s="37" t="s">
        <v>16</v>
      </c>
    </row>
    <row r="3062" spans="9:9" x14ac:dyDescent="0.2">
      <c r="I3062" s="37" t="s">
        <v>16</v>
      </c>
    </row>
    <row r="3063" spans="9:9" x14ac:dyDescent="0.2">
      <c r="I3063" s="37" t="s">
        <v>16</v>
      </c>
    </row>
    <row r="3064" spans="9:9" x14ac:dyDescent="0.2">
      <c r="I3064" s="37" t="s">
        <v>16</v>
      </c>
    </row>
    <row r="3065" spans="9:9" x14ac:dyDescent="0.2">
      <c r="I3065" s="37" t="s">
        <v>16</v>
      </c>
    </row>
    <row r="3066" spans="9:9" x14ac:dyDescent="0.2">
      <c r="I3066" s="37" t="s">
        <v>16</v>
      </c>
    </row>
    <row r="3067" spans="9:9" x14ac:dyDescent="0.2">
      <c r="I3067" s="37" t="s">
        <v>16</v>
      </c>
    </row>
    <row r="3068" spans="9:9" x14ac:dyDescent="0.2">
      <c r="I3068" s="37" t="s">
        <v>16</v>
      </c>
    </row>
    <row r="3069" spans="9:9" x14ac:dyDescent="0.2">
      <c r="I3069" s="37" t="s">
        <v>16</v>
      </c>
    </row>
    <row r="3070" spans="9:9" x14ac:dyDescent="0.2">
      <c r="I3070" s="37" t="s">
        <v>16</v>
      </c>
    </row>
    <row r="3071" spans="9:9" x14ac:dyDescent="0.2">
      <c r="I3071" s="37" t="s">
        <v>16</v>
      </c>
    </row>
    <row r="3072" spans="9:9" x14ac:dyDescent="0.2">
      <c r="I3072" s="37" t="s">
        <v>16</v>
      </c>
    </row>
    <row r="3073" spans="9:9" x14ac:dyDescent="0.2">
      <c r="I3073" s="37" t="s">
        <v>16</v>
      </c>
    </row>
    <row r="3074" spans="9:9" x14ac:dyDescent="0.2">
      <c r="I3074" s="37" t="s">
        <v>16</v>
      </c>
    </row>
    <row r="3075" spans="9:9" x14ac:dyDescent="0.2">
      <c r="I3075" s="37" t="s">
        <v>16</v>
      </c>
    </row>
    <row r="3076" spans="9:9" x14ac:dyDescent="0.2">
      <c r="I3076" s="37" t="s">
        <v>16</v>
      </c>
    </row>
    <row r="3077" spans="9:9" x14ac:dyDescent="0.2">
      <c r="I3077" s="37" t="s">
        <v>16</v>
      </c>
    </row>
    <row r="3078" spans="9:9" x14ac:dyDescent="0.2">
      <c r="I3078" s="37" t="s">
        <v>16</v>
      </c>
    </row>
    <row r="3079" spans="9:9" x14ac:dyDescent="0.2">
      <c r="I3079" s="37" t="s">
        <v>16</v>
      </c>
    </row>
    <row r="3080" spans="9:9" x14ac:dyDescent="0.2">
      <c r="I3080" s="37" t="s">
        <v>16</v>
      </c>
    </row>
    <row r="3081" spans="9:9" x14ac:dyDescent="0.2">
      <c r="I3081" s="37" t="s">
        <v>16</v>
      </c>
    </row>
    <row r="3082" spans="9:9" x14ac:dyDescent="0.2">
      <c r="I3082" s="37" t="s">
        <v>16</v>
      </c>
    </row>
    <row r="3083" spans="9:9" x14ac:dyDescent="0.2">
      <c r="I3083" s="37" t="s">
        <v>16</v>
      </c>
    </row>
    <row r="3084" spans="9:9" x14ac:dyDescent="0.2">
      <c r="I3084" s="37" t="s">
        <v>16</v>
      </c>
    </row>
    <row r="3085" spans="9:9" x14ac:dyDescent="0.2">
      <c r="I3085" s="37" t="s">
        <v>16</v>
      </c>
    </row>
    <row r="3086" spans="9:9" x14ac:dyDescent="0.2">
      <c r="I3086" s="37" t="s">
        <v>16</v>
      </c>
    </row>
    <row r="3087" spans="9:9" x14ac:dyDescent="0.2">
      <c r="I3087" s="37" t="s">
        <v>16</v>
      </c>
    </row>
    <row r="3088" spans="9:9" x14ac:dyDescent="0.2">
      <c r="I3088" s="37" t="s">
        <v>16</v>
      </c>
    </row>
    <row r="3089" spans="9:9" x14ac:dyDescent="0.2">
      <c r="I3089" s="37" t="s">
        <v>16</v>
      </c>
    </row>
    <row r="3090" spans="9:9" x14ac:dyDescent="0.2">
      <c r="I3090" s="37" t="s">
        <v>16</v>
      </c>
    </row>
    <row r="3091" spans="9:9" x14ac:dyDescent="0.2">
      <c r="I3091" s="37" t="s">
        <v>16</v>
      </c>
    </row>
    <row r="3092" spans="9:9" x14ac:dyDescent="0.2">
      <c r="I3092" s="37" t="s">
        <v>16</v>
      </c>
    </row>
    <row r="3093" spans="9:9" x14ac:dyDescent="0.2">
      <c r="I3093" s="37" t="s">
        <v>16</v>
      </c>
    </row>
    <row r="3094" spans="9:9" x14ac:dyDescent="0.2">
      <c r="I3094" s="37" t="s">
        <v>16</v>
      </c>
    </row>
    <row r="3095" spans="9:9" x14ac:dyDescent="0.2">
      <c r="I3095" s="37" t="s">
        <v>16</v>
      </c>
    </row>
    <row r="3096" spans="9:9" x14ac:dyDescent="0.2">
      <c r="I3096" s="37" t="s">
        <v>16</v>
      </c>
    </row>
    <row r="3097" spans="9:9" x14ac:dyDescent="0.2">
      <c r="I3097" s="37" t="s">
        <v>16</v>
      </c>
    </row>
    <row r="3098" spans="9:9" x14ac:dyDescent="0.2">
      <c r="I3098" s="37" t="s">
        <v>16</v>
      </c>
    </row>
    <row r="3099" spans="9:9" x14ac:dyDescent="0.2">
      <c r="I3099" s="37" t="s">
        <v>16</v>
      </c>
    </row>
    <row r="3100" spans="9:9" x14ac:dyDescent="0.2">
      <c r="I3100" s="37" t="s">
        <v>16</v>
      </c>
    </row>
    <row r="3101" spans="9:9" x14ac:dyDescent="0.2">
      <c r="I3101" s="37" t="s">
        <v>16</v>
      </c>
    </row>
    <row r="3102" spans="9:9" x14ac:dyDescent="0.2">
      <c r="I3102" s="37" t="s">
        <v>16</v>
      </c>
    </row>
    <row r="3103" spans="9:9" x14ac:dyDescent="0.2">
      <c r="I3103" s="37" t="s">
        <v>16</v>
      </c>
    </row>
    <row r="3104" spans="9:9" x14ac:dyDescent="0.2">
      <c r="I3104" s="37" t="s">
        <v>16</v>
      </c>
    </row>
    <row r="3105" spans="9:9" x14ac:dyDescent="0.2">
      <c r="I3105" s="37" t="s">
        <v>16</v>
      </c>
    </row>
    <row r="3106" spans="9:9" x14ac:dyDescent="0.2">
      <c r="I3106" s="37" t="s">
        <v>16</v>
      </c>
    </row>
    <row r="3107" spans="9:9" x14ac:dyDescent="0.2">
      <c r="I3107" s="37" t="s">
        <v>16</v>
      </c>
    </row>
    <row r="3108" spans="9:9" x14ac:dyDescent="0.2">
      <c r="I3108" s="37" t="s">
        <v>16</v>
      </c>
    </row>
    <row r="3109" spans="9:9" x14ac:dyDescent="0.2">
      <c r="I3109" s="37" t="s">
        <v>16</v>
      </c>
    </row>
    <row r="3110" spans="9:9" x14ac:dyDescent="0.2">
      <c r="I3110" s="37" t="s">
        <v>16</v>
      </c>
    </row>
    <row r="3111" spans="9:9" x14ac:dyDescent="0.2">
      <c r="I3111" s="37" t="s">
        <v>16</v>
      </c>
    </row>
    <row r="3112" spans="9:9" x14ac:dyDescent="0.2">
      <c r="I3112" s="37" t="s">
        <v>16</v>
      </c>
    </row>
    <row r="3113" spans="9:9" x14ac:dyDescent="0.2">
      <c r="I3113" s="37" t="s">
        <v>16</v>
      </c>
    </row>
    <row r="3114" spans="9:9" x14ac:dyDescent="0.2">
      <c r="I3114" s="37" t="s">
        <v>16</v>
      </c>
    </row>
    <row r="3115" spans="9:9" x14ac:dyDescent="0.2">
      <c r="I3115" s="37" t="s">
        <v>16</v>
      </c>
    </row>
    <row r="3116" spans="9:9" x14ac:dyDescent="0.2">
      <c r="I3116" s="37" t="s">
        <v>16</v>
      </c>
    </row>
    <row r="3117" spans="9:9" x14ac:dyDescent="0.2">
      <c r="I3117" s="37" t="s">
        <v>16</v>
      </c>
    </row>
    <row r="3118" spans="9:9" x14ac:dyDescent="0.2">
      <c r="I3118" s="37" t="s">
        <v>16</v>
      </c>
    </row>
    <row r="3119" spans="9:9" x14ac:dyDescent="0.2">
      <c r="I3119" s="37" t="s">
        <v>16</v>
      </c>
    </row>
    <row r="3120" spans="9:9" x14ac:dyDescent="0.2">
      <c r="I3120" s="37" t="s">
        <v>16</v>
      </c>
    </row>
    <row r="3121" spans="9:9" x14ac:dyDescent="0.2">
      <c r="I3121" s="37" t="s">
        <v>16</v>
      </c>
    </row>
    <row r="3122" spans="9:9" x14ac:dyDescent="0.2">
      <c r="I3122" s="37" t="s">
        <v>16</v>
      </c>
    </row>
    <row r="3123" spans="9:9" x14ac:dyDescent="0.2">
      <c r="I3123" s="37" t="s">
        <v>16</v>
      </c>
    </row>
    <row r="3124" spans="9:9" x14ac:dyDescent="0.2">
      <c r="I3124" s="37" t="s">
        <v>16</v>
      </c>
    </row>
    <row r="3125" spans="9:9" x14ac:dyDescent="0.2">
      <c r="I3125" s="37" t="s">
        <v>16</v>
      </c>
    </row>
    <row r="3126" spans="9:9" x14ac:dyDescent="0.2">
      <c r="I3126" s="37" t="s">
        <v>16</v>
      </c>
    </row>
    <row r="3127" spans="9:9" x14ac:dyDescent="0.2">
      <c r="I3127" s="37" t="s">
        <v>16</v>
      </c>
    </row>
    <row r="3128" spans="9:9" x14ac:dyDescent="0.2">
      <c r="I3128" s="37" t="s">
        <v>16</v>
      </c>
    </row>
    <row r="3129" spans="9:9" x14ac:dyDescent="0.2">
      <c r="I3129" s="37" t="s">
        <v>16</v>
      </c>
    </row>
    <row r="3130" spans="9:9" x14ac:dyDescent="0.2">
      <c r="I3130" s="37" t="s">
        <v>16</v>
      </c>
    </row>
    <row r="3131" spans="9:9" x14ac:dyDescent="0.2">
      <c r="I3131" s="37" t="s">
        <v>16</v>
      </c>
    </row>
    <row r="3132" spans="9:9" x14ac:dyDescent="0.2">
      <c r="I3132" s="37" t="s">
        <v>16</v>
      </c>
    </row>
    <row r="3133" spans="9:9" x14ac:dyDescent="0.2">
      <c r="I3133" s="37" t="s">
        <v>16</v>
      </c>
    </row>
    <row r="3134" spans="9:9" x14ac:dyDescent="0.2">
      <c r="I3134" s="37" t="s">
        <v>16</v>
      </c>
    </row>
    <row r="3135" spans="9:9" x14ac:dyDescent="0.2">
      <c r="I3135" s="37" t="s">
        <v>16</v>
      </c>
    </row>
    <row r="3136" spans="9:9" x14ac:dyDescent="0.2">
      <c r="I3136" s="37" t="s">
        <v>16</v>
      </c>
    </row>
    <row r="3137" spans="9:9" x14ac:dyDescent="0.2">
      <c r="I3137" s="37" t="s">
        <v>16</v>
      </c>
    </row>
    <row r="3138" spans="9:9" x14ac:dyDescent="0.2">
      <c r="I3138" s="37" t="s">
        <v>16</v>
      </c>
    </row>
    <row r="3139" spans="9:9" x14ac:dyDescent="0.2">
      <c r="I3139" s="37" t="s">
        <v>16</v>
      </c>
    </row>
    <row r="3140" spans="9:9" x14ac:dyDescent="0.2">
      <c r="I3140" s="37" t="s">
        <v>16</v>
      </c>
    </row>
    <row r="3141" spans="9:9" x14ac:dyDescent="0.2">
      <c r="I3141" s="37" t="s">
        <v>16</v>
      </c>
    </row>
    <row r="3142" spans="9:9" x14ac:dyDescent="0.2">
      <c r="I3142" s="37" t="s">
        <v>16</v>
      </c>
    </row>
    <row r="3143" spans="9:9" x14ac:dyDescent="0.2">
      <c r="I3143" s="37" t="s">
        <v>16</v>
      </c>
    </row>
    <row r="3144" spans="9:9" x14ac:dyDescent="0.2">
      <c r="I3144" s="37" t="s">
        <v>16</v>
      </c>
    </row>
    <row r="3145" spans="9:9" x14ac:dyDescent="0.2">
      <c r="I3145" s="37" t="s">
        <v>16</v>
      </c>
    </row>
    <row r="3146" spans="9:9" x14ac:dyDescent="0.2">
      <c r="I3146" s="37" t="s">
        <v>16</v>
      </c>
    </row>
    <row r="3147" spans="9:9" x14ac:dyDescent="0.2">
      <c r="I3147" s="37" t="s">
        <v>16</v>
      </c>
    </row>
    <row r="3148" spans="9:9" x14ac:dyDescent="0.2">
      <c r="I3148" s="37" t="s">
        <v>16</v>
      </c>
    </row>
    <row r="3149" spans="9:9" x14ac:dyDescent="0.2">
      <c r="I3149" s="37" t="s">
        <v>16</v>
      </c>
    </row>
    <row r="3150" spans="9:9" x14ac:dyDescent="0.2">
      <c r="I3150" s="37" t="s">
        <v>16</v>
      </c>
    </row>
    <row r="3151" spans="9:9" x14ac:dyDescent="0.2">
      <c r="I3151" s="37" t="s">
        <v>16</v>
      </c>
    </row>
    <row r="3152" spans="9:9" x14ac:dyDescent="0.2">
      <c r="I3152" s="37" t="s">
        <v>16</v>
      </c>
    </row>
    <row r="3153" spans="9:9" x14ac:dyDescent="0.2">
      <c r="I3153" s="37" t="s">
        <v>16</v>
      </c>
    </row>
    <row r="3154" spans="9:9" x14ac:dyDescent="0.2">
      <c r="I3154" s="37" t="s">
        <v>16</v>
      </c>
    </row>
    <row r="3155" spans="9:9" x14ac:dyDescent="0.2">
      <c r="I3155" s="37" t="s">
        <v>16</v>
      </c>
    </row>
    <row r="3156" spans="9:9" x14ac:dyDescent="0.2">
      <c r="I3156" s="37" t="s">
        <v>16</v>
      </c>
    </row>
    <row r="3157" spans="9:9" x14ac:dyDescent="0.2">
      <c r="I3157" s="37" t="s">
        <v>16</v>
      </c>
    </row>
    <row r="3158" spans="9:9" x14ac:dyDescent="0.2">
      <c r="I3158" s="37" t="s">
        <v>16</v>
      </c>
    </row>
    <row r="3159" spans="9:9" x14ac:dyDescent="0.2">
      <c r="I3159" s="37" t="s">
        <v>16</v>
      </c>
    </row>
    <row r="3160" spans="9:9" x14ac:dyDescent="0.2">
      <c r="I3160" s="37" t="s">
        <v>16</v>
      </c>
    </row>
    <row r="3161" spans="9:9" x14ac:dyDescent="0.2">
      <c r="I3161" s="37" t="s">
        <v>16</v>
      </c>
    </row>
    <row r="3162" spans="9:9" x14ac:dyDescent="0.2">
      <c r="I3162" s="37" t="s">
        <v>16</v>
      </c>
    </row>
    <row r="3163" spans="9:9" x14ac:dyDescent="0.2">
      <c r="I3163" s="37" t="s">
        <v>16</v>
      </c>
    </row>
    <row r="3164" spans="9:9" x14ac:dyDescent="0.2">
      <c r="I3164" s="37" t="s">
        <v>16</v>
      </c>
    </row>
    <row r="3165" spans="9:9" x14ac:dyDescent="0.2">
      <c r="I3165" s="37" t="s">
        <v>16</v>
      </c>
    </row>
    <row r="3166" spans="9:9" x14ac:dyDescent="0.2">
      <c r="I3166" s="37" t="s">
        <v>16</v>
      </c>
    </row>
    <row r="3167" spans="9:9" x14ac:dyDescent="0.2">
      <c r="I3167" s="37" t="s">
        <v>16</v>
      </c>
    </row>
    <row r="3168" spans="9:9" x14ac:dyDescent="0.2">
      <c r="I3168" s="37" t="s">
        <v>16</v>
      </c>
    </row>
    <row r="3169" spans="9:9" x14ac:dyDescent="0.2">
      <c r="I3169" s="37" t="s">
        <v>16</v>
      </c>
    </row>
    <row r="3170" spans="9:9" x14ac:dyDescent="0.2">
      <c r="I3170" s="37" t="s">
        <v>16</v>
      </c>
    </row>
    <row r="3171" spans="9:9" x14ac:dyDescent="0.2">
      <c r="I3171" s="37" t="s">
        <v>16</v>
      </c>
    </row>
    <row r="3172" spans="9:9" x14ac:dyDescent="0.2">
      <c r="I3172" s="37" t="s">
        <v>16</v>
      </c>
    </row>
    <row r="3173" spans="9:9" x14ac:dyDescent="0.2">
      <c r="I3173" s="37" t="s">
        <v>16</v>
      </c>
    </row>
    <row r="3174" spans="9:9" x14ac:dyDescent="0.2">
      <c r="I3174" s="37" t="s">
        <v>16</v>
      </c>
    </row>
    <row r="3175" spans="9:9" x14ac:dyDescent="0.2">
      <c r="I3175" s="37" t="s">
        <v>16</v>
      </c>
    </row>
    <row r="3176" spans="9:9" x14ac:dyDescent="0.2">
      <c r="I3176" s="37" t="s">
        <v>16</v>
      </c>
    </row>
    <row r="3177" spans="9:9" x14ac:dyDescent="0.2">
      <c r="I3177" s="37" t="s">
        <v>16</v>
      </c>
    </row>
    <row r="3178" spans="9:9" x14ac:dyDescent="0.2">
      <c r="I3178" s="37" t="s">
        <v>16</v>
      </c>
    </row>
    <row r="3179" spans="9:9" x14ac:dyDescent="0.2">
      <c r="I3179" s="37" t="s">
        <v>16</v>
      </c>
    </row>
    <row r="3180" spans="9:9" x14ac:dyDescent="0.2">
      <c r="I3180" s="37" t="s">
        <v>16</v>
      </c>
    </row>
    <row r="3181" spans="9:9" x14ac:dyDescent="0.2">
      <c r="I3181" s="37" t="s">
        <v>16</v>
      </c>
    </row>
    <row r="3182" spans="9:9" x14ac:dyDescent="0.2">
      <c r="I3182" s="37" t="s">
        <v>16</v>
      </c>
    </row>
    <row r="3183" spans="9:9" x14ac:dyDescent="0.2">
      <c r="I3183" s="37" t="s">
        <v>16</v>
      </c>
    </row>
    <row r="3184" spans="9:9" x14ac:dyDescent="0.2">
      <c r="I3184" s="37" t="s">
        <v>16</v>
      </c>
    </row>
    <row r="3185" spans="9:9" x14ac:dyDescent="0.2">
      <c r="I3185" s="37" t="s">
        <v>16</v>
      </c>
    </row>
    <row r="3186" spans="9:9" x14ac:dyDescent="0.2">
      <c r="I3186" s="37" t="s">
        <v>16</v>
      </c>
    </row>
    <row r="3187" spans="9:9" x14ac:dyDescent="0.2">
      <c r="I3187" s="37" t="s">
        <v>16</v>
      </c>
    </row>
    <row r="3188" spans="9:9" x14ac:dyDescent="0.2">
      <c r="I3188" s="37" t="s">
        <v>16</v>
      </c>
    </row>
    <row r="3189" spans="9:9" x14ac:dyDescent="0.2">
      <c r="I3189" s="37" t="s">
        <v>16</v>
      </c>
    </row>
    <row r="3190" spans="9:9" x14ac:dyDescent="0.2">
      <c r="I3190" s="37" t="s">
        <v>16</v>
      </c>
    </row>
    <row r="3191" spans="9:9" x14ac:dyDescent="0.2">
      <c r="I3191" s="37" t="s">
        <v>16</v>
      </c>
    </row>
    <row r="3192" spans="9:9" x14ac:dyDescent="0.2">
      <c r="I3192" s="37" t="s">
        <v>16</v>
      </c>
    </row>
    <row r="3193" spans="9:9" x14ac:dyDescent="0.2">
      <c r="I3193" s="37" t="s">
        <v>16</v>
      </c>
    </row>
    <row r="3194" spans="9:9" x14ac:dyDescent="0.2">
      <c r="I3194" s="37" t="s">
        <v>16</v>
      </c>
    </row>
    <row r="3195" spans="9:9" x14ac:dyDescent="0.2">
      <c r="I3195" s="37" t="s">
        <v>16</v>
      </c>
    </row>
    <row r="3196" spans="9:9" x14ac:dyDescent="0.2">
      <c r="I3196" s="37" t="s">
        <v>16</v>
      </c>
    </row>
    <row r="3197" spans="9:9" x14ac:dyDescent="0.2">
      <c r="I3197" s="37" t="s">
        <v>16</v>
      </c>
    </row>
    <row r="3198" spans="9:9" x14ac:dyDescent="0.2">
      <c r="I3198" s="37" t="s">
        <v>16</v>
      </c>
    </row>
    <row r="3199" spans="9:9" x14ac:dyDescent="0.2">
      <c r="I3199" s="37" t="s">
        <v>16</v>
      </c>
    </row>
    <row r="3200" spans="9:9" x14ac:dyDescent="0.2">
      <c r="I3200" s="37" t="s">
        <v>16</v>
      </c>
    </row>
    <row r="3201" spans="9:9" x14ac:dyDescent="0.2">
      <c r="I3201" s="37" t="s">
        <v>16</v>
      </c>
    </row>
    <row r="3202" spans="9:9" x14ac:dyDescent="0.2">
      <c r="I3202" s="37" t="s">
        <v>16</v>
      </c>
    </row>
    <row r="3203" spans="9:9" x14ac:dyDescent="0.2">
      <c r="I3203" s="37" t="s">
        <v>16</v>
      </c>
    </row>
    <row r="3204" spans="9:9" x14ac:dyDescent="0.2">
      <c r="I3204" s="37" t="s">
        <v>16</v>
      </c>
    </row>
    <row r="3205" spans="9:9" x14ac:dyDescent="0.2">
      <c r="I3205" s="37" t="s">
        <v>16</v>
      </c>
    </row>
    <row r="3206" spans="9:9" x14ac:dyDescent="0.2">
      <c r="I3206" s="37" t="s">
        <v>16</v>
      </c>
    </row>
    <row r="3207" spans="9:9" x14ac:dyDescent="0.2">
      <c r="I3207" s="37" t="s">
        <v>16</v>
      </c>
    </row>
    <row r="3208" spans="9:9" x14ac:dyDescent="0.2">
      <c r="I3208" s="37" t="s">
        <v>16</v>
      </c>
    </row>
    <row r="3209" spans="9:9" x14ac:dyDescent="0.2">
      <c r="I3209" s="37" t="s">
        <v>16</v>
      </c>
    </row>
    <row r="3210" spans="9:9" x14ac:dyDescent="0.2">
      <c r="I3210" s="37" t="s">
        <v>16</v>
      </c>
    </row>
    <row r="3211" spans="9:9" x14ac:dyDescent="0.2">
      <c r="I3211" s="37" t="s">
        <v>16</v>
      </c>
    </row>
    <row r="3212" spans="9:9" x14ac:dyDescent="0.2">
      <c r="I3212" s="37" t="s">
        <v>16</v>
      </c>
    </row>
    <row r="3213" spans="9:9" x14ac:dyDescent="0.2">
      <c r="I3213" s="37" t="s">
        <v>16</v>
      </c>
    </row>
    <row r="3214" spans="9:9" x14ac:dyDescent="0.2">
      <c r="I3214" s="37" t="s">
        <v>16</v>
      </c>
    </row>
    <row r="3215" spans="9:9" x14ac:dyDescent="0.2">
      <c r="I3215" s="37" t="s">
        <v>16</v>
      </c>
    </row>
    <row r="3216" spans="9:9" x14ac:dyDescent="0.2">
      <c r="I3216" s="37" t="s">
        <v>16</v>
      </c>
    </row>
    <row r="3217" spans="9:9" x14ac:dyDescent="0.2">
      <c r="I3217" s="37" t="s">
        <v>16</v>
      </c>
    </row>
    <row r="3218" spans="9:9" x14ac:dyDescent="0.2">
      <c r="I3218" s="37" t="s">
        <v>16</v>
      </c>
    </row>
    <row r="3219" spans="9:9" x14ac:dyDescent="0.2">
      <c r="I3219" s="37" t="s">
        <v>16</v>
      </c>
    </row>
    <row r="3220" spans="9:9" x14ac:dyDescent="0.2">
      <c r="I3220" s="37" t="s">
        <v>16</v>
      </c>
    </row>
    <row r="3221" spans="9:9" x14ac:dyDescent="0.2">
      <c r="I3221" s="37" t="s">
        <v>16</v>
      </c>
    </row>
    <row r="3222" spans="9:9" x14ac:dyDescent="0.2">
      <c r="I3222" s="37" t="s">
        <v>16</v>
      </c>
    </row>
    <row r="3223" spans="9:9" x14ac:dyDescent="0.2">
      <c r="I3223" s="37" t="s">
        <v>16</v>
      </c>
    </row>
    <row r="3224" spans="9:9" x14ac:dyDescent="0.2">
      <c r="I3224" s="37" t="s">
        <v>16</v>
      </c>
    </row>
    <row r="3225" spans="9:9" x14ac:dyDescent="0.2">
      <c r="I3225" s="37" t="s">
        <v>16</v>
      </c>
    </row>
    <row r="3226" spans="9:9" x14ac:dyDescent="0.2">
      <c r="I3226" s="37" t="s">
        <v>16</v>
      </c>
    </row>
    <row r="3227" spans="9:9" x14ac:dyDescent="0.2">
      <c r="I3227" s="37" t="s">
        <v>16</v>
      </c>
    </row>
    <row r="3228" spans="9:9" x14ac:dyDescent="0.2">
      <c r="I3228" s="37" t="s">
        <v>16</v>
      </c>
    </row>
    <row r="3229" spans="9:9" x14ac:dyDescent="0.2">
      <c r="I3229" s="37" t="s">
        <v>16</v>
      </c>
    </row>
    <row r="3230" spans="9:9" x14ac:dyDescent="0.2">
      <c r="I3230" s="37" t="s">
        <v>16</v>
      </c>
    </row>
    <row r="3231" spans="9:9" x14ac:dyDescent="0.2">
      <c r="I3231" s="37" t="s">
        <v>16</v>
      </c>
    </row>
    <row r="3232" spans="9:9" x14ac:dyDescent="0.2">
      <c r="I3232" s="37" t="s">
        <v>16</v>
      </c>
    </row>
    <row r="3233" spans="9:9" x14ac:dyDescent="0.2">
      <c r="I3233" s="37" t="s">
        <v>16</v>
      </c>
    </row>
    <row r="3234" spans="9:9" x14ac:dyDescent="0.2">
      <c r="I3234" s="37" t="s">
        <v>16</v>
      </c>
    </row>
    <row r="3235" spans="9:9" x14ac:dyDescent="0.2">
      <c r="I3235" s="37" t="s">
        <v>16</v>
      </c>
    </row>
    <row r="3236" spans="9:9" x14ac:dyDescent="0.2">
      <c r="I3236" s="37" t="s">
        <v>16</v>
      </c>
    </row>
    <row r="3237" spans="9:9" x14ac:dyDescent="0.2">
      <c r="I3237" s="37" t="s">
        <v>16</v>
      </c>
    </row>
    <row r="3238" spans="9:9" x14ac:dyDescent="0.2">
      <c r="I3238" s="37" t="s">
        <v>16</v>
      </c>
    </row>
    <row r="3239" spans="9:9" x14ac:dyDescent="0.2">
      <c r="I3239" s="37" t="s">
        <v>16</v>
      </c>
    </row>
    <row r="3240" spans="9:9" x14ac:dyDescent="0.2">
      <c r="I3240" s="37" t="s">
        <v>16</v>
      </c>
    </row>
    <row r="3241" spans="9:9" x14ac:dyDescent="0.2">
      <c r="I3241" s="37" t="s">
        <v>16</v>
      </c>
    </row>
    <row r="3242" spans="9:9" x14ac:dyDescent="0.2">
      <c r="I3242" s="37" t="s">
        <v>16</v>
      </c>
    </row>
    <row r="3243" spans="9:9" x14ac:dyDescent="0.2">
      <c r="I3243" s="37" t="s">
        <v>16</v>
      </c>
    </row>
    <row r="3244" spans="9:9" x14ac:dyDescent="0.2">
      <c r="I3244" s="37" t="s">
        <v>16</v>
      </c>
    </row>
    <row r="3245" spans="9:9" x14ac:dyDescent="0.2">
      <c r="I3245" s="37" t="s">
        <v>16</v>
      </c>
    </row>
    <row r="3246" spans="9:9" x14ac:dyDescent="0.2">
      <c r="I3246" s="37" t="s">
        <v>16</v>
      </c>
    </row>
    <row r="3247" spans="9:9" x14ac:dyDescent="0.2">
      <c r="I3247" s="37" t="s">
        <v>16</v>
      </c>
    </row>
    <row r="3248" spans="9:9" x14ac:dyDescent="0.2">
      <c r="I3248" s="37" t="s">
        <v>16</v>
      </c>
    </row>
    <row r="3249" spans="9:9" x14ac:dyDescent="0.2">
      <c r="I3249" s="37" t="s">
        <v>16</v>
      </c>
    </row>
    <row r="3250" spans="9:9" x14ac:dyDescent="0.2">
      <c r="I3250" s="37" t="s">
        <v>16</v>
      </c>
    </row>
    <row r="3251" spans="9:9" x14ac:dyDescent="0.2">
      <c r="I3251" s="37" t="s">
        <v>16</v>
      </c>
    </row>
    <row r="3252" spans="9:9" x14ac:dyDescent="0.2">
      <c r="I3252" s="37" t="s">
        <v>16</v>
      </c>
    </row>
    <row r="3253" spans="9:9" x14ac:dyDescent="0.2">
      <c r="I3253" s="37" t="s">
        <v>16</v>
      </c>
    </row>
    <row r="3254" spans="9:9" x14ac:dyDescent="0.2">
      <c r="I3254" s="37" t="s">
        <v>16</v>
      </c>
    </row>
    <row r="3255" spans="9:9" x14ac:dyDescent="0.2">
      <c r="I3255" s="37" t="s">
        <v>16</v>
      </c>
    </row>
    <row r="3256" spans="9:9" x14ac:dyDescent="0.2">
      <c r="I3256" s="37" t="s">
        <v>16</v>
      </c>
    </row>
    <row r="3257" spans="9:9" x14ac:dyDescent="0.2">
      <c r="I3257" s="37" t="s">
        <v>16</v>
      </c>
    </row>
    <row r="3258" spans="9:9" x14ac:dyDescent="0.2">
      <c r="I3258" s="37" t="s">
        <v>16</v>
      </c>
    </row>
    <row r="3259" spans="9:9" x14ac:dyDescent="0.2">
      <c r="I3259" s="37" t="s">
        <v>16</v>
      </c>
    </row>
    <row r="3260" spans="9:9" x14ac:dyDescent="0.2">
      <c r="I3260" s="37" t="s">
        <v>16</v>
      </c>
    </row>
    <row r="3261" spans="9:9" x14ac:dyDescent="0.2">
      <c r="I3261" s="37" t="s">
        <v>16</v>
      </c>
    </row>
    <row r="3262" spans="9:9" x14ac:dyDescent="0.2">
      <c r="I3262" s="37" t="s">
        <v>16</v>
      </c>
    </row>
    <row r="3263" spans="9:9" x14ac:dyDescent="0.2">
      <c r="I3263" s="37" t="s">
        <v>16</v>
      </c>
    </row>
    <row r="3264" spans="9:9" x14ac:dyDescent="0.2">
      <c r="I3264" s="37" t="s">
        <v>16</v>
      </c>
    </row>
    <row r="3265" spans="9:9" x14ac:dyDescent="0.2">
      <c r="I3265" s="37" t="s">
        <v>16</v>
      </c>
    </row>
    <row r="3266" spans="9:9" x14ac:dyDescent="0.2">
      <c r="I3266" s="37" t="s">
        <v>16</v>
      </c>
    </row>
    <row r="3267" spans="9:9" x14ac:dyDescent="0.2">
      <c r="I3267" s="37" t="s">
        <v>16</v>
      </c>
    </row>
    <row r="3268" spans="9:9" x14ac:dyDescent="0.2">
      <c r="I3268" s="37" t="s">
        <v>16</v>
      </c>
    </row>
    <row r="3269" spans="9:9" x14ac:dyDescent="0.2">
      <c r="I3269" s="37" t="s">
        <v>16</v>
      </c>
    </row>
    <row r="3270" spans="9:9" x14ac:dyDescent="0.2">
      <c r="I3270" s="37" t="s">
        <v>16</v>
      </c>
    </row>
    <row r="3271" spans="9:9" x14ac:dyDescent="0.2">
      <c r="I3271" s="37" t="s">
        <v>16</v>
      </c>
    </row>
    <row r="3272" spans="9:9" x14ac:dyDescent="0.2">
      <c r="I3272" s="37" t="s">
        <v>16</v>
      </c>
    </row>
    <row r="3273" spans="9:9" x14ac:dyDescent="0.2">
      <c r="I3273" s="37" t="s">
        <v>16</v>
      </c>
    </row>
    <row r="3274" spans="9:9" x14ac:dyDescent="0.2">
      <c r="I3274" s="37" t="s">
        <v>16</v>
      </c>
    </row>
    <row r="3275" spans="9:9" x14ac:dyDescent="0.2">
      <c r="I3275" s="37" t="s">
        <v>16</v>
      </c>
    </row>
    <row r="3276" spans="9:9" x14ac:dyDescent="0.2">
      <c r="I3276" s="37" t="s">
        <v>16</v>
      </c>
    </row>
    <row r="3277" spans="9:9" x14ac:dyDescent="0.2">
      <c r="I3277" s="37" t="s">
        <v>16</v>
      </c>
    </row>
    <row r="3278" spans="9:9" x14ac:dyDescent="0.2">
      <c r="I3278" s="37" t="s">
        <v>16</v>
      </c>
    </row>
    <row r="3279" spans="9:9" x14ac:dyDescent="0.2">
      <c r="I3279" s="37" t="s">
        <v>16</v>
      </c>
    </row>
    <row r="3280" spans="9:9" x14ac:dyDescent="0.2">
      <c r="I3280" s="37" t="s">
        <v>16</v>
      </c>
    </row>
    <row r="3281" spans="9:9" x14ac:dyDescent="0.2">
      <c r="I3281" s="37" t="s">
        <v>16</v>
      </c>
    </row>
    <row r="3282" spans="9:9" x14ac:dyDescent="0.2">
      <c r="I3282" s="37" t="s">
        <v>16</v>
      </c>
    </row>
    <row r="3283" spans="9:9" x14ac:dyDescent="0.2">
      <c r="I3283" s="37" t="s">
        <v>16</v>
      </c>
    </row>
    <row r="3284" spans="9:9" x14ac:dyDescent="0.2">
      <c r="I3284" s="37" t="s">
        <v>16</v>
      </c>
    </row>
    <row r="3285" spans="9:9" x14ac:dyDescent="0.2">
      <c r="I3285" s="37" t="s">
        <v>16</v>
      </c>
    </row>
    <row r="3286" spans="9:9" x14ac:dyDescent="0.2">
      <c r="I3286" s="37" t="s">
        <v>16</v>
      </c>
    </row>
    <row r="3287" spans="9:9" x14ac:dyDescent="0.2">
      <c r="I3287" s="37" t="s">
        <v>16</v>
      </c>
    </row>
    <row r="3288" spans="9:9" x14ac:dyDescent="0.2">
      <c r="I3288" s="37" t="s">
        <v>16</v>
      </c>
    </row>
    <row r="3289" spans="9:9" x14ac:dyDescent="0.2">
      <c r="I3289" s="37" t="s">
        <v>16</v>
      </c>
    </row>
    <row r="3290" spans="9:9" x14ac:dyDescent="0.2">
      <c r="I3290" s="37" t="s">
        <v>16</v>
      </c>
    </row>
    <row r="3291" spans="9:9" x14ac:dyDescent="0.2">
      <c r="I3291" s="37" t="s">
        <v>16</v>
      </c>
    </row>
    <row r="3292" spans="9:9" x14ac:dyDescent="0.2">
      <c r="I3292" s="37" t="s">
        <v>16</v>
      </c>
    </row>
    <row r="3293" spans="9:9" x14ac:dyDescent="0.2">
      <c r="I3293" s="37" t="s">
        <v>16</v>
      </c>
    </row>
    <row r="3294" spans="9:9" x14ac:dyDescent="0.2">
      <c r="I3294" s="37" t="s">
        <v>16</v>
      </c>
    </row>
    <row r="3295" spans="9:9" x14ac:dyDescent="0.2">
      <c r="I3295" s="37" t="s">
        <v>16</v>
      </c>
    </row>
    <row r="3296" spans="9:9" x14ac:dyDescent="0.2">
      <c r="I3296" s="37" t="s">
        <v>16</v>
      </c>
    </row>
    <row r="3297" spans="9:9" x14ac:dyDescent="0.2">
      <c r="I3297" s="37" t="s">
        <v>16</v>
      </c>
    </row>
    <row r="3298" spans="9:9" x14ac:dyDescent="0.2">
      <c r="I3298" s="37" t="s">
        <v>16</v>
      </c>
    </row>
    <row r="3299" spans="9:9" x14ac:dyDescent="0.2">
      <c r="I3299" s="37" t="s">
        <v>16</v>
      </c>
    </row>
    <row r="3300" spans="9:9" x14ac:dyDescent="0.2">
      <c r="I3300" s="37" t="s">
        <v>16</v>
      </c>
    </row>
    <row r="3301" spans="9:9" x14ac:dyDescent="0.2">
      <c r="I3301" s="37" t="s">
        <v>16</v>
      </c>
    </row>
    <row r="3302" spans="9:9" x14ac:dyDescent="0.2">
      <c r="I3302" s="37" t="s">
        <v>16</v>
      </c>
    </row>
    <row r="3303" spans="9:9" x14ac:dyDescent="0.2">
      <c r="I3303" s="37" t="s">
        <v>16</v>
      </c>
    </row>
    <row r="3304" spans="9:9" x14ac:dyDescent="0.2">
      <c r="I3304" s="37" t="s">
        <v>16</v>
      </c>
    </row>
    <row r="3305" spans="9:9" x14ac:dyDescent="0.2">
      <c r="I3305" s="37" t="s">
        <v>16</v>
      </c>
    </row>
    <row r="3306" spans="9:9" x14ac:dyDescent="0.2">
      <c r="I3306" s="37" t="s">
        <v>16</v>
      </c>
    </row>
    <row r="3307" spans="9:9" x14ac:dyDescent="0.2">
      <c r="I3307" s="37" t="s">
        <v>16</v>
      </c>
    </row>
    <row r="3308" spans="9:9" x14ac:dyDescent="0.2">
      <c r="I3308" s="37" t="s">
        <v>16</v>
      </c>
    </row>
    <row r="3309" spans="9:9" x14ac:dyDescent="0.2">
      <c r="I3309" s="37" t="s">
        <v>16</v>
      </c>
    </row>
    <row r="3310" spans="9:9" x14ac:dyDescent="0.2">
      <c r="I3310" s="37" t="s">
        <v>16</v>
      </c>
    </row>
    <row r="3311" spans="9:9" x14ac:dyDescent="0.2">
      <c r="I3311" s="37" t="s">
        <v>16</v>
      </c>
    </row>
    <row r="3312" spans="9:9" x14ac:dyDescent="0.2">
      <c r="I3312" s="37" t="s">
        <v>16</v>
      </c>
    </row>
    <row r="3313" spans="9:9" x14ac:dyDescent="0.2">
      <c r="I3313" s="37" t="s">
        <v>16</v>
      </c>
    </row>
    <row r="3314" spans="9:9" x14ac:dyDescent="0.2">
      <c r="I3314" s="37" t="s">
        <v>16</v>
      </c>
    </row>
    <row r="3315" spans="9:9" x14ac:dyDescent="0.2">
      <c r="I3315" s="37" t="s">
        <v>16</v>
      </c>
    </row>
    <row r="3316" spans="9:9" x14ac:dyDescent="0.2">
      <c r="I3316" s="37" t="s">
        <v>16</v>
      </c>
    </row>
    <row r="3317" spans="9:9" x14ac:dyDescent="0.2">
      <c r="I3317" s="37" t="s">
        <v>16</v>
      </c>
    </row>
    <row r="3318" spans="9:9" x14ac:dyDescent="0.2">
      <c r="I3318" s="37" t="s">
        <v>16</v>
      </c>
    </row>
    <row r="3319" spans="9:9" x14ac:dyDescent="0.2">
      <c r="I3319" s="37" t="s">
        <v>16</v>
      </c>
    </row>
    <row r="3320" spans="9:9" x14ac:dyDescent="0.2">
      <c r="I3320" s="37" t="s">
        <v>16</v>
      </c>
    </row>
    <row r="3321" spans="9:9" x14ac:dyDescent="0.2">
      <c r="I3321" s="37" t="s">
        <v>16</v>
      </c>
    </row>
    <row r="3322" spans="9:9" x14ac:dyDescent="0.2">
      <c r="I3322" s="37" t="s">
        <v>16</v>
      </c>
    </row>
    <row r="3323" spans="9:9" x14ac:dyDescent="0.2">
      <c r="I3323" s="37" t="s">
        <v>16</v>
      </c>
    </row>
    <row r="3324" spans="9:9" x14ac:dyDescent="0.2">
      <c r="I3324" s="37" t="s">
        <v>16</v>
      </c>
    </row>
    <row r="3325" spans="9:9" x14ac:dyDescent="0.2">
      <c r="I3325" s="37" t="s">
        <v>16</v>
      </c>
    </row>
    <row r="3326" spans="9:9" x14ac:dyDescent="0.2">
      <c r="I3326" s="37" t="s">
        <v>16</v>
      </c>
    </row>
    <row r="3327" spans="9:9" x14ac:dyDescent="0.2">
      <c r="I3327" s="37" t="s">
        <v>16</v>
      </c>
    </row>
    <row r="3328" spans="9:9" x14ac:dyDescent="0.2">
      <c r="I3328" s="37" t="s">
        <v>16</v>
      </c>
    </row>
    <row r="3329" spans="9:9" x14ac:dyDescent="0.2">
      <c r="I3329" s="37" t="s">
        <v>16</v>
      </c>
    </row>
    <row r="3330" spans="9:9" x14ac:dyDescent="0.2">
      <c r="I3330" s="37" t="s">
        <v>16</v>
      </c>
    </row>
    <row r="3331" spans="9:9" x14ac:dyDescent="0.2">
      <c r="I3331" s="37" t="s">
        <v>16</v>
      </c>
    </row>
    <row r="3332" spans="9:9" x14ac:dyDescent="0.2">
      <c r="I3332" s="37" t="s">
        <v>16</v>
      </c>
    </row>
    <row r="3333" spans="9:9" x14ac:dyDescent="0.2">
      <c r="I3333" s="37" t="s">
        <v>16</v>
      </c>
    </row>
    <row r="3334" spans="9:9" x14ac:dyDescent="0.2">
      <c r="I3334" s="37" t="s">
        <v>16</v>
      </c>
    </row>
    <row r="3335" spans="9:9" x14ac:dyDescent="0.2">
      <c r="I3335" s="37" t="s">
        <v>16</v>
      </c>
    </row>
    <row r="3336" spans="9:9" x14ac:dyDescent="0.2">
      <c r="I3336" s="37" t="s">
        <v>16</v>
      </c>
    </row>
    <row r="3337" spans="9:9" x14ac:dyDescent="0.2">
      <c r="I3337" s="37" t="s">
        <v>16</v>
      </c>
    </row>
    <row r="3338" spans="9:9" x14ac:dyDescent="0.2">
      <c r="I3338" s="37" t="s">
        <v>16</v>
      </c>
    </row>
    <row r="3339" spans="9:9" x14ac:dyDescent="0.2">
      <c r="I3339" s="37" t="s">
        <v>16</v>
      </c>
    </row>
    <row r="3340" spans="9:9" x14ac:dyDescent="0.2">
      <c r="I3340" s="37" t="s">
        <v>16</v>
      </c>
    </row>
    <row r="3341" spans="9:9" x14ac:dyDescent="0.2">
      <c r="I3341" s="37" t="s">
        <v>16</v>
      </c>
    </row>
    <row r="3342" spans="9:9" x14ac:dyDescent="0.2">
      <c r="I3342" s="37" t="s">
        <v>16</v>
      </c>
    </row>
    <row r="3343" spans="9:9" x14ac:dyDescent="0.2">
      <c r="I3343" s="37" t="s">
        <v>16</v>
      </c>
    </row>
    <row r="3344" spans="9:9" x14ac:dyDescent="0.2">
      <c r="I3344" s="37" t="s">
        <v>16</v>
      </c>
    </row>
    <row r="3345" spans="9:9" x14ac:dyDescent="0.2">
      <c r="I3345" s="37" t="s">
        <v>16</v>
      </c>
    </row>
    <row r="3346" spans="9:9" x14ac:dyDescent="0.2">
      <c r="I3346" s="37" t="s">
        <v>16</v>
      </c>
    </row>
    <row r="3347" spans="9:9" x14ac:dyDescent="0.2">
      <c r="I3347" s="37" t="s">
        <v>16</v>
      </c>
    </row>
    <row r="3348" spans="9:9" x14ac:dyDescent="0.2">
      <c r="I3348" s="37" t="s">
        <v>16</v>
      </c>
    </row>
    <row r="3349" spans="9:9" x14ac:dyDescent="0.2">
      <c r="I3349" s="37" t="s">
        <v>16</v>
      </c>
    </row>
    <row r="3350" spans="9:9" x14ac:dyDescent="0.2">
      <c r="I3350" s="37" t="s">
        <v>16</v>
      </c>
    </row>
    <row r="3351" spans="9:9" x14ac:dyDescent="0.2">
      <c r="I3351" s="37" t="s">
        <v>16</v>
      </c>
    </row>
    <row r="3352" spans="9:9" x14ac:dyDescent="0.2">
      <c r="I3352" s="37" t="s">
        <v>16</v>
      </c>
    </row>
    <row r="3353" spans="9:9" x14ac:dyDescent="0.2">
      <c r="I3353" s="37" t="s">
        <v>16</v>
      </c>
    </row>
    <row r="3354" spans="9:9" x14ac:dyDescent="0.2">
      <c r="I3354" s="37" t="s">
        <v>16</v>
      </c>
    </row>
    <row r="3355" spans="9:9" x14ac:dyDescent="0.2">
      <c r="I3355" s="37" t="s">
        <v>16</v>
      </c>
    </row>
    <row r="3356" spans="9:9" x14ac:dyDescent="0.2">
      <c r="I3356" s="37" t="s">
        <v>16</v>
      </c>
    </row>
    <row r="3357" spans="9:9" x14ac:dyDescent="0.2">
      <c r="I3357" s="37" t="s">
        <v>16</v>
      </c>
    </row>
    <row r="3358" spans="9:9" x14ac:dyDescent="0.2">
      <c r="I3358" s="37" t="s">
        <v>16</v>
      </c>
    </row>
    <row r="3359" spans="9:9" x14ac:dyDescent="0.2">
      <c r="I3359" s="37" t="s">
        <v>16</v>
      </c>
    </row>
    <row r="3360" spans="9:9" x14ac:dyDescent="0.2">
      <c r="I3360" s="37" t="s">
        <v>16</v>
      </c>
    </row>
    <row r="3361" spans="9:9" x14ac:dyDescent="0.2">
      <c r="I3361" s="37" t="s">
        <v>16</v>
      </c>
    </row>
    <row r="3362" spans="9:9" x14ac:dyDescent="0.2">
      <c r="I3362" s="37" t="s">
        <v>16</v>
      </c>
    </row>
    <row r="3363" spans="9:9" x14ac:dyDescent="0.2">
      <c r="I3363" s="37" t="s">
        <v>16</v>
      </c>
    </row>
    <row r="3364" spans="9:9" x14ac:dyDescent="0.2">
      <c r="I3364" s="37" t="s">
        <v>16</v>
      </c>
    </row>
    <row r="3365" spans="9:9" x14ac:dyDescent="0.2">
      <c r="I3365" s="37" t="s">
        <v>16</v>
      </c>
    </row>
    <row r="3366" spans="9:9" x14ac:dyDescent="0.2">
      <c r="I3366" s="37" t="s">
        <v>16</v>
      </c>
    </row>
    <row r="3367" spans="9:9" x14ac:dyDescent="0.2">
      <c r="I3367" s="37" t="s">
        <v>16</v>
      </c>
    </row>
    <row r="3368" spans="9:9" x14ac:dyDescent="0.2">
      <c r="I3368" s="37" t="s">
        <v>16</v>
      </c>
    </row>
    <row r="3369" spans="9:9" x14ac:dyDescent="0.2">
      <c r="I3369" s="37" t="s">
        <v>16</v>
      </c>
    </row>
    <row r="3370" spans="9:9" x14ac:dyDescent="0.2">
      <c r="I3370" s="37" t="s">
        <v>16</v>
      </c>
    </row>
    <row r="3371" spans="9:9" x14ac:dyDescent="0.2">
      <c r="I3371" s="37" t="s">
        <v>16</v>
      </c>
    </row>
    <row r="3372" spans="9:9" x14ac:dyDescent="0.2">
      <c r="I3372" s="37" t="s">
        <v>16</v>
      </c>
    </row>
    <row r="3373" spans="9:9" x14ac:dyDescent="0.2">
      <c r="I3373" s="37" t="s">
        <v>16</v>
      </c>
    </row>
    <row r="3374" spans="9:9" x14ac:dyDescent="0.2">
      <c r="I3374" s="37" t="s">
        <v>16</v>
      </c>
    </row>
    <row r="3375" spans="9:9" x14ac:dyDescent="0.2">
      <c r="I3375" s="37" t="s">
        <v>16</v>
      </c>
    </row>
    <row r="3376" spans="9:9" x14ac:dyDescent="0.2">
      <c r="I3376" s="37" t="s">
        <v>16</v>
      </c>
    </row>
    <row r="3377" spans="9:9" x14ac:dyDescent="0.2">
      <c r="I3377" s="37" t="s">
        <v>16</v>
      </c>
    </row>
    <row r="3378" spans="9:9" x14ac:dyDescent="0.2">
      <c r="I3378" s="37" t="s">
        <v>16</v>
      </c>
    </row>
    <row r="3379" spans="9:9" x14ac:dyDescent="0.2">
      <c r="I3379" s="37" t="s">
        <v>16</v>
      </c>
    </row>
    <row r="3380" spans="9:9" x14ac:dyDescent="0.2">
      <c r="I3380" s="37" t="s">
        <v>16</v>
      </c>
    </row>
    <row r="3381" spans="9:9" x14ac:dyDescent="0.2">
      <c r="I3381" s="37" t="s">
        <v>16</v>
      </c>
    </row>
    <row r="3382" spans="9:9" x14ac:dyDescent="0.2">
      <c r="I3382" s="37" t="s">
        <v>16</v>
      </c>
    </row>
    <row r="3383" spans="9:9" x14ac:dyDescent="0.2">
      <c r="I3383" s="37" t="s">
        <v>16</v>
      </c>
    </row>
    <row r="3384" spans="9:9" x14ac:dyDescent="0.2">
      <c r="I3384" s="37" t="s">
        <v>16</v>
      </c>
    </row>
    <row r="3385" spans="9:9" x14ac:dyDescent="0.2">
      <c r="I3385" s="37" t="s">
        <v>16</v>
      </c>
    </row>
    <row r="3386" spans="9:9" x14ac:dyDescent="0.2">
      <c r="I3386" s="37" t="s">
        <v>16</v>
      </c>
    </row>
    <row r="3387" spans="9:9" x14ac:dyDescent="0.2">
      <c r="I3387" s="37" t="s">
        <v>16</v>
      </c>
    </row>
    <row r="3388" spans="9:9" x14ac:dyDescent="0.2">
      <c r="I3388" s="37" t="s">
        <v>16</v>
      </c>
    </row>
    <row r="3389" spans="9:9" x14ac:dyDescent="0.2">
      <c r="I3389" s="37" t="s">
        <v>16</v>
      </c>
    </row>
    <row r="3390" spans="9:9" x14ac:dyDescent="0.2">
      <c r="I3390" s="37" t="s">
        <v>16</v>
      </c>
    </row>
    <row r="3391" spans="9:9" x14ac:dyDescent="0.2">
      <c r="I3391" s="37" t="s">
        <v>16</v>
      </c>
    </row>
    <row r="3392" spans="9:9" x14ac:dyDescent="0.2">
      <c r="I3392" s="37" t="s">
        <v>16</v>
      </c>
    </row>
    <row r="3393" spans="9:9" x14ac:dyDescent="0.2">
      <c r="I3393" s="37" t="s">
        <v>16</v>
      </c>
    </row>
    <row r="3394" spans="9:9" x14ac:dyDescent="0.2">
      <c r="I3394" s="37" t="s">
        <v>16</v>
      </c>
    </row>
    <row r="3395" spans="9:9" x14ac:dyDescent="0.2">
      <c r="I3395" s="37" t="s">
        <v>16</v>
      </c>
    </row>
    <row r="3396" spans="9:9" x14ac:dyDescent="0.2">
      <c r="I3396" s="37" t="s">
        <v>16</v>
      </c>
    </row>
    <row r="3397" spans="9:9" x14ac:dyDescent="0.2">
      <c r="I3397" s="37" t="s">
        <v>16</v>
      </c>
    </row>
    <row r="3398" spans="9:9" x14ac:dyDescent="0.2">
      <c r="I3398" s="37" t="s">
        <v>16</v>
      </c>
    </row>
    <row r="3399" spans="9:9" x14ac:dyDescent="0.2">
      <c r="I3399" s="37" t="s">
        <v>16</v>
      </c>
    </row>
    <row r="3400" spans="9:9" x14ac:dyDescent="0.2">
      <c r="I3400" s="37" t="s">
        <v>16</v>
      </c>
    </row>
    <row r="3401" spans="9:9" x14ac:dyDescent="0.2">
      <c r="I3401" s="37" t="s">
        <v>16</v>
      </c>
    </row>
    <row r="3402" spans="9:9" x14ac:dyDescent="0.2">
      <c r="I3402" s="37" t="s">
        <v>16</v>
      </c>
    </row>
    <row r="3403" spans="9:9" x14ac:dyDescent="0.2">
      <c r="I3403" s="37" t="s">
        <v>16</v>
      </c>
    </row>
    <row r="3404" spans="9:9" x14ac:dyDescent="0.2">
      <c r="I3404" s="37" t="s">
        <v>16</v>
      </c>
    </row>
    <row r="3405" spans="9:9" x14ac:dyDescent="0.2">
      <c r="I3405" s="37" t="s">
        <v>16</v>
      </c>
    </row>
    <row r="3406" spans="9:9" x14ac:dyDescent="0.2">
      <c r="I3406" s="37" t="s">
        <v>16</v>
      </c>
    </row>
    <row r="3407" spans="9:9" x14ac:dyDescent="0.2">
      <c r="I3407" s="37" t="s">
        <v>16</v>
      </c>
    </row>
    <row r="3408" spans="9:9" x14ac:dyDescent="0.2">
      <c r="I3408" s="37" t="s">
        <v>16</v>
      </c>
    </row>
    <row r="3409" spans="9:9" x14ac:dyDescent="0.2">
      <c r="I3409" s="37" t="s">
        <v>16</v>
      </c>
    </row>
    <row r="3410" spans="9:9" x14ac:dyDescent="0.2">
      <c r="I3410" s="37" t="s">
        <v>16</v>
      </c>
    </row>
    <row r="3411" spans="9:9" x14ac:dyDescent="0.2">
      <c r="I3411" s="37" t="s">
        <v>16</v>
      </c>
    </row>
    <row r="3412" spans="9:9" x14ac:dyDescent="0.2">
      <c r="I3412" s="37" t="s">
        <v>16</v>
      </c>
    </row>
    <row r="3413" spans="9:9" x14ac:dyDescent="0.2">
      <c r="I3413" s="37" t="s">
        <v>16</v>
      </c>
    </row>
    <row r="3414" spans="9:9" x14ac:dyDescent="0.2">
      <c r="I3414" s="37" t="s">
        <v>16</v>
      </c>
    </row>
    <row r="3415" spans="9:9" x14ac:dyDescent="0.2">
      <c r="I3415" s="37" t="s">
        <v>16</v>
      </c>
    </row>
    <row r="3416" spans="9:9" x14ac:dyDescent="0.2">
      <c r="I3416" s="37" t="s">
        <v>16</v>
      </c>
    </row>
    <row r="3417" spans="9:9" x14ac:dyDescent="0.2">
      <c r="I3417" s="37" t="s">
        <v>16</v>
      </c>
    </row>
    <row r="3418" spans="9:9" x14ac:dyDescent="0.2">
      <c r="I3418" s="37" t="s">
        <v>16</v>
      </c>
    </row>
    <row r="3419" spans="9:9" x14ac:dyDescent="0.2">
      <c r="I3419" s="37" t="s">
        <v>16</v>
      </c>
    </row>
    <row r="3420" spans="9:9" x14ac:dyDescent="0.2">
      <c r="I3420" s="37" t="s">
        <v>16</v>
      </c>
    </row>
    <row r="3421" spans="9:9" x14ac:dyDescent="0.2">
      <c r="I3421" s="37" t="s">
        <v>16</v>
      </c>
    </row>
    <row r="3422" spans="9:9" x14ac:dyDescent="0.2">
      <c r="I3422" s="37" t="s">
        <v>16</v>
      </c>
    </row>
    <row r="3423" spans="9:9" x14ac:dyDescent="0.2">
      <c r="I3423" s="37" t="s">
        <v>16</v>
      </c>
    </row>
    <row r="3424" spans="9:9" x14ac:dyDescent="0.2">
      <c r="I3424" s="37" t="s">
        <v>16</v>
      </c>
    </row>
    <row r="3425" spans="9:9" x14ac:dyDescent="0.2">
      <c r="I3425" s="37" t="s">
        <v>16</v>
      </c>
    </row>
    <row r="3426" spans="9:9" x14ac:dyDescent="0.2">
      <c r="I3426" s="37" t="s">
        <v>16</v>
      </c>
    </row>
    <row r="3427" spans="9:9" x14ac:dyDescent="0.2">
      <c r="I3427" s="37" t="s">
        <v>16</v>
      </c>
    </row>
    <row r="3428" spans="9:9" x14ac:dyDescent="0.2">
      <c r="I3428" s="37" t="s">
        <v>16</v>
      </c>
    </row>
    <row r="3429" spans="9:9" x14ac:dyDescent="0.2">
      <c r="I3429" s="37" t="s">
        <v>16</v>
      </c>
    </row>
    <row r="3430" spans="9:9" x14ac:dyDescent="0.2">
      <c r="I3430" s="37" t="s">
        <v>16</v>
      </c>
    </row>
    <row r="3431" spans="9:9" x14ac:dyDescent="0.2">
      <c r="I3431" s="37" t="s">
        <v>16</v>
      </c>
    </row>
    <row r="3432" spans="9:9" x14ac:dyDescent="0.2">
      <c r="I3432" s="37" t="s">
        <v>16</v>
      </c>
    </row>
    <row r="3433" spans="9:9" x14ac:dyDescent="0.2">
      <c r="I3433" s="37" t="s">
        <v>16</v>
      </c>
    </row>
    <row r="3434" spans="9:9" x14ac:dyDescent="0.2">
      <c r="I3434" s="37" t="s">
        <v>16</v>
      </c>
    </row>
    <row r="3435" spans="9:9" x14ac:dyDescent="0.2">
      <c r="I3435" s="37" t="s">
        <v>16</v>
      </c>
    </row>
    <row r="3436" spans="9:9" x14ac:dyDescent="0.2">
      <c r="I3436" s="37" t="s">
        <v>16</v>
      </c>
    </row>
    <row r="3437" spans="9:9" x14ac:dyDescent="0.2">
      <c r="I3437" s="37" t="s">
        <v>16</v>
      </c>
    </row>
    <row r="3438" spans="9:9" x14ac:dyDescent="0.2">
      <c r="I3438" s="37" t="s">
        <v>16</v>
      </c>
    </row>
    <row r="3439" spans="9:9" x14ac:dyDescent="0.2">
      <c r="I3439" s="37" t="s">
        <v>16</v>
      </c>
    </row>
    <row r="3440" spans="9:9" x14ac:dyDescent="0.2">
      <c r="I3440" s="37" t="s">
        <v>16</v>
      </c>
    </row>
    <row r="3441" spans="9:9" x14ac:dyDescent="0.2">
      <c r="I3441" s="37" t="s">
        <v>16</v>
      </c>
    </row>
    <row r="3442" spans="9:9" x14ac:dyDescent="0.2">
      <c r="I3442" s="37" t="s">
        <v>16</v>
      </c>
    </row>
    <row r="3443" spans="9:9" x14ac:dyDescent="0.2">
      <c r="I3443" s="37" t="s">
        <v>16</v>
      </c>
    </row>
    <row r="3444" spans="9:9" x14ac:dyDescent="0.2">
      <c r="I3444" s="37" t="s">
        <v>16</v>
      </c>
    </row>
    <row r="3445" spans="9:9" x14ac:dyDescent="0.2">
      <c r="I3445" s="37" t="s">
        <v>16</v>
      </c>
    </row>
    <row r="3446" spans="9:9" x14ac:dyDescent="0.2">
      <c r="I3446" s="37" t="s">
        <v>16</v>
      </c>
    </row>
    <row r="3447" spans="9:9" x14ac:dyDescent="0.2">
      <c r="I3447" s="37" t="s">
        <v>16</v>
      </c>
    </row>
    <row r="3448" spans="9:9" x14ac:dyDescent="0.2">
      <c r="I3448" s="37" t="s">
        <v>16</v>
      </c>
    </row>
    <row r="3449" spans="9:9" x14ac:dyDescent="0.2">
      <c r="I3449" s="37" t="s">
        <v>16</v>
      </c>
    </row>
    <row r="3450" spans="9:9" x14ac:dyDescent="0.2">
      <c r="I3450" s="37" t="s">
        <v>16</v>
      </c>
    </row>
    <row r="3451" spans="9:9" x14ac:dyDescent="0.2">
      <c r="I3451" s="37" t="s">
        <v>16</v>
      </c>
    </row>
    <row r="3452" spans="9:9" x14ac:dyDescent="0.2">
      <c r="I3452" s="37" t="s">
        <v>16</v>
      </c>
    </row>
    <row r="3453" spans="9:9" x14ac:dyDescent="0.2">
      <c r="I3453" s="37" t="s">
        <v>16</v>
      </c>
    </row>
    <row r="3454" spans="9:9" x14ac:dyDescent="0.2">
      <c r="I3454" s="37" t="s">
        <v>16</v>
      </c>
    </row>
    <row r="3455" spans="9:9" x14ac:dyDescent="0.2">
      <c r="I3455" s="37" t="s">
        <v>16</v>
      </c>
    </row>
    <row r="3456" spans="9:9" x14ac:dyDescent="0.2">
      <c r="I3456" s="37" t="s">
        <v>16</v>
      </c>
    </row>
    <row r="3457" spans="9:9" x14ac:dyDescent="0.2">
      <c r="I3457" s="37" t="s">
        <v>16</v>
      </c>
    </row>
    <row r="3458" spans="9:9" x14ac:dyDescent="0.2">
      <c r="I3458" s="37" t="s">
        <v>16</v>
      </c>
    </row>
    <row r="3459" spans="9:9" x14ac:dyDescent="0.2">
      <c r="I3459" s="37" t="s">
        <v>16</v>
      </c>
    </row>
    <row r="3460" spans="9:9" x14ac:dyDescent="0.2">
      <c r="I3460" s="37" t="s">
        <v>16</v>
      </c>
    </row>
    <row r="3461" spans="9:9" x14ac:dyDescent="0.2">
      <c r="I3461" s="37" t="s">
        <v>16</v>
      </c>
    </row>
    <row r="3462" spans="9:9" x14ac:dyDescent="0.2">
      <c r="I3462" s="37" t="s">
        <v>16</v>
      </c>
    </row>
    <row r="3463" spans="9:9" x14ac:dyDescent="0.2">
      <c r="I3463" s="37" t="s">
        <v>16</v>
      </c>
    </row>
    <row r="3464" spans="9:9" x14ac:dyDescent="0.2">
      <c r="I3464" s="37" t="s">
        <v>16</v>
      </c>
    </row>
    <row r="3465" spans="9:9" x14ac:dyDescent="0.2">
      <c r="I3465" s="37" t="s">
        <v>16</v>
      </c>
    </row>
    <row r="3466" spans="9:9" x14ac:dyDescent="0.2">
      <c r="I3466" s="37" t="s">
        <v>16</v>
      </c>
    </row>
    <row r="3467" spans="9:9" x14ac:dyDescent="0.2">
      <c r="I3467" s="37" t="s">
        <v>16</v>
      </c>
    </row>
    <row r="3468" spans="9:9" x14ac:dyDescent="0.2">
      <c r="I3468" s="37" t="s">
        <v>16</v>
      </c>
    </row>
    <row r="3469" spans="9:9" x14ac:dyDescent="0.2">
      <c r="I3469" s="37" t="s">
        <v>16</v>
      </c>
    </row>
    <row r="3470" spans="9:9" x14ac:dyDescent="0.2">
      <c r="I3470" s="37" t="s">
        <v>16</v>
      </c>
    </row>
    <row r="3471" spans="9:9" x14ac:dyDescent="0.2">
      <c r="I3471" s="37" t="s">
        <v>16</v>
      </c>
    </row>
    <row r="3472" spans="9:9" x14ac:dyDescent="0.2">
      <c r="I3472" s="37" t="s">
        <v>16</v>
      </c>
    </row>
    <row r="3473" spans="9:9" x14ac:dyDescent="0.2">
      <c r="I3473" s="37" t="s">
        <v>16</v>
      </c>
    </row>
    <row r="3474" spans="9:9" x14ac:dyDescent="0.2">
      <c r="I3474" s="37" t="s">
        <v>16</v>
      </c>
    </row>
    <row r="3475" spans="9:9" x14ac:dyDescent="0.2">
      <c r="I3475" s="37" t="s">
        <v>16</v>
      </c>
    </row>
    <row r="3476" spans="9:9" x14ac:dyDescent="0.2">
      <c r="I3476" s="37" t="s">
        <v>16</v>
      </c>
    </row>
    <row r="3477" spans="9:9" x14ac:dyDescent="0.2">
      <c r="I3477" s="37" t="s">
        <v>16</v>
      </c>
    </row>
    <row r="3478" spans="9:9" x14ac:dyDescent="0.2">
      <c r="I3478" s="37" t="s">
        <v>16</v>
      </c>
    </row>
    <row r="3479" spans="9:9" x14ac:dyDescent="0.2">
      <c r="I3479" s="37" t="s">
        <v>16</v>
      </c>
    </row>
    <row r="3480" spans="9:9" x14ac:dyDescent="0.2">
      <c r="I3480" s="37" t="s">
        <v>16</v>
      </c>
    </row>
    <row r="3481" spans="9:9" x14ac:dyDescent="0.2">
      <c r="I3481" s="37" t="s">
        <v>16</v>
      </c>
    </row>
    <row r="3482" spans="9:9" x14ac:dyDescent="0.2">
      <c r="I3482" s="37" t="s">
        <v>16</v>
      </c>
    </row>
    <row r="3483" spans="9:9" x14ac:dyDescent="0.2">
      <c r="I3483" s="37" t="s">
        <v>16</v>
      </c>
    </row>
    <row r="3484" spans="9:9" x14ac:dyDescent="0.2">
      <c r="I3484" s="37" t="s">
        <v>16</v>
      </c>
    </row>
    <row r="3485" spans="9:9" x14ac:dyDescent="0.2">
      <c r="I3485" s="37" t="s">
        <v>16</v>
      </c>
    </row>
    <row r="3486" spans="9:9" x14ac:dyDescent="0.2">
      <c r="I3486" s="37" t="s">
        <v>16</v>
      </c>
    </row>
    <row r="3487" spans="9:9" x14ac:dyDescent="0.2">
      <c r="I3487" s="37" t="s">
        <v>16</v>
      </c>
    </row>
    <row r="3488" spans="9:9" x14ac:dyDescent="0.2">
      <c r="I3488" s="37" t="s">
        <v>16</v>
      </c>
    </row>
    <row r="3489" spans="9:9" x14ac:dyDescent="0.2">
      <c r="I3489" s="37" t="s">
        <v>16</v>
      </c>
    </row>
    <row r="3490" spans="9:9" x14ac:dyDescent="0.2">
      <c r="I3490" s="37" t="s">
        <v>16</v>
      </c>
    </row>
    <row r="3491" spans="9:9" x14ac:dyDescent="0.2">
      <c r="I3491" s="37" t="s">
        <v>16</v>
      </c>
    </row>
    <row r="3492" spans="9:9" x14ac:dyDescent="0.2">
      <c r="I3492" s="37" t="s">
        <v>16</v>
      </c>
    </row>
    <row r="3493" spans="9:9" x14ac:dyDescent="0.2">
      <c r="I3493" s="37" t="s">
        <v>16</v>
      </c>
    </row>
    <row r="3494" spans="9:9" x14ac:dyDescent="0.2">
      <c r="I3494" s="37" t="s">
        <v>16</v>
      </c>
    </row>
    <row r="3495" spans="9:9" x14ac:dyDescent="0.2">
      <c r="I3495" s="37" t="s">
        <v>16</v>
      </c>
    </row>
    <row r="3496" spans="9:9" x14ac:dyDescent="0.2">
      <c r="I3496" s="37" t="s">
        <v>16</v>
      </c>
    </row>
    <row r="3497" spans="9:9" x14ac:dyDescent="0.2">
      <c r="I3497" s="37" t="s">
        <v>16</v>
      </c>
    </row>
    <row r="3498" spans="9:9" x14ac:dyDescent="0.2">
      <c r="I3498" s="37" t="s">
        <v>16</v>
      </c>
    </row>
    <row r="3499" spans="9:9" x14ac:dyDescent="0.2">
      <c r="I3499" s="37" t="s">
        <v>16</v>
      </c>
    </row>
    <row r="3500" spans="9:9" x14ac:dyDescent="0.2">
      <c r="I3500" s="37" t="s">
        <v>16</v>
      </c>
    </row>
    <row r="3501" spans="9:9" x14ac:dyDescent="0.2">
      <c r="I3501" s="37" t="s">
        <v>16</v>
      </c>
    </row>
    <row r="3502" spans="9:9" x14ac:dyDescent="0.2">
      <c r="I3502" s="37" t="s">
        <v>16</v>
      </c>
    </row>
    <row r="3503" spans="9:9" x14ac:dyDescent="0.2">
      <c r="I3503" s="37" t="s">
        <v>16</v>
      </c>
    </row>
    <row r="3504" spans="9:9" x14ac:dyDescent="0.2">
      <c r="I3504" s="37" t="s">
        <v>16</v>
      </c>
    </row>
    <row r="3505" spans="9:9" x14ac:dyDescent="0.2">
      <c r="I3505" s="37" t="s">
        <v>16</v>
      </c>
    </row>
    <row r="3506" spans="9:9" x14ac:dyDescent="0.2">
      <c r="I3506" s="37" t="s">
        <v>16</v>
      </c>
    </row>
    <row r="3507" spans="9:9" x14ac:dyDescent="0.2">
      <c r="I3507" s="37" t="s">
        <v>16</v>
      </c>
    </row>
    <row r="3508" spans="9:9" x14ac:dyDescent="0.2">
      <c r="I3508" s="37" t="s">
        <v>16</v>
      </c>
    </row>
    <row r="3509" spans="9:9" x14ac:dyDescent="0.2">
      <c r="I3509" s="37" t="s">
        <v>16</v>
      </c>
    </row>
    <row r="3510" spans="9:9" x14ac:dyDescent="0.2">
      <c r="I3510" s="37" t="s">
        <v>16</v>
      </c>
    </row>
    <row r="3511" spans="9:9" x14ac:dyDescent="0.2">
      <c r="I3511" s="37" t="s">
        <v>16</v>
      </c>
    </row>
    <row r="3512" spans="9:9" x14ac:dyDescent="0.2">
      <c r="I3512" s="37" t="s">
        <v>16</v>
      </c>
    </row>
    <row r="3513" spans="9:9" x14ac:dyDescent="0.2">
      <c r="I3513" s="37" t="s">
        <v>16</v>
      </c>
    </row>
    <row r="3514" spans="9:9" x14ac:dyDescent="0.2">
      <c r="I3514" s="37" t="s">
        <v>16</v>
      </c>
    </row>
    <row r="3515" spans="9:9" x14ac:dyDescent="0.2">
      <c r="I3515" s="37" t="s">
        <v>16</v>
      </c>
    </row>
    <row r="3516" spans="9:9" x14ac:dyDescent="0.2">
      <c r="I3516" s="37" t="s">
        <v>16</v>
      </c>
    </row>
    <row r="3517" spans="9:9" x14ac:dyDescent="0.2">
      <c r="I3517" s="37" t="s">
        <v>16</v>
      </c>
    </row>
    <row r="3518" spans="9:9" x14ac:dyDescent="0.2">
      <c r="I3518" s="37" t="s">
        <v>16</v>
      </c>
    </row>
    <row r="3519" spans="9:9" x14ac:dyDescent="0.2">
      <c r="I3519" s="37" t="s">
        <v>16</v>
      </c>
    </row>
    <row r="3520" spans="9:9" x14ac:dyDescent="0.2">
      <c r="I3520" s="37" t="s">
        <v>16</v>
      </c>
    </row>
    <row r="3521" spans="9:9" x14ac:dyDescent="0.2">
      <c r="I3521" s="37" t="s">
        <v>16</v>
      </c>
    </row>
    <row r="3522" spans="9:9" x14ac:dyDescent="0.2">
      <c r="I3522" s="37" t="s">
        <v>16</v>
      </c>
    </row>
    <row r="3523" spans="9:9" x14ac:dyDescent="0.2">
      <c r="I3523" s="37" t="s">
        <v>16</v>
      </c>
    </row>
    <row r="3524" spans="9:9" x14ac:dyDescent="0.2">
      <c r="I3524" s="37" t="s">
        <v>16</v>
      </c>
    </row>
    <row r="3525" spans="9:9" x14ac:dyDescent="0.2">
      <c r="I3525" s="37" t="s">
        <v>16</v>
      </c>
    </row>
    <row r="3526" spans="9:9" x14ac:dyDescent="0.2">
      <c r="I3526" s="37" t="s">
        <v>16</v>
      </c>
    </row>
    <row r="3527" spans="9:9" x14ac:dyDescent="0.2">
      <c r="I3527" s="37" t="s">
        <v>16</v>
      </c>
    </row>
    <row r="3528" spans="9:9" x14ac:dyDescent="0.2">
      <c r="I3528" s="37" t="s">
        <v>16</v>
      </c>
    </row>
    <row r="3529" spans="9:9" x14ac:dyDescent="0.2">
      <c r="I3529" s="37" t="s">
        <v>16</v>
      </c>
    </row>
    <row r="3530" spans="9:9" x14ac:dyDescent="0.2">
      <c r="I3530" s="37" t="s">
        <v>16</v>
      </c>
    </row>
    <row r="3531" spans="9:9" x14ac:dyDescent="0.2">
      <c r="I3531" s="37" t="s">
        <v>16</v>
      </c>
    </row>
    <row r="3532" spans="9:9" x14ac:dyDescent="0.2">
      <c r="I3532" s="37" t="s">
        <v>16</v>
      </c>
    </row>
    <row r="3533" spans="9:9" x14ac:dyDescent="0.2">
      <c r="I3533" s="37" t="s">
        <v>16</v>
      </c>
    </row>
    <row r="3534" spans="9:9" x14ac:dyDescent="0.2">
      <c r="I3534" s="37" t="s">
        <v>16</v>
      </c>
    </row>
    <row r="3535" spans="9:9" x14ac:dyDescent="0.2">
      <c r="I3535" s="37" t="s">
        <v>16</v>
      </c>
    </row>
    <row r="3536" spans="9:9" x14ac:dyDescent="0.2">
      <c r="I3536" s="37" t="s">
        <v>16</v>
      </c>
    </row>
    <row r="3537" spans="9:9" x14ac:dyDescent="0.2">
      <c r="I3537" s="37" t="s">
        <v>16</v>
      </c>
    </row>
    <row r="3538" spans="9:9" x14ac:dyDescent="0.2">
      <c r="I3538" s="37" t="s">
        <v>16</v>
      </c>
    </row>
    <row r="3539" spans="9:9" x14ac:dyDescent="0.2">
      <c r="I3539" s="37" t="s">
        <v>16</v>
      </c>
    </row>
    <row r="3540" spans="9:9" x14ac:dyDescent="0.2">
      <c r="I3540" s="37" t="s">
        <v>16</v>
      </c>
    </row>
    <row r="3541" spans="9:9" x14ac:dyDescent="0.2">
      <c r="I3541" s="37" t="s">
        <v>16</v>
      </c>
    </row>
    <row r="3542" spans="9:9" x14ac:dyDescent="0.2">
      <c r="I3542" s="37" t="s">
        <v>16</v>
      </c>
    </row>
    <row r="3543" spans="9:9" x14ac:dyDescent="0.2">
      <c r="I3543" s="37" t="s">
        <v>16</v>
      </c>
    </row>
    <row r="3544" spans="9:9" x14ac:dyDescent="0.2">
      <c r="I3544" s="37" t="s">
        <v>16</v>
      </c>
    </row>
    <row r="3545" spans="9:9" x14ac:dyDescent="0.2">
      <c r="I3545" s="37" t="s">
        <v>16</v>
      </c>
    </row>
    <row r="3546" spans="9:9" x14ac:dyDescent="0.2">
      <c r="I3546" s="37" t="s">
        <v>16</v>
      </c>
    </row>
    <row r="3547" spans="9:9" x14ac:dyDescent="0.2">
      <c r="I3547" s="37" t="s">
        <v>16</v>
      </c>
    </row>
    <row r="3548" spans="9:9" x14ac:dyDescent="0.2">
      <c r="I3548" s="37" t="s">
        <v>16</v>
      </c>
    </row>
    <row r="3549" spans="9:9" x14ac:dyDescent="0.2">
      <c r="I3549" s="37" t="s">
        <v>16</v>
      </c>
    </row>
    <row r="3550" spans="9:9" x14ac:dyDescent="0.2">
      <c r="I3550" s="37" t="s">
        <v>16</v>
      </c>
    </row>
    <row r="3551" spans="9:9" x14ac:dyDescent="0.2">
      <c r="I3551" s="37" t="s">
        <v>16</v>
      </c>
    </row>
    <row r="3552" spans="9:9" x14ac:dyDescent="0.2">
      <c r="I3552" s="37" t="s">
        <v>16</v>
      </c>
    </row>
    <row r="3553" spans="9:9" x14ac:dyDescent="0.2">
      <c r="I3553" s="37" t="s">
        <v>16</v>
      </c>
    </row>
    <row r="3554" spans="9:9" x14ac:dyDescent="0.2">
      <c r="I3554" s="37" t="s">
        <v>16</v>
      </c>
    </row>
    <row r="3555" spans="9:9" x14ac:dyDescent="0.2">
      <c r="I3555" s="37" t="s">
        <v>16</v>
      </c>
    </row>
    <row r="3556" spans="9:9" x14ac:dyDescent="0.2">
      <c r="I3556" s="37" t="s">
        <v>16</v>
      </c>
    </row>
    <row r="3557" spans="9:9" x14ac:dyDescent="0.2">
      <c r="I3557" s="37" t="s">
        <v>16</v>
      </c>
    </row>
    <row r="3558" spans="9:9" x14ac:dyDescent="0.2">
      <c r="I3558" s="37" t="s">
        <v>16</v>
      </c>
    </row>
    <row r="3559" spans="9:9" x14ac:dyDescent="0.2">
      <c r="I3559" s="37" t="s">
        <v>16</v>
      </c>
    </row>
    <row r="3560" spans="9:9" x14ac:dyDescent="0.2">
      <c r="I3560" s="37" t="s">
        <v>16</v>
      </c>
    </row>
    <row r="3561" spans="9:9" x14ac:dyDescent="0.2">
      <c r="I3561" s="37" t="s">
        <v>16</v>
      </c>
    </row>
    <row r="3562" spans="9:9" x14ac:dyDescent="0.2">
      <c r="I3562" s="37" t="s">
        <v>16</v>
      </c>
    </row>
    <row r="3563" spans="9:9" x14ac:dyDescent="0.2">
      <c r="I3563" s="37" t="s">
        <v>16</v>
      </c>
    </row>
    <row r="3564" spans="9:9" x14ac:dyDescent="0.2">
      <c r="I3564" s="37" t="s">
        <v>16</v>
      </c>
    </row>
    <row r="3565" spans="9:9" x14ac:dyDescent="0.2">
      <c r="I3565" s="37" t="s">
        <v>16</v>
      </c>
    </row>
    <row r="3566" spans="9:9" x14ac:dyDescent="0.2">
      <c r="I3566" s="37" t="s">
        <v>16</v>
      </c>
    </row>
    <row r="3567" spans="9:9" x14ac:dyDescent="0.2">
      <c r="I3567" s="37" t="s">
        <v>16</v>
      </c>
    </row>
    <row r="3568" spans="9:9" x14ac:dyDescent="0.2">
      <c r="I3568" s="37" t="s">
        <v>16</v>
      </c>
    </row>
    <row r="3569" spans="9:9" x14ac:dyDescent="0.2">
      <c r="I3569" s="37" t="s">
        <v>16</v>
      </c>
    </row>
    <row r="3570" spans="9:9" x14ac:dyDescent="0.2">
      <c r="I3570" s="37" t="s">
        <v>16</v>
      </c>
    </row>
    <row r="3571" spans="9:9" x14ac:dyDescent="0.2">
      <c r="I3571" s="37" t="s">
        <v>16</v>
      </c>
    </row>
    <row r="3572" spans="9:9" x14ac:dyDescent="0.2">
      <c r="I3572" s="37" t="s">
        <v>16</v>
      </c>
    </row>
    <row r="3573" spans="9:9" x14ac:dyDescent="0.2">
      <c r="I3573" s="37" t="s">
        <v>16</v>
      </c>
    </row>
    <row r="3574" spans="9:9" x14ac:dyDescent="0.2">
      <c r="I3574" s="37" t="s">
        <v>16</v>
      </c>
    </row>
    <row r="3575" spans="9:9" x14ac:dyDescent="0.2">
      <c r="I3575" s="37" t="s">
        <v>16</v>
      </c>
    </row>
    <row r="3576" spans="9:9" x14ac:dyDescent="0.2">
      <c r="I3576" s="37" t="s">
        <v>16</v>
      </c>
    </row>
    <row r="3577" spans="9:9" x14ac:dyDescent="0.2">
      <c r="I3577" s="37" t="s">
        <v>16</v>
      </c>
    </row>
    <row r="3578" spans="9:9" x14ac:dyDescent="0.2">
      <c r="I3578" s="37" t="s">
        <v>16</v>
      </c>
    </row>
    <row r="3579" spans="9:9" x14ac:dyDescent="0.2">
      <c r="I3579" s="37" t="s">
        <v>16</v>
      </c>
    </row>
    <row r="3580" spans="9:9" x14ac:dyDescent="0.2">
      <c r="I3580" s="37" t="s">
        <v>16</v>
      </c>
    </row>
    <row r="3581" spans="9:9" x14ac:dyDescent="0.2">
      <c r="I3581" s="37" t="s">
        <v>16</v>
      </c>
    </row>
    <row r="3582" spans="9:9" x14ac:dyDescent="0.2">
      <c r="I3582" s="37" t="s">
        <v>16</v>
      </c>
    </row>
    <row r="3583" spans="9:9" x14ac:dyDescent="0.2">
      <c r="I3583" s="37" t="s">
        <v>16</v>
      </c>
    </row>
    <row r="3584" spans="9:9" x14ac:dyDescent="0.2">
      <c r="I3584" s="37" t="s">
        <v>16</v>
      </c>
    </row>
    <row r="3585" spans="9:9" x14ac:dyDescent="0.2">
      <c r="I3585" s="37" t="s">
        <v>16</v>
      </c>
    </row>
    <row r="3586" spans="9:9" x14ac:dyDescent="0.2">
      <c r="I3586" s="37" t="s">
        <v>16</v>
      </c>
    </row>
    <row r="3587" spans="9:9" x14ac:dyDescent="0.2">
      <c r="I3587" s="37" t="s">
        <v>16</v>
      </c>
    </row>
    <row r="3588" spans="9:9" x14ac:dyDescent="0.2">
      <c r="I3588" s="37" t="s">
        <v>16</v>
      </c>
    </row>
    <row r="3589" spans="9:9" x14ac:dyDescent="0.2">
      <c r="I3589" s="37" t="s">
        <v>16</v>
      </c>
    </row>
    <row r="3590" spans="9:9" x14ac:dyDescent="0.2">
      <c r="I3590" s="37" t="s">
        <v>16</v>
      </c>
    </row>
    <row r="3591" spans="9:9" x14ac:dyDescent="0.2">
      <c r="I3591" s="37" t="s">
        <v>16</v>
      </c>
    </row>
    <row r="3592" spans="9:9" x14ac:dyDescent="0.2">
      <c r="I3592" s="37" t="s">
        <v>16</v>
      </c>
    </row>
    <row r="3593" spans="9:9" x14ac:dyDescent="0.2">
      <c r="I3593" s="37" t="s">
        <v>16</v>
      </c>
    </row>
    <row r="3594" spans="9:9" x14ac:dyDescent="0.2">
      <c r="I3594" s="37" t="s">
        <v>16</v>
      </c>
    </row>
    <row r="3595" spans="9:9" x14ac:dyDescent="0.2">
      <c r="I3595" s="37" t="s">
        <v>16</v>
      </c>
    </row>
    <row r="3596" spans="9:9" x14ac:dyDescent="0.2">
      <c r="I3596" s="37" t="s">
        <v>16</v>
      </c>
    </row>
    <row r="3597" spans="9:9" x14ac:dyDescent="0.2">
      <c r="I3597" s="37" t="s">
        <v>16</v>
      </c>
    </row>
    <row r="3598" spans="9:9" x14ac:dyDescent="0.2">
      <c r="I3598" s="37" t="s">
        <v>16</v>
      </c>
    </row>
    <row r="3599" spans="9:9" x14ac:dyDescent="0.2">
      <c r="I3599" s="37" t="s">
        <v>16</v>
      </c>
    </row>
    <row r="3600" spans="9:9" x14ac:dyDescent="0.2">
      <c r="I3600" s="37" t="s">
        <v>16</v>
      </c>
    </row>
    <row r="3601" spans="9:9" x14ac:dyDescent="0.2">
      <c r="I3601" s="37" t="s">
        <v>16</v>
      </c>
    </row>
    <row r="3602" spans="9:9" x14ac:dyDescent="0.2">
      <c r="I3602" s="37" t="s">
        <v>16</v>
      </c>
    </row>
    <row r="3603" spans="9:9" x14ac:dyDescent="0.2">
      <c r="I3603" s="37" t="s">
        <v>16</v>
      </c>
    </row>
    <row r="3604" spans="9:9" x14ac:dyDescent="0.2">
      <c r="I3604" s="37" t="s">
        <v>16</v>
      </c>
    </row>
    <row r="3605" spans="9:9" x14ac:dyDescent="0.2">
      <c r="I3605" s="37" t="s">
        <v>16</v>
      </c>
    </row>
    <row r="3606" spans="9:9" x14ac:dyDescent="0.2">
      <c r="I3606" s="37" t="s">
        <v>16</v>
      </c>
    </row>
    <row r="3607" spans="9:9" x14ac:dyDescent="0.2">
      <c r="I3607" s="37" t="s">
        <v>16</v>
      </c>
    </row>
    <row r="3608" spans="9:9" x14ac:dyDescent="0.2">
      <c r="I3608" s="37" t="s">
        <v>16</v>
      </c>
    </row>
    <row r="3609" spans="9:9" x14ac:dyDescent="0.2">
      <c r="I3609" s="37" t="s">
        <v>16</v>
      </c>
    </row>
    <row r="3610" spans="9:9" x14ac:dyDescent="0.2">
      <c r="I3610" s="37" t="s">
        <v>16</v>
      </c>
    </row>
    <row r="3611" spans="9:9" x14ac:dyDescent="0.2">
      <c r="I3611" s="37" t="s">
        <v>16</v>
      </c>
    </row>
    <row r="3612" spans="9:9" x14ac:dyDescent="0.2">
      <c r="I3612" s="37" t="s">
        <v>16</v>
      </c>
    </row>
    <row r="3613" spans="9:9" x14ac:dyDescent="0.2">
      <c r="I3613" s="37" t="s">
        <v>16</v>
      </c>
    </row>
    <row r="3614" spans="9:9" x14ac:dyDescent="0.2">
      <c r="I3614" s="37" t="s">
        <v>16</v>
      </c>
    </row>
    <row r="3615" spans="9:9" x14ac:dyDescent="0.2">
      <c r="I3615" s="37" t="s">
        <v>16</v>
      </c>
    </row>
    <row r="3616" spans="9:9" x14ac:dyDescent="0.2">
      <c r="I3616" s="37" t="s">
        <v>16</v>
      </c>
    </row>
    <row r="3617" spans="9:9" x14ac:dyDescent="0.2">
      <c r="I3617" s="37" t="s">
        <v>16</v>
      </c>
    </row>
    <row r="3618" spans="9:9" x14ac:dyDescent="0.2">
      <c r="I3618" s="37" t="s">
        <v>16</v>
      </c>
    </row>
    <row r="3619" spans="9:9" x14ac:dyDescent="0.2">
      <c r="I3619" s="37" t="s">
        <v>16</v>
      </c>
    </row>
    <row r="3620" spans="9:9" x14ac:dyDescent="0.2">
      <c r="I3620" s="37" t="s">
        <v>16</v>
      </c>
    </row>
    <row r="3621" spans="9:9" x14ac:dyDescent="0.2">
      <c r="I3621" s="37" t="s">
        <v>16</v>
      </c>
    </row>
    <row r="3622" spans="9:9" x14ac:dyDescent="0.2">
      <c r="I3622" s="37" t="s">
        <v>16</v>
      </c>
    </row>
    <row r="3623" spans="9:9" x14ac:dyDescent="0.2">
      <c r="I3623" s="37" t="s">
        <v>16</v>
      </c>
    </row>
    <row r="3624" spans="9:9" x14ac:dyDescent="0.2">
      <c r="I3624" s="37" t="s">
        <v>16</v>
      </c>
    </row>
    <row r="3625" spans="9:9" x14ac:dyDescent="0.2">
      <c r="I3625" s="37" t="s">
        <v>16</v>
      </c>
    </row>
    <row r="3626" spans="9:9" x14ac:dyDescent="0.2">
      <c r="I3626" s="37" t="s">
        <v>16</v>
      </c>
    </row>
    <row r="3627" spans="9:9" x14ac:dyDescent="0.2">
      <c r="I3627" s="37" t="s">
        <v>16</v>
      </c>
    </row>
    <row r="3628" spans="9:9" x14ac:dyDescent="0.2">
      <c r="I3628" s="37" t="s">
        <v>16</v>
      </c>
    </row>
    <row r="3629" spans="9:9" x14ac:dyDescent="0.2">
      <c r="I3629" s="37" t="s">
        <v>16</v>
      </c>
    </row>
    <row r="3630" spans="9:9" x14ac:dyDescent="0.2">
      <c r="I3630" s="37" t="s">
        <v>16</v>
      </c>
    </row>
    <row r="3631" spans="9:9" x14ac:dyDescent="0.2">
      <c r="I3631" s="37" t="s">
        <v>16</v>
      </c>
    </row>
    <row r="3632" spans="9:9" x14ac:dyDescent="0.2">
      <c r="I3632" s="37" t="s">
        <v>16</v>
      </c>
    </row>
    <row r="3633" spans="9:9" x14ac:dyDescent="0.2">
      <c r="I3633" s="37" t="s">
        <v>16</v>
      </c>
    </row>
    <row r="3634" spans="9:9" x14ac:dyDescent="0.2">
      <c r="I3634" s="37" t="s">
        <v>16</v>
      </c>
    </row>
    <row r="3635" spans="9:9" x14ac:dyDescent="0.2">
      <c r="I3635" s="37" t="s">
        <v>16</v>
      </c>
    </row>
    <row r="3636" spans="9:9" x14ac:dyDescent="0.2">
      <c r="I3636" s="37" t="s">
        <v>16</v>
      </c>
    </row>
    <row r="3637" spans="9:9" x14ac:dyDescent="0.2">
      <c r="I3637" s="37" t="s">
        <v>16</v>
      </c>
    </row>
    <row r="3638" spans="9:9" x14ac:dyDescent="0.2">
      <c r="I3638" s="37" t="s">
        <v>16</v>
      </c>
    </row>
    <row r="3639" spans="9:9" x14ac:dyDescent="0.2">
      <c r="I3639" s="37" t="s">
        <v>16</v>
      </c>
    </row>
    <row r="3640" spans="9:9" x14ac:dyDescent="0.2">
      <c r="I3640" s="37" t="s">
        <v>16</v>
      </c>
    </row>
    <row r="3641" spans="9:9" x14ac:dyDescent="0.2">
      <c r="I3641" s="37" t="s">
        <v>16</v>
      </c>
    </row>
    <row r="3642" spans="9:9" x14ac:dyDescent="0.2">
      <c r="I3642" s="37" t="s">
        <v>16</v>
      </c>
    </row>
    <row r="3643" spans="9:9" x14ac:dyDescent="0.2">
      <c r="I3643" s="37" t="s">
        <v>16</v>
      </c>
    </row>
    <row r="3644" spans="9:9" x14ac:dyDescent="0.2">
      <c r="I3644" s="37" t="s">
        <v>16</v>
      </c>
    </row>
    <row r="3645" spans="9:9" x14ac:dyDescent="0.2">
      <c r="I3645" s="37" t="s">
        <v>16</v>
      </c>
    </row>
    <row r="3646" spans="9:9" x14ac:dyDescent="0.2">
      <c r="I3646" s="37" t="s">
        <v>16</v>
      </c>
    </row>
    <row r="3647" spans="9:9" x14ac:dyDescent="0.2">
      <c r="I3647" s="37" t="s">
        <v>16</v>
      </c>
    </row>
    <row r="3648" spans="9:9" x14ac:dyDescent="0.2">
      <c r="I3648" s="37" t="s">
        <v>16</v>
      </c>
    </row>
    <row r="3649" spans="9:9" x14ac:dyDescent="0.2">
      <c r="I3649" s="37" t="s">
        <v>16</v>
      </c>
    </row>
    <row r="3650" spans="9:9" x14ac:dyDescent="0.2">
      <c r="I3650" s="37" t="s">
        <v>16</v>
      </c>
    </row>
    <row r="3651" spans="9:9" x14ac:dyDescent="0.2">
      <c r="I3651" s="37" t="s">
        <v>16</v>
      </c>
    </row>
    <row r="3652" spans="9:9" x14ac:dyDescent="0.2">
      <c r="I3652" s="37" t="s">
        <v>16</v>
      </c>
    </row>
    <row r="3653" spans="9:9" x14ac:dyDescent="0.2">
      <c r="I3653" s="37" t="s">
        <v>16</v>
      </c>
    </row>
    <row r="3654" spans="9:9" x14ac:dyDescent="0.2">
      <c r="I3654" s="37" t="s">
        <v>16</v>
      </c>
    </row>
    <row r="3655" spans="9:9" x14ac:dyDescent="0.2">
      <c r="I3655" s="37" t="s">
        <v>16</v>
      </c>
    </row>
    <row r="3656" spans="9:9" x14ac:dyDescent="0.2">
      <c r="I3656" s="37" t="s">
        <v>16</v>
      </c>
    </row>
    <row r="3657" spans="9:9" x14ac:dyDescent="0.2">
      <c r="I3657" s="37" t="s">
        <v>16</v>
      </c>
    </row>
    <row r="3658" spans="9:9" x14ac:dyDescent="0.2">
      <c r="I3658" s="37" t="s">
        <v>16</v>
      </c>
    </row>
    <row r="3659" spans="9:9" x14ac:dyDescent="0.2">
      <c r="I3659" s="37" t="s">
        <v>16</v>
      </c>
    </row>
    <row r="3660" spans="9:9" x14ac:dyDescent="0.2">
      <c r="I3660" s="37" t="s">
        <v>16</v>
      </c>
    </row>
    <row r="3661" spans="9:9" x14ac:dyDescent="0.2">
      <c r="I3661" s="37" t="s">
        <v>16</v>
      </c>
    </row>
    <row r="3662" spans="9:9" x14ac:dyDescent="0.2">
      <c r="I3662" s="37" t="s">
        <v>16</v>
      </c>
    </row>
    <row r="3663" spans="9:9" x14ac:dyDescent="0.2">
      <c r="I3663" s="37" t="s">
        <v>16</v>
      </c>
    </row>
    <row r="3664" spans="9:9" x14ac:dyDescent="0.2">
      <c r="I3664" s="37" t="s">
        <v>16</v>
      </c>
    </row>
    <row r="3665" spans="9:9" x14ac:dyDescent="0.2">
      <c r="I3665" s="37" t="s">
        <v>16</v>
      </c>
    </row>
    <row r="3666" spans="9:9" x14ac:dyDescent="0.2">
      <c r="I3666" s="37" t="s">
        <v>16</v>
      </c>
    </row>
    <row r="3667" spans="9:9" x14ac:dyDescent="0.2">
      <c r="I3667" s="37" t="s">
        <v>16</v>
      </c>
    </row>
    <row r="3668" spans="9:9" x14ac:dyDescent="0.2">
      <c r="I3668" s="37" t="s">
        <v>16</v>
      </c>
    </row>
    <row r="3669" spans="9:9" x14ac:dyDescent="0.2">
      <c r="I3669" s="37" t="s">
        <v>16</v>
      </c>
    </row>
    <row r="3670" spans="9:9" x14ac:dyDescent="0.2">
      <c r="I3670" s="37" t="s">
        <v>16</v>
      </c>
    </row>
    <row r="3671" spans="9:9" x14ac:dyDescent="0.2">
      <c r="I3671" s="37" t="s">
        <v>16</v>
      </c>
    </row>
    <row r="3672" spans="9:9" x14ac:dyDescent="0.2">
      <c r="I3672" s="37" t="s">
        <v>16</v>
      </c>
    </row>
    <row r="3673" spans="9:9" x14ac:dyDescent="0.2">
      <c r="I3673" s="37" t="s">
        <v>16</v>
      </c>
    </row>
    <row r="3674" spans="9:9" x14ac:dyDescent="0.2">
      <c r="I3674" s="37" t="s">
        <v>16</v>
      </c>
    </row>
    <row r="3675" spans="9:9" x14ac:dyDescent="0.2">
      <c r="I3675" s="37" t="s">
        <v>16</v>
      </c>
    </row>
    <row r="3676" spans="9:9" x14ac:dyDescent="0.2">
      <c r="I3676" s="37" t="s">
        <v>16</v>
      </c>
    </row>
    <row r="3677" spans="9:9" x14ac:dyDescent="0.2">
      <c r="I3677" s="37" t="s">
        <v>16</v>
      </c>
    </row>
    <row r="3678" spans="9:9" x14ac:dyDescent="0.2">
      <c r="I3678" s="37" t="s">
        <v>16</v>
      </c>
    </row>
    <row r="3679" spans="9:9" x14ac:dyDescent="0.2">
      <c r="I3679" s="37" t="s">
        <v>16</v>
      </c>
    </row>
    <row r="3680" spans="9:9" x14ac:dyDescent="0.2">
      <c r="I3680" s="37" t="s">
        <v>16</v>
      </c>
    </row>
    <row r="3681" spans="9:9" x14ac:dyDescent="0.2">
      <c r="I3681" s="37" t="s">
        <v>16</v>
      </c>
    </row>
    <row r="3682" spans="9:9" x14ac:dyDescent="0.2">
      <c r="I3682" s="37" t="s">
        <v>16</v>
      </c>
    </row>
    <row r="3683" spans="9:9" x14ac:dyDescent="0.2">
      <c r="I3683" s="37" t="s">
        <v>16</v>
      </c>
    </row>
    <row r="3684" spans="9:9" x14ac:dyDescent="0.2">
      <c r="I3684" s="37" t="s">
        <v>16</v>
      </c>
    </row>
    <row r="3685" spans="9:9" x14ac:dyDescent="0.2">
      <c r="I3685" s="37" t="s">
        <v>16</v>
      </c>
    </row>
    <row r="3686" spans="9:9" x14ac:dyDescent="0.2">
      <c r="I3686" s="37" t="s">
        <v>16</v>
      </c>
    </row>
    <row r="3687" spans="9:9" x14ac:dyDescent="0.2">
      <c r="I3687" s="37" t="s">
        <v>16</v>
      </c>
    </row>
    <row r="3688" spans="9:9" x14ac:dyDescent="0.2">
      <c r="I3688" s="37" t="s">
        <v>16</v>
      </c>
    </row>
    <row r="3689" spans="9:9" x14ac:dyDescent="0.2">
      <c r="I3689" s="37" t="s">
        <v>16</v>
      </c>
    </row>
    <row r="3690" spans="9:9" x14ac:dyDescent="0.2">
      <c r="I3690" s="37" t="s">
        <v>16</v>
      </c>
    </row>
    <row r="3691" spans="9:9" x14ac:dyDescent="0.2">
      <c r="I3691" s="37" t="s">
        <v>16</v>
      </c>
    </row>
    <row r="3692" spans="9:9" x14ac:dyDescent="0.2">
      <c r="I3692" s="37" t="s">
        <v>16</v>
      </c>
    </row>
    <row r="3693" spans="9:9" x14ac:dyDescent="0.2">
      <c r="I3693" s="37" t="s">
        <v>16</v>
      </c>
    </row>
    <row r="3694" spans="9:9" x14ac:dyDescent="0.2">
      <c r="I3694" s="37" t="s">
        <v>16</v>
      </c>
    </row>
    <row r="3695" spans="9:9" x14ac:dyDescent="0.2">
      <c r="I3695" s="37" t="s">
        <v>16</v>
      </c>
    </row>
    <row r="3696" spans="9:9" x14ac:dyDescent="0.2">
      <c r="I3696" s="37" t="s">
        <v>16</v>
      </c>
    </row>
    <row r="3697" spans="9:9" x14ac:dyDescent="0.2">
      <c r="I3697" s="37" t="s">
        <v>16</v>
      </c>
    </row>
    <row r="3698" spans="9:9" x14ac:dyDescent="0.2">
      <c r="I3698" s="37" t="s">
        <v>16</v>
      </c>
    </row>
    <row r="3699" spans="9:9" x14ac:dyDescent="0.2">
      <c r="I3699" s="37" t="s">
        <v>16</v>
      </c>
    </row>
    <row r="3700" spans="9:9" x14ac:dyDescent="0.2">
      <c r="I3700" s="37" t="s">
        <v>16</v>
      </c>
    </row>
    <row r="3701" spans="9:9" x14ac:dyDescent="0.2">
      <c r="I3701" s="37" t="s">
        <v>16</v>
      </c>
    </row>
    <row r="3702" spans="9:9" x14ac:dyDescent="0.2">
      <c r="I3702" s="37" t="s">
        <v>16</v>
      </c>
    </row>
    <row r="3703" spans="9:9" x14ac:dyDescent="0.2">
      <c r="I3703" s="37" t="s">
        <v>16</v>
      </c>
    </row>
    <row r="3704" spans="9:9" x14ac:dyDescent="0.2">
      <c r="I3704" s="37" t="s">
        <v>16</v>
      </c>
    </row>
    <row r="3705" spans="9:9" x14ac:dyDescent="0.2">
      <c r="I3705" s="37" t="s">
        <v>16</v>
      </c>
    </row>
    <row r="3706" spans="9:9" x14ac:dyDescent="0.2">
      <c r="I3706" s="37" t="s">
        <v>16</v>
      </c>
    </row>
    <row r="3707" spans="9:9" x14ac:dyDescent="0.2">
      <c r="I3707" s="37" t="s">
        <v>16</v>
      </c>
    </row>
    <row r="3708" spans="9:9" x14ac:dyDescent="0.2">
      <c r="I3708" s="37" t="s">
        <v>16</v>
      </c>
    </row>
    <row r="3709" spans="9:9" x14ac:dyDescent="0.2">
      <c r="I3709" s="37" t="s">
        <v>16</v>
      </c>
    </row>
    <row r="3710" spans="9:9" x14ac:dyDescent="0.2">
      <c r="I3710" s="37" t="s">
        <v>16</v>
      </c>
    </row>
    <row r="3711" spans="9:9" x14ac:dyDescent="0.2">
      <c r="I3711" s="37" t="s">
        <v>16</v>
      </c>
    </row>
    <row r="3712" spans="9:9" x14ac:dyDescent="0.2">
      <c r="I3712" s="37" t="s">
        <v>16</v>
      </c>
    </row>
    <row r="3713" spans="9:9" x14ac:dyDescent="0.2">
      <c r="I3713" s="37" t="s">
        <v>16</v>
      </c>
    </row>
    <row r="3714" spans="9:9" x14ac:dyDescent="0.2">
      <c r="I3714" s="37" t="s">
        <v>16</v>
      </c>
    </row>
    <row r="3715" spans="9:9" x14ac:dyDescent="0.2">
      <c r="I3715" s="37" t="s">
        <v>16</v>
      </c>
    </row>
    <row r="3716" spans="9:9" x14ac:dyDescent="0.2">
      <c r="I3716" s="37" t="s">
        <v>16</v>
      </c>
    </row>
    <row r="3717" spans="9:9" x14ac:dyDescent="0.2">
      <c r="I3717" s="37" t="s">
        <v>16</v>
      </c>
    </row>
    <row r="3718" spans="9:9" x14ac:dyDescent="0.2">
      <c r="I3718" s="37" t="s">
        <v>16</v>
      </c>
    </row>
    <row r="3719" spans="9:9" x14ac:dyDescent="0.2">
      <c r="I3719" s="37" t="s">
        <v>16</v>
      </c>
    </row>
    <row r="3720" spans="9:9" x14ac:dyDescent="0.2">
      <c r="I3720" s="37" t="s">
        <v>16</v>
      </c>
    </row>
    <row r="3721" spans="9:9" x14ac:dyDescent="0.2">
      <c r="I3721" s="37" t="s">
        <v>16</v>
      </c>
    </row>
    <row r="3722" spans="9:9" x14ac:dyDescent="0.2">
      <c r="I3722" s="37" t="s">
        <v>16</v>
      </c>
    </row>
    <row r="3723" spans="9:9" x14ac:dyDescent="0.2">
      <c r="I3723" s="37" t="s">
        <v>16</v>
      </c>
    </row>
    <row r="3724" spans="9:9" x14ac:dyDescent="0.2">
      <c r="I3724" s="37" t="s">
        <v>16</v>
      </c>
    </row>
    <row r="3725" spans="9:9" x14ac:dyDescent="0.2">
      <c r="I3725" s="37" t="s">
        <v>16</v>
      </c>
    </row>
    <row r="3726" spans="9:9" x14ac:dyDescent="0.2">
      <c r="I3726" s="37" t="s">
        <v>16</v>
      </c>
    </row>
    <row r="3727" spans="9:9" x14ac:dyDescent="0.2">
      <c r="I3727" s="37" t="s">
        <v>16</v>
      </c>
    </row>
    <row r="3728" spans="9:9" x14ac:dyDescent="0.2">
      <c r="I3728" s="37" t="s">
        <v>16</v>
      </c>
    </row>
    <row r="3729" spans="9:9" x14ac:dyDescent="0.2">
      <c r="I3729" s="37" t="s">
        <v>16</v>
      </c>
    </row>
    <row r="3730" spans="9:9" x14ac:dyDescent="0.2">
      <c r="I3730" s="37" t="s">
        <v>16</v>
      </c>
    </row>
    <row r="3731" spans="9:9" x14ac:dyDescent="0.2">
      <c r="I3731" s="37" t="s">
        <v>16</v>
      </c>
    </row>
    <row r="3732" spans="9:9" x14ac:dyDescent="0.2">
      <c r="I3732" s="37" t="s">
        <v>16</v>
      </c>
    </row>
    <row r="3733" spans="9:9" x14ac:dyDescent="0.2">
      <c r="I3733" s="37" t="s">
        <v>16</v>
      </c>
    </row>
    <row r="3734" spans="9:9" x14ac:dyDescent="0.2">
      <c r="I3734" s="37" t="s">
        <v>16</v>
      </c>
    </row>
    <row r="3735" spans="9:9" x14ac:dyDescent="0.2">
      <c r="I3735" s="37" t="s">
        <v>16</v>
      </c>
    </row>
    <row r="3736" spans="9:9" x14ac:dyDescent="0.2">
      <c r="I3736" s="37" t="s">
        <v>16</v>
      </c>
    </row>
    <row r="3737" spans="9:9" x14ac:dyDescent="0.2">
      <c r="I3737" s="37" t="s">
        <v>16</v>
      </c>
    </row>
    <row r="3738" spans="9:9" x14ac:dyDescent="0.2">
      <c r="I3738" s="37" t="s">
        <v>16</v>
      </c>
    </row>
    <row r="3739" spans="9:9" x14ac:dyDescent="0.2">
      <c r="I3739" s="37" t="s">
        <v>16</v>
      </c>
    </row>
    <row r="3740" spans="9:9" x14ac:dyDescent="0.2">
      <c r="I3740" s="37" t="s">
        <v>16</v>
      </c>
    </row>
    <row r="3741" spans="9:9" x14ac:dyDescent="0.2">
      <c r="I3741" s="37" t="s">
        <v>16</v>
      </c>
    </row>
    <row r="3742" spans="9:9" x14ac:dyDescent="0.2">
      <c r="I3742" s="37" t="s">
        <v>16</v>
      </c>
    </row>
    <row r="3743" spans="9:9" x14ac:dyDescent="0.2">
      <c r="I3743" s="37" t="s">
        <v>16</v>
      </c>
    </row>
    <row r="3744" spans="9:9" x14ac:dyDescent="0.2">
      <c r="I3744" s="37" t="s">
        <v>16</v>
      </c>
    </row>
    <row r="3745" spans="9:9" x14ac:dyDescent="0.2">
      <c r="I3745" s="37" t="s">
        <v>16</v>
      </c>
    </row>
    <row r="3746" spans="9:9" x14ac:dyDescent="0.2">
      <c r="I3746" s="37" t="s">
        <v>16</v>
      </c>
    </row>
    <row r="3747" spans="9:9" x14ac:dyDescent="0.2">
      <c r="I3747" s="37" t="s">
        <v>16</v>
      </c>
    </row>
    <row r="3748" spans="9:9" x14ac:dyDescent="0.2">
      <c r="I3748" s="37" t="s">
        <v>16</v>
      </c>
    </row>
    <row r="3749" spans="9:9" x14ac:dyDescent="0.2">
      <c r="I3749" s="37" t="s">
        <v>16</v>
      </c>
    </row>
    <row r="3750" spans="9:9" x14ac:dyDescent="0.2">
      <c r="I3750" s="37" t="s">
        <v>16</v>
      </c>
    </row>
    <row r="3751" spans="9:9" x14ac:dyDescent="0.2">
      <c r="I3751" s="37" t="s">
        <v>16</v>
      </c>
    </row>
    <row r="3752" spans="9:9" x14ac:dyDescent="0.2">
      <c r="I3752" s="37" t="s">
        <v>16</v>
      </c>
    </row>
    <row r="3753" spans="9:9" x14ac:dyDescent="0.2">
      <c r="I3753" s="37" t="s">
        <v>16</v>
      </c>
    </row>
    <row r="3754" spans="9:9" x14ac:dyDescent="0.2">
      <c r="I3754" s="37" t="s">
        <v>16</v>
      </c>
    </row>
    <row r="3755" spans="9:9" x14ac:dyDescent="0.2">
      <c r="I3755" s="37" t="s">
        <v>16</v>
      </c>
    </row>
    <row r="3756" spans="9:9" x14ac:dyDescent="0.2">
      <c r="I3756" s="37" t="s">
        <v>16</v>
      </c>
    </row>
    <row r="3757" spans="9:9" x14ac:dyDescent="0.2">
      <c r="I3757" s="37" t="s">
        <v>16</v>
      </c>
    </row>
    <row r="3758" spans="9:9" x14ac:dyDescent="0.2">
      <c r="I3758" s="37" t="s">
        <v>16</v>
      </c>
    </row>
    <row r="3759" spans="9:9" x14ac:dyDescent="0.2">
      <c r="I3759" s="37" t="s">
        <v>16</v>
      </c>
    </row>
    <row r="3760" spans="9:9" x14ac:dyDescent="0.2">
      <c r="I3760" s="37" t="s">
        <v>16</v>
      </c>
    </row>
    <row r="3761" spans="9:9" x14ac:dyDescent="0.2">
      <c r="I3761" s="37" t="s">
        <v>16</v>
      </c>
    </row>
    <row r="3762" spans="9:9" x14ac:dyDescent="0.2">
      <c r="I3762" s="37" t="s">
        <v>16</v>
      </c>
    </row>
    <row r="3763" spans="9:9" x14ac:dyDescent="0.2">
      <c r="I3763" s="37" t="s">
        <v>16</v>
      </c>
    </row>
    <row r="3764" spans="9:9" x14ac:dyDescent="0.2">
      <c r="I3764" s="37" t="s">
        <v>16</v>
      </c>
    </row>
    <row r="3765" spans="9:9" x14ac:dyDescent="0.2">
      <c r="I3765" s="37" t="s">
        <v>16</v>
      </c>
    </row>
    <row r="3766" spans="9:9" x14ac:dyDescent="0.2">
      <c r="I3766" s="37" t="s">
        <v>16</v>
      </c>
    </row>
    <row r="3767" spans="9:9" x14ac:dyDescent="0.2">
      <c r="I3767" s="37" t="s">
        <v>16</v>
      </c>
    </row>
    <row r="3768" spans="9:9" x14ac:dyDescent="0.2">
      <c r="I3768" s="37" t="s">
        <v>16</v>
      </c>
    </row>
    <row r="3769" spans="9:9" x14ac:dyDescent="0.2">
      <c r="I3769" s="37" t="s">
        <v>16</v>
      </c>
    </row>
    <row r="3770" spans="9:9" x14ac:dyDescent="0.2">
      <c r="I3770" s="37" t="s">
        <v>16</v>
      </c>
    </row>
    <row r="3771" spans="9:9" x14ac:dyDescent="0.2">
      <c r="I3771" s="37" t="s">
        <v>16</v>
      </c>
    </row>
    <row r="3772" spans="9:9" x14ac:dyDescent="0.2">
      <c r="I3772" s="37" t="s">
        <v>16</v>
      </c>
    </row>
    <row r="3773" spans="9:9" x14ac:dyDescent="0.2">
      <c r="I3773" s="37" t="s">
        <v>16</v>
      </c>
    </row>
    <row r="3774" spans="9:9" x14ac:dyDescent="0.2">
      <c r="I3774" s="37" t="s">
        <v>16</v>
      </c>
    </row>
    <row r="3775" spans="9:9" x14ac:dyDescent="0.2">
      <c r="I3775" s="37" t="s">
        <v>16</v>
      </c>
    </row>
    <row r="3776" spans="9:9" x14ac:dyDescent="0.2">
      <c r="I3776" s="37" t="s">
        <v>16</v>
      </c>
    </row>
    <row r="3777" spans="9:9" x14ac:dyDescent="0.2">
      <c r="I3777" s="37" t="s">
        <v>16</v>
      </c>
    </row>
    <row r="3778" spans="9:9" x14ac:dyDescent="0.2">
      <c r="I3778" s="37" t="s">
        <v>16</v>
      </c>
    </row>
    <row r="3779" spans="9:9" x14ac:dyDescent="0.2">
      <c r="I3779" s="37" t="s">
        <v>16</v>
      </c>
    </row>
    <row r="3780" spans="9:9" x14ac:dyDescent="0.2">
      <c r="I3780" s="37" t="s">
        <v>16</v>
      </c>
    </row>
    <row r="3781" spans="9:9" x14ac:dyDescent="0.2">
      <c r="I3781" s="37" t="s">
        <v>16</v>
      </c>
    </row>
    <row r="3782" spans="9:9" x14ac:dyDescent="0.2">
      <c r="I3782" s="37" t="s">
        <v>16</v>
      </c>
    </row>
    <row r="3783" spans="9:9" x14ac:dyDescent="0.2">
      <c r="I3783" s="37" t="s">
        <v>16</v>
      </c>
    </row>
    <row r="3784" spans="9:9" x14ac:dyDescent="0.2">
      <c r="I3784" s="37" t="s">
        <v>16</v>
      </c>
    </row>
    <row r="3785" spans="9:9" x14ac:dyDescent="0.2">
      <c r="I3785" s="37" t="s">
        <v>16</v>
      </c>
    </row>
    <row r="3786" spans="9:9" x14ac:dyDescent="0.2">
      <c r="I3786" s="37" t="s">
        <v>16</v>
      </c>
    </row>
    <row r="3787" spans="9:9" x14ac:dyDescent="0.2">
      <c r="I3787" s="37" t="s">
        <v>16</v>
      </c>
    </row>
    <row r="3788" spans="9:9" x14ac:dyDescent="0.2">
      <c r="I3788" s="37" t="s">
        <v>16</v>
      </c>
    </row>
    <row r="3789" spans="9:9" x14ac:dyDescent="0.2">
      <c r="I3789" s="37" t="s">
        <v>16</v>
      </c>
    </row>
    <row r="3790" spans="9:9" x14ac:dyDescent="0.2">
      <c r="I3790" s="37" t="s">
        <v>16</v>
      </c>
    </row>
    <row r="3791" spans="9:9" x14ac:dyDescent="0.2">
      <c r="I3791" s="37" t="s">
        <v>16</v>
      </c>
    </row>
    <row r="3792" spans="9:9" x14ac:dyDescent="0.2">
      <c r="I3792" s="37" t="s">
        <v>16</v>
      </c>
    </row>
    <row r="3793" spans="9:9" x14ac:dyDescent="0.2">
      <c r="I3793" s="37" t="s">
        <v>16</v>
      </c>
    </row>
    <row r="3794" spans="9:9" x14ac:dyDescent="0.2">
      <c r="I3794" s="37" t="s">
        <v>16</v>
      </c>
    </row>
    <row r="3795" spans="9:9" x14ac:dyDescent="0.2">
      <c r="I3795" s="37" t="s">
        <v>16</v>
      </c>
    </row>
    <row r="3796" spans="9:9" x14ac:dyDescent="0.2">
      <c r="I3796" s="37" t="s">
        <v>16</v>
      </c>
    </row>
    <row r="3797" spans="9:9" x14ac:dyDescent="0.2">
      <c r="I3797" s="37" t="s">
        <v>16</v>
      </c>
    </row>
    <row r="3798" spans="9:9" x14ac:dyDescent="0.2">
      <c r="I3798" s="37" t="s">
        <v>16</v>
      </c>
    </row>
    <row r="3799" spans="9:9" x14ac:dyDescent="0.2">
      <c r="I3799" s="37" t="s">
        <v>16</v>
      </c>
    </row>
    <row r="3800" spans="9:9" x14ac:dyDescent="0.2">
      <c r="I3800" s="37" t="s">
        <v>16</v>
      </c>
    </row>
    <row r="3801" spans="9:9" x14ac:dyDescent="0.2">
      <c r="I3801" s="37" t="s">
        <v>16</v>
      </c>
    </row>
    <row r="3802" spans="9:9" x14ac:dyDescent="0.2">
      <c r="I3802" s="37" t="s">
        <v>16</v>
      </c>
    </row>
    <row r="3803" spans="9:9" x14ac:dyDescent="0.2">
      <c r="I3803" s="37" t="s">
        <v>16</v>
      </c>
    </row>
    <row r="3804" spans="9:9" x14ac:dyDescent="0.2">
      <c r="I3804" s="37" t="s">
        <v>16</v>
      </c>
    </row>
    <row r="3805" spans="9:9" x14ac:dyDescent="0.2">
      <c r="I3805" s="37" t="s">
        <v>16</v>
      </c>
    </row>
    <row r="3806" spans="9:9" x14ac:dyDescent="0.2">
      <c r="I3806" s="37" t="s">
        <v>16</v>
      </c>
    </row>
    <row r="3807" spans="9:9" x14ac:dyDescent="0.2">
      <c r="I3807" s="37" t="s">
        <v>16</v>
      </c>
    </row>
    <row r="3808" spans="9:9" x14ac:dyDescent="0.2">
      <c r="I3808" s="37" t="s">
        <v>16</v>
      </c>
    </row>
    <row r="3809" spans="9:9" x14ac:dyDescent="0.2">
      <c r="I3809" s="37" t="s">
        <v>16</v>
      </c>
    </row>
    <row r="3810" spans="9:9" x14ac:dyDescent="0.2">
      <c r="I3810" s="37" t="s">
        <v>16</v>
      </c>
    </row>
    <row r="3811" spans="9:9" x14ac:dyDescent="0.2">
      <c r="I3811" s="37" t="s">
        <v>16</v>
      </c>
    </row>
    <row r="3812" spans="9:9" x14ac:dyDescent="0.2">
      <c r="I3812" s="37" t="s">
        <v>16</v>
      </c>
    </row>
    <row r="3813" spans="9:9" x14ac:dyDescent="0.2">
      <c r="I3813" s="37" t="s">
        <v>16</v>
      </c>
    </row>
    <row r="3814" spans="9:9" x14ac:dyDescent="0.2">
      <c r="I3814" s="37" t="s">
        <v>16</v>
      </c>
    </row>
    <row r="3815" spans="9:9" x14ac:dyDescent="0.2">
      <c r="I3815" s="37" t="s">
        <v>16</v>
      </c>
    </row>
    <row r="3816" spans="9:9" x14ac:dyDescent="0.2">
      <c r="I3816" s="37" t="s">
        <v>16</v>
      </c>
    </row>
    <row r="3817" spans="9:9" x14ac:dyDescent="0.2">
      <c r="I3817" s="37" t="s">
        <v>16</v>
      </c>
    </row>
    <row r="3818" spans="9:9" x14ac:dyDescent="0.2">
      <c r="I3818" s="37" t="s">
        <v>16</v>
      </c>
    </row>
    <row r="3819" spans="9:9" x14ac:dyDescent="0.2">
      <c r="I3819" s="37" t="s">
        <v>16</v>
      </c>
    </row>
    <row r="3820" spans="9:9" x14ac:dyDescent="0.2">
      <c r="I3820" s="37" t="s">
        <v>16</v>
      </c>
    </row>
    <row r="3821" spans="9:9" x14ac:dyDescent="0.2">
      <c r="I3821" s="37" t="s">
        <v>16</v>
      </c>
    </row>
    <row r="3822" spans="9:9" x14ac:dyDescent="0.2">
      <c r="I3822" s="37" t="s">
        <v>16</v>
      </c>
    </row>
    <row r="3823" spans="9:9" x14ac:dyDescent="0.2">
      <c r="I3823" s="37" t="s">
        <v>16</v>
      </c>
    </row>
    <row r="3824" spans="9:9" x14ac:dyDescent="0.2">
      <c r="I3824" s="37" t="s">
        <v>16</v>
      </c>
    </row>
    <row r="3825" spans="9:9" x14ac:dyDescent="0.2">
      <c r="I3825" s="37" t="s">
        <v>16</v>
      </c>
    </row>
    <row r="3826" spans="9:9" x14ac:dyDescent="0.2">
      <c r="I3826" s="37" t="s">
        <v>16</v>
      </c>
    </row>
    <row r="3827" spans="9:9" x14ac:dyDescent="0.2">
      <c r="I3827" s="37" t="s">
        <v>16</v>
      </c>
    </row>
    <row r="3828" spans="9:9" x14ac:dyDescent="0.2">
      <c r="I3828" s="37" t="s">
        <v>16</v>
      </c>
    </row>
    <row r="3829" spans="9:9" x14ac:dyDescent="0.2">
      <c r="I3829" s="37" t="s">
        <v>16</v>
      </c>
    </row>
    <row r="3830" spans="9:9" x14ac:dyDescent="0.2">
      <c r="I3830" s="37" t="s">
        <v>16</v>
      </c>
    </row>
    <row r="3831" spans="9:9" x14ac:dyDescent="0.2">
      <c r="I3831" s="37" t="s">
        <v>16</v>
      </c>
    </row>
    <row r="3832" spans="9:9" x14ac:dyDescent="0.2">
      <c r="I3832" s="37" t="s">
        <v>16</v>
      </c>
    </row>
    <row r="3833" spans="9:9" x14ac:dyDescent="0.2">
      <c r="I3833" s="37" t="s">
        <v>16</v>
      </c>
    </row>
    <row r="3834" spans="9:9" x14ac:dyDescent="0.2">
      <c r="I3834" s="37" t="s">
        <v>16</v>
      </c>
    </row>
    <row r="3835" spans="9:9" x14ac:dyDescent="0.2">
      <c r="I3835" s="37" t="s">
        <v>16</v>
      </c>
    </row>
    <row r="3836" spans="9:9" x14ac:dyDescent="0.2">
      <c r="I3836" s="37" t="s">
        <v>16</v>
      </c>
    </row>
    <row r="3837" spans="9:9" x14ac:dyDescent="0.2">
      <c r="I3837" s="37" t="s">
        <v>16</v>
      </c>
    </row>
    <row r="3838" spans="9:9" x14ac:dyDescent="0.2">
      <c r="I3838" s="37" t="s">
        <v>16</v>
      </c>
    </row>
    <row r="3839" spans="9:9" x14ac:dyDescent="0.2">
      <c r="I3839" s="37" t="s">
        <v>16</v>
      </c>
    </row>
    <row r="3840" spans="9:9" x14ac:dyDescent="0.2">
      <c r="I3840" s="37" t="s">
        <v>16</v>
      </c>
    </row>
    <row r="3841" spans="9:9" x14ac:dyDescent="0.2">
      <c r="I3841" s="37" t="s">
        <v>16</v>
      </c>
    </row>
    <row r="3842" spans="9:9" x14ac:dyDescent="0.2">
      <c r="I3842" s="37" t="s">
        <v>16</v>
      </c>
    </row>
    <row r="3843" spans="9:9" x14ac:dyDescent="0.2">
      <c r="I3843" s="37" t="s">
        <v>16</v>
      </c>
    </row>
    <row r="3844" spans="9:9" x14ac:dyDescent="0.2">
      <c r="I3844" s="37" t="s">
        <v>16</v>
      </c>
    </row>
    <row r="3845" spans="9:9" x14ac:dyDescent="0.2">
      <c r="I3845" s="37" t="s">
        <v>16</v>
      </c>
    </row>
    <row r="3846" spans="9:9" x14ac:dyDescent="0.2">
      <c r="I3846" s="37" t="s">
        <v>16</v>
      </c>
    </row>
    <row r="3847" spans="9:9" x14ac:dyDescent="0.2">
      <c r="I3847" s="37" t="s">
        <v>16</v>
      </c>
    </row>
    <row r="3848" spans="9:9" x14ac:dyDescent="0.2">
      <c r="I3848" s="37" t="s">
        <v>16</v>
      </c>
    </row>
    <row r="3849" spans="9:9" x14ac:dyDescent="0.2">
      <c r="I3849" s="37" t="s">
        <v>16</v>
      </c>
    </row>
    <row r="3850" spans="9:9" x14ac:dyDescent="0.2">
      <c r="I3850" s="37" t="s">
        <v>16</v>
      </c>
    </row>
    <row r="3851" spans="9:9" x14ac:dyDescent="0.2">
      <c r="I3851" s="37" t="s">
        <v>16</v>
      </c>
    </row>
    <row r="3852" spans="9:9" x14ac:dyDescent="0.2">
      <c r="I3852" s="37" t="s">
        <v>16</v>
      </c>
    </row>
    <row r="3853" spans="9:9" x14ac:dyDescent="0.2">
      <c r="I3853" s="37" t="s">
        <v>16</v>
      </c>
    </row>
    <row r="3854" spans="9:9" x14ac:dyDescent="0.2">
      <c r="I3854" s="37" t="s">
        <v>16</v>
      </c>
    </row>
    <row r="3855" spans="9:9" x14ac:dyDescent="0.2">
      <c r="I3855" s="37" t="s">
        <v>16</v>
      </c>
    </row>
    <row r="3856" spans="9:9" x14ac:dyDescent="0.2">
      <c r="I3856" s="37" t="s">
        <v>16</v>
      </c>
    </row>
    <row r="3857" spans="9:9" x14ac:dyDescent="0.2">
      <c r="I3857" s="37" t="s">
        <v>16</v>
      </c>
    </row>
    <row r="3858" spans="9:9" x14ac:dyDescent="0.2">
      <c r="I3858" s="37" t="s">
        <v>16</v>
      </c>
    </row>
    <row r="3859" spans="9:9" x14ac:dyDescent="0.2">
      <c r="I3859" s="37" t="s">
        <v>16</v>
      </c>
    </row>
    <row r="3860" spans="9:9" x14ac:dyDescent="0.2">
      <c r="I3860" s="37" t="s">
        <v>16</v>
      </c>
    </row>
    <row r="3861" spans="9:9" x14ac:dyDescent="0.2">
      <c r="I3861" s="37" t="s">
        <v>16</v>
      </c>
    </row>
    <row r="3862" spans="9:9" x14ac:dyDescent="0.2">
      <c r="I3862" s="37" t="s">
        <v>16</v>
      </c>
    </row>
    <row r="3863" spans="9:9" x14ac:dyDescent="0.2">
      <c r="I3863" s="37" t="s">
        <v>16</v>
      </c>
    </row>
    <row r="3864" spans="9:9" x14ac:dyDescent="0.2">
      <c r="I3864" s="37" t="s">
        <v>16</v>
      </c>
    </row>
    <row r="3865" spans="9:9" x14ac:dyDescent="0.2">
      <c r="I3865" s="37" t="s">
        <v>16</v>
      </c>
    </row>
    <row r="3866" spans="9:9" x14ac:dyDescent="0.2">
      <c r="I3866" s="37" t="s">
        <v>16</v>
      </c>
    </row>
    <row r="3867" spans="9:9" x14ac:dyDescent="0.2">
      <c r="I3867" s="37" t="s">
        <v>16</v>
      </c>
    </row>
    <row r="3868" spans="9:9" x14ac:dyDescent="0.2">
      <c r="I3868" s="37" t="s">
        <v>16</v>
      </c>
    </row>
    <row r="3869" spans="9:9" x14ac:dyDescent="0.2">
      <c r="I3869" s="37" t="s">
        <v>16</v>
      </c>
    </row>
    <row r="3870" spans="9:9" x14ac:dyDescent="0.2">
      <c r="I3870" s="37" t="s">
        <v>16</v>
      </c>
    </row>
    <row r="3871" spans="9:9" x14ac:dyDescent="0.2">
      <c r="I3871" s="37" t="s">
        <v>16</v>
      </c>
    </row>
    <row r="3872" spans="9:9" x14ac:dyDescent="0.2">
      <c r="I3872" s="37" t="s">
        <v>16</v>
      </c>
    </row>
    <row r="3873" spans="9:9" x14ac:dyDescent="0.2">
      <c r="I3873" s="37" t="s">
        <v>16</v>
      </c>
    </row>
    <row r="3874" spans="9:9" x14ac:dyDescent="0.2">
      <c r="I3874" s="37" t="s">
        <v>16</v>
      </c>
    </row>
    <row r="3875" spans="9:9" x14ac:dyDescent="0.2">
      <c r="I3875" s="37" t="s">
        <v>16</v>
      </c>
    </row>
    <row r="3876" spans="9:9" x14ac:dyDescent="0.2">
      <c r="I3876" s="37" t="s">
        <v>16</v>
      </c>
    </row>
    <row r="3877" spans="9:9" x14ac:dyDescent="0.2">
      <c r="I3877" s="37" t="s">
        <v>16</v>
      </c>
    </row>
    <row r="3878" spans="9:9" x14ac:dyDescent="0.2">
      <c r="I3878" s="37" t="s">
        <v>16</v>
      </c>
    </row>
    <row r="3879" spans="9:9" x14ac:dyDescent="0.2">
      <c r="I3879" s="37" t="s">
        <v>16</v>
      </c>
    </row>
    <row r="3880" spans="9:9" x14ac:dyDescent="0.2">
      <c r="I3880" s="37" t="s">
        <v>16</v>
      </c>
    </row>
    <row r="3881" spans="9:9" x14ac:dyDescent="0.2">
      <c r="I3881" s="37" t="s">
        <v>16</v>
      </c>
    </row>
    <row r="3882" spans="9:9" x14ac:dyDescent="0.2">
      <c r="I3882" s="37" t="s">
        <v>16</v>
      </c>
    </row>
    <row r="3883" spans="9:9" x14ac:dyDescent="0.2">
      <c r="I3883" s="37" t="s">
        <v>16</v>
      </c>
    </row>
    <row r="3884" spans="9:9" x14ac:dyDescent="0.2">
      <c r="I3884" s="37" t="s">
        <v>16</v>
      </c>
    </row>
    <row r="3885" spans="9:9" x14ac:dyDescent="0.2">
      <c r="I3885" s="37" t="s">
        <v>16</v>
      </c>
    </row>
    <row r="3886" spans="9:9" x14ac:dyDescent="0.2">
      <c r="I3886" s="37" t="s">
        <v>16</v>
      </c>
    </row>
    <row r="3887" spans="9:9" x14ac:dyDescent="0.2">
      <c r="I3887" s="37" t="s">
        <v>16</v>
      </c>
    </row>
    <row r="3888" spans="9:9" x14ac:dyDescent="0.2">
      <c r="I3888" s="37" t="s">
        <v>16</v>
      </c>
    </row>
    <row r="3889" spans="9:9" x14ac:dyDescent="0.2">
      <c r="I3889" s="37" t="s">
        <v>16</v>
      </c>
    </row>
    <row r="3890" spans="9:9" x14ac:dyDescent="0.2">
      <c r="I3890" s="37" t="s">
        <v>16</v>
      </c>
    </row>
    <row r="3891" spans="9:9" x14ac:dyDescent="0.2">
      <c r="I3891" s="37" t="s">
        <v>16</v>
      </c>
    </row>
    <row r="3892" spans="9:9" x14ac:dyDescent="0.2">
      <c r="I3892" s="37" t="s">
        <v>16</v>
      </c>
    </row>
    <row r="3893" spans="9:9" x14ac:dyDescent="0.2">
      <c r="I3893" s="37" t="s">
        <v>16</v>
      </c>
    </row>
    <row r="3894" spans="9:9" x14ac:dyDescent="0.2">
      <c r="I3894" s="37" t="s">
        <v>16</v>
      </c>
    </row>
    <row r="3895" spans="9:9" x14ac:dyDescent="0.2">
      <c r="I3895" s="37" t="s">
        <v>16</v>
      </c>
    </row>
    <row r="3896" spans="9:9" x14ac:dyDescent="0.2">
      <c r="I3896" s="37" t="s">
        <v>16</v>
      </c>
    </row>
    <row r="3897" spans="9:9" x14ac:dyDescent="0.2">
      <c r="I3897" s="37" t="s">
        <v>16</v>
      </c>
    </row>
    <row r="3898" spans="9:9" x14ac:dyDescent="0.2">
      <c r="I3898" s="37" t="s">
        <v>16</v>
      </c>
    </row>
    <row r="3899" spans="9:9" x14ac:dyDescent="0.2">
      <c r="I3899" s="37" t="s">
        <v>16</v>
      </c>
    </row>
    <row r="3900" spans="9:9" x14ac:dyDescent="0.2">
      <c r="I3900" s="37" t="s">
        <v>16</v>
      </c>
    </row>
    <row r="3901" spans="9:9" x14ac:dyDescent="0.2">
      <c r="I3901" s="37" t="s">
        <v>16</v>
      </c>
    </row>
    <row r="3902" spans="9:9" x14ac:dyDescent="0.2">
      <c r="I3902" s="37" t="s">
        <v>16</v>
      </c>
    </row>
    <row r="3903" spans="9:9" x14ac:dyDescent="0.2">
      <c r="I3903" s="37" t="s">
        <v>16</v>
      </c>
    </row>
    <row r="3904" spans="9:9" x14ac:dyDescent="0.2">
      <c r="I3904" s="37" t="s">
        <v>16</v>
      </c>
    </row>
    <row r="3905" spans="9:9" x14ac:dyDescent="0.2">
      <c r="I3905" s="37" t="s">
        <v>16</v>
      </c>
    </row>
    <row r="3906" spans="9:9" x14ac:dyDescent="0.2">
      <c r="I3906" s="37" t="s">
        <v>16</v>
      </c>
    </row>
    <row r="3907" spans="9:9" x14ac:dyDescent="0.2">
      <c r="I3907" s="37" t="s">
        <v>16</v>
      </c>
    </row>
    <row r="3908" spans="9:9" x14ac:dyDescent="0.2">
      <c r="I3908" s="37" t="s">
        <v>16</v>
      </c>
    </row>
    <row r="3909" spans="9:9" x14ac:dyDescent="0.2">
      <c r="I3909" s="37" t="s">
        <v>16</v>
      </c>
    </row>
    <row r="3910" spans="9:9" x14ac:dyDescent="0.2">
      <c r="I3910" s="37" t="s">
        <v>16</v>
      </c>
    </row>
    <row r="3911" spans="9:9" x14ac:dyDescent="0.2">
      <c r="I3911" s="37" t="s">
        <v>16</v>
      </c>
    </row>
    <row r="3912" spans="9:9" x14ac:dyDescent="0.2">
      <c r="I3912" s="37" t="s">
        <v>16</v>
      </c>
    </row>
    <row r="3913" spans="9:9" x14ac:dyDescent="0.2">
      <c r="I3913" s="37" t="s">
        <v>16</v>
      </c>
    </row>
    <row r="3914" spans="9:9" x14ac:dyDescent="0.2">
      <c r="I3914" s="37" t="s">
        <v>16</v>
      </c>
    </row>
    <row r="3915" spans="9:9" x14ac:dyDescent="0.2">
      <c r="I3915" s="37" t="s">
        <v>16</v>
      </c>
    </row>
    <row r="3916" spans="9:9" x14ac:dyDescent="0.2">
      <c r="I3916" s="37" t="s">
        <v>16</v>
      </c>
    </row>
    <row r="3917" spans="9:9" x14ac:dyDescent="0.2">
      <c r="I3917" s="37" t="s">
        <v>16</v>
      </c>
    </row>
    <row r="3918" spans="9:9" x14ac:dyDescent="0.2">
      <c r="I3918" s="37" t="s">
        <v>16</v>
      </c>
    </row>
    <row r="3919" spans="9:9" x14ac:dyDescent="0.2">
      <c r="I3919" s="37" t="s">
        <v>16</v>
      </c>
    </row>
    <row r="3920" spans="9:9" x14ac:dyDescent="0.2">
      <c r="I3920" s="37" t="s">
        <v>16</v>
      </c>
    </row>
    <row r="3921" spans="9:9" x14ac:dyDescent="0.2">
      <c r="I3921" s="37" t="s">
        <v>16</v>
      </c>
    </row>
    <row r="3922" spans="9:9" x14ac:dyDescent="0.2">
      <c r="I3922" s="37" t="s">
        <v>16</v>
      </c>
    </row>
    <row r="3923" spans="9:9" x14ac:dyDescent="0.2">
      <c r="I3923" s="37" t="s">
        <v>16</v>
      </c>
    </row>
    <row r="3924" spans="9:9" x14ac:dyDescent="0.2">
      <c r="I3924" s="37" t="s">
        <v>16</v>
      </c>
    </row>
    <row r="3925" spans="9:9" x14ac:dyDescent="0.2">
      <c r="I3925" s="37" t="s">
        <v>16</v>
      </c>
    </row>
    <row r="3926" spans="9:9" x14ac:dyDescent="0.2">
      <c r="I3926" s="37" t="s">
        <v>16</v>
      </c>
    </row>
    <row r="3927" spans="9:9" x14ac:dyDescent="0.2">
      <c r="I3927" s="37" t="s">
        <v>16</v>
      </c>
    </row>
    <row r="3928" spans="9:9" x14ac:dyDescent="0.2">
      <c r="I3928" s="37" t="s">
        <v>16</v>
      </c>
    </row>
    <row r="3929" spans="9:9" x14ac:dyDescent="0.2">
      <c r="I3929" s="37" t="s">
        <v>16</v>
      </c>
    </row>
    <row r="3930" spans="9:9" x14ac:dyDescent="0.2">
      <c r="I3930" s="37" t="s">
        <v>16</v>
      </c>
    </row>
    <row r="3931" spans="9:9" x14ac:dyDescent="0.2">
      <c r="I3931" s="37" t="s">
        <v>16</v>
      </c>
    </row>
    <row r="3932" spans="9:9" x14ac:dyDescent="0.2">
      <c r="I3932" s="37" t="s">
        <v>16</v>
      </c>
    </row>
    <row r="3933" spans="9:9" x14ac:dyDescent="0.2">
      <c r="I3933" s="37" t="s">
        <v>16</v>
      </c>
    </row>
    <row r="3934" spans="9:9" x14ac:dyDescent="0.2">
      <c r="I3934" s="37" t="s">
        <v>16</v>
      </c>
    </row>
    <row r="3935" spans="9:9" x14ac:dyDescent="0.2">
      <c r="I3935" s="37" t="s">
        <v>16</v>
      </c>
    </row>
    <row r="3936" spans="9:9" x14ac:dyDescent="0.2">
      <c r="I3936" s="37" t="s">
        <v>16</v>
      </c>
    </row>
    <row r="3937" spans="9:9" x14ac:dyDescent="0.2">
      <c r="I3937" s="37" t="s">
        <v>16</v>
      </c>
    </row>
    <row r="3938" spans="9:9" x14ac:dyDescent="0.2">
      <c r="I3938" s="37" t="s">
        <v>16</v>
      </c>
    </row>
    <row r="3939" spans="9:9" x14ac:dyDescent="0.2">
      <c r="I3939" s="37" t="s">
        <v>16</v>
      </c>
    </row>
    <row r="3940" spans="9:9" x14ac:dyDescent="0.2">
      <c r="I3940" s="37" t="s">
        <v>16</v>
      </c>
    </row>
    <row r="3941" spans="9:9" x14ac:dyDescent="0.2">
      <c r="I3941" s="37" t="s">
        <v>16</v>
      </c>
    </row>
    <row r="3942" spans="9:9" x14ac:dyDescent="0.2">
      <c r="I3942" s="37" t="s">
        <v>16</v>
      </c>
    </row>
    <row r="3943" spans="9:9" x14ac:dyDescent="0.2">
      <c r="I3943" s="37" t="s">
        <v>16</v>
      </c>
    </row>
    <row r="3944" spans="9:9" x14ac:dyDescent="0.2">
      <c r="I3944" s="37" t="s">
        <v>16</v>
      </c>
    </row>
    <row r="3945" spans="9:9" x14ac:dyDescent="0.2">
      <c r="I3945" s="37" t="s">
        <v>16</v>
      </c>
    </row>
    <row r="3946" spans="9:9" x14ac:dyDescent="0.2">
      <c r="I3946" s="37" t="s">
        <v>16</v>
      </c>
    </row>
    <row r="3947" spans="9:9" x14ac:dyDescent="0.2">
      <c r="I3947" s="37" t="s">
        <v>16</v>
      </c>
    </row>
    <row r="3948" spans="9:9" x14ac:dyDescent="0.2">
      <c r="I3948" s="37" t="s">
        <v>16</v>
      </c>
    </row>
    <row r="3949" spans="9:9" x14ac:dyDescent="0.2">
      <c r="I3949" s="37" t="s">
        <v>16</v>
      </c>
    </row>
    <row r="3950" spans="9:9" x14ac:dyDescent="0.2">
      <c r="I3950" s="37" t="s">
        <v>16</v>
      </c>
    </row>
    <row r="3951" spans="9:9" x14ac:dyDescent="0.2">
      <c r="I3951" s="37" t="s">
        <v>16</v>
      </c>
    </row>
    <row r="3952" spans="9:9" x14ac:dyDescent="0.2">
      <c r="I3952" s="37" t="s">
        <v>16</v>
      </c>
    </row>
    <row r="3953" spans="9:9" x14ac:dyDescent="0.2">
      <c r="I3953" s="37" t="s">
        <v>16</v>
      </c>
    </row>
    <row r="3954" spans="9:9" x14ac:dyDescent="0.2">
      <c r="I3954" s="37" t="s">
        <v>16</v>
      </c>
    </row>
    <row r="3955" spans="9:9" x14ac:dyDescent="0.2">
      <c r="I3955" s="37" t="s">
        <v>16</v>
      </c>
    </row>
    <row r="3956" spans="9:9" x14ac:dyDescent="0.2">
      <c r="I3956" s="37" t="s">
        <v>16</v>
      </c>
    </row>
    <row r="3957" spans="9:9" x14ac:dyDescent="0.2">
      <c r="I3957" s="37" t="s">
        <v>16</v>
      </c>
    </row>
    <row r="3958" spans="9:9" x14ac:dyDescent="0.2">
      <c r="I3958" s="37" t="s">
        <v>16</v>
      </c>
    </row>
    <row r="3959" spans="9:9" x14ac:dyDescent="0.2">
      <c r="I3959" s="37" t="s">
        <v>16</v>
      </c>
    </row>
    <row r="3960" spans="9:9" x14ac:dyDescent="0.2">
      <c r="I3960" s="37" t="s">
        <v>16</v>
      </c>
    </row>
    <row r="3961" spans="9:9" x14ac:dyDescent="0.2">
      <c r="I3961" s="37" t="s">
        <v>16</v>
      </c>
    </row>
    <row r="3962" spans="9:9" x14ac:dyDescent="0.2">
      <c r="I3962" s="37" t="s">
        <v>16</v>
      </c>
    </row>
    <row r="3963" spans="9:9" x14ac:dyDescent="0.2">
      <c r="I3963" s="37" t="s">
        <v>16</v>
      </c>
    </row>
    <row r="3964" spans="9:9" x14ac:dyDescent="0.2">
      <c r="I3964" s="37" t="s">
        <v>16</v>
      </c>
    </row>
    <row r="3965" spans="9:9" x14ac:dyDescent="0.2">
      <c r="I3965" s="37" t="s">
        <v>16</v>
      </c>
    </row>
    <row r="3966" spans="9:9" x14ac:dyDescent="0.2">
      <c r="I3966" s="37" t="s">
        <v>16</v>
      </c>
    </row>
    <row r="3967" spans="9:9" x14ac:dyDescent="0.2">
      <c r="I3967" s="37" t="s">
        <v>16</v>
      </c>
    </row>
    <row r="3968" spans="9:9" x14ac:dyDescent="0.2">
      <c r="I3968" s="37" t="s">
        <v>16</v>
      </c>
    </row>
    <row r="3969" spans="9:9" x14ac:dyDescent="0.2">
      <c r="I3969" s="37" t="s">
        <v>16</v>
      </c>
    </row>
    <row r="3970" spans="9:9" x14ac:dyDescent="0.2">
      <c r="I3970" s="37" t="s">
        <v>16</v>
      </c>
    </row>
    <row r="3971" spans="9:9" x14ac:dyDescent="0.2">
      <c r="I3971" s="37" t="s">
        <v>16</v>
      </c>
    </row>
    <row r="3972" spans="9:9" x14ac:dyDescent="0.2">
      <c r="I3972" s="37" t="s">
        <v>16</v>
      </c>
    </row>
    <row r="3973" spans="9:9" x14ac:dyDescent="0.2">
      <c r="I3973" s="37" t="s">
        <v>16</v>
      </c>
    </row>
    <row r="3974" spans="9:9" x14ac:dyDescent="0.2">
      <c r="I3974" s="37" t="s">
        <v>16</v>
      </c>
    </row>
    <row r="3975" spans="9:9" x14ac:dyDescent="0.2">
      <c r="I3975" s="37" t="s">
        <v>16</v>
      </c>
    </row>
    <row r="3976" spans="9:9" x14ac:dyDescent="0.2">
      <c r="I3976" s="37" t="s">
        <v>16</v>
      </c>
    </row>
    <row r="3977" spans="9:9" x14ac:dyDescent="0.2">
      <c r="I3977" s="37" t="s">
        <v>16</v>
      </c>
    </row>
    <row r="3978" spans="9:9" x14ac:dyDescent="0.2">
      <c r="I3978" s="37" t="s">
        <v>16</v>
      </c>
    </row>
    <row r="3979" spans="9:9" x14ac:dyDescent="0.2">
      <c r="I3979" s="37" t="s">
        <v>16</v>
      </c>
    </row>
    <row r="3980" spans="9:9" x14ac:dyDescent="0.2">
      <c r="I3980" s="37" t="s">
        <v>16</v>
      </c>
    </row>
    <row r="3981" spans="9:9" x14ac:dyDescent="0.2">
      <c r="I3981" s="37" t="s">
        <v>16</v>
      </c>
    </row>
    <row r="3982" spans="9:9" x14ac:dyDescent="0.2">
      <c r="I3982" s="37" t="s">
        <v>16</v>
      </c>
    </row>
    <row r="3983" spans="9:9" x14ac:dyDescent="0.2">
      <c r="I3983" s="37" t="s">
        <v>16</v>
      </c>
    </row>
    <row r="3984" spans="9:9" x14ac:dyDescent="0.2">
      <c r="I3984" s="37" t="s">
        <v>16</v>
      </c>
    </row>
    <row r="3985" spans="9:9" x14ac:dyDescent="0.2">
      <c r="I3985" s="37" t="s">
        <v>16</v>
      </c>
    </row>
    <row r="3986" spans="9:9" x14ac:dyDescent="0.2">
      <c r="I3986" s="37" t="s">
        <v>16</v>
      </c>
    </row>
    <row r="3987" spans="9:9" x14ac:dyDescent="0.2">
      <c r="I3987" s="37" t="s">
        <v>16</v>
      </c>
    </row>
    <row r="3988" spans="9:9" x14ac:dyDescent="0.2">
      <c r="I3988" s="37" t="s">
        <v>16</v>
      </c>
    </row>
    <row r="3989" spans="9:9" x14ac:dyDescent="0.2">
      <c r="I3989" s="37" t="s">
        <v>16</v>
      </c>
    </row>
    <row r="3990" spans="9:9" x14ac:dyDescent="0.2">
      <c r="I3990" s="37" t="s">
        <v>16</v>
      </c>
    </row>
    <row r="3991" spans="9:9" x14ac:dyDescent="0.2">
      <c r="I3991" s="37" t="s">
        <v>16</v>
      </c>
    </row>
    <row r="3992" spans="9:9" x14ac:dyDescent="0.2">
      <c r="I3992" s="37" t="s">
        <v>16</v>
      </c>
    </row>
    <row r="3993" spans="9:9" x14ac:dyDescent="0.2">
      <c r="I3993" s="37" t="s">
        <v>16</v>
      </c>
    </row>
    <row r="3994" spans="9:9" x14ac:dyDescent="0.2">
      <c r="I3994" s="37" t="s">
        <v>16</v>
      </c>
    </row>
    <row r="3995" spans="9:9" x14ac:dyDescent="0.2">
      <c r="I3995" s="37" t="s">
        <v>16</v>
      </c>
    </row>
    <row r="3996" spans="9:9" x14ac:dyDescent="0.2">
      <c r="I3996" s="37" t="s">
        <v>16</v>
      </c>
    </row>
    <row r="3997" spans="9:9" x14ac:dyDescent="0.2">
      <c r="I3997" s="37" t="s">
        <v>16</v>
      </c>
    </row>
    <row r="3998" spans="9:9" x14ac:dyDescent="0.2">
      <c r="I3998" s="37" t="s">
        <v>16</v>
      </c>
    </row>
    <row r="3999" spans="9:9" x14ac:dyDescent="0.2">
      <c r="I3999" s="37" t="s">
        <v>16</v>
      </c>
    </row>
    <row r="4000" spans="9:9" x14ac:dyDescent="0.2">
      <c r="I4000" s="37" t="s">
        <v>16</v>
      </c>
    </row>
    <row r="4001" spans="9:9" x14ac:dyDescent="0.2">
      <c r="I4001" s="37" t="s">
        <v>16</v>
      </c>
    </row>
    <row r="4002" spans="9:9" x14ac:dyDescent="0.2">
      <c r="I4002" s="37" t="s">
        <v>16</v>
      </c>
    </row>
    <row r="4003" spans="9:9" x14ac:dyDescent="0.2">
      <c r="I4003" s="37" t="s">
        <v>16</v>
      </c>
    </row>
    <row r="4004" spans="9:9" x14ac:dyDescent="0.2">
      <c r="I4004" s="37" t="s">
        <v>16</v>
      </c>
    </row>
    <row r="4005" spans="9:9" x14ac:dyDescent="0.2">
      <c r="I4005" s="37" t="s">
        <v>16</v>
      </c>
    </row>
    <row r="4006" spans="9:9" x14ac:dyDescent="0.2">
      <c r="I4006" s="37" t="s">
        <v>16</v>
      </c>
    </row>
    <row r="4007" spans="9:9" x14ac:dyDescent="0.2">
      <c r="I4007" s="37" t="s">
        <v>16</v>
      </c>
    </row>
    <row r="4008" spans="9:9" x14ac:dyDescent="0.2">
      <c r="I4008" s="37" t="s">
        <v>16</v>
      </c>
    </row>
    <row r="4009" spans="9:9" x14ac:dyDescent="0.2">
      <c r="I4009" s="37" t="s">
        <v>16</v>
      </c>
    </row>
    <row r="4010" spans="9:9" x14ac:dyDescent="0.2">
      <c r="I4010" s="37" t="s">
        <v>16</v>
      </c>
    </row>
    <row r="4011" spans="9:9" x14ac:dyDescent="0.2">
      <c r="I4011" s="37" t="s">
        <v>16</v>
      </c>
    </row>
    <row r="4012" spans="9:9" x14ac:dyDescent="0.2">
      <c r="I4012" s="37" t="s">
        <v>16</v>
      </c>
    </row>
    <row r="4013" spans="9:9" x14ac:dyDescent="0.2">
      <c r="I4013" s="37" t="s">
        <v>16</v>
      </c>
    </row>
    <row r="4014" spans="9:9" x14ac:dyDescent="0.2">
      <c r="I4014" s="37" t="s">
        <v>16</v>
      </c>
    </row>
    <row r="4015" spans="9:9" x14ac:dyDescent="0.2">
      <c r="I4015" s="37" t="s">
        <v>16</v>
      </c>
    </row>
    <row r="4016" spans="9:9" x14ac:dyDescent="0.2">
      <c r="I4016" s="37" t="s">
        <v>16</v>
      </c>
    </row>
    <row r="4017" spans="9:9" x14ac:dyDescent="0.2">
      <c r="I4017" s="37" t="s">
        <v>16</v>
      </c>
    </row>
    <row r="4018" spans="9:9" x14ac:dyDescent="0.2">
      <c r="I4018" s="37" t="s">
        <v>16</v>
      </c>
    </row>
    <row r="4019" spans="9:9" x14ac:dyDescent="0.2">
      <c r="I4019" s="37" t="s">
        <v>16</v>
      </c>
    </row>
    <row r="4020" spans="9:9" x14ac:dyDescent="0.2">
      <c r="I4020" s="37" t="s">
        <v>16</v>
      </c>
    </row>
    <row r="4021" spans="9:9" x14ac:dyDescent="0.2">
      <c r="I4021" s="37" t="s">
        <v>16</v>
      </c>
    </row>
    <row r="4022" spans="9:9" x14ac:dyDescent="0.2">
      <c r="I4022" s="37" t="s">
        <v>16</v>
      </c>
    </row>
    <row r="4023" spans="9:9" x14ac:dyDescent="0.2">
      <c r="I4023" s="37" t="s">
        <v>16</v>
      </c>
    </row>
    <row r="4024" spans="9:9" x14ac:dyDescent="0.2">
      <c r="I4024" s="37" t="s">
        <v>16</v>
      </c>
    </row>
    <row r="4025" spans="9:9" x14ac:dyDescent="0.2">
      <c r="I4025" s="37" t="s">
        <v>16</v>
      </c>
    </row>
    <row r="4026" spans="9:9" x14ac:dyDescent="0.2">
      <c r="I4026" s="37" t="s">
        <v>16</v>
      </c>
    </row>
    <row r="4027" spans="9:9" x14ac:dyDescent="0.2">
      <c r="I4027" s="37" t="s">
        <v>16</v>
      </c>
    </row>
    <row r="4028" spans="9:9" x14ac:dyDescent="0.2">
      <c r="I4028" s="37" t="s">
        <v>16</v>
      </c>
    </row>
    <row r="4029" spans="9:9" x14ac:dyDescent="0.2">
      <c r="I4029" s="37" t="s">
        <v>16</v>
      </c>
    </row>
    <row r="4030" spans="9:9" x14ac:dyDescent="0.2">
      <c r="I4030" s="37" t="s">
        <v>16</v>
      </c>
    </row>
    <row r="4031" spans="9:9" x14ac:dyDescent="0.2">
      <c r="I4031" s="37" t="s">
        <v>16</v>
      </c>
    </row>
    <row r="4032" spans="9:9" x14ac:dyDescent="0.2">
      <c r="I4032" s="37" t="s">
        <v>16</v>
      </c>
    </row>
    <row r="4033" spans="9:9" x14ac:dyDescent="0.2">
      <c r="I4033" s="37" t="s">
        <v>16</v>
      </c>
    </row>
    <row r="4034" spans="9:9" x14ac:dyDescent="0.2">
      <c r="I4034" s="37" t="s">
        <v>16</v>
      </c>
    </row>
    <row r="4035" spans="9:9" x14ac:dyDescent="0.2">
      <c r="I4035" s="37" t="s">
        <v>16</v>
      </c>
    </row>
    <row r="4036" spans="9:9" x14ac:dyDescent="0.2">
      <c r="I4036" s="37" t="s">
        <v>16</v>
      </c>
    </row>
    <row r="4037" spans="9:9" x14ac:dyDescent="0.2">
      <c r="I4037" s="37" t="s">
        <v>16</v>
      </c>
    </row>
    <row r="4038" spans="9:9" x14ac:dyDescent="0.2">
      <c r="I4038" s="37" t="s">
        <v>16</v>
      </c>
    </row>
    <row r="4039" spans="9:9" x14ac:dyDescent="0.2">
      <c r="I4039" s="37" t="s">
        <v>16</v>
      </c>
    </row>
    <row r="4040" spans="9:9" x14ac:dyDescent="0.2">
      <c r="I4040" s="37" t="s">
        <v>16</v>
      </c>
    </row>
    <row r="4041" spans="9:9" x14ac:dyDescent="0.2">
      <c r="I4041" s="37" t="s">
        <v>16</v>
      </c>
    </row>
    <row r="4042" spans="9:9" x14ac:dyDescent="0.2">
      <c r="I4042" s="37" t="s">
        <v>16</v>
      </c>
    </row>
    <row r="4043" spans="9:9" x14ac:dyDescent="0.2">
      <c r="I4043" s="37" t="s">
        <v>16</v>
      </c>
    </row>
    <row r="4044" spans="9:9" x14ac:dyDescent="0.2">
      <c r="I4044" s="37" t="s">
        <v>16</v>
      </c>
    </row>
    <row r="4045" spans="9:9" x14ac:dyDescent="0.2">
      <c r="I4045" s="37" t="s">
        <v>16</v>
      </c>
    </row>
    <row r="4046" spans="9:9" x14ac:dyDescent="0.2">
      <c r="I4046" s="37" t="s">
        <v>16</v>
      </c>
    </row>
    <row r="4047" spans="9:9" x14ac:dyDescent="0.2">
      <c r="I4047" s="37" t="s">
        <v>16</v>
      </c>
    </row>
    <row r="4048" spans="9:9" x14ac:dyDescent="0.2">
      <c r="I4048" s="37" t="s">
        <v>16</v>
      </c>
    </row>
    <row r="4049" spans="9:9" x14ac:dyDescent="0.2">
      <c r="I4049" s="37" t="s">
        <v>16</v>
      </c>
    </row>
    <row r="4050" spans="9:9" x14ac:dyDescent="0.2">
      <c r="I4050" s="37" t="s">
        <v>16</v>
      </c>
    </row>
    <row r="4051" spans="9:9" x14ac:dyDescent="0.2">
      <c r="I4051" s="37" t="s">
        <v>16</v>
      </c>
    </row>
    <row r="4052" spans="9:9" x14ac:dyDescent="0.2">
      <c r="I4052" s="37" t="s">
        <v>16</v>
      </c>
    </row>
    <row r="4053" spans="9:9" x14ac:dyDescent="0.2">
      <c r="I4053" s="37" t="s">
        <v>16</v>
      </c>
    </row>
    <row r="4054" spans="9:9" x14ac:dyDescent="0.2">
      <c r="I4054" s="37" t="s">
        <v>16</v>
      </c>
    </row>
    <row r="4055" spans="9:9" x14ac:dyDescent="0.2">
      <c r="I4055" s="37" t="s">
        <v>16</v>
      </c>
    </row>
    <row r="4056" spans="9:9" x14ac:dyDescent="0.2">
      <c r="I4056" s="37" t="s">
        <v>16</v>
      </c>
    </row>
    <row r="4057" spans="9:9" x14ac:dyDescent="0.2">
      <c r="I4057" s="37" t="s">
        <v>16</v>
      </c>
    </row>
    <row r="4058" spans="9:9" x14ac:dyDescent="0.2">
      <c r="I4058" s="37" t="s">
        <v>16</v>
      </c>
    </row>
    <row r="4059" spans="9:9" x14ac:dyDescent="0.2">
      <c r="I4059" s="37" t="s">
        <v>16</v>
      </c>
    </row>
    <row r="4060" spans="9:9" x14ac:dyDescent="0.2">
      <c r="I4060" s="37" t="s">
        <v>16</v>
      </c>
    </row>
    <row r="4061" spans="9:9" x14ac:dyDescent="0.2">
      <c r="I4061" s="37" t="s">
        <v>16</v>
      </c>
    </row>
    <row r="4062" spans="9:9" x14ac:dyDescent="0.2">
      <c r="I4062" s="37" t="s">
        <v>16</v>
      </c>
    </row>
    <row r="4063" spans="9:9" x14ac:dyDescent="0.2">
      <c r="I4063" s="37" t="s">
        <v>16</v>
      </c>
    </row>
    <row r="4064" spans="9:9" x14ac:dyDescent="0.2">
      <c r="I4064" s="37" t="s">
        <v>16</v>
      </c>
    </row>
    <row r="4065" spans="9:9" x14ac:dyDescent="0.2">
      <c r="I4065" s="37" t="s">
        <v>16</v>
      </c>
    </row>
    <row r="4066" spans="9:9" x14ac:dyDescent="0.2">
      <c r="I4066" s="37" t="s">
        <v>16</v>
      </c>
    </row>
    <row r="4067" spans="9:9" x14ac:dyDescent="0.2">
      <c r="I4067" s="37" t="s">
        <v>16</v>
      </c>
    </row>
    <row r="4068" spans="9:9" x14ac:dyDescent="0.2">
      <c r="I4068" s="37" t="s">
        <v>16</v>
      </c>
    </row>
    <row r="4069" spans="9:9" x14ac:dyDescent="0.2">
      <c r="I4069" s="37" t="s">
        <v>16</v>
      </c>
    </row>
    <row r="4070" spans="9:9" x14ac:dyDescent="0.2">
      <c r="I4070" s="37" t="s">
        <v>16</v>
      </c>
    </row>
    <row r="4071" spans="9:9" x14ac:dyDescent="0.2">
      <c r="I4071" s="37" t="s">
        <v>16</v>
      </c>
    </row>
    <row r="4072" spans="9:9" x14ac:dyDescent="0.2">
      <c r="I4072" s="37" t="s">
        <v>16</v>
      </c>
    </row>
    <row r="4073" spans="9:9" x14ac:dyDescent="0.2">
      <c r="I4073" s="37" t="s">
        <v>16</v>
      </c>
    </row>
    <row r="4074" spans="9:9" x14ac:dyDescent="0.2">
      <c r="I4074" s="37" t="s">
        <v>16</v>
      </c>
    </row>
    <row r="4075" spans="9:9" x14ac:dyDescent="0.2">
      <c r="I4075" s="37" t="s">
        <v>16</v>
      </c>
    </row>
    <row r="4076" spans="9:9" x14ac:dyDescent="0.2">
      <c r="I4076" s="37" t="s">
        <v>16</v>
      </c>
    </row>
    <row r="4077" spans="9:9" x14ac:dyDescent="0.2">
      <c r="I4077" s="37" t="s">
        <v>16</v>
      </c>
    </row>
    <row r="4078" spans="9:9" x14ac:dyDescent="0.2">
      <c r="I4078" s="37" t="s">
        <v>16</v>
      </c>
    </row>
    <row r="4079" spans="9:9" x14ac:dyDescent="0.2">
      <c r="I4079" s="37" t="s">
        <v>16</v>
      </c>
    </row>
    <row r="4080" spans="9:9" x14ac:dyDescent="0.2">
      <c r="I4080" s="37" t="s">
        <v>16</v>
      </c>
    </row>
    <row r="4081" spans="9:9" x14ac:dyDescent="0.2">
      <c r="I4081" s="37" t="s">
        <v>16</v>
      </c>
    </row>
    <row r="4082" spans="9:9" x14ac:dyDescent="0.2">
      <c r="I4082" s="37" t="s">
        <v>16</v>
      </c>
    </row>
    <row r="4083" spans="9:9" x14ac:dyDescent="0.2">
      <c r="I4083" s="37" t="s">
        <v>16</v>
      </c>
    </row>
    <row r="4084" spans="9:9" x14ac:dyDescent="0.2">
      <c r="I4084" s="37" t="s">
        <v>16</v>
      </c>
    </row>
    <row r="4085" spans="9:9" x14ac:dyDescent="0.2">
      <c r="I4085" s="37" t="s">
        <v>16</v>
      </c>
    </row>
    <row r="4086" spans="9:9" x14ac:dyDescent="0.2">
      <c r="I4086" s="37" t="s">
        <v>16</v>
      </c>
    </row>
    <row r="4087" spans="9:9" x14ac:dyDescent="0.2">
      <c r="I4087" s="37" t="s">
        <v>16</v>
      </c>
    </row>
    <row r="4088" spans="9:9" x14ac:dyDescent="0.2">
      <c r="I4088" s="37" t="s">
        <v>16</v>
      </c>
    </row>
    <row r="4089" spans="9:9" x14ac:dyDescent="0.2">
      <c r="I4089" s="37" t="s">
        <v>16</v>
      </c>
    </row>
    <row r="4090" spans="9:9" x14ac:dyDescent="0.2">
      <c r="I4090" s="37" t="s">
        <v>16</v>
      </c>
    </row>
    <row r="4091" spans="9:9" x14ac:dyDescent="0.2">
      <c r="I4091" s="37" t="s">
        <v>16</v>
      </c>
    </row>
    <row r="4092" spans="9:9" x14ac:dyDescent="0.2">
      <c r="I4092" s="37" t="s">
        <v>16</v>
      </c>
    </row>
    <row r="4093" spans="9:9" x14ac:dyDescent="0.2">
      <c r="I4093" s="37" t="s">
        <v>16</v>
      </c>
    </row>
    <row r="4094" spans="9:9" x14ac:dyDescent="0.2">
      <c r="I4094" s="37" t="s">
        <v>16</v>
      </c>
    </row>
    <row r="4095" spans="9:9" x14ac:dyDescent="0.2">
      <c r="I4095" s="37" t="s">
        <v>16</v>
      </c>
    </row>
    <row r="4096" spans="9:9" x14ac:dyDescent="0.2">
      <c r="I4096" s="37" t="s">
        <v>16</v>
      </c>
    </row>
    <row r="4097" spans="9:9" x14ac:dyDescent="0.2">
      <c r="I4097" s="37" t="s">
        <v>16</v>
      </c>
    </row>
    <row r="4098" spans="9:9" x14ac:dyDescent="0.2">
      <c r="I4098" s="37" t="s">
        <v>16</v>
      </c>
    </row>
    <row r="4099" spans="9:9" x14ac:dyDescent="0.2">
      <c r="I4099" s="37" t="s">
        <v>16</v>
      </c>
    </row>
    <row r="4100" spans="9:9" x14ac:dyDescent="0.2">
      <c r="I4100" s="37" t="s">
        <v>16</v>
      </c>
    </row>
    <row r="4101" spans="9:9" x14ac:dyDescent="0.2">
      <c r="I4101" s="37" t="s">
        <v>16</v>
      </c>
    </row>
    <row r="4102" spans="9:9" x14ac:dyDescent="0.2">
      <c r="I4102" s="37" t="s">
        <v>16</v>
      </c>
    </row>
    <row r="4103" spans="9:9" x14ac:dyDescent="0.2">
      <c r="I4103" s="37" t="s">
        <v>16</v>
      </c>
    </row>
    <row r="4104" spans="9:9" x14ac:dyDescent="0.2">
      <c r="I4104" s="37" t="s">
        <v>16</v>
      </c>
    </row>
    <row r="4105" spans="9:9" x14ac:dyDescent="0.2">
      <c r="I4105" s="37" t="s">
        <v>16</v>
      </c>
    </row>
    <row r="4106" spans="9:9" x14ac:dyDescent="0.2">
      <c r="I4106" s="37" t="s">
        <v>16</v>
      </c>
    </row>
    <row r="4107" spans="9:9" x14ac:dyDescent="0.2">
      <c r="I4107" s="37" t="s">
        <v>16</v>
      </c>
    </row>
    <row r="4108" spans="9:9" x14ac:dyDescent="0.2">
      <c r="I4108" s="37" t="s">
        <v>16</v>
      </c>
    </row>
    <row r="4109" spans="9:9" x14ac:dyDescent="0.2">
      <c r="I4109" s="37" t="s">
        <v>16</v>
      </c>
    </row>
    <row r="4110" spans="9:9" x14ac:dyDescent="0.2">
      <c r="I4110" s="37" t="s">
        <v>16</v>
      </c>
    </row>
    <row r="4111" spans="9:9" x14ac:dyDescent="0.2">
      <c r="I4111" s="37" t="s">
        <v>16</v>
      </c>
    </row>
    <row r="4112" spans="9:9" x14ac:dyDescent="0.2">
      <c r="I4112" s="37" t="s">
        <v>16</v>
      </c>
    </row>
    <row r="4113" spans="9:9" x14ac:dyDescent="0.2">
      <c r="I4113" s="37" t="s">
        <v>16</v>
      </c>
    </row>
    <row r="4114" spans="9:9" x14ac:dyDescent="0.2">
      <c r="I4114" s="37" t="s">
        <v>16</v>
      </c>
    </row>
    <row r="4115" spans="9:9" x14ac:dyDescent="0.2">
      <c r="I4115" s="37" t="s">
        <v>16</v>
      </c>
    </row>
    <row r="4116" spans="9:9" x14ac:dyDescent="0.2">
      <c r="I4116" s="37" t="s">
        <v>16</v>
      </c>
    </row>
    <row r="4117" spans="9:9" x14ac:dyDescent="0.2">
      <c r="I4117" s="37" t="s">
        <v>16</v>
      </c>
    </row>
    <row r="4118" spans="9:9" x14ac:dyDescent="0.2">
      <c r="I4118" s="37" t="s">
        <v>16</v>
      </c>
    </row>
    <row r="4119" spans="9:9" x14ac:dyDescent="0.2">
      <c r="I4119" s="37" t="s">
        <v>16</v>
      </c>
    </row>
    <row r="4120" spans="9:9" x14ac:dyDescent="0.2">
      <c r="I4120" s="37" t="s">
        <v>16</v>
      </c>
    </row>
    <row r="4121" spans="9:9" x14ac:dyDescent="0.2">
      <c r="I4121" s="37" t="s">
        <v>16</v>
      </c>
    </row>
    <row r="4122" spans="9:9" x14ac:dyDescent="0.2">
      <c r="I4122" s="37" t="s">
        <v>16</v>
      </c>
    </row>
    <row r="4123" spans="9:9" x14ac:dyDescent="0.2">
      <c r="I4123" s="37" t="s">
        <v>16</v>
      </c>
    </row>
    <row r="4124" spans="9:9" x14ac:dyDescent="0.2">
      <c r="I4124" s="37" t="s">
        <v>16</v>
      </c>
    </row>
    <row r="4125" spans="9:9" x14ac:dyDescent="0.2">
      <c r="I4125" s="37" t="s">
        <v>16</v>
      </c>
    </row>
    <row r="4126" spans="9:9" x14ac:dyDescent="0.2">
      <c r="I4126" s="37" t="s">
        <v>16</v>
      </c>
    </row>
    <row r="4127" spans="9:9" x14ac:dyDescent="0.2">
      <c r="I4127" s="37" t="s">
        <v>16</v>
      </c>
    </row>
    <row r="4128" spans="9:9" x14ac:dyDescent="0.2">
      <c r="I4128" s="37" t="s">
        <v>16</v>
      </c>
    </row>
    <row r="4129" spans="9:9" x14ac:dyDescent="0.2">
      <c r="I4129" s="37" t="s">
        <v>16</v>
      </c>
    </row>
    <row r="4130" spans="9:9" x14ac:dyDescent="0.2">
      <c r="I4130" s="37" t="s">
        <v>16</v>
      </c>
    </row>
    <row r="4131" spans="9:9" x14ac:dyDescent="0.2">
      <c r="I4131" s="37" t="s">
        <v>16</v>
      </c>
    </row>
    <row r="4132" spans="9:9" x14ac:dyDescent="0.2">
      <c r="I4132" s="37" t="s">
        <v>16</v>
      </c>
    </row>
    <row r="4133" spans="9:9" x14ac:dyDescent="0.2">
      <c r="I4133" s="37" t="s">
        <v>16</v>
      </c>
    </row>
    <row r="4134" spans="9:9" x14ac:dyDescent="0.2">
      <c r="I4134" s="37" t="s">
        <v>16</v>
      </c>
    </row>
    <row r="4135" spans="9:9" x14ac:dyDescent="0.2">
      <c r="I4135" s="37" t="s">
        <v>16</v>
      </c>
    </row>
    <row r="4136" spans="9:9" x14ac:dyDescent="0.2">
      <c r="I4136" s="37" t="s">
        <v>16</v>
      </c>
    </row>
    <row r="4137" spans="9:9" x14ac:dyDescent="0.2">
      <c r="I4137" s="37" t="s">
        <v>16</v>
      </c>
    </row>
    <row r="4138" spans="9:9" x14ac:dyDescent="0.2">
      <c r="I4138" s="37" t="s">
        <v>16</v>
      </c>
    </row>
    <row r="4139" spans="9:9" x14ac:dyDescent="0.2">
      <c r="I4139" s="37" t="s">
        <v>16</v>
      </c>
    </row>
    <row r="4140" spans="9:9" x14ac:dyDescent="0.2">
      <c r="I4140" s="37" t="s">
        <v>16</v>
      </c>
    </row>
    <row r="4141" spans="9:9" x14ac:dyDescent="0.2">
      <c r="I4141" s="37" t="s">
        <v>16</v>
      </c>
    </row>
    <row r="4142" spans="9:9" x14ac:dyDescent="0.2">
      <c r="I4142" s="37" t="s">
        <v>16</v>
      </c>
    </row>
    <row r="4143" spans="9:9" x14ac:dyDescent="0.2">
      <c r="I4143" s="37" t="s">
        <v>16</v>
      </c>
    </row>
    <row r="4144" spans="9:9" x14ac:dyDescent="0.2">
      <c r="I4144" s="37" t="s">
        <v>16</v>
      </c>
    </row>
    <row r="4145" spans="9:9" x14ac:dyDescent="0.2">
      <c r="I4145" s="37" t="s">
        <v>16</v>
      </c>
    </row>
    <row r="4146" spans="9:9" x14ac:dyDescent="0.2">
      <c r="I4146" s="37" t="s">
        <v>16</v>
      </c>
    </row>
    <row r="4147" spans="9:9" x14ac:dyDescent="0.2">
      <c r="I4147" s="37" t="s">
        <v>16</v>
      </c>
    </row>
    <row r="4148" spans="9:9" x14ac:dyDescent="0.2">
      <c r="I4148" s="37" t="s">
        <v>16</v>
      </c>
    </row>
    <row r="4149" spans="9:9" x14ac:dyDescent="0.2">
      <c r="I4149" s="37" t="s">
        <v>16</v>
      </c>
    </row>
    <row r="4150" spans="9:9" x14ac:dyDescent="0.2">
      <c r="I4150" s="37" t="s">
        <v>16</v>
      </c>
    </row>
    <row r="4151" spans="9:9" x14ac:dyDescent="0.2">
      <c r="I4151" s="37" t="s">
        <v>16</v>
      </c>
    </row>
    <row r="4152" spans="9:9" x14ac:dyDescent="0.2">
      <c r="I4152" s="37" t="s">
        <v>16</v>
      </c>
    </row>
    <row r="4153" spans="9:9" x14ac:dyDescent="0.2">
      <c r="I4153" s="37" t="s">
        <v>16</v>
      </c>
    </row>
    <row r="4154" spans="9:9" x14ac:dyDescent="0.2">
      <c r="I4154" s="37" t="s">
        <v>16</v>
      </c>
    </row>
    <row r="4155" spans="9:9" x14ac:dyDescent="0.2">
      <c r="I4155" s="37" t="s">
        <v>16</v>
      </c>
    </row>
    <row r="4156" spans="9:9" x14ac:dyDescent="0.2">
      <c r="I4156" s="37" t="s">
        <v>16</v>
      </c>
    </row>
    <row r="4157" spans="9:9" x14ac:dyDescent="0.2">
      <c r="I4157" s="37" t="s">
        <v>16</v>
      </c>
    </row>
    <row r="4158" spans="9:9" x14ac:dyDescent="0.2">
      <c r="I4158" s="37" t="s">
        <v>16</v>
      </c>
    </row>
    <row r="4159" spans="9:9" x14ac:dyDescent="0.2">
      <c r="I4159" s="37" t="s">
        <v>16</v>
      </c>
    </row>
    <row r="4160" spans="9:9" x14ac:dyDescent="0.2">
      <c r="I4160" s="37" t="s">
        <v>16</v>
      </c>
    </row>
    <row r="4161" spans="9:9" x14ac:dyDescent="0.2">
      <c r="I4161" s="37" t="s">
        <v>16</v>
      </c>
    </row>
    <row r="4162" spans="9:9" x14ac:dyDescent="0.2">
      <c r="I4162" s="37" t="s">
        <v>16</v>
      </c>
    </row>
    <row r="4163" spans="9:9" x14ac:dyDescent="0.2">
      <c r="I4163" s="37" t="s">
        <v>16</v>
      </c>
    </row>
    <row r="4164" spans="9:9" x14ac:dyDescent="0.2">
      <c r="I4164" s="37" t="s">
        <v>16</v>
      </c>
    </row>
    <row r="4165" spans="9:9" x14ac:dyDescent="0.2">
      <c r="I4165" s="37" t="s">
        <v>16</v>
      </c>
    </row>
    <row r="4166" spans="9:9" x14ac:dyDescent="0.2">
      <c r="I4166" s="37" t="s">
        <v>16</v>
      </c>
    </row>
    <row r="4167" spans="9:9" x14ac:dyDescent="0.2">
      <c r="I4167" s="37" t="s">
        <v>16</v>
      </c>
    </row>
    <row r="4168" spans="9:9" x14ac:dyDescent="0.2">
      <c r="I4168" s="37" t="s">
        <v>16</v>
      </c>
    </row>
    <row r="4169" spans="9:9" x14ac:dyDescent="0.2">
      <c r="I4169" s="37" t="s">
        <v>16</v>
      </c>
    </row>
    <row r="4170" spans="9:9" x14ac:dyDescent="0.2">
      <c r="I4170" s="37" t="s">
        <v>16</v>
      </c>
    </row>
    <row r="4171" spans="9:9" x14ac:dyDescent="0.2">
      <c r="I4171" s="37" t="s">
        <v>16</v>
      </c>
    </row>
    <row r="4172" spans="9:9" x14ac:dyDescent="0.2">
      <c r="I4172" s="37" t="s">
        <v>16</v>
      </c>
    </row>
    <row r="4173" spans="9:9" x14ac:dyDescent="0.2">
      <c r="I4173" s="37" t="s">
        <v>16</v>
      </c>
    </row>
    <row r="4174" spans="9:9" x14ac:dyDescent="0.2">
      <c r="I4174" s="37" t="s">
        <v>16</v>
      </c>
    </row>
    <row r="4175" spans="9:9" x14ac:dyDescent="0.2">
      <c r="I4175" s="37" t="s">
        <v>16</v>
      </c>
    </row>
    <row r="4176" spans="9:9" x14ac:dyDescent="0.2">
      <c r="I4176" s="37" t="s">
        <v>16</v>
      </c>
    </row>
    <row r="4177" spans="9:9" x14ac:dyDescent="0.2">
      <c r="I4177" s="37" t="s">
        <v>16</v>
      </c>
    </row>
    <row r="4178" spans="9:9" x14ac:dyDescent="0.2">
      <c r="I4178" s="37" t="s">
        <v>16</v>
      </c>
    </row>
    <row r="4179" spans="9:9" x14ac:dyDescent="0.2">
      <c r="I4179" s="37" t="s">
        <v>16</v>
      </c>
    </row>
    <row r="4180" spans="9:9" x14ac:dyDescent="0.2">
      <c r="I4180" s="37" t="s">
        <v>16</v>
      </c>
    </row>
    <row r="4181" spans="9:9" x14ac:dyDescent="0.2">
      <c r="I4181" s="37" t="s">
        <v>16</v>
      </c>
    </row>
    <row r="4182" spans="9:9" x14ac:dyDescent="0.2">
      <c r="I4182" s="37" t="s">
        <v>16</v>
      </c>
    </row>
    <row r="4183" spans="9:9" x14ac:dyDescent="0.2">
      <c r="I4183" s="37" t="s">
        <v>16</v>
      </c>
    </row>
    <row r="4184" spans="9:9" x14ac:dyDescent="0.2">
      <c r="I4184" s="37" t="s">
        <v>16</v>
      </c>
    </row>
    <row r="4185" spans="9:9" x14ac:dyDescent="0.2">
      <c r="I4185" s="37" t="s">
        <v>16</v>
      </c>
    </row>
    <row r="4186" spans="9:9" x14ac:dyDescent="0.2">
      <c r="I4186" s="37" t="s">
        <v>16</v>
      </c>
    </row>
    <row r="4187" spans="9:9" x14ac:dyDescent="0.2">
      <c r="I4187" s="37" t="s">
        <v>16</v>
      </c>
    </row>
    <row r="4188" spans="9:9" x14ac:dyDescent="0.2">
      <c r="I4188" s="37" t="s">
        <v>16</v>
      </c>
    </row>
    <row r="4189" spans="9:9" x14ac:dyDescent="0.2">
      <c r="I4189" s="37" t="s">
        <v>16</v>
      </c>
    </row>
    <row r="4190" spans="9:9" x14ac:dyDescent="0.2">
      <c r="I4190" s="37" t="s">
        <v>16</v>
      </c>
    </row>
    <row r="4191" spans="9:9" x14ac:dyDescent="0.2">
      <c r="I4191" s="37" t="s">
        <v>16</v>
      </c>
    </row>
    <row r="4192" spans="9:9" x14ac:dyDescent="0.2">
      <c r="I4192" s="37" t="s">
        <v>16</v>
      </c>
    </row>
    <row r="4193" spans="9:9" x14ac:dyDescent="0.2">
      <c r="I4193" s="37" t="s">
        <v>16</v>
      </c>
    </row>
    <row r="4194" spans="9:9" x14ac:dyDescent="0.2">
      <c r="I4194" s="37" t="s">
        <v>16</v>
      </c>
    </row>
    <row r="4195" spans="9:9" x14ac:dyDescent="0.2">
      <c r="I4195" s="37" t="s">
        <v>16</v>
      </c>
    </row>
    <row r="4196" spans="9:9" x14ac:dyDescent="0.2">
      <c r="I4196" s="37" t="s">
        <v>16</v>
      </c>
    </row>
    <row r="4197" spans="9:9" x14ac:dyDescent="0.2">
      <c r="I4197" s="37" t="s">
        <v>16</v>
      </c>
    </row>
    <row r="4198" spans="9:9" x14ac:dyDescent="0.2">
      <c r="I4198" s="37" t="s">
        <v>16</v>
      </c>
    </row>
    <row r="4199" spans="9:9" x14ac:dyDescent="0.2">
      <c r="I4199" s="37" t="s">
        <v>16</v>
      </c>
    </row>
    <row r="4200" spans="9:9" x14ac:dyDescent="0.2">
      <c r="I4200" s="37" t="s">
        <v>16</v>
      </c>
    </row>
    <row r="4201" spans="9:9" x14ac:dyDescent="0.2">
      <c r="I4201" s="37" t="s">
        <v>16</v>
      </c>
    </row>
    <row r="4202" spans="9:9" x14ac:dyDescent="0.2">
      <c r="I4202" s="37" t="s">
        <v>16</v>
      </c>
    </row>
    <row r="4203" spans="9:9" x14ac:dyDescent="0.2">
      <c r="I4203" s="37" t="s">
        <v>16</v>
      </c>
    </row>
    <row r="4204" spans="9:9" x14ac:dyDescent="0.2">
      <c r="I4204" s="37" t="s">
        <v>16</v>
      </c>
    </row>
    <row r="4205" spans="9:9" x14ac:dyDescent="0.2">
      <c r="I4205" s="37" t="s">
        <v>16</v>
      </c>
    </row>
    <row r="4206" spans="9:9" x14ac:dyDescent="0.2">
      <c r="I4206" s="37" t="s">
        <v>16</v>
      </c>
    </row>
    <row r="4207" spans="9:9" x14ac:dyDescent="0.2">
      <c r="I4207" s="37" t="s">
        <v>16</v>
      </c>
    </row>
    <row r="4208" spans="9:9" x14ac:dyDescent="0.2">
      <c r="I4208" s="37" t="s">
        <v>16</v>
      </c>
    </row>
    <row r="4209" spans="9:9" x14ac:dyDescent="0.2">
      <c r="I4209" s="37" t="s">
        <v>16</v>
      </c>
    </row>
    <row r="4210" spans="9:9" x14ac:dyDescent="0.2">
      <c r="I4210" s="37" t="s">
        <v>16</v>
      </c>
    </row>
    <row r="4211" spans="9:9" x14ac:dyDescent="0.2">
      <c r="I4211" s="37" t="s">
        <v>16</v>
      </c>
    </row>
    <row r="4212" spans="9:9" x14ac:dyDescent="0.2">
      <c r="I4212" s="37" t="s">
        <v>16</v>
      </c>
    </row>
    <row r="4213" spans="9:9" x14ac:dyDescent="0.2">
      <c r="I4213" s="37" t="s">
        <v>16</v>
      </c>
    </row>
    <row r="4214" spans="9:9" x14ac:dyDescent="0.2">
      <c r="I4214" s="37" t="s">
        <v>16</v>
      </c>
    </row>
    <row r="4215" spans="9:9" x14ac:dyDescent="0.2">
      <c r="I4215" s="37" t="s">
        <v>16</v>
      </c>
    </row>
    <row r="4216" spans="9:9" x14ac:dyDescent="0.2">
      <c r="I4216" s="37" t="s">
        <v>16</v>
      </c>
    </row>
    <row r="4217" spans="9:9" x14ac:dyDescent="0.2">
      <c r="I4217" s="37" t="s">
        <v>16</v>
      </c>
    </row>
    <row r="4218" spans="9:9" x14ac:dyDescent="0.2">
      <c r="I4218" s="37" t="s">
        <v>16</v>
      </c>
    </row>
    <row r="4219" spans="9:9" x14ac:dyDescent="0.2">
      <c r="I4219" s="37" t="s">
        <v>16</v>
      </c>
    </row>
    <row r="4220" spans="9:9" x14ac:dyDescent="0.2">
      <c r="I4220" s="37" t="s">
        <v>16</v>
      </c>
    </row>
    <row r="4221" spans="9:9" x14ac:dyDescent="0.2">
      <c r="I4221" s="37" t="s">
        <v>16</v>
      </c>
    </row>
    <row r="4222" spans="9:9" x14ac:dyDescent="0.2">
      <c r="I4222" s="37" t="s">
        <v>16</v>
      </c>
    </row>
    <row r="4223" spans="9:9" x14ac:dyDescent="0.2">
      <c r="I4223" s="37" t="s">
        <v>16</v>
      </c>
    </row>
    <row r="4224" spans="9:9" x14ac:dyDescent="0.2">
      <c r="I4224" s="37" t="s">
        <v>16</v>
      </c>
    </row>
    <row r="4225" spans="9:9" x14ac:dyDescent="0.2">
      <c r="I4225" s="37" t="s">
        <v>16</v>
      </c>
    </row>
    <row r="4226" spans="9:9" x14ac:dyDescent="0.2">
      <c r="I4226" s="37" t="s">
        <v>16</v>
      </c>
    </row>
    <row r="4227" spans="9:9" x14ac:dyDescent="0.2">
      <c r="I4227" s="37" t="s">
        <v>16</v>
      </c>
    </row>
    <row r="4228" spans="9:9" x14ac:dyDescent="0.2">
      <c r="I4228" s="37" t="s">
        <v>16</v>
      </c>
    </row>
    <row r="4229" spans="9:9" x14ac:dyDescent="0.2">
      <c r="I4229" s="37" t="s">
        <v>16</v>
      </c>
    </row>
    <row r="4230" spans="9:9" x14ac:dyDescent="0.2">
      <c r="I4230" s="37" t="s">
        <v>16</v>
      </c>
    </row>
    <row r="4231" spans="9:9" x14ac:dyDescent="0.2">
      <c r="I4231" s="37" t="s">
        <v>16</v>
      </c>
    </row>
    <row r="4232" spans="9:9" x14ac:dyDescent="0.2">
      <c r="I4232" s="37" t="s">
        <v>16</v>
      </c>
    </row>
    <row r="4233" spans="9:9" x14ac:dyDescent="0.2">
      <c r="I4233" s="37" t="s">
        <v>16</v>
      </c>
    </row>
    <row r="4234" spans="9:9" x14ac:dyDescent="0.2">
      <c r="I4234" s="37" t="s">
        <v>16</v>
      </c>
    </row>
    <row r="4235" spans="9:9" x14ac:dyDescent="0.2">
      <c r="I4235" s="37" t="s">
        <v>16</v>
      </c>
    </row>
    <row r="4236" spans="9:9" x14ac:dyDescent="0.2">
      <c r="I4236" s="37" t="s">
        <v>16</v>
      </c>
    </row>
    <row r="4237" spans="9:9" x14ac:dyDescent="0.2">
      <c r="I4237" s="37" t="s">
        <v>16</v>
      </c>
    </row>
    <row r="4238" spans="9:9" x14ac:dyDescent="0.2">
      <c r="I4238" s="37" t="s">
        <v>16</v>
      </c>
    </row>
    <row r="4239" spans="9:9" x14ac:dyDescent="0.2">
      <c r="I4239" s="37" t="s">
        <v>16</v>
      </c>
    </row>
    <row r="4240" spans="9:9" x14ac:dyDescent="0.2">
      <c r="I4240" s="37" t="s">
        <v>16</v>
      </c>
    </row>
    <row r="4241" spans="9:9" x14ac:dyDescent="0.2">
      <c r="I4241" s="37" t="s">
        <v>16</v>
      </c>
    </row>
    <row r="4242" spans="9:9" x14ac:dyDescent="0.2">
      <c r="I4242" s="37" t="s">
        <v>16</v>
      </c>
    </row>
    <row r="4243" spans="9:9" x14ac:dyDescent="0.2">
      <c r="I4243" s="37" t="s">
        <v>16</v>
      </c>
    </row>
    <row r="4244" spans="9:9" x14ac:dyDescent="0.2">
      <c r="I4244" s="37" t="s">
        <v>16</v>
      </c>
    </row>
    <row r="4245" spans="9:9" x14ac:dyDescent="0.2">
      <c r="I4245" s="37" t="s">
        <v>16</v>
      </c>
    </row>
    <row r="4246" spans="9:9" x14ac:dyDescent="0.2">
      <c r="I4246" s="37" t="s">
        <v>16</v>
      </c>
    </row>
    <row r="4247" spans="9:9" x14ac:dyDescent="0.2">
      <c r="I4247" s="37" t="s">
        <v>16</v>
      </c>
    </row>
    <row r="4248" spans="9:9" x14ac:dyDescent="0.2">
      <c r="I4248" s="37" t="s">
        <v>16</v>
      </c>
    </row>
    <row r="4249" spans="9:9" x14ac:dyDescent="0.2">
      <c r="I4249" s="37" t="s">
        <v>16</v>
      </c>
    </row>
    <row r="4250" spans="9:9" x14ac:dyDescent="0.2">
      <c r="I4250" s="37" t="s">
        <v>16</v>
      </c>
    </row>
    <row r="4251" spans="9:9" x14ac:dyDescent="0.2">
      <c r="I4251" s="37" t="s">
        <v>16</v>
      </c>
    </row>
    <row r="4252" spans="9:9" x14ac:dyDescent="0.2">
      <c r="I4252" s="37" t="s">
        <v>16</v>
      </c>
    </row>
    <row r="4253" spans="9:9" x14ac:dyDescent="0.2">
      <c r="I4253" s="37" t="s">
        <v>16</v>
      </c>
    </row>
    <row r="4254" spans="9:9" x14ac:dyDescent="0.2">
      <c r="I4254" s="37" t="s">
        <v>16</v>
      </c>
    </row>
    <row r="4255" spans="9:9" x14ac:dyDescent="0.2">
      <c r="I4255" s="37" t="s">
        <v>16</v>
      </c>
    </row>
    <row r="4256" spans="9:9" x14ac:dyDescent="0.2">
      <c r="I4256" s="37" t="s">
        <v>16</v>
      </c>
    </row>
    <row r="4257" spans="9:9" x14ac:dyDescent="0.2">
      <c r="I4257" s="37" t="s">
        <v>16</v>
      </c>
    </row>
    <row r="4258" spans="9:9" x14ac:dyDescent="0.2">
      <c r="I4258" s="37" t="s">
        <v>16</v>
      </c>
    </row>
    <row r="4259" spans="9:9" x14ac:dyDescent="0.2">
      <c r="I4259" s="37" t="s">
        <v>16</v>
      </c>
    </row>
    <row r="4260" spans="9:9" x14ac:dyDescent="0.2">
      <c r="I4260" s="37" t="s">
        <v>16</v>
      </c>
    </row>
    <row r="4261" spans="9:9" x14ac:dyDescent="0.2">
      <c r="I4261" s="37" t="s">
        <v>16</v>
      </c>
    </row>
    <row r="4262" spans="9:9" x14ac:dyDescent="0.2">
      <c r="I4262" s="37" t="s">
        <v>16</v>
      </c>
    </row>
    <row r="4263" spans="9:9" x14ac:dyDescent="0.2">
      <c r="I4263" s="37" t="s">
        <v>16</v>
      </c>
    </row>
    <row r="4264" spans="9:9" x14ac:dyDescent="0.2">
      <c r="I4264" s="37" t="s">
        <v>16</v>
      </c>
    </row>
    <row r="4265" spans="9:9" x14ac:dyDescent="0.2">
      <c r="I4265" s="37" t="s">
        <v>16</v>
      </c>
    </row>
    <row r="4266" spans="9:9" x14ac:dyDescent="0.2">
      <c r="I4266" s="37" t="s">
        <v>16</v>
      </c>
    </row>
    <row r="4267" spans="9:9" x14ac:dyDescent="0.2">
      <c r="I4267" s="37" t="s">
        <v>16</v>
      </c>
    </row>
    <row r="4268" spans="9:9" x14ac:dyDescent="0.2">
      <c r="I4268" s="37" t="s">
        <v>16</v>
      </c>
    </row>
    <row r="4269" spans="9:9" x14ac:dyDescent="0.2">
      <c r="I4269" s="37" t="s">
        <v>16</v>
      </c>
    </row>
    <row r="4270" spans="9:9" x14ac:dyDescent="0.2">
      <c r="I4270" s="37" t="s">
        <v>16</v>
      </c>
    </row>
    <row r="4271" spans="9:9" x14ac:dyDescent="0.2">
      <c r="I4271" s="37" t="s">
        <v>16</v>
      </c>
    </row>
    <row r="4272" spans="9:9" x14ac:dyDescent="0.2">
      <c r="I4272" s="37" t="s">
        <v>16</v>
      </c>
    </row>
    <row r="4273" spans="9:9" x14ac:dyDescent="0.2">
      <c r="I4273" s="37" t="s">
        <v>16</v>
      </c>
    </row>
    <row r="4274" spans="9:9" x14ac:dyDescent="0.2">
      <c r="I4274" s="37" t="s">
        <v>16</v>
      </c>
    </row>
    <row r="4275" spans="9:9" x14ac:dyDescent="0.2">
      <c r="I4275" s="37" t="s">
        <v>16</v>
      </c>
    </row>
    <row r="4276" spans="9:9" x14ac:dyDescent="0.2">
      <c r="I4276" s="37" t="s">
        <v>16</v>
      </c>
    </row>
    <row r="4277" spans="9:9" x14ac:dyDescent="0.2">
      <c r="I4277" s="37" t="s">
        <v>16</v>
      </c>
    </row>
    <row r="4278" spans="9:9" x14ac:dyDescent="0.2">
      <c r="I4278" s="37" t="s">
        <v>16</v>
      </c>
    </row>
    <row r="4279" spans="9:9" x14ac:dyDescent="0.2">
      <c r="I4279" s="37" t="s">
        <v>16</v>
      </c>
    </row>
    <row r="4280" spans="9:9" x14ac:dyDescent="0.2">
      <c r="I4280" s="37" t="s">
        <v>16</v>
      </c>
    </row>
    <row r="4281" spans="9:9" x14ac:dyDescent="0.2">
      <c r="I4281" s="37" t="s">
        <v>16</v>
      </c>
    </row>
    <row r="4282" spans="9:9" x14ac:dyDescent="0.2">
      <c r="I4282" s="37" t="s">
        <v>16</v>
      </c>
    </row>
    <row r="4283" spans="9:9" x14ac:dyDescent="0.2">
      <c r="I4283" s="37" t="s">
        <v>16</v>
      </c>
    </row>
    <row r="4284" spans="9:9" x14ac:dyDescent="0.2">
      <c r="I4284" s="37" t="s">
        <v>16</v>
      </c>
    </row>
    <row r="4285" spans="9:9" x14ac:dyDescent="0.2">
      <c r="I4285" s="37" t="s">
        <v>16</v>
      </c>
    </row>
    <row r="4286" spans="9:9" x14ac:dyDescent="0.2">
      <c r="I4286" s="37" t="s">
        <v>16</v>
      </c>
    </row>
    <row r="4287" spans="9:9" x14ac:dyDescent="0.2">
      <c r="I4287" s="37" t="s">
        <v>16</v>
      </c>
    </row>
    <row r="4288" spans="9:9" x14ac:dyDescent="0.2">
      <c r="I4288" s="37" t="s">
        <v>16</v>
      </c>
    </row>
    <row r="4289" spans="9:9" x14ac:dyDescent="0.2">
      <c r="I4289" s="37" t="s">
        <v>16</v>
      </c>
    </row>
    <row r="4290" spans="9:9" x14ac:dyDescent="0.2">
      <c r="I4290" s="37" t="s">
        <v>16</v>
      </c>
    </row>
    <row r="4291" spans="9:9" x14ac:dyDescent="0.2">
      <c r="I4291" s="37" t="s">
        <v>16</v>
      </c>
    </row>
    <row r="4292" spans="9:9" x14ac:dyDescent="0.2">
      <c r="I4292" s="37" t="s">
        <v>16</v>
      </c>
    </row>
    <row r="4293" spans="9:9" x14ac:dyDescent="0.2">
      <c r="I4293" s="37" t="s">
        <v>16</v>
      </c>
    </row>
    <row r="4294" spans="9:9" x14ac:dyDescent="0.2">
      <c r="I4294" s="37" t="s">
        <v>16</v>
      </c>
    </row>
    <row r="4295" spans="9:9" x14ac:dyDescent="0.2">
      <c r="I4295" s="37" t="s">
        <v>16</v>
      </c>
    </row>
    <row r="4296" spans="9:9" x14ac:dyDescent="0.2">
      <c r="I4296" s="37" t="s">
        <v>16</v>
      </c>
    </row>
    <row r="4297" spans="9:9" x14ac:dyDescent="0.2">
      <c r="I4297" s="37" t="s">
        <v>16</v>
      </c>
    </row>
    <row r="4298" spans="9:9" x14ac:dyDescent="0.2">
      <c r="I4298" s="37" t="s">
        <v>16</v>
      </c>
    </row>
    <row r="4299" spans="9:9" x14ac:dyDescent="0.2">
      <c r="I4299" s="37" t="s">
        <v>16</v>
      </c>
    </row>
    <row r="4300" spans="9:9" x14ac:dyDescent="0.2">
      <c r="I4300" s="37" t="s">
        <v>16</v>
      </c>
    </row>
    <row r="4301" spans="9:9" x14ac:dyDescent="0.2">
      <c r="I4301" s="37" t="s">
        <v>16</v>
      </c>
    </row>
    <row r="4302" spans="9:9" x14ac:dyDescent="0.2">
      <c r="I4302" s="37" t="s">
        <v>16</v>
      </c>
    </row>
    <row r="4303" spans="9:9" x14ac:dyDescent="0.2">
      <c r="I4303" s="37" t="s">
        <v>16</v>
      </c>
    </row>
    <row r="4304" spans="9:9" x14ac:dyDescent="0.2">
      <c r="I4304" s="37" t="s">
        <v>16</v>
      </c>
    </row>
    <row r="4305" spans="9:9" x14ac:dyDescent="0.2">
      <c r="I4305" s="37" t="s">
        <v>16</v>
      </c>
    </row>
    <row r="4306" spans="9:9" x14ac:dyDescent="0.2">
      <c r="I4306" s="37" t="s">
        <v>16</v>
      </c>
    </row>
    <row r="4307" spans="9:9" x14ac:dyDescent="0.2">
      <c r="I4307" s="37" t="s">
        <v>16</v>
      </c>
    </row>
    <row r="4308" spans="9:9" x14ac:dyDescent="0.2">
      <c r="I4308" s="37" t="s">
        <v>16</v>
      </c>
    </row>
    <row r="4309" spans="9:9" x14ac:dyDescent="0.2">
      <c r="I4309" s="37" t="s">
        <v>16</v>
      </c>
    </row>
    <row r="4310" spans="9:9" x14ac:dyDescent="0.2">
      <c r="I4310" s="37" t="s">
        <v>16</v>
      </c>
    </row>
    <row r="4311" spans="9:9" x14ac:dyDescent="0.2">
      <c r="I4311" s="37" t="s">
        <v>16</v>
      </c>
    </row>
    <row r="4312" spans="9:9" x14ac:dyDescent="0.2">
      <c r="I4312" s="37" t="s">
        <v>16</v>
      </c>
    </row>
    <row r="4313" spans="9:9" x14ac:dyDescent="0.2">
      <c r="I4313" s="37" t="s">
        <v>16</v>
      </c>
    </row>
    <row r="4314" spans="9:9" x14ac:dyDescent="0.2">
      <c r="I4314" s="37" t="s">
        <v>16</v>
      </c>
    </row>
    <row r="4315" spans="9:9" x14ac:dyDescent="0.2">
      <c r="I4315" s="37" t="s">
        <v>16</v>
      </c>
    </row>
    <row r="4316" spans="9:9" x14ac:dyDescent="0.2">
      <c r="I4316" s="37" t="s">
        <v>16</v>
      </c>
    </row>
    <row r="4317" spans="9:9" x14ac:dyDescent="0.2">
      <c r="I4317" s="37" t="s">
        <v>16</v>
      </c>
    </row>
    <row r="4318" spans="9:9" x14ac:dyDescent="0.2">
      <c r="I4318" s="37" t="s">
        <v>16</v>
      </c>
    </row>
    <row r="4319" spans="9:9" x14ac:dyDescent="0.2">
      <c r="I4319" s="37" t="s">
        <v>16</v>
      </c>
    </row>
    <row r="4320" spans="9:9" x14ac:dyDescent="0.2">
      <c r="I4320" s="37" t="s">
        <v>16</v>
      </c>
    </row>
    <row r="4321" spans="9:9" x14ac:dyDescent="0.2">
      <c r="I4321" s="37" t="s">
        <v>16</v>
      </c>
    </row>
    <row r="4322" spans="9:9" x14ac:dyDescent="0.2">
      <c r="I4322" s="37" t="s">
        <v>16</v>
      </c>
    </row>
    <row r="4323" spans="9:9" x14ac:dyDescent="0.2">
      <c r="I4323" s="37" t="s">
        <v>16</v>
      </c>
    </row>
    <row r="4324" spans="9:9" x14ac:dyDescent="0.2">
      <c r="I4324" s="37" t="s">
        <v>16</v>
      </c>
    </row>
    <row r="4325" spans="9:9" x14ac:dyDescent="0.2">
      <c r="I4325" s="37" t="s">
        <v>16</v>
      </c>
    </row>
    <row r="4326" spans="9:9" x14ac:dyDescent="0.2">
      <c r="I4326" s="37" t="s">
        <v>16</v>
      </c>
    </row>
    <row r="4327" spans="9:9" x14ac:dyDescent="0.2">
      <c r="I4327" s="37" t="s">
        <v>16</v>
      </c>
    </row>
    <row r="4328" spans="9:9" x14ac:dyDescent="0.2">
      <c r="I4328" s="37" t="s">
        <v>16</v>
      </c>
    </row>
    <row r="4329" spans="9:9" x14ac:dyDescent="0.2">
      <c r="I4329" s="37" t="s">
        <v>16</v>
      </c>
    </row>
    <row r="4330" spans="9:9" x14ac:dyDescent="0.2">
      <c r="I4330" s="37" t="s">
        <v>16</v>
      </c>
    </row>
    <row r="4331" spans="9:9" x14ac:dyDescent="0.2">
      <c r="I4331" s="37" t="s">
        <v>16</v>
      </c>
    </row>
    <row r="4332" spans="9:9" x14ac:dyDescent="0.2">
      <c r="I4332" s="37" t="s">
        <v>16</v>
      </c>
    </row>
    <row r="4333" spans="9:9" x14ac:dyDescent="0.2">
      <c r="I4333" s="37" t="s">
        <v>16</v>
      </c>
    </row>
    <row r="4334" spans="9:9" x14ac:dyDescent="0.2">
      <c r="I4334" s="37" t="s">
        <v>16</v>
      </c>
    </row>
    <row r="4335" spans="9:9" x14ac:dyDescent="0.2">
      <c r="I4335" s="37" t="s">
        <v>16</v>
      </c>
    </row>
    <row r="4336" spans="9:9" x14ac:dyDescent="0.2">
      <c r="I4336" s="37" t="s">
        <v>16</v>
      </c>
    </row>
    <row r="4337" spans="9:9" x14ac:dyDescent="0.2">
      <c r="I4337" s="37" t="s">
        <v>16</v>
      </c>
    </row>
    <row r="4338" spans="9:9" x14ac:dyDescent="0.2">
      <c r="I4338" s="37" t="s">
        <v>16</v>
      </c>
    </row>
    <row r="4339" spans="9:9" x14ac:dyDescent="0.2">
      <c r="I4339" s="37" t="s">
        <v>16</v>
      </c>
    </row>
    <row r="4340" spans="9:9" x14ac:dyDescent="0.2">
      <c r="I4340" s="37" t="s">
        <v>16</v>
      </c>
    </row>
    <row r="4341" spans="9:9" x14ac:dyDescent="0.2">
      <c r="I4341" s="37" t="s">
        <v>16</v>
      </c>
    </row>
    <row r="4342" spans="9:9" x14ac:dyDescent="0.2">
      <c r="I4342" s="37" t="s">
        <v>16</v>
      </c>
    </row>
    <row r="4343" spans="9:9" x14ac:dyDescent="0.2">
      <c r="I4343" s="37" t="s">
        <v>16</v>
      </c>
    </row>
    <row r="4344" spans="9:9" x14ac:dyDescent="0.2">
      <c r="I4344" s="37" t="s">
        <v>16</v>
      </c>
    </row>
    <row r="4345" spans="9:9" x14ac:dyDescent="0.2">
      <c r="I4345" s="37" t="s">
        <v>16</v>
      </c>
    </row>
    <row r="4346" spans="9:9" x14ac:dyDescent="0.2">
      <c r="I4346" s="37" t="s">
        <v>16</v>
      </c>
    </row>
    <row r="4347" spans="9:9" x14ac:dyDescent="0.2">
      <c r="I4347" s="37" t="s">
        <v>16</v>
      </c>
    </row>
    <row r="4348" spans="9:9" x14ac:dyDescent="0.2">
      <c r="I4348" s="37" t="s">
        <v>16</v>
      </c>
    </row>
    <row r="4349" spans="9:9" x14ac:dyDescent="0.2">
      <c r="I4349" s="37" t="s">
        <v>16</v>
      </c>
    </row>
    <row r="4350" spans="9:9" x14ac:dyDescent="0.2">
      <c r="I4350" s="37" t="s">
        <v>16</v>
      </c>
    </row>
    <row r="4351" spans="9:9" x14ac:dyDescent="0.2">
      <c r="I4351" s="37" t="s">
        <v>16</v>
      </c>
    </row>
    <row r="4352" spans="9:9" x14ac:dyDescent="0.2">
      <c r="I4352" s="37" t="s">
        <v>16</v>
      </c>
    </row>
    <row r="4353" spans="9:9" x14ac:dyDescent="0.2">
      <c r="I4353" s="37" t="s">
        <v>16</v>
      </c>
    </row>
    <row r="4354" spans="9:9" x14ac:dyDescent="0.2">
      <c r="I4354" s="37" t="s">
        <v>16</v>
      </c>
    </row>
    <row r="4355" spans="9:9" x14ac:dyDescent="0.2">
      <c r="I4355" s="37" t="s">
        <v>16</v>
      </c>
    </row>
    <row r="4356" spans="9:9" x14ac:dyDescent="0.2">
      <c r="I4356" s="37" t="s">
        <v>16</v>
      </c>
    </row>
    <row r="4357" spans="9:9" x14ac:dyDescent="0.2">
      <c r="I4357" s="37" t="s">
        <v>16</v>
      </c>
    </row>
    <row r="4358" spans="9:9" x14ac:dyDescent="0.2">
      <c r="I4358" s="37" t="s">
        <v>16</v>
      </c>
    </row>
    <row r="4359" spans="9:9" x14ac:dyDescent="0.2">
      <c r="I4359" s="37" t="s">
        <v>16</v>
      </c>
    </row>
    <row r="4360" spans="9:9" x14ac:dyDescent="0.2">
      <c r="I4360" s="37" t="s">
        <v>16</v>
      </c>
    </row>
    <row r="4361" spans="9:9" x14ac:dyDescent="0.2">
      <c r="I4361" s="37" t="s">
        <v>16</v>
      </c>
    </row>
    <row r="4362" spans="9:9" x14ac:dyDescent="0.2">
      <c r="I4362" s="37" t="s">
        <v>16</v>
      </c>
    </row>
    <row r="4363" spans="9:9" x14ac:dyDescent="0.2">
      <c r="I4363" s="37" t="s">
        <v>16</v>
      </c>
    </row>
    <row r="4364" spans="9:9" x14ac:dyDescent="0.2">
      <c r="I4364" s="37" t="s">
        <v>16</v>
      </c>
    </row>
    <row r="4365" spans="9:9" x14ac:dyDescent="0.2">
      <c r="I4365" s="37" t="s">
        <v>16</v>
      </c>
    </row>
    <row r="4366" spans="9:9" x14ac:dyDescent="0.2">
      <c r="I4366" s="37" t="s">
        <v>16</v>
      </c>
    </row>
    <row r="4367" spans="9:9" x14ac:dyDescent="0.2">
      <c r="I4367" s="37" t="s">
        <v>16</v>
      </c>
    </row>
    <row r="4368" spans="9:9" x14ac:dyDescent="0.2">
      <c r="I4368" s="37" t="s">
        <v>16</v>
      </c>
    </row>
    <row r="4369" spans="9:9" x14ac:dyDescent="0.2">
      <c r="I4369" s="37" t="s">
        <v>16</v>
      </c>
    </row>
    <row r="4370" spans="9:9" x14ac:dyDescent="0.2">
      <c r="I4370" s="37" t="s">
        <v>16</v>
      </c>
    </row>
    <row r="4371" spans="9:9" x14ac:dyDescent="0.2">
      <c r="I4371" s="37" t="s">
        <v>16</v>
      </c>
    </row>
    <row r="4372" spans="9:9" x14ac:dyDescent="0.2">
      <c r="I4372" s="37" t="s">
        <v>16</v>
      </c>
    </row>
    <row r="4373" spans="9:9" x14ac:dyDescent="0.2">
      <c r="I4373" s="37" t="s">
        <v>16</v>
      </c>
    </row>
    <row r="4374" spans="9:9" x14ac:dyDescent="0.2">
      <c r="I4374" s="37" t="s">
        <v>16</v>
      </c>
    </row>
    <row r="4375" spans="9:9" x14ac:dyDescent="0.2">
      <c r="I4375" s="37" t="s">
        <v>16</v>
      </c>
    </row>
    <row r="4376" spans="9:9" x14ac:dyDescent="0.2">
      <c r="I4376" s="37" t="s">
        <v>16</v>
      </c>
    </row>
    <row r="4377" spans="9:9" x14ac:dyDescent="0.2">
      <c r="I4377" s="37" t="s">
        <v>16</v>
      </c>
    </row>
    <row r="4378" spans="9:9" x14ac:dyDescent="0.2">
      <c r="I4378" s="37" t="s">
        <v>16</v>
      </c>
    </row>
    <row r="4379" spans="9:9" x14ac:dyDescent="0.2">
      <c r="I4379" s="37" t="s">
        <v>16</v>
      </c>
    </row>
    <row r="4380" spans="9:9" x14ac:dyDescent="0.2">
      <c r="I4380" s="37" t="s">
        <v>16</v>
      </c>
    </row>
    <row r="4381" spans="9:9" x14ac:dyDescent="0.2">
      <c r="I4381" s="37" t="s">
        <v>16</v>
      </c>
    </row>
    <row r="4382" spans="9:9" x14ac:dyDescent="0.2">
      <c r="I4382" s="37" t="s">
        <v>16</v>
      </c>
    </row>
    <row r="4383" spans="9:9" x14ac:dyDescent="0.2">
      <c r="I4383" s="37" t="s">
        <v>16</v>
      </c>
    </row>
    <row r="4384" spans="9:9" x14ac:dyDescent="0.2">
      <c r="I4384" s="37" t="s">
        <v>16</v>
      </c>
    </row>
    <row r="4385" spans="9:9" x14ac:dyDescent="0.2">
      <c r="I4385" s="37" t="s">
        <v>16</v>
      </c>
    </row>
    <row r="4386" spans="9:9" x14ac:dyDescent="0.2">
      <c r="I4386" s="37" t="s">
        <v>16</v>
      </c>
    </row>
    <row r="4387" spans="9:9" x14ac:dyDescent="0.2">
      <c r="I4387" s="37" t="s">
        <v>16</v>
      </c>
    </row>
    <row r="4388" spans="9:9" x14ac:dyDescent="0.2">
      <c r="I4388" s="37" t="s">
        <v>16</v>
      </c>
    </row>
    <row r="4389" spans="9:9" x14ac:dyDescent="0.2">
      <c r="I4389" s="37" t="s">
        <v>16</v>
      </c>
    </row>
    <row r="4390" spans="9:9" x14ac:dyDescent="0.2">
      <c r="I4390" s="37" t="s">
        <v>16</v>
      </c>
    </row>
    <row r="4391" spans="9:9" x14ac:dyDescent="0.2">
      <c r="I4391" s="37" t="s">
        <v>16</v>
      </c>
    </row>
    <row r="4392" spans="9:9" x14ac:dyDescent="0.2">
      <c r="I4392" s="37" t="s">
        <v>16</v>
      </c>
    </row>
    <row r="4393" spans="9:9" x14ac:dyDescent="0.2">
      <c r="I4393" s="37" t="s">
        <v>16</v>
      </c>
    </row>
    <row r="4394" spans="9:9" x14ac:dyDescent="0.2">
      <c r="I4394" s="37" t="s">
        <v>16</v>
      </c>
    </row>
    <row r="4395" spans="9:9" x14ac:dyDescent="0.2">
      <c r="I4395" s="37" t="s">
        <v>16</v>
      </c>
    </row>
    <row r="4396" spans="9:9" x14ac:dyDescent="0.2">
      <c r="I4396" s="37" t="s">
        <v>16</v>
      </c>
    </row>
    <row r="4397" spans="9:9" x14ac:dyDescent="0.2">
      <c r="I4397" s="37" t="s">
        <v>16</v>
      </c>
    </row>
    <row r="4398" spans="9:9" x14ac:dyDescent="0.2">
      <c r="I4398" s="37" t="s">
        <v>16</v>
      </c>
    </row>
    <row r="4399" spans="9:9" x14ac:dyDescent="0.2">
      <c r="I4399" s="37" t="s">
        <v>16</v>
      </c>
    </row>
    <row r="4400" spans="9:9" x14ac:dyDescent="0.2">
      <c r="I4400" s="37" t="s">
        <v>16</v>
      </c>
    </row>
    <row r="4401" spans="9:9" x14ac:dyDescent="0.2">
      <c r="I4401" s="37" t="s">
        <v>16</v>
      </c>
    </row>
    <row r="4402" spans="9:9" x14ac:dyDescent="0.2">
      <c r="I4402" s="37" t="s">
        <v>16</v>
      </c>
    </row>
    <row r="4403" spans="9:9" x14ac:dyDescent="0.2">
      <c r="I4403" s="37" t="s">
        <v>16</v>
      </c>
    </row>
    <row r="4404" spans="9:9" x14ac:dyDescent="0.2">
      <c r="I4404" s="37" t="s">
        <v>16</v>
      </c>
    </row>
    <row r="4405" spans="9:9" x14ac:dyDescent="0.2">
      <c r="I4405" s="37" t="s">
        <v>16</v>
      </c>
    </row>
    <row r="4406" spans="9:9" x14ac:dyDescent="0.2">
      <c r="I4406" s="37" t="s">
        <v>16</v>
      </c>
    </row>
    <row r="4407" spans="9:9" x14ac:dyDescent="0.2">
      <c r="I4407" s="37" t="s">
        <v>16</v>
      </c>
    </row>
    <row r="4408" spans="9:9" x14ac:dyDescent="0.2">
      <c r="I4408" s="37" t="s">
        <v>16</v>
      </c>
    </row>
    <row r="4409" spans="9:9" x14ac:dyDescent="0.2">
      <c r="I4409" s="37" t="s">
        <v>16</v>
      </c>
    </row>
    <row r="4410" spans="9:9" x14ac:dyDescent="0.2">
      <c r="I4410" s="37" t="s">
        <v>16</v>
      </c>
    </row>
    <row r="4411" spans="9:9" x14ac:dyDescent="0.2">
      <c r="I4411" s="37" t="s">
        <v>16</v>
      </c>
    </row>
    <row r="4412" spans="9:9" x14ac:dyDescent="0.2">
      <c r="I4412" s="37" t="s">
        <v>16</v>
      </c>
    </row>
    <row r="4413" spans="9:9" x14ac:dyDescent="0.2">
      <c r="I4413" s="37" t="s">
        <v>16</v>
      </c>
    </row>
    <row r="4414" spans="9:9" x14ac:dyDescent="0.2">
      <c r="I4414" s="37" t="s">
        <v>16</v>
      </c>
    </row>
    <row r="4415" spans="9:9" x14ac:dyDescent="0.2">
      <c r="I4415" s="37" t="s">
        <v>16</v>
      </c>
    </row>
    <row r="4416" spans="9:9" x14ac:dyDescent="0.2">
      <c r="I4416" s="37" t="s">
        <v>16</v>
      </c>
    </row>
    <row r="4417" spans="9:9" x14ac:dyDescent="0.2">
      <c r="I4417" s="37" t="s">
        <v>16</v>
      </c>
    </row>
    <row r="4418" spans="9:9" x14ac:dyDescent="0.2">
      <c r="I4418" s="37" t="s">
        <v>16</v>
      </c>
    </row>
    <row r="4419" spans="9:9" x14ac:dyDescent="0.2">
      <c r="I4419" s="37" t="s">
        <v>16</v>
      </c>
    </row>
    <row r="4420" spans="9:9" x14ac:dyDescent="0.2">
      <c r="I4420" s="37" t="s">
        <v>16</v>
      </c>
    </row>
    <row r="4421" spans="9:9" x14ac:dyDescent="0.2">
      <c r="I4421" s="37" t="s">
        <v>16</v>
      </c>
    </row>
    <row r="4422" spans="9:9" x14ac:dyDescent="0.2">
      <c r="I4422" s="37" t="s">
        <v>16</v>
      </c>
    </row>
    <row r="4423" spans="9:9" x14ac:dyDescent="0.2">
      <c r="I4423" s="37" t="s">
        <v>16</v>
      </c>
    </row>
    <row r="4424" spans="9:9" x14ac:dyDescent="0.2">
      <c r="I4424" s="37" t="s">
        <v>16</v>
      </c>
    </row>
    <row r="4425" spans="9:9" x14ac:dyDescent="0.2">
      <c r="I4425" s="37" t="s">
        <v>16</v>
      </c>
    </row>
    <row r="4426" spans="9:9" x14ac:dyDescent="0.2">
      <c r="I4426" s="37" t="s">
        <v>16</v>
      </c>
    </row>
    <row r="4427" spans="9:9" x14ac:dyDescent="0.2">
      <c r="I4427" s="37" t="s">
        <v>16</v>
      </c>
    </row>
    <row r="4428" spans="9:9" x14ac:dyDescent="0.2">
      <c r="I4428" s="37" t="s">
        <v>16</v>
      </c>
    </row>
    <row r="4429" spans="9:9" x14ac:dyDescent="0.2">
      <c r="I4429" s="37" t="s">
        <v>16</v>
      </c>
    </row>
    <row r="4430" spans="9:9" x14ac:dyDescent="0.2">
      <c r="I4430" s="37" t="s">
        <v>16</v>
      </c>
    </row>
    <row r="4431" spans="9:9" x14ac:dyDescent="0.2">
      <c r="I4431" s="37" t="s">
        <v>16</v>
      </c>
    </row>
    <row r="4432" spans="9:9" x14ac:dyDescent="0.2">
      <c r="I4432" s="37" t="s">
        <v>16</v>
      </c>
    </row>
    <row r="4433" spans="9:9" x14ac:dyDescent="0.2">
      <c r="I4433" s="37" t="s">
        <v>16</v>
      </c>
    </row>
    <row r="4434" spans="9:9" x14ac:dyDescent="0.2">
      <c r="I4434" s="37" t="s">
        <v>16</v>
      </c>
    </row>
    <row r="4435" spans="9:9" x14ac:dyDescent="0.2">
      <c r="I4435" s="37" t="s">
        <v>16</v>
      </c>
    </row>
    <row r="4436" spans="9:9" x14ac:dyDescent="0.2">
      <c r="I4436" s="37" t="s">
        <v>16</v>
      </c>
    </row>
    <row r="4437" spans="9:9" x14ac:dyDescent="0.2">
      <c r="I4437" s="37" t="s">
        <v>16</v>
      </c>
    </row>
    <row r="4438" spans="9:9" x14ac:dyDescent="0.2">
      <c r="I4438" s="37" t="s">
        <v>16</v>
      </c>
    </row>
    <row r="4439" spans="9:9" x14ac:dyDescent="0.2">
      <c r="I4439" s="37" t="s">
        <v>16</v>
      </c>
    </row>
    <row r="4440" spans="9:9" x14ac:dyDescent="0.2">
      <c r="I4440" s="37" t="s">
        <v>16</v>
      </c>
    </row>
    <row r="4441" spans="9:9" x14ac:dyDescent="0.2">
      <c r="I4441" s="37" t="s">
        <v>16</v>
      </c>
    </row>
    <row r="4442" spans="9:9" x14ac:dyDescent="0.2">
      <c r="I4442" s="37" t="s">
        <v>16</v>
      </c>
    </row>
    <row r="4443" spans="9:9" x14ac:dyDescent="0.2">
      <c r="I4443" s="37" t="s">
        <v>16</v>
      </c>
    </row>
    <row r="4444" spans="9:9" x14ac:dyDescent="0.2">
      <c r="I4444" s="37" t="s">
        <v>16</v>
      </c>
    </row>
    <row r="4445" spans="9:9" x14ac:dyDescent="0.2">
      <c r="I4445" s="37" t="s">
        <v>16</v>
      </c>
    </row>
    <row r="4446" spans="9:9" x14ac:dyDescent="0.2">
      <c r="I4446" s="37" t="s">
        <v>16</v>
      </c>
    </row>
    <row r="4447" spans="9:9" x14ac:dyDescent="0.2">
      <c r="I4447" s="37" t="s">
        <v>16</v>
      </c>
    </row>
    <row r="4448" spans="9:9" x14ac:dyDescent="0.2">
      <c r="I4448" s="37" t="s">
        <v>16</v>
      </c>
    </row>
    <row r="4449" spans="9:9" x14ac:dyDescent="0.2">
      <c r="I4449" s="37" t="s">
        <v>16</v>
      </c>
    </row>
    <row r="4450" spans="9:9" x14ac:dyDescent="0.2">
      <c r="I4450" s="37" t="s">
        <v>16</v>
      </c>
    </row>
    <row r="4451" spans="9:9" x14ac:dyDescent="0.2">
      <c r="I4451" s="37" t="s">
        <v>16</v>
      </c>
    </row>
    <row r="4452" spans="9:9" x14ac:dyDescent="0.2">
      <c r="I4452" s="37" t="s">
        <v>16</v>
      </c>
    </row>
    <row r="4453" spans="9:9" x14ac:dyDescent="0.2">
      <c r="I4453" s="37" t="s">
        <v>16</v>
      </c>
    </row>
    <row r="4454" spans="9:9" x14ac:dyDescent="0.2">
      <c r="I4454" s="37" t="s">
        <v>16</v>
      </c>
    </row>
    <row r="4455" spans="9:9" x14ac:dyDescent="0.2">
      <c r="I4455" s="37" t="s">
        <v>16</v>
      </c>
    </row>
    <row r="4456" spans="9:9" x14ac:dyDescent="0.2">
      <c r="I4456" s="37" t="s">
        <v>16</v>
      </c>
    </row>
    <row r="4457" spans="9:9" x14ac:dyDescent="0.2">
      <c r="I4457" s="37" t="s">
        <v>16</v>
      </c>
    </row>
    <row r="4458" spans="9:9" x14ac:dyDescent="0.2">
      <c r="I4458" s="37" t="s">
        <v>16</v>
      </c>
    </row>
    <row r="4459" spans="9:9" x14ac:dyDescent="0.2">
      <c r="I4459" s="37" t="s">
        <v>16</v>
      </c>
    </row>
    <row r="4460" spans="9:9" x14ac:dyDescent="0.2">
      <c r="I4460" s="37" t="s">
        <v>16</v>
      </c>
    </row>
    <row r="4461" spans="9:9" x14ac:dyDescent="0.2">
      <c r="I4461" s="37" t="s">
        <v>16</v>
      </c>
    </row>
    <row r="4462" spans="9:9" x14ac:dyDescent="0.2">
      <c r="I4462" s="37" t="s">
        <v>16</v>
      </c>
    </row>
    <row r="4463" spans="9:9" x14ac:dyDescent="0.2">
      <c r="I4463" s="37" t="s">
        <v>16</v>
      </c>
    </row>
    <row r="4464" spans="9:9" x14ac:dyDescent="0.2">
      <c r="I4464" s="37" t="s">
        <v>16</v>
      </c>
    </row>
    <row r="4465" spans="9:9" x14ac:dyDescent="0.2">
      <c r="I4465" s="37" t="s">
        <v>16</v>
      </c>
    </row>
    <row r="4466" spans="9:9" x14ac:dyDescent="0.2">
      <c r="I4466" s="37" t="s">
        <v>16</v>
      </c>
    </row>
    <row r="4467" spans="9:9" x14ac:dyDescent="0.2">
      <c r="I4467" s="37" t="s">
        <v>16</v>
      </c>
    </row>
    <row r="4468" spans="9:9" x14ac:dyDescent="0.2">
      <c r="I4468" s="37" t="s">
        <v>16</v>
      </c>
    </row>
    <row r="4469" spans="9:9" x14ac:dyDescent="0.2">
      <c r="I4469" s="37" t="s">
        <v>16</v>
      </c>
    </row>
    <row r="4470" spans="9:9" x14ac:dyDescent="0.2">
      <c r="I4470" s="37" t="s">
        <v>16</v>
      </c>
    </row>
    <row r="4471" spans="9:9" x14ac:dyDescent="0.2">
      <c r="I4471" s="37" t="s">
        <v>16</v>
      </c>
    </row>
    <row r="4472" spans="9:9" x14ac:dyDescent="0.2">
      <c r="I4472" s="37" t="s">
        <v>16</v>
      </c>
    </row>
    <row r="4473" spans="9:9" x14ac:dyDescent="0.2">
      <c r="I4473" s="37" t="s">
        <v>16</v>
      </c>
    </row>
    <row r="4474" spans="9:9" x14ac:dyDescent="0.2">
      <c r="I4474" s="37" t="s">
        <v>16</v>
      </c>
    </row>
    <row r="4475" spans="9:9" x14ac:dyDescent="0.2">
      <c r="I4475" s="37" t="s">
        <v>16</v>
      </c>
    </row>
    <row r="4476" spans="9:9" x14ac:dyDescent="0.2">
      <c r="I4476" s="37" t="s">
        <v>16</v>
      </c>
    </row>
    <row r="4477" spans="9:9" x14ac:dyDescent="0.2">
      <c r="I4477" s="37" t="s">
        <v>16</v>
      </c>
    </row>
    <row r="4478" spans="9:9" x14ac:dyDescent="0.2">
      <c r="I4478" s="37" t="s">
        <v>16</v>
      </c>
    </row>
    <row r="4479" spans="9:9" x14ac:dyDescent="0.2">
      <c r="I4479" s="37" t="s">
        <v>16</v>
      </c>
    </row>
    <row r="4480" spans="9:9" x14ac:dyDescent="0.2">
      <c r="I4480" s="37" t="s">
        <v>16</v>
      </c>
    </row>
    <row r="4481" spans="9:9" x14ac:dyDescent="0.2">
      <c r="I4481" s="37" t="s">
        <v>16</v>
      </c>
    </row>
    <row r="4482" spans="9:9" x14ac:dyDescent="0.2">
      <c r="I4482" s="37" t="s">
        <v>16</v>
      </c>
    </row>
    <row r="4483" spans="9:9" x14ac:dyDescent="0.2">
      <c r="I4483" s="37" t="s">
        <v>16</v>
      </c>
    </row>
    <row r="4484" spans="9:9" x14ac:dyDescent="0.2">
      <c r="I4484" s="37" t="s">
        <v>16</v>
      </c>
    </row>
    <row r="4485" spans="9:9" x14ac:dyDescent="0.2">
      <c r="I4485" s="37" t="s">
        <v>16</v>
      </c>
    </row>
    <row r="4486" spans="9:9" x14ac:dyDescent="0.2">
      <c r="I4486" s="37" t="s">
        <v>16</v>
      </c>
    </row>
    <row r="4487" spans="9:9" x14ac:dyDescent="0.2">
      <c r="I4487" s="37" t="s">
        <v>16</v>
      </c>
    </row>
    <row r="4488" spans="9:9" x14ac:dyDescent="0.2">
      <c r="I4488" s="37" t="s">
        <v>16</v>
      </c>
    </row>
    <row r="4489" spans="9:9" x14ac:dyDescent="0.2">
      <c r="I4489" s="37" t="s">
        <v>16</v>
      </c>
    </row>
    <row r="4490" spans="9:9" x14ac:dyDescent="0.2">
      <c r="I4490" s="37" t="s">
        <v>16</v>
      </c>
    </row>
    <row r="4491" spans="9:9" x14ac:dyDescent="0.2">
      <c r="I4491" s="37" t="s">
        <v>16</v>
      </c>
    </row>
    <row r="4492" spans="9:9" x14ac:dyDescent="0.2">
      <c r="I4492" s="37" t="s">
        <v>16</v>
      </c>
    </row>
    <row r="4493" spans="9:9" x14ac:dyDescent="0.2">
      <c r="I4493" s="37" t="s">
        <v>16</v>
      </c>
    </row>
    <row r="4494" spans="9:9" x14ac:dyDescent="0.2">
      <c r="I4494" s="37" t="s">
        <v>16</v>
      </c>
    </row>
    <row r="4495" spans="9:9" x14ac:dyDescent="0.2">
      <c r="I4495" s="37" t="s">
        <v>16</v>
      </c>
    </row>
    <row r="4496" spans="9:9" x14ac:dyDescent="0.2">
      <c r="I4496" s="37" t="s">
        <v>16</v>
      </c>
    </row>
    <row r="4497" spans="9:9" x14ac:dyDescent="0.2">
      <c r="I4497" s="37" t="s">
        <v>16</v>
      </c>
    </row>
    <row r="4498" spans="9:9" x14ac:dyDescent="0.2">
      <c r="I4498" s="37" t="s">
        <v>16</v>
      </c>
    </row>
    <row r="4499" spans="9:9" x14ac:dyDescent="0.2">
      <c r="I4499" s="37" t="s">
        <v>16</v>
      </c>
    </row>
    <row r="4500" spans="9:9" x14ac:dyDescent="0.2">
      <c r="I4500" s="37" t="s">
        <v>16</v>
      </c>
    </row>
    <row r="4501" spans="9:9" x14ac:dyDescent="0.2">
      <c r="I4501" s="37" t="s">
        <v>16</v>
      </c>
    </row>
    <row r="4502" spans="9:9" x14ac:dyDescent="0.2">
      <c r="I4502" s="37" t="s">
        <v>16</v>
      </c>
    </row>
    <row r="4503" spans="9:9" x14ac:dyDescent="0.2">
      <c r="I4503" s="37" t="s">
        <v>16</v>
      </c>
    </row>
    <row r="4504" spans="9:9" x14ac:dyDescent="0.2">
      <c r="I4504" s="37" t="s">
        <v>16</v>
      </c>
    </row>
    <row r="4505" spans="9:9" x14ac:dyDescent="0.2">
      <c r="I4505" s="37" t="s">
        <v>16</v>
      </c>
    </row>
    <row r="4506" spans="9:9" x14ac:dyDescent="0.2">
      <c r="I4506" s="37" t="s">
        <v>16</v>
      </c>
    </row>
    <row r="4507" spans="9:9" x14ac:dyDescent="0.2">
      <c r="I4507" s="37" t="s">
        <v>16</v>
      </c>
    </row>
    <row r="4508" spans="9:9" x14ac:dyDescent="0.2">
      <c r="I4508" s="37" t="s">
        <v>16</v>
      </c>
    </row>
    <row r="4509" spans="9:9" x14ac:dyDescent="0.2">
      <c r="I4509" s="37" t="s">
        <v>16</v>
      </c>
    </row>
    <row r="4510" spans="9:9" x14ac:dyDescent="0.2">
      <c r="I4510" s="37" t="s">
        <v>16</v>
      </c>
    </row>
    <row r="4511" spans="9:9" x14ac:dyDescent="0.2">
      <c r="I4511" s="37" t="s">
        <v>16</v>
      </c>
    </row>
    <row r="4512" spans="9:9" x14ac:dyDescent="0.2">
      <c r="I4512" s="37" t="s">
        <v>16</v>
      </c>
    </row>
    <row r="4513" spans="9:9" x14ac:dyDescent="0.2">
      <c r="I4513" s="37" t="s">
        <v>16</v>
      </c>
    </row>
    <row r="4514" spans="9:9" x14ac:dyDescent="0.2">
      <c r="I4514" s="37" t="s">
        <v>16</v>
      </c>
    </row>
    <row r="4515" spans="9:9" x14ac:dyDescent="0.2">
      <c r="I4515" s="37" t="s">
        <v>16</v>
      </c>
    </row>
    <row r="4516" spans="9:9" x14ac:dyDescent="0.2">
      <c r="I4516" s="37" t="s">
        <v>16</v>
      </c>
    </row>
    <row r="4517" spans="9:9" x14ac:dyDescent="0.2">
      <c r="I4517" s="37" t="s">
        <v>16</v>
      </c>
    </row>
    <row r="4518" spans="9:9" x14ac:dyDescent="0.2">
      <c r="I4518" s="37" t="s">
        <v>16</v>
      </c>
    </row>
    <row r="4519" spans="9:9" x14ac:dyDescent="0.2">
      <c r="I4519" s="37" t="s">
        <v>16</v>
      </c>
    </row>
    <row r="4520" spans="9:9" x14ac:dyDescent="0.2">
      <c r="I4520" s="37" t="s">
        <v>16</v>
      </c>
    </row>
    <row r="4521" spans="9:9" x14ac:dyDescent="0.2">
      <c r="I4521" s="37" t="s">
        <v>16</v>
      </c>
    </row>
    <row r="4522" spans="9:9" x14ac:dyDescent="0.2">
      <c r="I4522" s="37" t="s">
        <v>16</v>
      </c>
    </row>
    <row r="4523" spans="9:9" x14ac:dyDescent="0.2">
      <c r="I4523" s="37" t="s">
        <v>16</v>
      </c>
    </row>
    <row r="4524" spans="9:9" x14ac:dyDescent="0.2">
      <c r="I4524" s="37" t="s">
        <v>16</v>
      </c>
    </row>
    <row r="4525" spans="9:9" x14ac:dyDescent="0.2">
      <c r="I4525" s="37" t="s">
        <v>16</v>
      </c>
    </row>
    <row r="4526" spans="9:9" x14ac:dyDescent="0.2">
      <c r="I4526" s="37" t="s">
        <v>16</v>
      </c>
    </row>
    <row r="4527" spans="9:9" x14ac:dyDescent="0.2">
      <c r="I4527" s="37" t="s">
        <v>16</v>
      </c>
    </row>
    <row r="4528" spans="9:9" x14ac:dyDescent="0.2">
      <c r="I4528" s="37" t="s">
        <v>16</v>
      </c>
    </row>
    <row r="4529" spans="9:9" x14ac:dyDescent="0.2">
      <c r="I4529" s="37" t="s">
        <v>16</v>
      </c>
    </row>
    <row r="4530" spans="9:9" x14ac:dyDescent="0.2">
      <c r="I4530" s="37" t="s">
        <v>16</v>
      </c>
    </row>
    <row r="4531" spans="9:9" x14ac:dyDescent="0.2">
      <c r="I4531" s="37" t="s">
        <v>16</v>
      </c>
    </row>
    <row r="4532" spans="9:9" x14ac:dyDescent="0.2">
      <c r="I4532" s="37" t="s">
        <v>16</v>
      </c>
    </row>
    <row r="4533" spans="9:9" x14ac:dyDescent="0.2">
      <c r="I4533" s="37" t="s">
        <v>16</v>
      </c>
    </row>
    <row r="4534" spans="9:9" x14ac:dyDescent="0.2">
      <c r="I4534" s="37" t="s">
        <v>16</v>
      </c>
    </row>
    <row r="4535" spans="9:9" x14ac:dyDescent="0.2">
      <c r="I4535" s="37" t="s">
        <v>16</v>
      </c>
    </row>
    <row r="4536" spans="9:9" x14ac:dyDescent="0.2">
      <c r="I4536" s="37" t="s">
        <v>16</v>
      </c>
    </row>
    <row r="4537" spans="9:9" x14ac:dyDescent="0.2">
      <c r="I4537" s="37" t="s">
        <v>16</v>
      </c>
    </row>
    <row r="4538" spans="9:9" x14ac:dyDescent="0.2">
      <c r="I4538" s="37" t="s">
        <v>16</v>
      </c>
    </row>
    <row r="4539" spans="9:9" x14ac:dyDescent="0.2">
      <c r="I4539" s="37" t="s">
        <v>16</v>
      </c>
    </row>
    <row r="4540" spans="9:9" x14ac:dyDescent="0.2">
      <c r="I4540" s="37" t="s">
        <v>16</v>
      </c>
    </row>
    <row r="4541" spans="9:9" x14ac:dyDescent="0.2">
      <c r="I4541" s="37" t="s">
        <v>16</v>
      </c>
    </row>
    <row r="4542" spans="9:9" x14ac:dyDescent="0.2">
      <c r="I4542" s="37" t="s">
        <v>16</v>
      </c>
    </row>
    <row r="4543" spans="9:9" x14ac:dyDescent="0.2">
      <c r="I4543" s="37" t="s">
        <v>16</v>
      </c>
    </row>
    <row r="4544" spans="9:9" x14ac:dyDescent="0.2">
      <c r="I4544" s="37" t="s">
        <v>16</v>
      </c>
    </row>
    <row r="4545" spans="9:9" x14ac:dyDescent="0.2">
      <c r="I4545" s="37" t="s">
        <v>16</v>
      </c>
    </row>
    <row r="4546" spans="9:9" x14ac:dyDescent="0.2">
      <c r="I4546" s="37" t="s">
        <v>16</v>
      </c>
    </row>
    <row r="4547" spans="9:9" x14ac:dyDescent="0.2">
      <c r="I4547" s="37" t="s">
        <v>16</v>
      </c>
    </row>
    <row r="4548" spans="9:9" x14ac:dyDescent="0.2">
      <c r="I4548" s="37" t="s">
        <v>16</v>
      </c>
    </row>
    <row r="4549" spans="9:9" x14ac:dyDescent="0.2">
      <c r="I4549" s="37" t="s">
        <v>16</v>
      </c>
    </row>
    <row r="4550" spans="9:9" x14ac:dyDescent="0.2">
      <c r="I4550" s="37" t="s">
        <v>16</v>
      </c>
    </row>
    <row r="4551" spans="9:9" x14ac:dyDescent="0.2">
      <c r="I4551" s="37" t="s">
        <v>16</v>
      </c>
    </row>
    <row r="4552" spans="9:9" x14ac:dyDescent="0.2">
      <c r="I4552" s="37" t="s">
        <v>16</v>
      </c>
    </row>
    <row r="4553" spans="9:9" x14ac:dyDescent="0.2">
      <c r="I4553" s="37" t="s">
        <v>16</v>
      </c>
    </row>
    <row r="4554" spans="9:9" x14ac:dyDescent="0.2">
      <c r="I4554" s="37" t="s">
        <v>16</v>
      </c>
    </row>
    <row r="4555" spans="9:9" x14ac:dyDescent="0.2">
      <c r="I4555" s="37" t="s">
        <v>16</v>
      </c>
    </row>
    <row r="4556" spans="9:9" x14ac:dyDescent="0.2">
      <c r="I4556" s="37" t="s">
        <v>16</v>
      </c>
    </row>
    <row r="4557" spans="9:9" x14ac:dyDescent="0.2">
      <c r="I4557" s="37" t="s">
        <v>16</v>
      </c>
    </row>
    <row r="4558" spans="9:9" x14ac:dyDescent="0.2">
      <c r="I4558" s="37" t="s">
        <v>16</v>
      </c>
    </row>
    <row r="4559" spans="9:9" x14ac:dyDescent="0.2">
      <c r="I4559" s="37" t="s">
        <v>16</v>
      </c>
    </row>
    <row r="4560" spans="9:9" x14ac:dyDescent="0.2">
      <c r="I4560" s="37" t="s">
        <v>16</v>
      </c>
    </row>
    <row r="4561" spans="9:9" x14ac:dyDescent="0.2">
      <c r="I4561" s="37" t="s">
        <v>16</v>
      </c>
    </row>
    <row r="4562" spans="9:9" x14ac:dyDescent="0.2">
      <c r="I4562" s="37" t="s">
        <v>16</v>
      </c>
    </row>
    <row r="4563" spans="9:9" x14ac:dyDescent="0.2">
      <c r="I4563" s="37" t="s">
        <v>16</v>
      </c>
    </row>
    <row r="4564" spans="9:9" x14ac:dyDescent="0.2">
      <c r="I4564" s="37" t="s">
        <v>16</v>
      </c>
    </row>
    <row r="4565" spans="9:9" x14ac:dyDescent="0.2">
      <c r="I4565" s="37" t="s">
        <v>16</v>
      </c>
    </row>
    <row r="4566" spans="9:9" x14ac:dyDescent="0.2">
      <c r="I4566" s="37" t="s">
        <v>16</v>
      </c>
    </row>
    <row r="4567" spans="9:9" x14ac:dyDescent="0.2">
      <c r="I4567" s="37" t="s">
        <v>16</v>
      </c>
    </row>
    <row r="4568" spans="9:9" x14ac:dyDescent="0.2">
      <c r="I4568" s="37" t="s">
        <v>16</v>
      </c>
    </row>
    <row r="4569" spans="9:9" x14ac:dyDescent="0.2">
      <c r="I4569" s="37" t="s">
        <v>16</v>
      </c>
    </row>
    <row r="4570" spans="9:9" x14ac:dyDescent="0.2">
      <c r="I4570" s="37" t="s">
        <v>16</v>
      </c>
    </row>
    <row r="4571" spans="9:9" x14ac:dyDescent="0.2">
      <c r="I4571" s="37" t="s">
        <v>16</v>
      </c>
    </row>
    <row r="4572" spans="9:9" x14ac:dyDescent="0.2">
      <c r="I4572" s="37" t="s">
        <v>16</v>
      </c>
    </row>
    <row r="4573" spans="9:9" x14ac:dyDescent="0.2">
      <c r="I4573" s="37" t="s">
        <v>16</v>
      </c>
    </row>
    <row r="4574" spans="9:9" x14ac:dyDescent="0.2">
      <c r="I4574" s="37" t="s">
        <v>16</v>
      </c>
    </row>
    <row r="4575" spans="9:9" x14ac:dyDescent="0.2">
      <c r="I4575" s="37" t="s">
        <v>16</v>
      </c>
    </row>
    <row r="4576" spans="9:9" x14ac:dyDescent="0.2">
      <c r="I4576" s="37" t="s">
        <v>16</v>
      </c>
    </row>
    <row r="4577" spans="9:9" x14ac:dyDescent="0.2">
      <c r="I4577" s="37" t="s">
        <v>16</v>
      </c>
    </row>
    <row r="4578" spans="9:9" x14ac:dyDescent="0.2">
      <c r="I4578" s="37" t="s">
        <v>16</v>
      </c>
    </row>
    <row r="4579" spans="9:9" x14ac:dyDescent="0.2">
      <c r="I4579" s="37" t="s">
        <v>16</v>
      </c>
    </row>
    <row r="4580" spans="9:9" x14ac:dyDescent="0.2">
      <c r="I4580" s="37" t="s">
        <v>16</v>
      </c>
    </row>
    <row r="4581" spans="9:9" x14ac:dyDescent="0.2">
      <c r="I4581" s="37" t="s">
        <v>16</v>
      </c>
    </row>
    <row r="4582" spans="9:9" x14ac:dyDescent="0.2">
      <c r="I4582" s="37" t="s">
        <v>16</v>
      </c>
    </row>
    <row r="4583" spans="9:9" x14ac:dyDescent="0.2">
      <c r="I4583" s="37" t="s">
        <v>16</v>
      </c>
    </row>
    <row r="4584" spans="9:9" x14ac:dyDescent="0.2">
      <c r="I4584" s="37" t="s">
        <v>16</v>
      </c>
    </row>
    <row r="4585" spans="9:9" x14ac:dyDescent="0.2">
      <c r="I4585" s="37" t="s">
        <v>16</v>
      </c>
    </row>
    <row r="4586" spans="9:9" x14ac:dyDescent="0.2">
      <c r="I4586" s="37" t="s">
        <v>16</v>
      </c>
    </row>
    <row r="4587" spans="9:9" x14ac:dyDescent="0.2">
      <c r="I4587" s="37" t="s">
        <v>16</v>
      </c>
    </row>
    <row r="4588" spans="9:9" x14ac:dyDescent="0.2">
      <c r="I4588" s="37" t="s">
        <v>16</v>
      </c>
    </row>
    <row r="4589" spans="9:9" x14ac:dyDescent="0.2">
      <c r="I4589" s="37" t="s">
        <v>16</v>
      </c>
    </row>
    <row r="4590" spans="9:9" x14ac:dyDescent="0.2">
      <c r="I4590" s="37" t="s">
        <v>16</v>
      </c>
    </row>
    <row r="4591" spans="9:9" x14ac:dyDescent="0.2">
      <c r="I4591" s="37" t="s">
        <v>16</v>
      </c>
    </row>
    <row r="4592" spans="9:9" x14ac:dyDescent="0.2">
      <c r="I4592" s="37" t="s">
        <v>16</v>
      </c>
    </row>
    <row r="4593" spans="9:9" x14ac:dyDescent="0.2">
      <c r="I4593" s="37" t="s">
        <v>16</v>
      </c>
    </row>
    <row r="4594" spans="9:9" x14ac:dyDescent="0.2">
      <c r="I4594" s="37" t="s">
        <v>16</v>
      </c>
    </row>
    <row r="4595" spans="9:9" x14ac:dyDescent="0.2">
      <c r="I4595" s="37" t="s">
        <v>16</v>
      </c>
    </row>
    <row r="4596" spans="9:9" x14ac:dyDescent="0.2">
      <c r="I4596" s="37" t="s">
        <v>16</v>
      </c>
    </row>
    <row r="4597" spans="9:9" x14ac:dyDescent="0.2">
      <c r="I4597" s="37" t="s">
        <v>16</v>
      </c>
    </row>
    <row r="4598" spans="9:9" x14ac:dyDescent="0.2">
      <c r="I4598" s="37" t="s">
        <v>16</v>
      </c>
    </row>
    <row r="4599" spans="9:9" x14ac:dyDescent="0.2">
      <c r="I4599" s="37" t="s">
        <v>16</v>
      </c>
    </row>
    <row r="4600" spans="9:9" x14ac:dyDescent="0.2">
      <c r="I4600" s="37" t="s">
        <v>16</v>
      </c>
    </row>
    <row r="4601" spans="9:9" x14ac:dyDescent="0.2">
      <c r="I4601" s="37" t="s">
        <v>16</v>
      </c>
    </row>
    <row r="4602" spans="9:9" x14ac:dyDescent="0.2">
      <c r="I4602" s="37" t="s">
        <v>16</v>
      </c>
    </row>
    <row r="4603" spans="9:9" x14ac:dyDescent="0.2">
      <c r="I4603" s="37" t="s">
        <v>16</v>
      </c>
    </row>
    <row r="4604" spans="9:9" x14ac:dyDescent="0.2">
      <c r="I4604" s="37" t="s">
        <v>16</v>
      </c>
    </row>
    <row r="4605" spans="9:9" x14ac:dyDescent="0.2">
      <c r="I4605" s="37" t="s">
        <v>16</v>
      </c>
    </row>
    <row r="4606" spans="9:9" x14ac:dyDescent="0.2">
      <c r="I4606" s="37" t="s">
        <v>16</v>
      </c>
    </row>
    <row r="4607" spans="9:9" x14ac:dyDescent="0.2">
      <c r="I4607" s="37" t="s">
        <v>16</v>
      </c>
    </row>
    <row r="4608" spans="9:9" x14ac:dyDescent="0.2">
      <c r="I4608" s="37" t="s">
        <v>16</v>
      </c>
    </row>
    <row r="4609" spans="9:9" x14ac:dyDescent="0.2">
      <c r="I4609" s="37" t="s">
        <v>16</v>
      </c>
    </row>
    <row r="4610" spans="9:9" x14ac:dyDescent="0.2">
      <c r="I4610" s="37" t="s">
        <v>16</v>
      </c>
    </row>
    <row r="4611" spans="9:9" x14ac:dyDescent="0.2">
      <c r="I4611" s="37" t="s">
        <v>16</v>
      </c>
    </row>
    <row r="4612" spans="9:9" x14ac:dyDescent="0.2">
      <c r="I4612" s="37" t="s">
        <v>16</v>
      </c>
    </row>
    <row r="4613" spans="9:9" x14ac:dyDescent="0.2">
      <c r="I4613" s="37" t="s">
        <v>16</v>
      </c>
    </row>
    <row r="4614" spans="9:9" x14ac:dyDescent="0.2">
      <c r="I4614" s="37" t="s">
        <v>16</v>
      </c>
    </row>
    <row r="4615" spans="9:9" x14ac:dyDescent="0.2">
      <c r="I4615" s="37" t="s">
        <v>16</v>
      </c>
    </row>
    <row r="4616" spans="9:9" x14ac:dyDescent="0.2">
      <c r="I4616" s="37" t="s">
        <v>16</v>
      </c>
    </row>
    <row r="4617" spans="9:9" x14ac:dyDescent="0.2">
      <c r="I4617" s="37" t="s">
        <v>16</v>
      </c>
    </row>
    <row r="4618" spans="9:9" x14ac:dyDescent="0.2">
      <c r="I4618" s="37" t="s">
        <v>16</v>
      </c>
    </row>
    <row r="4619" spans="9:9" x14ac:dyDescent="0.2">
      <c r="I4619" s="37" t="s">
        <v>16</v>
      </c>
    </row>
    <row r="4620" spans="9:9" x14ac:dyDescent="0.2">
      <c r="I4620" s="37" t="s">
        <v>16</v>
      </c>
    </row>
    <row r="4621" spans="9:9" x14ac:dyDescent="0.2">
      <c r="I4621" s="37" t="s">
        <v>16</v>
      </c>
    </row>
    <row r="4622" spans="9:9" x14ac:dyDescent="0.2">
      <c r="I4622" s="37" t="s">
        <v>16</v>
      </c>
    </row>
    <row r="4623" spans="9:9" x14ac:dyDescent="0.2">
      <c r="I4623" s="37" t="s">
        <v>16</v>
      </c>
    </row>
    <row r="4624" spans="9:9" x14ac:dyDescent="0.2">
      <c r="I4624" s="37" t="s">
        <v>16</v>
      </c>
    </row>
    <row r="4625" spans="9:9" x14ac:dyDescent="0.2">
      <c r="I4625" s="37" t="s">
        <v>16</v>
      </c>
    </row>
    <row r="4626" spans="9:9" x14ac:dyDescent="0.2">
      <c r="I4626" s="37" t="s">
        <v>16</v>
      </c>
    </row>
    <row r="4627" spans="9:9" x14ac:dyDescent="0.2">
      <c r="I4627" s="37" t="s">
        <v>16</v>
      </c>
    </row>
    <row r="4628" spans="9:9" x14ac:dyDescent="0.2">
      <c r="I4628" s="37" t="s">
        <v>16</v>
      </c>
    </row>
    <row r="4629" spans="9:9" x14ac:dyDescent="0.2">
      <c r="I4629" s="37" t="s">
        <v>16</v>
      </c>
    </row>
    <row r="4630" spans="9:9" x14ac:dyDescent="0.2">
      <c r="I4630" s="37" t="s">
        <v>16</v>
      </c>
    </row>
    <row r="4631" spans="9:9" x14ac:dyDescent="0.2">
      <c r="I4631" s="37" t="s">
        <v>16</v>
      </c>
    </row>
    <row r="4632" spans="9:9" x14ac:dyDescent="0.2">
      <c r="I4632" s="37" t="s">
        <v>16</v>
      </c>
    </row>
    <row r="4633" spans="9:9" x14ac:dyDescent="0.2">
      <c r="I4633" s="37" t="s">
        <v>16</v>
      </c>
    </row>
    <row r="4634" spans="9:9" x14ac:dyDescent="0.2">
      <c r="I4634" s="37" t="s">
        <v>16</v>
      </c>
    </row>
    <row r="4635" spans="9:9" x14ac:dyDescent="0.2">
      <c r="I4635" s="37" t="s">
        <v>16</v>
      </c>
    </row>
    <row r="4636" spans="9:9" x14ac:dyDescent="0.2">
      <c r="I4636" s="37" t="s">
        <v>16</v>
      </c>
    </row>
    <row r="4637" spans="9:9" x14ac:dyDescent="0.2">
      <c r="I4637" s="37" t="s">
        <v>16</v>
      </c>
    </row>
    <row r="4638" spans="9:9" x14ac:dyDescent="0.2">
      <c r="I4638" s="37" t="s">
        <v>16</v>
      </c>
    </row>
    <row r="4639" spans="9:9" x14ac:dyDescent="0.2">
      <c r="I4639" s="37" t="s">
        <v>16</v>
      </c>
    </row>
    <row r="4640" spans="9:9" x14ac:dyDescent="0.2">
      <c r="I4640" s="37" t="s">
        <v>16</v>
      </c>
    </row>
    <row r="4641" spans="9:9" x14ac:dyDescent="0.2">
      <c r="I4641" s="37" t="s">
        <v>16</v>
      </c>
    </row>
    <row r="4642" spans="9:9" x14ac:dyDescent="0.2">
      <c r="I4642" s="37" t="s">
        <v>16</v>
      </c>
    </row>
    <row r="4643" spans="9:9" x14ac:dyDescent="0.2">
      <c r="I4643" s="37" t="s">
        <v>16</v>
      </c>
    </row>
    <row r="4644" spans="9:9" x14ac:dyDescent="0.2">
      <c r="I4644" s="37" t="s">
        <v>16</v>
      </c>
    </row>
    <row r="4645" spans="9:9" x14ac:dyDescent="0.2">
      <c r="I4645" s="37" t="s">
        <v>16</v>
      </c>
    </row>
    <row r="4646" spans="9:9" x14ac:dyDescent="0.2">
      <c r="I4646" s="37" t="s">
        <v>16</v>
      </c>
    </row>
    <row r="4647" spans="9:9" x14ac:dyDescent="0.2">
      <c r="I4647" s="37" t="s">
        <v>16</v>
      </c>
    </row>
    <row r="4648" spans="9:9" x14ac:dyDescent="0.2">
      <c r="I4648" s="37" t="s">
        <v>16</v>
      </c>
    </row>
    <row r="4649" spans="9:9" x14ac:dyDescent="0.2">
      <c r="I4649" s="37" t="s">
        <v>16</v>
      </c>
    </row>
    <row r="4650" spans="9:9" x14ac:dyDescent="0.2">
      <c r="I4650" s="37" t="s">
        <v>16</v>
      </c>
    </row>
    <row r="4651" spans="9:9" x14ac:dyDescent="0.2">
      <c r="I4651" s="37" t="s">
        <v>16</v>
      </c>
    </row>
    <row r="4652" spans="9:9" x14ac:dyDescent="0.2">
      <c r="I4652" s="37" t="s">
        <v>16</v>
      </c>
    </row>
    <row r="4653" spans="9:9" x14ac:dyDescent="0.2">
      <c r="I4653" s="37" t="s">
        <v>16</v>
      </c>
    </row>
    <row r="4654" spans="9:9" x14ac:dyDescent="0.2">
      <c r="I4654" s="37" t="s">
        <v>16</v>
      </c>
    </row>
    <row r="4655" spans="9:9" x14ac:dyDescent="0.2">
      <c r="I4655" s="37" t="s">
        <v>16</v>
      </c>
    </row>
    <row r="4656" spans="9:9" x14ac:dyDescent="0.2">
      <c r="I4656" s="37" t="s">
        <v>16</v>
      </c>
    </row>
    <row r="4657" spans="9:9" x14ac:dyDescent="0.2">
      <c r="I4657" s="37" t="s">
        <v>16</v>
      </c>
    </row>
    <row r="4658" spans="9:9" x14ac:dyDescent="0.2">
      <c r="I4658" s="37" t="s">
        <v>16</v>
      </c>
    </row>
    <row r="4659" spans="9:9" x14ac:dyDescent="0.2">
      <c r="I4659" s="37" t="s">
        <v>16</v>
      </c>
    </row>
    <row r="4660" spans="9:9" x14ac:dyDescent="0.2">
      <c r="I4660" s="37" t="s">
        <v>16</v>
      </c>
    </row>
    <row r="4661" spans="9:9" x14ac:dyDescent="0.2">
      <c r="I4661" s="37" t="s">
        <v>16</v>
      </c>
    </row>
    <row r="4662" spans="9:9" x14ac:dyDescent="0.2">
      <c r="I4662" s="37" t="s">
        <v>16</v>
      </c>
    </row>
    <row r="4663" spans="9:9" x14ac:dyDescent="0.2">
      <c r="I4663" s="37" t="s">
        <v>16</v>
      </c>
    </row>
    <row r="4664" spans="9:9" x14ac:dyDescent="0.2">
      <c r="I4664" s="37" t="s">
        <v>16</v>
      </c>
    </row>
    <row r="4665" spans="9:9" x14ac:dyDescent="0.2">
      <c r="I4665" s="37" t="s">
        <v>16</v>
      </c>
    </row>
    <row r="4666" spans="9:9" x14ac:dyDescent="0.2">
      <c r="I4666" s="37" t="s">
        <v>16</v>
      </c>
    </row>
    <row r="4667" spans="9:9" x14ac:dyDescent="0.2">
      <c r="I4667" s="37" t="s">
        <v>16</v>
      </c>
    </row>
    <row r="4668" spans="9:9" x14ac:dyDescent="0.2">
      <c r="I4668" s="37" t="s">
        <v>16</v>
      </c>
    </row>
    <row r="4669" spans="9:9" x14ac:dyDescent="0.2">
      <c r="I4669" s="37" t="s">
        <v>16</v>
      </c>
    </row>
    <row r="4670" spans="9:9" x14ac:dyDescent="0.2">
      <c r="I4670" s="37" t="s">
        <v>16</v>
      </c>
    </row>
    <row r="4671" spans="9:9" x14ac:dyDescent="0.2">
      <c r="I4671" s="37" t="s">
        <v>16</v>
      </c>
    </row>
    <row r="4672" spans="9:9" x14ac:dyDescent="0.2">
      <c r="I4672" s="37" t="s">
        <v>16</v>
      </c>
    </row>
    <row r="4673" spans="9:9" x14ac:dyDescent="0.2">
      <c r="I4673" s="37" t="s">
        <v>16</v>
      </c>
    </row>
    <row r="4674" spans="9:9" x14ac:dyDescent="0.2">
      <c r="I4674" s="37" t="s">
        <v>16</v>
      </c>
    </row>
    <row r="4675" spans="9:9" x14ac:dyDescent="0.2">
      <c r="I4675" s="37" t="s">
        <v>16</v>
      </c>
    </row>
    <row r="4676" spans="9:9" x14ac:dyDescent="0.2">
      <c r="I4676" s="37" t="s">
        <v>16</v>
      </c>
    </row>
    <row r="4677" spans="9:9" x14ac:dyDescent="0.2">
      <c r="I4677" s="37" t="s">
        <v>16</v>
      </c>
    </row>
    <row r="4678" spans="9:9" x14ac:dyDescent="0.2">
      <c r="I4678" s="37" t="s">
        <v>16</v>
      </c>
    </row>
    <row r="4679" spans="9:9" x14ac:dyDescent="0.2">
      <c r="I4679" s="37" t="s">
        <v>16</v>
      </c>
    </row>
    <row r="4680" spans="9:9" x14ac:dyDescent="0.2">
      <c r="I4680" s="37" t="s">
        <v>16</v>
      </c>
    </row>
    <row r="4681" spans="9:9" x14ac:dyDescent="0.2">
      <c r="I4681" s="37" t="s">
        <v>16</v>
      </c>
    </row>
    <row r="4682" spans="9:9" x14ac:dyDescent="0.2">
      <c r="I4682" s="37" t="s">
        <v>16</v>
      </c>
    </row>
    <row r="4683" spans="9:9" x14ac:dyDescent="0.2">
      <c r="I4683" s="37" t="s">
        <v>16</v>
      </c>
    </row>
    <row r="4684" spans="9:9" x14ac:dyDescent="0.2">
      <c r="I4684" s="37" t="s">
        <v>16</v>
      </c>
    </row>
    <row r="4685" spans="9:9" x14ac:dyDescent="0.2">
      <c r="I4685" s="37" t="s">
        <v>16</v>
      </c>
    </row>
    <row r="4686" spans="9:9" x14ac:dyDescent="0.2">
      <c r="I4686" s="37" t="s">
        <v>16</v>
      </c>
    </row>
    <row r="4687" spans="9:9" x14ac:dyDescent="0.2">
      <c r="I4687" s="37" t="s">
        <v>16</v>
      </c>
    </row>
    <row r="4688" spans="9:9" x14ac:dyDescent="0.2">
      <c r="I4688" s="37" t="s">
        <v>16</v>
      </c>
    </row>
    <row r="4689" spans="9:9" x14ac:dyDescent="0.2">
      <c r="I4689" s="37" t="s">
        <v>16</v>
      </c>
    </row>
    <row r="4690" spans="9:9" x14ac:dyDescent="0.2">
      <c r="I4690" s="37" t="s">
        <v>16</v>
      </c>
    </row>
    <row r="4691" spans="9:9" x14ac:dyDescent="0.2">
      <c r="I4691" s="37" t="s">
        <v>16</v>
      </c>
    </row>
    <row r="4692" spans="9:9" x14ac:dyDescent="0.2">
      <c r="I4692" s="37" t="s">
        <v>16</v>
      </c>
    </row>
    <row r="4693" spans="9:9" x14ac:dyDescent="0.2">
      <c r="I4693" s="37" t="s">
        <v>16</v>
      </c>
    </row>
    <row r="4694" spans="9:9" x14ac:dyDescent="0.2">
      <c r="I4694" s="37" t="s">
        <v>16</v>
      </c>
    </row>
    <row r="4695" spans="9:9" x14ac:dyDescent="0.2">
      <c r="I4695" s="37" t="s">
        <v>16</v>
      </c>
    </row>
    <row r="4696" spans="9:9" x14ac:dyDescent="0.2">
      <c r="I4696" s="37" t="s">
        <v>16</v>
      </c>
    </row>
    <row r="4697" spans="9:9" x14ac:dyDescent="0.2">
      <c r="I4697" s="37" t="s">
        <v>16</v>
      </c>
    </row>
    <row r="4698" spans="9:9" x14ac:dyDescent="0.2">
      <c r="I4698" s="37" t="s">
        <v>16</v>
      </c>
    </row>
    <row r="4699" spans="9:9" x14ac:dyDescent="0.2">
      <c r="I4699" s="37" t="s">
        <v>16</v>
      </c>
    </row>
    <row r="4700" spans="9:9" x14ac:dyDescent="0.2">
      <c r="I4700" s="37" t="s">
        <v>16</v>
      </c>
    </row>
    <row r="4701" spans="9:9" x14ac:dyDescent="0.2">
      <c r="I4701" s="37" t="s">
        <v>16</v>
      </c>
    </row>
    <row r="4702" spans="9:9" x14ac:dyDescent="0.2">
      <c r="I4702" s="37" t="s">
        <v>16</v>
      </c>
    </row>
    <row r="4703" spans="9:9" x14ac:dyDescent="0.2">
      <c r="I4703" s="37" t="s">
        <v>16</v>
      </c>
    </row>
    <row r="4704" spans="9:9" x14ac:dyDescent="0.2">
      <c r="I4704" s="37" t="s">
        <v>16</v>
      </c>
    </row>
    <row r="4705" spans="9:9" x14ac:dyDescent="0.2">
      <c r="I4705" s="37" t="s">
        <v>16</v>
      </c>
    </row>
    <row r="4706" spans="9:9" x14ac:dyDescent="0.2">
      <c r="I4706" s="37" t="s">
        <v>16</v>
      </c>
    </row>
    <row r="4707" spans="9:9" x14ac:dyDescent="0.2">
      <c r="I4707" s="37" t="s">
        <v>16</v>
      </c>
    </row>
    <row r="4708" spans="9:9" x14ac:dyDescent="0.2">
      <c r="I4708" s="37" t="s">
        <v>16</v>
      </c>
    </row>
    <row r="4709" spans="9:9" x14ac:dyDescent="0.2">
      <c r="I4709" s="37" t="s">
        <v>16</v>
      </c>
    </row>
    <row r="4710" spans="9:9" x14ac:dyDescent="0.2">
      <c r="I4710" s="37" t="s">
        <v>16</v>
      </c>
    </row>
    <row r="4711" spans="9:9" x14ac:dyDescent="0.2">
      <c r="I4711" s="37" t="s">
        <v>16</v>
      </c>
    </row>
    <row r="4712" spans="9:9" x14ac:dyDescent="0.2">
      <c r="I4712" s="37" t="s">
        <v>16</v>
      </c>
    </row>
    <row r="4713" spans="9:9" x14ac:dyDescent="0.2">
      <c r="I4713" s="37" t="s">
        <v>16</v>
      </c>
    </row>
    <row r="4714" spans="9:9" x14ac:dyDescent="0.2">
      <c r="I4714" s="37" t="s">
        <v>16</v>
      </c>
    </row>
    <row r="4715" spans="9:9" x14ac:dyDescent="0.2">
      <c r="I4715" s="37" t="s">
        <v>16</v>
      </c>
    </row>
    <row r="4716" spans="9:9" x14ac:dyDescent="0.2">
      <c r="I4716" s="37" t="s">
        <v>16</v>
      </c>
    </row>
    <row r="4717" spans="9:9" x14ac:dyDescent="0.2">
      <c r="I4717" s="37" t="s">
        <v>16</v>
      </c>
    </row>
    <row r="4718" spans="9:9" x14ac:dyDescent="0.2">
      <c r="I4718" s="37" t="s">
        <v>16</v>
      </c>
    </row>
    <row r="4719" spans="9:9" x14ac:dyDescent="0.2">
      <c r="I4719" s="37" t="s">
        <v>16</v>
      </c>
    </row>
    <row r="4720" spans="9:9" x14ac:dyDescent="0.2">
      <c r="I4720" s="37" t="s">
        <v>16</v>
      </c>
    </row>
    <row r="4721" spans="9:9" x14ac:dyDescent="0.2">
      <c r="I4721" s="37" t="s">
        <v>16</v>
      </c>
    </row>
    <row r="4722" spans="9:9" x14ac:dyDescent="0.2">
      <c r="I4722" s="37" t="s">
        <v>16</v>
      </c>
    </row>
    <row r="4723" spans="9:9" x14ac:dyDescent="0.2">
      <c r="I4723" s="37" t="s">
        <v>16</v>
      </c>
    </row>
    <row r="4724" spans="9:9" x14ac:dyDescent="0.2">
      <c r="I4724" s="37" t="s">
        <v>16</v>
      </c>
    </row>
    <row r="4725" spans="9:9" x14ac:dyDescent="0.2">
      <c r="I4725" s="37" t="s">
        <v>16</v>
      </c>
    </row>
    <row r="4726" spans="9:9" x14ac:dyDescent="0.2">
      <c r="I4726" s="37" t="s">
        <v>16</v>
      </c>
    </row>
    <row r="4727" spans="9:9" x14ac:dyDescent="0.2">
      <c r="I4727" s="37" t="s">
        <v>16</v>
      </c>
    </row>
    <row r="4728" spans="9:9" x14ac:dyDescent="0.2">
      <c r="I4728" s="37" t="s">
        <v>16</v>
      </c>
    </row>
    <row r="4729" spans="9:9" x14ac:dyDescent="0.2">
      <c r="I4729" s="37" t="s">
        <v>16</v>
      </c>
    </row>
    <row r="4730" spans="9:9" x14ac:dyDescent="0.2">
      <c r="I4730" s="37" t="s">
        <v>16</v>
      </c>
    </row>
    <row r="4731" spans="9:9" x14ac:dyDescent="0.2">
      <c r="I4731" s="37" t="s">
        <v>16</v>
      </c>
    </row>
    <row r="4732" spans="9:9" x14ac:dyDescent="0.2">
      <c r="I4732" s="37" t="s">
        <v>16</v>
      </c>
    </row>
    <row r="4733" spans="9:9" x14ac:dyDescent="0.2">
      <c r="I4733" s="37" t="s">
        <v>16</v>
      </c>
    </row>
    <row r="4734" spans="9:9" x14ac:dyDescent="0.2">
      <c r="I4734" s="37" t="s">
        <v>16</v>
      </c>
    </row>
    <row r="4735" spans="9:9" x14ac:dyDescent="0.2">
      <c r="I4735" s="37" t="s">
        <v>16</v>
      </c>
    </row>
    <row r="4736" spans="9:9" x14ac:dyDescent="0.2">
      <c r="I4736" s="37" t="s">
        <v>16</v>
      </c>
    </row>
    <row r="4737" spans="9:9" x14ac:dyDescent="0.2">
      <c r="I4737" s="37" t="s">
        <v>16</v>
      </c>
    </row>
    <row r="4738" spans="9:9" x14ac:dyDescent="0.2">
      <c r="I4738" s="37" t="s">
        <v>16</v>
      </c>
    </row>
    <row r="4739" spans="9:9" x14ac:dyDescent="0.2">
      <c r="I4739" s="37" t="s">
        <v>16</v>
      </c>
    </row>
    <row r="4740" spans="9:9" x14ac:dyDescent="0.2">
      <c r="I4740" s="37" t="s">
        <v>16</v>
      </c>
    </row>
    <row r="4741" spans="9:9" x14ac:dyDescent="0.2">
      <c r="I4741" s="37" t="s">
        <v>16</v>
      </c>
    </row>
    <row r="4742" spans="9:9" x14ac:dyDescent="0.2">
      <c r="I4742" s="37" t="s">
        <v>16</v>
      </c>
    </row>
    <row r="4743" spans="9:9" x14ac:dyDescent="0.2">
      <c r="I4743" s="37" t="s">
        <v>16</v>
      </c>
    </row>
    <row r="4744" spans="9:9" x14ac:dyDescent="0.2">
      <c r="I4744" s="37" t="s">
        <v>16</v>
      </c>
    </row>
    <row r="4745" spans="9:9" x14ac:dyDescent="0.2">
      <c r="I4745" s="37" t="s">
        <v>16</v>
      </c>
    </row>
    <row r="4746" spans="9:9" x14ac:dyDescent="0.2">
      <c r="I4746" s="37" t="s">
        <v>16</v>
      </c>
    </row>
    <row r="4747" spans="9:9" x14ac:dyDescent="0.2">
      <c r="I4747" s="37" t="s">
        <v>16</v>
      </c>
    </row>
    <row r="4748" spans="9:9" x14ac:dyDescent="0.2">
      <c r="I4748" s="37" t="s">
        <v>16</v>
      </c>
    </row>
    <row r="4749" spans="9:9" x14ac:dyDescent="0.2">
      <c r="I4749" s="37" t="s">
        <v>16</v>
      </c>
    </row>
    <row r="4750" spans="9:9" x14ac:dyDescent="0.2">
      <c r="I4750" s="37" t="s">
        <v>16</v>
      </c>
    </row>
    <row r="4751" spans="9:9" x14ac:dyDescent="0.2">
      <c r="I4751" s="37" t="s">
        <v>16</v>
      </c>
    </row>
    <row r="4752" spans="9:9" x14ac:dyDescent="0.2">
      <c r="I4752" s="37" t="s">
        <v>16</v>
      </c>
    </row>
    <row r="4753" spans="9:9" x14ac:dyDescent="0.2">
      <c r="I4753" s="37" t="s">
        <v>16</v>
      </c>
    </row>
    <row r="4754" spans="9:9" x14ac:dyDescent="0.2">
      <c r="I4754" s="37" t="s">
        <v>16</v>
      </c>
    </row>
    <row r="4755" spans="9:9" x14ac:dyDescent="0.2">
      <c r="I4755" s="37" t="s">
        <v>16</v>
      </c>
    </row>
    <row r="4756" spans="9:9" x14ac:dyDescent="0.2">
      <c r="I4756" s="37" t="s">
        <v>16</v>
      </c>
    </row>
    <row r="4757" spans="9:9" x14ac:dyDescent="0.2">
      <c r="I4757" s="37" t="s">
        <v>16</v>
      </c>
    </row>
    <row r="4758" spans="9:9" x14ac:dyDescent="0.2">
      <c r="I4758" s="37" t="s">
        <v>16</v>
      </c>
    </row>
    <row r="4759" spans="9:9" x14ac:dyDescent="0.2">
      <c r="I4759" s="37" t="s">
        <v>16</v>
      </c>
    </row>
    <row r="4760" spans="9:9" x14ac:dyDescent="0.2">
      <c r="I4760" s="37" t="s">
        <v>16</v>
      </c>
    </row>
    <row r="4761" spans="9:9" x14ac:dyDescent="0.2">
      <c r="I4761" s="37" t="s">
        <v>16</v>
      </c>
    </row>
    <row r="4762" spans="9:9" x14ac:dyDescent="0.2">
      <c r="I4762" s="37" t="s">
        <v>16</v>
      </c>
    </row>
    <row r="4763" spans="9:9" x14ac:dyDescent="0.2">
      <c r="I4763" s="37" t="s">
        <v>16</v>
      </c>
    </row>
    <row r="4764" spans="9:9" x14ac:dyDescent="0.2">
      <c r="I4764" s="37" t="s">
        <v>16</v>
      </c>
    </row>
    <row r="4765" spans="9:9" x14ac:dyDescent="0.2">
      <c r="I4765" s="37" t="s">
        <v>16</v>
      </c>
    </row>
    <row r="4766" spans="9:9" x14ac:dyDescent="0.2">
      <c r="I4766" s="37" t="s">
        <v>16</v>
      </c>
    </row>
    <row r="4767" spans="9:9" x14ac:dyDescent="0.2">
      <c r="I4767" s="37" t="s">
        <v>16</v>
      </c>
    </row>
    <row r="4768" spans="9:9" x14ac:dyDescent="0.2">
      <c r="I4768" s="37" t="s">
        <v>16</v>
      </c>
    </row>
    <row r="4769" spans="9:9" x14ac:dyDescent="0.2">
      <c r="I4769" s="37" t="s">
        <v>16</v>
      </c>
    </row>
    <row r="4770" spans="9:9" x14ac:dyDescent="0.2">
      <c r="I4770" s="37" t="s">
        <v>16</v>
      </c>
    </row>
    <row r="4771" spans="9:9" x14ac:dyDescent="0.2">
      <c r="I4771" s="37" t="s">
        <v>16</v>
      </c>
    </row>
    <row r="4772" spans="9:9" x14ac:dyDescent="0.2">
      <c r="I4772" s="37" t="s">
        <v>16</v>
      </c>
    </row>
    <row r="4773" spans="9:9" x14ac:dyDescent="0.2">
      <c r="I4773" s="37" t="s">
        <v>16</v>
      </c>
    </row>
    <row r="4774" spans="9:9" x14ac:dyDescent="0.2">
      <c r="I4774" s="37" t="s">
        <v>16</v>
      </c>
    </row>
    <row r="4775" spans="9:9" x14ac:dyDescent="0.2">
      <c r="I4775" s="37" t="s">
        <v>16</v>
      </c>
    </row>
    <row r="4776" spans="9:9" x14ac:dyDescent="0.2">
      <c r="I4776" s="37" t="s">
        <v>16</v>
      </c>
    </row>
    <row r="4777" spans="9:9" x14ac:dyDescent="0.2">
      <c r="I4777" s="37" t="s">
        <v>16</v>
      </c>
    </row>
    <row r="4778" spans="9:9" x14ac:dyDescent="0.2">
      <c r="I4778" s="37" t="s">
        <v>16</v>
      </c>
    </row>
    <row r="4779" spans="9:9" x14ac:dyDescent="0.2">
      <c r="I4779" s="37" t="s">
        <v>16</v>
      </c>
    </row>
    <row r="4780" spans="9:9" x14ac:dyDescent="0.2">
      <c r="I4780" s="37" t="s">
        <v>16</v>
      </c>
    </row>
    <row r="4781" spans="9:9" x14ac:dyDescent="0.2">
      <c r="I4781" s="37" t="s">
        <v>16</v>
      </c>
    </row>
    <row r="4782" spans="9:9" x14ac:dyDescent="0.2">
      <c r="I4782" s="37" t="s">
        <v>16</v>
      </c>
    </row>
    <row r="4783" spans="9:9" x14ac:dyDescent="0.2">
      <c r="I4783" s="37" t="s">
        <v>16</v>
      </c>
    </row>
    <row r="4784" spans="9:9" x14ac:dyDescent="0.2">
      <c r="I4784" s="37" t="s">
        <v>16</v>
      </c>
    </row>
    <row r="4785" spans="9:9" x14ac:dyDescent="0.2">
      <c r="I4785" s="37" t="s">
        <v>16</v>
      </c>
    </row>
    <row r="4786" spans="9:9" x14ac:dyDescent="0.2">
      <c r="I4786" s="37" t="s">
        <v>16</v>
      </c>
    </row>
    <row r="4787" spans="9:9" x14ac:dyDescent="0.2">
      <c r="I4787" s="37" t="s">
        <v>16</v>
      </c>
    </row>
    <row r="4788" spans="9:9" x14ac:dyDescent="0.2">
      <c r="I4788" s="37" t="s">
        <v>16</v>
      </c>
    </row>
    <row r="4789" spans="9:9" x14ac:dyDescent="0.2">
      <c r="I4789" s="37" t="s">
        <v>16</v>
      </c>
    </row>
    <row r="4790" spans="9:9" x14ac:dyDescent="0.2">
      <c r="I4790" s="37" t="s">
        <v>16</v>
      </c>
    </row>
    <row r="4791" spans="9:9" x14ac:dyDescent="0.2">
      <c r="I4791" s="37" t="s">
        <v>16</v>
      </c>
    </row>
    <row r="4792" spans="9:9" x14ac:dyDescent="0.2">
      <c r="I4792" s="37" t="s">
        <v>16</v>
      </c>
    </row>
    <row r="4793" spans="9:9" x14ac:dyDescent="0.2">
      <c r="I4793" s="37" t="s">
        <v>16</v>
      </c>
    </row>
    <row r="4794" spans="9:9" x14ac:dyDescent="0.2">
      <c r="I4794" s="37" t="s">
        <v>16</v>
      </c>
    </row>
    <row r="4795" spans="9:9" x14ac:dyDescent="0.2">
      <c r="I4795" s="37" t="s">
        <v>16</v>
      </c>
    </row>
    <row r="4796" spans="9:9" x14ac:dyDescent="0.2">
      <c r="I4796" s="37" t="s">
        <v>16</v>
      </c>
    </row>
    <row r="4797" spans="9:9" x14ac:dyDescent="0.2">
      <c r="I4797" s="37" t="s">
        <v>16</v>
      </c>
    </row>
    <row r="4798" spans="9:9" x14ac:dyDescent="0.2">
      <c r="I4798" s="37" t="s">
        <v>16</v>
      </c>
    </row>
    <row r="4799" spans="9:9" x14ac:dyDescent="0.2">
      <c r="I4799" s="37" t="s">
        <v>16</v>
      </c>
    </row>
    <row r="4800" spans="9:9" x14ac:dyDescent="0.2">
      <c r="I4800" s="37" t="s">
        <v>16</v>
      </c>
    </row>
    <row r="4801" spans="9:9" x14ac:dyDescent="0.2">
      <c r="I4801" s="37" t="s">
        <v>16</v>
      </c>
    </row>
    <row r="4802" spans="9:9" x14ac:dyDescent="0.2">
      <c r="I4802" s="37" t="s">
        <v>16</v>
      </c>
    </row>
    <row r="4803" spans="9:9" x14ac:dyDescent="0.2">
      <c r="I4803" s="37" t="s">
        <v>16</v>
      </c>
    </row>
    <row r="4804" spans="9:9" x14ac:dyDescent="0.2">
      <c r="I4804" s="37" t="s">
        <v>16</v>
      </c>
    </row>
    <row r="4805" spans="9:9" x14ac:dyDescent="0.2">
      <c r="I4805" s="37" t="s">
        <v>16</v>
      </c>
    </row>
    <row r="4806" spans="9:9" x14ac:dyDescent="0.2">
      <c r="I4806" s="37" t="s">
        <v>16</v>
      </c>
    </row>
    <row r="4807" spans="9:9" x14ac:dyDescent="0.2">
      <c r="I4807" s="37" t="s">
        <v>16</v>
      </c>
    </row>
    <row r="4808" spans="9:9" x14ac:dyDescent="0.2">
      <c r="I4808" s="37" t="s">
        <v>16</v>
      </c>
    </row>
    <row r="4809" spans="9:9" x14ac:dyDescent="0.2">
      <c r="I4809" s="37" t="s">
        <v>16</v>
      </c>
    </row>
    <row r="4810" spans="9:9" x14ac:dyDescent="0.2">
      <c r="I4810" s="37" t="s">
        <v>16</v>
      </c>
    </row>
    <row r="4811" spans="9:9" x14ac:dyDescent="0.2">
      <c r="I4811" s="37" t="s">
        <v>16</v>
      </c>
    </row>
    <row r="4812" spans="9:9" x14ac:dyDescent="0.2">
      <c r="I4812" s="37" t="s">
        <v>16</v>
      </c>
    </row>
    <row r="4813" spans="9:9" x14ac:dyDescent="0.2">
      <c r="I4813" s="37" t="s">
        <v>16</v>
      </c>
    </row>
    <row r="4814" spans="9:9" x14ac:dyDescent="0.2">
      <c r="I4814" s="37" t="s">
        <v>16</v>
      </c>
    </row>
    <row r="4815" spans="9:9" x14ac:dyDescent="0.2">
      <c r="I4815" s="37" t="s">
        <v>16</v>
      </c>
    </row>
    <row r="4816" spans="9:9" x14ac:dyDescent="0.2">
      <c r="I4816" s="37" t="s">
        <v>16</v>
      </c>
    </row>
    <row r="4817" spans="9:9" x14ac:dyDescent="0.2">
      <c r="I4817" s="37" t="s">
        <v>16</v>
      </c>
    </row>
    <row r="4818" spans="9:9" x14ac:dyDescent="0.2">
      <c r="I4818" s="37" t="s">
        <v>16</v>
      </c>
    </row>
    <row r="4819" spans="9:9" x14ac:dyDescent="0.2">
      <c r="I4819" s="37" t="s">
        <v>16</v>
      </c>
    </row>
    <row r="4820" spans="9:9" x14ac:dyDescent="0.2">
      <c r="I4820" s="37" t="s">
        <v>16</v>
      </c>
    </row>
    <row r="4821" spans="9:9" x14ac:dyDescent="0.2">
      <c r="I4821" s="37" t="s">
        <v>16</v>
      </c>
    </row>
    <row r="4822" spans="9:9" x14ac:dyDescent="0.2">
      <c r="I4822" s="37" t="s">
        <v>16</v>
      </c>
    </row>
    <row r="4823" spans="9:9" x14ac:dyDescent="0.2">
      <c r="I4823" s="37" t="s">
        <v>16</v>
      </c>
    </row>
    <row r="4824" spans="9:9" x14ac:dyDescent="0.2">
      <c r="I4824" s="37" t="s">
        <v>16</v>
      </c>
    </row>
    <row r="4825" spans="9:9" x14ac:dyDescent="0.2">
      <c r="I4825" s="37" t="s">
        <v>16</v>
      </c>
    </row>
    <row r="4826" spans="9:9" x14ac:dyDescent="0.2">
      <c r="I4826" s="37" t="s">
        <v>16</v>
      </c>
    </row>
    <row r="4827" spans="9:9" x14ac:dyDescent="0.2">
      <c r="I4827" s="37" t="s">
        <v>16</v>
      </c>
    </row>
    <row r="4828" spans="9:9" x14ac:dyDescent="0.2">
      <c r="I4828" s="37" t="s">
        <v>16</v>
      </c>
    </row>
    <row r="4829" spans="9:9" x14ac:dyDescent="0.2">
      <c r="I4829" s="37" t="s">
        <v>16</v>
      </c>
    </row>
    <row r="4830" spans="9:9" x14ac:dyDescent="0.2">
      <c r="I4830" s="37" t="s">
        <v>16</v>
      </c>
    </row>
    <row r="4831" spans="9:9" x14ac:dyDescent="0.2">
      <c r="I4831" s="37" t="s">
        <v>16</v>
      </c>
    </row>
    <row r="4832" spans="9:9" x14ac:dyDescent="0.2">
      <c r="I4832" s="37" t="s">
        <v>16</v>
      </c>
    </row>
    <row r="4833" spans="9:9" x14ac:dyDescent="0.2">
      <c r="I4833" s="37" t="s">
        <v>16</v>
      </c>
    </row>
    <row r="4834" spans="9:9" x14ac:dyDescent="0.2">
      <c r="I4834" s="37" t="s">
        <v>16</v>
      </c>
    </row>
    <row r="4835" spans="9:9" x14ac:dyDescent="0.2">
      <c r="I4835" s="37" t="s">
        <v>16</v>
      </c>
    </row>
    <row r="4836" spans="9:9" x14ac:dyDescent="0.2">
      <c r="I4836" s="37" t="s">
        <v>16</v>
      </c>
    </row>
    <row r="4837" spans="9:9" x14ac:dyDescent="0.2">
      <c r="I4837" s="37" t="s">
        <v>16</v>
      </c>
    </row>
    <row r="4838" spans="9:9" x14ac:dyDescent="0.2">
      <c r="I4838" s="37" t="s">
        <v>16</v>
      </c>
    </row>
    <row r="4839" spans="9:9" x14ac:dyDescent="0.2">
      <c r="I4839" s="37" t="s">
        <v>16</v>
      </c>
    </row>
    <row r="4840" spans="9:9" x14ac:dyDescent="0.2">
      <c r="I4840" s="37" t="s">
        <v>16</v>
      </c>
    </row>
    <row r="4841" spans="9:9" x14ac:dyDescent="0.2">
      <c r="I4841" s="37" t="s">
        <v>16</v>
      </c>
    </row>
    <row r="4842" spans="9:9" x14ac:dyDescent="0.2">
      <c r="I4842" s="37" t="s">
        <v>16</v>
      </c>
    </row>
    <row r="4843" spans="9:9" x14ac:dyDescent="0.2">
      <c r="I4843" s="37" t="s">
        <v>16</v>
      </c>
    </row>
    <row r="4844" spans="9:9" x14ac:dyDescent="0.2">
      <c r="I4844" s="37" t="s">
        <v>16</v>
      </c>
    </row>
    <row r="4845" spans="9:9" x14ac:dyDescent="0.2">
      <c r="I4845" s="37" t="s">
        <v>16</v>
      </c>
    </row>
    <row r="4846" spans="9:9" x14ac:dyDescent="0.2">
      <c r="I4846" s="37" t="s">
        <v>16</v>
      </c>
    </row>
    <row r="4847" spans="9:9" x14ac:dyDescent="0.2">
      <c r="I4847" s="37" t="s">
        <v>16</v>
      </c>
    </row>
    <row r="4848" spans="9:9" x14ac:dyDescent="0.2">
      <c r="I4848" s="37" t="s">
        <v>16</v>
      </c>
    </row>
    <row r="4849" spans="9:9" x14ac:dyDescent="0.2">
      <c r="I4849" s="37" t="s">
        <v>16</v>
      </c>
    </row>
    <row r="4850" spans="9:9" x14ac:dyDescent="0.2">
      <c r="I4850" s="37" t="s">
        <v>16</v>
      </c>
    </row>
    <row r="4851" spans="9:9" x14ac:dyDescent="0.2">
      <c r="I4851" s="37" t="s">
        <v>16</v>
      </c>
    </row>
    <row r="4852" spans="9:9" x14ac:dyDescent="0.2">
      <c r="I4852" s="37" t="s">
        <v>16</v>
      </c>
    </row>
    <row r="4853" spans="9:9" x14ac:dyDescent="0.2">
      <c r="I4853" s="37" t="s">
        <v>16</v>
      </c>
    </row>
    <row r="4854" spans="9:9" x14ac:dyDescent="0.2">
      <c r="I4854" s="37" t="s">
        <v>16</v>
      </c>
    </row>
    <row r="4855" spans="9:9" x14ac:dyDescent="0.2">
      <c r="I4855" s="37" t="s">
        <v>16</v>
      </c>
    </row>
    <row r="4856" spans="9:9" x14ac:dyDescent="0.2">
      <c r="I4856" s="37" t="s">
        <v>16</v>
      </c>
    </row>
    <row r="4857" spans="9:9" x14ac:dyDescent="0.2">
      <c r="I4857" s="37" t="s">
        <v>16</v>
      </c>
    </row>
    <row r="4858" spans="9:9" x14ac:dyDescent="0.2">
      <c r="I4858" s="37" t="s">
        <v>16</v>
      </c>
    </row>
    <row r="4859" spans="9:9" x14ac:dyDescent="0.2">
      <c r="I4859" s="37" t="s">
        <v>16</v>
      </c>
    </row>
    <row r="4860" spans="9:9" x14ac:dyDescent="0.2">
      <c r="I4860" s="37" t="s">
        <v>16</v>
      </c>
    </row>
    <row r="4861" spans="9:9" x14ac:dyDescent="0.2">
      <c r="I4861" s="37" t="s">
        <v>16</v>
      </c>
    </row>
    <row r="4862" spans="9:9" x14ac:dyDescent="0.2">
      <c r="I4862" s="37" t="s">
        <v>16</v>
      </c>
    </row>
    <row r="4863" spans="9:9" x14ac:dyDescent="0.2">
      <c r="I4863" s="37" t="s">
        <v>16</v>
      </c>
    </row>
    <row r="4864" spans="9:9" x14ac:dyDescent="0.2">
      <c r="I4864" s="37" t="s">
        <v>16</v>
      </c>
    </row>
    <row r="4865" spans="9:9" x14ac:dyDescent="0.2">
      <c r="I4865" s="37" t="s">
        <v>16</v>
      </c>
    </row>
    <row r="4866" spans="9:9" x14ac:dyDescent="0.2">
      <c r="I4866" s="37" t="s">
        <v>16</v>
      </c>
    </row>
    <row r="4867" spans="9:9" x14ac:dyDescent="0.2">
      <c r="I4867" s="37" t="s">
        <v>16</v>
      </c>
    </row>
    <row r="4868" spans="9:9" x14ac:dyDescent="0.2">
      <c r="I4868" s="37" t="s">
        <v>16</v>
      </c>
    </row>
    <row r="4869" spans="9:9" x14ac:dyDescent="0.2">
      <c r="I4869" s="37" t="s">
        <v>16</v>
      </c>
    </row>
    <row r="4870" spans="9:9" x14ac:dyDescent="0.2">
      <c r="I4870" s="37" t="s">
        <v>16</v>
      </c>
    </row>
    <row r="4871" spans="9:9" x14ac:dyDescent="0.2">
      <c r="I4871" s="37" t="s">
        <v>16</v>
      </c>
    </row>
    <row r="4872" spans="9:9" x14ac:dyDescent="0.2">
      <c r="I4872" s="37" t="s">
        <v>16</v>
      </c>
    </row>
    <row r="4873" spans="9:9" x14ac:dyDescent="0.2">
      <c r="I4873" s="37" t="s">
        <v>16</v>
      </c>
    </row>
    <row r="4874" spans="9:9" x14ac:dyDescent="0.2">
      <c r="I4874" s="37" t="s">
        <v>16</v>
      </c>
    </row>
    <row r="4875" spans="9:9" x14ac:dyDescent="0.2">
      <c r="I4875" s="37" t="s">
        <v>16</v>
      </c>
    </row>
    <row r="4876" spans="9:9" x14ac:dyDescent="0.2">
      <c r="I4876" s="37" t="s">
        <v>16</v>
      </c>
    </row>
    <row r="4877" spans="9:9" x14ac:dyDescent="0.2">
      <c r="I4877" s="37" t="s">
        <v>16</v>
      </c>
    </row>
    <row r="4878" spans="9:9" x14ac:dyDescent="0.2">
      <c r="I4878" s="37" t="s">
        <v>16</v>
      </c>
    </row>
    <row r="4879" spans="9:9" x14ac:dyDescent="0.2">
      <c r="I4879" s="37" t="s">
        <v>16</v>
      </c>
    </row>
    <row r="4880" spans="9:9" x14ac:dyDescent="0.2">
      <c r="I4880" s="37" t="s">
        <v>16</v>
      </c>
    </row>
    <row r="4881" spans="9:9" x14ac:dyDescent="0.2">
      <c r="I4881" s="37" t="s">
        <v>16</v>
      </c>
    </row>
    <row r="4882" spans="9:9" x14ac:dyDescent="0.2">
      <c r="I4882" s="37" t="s">
        <v>16</v>
      </c>
    </row>
    <row r="4883" spans="9:9" x14ac:dyDescent="0.2">
      <c r="I4883" s="37" t="s">
        <v>16</v>
      </c>
    </row>
    <row r="4884" spans="9:9" x14ac:dyDescent="0.2">
      <c r="I4884" s="37" t="s">
        <v>16</v>
      </c>
    </row>
    <row r="4885" spans="9:9" x14ac:dyDescent="0.2">
      <c r="I4885" s="37" t="s">
        <v>16</v>
      </c>
    </row>
    <row r="4886" spans="9:9" x14ac:dyDescent="0.2">
      <c r="I4886" s="37" t="s">
        <v>16</v>
      </c>
    </row>
    <row r="4887" spans="9:9" x14ac:dyDescent="0.2">
      <c r="I4887" s="37" t="s">
        <v>16</v>
      </c>
    </row>
    <row r="4888" spans="9:9" x14ac:dyDescent="0.2">
      <c r="I4888" s="37" t="s">
        <v>16</v>
      </c>
    </row>
    <row r="4889" spans="9:9" x14ac:dyDescent="0.2">
      <c r="I4889" s="37" t="s">
        <v>16</v>
      </c>
    </row>
    <row r="4890" spans="9:9" x14ac:dyDescent="0.2">
      <c r="I4890" s="37" t="s">
        <v>16</v>
      </c>
    </row>
    <row r="4891" spans="9:9" x14ac:dyDescent="0.2">
      <c r="I4891" s="37" t="s">
        <v>16</v>
      </c>
    </row>
    <row r="4892" spans="9:9" x14ac:dyDescent="0.2">
      <c r="I4892" s="37" t="s">
        <v>16</v>
      </c>
    </row>
    <row r="4893" spans="9:9" x14ac:dyDescent="0.2">
      <c r="I4893" s="37" t="s">
        <v>16</v>
      </c>
    </row>
    <row r="4894" spans="9:9" x14ac:dyDescent="0.2">
      <c r="I4894" s="37" t="s">
        <v>16</v>
      </c>
    </row>
    <row r="4895" spans="9:9" x14ac:dyDescent="0.2">
      <c r="I4895" s="37" t="s">
        <v>16</v>
      </c>
    </row>
    <row r="4896" spans="9:9" x14ac:dyDescent="0.2">
      <c r="I4896" s="37" t="s">
        <v>16</v>
      </c>
    </row>
    <row r="4897" spans="9:9" x14ac:dyDescent="0.2">
      <c r="I4897" s="37" t="s">
        <v>16</v>
      </c>
    </row>
    <row r="4898" spans="9:9" x14ac:dyDescent="0.2">
      <c r="I4898" s="37" t="s">
        <v>16</v>
      </c>
    </row>
    <row r="4899" spans="9:9" x14ac:dyDescent="0.2">
      <c r="I4899" s="37" t="s">
        <v>16</v>
      </c>
    </row>
    <row r="4900" spans="9:9" x14ac:dyDescent="0.2">
      <c r="I4900" s="37" t="s">
        <v>16</v>
      </c>
    </row>
    <row r="4901" spans="9:9" x14ac:dyDescent="0.2">
      <c r="I4901" s="37" t="s">
        <v>16</v>
      </c>
    </row>
    <row r="4902" spans="9:9" x14ac:dyDescent="0.2">
      <c r="I4902" s="37" t="s">
        <v>16</v>
      </c>
    </row>
    <row r="4903" spans="9:9" x14ac:dyDescent="0.2">
      <c r="I4903" s="37" t="s">
        <v>16</v>
      </c>
    </row>
    <row r="4904" spans="9:9" x14ac:dyDescent="0.2">
      <c r="I4904" s="37" t="s">
        <v>16</v>
      </c>
    </row>
    <row r="4905" spans="9:9" x14ac:dyDescent="0.2">
      <c r="I4905" s="37" t="s">
        <v>16</v>
      </c>
    </row>
    <row r="4906" spans="9:9" x14ac:dyDescent="0.2">
      <c r="I4906" s="37" t="s">
        <v>16</v>
      </c>
    </row>
    <row r="4907" spans="9:9" x14ac:dyDescent="0.2">
      <c r="I4907" s="37" t="s">
        <v>16</v>
      </c>
    </row>
    <row r="4908" spans="9:9" x14ac:dyDescent="0.2">
      <c r="I4908" s="37" t="s">
        <v>16</v>
      </c>
    </row>
    <row r="4909" spans="9:9" x14ac:dyDescent="0.2">
      <c r="I4909" s="37" t="s">
        <v>16</v>
      </c>
    </row>
    <row r="4910" spans="9:9" x14ac:dyDescent="0.2">
      <c r="I4910" s="37" t="s">
        <v>16</v>
      </c>
    </row>
    <row r="4911" spans="9:9" x14ac:dyDescent="0.2">
      <c r="I4911" s="37" t="s">
        <v>16</v>
      </c>
    </row>
    <row r="4912" spans="9:9" x14ac:dyDescent="0.2">
      <c r="I4912" s="37" t="s">
        <v>16</v>
      </c>
    </row>
    <row r="4913" spans="9:9" x14ac:dyDescent="0.2">
      <c r="I4913" s="37" t="s">
        <v>16</v>
      </c>
    </row>
    <row r="4914" spans="9:9" x14ac:dyDescent="0.2">
      <c r="I4914" s="37" t="s">
        <v>16</v>
      </c>
    </row>
    <row r="4915" spans="9:9" x14ac:dyDescent="0.2">
      <c r="I4915" s="37" t="s">
        <v>16</v>
      </c>
    </row>
    <row r="4916" spans="9:9" x14ac:dyDescent="0.2">
      <c r="I4916" s="37" t="s">
        <v>16</v>
      </c>
    </row>
    <row r="4917" spans="9:9" x14ac:dyDescent="0.2">
      <c r="I4917" s="37" t="s">
        <v>16</v>
      </c>
    </row>
    <row r="4918" spans="9:9" x14ac:dyDescent="0.2">
      <c r="I4918" s="37" t="s">
        <v>16</v>
      </c>
    </row>
    <row r="4919" spans="9:9" x14ac:dyDescent="0.2">
      <c r="I4919" s="37" t="s">
        <v>16</v>
      </c>
    </row>
    <row r="4920" spans="9:9" x14ac:dyDescent="0.2">
      <c r="I4920" s="37" t="s">
        <v>16</v>
      </c>
    </row>
    <row r="4921" spans="9:9" x14ac:dyDescent="0.2">
      <c r="I4921" s="37" t="s">
        <v>16</v>
      </c>
    </row>
    <row r="4922" spans="9:9" x14ac:dyDescent="0.2">
      <c r="I4922" s="37" t="s">
        <v>16</v>
      </c>
    </row>
    <row r="4923" spans="9:9" x14ac:dyDescent="0.2">
      <c r="I4923" s="37" t="s">
        <v>16</v>
      </c>
    </row>
    <row r="4924" spans="9:9" x14ac:dyDescent="0.2">
      <c r="I4924" s="37" t="s">
        <v>16</v>
      </c>
    </row>
    <row r="4925" spans="9:9" x14ac:dyDescent="0.2">
      <c r="I4925" s="37" t="s">
        <v>16</v>
      </c>
    </row>
    <row r="4926" spans="9:9" x14ac:dyDescent="0.2">
      <c r="I4926" s="37" t="s">
        <v>16</v>
      </c>
    </row>
    <row r="4927" spans="9:9" x14ac:dyDescent="0.2">
      <c r="I4927" s="37" t="s">
        <v>16</v>
      </c>
    </row>
    <row r="4928" spans="9:9" x14ac:dyDescent="0.2">
      <c r="I4928" s="37" t="s">
        <v>16</v>
      </c>
    </row>
    <row r="4929" spans="9:9" x14ac:dyDescent="0.2">
      <c r="I4929" s="37" t="s">
        <v>16</v>
      </c>
    </row>
    <row r="4930" spans="9:9" x14ac:dyDescent="0.2">
      <c r="I4930" s="37" t="s">
        <v>16</v>
      </c>
    </row>
    <row r="4931" spans="9:9" x14ac:dyDescent="0.2">
      <c r="I4931" s="37" t="s">
        <v>16</v>
      </c>
    </row>
    <row r="4932" spans="9:9" x14ac:dyDescent="0.2">
      <c r="I4932" s="37" t="s">
        <v>16</v>
      </c>
    </row>
    <row r="4933" spans="9:9" x14ac:dyDescent="0.2">
      <c r="I4933" s="37" t="s">
        <v>16</v>
      </c>
    </row>
    <row r="4934" spans="9:9" x14ac:dyDescent="0.2">
      <c r="I4934" s="37" t="s">
        <v>16</v>
      </c>
    </row>
    <row r="4935" spans="9:9" x14ac:dyDescent="0.2">
      <c r="I4935" s="37" t="s">
        <v>16</v>
      </c>
    </row>
    <row r="4936" spans="9:9" x14ac:dyDescent="0.2">
      <c r="I4936" s="37" t="s">
        <v>16</v>
      </c>
    </row>
    <row r="4937" spans="9:9" x14ac:dyDescent="0.2">
      <c r="I4937" s="37" t="s">
        <v>16</v>
      </c>
    </row>
    <row r="4938" spans="9:9" x14ac:dyDescent="0.2">
      <c r="I4938" s="37" t="s">
        <v>16</v>
      </c>
    </row>
    <row r="4939" spans="9:9" x14ac:dyDescent="0.2">
      <c r="I4939" s="37" t="s">
        <v>16</v>
      </c>
    </row>
    <row r="4940" spans="9:9" x14ac:dyDescent="0.2">
      <c r="I4940" s="37" t="s">
        <v>16</v>
      </c>
    </row>
    <row r="4941" spans="9:9" x14ac:dyDescent="0.2">
      <c r="I4941" s="37" t="s">
        <v>16</v>
      </c>
    </row>
    <row r="4942" spans="9:9" x14ac:dyDescent="0.2">
      <c r="I4942" s="37" t="s">
        <v>16</v>
      </c>
    </row>
    <row r="4943" spans="9:9" x14ac:dyDescent="0.2">
      <c r="I4943" s="37" t="s">
        <v>16</v>
      </c>
    </row>
    <row r="4944" spans="9:9" x14ac:dyDescent="0.2">
      <c r="I4944" s="37" t="s">
        <v>16</v>
      </c>
    </row>
    <row r="4945" spans="9:9" x14ac:dyDescent="0.2">
      <c r="I4945" s="37" t="s">
        <v>16</v>
      </c>
    </row>
    <row r="4946" spans="9:9" x14ac:dyDescent="0.2">
      <c r="I4946" s="37" t="s">
        <v>16</v>
      </c>
    </row>
    <row r="4947" spans="9:9" x14ac:dyDescent="0.2">
      <c r="I4947" s="37" t="s">
        <v>16</v>
      </c>
    </row>
    <row r="4948" spans="9:9" x14ac:dyDescent="0.2">
      <c r="I4948" s="37" t="s">
        <v>16</v>
      </c>
    </row>
    <row r="4949" spans="9:9" x14ac:dyDescent="0.2">
      <c r="I4949" s="37" t="s">
        <v>16</v>
      </c>
    </row>
    <row r="4950" spans="9:9" x14ac:dyDescent="0.2">
      <c r="I4950" s="37" t="s">
        <v>16</v>
      </c>
    </row>
    <row r="4951" spans="9:9" x14ac:dyDescent="0.2">
      <c r="I4951" s="37" t="s">
        <v>16</v>
      </c>
    </row>
    <row r="4952" spans="9:9" x14ac:dyDescent="0.2">
      <c r="I4952" s="37" t="s">
        <v>16</v>
      </c>
    </row>
    <row r="4953" spans="9:9" x14ac:dyDescent="0.2">
      <c r="I4953" s="37" t="s">
        <v>16</v>
      </c>
    </row>
    <row r="4954" spans="9:9" x14ac:dyDescent="0.2">
      <c r="I4954" s="37" t="s">
        <v>16</v>
      </c>
    </row>
    <row r="4955" spans="9:9" x14ac:dyDescent="0.2">
      <c r="I4955" s="37" t="s">
        <v>16</v>
      </c>
    </row>
    <row r="4956" spans="9:9" x14ac:dyDescent="0.2">
      <c r="I4956" s="37" t="s">
        <v>16</v>
      </c>
    </row>
    <row r="4957" spans="9:9" x14ac:dyDescent="0.2">
      <c r="I4957" s="37" t="s">
        <v>16</v>
      </c>
    </row>
    <row r="4958" spans="9:9" x14ac:dyDescent="0.2">
      <c r="I4958" s="37" t="s">
        <v>16</v>
      </c>
    </row>
    <row r="4959" spans="9:9" x14ac:dyDescent="0.2">
      <c r="I4959" s="37" t="s">
        <v>16</v>
      </c>
    </row>
    <row r="4960" spans="9:9" x14ac:dyDescent="0.2">
      <c r="I4960" s="37" t="s">
        <v>16</v>
      </c>
    </row>
    <row r="4961" spans="9:9" x14ac:dyDescent="0.2">
      <c r="I4961" s="37" t="s">
        <v>16</v>
      </c>
    </row>
    <row r="4962" spans="9:9" x14ac:dyDescent="0.2">
      <c r="I4962" s="37" t="s">
        <v>16</v>
      </c>
    </row>
    <row r="4963" spans="9:9" x14ac:dyDescent="0.2">
      <c r="I4963" s="37" t="s">
        <v>16</v>
      </c>
    </row>
    <row r="4964" spans="9:9" x14ac:dyDescent="0.2">
      <c r="I4964" s="37" t="s">
        <v>16</v>
      </c>
    </row>
    <row r="4965" spans="9:9" x14ac:dyDescent="0.2">
      <c r="I4965" s="37" t="s">
        <v>16</v>
      </c>
    </row>
    <row r="4966" spans="9:9" x14ac:dyDescent="0.2">
      <c r="I4966" s="37" t="s">
        <v>16</v>
      </c>
    </row>
    <row r="4967" spans="9:9" x14ac:dyDescent="0.2">
      <c r="I4967" s="37" t="s">
        <v>16</v>
      </c>
    </row>
    <row r="4968" spans="9:9" x14ac:dyDescent="0.2">
      <c r="I4968" s="37" t="s">
        <v>16</v>
      </c>
    </row>
    <row r="4969" spans="9:9" x14ac:dyDescent="0.2">
      <c r="I4969" s="37" t="s">
        <v>16</v>
      </c>
    </row>
    <row r="4970" spans="9:9" x14ac:dyDescent="0.2">
      <c r="I4970" s="37" t="s">
        <v>16</v>
      </c>
    </row>
    <row r="4971" spans="9:9" x14ac:dyDescent="0.2">
      <c r="I4971" s="37" t="s">
        <v>16</v>
      </c>
    </row>
    <row r="4972" spans="9:9" x14ac:dyDescent="0.2">
      <c r="I4972" s="37" t="s">
        <v>16</v>
      </c>
    </row>
    <row r="4973" spans="9:9" x14ac:dyDescent="0.2">
      <c r="I4973" s="37" t="s">
        <v>16</v>
      </c>
    </row>
    <row r="4974" spans="9:9" x14ac:dyDescent="0.2">
      <c r="I4974" s="37" t="s">
        <v>16</v>
      </c>
    </row>
    <row r="4975" spans="9:9" x14ac:dyDescent="0.2">
      <c r="I4975" s="37" t="s">
        <v>16</v>
      </c>
    </row>
    <row r="4976" spans="9:9" x14ac:dyDescent="0.2">
      <c r="I4976" s="37" t="s">
        <v>16</v>
      </c>
    </row>
    <row r="4977" spans="9:9" x14ac:dyDescent="0.2">
      <c r="I4977" s="37" t="s">
        <v>16</v>
      </c>
    </row>
    <row r="4978" spans="9:9" x14ac:dyDescent="0.2">
      <c r="I4978" s="37" t="s">
        <v>16</v>
      </c>
    </row>
    <row r="4979" spans="9:9" x14ac:dyDescent="0.2">
      <c r="I4979" s="37" t="s">
        <v>16</v>
      </c>
    </row>
    <row r="4980" spans="9:9" x14ac:dyDescent="0.2">
      <c r="I4980" s="37" t="s">
        <v>16</v>
      </c>
    </row>
    <row r="4981" spans="9:9" x14ac:dyDescent="0.2">
      <c r="I4981" s="37" t="s">
        <v>16</v>
      </c>
    </row>
    <row r="4982" spans="9:9" x14ac:dyDescent="0.2">
      <c r="I4982" s="37" t="s">
        <v>16</v>
      </c>
    </row>
    <row r="4983" spans="9:9" x14ac:dyDescent="0.2">
      <c r="I4983" s="37" t="s">
        <v>16</v>
      </c>
    </row>
    <row r="4984" spans="9:9" x14ac:dyDescent="0.2">
      <c r="I4984" s="37" t="s">
        <v>16</v>
      </c>
    </row>
    <row r="4985" spans="9:9" x14ac:dyDescent="0.2">
      <c r="I4985" s="37" t="s">
        <v>16</v>
      </c>
    </row>
    <row r="4986" spans="9:9" x14ac:dyDescent="0.2">
      <c r="I4986" s="37" t="s">
        <v>16</v>
      </c>
    </row>
    <row r="4987" spans="9:9" x14ac:dyDescent="0.2">
      <c r="I4987" s="37" t="s">
        <v>16</v>
      </c>
    </row>
    <row r="4988" spans="9:9" x14ac:dyDescent="0.2">
      <c r="I4988" s="37" t="s">
        <v>16</v>
      </c>
    </row>
    <row r="4989" spans="9:9" x14ac:dyDescent="0.2">
      <c r="I4989" s="37" t="s">
        <v>16</v>
      </c>
    </row>
    <row r="4990" spans="9:9" x14ac:dyDescent="0.2">
      <c r="I4990" s="37" t="s">
        <v>16</v>
      </c>
    </row>
    <row r="4991" spans="9:9" x14ac:dyDescent="0.2">
      <c r="I4991" s="37" t="s">
        <v>16</v>
      </c>
    </row>
    <row r="4992" spans="9:9" x14ac:dyDescent="0.2">
      <c r="I4992" s="37" t="s">
        <v>16</v>
      </c>
    </row>
    <row r="4993" spans="9:9" x14ac:dyDescent="0.2">
      <c r="I4993" s="37" t="s">
        <v>16</v>
      </c>
    </row>
    <row r="4994" spans="9:9" x14ac:dyDescent="0.2">
      <c r="I4994" s="37" t="s">
        <v>16</v>
      </c>
    </row>
    <row r="4995" spans="9:9" x14ac:dyDescent="0.2">
      <c r="I4995" s="37" t="s">
        <v>16</v>
      </c>
    </row>
    <row r="4996" spans="9:9" x14ac:dyDescent="0.2">
      <c r="I4996" s="37" t="s">
        <v>16</v>
      </c>
    </row>
    <row r="4997" spans="9:9" x14ac:dyDescent="0.2">
      <c r="I4997" s="37" t="s">
        <v>16</v>
      </c>
    </row>
    <row r="4998" spans="9:9" x14ac:dyDescent="0.2">
      <c r="I4998" s="37" t="s">
        <v>16</v>
      </c>
    </row>
    <row r="4999" spans="9:9" x14ac:dyDescent="0.2">
      <c r="I4999" s="37" t="s">
        <v>16</v>
      </c>
    </row>
    <row r="5000" spans="9:9" x14ac:dyDescent="0.2">
      <c r="I5000" s="37" t="s">
        <v>16</v>
      </c>
    </row>
    <row r="5001" spans="9:9" x14ac:dyDescent="0.2">
      <c r="I5001" s="37" t="s">
        <v>16</v>
      </c>
    </row>
    <row r="5002" spans="9:9" x14ac:dyDescent="0.2">
      <c r="I5002" s="37" t="s">
        <v>16</v>
      </c>
    </row>
    <row r="5003" spans="9:9" x14ac:dyDescent="0.2">
      <c r="I5003" s="37" t="s">
        <v>16</v>
      </c>
    </row>
    <row r="5004" spans="9:9" x14ac:dyDescent="0.2">
      <c r="I5004" s="37" t="s">
        <v>16</v>
      </c>
    </row>
    <row r="5005" spans="9:9" x14ac:dyDescent="0.2">
      <c r="I5005" s="37" t="s">
        <v>16</v>
      </c>
    </row>
    <row r="5006" spans="9:9" x14ac:dyDescent="0.2">
      <c r="I5006" s="37" t="s">
        <v>16</v>
      </c>
    </row>
    <row r="5007" spans="9:9" x14ac:dyDescent="0.2">
      <c r="I5007" s="37" t="s">
        <v>16</v>
      </c>
    </row>
    <row r="5008" spans="9:9" x14ac:dyDescent="0.2">
      <c r="I5008" s="37" t="s">
        <v>16</v>
      </c>
    </row>
    <row r="5009" spans="9:9" x14ac:dyDescent="0.2">
      <c r="I5009" s="37" t="s">
        <v>16</v>
      </c>
    </row>
    <row r="5010" spans="9:9" x14ac:dyDescent="0.2">
      <c r="I5010" s="37" t="s">
        <v>16</v>
      </c>
    </row>
    <row r="5011" spans="9:9" x14ac:dyDescent="0.2">
      <c r="I5011" s="37" t="s">
        <v>16</v>
      </c>
    </row>
    <row r="5012" spans="9:9" x14ac:dyDescent="0.2">
      <c r="I5012" s="37" t="s">
        <v>16</v>
      </c>
    </row>
    <row r="5013" spans="9:9" x14ac:dyDescent="0.2">
      <c r="I5013" s="37" t="s">
        <v>16</v>
      </c>
    </row>
    <row r="5014" spans="9:9" x14ac:dyDescent="0.2">
      <c r="I5014" s="37" t="s">
        <v>16</v>
      </c>
    </row>
    <row r="5015" spans="9:9" x14ac:dyDescent="0.2">
      <c r="I5015" s="37" t="s">
        <v>16</v>
      </c>
    </row>
    <row r="5016" spans="9:9" x14ac:dyDescent="0.2">
      <c r="I5016" s="37" t="s">
        <v>16</v>
      </c>
    </row>
    <row r="5017" spans="9:9" x14ac:dyDescent="0.2">
      <c r="I5017" s="37" t="s">
        <v>16</v>
      </c>
    </row>
    <row r="5018" spans="9:9" x14ac:dyDescent="0.2">
      <c r="I5018" s="37" t="s">
        <v>16</v>
      </c>
    </row>
    <row r="5019" spans="9:9" x14ac:dyDescent="0.2">
      <c r="I5019" s="37" t="s">
        <v>16</v>
      </c>
    </row>
    <row r="5020" spans="9:9" x14ac:dyDescent="0.2">
      <c r="I5020" s="37" t="s">
        <v>16</v>
      </c>
    </row>
    <row r="5021" spans="9:9" x14ac:dyDescent="0.2">
      <c r="I5021" s="37" t="s">
        <v>16</v>
      </c>
    </row>
    <row r="5022" spans="9:9" x14ac:dyDescent="0.2">
      <c r="I5022" s="37" t="s">
        <v>16</v>
      </c>
    </row>
    <row r="5023" spans="9:9" x14ac:dyDescent="0.2">
      <c r="I5023" s="37" t="s">
        <v>16</v>
      </c>
    </row>
    <row r="5024" spans="9:9" x14ac:dyDescent="0.2">
      <c r="I5024" s="37" t="s">
        <v>16</v>
      </c>
    </row>
    <row r="5025" spans="9:9" x14ac:dyDescent="0.2">
      <c r="I5025" s="37" t="s">
        <v>16</v>
      </c>
    </row>
    <row r="5026" spans="9:9" x14ac:dyDescent="0.2">
      <c r="I5026" s="37" t="s">
        <v>16</v>
      </c>
    </row>
    <row r="5027" spans="9:9" x14ac:dyDescent="0.2">
      <c r="I5027" s="37" t="s">
        <v>16</v>
      </c>
    </row>
    <row r="5028" spans="9:9" x14ac:dyDescent="0.2">
      <c r="I5028" s="37" t="s">
        <v>16</v>
      </c>
    </row>
    <row r="5029" spans="9:9" x14ac:dyDescent="0.2">
      <c r="I5029" s="37" t="s">
        <v>16</v>
      </c>
    </row>
    <row r="5030" spans="9:9" x14ac:dyDescent="0.2">
      <c r="I5030" s="37" t="s">
        <v>16</v>
      </c>
    </row>
    <row r="5031" spans="9:9" x14ac:dyDescent="0.2">
      <c r="I5031" s="37" t="s">
        <v>16</v>
      </c>
    </row>
    <row r="5032" spans="9:9" x14ac:dyDescent="0.2">
      <c r="I5032" s="37" t="s">
        <v>16</v>
      </c>
    </row>
    <row r="5033" spans="9:9" x14ac:dyDescent="0.2">
      <c r="I5033" s="37" t="s">
        <v>16</v>
      </c>
    </row>
    <row r="5034" spans="9:9" x14ac:dyDescent="0.2">
      <c r="I5034" s="37" t="s">
        <v>16</v>
      </c>
    </row>
    <row r="5035" spans="9:9" x14ac:dyDescent="0.2">
      <c r="I5035" s="37" t="s">
        <v>16</v>
      </c>
    </row>
    <row r="5036" spans="9:9" x14ac:dyDescent="0.2">
      <c r="I5036" s="37" t="s">
        <v>16</v>
      </c>
    </row>
    <row r="5037" spans="9:9" x14ac:dyDescent="0.2">
      <c r="I5037" s="37" t="s">
        <v>16</v>
      </c>
    </row>
    <row r="5038" spans="9:9" x14ac:dyDescent="0.2">
      <c r="I5038" s="37" t="s">
        <v>16</v>
      </c>
    </row>
    <row r="5039" spans="9:9" x14ac:dyDescent="0.2">
      <c r="I5039" s="37" t="s">
        <v>16</v>
      </c>
    </row>
    <row r="5040" spans="9:9" x14ac:dyDescent="0.2">
      <c r="I5040" s="37" t="s">
        <v>16</v>
      </c>
    </row>
    <row r="5041" spans="9:9" x14ac:dyDescent="0.2">
      <c r="I5041" s="37" t="s">
        <v>16</v>
      </c>
    </row>
    <row r="5042" spans="9:9" x14ac:dyDescent="0.2">
      <c r="I5042" s="37" t="s">
        <v>16</v>
      </c>
    </row>
    <row r="5043" spans="9:9" x14ac:dyDescent="0.2">
      <c r="I5043" s="37" t="s">
        <v>16</v>
      </c>
    </row>
    <row r="5044" spans="9:9" x14ac:dyDescent="0.2">
      <c r="I5044" s="37" t="s">
        <v>16</v>
      </c>
    </row>
    <row r="5045" spans="9:9" x14ac:dyDescent="0.2">
      <c r="I5045" s="37" t="s">
        <v>16</v>
      </c>
    </row>
    <row r="5046" spans="9:9" x14ac:dyDescent="0.2">
      <c r="I5046" s="37" t="s">
        <v>16</v>
      </c>
    </row>
    <row r="5047" spans="9:9" x14ac:dyDescent="0.2">
      <c r="I5047" s="37" t="s">
        <v>16</v>
      </c>
    </row>
    <row r="5048" spans="9:9" x14ac:dyDescent="0.2">
      <c r="I5048" s="37" t="s">
        <v>16</v>
      </c>
    </row>
    <row r="5049" spans="9:9" x14ac:dyDescent="0.2">
      <c r="I5049" s="37" t="s">
        <v>16</v>
      </c>
    </row>
    <row r="5050" spans="9:9" x14ac:dyDescent="0.2">
      <c r="I5050" s="37" t="s">
        <v>16</v>
      </c>
    </row>
    <row r="5051" spans="9:9" x14ac:dyDescent="0.2">
      <c r="I5051" s="37" t="s">
        <v>16</v>
      </c>
    </row>
    <row r="5052" spans="9:9" x14ac:dyDescent="0.2">
      <c r="I5052" s="37" t="s">
        <v>16</v>
      </c>
    </row>
    <row r="5053" spans="9:9" x14ac:dyDescent="0.2">
      <c r="I5053" s="37" t="s">
        <v>16</v>
      </c>
    </row>
    <row r="5054" spans="9:9" x14ac:dyDescent="0.2">
      <c r="I5054" s="37" t="s">
        <v>16</v>
      </c>
    </row>
    <row r="5055" spans="9:9" x14ac:dyDescent="0.2">
      <c r="I5055" s="37" t="s">
        <v>16</v>
      </c>
    </row>
    <row r="5056" spans="9:9" x14ac:dyDescent="0.2">
      <c r="I5056" s="37" t="s">
        <v>16</v>
      </c>
    </row>
    <row r="5057" spans="9:9" x14ac:dyDescent="0.2">
      <c r="I5057" s="37" t="s">
        <v>16</v>
      </c>
    </row>
    <row r="5058" spans="9:9" x14ac:dyDescent="0.2">
      <c r="I5058" s="37" t="s">
        <v>16</v>
      </c>
    </row>
    <row r="5059" spans="9:9" x14ac:dyDescent="0.2">
      <c r="I5059" s="37" t="s">
        <v>16</v>
      </c>
    </row>
    <row r="5060" spans="9:9" x14ac:dyDescent="0.2">
      <c r="I5060" s="37" t="s">
        <v>16</v>
      </c>
    </row>
    <row r="5061" spans="9:9" x14ac:dyDescent="0.2">
      <c r="I5061" s="37" t="s">
        <v>16</v>
      </c>
    </row>
    <row r="5062" spans="9:9" x14ac:dyDescent="0.2">
      <c r="I5062" s="37" t="s">
        <v>16</v>
      </c>
    </row>
    <row r="5063" spans="9:9" x14ac:dyDescent="0.2">
      <c r="I5063" s="37" t="s">
        <v>16</v>
      </c>
    </row>
    <row r="5064" spans="9:9" x14ac:dyDescent="0.2">
      <c r="I5064" s="37" t="s">
        <v>16</v>
      </c>
    </row>
    <row r="5065" spans="9:9" x14ac:dyDescent="0.2">
      <c r="I5065" s="37" t="s">
        <v>16</v>
      </c>
    </row>
    <row r="5066" spans="9:9" x14ac:dyDescent="0.2">
      <c r="I5066" s="37" t="s">
        <v>16</v>
      </c>
    </row>
    <row r="5067" spans="9:9" x14ac:dyDescent="0.2">
      <c r="I5067" s="37" t="s">
        <v>16</v>
      </c>
    </row>
    <row r="5068" spans="9:9" x14ac:dyDescent="0.2">
      <c r="I5068" s="37" t="s">
        <v>16</v>
      </c>
    </row>
    <row r="5069" spans="9:9" x14ac:dyDescent="0.2">
      <c r="I5069" s="37" t="s">
        <v>16</v>
      </c>
    </row>
    <row r="5070" spans="9:9" x14ac:dyDescent="0.2">
      <c r="I5070" s="37" t="s">
        <v>16</v>
      </c>
    </row>
    <row r="5071" spans="9:9" x14ac:dyDescent="0.2">
      <c r="I5071" s="37" t="s">
        <v>16</v>
      </c>
    </row>
    <row r="5072" spans="9:9" x14ac:dyDescent="0.2">
      <c r="I5072" s="37" t="s">
        <v>16</v>
      </c>
    </row>
    <row r="5073" spans="9:9" x14ac:dyDescent="0.2">
      <c r="I5073" s="37" t="s">
        <v>16</v>
      </c>
    </row>
    <row r="5074" spans="9:9" x14ac:dyDescent="0.2">
      <c r="I5074" s="37" t="s">
        <v>16</v>
      </c>
    </row>
    <row r="5075" spans="9:9" x14ac:dyDescent="0.2">
      <c r="I5075" s="37" t="s">
        <v>16</v>
      </c>
    </row>
    <row r="5076" spans="9:9" x14ac:dyDescent="0.2">
      <c r="I5076" s="37" t="s">
        <v>16</v>
      </c>
    </row>
    <row r="5077" spans="9:9" x14ac:dyDescent="0.2">
      <c r="I5077" s="37" t="s">
        <v>16</v>
      </c>
    </row>
    <row r="5078" spans="9:9" x14ac:dyDescent="0.2">
      <c r="I5078" s="37" t="s">
        <v>16</v>
      </c>
    </row>
    <row r="5079" spans="9:9" x14ac:dyDescent="0.2">
      <c r="I5079" s="37" t="s">
        <v>16</v>
      </c>
    </row>
    <row r="5080" spans="9:9" x14ac:dyDescent="0.2">
      <c r="I5080" s="37" t="s">
        <v>16</v>
      </c>
    </row>
    <row r="5081" spans="9:9" x14ac:dyDescent="0.2">
      <c r="I5081" s="37" t="s">
        <v>16</v>
      </c>
    </row>
    <row r="5082" spans="9:9" x14ac:dyDescent="0.2">
      <c r="I5082" s="37" t="s">
        <v>16</v>
      </c>
    </row>
    <row r="5083" spans="9:9" x14ac:dyDescent="0.2">
      <c r="I5083" s="37" t="s">
        <v>16</v>
      </c>
    </row>
    <row r="5084" spans="9:9" x14ac:dyDescent="0.2">
      <c r="I5084" s="37" t="s">
        <v>16</v>
      </c>
    </row>
    <row r="5085" spans="9:9" x14ac:dyDescent="0.2">
      <c r="I5085" s="37" t="s">
        <v>16</v>
      </c>
    </row>
    <row r="5086" spans="9:9" x14ac:dyDescent="0.2">
      <c r="I5086" s="37" t="s">
        <v>16</v>
      </c>
    </row>
    <row r="5087" spans="9:9" x14ac:dyDescent="0.2">
      <c r="I5087" s="37" t="s">
        <v>16</v>
      </c>
    </row>
    <row r="5088" spans="9:9" x14ac:dyDescent="0.2">
      <c r="I5088" s="37" t="s">
        <v>16</v>
      </c>
    </row>
    <row r="5089" spans="9:9" x14ac:dyDescent="0.2">
      <c r="I5089" s="37" t="s">
        <v>16</v>
      </c>
    </row>
    <row r="5090" spans="9:9" x14ac:dyDescent="0.2">
      <c r="I5090" s="37" t="s">
        <v>16</v>
      </c>
    </row>
    <row r="5091" spans="9:9" x14ac:dyDescent="0.2">
      <c r="I5091" s="37" t="s">
        <v>16</v>
      </c>
    </row>
    <row r="5092" spans="9:9" x14ac:dyDescent="0.2">
      <c r="I5092" s="37" t="s">
        <v>16</v>
      </c>
    </row>
    <row r="5093" spans="9:9" x14ac:dyDescent="0.2">
      <c r="I5093" s="37" t="s">
        <v>16</v>
      </c>
    </row>
    <row r="5094" spans="9:9" x14ac:dyDescent="0.2">
      <c r="I5094" s="37" t="s">
        <v>16</v>
      </c>
    </row>
    <row r="5095" spans="9:9" x14ac:dyDescent="0.2">
      <c r="I5095" s="37" t="s">
        <v>16</v>
      </c>
    </row>
    <row r="5096" spans="9:9" x14ac:dyDescent="0.2">
      <c r="I5096" s="37" t="s">
        <v>16</v>
      </c>
    </row>
    <row r="5097" spans="9:9" x14ac:dyDescent="0.2">
      <c r="I5097" s="37" t="s">
        <v>16</v>
      </c>
    </row>
    <row r="5098" spans="9:9" x14ac:dyDescent="0.2">
      <c r="I5098" s="37" t="s">
        <v>16</v>
      </c>
    </row>
    <row r="5099" spans="9:9" x14ac:dyDescent="0.2">
      <c r="I5099" s="37" t="s">
        <v>16</v>
      </c>
    </row>
    <row r="5100" spans="9:9" x14ac:dyDescent="0.2">
      <c r="I5100" s="37" t="s">
        <v>16</v>
      </c>
    </row>
    <row r="5101" spans="9:9" x14ac:dyDescent="0.2">
      <c r="I5101" s="37" t="s">
        <v>16</v>
      </c>
    </row>
    <row r="5102" spans="9:9" x14ac:dyDescent="0.2">
      <c r="I5102" s="37" t="s">
        <v>16</v>
      </c>
    </row>
    <row r="5103" spans="9:9" x14ac:dyDescent="0.2">
      <c r="I5103" s="37" t="s">
        <v>16</v>
      </c>
    </row>
    <row r="5104" spans="9:9" x14ac:dyDescent="0.2">
      <c r="I5104" s="37" t="s">
        <v>16</v>
      </c>
    </row>
    <row r="5105" spans="9:9" x14ac:dyDescent="0.2">
      <c r="I5105" s="37" t="s">
        <v>16</v>
      </c>
    </row>
    <row r="5106" spans="9:9" x14ac:dyDescent="0.2">
      <c r="I5106" s="37" t="s">
        <v>16</v>
      </c>
    </row>
    <row r="5107" spans="9:9" x14ac:dyDescent="0.2">
      <c r="I5107" s="37" t="s">
        <v>16</v>
      </c>
    </row>
    <row r="5108" spans="9:9" x14ac:dyDescent="0.2">
      <c r="I5108" s="37" t="s">
        <v>16</v>
      </c>
    </row>
    <row r="5109" spans="9:9" x14ac:dyDescent="0.2">
      <c r="I5109" s="37" t="s">
        <v>16</v>
      </c>
    </row>
    <row r="5110" spans="9:9" x14ac:dyDescent="0.2">
      <c r="I5110" s="37" t="s">
        <v>16</v>
      </c>
    </row>
    <row r="5111" spans="9:9" x14ac:dyDescent="0.2">
      <c r="I5111" s="37" t="s">
        <v>16</v>
      </c>
    </row>
    <row r="5112" spans="9:9" x14ac:dyDescent="0.2">
      <c r="I5112" s="37" t="s">
        <v>16</v>
      </c>
    </row>
    <row r="5113" spans="9:9" x14ac:dyDescent="0.2">
      <c r="I5113" s="37" t="s">
        <v>16</v>
      </c>
    </row>
    <row r="5114" spans="9:9" x14ac:dyDescent="0.2">
      <c r="I5114" s="37" t="s">
        <v>16</v>
      </c>
    </row>
    <row r="5115" spans="9:9" x14ac:dyDescent="0.2">
      <c r="I5115" s="37" t="s">
        <v>16</v>
      </c>
    </row>
    <row r="5116" spans="9:9" x14ac:dyDescent="0.2">
      <c r="I5116" s="37" t="s">
        <v>16</v>
      </c>
    </row>
    <row r="5117" spans="9:9" x14ac:dyDescent="0.2">
      <c r="I5117" s="37" t="s">
        <v>16</v>
      </c>
    </row>
    <row r="5118" spans="9:9" x14ac:dyDescent="0.2">
      <c r="I5118" s="37" t="s">
        <v>16</v>
      </c>
    </row>
    <row r="5119" spans="9:9" x14ac:dyDescent="0.2">
      <c r="I5119" s="37" t="s">
        <v>16</v>
      </c>
    </row>
    <row r="5120" spans="9:9" x14ac:dyDescent="0.2">
      <c r="I5120" s="37" t="s">
        <v>16</v>
      </c>
    </row>
    <row r="5121" spans="9:9" x14ac:dyDescent="0.2">
      <c r="I5121" s="37" t="s">
        <v>16</v>
      </c>
    </row>
    <row r="5122" spans="9:9" x14ac:dyDescent="0.2">
      <c r="I5122" s="37" t="s">
        <v>16</v>
      </c>
    </row>
    <row r="5123" spans="9:9" x14ac:dyDescent="0.2">
      <c r="I5123" s="37" t="s">
        <v>16</v>
      </c>
    </row>
    <row r="5124" spans="9:9" x14ac:dyDescent="0.2">
      <c r="I5124" s="37" t="s">
        <v>16</v>
      </c>
    </row>
    <row r="5125" spans="9:9" x14ac:dyDescent="0.2">
      <c r="I5125" s="37" t="s">
        <v>16</v>
      </c>
    </row>
    <row r="5126" spans="9:9" x14ac:dyDescent="0.2">
      <c r="I5126" s="37" t="s">
        <v>16</v>
      </c>
    </row>
    <row r="5127" spans="9:9" x14ac:dyDescent="0.2">
      <c r="I5127" s="37" t="s">
        <v>16</v>
      </c>
    </row>
    <row r="5128" spans="9:9" x14ac:dyDescent="0.2">
      <c r="I5128" s="37" t="s">
        <v>16</v>
      </c>
    </row>
    <row r="5129" spans="9:9" x14ac:dyDescent="0.2">
      <c r="I5129" s="37" t="s">
        <v>16</v>
      </c>
    </row>
    <row r="5130" spans="9:9" x14ac:dyDescent="0.2">
      <c r="I5130" s="37" t="s">
        <v>16</v>
      </c>
    </row>
    <row r="5131" spans="9:9" x14ac:dyDescent="0.2">
      <c r="I5131" s="37" t="s">
        <v>16</v>
      </c>
    </row>
    <row r="5132" spans="9:9" x14ac:dyDescent="0.2">
      <c r="I5132" s="37" t="s">
        <v>16</v>
      </c>
    </row>
    <row r="5133" spans="9:9" x14ac:dyDescent="0.2">
      <c r="I5133" s="37" t="s">
        <v>16</v>
      </c>
    </row>
    <row r="5134" spans="9:9" x14ac:dyDescent="0.2">
      <c r="I5134" s="37" t="s">
        <v>16</v>
      </c>
    </row>
    <row r="5135" spans="9:9" x14ac:dyDescent="0.2">
      <c r="I5135" s="37" t="s">
        <v>16</v>
      </c>
    </row>
    <row r="5136" spans="9:9" x14ac:dyDescent="0.2">
      <c r="I5136" s="37" t="s">
        <v>16</v>
      </c>
    </row>
    <row r="5137" spans="9:9" x14ac:dyDescent="0.2">
      <c r="I5137" s="37" t="s">
        <v>16</v>
      </c>
    </row>
    <row r="5138" spans="9:9" x14ac:dyDescent="0.2">
      <c r="I5138" s="37" t="s">
        <v>16</v>
      </c>
    </row>
    <row r="5139" spans="9:9" x14ac:dyDescent="0.2">
      <c r="I5139" s="37" t="s">
        <v>16</v>
      </c>
    </row>
    <row r="5140" spans="9:9" x14ac:dyDescent="0.2">
      <c r="I5140" s="37" t="s">
        <v>16</v>
      </c>
    </row>
    <row r="5141" spans="9:9" x14ac:dyDescent="0.2">
      <c r="I5141" s="37" t="s">
        <v>16</v>
      </c>
    </row>
    <row r="5142" spans="9:9" x14ac:dyDescent="0.2">
      <c r="I5142" s="37" t="s">
        <v>16</v>
      </c>
    </row>
    <row r="5143" spans="9:9" x14ac:dyDescent="0.2">
      <c r="I5143" s="37" t="s">
        <v>16</v>
      </c>
    </row>
    <row r="5144" spans="9:9" x14ac:dyDescent="0.2">
      <c r="I5144" s="37" t="s">
        <v>16</v>
      </c>
    </row>
    <row r="5145" spans="9:9" x14ac:dyDescent="0.2">
      <c r="I5145" s="37" t="s">
        <v>16</v>
      </c>
    </row>
    <row r="5146" spans="9:9" x14ac:dyDescent="0.2">
      <c r="I5146" s="37" t="s">
        <v>16</v>
      </c>
    </row>
    <row r="5147" spans="9:9" x14ac:dyDescent="0.2">
      <c r="I5147" s="37" t="s">
        <v>16</v>
      </c>
    </row>
    <row r="5148" spans="9:9" x14ac:dyDescent="0.2">
      <c r="I5148" s="37" t="s">
        <v>16</v>
      </c>
    </row>
    <row r="5149" spans="9:9" x14ac:dyDescent="0.2">
      <c r="I5149" s="37" t="s">
        <v>16</v>
      </c>
    </row>
    <row r="5150" spans="9:9" x14ac:dyDescent="0.2">
      <c r="I5150" s="37" t="s">
        <v>16</v>
      </c>
    </row>
    <row r="5151" spans="9:9" x14ac:dyDescent="0.2">
      <c r="I5151" s="37" t="s">
        <v>16</v>
      </c>
    </row>
    <row r="5152" spans="9:9" x14ac:dyDescent="0.2">
      <c r="I5152" s="37" t="s">
        <v>16</v>
      </c>
    </row>
    <row r="5153" spans="9:9" x14ac:dyDescent="0.2">
      <c r="I5153" s="37" t="s">
        <v>16</v>
      </c>
    </row>
    <row r="5154" spans="9:9" x14ac:dyDescent="0.2">
      <c r="I5154" s="37" t="s">
        <v>16</v>
      </c>
    </row>
    <row r="5155" spans="9:9" x14ac:dyDescent="0.2">
      <c r="I5155" s="37" t="s">
        <v>16</v>
      </c>
    </row>
    <row r="5156" spans="9:9" x14ac:dyDescent="0.2">
      <c r="I5156" s="37" t="s">
        <v>16</v>
      </c>
    </row>
    <row r="5157" spans="9:9" x14ac:dyDescent="0.2">
      <c r="I5157" s="37" t="s">
        <v>16</v>
      </c>
    </row>
    <row r="5158" spans="9:9" x14ac:dyDescent="0.2">
      <c r="I5158" s="37" t="s">
        <v>16</v>
      </c>
    </row>
    <row r="5159" spans="9:9" x14ac:dyDescent="0.2">
      <c r="I5159" s="37" t="s">
        <v>16</v>
      </c>
    </row>
    <row r="5160" spans="9:9" x14ac:dyDescent="0.2">
      <c r="I5160" s="37" t="s">
        <v>16</v>
      </c>
    </row>
    <row r="5161" spans="9:9" x14ac:dyDescent="0.2">
      <c r="I5161" s="37" t="s">
        <v>16</v>
      </c>
    </row>
    <row r="5162" spans="9:9" x14ac:dyDescent="0.2">
      <c r="I5162" s="37" t="s">
        <v>16</v>
      </c>
    </row>
    <row r="5163" spans="9:9" x14ac:dyDescent="0.2">
      <c r="I5163" s="37" t="s">
        <v>16</v>
      </c>
    </row>
    <row r="5164" spans="9:9" x14ac:dyDescent="0.2">
      <c r="I5164" s="37" t="s">
        <v>16</v>
      </c>
    </row>
    <row r="5165" spans="9:9" x14ac:dyDescent="0.2">
      <c r="I5165" s="37" t="s">
        <v>16</v>
      </c>
    </row>
    <row r="5166" spans="9:9" x14ac:dyDescent="0.2">
      <c r="I5166" s="37" t="s">
        <v>16</v>
      </c>
    </row>
    <row r="5167" spans="9:9" x14ac:dyDescent="0.2">
      <c r="I5167" s="37" t="s">
        <v>16</v>
      </c>
    </row>
    <row r="5168" spans="9:9" x14ac:dyDescent="0.2">
      <c r="I5168" s="37" t="s">
        <v>16</v>
      </c>
    </row>
    <row r="5169" spans="9:9" x14ac:dyDescent="0.2">
      <c r="I5169" s="37" t="s">
        <v>16</v>
      </c>
    </row>
    <row r="5170" spans="9:9" x14ac:dyDescent="0.2">
      <c r="I5170" s="37" t="s">
        <v>16</v>
      </c>
    </row>
    <row r="5171" spans="9:9" x14ac:dyDescent="0.2">
      <c r="I5171" s="37" t="s">
        <v>16</v>
      </c>
    </row>
    <row r="5172" spans="9:9" x14ac:dyDescent="0.2">
      <c r="I5172" s="37" t="s">
        <v>16</v>
      </c>
    </row>
    <row r="5173" spans="9:9" x14ac:dyDescent="0.2">
      <c r="I5173" s="37" t="s">
        <v>16</v>
      </c>
    </row>
    <row r="5174" spans="9:9" x14ac:dyDescent="0.2">
      <c r="I5174" s="37" t="s">
        <v>16</v>
      </c>
    </row>
    <row r="5175" spans="9:9" x14ac:dyDescent="0.2">
      <c r="I5175" s="37" t="s">
        <v>16</v>
      </c>
    </row>
    <row r="5176" spans="9:9" x14ac:dyDescent="0.2">
      <c r="I5176" s="37" t="s">
        <v>16</v>
      </c>
    </row>
    <row r="5177" spans="9:9" x14ac:dyDescent="0.2">
      <c r="I5177" s="37" t="s">
        <v>16</v>
      </c>
    </row>
    <row r="5178" spans="9:9" x14ac:dyDescent="0.2">
      <c r="I5178" s="37" t="s">
        <v>16</v>
      </c>
    </row>
    <row r="5179" spans="9:9" x14ac:dyDescent="0.2">
      <c r="I5179" s="37" t="s">
        <v>16</v>
      </c>
    </row>
    <row r="5180" spans="9:9" x14ac:dyDescent="0.2">
      <c r="I5180" s="37" t="s">
        <v>16</v>
      </c>
    </row>
    <row r="5181" spans="9:9" x14ac:dyDescent="0.2">
      <c r="I5181" s="37" t="s">
        <v>16</v>
      </c>
    </row>
    <row r="5182" spans="9:9" x14ac:dyDescent="0.2">
      <c r="I5182" s="37" t="s">
        <v>16</v>
      </c>
    </row>
    <row r="5183" spans="9:9" x14ac:dyDescent="0.2">
      <c r="I5183" s="37" t="s">
        <v>16</v>
      </c>
    </row>
    <row r="5184" spans="9:9" x14ac:dyDescent="0.2">
      <c r="I5184" s="37" t="s">
        <v>16</v>
      </c>
    </row>
    <row r="5185" spans="9:9" x14ac:dyDescent="0.2">
      <c r="I5185" s="37" t="s">
        <v>16</v>
      </c>
    </row>
    <row r="5186" spans="9:9" x14ac:dyDescent="0.2">
      <c r="I5186" s="37" t="s">
        <v>16</v>
      </c>
    </row>
    <row r="5187" spans="9:9" x14ac:dyDescent="0.2">
      <c r="I5187" s="37" t="s">
        <v>16</v>
      </c>
    </row>
    <row r="5188" spans="9:9" x14ac:dyDescent="0.2">
      <c r="I5188" s="37" t="s">
        <v>16</v>
      </c>
    </row>
    <row r="5189" spans="9:9" x14ac:dyDescent="0.2">
      <c r="I5189" s="37" t="s">
        <v>16</v>
      </c>
    </row>
    <row r="5190" spans="9:9" x14ac:dyDescent="0.2">
      <c r="I5190" s="37" t="s">
        <v>16</v>
      </c>
    </row>
    <row r="5191" spans="9:9" x14ac:dyDescent="0.2">
      <c r="I5191" s="37" t="s">
        <v>16</v>
      </c>
    </row>
    <row r="5192" spans="9:9" x14ac:dyDescent="0.2">
      <c r="I5192" s="37" t="s">
        <v>16</v>
      </c>
    </row>
    <row r="5193" spans="9:9" x14ac:dyDescent="0.2">
      <c r="I5193" s="37" t="s">
        <v>16</v>
      </c>
    </row>
    <row r="5194" spans="9:9" x14ac:dyDescent="0.2">
      <c r="I5194" s="37" t="s">
        <v>16</v>
      </c>
    </row>
    <row r="5195" spans="9:9" x14ac:dyDescent="0.2">
      <c r="I5195" s="37" t="s">
        <v>16</v>
      </c>
    </row>
    <row r="5196" spans="9:9" x14ac:dyDescent="0.2">
      <c r="I5196" s="37" t="s">
        <v>16</v>
      </c>
    </row>
    <row r="5197" spans="9:9" x14ac:dyDescent="0.2">
      <c r="I5197" s="37" t="s">
        <v>16</v>
      </c>
    </row>
    <row r="5198" spans="9:9" x14ac:dyDescent="0.2">
      <c r="I5198" s="37" t="s">
        <v>16</v>
      </c>
    </row>
    <row r="5199" spans="9:9" x14ac:dyDescent="0.2">
      <c r="I5199" s="37" t="s">
        <v>16</v>
      </c>
    </row>
    <row r="5200" spans="9:9" x14ac:dyDescent="0.2">
      <c r="I5200" s="37" t="s">
        <v>16</v>
      </c>
    </row>
    <row r="5201" spans="9:9" x14ac:dyDescent="0.2">
      <c r="I5201" s="37" t="s">
        <v>16</v>
      </c>
    </row>
    <row r="5202" spans="9:9" x14ac:dyDescent="0.2">
      <c r="I5202" s="37" t="s">
        <v>16</v>
      </c>
    </row>
    <row r="5203" spans="9:9" x14ac:dyDescent="0.2">
      <c r="I5203" s="37" t="s">
        <v>16</v>
      </c>
    </row>
    <row r="5204" spans="9:9" x14ac:dyDescent="0.2">
      <c r="I5204" s="37" t="s">
        <v>16</v>
      </c>
    </row>
    <row r="5205" spans="9:9" x14ac:dyDescent="0.2">
      <c r="I5205" s="37" t="s">
        <v>16</v>
      </c>
    </row>
    <row r="5206" spans="9:9" x14ac:dyDescent="0.2">
      <c r="I5206" s="37" t="s">
        <v>16</v>
      </c>
    </row>
    <row r="5207" spans="9:9" x14ac:dyDescent="0.2">
      <c r="I5207" s="37" t="s">
        <v>16</v>
      </c>
    </row>
    <row r="5208" spans="9:9" x14ac:dyDescent="0.2">
      <c r="I5208" s="37" t="s">
        <v>16</v>
      </c>
    </row>
    <row r="5209" spans="9:9" x14ac:dyDescent="0.2">
      <c r="I5209" s="37" t="s">
        <v>16</v>
      </c>
    </row>
    <row r="5210" spans="9:9" x14ac:dyDescent="0.2">
      <c r="I5210" s="37" t="s">
        <v>16</v>
      </c>
    </row>
    <row r="5211" spans="9:9" x14ac:dyDescent="0.2">
      <c r="I5211" s="37" t="s">
        <v>16</v>
      </c>
    </row>
    <row r="5212" spans="9:9" x14ac:dyDescent="0.2">
      <c r="I5212" s="37" t="s">
        <v>16</v>
      </c>
    </row>
    <row r="5213" spans="9:9" x14ac:dyDescent="0.2">
      <c r="I5213" s="37" t="s">
        <v>16</v>
      </c>
    </row>
    <row r="5214" spans="9:9" x14ac:dyDescent="0.2">
      <c r="I5214" s="37" t="s">
        <v>16</v>
      </c>
    </row>
    <row r="5215" spans="9:9" x14ac:dyDescent="0.2">
      <c r="I5215" s="37" t="s">
        <v>16</v>
      </c>
    </row>
    <row r="5216" spans="9:9" x14ac:dyDescent="0.2">
      <c r="I5216" s="37" t="s">
        <v>16</v>
      </c>
    </row>
    <row r="5217" spans="9:9" x14ac:dyDescent="0.2">
      <c r="I5217" s="37" t="s">
        <v>16</v>
      </c>
    </row>
    <row r="5218" spans="9:9" x14ac:dyDescent="0.2">
      <c r="I5218" s="37" t="s">
        <v>16</v>
      </c>
    </row>
    <row r="5219" spans="9:9" x14ac:dyDescent="0.2">
      <c r="I5219" s="37" t="s">
        <v>16</v>
      </c>
    </row>
    <row r="5220" spans="9:9" x14ac:dyDescent="0.2">
      <c r="I5220" s="37" t="s">
        <v>16</v>
      </c>
    </row>
    <row r="5221" spans="9:9" x14ac:dyDescent="0.2">
      <c r="I5221" s="37" t="s">
        <v>16</v>
      </c>
    </row>
    <row r="5222" spans="9:9" x14ac:dyDescent="0.2">
      <c r="I5222" s="37" t="s">
        <v>16</v>
      </c>
    </row>
    <row r="5223" spans="9:9" x14ac:dyDescent="0.2">
      <c r="I5223" s="37" t="s">
        <v>16</v>
      </c>
    </row>
    <row r="5224" spans="9:9" x14ac:dyDescent="0.2">
      <c r="I5224" s="37" t="s">
        <v>16</v>
      </c>
    </row>
    <row r="5225" spans="9:9" x14ac:dyDescent="0.2">
      <c r="I5225" s="37" t="s">
        <v>16</v>
      </c>
    </row>
    <row r="5226" spans="9:9" x14ac:dyDescent="0.2">
      <c r="I5226" s="37" t="s">
        <v>16</v>
      </c>
    </row>
    <row r="5227" spans="9:9" x14ac:dyDescent="0.2">
      <c r="I5227" s="37" t="s">
        <v>16</v>
      </c>
    </row>
    <row r="5228" spans="9:9" x14ac:dyDescent="0.2">
      <c r="I5228" s="37" t="s">
        <v>16</v>
      </c>
    </row>
    <row r="5229" spans="9:9" x14ac:dyDescent="0.2">
      <c r="I5229" s="37" t="s">
        <v>16</v>
      </c>
    </row>
    <row r="5230" spans="9:9" x14ac:dyDescent="0.2">
      <c r="I5230" s="37" t="s">
        <v>16</v>
      </c>
    </row>
    <row r="5231" spans="9:9" x14ac:dyDescent="0.2">
      <c r="I5231" s="37" t="s">
        <v>16</v>
      </c>
    </row>
    <row r="5232" spans="9:9" x14ac:dyDescent="0.2">
      <c r="I5232" s="37" t="s">
        <v>16</v>
      </c>
    </row>
    <row r="5233" spans="9:9" x14ac:dyDescent="0.2">
      <c r="I5233" s="37" t="s">
        <v>16</v>
      </c>
    </row>
    <row r="5234" spans="9:9" x14ac:dyDescent="0.2">
      <c r="I5234" s="37" t="s">
        <v>16</v>
      </c>
    </row>
    <row r="5235" spans="9:9" x14ac:dyDescent="0.2">
      <c r="I5235" s="37" t="s">
        <v>16</v>
      </c>
    </row>
    <row r="5236" spans="9:9" x14ac:dyDescent="0.2">
      <c r="I5236" s="37" t="s">
        <v>16</v>
      </c>
    </row>
    <row r="5237" spans="9:9" x14ac:dyDescent="0.2">
      <c r="I5237" s="37" t="s">
        <v>16</v>
      </c>
    </row>
    <row r="5238" spans="9:9" x14ac:dyDescent="0.2">
      <c r="I5238" s="37" t="s">
        <v>16</v>
      </c>
    </row>
    <row r="5239" spans="9:9" x14ac:dyDescent="0.2">
      <c r="I5239" s="37" t="s">
        <v>16</v>
      </c>
    </row>
    <row r="5240" spans="9:9" x14ac:dyDescent="0.2">
      <c r="I5240" s="37" t="s">
        <v>16</v>
      </c>
    </row>
    <row r="5241" spans="9:9" x14ac:dyDescent="0.2">
      <c r="I5241" s="37" t="s">
        <v>16</v>
      </c>
    </row>
    <row r="5242" spans="9:9" x14ac:dyDescent="0.2">
      <c r="I5242" s="37" t="s">
        <v>16</v>
      </c>
    </row>
    <row r="5243" spans="9:9" x14ac:dyDescent="0.2">
      <c r="I5243" s="37" t="s">
        <v>16</v>
      </c>
    </row>
    <row r="5244" spans="9:9" x14ac:dyDescent="0.2">
      <c r="I5244" s="37" t="s">
        <v>16</v>
      </c>
    </row>
    <row r="5245" spans="9:9" x14ac:dyDescent="0.2">
      <c r="I5245" s="37" t="s">
        <v>16</v>
      </c>
    </row>
    <row r="5246" spans="9:9" x14ac:dyDescent="0.2">
      <c r="I5246" s="37" t="s">
        <v>16</v>
      </c>
    </row>
    <row r="5247" spans="9:9" x14ac:dyDescent="0.2">
      <c r="I5247" s="37" t="s">
        <v>16</v>
      </c>
    </row>
    <row r="5248" spans="9:9" x14ac:dyDescent="0.2">
      <c r="I5248" s="37" t="s">
        <v>16</v>
      </c>
    </row>
    <row r="5249" spans="9:9" x14ac:dyDescent="0.2">
      <c r="I5249" s="37" t="s">
        <v>16</v>
      </c>
    </row>
    <row r="5250" spans="9:9" x14ac:dyDescent="0.2">
      <c r="I5250" s="37" t="s">
        <v>16</v>
      </c>
    </row>
    <row r="5251" spans="9:9" x14ac:dyDescent="0.2">
      <c r="I5251" s="37" t="s">
        <v>16</v>
      </c>
    </row>
    <row r="5252" spans="9:9" x14ac:dyDescent="0.2">
      <c r="I5252" s="37" t="s">
        <v>16</v>
      </c>
    </row>
    <row r="5253" spans="9:9" x14ac:dyDescent="0.2">
      <c r="I5253" s="37" t="s">
        <v>16</v>
      </c>
    </row>
    <row r="5254" spans="9:9" x14ac:dyDescent="0.2">
      <c r="I5254" s="37" t="s">
        <v>16</v>
      </c>
    </row>
    <row r="5255" spans="9:9" x14ac:dyDescent="0.2">
      <c r="I5255" s="37" t="s">
        <v>16</v>
      </c>
    </row>
    <row r="5256" spans="9:9" x14ac:dyDescent="0.2">
      <c r="I5256" s="37" t="s">
        <v>16</v>
      </c>
    </row>
    <row r="5257" spans="9:9" x14ac:dyDescent="0.2">
      <c r="I5257" s="37" t="s">
        <v>16</v>
      </c>
    </row>
    <row r="5258" spans="9:9" x14ac:dyDescent="0.2">
      <c r="I5258" s="37" t="s">
        <v>16</v>
      </c>
    </row>
    <row r="5259" spans="9:9" x14ac:dyDescent="0.2">
      <c r="I5259" s="37" t="s">
        <v>16</v>
      </c>
    </row>
    <row r="5260" spans="9:9" x14ac:dyDescent="0.2">
      <c r="I5260" s="37" t="s">
        <v>16</v>
      </c>
    </row>
    <row r="5261" spans="9:9" x14ac:dyDescent="0.2">
      <c r="I5261" s="37" t="s">
        <v>16</v>
      </c>
    </row>
    <row r="5262" spans="9:9" x14ac:dyDescent="0.2">
      <c r="I5262" s="37" t="s">
        <v>16</v>
      </c>
    </row>
    <row r="5263" spans="9:9" x14ac:dyDescent="0.2">
      <c r="I5263" s="37" t="s">
        <v>16</v>
      </c>
    </row>
    <row r="5264" spans="9:9" x14ac:dyDescent="0.2">
      <c r="I5264" s="37" t="s">
        <v>16</v>
      </c>
    </row>
    <row r="5265" spans="9:9" x14ac:dyDescent="0.2">
      <c r="I5265" s="37" t="s">
        <v>16</v>
      </c>
    </row>
    <row r="5266" spans="9:9" x14ac:dyDescent="0.2">
      <c r="I5266" s="37" t="s">
        <v>16</v>
      </c>
    </row>
    <row r="5267" spans="9:9" x14ac:dyDescent="0.2">
      <c r="I5267" s="37" t="s">
        <v>16</v>
      </c>
    </row>
    <row r="5268" spans="9:9" x14ac:dyDescent="0.2">
      <c r="I5268" s="37" t="s">
        <v>16</v>
      </c>
    </row>
    <row r="5269" spans="9:9" x14ac:dyDescent="0.2">
      <c r="I5269" s="37" t="s">
        <v>16</v>
      </c>
    </row>
    <row r="5270" spans="9:9" x14ac:dyDescent="0.2">
      <c r="I5270" s="37" t="s">
        <v>16</v>
      </c>
    </row>
    <row r="5271" spans="9:9" x14ac:dyDescent="0.2">
      <c r="I5271" s="37" t="s">
        <v>16</v>
      </c>
    </row>
    <row r="5272" spans="9:9" x14ac:dyDescent="0.2">
      <c r="I5272" s="37" t="s">
        <v>16</v>
      </c>
    </row>
    <row r="5273" spans="9:9" x14ac:dyDescent="0.2">
      <c r="I5273" s="37" t="s">
        <v>16</v>
      </c>
    </row>
    <row r="5274" spans="9:9" x14ac:dyDescent="0.2">
      <c r="I5274" s="37" t="s">
        <v>16</v>
      </c>
    </row>
    <row r="5275" spans="9:9" x14ac:dyDescent="0.2">
      <c r="I5275" s="37" t="s">
        <v>16</v>
      </c>
    </row>
    <row r="5276" spans="9:9" x14ac:dyDescent="0.2">
      <c r="I5276" s="37" t="s">
        <v>16</v>
      </c>
    </row>
    <row r="5277" spans="9:9" x14ac:dyDescent="0.2">
      <c r="I5277" s="37" t="s">
        <v>16</v>
      </c>
    </row>
    <row r="5278" spans="9:9" x14ac:dyDescent="0.2">
      <c r="I5278" s="37" t="s">
        <v>16</v>
      </c>
    </row>
    <row r="5279" spans="9:9" x14ac:dyDescent="0.2">
      <c r="I5279" s="37" t="s">
        <v>16</v>
      </c>
    </row>
    <row r="5280" spans="9:9" x14ac:dyDescent="0.2">
      <c r="I5280" s="37" t="s">
        <v>16</v>
      </c>
    </row>
    <row r="5281" spans="9:9" x14ac:dyDescent="0.2">
      <c r="I5281" s="37" t="s">
        <v>16</v>
      </c>
    </row>
    <row r="5282" spans="9:9" x14ac:dyDescent="0.2">
      <c r="I5282" s="37" t="s">
        <v>16</v>
      </c>
    </row>
    <row r="5283" spans="9:9" x14ac:dyDescent="0.2">
      <c r="I5283" s="37" t="s">
        <v>16</v>
      </c>
    </row>
    <row r="5284" spans="9:9" x14ac:dyDescent="0.2">
      <c r="I5284" s="37" t="s">
        <v>16</v>
      </c>
    </row>
    <row r="5285" spans="9:9" x14ac:dyDescent="0.2">
      <c r="I5285" s="37" t="s">
        <v>16</v>
      </c>
    </row>
    <row r="5286" spans="9:9" x14ac:dyDescent="0.2">
      <c r="I5286" s="37" t="s">
        <v>16</v>
      </c>
    </row>
    <row r="5287" spans="9:9" x14ac:dyDescent="0.2">
      <c r="I5287" s="37" t="s">
        <v>16</v>
      </c>
    </row>
    <row r="5288" spans="9:9" x14ac:dyDescent="0.2">
      <c r="I5288" s="37" t="s">
        <v>16</v>
      </c>
    </row>
    <row r="5289" spans="9:9" x14ac:dyDescent="0.2">
      <c r="I5289" s="37" t="s">
        <v>16</v>
      </c>
    </row>
    <row r="5290" spans="9:9" x14ac:dyDescent="0.2">
      <c r="I5290" s="37" t="s">
        <v>16</v>
      </c>
    </row>
    <row r="5291" spans="9:9" x14ac:dyDescent="0.2">
      <c r="I5291" s="37" t="s">
        <v>16</v>
      </c>
    </row>
    <row r="5292" spans="9:9" x14ac:dyDescent="0.2">
      <c r="I5292" s="37" t="s">
        <v>16</v>
      </c>
    </row>
    <row r="5293" spans="9:9" x14ac:dyDescent="0.2">
      <c r="I5293" s="37" t="s">
        <v>16</v>
      </c>
    </row>
    <row r="5294" spans="9:9" x14ac:dyDescent="0.2">
      <c r="I5294" s="37" t="s">
        <v>16</v>
      </c>
    </row>
    <row r="5295" spans="9:9" x14ac:dyDescent="0.2">
      <c r="I5295" s="37" t="s">
        <v>16</v>
      </c>
    </row>
    <row r="5296" spans="9:9" x14ac:dyDescent="0.2">
      <c r="I5296" s="37" t="s">
        <v>16</v>
      </c>
    </row>
    <row r="5297" spans="9:9" x14ac:dyDescent="0.2">
      <c r="I5297" s="37" t="s">
        <v>16</v>
      </c>
    </row>
    <row r="5298" spans="9:9" x14ac:dyDescent="0.2">
      <c r="I5298" s="37" t="s">
        <v>16</v>
      </c>
    </row>
    <row r="5299" spans="9:9" x14ac:dyDescent="0.2">
      <c r="I5299" s="37" t="s">
        <v>16</v>
      </c>
    </row>
    <row r="5300" spans="9:9" x14ac:dyDescent="0.2">
      <c r="I5300" s="37" t="s">
        <v>16</v>
      </c>
    </row>
    <row r="5301" spans="9:9" x14ac:dyDescent="0.2">
      <c r="I5301" s="37" t="s">
        <v>16</v>
      </c>
    </row>
    <row r="5302" spans="9:9" x14ac:dyDescent="0.2">
      <c r="I5302" s="37" t="s">
        <v>16</v>
      </c>
    </row>
    <row r="5303" spans="9:9" x14ac:dyDescent="0.2">
      <c r="I5303" s="37" t="s">
        <v>16</v>
      </c>
    </row>
    <row r="5304" spans="9:9" x14ac:dyDescent="0.2">
      <c r="I5304" s="37" t="s">
        <v>16</v>
      </c>
    </row>
    <row r="5305" spans="9:9" x14ac:dyDescent="0.2">
      <c r="I5305" s="37" t="s">
        <v>16</v>
      </c>
    </row>
    <row r="5306" spans="9:9" x14ac:dyDescent="0.2">
      <c r="I5306" s="37" t="s">
        <v>16</v>
      </c>
    </row>
    <row r="5307" spans="9:9" x14ac:dyDescent="0.2">
      <c r="I5307" s="37" t="s">
        <v>16</v>
      </c>
    </row>
    <row r="5308" spans="9:9" x14ac:dyDescent="0.2">
      <c r="I5308" s="37" t="s">
        <v>16</v>
      </c>
    </row>
    <row r="5309" spans="9:9" x14ac:dyDescent="0.2">
      <c r="I5309" s="37" t="s">
        <v>16</v>
      </c>
    </row>
    <row r="5310" spans="9:9" x14ac:dyDescent="0.2">
      <c r="I5310" s="37" t="s">
        <v>16</v>
      </c>
    </row>
    <row r="5311" spans="9:9" x14ac:dyDescent="0.2">
      <c r="I5311" s="37" t="s">
        <v>16</v>
      </c>
    </row>
    <row r="5312" spans="9:9" x14ac:dyDescent="0.2">
      <c r="I5312" s="37" t="s">
        <v>16</v>
      </c>
    </row>
    <row r="5313" spans="9:9" x14ac:dyDescent="0.2">
      <c r="I5313" s="37" t="s">
        <v>16</v>
      </c>
    </row>
    <row r="5314" spans="9:9" x14ac:dyDescent="0.2">
      <c r="I5314" s="37" t="s">
        <v>16</v>
      </c>
    </row>
    <row r="5315" spans="9:9" x14ac:dyDescent="0.2">
      <c r="I5315" s="37" t="s">
        <v>16</v>
      </c>
    </row>
    <row r="5316" spans="9:9" x14ac:dyDescent="0.2">
      <c r="I5316" s="37" t="s">
        <v>16</v>
      </c>
    </row>
    <row r="5317" spans="9:9" x14ac:dyDescent="0.2">
      <c r="I5317" s="37" t="s">
        <v>16</v>
      </c>
    </row>
    <row r="5318" spans="9:9" x14ac:dyDescent="0.2">
      <c r="I5318" s="37" t="s">
        <v>16</v>
      </c>
    </row>
    <row r="5319" spans="9:9" x14ac:dyDescent="0.2">
      <c r="I5319" s="37" t="s">
        <v>16</v>
      </c>
    </row>
    <row r="5320" spans="9:9" x14ac:dyDescent="0.2">
      <c r="I5320" s="37" t="s">
        <v>16</v>
      </c>
    </row>
    <row r="5321" spans="9:9" x14ac:dyDescent="0.2">
      <c r="I5321" s="37" t="s">
        <v>16</v>
      </c>
    </row>
    <row r="5322" spans="9:9" x14ac:dyDescent="0.2">
      <c r="I5322" s="37" t="s">
        <v>16</v>
      </c>
    </row>
    <row r="5323" spans="9:9" x14ac:dyDescent="0.2">
      <c r="I5323" s="37" t="s">
        <v>16</v>
      </c>
    </row>
    <row r="5324" spans="9:9" x14ac:dyDescent="0.2">
      <c r="I5324" s="37" t="s">
        <v>16</v>
      </c>
    </row>
    <row r="5325" spans="9:9" x14ac:dyDescent="0.2">
      <c r="I5325" s="37" t="s">
        <v>16</v>
      </c>
    </row>
    <row r="5326" spans="9:9" x14ac:dyDescent="0.2">
      <c r="I5326" s="37" t="s">
        <v>16</v>
      </c>
    </row>
    <row r="5327" spans="9:9" x14ac:dyDescent="0.2">
      <c r="I5327" s="37" t="s">
        <v>16</v>
      </c>
    </row>
    <row r="5328" spans="9:9" x14ac:dyDescent="0.2">
      <c r="I5328" s="37" t="s">
        <v>16</v>
      </c>
    </row>
    <row r="5329" spans="9:9" x14ac:dyDescent="0.2">
      <c r="I5329" s="37" t="s">
        <v>16</v>
      </c>
    </row>
    <row r="5330" spans="9:9" x14ac:dyDescent="0.2">
      <c r="I5330" s="37" t="s">
        <v>16</v>
      </c>
    </row>
    <row r="5331" spans="9:9" x14ac:dyDescent="0.2">
      <c r="I5331" s="37" t="s">
        <v>16</v>
      </c>
    </row>
    <row r="5332" spans="9:9" x14ac:dyDescent="0.2">
      <c r="I5332" s="37" t="s">
        <v>16</v>
      </c>
    </row>
    <row r="5333" spans="9:9" x14ac:dyDescent="0.2">
      <c r="I5333" s="37" t="s">
        <v>16</v>
      </c>
    </row>
    <row r="5334" spans="9:9" x14ac:dyDescent="0.2">
      <c r="I5334" s="37" t="s">
        <v>16</v>
      </c>
    </row>
    <row r="5335" spans="9:9" x14ac:dyDescent="0.2">
      <c r="I5335" s="37" t="s">
        <v>16</v>
      </c>
    </row>
    <row r="5336" spans="9:9" x14ac:dyDescent="0.2">
      <c r="I5336" s="37" t="s">
        <v>16</v>
      </c>
    </row>
    <row r="5337" spans="9:9" x14ac:dyDescent="0.2">
      <c r="I5337" s="37" t="s">
        <v>16</v>
      </c>
    </row>
    <row r="5338" spans="9:9" x14ac:dyDescent="0.2">
      <c r="I5338" s="37" t="s">
        <v>16</v>
      </c>
    </row>
    <row r="5339" spans="9:9" x14ac:dyDescent="0.2">
      <c r="I5339" s="37" t="s">
        <v>16</v>
      </c>
    </row>
    <row r="5340" spans="9:9" x14ac:dyDescent="0.2">
      <c r="I5340" s="37" t="s">
        <v>16</v>
      </c>
    </row>
    <row r="5341" spans="9:9" x14ac:dyDescent="0.2">
      <c r="I5341" s="37" t="s">
        <v>16</v>
      </c>
    </row>
    <row r="5342" spans="9:9" x14ac:dyDescent="0.2">
      <c r="I5342" s="37" t="s">
        <v>16</v>
      </c>
    </row>
    <row r="5343" spans="9:9" x14ac:dyDescent="0.2">
      <c r="I5343" s="37" t="s">
        <v>16</v>
      </c>
    </row>
    <row r="5344" spans="9:9" x14ac:dyDescent="0.2">
      <c r="I5344" s="37" t="s">
        <v>16</v>
      </c>
    </row>
    <row r="5345" spans="9:9" x14ac:dyDescent="0.2">
      <c r="I5345" s="37" t="s">
        <v>16</v>
      </c>
    </row>
    <row r="5346" spans="9:9" x14ac:dyDescent="0.2">
      <c r="I5346" s="37" t="s">
        <v>16</v>
      </c>
    </row>
    <row r="5347" spans="9:9" x14ac:dyDescent="0.2">
      <c r="I5347" s="37" t="s">
        <v>16</v>
      </c>
    </row>
    <row r="5348" spans="9:9" x14ac:dyDescent="0.2">
      <c r="I5348" s="37" t="s">
        <v>16</v>
      </c>
    </row>
    <row r="5349" spans="9:9" x14ac:dyDescent="0.2">
      <c r="I5349" s="37" t="s">
        <v>16</v>
      </c>
    </row>
    <row r="5350" spans="9:9" x14ac:dyDescent="0.2">
      <c r="I5350" s="37" t="s">
        <v>16</v>
      </c>
    </row>
    <row r="5351" spans="9:9" x14ac:dyDescent="0.2">
      <c r="I5351" s="37" t="s">
        <v>16</v>
      </c>
    </row>
    <row r="5352" spans="9:9" x14ac:dyDescent="0.2">
      <c r="I5352" s="37" t="s">
        <v>16</v>
      </c>
    </row>
    <row r="5353" spans="9:9" x14ac:dyDescent="0.2">
      <c r="I5353" s="37" t="s">
        <v>16</v>
      </c>
    </row>
    <row r="5354" spans="9:9" x14ac:dyDescent="0.2">
      <c r="I5354" s="37" t="s">
        <v>16</v>
      </c>
    </row>
    <row r="5355" spans="9:9" x14ac:dyDescent="0.2">
      <c r="I5355" s="37" t="s">
        <v>16</v>
      </c>
    </row>
    <row r="5356" spans="9:9" x14ac:dyDescent="0.2">
      <c r="I5356" s="37" t="s">
        <v>16</v>
      </c>
    </row>
    <row r="5357" spans="9:9" x14ac:dyDescent="0.2">
      <c r="I5357" s="37" t="s">
        <v>16</v>
      </c>
    </row>
    <row r="5358" spans="9:9" x14ac:dyDescent="0.2">
      <c r="I5358" s="37" t="s">
        <v>16</v>
      </c>
    </row>
    <row r="5359" spans="9:9" x14ac:dyDescent="0.2">
      <c r="I5359" s="37" t="s">
        <v>16</v>
      </c>
    </row>
    <row r="5360" spans="9:9" x14ac:dyDescent="0.2">
      <c r="I5360" s="37" t="s">
        <v>16</v>
      </c>
    </row>
    <row r="5361" spans="9:9" x14ac:dyDescent="0.2">
      <c r="I5361" s="37" t="s">
        <v>16</v>
      </c>
    </row>
    <row r="5362" spans="9:9" x14ac:dyDescent="0.2">
      <c r="I5362" s="37" t="s">
        <v>16</v>
      </c>
    </row>
    <row r="5363" spans="9:9" x14ac:dyDescent="0.2">
      <c r="I5363" s="37" t="s">
        <v>16</v>
      </c>
    </row>
    <row r="5364" spans="9:9" x14ac:dyDescent="0.2">
      <c r="I5364" s="37" t="s">
        <v>16</v>
      </c>
    </row>
    <row r="5365" spans="9:9" x14ac:dyDescent="0.2">
      <c r="I5365" s="37" t="s">
        <v>16</v>
      </c>
    </row>
    <row r="5366" spans="9:9" x14ac:dyDescent="0.2">
      <c r="I5366" s="37" t="s">
        <v>16</v>
      </c>
    </row>
    <row r="5367" spans="9:9" x14ac:dyDescent="0.2">
      <c r="I5367" s="37" t="s">
        <v>16</v>
      </c>
    </row>
    <row r="5368" spans="9:9" x14ac:dyDescent="0.2">
      <c r="I5368" s="37" t="s">
        <v>16</v>
      </c>
    </row>
    <row r="5369" spans="9:9" x14ac:dyDescent="0.2">
      <c r="I5369" s="37" t="s">
        <v>16</v>
      </c>
    </row>
    <row r="5370" spans="9:9" x14ac:dyDescent="0.2">
      <c r="I5370" s="37" t="s">
        <v>16</v>
      </c>
    </row>
    <row r="5371" spans="9:9" x14ac:dyDescent="0.2">
      <c r="I5371" s="37" t="s">
        <v>16</v>
      </c>
    </row>
    <row r="5372" spans="9:9" x14ac:dyDescent="0.2">
      <c r="I5372" s="37" t="s">
        <v>16</v>
      </c>
    </row>
    <row r="5373" spans="9:9" x14ac:dyDescent="0.2">
      <c r="I5373" s="37" t="s">
        <v>16</v>
      </c>
    </row>
    <row r="5374" spans="9:9" x14ac:dyDescent="0.2">
      <c r="I5374" s="37" t="s">
        <v>16</v>
      </c>
    </row>
    <row r="5375" spans="9:9" x14ac:dyDescent="0.2">
      <c r="I5375" s="37" t="s">
        <v>16</v>
      </c>
    </row>
    <row r="5376" spans="9:9" x14ac:dyDescent="0.2">
      <c r="I5376" s="37" t="s">
        <v>16</v>
      </c>
    </row>
    <row r="5377" spans="9:9" x14ac:dyDescent="0.2">
      <c r="I5377" s="37" t="s">
        <v>16</v>
      </c>
    </row>
    <row r="5378" spans="9:9" x14ac:dyDescent="0.2">
      <c r="I5378" s="37" t="s">
        <v>16</v>
      </c>
    </row>
    <row r="5379" spans="9:9" x14ac:dyDescent="0.2">
      <c r="I5379" s="37" t="s">
        <v>16</v>
      </c>
    </row>
    <row r="5380" spans="9:9" x14ac:dyDescent="0.2">
      <c r="I5380" s="37" t="s">
        <v>16</v>
      </c>
    </row>
    <row r="5381" spans="9:9" x14ac:dyDescent="0.2">
      <c r="I5381" s="37" t="s">
        <v>16</v>
      </c>
    </row>
    <row r="5382" spans="9:9" x14ac:dyDescent="0.2">
      <c r="I5382" s="37" t="s">
        <v>16</v>
      </c>
    </row>
    <row r="5383" spans="9:9" x14ac:dyDescent="0.2">
      <c r="I5383" s="37" t="s">
        <v>16</v>
      </c>
    </row>
    <row r="5384" spans="9:9" x14ac:dyDescent="0.2">
      <c r="I5384" s="37" t="s">
        <v>16</v>
      </c>
    </row>
    <row r="5385" spans="9:9" x14ac:dyDescent="0.2">
      <c r="I5385" s="37" t="s">
        <v>16</v>
      </c>
    </row>
    <row r="5386" spans="9:9" x14ac:dyDescent="0.2">
      <c r="I5386" s="37" t="s">
        <v>16</v>
      </c>
    </row>
    <row r="5387" spans="9:9" x14ac:dyDescent="0.2">
      <c r="I5387" s="37" t="s">
        <v>16</v>
      </c>
    </row>
    <row r="5388" spans="9:9" x14ac:dyDescent="0.2">
      <c r="I5388" s="37" t="s">
        <v>16</v>
      </c>
    </row>
    <row r="5389" spans="9:9" x14ac:dyDescent="0.2">
      <c r="I5389" s="37" t="s">
        <v>16</v>
      </c>
    </row>
    <row r="5390" spans="9:9" x14ac:dyDescent="0.2">
      <c r="I5390" s="37" t="s">
        <v>16</v>
      </c>
    </row>
    <row r="5391" spans="9:9" x14ac:dyDescent="0.2">
      <c r="I5391" s="37" t="s">
        <v>16</v>
      </c>
    </row>
    <row r="5392" spans="9:9" x14ac:dyDescent="0.2">
      <c r="I5392" s="37" t="s">
        <v>16</v>
      </c>
    </row>
    <row r="5393" spans="9:9" x14ac:dyDescent="0.2">
      <c r="I5393" s="37" t="s">
        <v>16</v>
      </c>
    </row>
    <row r="5394" spans="9:9" x14ac:dyDescent="0.2">
      <c r="I5394" s="37" t="s">
        <v>16</v>
      </c>
    </row>
    <row r="5395" spans="9:9" x14ac:dyDescent="0.2">
      <c r="I5395" s="37" t="s">
        <v>16</v>
      </c>
    </row>
    <row r="5396" spans="9:9" x14ac:dyDescent="0.2">
      <c r="I5396" s="37" t="s">
        <v>16</v>
      </c>
    </row>
    <row r="5397" spans="9:9" x14ac:dyDescent="0.2">
      <c r="I5397" s="37" t="s">
        <v>16</v>
      </c>
    </row>
    <row r="5398" spans="9:9" x14ac:dyDescent="0.2">
      <c r="I5398" s="37" t="s">
        <v>16</v>
      </c>
    </row>
    <row r="5399" spans="9:9" x14ac:dyDescent="0.2">
      <c r="I5399" s="37" t="s">
        <v>16</v>
      </c>
    </row>
    <row r="5400" spans="9:9" x14ac:dyDescent="0.2">
      <c r="I5400" s="37" t="s">
        <v>16</v>
      </c>
    </row>
    <row r="5401" spans="9:9" x14ac:dyDescent="0.2">
      <c r="I5401" s="37" t="s">
        <v>16</v>
      </c>
    </row>
    <row r="5402" spans="9:9" x14ac:dyDescent="0.2">
      <c r="I5402" s="37" t="s">
        <v>16</v>
      </c>
    </row>
    <row r="5403" spans="9:9" x14ac:dyDescent="0.2">
      <c r="I5403" s="37" t="s">
        <v>16</v>
      </c>
    </row>
    <row r="5404" spans="9:9" x14ac:dyDescent="0.2">
      <c r="I5404" s="37" t="s">
        <v>16</v>
      </c>
    </row>
    <row r="5405" spans="9:9" x14ac:dyDescent="0.2">
      <c r="I5405" s="37" t="s">
        <v>16</v>
      </c>
    </row>
    <row r="5406" spans="9:9" x14ac:dyDescent="0.2">
      <c r="I5406" s="37" t="s">
        <v>16</v>
      </c>
    </row>
    <row r="5407" spans="9:9" x14ac:dyDescent="0.2">
      <c r="I5407" s="37" t="s">
        <v>16</v>
      </c>
    </row>
    <row r="5408" spans="9:9" x14ac:dyDescent="0.2">
      <c r="I5408" s="37" t="s">
        <v>16</v>
      </c>
    </row>
    <row r="5409" spans="9:9" x14ac:dyDescent="0.2">
      <c r="I5409" s="37" t="s">
        <v>16</v>
      </c>
    </row>
    <row r="5410" spans="9:9" x14ac:dyDescent="0.2">
      <c r="I5410" s="37" t="s">
        <v>16</v>
      </c>
    </row>
    <row r="5411" spans="9:9" x14ac:dyDescent="0.2">
      <c r="I5411" s="37" t="s">
        <v>16</v>
      </c>
    </row>
    <row r="5412" spans="9:9" x14ac:dyDescent="0.2">
      <c r="I5412" s="37" t="s">
        <v>16</v>
      </c>
    </row>
    <row r="5413" spans="9:9" x14ac:dyDescent="0.2">
      <c r="I5413" s="37" t="s">
        <v>16</v>
      </c>
    </row>
    <row r="5414" spans="9:9" x14ac:dyDescent="0.2">
      <c r="I5414" s="37" t="s">
        <v>16</v>
      </c>
    </row>
    <row r="5415" spans="9:9" x14ac:dyDescent="0.2">
      <c r="I5415" s="37" t="s">
        <v>16</v>
      </c>
    </row>
    <row r="5416" spans="9:9" x14ac:dyDescent="0.2">
      <c r="I5416" s="37" t="s">
        <v>16</v>
      </c>
    </row>
    <row r="5417" spans="9:9" x14ac:dyDescent="0.2">
      <c r="I5417" s="37" t="s">
        <v>16</v>
      </c>
    </row>
    <row r="5418" spans="9:9" x14ac:dyDescent="0.2">
      <c r="I5418" s="37" t="s">
        <v>16</v>
      </c>
    </row>
    <row r="5419" spans="9:9" x14ac:dyDescent="0.2">
      <c r="I5419" s="37" t="s">
        <v>16</v>
      </c>
    </row>
    <row r="5420" spans="9:9" x14ac:dyDescent="0.2">
      <c r="I5420" s="37" t="s">
        <v>16</v>
      </c>
    </row>
    <row r="5421" spans="9:9" x14ac:dyDescent="0.2">
      <c r="I5421" s="37" t="s">
        <v>16</v>
      </c>
    </row>
    <row r="5422" spans="9:9" x14ac:dyDescent="0.2">
      <c r="I5422" s="37" t="s">
        <v>16</v>
      </c>
    </row>
    <row r="5423" spans="9:9" x14ac:dyDescent="0.2">
      <c r="I5423" s="37" t="s">
        <v>16</v>
      </c>
    </row>
    <row r="5424" spans="9:9" x14ac:dyDescent="0.2">
      <c r="I5424" s="37" t="s">
        <v>16</v>
      </c>
    </row>
    <row r="5425" spans="9:9" x14ac:dyDescent="0.2">
      <c r="I5425" s="37" t="s">
        <v>16</v>
      </c>
    </row>
    <row r="5426" spans="9:9" x14ac:dyDescent="0.2">
      <c r="I5426" s="37" t="s">
        <v>16</v>
      </c>
    </row>
    <row r="5427" spans="9:9" x14ac:dyDescent="0.2">
      <c r="I5427" s="37" t="s">
        <v>16</v>
      </c>
    </row>
    <row r="5428" spans="9:9" x14ac:dyDescent="0.2">
      <c r="I5428" s="37" t="s">
        <v>16</v>
      </c>
    </row>
    <row r="5429" spans="9:9" x14ac:dyDescent="0.2">
      <c r="I5429" s="37" t="s">
        <v>16</v>
      </c>
    </row>
    <row r="5430" spans="9:9" x14ac:dyDescent="0.2">
      <c r="I5430" s="37" t="s">
        <v>16</v>
      </c>
    </row>
    <row r="5431" spans="9:9" x14ac:dyDescent="0.2">
      <c r="I5431" s="37" t="s">
        <v>16</v>
      </c>
    </row>
    <row r="5432" spans="9:9" x14ac:dyDescent="0.2">
      <c r="I5432" s="37" t="s">
        <v>16</v>
      </c>
    </row>
    <row r="5433" spans="9:9" x14ac:dyDescent="0.2">
      <c r="I5433" s="37" t="s">
        <v>16</v>
      </c>
    </row>
    <row r="5434" spans="9:9" x14ac:dyDescent="0.2">
      <c r="I5434" s="37" t="s">
        <v>16</v>
      </c>
    </row>
    <row r="5435" spans="9:9" x14ac:dyDescent="0.2">
      <c r="I5435" s="37" t="s">
        <v>16</v>
      </c>
    </row>
    <row r="5436" spans="9:9" x14ac:dyDescent="0.2">
      <c r="I5436" s="37" t="s">
        <v>16</v>
      </c>
    </row>
    <row r="5437" spans="9:9" x14ac:dyDescent="0.2">
      <c r="I5437" s="37" t="s">
        <v>16</v>
      </c>
    </row>
    <row r="5438" spans="9:9" x14ac:dyDescent="0.2">
      <c r="I5438" s="37" t="s">
        <v>16</v>
      </c>
    </row>
    <row r="5439" spans="9:9" x14ac:dyDescent="0.2">
      <c r="I5439" s="37" t="s">
        <v>16</v>
      </c>
    </row>
    <row r="5440" spans="9:9" x14ac:dyDescent="0.2">
      <c r="I5440" s="37" t="s">
        <v>16</v>
      </c>
    </row>
    <row r="5441" spans="9:9" x14ac:dyDescent="0.2">
      <c r="I5441" s="37" t="s">
        <v>16</v>
      </c>
    </row>
    <row r="5442" spans="9:9" x14ac:dyDescent="0.2">
      <c r="I5442" s="37" t="s">
        <v>16</v>
      </c>
    </row>
    <row r="5443" spans="9:9" x14ac:dyDescent="0.2">
      <c r="I5443" s="37" t="s">
        <v>16</v>
      </c>
    </row>
    <row r="5444" spans="9:9" x14ac:dyDescent="0.2">
      <c r="I5444" s="37" t="s">
        <v>16</v>
      </c>
    </row>
    <row r="5445" spans="9:9" x14ac:dyDescent="0.2">
      <c r="I5445" s="37" t="s">
        <v>16</v>
      </c>
    </row>
    <row r="5446" spans="9:9" x14ac:dyDescent="0.2">
      <c r="I5446" s="37" t="s">
        <v>16</v>
      </c>
    </row>
    <row r="5447" spans="9:9" x14ac:dyDescent="0.2">
      <c r="I5447" s="37" t="s">
        <v>16</v>
      </c>
    </row>
    <row r="5448" spans="9:9" x14ac:dyDescent="0.2">
      <c r="I5448" s="37" t="s">
        <v>16</v>
      </c>
    </row>
    <row r="5449" spans="9:9" x14ac:dyDescent="0.2">
      <c r="I5449" s="37" t="s">
        <v>16</v>
      </c>
    </row>
    <row r="5450" spans="9:9" x14ac:dyDescent="0.2">
      <c r="I5450" s="37" t="s">
        <v>16</v>
      </c>
    </row>
    <row r="5451" spans="9:9" x14ac:dyDescent="0.2">
      <c r="I5451" s="37" t="s">
        <v>16</v>
      </c>
    </row>
    <row r="5452" spans="9:9" x14ac:dyDescent="0.2">
      <c r="I5452" s="37" t="s">
        <v>16</v>
      </c>
    </row>
    <row r="5453" spans="9:9" x14ac:dyDescent="0.2">
      <c r="I5453" s="37" t="s">
        <v>16</v>
      </c>
    </row>
    <row r="5454" spans="9:9" x14ac:dyDescent="0.2">
      <c r="I5454" s="37" t="s">
        <v>16</v>
      </c>
    </row>
    <row r="5455" spans="9:9" x14ac:dyDescent="0.2">
      <c r="I5455" s="37" t="s">
        <v>16</v>
      </c>
    </row>
    <row r="5456" spans="9:9" x14ac:dyDescent="0.2">
      <c r="I5456" s="37" t="s">
        <v>16</v>
      </c>
    </row>
    <row r="5457" spans="9:9" x14ac:dyDescent="0.2">
      <c r="I5457" s="37" t="s">
        <v>16</v>
      </c>
    </row>
    <row r="5458" spans="9:9" x14ac:dyDescent="0.2">
      <c r="I5458" s="37" t="s">
        <v>16</v>
      </c>
    </row>
    <row r="5459" spans="9:9" x14ac:dyDescent="0.2">
      <c r="I5459" s="37" t="s">
        <v>16</v>
      </c>
    </row>
    <row r="5460" spans="9:9" x14ac:dyDescent="0.2">
      <c r="I5460" s="37" t="s">
        <v>16</v>
      </c>
    </row>
    <row r="5461" spans="9:9" x14ac:dyDescent="0.2">
      <c r="I5461" s="37" t="s">
        <v>16</v>
      </c>
    </row>
    <row r="5462" spans="9:9" x14ac:dyDescent="0.2">
      <c r="I5462" s="37" t="s">
        <v>16</v>
      </c>
    </row>
    <row r="5463" spans="9:9" x14ac:dyDescent="0.2">
      <c r="I5463" s="37" t="s">
        <v>16</v>
      </c>
    </row>
    <row r="5464" spans="9:9" x14ac:dyDescent="0.2">
      <c r="I5464" s="37" t="s">
        <v>16</v>
      </c>
    </row>
    <row r="5465" spans="9:9" x14ac:dyDescent="0.2">
      <c r="I5465" s="37" t="s">
        <v>16</v>
      </c>
    </row>
    <row r="5466" spans="9:9" x14ac:dyDescent="0.2">
      <c r="I5466" s="37" t="s">
        <v>16</v>
      </c>
    </row>
    <row r="5467" spans="9:9" x14ac:dyDescent="0.2">
      <c r="I5467" s="37" t="s">
        <v>16</v>
      </c>
    </row>
    <row r="5468" spans="9:9" x14ac:dyDescent="0.2">
      <c r="I5468" s="37" t="s">
        <v>16</v>
      </c>
    </row>
    <row r="5469" spans="9:9" x14ac:dyDescent="0.2">
      <c r="I5469" s="37" t="s">
        <v>16</v>
      </c>
    </row>
    <row r="5470" spans="9:9" x14ac:dyDescent="0.2">
      <c r="I5470" s="37" t="s">
        <v>16</v>
      </c>
    </row>
    <row r="5471" spans="9:9" x14ac:dyDescent="0.2">
      <c r="I5471" s="37" t="s">
        <v>16</v>
      </c>
    </row>
    <row r="5472" spans="9:9" x14ac:dyDescent="0.2">
      <c r="I5472" s="37" t="s">
        <v>16</v>
      </c>
    </row>
    <row r="5473" spans="9:9" x14ac:dyDescent="0.2">
      <c r="I5473" s="37" t="s">
        <v>16</v>
      </c>
    </row>
    <row r="5474" spans="9:9" x14ac:dyDescent="0.2">
      <c r="I5474" s="37" t="s">
        <v>16</v>
      </c>
    </row>
    <row r="5475" spans="9:9" x14ac:dyDescent="0.2">
      <c r="I5475" s="37" t="s">
        <v>16</v>
      </c>
    </row>
    <row r="5476" spans="9:9" x14ac:dyDescent="0.2">
      <c r="I5476" s="37" t="s">
        <v>16</v>
      </c>
    </row>
    <row r="5477" spans="9:9" x14ac:dyDescent="0.2">
      <c r="I5477" s="37" t="s">
        <v>16</v>
      </c>
    </row>
    <row r="5478" spans="9:9" x14ac:dyDescent="0.2">
      <c r="I5478" s="37" t="s">
        <v>16</v>
      </c>
    </row>
    <row r="5479" spans="9:9" x14ac:dyDescent="0.2">
      <c r="I5479" s="37" t="s">
        <v>16</v>
      </c>
    </row>
    <row r="5480" spans="9:9" x14ac:dyDescent="0.2">
      <c r="I5480" s="37" t="s">
        <v>16</v>
      </c>
    </row>
    <row r="5481" spans="9:9" x14ac:dyDescent="0.2">
      <c r="I5481" s="37" t="s">
        <v>16</v>
      </c>
    </row>
    <row r="5482" spans="9:9" x14ac:dyDescent="0.2">
      <c r="I5482" s="37" t="s">
        <v>16</v>
      </c>
    </row>
    <row r="5483" spans="9:9" x14ac:dyDescent="0.2">
      <c r="I5483" s="37" t="s">
        <v>16</v>
      </c>
    </row>
    <row r="5484" spans="9:9" x14ac:dyDescent="0.2">
      <c r="I5484" s="37" t="s">
        <v>16</v>
      </c>
    </row>
    <row r="5485" spans="9:9" x14ac:dyDescent="0.2">
      <c r="I5485" s="37" t="s">
        <v>16</v>
      </c>
    </row>
    <row r="5486" spans="9:9" x14ac:dyDescent="0.2">
      <c r="I5486" s="37" t="s">
        <v>16</v>
      </c>
    </row>
    <row r="5487" spans="9:9" x14ac:dyDescent="0.2">
      <c r="I5487" s="37" t="s">
        <v>16</v>
      </c>
    </row>
    <row r="5488" spans="9:9" x14ac:dyDescent="0.2">
      <c r="I5488" s="37" t="s">
        <v>16</v>
      </c>
    </row>
    <row r="5489" spans="9:9" x14ac:dyDescent="0.2">
      <c r="I5489" s="37" t="s">
        <v>16</v>
      </c>
    </row>
    <row r="5490" spans="9:9" x14ac:dyDescent="0.2">
      <c r="I5490" s="37" t="s">
        <v>16</v>
      </c>
    </row>
    <row r="5491" spans="9:9" x14ac:dyDescent="0.2">
      <c r="I5491" s="37" t="s">
        <v>16</v>
      </c>
    </row>
    <row r="5492" spans="9:9" x14ac:dyDescent="0.2">
      <c r="I5492" s="37" t="s">
        <v>16</v>
      </c>
    </row>
    <row r="5493" spans="9:9" x14ac:dyDescent="0.2">
      <c r="I5493" s="37" t="s">
        <v>16</v>
      </c>
    </row>
    <row r="5494" spans="9:9" x14ac:dyDescent="0.2">
      <c r="I5494" s="37" t="s">
        <v>16</v>
      </c>
    </row>
    <row r="5495" spans="9:9" x14ac:dyDescent="0.2">
      <c r="I5495" s="37" t="s">
        <v>16</v>
      </c>
    </row>
    <row r="5496" spans="9:9" x14ac:dyDescent="0.2">
      <c r="I5496" s="37" t="s">
        <v>16</v>
      </c>
    </row>
    <row r="5497" spans="9:9" x14ac:dyDescent="0.2">
      <c r="I5497" s="37" t="s">
        <v>16</v>
      </c>
    </row>
    <row r="5498" spans="9:9" x14ac:dyDescent="0.2">
      <c r="I5498" s="37" t="s">
        <v>16</v>
      </c>
    </row>
    <row r="5499" spans="9:9" x14ac:dyDescent="0.2">
      <c r="I5499" s="37" t="s">
        <v>16</v>
      </c>
    </row>
    <row r="5500" spans="9:9" x14ac:dyDescent="0.2">
      <c r="I5500" s="37" t="s">
        <v>16</v>
      </c>
    </row>
    <row r="5501" spans="9:9" x14ac:dyDescent="0.2">
      <c r="I5501" s="37" t="s">
        <v>16</v>
      </c>
    </row>
    <row r="5502" spans="9:9" x14ac:dyDescent="0.2">
      <c r="I5502" s="37" t="s">
        <v>16</v>
      </c>
    </row>
    <row r="5503" spans="9:9" x14ac:dyDescent="0.2">
      <c r="I5503" s="37" t="s">
        <v>16</v>
      </c>
    </row>
    <row r="5504" spans="9:9" x14ac:dyDescent="0.2">
      <c r="I5504" s="37" t="s">
        <v>16</v>
      </c>
    </row>
    <row r="5505" spans="9:9" x14ac:dyDescent="0.2">
      <c r="I5505" s="37" t="s">
        <v>16</v>
      </c>
    </row>
    <row r="5506" spans="9:9" x14ac:dyDescent="0.2">
      <c r="I5506" s="37" t="s">
        <v>16</v>
      </c>
    </row>
    <row r="5507" spans="9:9" x14ac:dyDescent="0.2">
      <c r="I5507" s="37" t="s">
        <v>16</v>
      </c>
    </row>
    <row r="5508" spans="9:9" x14ac:dyDescent="0.2">
      <c r="I5508" s="37" t="s">
        <v>16</v>
      </c>
    </row>
    <row r="5509" spans="9:9" x14ac:dyDescent="0.2">
      <c r="I5509" s="37" t="s">
        <v>16</v>
      </c>
    </row>
    <row r="5510" spans="9:9" x14ac:dyDescent="0.2">
      <c r="I5510" s="37" t="s">
        <v>16</v>
      </c>
    </row>
    <row r="5511" spans="9:9" x14ac:dyDescent="0.2">
      <c r="I5511" s="37" t="s">
        <v>16</v>
      </c>
    </row>
    <row r="5512" spans="9:9" x14ac:dyDescent="0.2">
      <c r="I5512" s="37" t="s">
        <v>16</v>
      </c>
    </row>
    <row r="5513" spans="9:9" x14ac:dyDescent="0.2">
      <c r="I5513" s="37" t="s">
        <v>16</v>
      </c>
    </row>
    <row r="5514" spans="9:9" x14ac:dyDescent="0.2">
      <c r="I5514" s="37" t="s">
        <v>16</v>
      </c>
    </row>
    <row r="5515" spans="9:9" x14ac:dyDescent="0.2">
      <c r="I5515" s="37" t="s">
        <v>16</v>
      </c>
    </row>
    <row r="5516" spans="9:9" x14ac:dyDescent="0.2">
      <c r="I5516" s="37" t="s">
        <v>16</v>
      </c>
    </row>
    <row r="5517" spans="9:9" x14ac:dyDescent="0.2">
      <c r="I5517" s="37" t="s">
        <v>16</v>
      </c>
    </row>
    <row r="5518" spans="9:9" x14ac:dyDescent="0.2">
      <c r="I5518" s="37" t="s">
        <v>16</v>
      </c>
    </row>
    <row r="5519" spans="9:9" x14ac:dyDescent="0.2">
      <c r="I5519" s="37" t="s">
        <v>16</v>
      </c>
    </row>
    <row r="5520" spans="9:9" x14ac:dyDescent="0.2">
      <c r="I5520" s="37" t="s">
        <v>16</v>
      </c>
    </row>
    <row r="5521" spans="9:9" x14ac:dyDescent="0.2">
      <c r="I5521" s="37" t="s">
        <v>16</v>
      </c>
    </row>
    <row r="5522" spans="9:9" x14ac:dyDescent="0.2">
      <c r="I5522" s="37" t="s">
        <v>16</v>
      </c>
    </row>
    <row r="5523" spans="9:9" x14ac:dyDescent="0.2">
      <c r="I5523" s="37" t="s">
        <v>16</v>
      </c>
    </row>
    <row r="5524" spans="9:9" x14ac:dyDescent="0.2">
      <c r="I5524" s="37" t="s">
        <v>16</v>
      </c>
    </row>
    <row r="5525" spans="9:9" x14ac:dyDescent="0.2">
      <c r="I5525" s="37" t="s">
        <v>16</v>
      </c>
    </row>
    <row r="5526" spans="9:9" x14ac:dyDescent="0.2">
      <c r="I5526" s="37" t="s">
        <v>16</v>
      </c>
    </row>
    <row r="5527" spans="9:9" x14ac:dyDescent="0.2">
      <c r="I5527" s="37" t="s">
        <v>16</v>
      </c>
    </row>
    <row r="5528" spans="9:9" x14ac:dyDescent="0.2">
      <c r="I5528" s="37" t="s">
        <v>16</v>
      </c>
    </row>
    <row r="5529" spans="9:9" x14ac:dyDescent="0.2">
      <c r="I5529" s="37" t="s">
        <v>16</v>
      </c>
    </row>
    <row r="5530" spans="9:9" x14ac:dyDescent="0.2">
      <c r="I5530" s="37" t="s">
        <v>16</v>
      </c>
    </row>
    <row r="5531" spans="9:9" x14ac:dyDescent="0.2">
      <c r="I5531" s="37" t="s">
        <v>16</v>
      </c>
    </row>
    <row r="5532" spans="9:9" x14ac:dyDescent="0.2">
      <c r="I5532" s="37" t="s">
        <v>16</v>
      </c>
    </row>
    <row r="5533" spans="9:9" x14ac:dyDescent="0.2">
      <c r="I5533" s="37" t="s">
        <v>16</v>
      </c>
    </row>
    <row r="5534" spans="9:9" x14ac:dyDescent="0.2">
      <c r="I5534" s="37" t="s">
        <v>16</v>
      </c>
    </row>
    <row r="5535" spans="9:9" x14ac:dyDescent="0.2">
      <c r="I5535" s="37" t="s">
        <v>16</v>
      </c>
    </row>
    <row r="5536" spans="9:9" x14ac:dyDescent="0.2">
      <c r="I5536" s="37" t="s">
        <v>16</v>
      </c>
    </row>
    <row r="5537" spans="9:9" x14ac:dyDescent="0.2">
      <c r="I5537" s="37" t="s">
        <v>16</v>
      </c>
    </row>
    <row r="5538" spans="9:9" x14ac:dyDescent="0.2">
      <c r="I5538" s="37" t="s">
        <v>16</v>
      </c>
    </row>
    <row r="5539" spans="9:9" x14ac:dyDescent="0.2">
      <c r="I5539" s="37" t="s">
        <v>16</v>
      </c>
    </row>
    <row r="5540" spans="9:9" x14ac:dyDescent="0.2">
      <c r="I5540" s="37" t="s">
        <v>16</v>
      </c>
    </row>
    <row r="5541" spans="9:9" x14ac:dyDescent="0.2">
      <c r="I5541" s="37" t="s">
        <v>16</v>
      </c>
    </row>
    <row r="5542" spans="9:9" x14ac:dyDescent="0.2">
      <c r="I5542" s="37" t="s">
        <v>16</v>
      </c>
    </row>
    <row r="5543" spans="9:9" x14ac:dyDescent="0.2">
      <c r="I5543" s="37" t="s">
        <v>16</v>
      </c>
    </row>
    <row r="5544" spans="9:9" x14ac:dyDescent="0.2">
      <c r="I5544" s="37" t="s">
        <v>16</v>
      </c>
    </row>
    <row r="5545" spans="9:9" x14ac:dyDescent="0.2">
      <c r="I5545" s="37" t="s">
        <v>16</v>
      </c>
    </row>
    <row r="5546" spans="9:9" x14ac:dyDescent="0.2">
      <c r="I5546" s="37" t="s">
        <v>16</v>
      </c>
    </row>
    <row r="5547" spans="9:9" x14ac:dyDescent="0.2">
      <c r="I5547" s="37" t="s">
        <v>16</v>
      </c>
    </row>
    <row r="5548" spans="9:9" x14ac:dyDescent="0.2">
      <c r="I5548" s="37" t="s">
        <v>16</v>
      </c>
    </row>
    <row r="5549" spans="9:9" x14ac:dyDescent="0.2">
      <c r="I5549" s="37" t="s">
        <v>16</v>
      </c>
    </row>
    <row r="5550" spans="9:9" x14ac:dyDescent="0.2">
      <c r="I5550" s="37" t="s">
        <v>16</v>
      </c>
    </row>
    <row r="5551" spans="9:9" x14ac:dyDescent="0.2">
      <c r="I5551" s="37" t="s">
        <v>16</v>
      </c>
    </row>
    <row r="5552" spans="9:9" x14ac:dyDescent="0.2">
      <c r="I5552" s="37" t="s">
        <v>16</v>
      </c>
    </row>
    <row r="5553" spans="9:9" x14ac:dyDescent="0.2">
      <c r="I5553" s="37" t="s">
        <v>16</v>
      </c>
    </row>
    <row r="5554" spans="9:9" x14ac:dyDescent="0.2">
      <c r="I5554" s="37" t="s">
        <v>16</v>
      </c>
    </row>
    <row r="5555" spans="9:9" x14ac:dyDescent="0.2">
      <c r="I5555" s="37" t="s">
        <v>16</v>
      </c>
    </row>
    <row r="5556" spans="9:9" x14ac:dyDescent="0.2">
      <c r="I5556" s="37" t="s">
        <v>16</v>
      </c>
    </row>
    <row r="5557" spans="9:9" x14ac:dyDescent="0.2">
      <c r="I5557" s="37" t="s">
        <v>16</v>
      </c>
    </row>
    <row r="5558" spans="9:9" x14ac:dyDescent="0.2">
      <c r="I5558" s="37" t="s">
        <v>16</v>
      </c>
    </row>
    <row r="5559" spans="9:9" x14ac:dyDescent="0.2">
      <c r="I5559" s="37" t="s">
        <v>16</v>
      </c>
    </row>
    <row r="5560" spans="9:9" x14ac:dyDescent="0.2">
      <c r="I5560" s="37" t="s">
        <v>16</v>
      </c>
    </row>
    <row r="5561" spans="9:9" x14ac:dyDescent="0.2">
      <c r="I5561" s="37" t="s">
        <v>16</v>
      </c>
    </row>
    <row r="5562" spans="9:9" x14ac:dyDescent="0.2">
      <c r="I5562" s="37" t="s">
        <v>16</v>
      </c>
    </row>
    <row r="5563" spans="9:9" x14ac:dyDescent="0.2">
      <c r="I5563" s="37" t="s">
        <v>16</v>
      </c>
    </row>
    <row r="5564" spans="9:9" x14ac:dyDescent="0.2">
      <c r="I5564" s="37" t="s">
        <v>16</v>
      </c>
    </row>
    <row r="5565" spans="9:9" x14ac:dyDescent="0.2">
      <c r="I5565" s="37" t="s">
        <v>16</v>
      </c>
    </row>
    <row r="5566" spans="9:9" x14ac:dyDescent="0.2">
      <c r="I5566" s="37" t="s">
        <v>16</v>
      </c>
    </row>
    <row r="5567" spans="9:9" x14ac:dyDescent="0.2">
      <c r="I5567" s="37" t="s">
        <v>16</v>
      </c>
    </row>
    <row r="5568" spans="9:9" x14ac:dyDescent="0.2">
      <c r="I5568" s="37" t="s">
        <v>16</v>
      </c>
    </row>
    <row r="5569" spans="9:9" x14ac:dyDescent="0.2">
      <c r="I5569" s="37" t="s">
        <v>16</v>
      </c>
    </row>
    <row r="5570" spans="9:9" x14ac:dyDescent="0.2">
      <c r="I5570" s="37" t="s">
        <v>16</v>
      </c>
    </row>
    <row r="5571" spans="9:9" x14ac:dyDescent="0.2">
      <c r="I5571" s="37" t="s">
        <v>16</v>
      </c>
    </row>
    <row r="5572" spans="9:9" x14ac:dyDescent="0.2">
      <c r="I5572" s="37" t="s">
        <v>16</v>
      </c>
    </row>
    <row r="5573" spans="9:9" x14ac:dyDescent="0.2">
      <c r="I5573" s="37" t="s">
        <v>16</v>
      </c>
    </row>
    <row r="5574" spans="9:9" x14ac:dyDescent="0.2">
      <c r="I5574" s="37" t="s">
        <v>16</v>
      </c>
    </row>
    <row r="5575" spans="9:9" x14ac:dyDescent="0.2">
      <c r="I5575" s="37" t="s">
        <v>16</v>
      </c>
    </row>
    <row r="5576" spans="9:9" x14ac:dyDescent="0.2">
      <c r="I5576" s="37" t="s">
        <v>16</v>
      </c>
    </row>
    <row r="5577" spans="9:9" x14ac:dyDescent="0.2">
      <c r="I5577" s="37" t="s">
        <v>16</v>
      </c>
    </row>
    <row r="5578" spans="9:9" x14ac:dyDescent="0.2">
      <c r="I5578" s="37" t="s">
        <v>16</v>
      </c>
    </row>
    <row r="5579" spans="9:9" x14ac:dyDescent="0.2">
      <c r="I5579" s="37" t="s">
        <v>16</v>
      </c>
    </row>
    <row r="5580" spans="9:9" x14ac:dyDescent="0.2">
      <c r="I5580" s="37" t="s">
        <v>16</v>
      </c>
    </row>
    <row r="5581" spans="9:9" x14ac:dyDescent="0.2">
      <c r="I5581" s="37" t="s">
        <v>16</v>
      </c>
    </row>
    <row r="5582" spans="9:9" x14ac:dyDescent="0.2">
      <c r="I5582" s="37" t="s">
        <v>16</v>
      </c>
    </row>
    <row r="5583" spans="9:9" x14ac:dyDescent="0.2">
      <c r="I5583" s="37" t="s">
        <v>16</v>
      </c>
    </row>
    <row r="5584" spans="9:9" x14ac:dyDescent="0.2">
      <c r="I5584" s="37" t="s">
        <v>16</v>
      </c>
    </row>
    <row r="5585" spans="9:9" x14ac:dyDescent="0.2">
      <c r="I5585" s="37" t="s">
        <v>16</v>
      </c>
    </row>
    <row r="5586" spans="9:9" x14ac:dyDescent="0.2">
      <c r="I5586" s="37" t="s">
        <v>16</v>
      </c>
    </row>
    <row r="5587" spans="9:9" x14ac:dyDescent="0.2">
      <c r="I5587" s="37" t="s">
        <v>16</v>
      </c>
    </row>
    <row r="5588" spans="9:9" x14ac:dyDescent="0.2">
      <c r="I5588" s="37" t="s">
        <v>16</v>
      </c>
    </row>
    <row r="5589" spans="9:9" x14ac:dyDescent="0.2">
      <c r="I5589" s="37" t="s">
        <v>16</v>
      </c>
    </row>
    <row r="5590" spans="9:9" x14ac:dyDescent="0.2">
      <c r="I5590" s="37" t="s">
        <v>16</v>
      </c>
    </row>
    <row r="5591" spans="9:9" x14ac:dyDescent="0.2">
      <c r="I5591" s="37" t="s">
        <v>16</v>
      </c>
    </row>
    <row r="5592" spans="9:9" x14ac:dyDescent="0.2">
      <c r="I5592" s="37" t="s">
        <v>16</v>
      </c>
    </row>
    <row r="5593" spans="9:9" x14ac:dyDescent="0.2">
      <c r="I5593" s="37" t="s">
        <v>16</v>
      </c>
    </row>
    <row r="5594" spans="9:9" x14ac:dyDescent="0.2">
      <c r="I5594" s="37" t="s">
        <v>16</v>
      </c>
    </row>
    <row r="5595" spans="9:9" x14ac:dyDescent="0.2">
      <c r="I5595" s="37" t="s">
        <v>16</v>
      </c>
    </row>
    <row r="5596" spans="9:9" x14ac:dyDescent="0.2">
      <c r="I5596" s="37" t="s">
        <v>16</v>
      </c>
    </row>
    <row r="5597" spans="9:9" x14ac:dyDescent="0.2">
      <c r="I5597" s="37" t="s">
        <v>16</v>
      </c>
    </row>
    <row r="5598" spans="9:9" x14ac:dyDescent="0.2">
      <c r="I5598" s="37" t="s">
        <v>16</v>
      </c>
    </row>
    <row r="5599" spans="9:9" x14ac:dyDescent="0.2">
      <c r="I5599" s="37" t="s">
        <v>16</v>
      </c>
    </row>
    <row r="5600" spans="9:9" x14ac:dyDescent="0.2">
      <c r="I5600" s="37" t="s">
        <v>16</v>
      </c>
    </row>
    <row r="5601" spans="9:9" x14ac:dyDescent="0.2">
      <c r="I5601" s="37" t="s">
        <v>16</v>
      </c>
    </row>
    <row r="5602" spans="9:9" x14ac:dyDescent="0.2">
      <c r="I5602" s="37" t="s">
        <v>16</v>
      </c>
    </row>
    <row r="5603" spans="9:9" x14ac:dyDescent="0.2">
      <c r="I5603" s="37" t="s">
        <v>16</v>
      </c>
    </row>
    <row r="5604" spans="9:9" x14ac:dyDescent="0.2">
      <c r="I5604" s="37" t="s">
        <v>16</v>
      </c>
    </row>
    <row r="5605" spans="9:9" x14ac:dyDescent="0.2">
      <c r="I5605" s="37" t="s">
        <v>16</v>
      </c>
    </row>
    <row r="5606" spans="9:9" x14ac:dyDescent="0.2">
      <c r="I5606" s="37" t="s">
        <v>16</v>
      </c>
    </row>
    <row r="5607" spans="9:9" x14ac:dyDescent="0.2">
      <c r="I5607" s="37" t="s">
        <v>16</v>
      </c>
    </row>
    <row r="5608" spans="9:9" x14ac:dyDescent="0.2">
      <c r="I5608" s="37" t="s">
        <v>16</v>
      </c>
    </row>
    <row r="5609" spans="9:9" x14ac:dyDescent="0.2">
      <c r="I5609" s="37" t="s">
        <v>16</v>
      </c>
    </row>
    <row r="5610" spans="9:9" x14ac:dyDescent="0.2">
      <c r="I5610" s="37" t="s">
        <v>16</v>
      </c>
    </row>
    <row r="5611" spans="9:9" x14ac:dyDescent="0.2">
      <c r="I5611" s="37" t="s">
        <v>16</v>
      </c>
    </row>
    <row r="5612" spans="9:9" x14ac:dyDescent="0.2">
      <c r="I5612" s="37" t="s">
        <v>16</v>
      </c>
    </row>
    <row r="5613" spans="9:9" x14ac:dyDescent="0.2">
      <c r="I5613" s="37" t="s">
        <v>16</v>
      </c>
    </row>
    <row r="5614" spans="9:9" x14ac:dyDescent="0.2">
      <c r="I5614" s="37" t="s">
        <v>16</v>
      </c>
    </row>
    <row r="5615" spans="9:9" x14ac:dyDescent="0.2">
      <c r="I5615" s="37" t="s">
        <v>16</v>
      </c>
    </row>
    <row r="5616" spans="9:9" x14ac:dyDescent="0.2">
      <c r="I5616" s="37" t="s">
        <v>16</v>
      </c>
    </row>
    <row r="5617" spans="9:9" x14ac:dyDescent="0.2">
      <c r="I5617" s="37" t="s">
        <v>16</v>
      </c>
    </row>
    <row r="5618" spans="9:9" x14ac:dyDescent="0.2">
      <c r="I5618" s="37" t="s">
        <v>16</v>
      </c>
    </row>
    <row r="5619" spans="9:9" x14ac:dyDescent="0.2">
      <c r="I5619" s="37" t="s">
        <v>16</v>
      </c>
    </row>
    <row r="5620" spans="9:9" x14ac:dyDescent="0.2">
      <c r="I5620" s="37" t="s">
        <v>16</v>
      </c>
    </row>
    <row r="5621" spans="9:9" x14ac:dyDescent="0.2">
      <c r="I5621" s="37" t="s">
        <v>16</v>
      </c>
    </row>
    <row r="5622" spans="9:9" x14ac:dyDescent="0.2">
      <c r="I5622" s="37" t="s">
        <v>16</v>
      </c>
    </row>
    <row r="5623" spans="9:9" x14ac:dyDescent="0.2">
      <c r="I5623" s="37" t="s">
        <v>16</v>
      </c>
    </row>
    <row r="5624" spans="9:9" x14ac:dyDescent="0.2">
      <c r="I5624" s="37" t="s">
        <v>16</v>
      </c>
    </row>
    <row r="5625" spans="9:9" x14ac:dyDescent="0.2">
      <c r="I5625" s="37" t="s">
        <v>16</v>
      </c>
    </row>
    <row r="5626" spans="9:9" x14ac:dyDescent="0.2">
      <c r="I5626" s="37" t="s">
        <v>16</v>
      </c>
    </row>
    <row r="5627" spans="9:9" x14ac:dyDescent="0.2">
      <c r="I5627" s="37" t="s">
        <v>16</v>
      </c>
    </row>
    <row r="5628" spans="9:9" x14ac:dyDescent="0.2">
      <c r="I5628" s="37" t="s">
        <v>16</v>
      </c>
    </row>
    <row r="5629" spans="9:9" x14ac:dyDescent="0.2">
      <c r="I5629" s="37" t="s">
        <v>16</v>
      </c>
    </row>
    <row r="5630" spans="9:9" x14ac:dyDescent="0.2">
      <c r="I5630" s="37" t="s">
        <v>16</v>
      </c>
    </row>
    <row r="5631" spans="9:9" x14ac:dyDescent="0.2">
      <c r="I5631" s="37" t="s">
        <v>16</v>
      </c>
    </row>
    <row r="5632" spans="9:9" x14ac:dyDescent="0.2">
      <c r="I5632" s="37" t="s">
        <v>16</v>
      </c>
    </row>
    <row r="5633" spans="9:9" x14ac:dyDescent="0.2">
      <c r="I5633" s="37" t="s">
        <v>16</v>
      </c>
    </row>
    <row r="5634" spans="9:9" x14ac:dyDescent="0.2">
      <c r="I5634" s="37" t="s">
        <v>16</v>
      </c>
    </row>
    <row r="5635" spans="9:9" x14ac:dyDescent="0.2">
      <c r="I5635" s="37" t="s">
        <v>16</v>
      </c>
    </row>
    <row r="5636" spans="9:9" x14ac:dyDescent="0.2">
      <c r="I5636" s="37" t="s">
        <v>16</v>
      </c>
    </row>
    <row r="5637" spans="9:9" x14ac:dyDescent="0.2">
      <c r="I5637" s="37" t="s">
        <v>16</v>
      </c>
    </row>
    <row r="5638" spans="9:9" x14ac:dyDescent="0.2">
      <c r="I5638" s="37" t="s">
        <v>16</v>
      </c>
    </row>
    <row r="5639" spans="9:9" x14ac:dyDescent="0.2">
      <c r="I5639" s="37" t="s">
        <v>16</v>
      </c>
    </row>
    <row r="5640" spans="9:9" x14ac:dyDescent="0.2">
      <c r="I5640" s="37" t="s">
        <v>16</v>
      </c>
    </row>
    <row r="5641" spans="9:9" x14ac:dyDescent="0.2">
      <c r="I5641" s="37" t="s">
        <v>16</v>
      </c>
    </row>
    <row r="5642" spans="9:9" x14ac:dyDescent="0.2">
      <c r="I5642" s="37" t="s">
        <v>16</v>
      </c>
    </row>
    <row r="5643" spans="9:9" x14ac:dyDescent="0.2">
      <c r="I5643" s="37" t="s">
        <v>16</v>
      </c>
    </row>
    <row r="5644" spans="9:9" x14ac:dyDescent="0.2">
      <c r="I5644" s="37" t="s">
        <v>16</v>
      </c>
    </row>
    <row r="5645" spans="9:9" x14ac:dyDescent="0.2">
      <c r="I5645" s="37" t="s">
        <v>16</v>
      </c>
    </row>
    <row r="5646" spans="9:9" x14ac:dyDescent="0.2">
      <c r="I5646" s="37" t="s">
        <v>16</v>
      </c>
    </row>
    <row r="5647" spans="9:9" x14ac:dyDescent="0.2">
      <c r="I5647" s="37" t="s">
        <v>16</v>
      </c>
    </row>
    <row r="5648" spans="9:9" x14ac:dyDescent="0.2">
      <c r="I5648" s="37" t="s">
        <v>16</v>
      </c>
    </row>
    <row r="5649" spans="9:9" x14ac:dyDescent="0.2">
      <c r="I5649" s="37" t="s">
        <v>16</v>
      </c>
    </row>
    <row r="5650" spans="9:9" x14ac:dyDescent="0.2">
      <c r="I5650" s="37" t="s">
        <v>16</v>
      </c>
    </row>
    <row r="5651" spans="9:9" x14ac:dyDescent="0.2">
      <c r="I5651" s="37" t="s">
        <v>16</v>
      </c>
    </row>
    <row r="5652" spans="9:9" x14ac:dyDescent="0.2">
      <c r="I5652" s="37" t="s">
        <v>16</v>
      </c>
    </row>
    <row r="5653" spans="9:9" x14ac:dyDescent="0.2">
      <c r="I5653" s="37" t="s">
        <v>16</v>
      </c>
    </row>
    <row r="5654" spans="9:9" x14ac:dyDescent="0.2">
      <c r="I5654" s="37" t="s">
        <v>16</v>
      </c>
    </row>
    <row r="5655" spans="9:9" x14ac:dyDescent="0.2">
      <c r="I5655" s="37" t="s">
        <v>16</v>
      </c>
    </row>
    <row r="5656" spans="9:9" x14ac:dyDescent="0.2">
      <c r="I5656" s="37" t="s">
        <v>16</v>
      </c>
    </row>
    <row r="5657" spans="9:9" x14ac:dyDescent="0.2">
      <c r="I5657" s="37" t="s">
        <v>16</v>
      </c>
    </row>
    <row r="5658" spans="9:9" x14ac:dyDescent="0.2">
      <c r="I5658" s="37" t="s">
        <v>16</v>
      </c>
    </row>
    <row r="5659" spans="9:9" x14ac:dyDescent="0.2">
      <c r="I5659" s="37" t="s">
        <v>16</v>
      </c>
    </row>
    <row r="5660" spans="9:9" x14ac:dyDescent="0.2">
      <c r="I5660" s="37" t="s">
        <v>16</v>
      </c>
    </row>
    <row r="5661" spans="9:9" x14ac:dyDescent="0.2">
      <c r="I5661" s="37" t="s">
        <v>16</v>
      </c>
    </row>
    <row r="5662" spans="9:9" x14ac:dyDescent="0.2">
      <c r="I5662" s="37" t="s">
        <v>16</v>
      </c>
    </row>
    <row r="5663" spans="9:9" x14ac:dyDescent="0.2">
      <c r="I5663" s="37" t="s">
        <v>16</v>
      </c>
    </row>
    <row r="5664" spans="9:9" x14ac:dyDescent="0.2">
      <c r="I5664" s="37" t="s">
        <v>16</v>
      </c>
    </row>
    <row r="5665" spans="9:9" x14ac:dyDescent="0.2">
      <c r="I5665" s="37" t="s">
        <v>16</v>
      </c>
    </row>
    <row r="5666" spans="9:9" x14ac:dyDescent="0.2">
      <c r="I5666" s="37" t="s">
        <v>16</v>
      </c>
    </row>
    <row r="5667" spans="9:9" x14ac:dyDescent="0.2">
      <c r="I5667" s="37" t="s">
        <v>16</v>
      </c>
    </row>
    <row r="5668" spans="9:9" x14ac:dyDescent="0.2">
      <c r="I5668" s="37" t="s">
        <v>16</v>
      </c>
    </row>
    <row r="5669" spans="9:9" x14ac:dyDescent="0.2">
      <c r="I5669" s="37" t="s">
        <v>16</v>
      </c>
    </row>
    <row r="5670" spans="9:9" x14ac:dyDescent="0.2">
      <c r="I5670" s="37" t="s">
        <v>16</v>
      </c>
    </row>
    <row r="5671" spans="9:9" x14ac:dyDescent="0.2">
      <c r="I5671" s="37" t="s">
        <v>16</v>
      </c>
    </row>
    <row r="5672" spans="9:9" x14ac:dyDescent="0.2">
      <c r="I5672" s="37" t="s">
        <v>16</v>
      </c>
    </row>
    <row r="5673" spans="9:9" x14ac:dyDescent="0.2">
      <c r="I5673" s="37" t="s">
        <v>16</v>
      </c>
    </row>
    <row r="5674" spans="9:9" x14ac:dyDescent="0.2">
      <c r="I5674" s="37" t="s">
        <v>16</v>
      </c>
    </row>
    <row r="5675" spans="9:9" x14ac:dyDescent="0.2">
      <c r="I5675" s="37" t="s">
        <v>16</v>
      </c>
    </row>
    <row r="5676" spans="9:9" x14ac:dyDescent="0.2">
      <c r="I5676" s="37" t="s">
        <v>16</v>
      </c>
    </row>
    <row r="5677" spans="9:9" x14ac:dyDescent="0.2">
      <c r="I5677" s="37" t="s">
        <v>16</v>
      </c>
    </row>
    <row r="5678" spans="9:9" x14ac:dyDescent="0.2">
      <c r="I5678" s="37" t="s">
        <v>16</v>
      </c>
    </row>
    <row r="5679" spans="9:9" x14ac:dyDescent="0.2">
      <c r="I5679" s="37" t="s">
        <v>16</v>
      </c>
    </row>
    <row r="5680" spans="9:9" x14ac:dyDescent="0.2">
      <c r="I5680" s="37" t="s">
        <v>16</v>
      </c>
    </row>
    <row r="5681" spans="9:9" x14ac:dyDescent="0.2">
      <c r="I5681" s="37" t="s">
        <v>16</v>
      </c>
    </row>
    <row r="5682" spans="9:9" x14ac:dyDescent="0.2">
      <c r="I5682" s="37" t="s">
        <v>16</v>
      </c>
    </row>
    <row r="5683" spans="9:9" x14ac:dyDescent="0.2">
      <c r="I5683" s="37" t="s">
        <v>16</v>
      </c>
    </row>
    <row r="5684" spans="9:9" x14ac:dyDescent="0.2">
      <c r="I5684" s="37" t="s">
        <v>16</v>
      </c>
    </row>
    <row r="5685" spans="9:9" x14ac:dyDescent="0.2">
      <c r="I5685" s="37" t="s">
        <v>16</v>
      </c>
    </row>
    <row r="5686" spans="9:9" x14ac:dyDescent="0.2">
      <c r="I5686" s="37" t="s">
        <v>16</v>
      </c>
    </row>
    <row r="5687" spans="9:9" x14ac:dyDescent="0.2">
      <c r="I5687" s="37" t="s">
        <v>16</v>
      </c>
    </row>
    <row r="5688" spans="9:9" x14ac:dyDescent="0.2">
      <c r="I5688" s="37" t="s">
        <v>16</v>
      </c>
    </row>
    <row r="5689" spans="9:9" x14ac:dyDescent="0.2">
      <c r="I5689" s="37" t="s">
        <v>16</v>
      </c>
    </row>
    <row r="5690" spans="9:9" x14ac:dyDescent="0.2">
      <c r="I5690" s="37" t="s">
        <v>16</v>
      </c>
    </row>
    <row r="5691" spans="9:9" x14ac:dyDescent="0.2">
      <c r="I5691" s="37" t="s">
        <v>16</v>
      </c>
    </row>
    <row r="5692" spans="9:9" x14ac:dyDescent="0.2">
      <c r="I5692" s="37" t="s">
        <v>16</v>
      </c>
    </row>
    <row r="5693" spans="9:9" x14ac:dyDescent="0.2">
      <c r="I5693" s="37" t="s">
        <v>16</v>
      </c>
    </row>
    <row r="5694" spans="9:9" x14ac:dyDescent="0.2">
      <c r="I5694" s="37" t="s">
        <v>16</v>
      </c>
    </row>
    <row r="5695" spans="9:9" x14ac:dyDescent="0.2">
      <c r="I5695" s="37" t="s">
        <v>16</v>
      </c>
    </row>
    <row r="5696" spans="9:9" x14ac:dyDescent="0.2">
      <c r="I5696" s="37" t="s">
        <v>16</v>
      </c>
    </row>
    <row r="5697" spans="9:9" x14ac:dyDescent="0.2">
      <c r="I5697" s="37" t="s">
        <v>16</v>
      </c>
    </row>
    <row r="5698" spans="9:9" x14ac:dyDescent="0.2">
      <c r="I5698" s="37" t="s">
        <v>16</v>
      </c>
    </row>
    <row r="5699" spans="9:9" x14ac:dyDescent="0.2">
      <c r="I5699" s="37" t="s">
        <v>16</v>
      </c>
    </row>
    <row r="5700" spans="9:9" x14ac:dyDescent="0.2">
      <c r="I5700" s="37" t="s">
        <v>16</v>
      </c>
    </row>
    <row r="5701" spans="9:9" x14ac:dyDescent="0.2">
      <c r="I5701" s="37" t="s">
        <v>16</v>
      </c>
    </row>
    <row r="5702" spans="9:9" x14ac:dyDescent="0.2">
      <c r="I5702" s="37" t="s">
        <v>16</v>
      </c>
    </row>
    <row r="5703" spans="9:9" x14ac:dyDescent="0.2">
      <c r="I5703" s="37" t="s">
        <v>16</v>
      </c>
    </row>
    <row r="5704" spans="9:9" x14ac:dyDescent="0.2">
      <c r="I5704" s="37" t="s">
        <v>16</v>
      </c>
    </row>
    <row r="5705" spans="9:9" x14ac:dyDescent="0.2">
      <c r="I5705" s="37" t="s">
        <v>16</v>
      </c>
    </row>
    <row r="5706" spans="9:9" x14ac:dyDescent="0.2">
      <c r="I5706" s="37" t="s">
        <v>16</v>
      </c>
    </row>
    <row r="5707" spans="9:9" x14ac:dyDescent="0.2">
      <c r="I5707" s="37" t="s">
        <v>16</v>
      </c>
    </row>
    <row r="5708" spans="9:9" x14ac:dyDescent="0.2">
      <c r="I5708" s="37" t="s">
        <v>16</v>
      </c>
    </row>
    <row r="5709" spans="9:9" x14ac:dyDescent="0.2">
      <c r="I5709" s="37" t="s">
        <v>16</v>
      </c>
    </row>
    <row r="5710" spans="9:9" x14ac:dyDescent="0.2">
      <c r="I5710" s="37" t="s">
        <v>16</v>
      </c>
    </row>
    <row r="5711" spans="9:9" x14ac:dyDescent="0.2">
      <c r="I5711" s="37" t="s">
        <v>16</v>
      </c>
    </row>
    <row r="5712" spans="9:9" x14ac:dyDescent="0.2">
      <c r="I5712" s="37" t="s">
        <v>16</v>
      </c>
    </row>
    <row r="5713" spans="9:9" x14ac:dyDescent="0.2">
      <c r="I5713" s="37" t="s">
        <v>16</v>
      </c>
    </row>
    <row r="5714" spans="9:9" x14ac:dyDescent="0.2">
      <c r="I5714" s="37" t="s">
        <v>16</v>
      </c>
    </row>
    <row r="5715" spans="9:9" x14ac:dyDescent="0.2">
      <c r="I5715" s="37" t="s">
        <v>16</v>
      </c>
    </row>
    <row r="5716" spans="9:9" x14ac:dyDescent="0.2">
      <c r="I5716" s="37" t="s">
        <v>16</v>
      </c>
    </row>
    <row r="5717" spans="9:9" x14ac:dyDescent="0.2">
      <c r="I5717" s="37" t="s">
        <v>16</v>
      </c>
    </row>
    <row r="5718" spans="9:9" x14ac:dyDescent="0.2">
      <c r="I5718" s="37" t="s">
        <v>16</v>
      </c>
    </row>
    <row r="5719" spans="9:9" x14ac:dyDescent="0.2">
      <c r="I5719" s="37" t="s">
        <v>16</v>
      </c>
    </row>
    <row r="5720" spans="9:9" x14ac:dyDescent="0.2">
      <c r="I5720" s="37" t="s">
        <v>16</v>
      </c>
    </row>
    <row r="5721" spans="9:9" x14ac:dyDescent="0.2">
      <c r="I5721" s="37" t="s">
        <v>16</v>
      </c>
    </row>
    <row r="5722" spans="9:9" x14ac:dyDescent="0.2">
      <c r="I5722" s="37" t="s">
        <v>16</v>
      </c>
    </row>
    <row r="5723" spans="9:9" x14ac:dyDescent="0.2">
      <c r="I5723" s="37" t="s">
        <v>16</v>
      </c>
    </row>
    <row r="5724" spans="9:9" x14ac:dyDescent="0.2">
      <c r="I5724" s="37" t="s">
        <v>16</v>
      </c>
    </row>
    <row r="5725" spans="9:9" x14ac:dyDescent="0.2">
      <c r="I5725" s="37" t="s">
        <v>16</v>
      </c>
    </row>
    <row r="5726" spans="9:9" x14ac:dyDescent="0.2">
      <c r="I5726" s="37" t="s">
        <v>16</v>
      </c>
    </row>
    <row r="5727" spans="9:9" x14ac:dyDescent="0.2">
      <c r="I5727" s="37" t="s">
        <v>16</v>
      </c>
    </row>
    <row r="5728" spans="9:9" x14ac:dyDescent="0.2">
      <c r="I5728" s="37" t="s">
        <v>16</v>
      </c>
    </row>
    <row r="5729" spans="9:9" x14ac:dyDescent="0.2">
      <c r="I5729" s="37" t="s">
        <v>16</v>
      </c>
    </row>
    <row r="5730" spans="9:9" x14ac:dyDescent="0.2">
      <c r="I5730" s="37" t="s">
        <v>16</v>
      </c>
    </row>
    <row r="5731" spans="9:9" x14ac:dyDescent="0.2">
      <c r="I5731" s="37" t="s">
        <v>16</v>
      </c>
    </row>
    <row r="5732" spans="9:9" x14ac:dyDescent="0.2">
      <c r="I5732" s="37" t="s">
        <v>16</v>
      </c>
    </row>
    <row r="5733" spans="9:9" x14ac:dyDescent="0.2">
      <c r="I5733" s="37" t="s">
        <v>16</v>
      </c>
    </row>
    <row r="5734" spans="9:9" x14ac:dyDescent="0.2">
      <c r="I5734" s="37" t="s">
        <v>16</v>
      </c>
    </row>
    <row r="5735" spans="9:9" x14ac:dyDescent="0.2">
      <c r="I5735" s="37" t="s">
        <v>16</v>
      </c>
    </row>
    <row r="5736" spans="9:9" x14ac:dyDescent="0.2">
      <c r="I5736" s="37" t="s">
        <v>16</v>
      </c>
    </row>
    <row r="5737" spans="9:9" x14ac:dyDescent="0.2">
      <c r="I5737" s="37" t="s">
        <v>16</v>
      </c>
    </row>
    <row r="5738" spans="9:9" x14ac:dyDescent="0.2">
      <c r="I5738" s="37" t="s">
        <v>16</v>
      </c>
    </row>
    <row r="5739" spans="9:9" x14ac:dyDescent="0.2">
      <c r="I5739" s="37" t="s">
        <v>16</v>
      </c>
    </row>
    <row r="5740" spans="9:9" x14ac:dyDescent="0.2">
      <c r="I5740" s="37" t="s">
        <v>16</v>
      </c>
    </row>
    <row r="5741" spans="9:9" x14ac:dyDescent="0.2">
      <c r="I5741" s="37" t="s">
        <v>16</v>
      </c>
    </row>
    <row r="5742" spans="9:9" x14ac:dyDescent="0.2">
      <c r="I5742" s="37" t="s">
        <v>16</v>
      </c>
    </row>
    <row r="5743" spans="9:9" x14ac:dyDescent="0.2">
      <c r="I5743" s="37" t="s">
        <v>16</v>
      </c>
    </row>
    <row r="5744" spans="9:9" x14ac:dyDescent="0.2">
      <c r="I5744" s="37" t="s">
        <v>16</v>
      </c>
    </row>
    <row r="5745" spans="9:9" x14ac:dyDescent="0.2">
      <c r="I5745" s="37" t="s">
        <v>16</v>
      </c>
    </row>
    <row r="5746" spans="9:9" x14ac:dyDescent="0.2">
      <c r="I5746" s="37" t="s">
        <v>16</v>
      </c>
    </row>
    <row r="5747" spans="9:9" x14ac:dyDescent="0.2">
      <c r="I5747" s="37" t="s">
        <v>16</v>
      </c>
    </row>
    <row r="5748" spans="9:9" x14ac:dyDescent="0.2">
      <c r="I5748" s="37" t="s">
        <v>16</v>
      </c>
    </row>
    <row r="5749" spans="9:9" x14ac:dyDescent="0.2">
      <c r="I5749" s="37" t="s">
        <v>16</v>
      </c>
    </row>
    <row r="5750" spans="9:9" x14ac:dyDescent="0.2">
      <c r="I5750" s="37" t="s">
        <v>16</v>
      </c>
    </row>
    <row r="5751" spans="9:9" x14ac:dyDescent="0.2">
      <c r="I5751" s="37" t="s">
        <v>16</v>
      </c>
    </row>
    <row r="5752" spans="9:9" x14ac:dyDescent="0.2">
      <c r="I5752" s="37" t="s">
        <v>16</v>
      </c>
    </row>
    <row r="5753" spans="9:9" x14ac:dyDescent="0.2">
      <c r="I5753" s="37" t="s">
        <v>16</v>
      </c>
    </row>
    <row r="5754" spans="9:9" x14ac:dyDescent="0.2">
      <c r="I5754" s="37" t="s">
        <v>16</v>
      </c>
    </row>
    <row r="5755" spans="9:9" x14ac:dyDescent="0.2">
      <c r="I5755" s="37" t="s">
        <v>16</v>
      </c>
    </row>
    <row r="5756" spans="9:9" x14ac:dyDescent="0.2">
      <c r="I5756" s="37" t="s">
        <v>16</v>
      </c>
    </row>
    <row r="5757" spans="9:9" x14ac:dyDescent="0.2">
      <c r="I5757" s="37" t="s">
        <v>16</v>
      </c>
    </row>
    <row r="5758" spans="9:9" x14ac:dyDescent="0.2">
      <c r="I5758" s="37" t="s">
        <v>16</v>
      </c>
    </row>
    <row r="5759" spans="9:9" x14ac:dyDescent="0.2">
      <c r="I5759" s="37" t="s">
        <v>16</v>
      </c>
    </row>
    <row r="5760" spans="9:9" x14ac:dyDescent="0.2">
      <c r="I5760" s="37" t="s">
        <v>16</v>
      </c>
    </row>
    <row r="5761" spans="9:9" x14ac:dyDescent="0.2">
      <c r="I5761" s="37" t="s">
        <v>16</v>
      </c>
    </row>
    <row r="5762" spans="9:9" x14ac:dyDescent="0.2">
      <c r="I5762" s="37" t="s">
        <v>16</v>
      </c>
    </row>
    <row r="5763" spans="9:9" x14ac:dyDescent="0.2">
      <c r="I5763" s="37" t="s">
        <v>16</v>
      </c>
    </row>
    <row r="5764" spans="9:9" x14ac:dyDescent="0.2">
      <c r="I5764" s="37" t="s">
        <v>16</v>
      </c>
    </row>
    <row r="5765" spans="9:9" x14ac:dyDescent="0.2">
      <c r="I5765" s="37" t="s">
        <v>16</v>
      </c>
    </row>
    <row r="5766" spans="9:9" x14ac:dyDescent="0.2">
      <c r="I5766" s="37" t="s">
        <v>16</v>
      </c>
    </row>
    <row r="5767" spans="9:9" x14ac:dyDescent="0.2">
      <c r="I5767" s="37" t="s">
        <v>16</v>
      </c>
    </row>
    <row r="5768" spans="9:9" x14ac:dyDescent="0.2">
      <c r="I5768" s="37" t="s">
        <v>16</v>
      </c>
    </row>
    <row r="5769" spans="9:9" x14ac:dyDescent="0.2">
      <c r="I5769" s="37" t="s">
        <v>16</v>
      </c>
    </row>
    <row r="5770" spans="9:9" x14ac:dyDescent="0.2">
      <c r="I5770" s="37" t="s">
        <v>16</v>
      </c>
    </row>
    <row r="5771" spans="9:9" x14ac:dyDescent="0.2">
      <c r="I5771" s="37" t="s">
        <v>16</v>
      </c>
    </row>
    <row r="5772" spans="9:9" x14ac:dyDescent="0.2">
      <c r="I5772" s="37" t="s">
        <v>16</v>
      </c>
    </row>
    <row r="5773" spans="9:9" x14ac:dyDescent="0.2">
      <c r="I5773" s="37" t="s">
        <v>16</v>
      </c>
    </row>
    <row r="5774" spans="9:9" x14ac:dyDescent="0.2">
      <c r="I5774" s="37" t="s">
        <v>16</v>
      </c>
    </row>
    <row r="5775" spans="9:9" x14ac:dyDescent="0.2">
      <c r="I5775" s="37" t="s">
        <v>16</v>
      </c>
    </row>
    <row r="5776" spans="9:9" x14ac:dyDescent="0.2">
      <c r="I5776" s="37" t="s">
        <v>16</v>
      </c>
    </row>
    <row r="5777" spans="9:9" x14ac:dyDescent="0.2">
      <c r="I5777" s="37" t="s">
        <v>16</v>
      </c>
    </row>
    <row r="5778" spans="9:9" x14ac:dyDescent="0.2">
      <c r="I5778" s="37" t="s">
        <v>16</v>
      </c>
    </row>
    <row r="5779" spans="9:9" x14ac:dyDescent="0.2">
      <c r="I5779" s="37" t="s">
        <v>16</v>
      </c>
    </row>
    <row r="5780" spans="9:9" x14ac:dyDescent="0.2">
      <c r="I5780" s="37" t="s">
        <v>16</v>
      </c>
    </row>
    <row r="5781" spans="9:9" x14ac:dyDescent="0.2">
      <c r="I5781" s="37" t="s">
        <v>16</v>
      </c>
    </row>
    <row r="5782" spans="9:9" x14ac:dyDescent="0.2">
      <c r="I5782" s="37" t="s">
        <v>16</v>
      </c>
    </row>
    <row r="5783" spans="9:9" x14ac:dyDescent="0.2">
      <c r="I5783" s="37" t="s">
        <v>16</v>
      </c>
    </row>
    <row r="5784" spans="9:9" x14ac:dyDescent="0.2">
      <c r="I5784" s="37" t="s">
        <v>16</v>
      </c>
    </row>
    <row r="5785" spans="9:9" x14ac:dyDescent="0.2">
      <c r="I5785" s="37" t="s">
        <v>16</v>
      </c>
    </row>
    <row r="5786" spans="9:9" x14ac:dyDescent="0.2">
      <c r="I5786" s="37" t="s">
        <v>16</v>
      </c>
    </row>
    <row r="5787" spans="9:9" x14ac:dyDescent="0.2">
      <c r="I5787" s="37" t="s">
        <v>16</v>
      </c>
    </row>
    <row r="5788" spans="9:9" x14ac:dyDescent="0.2">
      <c r="I5788" s="37" t="s">
        <v>16</v>
      </c>
    </row>
    <row r="5789" spans="9:9" x14ac:dyDescent="0.2">
      <c r="I5789" s="37" t="s">
        <v>16</v>
      </c>
    </row>
    <row r="5790" spans="9:9" x14ac:dyDescent="0.2">
      <c r="I5790" s="37" t="s">
        <v>16</v>
      </c>
    </row>
    <row r="5791" spans="9:9" x14ac:dyDescent="0.2">
      <c r="I5791" s="37" t="s">
        <v>16</v>
      </c>
    </row>
    <row r="5792" spans="9:9" x14ac:dyDescent="0.2">
      <c r="I5792" s="37" t="s">
        <v>16</v>
      </c>
    </row>
    <row r="5793" spans="9:9" x14ac:dyDescent="0.2">
      <c r="I5793" s="37" t="s">
        <v>16</v>
      </c>
    </row>
    <row r="5794" spans="9:9" x14ac:dyDescent="0.2">
      <c r="I5794" s="37" t="s">
        <v>16</v>
      </c>
    </row>
    <row r="5795" spans="9:9" x14ac:dyDescent="0.2">
      <c r="I5795" s="37" t="s">
        <v>16</v>
      </c>
    </row>
    <row r="5796" spans="9:9" x14ac:dyDescent="0.2">
      <c r="I5796" s="37" t="s">
        <v>16</v>
      </c>
    </row>
    <row r="5797" spans="9:9" x14ac:dyDescent="0.2">
      <c r="I5797" s="37" t="s">
        <v>16</v>
      </c>
    </row>
    <row r="5798" spans="9:9" x14ac:dyDescent="0.2">
      <c r="I5798" s="37" t="s">
        <v>16</v>
      </c>
    </row>
    <row r="5799" spans="9:9" x14ac:dyDescent="0.2">
      <c r="I5799" s="37" t="s">
        <v>16</v>
      </c>
    </row>
    <row r="5800" spans="9:9" x14ac:dyDescent="0.2">
      <c r="I5800" s="37" t="s">
        <v>16</v>
      </c>
    </row>
    <row r="5801" spans="9:9" x14ac:dyDescent="0.2">
      <c r="I5801" s="37" t="s">
        <v>16</v>
      </c>
    </row>
    <row r="5802" spans="9:9" x14ac:dyDescent="0.2">
      <c r="I5802" s="37" t="s">
        <v>16</v>
      </c>
    </row>
    <row r="5803" spans="9:9" x14ac:dyDescent="0.2">
      <c r="I5803" s="37" t="s">
        <v>16</v>
      </c>
    </row>
    <row r="5804" spans="9:9" x14ac:dyDescent="0.2">
      <c r="I5804" s="37" t="s">
        <v>16</v>
      </c>
    </row>
    <row r="5805" spans="9:9" x14ac:dyDescent="0.2">
      <c r="I5805" s="37" t="s">
        <v>16</v>
      </c>
    </row>
    <row r="5806" spans="9:9" x14ac:dyDescent="0.2">
      <c r="I5806" s="37" t="s">
        <v>16</v>
      </c>
    </row>
    <row r="5807" spans="9:9" x14ac:dyDescent="0.2">
      <c r="I5807" s="37" t="s">
        <v>16</v>
      </c>
    </row>
    <row r="5808" spans="9:9" x14ac:dyDescent="0.2">
      <c r="I5808" s="37" t="s">
        <v>16</v>
      </c>
    </row>
    <row r="5809" spans="9:9" x14ac:dyDescent="0.2">
      <c r="I5809" s="37" t="s">
        <v>16</v>
      </c>
    </row>
    <row r="5810" spans="9:9" x14ac:dyDescent="0.2">
      <c r="I5810" s="37" t="s">
        <v>16</v>
      </c>
    </row>
    <row r="5811" spans="9:9" x14ac:dyDescent="0.2">
      <c r="I5811" s="37" t="s">
        <v>16</v>
      </c>
    </row>
    <row r="5812" spans="9:9" x14ac:dyDescent="0.2">
      <c r="I5812" s="37" t="s">
        <v>16</v>
      </c>
    </row>
    <row r="5813" spans="9:9" x14ac:dyDescent="0.2">
      <c r="I5813" s="37" t="s">
        <v>16</v>
      </c>
    </row>
    <row r="5814" spans="9:9" x14ac:dyDescent="0.2">
      <c r="I5814" s="37" t="s">
        <v>16</v>
      </c>
    </row>
    <row r="5815" spans="9:9" x14ac:dyDescent="0.2">
      <c r="I5815" s="37" t="s">
        <v>16</v>
      </c>
    </row>
    <row r="5816" spans="9:9" x14ac:dyDescent="0.2">
      <c r="I5816" s="37" t="s">
        <v>16</v>
      </c>
    </row>
    <row r="5817" spans="9:9" x14ac:dyDescent="0.2">
      <c r="I5817" s="37" t="s">
        <v>16</v>
      </c>
    </row>
    <row r="5818" spans="9:9" x14ac:dyDescent="0.2">
      <c r="I5818" s="37" t="s">
        <v>16</v>
      </c>
    </row>
    <row r="5819" spans="9:9" x14ac:dyDescent="0.2">
      <c r="I5819" s="37" t="s">
        <v>16</v>
      </c>
    </row>
    <row r="5820" spans="9:9" x14ac:dyDescent="0.2">
      <c r="I5820" s="37" t="s">
        <v>16</v>
      </c>
    </row>
    <row r="5821" spans="9:9" x14ac:dyDescent="0.2">
      <c r="I5821" s="37" t="s">
        <v>16</v>
      </c>
    </row>
    <row r="5822" spans="9:9" x14ac:dyDescent="0.2">
      <c r="I5822" s="37" t="s">
        <v>16</v>
      </c>
    </row>
    <row r="5823" spans="9:9" x14ac:dyDescent="0.2">
      <c r="I5823" s="37" t="s">
        <v>16</v>
      </c>
    </row>
    <row r="5824" spans="9:9" x14ac:dyDescent="0.2">
      <c r="I5824" s="37" t="s">
        <v>16</v>
      </c>
    </row>
    <row r="5825" spans="9:9" x14ac:dyDescent="0.2">
      <c r="I5825" s="37" t="s">
        <v>16</v>
      </c>
    </row>
    <row r="5826" spans="9:9" x14ac:dyDescent="0.2">
      <c r="I5826" s="37" t="s">
        <v>16</v>
      </c>
    </row>
    <row r="5827" spans="9:9" x14ac:dyDescent="0.2">
      <c r="I5827" s="37" t="s">
        <v>16</v>
      </c>
    </row>
    <row r="5828" spans="9:9" x14ac:dyDescent="0.2">
      <c r="I5828" s="37" t="s">
        <v>16</v>
      </c>
    </row>
    <row r="5829" spans="9:9" x14ac:dyDescent="0.2">
      <c r="I5829" s="37" t="s">
        <v>16</v>
      </c>
    </row>
    <row r="5830" spans="9:9" x14ac:dyDescent="0.2">
      <c r="I5830" s="37" t="s">
        <v>16</v>
      </c>
    </row>
    <row r="5831" spans="9:9" x14ac:dyDescent="0.2">
      <c r="I5831" s="37" t="s">
        <v>16</v>
      </c>
    </row>
    <row r="5832" spans="9:9" x14ac:dyDescent="0.2">
      <c r="I5832" s="37" t="s">
        <v>16</v>
      </c>
    </row>
    <row r="5833" spans="9:9" x14ac:dyDescent="0.2">
      <c r="I5833" s="37" t="s">
        <v>16</v>
      </c>
    </row>
    <row r="5834" spans="9:9" x14ac:dyDescent="0.2">
      <c r="I5834" s="37" t="s">
        <v>16</v>
      </c>
    </row>
    <row r="5835" spans="9:9" x14ac:dyDescent="0.2">
      <c r="I5835" s="37" t="s">
        <v>16</v>
      </c>
    </row>
    <row r="5836" spans="9:9" x14ac:dyDescent="0.2">
      <c r="I5836" s="37" t="s">
        <v>16</v>
      </c>
    </row>
    <row r="5837" spans="9:9" x14ac:dyDescent="0.2">
      <c r="I5837" s="37" t="s">
        <v>16</v>
      </c>
    </row>
    <row r="5838" spans="9:9" x14ac:dyDescent="0.2">
      <c r="I5838" s="37" t="s">
        <v>16</v>
      </c>
    </row>
    <row r="5839" spans="9:9" x14ac:dyDescent="0.2">
      <c r="I5839" s="37" t="s">
        <v>16</v>
      </c>
    </row>
    <row r="5840" spans="9:9" x14ac:dyDescent="0.2">
      <c r="I5840" s="37" t="s">
        <v>16</v>
      </c>
    </row>
    <row r="5841" spans="9:9" x14ac:dyDescent="0.2">
      <c r="I5841" s="37" t="s">
        <v>16</v>
      </c>
    </row>
    <row r="5842" spans="9:9" x14ac:dyDescent="0.2">
      <c r="I5842" s="37" t="s">
        <v>16</v>
      </c>
    </row>
    <row r="5843" spans="9:9" x14ac:dyDescent="0.2">
      <c r="I5843" s="37" t="s">
        <v>16</v>
      </c>
    </row>
    <row r="5844" spans="9:9" x14ac:dyDescent="0.2">
      <c r="I5844" s="37" t="s">
        <v>16</v>
      </c>
    </row>
    <row r="5845" spans="9:9" x14ac:dyDescent="0.2">
      <c r="I5845" s="37" t="s">
        <v>16</v>
      </c>
    </row>
    <row r="5846" spans="9:9" x14ac:dyDescent="0.2">
      <c r="I5846" s="37" t="s">
        <v>16</v>
      </c>
    </row>
    <row r="5847" spans="9:9" x14ac:dyDescent="0.2">
      <c r="I5847" s="37" t="s">
        <v>16</v>
      </c>
    </row>
    <row r="5848" spans="9:9" x14ac:dyDescent="0.2">
      <c r="I5848" s="37" t="s">
        <v>16</v>
      </c>
    </row>
    <row r="5849" spans="9:9" x14ac:dyDescent="0.2">
      <c r="I5849" s="37" t="s">
        <v>16</v>
      </c>
    </row>
    <row r="5850" spans="9:9" x14ac:dyDescent="0.2">
      <c r="I5850" s="37" t="s">
        <v>16</v>
      </c>
    </row>
    <row r="5851" spans="9:9" x14ac:dyDescent="0.2">
      <c r="I5851" s="37" t="s">
        <v>16</v>
      </c>
    </row>
    <row r="5852" spans="9:9" x14ac:dyDescent="0.2">
      <c r="I5852" s="37" t="s">
        <v>16</v>
      </c>
    </row>
    <row r="5853" spans="9:9" x14ac:dyDescent="0.2">
      <c r="I5853" s="37" t="s">
        <v>16</v>
      </c>
    </row>
    <row r="5854" spans="9:9" x14ac:dyDescent="0.2">
      <c r="I5854" s="37" t="s">
        <v>16</v>
      </c>
    </row>
    <row r="5855" spans="9:9" x14ac:dyDescent="0.2">
      <c r="I5855" s="37" t="s">
        <v>16</v>
      </c>
    </row>
    <row r="5856" spans="9:9" x14ac:dyDescent="0.2">
      <c r="I5856" s="37" t="s">
        <v>16</v>
      </c>
    </row>
    <row r="5857" spans="9:9" x14ac:dyDescent="0.2">
      <c r="I5857" s="37" t="s">
        <v>16</v>
      </c>
    </row>
    <row r="5858" spans="9:9" x14ac:dyDescent="0.2">
      <c r="I5858" s="37" t="s">
        <v>16</v>
      </c>
    </row>
    <row r="5859" spans="9:9" x14ac:dyDescent="0.2">
      <c r="I5859" s="37" t="s">
        <v>16</v>
      </c>
    </row>
    <row r="5860" spans="9:9" x14ac:dyDescent="0.2">
      <c r="I5860" s="37" t="s">
        <v>16</v>
      </c>
    </row>
    <row r="5861" spans="9:9" x14ac:dyDescent="0.2">
      <c r="I5861" s="37" t="s">
        <v>16</v>
      </c>
    </row>
    <row r="5862" spans="9:9" x14ac:dyDescent="0.2">
      <c r="I5862" s="37" t="s">
        <v>16</v>
      </c>
    </row>
    <row r="5863" spans="9:9" x14ac:dyDescent="0.2">
      <c r="I5863" s="37" t="s">
        <v>16</v>
      </c>
    </row>
    <row r="5864" spans="9:9" x14ac:dyDescent="0.2">
      <c r="I5864" s="37" t="s">
        <v>16</v>
      </c>
    </row>
    <row r="5865" spans="9:9" x14ac:dyDescent="0.2">
      <c r="I5865" s="37" t="s">
        <v>16</v>
      </c>
    </row>
    <row r="5866" spans="9:9" x14ac:dyDescent="0.2">
      <c r="I5866" s="37" t="s">
        <v>16</v>
      </c>
    </row>
    <row r="5867" spans="9:9" x14ac:dyDescent="0.2">
      <c r="I5867" s="37" t="s">
        <v>16</v>
      </c>
    </row>
    <row r="5868" spans="9:9" x14ac:dyDescent="0.2">
      <c r="I5868" s="37" t="s">
        <v>16</v>
      </c>
    </row>
    <row r="5869" spans="9:9" x14ac:dyDescent="0.2">
      <c r="I5869" s="37" t="s">
        <v>16</v>
      </c>
    </row>
    <row r="5870" spans="9:9" x14ac:dyDescent="0.2">
      <c r="I5870" s="37" t="s">
        <v>16</v>
      </c>
    </row>
    <row r="5871" spans="9:9" x14ac:dyDescent="0.2">
      <c r="I5871" s="37" t="s">
        <v>16</v>
      </c>
    </row>
    <row r="5872" spans="9:9" x14ac:dyDescent="0.2">
      <c r="I5872" s="37" t="s">
        <v>16</v>
      </c>
    </row>
    <row r="5873" spans="9:9" x14ac:dyDescent="0.2">
      <c r="I5873" s="37" t="s">
        <v>16</v>
      </c>
    </row>
    <row r="5874" spans="9:9" x14ac:dyDescent="0.2">
      <c r="I5874" s="37" t="s">
        <v>16</v>
      </c>
    </row>
    <row r="5875" spans="9:9" x14ac:dyDescent="0.2">
      <c r="I5875" s="37" t="s">
        <v>16</v>
      </c>
    </row>
    <row r="5876" spans="9:9" x14ac:dyDescent="0.2">
      <c r="I5876" s="37" t="s">
        <v>16</v>
      </c>
    </row>
    <row r="5877" spans="9:9" x14ac:dyDescent="0.2">
      <c r="I5877" s="37" t="s">
        <v>16</v>
      </c>
    </row>
    <row r="5878" spans="9:9" x14ac:dyDescent="0.2">
      <c r="I5878" s="37" t="s">
        <v>16</v>
      </c>
    </row>
    <row r="5879" spans="9:9" x14ac:dyDescent="0.2">
      <c r="I5879" s="37" t="s">
        <v>16</v>
      </c>
    </row>
    <row r="5880" spans="9:9" x14ac:dyDescent="0.2">
      <c r="I5880" s="37" t="s">
        <v>16</v>
      </c>
    </row>
    <row r="5881" spans="9:9" x14ac:dyDescent="0.2">
      <c r="I5881" s="37" t="s">
        <v>16</v>
      </c>
    </row>
    <row r="5882" spans="9:9" x14ac:dyDescent="0.2">
      <c r="I5882" s="37" t="s">
        <v>16</v>
      </c>
    </row>
    <row r="5883" spans="9:9" x14ac:dyDescent="0.2">
      <c r="I5883" s="37" t="s">
        <v>16</v>
      </c>
    </row>
    <row r="5884" spans="9:9" x14ac:dyDescent="0.2">
      <c r="I5884" s="37" t="s">
        <v>16</v>
      </c>
    </row>
    <row r="5885" spans="9:9" x14ac:dyDescent="0.2">
      <c r="I5885" s="37" t="s">
        <v>16</v>
      </c>
    </row>
    <row r="5886" spans="9:9" x14ac:dyDescent="0.2">
      <c r="I5886" s="37" t="s">
        <v>16</v>
      </c>
    </row>
    <row r="5887" spans="9:9" x14ac:dyDescent="0.2">
      <c r="I5887" s="37" t="s">
        <v>16</v>
      </c>
    </row>
    <row r="5888" spans="9:9" x14ac:dyDescent="0.2">
      <c r="I5888" s="37" t="s">
        <v>16</v>
      </c>
    </row>
    <row r="5889" spans="9:9" x14ac:dyDescent="0.2">
      <c r="I5889" s="37" t="s">
        <v>16</v>
      </c>
    </row>
    <row r="5890" spans="9:9" x14ac:dyDescent="0.2">
      <c r="I5890" s="37" t="s">
        <v>16</v>
      </c>
    </row>
    <row r="5891" spans="9:9" x14ac:dyDescent="0.2">
      <c r="I5891" s="37" t="s">
        <v>16</v>
      </c>
    </row>
    <row r="5892" spans="9:9" x14ac:dyDescent="0.2">
      <c r="I5892" s="37" t="s">
        <v>16</v>
      </c>
    </row>
    <row r="5893" spans="9:9" x14ac:dyDescent="0.2">
      <c r="I5893" s="37" t="s">
        <v>16</v>
      </c>
    </row>
    <row r="5894" spans="9:9" x14ac:dyDescent="0.2">
      <c r="I5894" s="37" t="s">
        <v>16</v>
      </c>
    </row>
    <row r="5895" spans="9:9" x14ac:dyDescent="0.2">
      <c r="I5895" s="37" t="s">
        <v>16</v>
      </c>
    </row>
    <row r="5896" spans="9:9" x14ac:dyDescent="0.2">
      <c r="I5896" s="37" t="s">
        <v>16</v>
      </c>
    </row>
    <row r="5897" spans="9:9" x14ac:dyDescent="0.2">
      <c r="I5897" s="37" t="s">
        <v>16</v>
      </c>
    </row>
    <row r="5898" spans="9:9" x14ac:dyDescent="0.2">
      <c r="I5898" s="37" t="s">
        <v>16</v>
      </c>
    </row>
    <row r="5899" spans="9:9" x14ac:dyDescent="0.2">
      <c r="I5899" s="37" t="s">
        <v>16</v>
      </c>
    </row>
    <row r="5900" spans="9:9" x14ac:dyDescent="0.2">
      <c r="I5900" s="37" t="s">
        <v>16</v>
      </c>
    </row>
    <row r="5901" spans="9:9" x14ac:dyDescent="0.2">
      <c r="I5901" s="37" t="s">
        <v>16</v>
      </c>
    </row>
    <row r="5902" spans="9:9" x14ac:dyDescent="0.2">
      <c r="I5902" s="37" t="s">
        <v>16</v>
      </c>
    </row>
    <row r="5903" spans="9:9" x14ac:dyDescent="0.2">
      <c r="I5903" s="37" t="s">
        <v>16</v>
      </c>
    </row>
    <row r="5904" spans="9:9" x14ac:dyDescent="0.2">
      <c r="I5904" s="37" t="s">
        <v>16</v>
      </c>
    </row>
    <row r="5905" spans="9:9" x14ac:dyDescent="0.2">
      <c r="I5905" s="37" t="s">
        <v>16</v>
      </c>
    </row>
    <row r="5906" spans="9:9" x14ac:dyDescent="0.2">
      <c r="I5906" s="37" t="s">
        <v>16</v>
      </c>
    </row>
    <row r="5907" spans="9:9" x14ac:dyDescent="0.2">
      <c r="I5907" s="37" t="s">
        <v>16</v>
      </c>
    </row>
    <row r="5908" spans="9:9" x14ac:dyDescent="0.2">
      <c r="I5908" s="37" t="s">
        <v>16</v>
      </c>
    </row>
    <row r="5909" spans="9:9" x14ac:dyDescent="0.2">
      <c r="I5909" s="37" t="s">
        <v>16</v>
      </c>
    </row>
    <row r="5910" spans="9:9" x14ac:dyDescent="0.2">
      <c r="I5910" s="37" t="s">
        <v>16</v>
      </c>
    </row>
    <row r="5911" spans="9:9" x14ac:dyDescent="0.2">
      <c r="I5911" s="37" t="s">
        <v>16</v>
      </c>
    </row>
    <row r="5912" spans="9:9" x14ac:dyDescent="0.2">
      <c r="I5912" s="37" t="s">
        <v>16</v>
      </c>
    </row>
    <row r="5913" spans="9:9" x14ac:dyDescent="0.2">
      <c r="I5913" s="37" t="s">
        <v>16</v>
      </c>
    </row>
    <row r="5914" spans="9:9" x14ac:dyDescent="0.2">
      <c r="I5914" s="37" t="s">
        <v>16</v>
      </c>
    </row>
    <row r="5915" spans="9:9" x14ac:dyDescent="0.2">
      <c r="I5915" s="37" t="s">
        <v>16</v>
      </c>
    </row>
    <row r="5916" spans="9:9" x14ac:dyDescent="0.2">
      <c r="I5916" s="37" t="s">
        <v>16</v>
      </c>
    </row>
    <row r="5917" spans="9:9" x14ac:dyDescent="0.2">
      <c r="I5917" s="37" t="s">
        <v>16</v>
      </c>
    </row>
    <row r="5918" spans="9:9" x14ac:dyDescent="0.2">
      <c r="I5918" s="37" t="s">
        <v>16</v>
      </c>
    </row>
    <row r="5919" spans="9:9" x14ac:dyDescent="0.2">
      <c r="I5919" s="37" t="s">
        <v>16</v>
      </c>
    </row>
    <row r="5920" spans="9:9" x14ac:dyDescent="0.2">
      <c r="I5920" s="37" t="s">
        <v>16</v>
      </c>
    </row>
    <row r="5921" spans="9:9" x14ac:dyDescent="0.2">
      <c r="I5921" s="37" t="s">
        <v>16</v>
      </c>
    </row>
    <row r="5922" spans="9:9" x14ac:dyDescent="0.2">
      <c r="I5922" s="37" t="s">
        <v>16</v>
      </c>
    </row>
    <row r="5923" spans="9:9" x14ac:dyDescent="0.2">
      <c r="I5923" s="37" t="s">
        <v>16</v>
      </c>
    </row>
    <row r="5924" spans="9:9" x14ac:dyDescent="0.2">
      <c r="I5924" s="37" t="s">
        <v>16</v>
      </c>
    </row>
    <row r="5925" spans="9:9" x14ac:dyDescent="0.2">
      <c r="I5925" s="37" t="s">
        <v>16</v>
      </c>
    </row>
    <row r="5926" spans="9:9" x14ac:dyDescent="0.2">
      <c r="I5926" s="37" t="s">
        <v>16</v>
      </c>
    </row>
    <row r="5927" spans="9:9" x14ac:dyDescent="0.2">
      <c r="I5927" s="37" t="s">
        <v>16</v>
      </c>
    </row>
    <row r="5928" spans="9:9" x14ac:dyDescent="0.2">
      <c r="I5928" s="37" t="s">
        <v>16</v>
      </c>
    </row>
    <row r="5929" spans="9:9" x14ac:dyDescent="0.2">
      <c r="I5929" s="37" t="s">
        <v>16</v>
      </c>
    </row>
    <row r="5930" spans="9:9" x14ac:dyDescent="0.2">
      <c r="I5930" s="37" t="s">
        <v>16</v>
      </c>
    </row>
    <row r="5931" spans="9:9" x14ac:dyDescent="0.2">
      <c r="I5931" s="37" t="s">
        <v>16</v>
      </c>
    </row>
    <row r="5932" spans="9:9" x14ac:dyDescent="0.2">
      <c r="I5932" s="37" t="s">
        <v>16</v>
      </c>
    </row>
    <row r="5933" spans="9:9" x14ac:dyDescent="0.2">
      <c r="I5933" s="37" t="s">
        <v>16</v>
      </c>
    </row>
    <row r="5934" spans="9:9" x14ac:dyDescent="0.2">
      <c r="I5934" s="37" t="s">
        <v>16</v>
      </c>
    </row>
    <row r="5935" spans="9:9" x14ac:dyDescent="0.2">
      <c r="I5935" s="37" t="s">
        <v>16</v>
      </c>
    </row>
    <row r="5936" spans="9:9" x14ac:dyDescent="0.2">
      <c r="I5936" s="37" t="s">
        <v>16</v>
      </c>
    </row>
    <row r="5937" spans="9:9" x14ac:dyDescent="0.2">
      <c r="I5937" s="37" t="s">
        <v>16</v>
      </c>
    </row>
    <row r="5938" spans="9:9" x14ac:dyDescent="0.2">
      <c r="I5938" s="37" t="s">
        <v>16</v>
      </c>
    </row>
    <row r="5939" spans="9:9" x14ac:dyDescent="0.2">
      <c r="I5939" s="37" t="s">
        <v>16</v>
      </c>
    </row>
    <row r="5940" spans="9:9" x14ac:dyDescent="0.2">
      <c r="I5940" s="37" t="s">
        <v>16</v>
      </c>
    </row>
    <row r="5941" spans="9:9" x14ac:dyDescent="0.2">
      <c r="I5941" s="37" t="s">
        <v>16</v>
      </c>
    </row>
    <row r="5942" spans="9:9" x14ac:dyDescent="0.2">
      <c r="I5942" s="37" t="s">
        <v>16</v>
      </c>
    </row>
    <row r="5943" spans="9:9" x14ac:dyDescent="0.2">
      <c r="I5943" s="37" t="s">
        <v>16</v>
      </c>
    </row>
    <row r="5944" spans="9:9" x14ac:dyDescent="0.2">
      <c r="I5944" s="37" t="s">
        <v>16</v>
      </c>
    </row>
    <row r="5945" spans="9:9" x14ac:dyDescent="0.2">
      <c r="I5945" s="37" t="s">
        <v>16</v>
      </c>
    </row>
    <row r="5946" spans="9:9" x14ac:dyDescent="0.2">
      <c r="I5946" s="37" t="s">
        <v>16</v>
      </c>
    </row>
    <row r="5947" spans="9:9" x14ac:dyDescent="0.2">
      <c r="I5947" s="37" t="s">
        <v>16</v>
      </c>
    </row>
    <row r="5948" spans="9:9" x14ac:dyDescent="0.2">
      <c r="I5948" s="37" t="s">
        <v>16</v>
      </c>
    </row>
    <row r="5949" spans="9:9" x14ac:dyDescent="0.2">
      <c r="I5949" s="37" t="s">
        <v>16</v>
      </c>
    </row>
    <row r="5950" spans="9:9" x14ac:dyDescent="0.2">
      <c r="I5950" s="37" t="s">
        <v>16</v>
      </c>
    </row>
    <row r="5951" spans="9:9" x14ac:dyDescent="0.2">
      <c r="I5951" s="37" t="s">
        <v>16</v>
      </c>
    </row>
    <row r="5952" spans="9:9" x14ac:dyDescent="0.2">
      <c r="I5952" s="37" t="s">
        <v>16</v>
      </c>
    </row>
    <row r="5953" spans="9:9" x14ac:dyDescent="0.2">
      <c r="I5953" s="37" t="s">
        <v>16</v>
      </c>
    </row>
    <row r="5954" spans="9:9" x14ac:dyDescent="0.2">
      <c r="I5954" s="37" t="s">
        <v>16</v>
      </c>
    </row>
    <row r="5955" spans="9:9" x14ac:dyDescent="0.2">
      <c r="I5955" s="37" t="s">
        <v>16</v>
      </c>
    </row>
    <row r="5956" spans="9:9" x14ac:dyDescent="0.2">
      <c r="I5956" s="37" t="s">
        <v>16</v>
      </c>
    </row>
    <row r="5957" spans="9:9" x14ac:dyDescent="0.2">
      <c r="I5957" s="37" t="s">
        <v>16</v>
      </c>
    </row>
    <row r="5958" spans="9:9" x14ac:dyDescent="0.2">
      <c r="I5958" s="37" t="s">
        <v>16</v>
      </c>
    </row>
    <row r="5959" spans="9:9" x14ac:dyDescent="0.2">
      <c r="I5959" s="37" t="s">
        <v>16</v>
      </c>
    </row>
    <row r="5960" spans="9:9" x14ac:dyDescent="0.2">
      <c r="I5960" s="37" t="s">
        <v>16</v>
      </c>
    </row>
    <row r="5961" spans="9:9" x14ac:dyDescent="0.2">
      <c r="I5961" s="37" t="s">
        <v>16</v>
      </c>
    </row>
    <row r="5962" spans="9:9" x14ac:dyDescent="0.2">
      <c r="I5962" s="37" t="s">
        <v>16</v>
      </c>
    </row>
    <row r="5963" spans="9:9" x14ac:dyDescent="0.2">
      <c r="I5963" s="37" t="s">
        <v>16</v>
      </c>
    </row>
    <row r="5964" spans="9:9" x14ac:dyDescent="0.2">
      <c r="I5964" s="37" t="s">
        <v>16</v>
      </c>
    </row>
    <row r="5965" spans="9:9" x14ac:dyDescent="0.2">
      <c r="I5965" s="37" t="s">
        <v>16</v>
      </c>
    </row>
    <row r="5966" spans="9:9" x14ac:dyDescent="0.2">
      <c r="I5966" s="37" t="s">
        <v>16</v>
      </c>
    </row>
    <row r="5967" spans="9:9" x14ac:dyDescent="0.2">
      <c r="I5967" s="37" t="s">
        <v>16</v>
      </c>
    </row>
    <row r="5968" spans="9:9" x14ac:dyDescent="0.2">
      <c r="I5968" s="37" t="s">
        <v>16</v>
      </c>
    </row>
    <row r="5969" spans="9:9" x14ac:dyDescent="0.2">
      <c r="I5969" s="37" t="s">
        <v>16</v>
      </c>
    </row>
    <row r="5970" spans="9:9" x14ac:dyDescent="0.2">
      <c r="I5970" s="37" t="s">
        <v>16</v>
      </c>
    </row>
    <row r="5971" spans="9:9" x14ac:dyDescent="0.2">
      <c r="I5971" s="37" t="s">
        <v>16</v>
      </c>
    </row>
    <row r="5972" spans="9:9" x14ac:dyDescent="0.2">
      <c r="I5972" s="37" t="s">
        <v>16</v>
      </c>
    </row>
    <row r="5973" spans="9:9" x14ac:dyDescent="0.2">
      <c r="I5973" s="37" t="s">
        <v>16</v>
      </c>
    </row>
    <row r="5974" spans="9:9" x14ac:dyDescent="0.2">
      <c r="I5974" s="37" t="s">
        <v>16</v>
      </c>
    </row>
    <row r="5975" spans="9:9" x14ac:dyDescent="0.2">
      <c r="I5975" s="37" t="s">
        <v>16</v>
      </c>
    </row>
    <row r="5976" spans="9:9" x14ac:dyDescent="0.2">
      <c r="I5976" s="37" t="s">
        <v>16</v>
      </c>
    </row>
    <row r="5977" spans="9:9" x14ac:dyDescent="0.2">
      <c r="I5977" s="37" t="s">
        <v>16</v>
      </c>
    </row>
    <row r="5978" spans="9:9" x14ac:dyDescent="0.2">
      <c r="I5978" s="37" t="s">
        <v>16</v>
      </c>
    </row>
    <row r="5979" spans="9:9" x14ac:dyDescent="0.2">
      <c r="I5979" s="37" t="s">
        <v>16</v>
      </c>
    </row>
    <row r="5980" spans="9:9" x14ac:dyDescent="0.2">
      <c r="I5980" s="37" t="s">
        <v>16</v>
      </c>
    </row>
    <row r="5981" spans="9:9" x14ac:dyDescent="0.2">
      <c r="I5981" s="37" t="s">
        <v>16</v>
      </c>
    </row>
    <row r="5982" spans="9:9" x14ac:dyDescent="0.2">
      <c r="I5982" s="37" t="s">
        <v>16</v>
      </c>
    </row>
    <row r="5983" spans="9:9" x14ac:dyDescent="0.2">
      <c r="I5983" s="37" t="s">
        <v>16</v>
      </c>
    </row>
    <row r="5984" spans="9:9" x14ac:dyDescent="0.2">
      <c r="I5984" s="37" t="s">
        <v>16</v>
      </c>
    </row>
    <row r="5985" spans="9:9" x14ac:dyDescent="0.2">
      <c r="I5985" s="37" t="s">
        <v>16</v>
      </c>
    </row>
    <row r="5986" spans="9:9" x14ac:dyDescent="0.2">
      <c r="I5986" s="37" t="s">
        <v>16</v>
      </c>
    </row>
    <row r="5987" spans="9:9" x14ac:dyDescent="0.2">
      <c r="I5987" s="37" t="s">
        <v>16</v>
      </c>
    </row>
    <row r="5988" spans="9:9" x14ac:dyDescent="0.2">
      <c r="I5988" s="37" t="s">
        <v>16</v>
      </c>
    </row>
    <row r="5989" spans="9:9" x14ac:dyDescent="0.2">
      <c r="I5989" s="37" t="s">
        <v>16</v>
      </c>
    </row>
    <row r="5990" spans="9:9" x14ac:dyDescent="0.2">
      <c r="I5990" s="37" t="s">
        <v>16</v>
      </c>
    </row>
    <row r="5991" spans="9:9" x14ac:dyDescent="0.2">
      <c r="I5991" s="37" t="s">
        <v>16</v>
      </c>
    </row>
    <row r="5992" spans="9:9" x14ac:dyDescent="0.2">
      <c r="I5992" s="37" t="s">
        <v>16</v>
      </c>
    </row>
    <row r="5993" spans="9:9" x14ac:dyDescent="0.2">
      <c r="I5993" s="37" t="s">
        <v>16</v>
      </c>
    </row>
    <row r="5994" spans="9:9" x14ac:dyDescent="0.2">
      <c r="I5994" s="37" t="s">
        <v>16</v>
      </c>
    </row>
    <row r="5995" spans="9:9" x14ac:dyDescent="0.2">
      <c r="I5995" s="37" t="s">
        <v>16</v>
      </c>
    </row>
    <row r="5996" spans="9:9" x14ac:dyDescent="0.2">
      <c r="I5996" s="37" t="s">
        <v>16</v>
      </c>
    </row>
    <row r="5997" spans="9:9" x14ac:dyDescent="0.2">
      <c r="I5997" s="37" t="s">
        <v>16</v>
      </c>
    </row>
    <row r="5998" spans="9:9" x14ac:dyDescent="0.2">
      <c r="I5998" s="37" t="s">
        <v>16</v>
      </c>
    </row>
    <row r="5999" spans="9:9" x14ac:dyDescent="0.2">
      <c r="I5999" s="37" t="s">
        <v>16</v>
      </c>
    </row>
    <row r="6000" spans="9:9" x14ac:dyDescent="0.2">
      <c r="I6000" s="37" t="s">
        <v>16</v>
      </c>
    </row>
    <row r="6001" spans="9:9" x14ac:dyDescent="0.2">
      <c r="I6001" s="37" t="s">
        <v>16</v>
      </c>
    </row>
    <row r="6002" spans="9:9" x14ac:dyDescent="0.2">
      <c r="I6002" s="37" t="s">
        <v>16</v>
      </c>
    </row>
    <row r="6003" spans="9:9" x14ac:dyDescent="0.2">
      <c r="I6003" s="37" t="s">
        <v>16</v>
      </c>
    </row>
    <row r="6004" spans="9:9" x14ac:dyDescent="0.2">
      <c r="I6004" s="37" t="s">
        <v>16</v>
      </c>
    </row>
    <row r="6005" spans="9:9" x14ac:dyDescent="0.2">
      <c r="I6005" s="37" t="s">
        <v>16</v>
      </c>
    </row>
    <row r="6006" spans="9:9" x14ac:dyDescent="0.2">
      <c r="I6006" s="37" t="s">
        <v>16</v>
      </c>
    </row>
    <row r="6007" spans="9:9" x14ac:dyDescent="0.2">
      <c r="I6007" s="37" t="s">
        <v>16</v>
      </c>
    </row>
    <row r="6008" spans="9:9" x14ac:dyDescent="0.2">
      <c r="I6008" s="37" t="s">
        <v>16</v>
      </c>
    </row>
    <row r="6009" spans="9:9" x14ac:dyDescent="0.2">
      <c r="I6009" s="37" t="s">
        <v>16</v>
      </c>
    </row>
    <row r="6010" spans="9:9" x14ac:dyDescent="0.2">
      <c r="I6010" s="37" t="s">
        <v>16</v>
      </c>
    </row>
    <row r="6011" spans="9:9" x14ac:dyDescent="0.2">
      <c r="I6011" s="37" t="s">
        <v>16</v>
      </c>
    </row>
    <row r="6012" spans="9:9" x14ac:dyDescent="0.2">
      <c r="I6012" s="37" t="s">
        <v>16</v>
      </c>
    </row>
    <row r="6013" spans="9:9" x14ac:dyDescent="0.2">
      <c r="I6013" s="37" t="s">
        <v>16</v>
      </c>
    </row>
    <row r="6014" spans="9:9" x14ac:dyDescent="0.2">
      <c r="I6014" s="37" t="s">
        <v>16</v>
      </c>
    </row>
    <row r="6015" spans="9:9" x14ac:dyDescent="0.2">
      <c r="I6015" s="37" t="s">
        <v>16</v>
      </c>
    </row>
    <row r="6016" spans="9:9" x14ac:dyDescent="0.2">
      <c r="I6016" s="37" t="s">
        <v>16</v>
      </c>
    </row>
    <row r="6017" spans="9:9" x14ac:dyDescent="0.2">
      <c r="I6017" s="37" t="s">
        <v>16</v>
      </c>
    </row>
    <row r="6018" spans="9:9" x14ac:dyDescent="0.2">
      <c r="I6018" s="37" t="s">
        <v>16</v>
      </c>
    </row>
    <row r="6019" spans="9:9" x14ac:dyDescent="0.2">
      <c r="I6019" s="37" t="s">
        <v>16</v>
      </c>
    </row>
    <row r="6020" spans="9:9" x14ac:dyDescent="0.2">
      <c r="I6020" s="37" t="s">
        <v>16</v>
      </c>
    </row>
    <row r="6021" spans="9:9" x14ac:dyDescent="0.2">
      <c r="I6021" s="37" t="s">
        <v>16</v>
      </c>
    </row>
    <row r="6022" spans="9:9" x14ac:dyDescent="0.2">
      <c r="I6022" s="37" t="s">
        <v>16</v>
      </c>
    </row>
    <row r="6023" spans="9:9" x14ac:dyDescent="0.2">
      <c r="I6023" s="37" t="s">
        <v>16</v>
      </c>
    </row>
    <row r="6024" spans="9:9" x14ac:dyDescent="0.2">
      <c r="I6024" s="37" t="s">
        <v>16</v>
      </c>
    </row>
    <row r="6025" spans="9:9" x14ac:dyDescent="0.2">
      <c r="I6025" s="37" t="s">
        <v>16</v>
      </c>
    </row>
    <row r="6026" spans="9:9" x14ac:dyDescent="0.2">
      <c r="I6026" s="37" t="s">
        <v>16</v>
      </c>
    </row>
    <row r="6027" spans="9:9" x14ac:dyDescent="0.2">
      <c r="I6027" s="37" t="s">
        <v>16</v>
      </c>
    </row>
    <row r="6028" spans="9:9" x14ac:dyDescent="0.2">
      <c r="I6028" s="37" t="s">
        <v>16</v>
      </c>
    </row>
    <row r="6029" spans="9:9" x14ac:dyDescent="0.2">
      <c r="I6029" s="37" t="s">
        <v>16</v>
      </c>
    </row>
    <row r="6030" spans="9:9" x14ac:dyDescent="0.2">
      <c r="I6030" s="37" t="s">
        <v>16</v>
      </c>
    </row>
    <row r="6031" spans="9:9" x14ac:dyDescent="0.2">
      <c r="I6031" s="37" t="s">
        <v>16</v>
      </c>
    </row>
    <row r="6032" spans="9:9" x14ac:dyDescent="0.2">
      <c r="I6032" s="37" t="s">
        <v>16</v>
      </c>
    </row>
    <row r="6033" spans="9:9" x14ac:dyDescent="0.2">
      <c r="I6033" s="37" t="s">
        <v>16</v>
      </c>
    </row>
    <row r="6034" spans="9:9" x14ac:dyDescent="0.2">
      <c r="I6034" s="37" t="s">
        <v>16</v>
      </c>
    </row>
    <row r="6035" spans="9:9" x14ac:dyDescent="0.2">
      <c r="I6035" s="37" t="s">
        <v>16</v>
      </c>
    </row>
    <row r="6036" spans="9:9" x14ac:dyDescent="0.2">
      <c r="I6036" s="37" t="s">
        <v>16</v>
      </c>
    </row>
    <row r="6037" spans="9:9" x14ac:dyDescent="0.2">
      <c r="I6037" s="37" t="s">
        <v>16</v>
      </c>
    </row>
    <row r="6038" spans="9:9" x14ac:dyDescent="0.2">
      <c r="I6038" s="37" t="s">
        <v>16</v>
      </c>
    </row>
    <row r="6039" spans="9:9" x14ac:dyDescent="0.2">
      <c r="I6039" s="37" t="s">
        <v>16</v>
      </c>
    </row>
    <row r="6040" spans="9:9" x14ac:dyDescent="0.2">
      <c r="I6040" s="37" t="s">
        <v>16</v>
      </c>
    </row>
    <row r="6041" spans="9:9" x14ac:dyDescent="0.2">
      <c r="I6041" s="37" t="s">
        <v>16</v>
      </c>
    </row>
    <row r="6042" spans="9:9" x14ac:dyDescent="0.2">
      <c r="I6042" s="37" t="s">
        <v>16</v>
      </c>
    </row>
    <row r="6043" spans="9:9" x14ac:dyDescent="0.2">
      <c r="I6043" s="37" t="s">
        <v>16</v>
      </c>
    </row>
    <row r="6044" spans="9:9" x14ac:dyDescent="0.2">
      <c r="I6044" s="37" t="s">
        <v>16</v>
      </c>
    </row>
    <row r="6045" spans="9:9" x14ac:dyDescent="0.2">
      <c r="I6045" s="37" t="s">
        <v>16</v>
      </c>
    </row>
    <row r="6046" spans="9:9" x14ac:dyDescent="0.2">
      <c r="I6046" s="37" t="s">
        <v>16</v>
      </c>
    </row>
    <row r="6047" spans="9:9" x14ac:dyDescent="0.2">
      <c r="I6047" s="37" t="s">
        <v>16</v>
      </c>
    </row>
    <row r="6048" spans="9:9" x14ac:dyDescent="0.2">
      <c r="I6048" s="37" t="s">
        <v>16</v>
      </c>
    </row>
    <row r="6049" spans="9:9" x14ac:dyDescent="0.2">
      <c r="I6049" s="37" t="s">
        <v>16</v>
      </c>
    </row>
    <row r="6050" spans="9:9" x14ac:dyDescent="0.2">
      <c r="I6050" s="37" t="s">
        <v>16</v>
      </c>
    </row>
    <row r="6051" spans="9:9" x14ac:dyDescent="0.2">
      <c r="I6051" s="37" t="s">
        <v>16</v>
      </c>
    </row>
    <row r="6052" spans="9:9" x14ac:dyDescent="0.2">
      <c r="I6052" s="37" t="s">
        <v>16</v>
      </c>
    </row>
    <row r="6053" spans="9:9" x14ac:dyDescent="0.2">
      <c r="I6053" s="37" t="s">
        <v>16</v>
      </c>
    </row>
    <row r="6054" spans="9:9" x14ac:dyDescent="0.2">
      <c r="I6054" s="37" t="s">
        <v>16</v>
      </c>
    </row>
    <row r="6055" spans="9:9" x14ac:dyDescent="0.2">
      <c r="I6055" s="37" t="s">
        <v>16</v>
      </c>
    </row>
    <row r="6056" spans="9:9" x14ac:dyDescent="0.2">
      <c r="I6056" s="37" t="s">
        <v>16</v>
      </c>
    </row>
    <row r="6057" spans="9:9" x14ac:dyDescent="0.2">
      <c r="I6057" s="37" t="s">
        <v>16</v>
      </c>
    </row>
    <row r="6058" spans="9:9" x14ac:dyDescent="0.2">
      <c r="I6058" s="37" t="s">
        <v>16</v>
      </c>
    </row>
    <row r="6059" spans="9:9" x14ac:dyDescent="0.2">
      <c r="I6059" s="37" t="s">
        <v>16</v>
      </c>
    </row>
    <row r="6060" spans="9:9" x14ac:dyDescent="0.2">
      <c r="I6060" s="37" t="s">
        <v>16</v>
      </c>
    </row>
    <row r="6061" spans="9:9" x14ac:dyDescent="0.2">
      <c r="I6061" s="37" t="s">
        <v>16</v>
      </c>
    </row>
    <row r="6062" spans="9:9" x14ac:dyDescent="0.2">
      <c r="I6062" s="37" t="s">
        <v>16</v>
      </c>
    </row>
    <row r="6063" spans="9:9" x14ac:dyDescent="0.2">
      <c r="I6063" s="37" t="s">
        <v>16</v>
      </c>
    </row>
    <row r="6064" spans="9:9" x14ac:dyDescent="0.2">
      <c r="I6064" s="37" t="s">
        <v>16</v>
      </c>
    </row>
    <row r="6065" spans="9:9" x14ac:dyDescent="0.2">
      <c r="I6065" s="37" t="s">
        <v>16</v>
      </c>
    </row>
    <row r="6066" spans="9:9" x14ac:dyDescent="0.2">
      <c r="I6066" s="37" t="s">
        <v>16</v>
      </c>
    </row>
    <row r="6067" spans="9:9" x14ac:dyDescent="0.2">
      <c r="I6067" s="37" t="s">
        <v>16</v>
      </c>
    </row>
    <row r="6068" spans="9:9" x14ac:dyDescent="0.2">
      <c r="I6068" s="37" t="s">
        <v>16</v>
      </c>
    </row>
    <row r="6069" spans="9:9" x14ac:dyDescent="0.2">
      <c r="I6069" s="37" t="s">
        <v>16</v>
      </c>
    </row>
    <row r="6070" spans="9:9" x14ac:dyDescent="0.2">
      <c r="I6070" s="37" t="s">
        <v>16</v>
      </c>
    </row>
    <row r="6071" spans="9:9" x14ac:dyDescent="0.2">
      <c r="I6071" s="37" t="s">
        <v>16</v>
      </c>
    </row>
    <row r="6072" spans="9:9" x14ac:dyDescent="0.2">
      <c r="I6072" s="37" t="s">
        <v>16</v>
      </c>
    </row>
    <row r="6073" spans="9:9" x14ac:dyDescent="0.2">
      <c r="I6073" s="37" t="s">
        <v>16</v>
      </c>
    </row>
    <row r="6074" spans="9:9" x14ac:dyDescent="0.2">
      <c r="I6074" s="37" t="s">
        <v>16</v>
      </c>
    </row>
    <row r="6075" spans="9:9" x14ac:dyDescent="0.2">
      <c r="I6075" s="37" t="s">
        <v>16</v>
      </c>
    </row>
    <row r="6076" spans="9:9" x14ac:dyDescent="0.2">
      <c r="I6076" s="37" t="s">
        <v>16</v>
      </c>
    </row>
    <row r="6077" spans="9:9" x14ac:dyDescent="0.2">
      <c r="I6077" s="37" t="s">
        <v>16</v>
      </c>
    </row>
    <row r="6078" spans="9:9" x14ac:dyDescent="0.2">
      <c r="I6078" s="37" t="s">
        <v>16</v>
      </c>
    </row>
    <row r="6079" spans="9:9" x14ac:dyDescent="0.2">
      <c r="I6079" s="37" t="s">
        <v>16</v>
      </c>
    </row>
    <row r="6080" spans="9:9" x14ac:dyDescent="0.2">
      <c r="I6080" s="37" t="s">
        <v>16</v>
      </c>
    </row>
    <row r="6081" spans="9:9" x14ac:dyDescent="0.2">
      <c r="I6081" s="37" t="s">
        <v>16</v>
      </c>
    </row>
    <row r="6082" spans="9:9" x14ac:dyDescent="0.2">
      <c r="I6082" s="37" t="s">
        <v>16</v>
      </c>
    </row>
    <row r="6083" spans="9:9" x14ac:dyDescent="0.2">
      <c r="I6083" s="37" t="s">
        <v>16</v>
      </c>
    </row>
    <row r="6084" spans="9:9" x14ac:dyDescent="0.2">
      <c r="I6084" s="37" t="s">
        <v>16</v>
      </c>
    </row>
    <row r="6085" spans="9:9" x14ac:dyDescent="0.2">
      <c r="I6085" s="37" t="s">
        <v>16</v>
      </c>
    </row>
    <row r="6086" spans="9:9" x14ac:dyDescent="0.2">
      <c r="I6086" s="37" t="s">
        <v>16</v>
      </c>
    </row>
    <row r="6087" spans="9:9" x14ac:dyDescent="0.2">
      <c r="I6087" s="37" t="s">
        <v>16</v>
      </c>
    </row>
    <row r="6088" spans="9:9" x14ac:dyDescent="0.2">
      <c r="I6088" s="37" t="s">
        <v>16</v>
      </c>
    </row>
    <row r="6089" spans="9:9" x14ac:dyDescent="0.2">
      <c r="I6089" s="37" t="s">
        <v>16</v>
      </c>
    </row>
    <row r="6090" spans="9:9" x14ac:dyDescent="0.2">
      <c r="I6090" s="37" t="s">
        <v>16</v>
      </c>
    </row>
    <row r="6091" spans="9:9" x14ac:dyDescent="0.2">
      <c r="I6091" s="37" t="s">
        <v>16</v>
      </c>
    </row>
    <row r="6092" spans="9:9" x14ac:dyDescent="0.2">
      <c r="I6092" s="37" t="s">
        <v>16</v>
      </c>
    </row>
    <row r="6093" spans="9:9" x14ac:dyDescent="0.2">
      <c r="I6093" s="37" t="s">
        <v>16</v>
      </c>
    </row>
    <row r="6094" spans="9:9" x14ac:dyDescent="0.2">
      <c r="I6094" s="37" t="s">
        <v>16</v>
      </c>
    </row>
    <row r="6095" spans="9:9" x14ac:dyDescent="0.2">
      <c r="I6095" s="37" t="s">
        <v>16</v>
      </c>
    </row>
    <row r="6096" spans="9:9" x14ac:dyDescent="0.2">
      <c r="I6096" s="37" t="s">
        <v>16</v>
      </c>
    </row>
    <row r="6097" spans="9:9" x14ac:dyDescent="0.2">
      <c r="I6097" s="37" t="s">
        <v>16</v>
      </c>
    </row>
    <row r="6098" spans="9:9" x14ac:dyDescent="0.2">
      <c r="I6098" s="37" t="s">
        <v>16</v>
      </c>
    </row>
    <row r="6099" spans="9:9" x14ac:dyDescent="0.2">
      <c r="I6099" s="37" t="s">
        <v>16</v>
      </c>
    </row>
    <row r="6100" spans="9:9" x14ac:dyDescent="0.2">
      <c r="I6100" s="37" t="s">
        <v>16</v>
      </c>
    </row>
    <row r="6101" spans="9:9" x14ac:dyDescent="0.2">
      <c r="I6101" s="37" t="s">
        <v>16</v>
      </c>
    </row>
    <row r="6102" spans="9:9" x14ac:dyDescent="0.2">
      <c r="I6102" s="37" t="s">
        <v>16</v>
      </c>
    </row>
    <row r="6103" spans="9:9" x14ac:dyDescent="0.2">
      <c r="I6103" s="37" t="s">
        <v>16</v>
      </c>
    </row>
    <row r="6104" spans="9:9" x14ac:dyDescent="0.2">
      <c r="I6104" s="37" t="s">
        <v>16</v>
      </c>
    </row>
    <row r="6105" spans="9:9" x14ac:dyDescent="0.2">
      <c r="I6105" s="37" t="s">
        <v>16</v>
      </c>
    </row>
    <row r="6106" spans="9:9" x14ac:dyDescent="0.2">
      <c r="I6106" s="37" t="s">
        <v>16</v>
      </c>
    </row>
    <row r="6107" spans="9:9" x14ac:dyDescent="0.2">
      <c r="I6107" s="37" t="s">
        <v>16</v>
      </c>
    </row>
    <row r="6108" spans="9:9" x14ac:dyDescent="0.2">
      <c r="I6108" s="37" t="s">
        <v>16</v>
      </c>
    </row>
    <row r="6109" spans="9:9" x14ac:dyDescent="0.2">
      <c r="I6109" s="37" t="s">
        <v>16</v>
      </c>
    </row>
    <row r="6110" spans="9:9" x14ac:dyDescent="0.2">
      <c r="I6110" s="37" t="s">
        <v>16</v>
      </c>
    </row>
    <row r="6111" spans="9:9" x14ac:dyDescent="0.2">
      <c r="I6111" s="37" t="s">
        <v>16</v>
      </c>
    </row>
    <row r="6112" spans="9:9" x14ac:dyDescent="0.2">
      <c r="I6112" s="37" t="s">
        <v>16</v>
      </c>
    </row>
    <row r="6113" spans="9:9" x14ac:dyDescent="0.2">
      <c r="I6113" s="37" t="s">
        <v>16</v>
      </c>
    </row>
    <row r="6114" spans="9:9" x14ac:dyDescent="0.2">
      <c r="I6114" s="37" t="s">
        <v>16</v>
      </c>
    </row>
    <row r="6115" spans="9:9" x14ac:dyDescent="0.2">
      <c r="I6115" s="37" t="s">
        <v>16</v>
      </c>
    </row>
    <row r="6116" spans="9:9" x14ac:dyDescent="0.2">
      <c r="I6116" s="37" t="s">
        <v>16</v>
      </c>
    </row>
    <row r="6117" spans="9:9" x14ac:dyDescent="0.2">
      <c r="I6117" s="37" t="s">
        <v>16</v>
      </c>
    </row>
    <row r="6118" spans="9:9" x14ac:dyDescent="0.2">
      <c r="I6118" s="37" t="s">
        <v>16</v>
      </c>
    </row>
    <row r="6119" spans="9:9" x14ac:dyDescent="0.2">
      <c r="I6119" s="37" t="s">
        <v>16</v>
      </c>
    </row>
    <row r="6120" spans="9:9" x14ac:dyDescent="0.2">
      <c r="I6120" s="37" t="s">
        <v>16</v>
      </c>
    </row>
    <row r="6121" spans="9:9" x14ac:dyDescent="0.2">
      <c r="I6121" s="37" t="s">
        <v>16</v>
      </c>
    </row>
    <row r="6122" spans="9:9" x14ac:dyDescent="0.2">
      <c r="I6122" s="37" t="s">
        <v>16</v>
      </c>
    </row>
    <row r="6123" spans="9:9" x14ac:dyDescent="0.2">
      <c r="I6123" s="37" t="s">
        <v>16</v>
      </c>
    </row>
    <row r="6124" spans="9:9" x14ac:dyDescent="0.2">
      <c r="I6124" s="37" t="s">
        <v>16</v>
      </c>
    </row>
    <row r="6125" spans="9:9" x14ac:dyDescent="0.2">
      <c r="I6125" s="37" t="s">
        <v>16</v>
      </c>
    </row>
    <row r="6126" spans="9:9" x14ac:dyDescent="0.2">
      <c r="I6126" s="37" t="s">
        <v>16</v>
      </c>
    </row>
    <row r="6127" spans="9:9" x14ac:dyDescent="0.2">
      <c r="I6127" s="37" t="s">
        <v>16</v>
      </c>
    </row>
    <row r="6128" spans="9:9" x14ac:dyDescent="0.2">
      <c r="I6128" s="37" t="s">
        <v>16</v>
      </c>
    </row>
    <row r="6129" spans="9:9" x14ac:dyDescent="0.2">
      <c r="I6129" s="37" t="s">
        <v>16</v>
      </c>
    </row>
    <row r="6130" spans="9:9" x14ac:dyDescent="0.2">
      <c r="I6130" s="37" t="s">
        <v>16</v>
      </c>
    </row>
    <row r="6131" spans="9:9" x14ac:dyDescent="0.2">
      <c r="I6131" s="37" t="s">
        <v>16</v>
      </c>
    </row>
    <row r="6132" spans="9:9" x14ac:dyDescent="0.2">
      <c r="I6132" s="37" t="s">
        <v>16</v>
      </c>
    </row>
    <row r="6133" spans="9:9" x14ac:dyDescent="0.2">
      <c r="I6133" s="37" t="s">
        <v>16</v>
      </c>
    </row>
    <row r="6134" spans="9:9" x14ac:dyDescent="0.2">
      <c r="I6134" s="37" t="s">
        <v>16</v>
      </c>
    </row>
    <row r="6135" spans="9:9" x14ac:dyDescent="0.2">
      <c r="I6135" s="37" t="s">
        <v>16</v>
      </c>
    </row>
    <row r="6136" spans="9:9" x14ac:dyDescent="0.2">
      <c r="I6136" s="37" t="s">
        <v>16</v>
      </c>
    </row>
    <row r="6137" spans="9:9" x14ac:dyDescent="0.2">
      <c r="I6137" s="37" t="s">
        <v>16</v>
      </c>
    </row>
    <row r="6138" spans="9:9" x14ac:dyDescent="0.2">
      <c r="I6138" s="37" t="s">
        <v>16</v>
      </c>
    </row>
    <row r="6139" spans="9:9" x14ac:dyDescent="0.2">
      <c r="I6139" s="37" t="s">
        <v>16</v>
      </c>
    </row>
    <row r="6140" spans="9:9" x14ac:dyDescent="0.2">
      <c r="I6140" s="37" t="s">
        <v>16</v>
      </c>
    </row>
    <row r="6141" spans="9:9" x14ac:dyDescent="0.2">
      <c r="I6141" s="37" t="s">
        <v>16</v>
      </c>
    </row>
    <row r="6142" spans="9:9" x14ac:dyDescent="0.2">
      <c r="I6142" s="37" t="s">
        <v>16</v>
      </c>
    </row>
    <row r="6143" spans="9:9" x14ac:dyDescent="0.2">
      <c r="I6143" s="37" t="s">
        <v>16</v>
      </c>
    </row>
    <row r="6144" spans="9:9" x14ac:dyDescent="0.2">
      <c r="I6144" s="37" t="s">
        <v>16</v>
      </c>
    </row>
    <row r="6145" spans="9:9" x14ac:dyDescent="0.2">
      <c r="I6145" s="37" t="s">
        <v>16</v>
      </c>
    </row>
    <row r="6146" spans="9:9" x14ac:dyDescent="0.2">
      <c r="I6146" s="37" t="s">
        <v>16</v>
      </c>
    </row>
    <row r="6147" spans="9:9" x14ac:dyDescent="0.2">
      <c r="I6147" s="37" t="s">
        <v>16</v>
      </c>
    </row>
    <row r="6148" spans="9:9" x14ac:dyDescent="0.2">
      <c r="I6148" s="37" t="s">
        <v>16</v>
      </c>
    </row>
    <row r="6149" spans="9:9" x14ac:dyDescent="0.2">
      <c r="I6149" s="37" t="s">
        <v>16</v>
      </c>
    </row>
    <row r="6150" spans="9:9" x14ac:dyDescent="0.2">
      <c r="I6150" s="37" t="s">
        <v>16</v>
      </c>
    </row>
    <row r="6151" spans="9:9" x14ac:dyDescent="0.2">
      <c r="I6151" s="37" t="s">
        <v>16</v>
      </c>
    </row>
    <row r="6152" spans="9:9" x14ac:dyDescent="0.2">
      <c r="I6152" s="37" t="s">
        <v>16</v>
      </c>
    </row>
    <row r="6153" spans="9:9" x14ac:dyDescent="0.2">
      <c r="I6153" s="37" t="s">
        <v>16</v>
      </c>
    </row>
    <row r="6154" spans="9:9" x14ac:dyDescent="0.2">
      <c r="I6154" s="37" t="s">
        <v>16</v>
      </c>
    </row>
    <row r="6155" spans="9:9" x14ac:dyDescent="0.2">
      <c r="I6155" s="37" t="s">
        <v>16</v>
      </c>
    </row>
    <row r="6156" spans="9:9" x14ac:dyDescent="0.2">
      <c r="I6156" s="37" t="s">
        <v>16</v>
      </c>
    </row>
    <row r="6157" spans="9:9" x14ac:dyDescent="0.2">
      <c r="I6157" s="37" t="s">
        <v>16</v>
      </c>
    </row>
    <row r="6158" spans="9:9" x14ac:dyDescent="0.2">
      <c r="I6158" s="37" t="s">
        <v>16</v>
      </c>
    </row>
    <row r="6159" spans="9:9" x14ac:dyDescent="0.2">
      <c r="I6159" s="37" t="s">
        <v>16</v>
      </c>
    </row>
    <row r="6160" spans="9:9" x14ac:dyDescent="0.2">
      <c r="I6160" s="37" t="s">
        <v>16</v>
      </c>
    </row>
    <row r="6161" spans="9:9" x14ac:dyDescent="0.2">
      <c r="I6161" s="37" t="s">
        <v>16</v>
      </c>
    </row>
    <row r="6162" spans="9:9" x14ac:dyDescent="0.2">
      <c r="I6162" s="37" t="s">
        <v>16</v>
      </c>
    </row>
    <row r="6163" spans="9:9" x14ac:dyDescent="0.2">
      <c r="I6163" s="37" t="s">
        <v>16</v>
      </c>
    </row>
    <row r="6164" spans="9:9" x14ac:dyDescent="0.2">
      <c r="I6164" s="37" t="s">
        <v>16</v>
      </c>
    </row>
    <row r="6165" spans="9:9" x14ac:dyDescent="0.2">
      <c r="I6165" s="37" t="s">
        <v>16</v>
      </c>
    </row>
    <row r="6166" spans="9:9" x14ac:dyDescent="0.2">
      <c r="I6166" s="37" t="s">
        <v>16</v>
      </c>
    </row>
    <row r="6167" spans="9:9" x14ac:dyDescent="0.2">
      <c r="I6167" s="37" t="s">
        <v>16</v>
      </c>
    </row>
    <row r="6168" spans="9:9" x14ac:dyDescent="0.2">
      <c r="I6168" s="37" t="s">
        <v>16</v>
      </c>
    </row>
    <row r="6169" spans="9:9" x14ac:dyDescent="0.2">
      <c r="I6169" s="37" t="s">
        <v>16</v>
      </c>
    </row>
    <row r="6170" spans="9:9" x14ac:dyDescent="0.2">
      <c r="I6170" s="37" t="s">
        <v>16</v>
      </c>
    </row>
    <row r="6171" spans="9:9" x14ac:dyDescent="0.2">
      <c r="I6171" s="37" t="s">
        <v>16</v>
      </c>
    </row>
    <row r="6172" spans="9:9" x14ac:dyDescent="0.2">
      <c r="I6172" s="37" t="s">
        <v>16</v>
      </c>
    </row>
    <row r="6173" spans="9:9" x14ac:dyDescent="0.2">
      <c r="I6173" s="37" t="s">
        <v>16</v>
      </c>
    </row>
    <row r="6174" spans="9:9" x14ac:dyDescent="0.2">
      <c r="I6174" s="37" t="s">
        <v>16</v>
      </c>
    </row>
    <row r="6175" spans="9:9" x14ac:dyDescent="0.2">
      <c r="I6175" s="37" t="s">
        <v>16</v>
      </c>
    </row>
    <row r="6176" spans="9:9" x14ac:dyDescent="0.2">
      <c r="I6176" s="37" t="s">
        <v>16</v>
      </c>
    </row>
    <row r="6177" spans="9:9" x14ac:dyDescent="0.2">
      <c r="I6177" s="37" t="s">
        <v>16</v>
      </c>
    </row>
    <row r="6178" spans="9:9" x14ac:dyDescent="0.2">
      <c r="I6178" s="37" t="s">
        <v>16</v>
      </c>
    </row>
    <row r="6179" spans="9:9" x14ac:dyDescent="0.2">
      <c r="I6179" s="37" t="s">
        <v>16</v>
      </c>
    </row>
    <row r="6180" spans="9:9" x14ac:dyDescent="0.2">
      <c r="I6180" s="37" t="s">
        <v>16</v>
      </c>
    </row>
    <row r="6181" spans="9:9" x14ac:dyDescent="0.2">
      <c r="I6181" s="37" t="s">
        <v>16</v>
      </c>
    </row>
    <row r="6182" spans="9:9" x14ac:dyDescent="0.2">
      <c r="I6182" s="37" t="s">
        <v>16</v>
      </c>
    </row>
    <row r="6183" spans="9:9" x14ac:dyDescent="0.2">
      <c r="I6183" s="37" t="s">
        <v>16</v>
      </c>
    </row>
    <row r="6184" spans="9:9" x14ac:dyDescent="0.2">
      <c r="I6184" s="37" t="s">
        <v>16</v>
      </c>
    </row>
    <row r="6185" spans="9:9" x14ac:dyDescent="0.2">
      <c r="I6185" s="37" t="s">
        <v>16</v>
      </c>
    </row>
    <row r="6186" spans="9:9" x14ac:dyDescent="0.2">
      <c r="I6186" s="37" t="s">
        <v>16</v>
      </c>
    </row>
    <row r="6187" spans="9:9" x14ac:dyDescent="0.2">
      <c r="I6187" s="37" t="s">
        <v>16</v>
      </c>
    </row>
    <row r="6188" spans="9:9" x14ac:dyDescent="0.2">
      <c r="I6188" s="37" t="s">
        <v>16</v>
      </c>
    </row>
    <row r="6189" spans="9:9" x14ac:dyDescent="0.2">
      <c r="I6189" s="37" t="s">
        <v>16</v>
      </c>
    </row>
    <row r="6190" spans="9:9" x14ac:dyDescent="0.2">
      <c r="I6190" s="37" t="s">
        <v>16</v>
      </c>
    </row>
    <row r="6191" spans="9:9" x14ac:dyDescent="0.2">
      <c r="I6191" s="37" t="s">
        <v>16</v>
      </c>
    </row>
    <row r="6192" spans="9:9" x14ac:dyDescent="0.2">
      <c r="I6192" s="37" t="s">
        <v>16</v>
      </c>
    </row>
    <row r="6193" spans="9:9" x14ac:dyDescent="0.2">
      <c r="I6193" s="37" t="s">
        <v>16</v>
      </c>
    </row>
    <row r="6194" spans="9:9" x14ac:dyDescent="0.2">
      <c r="I6194" s="37" t="s">
        <v>16</v>
      </c>
    </row>
    <row r="6195" spans="9:9" x14ac:dyDescent="0.2">
      <c r="I6195" s="37" t="s">
        <v>16</v>
      </c>
    </row>
    <row r="6196" spans="9:9" x14ac:dyDescent="0.2">
      <c r="I6196" s="37" t="s">
        <v>16</v>
      </c>
    </row>
    <row r="6197" spans="9:9" x14ac:dyDescent="0.2">
      <c r="I6197" s="37" t="s">
        <v>16</v>
      </c>
    </row>
    <row r="6198" spans="9:9" x14ac:dyDescent="0.2">
      <c r="I6198" s="37" t="s">
        <v>16</v>
      </c>
    </row>
    <row r="6199" spans="9:9" x14ac:dyDescent="0.2">
      <c r="I6199" s="37" t="s">
        <v>16</v>
      </c>
    </row>
    <row r="6200" spans="9:9" x14ac:dyDescent="0.2">
      <c r="I6200" s="37" t="s">
        <v>16</v>
      </c>
    </row>
    <row r="6201" spans="9:9" x14ac:dyDescent="0.2">
      <c r="I6201" s="37" t="s">
        <v>16</v>
      </c>
    </row>
    <row r="6202" spans="9:9" x14ac:dyDescent="0.2">
      <c r="I6202" s="37" t="s">
        <v>16</v>
      </c>
    </row>
    <row r="6203" spans="9:9" x14ac:dyDescent="0.2">
      <c r="I6203" s="37" t="s">
        <v>16</v>
      </c>
    </row>
    <row r="6204" spans="9:9" x14ac:dyDescent="0.2">
      <c r="I6204" s="37" t="s">
        <v>16</v>
      </c>
    </row>
    <row r="6205" spans="9:9" x14ac:dyDescent="0.2">
      <c r="I6205" s="37" t="s">
        <v>16</v>
      </c>
    </row>
    <row r="6206" spans="9:9" x14ac:dyDescent="0.2">
      <c r="I6206" s="37" t="s">
        <v>16</v>
      </c>
    </row>
    <row r="6207" spans="9:9" x14ac:dyDescent="0.2">
      <c r="I6207" s="37" t="s">
        <v>16</v>
      </c>
    </row>
    <row r="6208" spans="9:9" x14ac:dyDescent="0.2">
      <c r="I6208" s="37" t="s">
        <v>16</v>
      </c>
    </row>
    <row r="6209" spans="9:9" x14ac:dyDescent="0.2">
      <c r="I6209" s="37" t="s">
        <v>16</v>
      </c>
    </row>
    <row r="6210" spans="9:9" x14ac:dyDescent="0.2">
      <c r="I6210" s="37" t="s">
        <v>16</v>
      </c>
    </row>
    <row r="6211" spans="9:9" x14ac:dyDescent="0.2">
      <c r="I6211" s="37" t="s">
        <v>16</v>
      </c>
    </row>
    <row r="6212" spans="9:9" x14ac:dyDescent="0.2">
      <c r="I6212" s="37" t="s">
        <v>16</v>
      </c>
    </row>
    <row r="6213" spans="9:9" x14ac:dyDescent="0.2">
      <c r="I6213" s="37" t="s">
        <v>16</v>
      </c>
    </row>
    <row r="6214" spans="9:9" x14ac:dyDescent="0.2">
      <c r="I6214" s="37" t="s">
        <v>16</v>
      </c>
    </row>
    <row r="6215" spans="9:9" x14ac:dyDescent="0.2">
      <c r="I6215" s="37" t="s">
        <v>16</v>
      </c>
    </row>
    <row r="6216" spans="9:9" x14ac:dyDescent="0.2">
      <c r="I6216" s="37" t="s">
        <v>16</v>
      </c>
    </row>
    <row r="6217" spans="9:9" x14ac:dyDescent="0.2">
      <c r="I6217" s="37" t="s">
        <v>16</v>
      </c>
    </row>
    <row r="6218" spans="9:9" x14ac:dyDescent="0.2">
      <c r="I6218" s="37" t="s">
        <v>16</v>
      </c>
    </row>
    <row r="6219" spans="9:9" x14ac:dyDescent="0.2">
      <c r="I6219" s="37" t="s">
        <v>16</v>
      </c>
    </row>
    <row r="6220" spans="9:9" x14ac:dyDescent="0.2">
      <c r="I6220" s="37" t="s">
        <v>16</v>
      </c>
    </row>
    <row r="6221" spans="9:9" x14ac:dyDescent="0.2">
      <c r="I6221" s="37" t="s">
        <v>16</v>
      </c>
    </row>
    <row r="6222" spans="9:9" x14ac:dyDescent="0.2">
      <c r="I6222" s="37" t="s">
        <v>16</v>
      </c>
    </row>
    <row r="6223" spans="9:9" x14ac:dyDescent="0.2">
      <c r="I6223" s="37" t="s">
        <v>16</v>
      </c>
    </row>
    <row r="6224" spans="9:9" x14ac:dyDescent="0.2">
      <c r="I6224" s="37" t="s">
        <v>16</v>
      </c>
    </row>
    <row r="6225" spans="9:9" x14ac:dyDescent="0.2">
      <c r="I6225" s="37" t="s">
        <v>16</v>
      </c>
    </row>
    <row r="6226" spans="9:9" x14ac:dyDescent="0.2">
      <c r="I6226" s="37" t="s">
        <v>16</v>
      </c>
    </row>
    <row r="6227" spans="9:9" x14ac:dyDescent="0.2">
      <c r="I6227" s="37" t="s">
        <v>16</v>
      </c>
    </row>
    <row r="6228" spans="9:9" x14ac:dyDescent="0.2">
      <c r="I6228" s="37" t="s">
        <v>16</v>
      </c>
    </row>
    <row r="6229" spans="9:9" x14ac:dyDescent="0.2">
      <c r="I6229" s="37" t="s">
        <v>16</v>
      </c>
    </row>
    <row r="6230" spans="9:9" x14ac:dyDescent="0.2">
      <c r="I6230" s="37" t="s">
        <v>16</v>
      </c>
    </row>
    <row r="6231" spans="9:9" x14ac:dyDescent="0.2">
      <c r="I6231" s="37" t="s">
        <v>16</v>
      </c>
    </row>
    <row r="6232" spans="9:9" x14ac:dyDescent="0.2">
      <c r="I6232" s="37" t="s">
        <v>16</v>
      </c>
    </row>
    <row r="6233" spans="9:9" x14ac:dyDescent="0.2">
      <c r="I6233" s="37" t="s">
        <v>16</v>
      </c>
    </row>
    <row r="6234" spans="9:9" x14ac:dyDescent="0.2">
      <c r="I6234" s="37" t="s">
        <v>16</v>
      </c>
    </row>
    <row r="6235" spans="9:9" x14ac:dyDescent="0.2">
      <c r="I6235" s="37" t="s">
        <v>16</v>
      </c>
    </row>
    <row r="6236" spans="9:9" x14ac:dyDescent="0.2">
      <c r="I6236" s="37" t="s">
        <v>16</v>
      </c>
    </row>
    <row r="6237" spans="9:9" x14ac:dyDescent="0.2">
      <c r="I6237" s="37" t="s">
        <v>16</v>
      </c>
    </row>
    <row r="6238" spans="9:9" x14ac:dyDescent="0.2">
      <c r="I6238" s="37" t="s">
        <v>16</v>
      </c>
    </row>
    <row r="6239" spans="9:9" x14ac:dyDescent="0.2">
      <c r="I6239" s="37" t="s">
        <v>16</v>
      </c>
    </row>
    <row r="6240" spans="9:9" x14ac:dyDescent="0.2">
      <c r="I6240" s="37" t="s">
        <v>16</v>
      </c>
    </row>
    <row r="6241" spans="9:9" x14ac:dyDescent="0.2">
      <c r="I6241" s="37" t="s">
        <v>16</v>
      </c>
    </row>
    <row r="6242" spans="9:9" x14ac:dyDescent="0.2">
      <c r="I6242" s="37" t="s">
        <v>16</v>
      </c>
    </row>
    <row r="6243" spans="9:9" x14ac:dyDescent="0.2">
      <c r="I6243" s="37" t="s">
        <v>16</v>
      </c>
    </row>
    <row r="6244" spans="9:9" x14ac:dyDescent="0.2">
      <c r="I6244" s="37" t="s">
        <v>16</v>
      </c>
    </row>
    <row r="6245" spans="9:9" x14ac:dyDescent="0.2">
      <c r="I6245" s="37" t="s">
        <v>16</v>
      </c>
    </row>
    <row r="6246" spans="9:9" x14ac:dyDescent="0.2">
      <c r="I6246" s="37" t="s">
        <v>16</v>
      </c>
    </row>
    <row r="6247" spans="9:9" x14ac:dyDescent="0.2">
      <c r="I6247" s="37" t="s">
        <v>16</v>
      </c>
    </row>
    <row r="6248" spans="9:9" x14ac:dyDescent="0.2">
      <c r="I6248" s="37" t="s">
        <v>16</v>
      </c>
    </row>
    <row r="6249" spans="9:9" x14ac:dyDescent="0.2">
      <c r="I6249" s="37" t="s">
        <v>16</v>
      </c>
    </row>
    <row r="6250" spans="9:9" x14ac:dyDescent="0.2">
      <c r="I6250" s="37" t="s">
        <v>16</v>
      </c>
    </row>
    <row r="6251" spans="9:9" x14ac:dyDescent="0.2">
      <c r="I6251" s="37" t="s">
        <v>16</v>
      </c>
    </row>
    <row r="6252" spans="9:9" x14ac:dyDescent="0.2">
      <c r="I6252" s="37" t="s">
        <v>16</v>
      </c>
    </row>
    <row r="6253" spans="9:9" x14ac:dyDescent="0.2">
      <c r="I6253" s="37" t="s">
        <v>16</v>
      </c>
    </row>
    <row r="6254" spans="9:9" x14ac:dyDescent="0.2">
      <c r="I6254" s="37" t="s">
        <v>16</v>
      </c>
    </row>
    <row r="6255" spans="9:9" x14ac:dyDescent="0.2">
      <c r="I6255" s="37" t="s">
        <v>16</v>
      </c>
    </row>
    <row r="6256" spans="9:9" x14ac:dyDescent="0.2">
      <c r="I6256" s="37" t="s">
        <v>16</v>
      </c>
    </row>
    <row r="6257" spans="9:9" x14ac:dyDescent="0.2">
      <c r="I6257" s="37" t="s">
        <v>16</v>
      </c>
    </row>
    <row r="6258" spans="9:9" x14ac:dyDescent="0.2">
      <c r="I6258" s="37" t="s">
        <v>16</v>
      </c>
    </row>
    <row r="6259" spans="9:9" x14ac:dyDescent="0.2">
      <c r="I6259" s="37" t="s">
        <v>16</v>
      </c>
    </row>
    <row r="6260" spans="9:9" x14ac:dyDescent="0.2">
      <c r="I6260" s="37" t="s">
        <v>16</v>
      </c>
    </row>
    <row r="6261" spans="9:9" x14ac:dyDescent="0.2">
      <c r="I6261" s="37" t="s">
        <v>16</v>
      </c>
    </row>
    <row r="6262" spans="9:9" x14ac:dyDescent="0.2">
      <c r="I6262" s="37" t="s">
        <v>16</v>
      </c>
    </row>
    <row r="6263" spans="9:9" x14ac:dyDescent="0.2">
      <c r="I6263" s="37" t="s">
        <v>16</v>
      </c>
    </row>
    <row r="6264" spans="9:9" x14ac:dyDescent="0.2">
      <c r="I6264" s="37" t="s">
        <v>16</v>
      </c>
    </row>
    <row r="6265" spans="9:9" x14ac:dyDescent="0.2">
      <c r="I6265" s="37" t="s">
        <v>16</v>
      </c>
    </row>
    <row r="6266" spans="9:9" x14ac:dyDescent="0.2">
      <c r="I6266" s="37" t="s">
        <v>16</v>
      </c>
    </row>
    <row r="6267" spans="9:9" x14ac:dyDescent="0.2">
      <c r="I6267" s="37" t="s">
        <v>16</v>
      </c>
    </row>
    <row r="6268" spans="9:9" x14ac:dyDescent="0.2">
      <c r="I6268" s="37" t="s">
        <v>16</v>
      </c>
    </row>
    <row r="6269" spans="9:9" x14ac:dyDescent="0.2">
      <c r="I6269" s="37" t="s">
        <v>16</v>
      </c>
    </row>
    <row r="6270" spans="9:9" x14ac:dyDescent="0.2">
      <c r="I6270" s="37" t="s">
        <v>16</v>
      </c>
    </row>
    <row r="6271" spans="9:9" x14ac:dyDescent="0.2">
      <c r="I6271" s="37" t="s">
        <v>16</v>
      </c>
    </row>
    <row r="6272" spans="9:9" x14ac:dyDescent="0.2">
      <c r="I6272" s="37" t="s">
        <v>16</v>
      </c>
    </row>
    <row r="6273" spans="9:9" x14ac:dyDescent="0.2">
      <c r="I6273" s="37" t="s">
        <v>16</v>
      </c>
    </row>
    <row r="6274" spans="9:9" x14ac:dyDescent="0.2">
      <c r="I6274" s="37" t="s">
        <v>16</v>
      </c>
    </row>
    <row r="6275" spans="9:9" x14ac:dyDescent="0.2">
      <c r="I6275" s="37" t="s">
        <v>16</v>
      </c>
    </row>
    <row r="6276" spans="9:9" x14ac:dyDescent="0.2">
      <c r="I6276" s="37" t="s">
        <v>16</v>
      </c>
    </row>
    <row r="6277" spans="9:9" x14ac:dyDescent="0.2">
      <c r="I6277" s="37" t="s">
        <v>16</v>
      </c>
    </row>
    <row r="6278" spans="9:9" x14ac:dyDescent="0.2">
      <c r="I6278" s="37" t="s">
        <v>16</v>
      </c>
    </row>
    <row r="6279" spans="9:9" x14ac:dyDescent="0.2">
      <c r="I6279" s="37" t="s">
        <v>16</v>
      </c>
    </row>
    <row r="6280" spans="9:9" x14ac:dyDescent="0.2">
      <c r="I6280" s="37" t="s">
        <v>16</v>
      </c>
    </row>
    <row r="6281" spans="9:9" x14ac:dyDescent="0.2">
      <c r="I6281" s="37" t="s">
        <v>16</v>
      </c>
    </row>
    <row r="6282" spans="9:9" x14ac:dyDescent="0.2">
      <c r="I6282" s="37" t="s">
        <v>16</v>
      </c>
    </row>
    <row r="6283" spans="9:9" x14ac:dyDescent="0.2">
      <c r="I6283" s="37" t="s">
        <v>16</v>
      </c>
    </row>
    <row r="6284" spans="9:9" x14ac:dyDescent="0.2">
      <c r="I6284" s="37" t="s">
        <v>16</v>
      </c>
    </row>
    <row r="6285" spans="9:9" x14ac:dyDescent="0.2">
      <c r="I6285" s="37" t="s">
        <v>16</v>
      </c>
    </row>
    <row r="6286" spans="9:9" x14ac:dyDescent="0.2">
      <c r="I6286" s="37" t="s">
        <v>16</v>
      </c>
    </row>
    <row r="6287" spans="9:9" x14ac:dyDescent="0.2">
      <c r="I6287" s="37" t="s">
        <v>16</v>
      </c>
    </row>
    <row r="6288" spans="9:9" x14ac:dyDescent="0.2">
      <c r="I6288" s="37" t="s">
        <v>16</v>
      </c>
    </row>
    <row r="6289" spans="9:9" x14ac:dyDescent="0.2">
      <c r="I6289" s="37" t="s">
        <v>16</v>
      </c>
    </row>
    <row r="6290" spans="9:9" x14ac:dyDescent="0.2">
      <c r="I6290" s="37" t="s">
        <v>16</v>
      </c>
    </row>
    <row r="6291" spans="9:9" x14ac:dyDescent="0.2">
      <c r="I6291" s="37" t="s">
        <v>16</v>
      </c>
    </row>
    <row r="6292" spans="9:9" x14ac:dyDescent="0.2">
      <c r="I6292" s="37" t="s">
        <v>16</v>
      </c>
    </row>
    <row r="6293" spans="9:9" x14ac:dyDescent="0.2">
      <c r="I6293" s="37" t="s">
        <v>16</v>
      </c>
    </row>
    <row r="6294" spans="9:9" x14ac:dyDescent="0.2">
      <c r="I6294" s="37" t="s">
        <v>16</v>
      </c>
    </row>
    <row r="6295" spans="9:9" x14ac:dyDescent="0.2">
      <c r="I6295" s="37" t="s">
        <v>16</v>
      </c>
    </row>
    <row r="6296" spans="9:9" x14ac:dyDescent="0.2">
      <c r="I6296" s="37" t="s">
        <v>16</v>
      </c>
    </row>
    <row r="6297" spans="9:9" x14ac:dyDescent="0.2">
      <c r="I6297" s="37" t="s">
        <v>16</v>
      </c>
    </row>
    <row r="6298" spans="9:9" x14ac:dyDescent="0.2">
      <c r="I6298" s="37" t="s">
        <v>16</v>
      </c>
    </row>
    <row r="6299" spans="9:9" x14ac:dyDescent="0.2">
      <c r="I6299" s="37" t="s">
        <v>16</v>
      </c>
    </row>
    <row r="6300" spans="9:9" x14ac:dyDescent="0.2">
      <c r="I6300" s="37" t="s">
        <v>16</v>
      </c>
    </row>
    <row r="6301" spans="9:9" x14ac:dyDescent="0.2">
      <c r="I6301" s="37" t="s">
        <v>16</v>
      </c>
    </row>
    <row r="6302" spans="9:9" x14ac:dyDescent="0.2">
      <c r="I6302" s="37" t="s">
        <v>16</v>
      </c>
    </row>
    <row r="6303" spans="9:9" x14ac:dyDescent="0.2">
      <c r="I6303" s="37" t="s">
        <v>16</v>
      </c>
    </row>
    <row r="6304" spans="9:9" x14ac:dyDescent="0.2">
      <c r="I6304" s="37" t="s">
        <v>16</v>
      </c>
    </row>
    <row r="6305" spans="9:9" x14ac:dyDescent="0.2">
      <c r="I6305" s="37" t="s">
        <v>16</v>
      </c>
    </row>
    <row r="6306" spans="9:9" x14ac:dyDescent="0.2">
      <c r="I6306" s="37" t="s">
        <v>16</v>
      </c>
    </row>
    <row r="6307" spans="9:9" x14ac:dyDescent="0.2">
      <c r="I6307" s="37" t="s">
        <v>16</v>
      </c>
    </row>
    <row r="6308" spans="9:9" x14ac:dyDescent="0.2">
      <c r="I6308" s="37" t="s">
        <v>16</v>
      </c>
    </row>
    <row r="6309" spans="9:9" x14ac:dyDescent="0.2">
      <c r="I6309" s="37" t="s">
        <v>16</v>
      </c>
    </row>
    <row r="6310" spans="9:9" x14ac:dyDescent="0.2">
      <c r="I6310" s="37" t="s">
        <v>16</v>
      </c>
    </row>
    <row r="6311" spans="9:9" x14ac:dyDescent="0.2">
      <c r="I6311" s="37" t="s">
        <v>16</v>
      </c>
    </row>
    <row r="6312" spans="9:9" x14ac:dyDescent="0.2">
      <c r="I6312" s="37" t="s">
        <v>16</v>
      </c>
    </row>
    <row r="6313" spans="9:9" x14ac:dyDescent="0.2">
      <c r="I6313" s="37" t="s">
        <v>16</v>
      </c>
    </row>
    <row r="6314" spans="9:9" x14ac:dyDescent="0.2">
      <c r="I6314" s="37" t="s">
        <v>16</v>
      </c>
    </row>
    <row r="6315" spans="9:9" x14ac:dyDescent="0.2">
      <c r="I6315" s="37" t="s">
        <v>16</v>
      </c>
    </row>
    <row r="6316" spans="9:9" x14ac:dyDescent="0.2">
      <c r="I6316" s="37" t="s">
        <v>16</v>
      </c>
    </row>
    <row r="6317" spans="9:9" x14ac:dyDescent="0.2">
      <c r="I6317" s="37" t="s">
        <v>16</v>
      </c>
    </row>
    <row r="6318" spans="9:9" x14ac:dyDescent="0.2">
      <c r="I6318" s="37" t="s">
        <v>16</v>
      </c>
    </row>
    <row r="6319" spans="9:9" x14ac:dyDescent="0.2">
      <c r="I6319" s="37" t="s">
        <v>16</v>
      </c>
    </row>
    <row r="6320" spans="9:9" x14ac:dyDescent="0.2">
      <c r="I6320" s="37" t="s">
        <v>16</v>
      </c>
    </row>
    <row r="6321" spans="9:9" x14ac:dyDescent="0.2">
      <c r="I6321" s="37" t="s">
        <v>16</v>
      </c>
    </row>
    <row r="6322" spans="9:9" x14ac:dyDescent="0.2">
      <c r="I6322" s="37" t="s">
        <v>16</v>
      </c>
    </row>
    <row r="6323" spans="9:9" x14ac:dyDescent="0.2">
      <c r="I6323" s="37" t="s">
        <v>16</v>
      </c>
    </row>
    <row r="6324" spans="9:9" x14ac:dyDescent="0.2">
      <c r="I6324" s="37" t="s">
        <v>16</v>
      </c>
    </row>
    <row r="6325" spans="9:9" x14ac:dyDescent="0.2">
      <c r="I6325" s="37" t="s">
        <v>16</v>
      </c>
    </row>
    <row r="6326" spans="9:9" x14ac:dyDescent="0.2">
      <c r="I6326" s="37" t="s">
        <v>16</v>
      </c>
    </row>
    <row r="6327" spans="9:9" x14ac:dyDescent="0.2">
      <c r="I6327" s="37" t="s">
        <v>16</v>
      </c>
    </row>
    <row r="6328" spans="9:9" x14ac:dyDescent="0.2">
      <c r="I6328" s="37" t="s">
        <v>16</v>
      </c>
    </row>
    <row r="6329" spans="9:9" x14ac:dyDescent="0.2">
      <c r="I6329" s="37" t="s">
        <v>16</v>
      </c>
    </row>
    <row r="6330" spans="9:9" x14ac:dyDescent="0.2">
      <c r="I6330" s="37" t="s">
        <v>16</v>
      </c>
    </row>
    <row r="6331" spans="9:9" x14ac:dyDescent="0.2">
      <c r="I6331" s="37" t="s">
        <v>16</v>
      </c>
    </row>
    <row r="6332" spans="9:9" x14ac:dyDescent="0.2">
      <c r="I6332" s="37" t="s">
        <v>16</v>
      </c>
    </row>
    <row r="6333" spans="9:9" x14ac:dyDescent="0.2">
      <c r="I6333" s="37" t="s">
        <v>16</v>
      </c>
    </row>
    <row r="6334" spans="9:9" x14ac:dyDescent="0.2">
      <c r="I6334" s="37" t="s">
        <v>16</v>
      </c>
    </row>
    <row r="6335" spans="9:9" x14ac:dyDescent="0.2">
      <c r="I6335" s="37" t="s">
        <v>16</v>
      </c>
    </row>
    <row r="6336" spans="9:9" x14ac:dyDescent="0.2">
      <c r="I6336" s="37" t="s">
        <v>16</v>
      </c>
    </row>
    <row r="6337" spans="9:9" x14ac:dyDescent="0.2">
      <c r="I6337" s="37" t="s">
        <v>16</v>
      </c>
    </row>
    <row r="6338" spans="9:9" x14ac:dyDescent="0.2">
      <c r="I6338" s="37" t="s">
        <v>16</v>
      </c>
    </row>
    <row r="6339" spans="9:9" x14ac:dyDescent="0.2">
      <c r="I6339" s="37" t="s">
        <v>16</v>
      </c>
    </row>
    <row r="6340" spans="9:9" x14ac:dyDescent="0.2">
      <c r="I6340" s="37" t="s">
        <v>16</v>
      </c>
    </row>
    <row r="6341" spans="9:9" x14ac:dyDescent="0.2">
      <c r="I6341" s="37" t="s">
        <v>16</v>
      </c>
    </row>
    <row r="6342" spans="9:9" x14ac:dyDescent="0.2">
      <c r="I6342" s="37" t="s">
        <v>16</v>
      </c>
    </row>
    <row r="6343" spans="9:9" x14ac:dyDescent="0.2">
      <c r="I6343" s="37" t="s">
        <v>16</v>
      </c>
    </row>
    <row r="6344" spans="9:9" x14ac:dyDescent="0.2">
      <c r="I6344" s="37" t="s">
        <v>16</v>
      </c>
    </row>
    <row r="6345" spans="9:9" x14ac:dyDescent="0.2">
      <c r="I6345" s="37" t="s">
        <v>16</v>
      </c>
    </row>
    <row r="6346" spans="9:9" x14ac:dyDescent="0.2">
      <c r="I6346" s="37" t="s">
        <v>16</v>
      </c>
    </row>
    <row r="6347" spans="9:9" x14ac:dyDescent="0.2">
      <c r="I6347" s="37" t="s">
        <v>16</v>
      </c>
    </row>
    <row r="6348" spans="9:9" x14ac:dyDescent="0.2">
      <c r="I6348" s="37" t="s">
        <v>16</v>
      </c>
    </row>
    <row r="6349" spans="9:9" x14ac:dyDescent="0.2">
      <c r="I6349" s="37" t="s">
        <v>16</v>
      </c>
    </row>
    <row r="6350" spans="9:9" x14ac:dyDescent="0.2">
      <c r="I6350" s="37" t="s">
        <v>16</v>
      </c>
    </row>
    <row r="6351" spans="9:9" x14ac:dyDescent="0.2">
      <c r="I6351" s="37" t="s">
        <v>16</v>
      </c>
    </row>
    <row r="6352" spans="9:9" x14ac:dyDescent="0.2">
      <c r="I6352" s="37" t="s">
        <v>16</v>
      </c>
    </row>
    <row r="6353" spans="9:9" x14ac:dyDescent="0.2">
      <c r="I6353" s="37" t="s">
        <v>16</v>
      </c>
    </row>
    <row r="6354" spans="9:9" x14ac:dyDescent="0.2">
      <c r="I6354" s="37" t="s">
        <v>16</v>
      </c>
    </row>
    <row r="6355" spans="9:9" x14ac:dyDescent="0.2">
      <c r="I6355" s="37" t="s">
        <v>16</v>
      </c>
    </row>
    <row r="6356" spans="9:9" x14ac:dyDescent="0.2">
      <c r="I6356" s="37" t="s">
        <v>16</v>
      </c>
    </row>
    <row r="6357" spans="9:9" x14ac:dyDescent="0.2">
      <c r="I6357" s="37" t="s">
        <v>16</v>
      </c>
    </row>
    <row r="6358" spans="9:9" x14ac:dyDescent="0.2">
      <c r="I6358" s="37" t="s">
        <v>16</v>
      </c>
    </row>
    <row r="6359" spans="9:9" x14ac:dyDescent="0.2">
      <c r="I6359" s="37" t="s">
        <v>16</v>
      </c>
    </row>
    <row r="6360" spans="9:9" x14ac:dyDescent="0.2">
      <c r="I6360" s="37" t="s">
        <v>16</v>
      </c>
    </row>
    <row r="6361" spans="9:9" x14ac:dyDescent="0.2">
      <c r="I6361" s="37" t="s">
        <v>16</v>
      </c>
    </row>
    <row r="6362" spans="9:9" x14ac:dyDescent="0.2">
      <c r="I6362" s="37" t="s">
        <v>16</v>
      </c>
    </row>
    <row r="6363" spans="9:9" x14ac:dyDescent="0.2">
      <c r="I6363" s="37" t="s">
        <v>16</v>
      </c>
    </row>
    <row r="6364" spans="9:9" x14ac:dyDescent="0.2">
      <c r="I6364" s="37" t="s">
        <v>16</v>
      </c>
    </row>
    <row r="6365" spans="9:9" x14ac:dyDescent="0.2">
      <c r="I6365" s="37" t="s">
        <v>16</v>
      </c>
    </row>
    <row r="6366" spans="9:9" x14ac:dyDescent="0.2">
      <c r="I6366" s="37" t="s">
        <v>16</v>
      </c>
    </row>
    <row r="6367" spans="9:9" x14ac:dyDescent="0.2">
      <c r="I6367" s="37" t="s">
        <v>16</v>
      </c>
    </row>
    <row r="6368" spans="9:9" x14ac:dyDescent="0.2">
      <c r="I6368" s="37" t="s">
        <v>16</v>
      </c>
    </row>
    <row r="6369" spans="9:9" x14ac:dyDescent="0.2">
      <c r="I6369" s="37" t="s">
        <v>16</v>
      </c>
    </row>
    <row r="6370" spans="9:9" x14ac:dyDescent="0.2">
      <c r="I6370" s="37" t="s">
        <v>16</v>
      </c>
    </row>
    <row r="6371" spans="9:9" x14ac:dyDescent="0.2">
      <c r="I6371" s="37" t="s">
        <v>16</v>
      </c>
    </row>
    <row r="6372" spans="9:9" x14ac:dyDescent="0.2">
      <c r="I6372" s="37" t="s">
        <v>16</v>
      </c>
    </row>
    <row r="6373" spans="9:9" x14ac:dyDescent="0.2">
      <c r="I6373" s="37" t="s">
        <v>16</v>
      </c>
    </row>
    <row r="6374" spans="9:9" x14ac:dyDescent="0.2">
      <c r="I6374" s="37" t="s">
        <v>16</v>
      </c>
    </row>
    <row r="6375" spans="9:9" x14ac:dyDescent="0.2">
      <c r="I6375" s="37" t="s">
        <v>16</v>
      </c>
    </row>
    <row r="6376" spans="9:9" x14ac:dyDescent="0.2">
      <c r="I6376" s="37" t="s">
        <v>16</v>
      </c>
    </row>
    <row r="6377" spans="9:9" x14ac:dyDescent="0.2">
      <c r="I6377" s="37" t="s">
        <v>16</v>
      </c>
    </row>
    <row r="6378" spans="9:9" x14ac:dyDescent="0.2">
      <c r="I6378" s="37" t="s">
        <v>16</v>
      </c>
    </row>
    <row r="6379" spans="9:9" x14ac:dyDescent="0.2">
      <c r="I6379" s="37" t="s">
        <v>16</v>
      </c>
    </row>
    <row r="6380" spans="9:9" x14ac:dyDescent="0.2">
      <c r="I6380" s="37" t="s">
        <v>16</v>
      </c>
    </row>
    <row r="6381" spans="9:9" x14ac:dyDescent="0.2">
      <c r="I6381" s="37" t="s">
        <v>16</v>
      </c>
    </row>
    <row r="6382" spans="9:9" x14ac:dyDescent="0.2">
      <c r="I6382" s="37" t="s">
        <v>16</v>
      </c>
    </row>
    <row r="6383" spans="9:9" x14ac:dyDescent="0.2">
      <c r="I6383" s="37" t="s">
        <v>16</v>
      </c>
    </row>
    <row r="6384" spans="9:9" x14ac:dyDescent="0.2">
      <c r="I6384" s="37" t="s">
        <v>16</v>
      </c>
    </row>
    <row r="6385" spans="9:9" x14ac:dyDescent="0.2">
      <c r="I6385" s="37" t="s">
        <v>16</v>
      </c>
    </row>
    <row r="6386" spans="9:9" x14ac:dyDescent="0.2">
      <c r="I6386" s="37" t="s">
        <v>16</v>
      </c>
    </row>
    <row r="6387" spans="9:9" x14ac:dyDescent="0.2">
      <c r="I6387" s="37" t="s">
        <v>16</v>
      </c>
    </row>
    <row r="6388" spans="9:9" x14ac:dyDescent="0.2">
      <c r="I6388" s="37" t="s">
        <v>16</v>
      </c>
    </row>
    <row r="6389" spans="9:9" x14ac:dyDescent="0.2">
      <c r="I6389" s="37" t="s">
        <v>16</v>
      </c>
    </row>
    <row r="6390" spans="9:9" x14ac:dyDescent="0.2">
      <c r="I6390" s="37" t="s">
        <v>16</v>
      </c>
    </row>
    <row r="6391" spans="9:9" x14ac:dyDescent="0.2">
      <c r="I6391" s="37" t="s">
        <v>16</v>
      </c>
    </row>
    <row r="6392" spans="9:9" x14ac:dyDescent="0.2">
      <c r="I6392" s="37" t="s">
        <v>16</v>
      </c>
    </row>
    <row r="6393" spans="9:9" x14ac:dyDescent="0.2">
      <c r="I6393" s="37" t="s">
        <v>16</v>
      </c>
    </row>
    <row r="6394" spans="9:9" x14ac:dyDescent="0.2">
      <c r="I6394" s="37" t="s">
        <v>16</v>
      </c>
    </row>
    <row r="6395" spans="9:9" x14ac:dyDescent="0.2">
      <c r="I6395" s="37" t="s">
        <v>16</v>
      </c>
    </row>
    <row r="6396" spans="9:9" x14ac:dyDescent="0.2">
      <c r="I6396" s="37" t="s">
        <v>16</v>
      </c>
    </row>
    <row r="6397" spans="9:9" x14ac:dyDescent="0.2">
      <c r="I6397" s="37" t="s">
        <v>16</v>
      </c>
    </row>
    <row r="6398" spans="9:9" x14ac:dyDescent="0.2">
      <c r="I6398" s="37" t="s">
        <v>16</v>
      </c>
    </row>
    <row r="6399" spans="9:9" x14ac:dyDescent="0.2">
      <c r="I6399" s="37" t="s">
        <v>16</v>
      </c>
    </row>
    <row r="6400" spans="9:9" x14ac:dyDescent="0.2">
      <c r="I6400" s="37" t="s">
        <v>16</v>
      </c>
    </row>
    <row r="6401" spans="9:9" x14ac:dyDescent="0.2">
      <c r="I6401" s="37" t="s">
        <v>16</v>
      </c>
    </row>
    <row r="6402" spans="9:9" x14ac:dyDescent="0.2">
      <c r="I6402" s="37" t="s">
        <v>16</v>
      </c>
    </row>
    <row r="6403" spans="9:9" x14ac:dyDescent="0.2">
      <c r="I6403" s="37" t="s">
        <v>16</v>
      </c>
    </row>
    <row r="6404" spans="9:9" x14ac:dyDescent="0.2">
      <c r="I6404" s="37" t="s">
        <v>16</v>
      </c>
    </row>
    <row r="6405" spans="9:9" x14ac:dyDescent="0.2">
      <c r="I6405" s="37" t="s">
        <v>16</v>
      </c>
    </row>
    <row r="6406" spans="9:9" x14ac:dyDescent="0.2">
      <c r="I6406" s="37" t="s">
        <v>16</v>
      </c>
    </row>
    <row r="6407" spans="9:9" x14ac:dyDescent="0.2">
      <c r="I6407" s="37" t="s">
        <v>16</v>
      </c>
    </row>
    <row r="6408" spans="9:9" x14ac:dyDescent="0.2">
      <c r="I6408" s="37" t="s">
        <v>16</v>
      </c>
    </row>
    <row r="6409" spans="9:9" x14ac:dyDescent="0.2">
      <c r="I6409" s="37" t="s">
        <v>16</v>
      </c>
    </row>
    <row r="6410" spans="9:9" x14ac:dyDescent="0.2">
      <c r="I6410" s="37" t="s">
        <v>16</v>
      </c>
    </row>
    <row r="6411" spans="9:9" x14ac:dyDescent="0.2">
      <c r="I6411" s="37" t="s">
        <v>16</v>
      </c>
    </row>
    <row r="6412" spans="9:9" x14ac:dyDescent="0.2">
      <c r="I6412" s="37" t="s">
        <v>16</v>
      </c>
    </row>
    <row r="6413" spans="9:9" x14ac:dyDescent="0.2">
      <c r="I6413" s="37" t="s">
        <v>16</v>
      </c>
    </row>
    <row r="6414" spans="9:9" x14ac:dyDescent="0.2">
      <c r="I6414" s="37" t="s">
        <v>16</v>
      </c>
    </row>
    <row r="6415" spans="9:9" x14ac:dyDescent="0.2">
      <c r="I6415" s="37" t="s">
        <v>16</v>
      </c>
    </row>
    <row r="6416" spans="9:9" x14ac:dyDescent="0.2">
      <c r="I6416" s="37" t="s">
        <v>16</v>
      </c>
    </row>
    <row r="6417" spans="9:9" x14ac:dyDescent="0.2">
      <c r="I6417" s="37" t="s">
        <v>16</v>
      </c>
    </row>
    <row r="6418" spans="9:9" x14ac:dyDescent="0.2">
      <c r="I6418" s="37" t="s">
        <v>16</v>
      </c>
    </row>
    <row r="6419" spans="9:9" x14ac:dyDescent="0.2">
      <c r="I6419" s="37" t="s">
        <v>16</v>
      </c>
    </row>
    <row r="6420" spans="9:9" x14ac:dyDescent="0.2">
      <c r="I6420" s="37" t="s">
        <v>16</v>
      </c>
    </row>
    <row r="6421" spans="9:9" x14ac:dyDescent="0.2">
      <c r="I6421" s="37" t="s">
        <v>16</v>
      </c>
    </row>
    <row r="6422" spans="9:9" x14ac:dyDescent="0.2">
      <c r="I6422" s="37" t="s">
        <v>16</v>
      </c>
    </row>
    <row r="6423" spans="9:9" x14ac:dyDescent="0.2">
      <c r="I6423" s="37" t="s">
        <v>16</v>
      </c>
    </row>
    <row r="6424" spans="9:9" x14ac:dyDescent="0.2">
      <c r="I6424" s="37" t="s">
        <v>16</v>
      </c>
    </row>
    <row r="6425" spans="9:9" x14ac:dyDescent="0.2">
      <c r="I6425" s="37" t="s">
        <v>16</v>
      </c>
    </row>
    <row r="6426" spans="9:9" x14ac:dyDescent="0.2">
      <c r="I6426" s="37" t="s">
        <v>16</v>
      </c>
    </row>
    <row r="6427" spans="9:9" x14ac:dyDescent="0.2">
      <c r="I6427" s="37" t="s">
        <v>16</v>
      </c>
    </row>
    <row r="6428" spans="9:9" x14ac:dyDescent="0.2">
      <c r="I6428" s="37" t="s">
        <v>16</v>
      </c>
    </row>
    <row r="6429" spans="9:9" x14ac:dyDescent="0.2">
      <c r="I6429" s="37" t="s">
        <v>16</v>
      </c>
    </row>
    <row r="6430" spans="9:9" x14ac:dyDescent="0.2">
      <c r="I6430" s="37" t="s">
        <v>16</v>
      </c>
    </row>
    <row r="6431" spans="9:9" x14ac:dyDescent="0.2">
      <c r="I6431" s="37" t="s">
        <v>16</v>
      </c>
    </row>
    <row r="6432" spans="9:9" x14ac:dyDescent="0.2">
      <c r="I6432" s="37" t="s">
        <v>16</v>
      </c>
    </row>
    <row r="6433" spans="9:9" x14ac:dyDescent="0.2">
      <c r="I6433" s="37" t="s">
        <v>16</v>
      </c>
    </row>
    <row r="6434" spans="9:9" x14ac:dyDescent="0.2">
      <c r="I6434" s="37" t="s">
        <v>16</v>
      </c>
    </row>
    <row r="6435" spans="9:9" x14ac:dyDescent="0.2">
      <c r="I6435" s="37" t="s">
        <v>16</v>
      </c>
    </row>
    <row r="6436" spans="9:9" x14ac:dyDescent="0.2">
      <c r="I6436" s="37" t="s">
        <v>16</v>
      </c>
    </row>
    <row r="6437" spans="9:9" x14ac:dyDescent="0.2">
      <c r="I6437" s="37" t="s">
        <v>16</v>
      </c>
    </row>
    <row r="6438" spans="9:9" x14ac:dyDescent="0.2">
      <c r="I6438" s="37" t="s">
        <v>16</v>
      </c>
    </row>
    <row r="6439" spans="9:9" x14ac:dyDescent="0.2">
      <c r="I6439" s="37" t="s">
        <v>16</v>
      </c>
    </row>
    <row r="6440" spans="9:9" x14ac:dyDescent="0.2">
      <c r="I6440" s="37" t="s">
        <v>16</v>
      </c>
    </row>
    <row r="6441" spans="9:9" x14ac:dyDescent="0.2">
      <c r="I6441" s="37" t="s">
        <v>16</v>
      </c>
    </row>
    <row r="6442" spans="9:9" x14ac:dyDescent="0.2">
      <c r="I6442" s="37" t="s">
        <v>16</v>
      </c>
    </row>
    <row r="6443" spans="9:9" x14ac:dyDescent="0.2">
      <c r="I6443" s="37" t="s">
        <v>16</v>
      </c>
    </row>
    <row r="6444" spans="9:9" x14ac:dyDescent="0.2">
      <c r="I6444" s="37" t="s">
        <v>16</v>
      </c>
    </row>
    <row r="6445" spans="9:9" x14ac:dyDescent="0.2">
      <c r="I6445" s="37" t="s">
        <v>16</v>
      </c>
    </row>
    <row r="6446" spans="9:9" x14ac:dyDescent="0.2">
      <c r="I6446" s="37" t="s">
        <v>16</v>
      </c>
    </row>
    <row r="6447" spans="9:9" x14ac:dyDescent="0.2">
      <c r="I6447" s="37" t="s">
        <v>16</v>
      </c>
    </row>
    <row r="6448" spans="9:9" x14ac:dyDescent="0.2">
      <c r="I6448" s="37" t="s">
        <v>16</v>
      </c>
    </row>
    <row r="6449" spans="9:9" x14ac:dyDescent="0.2">
      <c r="I6449" s="37" t="s">
        <v>16</v>
      </c>
    </row>
    <row r="6450" spans="9:9" x14ac:dyDescent="0.2">
      <c r="I6450" s="37" t="s">
        <v>16</v>
      </c>
    </row>
    <row r="6451" spans="9:9" x14ac:dyDescent="0.2">
      <c r="I6451" s="37" t="s">
        <v>16</v>
      </c>
    </row>
    <row r="6452" spans="9:9" x14ac:dyDescent="0.2">
      <c r="I6452" s="37" t="s">
        <v>16</v>
      </c>
    </row>
    <row r="6453" spans="9:9" x14ac:dyDescent="0.2">
      <c r="I6453" s="37" t="s">
        <v>16</v>
      </c>
    </row>
    <row r="6454" spans="9:9" x14ac:dyDescent="0.2">
      <c r="I6454" s="37" t="s">
        <v>16</v>
      </c>
    </row>
    <row r="6455" spans="9:9" x14ac:dyDescent="0.2">
      <c r="I6455" s="37" t="s">
        <v>16</v>
      </c>
    </row>
    <row r="6456" spans="9:9" x14ac:dyDescent="0.2">
      <c r="I6456" s="37" t="s">
        <v>16</v>
      </c>
    </row>
    <row r="6457" spans="9:9" x14ac:dyDescent="0.2">
      <c r="I6457" s="37" t="s">
        <v>16</v>
      </c>
    </row>
    <row r="6458" spans="9:9" x14ac:dyDescent="0.2">
      <c r="I6458" s="37" t="s">
        <v>16</v>
      </c>
    </row>
    <row r="6459" spans="9:9" x14ac:dyDescent="0.2">
      <c r="I6459" s="37" t="s">
        <v>16</v>
      </c>
    </row>
    <row r="6460" spans="9:9" x14ac:dyDescent="0.2">
      <c r="I6460" s="37" t="s">
        <v>16</v>
      </c>
    </row>
    <row r="6461" spans="9:9" x14ac:dyDescent="0.2">
      <c r="I6461" s="37" t="s">
        <v>16</v>
      </c>
    </row>
    <row r="6462" spans="9:9" x14ac:dyDescent="0.2">
      <c r="I6462" s="37" t="s">
        <v>16</v>
      </c>
    </row>
    <row r="6463" spans="9:9" x14ac:dyDescent="0.2">
      <c r="I6463" s="37" t="s">
        <v>16</v>
      </c>
    </row>
    <row r="6464" spans="9:9" x14ac:dyDescent="0.2">
      <c r="I6464" s="37" t="s">
        <v>16</v>
      </c>
    </row>
    <row r="6465" spans="9:9" x14ac:dyDescent="0.2">
      <c r="I6465" s="37" t="s">
        <v>16</v>
      </c>
    </row>
    <row r="6466" spans="9:9" x14ac:dyDescent="0.2">
      <c r="I6466" s="37" t="s">
        <v>16</v>
      </c>
    </row>
    <row r="6467" spans="9:9" x14ac:dyDescent="0.2">
      <c r="I6467" s="37" t="s">
        <v>16</v>
      </c>
    </row>
    <row r="6468" spans="9:9" x14ac:dyDescent="0.2">
      <c r="I6468" s="37" t="s">
        <v>16</v>
      </c>
    </row>
    <row r="6469" spans="9:9" x14ac:dyDescent="0.2">
      <c r="I6469" s="37" t="s">
        <v>16</v>
      </c>
    </row>
    <row r="6470" spans="9:9" x14ac:dyDescent="0.2">
      <c r="I6470" s="37" t="s">
        <v>16</v>
      </c>
    </row>
    <row r="6471" spans="9:9" x14ac:dyDescent="0.2">
      <c r="I6471" s="37" t="s">
        <v>16</v>
      </c>
    </row>
    <row r="6472" spans="9:9" x14ac:dyDescent="0.2">
      <c r="I6472" s="37" t="s">
        <v>16</v>
      </c>
    </row>
    <row r="6473" spans="9:9" x14ac:dyDescent="0.2">
      <c r="I6473" s="37" t="s">
        <v>16</v>
      </c>
    </row>
    <row r="6474" spans="9:9" x14ac:dyDescent="0.2">
      <c r="I6474" s="37" t="s">
        <v>16</v>
      </c>
    </row>
    <row r="6475" spans="9:9" x14ac:dyDescent="0.2">
      <c r="I6475" s="37" t="s">
        <v>16</v>
      </c>
    </row>
    <row r="6476" spans="9:9" x14ac:dyDescent="0.2">
      <c r="I6476" s="37" t="s">
        <v>16</v>
      </c>
    </row>
    <row r="6477" spans="9:9" x14ac:dyDescent="0.2">
      <c r="I6477" s="37" t="s">
        <v>16</v>
      </c>
    </row>
    <row r="6478" spans="9:9" x14ac:dyDescent="0.2">
      <c r="I6478" s="37" t="s">
        <v>16</v>
      </c>
    </row>
    <row r="6479" spans="9:9" x14ac:dyDescent="0.2">
      <c r="I6479" s="37" t="s">
        <v>16</v>
      </c>
    </row>
    <row r="6480" spans="9:9" x14ac:dyDescent="0.2">
      <c r="I6480" s="37" t="s">
        <v>16</v>
      </c>
    </row>
    <row r="6481" spans="9:9" x14ac:dyDescent="0.2">
      <c r="I6481" s="37" t="s">
        <v>16</v>
      </c>
    </row>
    <row r="6482" spans="9:9" x14ac:dyDescent="0.2">
      <c r="I6482" s="37" t="s">
        <v>16</v>
      </c>
    </row>
    <row r="6483" spans="9:9" x14ac:dyDescent="0.2">
      <c r="I6483" s="37" t="s">
        <v>16</v>
      </c>
    </row>
    <row r="6484" spans="9:9" x14ac:dyDescent="0.2">
      <c r="I6484" s="37" t="s">
        <v>16</v>
      </c>
    </row>
    <row r="6485" spans="9:9" x14ac:dyDescent="0.2">
      <c r="I6485" s="37" t="s">
        <v>16</v>
      </c>
    </row>
    <row r="6486" spans="9:9" x14ac:dyDescent="0.2">
      <c r="I6486" s="37" t="s">
        <v>16</v>
      </c>
    </row>
    <row r="6487" spans="9:9" x14ac:dyDescent="0.2">
      <c r="I6487" s="37" t="s">
        <v>16</v>
      </c>
    </row>
    <row r="6488" spans="9:9" x14ac:dyDescent="0.2">
      <c r="I6488" s="37" t="s">
        <v>16</v>
      </c>
    </row>
    <row r="6489" spans="9:9" x14ac:dyDescent="0.2">
      <c r="I6489" s="37" t="s">
        <v>16</v>
      </c>
    </row>
    <row r="6490" spans="9:9" x14ac:dyDescent="0.2">
      <c r="I6490" s="37" t="s">
        <v>16</v>
      </c>
    </row>
    <row r="6491" spans="9:9" x14ac:dyDescent="0.2">
      <c r="I6491" s="37" t="s">
        <v>16</v>
      </c>
    </row>
    <row r="6492" spans="9:9" x14ac:dyDescent="0.2">
      <c r="I6492" s="37" t="s">
        <v>16</v>
      </c>
    </row>
    <row r="6493" spans="9:9" x14ac:dyDescent="0.2">
      <c r="I6493" s="37" t="s">
        <v>16</v>
      </c>
    </row>
    <row r="6494" spans="9:9" x14ac:dyDescent="0.2">
      <c r="I6494" s="37" t="s">
        <v>16</v>
      </c>
    </row>
    <row r="6495" spans="9:9" x14ac:dyDescent="0.2">
      <c r="I6495" s="37" t="s">
        <v>16</v>
      </c>
    </row>
    <row r="6496" spans="9:9" x14ac:dyDescent="0.2">
      <c r="I6496" s="37" t="s">
        <v>16</v>
      </c>
    </row>
    <row r="6497" spans="9:9" x14ac:dyDescent="0.2">
      <c r="I6497" s="37" t="s">
        <v>16</v>
      </c>
    </row>
    <row r="6498" spans="9:9" x14ac:dyDescent="0.2">
      <c r="I6498" s="37" t="s">
        <v>16</v>
      </c>
    </row>
    <row r="6499" spans="9:9" x14ac:dyDescent="0.2">
      <c r="I6499" s="37" t="s">
        <v>16</v>
      </c>
    </row>
    <row r="6500" spans="9:9" x14ac:dyDescent="0.2">
      <c r="I6500" s="37" t="s">
        <v>16</v>
      </c>
    </row>
    <row r="6501" spans="9:9" x14ac:dyDescent="0.2">
      <c r="I6501" s="37" t="s">
        <v>16</v>
      </c>
    </row>
    <row r="6502" spans="9:9" x14ac:dyDescent="0.2">
      <c r="I6502" s="37" t="s">
        <v>16</v>
      </c>
    </row>
    <row r="6503" spans="9:9" x14ac:dyDescent="0.2">
      <c r="I6503" s="37" t="s">
        <v>16</v>
      </c>
    </row>
    <row r="6504" spans="9:9" x14ac:dyDescent="0.2">
      <c r="I6504" s="37" t="s">
        <v>16</v>
      </c>
    </row>
    <row r="6505" spans="9:9" x14ac:dyDescent="0.2">
      <c r="I6505" s="37" t="s">
        <v>16</v>
      </c>
    </row>
    <row r="6506" spans="9:9" x14ac:dyDescent="0.2">
      <c r="I6506" s="37" t="s">
        <v>16</v>
      </c>
    </row>
    <row r="6507" spans="9:9" x14ac:dyDescent="0.2">
      <c r="I6507" s="37" t="s">
        <v>16</v>
      </c>
    </row>
    <row r="6508" spans="9:9" x14ac:dyDescent="0.2">
      <c r="I6508" s="37" t="s">
        <v>16</v>
      </c>
    </row>
    <row r="6509" spans="9:9" x14ac:dyDescent="0.2">
      <c r="I6509" s="37" t="s">
        <v>16</v>
      </c>
    </row>
    <row r="6510" spans="9:9" x14ac:dyDescent="0.2">
      <c r="I6510" s="37" t="s">
        <v>16</v>
      </c>
    </row>
    <row r="6511" spans="9:9" x14ac:dyDescent="0.2">
      <c r="I6511" s="37" t="s">
        <v>16</v>
      </c>
    </row>
    <row r="6512" spans="9:9" x14ac:dyDescent="0.2">
      <c r="I6512" s="37" t="s">
        <v>16</v>
      </c>
    </row>
    <row r="6513" spans="9:9" x14ac:dyDescent="0.2">
      <c r="I6513" s="37" t="s">
        <v>16</v>
      </c>
    </row>
    <row r="6514" spans="9:9" x14ac:dyDescent="0.2">
      <c r="I6514" s="37" t="s">
        <v>16</v>
      </c>
    </row>
    <row r="6515" spans="9:9" x14ac:dyDescent="0.2">
      <c r="I6515" s="37" t="s">
        <v>16</v>
      </c>
    </row>
    <row r="6516" spans="9:9" x14ac:dyDescent="0.2">
      <c r="I6516" s="37" t="s">
        <v>16</v>
      </c>
    </row>
    <row r="6517" spans="9:9" x14ac:dyDescent="0.2">
      <c r="I6517" s="37" t="s">
        <v>16</v>
      </c>
    </row>
    <row r="6518" spans="9:9" x14ac:dyDescent="0.2">
      <c r="I6518" s="37" t="s">
        <v>16</v>
      </c>
    </row>
    <row r="6519" spans="9:9" x14ac:dyDescent="0.2">
      <c r="I6519" s="37" t="s">
        <v>16</v>
      </c>
    </row>
    <row r="6520" spans="9:9" x14ac:dyDescent="0.2">
      <c r="I6520" s="37" t="s">
        <v>16</v>
      </c>
    </row>
    <row r="6521" spans="9:9" x14ac:dyDescent="0.2">
      <c r="I6521" s="37" t="s">
        <v>16</v>
      </c>
    </row>
    <row r="6522" spans="9:9" x14ac:dyDescent="0.2">
      <c r="I6522" s="37" t="s">
        <v>16</v>
      </c>
    </row>
    <row r="6523" spans="9:9" x14ac:dyDescent="0.2">
      <c r="I6523" s="37" t="s">
        <v>16</v>
      </c>
    </row>
    <row r="6524" spans="9:9" x14ac:dyDescent="0.2">
      <c r="I6524" s="37" t="s">
        <v>16</v>
      </c>
    </row>
    <row r="6525" spans="9:9" x14ac:dyDescent="0.2">
      <c r="I6525" s="37" t="s">
        <v>16</v>
      </c>
    </row>
    <row r="6526" spans="9:9" x14ac:dyDescent="0.2">
      <c r="I6526" s="37" t="s">
        <v>16</v>
      </c>
    </row>
    <row r="6527" spans="9:9" x14ac:dyDescent="0.2">
      <c r="I6527" s="37" t="s">
        <v>16</v>
      </c>
    </row>
    <row r="6528" spans="9:9" x14ac:dyDescent="0.2">
      <c r="I6528" s="37" t="s">
        <v>16</v>
      </c>
    </row>
    <row r="6529" spans="9:9" x14ac:dyDescent="0.2">
      <c r="I6529" s="37" t="s">
        <v>16</v>
      </c>
    </row>
    <row r="6530" spans="9:9" x14ac:dyDescent="0.2">
      <c r="I6530" s="37" t="s">
        <v>16</v>
      </c>
    </row>
    <row r="6531" spans="9:9" x14ac:dyDescent="0.2">
      <c r="I6531" s="37" t="s">
        <v>16</v>
      </c>
    </row>
    <row r="6532" spans="9:9" x14ac:dyDescent="0.2">
      <c r="I6532" s="37" t="s">
        <v>16</v>
      </c>
    </row>
    <row r="6533" spans="9:9" x14ac:dyDescent="0.2">
      <c r="I6533" s="37" t="s">
        <v>16</v>
      </c>
    </row>
    <row r="6534" spans="9:9" x14ac:dyDescent="0.2">
      <c r="I6534" s="37" t="s">
        <v>16</v>
      </c>
    </row>
    <row r="6535" spans="9:9" x14ac:dyDescent="0.2">
      <c r="I6535" s="37" t="s">
        <v>16</v>
      </c>
    </row>
    <row r="6536" spans="9:9" x14ac:dyDescent="0.2">
      <c r="I6536" s="37" t="s">
        <v>16</v>
      </c>
    </row>
    <row r="6537" spans="9:9" x14ac:dyDescent="0.2">
      <c r="I6537" s="37" t="s">
        <v>16</v>
      </c>
    </row>
    <row r="6538" spans="9:9" x14ac:dyDescent="0.2">
      <c r="I6538" s="37" t="s">
        <v>16</v>
      </c>
    </row>
    <row r="6539" spans="9:9" x14ac:dyDescent="0.2">
      <c r="I6539" s="37" t="s">
        <v>16</v>
      </c>
    </row>
    <row r="6540" spans="9:9" x14ac:dyDescent="0.2">
      <c r="I6540" s="37" t="s">
        <v>16</v>
      </c>
    </row>
    <row r="6541" spans="9:9" x14ac:dyDescent="0.2">
      <c r="I6541" s="37" t="s">
        <v>16</v>
      </c>
    </row>
    <row r="6542" spans="9:9" x14ac:dyDescent="0.2">
      <c r="I6542" s="37" t="s">
        <v>16</v>
      </c>
    </row>
    <row r="6543" spans="9:9" x14ac:dyDescent="0.2">
      <c r="I6543" s="37" t="s">
        <v>16</v>
      </c>
    </row>
    <row r="6544" spans="9:9" x14ac:dyDescent="0.2">
      <c r="I6544" s="37" t="s">
        <v>16</v>
      </c>
    </row>
    <row r="6545" spans="9:9" x14ac:dyDescent="0.2">
      <c r="I6545" s="37" t="s">
        <v>16</v>
      </c>
    </row>
    <row r="6546" spans="9:9" x14ac:dyDescent="0.2">
      <c r="I6546" s="37" t="s">
        <v>16</v>
      </c>
    </row>
    <row r="6547" spans="9:9" x14ac:dyDescent="0.2">
      <c r="I6547" s="37" t="s">
        <v>16</v>
      </c>
    </row>
    <row r="6548" spans="9:9" x14ac:dyDescent="0.2">
      <c r="I6548" s="37" t="s">
        <v>16</v>
      </c>
    </row>
    <row r="6549" spans="9:9" x14ac:dyDescent="0.2">
      <c r="I6549" s="37" t="s">
        <v>16</v>
      </c>
    </row>
    <row r="6550" spans="9:9" x14ac:dyDescent="0.2">
      <c r="I6550" s="37" t="s">
        <v>16</v>
      </c>
    </row>
    <row r="6551" spans="9:9" x14ac:dyDescent="0.2">
      <c r="I6551" s="37" t="s">
        <v>16</v>
      </c>
    </row>
    <row r="6552" spans="9:9" x14ac:dyDescent="0.2">
      <c r="I6552" s="37" t="s">
        <v>16</v>
      </c>
    </row>
    <row r="6553" spans="9:9" x14ac:dyDescent="0.2">
      <c r="I6553" s="37" t="s">
        <v>16</v>
      </c>
    </row>
    <row r="6554" spans="9:9" x14ac:dyDescent="0.2">
      <c r="I6554" s="37" t="s">
        <v>16</v>
      </c>
    </row>
    <row r="6555" spans="9:9" x14ac:dyDescent="0.2">
      <c r="I6555" s="37" t="s">
        <v>16</v>
      </c>
    </row>
    <row r="6556" spans="9:9" x14ac:dyDescent="0.2">
      <c r="I6556" s="37" t="s">
        <v>16</v>
      </c>
    </row>
    <row r="6557" spans="9:9" x14ac:dyDescent="0.2">
      <c r="I6557" s="37" t="s">
        <v>16</v>
      </c>
    </row>
    <row r="6558" spans="9:9" x14ac:dyDescent="0.2">
      <c r="I6558" s="37" t="s">
        <v>16</v>
      </c>
    </row>
    <row r="6559" spans="9:9" x14ac:dyDescent="0.2">
      <c r="I6559" s="37" t="s">
        <v>16</v>
      </c>
    </row>
    <row r="6560" spans="9:9" x14ac:dyDescent="0.2">
      <c r="I6560" s="37" t="s">
        <v>16</v>
      </c>
    </row>
    <row r="6561" spans="9:9" x14ac:dyDescent="0.2">
      <c r="I6561" s="37" t="s">
        <v>16</v>
      </c>
    </row>
    <row r="6562" spans="9:9" x14ac:dyDescent="0.2">
      <c r="I6562" s="37" t="s">
        <v>16</v>
      </c>
    </row>
    <row r="6563" spans="9:9" x14ac:dyDescent="0.2">
      <c r="I6563" s="37" t="s">
        <v>16</v>
      </c>
    </row>
    <row r="6564" spans="9:9" x14ac:dyDescent="0.2">
      <c r="I6564" s="37" t="s">
        <v>16</v>
      </c>
    </row>
    <row r="6565" spans="9:9" x14ac:dyDescent="0.2">
      <c r="I6565" s="37" t="s">
        <v>16</v>
      </c>
    </row>
    <row r="6566" spans="9:9" x14ac:dyDescent="0.2">
      <c r="I6566" s="37" t="s">
        <v>16</v>
      </c>
    </row>
    <row r="6567" spans="9:9" x14ac:dyDescent="0.2">
      <c r="I6567" s="37" t="s">
        <v>16</v>
      </c>
    </row>
    <row r="6568" spans="9:9" x14ac:dyDescent="0.2">
      <c r="I6568" s="37" t="s">
        <v>16</v>
      </c>
    </row>
    <row r="6569" spans="9:9" x14ac:dyDescent="0.2">
      <c r="I6569" s="37" t="s">
        <v>16</v>
      </c>
    </row>
    <row r="6570" spans="9:9" x14ac:dyDescent="0.2">
      <c r="I6570" s="37" t="s">
        <v>16</v>
      </c>
    </row>
    <row r="6571" spans="9:9" x14ac:dyDescent="0.2">
      <c r="I6571" s="37" t="s">
        <v>16</v>
      </c>
    </row>
    <row r="6572" spans="9:9" x14ac:dyDescent="0.2">
      <c r="I6572" s="37" t="s">
        <v>16</v>
      </c>
    </row>
    <row r="6573" spans="9:9" x14ac:dyDescent="0.2">
      <c r="I6573" s="37" t="s">
        <v>16</v>
      </c>
    </row>
    <row r="6574" spans="9:9" x14ac:dyDescent="0.2">
      <c r="I6574" s="37" t="s">
        <v>16</v>
      </c>
    </row>
    <row r="6575" spans="9:9" x14ac:dyDescent="0.2">
      <c r="I6575" s="37" t="s">
        <v>16</v>
      </c>
    </row>
    <row r="6576" spans="9:9" x14ac:dyDescent="0.2">
      <c r="I6576" s="37" t="s">
        <v>16</v>
      </c>
    </row>
    <row r="6577" spans="9:9" x14ac:dyDescent="0.2">
      <c r="I6577" s="37" t="s">
        <v>16</v>
      </c>
    </row>
    <row r="6578" spans="9:9" x14ac:dyDescent="0.2">
      <c r="I6578" s="37" t="s">
        <v>16</v>
      </c>
    </row>
    <row r="6579" spans="9:9" x14ac:dyDescent="0.2">
      <c r="I6579" s="37" t="s">
        <v>16</v>
      </c>
    </row>
    <row r="6580" spans="9:9" x14ac:dyDescent="0.2">
      <c r="I6580" s="37" t="s">
        <v>16</v>
      </c>
    </row>
    <row r="6581" spans="9:9" x14ac:dyDescent="0.2">
      <c r="I6581" s="37" t="s">
        <v>16</v>
      </c>
    </row>
    <row r="6582" spans="9:9" x14ac:dyDescent="0.2">
      <c r="I6582" s="37" t="s">
        <v>16</v>
      </c>
    </row>
    <row r="6583" spans="9:9" x14ac:dyDescent="0.2">
      <c r="I6583" s="37" t="s">
        <v>16</v>
      </c>
    </row>
    <row r="6584" spans="9:9" x14ac:dyDescent="0.2">
      <c r="I6584" s="37" t="s">
        <v>16</v>
      </c>
    </row>
    <row r="6585" spans="9:9" x14ac:dyDescent="0.2">
      <c r="I6585" s="37" t="s">
        <v>16</v>
      </c>
    </row>
    <row r="6586" spans="9:9" x14ac:dyDescent="0.2">
      <c r="I6586" s="37" t="s">
        <v>16</v>
      </c>
    </row>
    <row r="6587" spans="9:9" x14ac:dyDescent="0.2">
      <c r="I6587" s="37" t="s">
        <v>16</v>
      </c>
    </row>
    <row r="6588" spans="9:9" x14ac:dyDescent="0.2">
      <c r="I6588" s="37" t="s">
        <v>16</v>
      </c>
    </row>
    <row r="6589" spans="9:9" x14ac:dyDescent="0.2">
      <c r="I6589" s="37" t="s">
        <v>16</v>
      </c>
    </row>
    <row r="6590" spans="9:9" x14ac:dyDescent="0.2">
      <c r="I6590" s="37" t="s">
        <v>16</v>
      </c>
    </row>
    <row r="6591" spans="9:9" x14ac:dyDescent="0.2">
      <c r="I6591" s="37" t="s">
        <v>16</v>
      </c>
    </row>
    <row r="6592" spans="9:9" x14ac:dyDescent="0.2">
      <c r="I6592" s="37" t="s">
        <v>16</v>
      </c>
    </row>
    <row r="6593" spans="9:9" x14ac:dyDescent="0.2">
      <c r="I6593" s="37" t="s">
        <v>16</v>
      </c>
    </row>
    <row r="6594" spans="9:9" x14ac:dyDescent="0.2">
      <c r="I6594" s="37" t="s">
        <v>16</v>
      </c>
    </row>
    <row r="6595" spans="9:9" x14ac:dyDescent="0.2">
      <c r="I6595" s="37" t="s">
        <v>16</v>
      </c>
    </row>
    <row r="6596" spans="9:9" x14ac:dyDescent="0.2">
      <c r="I6596" s="37" t="s">
        <v>16</v>
      </c>
    </row>
    <row r="6597" spans="9:9" x14ac:dyDescent="0.2">
      <c r="I6597" s="37" t="s">
        <v>16</v>
      </c>
    </row>
    <row r="6598" spans="9:9" x14ac:dyDescent="0.2">
      <c r="I6598" s="37" t="s">
        <v>16</v>
      </c>
    </row>
    <row r="6599" spans="9:9" x14ac:dyDescent="0.2">
      <c r="I6599" s="37" t="s">
        <v>16</v>
      </c>
    </row>
    <row r="6600" spans="9:9" x14ac:dyDescent="0.2">
      <c r="I6600" s="37" t="s">
        <v>16</v>
      </c>
    </row>
    <row r="6601" spans="9:9" x14ac:dyDescent="0.2">
      <c r="I6601" s="37" t="s">
        <v>16</v>
      </c>
    </row>
    <row r="6602" spans="9:9" x14ac:dyDescent="0.2">
      <c r="I6602" s="37" t="s">
        <v>16</v>
      </c>
    </row>
    <row r="6603" spans="9:9" x14ac:dyDescent="0.2">
      <c r="I6603" s="37" t="s">
        <v>16</v>
      </c>
    </row>
    <row r="6604" spans="9:9" x14ac:dyDescent="0.2">
      <c r="I6604" s="37" t="s">
        <v>16</v>
      </c>
    </row>
    <row r="6605" spans="9:9" x14ac:dyDescent="0.2">
      <c r="I6605" s="37" t="s">
        <v>16</v>
      </c>
    </row>
    <row r="6606" spans="9:9" x14ac:dyDescent="0.2">
      <c r="I6606" s="37" t="s">
        <v>16</v>
      </c>
    </row>
    <row r="6607" spans="9:9" x14ac:dyDescent="0.2">
      <c r="I6607" s="37" t="s">
        <v>16</v>
      </c>
    </row>
    <row r="6608" spans="9:9" x14ac:dyDescent="0.2">
      <c r="I6608" s="37" t="s">
        <v>16</v>
      </c>
    </row>
    <row r="6609" spans="9:9" x14ac:dyDescent="0.2">
      <c r="I6609" s="37" t="s">
        <v>16</v>
      </c>
    </row>
    <row r="6610" spans="9:9" x14ac:dyDescent="0.2">
      <c r="I6610" s="37" t="s">
        <v>16</v>
      </c>
    </row>
    <row r="6611" spans="9:9" x14ac:dyDescent="0.2">
      <c r="I6611" s="37" t="s">
        <v>16</v>
      </c>
    </row>
    <row r="6612" spans="9:9" x14ac:dyDescent="0.2">
      <c r="I6612" s="37" t="s">
        <v>16</v>
      </c>
    </row>
    <row r="6613" spans="9:9" x14ac:dyDescent="0.2">
      <c r="I6613" s="37" t="s">
        <v>16</v>
      </c>
    </row>
    <row r="6614" spans="9:9" x14ac:dyDescent="0.2">
      <c r="I6614" s="37" t="s">
        <v>16</v>
      </c>
    </row>
    <row r="6615" spans="9:9" x14ac:dyDescent="0.2">
      <c r="I6615" s="37" t="s">
        <v>16</v>
      </c>
    </row>
    <row r="6616" spans="9:9" x14ac:dyDescent="0.2">
      <c r="I6616" s="37" t="s">
        <v>16</v>
      </c>
    </row>
    <row r="6617" spans="9:9" x14ac:dyDescent="0.2">
      <c r="I6617" s="37" t="s">
        <v>16</v>
      </c>
    </row>
    <row r="6618" spans="9:9" x14ac:dyDescent="0.2">
      <c r="I6618" s="37" t="s">
        <v>16</v>
      </c>
    </row>
    <row r="6619" spans="9:9" x14ac:dyDescent="0.2">
      <c r="I6619" s="37" t="s">
        <v>16</v>
      </c>
    </row>
    <row r="6620" spans="9:9" x14ac:dyDescent="0.2">
      <c r="I6620" s="37" t="s">
        <v>16</v>
      </c>
    </row>
    <row r="6621" spans="9:9" x14ac:dyDescent="0.2">
      <c r="I6621" s="37" t="s">
        <v>16</v>
      </c>
    </row>
    <row r="6622" spans="9:9" x14ac:dyDescent="0.2">
      <c r="I6622" s="37" t="s">
        <v>16</v>
      </c>
    </row>
    <row r="6623" spans="9:9" x14ac:dyDescent="0.2">
      <c r="I6623" s="37" t="s">
        <v>16</v>
      </c>
    </row>
    <row r="6624" spans="9:9" x14ac:dyDescent="0.2">
      <c r="I6624" s="37" t="s">
        <v>16</v>
      </c>
    </row>
    <row r="6625" spans="9:9" x14ac:dyDescent="0.2">
      <c r="I6625" s="37" t="s">
        <v>16</v>
      </c>
    </row>
    <row r="6626" spans="9:9" x14ac:dyDescent="0.2">
      <c r="I6626" s="37" t="s">
        <v>16</v>
      </c>
    </row>
    <row r="6627" spans="9:9" x14ac:dyDescent="0.2">
      <c r="I6627" s="37" t="s">
        <v>16</v>
      </c>
    </row>
    <row r="6628" spans="9:9" x14ac:dyDescent="0.2">
      <c r="I6628" s="37" t="s">
        <v>16</v>
      </c>
    </row>
    <row r="6629" spans="9:9" x14ac:dyDescent="0.2">
      <c r="I6629" s="37" t="s">
        <v>16</v>
      </c>
    </row>
    <row r="6630" spans="9:9" x14ac:dyDescent="0.2">
      <c r="I6630" s="37" t="s">
        <v>16</v>
      </c>
    </row>
    <row r="6631" spans="9:9" x14ac:dyDescent="0.2">
      <c r="I6631" s="37" t="s">
        <v>16</v>
      </c>
    </row>
    <row r="6632" spans="9:9" x14ac:dyDescent="0.2">
      <c r="I6632" s="37" t="s">
        <v>16</v>
      </c>
    </row>
    <row r="6633" spans="9:9" x14ac:dyDescent="0.2">
      <c r="I6633" s="37" t="s">
        <v>16</v>
      </c>
    </row>
    <row r="6634" spans="9:9" x14ac:dyDescent="0.2">
      <c r="I6634" s="37" t="s">
        <v>16</v>
      </c>
    </row>
    <row r="6635" spans="9:9" x14ac:dyDescent="0.2">
      <c r="I6635" s="37" t="s">
        <v>16</v>
      </c>
    </row>
    <row r="6636" spans="9:9" x14ac:dyDescent="0.2">
      <c r="I6636" s="37" t="s">
        <v>16</v>
      </c>
    </row>
    <row r="6637" spans="9:9" x14ac:dyDescent="0.2">
      <c r="I6637" s="37" t="s">
        <v>16</v>
      </c>
    </row>
    <row r="6638" spans="9:9" x14ac:dyDescent="0.2">
      <c r="I6638" s="37" t="s">
        <v>16</v>
      </c>
    </row>
    <row r="6639" spans="9:9" x14ac:dyDescent="0.2">
      <c r="I6639" s="37" t="s">
        <v>16</v>
      </c>
    </row>
    <row r="6640" spans="9:9" x14ac:dyDescent="0.2">
      <c r="I6640" s="37" t="s">
        <v>16</v>
      </c>
    </row>
    <row r="6641" spans="9:9" x14ac:dyDescent="0.2">
      <c r="I6641" s="37" t="s">
        <v>16</v>
      </c>
    </row>
    <row r="6642" spans="9:9" x14ac:dyDescent="0.2">
      <c r="I6642" s="37" t="s">
        <v>16</v>
      </c>
    </row>
    <row r="6643" spans="9:9" x14ac:dyDescent="0.2">
      <c r="I6643" s="37" t="s">
        <v>16</v>
      </c>
    </row>
    <row r="6644" spans="9:9" x14ac:dyDescent="0.2">
      <c r="I6644" s="37" t="s">
        <v>16</v>
      </c>
    </row>
    <row r="6645" spans="9:9" x14ac:dyDescent="0.2">
      <c r="I6645" s="37" t="s">
        <v>16</v>
      </c>
    </row>
    <row r="6646" spans="9:9" x14ac:dyDescent="0.2">
      <c r="I6646" s="37" t="s">
        <v>16</v>
      </c>
    </row>
    <row r="6647" spans="9:9" x14ac:dyDescent="0.2">
      <c r="I6647" s="37" t="s">
        <v>16</v>
      </c>
    </row>
    <row r="6648" spans="9:9" x14ac:dyDescent="0.2">
      <c r="I6648" s="37" t="s">
        <v>16</v>
      </c>
    </row>
    <row r="6649" spans="9:9" x14ac:dyDescent="0.2">
      <c r="I6649" s="37" t="s">
        <v>16</v>
      </c>
    </row>
    <row r="6650" spans="9:9" x14ac:dyDescent="0.2">
      <c r="I6650" s="37" t="s">
        <v>16</v>
      </c>
    </row>
    <row r="6651" spans="9:9" x14ac:dyDescent="0.2">
      <c r="I6651" s="37" t="s">
        <v>16</v>
      </c>
    </row>
    <row r="6652" spans="9:9" x14ac:dyDescent="0.2">
      <c r="I6652" s="37" t="s">
        <v>16</v>
      </c>
    </row>
    <row r="6653" spans="9:9" x14ac:dyDescent="0.2">
      <c r="I6653" s="37" t="s">
        <v>16</v>
      </c>
    </row>
    <row r="6654" spans="9:9" x14ac:dyDescent="0.2">
      <c r="I6654" s="37" t="s">
        <v>16</v>
      </c>
    </row>
    <row r="6655" spans="9:9" x14ac:dyDescent="0.2">
      <c r="I6655" s="37" t="s">
        <v>16</v>
      </c>
    </row>
    <row r="6656" spans="9:9" x14ac:dyDescent="0.2">
      <c r="I6656" s="37" t="s">
        <v>16</v>
      </c>
    </row>
    <row r="6657" spans="9:9" x14ac:dyDescent="0.2">
      <c r="I6657" s="37" t="s">
        <v>16</v>
      </c>
    </row>
    <row r="6658" spans="9:9" x14ac:dyDescent="0.2">
      <c r="I6658" s="37" t="s">
        <v>16</v>
      </c>
    </row>
    <row r="6659" spans="9:9" x14ac:dyDescent="0.2">
      <c r="I6659" s="37" t="s">
        <v>16</v>
      </c>
    </row>
    <row r="6660" spans="9:9" x14ac:dyDescent="0.2">
      <c r="I6660" s="37" t="s">
        <v>16</v>
      </c>
    </row>
    <row r="6661" spans="9:9" x14ac:dyDescent="0.2">
      <c r="I6661" s="37" t="s">
        <v>16</v>
      </c>
    </row>
    <row r="6662" spans="9:9" x14ac:dyDescent="0.2">
      <c r="I6662" s="37" t="s">
        <v>16</v>
      </c>
    </row>
    <row r="6663" spans="9:9" x14ac:dyDescent="0.2">
      <c r="I6663" s="37" t="s">
        <v>16</v>
      </c>
    </row>
    <row r="6664" spans="9:9" x14ac:dyDescent="0.2">
      <c r="I6664" s="37" t="s">
        <v>16</v>
      </c>
    </row>
    <row r="6665" spans="9:9" x14ac:dyDescent="0.2">
      <c r="I6665" s="37" t="s">
        <v>16</v>
      </c>
    </row>
    <row r="6666" spans="9:9" x14ac:dyDescent="0.2">
      <c r="I6666" s="37" t="s">
        <v>16</v>
      </c>
    </row>
    <row r="6667" spans="9:9" x14ac:dyDescent="0.2">
      <c r="I6667" s="37" t="s">
        <v>16</v>
      </c>
    </row>
    <row r="6668" spans="9:9" x14ac:dyDescent="0.2">
      <c r="I6668" s="37" t="s">
        <v>16</v>
      </c>
    </row>
    <row r="6669" spans="9:9" x14ac:dyDescent="0.2">
      <c r="I6669" s="37" t="s">
        <v>16</v>
      </c>
    </row>
    <row r="6670" spans="9:9" x14ac:dyDescent="0.2">
      <c r="I6670" s="37" t="s">
        <v>16</v>
      </c>
    </row>
    <row r="6671" spans="9:9" x14ac:dyDescent="0.2">
      <c r="I6671" s="37" t="s">
        <v>16</v>
      </c>
    </row>
    <row r="6672" spans="9:9" x14ac:dyDescent="0.2">
      <c r="I6672" s="37" t="s">
        <v>16</v>
      </c>
    </row>
    <row r="6673" spans="9:9" x14ac:dyDescent="0.2">
      <c r="I6673" s="37" t="s">
        <v>16</v>
      </c>
    </row>
    <row r="6674" spans="9:9" x14ac:dyDescent="0.2">
      <c r="I6674" s="37" t="s">
        <v>16</v>
      </c>
    </row>
    <row r="6675" spans="9:9" x14ac:dyDescent="0.2">
      <c r="I6675" s="37" t="s">
        <v>16</v>
      </c>
    </row>
    <row r="6676" spans="9:9" x14ac:dyDescent="0.2">
      <c r="I6676" s="37" t="s">
        <v>16</v>
      </c>
    </row>
    <row r="6677" spans="9:9" x14ac:dyDescent="0.2">
      <c r="I6677" s="37" t="s">
        <v>16</v>
      </c>
    </row>
    <row r="6678" spans="9:9" x14ac:dyDescent="0.2">
      <c r="I6678" s="37" t="s">
        <v>16</v>
      </c>
    </row>
    <row r="6679" spans="9:9" x14ac:dyDescent="0.2">
      <c r="I6679" s="37" t="s">
        <v>16</v>
      </c>
    </row>
    <row r="6680" spans="9:9" x14ac:dyDescent="0.2">
      <c r="I6680" s="37" t="s">
        <v>16</v>
      </c>
    </row>
    <row r="6681" spans="9:9" x14ac:dyDescent="0.2">
      <c r="I6681" s="37" t="s">
        <v>16</v>
      </c>
    </row>
    <row r="6682" spans="9:9" x14ac:dyDescent="0.2">
      <c r="I6682" s="37" t="s">
        <v>16</v>
      </c>
    </row>
    <row r="6683" spans="9:9" x14ac:dyDescent="0.2">
      <c r="I6683" s="37" t="s">
        <v>16</v>
      </c>
    </row>
    <row r="6684" spans="9:9" x14ac:dyDescent="0.2">
      <c r="I6684" s="37" t="s">
        <v>16</v>
      </c>
    </row>
    <row r="6685" spans="9:9" x14ac:dyDescent="0.2">
      <c r="I6685" s="37" t="s">
        <v>16</v>
      </c>
    </row>
    <row r="6686" spans="9:9" x14ac:dyDescent="0.2">
      <c r="I6686" s="37" t="s">
        <v>16</v>
      </c>
    </row>
    <row r="6687" spans="9:9" x14ac:dyDescent="0.2">
      <c r="I6687" s="37" t="s">
        <v>16</v>
      </c>
    </row>
    <row r="6688" spans="9:9" x14ac:dyDescent="0.2">
      <c r="I6688" s="37" t="s">
        <v>16</v>
      </c>
    </row>
    <row r="6689" spans="9:9" x14ac:dyDescent="0.2">
      <c r="I6689" s="37" t="s">
        <v>16</v>
      </c>
    </row>
    <row r="6690" spans="9:9" x14ac:dyDescent="0.2">
      <c r="I6690" s="37" t="s">
        <v>16</v>
      </c>
    </row>
    <row r="6691" spans="9:9" x14ac:dyDescent="0.2">
      <c r="I6691" s="37" t="s">
        <v>16</v>
      </c>
    </row>
    <row r="6692" spans="9:9" x14ac:dyDescent="0.2">
      <c r="I6692" s="37" t="s">
        <v>16</v>
      </c>
    </row>
    <row r="6693" spans="9:9" x14ac:dyDescent="0.2">
      <c r="I6693" s="37" t="s">
        <v>16</v>
      </c>
    </row>
    <row r="6694" spans="9:9" x14ac:dyDescent="0.2">
      <c r="I6694" s="37" t="s">
        <v>16</v>
      </c>
    </row>
    <row r="6695" spans="9:9" x14ac:dyDescent="0.2">
      <c r="I6695" s="37" t="s">
        <v>16</v>
      </c>
    </row>
    <row r="6696" spans="9:9" x14ac:dyDescent="0.2">
      <c r="I6696" s="37" t="s">
        <v>16</v>
      </c>
    </row>
    <row r="6697" spans="9:9" x14ac:dyDescent="0.2">
      <c r="I6697" s="37" t="s">
        <v>16</v>
      </c>
    </row>
    <row r="6698" spans="9:9" x14ac:dyDescent="0.2">
      <c r="I6698" s="37" t="s">
        <v>16</v>
      </c>
    </row>
    <row r="6699" spans="9:9" x14ac:dyDescent="0.2">
      <c r="I6699" s="37" t="s">
        <v>16</v>
      </c>
    </row>
    <row r="6700" spans="9:9" x14ac:dyDescent="0.2">
      <c r="I6700" s="37" t="s">
        <v>16</v>
      </c>
    </row>
    <row r="6701" spans="9:9" x14ac:dyDescent="0.2">
      <c r="I6701" s="37" t="s">
        <v>16</v>
      </c>
    </row>
    <row r="6702" spans="9:9" x14ac:dyDescent="0.2">
      <c r="I6702" s="37" t="s">
        <v>16</v>
      </c>
    </row>
    <row r="6703" spans="9:9" x14ac:dyDescent="0.2">
      <c r="I6703" s="37" t="s">
        <v>16</v>
      </c>
    </row>
    <row r="6704" spans="9:9" x14ac:dyDescent="0.2">
      <c r="I6704" s="37" t="s">
        <v>16</v>
      </c>
    </row>
    <row r="6705" spans="9:9" x14ac:dyDescent="0.2">
      <c r="I6705" s="37" t="s">
        <v>16</v>
      </c>
    </row>
    <row r="6706" spans="9:9" x14ac:dyDescent="0.2">
      <c r="I6706" s="37" t="s">
        <v>16</v>
      </c>
    </row>
    <row r="6707" spans="9:9" x14ac:dyDescent="0.2">
      <c r="I6707" s="37" t="s">
        <v>16</v>
      </c>
    </row>
    <row r="6708" spans="9:9" x14ac:dyDescent="0.2">
      <c r="I6708" s="37" t="s">
        <v>16</v>
      </c>
    </row>
    <row r="6709" spans="9:9" x14ac:dyDescent="0.2">
      <c r="I6709" s="37" t="s">
        <v>16</v>
      </c>
    </row>
    <row r="6710" spans="9:9" x14ac:dyDescent="0.2">
      <c r="I6710" s="37" t="s">
        <v>16</v>
      </c>
    </row>
    <row r="6711" spans="9:9" x14ac:dyDescent="0.2">
      <c r="I6711" s="37" t="s">
        <v>16</v>
      </c>
    </row>
    <row r="6712" spans="9:9" x14ac:dyDescent="0.2">
      <c r="I6712" s="37" t="s">
        <v>16</v>
      </c>
    </row>
    <row r="6713" spans="9:9" x14ac:dyDescent="0.2">
      <c r="I6713" s="37" t="s">
        <v>16</v>
      </c>
    </row>
    <row r="6714" spans="9:9" x14ac:dyDescent="0.2">
      <c r="I6714" s="37" t="s">
        <v>16</v>
      </c>
    </row>
    <row r="6715" spans="9:9" x14ac:dyDescent="0.2">
      <c r="I6715" s="37" t="s">
        <v>16</v>
      </c>
    </row>
    <row r="6716" spans="9:9" x14ac:dyDescent="0.2">
      <c r="I6716" s="37" t="s">
        <v>16</v>
      </c>
    </row>
    <row r="6717" spans="9:9" x14ac:dyDescent="0.2">
      <c r="I6717" s="37" t="s">
        <v>16</v>
      </c>
    </row>
    <row r="6718" spans="9:9" x14ac:dyDescent="0.2">
      <c r="I6718" s="37" t="s">
        <v>16</v>
      </c>
    </row>
    <row r="6719" spans="9:9" x14ac:dyDescent="0.2">
      <c r="I6719" s="37" t="s">
        <v>16</v>
      </c>
    </row>
    <row r="6720" spans="9:9" x14ac:dyDescent="0.2">
      <c r="I6720" s="37" t="s">
        <v>16</v>
      </c>
    </row>
    <row r="6721" spans="9:9" x14ac:dyDescent="0.2">
      <c r="I6721" s="37" t="s">
        <v>16</v>
      </c>
    </row>
    <row r="6722" spans="9:9" x14ac:dyDescent="0.2">
      <c r="I6722" s="37" t="s">
        <v>16</v>
      </c>
    </row>
    <row r="6723" spans="9:9" x14ac:dyDescent="0.2">
      <c r="I6723" s="37" t="s">
        <v>16</v>
      </c>
    </row>
    <row r="6724" spans="9:9" x14ac:dyDescent="0.2">
      <c r="I6724" s="37" t="s">
        <v>16</v>
      </c>
    </row>
    <row r="6725" spans="9:9" x14ac:dyDescent="0.2">
      <c r="I6725" s="37" t="s">
        <v>16</v>
      </c>
    </row>
    <row r="6726" spans="9:9" x14ac:dyDescent="0.2">
      <c r="I6726" s="37" t="s">
        <v>16</v>
      </c>
    </row>
    <row r="6727" spans="9:9" x14ac:dyDescent="0.2">
      <c r="I6727" s="37" t="s">
        <v>16</v>
      </c>
    </row>
    <row r="6728" spans="9:9" x14ac:dyDescent="0.2">
      <c r="I6728" s="37" t="s">
        <v>16</v>
      </c>
    </row>
    <row r="6729" spans="9:9" x14ac:dyDescent="0.2">
      <c r="I6729" s="37" t="s">
        <v>16</v>
      </c>
    </row>
    <row r="6730" spans="9:9" x14ac:dyDescent="0.2">
      <c r="I6730" s="37" t="s">
        <v>16</v>
      </c>
    </row>
    <row r="6731" spans="9:9" x14ac:dyDescent="0.2">
      <c r="I6731" s="37" t="s">
        <v>16</v>
      </c>
    </row>
    <row r="6732" spans="9:9" x14ac:dyDescent="0.2">
      <c r="I6732" s="37" t="s">
        <v>16</v>
      </c>
    </row>
    <row r="6733" spans="9:9" x14ac:dyDescent="0.2">
      <c r="I6733" s="37" t="s">
        <v>16</v>
      </c>
    </row>
    <row r="6734" spans="9:9" x14ac:dyDescent="0.2">
      <c r="I6734" s="37" t="s">
        <v>16</v>
      </c>
    </row>
    <row r="6735" spans="9:9" x14ac:dyDescent="0.2">
      <c r="I6735" s="37" t="s">
        <v>16</v>
      </c>
    </row>
    <row r="6736" spans="9:9" x14ac:dyDescent="0.2">
      <c r="I6736" s="37" t="s">
        <v>16</v>
      </c>
    </row>
    <row r="6737" spans="9:9" x14ac:dyDescent="0.2">
      <c r="I6737" s="37" t="s">
        <v>16</v>
      </c>
    </row>
    <row r="6738" spans="9:9" x14ac:dyDescent="0.2">
      <c r="I6738" s="37" t="s">
        <v>16</v>
      </c>
    </row>
    <row r="6739" spans="9:9" x14ac:dyDescent="0.2">
      <c r="I6739" s="37" t="s">
        <v>16</v>
      </c>
    </row>
    <row r="6740" spans="9:9" x14ac:dyDescent="0.2">
      <c r="I6740" s="37" t="s">
        <v>16</v>
      </c>
    </row>
    <row r="6741" spans="9:9" x14ac:dyDescent="0.2">
      <c r="I6741" s="37" t="s">
        <v>16</v>
      </c>
    </row>
    <row r="6742" spans="9:9" x14ac:dyDescent="0.2">
      <c r="I6742" s="37" t="s">
        <v>16</v>
      </c>
    </row>
    <row r="6743" spans="9:9" x14ac:dyDescent="0.2">
      <c r="I6743" s="37" t="s">
        <v>16</v>
      </c>
    </row>
    <row r="6744" spans="9:9" x14ac:dyDescent="0.2">
      <c r="I6744" s="37" t="s">
        <v>16</v>
      </c>
    </row>
    <row r="6745" spans="9:9" x14ac:dyDescent="0.2">
      <c r="I6745" s="37" t="s">
        <v>16</v>
      </c>
    </row>
    <row r="6746" spans="9:9" x14ac:dyDescent="0.2">
      <c r="I6746" s="37" t="s">
        <v>16</v>
      </c>
    </row>
    <row r="6747" spans="9:9" x14ac:dyDescent="0.2">
      <c r="I6747" s="37" t="s">
        <v>16</v>
      </c>
    </row>
    <row r="6748" spans="9:9" x14ac:dyDescent="0.2">
      <c r="I6748" s="37" t="s">
        <v>16</v>
      </c>
    </row>
    <row r="6749" spans="9:9" x14ac:dyDescent="0.2">
      <c r="I6749" s="37" t="s">
        <v>16</v>
      </c>
    </row>
    <row r="6750" spans="9:9" x14ac:dyDescent="0.2">
      <c r="I6750" s="37" t="s">
        <v>16</v>
      </c>
    </row>
    <row r="6751" spans="9:9" x14ac:dyDescent="0.2">
      <c r="I6751" s="37" t="s">
        <v>16</v>
      </c>
    </row>
    <row r="6752" spans="9:9" x14ac:dyDescent="0.2">
      <c r="I6752" s="37" t="s">
        <v>16</v>
      </c>
    </row>
    <row r="6753" spans="9:9" x14ac:dyDescent="0.2">
      <c r="I6753" s="37" t="s">
        <v>16</v>
      </c>
    </row>
    <row r="6754" spans="9:9" x14ac:dyDescent="0.2">
      <c r="I6754" s="37" t="s">
        <v>16</v>
      </c>
    </row>
    <row r="6755" spans="9:9" x14ac:dyDescent="0.2">
      <c r="I6755" s="37" t="s">
        <v>16</v>
      </c>
    </row>
    <row r="6756" spans="9:9" x14ac:dyDescent="0.2">
      <c r="I6756" s="37" t="s">
        <v>16</v>
      </c>
    </row>
    <row r="6757" spans="9:9" x14ac:dyDescent="0.2">
      <c r="I6757" s="37" t="s">
        <v>16</v>
      </c>
    </row>
    <row r="6758" spans="9:9" x14ac:dyDescent="0.2">
      <c r="I6758" s="37" t="s">
        <v>16</v>
      </c>
    </row>
    <row r="6759" spans="9:9" x14ac:dyDescent="0.2">
      <c r="I6759" s="37" t="s">
        <v>16</v>
      </c>
    </row>
    <row r="6760" spans="9:9" x14ac:dyDescent="0.2">
      <c r="I6760" s="37" t="s">
        <v>16</v>
      </c>
    </row>
    <row r="6761" spans="9:9" x14ac:dyDescent="0.2">
      <c r="I6761" s="37" t="s">
        <v>16</v>
      </c>
    </row>
    <row r="6762" spans="9:9" x14ac:dyDescent="0.2">
      <c r="I6762" s="37" t="s">
        <v>16</v>
      </c>
    </row>
    <row r="6763" spans="9:9" x14ac:dyDescent="0.2">
      <c r="I6763" s="37" t="s">
        <v>16</v>
      </c>
    </row>
    <row r="6764" spans="9:9" x14ac:dyDescent="0.2">
      <c r="I6764" s="37" t="s">
        <v>16</v>
      </c>
    </row>
    <row r="6765" spans="9:9" x14ac:dyDescent="0.2">
      <c r="I6765" s="37" t="s">
        <v>16</v>
      </c>
    </row>
    <row r="6766" spans="9:9" x14ac:dyDescent="0.2">
      <c r="I6766" s="37" t="s">
        <v>16</v>
      </c>
    </row>
    <row r="6767" spans="9:9" x14ac:dyDescent="0.2">
      <c r="I6767" s="37" t="s">
        <v>16</v>
      </c>
    </row>
    <row r="6768" spans="9:9" x14ac:dyDescent="0.2">
      <c r="I6768" s="37" t="s">
        <v>16</v>
      </c>
    </row>
    <row r="6769" spans="9:9" x14ac:dyDescent="0.2">
      <c r="I6769" s="37" t="s">
        <v>16</v>
      </c>
    </row>
    <row r="6770" spans="9:9" x14ac:dyDescent="0.2">
      <c r="I6770" s="37" t="s">
        <v>16</v>
      </c>
    </row>
    <row r="6771" spans="9:9" x14ac:dyDescent="0.2">
      <c r="I6771" s="37" t="s">
        <v>16</v>
      </c>
    </row>
    <row r="6772" spans="9:9" x14ac:dyDescent="0.2">
      <c r="I6772" s="37" t="s">
        <v>16</v>
      </c>
    </row>
    <row r="6773" spans="9:9" x14ac:dyDescent="0.2">
      <c r="I6773" s="37" t="s">
        <v>16</v>
      </c>
    </row>
    <row r="6774" spans="9:9" x14ac:dyDescent="0.2">
      <c r="I6774" s="37" t="s">
        <v>16</v>
      </c>
    </row>
    <row r="6775" spans="9:9" x14ac:dyDescent="0.2">
      <c r="I6775" s="37" t="s">
        <v>16</v>
      </c>
    </row>
    <row r="6776" spans="9:9" x14ac:dyDescent="0.2">
      <c r="I6776" s="37" t="s">
        <v>16</v>
      </c>
    </row>
    <row r="6777" spans="9:9" x14ac:dyDescent="0.2">
      <c r="I6777" s="37" t="s">
        <v>16</v>
      </c>
    </row>
    <row r="6778" spans="9:9" x14ac:dyDescent="0.2">
      <c r="I6778" s="37" t="s">
        <v>16</v>
      </c>
    </row>
    <row r="6779" spans="9:9" x14ac:dyDescent="0.2">
      <c r="I6779" s="37" t="s">
        <v>16</v>
      </c>
    </row>
    <row r="6780" spans="9:9" x14ac:dyDescent="0.2">
      <c r="I6780" s="37" t="s">
        <v>16</v>
      </c>
    </row>
    <row r="6781" spans="9:9" x14ac:dyDescent="0.2">
      <c r="I6781" s="37" t="s">
        <v>16</v>
      </c>
    </row>
    <row r="6782" spans="9:9" x14ac:dyDescent="0.2">
      <c r="I6782" s="37" t="s">
        <v>16</v>
      </c>
    </row>
    <row r="6783" spans="9:9" x14ac:dyDescent="0.2">
      <c r="I6783" s="37" t="s">
        <v>16</v>
      </c>
    </row>
    <row r="6784" spans="9:9" x14ac:dyDescent="0.2">
      <c r="I6784" s="37" t="s">
        <v>16</v>
      </c>
    </row>
    <row r="6785" spans="9:9" x14ac:dyDescent="0.2">
      <c r="I6785" s="37" t="s">
        <v>16</v>
      </c>
    </row>
    <row r="6786" spans="9:9" x14ac:dyDescent="0.2">
      <c r="I6786" s="37" t="s">
        <v>16</v>
      </c>
    </row>
    <row r="6787" spans="9:9" x14ac:dyDescent="0.2">
      <c r="I6787" s="37" t="s">
        <v>16</v>
      </c>
    </row>
    <row r="6788" spans="9:9" x14ac:dyDescent="0.2">
      <c r="I6788" s="37" t="s">
        <v>16</v>
      </c>
    </row>
    <row r="6789" spans="9:9" x14ac:dyDescent="0.2">
      <c r="I6789" s="37" t="s">
        <v>16</v>
      </c>
    </row>
    <row r="6790" spans="9:9" x14ac:dyDescent="0.2">
      <c r="I6790" s="37" t="s">
        <v>16</v>
      </c>
    </row>
    <row r="6791" spans="9:9" x14ac:dyDescent="0.2">
      <c r="I6791" s="37" t="s">
        <v>16</v>
      </c>
    </row>
    <row r="6792" spans="9:9" x14ac:dyDescent="0.2">
      <c r="I6792" s="37" t="s">
        <v>16</v>
      </c>
    </row>
    <row r="6793" spans="9:9" x14ac:dyDescent="0.2">
      <c r="I6793" s="37" t="s">
        <v>16</v>
      </c>
    </row>
    <row r="6794" spans="9:9" x14ac:dyDescent="0.2">
      <c r="I6794" s="37" t="s">
        <v>16</v>
      </c>
    </row>
    <row r="6795" spans="9:9" x14ac:dyDescent="0.2">
      <c r="I6795" s="37" t="s">
        <v>16</v>
      </c>
    </row>
    <row r="6796" spans="9:9" x14ac:dyDescent="0.2">
      <c r="I6796" s="37" t="s">
        <v>16</v>
      </c>
    </row>
    <row r="6797" spans="9:9" x14ac:dyDescent="0.2">
      <c r="I6797" s="37" t="s">
        <v>16</v>
      </c>
    </row>
    <row r="6798" spans="9:9" x14ac:dyDescent="0.2">
      <c r="I6798" s="37" t="s">
        <v>16</v>
      </c>
    </row>
    <row r="6799" spans="9:9" x14ac:dyDescent="0.2">
      <c r="I6799" s="37" t="s">
        <v>16</v>
      </c>
    </row>
    <row r="6800" spans="9:9" x14ac:dyDescent="0.2">
      <c r="I6800" s="37" t="s">
        <v>16</v>
      </c>
    </row>
    <row r="6801" spans="9:9" x14ac:dyDescent="0.2">
      <c r="I6801" s="37" t="s">
        <v>16</v>
      </c>
    </row>
    <row r="6802" spans="9:9" x14ac:dyDescent="0.2">
      <c r="I6802" s="37" t="s">
        <v>16</v>
      </c>
    </row>
    <row r="6803" spans="9:9" x14ac:dyDescent="0.2">
      <c r="I6803" s="37" t="s">
        <v>16</v>
      </c>
    </row>
    <row r="6804" spans="9:9" x14ac:dyDescent="0.2">
      <c r="I6804" s="37" t="s">
        <v>16</v>
      </c>
    </row>
    <row r="6805" spans="9:9" x14ac:dyDescent="0.2">
      <c r="I6805" s="37" t="s">
        <v>16</v>
      </c>
    </row>
    <row r="6806" spans="9:9" x14ac:dyDescent="0.2">
      <c r="I6806" s="37" t="s">
        <v>16</v>
      </c>
    </row>
    <row r="6807" spans="9:9" x14ac:dyDescent="0.2">
      <c r="I6807" s="37" t="s">
        <v>16</v>
      </c>
    </row>
    <row r="6808" spans="9:9" x14ac:dyDescent="0.2">
      <c r="I6808" s="37" t="s">
        <v>16</v>
      </c>
    </row>
    <row r="6809" spans="9:9" x14ac:dyDescent="0.2">
      <c r="I6809" s="37" t="s">
        <v>16</v>
      </c>
    </row>
    <row r="6810" spans="9:9" x14ac:dyDescent="0.2">
      <c r="I6810" s="37" t="s">
        <v>16</v>
      </c>
    </row>
    <row r="6811" spans="9:9" x14ac:dyDescent="0.2">
      <c r="I6811" s="37" t="s">
        <v>16</v>
      </c>
    </row>
    <row r="6812" spans="9:9" x14ac:dyDescent="0.2">
      <c r="I6812" s="37" t="s">
        <v>16</v>
      </c>
    </row>
    <row r="6813" spans="9:9" x14ac:dyDescent="0.2">
      <c r="I6813" s="37" t="s">
        <v>16</v>
      </c>
    </row>
    <row r="6814" spans="9:9" x14ac:dyDescent="0.2">
      <c r="I6814" s="37" t="s">
        <v>16</v>
      </c>
    </row>
    <row r="6815" spans="9:9" x14ac:dyDescent="0.2">
      <c r="I6815" s="37" t="s">
        <v>16</v>
      </c>
    </row>
    <row r="6816" spans="9:9" x14ac:dyDescent="0.2">
      <c r="I6816" s="37" t="s">
        <v>16</v>
      </c>
    </row>
    <row r="6817" spans="9:9" x14ac:dyDescent="0.2">
      <c r="I6817" s="37" t="s">
        <v>16</v>
      </c>
    </row>
    <row r="6818" spans="9:9" x14ac:dyDescent="0.2">
      <c r="I6818" s="37" t="s">
        <v>16</v>
      </c>
    </row>
    <row r="6819" spans="9:9" x14ac:dyDescent="0.2">
      <c r="I6819" s="37" t="s">
        <v>16</v>
      </c>
    </row>
    <row r="6820" spans="9:9" x14ac:dyDescent="0.2">
      <c r="I6820" s="37" t="s">
        <v>16</v>
      </c>
    </row>
    <row r="6821" spans="9:9" x14ac:dyDescent="0.2">
      <c r="I6821" s="37" t="s">
        <v>16</v>
      </c>
    </row>
    <row r="6822" spans="9:9" x14ac:dyDescent="0.2">
      <c r="I6822" s="37" t="s">
        <v>16</v>
      </c>
    </row>
    <row r="6823" spans="9:9" x14ac:dyDescent="0.2">
      <c r="I6823" s="37" t="s">
        <v>16</v>
      </c>
    </row>
    <row r="6824" spans="9:9" x14ac:dyDescent="0.2">
      <c r="I6824" s="37" t="s">
        <v>16</v>
      </c>
    </row>
    <row r="6825" spans="9:9" x14ac:dyDescent="0.2">
      <c r="I6825" s="37" t="s">
        <v>16</v>
      </c>
    </row>
    <row r="6826" spans="9:9" x14ac:dyDescent="0.2">
      <c r="I6826" s="37" t="s">
        <v>16</v>
      </c>
    </row>
    <row r="6827" spans="9:9" x14ac:dyDescent="0.2">
      <c r="I6827" s="37" t="s">
        <v>16</v>
      </c>
    </row>
    <row r="6828" spans="9:9" x14ac:dyDescent="0.2">
      <c r="I6828" s="37" t="s">
        <v>16</v>
      </c>
    </row>
    <row r="6829" spans="9:9" x14ac:dyDescent="0.2">
      <c r="I6829" s="37" t="s">
        <v>16</v>
      </c>
    </row>
    <row r="6830" spans="9:9" x14ac:dyDescent="0.2">
      <c r="I6830" s="37" t="s">
        <v>16</v>
      </c>
    </row>
    <row r="6831" spans="9:9" x14ac:dyDescent="0.2">
      <c r="I6831" s="37" t="s">
        <v>16</v>
      </c>
    </row>
    <row r="6832" spans="9:9" x14ac:dyDescent="0.2">
      <c r="I6832" s="37" t="s">
        <v>16</v>
      </c>
    </row>
    <row r="6833" spans="9:9" x14ac:dyDescent="0.2">
      <c r="I6833" s="37" t="s">
        <v>16</v>
      </c>
    </row>
    <row r="6834" spans="9:9" x14ac:dyDescent="0.2">
      <c r="I6834" s="37" t="s">
        <v>16</v>
      </c>
    </row>
    <row r="6835" spans="9:9" x14ac:dyDescent="0.2">
      <c r="I6835" s="37" t="s">
        <v>16</v>
      </c>
    </row>
    <row r="6836" spans="9:9" x14ac:dyDescent="0.2">
      <c r="I6836" s="37" t="s">
        <v>16</v>
      </c>
    </row>
    <row r="6837" spans="9:9" x14ac:dyDescent="0.2">
      <c r="I6837" s="37" t="s">
        <v>16</v>
      </c>
    </row>
    <row r="6838" spans="9:9" x14ac:dyDescent="0.2">
      <c r="I6838" s="37" t="s">
        <v>16</v>
      </c>
    </row>
    <row r="6839" spans="9:9" x14ac:dyDescent="0.2">
      <c r="I6839" s="37" t="s">
        <v>16</v>
      </c>
    </row>
    <row r="6840" spans="9:9" x14ac:dyDescent="0.2">
      <c r="I6840" s="37" t="s">
        <v>16</v>
      </c>
    </row>
    <row r="6841" spans="9:9" x14ac:dyDescent="0.2">
      <c r="I6841" s="37" t="s">
        <v>16</v>
      </c>
    </row>
    <row r="6842" spans="9:9" x14ac:dyDescent="0.2">
      <c r="I6842" s="37" t="s">
        <v>16</v>
      </c>
    </row>
    <row r="6843" spans="9:9" x14ac:dyDescent="0.2">
      <c r="I6843" s="37" t="s">
        <v>16</v>
      </c>
    </row>
    <row r="6844" spans="9:9" x14ac:dyDescent="0.2">
      <c r="I6844" s="37" t="s">
        <v>16</v>
      </c>
    </row>
    <row r="6845" spans="9:9" x14ac:dyDescent="0.2">
      <c r="I6845" s="37" t="s">
        <v>16</v>
      </c>
    </row>
    <row r="6846" spans="9:9" x14ac:dyDescent="0.2">
      <c r="I6846" s="37" t="s">
        <v>16</v>
      </c>
    </row>
    <row r="6847" spans="9:9" x14ac:dyDescent="0.2">
      <c r="I6847" s="37" t="s">
        <v>16</v>
      </c>
    </row>
    <row r="6848" spans="9:9" x14ac:dyDescent="0.2">
      <c r="I6848" s="37" t="s">
        <v>16</v>
      </c>
    </row>
    <row r="6849" spans="9:9" x14ac:dyDescent="0.2">
      <c r="I6849" s="37" t="s">
        <v>16</v>
      </c>
    </row>
    <row r="6850" spans="9:9" x14ac:dyDescent="0.2">
      <c r="I6850" s="37" t="s">
        <v>16</v>
      </c>
    </row>
    <row r="6851" spans="9:9" x14ac:dyDescent="0.2">
      <c r="I6851" s="37" t="s">
        <v>16</v>
      </c>
    </row>
    <row r="6852" spans="9:9" x14ac:dyDescent="0.2">
      <c r="I6852" s="37" t="s">
        <v>16</v>
      </c>
    </row>
    <row r="6853" spans="9:9" x14ac:dyDescent="0.2">
      <c r="I6853" s="37" t="s">
        <v>16</v>
      </c>
    </row>
    <row r="6854" spans="9:9" x14ac:dyDescent="0.2">
      <c r="I6854" s="37" t="s">
        <v>16</v>
      </c>
    </row>
    <row r="6855" spans="9:9" x14ac:dyDescent="0.2">
      <c r="I6855" s="37" t="s">
        <v>16</v>
      </c>
    </row>
    <row r="6856" spans="9:9" x14ac:dyDescent="0.2">
      <c r="I6856" s="37" t="s">
        <v>16</v>
      </c>
    </row>
    <row r="6857" spans="9:9" x14ac:dyDescent="0.2">
      <c r="I6857" s="37" t="s">
        <v>16</v>
      </c>
    </row>
    <row r="6858" spans="9:9" x14ac:dyDescent="0.2">
      <c r="I6858" s="37" t="s">
        <v>16</v>
      </c>
    </row>
    <row r="6859" spans="9:9" x14ac:dyDescent="0.2">
      <c r="I6859" s="37" t="s">
        <v>16</v>
      </c>
    </row>
    <row r="6860" spans="9:9" x14ac:dyDescent="0.2">
      <c r="I6860" s="37" t="s">
        <v>16</v>
      </c>
    </row>
    <row r="6861" spans="9:9" x14ac:dyDescent="0.2">
      <c r="I6861" s="37" t="s">
        <v>16</v>
      </c>
    </row>
    <row r="6862" spans="9:9" x14ac:dyDescent="0.2">
      <c r="I6862" s="37" t="s">
        <v>16</v>
      </c>
    </row>
    <row r="6863" spans="9:9" x14ac:dyDescent="0.2">
      <c r="I6863" s="37" t="s">
        <v>16</v>
      </c>
    </row>
    <row r="6864" spans="9:9" x14ac:dyDescent="0.2">
      <c r="I6864" s="37" t="s">
        <v>16</v>
      </c>
    </row>
    <row r="6865" spans="9:9" x14ac:dyDescent="0.2">
      <c r="I6865" s="37" t="s">
        <v>16</v>
      </c>
    </row>
    <row r="6866" spans="9:9" x14ac:dyDescent="0.2">
      <c r="I6866" s="37" t="s">
        <v>16</v>
      </c>
    </row>
    <row r="6867" spans="9:9" x14ac:dyDescent="0.2">
      <c r="I6867" s="37" t="s">
        <v>16</v>
      </c>
    </row>
    <row r="6868" spans="9:9" x14ac:dyDescent="0.2">
      <c r="I6868" s="37" t="s">
        <v>16</v>
      </c>
    </row>
    <row r="6869" spans="9:9" x14ac:dyDescent="0.2">
      <c r="I6869" s="37" t="s">
        <v>16</v>
      </c>
    </row>
    <row r="6870" spans="9:9" x14ac:dyDescent="0.2">
      <c r="I6870" s="37" t="s">
        <v>16</v>
      </c>
    </row>
    <row r="6871" spans="9:9" x14ac:dyDescent="0.2">
      <c r="I6871" s="37" t="s">
        <v>16</v>
      </c>
    </row>
    <row r="6872" spans="9:9" x14ac:dyDescent="0.2">
      <c r="I6872" s="37" t="s">
        <v>16</v>
      </c>
    </row>
    <row r="6873" spans="9:9" x14ac:dyDescent="0.2">
      <c r="I6873" s="37" t="s">
        <v>16</v>
      </c>
    </row>
    <row r="6874" spans="9:9" x14ac:dyDescent="0.2">
      <c r="I6874" s="37" t="s">
        <v>16</v>
      </c>
    </row>
    <row r="6875" spans="9:9" x14ac:dyDescent="0.2">
      <c r="I6875" s="37" t="s">
        <v>16</v>
      </c>
    </row>
    <row r="6876" spans="9:9" x14ac:dyDescent="0.2">
      <c r="I6876" s="37" t="s">
        <v>16</v>
      </c>
    </row>
    <row r="6877" spans="9:9" x14ac:dyDescent="0.2">
      <c r="I6877" s="37" t="s">
        <v>16</v>
      </c>
    </row>
    <row r="6878" spans="9:9" x14ac:dyDescent="0.2">
      <c r="I6878" s="37" t="s">
        <v>16</v>
      </c>
    </row>
    <row r="6879" spans="9:9" x14ac:dyDescent="0.2">
      <c r="I6879" s="37" t="s">
        <v>16</v>
      </c>
    </row>
    <row r="6880" spans="9:9" x14ac:dyDescent="0.2">
      <c r="I6880" s="37" t="s">
        <v>16</v>
      </c>
    </row>
    <row r="6881" spans="9:9" x14ac:dyDescent="0.2">
      <c r="I6881" s="37" t="s">
        <v>16</v>
      </c>
    </row>
    <row r="6882" spans="9:9" x14ac:dyDescent="0.2">
      <c r="I6882" s="37" t="s">
        <v>16</v>
      </c>
    </row>
    <row r="6883" spans="9:9" x14ac:dyDescent="0.2">
      <c r="I6883" s="37" t="s">
        <v>16</v>
      </c>
    </row>
    <row r="6884" spans="9:9" x14ac:dyDescent="0.2">
      <c r="I6884" s="37" t="s">
        <v>16</v>
      </c>
    </row>
    <row r="6885" spans="9:9" x14ac:dyDescent="0.2">
      <c r="I6885" s="37" t="s">
        <v>16</v>
      </c>
    </row>
    <row r="6886" spans="9:9" x14ac:dyDescent="0.2">
      <c r="I6886" s="37" t="s">
        <v>16</v>
      </c>
    </row>
    <row r="6887" spans="9:9" x14ac:dyDescent="0.2">
      <c r="I6887" s="37" t="s">
        <v>16</v>
      </c>
    </row>
    <row r="6888" spans="9:9" x14ac:dyDescent="0.2">
      <c r="I6888" s="37" t="s">
        <v>16</v>
      </c>
    </row>
    <row r="6889" spans="9:9" x14ac:dyDescent="0.2">
      <c r="I6889" s="37" t="s">
        <v>16</v>
      </c>
    </row>
    <row r="6890" spans="9:9" x14ac:dyDescent="0.2">
      <c r="I6890" s="37" t="s">
        <v>16</v>
      </c>
    </row>
    <row r="6891" spans="9:9" x14ac:dyDescent="0.2">
      <c r="I6891" s="37" t="s">
        <v>16</v>
      </c>
    </row>
    <row r="6892" spans="9:9" x14ac:dyDescent="0.2">
      <c r="I6892" s="37" t="s">
        <v>16</v>
      </c>
    </row>
    <row r="6893" spans="9:9" x14ac:dyDescent="0.2">
      <c r="I6893" s="37" t="s">
        <v>16</v>
      </c>
    </row>
    <row r="6894" spans="9:9" x14ac:dyDescent="0.2">
      <c r="I6894" s="37" t="s">
        <v>16</v>
      </c>
    </row>
    <row r="6895" spans="9:9" x14ac:dyDescent="0.2">
      <c r="I6895" s="37" t="s">
        <v>16</v>
      </c>
    </row>
    <row r="6896" spans="9:9" x14ac:dyDescent="0.2">
      <c r="I6896" s="37" t="s">
        <v>16</v>
      </c>
    </row>
    <row r="6897" spans="9:9" x14ac:dyDescent="0.2">
      <c r="I6897" s="37" t="s">
        <v>16</v>
      </c>
    </row>
    <row r="6898" spans="9:9" x14ac:dyDescent="0.2">
      <c r="I6898" s="37" t="s">
        <v>16</v>
      </c>
    </row>
    <row r="6899" spans="9:9" x14ac:dyDescent="0.2">
      <c r="I6899" s="37" t="s">
        <v>16</v>
      </c>
    </row>
    <row r="6900" spans="9:9" x14ac:dyDescent="0.2">
      <c r="I6900" s="37" t="s">
        <v>16</v>
      </c>
    </row>
    <row r="6901" spans="9:9" x14ac:dyDescent="0.2">
      <c r="I6901" s="37" t="s">
        <v>16</v>
      </c>
    </row>
    <row r="6902" spans="9:9" x14ac:dyDescent="0.2">
      <c r="I6902" s="37" t="s">
        <v>16</v>
      </c>
    </row>
    <row r="6903" spans="9:9" x14ac:dyDescent="0.2">
      <c r="I6903" s="37" t="s">
        <v>16</v>
      </c>
    </row>
    <row r="6904" spans="9:9" x14ac:dyDescent="0.2">
      <c r="I6904" s="37" t="s">
        <v>16</v>
      </c>
    </row>
    <row r="6905" spans="9:9" x14ac:dyDescent="0.2">
      <c r="I6905" s="37" t="s">
        <v>16</v>
      </c>
    </row>
    <row r="6906" spans="9:9" x14ac:dyDescent="0.2">
      <c r="I6906" s="37" t="s">
        <v>16</v>
      </c>
    </row>
    <row r="6907" spans="9:9" x14ac:dyDescent="0.2">
      <c r="I6907" s="37" t="s">
        <v>16</v>
      </c>
    </row>
    <row r="6908" spans="9:9" x14ac:dyDescent="0.2">
      <c r="I6908" s="37" t="s">
        <v>16</v>
      </c>
    </row>
    <row r="6909" spans="9:9" x14ac:dyDescent="0.2">
      <c r="I6909" s="37" t="s">
        <v>16</v>
      </c>
    </row>
    <row r="6910" spans="9:9" x14ac:dyDescent="0.2">
      <c r="I6910" s="37" t="s">
        <v>16</v>
      </c>
    </row>
    <row r="6911" spans="9:9" x14ac:dyDescent="0.2">
      <c r="I6911" s="37" t="s">
        <v>16</v>
      </c>
    </row>
    <row r="6912" spans="9:9" x14ac:dyDescent="0.2">
      <c r="I6912" s="37" t="s">
        <v>16</v>
      </c>
    </row>
    <row r="6913" spans="9:9" x14ac:dyDescent="0.2">
      <c r="I6913" s="37" t="s">
        <v>16</v>
      </c>
    </row>
    <row r="6914" spans="9:9" x14ac:dyDescent="0.2">
      <c r="I6914" s="37" t="s">
        <v>16</v>
      </c>
    </row>
    <row r="6915" spans="9:9" x14ac:dyDescent="0.2">
      <c r="I6915" s="37" t="s">
        <v>16</v>
      </c>
    </row>
    <row r="6916" spans="9:9" x14ac:dyDescent="0.2">
      <c r="I6916" s="37" t="s">
        <v>16</v>
      </c>
    </row>
    <row r="6917" spans="9:9" x14ac:dyDescent="0.2">
      <c r="I6917" s="37" t="s">
        <v>16</v>
      </c>
    </row>
    <row r="6918" spans="9:9" x14ac:dyDescent="0.2">
      <c r="I6918" s="37" t="s">
        <v>16</v>
      </c>
    </row>
    <row r="6919" spans="9:9" x14ac:dyDescent="0.2">
      <c r="I6919" s="37" t="s">
        <v>16</v>
      </c>
    </row>
    <row r="6920" spans="9:9" x14ac:dyDescent="0.2">
      <c r="I6920" s="37" t="s">
        <v>16</v>
      </c>
    </row>
    <row r="6921" spans="9:9" x14ac:dyDescent="0.2">
      <c r="I6921" s="37" t="s">
        <v>16</v>
      </c>
    </row>
    <row r="6922" spans="9:9" x14ac:dyDescent="0.2">
      <c r="I6922" s="37" t="s">
        <v>16</v>
      </c>
    </row>
    <row r="6923" spans="9:9" x14ac:dyDescent="0.2">
      <c r="I6923" s="37" t="s">
        <v>16</v>
      </c>
    </row>
    <row r="6924" spans="9:9" x14ac:dyDescent="0.2">
      <c r="I6924" s="37" t="s">
        <v>16</v>
      </c>
    </row>
    <row r="6925" spans="9:9" x14ac:dyDescent="0.2">
      <c r="I6925" s="37" t="s">
        <v>16</v>
      </c>
    </row>
    <row r="6926" spans="9:9" x14ac:dyDescent="0.2">
      <c r="I6926" s="37" t="s">
        <v>16</v>
      </c>
    </row>
    <row r="6927" spans="9:9" x14ac:dyDescent="0.2">
      <c r="I6927" s="37" t="s">
        <v>16</v>
      </c>
    </row>
    <row r="6928" spans="9:9" x14ac:dyDescent="0.2">
      <c r="I6928" s="37" t="s">
        <v>16</v>
      </c>
    </row>
    <row r="6929" spans="9:9" x14ac:dyDescent="0.2">
      <c r="I6929" s="37" t="s">
        <v>16</v>
      </c>
    </row>
    <row r="6930" spans="9:9" x14ac:dyDescent="0.2">
      <c r="I6930" s="37" t="s">
        <v>16</v>
      </c>
    </row>
    <row r="6931" spans="9:9" x14ac:dyDescent="0.2">
      <c r="I6931" s="37" t="s">
        <v>16</v>
      </c>
    </row>
    <row r="6932" spans="9:9" x14ac:dyDescent="0.2">
      <c r="I6932" s="37" t="s">
        <v>16</v>
      </c>
    </row>
    <row r="6933" spans="9:9" x14ac:dyDescent="0.2">
      <c r="I6933" s="37" t="s">
        <v>16</v>
      </c>
    </row>
    <row r="6934" spans="9:9" x14ac:dyDescent="0.2">
      <c r="I6934" s="37" t="s">
        <v>16</v>
      </c>
    </row>
    <row r="6935" spans="9:9" x14ac:dyDescent="0.2">
      <c r="I6935" s="37" t="s">
        <v>16</v>
      </c>
    </row>
    <row r="6936" spans="9:9" x14ac:dyDescent="0.2">
      <c r="I6936" s="37" t="s">
        <v>16</v>
      </c>
    </row>
    <row r="6937" spans="9:9" x14ac:dyDescent="0.2">
      <c r="I6937" s="37" t="s">
        <v>16</v>
      </c>
    </row>
    <row r="6938" spans="9:9" x14ac:dyDescent="0.2">
      <c r="I6938" s="37" t="s">
        <v>16</v>
      </c>
    </row>
    <row r="6939" spans="9:9" x14ac:dyDescent="0.2">
      <c r="I6939" s="37" t="s">
        <v>16</v>
      </c>
    </row>
    <row r="6940" spans="9:9" x14ac:dyDescent="0.2">
      <c r="I6940" s="37" t="s">
        <v>16</v>
      </c>
    </row>
    <row r="6941" spans="9:9" x14ac:dyDescent="0.2">
      <c r="I6941" s="37" t="s">
        <v>16</v>
      </c>
    </row>
    <row r="6942" spans="9:9" x14ac:dyDescent="0.2">
      <c r="I6942" s="37" t="s">
        <v>16</v>
      </c>
    </row>
    <row r="6943" spans="9:9" x14ac:dyDescent="0.2">
      <c r="I6943" s="37" t="s">
        <v>16</v>
      </c>
    </row>
    <row r="6944" spans="9:9" x14ac:dyDescent="0.2">
      <c r="I6944" s="37" t="s">
        <v>16</v>
      </c>
    </row>
    <row r="6945" spans="9:9" x14ac:dyDescent="0.2">
      <c r="I6945" s="37" t="s">
        <v>16</v>
      </c>
    </row>
    <row r="6946" spans="9:9" x14ac:dyDescent="0.2">
      <c r="I6946" s="37" t="s">
        <v>16</v>
      </c>
    </row>
    <row r="6947" spans="9:9" x14ac:dyDescent="0.2">
      <c r="I6947" s="37" t="s">
        <v>16</v>
      </c>
    </row>
    <row r="6948" spans="9:9" x14ac:dyDescent="0.2">
      <c r="I6948" s="37" t="s">
        <v>16</v>
      </c>
    </row>
    <row r="6949" spans="9:9" x14ac:dyDescent="0.2">
      <c r="I6949" s="37" t="s">
        <v>16</v>
      </c>
    </row>
    <row r="6950" spans="9:9" x14ac:dyDescent="0.2">
      <c r="I6950" s="37" t="s">
        <v>16</v>
      </c>
    </row>
    <row r="6951" spans="9:9" x14ac:dyDescent="0.2">
      <c r="I6951" s="37" t="s">
        <v>16</v>
      </c>
    </row>
    <row r="6952" spans="9:9" x14ac:dyDescent="0.2">
      <c r="I6952" s="37" t="s">
        <v>16</v>
      </c>
    </row>
    <row r="6953" spans="9:9" x14ac:dyDescent="0.2">
      <c r="I6953" s="37" t="s">
        <v>16</v>
      </c>
    </row>
    <row r="6954" spans="9:9" x14ac:dyDescent="0.2">
      <c r="I6954" s="37" t="s">
        <v>16</v>
      </c>
    </row>
    <row r="6955" spans="9:9" x14ac:dyDescent="0.2">
      <c r="I6955" s="37" t="s">
        <v>16</v>
      </c>
    </row>
    <row r="6956" spans="9:9" x14ac:dyDescent="0.2">
      <c r="I6956" s="37" t="s">
        <v>16</v>
      </c>
    </row>
    <row r="6957" spans="9:9" x14ac:dyDescent="0.2">
      <c r="I6957" s="37" t="s">
        <v>16</v>
      </c>
    </row>
    <row r="6958" spans="9:9" x14ac:dyDescent="0.2">
      <c r="I6958" s="37" t="s">
        <v>16</v>
      </c>
    </row>
    <row r="6959" spans="9:9" x14ac:dyDescent="0.2">
      <c r="I6959" s="37" t="s">
        <v>16</v>
      </c>
    </row>
    <row r="6960" spans="9:9" x14ac:dyDescent="0.2">
      <c r="I6960" s="37" t="s">
        <v>16</v>
      </c>
    </row>
    <row r="6961" spans="9:9" x14ac:dyDescent="0.2">
      <c r="I6961" s="37" t="s">
        <v>16</v>
      </c>
    </row>
    <row r="6962" spans="9:9" x14ac:dyDescent="0.2">
      <c r="I6962" s="37" t="s">
        <v>16</v>
      </c>
    </row>
    <row r="6963" spans="9:9" x14ac:dyDescent="0.2">
      <c r="I6963" s="37" t="s">
        <v>16</v>
      </c>
    </row>
    <row r="6964" spans="9:9" x14ac:dyDescent="0.2">
      <c r="I6964" s="37" t="s">
        <v>16</v>
      </c>
    </row>
    <row r="6965" spans="9:9" x14ac:dyDescent="0.2">
      <c r="I6965" s="37" t="s">
        <v>16</v>
      </c>
    </row>
    <row r="6966" spans="9:9" x14ac:dyDescent="0.2">
      <c r="I6966" s="37" t="s">
        <v>16</v>
      </c>
    </row>
    <row r="6967" spans="9:9" x14ac:dyDescent="0.2">
      <c r="I6967" s="37" t="s">
        <v>16</v>
      </c>
    </row>
    <row r="6968" spans="9:9" x14ac:dyDescent="0.2">
      <c r="I6968" s="37" t="s">
        <v>16</v>
      </c>
    </row>
    <row r="6969" spans="9:9" x14ac:dyDescent="0.2">
      <c r="I6969" s="37" t="s">
        <v>16</v>
      </c>
    </row>
    <row r="6970" spans="9:9" x14ac:dyDescent="0.2">
      <c r="I6970" s="37" t="s">
        <v>16</v>
      </c>
    </row>
    <row r="6971" spans="9:9" x14ac:dyDescent="0.2">
      <c r="I6971" s="37" t="s">
        <v>16</v>
      </c>
    </row>
    <row r="6972" spans="9:9" x14ac:dyDescent="0.2">
      <c r="I6972" s="37" t="s">
        <v>16</v>
      </c>
    </row>
    <row r="6973" spans="9:9" x14ac:dyDescent="0.2">
      <c r="I6973" s="37" t="s">
        <v>16</v>
      </c>
    </row>
    <row r="6974" spans="9:9" x14ac:dyDescent="0.2">
      <c r="I6974" s="37" t="s">
        <v>16</v>
      </c>
    </row>
    <row r="6975" spans="9:9" x14ac:dyDescent="0.2">
      <c r="I6975" s="37" t="s">
        <v>16</v>
      </c>
    </row>
    <row r="6976" spans="9:9" x14ac:dyDescent="0.2">
      <c r="I6976" s="37" t="s">
        <v>16</v>
      </c>
    </row>
    <row r="6977" spans="9:9" x14ac:dyDescent="0.2">
      <c r="I6977" s="37" t="s">
        <v>16</v>
      </c>
    </row>
    <row r="6978" spans="9:9" x14ac:dyDescent="0.2">
      <c r="I6978" s="37" t="s">
        <v>16</v>
      </c>
    </row>
    <row r="6979" spans="9:9" x14ac:dyDescent="0.2">
      <c r="I6979" s="37" t="s">
        <v>16</v>
      </c>
    </row>
    <row r="6980" spans="9:9" x14ac:dyDescent="0.2">
      <c r="I6980" s="37" t="s">
        <v>16</v>
      </c>
    </row>
    <row r="6981" spans="9:9" x14ac:dyDescent="0.2">
      <c r="I6981" s="37" t="s">
        <v>16</v>
      </c>
    </row>
    <row r="6982" spans="9:9" x14ac:dyDescent="0.2">
      <c r="I6982" s="37" t="s">
        <v>16</v>
      </c>
    </row>
    <row r="6983" spans="9:9" x14ac:dyDescent="0.2">
      <c r="I6983" s="37" t="s">
        <v>16</v>
      </c>
    </row>
    <row r="6984" spans="9:9" x14ac:dyDescent="0.2">
      <c r="I6984" s="37" t="s">
        <v>16</v>
      </c>
    </row>
    <row r="6985" spans="9:9" x14ac:dyDescent="0.2">
      <c r="I6985" s="37" t="s">
        <v>16</v>
      </c>
    </row>
    <row r="6986" spans="9:9" x14ac:dyDescent="0.2">
      <c r="I6986" s="37" t="s">
        <v>16</v>
      </c>
    </row>
    <row r="6987" spans="9:9" x14ac:dyDescent="0.2">
      <c r="I6987" s="37" t="s">
        <v>16</v>
      </c>
    </row>
    <row r="6988" spans="9:9" x14ac:dyDescent="0.2">
      <c r="I6988" s="37" t="s">
        <v>16</v>
      </c>
    </row>
    <row r="6989" spans="9:9" x14ac:dyDescent="0.2">
      <c r="I6989" s="37" t="s">
        <v>16</v>
      </c>
    </row>
    <row r="6990" spans="9:9" x14ac:dyDescent="0.2">
      <c r="I6990" s="37" t="s">
        <v>16</v>
      </c>
    </row>
    <row r="6991" spans="9:9" x14ac:dyDescent="0.2">
      <c r="I6991" s="37" t="s">
        <v>16</v>
      </c>
    </row>
    <row r="6992" spans="9:9" x14ac:dyDescent="0.2">
      <c r="I6992" s="37" t="s">
        <v>16</v>
      </c>
    </row>
    <row r="6993" spans="9:9" x14ac:dyDescent="0.2">
      <c r="I6993" s="37" t="s">
        <v>16</v>
      </c>
    </row>
    <row r="6994" spans="9:9" x14ac:dyDescent="0.2">
      <c r="I6994" s="37" t="s">
        <v>16</v>
      </c>
    </row>
    <row r="6995" spans="9:9" x14ac:dyDescent="0.2">
      <c r="I6995" s="37" t="s">
        <v>16</v>
      </c>
    </row>
    <row r="6996" spans="9:9" x14ac:dyDescent="0.2">
      <c r="I6996" s="37" t="s">
        <v>16</v>
      </c>
    </row>
    <row r="6997" spans="9:9" x14ac:dyDescent="0.2">
      <c r="I6997" s="37" t="s">
        <v>16</v>
      </c>
    </row>
    <row r="6998" spans="9:9" x14ac:dyDescent="0.2">
      <c r="I6998" s="37" t="s">
        <v>16</v>
      </c>
    </row>
    <row r="6999" spans="9:9" x14ac:dyDescent="0.2">
      <c r="I6999" s="37" t="s">
        <v>16</v>
      </c>
    </row>
    <row r="7000" spans="9:9" x14ac:dyDescent="0.2">
      <c r="I7000" s="37" t="s">
        <v>16</v>
      </c>
    </row>
    <row r="7001" spans="9:9" x14ac:dyDescent="0.2">
      <c r="I7001" s="37" t="s">
        <v>16</v>
      </c>
    </row>
    <row r="7002" spans="9:9" x14ac:dyDescent="0.2">
      <c r="I7002" s="37" t="s">
        <v>16</v>
      </c>
    </row>
    <row r="7003" spans="9:9" x14ac:dyDescent="0.2">
      <c r="I7003" s="37" t="s">
        <v>16</v>
      </c>
    </row>
    <row r="7004" spans="9:9" x14ac:dyDescent="0.2">
      <c r="I7004" s="37" t="s">
        <v>16</v>
      </c>
    </row>
    <row r="7005" spans="9:9" x14ac:dyDescent="0.2">
      <c r="I7005" s="37" t="s">
        <v>16</v>
      </c>
    </row>
    <row r="7006" spans="9:9" x14ac:dyDescent="0.2">
      <c r="I7006" s="37" t="s">
        <v>16</v>
      </c>
    </row>
    <row r="7007" spans="9:9" x14ac:dyDescent="0.2">
      <c r="I7007" s="37" t="s">
        <v>16</v>
      </c>
    </row>
    <row r="7008" spans="9:9" x14ac:dyDescent="0.2">
      <c r="I7008" s="37" t="s">
        <v>16</v>
      </c>
    </row>
    <row r="7009" spans="9:9" x14ac:dyDescent="0.2">
      <c r="I7009" s="37" t="s">
        <v>16</v>
      </c>
    </row>
    <row r="7010" spans="9:9" x14ac:dyDescent="0.2">
      <c r="I7010" s="37" t="s">
        <v>16</v>
      </c>
    </row>
    <row r="7011" spans="9:9" x14ac:dyDescent="0.2">
      <c r="I7011" s="37" t="s">
        <v>16</v>
      </c>
    </row>
    <row r="7012" spans="9:9" x14ac:dyDescent="0.2">
      <c r="I7012" s="37" t="s">
        <v>16</v>
      </c>
    </row>
    <row r="7013" spans="9:9" x14ac:dyDescent="0.2">
      <c r="I7013" s="37" t="s">
        <v>16</v>
      </c>
    </row>
    <row r="7014" spans="9:9" x14ac:dyDescent="0.2">
      <c r="I7014" s="37" t="s">
        <v>16</v>
      </c>
    </row>
    <row r="7015" spans="9:9" x14ac:dyDescent="0.2">
      <c r="I7015" s="37" t="s">
        <v>16</v>
      </c>
    </row>
    <row r="7016" spans="9:9" x14ac:dyDescent="0.2">
      <c r="I7016" s="37" t="s">
        <v>16</v>
      </c>
    </row>
    <row r="7017" spans="9:9" x14ac:dyDescent="0.2">
      <c r="I7017" s="37" t="s">
        <v>16</v>
      </c>
    </row>
    <row r="7018" spans="9:9" x14ac:dyDescent="0.2">
      <c r="I7018" s="37" t="s">
        <v>16</v>
      </c>
    </row>
    <row r="7019" spans="9:9" x14ac:dyDescent="0.2">
      <c r="I7019" s="37" t="s">
        <v>16</v>
      </c>
    </row>
    <row r="7020" spans="9:9" x14ac:dyDescent="0.2">
      <c r="I7020" s="37" t="s">
        <v>16</v>
      </c>
    </row>
    <row r="7021" spans="9:9" x14ac:dyDescent="0.2">
      <c r="I7021" s="37" t="s">
        <v>16</v>
      </c>
    </row>
    <row r="7022" spans="9:9" x14ac:dyDescent="0.2">
      <c r="I7022" s="37" t="s">
        <v>16</v>
      </c>
    </row>
    <row r="7023" spans="9:9" x14ac:dyDescent="0.2">
      <c r="I7023" s="37" t="s">
        <v>16</v>
      </c>
    </row>
    <row r="7024" spans="9:9" x14ac:dyDescent="0.2">
      <c r="I7024" s="37" t="s">
        <v>16</v>
      </c>
    </row>
    <row r="7025" spans="9:9" x14ac:dyDescent="0.2">
      <c r="I7025" s="37" t="s">
        <v>16</v>
      </c>
    </row>
    <row r="7026" spans="9:9" x14ac:dyDescent="0.2">
      <c r="I7026" s="37" t="s">
        <v>16</v>
      </c>
    </row>
    <row r="7027" spans="9:9" x14ac:dyDescent="0.2">
      <c r="I7027" s="37" t="s">
        <v>16</v>
      </c>
    </row>
    <row r="7028" spans="9:9" x14ac:dyDescent="0.2">
      <c r="I7028" s="37" t="s">
        <v>16</v>
      </c>
    </row>
    <row r="7029" spans="9:9" x14ac:dyDescent="0.2">
      <c r="I7029" s="37" t="s">
        <v>16</v>
      </c>
    </row>
    <row r="7030" spans="9:9" x14ac:dyDescent="0.2">
      <c r="I7030" s="37" t="s">
        <v>16</v>
      </c>
    </row>
    <row r="7031" spans="9:9" x14ac:dyDescent="0.2">
      <c r="I7031" s="37" t="s">
        <v>16</v>
      </c>
    </row>
    <row r="7032" spans="9:9" x14ac:dyDescent="0.2">
      <c r="I7032" s="37" t="s">
        <v>16</v>
      </c>
    </row>
    <row r="7033" spans="9:9" x14ac:dyDescent="0.2">
      <c r="I7033" s="37" t="s">
        <v>16</v>
      </c>
    </row>
    <row r="7034" spans="9:9" x14ac:dyDescent="0.2">
      <c r="I7034" s="37" t="s">
        <v>16</v>
      </c>
    </row>
    <row r="7035" spans="9:9" x14ac:dyDescent="0.2">
      <c r="I7035" s="37" t="s">
        <v>16</v>
      </c>
    </row>
    <row r="7036" spans="9:9" x14ac:dyDescent="0.2">
      <c r="I7036" s="37" t="s">
        <v>16</v>
      </c>
    </row>
    <row r="7037" spans="9:9" x14ac:dyDescent="0.2">
      <c r="I7037" s="37" t="s">
        <v>16</v>
      </c>
    </row>
    <row r="7038" spans="9:9" x14ac:dyDescent="0.2">
      <c r="I7038" s="37" t="s">
        <v>16</v>
      </c>
    </row>
    <row r="7039" spans="9:9" x14ac:dyDescent="0.2">
      <c r="I7039" s="37" t="s">
        <v>16</v>
      </c>
    </row>
    <row r="7040" spans="9:9" x14ac:dyDescent="0.2">
      <c r="I7040" s="37" t="s">
        <v>16</v>
      </c>
    </row>
    <row r="7041" spans="9:9" x14ac:dyDescent="0.2">
      <c r="I7041" s="37" t="s">
        <v>16</v>
      </c>
    </row>
    <row r="7042" spans="9:9" x14ac:dyDescent="0.2">
      <c r="I7042" s="37" t="s">
        <v>16</v>
      </c>
    </row>
    <row r="7043" spans="9:9" x14ac:dyDescent="0.2">
      <c r="I7043" s="37" t="s">
        <v>16</v>
      </c>
    </row>
    <row r="7044" spans="9:9" x14ac:dyDescent="0.2">
      <c r="I7044" s="37" t="s">
        <v>16</v>
      </c>
    </row>
    <row r="7045" spans="9:9" x14ac:dyDescent="0.2">
      <c r="I7045" s="37" t="s">
        <v>16</v>
      </c>
    </row>
    <row r="7046" spans="9:9" x14ac:dyDescent="0.2">
      <c r="I7046" s="37" t="s">
        <v>16</v>
      </c>
    </row>
    <row r="7047" spans="9:9" x14ac:dyDescent="0.2">
      <c r="I7047" s="37" t="s">
        <v>16</v>
      </c>
    </row>
    <row r="7048" spans="9:9" x14ac:dyDescent="0.2">
      <c r="I7048" s="37" t="s">
        <v>16</v>
      </c>
    </row>
    <row r="7049" spans="9:9" x14ac:dyDescent="0.2">
      <c r="I7049" s="37" t="s">
        <v>16</v>
      </c>
    </row>
    <row r="7050" spans="9:9" x14ac:dyDescent="0.2">
      <c r="I7050" s="37" t="s">
        <v>16</v>
      </c>
    </row>
    <row r="7051" spans="9:9" x14ac:dyDescent="0.2">
      <c r="I7051" s="37" t="s">
        <v>16</v>
      </c>
    </row>
    <row r="7052" spans="9:9" x14ac:dyDescent="0.2">
      <c r="I7052" s="37" t="s">
        <v>16</v>
      </c>
    </row>
    <row r="7053" spans="9:9" x14ac:dyDescent="0.2">
      <c r="I7053" s="37" t="s">
        <v>16</v>
      </c>
    </row>
    <row r="7054" spans="9:9" x14ac:dyDescent="0.2">
      <c r="I7054" s="37" t="s">
        <v>16</v>
      </c>
    </row>
    <row r="7055" spans="9:9" x14ac:dyDescent="0.2">
      <c r="I7055" s="37" t="s">
        <v>16</v>
      </c>
    </row>
    <row r="7056" spans="9:9" x14ac:dyDescent="0.2">
      <c r="I7056" s="37" t="s">
        <v>16</v>
      </c>
    </row>
    <row r="7057" spans="9:9" x14ac:dyDescent="0.2">
      <c r="I7057" s="37" t="s">
        <v>16</v>
      </c>
    </row>
    <row r="7058" spans="9:9" x14ac:dyDescent="0.2">
      <c r="I7058" s="37" t="s">
        <v>16</v>
      </c>
    </row>
    <row r="7059" spans="9:9" x14ac:dyDescent="0.2">
      <c r="I7059" s="37" t="s">
        <v>16</v>
      </c>
    </row>
    <row r="7060" spans="9:9" x14ac:dyDescent="0.2">
      <c r="I7060" s="37" t="s">
        <v>16</v>
      </c>
    </row>
    <row r="7061" spans="9:9" x14ac:dyDescent="0.2">
      <c r="I7061" s="37" t="s">
        <v>16</v>
      </c>
    </row>
    <row r="7062" spans="9:9" x14ac:dyDescent="0.2">
      <c r="I7062" s="37" t="s">
        <v>16</v>
      </c>
    </row>
    <row r="7063" spans="9:9" x14ac:dyDescent="0.2">
      <c r="I7063" s="37" t="s">
        <v>16</v>
      </c>
    </row>
    <row r="7064" spans="9:9" x14ac:dyDescent="0.2">
      <c r="I7064" s="37" t="s">
        <v>16</v>
      </c>
    </row>
    <row r="7065" spans="9:9" x14ac:dyDescent="0.2">
      <c r="I7065" s="37" t="s">
        <v>16</v>
      </c>
    </row>
    <row r="7066" spans="9:9" x14ac:dyDescent="0.2">
      <c r="I7066" s="37" t="s">
        <v>16</v>
      </c>
    </row>
    <row r="7067" spans="9:9" x14ac:dyDescent="0.2">
      <c r="I7067" s="37" t="s">
        <v>16</v>
      </c>
    </row>
    <row r="7068" spans="9:9" x14ac:dyDescent="0.2">
      <c r="I7068" s="37" t="s">
        <v>16</v>
      </c>
    </row>
    <row r="7069" spans="9:9" x14ac:dyDescent="0.2">
      <c r="I7069" s="37" t="s">
        <v>16</v>
      </c>
    </row>
    <row r="7070" spans="9:9" x14ac:dyDescent="0.2">
      <c r="I7070" s="37" t="s">
        <v>16</v>
      </c>
    </row>
    <row r="7071" spans="9:9" x14ac:dyDescent="0.2">
      <c r="I7071" s="37" t="s">
        <v>16</v>
      </c>
    </row>
    <row r="7072" spans="9:9" x14ac:dyDescent="0.2">
      <c r="I7072" s="37" t="s">
        <v>16</v>
      </c>
    </row>
    <row r="7073" spans="9:9" x14ac:dyDescent="0.2">
      <c r="I7073" s="37" t="s">
        <v>16</v>
      </c>
    </row>
    <row r="7074" spans="9:9" x14ac:dyDescent="0.2">
      <c r="I7074" s="37" t="s">
        <v>16</v>
      </c>
    </row>
    <row r="7075" spans="9:9" x14ac:dyDescent="0.2">
      <c r="I7075" s="37" t="s">
        <v>16</v>
      </c>
    </row>
    <row r="7076" spans="9:9" x14ac:dyDescent="0.2">
      <c r="I7076" s="37" t="s">
        <v>16</v>
      </c>
    </row>
    <row r="7077" spans="9:9" x14ac:dyDescent="0.2">
      <c r="I7077" s="37" t="s">
        <v>16</v>
      </c>
    </row>
    <row r="7078" spans="9:9" x14ac:dyDescent="0.2">
      <c r="I7078" s="37" t="s">
        <v>16</v>
      </c>
    </row>
    <row r="7079" spans="9:9" x14ac:dyDescent="0.2">
      <c r="I7079" s="37" t="s">
        <v>16</v>
      </c>
    </row>
    <row r="7080" spans="9:9" x14ac:dyDescent="0.2">
      <c r="I7080" s="37" t="s">
        <v>16</v>
      </c>
    </row>
    <row r="7081" spans="9:9" x14ac:dyDescent="0.2">
      <c r="I7081" s="37" t="s">
        <v>16</v>
      </c>
    </row>
    <row r="7082" spans="9:9" x14ac:dyDescent="0.2">
      <c r="I7082" s="37" t="s">
        <v>16</v>
      </c>
    </row>
    <row r="7083" spans="9:9" x14ac:dyDescent="0.2">
      <c r="I7083" s="37" t="s">
        <v>16</v>
      </c>
    </row>
    <row r="7084" spans="9:9" x14ac:dyDescent="0.2">
      <c r="I7084" s="37" t="s">
        <v>16</v>
      </c>
    </row>
    <row r="7085" spans="9:9" x14ac:dyDescent="0.2">
      <c r="I7085" s="37" t="s">
        <v>16</v>
      </c>
    </row>
    <row r="7086" spans="9:9" x14ac:dyDescent="0.2">
      <c r="I7086" s="37" t="s">
        <v>16</v>
      </c>
    </row>
    <row r="7087" spans="9:9" x14ac:dyDescent="0.2">
      <c r="I7087" s="37" t="s">
        <v>16</v>
      </c>
    </row>
    <row r="7088" spans="9:9" x14ac:dyDescent="0.2">
      <c r="I7088" s="37" t="s">
        <v>16</v>
      </c>
    </row>
    <row r="7089" spans="9:9" x14ac:dyDescent="0.2">
      <c r="I7089" s="37" t="s">
        <v>16</v>
      </c>
    </row>
    <row r="7090" spans="9:9" x14ac:dyDescent="0.2">
      <c r="I7090" s="37" t="s">
        <v>16</v>
      </c>
    </row>
    <row r="7091" spans="9:9" x14ac:dyDescent="0.2">
      <c r="I7091" s="37" t="s">
        <v>16</v>
      </c>
    </row>
    <row r="7092" spans="9:9" x14ac:dyDescent="0.2">
      <c r="I7092" s="37" t="s">
        <v>16</v>
      </c>
    </row>
    <row r="7093" spans="9:9" x14ac:dyDescent="0.2">
      <c r="I7093" s="37" t="s">
        <v>16</v>
      </c>
    </row>
    <row r="7094" spans="9:9" x14ac:dyDescent="0.2">
      <c r="I7094" s="37" t="s">
        <v>16</v>
      </c>
    </row>
    <row r="7095" spans="9:9" x14ac:dyDescent="0.2">
      <c r="I7095" s="37" t="s">
        <v>16</v>
      </c>
    </row>
    <row r="7096" spans="9:9" x14ac:dyDescent="0.2">
      <c r="I7096" s="37" t="s">
        <v>16</v>
      </c>
    </row>
    <row r="7097" spans="9:9" x14ac:dyDescent="0.2">
      <c r="I7097" s="37" t="s">
        <v>16</v>
      </c>
    </row>
    <row r="7098" spans="9:9" x14ac:dyDescent="0.2">
      <c r="I7098" s="37" t="s">
        <v>16</v>
      </c>
    </row>
    <row r="7099" spans="9:9" x14ac:dyDescent="0.2">
      <c r="I7099" s="37" t="s">
        <v>16</v>
      </c>
    </row>
    <row r="7100" spans="9:9" x14ac:dyDescent="0.2">
      <c r="I7100" s="37" t="s">
        <v>16</v>
      </c>
    </row>
    <row r="7101" spans="9:9" x14ac:dyDescent="0.2">
      <c r="I7101" s="37" t="s">
        <v>16</v>
      </c>
    </row>
    <row r="7102" spans="9:9" x14ac:dyDescent="0.2">
      <c r="I7102" s="37" t="s">
        <v>16</v>
      </c>
    </row>
    <row r="7103" spans="9:9" x14ac:dyDescent="0.2">
      <c r="I7103" s="37" t="s">
        <v>16</v>
      </c>
    </row>
    <row r="7104" spans="9:9" x14ac:dyDescent="0.2">
      <c r="I7104" s="37" t="s">
        <v>16</v>
      </c>
    </row>
    <row r="7105" spans="9:9" x14ac:dyDescent="0.2">
      <c r="I7105" s="37" t="s">
        <v>16</v>
      </c>
    </row>
    <row r="7106" spans="9:9" x14ac:dyDescent="0.2">
      <c r="I7106" s="37" t="s">
        <v>16</v>
      </c>
    </row>
    <row r="7107" spans="9:9" x14ac:dyDescent="0.2">
      <c r="I7107" s="37" t="s">
        <v>16</v>
      </c>
    </row>
    <row r="7108" spans="9:9" x14ac:dyDescent="0.2">
      <c r="I7108" s="37" t="s">
        <v>16</v>
      </c>
    </row>
    <row r="7109" spans="9:9" x14ac:dyDescent="0.2">
      <c r="I7109" s="37" t="s">
        <v>16</v>
      </c>
    </row>
    <row r="7110" spans="9:9" x14ac:dyDescent="0.2">
      <c r="I7110" s="37" t="s">
        <v>16</v>
      </c>
    </row>
    <row r="7111" spans="9:9" x14ac:dyDescent="0.2">
      <c r="I7111" s="37" t="s">
        <v>16</v>
      </c>
    </row>
    <row r="7112" spans="9:9" x14ac:dyDescent="0.2">
      <c r="I7112" s="37" t="s">
        <v>16</v>
      </c>
    </row>
    <row r="7113" spans="9:9" x14ac:dyDescent="0.2">
      <c r="I7113" s="37" t="s">
        <v>16</v>
      </c>
    </row>
    <row r="7114" spans="9:9" x14ac:dyDescent="0.2">
      <c r="I7114" s="37" t="s">
        <v>16</v>
      </c>
    </row>
    <row r="7115" spans="9:9" x14ac:dyDescent="0.2">
      <c r="I7115" s="37" t="s">
        <v>16</v>
      </c>
    </row>
    <row r="7116" spans="9:9" x14ac:dyDescent="0.2">
      <c r="I7116" s="37" t="s">
        <v>16</v>
      </c>
    </row>
    <row r="7117" spans="9:9" x14ac:dyDescent="0.2">
      <c r="I7117" s="37" t="s">
        <v>16</v>
      </c>
    </row>
    <row r="7118" spans="9:9" x14ac:dyDescent="0.2">
      <c r="I7118" s="37" t="s">
        <v>16</v>
      </c>
    </row>
    <row r="7119" spans="9:9" x14ac:dyDescent="0.2">
      <c r="I7119" s="37" t="s">
        <v>16</v>
      </c>
    </row>
    <row r="7120" spans="9:9" x14ac:dyDescent="0.2">
      <c r="I7120" s="37" t="s">
        <v>16</v>
      </c>
    </row>
    <row r="7121" spans="9:9" x14ac:dyDescent="0.2">
      <c r="I7121" s="37" t="s">
        <v>16</v>
      </c>
    </row>
    <row r="7122" spans="9:9" x14ac:dyDescent="0.2">
      <c r="I7122" s="37" t="s">
        <v>16</v>
      </c>
    </row>
    <row r="7123" spans="9:9" x14ac:dyDescent="0.2">
      <c r="I7123" s="37" t="s">
        <v>16</v>
      </c>
    </row>
    <row r="7124" spans="9:9" x14ac:dyDescent="0.2">
      <c r="I7124" s="37" t="s">
        <v>16</v>
      </c>
    </row>
    <row r="7125" spans="9:9" x14ac:dyDescent="0.2">
      <c r="I7125" s="37" t="s">
        <v>16</v>
      </c>
    </row>
    <row r="7126" spans="9:9" x14ac:dyDescent="0.2">
      <c r="I7126" s="37" t="s">
        <v>16</v>
      </c>
    </row>
    <row r="7127" spans="9:9" x14ac:dyDescent="0.2">
      <c r="I7127" s="37" t="s">
        <v>16</v>
      </c>
    </row>
    <row r="7128" spans="9:9" x14ac:dyDescent="0.2">
      <c r="I7128" s="37" t="s">
        <v>16</v>
      </c>
    </row>
    <row r="7129" spans="9:9" x14ac:dyDescent="0.2">
      <c r="I7129" s="37" t="s">
        <v>16</v>
      </c>
    </row>
    <row r="7130" spans="9:9" x14ac:dyDescent="0.2">
      <c r="I7130" s="37" t="s">
        <v>16</v>
      </c>
    </row>
    <row r="7131" spans="9:9" x14ac:dyDescent="0.2">
      <c r="I7131" s="37" t="s">
        <v>16</v>
      </c>
    </row>
    <row r="7132" spans="9:9" x14ac:dyDescent="0.2">
      <c r="I7132" s="37" t="s">
        <v>16</v>
      </c>
    </row>
    <row r="7133" spans="9:9" x14ac:dyDescent="0.2">
      <c r="I7133" s="37" t="s">
        <v>16</v>
      </c>
    </row>
    <row r="7134" spans="9:9" x14ac:dyDescent="0.2">
      <c r="I7134" s="37" t="s">
        <v>16</v>
      </c>
    </row>
    <row r="7135" spans="9:9" x14ac:dyDescent="0.2">
      <c r="I7135" s="37" t="s">
        <v>16</v>
      </c>
    </row>
    <row r="7136" spans="9:9" x14ac:dyDescent="0.2">
      <c r="I7136" s="37" t="s">
        <v>16</v>
      </c>
    </row>
    <row r="7137" spans="9:9" x14ac:dyDescent="0.2">
      <c r="I7137" s="37" t="s">
        <v>16</v>
      </c>
    </row>
    <row r="7138" spans="9:9" x14ac:dyDescent="0.2">
      <c r="I7138" s="37" t="s">
        <v>16</v>
      </c>
    </row>
    <row r="7139" spans="9:9" x14ac:dyDescent="0.2">
      <c r="I7139" s="37" t="s">
        <v>16</v>
      </c>
    </row>
    <row r="7140" spans="9:9" x14ac:dyDescent="0.2">
      <c r="I7140" s="37" t="s">
        <v>16</v>
      </c>
    </row>
    <row r="7141" spans="9:9" x14ac:dyDescent="0.2">
      <c r="I7141" s="37" t="s">
        <v>16</v>
      </c>
    </row>
    <row r="7142" spans="9:9" x14ac:dyDescent="0.2">
      <c r="I7142" s="37" t="s">
        <v>16</v>
      </c>
    </row>
    <row r="7143" spans="9:9" x14ac:dyDescent="0.2">
      <c r="I7143" s="37" t="s">
        <v>16</v>
      </c>
    </row>
    <row r="7144" spans="9:9" x14ac:dyDescent="0.2">
      <c r="I7144" s="37" t="s">
        <v>16</v>
      </c>
    </row>
    <row r="7145" spans="9:9" x14ac:dyDescent="0.2">
      <c r="I7145" s="37" t="s">
        <v>16</v>
      </c>
    </row>
    <row r="7146" spans="9:9" x14ac:dyDescent="0.2">
      <c r="I7146" s="37" t="s">
        <v>16</v>
      </c>
    </row>
    <row r="7147" spans="9:9" x14ac:dyDescent="0.2">
      <c r="I7147" s="37" t="s">
        <v>16</v>
      </c>
    </row>
    <row r="7148" spans="9:9" x14ac:dyDescent="0.2">
      <c r="I7148" s="37" t="s">
        <v>16</v>
      </c>
    </row>
    <row r="7149" spans="9:9" x14ac:dyDescent="0.2">
      <c r="I7149" s="37" t="s">
        <v>16</v>
      </c>
    </row>
    <row r="7150" spans="9:9" x14ac:dyDescent="0.2">
      <c r="I7150" s="37" t="s">
        <v>16</v>
      </c>
    </row>
    <row r="7151" spans="9:9" x14ac:dyDescent="0.2">
      <c r="I7151" s="37" t="s">
        <v>16</v>
      </c>
    </row>
    <row r="7152" spans="9:9" x14ac:dyDescent="0.2">
      <c r="I7152" s="37" t="s">
        <v>16</v>
      </c>
    </row>
    <row r="7153" spans="9:9" x14ac:dyDescent="0.2">
      <c r="I7153" s="37" t="s">
        <v>16</v>
      </c>
    </row>
    <row r="7154" spans="9:9" x14ac:dyDescent="0.2">
      <c r="I7154" s="37" t="s">
        <v>16</v>
      </c>
    </row>
    <row r="7155" spans="9:9" x14ac:dyDescent="0.2">
      <c r="I7155" s="37" t="s">
        <v>16</v>
      </c>
    </row>
    <row r="7156" spans="9:9" x14ac:dyDescent="0.2">
      <c r="I7156" s="37" t="s">
        <v>16</v>
      </c>
    </row>
    <row r="7157" spans="9:9" x14ac:dyDescent="0.2">
      <c r="I7157" s="37" t="s">
        <v>16</v>
      </c>
    </row>
    <row r="7158" spans="9:9" x14ac:dyDescent="0.2">
      <c r="I7158" s="37" t="s">
        <v>16</v>
      </c>
    </row>
    <row r="7159" spans="9:9" x14ac:dyDescent="0.2">
      <c r="I7159" s="37" t="s">
        <v>16</v>
      </c>
    </row>
    <row r="7160" spans="9:9" x14ac:dyDescent="0.2">
      <c r="I7160" s="37" t="s">
        <v>16</v>
      </c>
    </row>
    <row r="7161" spans="9:9" x14ac:dyDescent="0.2">
      <c r="I7161" s="37" t="s">
        <v>16</v>
      </c>
    </row>
    <row r="7162" spans="9:9" x14ac:dyDescent="0.2">
      <c r="I7162" s="37" t="s">
        <v>16</v>
      </c>
    </row>
    <row r="7163" spans="9:9" x14ac:dyDescent="0.2">
      <c r="I7163" s="37" t="s">
        <v>16</v>
      </c>
    </row>
    <row r="7164" spans="9:9" x14ac:dyDescent="0.2">
      <c r="I7164" s="37" t="s">
        <v>16</v>
      </c>
    </row>
    <row r="7165" spans="9:9" x14ac:dyDescent="0.2">
      <c r="I7165" s="37" t="s">
        <v>16</v>
      </c>
    </row>
    <row r="7166" spans="9:9" x14ac:dyDescent="0.2">
      <c r="I7166" s="37" t="s">
        <v>16</v>
      </c>
    </row>
    <row r="7167" spans="9:9" x14ac:dyDescent="0.2">
      <c r="I7167" s="37" t="s">
        <v>16</v>
      </c>
    </row>
    <row r="7168" spans="9:9" x14ac:dyDescent="0.2">
      <c r="I7168" s="37" t="s">
        <v>16</v>
      </c>
    </row>
    <row r="7169" spans="9:9" x14ac:dyDescent="0.2">
      <c r="I7169" s="37" t="s">
        <v>16</v>
      </c>
    </row>
    <row r="7170" spans="9:9" x14ac:dyDescent="0.2">
      <c r="I7170" s="37" t="s">
        <v>16</v>
      </c>
    </row>
    <row r="7171" spans="9:9" x14ac:dyDescent="0.2">
      <c r="I7171" s="37" t="s">
        <v>16</v>
      </c>
    </row>
    <row r="7172" spans="9:9" x14ac:dyDescent="0.2">
      <c r="I7172" s="37" t="s">
        <v>16</v>
      </c>
    </row>
    <row r="7173" spans="9:9" x14ac:dyDescent="0.2">
      <c r="I7173" s="37" t="s">
        <v>16</v>
      </c>
    </row>
    <row r="7174" spans="9:9" x14ac:dyDescent="0.2">
      <c r="I7174" s="37" t="s">
        <v>16</v>
      </c>
    </row>
    <row r="7175" spans="9:9" x14ac:dyDescent="0.2">
      <c r="I7175" s="37" t="s">
        <v>16</v>
      </c>
    </row>
    <row r="7176" spans="9:9" x14ac:dyDescent="0.2">
      <c r="I7176" s="37" t="s">
        <v>16</v>
      </c>
    </row>
    <row r="7177" spans="9:9" x14ac:dyDescent="0.2">
      <c r="I7177" s="37" t="s">
        <v>16</v>
      </c>
    </row>
    <row r="7178" spans="9:9" x14ac:dyDescent="0.2">
      <c r="I7178" s="37" t="s">
        <v>16</v>
      </c>
    </row>
    <row r="7179" spans="9:9" x14ac:dyDescent="0.2">
      <c r="I7179" s="37" t="s">
        <v>16</v>
      </c>
    </row>
    <row r="7180" spans="9:9" x14ac:dyDescent="0.2">
      <c r="I7180" s="37" t="s">
        <v>16</v>
      </c>
    </row>
    <row r="7181" spans="9:9" x14ac:dyDescent="0.2">
      <c r="I7181" s="37" t="s">
        <v>16</v>
      </c>
    </row>
    <row r="7182" spans="9:9" x14ac:dyDescent="0.2">
      <c r="I7182" s="37" t="s">
        <v>16</v>
      </c>
    </row>
    <row r="7183" spans="9:9" x14ac:dyDescent="0.2">
      <c r="I7183" s="37" t="s">
        <v>16</v>
      </c>
    </row>
    <row r="7184" spans="9:9" x14ac:dyDescent="0.2">
      <c r="I7184" s="37" t="s">
        <v>16</v>
      </c>
    </row>
    <row r="7185" spans="9:9" x14ac:dyDescent="0.2">
      <c r="I7185" s="37" t="s">
        <v>16</v>
      </c>
    </row>
    <row r="7186" spans="9:9" x14ac:dyDescent="0.2">
      <c r="I7186" s="37" t="s">
        <v>16</v>
      </c>
    </row>
    <row r="7187" spans="9:9" x14ac:dyDescent="0.2">
      <c r="I7187" s="37" t="s">
        <v>16</v>
      </c>
    </row>
    <row r="7188" spans="9:9" x14ac:dyDescent="0.2">
      <c r="I7188" s="37" t="s">
        <v>16</v>
      </c>
    </row>
    <row r="7189" spans="9:9" x14ac:dyDescent="0.2">
      <c r="I7189" s="37" t="s">
        <v>16</v>
      </c>
    </row>
    <row r="7190" spans="9:9" x14ac:dyDescent="0.2">
      <c r="I7190" s="37" t="s">
        <v>16</v>
      </c>
    </row>
    <row r="7191" spans="9:9" x14ac:dyDescent="0.2">
      <c r="I7191" s="37" t="s">
        <v>16</v>
      </c>
    </row>
    <row r="7192" spans="9:9" x14ac:dyDescent="0.2">
      <c r="I7192" s="37" t="s">
        <v>16</v>
      </c>
    </row>
    <row r="7193" spans="9:9" x14ac:dyDescent="0.2">
      <c r="I7193" s="37" t="s">
        <v>16</v>
      </c>
    </row>
    <row r="7194" spans="9:9" x14ac:dyDescent="0.2">
      <c r="I7194" s="37" t="s">
        <v>16</v>
      </c>
    </row>
    <row r="7195" spans="9:9" x14ac:dyDescent="0.2">
      <c r="I7195" s="37" t="s">
        <v>16</v>
      </c>
    </row>
    <row r="7196" spans="9:9" x14ac:dyDescent="0.2">
      <c r="I7196" s="37" t="s">
        <v>16</v>
      </c>
    </row>
    <row r="7197" spans="9:9" x14ac:dyDescent="0.2">
      <c r="I7197" s="37" t="s">
        <v>16</v>
      </c>
    </row>
    <row r="7198" spans="9:9" x14ac:dyDescent="0.2">
      <c r="I7198" s="37" t="s">
        <v>16</v>
      </c>
    </row>
    <row r="7199" spans="9:9" x14ac:dyDescent="0.2">
      <c r="I7199" s="37" t="s">
        <v>16</v>
      </c>
    </row>
    <row r="7200" spans="9:9" x14ac:dyDescent="0.2">
      <c r="I7200" s="37" t="s">
        <v>16</v>
      </c>
    </row>
    <row r="7201" spans="9:9" x14ac:dyDescent="0.2">
      <c r="I7201" s="37" t="s">
        <v>16</v>
      </c>
    </row>
    <row r="7202" spans="9:9" x14ac:dyDescent="0.2">
      <c r="I7202" s="37" t="s">
        <v>16</v>
      </c>
    </row>
    <row r="7203" spans="9:9" x14ac:dyDescent="0.2">
      <c r="I7203" s="37" t="s">
        <v>16</v>
      </c>
    </row>
    <row r="7204" spans="9:9" x14ac:dyDescent="0.2">
      <c r="I7204" s="37" t="s">
        <v>16</v>
      </c>
    </row>
    <row r="7205" spans="9:9" x14ac:dyDescent="0.2">
      <c r="I7205" s="37" t="s">
        <v>16</v>
      </c>
    </row>
    <row r="7206" spans="9:9" x14ac:dyDescent="0.2">
      <c r="I7206" s="37" t="s">
        <v>16</v>
      </c>
    </row>
    <row r="7207" spans="9:9" x14ac:dyDescent="0.2">
      <c r="I7207" s="37" t="s">
        <v>16</v>
      </c>
    </row>
    <row r="7208" spans="9:9" x14ac:dyDescent="0.2">
      <c r="I7208" s="37" t="s">
        <v>16</v>
      </c>
    </row>
    <row r="7209" spans="9:9" x14ac:dyDescent="0.2">
      <c r="I7209" s="37" t="s">
        <v>16</v>
      </c>
    </row>
    <row r="7210" spans="9:9" x14ac:dyDescent="0.2">
      <c r="I7210" s="37" t="s">
        <v>16</v>
      </c>
    </row>
    <row r="7211" spans="9:9" x14ac:dyDescent="0.2">
      <c r="I7211" s="37" t="s">
        <v>16</v>
      </c>
    </row>
    <row r="7212" spans="9:9" x14ac:dyDescent="0.2">
      <c r="I7212" s="37" t="s">
        <v>16</v>
      </c>
    </row>
    <row r="7213" spans="9:9" x14ac:dyDescent="0.2">
      <c r="I7213" s="37" t="s">
        <v>16</v>
      </c>
    </row>
    <row r="7214" spans="9:9" x14ac:dyDescent="0.2">
      <c r="I7214" s="37" t="s">
        <v>16</v>
      </c>
    </row>
    <row r="7215" spans="9:9" x14ac:dyDescent="0.2">
      <c r="I7215" s="37" t="s">
        <v>16</v>
      </c>
    </row>
    <row r="7216" spans="9:9" x14ac:dyDescent="0.2">
      <c r="I7216" s="37" t="s">
        <v>16</v>
      </c>
    </row>
    <row r="7217" spans="9:9" x14ac:dyDescent="0.2">
      <c r="I7217" s="37" t="s">
        <v>16</v>
      </c>
    </row>
    <row r="7218" spans="9:9" x14ac:dyDescent="0.2">
      <c r="I7218" s="37" t="s">
        <v>16</v>
      </c>
    </row>
    <row r="7219" spans="9:9" x14ac:dyDescent="0.2">
      <c r="I7219" s="37" t="s">
        <v>16</v>
      </c>
    </row>
    <row r="7220" spans="9:9" x14ac:dyDescent="0.2">
      <c r="I7220" s="37" t="s">
        <v>16</v>
      </c>
    </row>
    <row r="7221" spans="9:9" x14ac:dyDescent="0.2">
      <c r="I7221" s="37" t="s">
        <v>16</v>
      </c>
    </row>
    <row r="7222" spans="9:9" x14ac:dyDescent="0.2">
      <c r="I7222" s="37" t="s">
        <v>16</v>
      </c>
    </row>
    <row r="7223" spans="9:9" x14ac:dyDescent="0.2">
      <c r="I7223" s="37" t="s">
        <v>16</v>
      </c>
    </row>
    <row r="7224" spans="9:9" x14ac:dyDescent="0.2">
      <c r="I7224" s="37" t="s">
        <v>16</v>
      </c>
    </row>
    <row r="7225" spans="9:9" x14ac:dyDescent="0.2">
      <c r="I7225" s="37" t="s">
        <v>16</v>
      </c>
    </row>
    <row r="7226" spans="9:9" x14ac:dyDescent="0.2">
      <c r="I7226" s="37" t="s">
        <v>16</v>
      </c>
    </row>
    <row r="7227" spans="9:9" x14ac:dyDescent="0.2">
      <c r="I7227" s="37" t="s">
        <v>16</v>
      </c>
    </row>
    <row r="7228" spans="9:9" x14ac:dyDescent="0.2">
      <c r="I7228" s="37" t="s">
        <v>16</v>
      </c>
    </row>
    <row r="7229" spans="9:9" x14ac:dyDescent="0.2">
      <c r="I7229" s="37" t="s">
        <v>16</v>
      </c>
    </row>
    <row r="7230" spans="9:9" x14ac:dyDescent="0.2">
      <c r="I7230" s="37" t="s">
        <v>16</v>
      </c>
    </row>
    <row r="7231" spans="9:9" x14ac:dyDescent="0.2">
      <c r="I7231" s="37" t="s">
        <v>16</v>
      </c>
    </row>
    <row r="7232" spans="9:9" x14ac:dyDescent="0.2">
      <c r="I7232" s="37" t="s">
        <v>16</v>
      </c>
    </row>
    <row r="7233" spans="9:9" x14ac:dyDescent="0.2">
      <c r="I7233" s="37" t="s">
        <v>16</v>
      </c>
    </row>
    <row r="7234" spans="9:9" x14ac:dyDescent="0.2">
      <c r="I7234" s="37" t="s">
        <v>16</v>
      </c>
    </row>
    <row r="7235" spans="9:9" x14ac:dyDescent="0.2">
      <c r="I7235" s="37" t="s">
        <v>16</v>
      </c>
    </row>
    <row r="7236" spans="9:9" x14ac:dyDescent="0.2">
      <c r="I7236" s="37" t="s">
        <v>16</v>
      </c>
    </row>
    <row r="7237" spans="9:9" x14ac:dyDescent="0.2">
      <c r="I7237" s="37" t="s">
        <v>16</v>
      </c>
    </row>
    <row r="7238" spans="9:9" x14ac:dyDescent="0.2">
      <c r="I7238" s="37" t="s">
        <v>16</v>
      </c>
    </row>
    <row r="7239" spans="9:9" x14ac:dyDescent="0.2">
      <c r="I7239" s="37" t="s">
        <v>16</v>
      </c>
    </row>
    <row r="7240" spans="9:9" x14ac:dyDescent="0.2">
      <c r="I7240" s="37" t="s">
        <v>16</v>
      </c>
    </row>
    <row r="7241" spans="9:9" x14ac:dyDescent="0.2">
      <c r="I7241" s="37" t="s">
        <v>16</v>
      </c>
    </row>
    <row r="7242" spans="9:9" x14ac:dyDescent="0.2">
      <c r="I7242" s="37" t="s">
        <v>16</v>
      </c>
    </row>
    <row r="7243" spans="9:9" x14ac:dyDescent="0.2">
      <c r="I7243" s="37" t="s">
        <v>16</v>
      </c>
    </row>
    <row r="7244" spans="9:9" x14ac:dyDescent="0.2">
      <c r="I7244" s="37" t="s">
        <v>16</v>
      </c>
    </row>
    <row r="7245" spans="9:9" x14ac:dyDescent="0.2">
      <c r="I7245" s="37" t="s">
        <v>16</v>
      </c>
    </row>
    <row r="7246" spans="9:9" x14ac:dyDescent="0.2">
      <c r="I7246" s="37" t="s">
        <v>16</v>
      </c>
    </row>
    <row r="7247" spans="9:9" x14ac:dyDescent="0.2">
      <c r="I7247" s="37" t="s">
        <v>16</v>
      </c>
    </row>
    <row r="7248" spans="9:9" x14ac:dyDescent="0.2">
      <c r="I7248" s="37" t="s">
        <v>16</v>
      </c>
    </row>
    <row r="7249" spans="9:9" x14ac:dyDescent="0.2">
      <c r="I7249" s="37" t="s">
        <v>16</v>
      </c>
    </row>
    <row r="7250" spans="9:9" x14ac:dyDescent="0.2">
      <c r="I7250" s="37" t="s">
        <v>16</v>
      </c>
    </row>
    <row r="7251" spans="9:9" x14ac:dyDescent="0.2">
      <c r="I7251" s="37" t="s">
        <v>16</v>
      </c>
    </row>
    <row r="7252" spans="9:9" x14ac:dyDescent="0.2">
      <c r="I7252" s="37" t="s">
        <v>16</v>
      </c>
    </row>
    <row r="7253" spans="9:9" x14ac:dyDescent="0.2">
      <c r="I7253" s="37" t="s">
        <v>16</v>
      </c>
    </row>
    <row r="7254" spans="9:9" x14ac:dyDescent="0.2">
      <c r="I7254" s="37" t="s">
        <v>16</v>
      </c>
    </row>
    <row r="7255" spans="9:9" x14ac:dyDescent="0.2">
      <c r="I7255" s="37" t="s">
        <v>16</v>
      </c>
    </row>
    <row r="7256" spans="9:9" x14ac:dyDescent="0.2">
      <c r="I7256" s="37" t="s">
        <v>16</v>
      </c>
    </row>
    <row r="7257" spans="9:9" x14ac:dyDescent="0.2">
      <c r="I7257" s="37" t="s">
        <v>16</v>
      </c>
    </row>
    <row r="7258" spans="9:9" x14ac:dyDescent="0.2">
      <c r="I7258" s="37" t="s">
        <v>16</v>
      </c>
    </row>
    <row r="7259" spans="9:9" x14ac:dyDescent="0.2">
      <c r="I7259" s="37" t="s">
        <v>16</v>
      </c>
    </row>
    <row r="7260" spans="9:9" x14ac:dyDescent="0.2">
      <c r="I7260" s="37" t="s">
        <v>16</v>
      </c>
    </row>
    <row r="7261" spans="9:9" x14ac:dyDescent="0.2">
      <c r="I7261" s="37" t="s">
        <v>16</v>
      </c>
    </row>
    <row r="7262" spans="9:9" x14ac:dyDescent="0.2">
      <c r="I7262" s="37" t="s">
        <v>16</v>
      </c>
    </row>
    <row r="7263" spans="9:9" x14ac:dyDescent="0.2">
      <c r="I7263" s="37" t="s">
        <v>16</v>
      </c>
    </row>
    <row r="7264" spans="9:9" x14ac:dyDescent="0.2">
      <c r="I7264" s="37" t="s">
        <v>16</v>
      </c>
    </row>
    <row r="7265" spans="9:9" x14ac:dyDescent="0.2">
      <c r="I7265" s="37" t="s">
        <v>16</v>
      </c>
    </row>
    <row r="7266" spans="9:9" x14ac:dyDescent="0.2">
      <c r="I7266" s="37" t="s">
        <v>16</v>
      </c>
    </row>
    <row r="7267" spans="9:9" x14ac:dyDescent="0.2">
      <c r="I7267" s="37" t="s">
        <v>16</v>
      </c>
    </row>
    <row r="7268" spans="9:9" x14ac:dyDescent="0.2">
      <c r="I7268" s="37" t="s">
        <v>16</v>
      </c>
    </row>
    <row r="7269" spans="9:9" x14ac:dyDescent="0.2">
      <c r="I7269" s="37" t="s">
        <v>16</v>
      </c>
    </row>
    <row r="7270" spans="9:9" x14ac:dyDescent="0.2">
      <c r="I7270" s="37" t="s">
        <v>16</v>
      </c>
    </row>
    <row r="7271" spans="9:9" x14ac:dyDescent="0.2">
      <c r="I7271" s="37" t="s">
        <v>16</v>
      </c>
    </row>
    <row r="7272" spans="9:9" x14ac:dyDescent="0.2">
      <c r="I7272" s="37" t="s">
        <v>16</v>
      </c>
    </row>
    <row r="7273" spans="9:9" x14ac:dyDescent="0.2">
      <c r="I7273" s="37" t="s">
        <v>16</v>
      </c>
    </row>
    <row r="7274" spans="9:9" x14ac:dyDescent="0.2">
      <c r="I7274" s="37" t="s">
        <v>16</v>
      </c>
    </row>
    <row r="7275" spans="9:9" x14ac:dyDescent="0.2">
      <c r="I7275" s="37" t="s">
        <v>16</v>
      </c>
    </row>
    <row r="7276" spans="9:9" x14ac:dyDescent="0.2">
      <c r="I7276" s="37" t="s">
        <v>16</v>
      </c>
    </row>
    <row r="7277" spans="9:9" x14ac:dyDescent="0.2">
      <c r="I7277" s="37" t="s">
        <v>16</v>
      </c>
    </row>
    <row r="7278" spans="9:9" x14ac:dyDescent="0.2">
      <c r="I7278" s="37" t="s">
        <v>16</v>
      </c>
    </row>
    <row r="7279" spans="9:9" x14ac:dyDescent="0.2">
      <c r="I7279" s="37" t="s">
        <v>16</v>
      </c>
    </row>
    <row r="7280" spans="9:9" x14ac:dyDescent="0.2">
      <c r="I7280" s="37" t="s">
        <v>16</v>
      </c>
    </row>
    <row r="7281" spans="9:9" x14ac:dyDescent="0.2">
      <c r="I7281" s="37" t="s">
        <v>16</v>
      </c>
    </row>
    <row r="7282" spans="9:9" x14ac:dyDescent="0.2">
      <c r="I7282" s="37" t="s">
        <v>16</v>
      </c>
    </row>
    <row r="7283" spans="9:9" x14ac:dyDescent="0.2">
      <c r="I7283" s="37" t="s">
        <v>16</v>
      </c>
    </row>
    <row r="7284" spans="9:9" x14ac:dyDescent="0.2">
      <c r="I7284" s="37" t="s">
        <v>16</v>
      </c>
    </row>
    <row r="7285" spans="9:9" x14ac:dyDescent="0.2">
      <c r="I7285" s="37" t="s">
        <v>16</v>
      </c>
    </row>
    <row r="7286" spans="9:9" x14ac:dyDescent="0.2">
      <c r="I7286" s="37" t="s">
        <v>16</v>
      </c>
    </row>
    <row r="7287" spans="9:9" x14ac:dyDescent="0.2">
      <c r="I7287" s="37" t="s">
        <v>16</v>
      </c>
    </row>
    <row r="7288" spans="9:9" x14ac:dyDescent="0.2">
      <c r="I7288" s="37" t="s">
        <v>16</v>
      </c>
    </row>
    <row r="7289" spans="9:9" x14ac:dyDescent="0.2">
      <c r="I7289" s="37" t="s">
        <v>16</v>
      </c>
    </row>
    <row r="7290" spans="9:9" x14ac:dyDescent="0.2">
      <c r="I7290" s="37" t="s">
        <v>16</v>
      </c>
    </row>
    <row r="7291" spans="9:9" x14ac:dyDescent="0.2">
      <c r="I7291" s="37" t="s">
        <v>16</v>
      </c>
    </row>
    <row r="7292" spans="9:9" x14ac:dyDescent="0.2">
      <c r="I7292" s="37" t="s">
        <v>16</v>
      </c>
    </row>
    <row r="7293" spans="9:9" x14ac:dyDescent="0.2">
      <c r="I7293" s="37" t="s">
        <v>16</v>
      </c>
    </row>
    <row r="7294" spans="9:9" x14ac:dyDescent="0.2">
      <c r="I7294" s="37" t="s">
        <v>16</v>
      </c>
    </row>
    <row r="7295" spans="9:9" x14ac:dyDescent="0.2">
      <c r="I7295" s="37" t="s">
        <v>16</v>
      </c>
    </row>
    <row r="7296" spans="9:9" x14ac:dyDescent="0.2">
      <c r="I7296" s="37" t="s">
        <v>16</v>
      </c>
    </row>
    <row r="7297" spans="9:9" x14ac:dyDescent="0.2">
      <c r="I7297" s="37" t="s">
        <v>16</v>
      </c>
    </row>
    <row r="7298" spans="9:9" x14ac:dyDescent="0.2">
      <c r="I7298" s="37" t="s">
        <v>16</v>
      </c>
    </row>
    <row r="7299" spans="9:9" x14ac:dyDescent="0.2">
      <c r="I7299" s="37" t="s">
        <v>16</v>
      </c>
    </row>
    <row r="7300" spans="9:9" x14ac:dyDescent="0.2">
      <c r="I7300" s="37" t="s">
        <v>16</v>
      </c>
    </row>
    <row r="7301" spans="9:9" x14ac:dyDescent="0.2">
      <c r="I7301" s="37" t="s">
        <v>16</v>
      </c>
    </row>
    <row r="7302" spans="9:9" x14ac:dyDescent="0.2">
      <c r="I7302" s="37" t="s">
        <v>16</v>
      </c>
    </row>
    <row r="7303" spans="9:9" x14ac:dyDescent="0.2">
      <c r="I7303" s="37" t="s">
        <v>16</v>
      </c>
    </row>
    <row r="7304" spans="9:9" x14ac:dyDescent="0.2">
      <c r="I7304" s="37" t="s">
        <v>16</v>
      </c>
    </row>
    <row r="7305" spans="9:9" x14ac:dyDescent="0.2">
      <c r="I7305" s="37" t="s">
        <v>16</v>
      </c>
    </row>
    <row r="7306" spans="9:9" x14ac:dyDescent="0.2">
      <c r="I7306" s="37" t="s">
        <v>16</v>
      </c>
    </row>
    <row r="7307" spans="9:9" x14ac:dyDescent="0.2">
      <c r="I7307" s="37" t="s">
        <v>16</v>
      </c>
    </row>
    <row r="7308" spans="9:9" x14ac:dyDescent="0.2">
      <c r="I7308" s="37" t="s">
        <v>16</v>
      </c>
    </row>
    <row r="7309" spans="9:9" x14ac:dyDescent="0.2">
      <c r="I7309" s="37" t="s">
        <v>16</v>
      </c>
    </row>
    <row r="7310" spans="9:9" x14ac:dyDescent="0.2">
      <c r="I7310" s="37" t="s">
        <v>16</v>
      </c>
    </row>
    <row r="7311" spans="9:9" x14ac:dyDescent="0.2">
      <c r="I7311" s="37" t="s">
        <v>16</v>
      </c>
    </row>
    <row r="7312" spans="9:9" x14ac:dyDescent="0.2">
      <c r="I7312" s="37" t="s">
        <v>16</v>
      </c>
    </row>
    <row r="7313" spans="9:9" x14ac:dyDescent="0.2">
      <c r="I7313" s="37" t="s">
        <v>16</v>
      </c>
    </row>
    <row r="7314" spans="9:9" x14ac:dyDescent="0.2">
      <c r="I7314" s="37" t="s">
        <v>16</v>
      </c>
    </row>
    <row r="7315" spans="9:9" x14ac:dyDescent="0.2">
      <c r="I7315" s="37" t="s">
        <v>16</v>
      </c>
    </row>
    <row r="7316" spans="9:9" x14ac:dyDescent="0.2">
      <c r="I7316" s="37" t="s">
        <v>16</v>
      </c>
    </row>
    <row r="7317" spans="9:9" x14ac:dyDescent="0.2">
      <c r="I7317" s="37" t="s">
        <v>16</v>
      </c>
    </row>
    <row r="7318" spans="9:9" x14ac:dyDescent="0.2">
      <c r="I7318" s="37" t="s">
        <v>16</v>
      </c>
    </row>
    <row r="7319" spans="9:9" x14ac:dyDescent="0.2">
      <c r="I7319" s="37" t="s">
        <v>16</v>
      </c>
    </row>
    <row r="7320" spans="9:9" x14ac:dyDescent="0.2">
      <c r="I7320" s="37" t="s">
        <v>16</v>
      </c>
    </row>
    <row r="7321" spans="9:9" x14ac:dyDescent="0.2">
      <c r="I7321" s="37" t="s">
        <v>16</v>
      </c>
    </row>
    <row r="7322" spans="9:9" x14ac:dyDescent="0.2">
      <c r="I7322" s="37" t="s">
        <v>16</v>
      </c>
    </row>
    <row r="7323" spans="9:9" x14ac:dyDescent="0.2">
      <c r="I7323" s="37" t="s">
        <v>16</v>
      </c>
    </row>
    <row r="7324" spans="9:9" x14ac:dyDescent="0.2">
      <c r="I7324" s="37" t="s">
        <v>16</v>
      </c>
    </row>
    <row r="7325" spans="9:9" x14ac:dyDescent="0.2">
      <c r="I7325" s="37" t="s">
        <v>16</v>
      </c>
    </row>
    <row r="7326" spans="9:9" x14ac:dyDescent="0.2">
      <c r="I7326" s="37" t="s">
        <v>16</v>
      </c>
    </row>
    <row r="7327" spans="9:9" x14ac:dyDescent="0.2">
      <c r="I7327" s="37" t="s">
        <v>16</v>
      </c>
    </row>
    <row r="7328" spans="9:9" x14ac:dyDescent="0.2">
      <c r="I7328" s="37" t="s">
        <v>16</v>
      </c>
    </row>
    <row r="7329" spans="9:9" x14ac:dyDescent="0.2">
      <c r="I7329" s="37" t="s">
        <v>16</v>
      </c>
    </row>
    <row r="7330" spans="9:9" x14ac:dyDescent="0.2">
      <c r="I7330" s="37" t="s">
        <v>16</v>
      </c>
    </row>
    <row r="7331" spans="9:9" x14ac:dyDescent="0.2">
      <c r="I7331" s="37" t="s">
        <v>16</v>
      </c>
    </row>
    <row r="7332" spans="9:9" x14ac:dyDescent="0.2">
      <c r="I7332" s="37" t="s">
        <v>16</v>
      </c>
    </row>
    <row r="7333" spans="9:9" x14ac:dyDescent="0.2">
      <c r="I7333" s="37" t="s">
        <v>16</v>
      </c>
    </row>
    <row r="7334" spans="9:9" x14ac:dyDescent="0.2">
      <c r="I7334" s="37" t="s">
        <v>16</v>
      </c>
    </row>
    <row r="7335" spans="9:9" x14ac:dyDescent="0.2">
      <c r="I7335" s="37" t="s">
        <v>16</v>
      </c>
    </row>
    <row r="7336" spans="9:9" x14ac:dyDescent="0.2">
      <c r="I7336" s="37" t="s">
        <v>16</v>
      </c>
    </row>
    <row r="7337" spans="9:9" x14ac:dyDescent="0.2">
      <c r="I7337" s="37" t="s">
        <v>16</v>
      </c>
    </row>
    <row r="7338" spans="9:9" x14ac:dyDescent="0.2">
      <c r="I7338" s="37" t="s">
        <v>16</v>
      </c>
    </row>
    <row r="7339" spans="9:9" x14ac:dyDescent="0.2">
      <c r="I7339" s="37" t="s">
        <v>16</v>
      </c>
    </row>
    <row r="7340" spans="9:9" x14ac:dyDescent="0.2">
      <c r="I7340" s="37" t="s">
        <v>16</v>
      </c>
    </row>
    <row r="7341" spans="9:9" x14ac:dyDescent="0.2">
      <c r="I7341" s="37" t="s">
        <v>16</v>
      </c>
    </row>
    <row r="7342" spans="9:9" x14ac:dyDescent="0.2">
      <c r="I7342" s="37" t="s">
        <v>16</v>
      </c>
    </row>
    <row r="7343" spans="9:9" x14ac:dyDescent="0.2">
      <c r="I7343" s="37" t="s">
        <v>16</v>
      </c>
    </row>
    <row r="7344" spans="9:9" x14ac:dyDescent="0.2">
      <c r="I7344" s="37" t="s">
        <v>16</v>
      </c>
    </row>
    <row r="7345" spans="9:9" x14ac:dyDescent="0.2">
      <c r="I7345" s="37" t="s">
        <v>16</v>
      </c>
    </row>
    <row r="7346" spans="9:9" x14ac:dyDescent="0.2">
      <c r="I7346" s="37" t="s">
        <v>16</v>
      </c>
    </row>
    <row r="7347" spans="9:9" x14ac:dyDescent="0.2">
      <c r="I7347" s="37" t="s">
        <v>16</v>
      </c>
    </row>
    <row r="7348" spans="9:9" x14ac:dyDescent="0.2">
      <c r="I7348" s="37" t="s">
        <v>16</v>
      </c>
    </row>
    <row r="7349" spans="9:9" x14ac:dyDescent="0.2">
      <c r="I7349" s="37" t="s">
        <v>16</v>
      </c>
    </row>
    <row r="7350" spans="9:9" x14ac:dyDescent="0.2">
      <c r="I7350" s="37" t="s">
        <v>16</v>
      </c>
    </row>
    <row r="7351" spans="9:9" x14ac:dyDescent="0.2">
      <c r="I7351" s="37" t="s">
        <v>16</v>
      </c>
    </row>
    <row r="7352" spans="9:9" x14ac:dyDescent="0.2">
      <c r="I7352" s="37" t="s">
        <v>16</v>
      </c>
    </row>
    <row r="7353" spans="9:9" x14ac:dyDescent="0.2">
      <c r="I7353" s="37" t="s">
        <v>16</v>
      </c>
    </row>
    <row r="7354" spans="9:9" x14ac:dyDescent="0.2">
      <c r="I7354" s="37" t="s">
        <v>16</v>
      </c>
    </row>
    <row r="7355" spans="9:9" x14ac:dyDescent="0.2">
      <c r="I7355" s="37" t="s">
        <v>16</v>
      </c>
    </row>
    <row r="7356" spans="9:9" x14ac:dyDescent="0.2">
      <c r="I7356" s="37" t="s">
        <v>16</v>
      </c>
    </row>
    <row r="7357" spans="9:9" x14ac:dyDescent="0.2">
      <c r="I7357" s="37" t="s">
        <v>16</v>
      </c>
    </row>
    <row r="7358" spans="9:9" x14ac:dyDescent="0.2">
      <c r="I7358" s="37" t="s">
        <v>16</v>
      </c>
    </row>
    <row r="7359" spans="9:9" x14ac:dyDescent="0.2">
      <c r="I7359" s="37" t="s">
        <v>16</v>
      </c>
    </row>
    <row r="7360" spans="9:9" x14ac:dyDescent="0.2">
      <c r="I7360" s="37" t="s">
        <v>16</v>
      </c>
    </row>
    <row r="7361" spans="9:9" x14ac:dyDescent="0.2">
      <c r="I7361" s="37" t="s">
        <v>16</v>
      </c>
    </row>
    <row r="7362" spans="9:9" x14ac:dyDescent="0.2">
      <c r="I7362" s="37" t="s">
        <v>16</v>
      </c>
    </row>
    <row r="7363" spans="9:9" x14ac:dyDescent="0.2">
      <c r="I7363" s="37" t="s">
        <v>16</v>
      </c>
    </row>
    <row r="7364" spans="9:9" x14ac:dyDescent="0.2">
      <c r="I7364" s="37" t="s">
        <v>16</v>
      </c>
    </row>
    <row r="7365" spans="9:9" x14ac:dyDescent="0.2">
      <c r="I7365" s="37" t="s">
        <v>16</v>
      </c>
    </row>
    <row r="7366" spans="9:9" x14ac:dyDescent="0.2">
      <c r="I7366" s="37" t="s">
        <v>16</v>
      </c>
    </row>
    <row r="7367" spans="9:9" x14ac:dyDescent="0.2">
      <c r="I7367" s="37" t="s">
        <v>16</v>
      </c>
    </row>
    <row r="7368" spans="9:9" x14ac:dyDescent="0.2">
      <c r="I7368" s="37" t="s">
        <v>16</v>
      </c>
    </row>
    <row r="7369" spans="9:9" x14ac:dyDescent="0.2">
      <c r="I7369" s="37" t="s">
        <v>16</v>
      </c>
    </row>
    <row r="7370" spans="9:9" x14ac:dyDescent="0.2">
      <c r="I7370" s="37" t="s">
        <v>16</v>
      </c>
    </row>
    <row r="7371" spans="9:9" x14ac:dyDescent="0.2">
      <c r="I7371" s="37" t="s">
        <v>16</v>
      </c>
    </row>
    <row r="7372" spans="9:9" x14ac:dyDescent="0.2">
      <c r="I7372" s="37" t="s">
        <v>16</v>
      </c>
    </row>
    <row r="7373" spans="9:9" x14ac:dyDescent="0.2">
      <c r="I7373" s="37" t="s">
        <v>16</v>
      </c>
    </row>
    <row r="7374" spans="9:9" x14ac:dyDescent="0.2">
      <c r="I7374" s="37" t="s">
        <v>16</v>
      </c>
    </row>
    <row r="7375" spans="9:9" x14ac:dyDescent="0.2">
      <c r="I7375" s="37" t="s">
        <v>16</v>
      </c>
    </row>
    <row r="7376" spans="9:9" x14ac:dyDescent="0.2">
      <c r="I7376" s="37" t="s">
        <v>16</v>
      </c>
    </row>
    <row r="7377" spans="9:9" x14ac:dyDescent="0.2">
      <c r="I7377" s="37" t="s">
        <v>16</v>
      </c>
    </row>
    <row r="7378" spans="9:9" x14ac:dyDescent="0.2">
      <c r="I7378" s="37" t="s">
        <v>16</v>
      </c>
    </row>
    <row r="7379" spans="9:9" x14ac:dyDescent="0.2">
      <c r="I7379" s="37" t="s">
        <v>16</v>
      </c>
    </row>
    <row r="7380" spans="9:9" x14ac:dyDescent="0.2">
      <c r="I7380" s="37" t="s">
        <v>16</v>
      </c>
    </row>
    <row r="7381" spans="9:9" x14ac:dyDescent="0.2">
      <c r="I7381" s="37" t="s">
        <v>16</v>
      </c>
    </row>
    <row r="7382" spans="9:9" x14ac:dyDescent="0.2">
      <c r="I7382" s="37" t="s">
        <v>16</v>
      </c>
    </row>
    <row r="7383" spans="9:9" x14ac:dyDescent="0.2">
      <c r="I7383" s="37" t="s">
        <v>16</v>
      </c>
    </row>
    <row r="7384" spans="9:9" x14ac:dyDescent="0.2">
      <c r="I7384" s="37" t="s">
        <v>16</v>
      </c>
    </row>
    <row r="7385" spans="9:9" x14ac:dyDescent="0.2">
      <c r="I7385" s="37" t="s">
        <v>16</v>
      </c>
    </row>
    <row r="7386" spans="9:9" x14ac:dyDescent="0.2">
      <c r="I7386" s="37" t="s">
        <v>16</v>
      </c>
    </row>
    <row r="7387" spans="9:9" x14ac:dyDescent="0.2">
      <c r="I7387" s="37" t="s">
        <v>16</v>
      </c>
    </row>
    <row r="7388" spans="9:9" x14ac:dyDescent="0.2">
      <c r="I7388" s="37" t="s">
        <v>16</v>
      </c>
    </row>
    <row r="7389" spans="9:9" x14ac:dyDescent="0.2">
      <c r="I7389" s="37" t="s">
        <v>16</v>
      </c>
    </row>
    <row r="7390" spans="9:9" x14ac:dyDescent="0.2">
      <c r="I7390" s="37" t="s">
        <v>16</v>
      </c>
    </row>
    <row r="7391" spans="9:9" x14ac:dyDescent="0.2">
      <c r="I7391" s="37" t="s">
        <v>16</v>
      </c>
    </row>
    <row r="7392" spans="9:9" x14ac:dyDescent="0.2">
      <c r="I7392" s="37" t="s">
        <v>16</v>
      </c>
    </row>
    <row r="7393" spans="9:9" x14ac:dyDescent="0.2">
      <c r="I7393" s="37" t="s">
        <v>16</v>
      </c>
    </row>
    <row r="7394" spans="9:9" x14ac:dyDescent="0.2">
      <c r="I7394" s="37" t="s">
        <v>16</v>
      </c>
    </row>
    <row r="7395" spans="9:9" x14ac:dyDescent="0.2">
      <c r="I7395" s="37" t="s">
        <v>16</v>
      </c>
    </row>
    <row r="7396" spans="9:9" x14ac:dyDescent="0.2">
      <c r="I7396" s="37" t="s">
        <v>16</v>
      </c>
    </row>
    <row r="7397" spans="9:9" x14ac:dyDescent="0.2">
      <c r="I7397" s="37" t="s">
        <v>16</v>
      </c>
    </row>
    <row r="7398" spans="9:9" x14ac:dyDescent="0.2">
      <c r="I7398" s="37" t="s">
        <v>16</v>
      </c>
    </row>
    <row r="7399" spans="9:9" x14ac:dyDescent="0.2">
      <c r="I7399" s="37" t="s">
        <v>16</v>
      </c>
    </row>
    <row r="7400" spans="9:9" x14ac:dyDescent="0.2">
      <c r="I7400" s="37" t="s">
        <v>16</v>
      </c>
    </row>
    <row r="7401" spans="9:9" x14ac:dyDescent="0.2">
      <c r="I7401" s="37" t="s">
        <v>16</v>
      </c>
    </row>
    <row r="7402" spans="9:9" x14ac:dyDescent="0.2">
      <c r="I7402" s="37" t="s">
        <v>16</v>
      </c>
    </row>
    <row r="7403" spans="9:9" x14ac:dyDescent="0.2">
      <c r="I7403" s="37" t="s">
        <v>16</v>
      </c>
    </row>
    <row r="7404" spans="9:9" x14ac:dyDescent="0.2">
      <c r="I7404" s="37" t="s">
        <v>16</v>
      </c>
    </row>
    <row r="7405" spans="9:9" x14ac:dyDescent="0.2">
      <c r="I7405" s="37" t="s">
        <v>16</v>
      </c>
    </row>
    <row r="7406" spans="9:9" x14ac:dyDescent="0.2">
      <c r="I7406" s="37" t="s">
        <v>16</v>
      </c>
    </row>
    <row r="7407" spans="9:9" x14ac:dyDescent="0.2">
      <c r="I7407" s="37" t="s">
        <v>16</v>
      </c>
    </row>
    <row r="7408" spans="9:9" x14ac:dyDescent="0.2">
      <c r="I7408" s="37" t="s">
        <v>16</v>
      </c>
    </row>
    <row r="7409" spans="9:9" x14ac:dyDescent="0.2">
      <c r="I7409" s="37" t="s">
        <v>16</v>
      </c>
    </row>
    <row r="7410" spans="9:9" x14ac:dyDescent="0.2">
      <c r="I7410" s="37" t="s">
        <v>16</v>
      </c>
    </row>
    <row r="7411" spans="9:9" x14ac:dyDescent="0.2">
      <c r="I7411" s="37" t="s">
        <v>16</v>
      </c>
    </row>
    <row r="7412" spans="9:9" x14ac:dyDescent="0.2">
      <c r="I7412" s="37" t="s">
        <v>16</v>
      </c>
    </row>
    <row r="7413" spans="9:9" x14ac:dyDescent="0.2">
      <c r="I7413" s="37" t="s">
        <v>16</v>
      </c>
    </row>
    <row r="7414" spans="9:9" x14ac:dyDescent="0.2">
      <c r="I7414" s="37" t="s">
        <v>16</v>
      </c>
    </row>
    <row r="7415" spans="9:9" x14ac:dyDescent="0.2">
      <c r="I7415" s="37" t="s">
        <v>16</v>
      </c>
    </row>
    <row r="7416" spans="9:9" x14ac:dyDescent="0.2">
      <c r="I7416" s="37" t="s">
        <v>16</v>
      </c>
    </row>
    <row r="7417" spans="9:9" x14ac:dyDescent="0.2">
      <c r="I7417" s="37" t="s">
        <v>16</v>
      </c>
    </row>
    <row r="7418" spans="9:9" x14ac:dyDescent="0.2">
      <c r="I7418" s="37" t="s">
        <v>16</v>
      </c>
    </row>
    <row r="7419" spans="9:9" x14ac:dyDescent="0.2">
      <c r="I7419" s="37" t="s">
        <v>16</v>
      </c>
    </row>
    <row r="7420" spans="9:9" x14ac:dyDescent="0.2">
      <c r="I7420" s="37" t="s">
        <v>16</v>
      </c>
    </row>
    <row r="7421" spans="9:9" x14ac:dyDescent="0.2">
      <c r="I7421" s="37" t="s">
        <v>16</v>
      </c>
    </row>
    <row r="7422" spans="9:9" x14ac:dyDescent="0.2">
      <c r="I7422" s="37" t="s">
        <v>16</v>
      </c>
    </row>
    <row r="7423" spans="9:9" x14ac:dyDescent="0.2">
      <c r="I7423" s="37" t="s">
        <v>16</v>
      </c>
    </row>
    <row r="7424" spans="9:9" x14ac:dyDescent="0.2">
      <c r="I7424" s="37" t="s">
        <v>16</v>
      </c>
    </row>
    <row r="7425" spans="9:9" x14ac:dyDescent="0.2">
      <c r="I7425" s="37" t="s">
        <v>16</v>
      </c>
    </row>
    <row r="7426" spans="9:9" x14ac:dyDescent="0.2">
      <c r="I7426" s="37" t="s">
        <v>16</v>
      </c>
    </row>
    <row r="7427" spans="9:9" x14ac:dyDescent="0.2">
      <c r="I7427" s="37" t="s">
        <v>16</v>
      </c>
    </row>
    <row r="7428" spans="9:9" x14ac:dyDescent="0.2">
      <c r="I7428" s="37" t="s">
        <v>16</v>
      </c>
    </row>
    <row r="7429" spans="9:9" x14ac:dyDescent="0.2">
      <c r="I7429" s="37" t="s">
        <v>16</v>
      </c>
    </row>
    <row r="7430" spans="9:9" x14ac:dyDescent="0.2">
      <c r="I7430" s="37" t="s">
        <v>16</v>
      </c>
    </row>
    <row r="7431" spans="9:9" x14ac:dyDescent="0.2">
      <c r="I7431" s="37" t="s">
        <v>16</v>
      </c>
    </row>
    <row r="7432" spans="9:9" x14ac:dyDescent="0.2">
      <c r="I7432" s="37" t="s">
        <v>16</v>
      </c>
    </row>
    <row r="7433" spans="9:9" x14ac:dyDescent="0.2">
      <c r="I7433" s="37" t="s">
        <v>16</v>
      </c>
    </row>
    <row r="7434" spans="9:9" x14ac:dyDescent="0.2">
      <c r="I7434" s="37" t="s">
        <v>16</v>
      </c>
    </row>
    <row r="7435" spans="9:9" x14ac:dyDescent="0.2">
      <c r="I7435" s="37" t="s">
        <v>16</v>
      </c>
    </row>
    <row r="7436" spans="9:9" x14ac:dyDescent="0.2">
      <c r="I7436" s="37" t="s">
        <v>16</v>
      </c>
    </row>
    <row r="7437" spans="9:9" x14ac:dyDescent="0.2">
      <c r="I7437" s="37" t="s">
        <v>16</v>
      </c>
    </row>
    <row r="7438" spans="9:9" x14ac:dyDescent="0.2">
      <c r="I7438" s="37" t="s">
        <v>16</v>
      </c>
    </row>
    <row r="7439" spans="9:9" x14ac:dyDescent="0.2">
      <c r="I7439" s="37" t="s">
        <v>16</v>
      </c>
    </row>
    <row r="7440" spans="9:9" x14ac:dyDescent="0.2">
      <c r="I7440" s="37" t="s">
        <v>16</v>
      </c>
    </row>
    <row r="7441" spans="9:9" x14ac:dyDescent="0.2">
      <c r="I7441" s="37" t="s">
        <v>16</v>
      </c>
    </row>
    <row r="7442" spans="9:9" x14ac:dyDescent="0.2">
      <c r="I7442" s="37" t="s">
        <v>16</v>
      </c>
    </row>
    <row r="7443" spans="9:9" x14ac:dyDescent="0.2">
      <c r="I7443" s="37" t="s">
        <v>16</v>
      </c>
    </row>
    <row r="7444" spans="9:9" x14ac:dyDescent="0.2">
      <c r="I7444" s="37" t="s">
        <v>16</v>
      </c>
    </row>
    <row r="7445" spans="9:9" x14ac:dyDescent="0.2">
      <c r="I7445" s="37" t="s">
        <v>16</v>
      </c>
    </row>
    <row r="7446" spans="9:9" x14ac:dyDescent="0.2">
      <c r="I7446" s="37" t="s">
        <v>16</v>
      </c>
    </row>
    <row r="7447" spans="9:9" x14ac:dyDescent="0.2">
      <c r="I7447" s="37" t="s">
        <v>16</v>
      </c>
    </row>
    <row r="7448" spans="9:9" x14ac:dyDescent="0.2">
      <c r="I7448" s="37" t="s">
        <v>16</v>
      </c>
    </row>
    <row r="7449" spans="9:9" x14ac:dyDescent="0.2">
      <c r="I7449" s="37" t="s">
        <v>16</v>
      </c>
    </row>
    <row r="7450" spans="9:9" x14ac:dyDescent="0.2">
      <c r="I7450" s="37" t="s">
        <v>16</v>
      </c>
    </row>
    <row r="7451" spans="9:9" x14ac:dyDescent="0.2">
      <c r="I7451" s="37" t="s">
        <v>16</v>
      </c>
    </row>
    <row r="7452" spans="9:9" x14ac:dyDescent="0.2">
      <c r="I7452" s="37" t="s">
        <v>16</v>
      </c>
    </row>
    <row r="7453" spans="9:9" x14ac:dyDescent="0.2">
      <c r="I7453" s="37" t="s">
        <v>16</v>
      </c>
    </row>
    <row r="7454" spans="9:9" x14ac:dyDescent="0.2">
      <c r="I7454" s="37" t="s">
        <v>16</v>
      </c>
    </row>
    <row r="7455" spans="9:9" x14ac:dyDescent="0.2">
      <c r="I7455" s="37" t="s">
        <v>16</v>
      </c>
    </row>
    <row r="7456" spans="9:9" x14ac:dyDescent="0.2">
      <c r="I7456" s="37" t="s">
        <v>16</v>
      </c>
    </row>
    <row r="7457" spans="9:9" x14ac:dyDescent="0.2">
      <c r="I7457" s="37" t="s">
        <v>16</v>
      </c>
    </row>
    <row r="7458" spans="9:9" x14ac:dyDescent="0.2">
      <c r="I7458" s="37" t="s">
        <v>16</v>
      </c>
    </row>
    <row r="7459" spans="9:9" x14ac:dyDescent="0.2">
      <c r="I7459" s="37" t="s">
        <v>16</v>
      </c>
    </row>
    <row r="7460" spans="9:9" x14ac:dyDescent="0.2">
      <c r="I7460" s="37" t="s">
        <v>16</v>
      </c>
    </row>
    <row r="7461" spans="9:9" x14ac:dyDescent="0.2">
      <c r="I7461" s="37" t="s">
        <v>16</v>
      </c>
    </row>
    <row r="7462" spans="9:9" x14ac:dyDescent="0.2">
      <c r="I7462" s="37" t="s">
        <v>16</v>
      </c>
    </row>
    <row r="7463" spans="9:9" x14ac:dyDescent="0.2">
      <c r="I7463" s="37" t="s">
        <v>16</v>
      </c>
    </row>
    <row r="7464" spans="9:9" x14ac:dyDescent="0.2">
      <c r="I7464" s="37" t="s">
        <v>16</v>
      </c>
    </row>
    <row r="7465" spans="9:9" x14ac:dyDescent="0.2">
      <c r="I7465" s="37" t="s">
        <v>16</v>
      </c>
    </row>
    <row r="7466" spans="9:9" x14ac:dyDescent="0.2">
      <c r="I7466" s="37" t="s">
        <v>16</v>
      </c>
    </row>
    <row r="7467" spans="9:9" x14ac:dyDescent="0.2">
      <c r="I7467" s="37" t="s">
        <v>16</v>
      </c>
    </row>
    <row r="7468" spans="9:9" x14ac:dyDescent="0.2">
      <c r="I7468" s="37" t="s">
        <v>16</v>
      </c>
    </row>
    <row r="7469" spans="9:9" x14ac:dyDescent="0.2">
      <c r="I7469" s="37" t="s">
        <v>16</v>
      </c>
    </row>
    <row r="7470" spans="9:9" x14ac:dyDescent="0.2">
      <c r="I7470" s="37" t="s">
        <v>16</v>
      </c>
    </row>
    <row r="7471" spans="9:9" x14ac:dyDescent="0.2">
      <c r="I7471" s="37" t="s">
        <v>16</v>
      </c>
    </row>
    <row r="7472" spans="9:9" x14ac:dyDescent="0.2">
      <c r="I7472" s="37" t="s">
        <v>16</v>
      </c>
    </row>
    <row r="7473" spans="9:9" x14ac:dyDescent="0.2">
      <c r="I7473" s="37" t="s">
        <v>16</v>
      </c>
    </row>
    <row r="7474" spans="9:9" x14ac:dyDescent="0.2">
      <c r="I7474" s="37" t="s">
        <v>16</v>
      </c>
    </row>
    <row r="7475" spans="9:9" x14ac:dyDescent="0.2">
      <c r="I7475" s="37" t="s">
        <v>16</v>
      </c>
    </row>
    <row r="7476" spans="9:9" x14ac:dyDescent="0.2">
      <c r="I7476" s="37" t="s">
        <v>16</v>
      </c>
    </row>
    <row r="7477" spans="9:9" x14ac:dyDescent="0.2">
      <c r="I7477" s="37" t="s">
        <v>16</v>
      </c>
    </row>
    <row r="7478" spans="9:9" x14ac:dyDescent="0.2">
      <c r="I7478" s="37" t="s">
        <v>16</v>
      </c>
    </row>
    <row r="7479" spans="9:9" x14ac:dyDescent="0.2">
      <c r="I7479" s="37" t="s">
        <v>16</v>
      </c>
    </row>
    <row r="7480" spans="9:9" x14ac:dyDescent="0.2">
      <c r="I7480" s="37" t="s">
        <v>16</v>
      </c>
    </row>
    <row r="7481" spans="9:9" x14ac:dyDescent="0.2">
      <c r="I7481" s="37" t="s">
        <v>16</v>
      </c>
    </row>
    <row r="7482" spans="9:9" x14ac:dyDescent="0.2">
      <c r="I7482" s="37" t="s">
        <v>16</v>
      </c>
    </row>
    <row r="7483" spans="9:9" x14ac:dyDescent="0.2">
      <c r="I7483" s="37" t="s">
        <v>16</v>
      </c>
    </row>
    <row r="7484" spans="9:9" x14ac:dyDescent="0.2">
      <c r="I7484" s="37" t="s">
        <v>16</v>
      </c>
    </row>
    <row r="7485" spans="9:9" x14ac:dyDescent="0.2">
      <c r="I7485" s="37" t="s">
        <v>16</v>
      </c>
    </row>
    <row r="7486" spans="9:9" x14ac:dyDescent="0.2">
      <c r="I7486" s="37" t="s">
        <v>16</v>
      </c>
    </row>
    <row r="7487" spans="9:9" x14ac:dyDescent="0.2">
      <c r="I7487" s="37" t="s">
        <v>16</v>
      </c>
    </row>
    <row r="7488" spans="9:9" x14ac:dyDescent="0.2">
      <c r="I7488" s="37" t="s">
        <v>16</v>
      </c>
    </row>
    <row r="7489" spans="9:9" x14ac:dyDescent="0.2">
      <c r="I7489" s="37" t="s">
        <v>16</v>
      </c>
    </row>
    <row r="7490" spans="9:9" x14ac:dyDescent="0.2">
      <c r="I7490" s="37" t="s">
        <v>16</v>
      </c>
    </row>
    <row r="7491" spans="9:9" x14ac:dyDescent="0.2">
      <c r="I7491" s="37" t="s">
        <v>16</v>
      </c>
    </row>
    <row r="7492" spans="9:9" x14ac:dyDescent="0.2">
      <c r="I7492" s="37" t="s">
        <v>16</v>
      </c>
    </row>
    <row r="7493" spans="9:9" x14ac:dyDescent="0.2">
      <c r="I7493" s="37" t="s">
        <v>16</v>
      </c>
    </row>
    <row r="7494" spans="9:9" x14ac:dyDescent="0.2">
      <c r="I7494" s="37" t="s">
        <v>16</v>
      </c>
    </row>
    <row r="7495" spans="9:9" x14ac:dyDescent="0.2">
      <c r="I7495" s="37" t="s">
        <v>16</v>
      </c>
    </row>
    <row r="7496" spans="9:9" x14ac:dyDescent="0.2">
      <c r="I7496" s="37" t="s">
        <v>16</v>
      </c>
    </row>
    <row r="7497" spans="9:9" x14ac:dyDescent="0.2">
      <c r="I7497" s="37" t="s">
        <v>16</v>
      </c>
    </row>
    <row r="7498" spans="9:9" x14ac:dyDescent="0.2">
      <c r="I7498" s="37" t="s">
        <v>16</v>
      </c>
    </row>
    <row r="7499" spans="9:9" x14ac:dyDescent="0.2">
      <c r="I7499" s="37" t="s">
        <v>16</v>
      </c>
    </row>
    <row r="7500" spans="9:9" x14ac:dyDescent="0.2">
      <c r="I7500" s="37" t="s">
        <v>16</v>
      </c>
    </row>
    <row r="7501" spans="9:9" x14ac:dyDescent="0.2">
      <c r="I7501" s="37" t="s">
        <v>16</v>
      </c>
    </row>
    <row r="7502" spans="9:9" x14ac:dyDescent="0.2">
      <c r="I7502" s="37" t="s">
        <v>16</v>
      </c>
    </row>
    <row r="7503" spans="9:9" x14ac:dyDescent="0.2">
      <c r="I7503" s="37" t="s">
        <v>16</v>
      </c>
    </row>
    <row r="7504" spans="9:9" x14ac:dyDescent="0.2">
      <c r="I7504" s="37" t="s">
        <v>16</v>
      </c>
    </row>
    <row r="7505" spans="9:9" x14ac:dyDescent="0.2">
      <c r="I7505" s="37" t="s">
        <v>16</v>
      </c>
    </row>
    <row r="7506" spans="9:9" x14ac:dyDescent="0.2">
      <c r="I7506" s="37" t="s">
        <v>16</v>
      </c>
    </row>
    <row r="7507" spans="9:9" x14ac:dyDescent="0.2">
      <c r="I7507" s="37" t="s">
        <v>16</v>
      </c>
    </row>
    <row r="7508" spans="9:9" x14ac:dyDescent="0.2">
      <c r="I7508" s="37" t="s">
        <v>16</v>
      </c>
    </row>
    <row r="7509" spans="9:9" x14ac:dyDescent="0.2">
      <c r="I7509" s="37" t="s">
        <v>16</v>
      </c>
    </row>
    <row r="7510" spans="9:9" x14ac:dyDescent="0.2">
      <c r="I7510" s="37" t="s">
        <v>16</v>
      </c>
    </row>
    <row r="7511" spans="9:9" x14ac:dyDescent="0.2">
      <c r="I7511" s="37" t="s">
        <v>16</v>
      </c>
    </row>
    <row r="7512" spans="9:9" x14ac:dyDescent="0.2">
      <c r="I7512" s="37" t="s">
        <v>16</v>
      </c>
    </row>
    <row r="7513" spans="9:9" x14ac:dyDescent="0.2">
      <c r="I7513" s="37" t="s">
        <v>16</v>
      </c>
    </row>
    <row r="7514" spans="9:9" x14ac:dyDescent="0.2">
      <c r="I7514" s="37" t="s">
        <v>16</v>
      </c>
    </row>
    <row r="7515" spans="9:9" x14ac:dyDescent="0.2">
      <c r="I7515" s="37" t="s">
        <v>16</v>
      </c>
    </row>
    <row r="7516" spans="9:9" x14ac:dyDescent="0.2">
      <c r="I7516" s="37" t="s">
        <v>16</v>
      </c>
    </row>
    <row r="7517" spans="9:9" x14ac:dyDescent="0.2">
      <c r="I7517" s="37" t="s">
        <v>16</v>
      </c>
    </row>
    <row r="7518" spans="9:9" x14ac:dyDescent="0.2">
      <c r="I7518" s="37" t="s">
        <v>16</v>
      </c>
    </row>
    <row r="7519" spans="9:9" x14ac:dyDescent="0.2">
      <c r="I7519" s="37" t="s">
        <v>16</v>
      </c>
    </row>
    <row r="7520" spans="9:9" x14ac:dyDescent="0.2">
      <c r="I7520" s="37" t="s">
        <v>16</v>
      </c>
    </row>
    <row r="7521" spans="9:9" x14ac:dyDescent="0.2">
      <c r="I7521" s="37" t="s">
        <v>16</v>
      </c>
    </row>
    <row r="7522" spans="9:9" x14ac:dyDescent="0.2">
      <c r="I7522" s="37" t="s">
        <v>16</v>
      </c>
    </row>
    <row r="7523" spans="9:9" x14ac:dyDescent="0.2">
      <c r="I7523" s="37" t="s">
        <v>16</v>
      </c>
    </row>
    <row r="7524" spans="9:9" x14ac:dyDescent="0.2">
      <c r="I7524" s="37" t="s">
        <v>16</v>
      </c>
    </row>
    <row r="7525" spans="9:9" x14ac:dyDescent="0.2">
      <c r="I7525" s="37" t="s">
        <v>16</v>
      </c>
    </row>
    <row r="7526" spans="9:9" x14ac:dyDescent="0.2">
      <c r="I7526" s="37" t="s">
        <v>16</v>
      </c>
    </row>
    <row r="7527" spans="9:9" x14ac:dyDescent="0.2">
      <c r="I7527" s="37" t="s">
        <v>16</v>
      </c>
    </row>
    <row r="7528" spans="9:9" x14ac:dyDescent="0.2">
      <c r="I7528" s="37" t="s">
        <v>16</v>
      </c>
    </row>
    <row r="7529" spans="9:9" x14ac:dyDescent="0.2">
      <c r="I7529" s="37" t="s">
        <v>16</v>
      </c>
    </row>
    <row r="7530" spans="9:9" x14ac:dyDescent="0.2">
      <c r="I7530" s="37" t="s">
        <v>16</v>
      </c>
    </row>
    <row r="7531" spans="9:9" x14ac:dyDescent="0.2">
      <c r="I7531" s="37" t="s">
        <v>16</v>
      </c>
    </row>
    <row r="7532" spans="9:9" x14ac:dyDescent="0.2">
      <c r="I7532" s="37" t="s">
        <v>16</v>
      </c>
    </row>
    <row r="7533" spans="9:9" x14ac:dyDescent="0.2">
      <c r="I7533" s="37" t="s">
        <v>16</v>
      </c>
    </row>
    <row r="7534" spans="9:9" x14ac:dyDescent="0.2">
      <c r="I7534" s="37" t="s">
        <v>16</v>
      </c>
    </row>
    <row r="7535" spans="9:9" x14ac:dyDescent="0.2">
      <c r="I7535" s="37" t="s">
        <v>16</v>
      </c>
    </row>
    <row r="7536" spans="9:9" x14ac:dyDescent="0.2">
      <c r="I7536" s="37" t="s">
        <v>16</v>
      </c>
    </row>
    <row r="7537" spans="9:9" x14ac:dyDescent="0.2">
      <c r="I7537" s="37" t="s">
        <v>16</v>
      </c>
    </row>
    <row r="7538" spans="9:9" x14ac:dyDescent="0.2">
      <c r="I7538" s="37" t="s">
        <v>16</v>
      </c>
    </row>
    <row r="7539" spans="9:9" x14ac:dyDescent="0.2">
      <c r="I7539" s="37" t="s">
        <v>16</v>
      </c>
    </row>
    <row r="7540" spans="9:9" x14ac:dyDescent="0.2">
      <c r="I7540" s="37" t="s">
        <v>16</v>
      </c>
    </row>
    <row r="7541" spans="9:9" x14ac:dyDescent="0.2">
      <c r="I7541" s="37" t="s">
        <v>16</v>
      </c>
    </row>
    <row r="7542" spans="9:9" x14ac:dyDescent="0.2">
      <c r="I7542" s="37" t="s">
        <v>16</v>
      </c>
    </row>
    <row r="7543" spans="9:9" x14ac:dyDescent="0.2">
      <c r="I7543" s="37" t="s">
        <v>16</v>
      </c>
    </row>
    <row r="7544" spans="9:9" x14ac:dyDescent="0.2">
      <c r="I7544" s="37" t="s">
        <v>16</v>
      </c>
    </row>
    <row r="7545" spans="9:9" x14ac:dyDescent="0.2">
      <c r="I7545" s="37" t="s">
        <v>16</v>
      </c>
    </row>
    <row r="7546" spans="9:9" x14ac:dyDescent="0.2">
      <c r="I7546" s="37" t="s">
        <v>16</v>
      </c>
    </row>
    <row r="7547" spans="9:9" x14ac:dyDescent="0.2">
      <c r="I7547" s="37" t="s">
        <v>16</v>
      </c>
    </row>
    <row r="7548" spans="9:9" x14ac:dyDescent="0.2">
      <c r="I7548" s="37" t="s">
        <v>16</v>
      </c>
    </row>
    <row r="7549" spans="9:9" x14ac:dyDescent="0.2">
      <c r="I7549" s="37" t="s">
        <v>16</v>
      </c>
    </row>
    <row r="7550" spans="9:9" x14ac:dyDescent="0.2">
      <c r="I7550" s="37" t="s">
        <v>16</v>
      </c>
    </row>
    <row r="7551" spans="9:9" x14ac:dyDescent="0.2">
      <c r="I7551" s="37" t="s">
        <v>16</v>
      </c>
    </row>
    <row r="7552" spans="9:9" x14ac:dyDescent="0.2">
      <c r="I7552" s="37" t="s">
        <v>16</v>
      </c>
    </row>
    <row r="7553" spans="9:9" x14ac:dyDescent="0.2">
      <c r="I7553" s="37" t="s">
        <v>16</v>
      </c>
    </row>
    <row r="7554" spans="9:9" x14ac:dyDescent="0.2">
      <c r="I7554" s="37" t="s">
        <v>16</v>
      </c>
    </row>
    <row r="7555" spans="9:9" x14ac:dyDescent="0.2">
      <c r="I7555" s="37" t="s">
        <v>16</v>
      </c>
    </row>
    <row r="7556" spans="9:9" x14ac:dyDescent="0.2">
      <c r="I7556" s="37" t="s">
        <v>16</v>
      </c>
    </row>
    <row r="7557" spans="9:9" x14ac:dyDescent="0.2">
      <c r="I7557" s="37" t="s">
        <v>16</v>
      </c>
    </row>
    <row r="7558" spans="9:9" x14ac:dyDescent="0.2">
      <c r="I7558" s="37" t="s">
        <v>16</v>
      </c>
    </row>
    <row r="7559" spans="9:9" x14ac:dyDescent="0.2">
      <c r="I7559" s="37" t="s">
        <v>16</v>
      </c>
    </row>
    <row r="7560" spans="9:9" x14ac:dyDescent="0.2">
      <c r="I7560" s="37" t="s">
        <v>16</v>
      </c>
    </row>
    <row r="7561" spans="9:9" x14ac:dyDescent="0.2">
      <c r="I7561" s="37" t="s">
        <v>16</v>
      </c>
    </row>
    <row r="7562" spans="9:9" x14ac:dyDescent="0.2">
      <c r="I7562" s="37" t="s">
        <v>16</v>
      </c>
    </row>
    <row r="7563" spans="9:9" x14ac:dyDescent="0.2">
      <c r="I7563" s="37" t="s">
        <v>16</v>
      </c>
    </row>
    <row r="7564" spans="9:9" x14ac:dyDescent="0.2">
      <c r="I7564" s="37" t="s">
        <v>16</v>
      </c>
    </row>
    <row r="7565" spans="9:9" x14ac:dyDescent="0.2">
      <c r="I7565" s="37" t="s">
        <v>16</v>
      </c>
    </row>
    <row r="7566" spans="9:9" x14ac:dyDescent="0.2">
      <c r="I7566" s="37" t="s">
        <v>16</v>
      </c>
    </row>
    <row r="7567" spans="9:9" x14ac:dyDescent="0.2">
      <c r="I7567" s="37" t="s">
        <v>16</v>
      </c>
    </row>
    <row r="7568" spans="9:9" x14ac:dyDescent="0.2">
      <c r="I7568" s="37" t="s">
        <v>16</v>
      </c>
    </row>
    <row r="7569" spans="9:9" x14ac:dyDescent="0.2">
      <c r="I7569" s="37" t="s">
        <v>16</v>
      </c>
    </row>
    <row r="7570" spans="9:9" x14ac:dyDescent="0.2">
      <c r="I7570" s="37" t="s">
        <v>16</v>
      </c>
    </row>
    <row r="7571" spans="9:9" x14ac:dyDescent="0.2">
      <c r="I7571" s="37" t="s">
        <v>16</v>
      </c>
    </row>
    <row r="7572" spans="9:9" x14ac:dyDescent="0.2">
      <c r="I7572" s="37" t="s">
        <v>16</v>
      </c>
    </row>
    <row r="7573" spans="9:9" x14ac:dyDescent="0.2">
      <c r="I7573" s="37" t="s">
        <v>16</v>
      </c>
    </row>
    <row r="7574" spans="9:9" x14ac:dyDescent="0.2">
      <c r="I7574" s="37" t="s">
        <v>16</v>
      </c>
    </row>
    <row r="7575" spans="9:9" x14ac:dyDescent="0.2">
      <c r="I7575" s="37" t="s">
        <v>16</v>
      </c>
    </row>
    <row r="7576" spans="9:9" x14ac:dyDescent="0.2">
      <c r="I7576" s="37" t="s">
        <v>16</v>
      </c>
    </row>
    <row r="7577" spans="9:9" x14ac:dyDescent="0.2">
      <c r="I7577" s="37" t="s">
        <v>16</v>
      </c>
    </row>
    <row r="7578" spans="9:9" x14ac:dyDescent="0.2">
      <c r="I7578" s="37" t="s">
        <v>16</v>
      </c>
    </row>
    <row r="7579" spans="9:9" x14ac:dyDescent="0.2">
      <c r="I7579" s="37" t="s">
        <v>16</v>
      </c>
    </row>
    <row r="7580" spans="9:9" x14ac:dyDescent="0.2">
      <c r="I7580" s="37" t="s">
        <v>16</v>
      </c>
    </row>
    <row r="7581" spans="9:9" x14ac:dyDescent="0.2">
      <c r="I7581" s="37" t="s">
        <v>16</v>
      </c>
    </row>
    <row r="7582" spans="9:9" x14ac:dyDescent="0.2">
      <c r="I7582" s="37" t="s">
        <v>16</v>
      </c>
    </row>
    <row r="7583" spans="9:9" x14ac:dyDescent="0.2">
      <c r="I7583" s="37" t="s">
        <v>16</v>
      </c>
    </row>
    <row r="7584" spans="9:9" x14ac:dyDescent="0.2">
      <c r="I7584" s="37" t="s">
        <v>16</v>
      </c>
    </row>
    <row r="7585" spans="9:9" x14ac:dyDescent="0.2">
      <c r="I7585" s="37" t="s">
        <v>16</v>
      </c>
    </row>
    <row r="7586" spans="9:9" x14ac:dyDescent="0.2">
      <c r="I7586" s="37" t="s">
        <v>16</v>
      </c>
    </row>
    <row r="7587" spans="9:9" x14ac:dyDescent="0.2">
      <c r="I7587" s="37" t="s">
        <v>16</v>
      </c>
    </row>
    <row r="7588" spans="9:9" x14ac:dyDescent="0.2">
      <c r="I7588" s="37" t="s">
        <v>16</v>
      </c>
    </row>
    <row r="7589" spans="9:9" x14ac:dyDescent="0.2">
      <c r="I7589" s="37" t="s">
        <v>16</v>
      </c>
    </row>
    <row r="7590" spans="9:9" x14ac:dyDescent="0.2">
      <c r="I7590" s="37" t="s">
        <v>16</v>
      </c>
    </row>
    <row r="7591" spans="9:9" x14ac:dyDescent="0.2">
      <c r="I7591" s="37" t="s">
        <v>16</v>
      </c>
    </row>
    <row r="7592" spans="9:9" x14ac:dyDescent="0.2">
      <c r="I7592" s="37" t="s">
        <v>16</v>
      </c>
    </row>
    <row r="7593" spans="9:9" x14ac:dyDescent="0.2">
      <c r="I7593" s="37" t="s">
        <v>16</v>
      </c>
    </row>
    <row r="7594" spans="9:9" x14ac:dyDescent="0.2">
      <c r="I7594" s="37" t="s">
        <v>16</v>
      </c>
    </row>
    <row r="7595" spans="9:9" x14ac:dyDescent="0.2">
      <c r="I7595" s="37" t="s">
        <v>16</v>
      </c>
    </row>
    <row r="7596" spans="9:9" x14ac:dyDescent="0.2">
      <c r="I7596" s="37" t="s">
        <v>16</v>
      </c>
    </row>
    <row r="7597" spans="9:9" x14ac:dyDescent="0.2">
      <c r="I7597" s="37" t="s">
        <v>16</v>
      </c>
    </row>
    <row r="7598" spans="9:9" x14ac:dyDescent="0.2">
      <c r="I7598" s="37" t="s">
        <v>16</v>
      </c>
    </row>
    <row r="7599" spans="9:9" x14ac:dyDescent="0.2">
      <c r="I7599" s="37" t="s">
        <v>16</v>
      </c>
    </row>
    <row r="7600" spans="9:9" x14ac:dyDescent="0.2">
      <c r="I7600" s="37" t="s">
        <v>16</v>
      </c>
    </row>
    <row r="7601" spans="9:9" x14ac:dyDescent="0.2">
      <c r="I7601" s="37" t="s">
        <v>16</v>
      </c>
    </row>
    <row r="7602" spans="9:9" x14ac:dyDescent="0.2">
      <c r="I7602" s="37" t="s">
        <v>16</v>
      </c>
    </row>
    <row r="7603" spans="9:9" x14ac:dyDescent="0.2">
      <c r="I7603" s="37" t="s">
        <v>16</v>
      </c>
    </row>
    <row r="7604" spans="9:9" x14ac:dyDescent="0.2">
      <c r="I7604" s="37" t="s">
        <v>16</v>
      </c>
    </row>
    <row r="7605" spans="9:9" x14ac:dyDescent="0.2">
      <c r="I7605" s="37" t="s">
        <v>16</v>
      </c>
    </row>
    <row r="7606" spans="9:9" x14ac:dyDescent="0.2">
      <c r="I7606" s="37" t="s">
        <v>16</v>
      </c>
    </row>
    <row r="7607" spans="9:9" x14ac:dyDescent="0.2">
      <c r="I7607" s="37" t="s">
        <v>16</v>
      </c>
    </row>
    <row r="7608" spans="9:9" x14ac:dyDescent="0.2">
      <c r="I7608" s="37" t="s">
        <v>16</v>
      </c>
    </row>
    <row r="7609" spans="9:9" x14ac:dyDescent="0.2">
      <c r="I7609" s="37" t="s">
        <v>16</v>
      </c>
    </row>
    <row r="7610" spans="9:9" x14ac:dyDescent="0.2">
      <c r="I7610" s="37" t="s">
        <v>16</v>
      </c>
    </row>
    <row r="7611" spans="9:9" x14ac:dyDescent="0.2">
      <c r="I7611" s="37" t="s">
        <v>16</v>
      </c>
    </row>
    <row r="7612" spans="9:9" x14ac:dyDescent="0.2">
      <c r="I7612" s="37" t="s">
        <v>16</v>
      </c>
    </row>
    <row r="7613" spans="9:9" x14ac:dyDescent="0.2">
      <c r="I7613" s="37" t="s">
        <v>16</v>
      </c>
    </row>
    <row r="7614" spans="9:9" x14ac:dyDescent="0.2">
      <c r="I7614" s="37" t="s">
        <v>16</v>
      </c>
    </row>
    <row r="7615" spans="9:9" x14ac:dyDescent="0.2">
      <c r="I7615" s="37" t="s">
        <v>16</v>
      </c>
    </row>
    <row r="7616" spans="9:9" x14ac:dyDescent="0.2">
      <c r="I7616" s="37" t="s">
        <v>16</v>
      </c>
    </row>
    <row r="7617" spans="9:9" x14ac:dyDescent="0.2">
      <c r="I7617" s="37" t="s">
        <v>16</v>
      </c>
    </row>
    <row r="7618" spans="9:9" x14ac:dyDescent="0.2">
      <c r="I7618" s="37" t="s">
        <v>16</v>
      </c>
    </row>
    <row r="7619" spans="9:9" x14ac:dyDescent="0.2">
      <c r="I7619" s="37" t="s">
        <v>16</v>
      </c>
    </row>
    <row r="7620" spans="9:9" x14ac:dyDescent="0.2">
      <c r="I7620" s="37" t="s">
        <v>16</v>
      </c>
    </row>
    <row r="7621" spans="9:9" x14ac:dyDescent="0.2">
      <c r="I7621" s="37" t="s">
        <v>16</v>
      </c>
    </row>
    <row r="7622" spans="9:9" x14ac:dyDescent="0.2">
      <c r="I7622" s="37" t="s">
        <v>16</v>
      </c>
    </row>
    <row r="7623" spans="9:9" x14ac:dyDescent="0.2">
      <c r="I7623" s="37" t="s">
        <v>16</v>
      </c>
    </row>
    <row r="7624" spans="9:9" x14ac:dyDescent="0.2">
      <c r="I7624" s="37" t="s">
        <v>16</v>
      </c>
    </row>
    <row r="7625" spans="9:9" x14ac:dyDescent="0.2">
      <c r="I7625" s="37" t="s">
        <v>16</v>
      </c>
    </row>
    <row r="7626" spans="9:9" x14ac:dyDescent="0.2">
      <c r="I7626" s="37" t="s">
        <v>16</v>
      </c>
    </row>
    <row r="7627" spans="9:9" x14ac:dyDescent="0.2">
      <c r="I7627" s="37" t="s">
        <v>16</v>
      </c>
    </row>
    <row r="7628" spans="9:9" x14ac:dyDescent="0.2">
      <c r="I7628" s="37" t="s">
        <v>16</v>
      </c>
    </row>
    <row r="7629" spans="9:9" x14ac:dyDescent="0.2">
      <c r="I7629" s="37" t="s">
        <v>16</v>
      </c>
    </row>
    <row r="7630" spans="9:9" x14ac:dyDescent="0.2">
      <c r="I7630" s="37" t="s">
        <v>16</v>
      </c>
    </row>
    <row r="7631" spans="9:9" x14ac:dyDescent="0.2">
      <c r="I7631" s="37" t="s">
        <v>16</v>
      </c>
    </row>
    <row r="7632" spans="9:9" x14ac:dyDescent="0.2">
      <c r="I7632" s="37" t="s">
        <v>16</v>
      </c>
    </row>
    <row r="7633" spans="9:9" x14ac:dyDescent="0.2">
      <c r="I7633" s="37" t="s">
        <v>16</v>
      </c>
    </row>
    <row r="7634" spans="9:9" x14ac:dyDescent="0.2">
      <c r="I7634" s="37" t="s">
        <v>16</v>
      </c>
    </row>
    <row r="7635" spans="9:9" x14ac:dyDescent="0.2">
      <c r="I7635" s="37" t="s">
        <v>16</v>
      </c>
    </row>
    <row r="7636" spans="9:9" x14ac:dyDescent="0.2">
      <c r="I7636" s="37" t="s">
        <v>16</v>
      </c>
    </row>
    <row r="7637" spans="9:9" x14ac:dyDescent="0.2">
      <c r="I7637" s="37" t="s">
        <v>16</v>
      </c>
    </row>
    <row r="7638" spans="9:9" x14ac:dyDescent="0.2">
      <c r="I7638" s="37" t="s">
        <v>16</v>
      </c>
    </row>
    <row r="7639" spans="9:9" x14ac:dyDescent="0.2">
      <c r="I7639" s="37" t="s">
        <v>16</v>
      </c>
    </row>
    <row r="7640" spans="9:9" x14ac:dyDescent="0.2">
      <c r="I7640" s="37" t="s">
        <v>16</v>
      </c>
    </row>
    <row r="7641" spans="9:9" x14ac:dyDescent="0.2">
      <c r="I7641" s="37" t="s">
        <v>16</v>
      </c>
    </row>
    <row r="7642" spans="9:9" x14ac:dyDescent="0.2">
      <c r="I7642" s="37" t="s">
        <v>16</v>
      </c>
    </row>
    <row r="7643" spans="9:9" x14ac:dyDescent="0.2">
      <c r="I7643" s="37" t="s">
        <v>16</v>
      </c>
    </row>
    <row r="7644" spans="9:9" x14ac:dyDescent="0.2">
      <c r="I7644" s="37" t="s">
        <v>16</v>
      </c>
    </row>
    <row r="7645" spans="9:9" x14ac:dyDescent="0.2">
      <c r="I7645" s="37" t="s">
        <v>16</v>
      </c>
    </row>
    <row r="7646" spans="9:9" x14ac:dyDescent="0.2">
      <c r="I7646" s="37" t="s">
        <v>16</v>
      </c>
    </row>
    <row r="7647" spans="9:9" x14ac:dyDescent="0.2">
      <c r="I7647" s="37" t="s">
        <v>16</v>
      </c>
    </row>
    <row r="7648" spans="9:9" x14ac:dyDescent="0.2">
      <c r="I7648" s="37" t="s">
        <v>16</v>
      </c>
    </row>
    <row r="7649" spans="9:9" x14ac:dyDescent="0.2">
      <c r="I7649" s="37" t="s">
        <v>16</v>
      </c>
    </row>
    <row r="7650" spans="9:9" x14ac:dyDescent="0.2">
      <c r="I7650" s="37" t="s">
        <v>16</v>
      </c>
    </row>
    <row r="7651" spans="9:9" x14ac:dyDescent="0.2">
      <c r="I7651" s="37" t="s">
        <v>16</v>
      </c>
    </row>
    <row r="7652" spans="9:9" x14ac:dyDescent="0.2">
      <c r="I7652" s="37" t="s">
        <v>16</v>
      </c>
    </row>
    <row r="7653" spans="9:9" x14ac:dyDescent="0.2">
      <c r="I7653" s="37" t="s">
        <v>16</v>
      </c>
    </row>
    <row r="7654" spans="9:9" x14ac:dyDescent="0.2">
      <c r="I7654" s="37" t="s">
        <v>16</v>
      </c>
    </row>
    <row r="7655" spans="9:9" x14ac:dyDescent="0.2">
      <c r="I7655" s="37" t="s">
        <v>16</v>
      </c>
    </row>
    <row r="7656" spans="9:9" x14ac:dyDescent="0.2">
      <c r="I7656" s="37" t="s">
        <v>16</v>
      </c>
    </row>
    <row r="7657" spans="9:9" x14ac:dyDescent="0.2">
      <c r="I7657" s="37" t="s">
        <v>16</v>
      </c>
    </row>
    <row r="7658" spans="9:9" x14ac:dyDescent="0.2">
      <c r="I7658" s="37" t="s">
        <v>16</v>
      </c>
    </row>
    <row r="7659" spans="9:9" x14ac:dyDescent="0.2">
      <c r="I7659" s="37" t="s">
        <v>16</v>
      </c>
    </row>
    <row r="7660" spans="9:9" x14ac:dyDescent="0.2">
      <c r="I7660" s="37" t="s">
        <v>16</v>
      </c>
    </row>
    <row r="7661" spans="9:9" x14ac:dyDescent="0.2">
      <c r="I7661" s="37" t="s">
        <v>16</v>
      </c>
    </row>
    <row r="7662" spans="9:9" x14ac:dyDescent="0.2">
      <c r="I7662" s="37" t="s">
        <v>16</v>
      </c>
    </row>
    <row r="7663" spans="9:9" x14ac:dyDescent="0.2">
      <c r="I7663" s="37" t="s">
        <v>16</v>
      </c>
    </row>
    <row r="7664" spans="9:9" x14ac:dyDescent="0.2">
      <c r="I7664" s="37" t="s">
        <v>16</v>
      </c>
    </row>
    <row r="7665" spans="9:9" x14ac:dyDescent="0.2">
      <c r="I7665" s="37" t="s">
        <v>16</v>
      </c>
    </row>
    <row r="7666" spans="9:9" x14ac:dyDescent="0.2">
      <c r="I7666" s="37" t="s">
        <v>16</v>
      </c>
    </row>
    <row r="7667" spans="9:9" x14ac:dyDescent="0.2">
      <c r="I7667" s="37" t="s">
        <v>16</v>
      </c>
    </row>
    <row r="7668" spans="9:9" x14ac:dyDescent="0.2">
      <c r="I7668" s="37" t="s">
        <v>16</v>
      </c>
    </row>
    <row r="7669" spans="9:9" x14ac:dyDescent="0.2">
      <c r="I7669" s="37" t="s">
        <v>16</v>
      </c>
    </row>
    <row r="7670" spans="9:9" x14ac:dyDescent="0.2">
      <c r="I7670" s="37" t="s">
        <v>16</v>
      </c>
    </row>
    <row r="7671" spans="9:9" x14ac:dyDescent="0.2">
      <c r="I7671" s="37" t="s">
        <v>16</v>
      </c>
    </row>
    <row r="7672" spans="9:9" x14ac:dyDescent="0.2">
      <c r="I7672" s="37" t="s">
        <v>16</v>
      </c>
    </row>
    <row r="7673" spans="9:9" x14ac:dyDescent="0.2">
      <c r="I7673" s="37" t="s">
        <v>16</v>
      </c>
    </row>
    <row r="7674" spans="9:9" x14ac:dyDescent="0.2">
      <c r="I7674" s="37" t="s">
        <v>16</v>
      </c>
    </row>
    <row r="7675" spans="9:9" x14ac:dyDescent="0.2">
      <c r="I7675" s="37" t="s">
        <v>16</v>
      </c>
    </row>
    <row r="7676" spans="9:9" x14ac:dyDescent="0.2">
      <c r="I7676" s="37" t="s">
        <v>16</v>
      </c>
    </row>
    <row r="7677" spans="9:9" x14ac:dyDescent="0.2">
      <c r="I7677" s="37" t="s">
        <v>16</v>
      </c>
    </row>
    <row r="7678" spans="9:9" x14ac:dyDescent="0.2">
      <c r="I7678" s="37" t="s">
        <v>16</v>
      </c>
    </row>
    <row r="7679" spans="9:9" x14ac:dyDescent="0.2">
      <c r="I7679" s="37" t="s">
        <v>16</v>
      </c>
    </row>
    <row r="7680" spans="9:9" x14ac:dyDescent="0.2">
      <c r="I7680" s="37" t="s">
        <v>16</v>
      </c>
    </row>
    <row r="7681" spans="9:9" x14ac:dyDescent="0.2">
      <c r="I7681" s="37" t="s">
        <v>16</v>
      </c>
    </row>
    <row r="7682" spans="9:9" x14ac:dyDescent="0.2">
      <c r="I7682" s="37" t="s">
        <v>16</v>
      </c>
    </row>
    <row r="7683" spans="9:9" x14ac:dyDescent="0.2">
      <c r="I7683" s="37" t="s">
        <v>16</v>
      </c>
    </row>
    <row r="7684" spans="9:9" x14ac:dyDescent="0.2">
      <c r="I7684" s="37" t="s">
        <v>16</v>
      </c>
    </row>
    <row r="7685" spans="9:9" x14ac:dyDescent="0.2">
      <c r="I7685" s="37" t="s">
        <v>16</v>
      </c>
    </row>
    <row r="7686" spans="9:9" x14ac:dyDescent="0.2">
      <c r="I7686" s="37" t="s">
        <v>16</v>
      </c>
    </row>
    <row r="7687" spans="9:9" x14ac:dyDescent="0.2">
      <c r="I7687" s="37" t="s">
        <v>16</v>
      </c>
    </row>
    <row r="7688" spans="9:9" x14ac:dyDescent="0.2">
      <c r="I7688" s="37" t="s">
        <v>16</v>
      </c>
    </row>
    <row r="7689" spans="9:9" x14ac:dyDescent="0.2">
      <c r="I7689" s="37" t="s">
        <v>16</v>
      </c>
    </row>
    <row r="7690" spans="9:9" x14ac:dyDescent="0.2">
      <c r="I7690" s="37" t="s">
        <v>16</v>
      </c>
    </row>
    <row r="7691" spans="9:9" x14ac:dyDescent="0.2">
      <c r="I7691" s="37" t="s">
        <v>16</v>
      </c>
    </row>
    <row r="7692" spans="9:9" x14ac:dyDescent="0.2">
      <c r="I7692" s="37" t="s">
        <v>16</v>
      </c>
    </row>
    <row r="7693" spans="9:9" x14ac:dyDescent="0.2">
      <c r="I7693" s="37" t="s">
        <v>16</v>
      </c>
    </row>
    <row r="7694" spans="9:9" x14ac:dyDescent="0.2">
      <c r="I7694" s="37" t="s">
        <v>16</v>
      </c>
    </row>
    <row r="7695" spans="9:9" x14ac:dyDescent="0.2">
      <c r="I7695" s="37" t="s">
        <v>16</v>
      </c>
    </row>
    <row r="7696" spans="9:9" x14ac:dyDescent="0.2">
      <c r="I7696" s="37" t="s">
        <v>16</v>
      </c>
    </row>
    <row r="7697" spans="9:9" x14ac:dyDescent="0.2">
      <c r="I7697" s="37" t="s">
        <v>16</v>
      </c>
    </row>
    <row r="7698" spans="9:9" x14ac:dyDescent="0.2">
      <c r="I7698" s="37" t="s">
        <v>16</v>
      </c>
    </row>
    <row r="7699" spans="9:9" x14ac:dyDescent="0.2">
      <c r="I7699" s="37" t="s">
        <v>16</v>
      </c>
    </row>
    <row r="7700" spans="9:9" x14ac:dyDescent="0.2">
      <c r="I7700" s="37" t="s">
        <v>16</v>
      </c>
    </row>
    <row r="7701" spans="9:9" x14ac:dyDescent="0.2">
      <c r="I7701" s="37" t="s">
        <v>16</v>
      </c>
    </row>
    <row r="7702" spans="9:9" x14ac:dyDescent="0.2">
      <c r="I7702" s="37" t="s">
        <v>16</v>
      </c>
    </row>
    <row r="7703" spans="9:9" x14ac:dyDescent="0.2">
      <c r="I7703" s="37" t="s">
        <v>16</v>
      </c>
    </row>
    <row r="7704" spans="9:9" x14ac:dyDescent="0.2">
      <c r="I7704" s="37" t="s">
        <v>16</v>
      </c>
    </row>
    <row r="7705" spans="9:9" x14ac:dyDescent="0.2">
      <c r="I7705" s="37" t="s">
        <v>16</v>
      </c>
    </row>
    <row r="7706" spans="9:9" x14ac:dyDescent="0.2">
      <c r="I7706" s="37" t="s">
        <v>16</v>
      </c>
    </row>
    <row r="7707" spans="9:9" x14ac:dyDescent="0.2">
      <c r="I7707" s="37" t="s">
        <v>16</v>
      </c>
    </row>
    <row r="7708" spans="9:9" x14ac:dyDescent="0.2">
      <c r="I7708" s="37" t="s">
        <v>16</v>
      </c>
    </row>
    <row r="7709" spans="9:9" x14ac:dyDescent="0.2">
      <c r="I7709" s="37" t="s">
        <v>16</v>
      </c>
    </row>
    <row r="7710" spans="9:9" x14ac:dyDescent="0.2">
      <c r="I7710" s="37" t="s">
        <v>16</v>
      </c>
    </row>
    <row r="7711" spans="9:9" x14ac:dyDescent="0.2">
      <c r="I7711" s="37" t="s">
        <v>16</v>
      </c>
    </row>
    <row r="7712" spans="9:9" x14ac:dyDescent="0.2">
      <c r="I7712" s="37" t="s">
        <v>16</v>
      </c>
    </row>
    <row r="7713" spans="9:9" x14ac:dyDescent="0.2">
      <c r="I7713" s="37" t="s">
        <v>16</v>
      </c>
    </row>
    <row r="7714" spans="9:9" x14ac:dyDescent="0.2">
      <c r="I7714" s="37" t="s">
        <v>16</v>
      </c>
    </row>
    <row r="7715" spans="9:9" x14ac:dyDescent="0.2">
      <c r="I7715" s="37" t="s">
        <v>16</v>
      </c>
    </row>
    <row r="7716" spans="9:9" x14ac:dyDescent="0.2">
      <c r="I7716" s="37" t="s">
        <v>16</v>
      </c>
    </row>
    <row r="7717" spans="9:9" x14ac:dyDescent="0.2">
      <c r="I7717" s="37" t="s">
        <v>16</v>
      </c>
    </row>
    <row r="7718" spans="9:9" x14ac:dyDescent="0.2">
      <c r="I7718" s="37" t="s">
        <v>16</v>
      </c>
    </row>
    <row r="7719" spans="9:9" x14ac:dyDescent="0.2">
      <c r="I7719" s="37" t="s">
        <v>16</v>
      </c>
    </row>
    <row r="7720" spans="9:9" x14ac:dyDescent="0.2">
      <c r="I7720" s="37" t="s">
        <v>16</v>
      </c>
    </row>
    <row r="7721" spans="9:9" x14ac:dyDescent="0.2">
      <c r="I7721" s="37" t="s">
        <v>16</v>
      </c>
    </row>
    <row r="7722" spans="9:9" x14ac:dyDescent="0.2">
      <c r="I7722" s="37" t="s">
        <v>16</v>
      </c>
    </row>
    <row r="7723" spans="9:9" x14ac:dyDescent="0.2">
      <c r="I7723" s="37" t="s">
        <v>16</v>
      </c>
    </row>
    <row r="7724" spans="9:9" x14ac:dyDescent="0.2">
      <c r="I7724" s="37" t="s">
        <v>16</v>
      </c>
    </row>
    <row r="7725" spans="9:9" x14ac:dyDescent="0.2">
      <c r="I7725" s="37" t="s">
        <v>16</v>
      </c>
    </row>
    <row r="7726" spans="9:9" x14ac:dyDescent="0.2">
      <c r="I7726" s="37" t="s">
        <v>16</v>
      </c>
    </row>
    <row r="7727" spans="9:9" x14ac:dyDescent="0.2">
      <c r="I7727" s="37" t="s">
        <v>16</v>
      </c>
    </row>
    <row r="7728" spans="9:9" x14ac:dyDescent="0.2">
      <c r="I7728" s="37" t="s">
        <v>16</v>
      </c>
    </row>
    <row r="7729" spans="9:9" x14ac:dyDescent="0.2">
      <c r="I7729" s="37" t="s">
        <v>16</v>
      </c>
    </row>
    <row r="7730" spans="9:9" x14ac:dyDescent="0.2">
      <c r="I7730" s="37" t="s">
        <v>16</v>
      </c>
    </row>
    <row r="7731" spans="9:9" x14ac:dyDescent="0.2">
      <c r="I7731" s="37" t="s">
        <v>16</v>
      </c>
    </row>
    <row r="7732" spans="9:9" x14ac:dyDescent="0.2">
      <c r="I7732" s="37" t="s">
        <v>16</v>
      </c>
    </row>
    <row r="7733" spans="9:9" x14ac:dyDescent="0.2">
      <c r="I7733" s="37" t="s">
        <v>16</v>
      </c>
    </row>
    <row r="7734" spans="9:9" x14ac:dyDescent="0.2">
      <c r="I7734" s="37" t="s">
        <v>16</v>
      </c>
    </row>
    <row r="7735" spans="9:9" x14ac:dyDescent="0.2">
      <c r="I7735" s="37" t="s">
        <v>16</v>
      </c>
    </row>
    <row r="7736" spans="9:9" x14ac:dyDescent="0.2">
      <c r="I7736" s="37" t="s">
        <v>16</v>
      </c>
    </row>
    <row r="7737" spans="9:9" x14ac:dyDescent="0.2">
      <c r="I7737" s="37" t="s">
        <v>16</v>
      </c>
    </row>
    <row r="7738" spans="9:9" x14ac:dyDescent="0.2">
      <c r="I7738" s="37" t="s">
        <v>16</v>
      </c>
    </row>
    <row r="7739" spans="9:9" x14ac:dyDescent="0.2">
      <c r="I7739" s="37" t="s">
        <v>16</v>
      </c>
    </row>
    <row r="7740" spans="9:9" x14ac:dyDescent="0.2">
      <c r="I7740" s="37" t="s">
        <v>16</v>
      </c>
    </row>
    <row r="7741" spans="9:9" x14ac:dyDescent="0.2">
      <c r="I7741" s="37" t="s">
        <v>16</v>
      </c>
    </row>
    <row r="7742" spans="9:9" x14ac:dyDescent="0.2">
      <c r="I7742" s="37" t="s">
        <v>16</v>
      </c>
    </row>
    <row r="7743" spans="9:9" x14ac:dyDescent="0.2">
      <c r="I7743" s="37" t="s">
        <v>16</v>
      </c>
    </row>
    <row r="7744" spans="9:9" x14ac:dyDescent="0.2">
      <c r="I7744" s="37" t="s">
        <v>16</v>
      </c>
    </row>
    <row r="7745" spans="9:9" x14ac:dyDescent="0.2">
      <c r="I7745" s="37" t="s">
        <v>16</v>
      </c>
    </row>
    <row r="7746" spans="9:9" x14ac:dyDescent="0.2">
      <c r="I7746" s="37" t="s">
        <v>16</v>
      </c>
    </row>
    <row r="7747" spans="9:9" x14ac:dyDescent="0.2">
      <c r="I7747" s="37" t="s">
        <v>16</v>
      </c>
    </row>
    <row r="7748" spans="9:9" x14ac:dyDescent="0.2">
      <c r="I7748" s="37" t="s">
        <v>16</v>
      </c>
    </row>
    <row r="7749" spans="9:9" x14ac:dyDescent="0.2">
      <c r="I7749" s="37" t="s">
        <v>16</v>
      </c>
    </row>
    <row r="7750" spans="9:9" x14ac:dyDescent="0.2">
      <c r="I7750" s="37" t="s">
        <v>16</v>
      </c>
    </row>
    <row r="7751" spans="9:9" x14ac:dyDescent="0.2">
      <c r="I7751" s="37" t="s">
        <v>16</v>
      </c>
    </row>
    <row r="7752" spans="9:9" x14ac:dyDescent="0.2">
      <c r="I7752" s="37" t="s">
        <v>16</v>
      </c>
    </row>
    <row r="7753" spans="9:9" x14ac:dyDescent="0.2">
      <c r="I7753" s="37" t="s">
        <v>16</v>
      </c>
    </row>
    <row r="7754" spans="9:9" x14ac:dyDescent="0.2">
      <c r="I7754" s="37" t="s">
        <v>16</v>
      </c>
    </row>
    <row r="7755" spans="9:9" x14ac:dyDescent="0.2">
      <c r="I7755" s="37" t="s">
        <v>16</v>
      </c>
    </row>
    <row r="7756" spans="9:9" x14ac:dyDescent="0.2">
      <c r="I7756" s="37" t="s">
        <v>16</v>
      </c>
    </row>
    <row r="7757" spans="9:9" x14ac:dyDescent="0.2">
      <c r="I7757" s="37" t="s">
        <v>16</v>
      </c>
    </row>
    <row r="7758" spans="9:9" x14ac:dyDescent="0.2">
      <c r="I7758" s="37" t="s">
        <v>16</v>
      </c>
    </row>
    <row r="7759" spans="9:9" x14ac:dyDescent="0.2">
      <c r="I7759" s="37" t="s">
        <v>16</v>
      </c>
    </row>
    <row r="7760" spans="9:9" x14ac:dyDescent="0.2">
      <c r="I7760" s="37" t="s">
        <v>16</v>
      </c>
    </row>
    <row r="7761" spans="9:9" x14ac:dyDescent="0.2">
      <c r="I7761" s="37" t="s">
        <v>16</v>
      </c>
    </row>
    <row r="7762" spans="9:9" x14ac:dyDescent="0.2">
      <c r="I7762" s="37" t="s">
        <v>16</v>
      </c>
    </row>
    <row r="7763" spans="9:9" x14ac:dyDescent="0.2">
      <c r="I7763" s="37" t="s">
        <v>16</v>
      </c>
    </row>
    <row r="7764" spans="9:9" x14ac:dyDescent="0.2">
      <c r="I7764" s="37" t="s">
        <v>16</v>
      </c>
    </row>
    <row r="7765" spans="9:9" x14ac:dyDescent="0.2">
      <c r="I7765" s="37" t="s">
        <v>16</v>
      </c>
    </row>
    <row r="7766" spans="9:9" x14ac:dyDescent="0.2">
      <c r="I7766" s="37" t="s">
        <v>16</v>
      </c>
    </row>
    <row r="7767" spans="9:9" x14ac:dyDescent="0.2">
      <c r="I7767" s="37" t="s">
        <v>16</v>
      </c>
    </row>
    <row r="7768" spans="9:9" x14ac:dyDescent="0.2">
      <c r="I7768" s="37" t="s">
        <v>16</v>
      </c>
    </row>
    <row r="7769" spans="9:9" x14ac:dyDescent="0.2">
      <c r="I7769" s="37" t="s">
        <v>16</v>
      </c>
    </row>
    <row r="7770" spans="9:9" x14ac:dyDescent="0.2">
      <c r="I7770" s="37" t="s">
        <v>16</v>
      </c>
    </row>
    <row r="7771" spans="9:9" x14ac:dyDescent="0.2">
      <c r="I7771" s="37" t="s">
        <v>16</v>
      </c>
    </row>
    <row r="7772" spans="9:9" x14ac:dyDescent="0.2">
      <c r="I7772" s="37" t="s">
        <v>16</v>
      </c>
    </row>
    <row r="7773" spans="9:9" x14ac:dyDescent="0.2">
      <c r="I7773" s="37" t="s">
        <v>16</v>
      </c>
    </row>
    <row r="7774" spans="9:9" x14ac:dyDescent="0.2">
      <c r="I7774" s="37" t="s">
        <v>16</v>
      </c>
    </row>
    <row r="7775" spans="9:9" x14ac:dyDescent="0.2">
      <c r="I7775" s="37" t="s">
        <v>16</v>
      </c>
    </row>
    <row r="7776" spans="9:9" x14ac:dyDescent="0.2">
      <c r="I7776" s="37" t="s">
        <v>16</v>
      </c>
    </row>
    <row r="7777" spans="9:9" x14ac:dyDescent="0.2">
      <c r="I7777" s="37" t="s">
        <v>16</v>
      </c>
    </row>
    <row r="7778" spans="9:9" x14ac:dyDescent="0.2">
      <c r="I7778" s="37" t="s">
        <v>16</v>
      </c>
    </row>
    <row r="7779" spans="9:9" x14ac:dyDescent="0.2">
      <c r="I7779" s="37" t="s">
        <v>16</v>
      </c>
    </row>
    <row r="7780" spans="9:9" x14ac:dyDescent="0.2">
      <c r="I7780" s="37" t="s">
        <v>16</v>
      </c>
    </row>
    <row r="7781" spans="9:9" x14ac:dyDescent="0.2">
      <c r="I7781" s="37" t="s">
        <v>16</v>
      </c>
    </row>
    <row r="7782" spans="9:9" x14ac:dyDescent="0.2">
      <c r="I7782" s="37" t="s">
        <v>16</v>
      </c>
    </row>
    <row r="7783" spans="9:9" x14ac:dyDescent="0.2">
      <c r="I7783" s="37" t="s">
        <v>16</v>
      </c>
    </row>
    <row r="7784" spans="9:9" x14ac:dyDescent="0.2">
      <c r="I7784" s="37" t="s">
        <v>16</v>
      </c>
    </row>
    <row r="7785" spans="9:9" x14ac:dyDescent="0.2">
      <c r="I7785" s="37" t="s">
        <v>16</v>
      </c>
    </row>
    <row r="7786" spans="9:9" x14ac:dyDescent="0.2">
      <c r="I7786" s="37" t="s">
        <v>16</v>
      </c>
    </row>
    <row r="7787" spans="9:9" x14ac:dyDescent="0.2">
      <c r="I7787" s="37" t="s">
        <v>16</v>
      </c>
    </row>
    <row r="7788" spans="9:9" x14ac:dyDescent="0.2">
      <c r="I7788" s="37" t="s">
        <v>16</v>
      </c>
    </row>
    <row r="7789" spans="9:9" x14ac:dyDescent="0.2">
      <c r="I7789" s="37" t="s">
        <v>16</v>
      </c>
    </row>
    <row r="7790" spans="9:9" x14ac:dyDescent="0.2">
      <c r="I7790" s="37" t="s">
        <v>16</v>
      </c>
    </row>
    <row r="7791" spans="9:9" x14ac:dyDescent="0.2">
      <c r="I7791" s="37" t="s">
        <v>16</v>
      </c>
    </row>
    <row r="7792" spans="9:9" x14ac:dyDescent="0.2">
      <c r="I7792" s="37" t="s">
        <v>16</v>
      </c>
    </row>
    <row r="7793" spans="9:9" x14ac:dyDescent="0.2">
      <c r="I7793" s="37" t="s">
        <v>16</v>
      </c>
    </row>
    <row r="7794" spans="9:9" x14ac:dyDescent="0.2">
      <c r="I7794" s="37" t="s">
        <v>16</v>
      </c>
    </row>
    <row r="7795" spans="9:9" x14ac:dyDescent="0.2">
      <c r="I7795" s="37" t="s">
        <v>16</v>
      </c>
    </row>
    <row r="7796" spans="9:9" x14ac:dyDescent="0.2">
      <c r="I7796" s="37" t="s">
        <v>16</v>
      </c>
    </row>
    <row r="7797" spans="9:9" x14ac:dyDescent="0.2">
      <c r="I7797" s="37" t="s">
        <v>16</v>
      </c>
    </row>
    <row r="7798" spans="9:9" x14ac:dyDescent="0.2">
      <c r="I7798" s="37" t="s">
        <v>16</v>
      </c>
    </row>
    <row r="7799" spans="9:9" x14ac:dyDescent="0.2">
      <c r="I7799" s="37" t="s">
        <v>16</v>
      </c>
    </row>
    <row r="7800" spans="9:9" x14ac:dyDescent="0.2">
      <c r="I7800" s="37" t="s">
        <v>16</v>
      </c>
    </row>
    <row r="7801" spans="9:9" x14ac:dyDescent="0.2">
      <c r="I7801" s="37" t="s">
        <v>16</v>
      </c>
    </row>
    <row r="7802" spans="9:9" x14ac:dyDescent="0.2">
      <c r="I7802" s="37" t="s">
        <v>16</v>
      </c>
    </row>
    <row r="7803" spans="9:9" x14ac:dyDescent="0.2">
      <c r="I7803" s="37" t="s">
        <v>16</v>
      </c>
    </row>
    <row r="7804" spans="9:9" x14ac:dyDescent="0.2">
      <c r="I7804" s="37" t="s">
        <v>16</v>
      </c>
    </row>
    <row r="7805" spans="9:9" x14ac:dyDescent="0.2">
      <c r="I7805" s="37" t="s">
        <v>16</v>
      </c>
    </row>
    <row r="7806" spans="9:9" x14ac:dyDescent="0.2">
      <c r="I7806" s="37" t="s">
        <v>16</v>
      </c>
    </row>
    <row r="7807" spans="9:9" x14ac:dyDescent="0.2">
      <c r="I7807" s="37" t="s">
        <v>16</v>
      </c>
    </row>
    <row r="7808" spans="9:9" x14ac:dyDescent="0.2">
      <c r="I7808" s="37" t="s">
        <v>16</v>
      </c>
    </row>
    <row r="7809" spans="9:9" x14ac:dyDescent="0.2">
      <c r="I7809" s="37" t="s">
        <v>16</v>
      </c>
    </row>
    <row r="7810" spans="9:9" x14ac:dyDescent="0.2">
      <c r="I7810" s="37" t="s">
        <v>16</v>
      </c>
    </row>
    <row r="7811" spans="9:9" x14ac:dyDescent="0.2">
      <c r="I7811" s="37" t="s">
        <v>16</v>
      </c>
    </row>
    <row r="7812" spans="9:9" x14ac:dyDescent="0.2">
      <c r="I7812" s="37" t="s">
        <v>16</v>
      </c>
    </row>
    <row r="7813" spans="9:9" x14ac:dyDescent="0.2">
      <c r="I7813" s="37" t="s">
        <v>16</v>
      </c>
    </row>
    <row r="7814" spans="9:9" x14ac:dyDescent="0.2">
      <c r="I7814" s="37" t="s">
        <v>16</v>
      </c>
    </row>
    <row r="7815" spans="9:9" x14ac:dyDescent="0.2">
      <c r="I7815" s="37" t="s">
        <v>16</v>
      </c>
    </row>
    <row r="7816" spans="9:9" x14ac:dyDescent="0.2">
      <c r="I7816" s="37" t="s">
        <v>16</v>
      </c>
    </row>
    <row r="7817" spans="9:9" x14ac:dyDescent="0.2">
      <c r="I7817" s="37" t="s">
        <v>16</v>
      </c>
    </row>
    <row r="7818" spans="9:9" x14ac:dyDescent="0.2">
      <c r="I7818" s="37" t="s">
        <v>16</v>
      </c>
    </row>
    <row r="7819" spans="9:9" x14ac:dyDescent="0.2">
      <c r="I7819" s="37" t="s">
        <v>16</v>
      </c>
    </row>
    <row r="7820" spans="9:9" x14ac:dyDescent="0.2">
      <c r="I7820" s="37" t="s">
        <v>16</v>
      </c>
    </row>
    <row r="7821" spans="9:9" x14ac:dyDescent="0.2">
      <c r="I7821" s="37" t="s">
        <v>16</v>
      </c>
    </row>
    <row r="7822" spans="9:9" x14ac:dyDescent="0.2">
      <c r="I7822" s="37" t="s">
        <v>16</v>
      </c>
    </row>
    <row r="7823" spans="9:9" x14ac:dyDescent="0.2">
      <c r="I7823" s="37" t="s">
        <v>16</v>
      </c>
    </row>
    <row r="7824" spans="9:9" x14ac:dyDescent="0.2">
      <c r="I7824" s="37" t="s">
        <v>16</v>
      </c>
    </row>
    <row r="7825" spans="9:9" x14ac:dyDescent="0.2">
      <c r="I7825" s="37" t="s">
        <v>16</v>
      </c>
    </row>
    <row r="7826" spans="9:9" x14ac:dyDescent="0.2">
      <c r="I7826" s="37" t="s">
        <v>16</v>
      </c>
    </row>
    <row r="7827" spans="9:9" x14ac:dyDescent="0.2">
      <c r="I7827" s="37" t="s">
        <v>16</v>
      </c>
    </row>
    <row r="7828" spans="9:9" x14ac:dyDescent="0.2">
      <c r="I7828" s="37" t="s">
        <v>16</v>
      </c>
    </row>
    <row r="7829" spans="9:9" x14ac:dyDescent="0.2">
      <c r="I7829" s="37" t="s">
        <v>16</v>
      </c>
    </row>
    <row r="7830" spans="9:9" x14ac:dyDescent="0.2">
      <c r="I7830" s="37" t="s">
        <v>16</v>
      </c>
    </row>
    <row r="7831" spans="9:9" x14ac:dyDescent="0.2">
      <c r="I7831" s="37" t="s">
        <v>16</v>
      </c>
    </row>
    <row r="7832" spans="9:9" x14ac:dyDescent="0.2">
      <c r="I7832" s="37" t="s">
        <v>16</v>
      </c>
    </row>
    <row r="7833" spans="9:9" x14ac:dyDescent="0.2">
      <c r="I7833" s="37" t="s">
        <v>16</v>
      </c>
    </row>
    <row r="7834" spans="9:9" x14ac:dyDescent="0.2">
      <c r="I7834" s="37" t="s">
        <v>16</v>
      </c>
    </row>
    <row r="7835" spans="9:9" x14ac:dyDescent="0.2">
      <c r="I7835" s="37" t="s">
        <v>16</v>
      </c>
    </row>
    <row r="7836" spans="9:9" x14ac:dyDescent="0.2">
      <c r="I7836" s="37" t="s">
        <v>16</v>
      </c>
    </row>
    <row r="7837" spans="9:9" x14ac:dyDescent="0.2">
      <c r="I7837" s="37" t="s">
        <v>16</v>
      </c>
    </row>
    <row r="7838" spans="9:9" x14ac:dyDescent="0.2">
      <c r="I7838" s="37" t="s">
        <v>16</v>
      </c>
    </row>
    <row r="7839" spans="9:9" x14ac:dyDescent="0.2">
      <c r="I7839" s="37" t="s">
        <v>16</v>
      </c>
    </row>
    <row r="7840" spans="9:9" x14ac:dyDescent="0.2">
      <c r="I7840" s="37" t="s">
        <v>16</v>
      </c>
    </row>
    <row r="7841" spans="9:9" x14ac:dyDescent="0.2">
      <c r="I7841" s="37" t="s">
        <v>16</v>
      </c>
    </row>
    <row r="7842" spans="9:9" x14ac:dyDescent="0.2">
      <c r="I7842" s="37" t="s">
        <v>16</v>
      </c>
    </row>
    <row r="7843" spans="9:9" x14ac:dyDescent="0.2">
      <c r="I7843" s="37" t="s">
        <v>16</v>
      </c>
    </row>
    <row r="7844" spans="9:9" x14ac:dyDescent="0.2">
      <c r="I7844" s="37" t="s">
        <v>16</v>
      </c>
    </row>
    <row r="7845" spans="9:9" x14ac:dyDescent="0.2">
      <c r="I7845" s="37" t="s">
        <v>16</v>
      </c>
    </row>
    <row r="7846" spans="9:9" x14ac:dyDescent="0.2">
      <c r="I7846" s="37" t="s">
        <v>16</v>
      </c>
    </row>
    <row r="7847" spans="9:9" x14ac:dyDescent="0.2">
      <c r="I7847" s="37" t="s">
        <v>16</v>
      </c>
    </row>
    <row r="7848" spans="9:9" x14ac:dyDescent="0.2">
      <c r="I7848" s="37" t="s">
        <v>16</v>
      </c>
    </row>
    <row r="7849" spans="9:9" x14ac:dyDescent="0.2">
      <c r="I7849" s="37" t="s">
        <v>16</v>
      </c>
    </row>
    <row r="7850" spans="9:9" x14ac:dyDescent="0.2">
      <c r="I7850" s="37" t="s">
        <v>16</v>
      </c>
    </row>
    <row r="7851" spans="9:9" x14ac:dyDescent="0.2">
      <c r="I7851" s="37" t="s">
        <v>16</v>
      </c>
    </row>
    <row r="7852" spans="9:9" x14ac:dyDescent="0.2">
      <c r="I7852" s="37" t="s">
        <v>16</v>
      </c>
    </row>
    <row r="7853" spans="9:9" x14ac:dyDescent="0.2">
      <c r="I7853" s="37" t="s">
        <v>16</v>
      </c>
    </row>
    <row r="7854" spans="9:9" x14ac:dyDescent="0.2">
      <c r="I7854" s="37" t="s">
        <v>16</v>
      </c>
    </row>
    <row r="7855" spans="9:9" x14ac:dyDescent="0.2">
      <c r="I7855" s="37" t="s">
        <v>16</v>
      </c>
    </row>
    <row r="7856" spans="9:9" x14ac:dyDescent="0.2">
      <c r="I7856" s="37" t="s">
        <v>16</v>
      </c>
    </row>
    <row r="7857" spans="9:9" x14ac:dyDescent="0.2">
      <c r="I7857" s="37" t="s">
        <v>16</v>
      </c>
    </row>
    <row r="7858" spans="9:9" x14ac:dyDescent="0.2">
      <c r="I7858" s="37" t="s">
        <v>16</v>
      </c>
    </row>
    <row r="7859" spans="9:9" x14ac:dyDescent="0.2">
      <c r="I7859" s="37" t="s">
        <v>16</v>
      </c>
    </row>
    <row r="7860" spans="9:9" x14ac:dyDescent="0.2">
      <c r="I7860" s="37" t="s">
        <v>16</v>
      </c>
    </row>
    <row r="7861" spans="9:9" x14ac:dyDescent="0.2">
      <c r="I7861" s="37" t="s">
        <v>16</v>
      </c>
    </row>
    <row r="7862" spans="9:9" x14ac:dyDescent="0.2">
      <c r="I7862" s="37" t="s">
        <v>16</v>
      </c>
    </row>
    <row r="7863" spans="9:9" x14ac:dyDescent="0.2">
      <c r="I7863" s="37" t="s">
        <v>16</v>
      </c>
    </row>
    <row r="7864" spans="9:9" x14ac:dyDescent="0.2">
      <c r="I7864" s="37" t="s">
        <v>16</v>
      </c>
    </row>
    <row r="7865" spans="9:9" x14ac:dyDescent="0.2">
      <c r="I7865" s="37" t="s">
        <v>16</v>
      </c>
    </row>
    <row r="7866" spans="9:9" x14ac:dyDescent="0.2">
      <c r="I7866" s="37" t="s">
        <v>16</v>
      </c>
    </row>
    <row r="7867" spans="9:9" x14ac:dyDescent="0.2">
      <c r="I7867" s="37" t="s">
        <v>16</v>
      </c>
    </row>
    <row r="7868" spans="9:9" x14ac:dyDescent="0.2">
      <c r="I7868" s="37" t="s">
        <v>16</v>
      </c>
    </row>
    <row r="7869" spans="9:9" x14ac:dyDescent="0.2">
      <c r="I7869" s="37" t="s">
        <v>16</v>
      </c>
    </row>
    <row r="7870" spans="9:9" x14ac:dyDescent="0.2">
      <c r="I7870" s="37" t="s">
        <v>16</v>
      </c>
    </row>
    <row r="7871" spans="9:9" x14ac:dyDescent="0.2">
      <c r="I7871" s="37" t="s">
        <v>16</v>
      </c>
    </row>
    <row r="7872" spans="9:9" x14ac:dyDescent="0.2">
      <c r="I7872" s="37" t="s">
        <v>16</v>
      </c>
    </row>
    <row r="7873" spans="9:9" x14ac:dyDescent="0.2">
      <c r="I7873" s="37" t="s">
        <v>16</v>
      </c>
    </row>
    <row r="7874" spans="9:9" x14ac:dyDescent="0.2">
      <c r="I7874" s="37" t="s">
        <v>16</v>
      </c>
    </row>
    <row r="7875" spans="9:9" x14ac:dyDescent="0.2">
      <c r="I7875" s="37" t="s">
        <v>16</v>
      </c>
    </row>
    <row r="7876" spans="9:9" x14ac:dyDescent="0.2">
      <c r="I7876" s="37" t="s">
        <v>16</v>
      </c>
    </row>
    <row r="7877" spans="9:9" x14ac:dyDescent="0.2">
      <c r="I7877" s="37" t="s">
        <v>16</v>
      </c>
    </row>
    <row r="7878" spans="9:9" x14ac:dyDescent="0.2">
      <c r="I7878" s="37" t="s">
        <v>16</v>
      </c>
    </row>
    <row r="7879" spans="9:9" x14ac:dyDescent="0.2">
      <c r="I7879" s="37" t="s">
        <v>16</v>
      </c>
    </row>
    <row r="7880" spans="9:9" x14ac:dyDescent="0.2">
      <c r="I7880" s="37" t="s">
        <v>16</v>
      </c>
    </row>
    <row r="7881" spans="9:9" x14ac:dyDescent="0.2">
      <c r="I7881" s="37" t="s">
        <v>16</v>
      </c>
    </row>
    <row r="7882" spans="9:9" x14ac:dyDescent="0.2">
      <c r="I7882" s="37" t="s">
        <v>16</v>
      </c>
    </row>
    <row r="7883" spans="9:9" x14ac:dyDescent="0.2">
      <c r="I7883" s="37" t="s">
        <v>16</v>
      </c>
    </row>
    <row r="7884" spans="9:9" x14ac:dyDescent="0.2">
      <c r="I7884" s="37" t="s">
        <v>16</v>
      </c>
    </row>
    <row r="7885" spans="9:9" x14ac:dyDescent="0.2">
      <c r="I7885" s="37" t="s">
        <v>16</v>
      </c>
    </row>
    <row r="7886" spans="9:9" x14ac:dyDescent="0.2">
      <c r="I7886" s="37" t="s">
        <v>16</v>
      </c>
    </row>
    <row r="7887" spans="9:9" x14ac:dyDescent="0.2">
      <c r="I7887" s="37" t="s">
        <v>16</v>
      </c>
    </row>
    <row r="7888" spans="9:9" x14ac:dyDescent="0.2">
      <c r="I7888" s="37" t="s">
        <v>16</v>
      </c>
    </row>
    <row r="7889" spans="9:9" x14ac:dyDescent="0.2">
      <c r="I7889" s="37" t="s">
        <v>16</v>
      </c>
    </row>
    <row r="7890" spans="9:9" x14ac:dyDescent="0.2">
      <c r="I7890" s="37" t="s">
        <v>16</v>
      </c>
    </row>
    <row r="7891" spans="9:9" x14ac:dyDescent="0.2">
      <c r="I7891" s="37" t="s">
        <v>16</v>
      </c>
    </row>
    <row r="7892" spans="9:9" x14ac:dyDescent="0.2">
      <c r="I7892" s="37" t="s">
        <v>16</v>
      </c>
    </row>
    <row r="7893" spans="9:9" x14ac:dyDescent="0.2">
      <c r="I7893" s="37" t="s">
        <v>16</v>
      </c>
    </row>
    <row r="7894" spans="9:9" x14ac:dyDescent="0.2">
      <c r="I7894" s="37" t="s">
        <v>16</v>
      </c>
    </row>
    <row r="7895" spans="9:9" x14ac:dyDescent="0.2">
      <c r="I7895" s="37" t="s">
        <v>16</v>
      </c>
    </row>
    <row r="7896" spans="9:9" x14ac:dyDescent="0.2">
      <c r="I7896" s="37" t="s">
        <v>16</v>
      </c>
    </row>
    <row r="7897" spans="9:9" x14ac:dyDescent="0.2">
      <c r="I7897" s="37" t="s">
        <v>16</v>
      </c>
    </row>
    <row r="7898" spans="9:9" x14ac:dyDescent="0.2">
      <c r="I7898" s="37" t="s">
        <v>16</v>
      </c>
    </row>
    <row r="7899" spans="9:9" x14ac:dyDescent="0.2">
      <c r="I7899" s="37" t="s">
        <v>16</v>
      </c>
    </row>
    <row r="7900" spans="9:9" x14ac:dyDescent="0.2">
      <c r="I7900" s="37" t="s">
        <v>16</v>
      </c>
    </row>
    <row r="7901" spans="9:9" x14ac:dyDescent="0.2">
      <c r="I7901" s="37" t="s">
        <v>16</v>
      </c>
    </row>
    <row r="7902" spans="9:9" x14ac:dyDescent="0.2">
      <c r="I7902" s="37" t="s">
        <v>16</v>
      </c>
    </row>
    <row r="7903" spans="9:9" x14ac:dyDescent="0.2">
      <c r="I7903" s="37" t="s">
        <v>16</v>
      </c>
    </row>
    <row r="7904" spans="9:9" x14ac:dyDescent="0.2">
      <c r="I7904" s="37" t="s">
        <v>16</v>
      </c>
    </row>
    <row r="7905" spans="9:9" x14ac:dyDescent="0.2">
      <c r="I7905" s="37" t="s">
        <v>16</v>
      </c>
    </row>
    <row r="7906" spans="9:9" x14ac:dyDescent="0.2">
      <c r="I7906" s="37" t="s">
        <v>16</v>
      </c>
    </row>
    <row r="7907" spans="9:9" x14ac:dyDescent="0.2">
      <c r="I7907" s="37" t="s">
        <v>16</v>
      </c>
    </row>
    <row r="7908" spans="9:9" x14ac:dyDescent="0.2">
      <c r="I7908" s="37" t="s">
        <v>16</v>
      </c>
    </row>
    <row r="7909" spans="9:9" x14ac:dyDescent="0.2">
      <c r="I7909" s="37" t="s">
        <v>16</v>
      </c>
    </row>
    <row r="7910" spans="9:9" x14ac:dyDescent="0.2">
      <c r="I7910" s="37" t="s">
        <v>16</v>
      </c>
    </row>
    <row r="7911" spans="9:9" x14ac:dyDescent="0.2">
      <c r="I7911" s="37" t="s">
        <v>16</v>
      </c>
    </row>
    <row r="7912" spans="9:9" x14ac:dyDescent="0.2">
      <c r="I7912" s="37" t="s">
        <v>16</v>
      </c>
    </row>
    <row r="7913" spans="9:9" x14ac:dyDescent="0.2">
      <c r="I7913" s="37" t="s">
        <v>16</v>
      </c>
    </row>
    <row r="7914" spans="9:9" x14ac:dyDescent="0.2">
      <c r="I7914" s="37" t="s">
        <v>16</v>
      </c>
    </row>
    <row r="7915" spans="9:9" x14ac:dyDescent="0.2">
      <c r="I7915" s="37" t="s">
        <v>16</v>
      </c>
    </row>
    <row r="7916" spans="9:9" x14ac:dyDescent="0.2">
      <c r="I7916" s="37" t="s">
        <v>16</v>
      </c>
    </row>
    <row r="7917" spans="9:9" x14ac:dyDescent="0.2">
      <c r="I7917" s="37" t="s">
        <v>16</v>
      </c>
    </row>
    <row r="7918" spans="9:9" x14ac:dyDescent="0.2">
      <c r="I7918" s="37" t="s">
        <v>16</v>
      </c>
    </row>
    <row r="7919" spans="9:9" x14ac:dyDescent="0.2">
      <c r="I7919" s="37" t="s">
        <v>16</v>
      </c>
    </row>
    <row r="7920" spans="9:9" x14ac:dyDescent="0.2">
      <c r="I7920" s="37" t="s">
        <v>16</v>
      </c>
    </row>
    <row r="7921" spans="9:9" x14ac:dyDescent="0.2">
      <c r="I7921" s="37" t="s">
        <v>16</v>
      </c>
    </row>
    <row r="7922" spans="9:9" x14ac:dyDescent="0.2">
      <c r="I7922" s="37" t="s">
        <v>16</v>
      </c>
    </row>
    <row r="7923" spans="9:9" x14ac:dyDescent="0.2">
      <c r="I7923" s="37" t="s">
        <v>16</v>
      </c>
    </row>
    <row r="7924" spans="9:9" x14ac:dyDescent="0.2">
      <c r="I7924" s="37" t="s">
        <v>16</v>
      </c>
    </row>
    <row r="7925" spans="9:9" x14ac:dyDescent="0.2">
      <c r="I7925" s="37" t="s">
        <v>16</v>
      </c>
    </row>
    <row r="7926" spans="9:9" x14ac:dyDescent="0.2">
      <c r="I7926" s="37" t="s">
        <v>16</v>
      </c>
    </row>
    <row r="7927" spans="9:9" x14ac:dyDescent="0.2">
      <c r="I7927" s="37" t="s">
        <v>16</v>
      </c>
    </row>
    <row r="7928" spans="9:9" x14ac:dyDescent="0.2">
      <c r="I7928" s="37" t="s">
        <v>16</v>
      </c>
    </row>
    <row r="7929" spans="9:9" x14ac:dyDescent="0.2">
      <c r="I7929" s="37" t="s">
        <v>16</v>
      </c>
    </row>
    <row r="7930" spans="9:9" x14ac:dyDescent="0.2">
      <c r="I7930" s="37" t="s">
        <v>16</v>
      </c>
    </row>
    <row r="7931" spans="9:9" x14ac:dyDescent="0.2">
      <c r="I7931" s="37" t="s">
        <v>16</v>
      </c>
    </row>
    <row r="7932" spans="9:9" x14ac:dyDescent="0.2">
      <c r="I7932" s="37" t="s">
        <v>16</v>
      </c>
    </row>
    <row r="7933" spans="9:9" x14ac:dyDescent="0.2">
      <c r="I7933" s="37" t="s">
        <v>16</v>
      </c>
    </row>
    <row r="7934" spans="9:9" x14ac:dyDescent="0.2">
      <c r="I7934" s="37" t="s">
        <v>16</v>
      </c>
    </row>
    <row r="7935" spans="9:9" x14ac:dyDescent="0.2">
      <c r="I7935" s="37" t="s">
        <v>16</v>
      </c>
    </row>
    <row r="7936" spans="9:9" x14ac:dyDescent="0.2">
      <c r="I7936" s="37" t="s">
        <v>16</v>
      </c>
    </row>
    <row r="7937" spans="9:9" x14ac:dyDescent="0.2">
      <c r="I7937" s="37" t="s">
        <v>16</v>
      </c>
    </row>
    <row r="7938" spans="9:9" x14ac:dyDescent="0.2">
      <c r="I7938" s="37" t="s">
        <v>16</v>
      </c>
    </row>
    <row r="7939" spans="9:9" x14ac:dyDescent="0.2">
      <c r="I7939" s="37" t="s">
        <v>16</v>
      </c>
    </row>
    <row r="7940" spans="9:9" x14ac:dyDescent="0.2">
      <c r="I7940" s="37" t="s">
        <v>16</v>
      </c>
    </row>
    <row r="7941" spans="9:9" x14ac:dyDescent="0.2">
      <c r="I7941" s="37" t="s">
        <v>16</v>
      </c>
    </row>
    <row r="7942" spans="9:9" x14ac:dyDescent="0.2">
      <c r="I7942" s="37" t="s">
        <v>16</v>
      </c>
    </row>
    <row r="7943" spans="9:9" x14ac:dyDescent="0.2">
      <c r="I7943" s="37" t="s">
        <v>16</v>
      </c>
    </row>
    <row r="7944" spans="9:9" x14ac:dyDescent="0.2">
      <c r="I7944" s="37" t="s">
        <v>16</v>
      </c>
    </row>
    <row r="7945" spans="9:9" x14ac:dyDescent="0.2">
      <c r="I7945" s="37" t="s">
        <v>16</v>
      </c>
    </row>
    <row r="7946" spans="9:9" x14ac:dyDescent="0.2">
      <c r="I7946" s="37" t="s">
        <v>16</v>
      </c>
    </row>
    <row r="7947" spans="9:9" x14ac:dyDescent="0.2">
      <c r="I7947" s="37" t="s">
        <v>16</v>
      </c>
    </row>
    <row r="7948" spans="9:9" x14ac:dyDescent="0.2">
      <c r="I7948" s="37" t="s">
        <v>16</v>
      </c>
    </row>
    <row r="7949" spans="9:9" x14ac:dyDescent="0.2">
      <c r="I7949" s="37" t="s">
        <v>16</v>
      </c>
    </row>
    <row r="7950" spans="9:9" x14ac:dyDescent="0.2">
      <c r="I7950" s="37" t="s">
        <v>16</v>
      </c>
    </row>
    <row r="7951" spans="9:9" x14ac:dyDescent="0.2">
      <c r="I7951" s="37" t="s">
        <v>16</v>
      </c>
    </row>
    <row r="7952" spans="9:9" x14ac:dyDescent="0.2">
      <c r="I7952" s="37" t="s">
        <v>16</v>
      </c>
    </row>
    <row r="7953" spans="9:9" x14ac:dyDescent="0.2">
      <c r="I7953" s="37" t="s">
        <v>16</v>
      </c>
    </row>
    <row r="7954" spans="9:9" x14ac:dyDescent="0.2">
      <c r="I7954" s="37" t="s">
        <v>16</v>
      </c>
    </row>
    <row r="7955" spans="9:9" x14ac:dyDescent="0.2">
      <c r="I7955" s="37" t="s">
        <v>16</v>
      </c>
    </row>
    <row r="7956" spans="9:9" x14ac:dyDescent="0.2">
      <c r="I7956" s="37" t="s">
        <v>16</v>
      </c>
    </row>
    <row r="7957" spans="9:9" x14ac:dyDescent="0.2">
      <c r="I7957" s="37" t="s">
        <v>16</v>
      </c>
    </row>
    <row r="7958" spans="9:9" x14ac:dyDescent="0.2">
      <c r="I7958" s="37" t="s">
        <v>16</v>
      </c>
    </row>
    <row r="7959" spans="9:9" x14ac:dyDescent="0.2">
      <c r="I7959" s="37" t="s">
        <v>16</v>
      </c>
    </row>
    <row r="7960" spans="9:9" x14ac:dyDescent="0.2">
      <c r="I7960" s="37" t="s">
        <v>16</v>
      </c>
    </row>
    <row r="7961" spans="9:9" x14ac:dyDescent="0.2">
      <c r="I7961" s="37" t="s">
        <v>16</v>
      </c>
    </row>
    <row r="7962" spans="9:9" x14ac:dyDescent="0.2">
      <c r="I7962" s="37" t="s">
        <v>16</v>
      </c>
    </row>
    <row r="7963" spans="9:9" x14ac:dyDescent="0.2">
      <c r="I7963" s="37" t="s">
        <v>16</v>
      </c>
    </row>
    <row r="7964" spans="9:9" x14ac:dyDescent="0.2">
      <c r="I7964" s="37" t="s">
        <v>16</v>
      </c>
    </row>
    <row r="7965" spans="9:9" x14ac:dyDescent="0.2">
      <c r="I7965" s="37" t="s">
        <v>16</v>
      </c>
    </row>
    <row r="7966" spans="9:9" x14ac:dyDescent="0.2">
      <c r="I7966" s="37" t="s">
        <v>16</v>
      </c>
    </row>
    <row r="7967" spans="9:9" x14ac:dyDescent="0.2">
      <c r="I7967" s="37" t="s">
        <v>16</v>
      </c>
    </row>
    <row r="7968" spans="9:9" x14ac:dyDescent="0.2">
      <c r="I7968" s="37" t="s">
        <v>16</v>
      </c>
    </row>
    <row r="7969" spans="9:9" x14ac:dyDescent="0.2">
      <c r="I7969" s="37" t="s">
        <v>16</v>
      </c>
    </row>
    <row r="7970" spans="9:9" x14ac:dyDescent="0.2">
      <c r="I7970" s="37" t="s">
        <v>16</v>
      </c>
    </row>
    <row r="7971" spans="9:9" x14ac:dyDescent="0.2">
      <c r="I7971" s="37" t="s">
        <v>16</v>
      </c>
    </row>
    <row r="7972" spans="9:9" x14ac:dyDescent="0.2">
      <c r="I7972" s="37" t="s">
        <v>16</v>
      </c>
    </row>
    <row r="7973" spans="9:9" x14ac:dyDescent="0.2">
      <c r="I7973" s="37" t="s">
        <v>16</v>
      </c>
    </row>
    <row r="7974" spans="9:9" x14ac:dyDescent="0.2">
      <c r="I7974" s="37" t="s">
        <v>16</v>
      </c>
    </row>
    <row r="7975" spans="9:9" x14ac:dyDescent="0.2">
      <c r="I7975" s="37" t="s">
        <v>16</v>
      </c>
    </row>
    <row r="7976" spans="9:9" x14ac:dyDescent="0.2">
      <c r="I7976" s="37" t="s">
        <v>16</v>
      </c>
    </row>
    <row r="7977" spans="9:9" x14ac:dyDescent="0.2">
      <c r="I7977" s="37" t="s">
        <v>16</v>
      </c>
    </row>
    <row r="7978" spans="9:9" x14ac:dyDescent="0.2">
      <c r="I7978" s="37" t="s">
        <v>16</v>
      </c>
    </row>
    <row r="7979" spans="9:9" x14ac:dyDescent="0.2">
      <c r="I7979" s="37" t="s">
        <v>16</v>
      </c>
    </row>
    <row r="7980" spans="9:9" x14ac:dyDescent="0.2">
      <c r="I7980" s="37" t="s">
        <v>16</v>
      </c>
    </row>
    <row r="7981" spans="9:9" x14ac:dyDescent="0.2">
      <c r="I7981" s="37" t="s">
        <v>16</v>
      </c>
    </row>
    <row r="7982" spans="9:9" x14ac:dyDescent="0.2">
      <c r="I7982" s="37" t="s">
        <v>16</v>
      </c>
    </row>
    <row r="7983" spans="9:9" x14ac:dyDescent="0.2">
      <c r="I7983" s="37" t="s">
        <v>16</v>
      </c>
    </row>
    <row r="7984" spans="9:9" x14ac:dyDescent="0.2">
      <c r="I7984" s="37" t="s">
        <v>16</v>
      </c>
    </row>
    <row r="7985" spans="9:9" x14ac:dyDescent="0.2">
      <c r="I7985" s="37" t="s">
        <v>16</v>
      </c>
    </row>
    <row r="7986" spans="9:9" x14ac:dyDescent="0.2">
      <c r="I7986" s="37" t="s">
        <v>16</v>
      </c>
    </row>
    <row r="7987" spans="9:9" x14ac:dyDescent="0.2">
      <c r="I7987" s="37" t="s">
        <v>16</v>
      </c>
    </row>
    <row r="7988" spans="9:9" x14ac:dyDescent="0.2">
      <c r="I7988" s="37" t="s">
        <v>16</v>
      </c>
    </row>
    <row r="7989" spans="9:9" x14ac:dyDescent="0.2">
      <c r="I7989" s="37" t="s">
        <v>16</v>
      </c>
    </row>
    <row r="7990" spans="9:9" x14ac:dyDescent="0.2">
      <c r="I7990" s="37" t="s">
        <v>16</v>
      </c>
    </row>
    <row r="7991" spans="9:9" x14ac:dyDescent="0.2">
      <c r="I7991" s="37" t="s">
        <v>16</v>
      </c>
    </row>
    <row r="7992" spans="9:9" x14ac:dyDescent="0.2">
      <c r="I7992" s="37" t="s">
        <v>16</v>
      </c>
    </row>
    <row r="7993" spans="9:9" x14ac:dyDescent="0.2">
      <c r="I7993" s="37" t="s">
        <v>16</v>
      </c>
    </row>
    <row r="7994" spans="9:9" x14ac:dyDescent="0.2">
      <c r="I7994" s="37" t="s">
        <v>16</v>
      </c>
    </row>
    <row r="7995" spans="9:9" x14ac:dyDescent="0.2">
      <c r="I7995" s="37" t="s">
        <v>16</v>
      </c>
    </row>
    <row r="7996" spans="9:9" x14ac:dyDescent="0.2">
      <c r="I7996" s="37" t="s">
        <v>16</v>
      </c>
    </row>
    <row r="7997" spans="9:9" x14ac:dyDescent="0.2">
      <c r="I7997" s="37" t="s">
        <v>16</v>
      </c>
    </row>
    <row r="7998" spans="9:9" x14ac:dyDescent="0.2">
      <c r="I7998" s="37" t="s">
        <v>16</v>
      </c>
    </row>
    <row r="7999" spans="9:9" x14ac:dyDescent="0.2">
      <c r="I7999" s="37" t="s">
        <v>16</v>
      </c>
    </row>
    <row r="8000" spans="9:9" x14ac:dyDescent="0.2">
      <c r="I8000" s="37" t="s">
        <v>16</v>
      </c>
    </row>
    <row r="8001" spans="9:9" x14ac:dyDescent="0.2">
      <c r="I8001" s="37" t="s">
        <v>16</v>
      </c>
    </row>
    <row r="8002" spans="9:9" x14ac:dyDescent="0.2">
      <c r="I8002" s="37" t="s">
        <v>16</v>
      </c>
    </row>
    <row r="8003" spans="9:9" x14ac:dyDescent="0.2">
      <c r="I8003" s="37" t="s">
        <v>16</v>
      </c>
    </row>
    <row r="8004" spans="9:9" x14ac:dyDescent="0.2">
      <c r="I8004" s="37" t="s">
        <v>16</v>
      </c>
    </row>
    <row r="8005" spans="9:9" x14ac:dyDescent="0.2">
      <c r="I8005" s="37" t="s">
        <v>16</v>
      </c>
    </row>
    <row r="8006" spans="9:9" x14ac:dyDescent="0.2">
      <c r="I8006" s="37" t="s">
        <v>16</v>
      </c>
    </row>
    <row r="8007" spans="9:9" x14ac:dyDescent="0.2">
      <c r="I8007" s="37" t="s">
        <v>16</v>
      </c>
    </row>
    <row r="8008" spans="9:9" x14ac:dyDescent="0.2">
      <c r="I8008" s="37" t="s">
        <v>16</v>
      </c>
    </row>
    <row r="8009" spans="9:9" x14ac:dyDescent="0.2">
      <c r="I8009" s="37" t="s">
        <v>16</v>
      </c>
    </row>
    <row r="8010" spans="9:9" x14ac:dyDescent="0.2">
      <c r="I8010" s="37" t="s">
        <v>16</v>
      </c>
    </row>
    <row r="8011" spans="9:9" x14ac:dyDescent="0.2">
      <c r="I8011" s="37" t="s">
        <v>16</v>
      </c>
    </row>
    <row r="8012" spans="9:9" x14ac:dyDescent="0.2">
      <c r="I8012" s="37" t="s">
        <v>16</v>
      </c>
    </row>
    <row r="8013" spans="9:9" x14ac:dyDescent="0.2">
      <c r="I8013" s="37" t="s">
        <v>16</v>
      </c>
    </row>
    <row r="8014" spans="9:9" x14ac:dyDescent="0.2">
      <c r="I8014" s="37" t="s">
        <v>16</v>
      </c>
    </row>
    <row r="8015" spans="9:9" x14ac:dyDescent="0.2">
      <c r="I8015" s="37" t="s">
        <v>16</v>
      </c>
    </row>
    <row r="8016" spans="9:9" x14ac:dyDescent="0.2">
      <c r="I8016" s="37" t="s">
        <v>16</v>
      </c>
    </row>
    <row r="8017" spans="9:9" x14ac:dyDescent="0.2">
      <c r="I8017" s="37" t="s">
        <v>16</v>
      </c>
    </row>
    <row r="8018" spans="9:9" x14ac:dyDescent="0.2">
      <c r="I8018" s="37" t="s">
        <v>16</v>
      </c>
    </row>
    <row r="8019" spans="9:9" x14ac:dyDescent="0.2">
      <c r="I8019" s="37" t="s">
        <v>16</v>
      </c>
    </row>
    <row r="8020" spans="9:9" x14ac:dyDescent="0.2">
      <c r="I8020" s="37" t="s">
        <v>16</v>
      </c>
    </row>
    <row r="8021" spans="9:9" x14ac:dyDescent="0.2">
      <c r="I8021" s="37" t="s">
        <v>16</v>
      </c>
    </row>
    <row r="8022" spans="9:9" x14ac:dyDescent="0.2">
      <c r="I8022" s="37" t="s">
        <v>16</v>
      </c>
    </row>
    <row r="8023" spans="9:9" x14ac:dyDescent="0.2">
      <c r="I8023" s="37" t="s">
        <v>16</v>
      </c>
    </row>
    <row r="8024" spans="9:9" x14ac:dyDescent="0.2">
      <c r="I8024" s="37" t="s">
        <v>16</v>
      </c>
    </row>
    <row r="8025" spans="9:9" x14ac:dyDescent="0.2">
      <c r="I8025" s="37" t="s">
        <v>16</v>
      </c>
    </row>
    <row r="8026" spans="9:9" x14ac:dyDescent="0.2">
      <c r="I8026" s="37" t="s">
        <v>16</v>
      </c>
    </row>
    <row r="8027" spans="9:9" x14ac:dyDescent="0.2">
      <c r="I8027" s="37" t="s">
        <v>16</v>
      </c>
    </row>
    <row r="8028" spans="9:9" x14ac:dyDescent="0.2">
      <c r="I8028" s="37" t="s">
        <v>16</v>
      </c>
    </row>
    <row r="8029" spans="9:9" x14ac:dyDescent="0.2">
      <c r="I8029" s="37" t="s">
        <v>16</v>
      </c>
    </row>
    <row r="8030" spans="9:9" x14ac:dyDescent="0.2">
      <c r="I8030" s="37" t="s">
        <v>16</v>
      </c>
    </row>
    <row r="8031" spans="9:9" x14ac:dyDescent="0.2">
      <c r="I8031" s="37" t="s">
        <v>16</v>
      </c>
    </row>
    <row r="8032" spans="9:9" x14ac:dyDescent="0.2">
      <c r="I8032" s="37" t="s">
        <v>16</v>
      </c>
    </row>
    <row r="8033" spans="9:9" x14ac:dyDescent="0.2">
      <c r="I8033" s="37" t="s">
        <v>16</v>
      </c>
    </row>
    <row r="8034" spans="9:9" x14ac:dyDescent="0.2">
      <c r="I8034" s="37" t="s">
        <v>16</v>
      </c>
    </row>
    <row r="8035" spans="9:9" x14ac:dyDescent="0.2">
      <c r="I8035" s="37" t="s">
        <v>16</v>
      </c>
    </row>
    <row r="8036" spans="9:9" x14ac:dyDescent="0.2">
      <c r="I8036" s="37" t="s">
        <v>16</v>
      </c>
    </row>
    <row r="8037" spans="9:9" x14ac:dyDescent="0.2">
      <c r="I8037" s="37" t="s">
        <v>16</v>
      </c>
    </row>
    <row r="8038" spans="9:9" x14ac:dyDescent="0.2">
      <c r="I8038" s="37" t="s">
        <v>16</v>
      </c>
    </row>
    <row r="8039" spans="9:9" x14ac:dyDescent="0.2">
      <c r="I8039" s="37" t="s">
        <v>16</v>
      </c>
    </row>
    <row r="8040" spans="9:9" x14ac:dyDescent="0.2">
      <c r="I8040" s="37" t="s">
        <v>16</v>
      </c>
    </row>
    <row r="8041" spans="9:9" x14ac:dyDescent="0.2">
      <c r="I8041" s="37" t="s">
        <v>16</v>
      </c>
    </row>
    <row r="8042" spans="9:9" x14ac:dyDescent="0.2">
      <c r="I8042" s="37" t="s">
        <v>16</v>
      </c>
    </row>
    <row r="8043" spans="9:9" x14ac:dyDescent="0.2">
      <c r="I8043" s="37" t="s">
        <v>16</v>
      </c>
    </row>
    <row r="8044" spans="9:9" x14ac:dyDescent="0.2">
      <c r="I8044" s="37" t="s">
        <v>16</v>
      </c>
    </row>
    <row r="8045" spans="9:9" x14ac:dyDescent="0.2">
      <c r="I8045" s="37" t="s">
        <v>16</v>
      </c>
    </row>
    <row r="8046" spans="9:9" x14ac:dyDescent="0.2">
      <c r="I8046" s="37" t="s">
        <v>16</v>
      </c>
    </row>
    <row r="8047" spans="9:9" x14ac:dyDescent="0.2">
      <c r="I8047" s="37" t="s">
        <v>16</v>
      </c>
    </row>
    <row r="8048" spans="9:9" x14ac:dyDescent="0.2">
      <c r="I8048" s="37" t="s">
        <v>16</v>
      </c>
    </row>
    <row r="8049" spans="9:9" x14ac:dyDescent="0.2">
      <c r="I8049" s="37" t="s">
        <v>16</v>
      </c>
    </row>
    <row r="8050" spans="9:9" x14ac:dyDescent="0.2">
      <c r="I8050" s="37" t="s">
        <v>16</v>
      </c>
    </row>
    <row r="8051" spans="9:9" x14ac:dyDescent="0.2">
      <c r="I8051" s="37" t="s">
        <v>16</v>
      </c>
    </row>
    <row r="8052" spans="9:9" x14ac:dyDescent="0.2">
      <c r="I8052" s="37" t="s">
        <v>16</v>
      </c>
    </row>
    <row r="8053" spans="9:9" x14ac:dyDescent="0.2">
      <c r="I8053" s="37" t="s">
        <v>16</v>
      </c>
    </row>
    <row r="8054" spans="9:9" x14ac:dyDescent="0.2">
      <c r="I8054" s="37" t="s">
        <v>16</v>
      </c>
    </row>
    <row r="8055" spans="9:9" x14ac:dyDescent="0.2">
      <c r="I8055" s="37" t="s">
        <v>16</v>
      </c>
    </row>
    <row r="8056" spans="9:9" x14ac:dyDescent="0.2">
      <c r="I8056" s="37" t="s">
        <v>16</v>
      </c>
    </row>
    <row r="8057" spans="9:9" x14ac:dyDescent="0.2">
      <c r="I8057" s="37" t="s">
        <v>16</v>
      </c>
    </row>
    <row r="8058" spans="9:9" x14ac:dyDescent="0.2">
      <c r="I8058" s="37" t="s">
        <v>16</v>
      </c>
    </row>
    <row r="8059" spans="9:9" x14ac:dyDescent="0.2">
      <c r="I8059" s="37" t="s">
        <v>16</v>
      </c>
    </row>
    <row r="8060" spans="9:9" x14ac:dyDescent="0.2">
      <c r="I8060" s="37" t="s">
        <v>16</v>
      </c>
    </row>
    <row r="8061" spans="9:9" x14ac:dyDescent="0.2">
      <c r="I8061" s="37" t="s">
        <v>16</v>
      </c>
    </row>
    <row r="8062" spans="9:9" x14ac:dyDescent="0.2">
      <c r="I8062" s="37" t="s">
        <v>16</v>
      </c>
    </row>
    <row r="8063" spans="9:9" x14ac:dyDescent="0.2">
      <c r="I8063" s="37" t="s">
        <v>16</v>
      </c>
    </row>
    <row r="8064" spans="9:9" x14ac:dyDescent="0.2">
      <c r="I8064" s="37" t="s">
        <v>16</v>
      </c>
    </row>
    <row r="8065" spans="9:9" x14ac:dyDescent="0.2">
      <c r="I8065" s="37" t="s">
        <v>16</v>
      </c>
    </row>
    <row r="8066" spans="9:9" x14ac:dyDescent="0.2">
      <c r="I8066" s="37" t="s">
        <v>16</v>
      </c>
    </row>
    <row r="8067" spans="9:9" x14ac:dyDescent="0.2">
      <c r="I8067" s="37" t="s">
        <v>16</v>
      </c>
    </row>
    <row r="8068" spans="9:9" x14ac:dyDescent="0.2">
      <c r="I8068" s="37" t="s">
        <v>16</v>
      </c>
    </row>
    <row r="8069" spans="9:9" x14ac:dyDescent="0.2">
      <c r="I8069" s="37" t="s">
        <v>16</v>
      </c>
    </row>
    <row r="8070" spans="9:9" x14ac:dyDescent="0.2">
      <c r="I8070" s="37" t="s">
        <v>16</v>
      </c>
    </row>
    <row r="8071" spans="9:9" x14ac:dyDescent="0.2">
      <c r="I8071" s="37" t="s">
        <v>16</v>
      </c>
    </row>
    <row r="8072" spans="9:9" x14ac:dyDescent="0.2">
      <c r="I8072" s="37" t="s">
        <v>16</v>
      </c>
    </row>
    <row r="8073" spans="9:9" x14ac:dyDescent="0.2">
      <c r="I8073" s="37" t="s">
        <v>16</v>
      </c>
    </row>
    <row r="8074" spans="9:9" x14ac:dyDescent="0.2">
      <c r="I8074" s="37" t="s">
        <v>16</v>
      </c>
    </row>
    <row r="8075" spans="9:9" x14ac:dyDescent="0.2">
      <c r="I8075" s="37" t="s">
        <v>16</v>
      </c>
    </row>
    <row r="8076" spans="9:9" x14ac:dyDescent="0.2">
      <c r="I8076" s="37" t="s">
        <v>16</v>
      </c>
    </row>
    <row r="8077" spans="9:9" x14ac:dyDescent="0.2">
      <c r="I8077" s="37" t="s">
        <v>16</v>
      </c>
    </row>
    <row r="8078" spans="9:9" x14ac:dyDescent="0.2">
      <c r="I8078" s="37" t="s">
        <v>16</v>
      </c>
    </row>
    <row r="8079" spans="9:9" x14ac:dyDescent="0.2">
      <c r="I8079" s="37" t="s">
        <v>16</v>
      </c>
    </row>
    <row r="8080" spans="9:9" x14ac:dyDescent="0.2">
      <c r="I8080" s="37" t="s">
        <v>16</v>
      </c>
    </row>
    <row r="8081" spans="9:9" x14ac:dyDescent="0.2">
      <c r="I8081" s="37" t="s">
        <v>16</v>
      </c>
    </row>
    <row r="8082" spans="9:9" x14ac:dyDescent="0.2">
      <c r="I8082" s="37" t="s">
        <v>16</v>
      </c>
    </row>
    <row r="8083" spans="9:9" x14ac:dyDescent="0.2">
      <c r="I8083" s="37" t="s">
        <v>16</v>
      </c>
    </row>
    <row r="8084" spans="9:9" x14ac:dyDescent="0.2">
      <c r="I8084" s="37" t="s">
        <v>16</v>
      </c>
    </row>
    <row r="8085" spans="9:9" x14ac:dyDescent="0.2">
      <c r="I8085" s="37" t="s">
        <v>16</v>
      </c>
    </row>
    <row r="8086" spans="9:9" x14ac:dyDescent="0.2">
      <c r="I8086" s="37" t="s">
        <v>16</v>
      </c>
    </row>
    <row r="8087" spans="9:9" x14ac:dyDescent="0.2">
      <c r="I8087" s="37" t="s">
        <v>16</v>
      </c>
    </row>
    <row r="8088" spans="9:9" x14ac:dyDescent="0.2">
      <c r="I8088" s="37" t="s">
        <v>16</v>
      </c>
    </row>
    <row r="8089" spans="9:9" x14ac:dyDescent="0.2">
      <c r="I8089" s="37" t="s">
        <v>16</v>
      </c>
    </row>
    <row r="8090" spans="9:9" x14ac:dyDescent="0.2">
      <c r="I8090" s="37" t="s">
        <v>16</v>
      </c>
    </row>
    <row r="8091" spans="9:9" x14ac:dyDescent="0.2">
      <c r="I8091" s="37" t="s">
        <v>16</v>
      </c>
    </row>
    <row r="8092" spans="9:9" x14ac:dyDescent="0.2">
      <c r="I8092" s="37" t="s">
        <v>16</v>
      </c>
    </row>
    <row r="8093" spans="9:9" x14ac:dyDescent="0.2">
      <c r="I8093" s="37" t="s">
        <v>16</v>
      </c>
    </row>
    <row r="8094" spans="9:9" x14ac:dyDescent="0.2">
      <c r="I8094" s="37" t="s">
        <v>16</v>
      </c>
    </row>
    <row r="8095" spans="9:9" x14ac:dyDescent="0.2">
      <c r="I8095" s="37" t="s">
        <v>16</v>
      </c>
    </row>
    <row r="8096" spans="9:9" x14ac:dyDescent="0.2">
      <c r="I8096" s="37" t="s">
        <v>16</v>
      </c>
    </row>
    <row r="8097" spans="9:9" x14ac:dyDescent="0.2">
      <c r="I8097" s="37" t="s">
        <v>16</v>
      </c>
    </row>
    <row r="8098" spans="9:9" x14ac:dyDescent="0.2">
      <c r="I8098" s="37" t="s">
        <v>16</v>
      </c>
    </row>
    <row r="8099" spans="9:9" x14ac:dyDescent="0.2">
      <c r="I8099" s="37" t="s">
        <v>16</v>
      </c>
    </row>
    <row r="8100" spans="9:9" x14ac:dyDescent="0.2">
      <c r="I8100" s="37" t="s">
        <v>16</v>
      </c>
    </row>
    <row r="8101" spans="9:9" x14ac:dyDescent="0.2">
      <c r="I8101" s="37" t="s">
        <v>16</v>
      </c>
    </row>
    <row r="8102" spans="9:9" x14ac:dyDescent="0.2">
      <c r="I8102" s="37" t="s">
        <v>16</v>
      </c>
    </row>
    <row r="8103" spans="9:9" x14ac:dyDescent="0.2">
      <c r="I8103" s="37" t="s">
        <v>16</v>
      </c>
    </row>
    <row r="8104" spans="9:9" x14ac:dyDescent="0.2">
      <c r="I8104" s="37" t="s">
        <v>16</v>
      </c>
    </row>
    <row r="8105" spans="9:9" x14ac:dyDescent="0.2">
      <c r="I8105" s="37" t="s">
        <v>16</v>
      </c>
    </row>
    <row r="8106" spans="9:9" x14ac:dyDescent="0.2">
      <c r="I8106" s="37" t="s">
        <v>16</v>
      </c>
    </row>
    <row r="8107" spans="9:9" x14ac:dyDescent="0.2">
      <c r="I8107" s="37" t="s">
        <v>16</v>
      </c>
    </row>
    <row r="8108" spans="9:9" x14ac:dyDescent="0.2">
      <c r="I8108" s="37" t="s">
        <v>16</v>
      </c>
    </row>
    <row r="8109" spans="9:9" x14ac:dyDescent="0.2">
      <c r="I8109" s="37" t="s">
        <v>16</v>
      </c>
    </row>
    <row r="8110" spans="9:9" x14ac:dyDescent="0.2">
      <c r="I8110" s="37" t="s">
        <v>16</v>
      </c>
    </row>
    <row r="8111" spans="9:9" x14ac:dyDescent="0.2">
      <c r="I8111" s="37" t="s">
        <v>16</v>
      </c>
    </row>
    <row r="8112" spans="9:9" x14ac:dyDescent="0.2">
      <c r="I8112" s="37" t="s">
        <v>16</v>
      </c>
    </row>
    <row r="8113" spans="9:9" x14ac:dyDescent="0.2">
      <c r="I8113" s="37" t="s">
        <v>16</v>
      </c>
    </row>
    <row r="8114" spans="9:9" x14ac:dyDescent="0.2">
      <c r="I8114" s="37" t="s">
        <v>16</v>
      </c>
    </row>
    <row r="8115" spans="9:9" x14ac:dyDescent="0.2">
      <c r="I8115" s="37" t="s">
        <v>16</v>
      </c>
    </row>
    <row r="8116" spans="9:9" x14ac:dyDescent="0.2">
      <c r="I8116" s="37" t="s">
        <v>16</v>
      </c>
    </row>
    <row r="8117" spans="9:9" x14ac:dyDescent="0.2">
      <c r="I8117" s="37" t="s">
        <v>16</v>
      </c>
    </row>
    <row r="8118" spans="9:9" x14ac:dyDescent="0.2">
      <c r="I8118" s="37" t="s">
        <v>16</v>
      </c>
    </row>
    <row r="8119" spans="9:9" x14ac:dyDescent="0.2">
      <c r="I8119" s="37" t="s">
        <v>16</v>
      </c>
    </row>
    <row r="8120" spans="9:9" x14ac:dyDescent="0.2">
      <c r="I8120" s="37" t="s">
        <v>16</v>
      </c>
    </row>
    <row r="8121" spans="9:9" x14ac:dyDescent="0.2">
      <c r="I8121" s="37" t="s">
        <v>16</v>
      </c>
    </row>
    <row r="8122" spans="9:9" x14ac:dyDescent="0.2">
      <c r="I8122" s="37" t="s">
        <v>16</v>
      </c>
    </row>
    <row r="8123" spans="9:9" x14ac:dyDescent="0.2">
      <c r="I8123" s="37" t="s">
        <v>16</v>
      </c>
    </row>
    <row r="8124" spans="9:9" x14ac:dyDescent="0.2">
      <c r="I8124" s="37" t="s">
        <v>16</v>
      </c>
    </row>
    <row r="8125" spans="9:9" x14ac:dyDescent="0.2">
      <c r="I8125" s="37" t="s">
        <v>16</v>
      </c>
    </row>
    <row r="8126" spans="9:9" x14ac:dyDescent="0.2">
      <c r="I8126" s="37" t="s">
        <v>16</v>
      </c>
    </row>
    <row r="8127" spans="9:9" x14ac:dyDescent="0.2">
      <c r="I8127" s="37" t="s">
        <v>16</v>
      </c>
    </row>
    <row r="8128" spans="9:9" x14ac:dyDescent="0.2">
      <c r="I8128" s="37" t="s">
        <v>16</v>
      </c>
    </row>
    <row r="8129" spans="9:9" x14ac:dyDescent="0.2">
      <c r="I8129" s="37" t="s">
        <v>16</v>
      </c>
    </row>
    <row r="8130" spans="9:9" x14ac:dyDescent="0.2">
      <c r="I8130" s="37" t="s">
        <v>16</v>
      </c>
    </row>
    <row r="8131" spans="9:9" x14ac:dyDescent="0.2">
      <c r="I8131" s="37" t="s">
        <v>16</v>
      </c>
    </row>
    <row r="8132" spans="9:9" x14ac:dyDescent="0.2">
      <c r="I8132" s="37" t="s">
        <v>16</v>
      </c>
    </row>
    <row r="8133" spans="9:9" x14ac:dyDescent="0.2">
      <c r="I8133" s="37" t="s">
        <v>16</v>
      </c>
    </row>
    <row r="8134" spans="9:9" x14ac:dyDescent="0.2">
      <c r="I8134" s="37" t="s">
        <v>16</v>
      </c>
    </row>
    <row r="8135" spans="9:9" x14ac:dyDescent="0.2">
      <c r="I8135" s="37" t="s">
        <v>16</v>
      </c>
    </row>
    <row r="8136" spans="9:9" x14ac:dyDescent="0.2">
      <c r="I8136" s="37" t="s">
        <v>16</v>
      </c>
    </row>
    <row r="8137" spans="9:9" x14ac:dyDescent="0.2">
      <c r="I8137" s="37" t="s">
        <v>16</v>
      </c>
    </row>
    <row r="8138" spans="9:9" x14ac:dyDescent="0.2">
      <c r="I8138" s="37" t="s">
        <v>16</v>
      </c>
    </row>
    <row r="8139" spans="9:9" x14ac:dyDescent="0.2">
      <c r="I8139" s="37" t="s">
        <v>16</v>
      </c>
    </row>
    <row r="8140" spans="9:9" x14ac:dyDescent="0.2">
      <c r="I8140" s="37" t="s">
        <v>16</v>
      </c>
    </row>
    <row r="8141" spans="9:9" x14ac:dyDescent="0.2">
      <c r="I8141" s="37" t="s">
        <v>16</v>
      </c>
    </row>
    <row r="8142" spans="9:9" x14ac:dyDescent="0.2">
      <c r="I8142" s="37" t="s">
        <v>16</v>
      </c>
    </row>
    <row r="8143" spans="9:9" x14ac:dyDescent="0.2">
      <c r="I8143" s="37" t="s">
        <v>16</v>
      </c>
    </row>
    <row r="8144" spans="9:9" x14ac:dyDescent="0.2">
      <c r="I8144" s="37" t="s">
        <v>16</v>
      </c>
    </row>
    <row r="8145" spans="9:9" x14ac:dyDescent="0.2">
      <c r="I8145" s="37" t="s">
        <v>16</v>
      </c>
    </row>
    <row r="8146" spans="9:9" x14ac:dyDescent="0.2">
      <c r="I8146" s="37" t="s">
        <v>16</v>
      </c>
    </row>
    <row r="8147" spans="9:9" x14ac:dyDescent="0.2">
      <c r="I8147" s="37" t="s">
        <v>16</v>
      </c>
    </row>
    <row r="8148" spans="9:9" x14ac:dyDescent="0.2">
      <c r="I8148" s="37" t="s">
        <v>16</v>
      </c>
    </row>
    <row r="8149" spans="9:9" x14ac:dyDescent="0.2">
      <c r="I8149" s="37" t="s">
        <v>16</v>
      </c>
    </row>
    <row r="8150" spans="9:9" x14ac:dyDescent="0.2">
      <c r="I8150" s="37" t="s">
        <v>16</v>
      </c>
    </row>
    <row r="8151" spans="9:9" x14ac:dyDescent="0.2">
      <c r="I8151" s="37" t="s">
        <v>16</v>
      </c>
    </row>
    <row r="8152" spans="9:9" x14ac:dyDescent="0.2">
      <c r="I8152" s="37" t="s">
        <v>16</v>
      </c>
    </row>
    <row r="8153" spans="9:9" x14ac:dyDescent="0.2">
      <c r="I8153" s="37" t="s">
        <v>16</v>
      </c>
    </row>
    <row r="8154" spans="9:9" x14ac:dyDescent="0.2">
      <c r="I8154" s="37" t="s">
        <v>16</v>
      </c>
    </row>
    <row r="8155" spans="9:9" x14ac:dyDescent="0.2">
      <c r="I8155" s="37" t="s">
        <v>16</v>
      </c>
    </row>
    <row r="8156" spans="9:9" x14ac:dyDescent="0.2">
      <c r="I8156" s="37" t="s">
        <v>16</v>
      </c>
    </row>
    <row r="8157" spans="9:9" x14ac:dyDescent="0.2">
      <c r="I8157" s="37" t="s">
        <v>16</v>
      </c>
    </row>
    <row r="8158" spans="9:9" x14ac:dyDescent="0.2">
      <c r="I8158" s="37" t="s">
        <v>16</v>
      </c>
    </row>
    <row r="8159" spans="9:9" x14ac:dyDescent="0.2">
      <c r="I8159" s="37" t="s">
        <v>16</v>
      </c>
    </row>
    <row r="8160" spans="9:9" x14ac:dyDescent="0.2">
      <c r="I8160" s="37" t="s">
        <v>16</v>
      </c>
    </row>
    <row r="8161" spans="9:9" x14ac:dyDescent="0.2">
      <c r="I8161" s="37" t="s">
        <v>16</v>
      </c>
    </row>
    <row r="8162" spans="9:9" x14ac:dyDescent="0.2">
      <c r="I8162" s="37" t="s">
        <v>16</v>
      </c>
    </row>
    <row r="8163" spans="9:9" x14ac:dyDescent="0.2">
      <c r="I8163" s="37" t="s">
        <v>16</v>
      </c>
    </row>
    <row r="8164" spans="9:9" x14ac:dyDescent="0.2">
      <c r="I8164" s="37" t="s">
        <v>16</v>
      </c>
    </row>
    <row r="8165" spans="9:9" x14ac:dyDescent="0.2">
      <c r="I8165" s="37" t="s">
        <v>16</v>
      </c>
    </row>
    <row r="8166" spans="9:9" x14ac:dyDescent="0.2">
      <c r="I8166" s="37" t="s">
        <v>16</v>
      </c>
    </row>
    <row r="8167" spans="9:9" x14ac:dyDescent="0.2">
      <c r="I8167" s="37" t="s">
        <v>16</v>
      </c>
    </row>
    <row r="8168" spans="9:9" x14ac:dyDescent="0.2">
      <c r="I8168" s="37" t="s">
        <v>16</v>
      </c>
    </row>
    <row r="8169" spans="9:9" x14ac:dyDescent="0.2">
      <c r="I8169" s="37" t="s">
        <v>16</v>
      </c>
    </row>
    <row r="8170" spans="9:9" x14ac:dyDescent="0.2">
      <c r="I8170" s="37" t="s">
        <v>16</v>
      </c>
    </row>
    <row r="8171" spans="9:9" x14ac:dyDescent="0.2">
      <c r="I8171" s="37" t="s">
        <v>16</v>
      </c>
    </row>
    <row r="8172" spans="9:9" x14ac:dyDescent="0.2">
      <c r="I8172" s="37" t="s">
        <v>16</v>
      </c>
    </row>
    <row r="8173" spans="9:9" x14ac:dyDescent="0.2">
      <c r="I8173" s="37" t="s">
        <v>16</v>
      </c>
    </row>
    <row r="8174" spans="9:9" x14ac:dyDescent="0.2">
      <c r="I8174" s="37" t="s">
        <v>16</v>
      </c>
    </row>
    <row r="8175" spans="9:9" x14ac:dyDescent="0.2">
      <c r="I8175" s="37" t="s">
        <v>16</v>
      </c>
    </row>
    <row r="8176" spans="9:9" x14ac:dyDescent="0.2">
      <c r="I8176" s="37" t="s">
        <v>16</v>
      </c>
    </row>
    <row r="8177" spans="9:9" x14ac:dyDescent="0.2">
      <c r="I8177" s="37" t="s">
        <v>16</v>
      </c>
    </row>
    <row r="8178" spans="9:9" x14ac:dyDescent="0.2">
      <c r="I8178" s="37" t="s">
        <v>16</v>
      </c>
    </row>
    <row r="8179" spans="9:9" x14ac:dyDescent="0.2">
      <c r="I8179" s="37" t="s">
        <v>16</v>
      </c>
    </row>
    <row r="8180" spans="9:9" x14ac:dyDescent="0.2">
      <c r="I8180" s="37" t="s">
        <v>16</v>
      </c>
    </row>
    <row r="8181" spans="9:9" x14ac:dyDescent="0.2">
      <c r="I8181" s="37" t="s">
        <v>16</v>
      </c>
    </row>
    <row r="8182" spans="9:9" x14ac:dyDescent="0.2">
      <c r="I8182" s="37" t="s">
        <v>16</v>
      </c>
    </row>
    <row r="8183" spans="9:9" x14ac:dyDescent="0.2">
      <c r="I8183" s="37" t="s">
        <v>16</v>
      </c>
    </row>
    <row r="8184" spans="9:9" x14ac:dyDescent="0.2">
      <c r="I8184" s="37" t="s">
        <v>16</v>
      </c>
    </row>
    <row r="8185" spans="9:9" x14ac:dyDescent="0.2">
      <c r="I8185" s="37" t="s">
        <v>16</v>
      </c>
    </row>
    <row r="8186" spans="9:9" x14ac:dyDescent="0.2">
      <c r="I8186" s="37" t="s">
        <v>16</v>
      </c>
    </row>
    <row r="8187" spans="9:9" x14ac:dyDescent="0.2">
      <c r="I8187" s="37" t="s">
        <v>16</v>
      </c>
    </row>
    <row r="8188" spans="9:9" x14ac:dyDescent="0.2">
      <c r="I8188" s="37" t="s">
        <v>16</v>
      </c>
    </row>
    <row r="8189" spans="9:9" x14ac:dyDescent="0.2">
      <c r="I8189" s="37" t="s">
        <v>16</v>
      </c>
    </row>
    <row r="8190" spans="9:9" x14ac:dyDescent="0.2">
      <c r="I8190" s="37" t="s">
        <v>16</v>
      </c>
    </row>
    <row r="8191" spans="9:9" x14ac:dyDescent="0.2">
      <c r="I8191" s="37" t="s">
        <v>16</v>
      </c>
    </row>
    <row r="8192" spans="9:9" x14ac:dyDescent="0.2">
      <c r="I8192" s="37" t="s">
        <v>16</v>
      </c>
    </row>
    <row r="8193" spans="9:9" x14ac:dyDescent="0.2">
      <c r="I8193" s="37" t="s">
        <v>16</v>
      </c>
    </row>
    <row r="8194" spans="9:9" x14ac:dyDescent="0.2">
      <c r="I8194" s="37" t="s">
        <v>16</v>
      </c>
    </row>
    <row r="8195" spans="9:9" x14ac:dyDescent="0.2">
      <c r="I8195" s="37" t="s">
        <v>16</v>
      </c>
    </row>
    <row r="8196" spans="9:9" x14ac:dyDescent="0.2">
      <c r="I8196" s="37" t="s">
        <v>16</v>
      </c>
    </row>
    <row r="8197" spans="9:9" x14ac:dyDescent="0.2">
      <c r="I8197" s="37" t="s">
        <v>16</v>
      </c>
    </row>
    <row r="8198" spans="9:9" x14ac:dyDescent="0.2">
      <c r="I8198" s="37" t="s">
        <v>16</v>
      </c>
    </row>
    <row r="8199" spans="9:9" x14ac:dyDescent="0.2">
      <c r="I8199" s="37" t="s">
        <v>16</v>
      </c>
    </row>
    <row r="8200" spans="9:9" x14ac:dyDescent="0.2">
      <c r="I8200" s="37" t="s">
        <v>16</v>
      </c>
    </row>
    <row r="8201" spans="9:9" x14ac:dyDescent="0.2">
      <c r="I8201" s="37" t="s">
        <v>16</v>
      </c>
    </row>
    <row r="8202" spans="9:9" x14ac:dyDescent="0.2">
      <c r="I8202" s="37" t="s">
        <v>16</v>
      </c>
    </row>
    <row r="8203" spans="9:9" x14ac:dyDescent="0.2">
      <c r="I8203" s="37" t="s">
        <v>16</v>
      </c>
    </row>
    <row r="8204" spans="9:9" x14ac:dyDescent="0.2">
      <c r="I8204" s="37" t="s">
        <v>16</v>
      </c>
    </row>
    <row r="8205" spans="9:9" x14ac:dyDescent="0.2">
      <c r="I8205" s="37" t="s">
        <v>16</v>
      </c>
    </row>
    <row r="8206" spans="9:9" x14ac:dyDescent="0.2">
      <c r="I8206" s="37" t="s">
        <v>16</v>
      </c>
    </row>
    <row r="8207" spans="9:9" x14ac:dyDescent="0.2">
      <c r="I8207" s="37" t="s">
        <v>16</v>
      </c>
    </row>
    <row r="8208" spans="9:9" x14ac:dyDescent="0.2">
      <c r="I8208" s="37" t="s">
        <v>16</v>
      </c>
    </row>
    <row r="8209" spans="9:9" x14ac:dyDescent="0.2">
      <c r="I8209" s="37" t="s">
        <v>16</v>
      </c>
    </row>
    <row r="8210" spans="9:9" x14ac:dyDescent="0.2">
      <c r="I8210" s="37" t="s">
        <v>16</v>
      </c>
    </row>
    <row r="8211" spans="9:9" x14ac:dyDescent="0.2">
      <c r="I8211" s="37" t="s">
        <v>16</v>
      </c>
    </row>
    <row r="8212" spans="9:9" x14ac:dyDescent="0.2">
      <c r="I8212" s="37" t="s">
        <v>16</v>
      </c>
    </row>
    <row r="8213" spans="9:9" x14ac:dyDescent="0.2">
      <c r="I8213" s="37" t="s">
        <v>16</v>
      </c>
    </row>
    <row r="8214" spans="9:9" x14ac:dyDescent="0.2">
      <c r="I8214" s="37" t="s">
        <v>16</v>
      </c>
    </row>
    <row r="8215" spans="9:9" x14ac:dyDescent="0.2">
      <c r="I8215" s="37" t="s">
        <v>16</v>
      </c>
    </row>
    <row r="8216" spans="9:9" x14ac:dyDescent="0.2">
      <c r="I8216" s="37" t="s">
        <v>16</v>
      </c>
    </row>
    <row r="8217" spans="9:9" x14ac:dyDescent="0.2">
      <c r="I8217" s="37" t="s">
        <v>16</v>
      </c>
    </row>
    <row r="8218" spans="9:9" x14ac:dyDescent="0.2">
      <c r="I8218" s="37" t="s">
        <v>16</v>
      </c>
    </row>
    <row r="8219" spans="9:9" x14ac:dyDescent="0.2">
      <c r="I8219" s="37" t="s">
        <v>16</v>
      </c>
    </row>
    <row r="8220" spans="9:9" x14ac:dyDescent="0.2">
      <c r="I8220" s="37" t="s">
        <v>16</v>
      </c>
    </row>
    <row r="8221" spans="9:9" x14ac:dyDescent="0.2">
      <c r="I8221" s="37" t="s">
        <v>16</v>
      </c>
    </row>
    <row r="8222" spans="9:9" x14ac:dyDescent="0.2">
      <c r="I8222" s="37" t="s">
        <v>16</v>
      </c>
    </row>
    <row r="8223" spans="9:9" x14ac:dyDescent="0.2">
      <c r="I8223" s="37" t="s">
        <v>16</v>
      </c>
    </row>
    <row r="8224" spans="9:9" x14ac:dyDescent="0.2">
      <c r="I8224" s="37" t="s">
        <v>16</v>
      </c>
    </row>
    <row r="8225" spans="9:9" x14ac:dyDescent="0.2">
      <c r="I8225" s="37" t="s">
        <v>16</v>
      </c>
    </row>
    <row r="8226" spans="9:9" x14ac:dyDescent="0.2">
      <c r="I8226" s="37" t="s">
        <v>16</v>
      </c>
    </row>
    <row r="8227" spans="9:9" x14ac:dyDescent="0.2">
      <c r="I8227" s="37" t="s">
        <v>16</v>
      </c>
    </row>
    <row r="8228" spans="9:9" x14ac:dyDescent="0.2">
      <c r="I8228" s="37" t="s">
        <v>16</v>
      </c>
    </row>
    <row r="8229" spans="9:9" x14ac:dyDescent="0.2">
      <c r="I8229" s="37" t="s">
        <v>16</v>
      </c>
    </row>
    <row r="8230" spans="9:9" x14ac:dyDescent="0.2">
      <c r="I8230" s="37" t="s">
        <v>16</v>
      </c>
    </row>
    <row r="8231" spans="9:9" x14ac:dyDescent="0.2">
      <c r="I8231" s="37" t="s">
        <v>16</v>
      </c>
    </row>
    <row r="8232" spans="9:9" x14ac:dyDescent="0.2">
      <c r="I8232" s="37" t="s">
        <v>16</v>
      </c>
    </row>
    <row r="8233" spans="9:9" x14ac:dyDescent="0.2">
      <c r="I8233" s="37" t="s">
        <v>16</v>
      </c>
    </row>
    <row r="8234" spans="9:9" x14ac:dyDescent="0.2">
      <c r="I8234" s="37" t="s">
        <v>16</v>
      </c>
    </row>
    <row r="8235" spans="9:9" x14ac:dyDescent="0.2">
      <c r="I8235" s="37" t="s">
        <v>16</v>
      </c>
    </row>
    <row r="8236" spans="9:9" x14ac:dyDescent="0.2">
      <c r="I8236" s="37" t="s">
        <v>16</v>
      </c>
    </row>
    <row r="8237" spans="9:9" x14ac:dyDescent="0.2">
      <c r="I8237" s="37" t="s">
        <v>16</v>
      </c>
    </row>
    <row r="8238" spans="9:9" x14ac:dyDescent="0.2">
      <c r="I8238" s="37" t="s">
        <v>16</v>
      </c>
    </row>
    <row r="8239" spans="9:9" x14ac:dyDescent="0.2">
      <c r="I8239" s="37" t="s">
        <v>16</v>
      </c>
    </row>
    <row r="8240" spans="9:9" x14ac:dyDescent="0.2">
      <c r="I8240" s="37" t="s">
        <v>16</v>
      </c>
    </row>
    <row r="8241" spans="9:9" x14ac:dyDescent="0.2">
      <c r="I8241" s="37" t="s">
        <v>16</v>
      </c>
    </row>
    <row r="8242" spans="9:9" x14ac:dyDescent="0.2">
      <c r="I8242" s="37" t="s">
        <v>16</v>
      </c>
    </row>
    <row r="8243" spans="9:9" x14ac:dyDescent="0.2">
      <c r="I8243" s="37" t="s">
        <v>16</v>
      </c>
    </row>
    <row r="8244" spans="9:9" x14ac:dyDescent="0.2">
      <c r="I8244" s="37" t="s">
        <v>16</v>
      </c>
    </row>
    <row r="8245" spans="9:9" x14ac:dyDescent="0.2">
      <c r="I8245" s="37" t="s">
        <v>16</v>
      </c>
    </row>
    <row r="8246" spans="9:9" x14ac:dyDescent="0.2">
      <c r="I8246" s="37" t="s">
        <v>16</v>
      </c>
    </row>
    <row r="8247" spans="9:9" x14ac:dyDescent="0.2">
      <c r="I8247" s="37" t="s">
        <v>16</v>
      </c>
    </row>
    <row r="8248" spans="9:9" x14ac:dyDescent="0.2">
      <c r="I8248" s="37" t="s">
        <v>16</v>
      </c>
    </row>
    <row r="8249" spans="9:9" x14ac:dyDescent="0.2">
      <c r="I8249" s="37" t="s">
        <v>16</v>
      </c>
    </row>
    <row r="8250" spans="9:9" x14ac:dyDescent="0.2">
      <c r="I8250" s="37" t="s">
        <v>16</v>
      </c>
    </row>
    <row r="8251" spans="9:9" x14ac:dyDescent="0.2">
      <c r="I8251" s="37" t="s">
        <v>16</v>
      </c>
    </row>
    <row r="8252" spans="9:9" x14ac:dyDescent="0.2">
      <c r="I8252" s="37" t="s">
        <v>16</v>
      </c>
    </row>
    <row r="8253" spans="9:9" x14ac:dyDescent="0.2">
      <c r="I8253" s="37" t="s">
        <v>16</v>
      </c>
    </row>
    <row r="8254" spans="9:9" x14ac:dyDescent="0.2">
      <c r="I8254" s="37" t="s">
        <v>16</v>
      </c>
    </row>
    <row r="8255" spans="9:9" x14ac:dyDescent="0.2">
      <c r="I8255" s="37" t="s">
        <v>16</v>
      </c>
    </row>
    <row r="8256" spans="9:9" x14ac:dyDescent="0.2">
      <c r="I8256" s="37" t="s">
        <v>16</v>
      </c>
    </row>
    <row r="8257" spans="9:9" x14ac:dyDescent="0.2">
      <c r="I8257" s="37" t="s">
        <v>16</v>
      </c>
    </row>
    <row r="8258" spans="9:9" x14ac:dyDescent="0.2">
      <c r="I8258" s="37" t="s">
        <v>16</v>
      </c>
    </row>
    <row r="8259" spans="9:9" x14ac:dyDescent="0.2">
      <c r="I8259" s="37" t="s">
        <v>16</v>
      </c>
    </row>
    <row r="8260" spans="9:9" x14ac:dyDescent="0.2">
      <c r="I8260" s="37" t="s">
        <v>16</v>
      </c>
    </row>
    <row r="8261" spans="9:9" x14ac:dyDescent="0.2">
      <c r="I8261" s="37" t="s">
        <v>16</v>
      </c>
    </row>
    <row r="8262" spans="9:9" x14ac:dyDescent="0.2">
      <c r="I8262" s="37" t="s">
        <v>16</v>
      </c>
    </row>
    <row r="8263" spans="9:9" x14ac:dyDescent="0.2">
      <c r="I8263" s="37" t="s">
        <v>16</v>
      </c>
    </row>
    <row r="8264" spans="9:9" x14ac:dyDescent="0.2">
      <c r="I8264" s="37" t="s">
        <v>16</v>
      </c>
    </row>
    <row r="8265" spans="9:9" x14ac:dyDescent="0.2">
      <c r="I8265" s="37" t="s">
        <v>16</v>
      </c>
    </row>
    <row r="8266" spans="9:9" x14ac:dyDescent="0.2">
      <c r="I8266" s="37" t="s">
        <v>16</v>
      </c>
    </row>
    <row r="8267" spans="9:9" x14ac:dyDescent="0.2">
      <c r="I8267" s="37" t="s">
        <v>16</v>
      </c>
    </row>
    <row r="8268" spans="9:9" x14ac:dyDescent="0.2">
      <c r="I8268" s="37" t="s">
        <v>16</v>
      </c>
    </row>
    <row r="8269" spans="9:9" x14ac:dyDescent="0.2">
      <c r="I8269" s="37" t="s">
        <v>16</v>
      </c>
    </row>
    <row r="8270" spans="9:9" x14ac:dyDescent="0.2">
      <c r="I8270" s="37" t="s">
        <v>16</v>
      </c>
    </row>
    <row r="8271" spans="9:9" x14ac:dyDescent="0.2">
      <c r="I8271" s="37" t="s">
        <v>16</v>
      </c>
    </row>
    <row r="8272" spans="9:9" x14ac:dyDescent="0.2">
      <c r="I8272" s="37" t="s">
        <v>16</v>
      </c>
    </row>
    <row r="8273" spans="9:9" x14ac:dyDescent="0.2">
      <c r="I8273" s="37" t="s">
        <v>16</v>
      </c>
    </row>
    <row r="8274" spans="9:9" x14ac:dyDescent="0.2">
      <c r="I8274" s="37" t="s">
        <v>16</v>
      </c>
    </row>
    <row r="8275" spans="9:9" x14ac:dyDescent="0.2">
      <c r="I8275" s="37" t="s">
        <v>16</v>
      </c>
    </row>
    <row r="8276" spans="9:9" x14ac:dyDescent="0.2">
      <c r="I8276" s="37" t="s">
        <v>16</v>
      </c>
    </row>
    <row r="8277" spans="9:9" x14ac:dyDescent="0.2">
      <c r="I8277" s="37" t="s">
        <v>16</v>
      </c>
    </row>
    <row r="8278" spans="9:9" x14ac:dyDescent="0.2">
      <c r="I8278" s="37" t="s">
        <v>16</v>
      </c>
    </row>
    <row r="8279" spans="9:9" x14ac:dyDescent="0.2">
      <c r="I8279" s="37" t="s">
        <v>16</v>
      </c>
    </row>
    <row r="8280" spans="9:9" x14ac:dyDescent="0.2">
      <c r="I8280" s="37" t="s">
        <v>16</v>
      </c>
    </row>
    <row r="8281" spans="9:9" x14ac:dyDescent="0.2">
      <c r="I8281" s="37" t="s">
        <v>16</v>
      </c>
    </row>
    <row r="8282" spans="9:9" x14ac:dyDescent="0.2">
      <c r="I8282" s="37" t="s">
        <v>16</v>
      </c>
    </row>
    <row r="8283" spans="9:9" x14ac:dyDescent="0.2">
      <c r="I8283" s="37" t="s">
        <v>16</v>
      </c>
    </row>
    <row r="8284" spans="9:9" x14ac:dyDescent="0.2">
      <c r="I8284" s="37" t="s">
        <v>16</v>
      </c>
    </row>
    <row r="8285" spans="9:9" x14ac:dyDescent="0.2">
      <c r="I8285" s="37" t="s">
        <v>16</v>
      </c>
    </row>
    <row r="8286" spans="9:9" x14ac:dyDescent="0.2">
      <c r="I8286" s="37" t="s">
        <v>16</v>
      </c>
    </row>
    <row r="8287" spans="9:9" x14ac:dyDescent="0.2">
      <c r="I8287" s="37" t="s">
        <v>16</v>
      </c>
    </row>
    <row r="8288" spans="9:9" x14ac:dyDescent="0.2">
      <c r="I8288" s="37" t="s">
        <v>16</v>
      </c>
    </row>
    <row r="8289" spans="9:9" x14ac:dyDescent="0.2">
      <c r="I8289" s="37" t="s">
        <v>16</v>
      </c>
    </row>
    <row r="8290" spans="9:9" x14ac:dyDescent="0.2">
      <c r="I8290" s="37" t="s">
        <v>16</v>
      </c>
    </row>
    <row r="8291" spans="9:9" x14ac:dyDescent="0.2">
      <c r="I8291" s="37" t="s">
        <v>16</v>
      </c>
    </row>
    <row r="8292" spans="9:9" x14ac:dyDescent="0.2">
      <c r="I8292" s="37" t="s">
        <v>16</v>
      </c>
    </row>
    <row r="8293" spans="9:9" x14ac:dyDescent="0.2">
      <c r="I8293" s="37" t="s">
        <v>16</v>
      </c>
    </row>
    <row r="8294" spans="9:9" x14ac:dyDescent="0.2">
      <c r="I8294" s="37" t="s">
        <v>16</v>
      </c>
    </row>
    <row r="8295" spans="9:9" x14ac:dyDescent="0.2">
      <c r="I8295" s="37" t="s">
        <v>16</v>
      </c>
    </row>
    <row r="8296" spans="9:9" x14ac:dyDescent="0.2">
      <c r="I8296" s="37" t="s">
        <v>16</v>
      </c>
    </row>
    <row r="8297" spans="9:9" x14ac:dyDescent="0.2">
      <c r="I8297" s="37" t="s">
        <v>16</v>
      </c>
    </row>
    <row r="8298" spans="9:9" x14ac:dyDescent="0.2">
      <c r="I8298" s="37" t="s">
        <v>16</v>
      </c>
    </row>
    <row r="8299" spans="9:9" x14ac:dyDescent="0.2">
      <c r="I8299" s="37" t="s">
        <v>16</v>
      </c>
    </row>
    <row r="8300" spans="9:9" x14ac:dyDescent="0.2">
      <c r="I8300" s="37" t="s">
        <v>16</v>
      </c>
    </row>
    <row r="8301" spans="9:9" x14ac:dyDescent="0.2">
      <c r="I8301" s="37" t="s">
        <v>16</v>
      </c>
    </row>
    <row r="8302" spans="9:9" x14ac:dyDescent="0.2">
      <c r="I8302" s="37" t="s">
        <v>16</v>
      </c>
    </row>
    <row r="8303" spans="9:9" x14ac:dyDescent="0.2">
      <c r="I8303" s="37" t="s">
        <v>16</v>
      </c>
    </row>
    <row r="8304" spans="9:9" x14ac:dyDescent="0.2">
      <c r="I8304" s="37" t="s">
        <v>16</v>
      </c>
    </row>
    <row r="8305" spans="9:9" x14ac:dyDescent="0.2">
      <c r="I8305" s="37" t="s">
        <v>16</v>
      </c>
    </row>
    <row r="8306" spans="9:9" x14ac:dyDescent="0.2">
      <c r="I8306" s="37" t="s">
        <v>16</v>
      </c>
    </row>
    <row r="8307" spans="9:9" x14ac:dyDescent="0.2">
      <c r="I8307" s="37" t="s">
        <v>16</v>
      </c>
    </row>
    <row r="8308" spans="9:9" x14ac:dyDescent="0.2">
      <c r="I8308" s="37" t="s">
        <v>16</v>
      </c>
    </row>
    <row r="8309" spans="9:9" x14ac:dyDescent="0.2">
      <c r="I8309" s="37" t="s">
        <v>16</v>
      </c>
    </row>
    <row r="8310" spans="9:9" x14ac:dyDescent="0.2">
      <c r="I8310" s="37" t="s">
        <v>16</v>
      </c>
    </row>
    <row r="8311" spans="9:9" x14ac:dyDescent="0.2">
      <c r="I8311" s="37" t="s">
        <v>16</v>
      </c>
    </row>
    <row r="8312" spans="9:9" x14ac:dyDescent="0.2">
      <c r="I8312" s="37" t="s">
        <v>16</v>
      </c>
    </row>
    <row r="8313" spans="9:9" x14ac:dyDescent="0.2">
      <c r="I8313" s="37" t="s">
        <v>16</v>
      </c>
    </row>
    <row r="8314" spans="9:9" x14ac:dyDescent="0.2">
      <c r="I8314" s="37" t="s">
        <v>16</v>
      </c>
    </row>
    <row r="8315" spans="9:9" x14ac:dyDescent="0.2">
      <c r="I8315" s="37" t="s">
        <v>16</v>
      </c>
    </row>
    <row r="8316" spans="9:9" x14ac:dyDescent="0.2">
      <c r="I8316" s="37" t="s">
        <v>16</v>
      </c>
    </row>
    <row r="8317" spans="9:9" x14ac:dyDescent="0.2">
      <c r="I8317" s="37" t="s">
        <v>16</v>
      </c>
    </row>
    <row r="8318" spans="9:9" x14ac:dyDescent="0.2">
      <c r="I8318" s="37" t="s">
        <v>16</v>
      </c>
    </row>
    <row r="8319" spans="9:9" x14ac:dyDescent="0.2">
      <c r="I8319" s="37" t="s">
        <v>16</v>
      </c>
    </row>
    <row r="8320" spans="9:9" x14ac:dyDescent="0.2">
      <c r="I8320" s="37" t="s">
        <v>16</v>
      </c>
    </row>
    <row r="8321" spans="9:9" x14ac:dyDescent="0.2">
      <c r="I8321" s="37" t="s">
        <v>16</v>
      </c>
    </row>
    <row r="8322" spans="9:9" x14ac:dyDescent="0.2">
      <c r="I8322" s="37" t="s">
        <v>16</v>
      </c>
    </row>
    <row r="8323" spans="9:9" x14ac:dyDescent="0.2">
      <c r="I8323" s="37" t="s">
        <v>16</v>
      </c>
    </row>
    <row r="8324" spans="9:9" x14ac:dyDescent="0.2">
      <c r="I8324" s="37" t="s">
        <v>16</v>
      </c>
    </row>
    <row r="8325" spans="9:9" x14ac:dyDescent="0.2">
      <c r="I8325" s="37" t="s">
        <v>16</v>
      </c>
    </row>
    <row r="8326" spans="9:9" x14ac:dyDescent="0.2">
      <c r="I8326" s="37" t="s">
        <v>16</v>
      </c>
    </row>
    <row r="8327" spans="9:9" x14ac:dyDescent="0.2">
      <c r="I8327" s="37" t="s">
        <v>16</v>
      </c>
    </row>
    <row r="8328" spans="9:9" x14ac:dyDescent="0.2">
      <c r="I8328" s="37" t="s">
        <v>16</v>
      </c>
    </row>
    <row r="8329" spans="9:9" x14ac:dyDescent="0.2">
      <c r="I8329" s="37" t="s">
        <v>16</v>
      </c>
    </row>
    <row r="8330" spans="9:9" x14ac:dyDescent="0.2">
      <c r="I8330" s="37" t="s">
        <v>16</v>
      </c>
    </row>
    <row r="8331" spans="9:9" x14ac:dyDescent="0.2">
      <c r="I8331" s="37" t="s">
        <v>16</v>
      </c>
    </row>
    <row r="8332" spans="9:9" x14ac:dyDescent="0.2">
      <c r="I8332" s="37" t="s">
        <v>16</v>
      </c>
    </row>
    <row r="8333" spans="9:9" x14ac:dyDescent="0.2">
      <c r="I8333" s="37" t="s">
        <v>16</v>
      </c>
    </row>
    <row r="8334" spans="9:9" x14ac:dyDescent="0.2">
      <c r="I8334" s="37" t="s">
        <v>16</v>
      </c>
    </row>
    <row r="8335" spans="9:9" x14ac:dyDescent="0.2">
      <c r="I8335" s="37" t="s">
        <v>16</v>
      </c>
    </row>
    <row r="8336" spans="9:9" x14ac:dyDescent="0.2">
      <c r="I8336" s="37" t="s">
        <v>16</v>
      </c>
    </row>
    <row r="8337" spans="9:9" x14ac:dyDescent="0.2">
      <c r="I8337" s="37" t="s">
        <v>16</v>
      </c>
    </row>
    <row r="8338" spans="9:9" x14ac:dyDescent="0.2">
      <c r="I8338" s="37" t="s">
        <v>16</v>
      </c>
    </row>
    <row r="8339" spans="9:9" x14ac:dyDescent="0.2">
      <c r="I8339" s="37" t="s">
        <v>16</v>
      </c>
    </row>
    <row r="8340" spans="9:9" x14ac:dyDescent="0.2">
      <c r="I8340" s="37" t="s">
        <v>16</v>
      </c>
    </row>
    <row r="8341" spans="9:9" x14ac:dyDescent="0.2">
      <c r="I8341" s="37" t="s">
        <v>16</v>
      </c>
    </row>
    <row r="8342" spans="9:9" x14ac:dyDescent="0.2">
      <c r="I8342" s="37" t="s">
        <v>16</v>
      </c>
    </row>
    <row r="8343" spans="9:9" x14ac:dyDescent="0.2">
      <c r="I8343" s="37" t="s">
        <v>16</v>
      </c>
    </row>
    <row r="8344" spans="9:9" x14ac:dyDescent="0.2">
      <c r="I8344" s="37" t="s">
        <v>16</v>
      </c>
    </row>
    <row r="8345" spans="9:9" x14ac:dyDescent="0.2">
      <c r="I8345" s="37" t="s">
        <v>16</v>
      </c>
    </row>
    <row r="8346" spans="9:9" x14ac:dyDescent="0.2">
      <c r="I8346" s="37" t="s">
        <v>16</v>
      </c>
    </row>
    <row r="8347" spans="9:9" x14ac:dyDescent="0.2">
      <c r="I8347" s="37" t="s">
        <v>16</v>
      </c>
    </row>
    <row r="8348" spans="9:9" x14ac:dyDescent="0.2">
      <c r="I8348" s="37" t="s">
        <v>16</v>
      </c>
    </row>
    <row r="8349" spans="9:9" x14ac:dyDescent="0.2">
      <c r="I8349" s="37" t="s">
        <v>16</v>
      </c>
    </row>
    <row r="8350" spans="9:9" x14ac:dyDescent="0.2">
      <c r="I8350" s="37" t="s">
        <v>16</v>
      </c>
    </row>
    <row r="8351" spans="9:9" x14ac:dyDescent="0.2">
      <c r="I8351" s="37" t="s">
        <v>16</v>
      </c>
    </row>
    <row r="8352" spans="9:9" x14ac:dyDescent="0.2">
      <c r="I8352" s="37" t="s">
        <v>16</v>
      </c>
    </row>
    <row r="8353" spans="9:9" x14ac:dyDescent="0.2">
      <c r="I8353" s="37" t="s">
        <v>16</v>
      </c>
    </row>
    <row r="8354" spans="9:9" x14ac:dyDescent="0.2">
      <c r="I8354" s="37" t="s">
        <v>16</v>
      </c>
    </row>
    <row r="8355" spans="9:9" x14ac:dyDescent="0.2">
      <c r="I8355" s="37" t="s">
        <v>16</v>
      </c>
    </row>
    <row r="8356" spans="9:9" x14ac:dyDescent="0.2">
      <c r="I8356" s="37" t="s">
        <v>16</v>
      </c>
    </row>
    <row r="8357" spans="9:9" x14ac:dyDescent="0.2">
      <c r="I8357" s="37" t="s">
        <v>16</v>
      </c>
    </row>
    <row r="8358" spans="9:9" x14ac:dyDescent="0.2">
      <c r="I8358" s="37" t="s">
        <v>16</v>
      </c>
    </row>
    <row r="8359" spans="9:9" x14ac:dyDescent="0.2">
      <c r="I8359" s="37" t="s">
        <v>16</v>
      </c>
    </row>
    <row r="8360" spans="9:9" x14ac:dyDescent="0.2">
      <c r="I8360" s="37" t="s">
        <v>16</v>
      </c>
    </row>
    <row r="8361" spans="9:9" x14ac:dyDescent="0.2">
      <c r="I8361" s="37" t="s">
        <v>16</v>
      </c>
    </row>
    <row r="8362" spans="9:9" x14ac:dyDescent="0.2">
      <c r="I8362" s="37" t="s">
        <v>16</v>
      </c>
    </row>
    <row r="8363" spans="9:9" x14ac:dyDescent="0.2">
      <c r="I8363" s="37" t="s">
        <v>16</v>
      </c>
    </row>
    <row r="8364" spans="9:9" x14ac:dyDescent="0.2">
      <c r="I8364" s="37" t="s">
        <v>16</v>
      </c>
    </row>
    <row r="8365" spans="9:9" x14ac:dyDescent="0.2">
      <c r="I8365" s="37" t="s">
        <v>16</v>
      </c>
    </row>
    <row r="8366" spans="9:9" x14ac:dyDescent="0.2">
      <c r="I8366" s="37" t="s">
        <v>16</v>
      </c>
    </row>
    <row r="8367" spans="9:9" x14ac:dyDescent="0.2">
      <c r="I8367" s="37" t="s">
        <v>16</v>
      </c>
    </row>
    <row r="8368" spans="9:9" x14ac:dyDescent="0.2">
      <c r="I8368" s="37" t="s">
        <v>16</v>
      </c>
    </row>
    <row r="8369" spans="9:9" x14ac:dyDescent="0.2">
      <c r="I8369" s="37" t="s">
        <v>16</v>
      </c>
    </row>
    <row r="8370" spans="9:9" x14ac:dyDescent="0.2">
      <c r="I8370" s="37" t="s">
        <v>16</v>
      </c>
    </row>
    <row r="8371" spans="9:9" x14ac:dyDescent="0.2">
      <c r="I8371" s="37" t="s">
        <v>16</v>
      </c>
    </row>
    <row r="8372" spans="9:9" x14ac:dyDescent="0.2">
      <c r="I8372" s="37" t="s">
        <v>16</v>
      </c>
    </row>
    <row r="8373" spans="9:9" x14ac:dyDescent="0.2">
      <c r="I8373" s="37" t="s">
        <v>16</v>
      </c>
    </row>
    <row r="8374" spans="9:9" x14ac:dyDescent="0.2">
      <c r="I8374" s="37" t="s">
        <v>16</v>
      </c>
    </row>
    <row r="8375" spans="9:9" x14ac:dyDescent="0.2">
      <c r="I8375" s="37" t="s">
        <v>16</v>
      </c>
    </row>
    <row r="8376" spans="9:9" x14ac:dyDescent="0.2">
      <c r="I8376" s="37" t="s">
        <v>16</v>
      </c>
    </row>
    <row r="8377" spans="9:9" x14ac:dyDescent="0.2">
      <c r="I8377" s="37" t="s">
        <v>16</v>
      </c>
    </row>
    <row r="8378" spans="9:9" x14ac:dyDescent="0.2">
      <c r="I8378" s="37" t="s">
        <v>16</v>
      </c>
    </row>
    <row r="8379" spans="9:9" x14ac:dyDescent="0.2">
      <c r="I8379" s="37" t="s">
        <v>16</v>
      </c>
    </row>
    <row r="8380" spans="9:9" x14ac:dyDescent="0.2">
      <c r="I8380" s="37" t="s">
        <v>16</v>
      </c>
    </row>
    <row r="8381" spans="9:9" x14ac:dyDescent="0.2">
      <c r="I8381" s="37" t="s">
        <v>16</v>
      </c>
    </row>
    <row r="8382" spans="9:9" x14ac:dyDescent="0.2">
      <c r="I8382" s="37" t="s">
        <v>16</v>
      </c>
    </row>
    <row r="8383" spans="9:9" x14ac:dyDescent="0.2">
      <c r="I8383" s="37" t="s">
        <v>16</v>
      </c>
    </row>
    <row r="8384" spans="9:9" x14ac:dyDescent="0.2">
      <c r="I8384" s="37" t="s">
        <v>16</v>
      </c>
    </row>
    <row r="8385" spans="9:9" x14ac:dyDescent="0.2">
      <c r="I8385" s="37" t="s">
        <v>16</v>
      </c>
    </row>
    <row r="8386" spans="9:9" x14ac:dyDescent="0.2">
      <c r="I8386" s="37" t="s">
        <v>16</v>
      </c>
    </row>
    <row r="8387" spans="9:9" x14ac:dyDescent="0.2">
      <c r="I8387" s="37" t="s">
        <v>16</v>
      </c>
    </row>
    <row r="8388" spans="9:9" x14ac:dyDescent="0.2">
      <c r="I8388" s="37" t="s">
        <v>16</v>
      </c>
    </row>
    <row r="8389" spans="9:9" x14ac:dyDescent="0.2">
      <c r="I8389" s="37" t="s">
        <v>16</v>
      </c>
    </row>
    <row r="8390" spans="9:9" x14ac:dyDescent="0.2">
      <c r="I8390" s="37" t="s">
        <v>16</v>
      </c>
    </row>
    <row r="8391" spans="9:9" x14ac:dyDescent="0.2">
      <c r="I8391" s="37" t="s">
        <v>16</v>
      </c>
    </row>
    <row r="8392" spans="9:9" x14ac:dyDescent="0.2">
      <c r="I8392" s="37" t="s">
        <v>16</v>
      </c>
    </row>
    <row r="8393" spans="9:9" x14ac:dyDescent="0.2">
      <c r="I8393" s="37" t="s">
        <v>16</v>
      </c>
    </row>
    <row r="8394" spans="9:9" x14ac:dyDescent="0.2">
      <c r="I8394" s="37" t="s">
        <v>16</v>
      </c>
    </row>
    <row r="8395" spans="9:9" x14ac:dyDescent="0.2">
      <c r="I8395" s="37" t="s">
        <v>16</v>
      </c>
    </row>
    <row r="8396" spans="9:9" x14ac:dyDescent="0.2">
      <c r="I8396" s="37" t="s">
        <v>16</v>
      </c>
    </row>
    <row r="8397" spans="9:9" x14ac:dyDescent="0.2">
      <c r="I8397" s="37" t="s">
        <v>16</v>
      </c>
    </row>
    <row r="8398" spans="9:9" x14ac:dyDescent="0.2">
      <c r="I8398" s="37" t="s">
        <v>16</v>
      </c>
    </row>
    <row r="8399" spans="9:9" x14ac:dyDescent="0.2">
      <c r="I8399" s="37" t="s">
        <v>16</v>
      </c>
    </row>
    <row r="8400" spans="9:9" x14ac:dyDescent="0.2">
      <c r="I8400" s="37" t="s">
        <v>16</v>
      </c>
    </row>
    <row r="8401" spans="9:9" x14ac:dyDescent="0.2">
      <c r="I8401" s="37" t="s">
        <v>16</v>
      </c>
    </row>
    <row r="8402" spans="9:9" x14ac:dyDescent="0.2">
      <c r="I8402" s="37" t="s">
        <v>16</v>
      </c>
    </row>
    <row r="8403" spans="9:9" x14ac:dyDescent="0.2">
      <c r="I8403" s="37" t="s">
        <v>16</v>
      </c>
    </row>
    <row r="8404" spans="9:9" x14ac:dyDescent="0.2">
      <c r="I8404" s="37" t="s">
        <v>16</v>
      </c>
    </row>
    <row r="8405" spans="9:9" x14ac:dyDescent="0.2">
      <c r="I8405" s="37" t="s">
        <v>16</v>
      </c>
    </row>
    <row r="8406" spans="9:9" x14ac:dyDescent="0.2">
      <c r="I8406" s="37" t="s">
        <v>16</v>
      </c>
    </row>
    <row r="8407" spans="9:9" x14ac:dyDescent="0.2">
      <c r="I8407" s="37" t="s">
        <v>16</v>
      </c>
    </row>
    <row r="8408" spans="9:9" x14ac:dyDescent="0.2">
      <c r="I8408" s="37" t="s">
        <v>16</v>
      </c>
    </row>
    <row r="8409" spans="9:9" x14ac:dyDescent="0.2">
      <c r="I8409" s="37" t="s">
        <v>16</v>
      </c>
    </row>
    <row r="8410" spans="9:9" x14ac:dyDescent="0.2">
      <c r="I8410" s="37" t="s">
        <v>16</v>
      </c>
    </row>
    <row r="8411" spans="9:9" x14ac:dyDescent="0.2">
      <c r="I8411" s="37" t="s">
        <v>16</v>
      </c>
    </row>
    <row r="8412" spans="9:9" x14ac:dyDescent="0.2">
      <c r="I8412" s="37" t="s">
        <v>16</v>
      </c>
    </row>
    <row r="8413" spans="9:9" x14ac:dyDescent="0.2">
      <c r="I8413" s="37" t="s">
        <v>16</v>
      </c>
    </row>
    <row r="8414" spans="9:9" x14ac:dyDescent="0.2">
      <c r="I8414" s="37" t="s">
        <v>16</v>
      </c>
    </row>
    <row r="8415" spans="9:9" x14ac:dyDescent="0.2">
      <c r="I8415" s="37" t="s">
        <v>16</v>
      </c>
    </row>
    <row r="8416" spans="9:9" x14ac:dyDescent="0.2">
      <c r="I8416" s="37" t="s">
        <v>16</v>
      </c>
    </row>
    <row r="8417" spans="9:9" x14ac:dyDescent="0.2">
      <c r="I8417" s="37" t="s">
        <v>16</v>
      </c>
    </row>
    <row r="8418" spans="9:9" x14ac:dyDescent="0.2">
      <c r="I8418" s="37" t="s">
        <v>16</v>
      </c>
    </row>
    <row r="8419" spans="9:9" x14ac:dyDescent="0.2">
      <c r="I8419" s="37" t="s">
        <v>16</v>
      </c>
    </row>
    <row r="8420" spans="9:9" x14ac:dyDescent="0.2">
      <c r="I8420" s="37" t="s">
        <v>16</v>
      </c>
    </row>
    <row r="8421" spans="9:9" x14ac:dyDescent="0.2">
      <c r="I8421" s="37" t="s">
        <v>16</v>
      </c>
    </row>
    <row r="8422" spans="9:9" x14ac:dyDescent="0.2">
      <c r="I8422" s="37" t="s">
        <v>16</v>
      </c>
    </row>
    <row r="8423" spans="9:9" x14ac:dyDescent="0.2">
      <c r="I8423" s="37" t="s">
        <v>16</v>
      </c>
    </row>
    <row r="8424" spans="9:9" x14ac:dyDescent="0.2">
      <c r="I8424" s="37" t="s">
        <v>16</v>
      </c>
    </row>
    <row r="8425" spans="9:9" x14ac:dyDescent="0.2">
      <c r="I8425" s="37" t="s">
        <v>16</v>
      </c>
    </row>
    <row r="8426" spans="9:9" x14ac:dyDescent="0.2">
      <c r="I8426" s="37" t="s">
        <v>16</v>
      </c>
    </row>
    <row r="8427" spans="9:9" x14ac:dyDescent="0.2">
      <c r="I8427" s="37" t="s">
        <v>16</v>
      </c>
    </row>
    <row r="8428" spans="9:9" x14ac:dyDescent="0.2">
      <c r="I8428" s="37" t="s">
        <v>16</v>
      </c>
    </row>
    <row r="8429" spans="9:9" x14ac:dyDescent="0.2">
      <c r="I8429" s="37" t="s">
        <v>16</v>
      </c>
    </row>
    <row r="8430" spans="9:9" x14ac:dyDescent="0.2">
      <c r="I8430" s="37" t="s">
        <v>16</v>
      </c>
    </row>
    <row r="8431" spans="9:9" x14ac:dyDescent="0.2">
      <c r="I8431" s="37" t="s">
        <v>16</v>
      </c>
    </row>
    <row r="8432" spans="9:9" x14ac:dyDescent="0.2">
      <c r="I8432" s="37" t="s">
        <v>16</v>
      </c>
    </row>
    <row r="8433" spans="9:9" x14ac:dyDescent="0.2">
      <c r="I8433" s="37" t="s">
        <v>16</v>
      </c>
    </row>
    <row r="8434" spans="9:9" x14ac:dyDescent="0.2">
      <c r="I8434" s="37" t="s">
        <v>16</v>
      </c>
    </row>
    <row r="8435" spans="9:9" x14ac:dyDescent="0.2">
      <c r="I8435" s="37" t="s">
        <v>16</v>
      </c>
    </row>
    <row r="8436" spans="9:9" x14ac:dyDescent="0.2">
      <c r="I8436" s="37" t="s">
        <v>16</v>
      </c>
    </row>
    <row r="8437" spans="9:9" x14ac:dyDescent="0.2">
      <c r="I8437" s="37" t="s">
        <v>16</v>
      </c>
    </row>
    <row r="8438" spans="9:9" x14ac:dyDescent="0.2">
      <c r="I8438" s="37" t="s">
        <v>16</v>
      </c>
    </row>
    <row r="8439" spans="9:9" x14ac:dyDescent="0.2">
      <c r="I8439" s="37" t="s">
        <v>16</v>
      </c>
    </row>
    <row r="8440" spans="9:9" x14ac:dyDescent="0.2">
      <c r="I8440" s="37" t="s">
        <v>16</v>
      </c>
    </row>
    <row r="8441" spans="9:9" x14ac:dyDescent="0.2">
      <c r="I8441" s="37" t="s">
        <v>16</v>
      </c>
    </row>
    <row r="8442" spans="9:9" x14ac:dyDescent="0.2">
      <c r="I8442" s="37" t="s">
        <v>16</v>
      </c>
    </row>
    <row r="8443" spans="9:9" x14ac:dyDescent="0.2">
      <c r="I8443" s="37" t="s">
        <v>16</v>
      </c>
    </row>
    <row r="8444" spans="9:9" x14ac:dyDescent="0.2">
      <c r="I8444" s="37" t="s">
        <v>16</v>
      </c>
    </row>
    <row r="8445" spans="9:9" x14ac:dyDescent="0.2">
      <c r="I8445" s="37" t="s">
        <v>16</v>
      </c>
    </row>
    <row r="8446" spans="9:9" x14ac:dyDescent="0.2">
      <c r="I8446" s="37" t="s">
        <v>16</v>
      </c>
    </row>
    <row r="8447" spans="9:9" x14ac:dyDescent="0.2">
      <c r="I8447" s="37" t="s">
        <v>16</v>
      </c>
    </row>
    <row r="8448" spans="9:9" x14ac:dyDescent="0.2">
      <c r="I8448" s="37" t="s">
        <v>16</v>
      </c>
    </row>
    <row r="8449" spans="9:9" x14ac:dyDescent="0.2">
      <c r="I8449" s="37" t="s">
        <v>16</v>
      </c>
    </row>
    <row r="8450" spans="9:9" x14ac:dyDescent="0.2">
      <c r="I8450" s="37" t="s">
        <v>16</v>
      </c>
    </row>
    <row r="8451" spans="9:9" x14ac:dyDescent="0.2">
      <c r="I8451" s="37" t="s">
        <v>16</v>
      </c>
    </row>
    <row r="8452" spans="9:9" x14ac:dyDescent="0.2">
      <c r="I8452" s="37" t="s">
        <v>16</v>
      </c>
    </row>
    <row r="8453" spans="9:9" x14ac:dyDescent="0.2">
      <c r="I8453" s="37" t="s">
        <v>16</v>
      </c>
    </row>
    <row r="8454" spans="9:9" x14ac:dyDescent="0.2">
      <c r="I8454" s="37" t="s">
        <v>16</v>
      </c>
    </row>
    <row r="8455" spans="9:9" x14ac:dyDescent="0.2">
      <c r="I8455" s="37" t="s">
        <v>16</v>
      </c>
    </row>
    <row r="8456" spans="9:9" x14ac:dyDescent="0.2">
      <c r="I8456" s="37" t="s">
        <v>16</v>
      </c>
    </row>
    <row r="8457" spans="9:9" x14ac:dyDescent="0.2">
      <c r="I8457" s="37" t="s">
        <v>16</v>
      </c>
    </row>
    <row r="8458" spans="9:9" x14ac:dyDescent="0.2">
      <c r="I8458" s="37" t="s">
        <v>16</v>
      </c>
    </row>
    <row r="8459" spans="9:9" x14ac:dyDescent="0.2">
      <c r="I8459" s="37" t="s">
        <v>16</v>
      </c>
    </row>
    <row r="8460" spans="9:9" x14ac:dyDescent="0.2">
      <c r="I8460" s="37" t="s">
        <v>16</v>
      </c>
    </row>
    <row r="8461" spans="9:9" x14ac:dyDescent="0.2">
      <c r="I8461" s="37" t="s">
        <v>16</v>
      </c>
    </row>
    <row r="8462" spans="9:9" x14ac:dyDescent="0.2">
      <c r="I8462" s="37" t="s">
        <v>16</v>
      </c>
    </row>
    <row r="8463" spans="9:9" x14ac:dyDescent="0.2">
      <c r="I8463" s="37" t="s">
        <v>16</v>
      </c>
    </row>
    <row r="8464" spans="9:9" x14ac:dyDescent="0.2">
      <c r="I8464" s="37" t="s">
        <v>16</v>
      </c>
    </row>
    <row r="8465" spans="9:9" x14ac:dyDescent="0.2">
      <c r="I8465" s="37" t="s">
        <v>16</v>
      </c>
    </row>
    <row r="8466" spans="9:9" x14ac:dyDescent="0.2">
      <c r="I8466" s="37" t="s">
        <v>16</v>
      </c>
    </row>
    <row r="8467" spans="9:9" x14ac:dyDescent="0.2">
      <c r="I8467" s="37" t="s">
        <v>16</v>
      </c>
    </row>
    <row r="8468" spans="9:9" x14ac:dyDescent="0.2">
      <c r="I8468" s="37" t="s">
        <v>16</v>
      </c>
    </row>
    <row r="8469" spans="9:9" x14ac:dyDescent="0.2">
      <c r="I8469" s="37" t="s">
        <v>16</v>
      </c>
    </row>
    <row r="8470" spans="9:9" x14ac:dyDescent="0.2">
      <c r="I8470" s="37" t="s">
        <v>16</v>
      </c>
    </row>
    <row r="8471" spans="9:9" x14ac:dyDescent="0.2">
      <c r="I8471" s="37" t="s">
        <v>16</v>
      </c>
    </row>
    <row r="8472" spans="9:9" x14ac:dyDescent="0.2">
      <c r="I8472" s="37" t="s">
        <v>16</v>
      </c>
    </row>
    <row r="8473" spans="9:9" x14ac:dyDescent="0.2">
      <c r="I8473" s="37" t="s">
        <v>16</v>
      </c>
    </row>
    <row r="8474" spans="9:9" x14ac:dyDescent="0.2">
      <c r="I8474" s="37" t="s">
        <v>16</v>
      </c>
    </row>
    <row r="8475" spans="9:9" x14ac:dyDescent="0.2">
      <c r="I8475" s="37" t="s">
        <v>16</v>
      </c>
    </row>
    <row r="8476" spans="9:9" x14ac:dyDescent="0.2">
      <c r="I8476" s="37" t="s">
        <v>16</v>
      </c>
    </row>
    <row r="8477" spans="9:9" x14ac:dyDescent="0.2">
      <c r="I8477" s="37" t="s">
        <v>16</v>
      </c>
    </row>
    <row r="8478" spans="9:9" x14ac:dyDescent="0.2">
      <c r="I8478" s="37" t="s">
        <v>16</v>
      </c>
    </row>
    <row r="8479" spans="9:9" x14ac:dyDescent="0.2">
      <c r="I8479" s="37" t="s">
        <v>16</v>
      </c>
    </row>
    <row r="8480" spans="9:9" x14ac:dyDescent="0.2">
      <c r="I8480" s="37" t="s">
        <v>16</v>
      </c>
    </row>
    <row r="8481" spans="9:9" x14ac:dyDescent="0.2">
      <c r="I8481" s="37" t="s">
        <v>16</v>
      </c>
    </row>
    <row r="8482" spans="9:9" x14ac:dyDescent="0.2">
      <c r="I8482" s="37" t="s">
        <v>16</v>
      </c>
    </row>
    <row r="8483" spans="9:9" x14ac:dyDescent="0.2">
      <c r="I8483" s="37" t="s">
        <v>16</v>
      </c>
    </row>
    <row r="8484" spans="9:9" x14ac:dyDescent="0.2">
      <c r="I8484" s="37" t="s">
        <v>16</v>
      </c>
    </row>
    <row r="8485" spans="9:9" x14ac:dyDescent="0.2">
      <c r="I8485" s="37" t="s">
        <v>16</v>
      </c>
    </row>
    <row r="8486" spans="9:9" x14ac:dyDescent="0.2">
      <c r="I8486" s="37" t="s">
        <v>16</v>
      </c>
    </row>
    <row r="8487" spans="9:9" x14ac:dyDescent="0.2">
      <c r="I8487" s="37" t="s">
        <v>16</v>
      </c>
    </row>
    <row r="8488" spans="9:9" x14ac:dyDescent="0.2">
      <c r="I8488" s="37" t="s">
        <v>16</v>
      </c>
    </row>
    <row r="8489" spans="9:9" x14ac:dyDescent="0.2">
      <c r="I8489" s="37" t="s">
        <v>16</v>
      </c>
    </row>
    <row r="8490" spans="9:9" x14ac:dyDescent="0.2">
      <c r="I8490" s="37" t="s">
        <v>16</v>
      </c>
    </row>
    <row r="8491" spans="9:9" x14ac:dyDescent="0.2">
      <c r="I8491" s="37" t="s">
        <v>16</v>
      </c>
    </row>
    <row r="8492" spans="9:9" x14ac:dyDescent="0.2">
      <c r="I8492" s="37" t="s">
        <v>16</v>
      </c>
    </row>
    <row r="8493" spans="9:9" x14ac:dyDescent="0.2">
      <c r="I8493" s="37" t="s">
        <v>16</v>
      </c>
    </row>
    <row r="8494" spans="9:9" x14ac:dyDescent="0.2">
      <c r="I8494" s="37" t="s">
        <v>16</v>
      </c>
    </row>
    <row r="8495" spans="9:9" x14ac:dyDescent="0.2">
      <c r="I8495" s="37" t="s">
        <v>16</v>
      </c>
    </row>
    <row r="8496" spans="9:9" x14ac:dyDescent="0.2">
      <c r="I8496" s="37" t="s">
        <v>16</v>
      </c>
    </row>
    <row r="8497" spans="9:9" x14ac:dyDescent="0.2">
      <c r="I8497" s="37" t="s">
        <v>16</v>
      </c>
    </row>
    <row r="8498" spans="9:9" x14ac:dyDescent="0.2">
      <c r="I8498" s="37" t="s">
        <v>16</v>
      </c>
    </row>
    <row r="8499" spans="9:9" x14ac:dyDescent="0.2">
      <c r="I8499" s="37" t="s">
        <v>16</v>
      </c>
    </row>
    <row r="8500" spans="9:9" x14ac:dyDescent="0.2">
      <c r="I8500" s="37" t="s">
        <v>16</v>
      </c>
    </row>
    <row r="8501" spans="9:9" x14ac:dyDescent="0.2">
      <c r="I8501" s="37" t="s">
        <v>16</v>
      </c>
    </row>
    <row r="8502" spans="9:9" x14ac:dyDescent="0.2">
      <c r="I8502" s="37" t="s">
        <v>16</v>
      </c>
    </row>
    <row r="8503" spans="9:9" x14ac:dyDescent="0.2">
      <c r="I8503" s="37" t="s">
        <v>16</v>
      </c>
    </row>
    <row r="8504" spans="9:9" x14ac:dyDescent="0.2">
      <c r="I8504" s="37" t="s">
        <v>16</v>
      </c>
    </row>
    <row r="8505" spans="9:9" x14ac:dyDescent="0.2">
      <c r="I8505" s="37" t="s">
        <v>16</v>
      </c>
    </row>
    <row r="8506" spans="9:9" x14ac:dyDescent="0.2">
      <c r="I8506" s="37" t="s">
        <v>16</v>
      </c>
    </row>
    <row r="8507" spans="9:9" x14ac:dyDescent="0.2">
      <c r="I8507" s="37" t="s">
        <v>16</v>
      </c>
    </row>
    <row r="8508" spans="9:9" x14ac:dyDescent="0.2">
      <c r="I8508" s="37" t="s">
        <v>16</v>
      </c>
    </row>
    <row r="8509" spans="9:9" x14ac:dyDescent="0.2">
      <c r="I8509" s="37" t="s">
        <v>16</v>
      </c>
    </row>
    <row r="8510" spans="9:9" x14ac:dyDescent="0.2">
      <c r="I8510" s="37" t="s">
        <v>16</v>
      </c>
    </row>
    <row r="8511" spans="9:9" x14ac:dyDescent="0.2">
      <c r="I8511" s="37" t="s">
        <v>16</v>
      </c>
    </row>
    <row r="8512" spans="9:9" x14ac:dyDescent="0.2">
      <c r="I8512" s="37" t="s">
        <v>16</v>
      </c>
    </row>
    <row r="8513" spans="9:9" x14ac:dyDescent="0.2">
      <c r="I8513" s="37" t="s">
        <v>16</v>
      </c>
    </row>
    <row r="8514" spans="9:9" x14ac:dyDescent="0.2">
      <c r="I8514" s="37" t="s">
        <v>16</v>
      </c>
    </row>
    <row r="8515" spans="9:9" x14ac:dyDescent="0.2">
      <c r="I8515" s="37" t="s">
        <v>16</v>
      </c>
    </row>
    <row r="8516" spans="9:9" x14ac:dyDescent="0.2">
      <c r="I8516" s="37" t="s">
        <v>16</v>
      </c>
    </row>
    <row r="8517" spans="9:9" x14ac:dyDescent="0.2">
      <c r="I8517" s="37" t="s">
        <v>16</v>
      </c>
    </row>
    <row r="8518" spans="9:9" x14ac:dyDescent="0.2">
      <c r="I8518" s="37" t="s">
        <v>16</v>
      </c>
    </row>
    <row r="8519" spans="9:9" x14ac:dyDescent="0.2">
      <c r="I8519" s="37" t="s">
        <v>16</v>
      </c>
    </row>
    <row r="8520" spans="9:9" x14ac:dyDescent="0.2">
      <c r="I8520" s="37" t="s">
        <v>16</v>
      </c>
    </row>
    <row r="8521" spans="9:9" x14ac:dyDescent="0.2">
      <c r="I8521" s="37" t="s">
        <v>16</v>
      </c>
    </row>
    <row r="8522" spans="9:9" x14ac:dyDescent="0.2">
      <c r="I8522" s="37" t="s">
        <v>16</v>
      </c>
    </row>
    <row r="8523" spans="9:9" x14ac:dyDescent="0.2">
      <c r="I8523" s="37" t="s">
        <v>16</v>
      </c>
    </row>
    <row r="8524" spans="9:9" x14ac:dyDescent="0.2">
      <c r="I8524" s="37" t="s">
        <v>16</v>
      </c>
    </row>
    <row r="8525" spans="9:9" x14ac:dyDescent="0.2">
      <c r="I8525" s="37" t="s">
        <v>16</v>
      </c>
    </row>
    <row r="8526" spans="9:9" x14ac:dyDescent="0.2">
      <c r="I8526" s="37" t="s">
        <v>16</v>
      </c>
    </row>
    <row r="8527" spans="9:9" x14ac:dyDescent="0.2">
      <c r="I8527" s="37" t="s">
        <v>16</v>
      </c>
    </row>
    <row r="8528" spans="9:9" x14ac:dyDescent="0.2">
      <c r="I8528" s="37" t="s">
        <v>16</v>
      </c>
    </row>
    <row r="8529" spans="9:9" x14ac:dyDescent="0.2">
      <c r="I8529" s="37" t="s">
        <v>16</v>
      </c>
    </row>
    <row r="8530" spans="9:9" x14ac:dyDescent="0.2">
      <c r="I8530" s="37" t="s">
        <v>16</v>
      </c>
    </row>
    <row r="8531" spans="9:9" x14ac:dyDescent="0.2">
      <c r="I8531" s="37" t="s">
        <v>16</v>
      </c>
    </row>
    <row r="8532" spans="9:9" x14ac:dyDescent="0.2">
      <c r="I8532" s="37" t="s">
        <v>16</v>
      </c>
    </row>
    <row r="8533" spans="9:9" x14ac:dyDescent="0.2">
      <c r="I8533" s="37" t="s">
        <v>16</v>
      </c>
    </row>
    <row r="8534" spans="9:9" x14ac:dyDescent="0.2">
      <c r="I8534" s="37" t="s">
        <v>16</v>
      </c>
    </row>
    <row r="8535" spans="9:9" x14ac:dyDescent="0.2">
      <c r="I8535" s="37" t="s">
        <v>16</v>
      </c>
    </row>
    <row r="8536" spans="9:9" x14ac:dyDescent="0.2">
      <c r="I8536" s="37" t="s">
        <v>16</v>
      </c>
    </row>
    <row r="8537" spans="9:9" x14ac:dyDescent="0.2">
      <c r="I8537" s="37" t="s">
        <v>16</v>
      </c>
    </row>
    <row r="8538" spans="9:9" x14ac:dyDescent="0.2">
      <c r="I8538" s="37" t="s">
        <v>16</v>
      </c>
    </row>
    <row r="8539" spans="9:9" x14ac:dyDescent="0.2">
      <c r="I8539" s="37" t="s">
        <v>16</v>
      </c>
    </row>
    <row r="8540" spans="9:9" x14ac:dyDescent="0.2">
      <c r="I8540" s="37" t="s">
        <v>16</v>
      </c>
    </row>
    <row r="8541" spans="9:9" x14ac:dyDescent="0.2">
      <c r="I8541" s="37" t="s">
        <v>16</v>
      </c>
    </row>
    <row r="8542" spans="9:9" x14ac:dyDescent="0.2">
      <c r="I8542" s="37" t="s">
        <v>16</v>
      </c>
    </row>
    <row r="8543" spans="9:9" x14ac:dyDescent="0.2">
      <c r="I8543" s="37" t="s">
        <v>16</v>
      </c>
    </row>
    <row r="8544" spans="9:9" x14ac:dyDescent="0.2">
      <c r="I8544" s="37" t="s">
        <v>16</v>
      </c>
    </row>
    <row r="8545" spans="9:9" x14ac:dyDescent="0.2">
      <c r="I8545" s="37" t="s">
        <v>16</v>
      </c>
    </row>
    <row r="8546" spans="9:9" x14ac:dyDescent="0.2">
      <c r="I8546" s="37" t="s">
        <v>16</v>
      </c>
    </row>
    <row r="8547" spans="9:9" x14ac:dyDescent="0.2">
      <c r="I8547" s="37" t="s">
        <v>16</v>
      </c>
    </row>
    <row r="8548" spans="9:9" x14ac:dyDescent="0.2">
      <c r="I8548" s="37" t="s">
        <v>16</v>
      </c>
    </row>
    <row r="8549" spans="9:9" x14ac:dyDescent="0.2">
      <c r="I8549" s="37" t="s">
        <v>16</v>
      </c>
    </row>
    <row r="8550" spans="9:9" x14ac:dyDescent="0.2">
      <c r="I8550" s="37" t="s">
        <v>16</v>
      </c>
    </row>
    <row r="8551" spans="9:9" x14ac:dyDescent="0.2">
      <c r="I8551" s="37" t="s">
        <v>16</v>
      </c>
    </row>
    <row r="8552" spans="9:9" x14ac:dyDescent="0.2">
      <c r="I8552" s="37" t="s">
        <v>16</v>
      </c>
    </row>
    <row r="8553" spans="9:9" x14ac:dyDescent="0.2">
      <c r="I8553" s="37" t="s">
        <v>16</v>
      </c>
    </row>
    <row r="8554" spans="9:9" x14ac:dyDescent="0.2">
      <c r="I8554" s="37" t="s">
        <v>16</v>
      </c>
    </row>
    <row r="8555" spans="9:9" x14ac:dyDescent="0.2">
      <c r="I8555" s="37" t="s">
        <v>16</v>
      </c>
    </row>
    <row r="8556" spans="9:9" x14ac:dyDescent="0.2">
      <c r="I8556" s="37" t="s">
        <v>16</v>
      </c>
    </row>
    <row r="8557" spans="9:9" x14ac:dyDescent="0.2">
      <c r="I8557" s="37" t="s">
        <v>16</v>
      </c>
    </row>
    <row r="8558" spans="9:9" x14ac:dyDescent="0.2">
      <c r="I8558" s="37" t="s">
        <v>16</v>
      </c>
    </row>
    <row r="8559" spans="9:9" x14ac:dyDescent="0.2">
      <c r="I8559" s="37" t="s">
        <v>16</v>
      </c>
    </row>
    <row r="8560" spans="9:9" x14ac:dyDescent="0.2">
      <c r="I8560" s="37" t="s">
        <v>16</v>
      </c>
    </row>
    <row r="8561" spans="9:9" x14ac:dyDescent="0.2">
      <c r="I8561" s="37" t="s">
        <v>16</v>
      </c>
    </row>
    <row r="8562" spans="9:9" x14ac:dyDescent="0.2">
      <c r="I8562" s="37" t="s">
        <v>16</v>
      </c>
    </row>
    <row r="8563" spans="9:9" x14ac:dyDescent="0.2">
      <c r="I8563" s="37" t="s">
        <v>16</v>
      </c>
    </row>
    <row r="8564" spans="9:9" x14ac:dyDescent="0.2">
      <c r="I8564" s="37" t="s">
        <v>16</v>
      </c>
    </row>
    <row r="8565" spans="9:9" x14ac:dyDescent="0.2">
      <c r="I8565" s="37" t="s">
        <v>16</v>
      </c>
    </row>
    <row r="8566" spans="9:9" x14ac:dyDescent="0.2">
      <c r="I8566" s="37" t="s">
        <v>16</v>
      </c>
    </row>
    <row r="8567" spans="9:9" x14ac:dyDescent="0.2">
      <c r="I8567" s="37" t="s">
        <v>16</v>
      </c>
    </row>
    <row r="8568" spans="9:9" x14ac:dyDescent="0.2">
      <c r="I8568" s="37" t="s">
        <v>16</v>
      </c>
    </row>
    <row r="8569" spans="9:9" x14ac:dyDescent="0.2">
      <c r="I8569" s="37" t="s">
        <v>16</v>
      </c>
    </row>
    <row r="8570" spans="9:9" x14ac:dyDescent="0.2">
      <c r="I8570" s="37" t="s">
        <v>16</v>
      </c>
    </row>
    <row r="8571" spans="9:9" x14ac:dyDescent="0.2">
      <c r="I8571" s="37" t="s">
        <v>16</v>
      </c>
    </row>
    <row r="8572" spans="9:9" x14ac:dyDescent="0.2">
      <c r="I8572" s="37" t="s">
        <v>16</v>
      </c>
    </row>
    <row r="8573" spans="9:9" x14ac:dyDescent="0.2">
      <c r="I8573" s="37" t="s">
        <v>16</v>
      </c>
    </row>
    <row r="8574" spans="9:9" x14ac:dyDescent="0.2">
      <c r="I8574" s="37" t="s">
        <v>16</v>
      </c>
    </row>
    <row r="8575" spans="9:9" x14ac:dyDescent="0.2">
      <c r="I8575" s="37" t="s">
        <v>16</v>
      </c>
    </row>
    <row r="8576" spans="9:9" x14ac:dyDescent="0.2">
      <c r="I8576" s="37" t="s">
        <v>16</v>
      </c>
    </row>
    <row r="8577" spans="9:9" x14ac:dyDescent="0.2">
      <c r="I8577" s="37" t="s">
        <v>16</v>
      </c>
    </row>
    <row r="8578" spans="9:9" x14ac:dyDescent="0.2">
      <c r="I8578" s="37" t="s">
        <v>16</v>
      </c>
    </row>
    <row r="8579" spans="9:9" x14ac:dyDescent="0.2">
      <c r="I8579" s="37" t="s">
        <v>16</v>
      </c>
    </row>
    <row r="8580" spans="9:9" x14ac:dyDescent="0.2">
      <c r="I8580" s="37" t="s">
        <v>16</v>
      </c>
    </row>
    <row r="8581" spans="9:9" x14ac:dyDescent="0.2">
      <c r="I8581" s="37" t="s">
        <v>16</v>
      </c>
    </row>
    <row r="8582" spans="9:9" x14ac:dyDescent="0.2">
      <c r="I8582" s="37" t="s">
        <v>16</v>
      </c>
    </row>
    <row r="8583" spans="9:9" x14ac:dyDescent="0.2">
      <c r="I8583" s="37" t="s">
        <v>16</v>
      </c>
    </row>
    <row r="8584" spans="9:9" x14ac:dyDescent="0.2">
      <c r="I8584" s="37" t="s">
        <v>16</v>
      </c>
    </row>
    <row r="8585" spans="9:9" x14ac:dyDescent="0.2">
      <c r="I8585" s="37" t="s">
        <v>16</v>
      </c>
    </row>
    <row r="8586" spans="9:9" x14ac:dyDescent="0.2">
      <c r="I8586" s="37" t="s">
        <v>16</v>
      </c>
    </row>
    <row r="8587" spans="9:9" x14ac:dyDescent="0.2">
      <c r="I8587" s="37" t="s">
        <v>16</v>
      </c>
    </row>
    <row r="8588" spans="9:9" x14ac:dyDescent="0.2">
      <c r="I8588" s="37" t="s">
        <v>16</v>
      </c>
    </row>
    <row r="8589" spans="9:9" x14ac:dyDescent="0.2">
      <c r="I8589" s="37" t="s">
        <v>16</v>
      </c>
    </row>
    <row r="8590" spans="9:9" x14ac:dyDescent="0.2">
      <c r="I8590" s="37" t="s">
        <v>16</v>
      </c>
    </row>
    <row r="8591" spans="9:9" x14ac:dyDescent="0.2">
      <c r="I8591" s="37" t="s">
        <v>16</v>
      </c>
    </row>
    <row r="8592" spans="9:9" x14ac:dyDescent="0.2">
      <c r="I8592" s="37" t="s">
        <v>16</v>
      </c>
    </row>
    <row r="8593" spans="9:9" x14ac:dyDescent="0.2">
      <c r="I8593" s="37" t="s">
        <v>16</v>
      </c>
    </row>
    <row r="8594" spans="9:9" x14ac:dyDescent="0.2">
      <c r="I8594" s="37" t="s">
        <v>16</v>
      </c>
    </row>
    <row r="8595" spans="9:9" x14ac:dyDescent="0.2">
      <c r="I8595" s="37" t="s">
        <v>16</v>
      </c>
    </row>
    <row r="8596" spans="9:9" x14ac:dyDescent="0.2">
      <c r="I8596" s="37" t="s">
        <v>16</v>
      </c>
    </row>
    <row r="8597" spans="9:9" x14ac:dyDescent="0.2">
      <c r="I8597" s="37" t="s">
        <v>16</v>
      </c>
    </row>
    <row r="8598" spans="9:9" x14ac:dyDescent="0.2">
      <c r="I8598" s="37" t="s">
        <v>16</v>
      </c>
    </row>
    <row r="8599" spans="9:9" x14ac:dyDescent="0.2">
      <c r="I8599" s="37" t="s">
        <v>16</v>
      </c>
    </row>
    <row r="8600" spans="9:9" x14ac:dyDescent="0.2">
      <c r="I8600" s="37" t="s">
        <v>16</v>
      </c>
    </row>
    <row r="8601" spans="9:9" x14ac:dyDescent="0.2">
      <c r="I8601" s="37" t="s">
        <v>16</v>
      </c>
    </row>
    <row r="8602" spans="9:9" x14ac:dyDescent="0.2">
      <c r="I8602" s="37" t="s">
        <v>16</v>
      </c>
    </row>
    <row r="8603" spans="9:9" x14ac:dyDescent="0.2">
      <c r="I8603" s="37" t="s">
        <v>16</v>
      </c>
    </row>
    <row r="8604" spans="9:9" x14ac:dyDescent="0.2">
      <c r="I8604" s="37" t="s">
        <v>16</v>
      </c>
    </row>
    <row r="8605" spans="9:9" x14ac:dyDescent="0.2">
      <c r="I8605" s="37" t="s">
        <v>16</v>
      </c>
    </row>
    <row r="8606" spans="9:9" x14ac:dyDescent="0.2">
      <c r="I8606" s="37" t="s">
        <v>16</v>
      </c>
    </row>
    <row r="8607" spans="9:9" x14ac:dyDescent="0.2">
      <c r="I8607" s="37" t="s">
        <v>16</v>
      </c>
    </row>
    <row r="8608" spans="9:9" x14ac:dyDescent="0.2">
      <c r="I8608" s="37" t="s">
        <v>16</v>
      </c>
    </row>
    <row r="8609" spans="9:9" x14ac:dyDescent="0.2">
      <c r="I8609" s="37" t="s">
        <v>16</v>
      </c>
    </row>
    <row r="8610" spans="9:9" x14ac:dyDescent="0.2">
      <c r="I8610" s="37" t="s">
        <v>16</v>
      </c>
    </row>
    <row r="8611" spans="9:9" x14ac:dyDescent="0.2">
      <c r="I8611" s="37" t="s">
        <v>16</v>
      </c>
    </row>
    <row r="8612" spans="9:9" x14ac:dyDescent="0.2">
      <c r="I8612" s="37" t="s">
        <v>16</v>
      </c>
    </row>
    <row r="8613" spans="9:9" x14ac:dyDescent="0.2">
      <c r="I8613" s="37" t="s">
        <v>16</v>
      </c>
    </row>
    <row r="8614" spans="9:9" x14ac:dyDescent="0.2">
      <c r="I8614" s="37" t="s">
        <v>16</v>
      </c>
    </row>
    <row r="8615" spans="9:9" x14ac:dyDescent="0.2">
      <c r="I8615" s="37" t="s">
        <v>16</v>
      </c>
    </row>
    <row r="8616" spans="9:9" x14ac:dyDescent="0.2">
      <c r="I8616" s="37" t="s">
        <v>16</v>
      </c>
    </row>
    <row r="8617" spans="9:9" x14ac:dyDescent="0.2">
      <c r="I8617" s="37" t="s">
        <v>16</v>
      </c>
    </row>
    <row r="8618" spans="9:9" x14ac:dyDescent="0.2">
      <c r="I8618" s="37" t="s">
        <v>16</v>
      </c>
    </row>
    <row r="8619" spans="9:9" x14ac:dyDescent="0.2">
      <c r="I8619" s="37" t="s">
        <v>16</v>
      </c>
    </row>
    <row r="8620" spans="9:9" x14ac:dyDescent="0.2">
      <c r="I8620" s="37" t="s">
        <v>16</v>
      </c>
    </row>
    <row r="8621" spans="9:9" x14ac:dyDescent="0.2">
      <c r="I8621" s="37" t="s">
        <v>16</v>
      </c>
    </row>
    <row r="8622" spans="9:9" x14ac:dyDescent="0.2">
      <c r="I8622" s="37" t="s">
        <v>16</v>
      </c>
    </row>
    <row r="8623" spans="9:9" x14ac:dyDescent="0.2">
      <c r="I8623" s="37" t="s">
        <v>16</v>
      </c>
    </row>
    <row r="8624" spans="9:9" x14ac:dyDescent="0.2">
      <c r="I8624" s="37" t="s">
        <v>16</v>
      </c>
    </row>
    <row r="8625" spans="9:9" x14ac:dyDescent="0.2">
      <c r="I8625" s="37" t="s">
        <v>16</v>
      </c>
    </row>
    <row r="8626" spans="9:9" x14ac:dyDescent="0.2">
      <c r="I8626" s="37" t="s">
        <v>16</v>
      </c>
    </row>
    <row r="8627" spans="9:9" x14ac:dyDescent="0.2">
      <c r="I8627" s="37" t="s">
        <v>16</v>
      </c>
    </row>
    <row r="8628" spans="9:9" x14ac:dyDescent="0.2">
      <c r="I8628" s="37" t="s">
        <v>16</v>
      </c>
    </row>
    <row r="8629" spans="9:9" x14ac:dyDescent="0.2">
      <c r="I8629" s="37" t="s">
        <v>16</v>
      </c>
    </row>
    <row r="8630" spans="9:9" x14ac:dyDescent="0.2">
      <c r="I8630" s="37" t="s">
        <v>16</v>
      </c>
    </row>
    <row r="8631" spans="9:9" x14ac:dyDescent="0.2">
      <c r="I8631" s="37" t="s">
        <v>16</v>
      </c>
    </row>
    <row r="8632" spans="9:9" x14ac:dyDescent="0.2">
      <c r="I8632" s="37" t="s">
        <v>16</v>
      </c>
    </row>
    <row r="8633" spans="9:9" x14ac:dyDescent="0.2">
      <c r="I8633" s="37" t="s">
        <v>16</v>
      </c>
    </row>
    <row r="8634" spans="9:9" x14ac:dyDescent="0.2">
      <c r="I8634" s="37" t="s">
        <v>16</v>
      </c>
    </row>
    <row r="8635" spans="9:9" x14ac:dyDescent="0.2">
      <c r="I8635" s="37" t="s">
        <v>16</v>
      </c>
    </row>
    <row r="8636" spans="9:9" x14ac:dyDescent="0.2">
      <c r="I8636" s="37" t="s">
        <v>16</v>
      </c>
    </row>
    <row r="8637" spans="9:9" x14ac:dyDescent="0.2">
      <c r="I8637" s="37" t="s">
        <v>16</v>
      </c>
    </row>
    <row r="8638" spans="9:9" x14ac:dyDescent="0.2">
      <c r="I8638" s="37" t="s">
        <v>16</v>
      </c>
    </row>
    <row r="8639" spans="9:9" x14ac:dyDescent="0.2">
      <c r="I8639" s="37" t="s">
        <v>16</v>
      </c>
    </row>
    <row r="8640" spans="9:9" x14ac:dyDescent="0.2">
      <c r="I8640" s="37" t="s">
        <v>16</v>
      </c>
    </row>
    <row r="8641" spans="9:9" x14ac:dyDescent="0.2">
      <c r="I8641" s="37" t="s">
        <v>16</v>
      </c>
    </row>
    <row r="8642" spans="9:9" x14ac:dyDescent="0.2">
      <c r="I8642" s="37" t="s">
        <v>16</v>
      </c>
    </row>
    <row r="8643" spans="9:9" x14ac:dyDescent="0.2">
      <c r="I8643" s="37" t="s">
        <v>16</v>
      </c>
    </row>
    <row r="8644" spans="9:9" x14ac:dyDescent="0.2">
      <c r="I8644" s="37" t="s">
        <v>16</v>
      </c>
    </row>
    <row r="8645" spans="9:9" x14ac:dyDescent="0.2">
      <c r="I8645" s="37" t="s">
        <v>16</v>
      </c>
    </row>
    <row r="8646" spans="9:9" x14ac:dyDescent="0.2">
      <c r="I8646" s="37" t="s">
        <v>16</v>
      </c>
    </row>
    <row r="8647" spans="9:9" x14ac:dyDescent="0.2">
      <c r="I8647" s="37" t="s">
        <v>16</v>
      </c>
    </row>
    <row r="8648" spans="9:9" x14ac:dyDescent="0.2">
      <c r="I8648" s="37" t="s">
        <v>16</v>
      </c>
    </row>
    <row r="8649" spans="9:9" x14ac:dyDescent="0.2">
      <c r="I8649" s="37" t="s">
        <v>16</v>
      </c>
    </row>
    <row r="8650" spans="9:9" x14ac:dyDescent="0.2">
      <c r="I8650" s="37" t="s">
        <v>16</v>
      </c>
    </row>
    <row r="8651" spans="9:9" x14ac:dyDescent="0.2">
      <c r="I8651" s="37" t="s">
        <v>16</v>
      </c>
    </row>
    <row r="8652" spans="9:9" x14ac:dyDescent="0.2">
      <c r="I8652" s="37" t="s">
        <v>16</v>
      </c>
    </row>
    <row r="8653" spans="9:9" x14ac:dyDescent="0.2">
      <c r="I8653" s="37" t="s">
        <v>16</v>
      </c>
    </row>
    <row r="8654" spans="9:9" x14ac:dyDescent="0.2">
      <c r="I8654" s="37" t="s">
        <v>16</v>
      </c>
    </row>
    <row r="8655" spans="9:9" x14ac:dyDescent="0.2">
      <c r="I8655" s="37" t="s">
        <v>16</v>
      </c>
    </row>
    <row r="8656" spans="9:9" x14ac:dyDescent="0.2">
      <c r="I8656" s="37" t="s">
        <v>16</v>
      </c>
    </row>
    <row r="8657" spans="9:9" x14ac:dyDescent="0.2">
      <c r="I8657" s="37" t="s">
        <v>16</v>
      </c>
    </row>
    <row r="8658" spans="9:9" x14ac:dyDescent="0.2">
      <c r="I8658" s="37" t="s">
        <v>16</v>
      </c>
    </row>
    <row r="8659" spans="9:9" x14ac:dyDescent="0.2">
      <c r="I8659" s="37" t="s">
        <v>16</v>
      </c>
    </row>
    <row r="8660" spans="9:9" x14ac:dyDescent="0.2">
      <c r="I8660" s="37" t="s">
        <v>16</v>
      </c>
    </row>
    <row r="8661" spans="9:9" x14ac:dyDescent="0.2">
      <c r="I8661" s="37" t="s">
        <v>16</v>
      </c>
    </row>
    <row r="8662" spans="9:9" x14ac:dyDescent="0.2">
      <c r="I8662" s="37" t="s">
        <v>16</v>
      </c>
    </row>
    <row r="8663" spans="9:9" x14ac:dyDescent="0.2">
      <c r="I8663" s="37" t="s">
        <v>16</v>
      </c>
    </row>
    <row r="8664" spans="9:9" x14ac:dyDescent="0.2">
      <c r="I8664" s="37" t="s">
        <v>16</v>
      </c>
    </row>
    <row r="8665" spans="9:9" x14ac:dyDescent="0.2">
      <c r="I8665" s="37" t="s">
        <v>16</v>
      </c>
    </row>
    <row r="8666" spans="9:9" x14ac:dyDescent="0.2">
      <c r="I8666" s="37" t="s">
        <v>16</v>
      </c>
    </row>
    <row r="8667" spans="9:9" x14ac:dyDescent="0.2">
      <c r="I8667" s="37" t="s">
        <v>16</v>
      </c>
    </row>
    <row r="8668" spans="9:9" x14ac:dyDescent="0.2">
      <c r="I8668" s="37" t="s">
        <v>16</v>
      </c>
    </row>
    <row r="8669" spans="9:9" x14ac:dyDescent="0.2">
      <c r="I8669" s="37" t="s">
        <v>16</v>
      </c>
    </row>
    <row r="8670" spans="9:9" x14ac:dyDescent="0.2">
      <c r="I8670" s="37" t="s">
        <v>16</v>
      </c>
    </row>
    <row r="8671" spans="9:9" x14ac:dyDescent="0.2">
      <c r="I8671" s="37" t="s">
        <v>16</v>
      </c>
    </row>
    <row r="8672" spans="9:9" x14ac:dyDescent="0.2">
      <c r="I8672" s="37" t="s">
        <v>16</v>
      </c>
    </row>
    <row r="8673" spans="9:9" x14ac:dyDescent="0.2">
      <c r="I8673" s="37" t="s">
        <v>16</v>
      </c>
    </row>
    <row r="8674" spans="9:9" x14ac:dyDescent="0.2">
      <c r="I8674" s="37" t="s">
        <v>16</v>
      </c>
    </row>
    <row r="8675" spans="9:9" x14ac:dyDescent="0.2">
      <c r="I8675" s="37" t="s">
        <v>16</v>
      </c>
    </row>
    <row r="8676" spans="9:9" x14ac:dyDescent="0.2">
      <c r="I8676" s="37" t="s">
        <v>16</v>
      </c>
    </row>
    <row r="8677" spans="9:9" x14ac:dyDescent="0.2">
      <c r="I8677" s="37" t="s">
        <v>16</v>
      </c>
    </row>
    <row r="8678" spans="9:9" x14ac:dyDescent="0.2">
      <c r="I8678" s="37" t="s">
        <v>16</v>
      </c>
    </row>
    <row r="8679" spans="9:9" x14ac:dyDescent="0.2">
      <c r="I8679" s="37" t="s">
        <v>16</v>
      </c>
    </row>
    <row r="8680" spans="9:9" x14ac:dyDescent="0.2">
      <c r="I8680" s="37" t="s">
        <v>16</v>
      </c>
    </row>
    <row r="8681" spans="9:9" x14ac:dyDescent="0.2">
      <c r="I8681" s="37" t="s">
        <v>16</v>
      </c>
    </row>
    <row r="8682" spans="9:9" x14ac:dyDescent="0.2">
      <c r="I8682" s="37" t="s">
        <v>16</v>
      </c>
    </row>
    <row r="8683" spans="9:9" x14ac:dyDescent="0.2">
      <c r="I8683" s="37" t="s">
        <v>16</v>
      </c>
    </row>
    <row r="8684" spans="9:9" x14ac:dyDescent="0.2">
      <c r="I8684" s="37" t="s">
        <v>16</v>
      </c>
    </row>
    <row r="8685" spans="9:9" x14ac:dyDescent="0.2">
      <c r="I8685" s="37" t="s">
        <v>16</v>
      </c>
    </row>
    <row r="8686" spans="9:9" x14ac:dyDescent="0.2">
      <c r="I8686" s="37" t="s">
        <v>16</v>
      </c>
    </row>
    <row r="8687" spans="9:9" x14ac:dyDescent="0.2">
      <c r="I8687" s="37" t="s">
        <v>16</v>
      </c>
    </row>
    <row r="8688" spans="9:9" x14ac:dyDescent="0.2">
      <c r="I8688" s="37" t="s">
        <v>16</v>
      </c>
    </row>
    <row r="8689" spans="9:9" x14ac:dyDescent="0.2">
      <c r="I8689" s="37" t="s">
        <v>16</v>
      </c>
    </row>
    <row r="8690" spans="9:9" x14ac:dyDescent="0.2">
      <c r="I8690" s="37" t="s">
        <v>16</v>
      </c>
    </row>
    <row r="8691" spans="9:9" x14ac:dyDescent="0.2">
      <c r="I8691" s="37" t="s">
        <v>16</v>
      </c>
    </row>
    <row r="8692" spans="9:9" x14ac:dyDescent="0.2">
      <c r="I8692" s="37" t="s">
        <v>16</v>
      </c>
    </row>
    <row r="8693" spans="9:9" x14ac:dyDescent="0.2">
      <c r="I8693" s="37" t="s">
        <v>16</v>
      </c>
    </row>
    <row r="8694" spans="9:9" x14ac:dyDescent="0.2">
      <c r="I8694" s="37" t="s">
        <v>16</v>
      </c>
    </row>
    <row r="8695" spans="9:9" x14ac:dyDescent="0.2">
      <c r="I8695" s="37" t="s">
        <v>16</v>
      </c>
    </row>
    <row r="8696" spans="9:9" x14ac:dyDescent="0.2">
      <c r="I8696" s="37" t="s">
        <v>16</v>
      </c>
    </row>
    <row r="8697" spans="9:9" x14ac:dyDescent="0.2">
      <c r="I8697" s="37" t="s">
        <v>16</v>
      </c>
    </row>
    <row r="8698" spans="9:9" x14ac:dyDescent="0.2">
      <c r="I8698" s="37" t="s">
        <v>16</v>
      </c>
    </row>
    <row r="8699" spans="9:9" x14ac:dyDescent="0.2">
      <c r="I8699" s="37" t="s">
        <v>16</v>
      </c>
    </row>
    <row r="8700" spans="9:9" x14ac:dyDescent="0.2">
      <c r="I8700" s="37" t="s">
        <v>16</v>
      </c>
    </row>
    <row r="8701" spans="9:9" x14ac:dyDescent="0.2">
      <c r="I8701" s="37" t="s">
        <v>16</v>
      </c>
    </row>
    <row r="8702" spans="9:9" x14ac:dyDescent="0.2">
      <c r="I8702" s="37" t="s">
        <v>16</v>
      </c>
    </row>
    <row r="8703" spans="9:9" x14ac:dyDescent="0.2">
      <c r="I8703" s="37" t="s">
        <v>16</v>
      </c>
    </row>
    <row r="8704" spans="9:9" x14ac:dyDescent="0.2">
      <c r="I8704" s="37" t="s">
        <v>16</v>
      </c>
    </row>
    <row r="8705" spans="9:9" x14ac:dyDescent="0.2">
      <c r="I8705" s="37" t="s">
        <v>16</v>
      </c>
    </row>
    <row r="8706" spans="9:9" x14ac:dyDescent="0.2">
      <c r="I8706" s="37" t="s">
        <v>16</v>
      </c>
    </row>
    <row r="8707" spans="9:9" x14ac:dyDescent="0.2">
      <c r="I8707" s="37" t="s">
        <v>16</v>
      </c>
    </row>
    <row r="8708" spans="9:9" x14ac:dyDescent="0.2">
      <c r="I8708" s="37" t="s">
        <v>16</v>
      </c>
    </row>
    <row r="8709" spans="9:9" x14ac:dyDescent="0.2">
      <c r="I8709" s="37" t="s">
        <v>16</v>
      </c>
    </row>
    <row r="8710" spans="9:9" x14ac:dyDescent="0.2">
      <c r="I8710" s="37" t="s">
        <v>16</v>
      </c>
    </row>
    <row r="8711" spans="9:9" x14ac:dyDescent="0.2">
      <c r="I8711" s="37" t="s">
        <v>16</v>
      </c>
    </row>
    <row r="8712" spans="9:9" x14ac:dyDescent="0.2">
      <c r="I8712" s="37" t="s">
        <v>16</v>
      </c>
    </row>
    <row r="8713" spans="9:9" x14ac:dyDescent="0.2">
      <c r="I8713" s="37" t="s">
        <v>16</v>
      </c>
    </row>
    <row r="8714" spans="9:9" x14ac:dyDescent="0.2">
      <c r="I8714" s="37" t="s">
        <v>16</v>
      </c>
    </row>
    <row r="8715" spans="9:9" x14ac:dyDescent="0.2">
      <c r="I8715" s="37" t="s">
        <v>16</v>
      </c>
    </row>
    <row r="8716" spans="9:9" x14ac:dyDescent="0.2">
      <c r="I8716" s="37" t="s">
        <v>16</v>
      </c>
    </row>
    <row r="8717" spans="9:9" x14ac:dyDescent="0.2">
      <c r="I8717" s="37" t="s">
        <v>16</v>
      </c>
    </row>
    <row r="8718" spans="9:9" x14ac:dyDescent="0.2">
      <c r="I8718" s="37" t="s">
        <v>16</v>
      </c>
    </row>
    <row r="8719" spans="9:9" x14ac:dyDescent="0.2">
      <c r="I8719" s="37" t="s">
        <v>16</v>
      </c>
    </row>
    <row r="8720" spans="9:9" x14ac:dyDescent="0.2">
      <c r="I8720" s="37" t="s">
        <v>16</v>
      </c>
    </row>
    <row r="8721" spans="9:9" x14ac:dyDescent="0.2">
      <c r="I8721" s="37" t="s">
        <v>16</v>
      </c>
    </row>
    <row r="8722" spans="9:9" x14ac:dyDescent="0.2">
      <c r="I8722" s="37" t="s">
        <v>16</v>
      </c>
    </row>
    <row r="8723" spans="9:9" x14ac:dyDescent="0.2">
      <c r="I8723" s="37" t="s">
        <v>16</v>
      </c>
    </row>
    <row r="8724" spans="9:9" x14ac:dyDescent="0.2">
      <c r="I8724" s="37" t="s">
        <v>16</v>
      </c>
    </row>
    <row r="8725" spans="9:9" x14ac:dyDescent="0.2">
      <c r="I8725" s="37" t="s">
        <v>16</v>
      </c>
    </row>
    <row r="8726" spans="9:9" x14ac:dyDescent="0.2">
      <c r="I8726" s="37" t="s">
        <v>16</v>
      </c>
    </row>
    <row r="8727" spans="9:9" x14ac:dyDescent="0.2">
      <c r="I8727" s="37" t="s">
        <v>16</v>
      </c>
    </row>
    <row r="8728" spans="9:9" x14ac:dyDescent="0.2">
      <c r="I8728" s="37" t="s">
        <v>16</v>
      </c>
    </row>
    <row r="8729" spans="9:9" x14ac:dyDescent="0.2">
      <c r="I8729" s="37" t="s">
        <v>16</v>
      </c>
    </row>
    <row r="8730" spans="9:9" x14ac:dyDescent="0.2">
      <c r="I8730" s="37" t="s">
        <v>16</v>
      </c>
    </row>
    <row r="8731" spans="9:9" x14ac:dyDescent="0.2">
      <c r="I8731" s="37" t="s">
        <v>16</v>
      </c>
    </row>
    <row r="8732" spans="9:9" x14ac:dyDescent="0.2">
      <c r="I8732" s="37" t="s">
        <v>16</v>
      </c>
    </row>
    <row r="8733" spans="9:9" x14ac:dyDescent="0.2">
      <c r="I8733" s="37" t="s">
        <v>16</v>
      </c>
    </row>
    <row r="8734" spans="9:9" x14ac:dyDescent="0.2">
      <c r="I8734" s="37" t="s">
        <v>16</v>
      </c>
    </row>
    <row r="8735" spans="9:9" x14ac:dyDescent="0.2">
      <c r="I8735" s="37" t="s">
        <v>16</v>
      </c>
    </row>
    <row r="8736" spans="9:9" x14ac:dyDescent="0.2">
      <c r="I8736" s="37" t="s">
        <v>16</v>
      </c>
    </row>
    <row r="8737" spans="9:9" x14ac:dyDescent="0.2">
      <c r="I8737" s="37" t="s">
        <v>16</v>
      </c>
    </row>
    <row r="8738" spans="9:9" x14ac:dyDescent="0.2">
      <c r="I8738" s="37" t="s">
        <v>16</v>
      </c>
    </row>
    <row r="8739" spans="9:9" x14ac:dyDescent="0.2">
      <c r="I8739" s="37" t="s">
        <v>16</v>
      </c>
    </row>
    <row r="8740" spans="9:9" x14ac:dyDescent="0.2">
      <c r="I8740" s="37" t="s">
        <v>16</v>
      </c>
    </row>
    <row r="8741" spans="9:9" x14ac:dyDescent="0.2">
      <c r="I8741" s="37" t="s">
        <v>16</v>
      </c>
    </row>
    <row r="8742" spans="9:9" x14ac:dyDescent="0.2">
      <c r="I8742" s="37" t="s">
        <v>16</v>
      </c>
    </row>
    <row r="8743" spans="9:9" x14ac:dyDescent="0.2">
      <c r="I8743" s="37" t="s">
        <v>16</v>
      </c>
    </row>
    <row r="8744" spans="9:9" x14ac:dyDescent="0.2">
      <c r="I8744" s="37" t="s">
        <v>16</v>
      </c>
    </row>
    <row r="8745" spans="9:9" x14ac:dyDescent="0.2">
      <c r="I8745" s="37" t="s">
        <v>16</v>
      </c>
    </row>
    <row r="8746" spans="9:9" x14ac:dyDescent="0.2">
      <c r="I8746" s="37" t="s">
        <v>16</v>
      </c>
    </row>
    <row r="8747" spans="9:9" x14ac:dyDescent="0.2">
      <c r="I8747" s="37" t="s">
        <v>16</v>
      </c>
    </row>
    <row r="8748" spans="9:9" x14ac:dyDescent="0.2">
      <c r="I8748" s="37" t="s">
        <v>16</v>
      </c>
    </row>
    <row r="8749" spans="9:9" x14ac:dyDescent="0.2">
      <c r="I8749" s="37" t="s">
        <v>16</v>
      </c>
    </row>
    <row r="8750" spans="9:9" x14ac:dyDescent="0.2">
      <c r="I8750" s="37" t="s">
        <v>16</v>
      </c>
    </row>
    <row r="8751" spans="9:9" x14ac:dyDescent="0.2">
      <c r="I8751" s="37" t="s">
        <v>16</v>
      </c>
    </row>
    <row r="8752" spans="9:9" x14ac:dyDescent="0.2">
      <c r="I8752" s="37" t="s">
        <v>16</v>
      </c>
    </row>
    <row r="8753" spans="9:9" x14ac:dyDescent="0.2">
      <c r="I8753" s="37" t="s">
        <v>16</v>
      </c>
    </row>
    <row r="8754" spans="9:9" x14ac:dyDescent="0.2">
      <c r="I8754" s="37" t="s">
        <v>16</v>
      </c>
    </row>
    <row r="8755" spans="9:9" x14ac:dyDescent="0.2">
      <c r="I8755" s="37" t="s">
        <v>16</v>
      </c>
    </row>
    <row r="8756" spans="9:9" x14ac:dyDescent="0.2">
      <c r="I8756" s="37" t="s">
        <v>16</v>
      </c>
    </row>
    <row r="8757" spans="9:9" x14ac:dyDescent="0.2">
      <c r="I8757" s="37" t="s">
        <v>16</v>
      </c>
    </row>
    <row r="8758" spans="9:9" x14ac:dyDescent="0.2">
      <c r="I8758" s="37" t="s">
        <v>16</v>
      </c>
    </row>
    <row r="8759" spans="9:9" x14ac:dyDescent="0.2">
      <c r="I8759" s="37" t="s">
        <v>16</v>
      </c>
    </row>
    <row r="8760" spans="9:9" x14ac:dyDescent="0.2">
      <c r="I8760" s="37" t="s">
        <v>16</v>
      </c>
    </row>
    <row r="8761" spans="9:9" x14ac:dyDescent="0.2">
      <c r="I8761" s="37" t="s">
        <v>16</v>
      </c>
    </row>
    <row r="8762" spans="9:9" x14ac:dyDescent="0.2">
      <c r="I8762" s="37" t="s">
        <v>16</v>
      </c>
    </row>
    <row r="8763" spans="9:9" x14ac:dyDescent="0.2">
      <c r="I8763" s="37" t="s">
        <v>16</v>
      </c>
    </row>
    <row r="8764" spans="9:9" x14ac:dyDescent="0.2">
      <c r="I8764" s="37" t="s">
        <v>16</v>
      </c>
    </row>
    <row r="8765" spans="9:9" x14ac:dyDescent="0.2">
      <c r="I8765" s="37" t="s">
        <v>16</v>
      </c>
    </row>
    <row r="8766" spans="9:9" x14ac:dyDescent="0.2">
      <c r="I8766" s="37" t="s">
        <v>16</v>
      </c>
    </row>
    <row r="8767" spans="9:9" x14ac:dyDescent="0.2">
      <c r="I8767" s="37" t="s">
        <v>16</v>
      </c>
    </row>
    <row r="8768" spans="9:9" x14ac:dyDescent="0.2">
      <c r="I8768" s="37" t="s">
        <v>16</v>
      </c>
    </row>
    <row r="8769" spans="9:9" x14ac:dyDescent="0.2">
      <c r="I8769" s="37" t="s">
        <v>16</v>
      </c>
    </row>
    <row r="8770" spans="9:9" x14ac:dyDescent="0.2">
      <c r="I8770" s="37" t="s">
        <v>16</v>
      </c>
    </row>
    <row r="8771" spans="9:9" x14ac:dyDescent="0.2">
      <c r="I8771" s="37" t="s">
        <v>16</v>
      </c>
    </row>
    <row r="8772" spans="9:9" x14ac:dyDescent="0.2">
      <c r="I8772" s="37" t="s">
        <v>16</v>
      </c>
    </row>
    <row r="8773" spans="9:9" x14ac:dyDescent="0.2">
      <c r="I8773" s="37" t="s">
        <v>16</v>
      </c>
    </row>
    <row r="8774" spans="9:9" x14ac:dyDescent="0.2">
      <c r="I8774" s="37" t="s">
        <v>16</v>
      </c>
    </row>
    <row r="8775" spans="9:9" x14ac:dyDescent="0.2">
      <c r="I8775" s="37" t="s">
        <v>16</v>
      </c>
    </row>
    <row r="8776" spans="9:9" x14ac:dyDescent="0.2">
      <c r="I8776" s="37" t="s">
        <v>16</v>
      </c>
    </row>
    <row r="8777" spans="9:9" x14ac:dyDescent="0.2">
      <c r="I8777" s="37" t="s">
        <v>16</v>
      </c>
    </row>
    <row r="8778" spans="9:9" x14ac:dyDescent="0.2">
      <c r="I8778" s="37" t="s">
        <v>16</v>
      </c>
    </row>
    <row r="8779" spans="9:9" x14ac:dyDescent="0.2">
      <c r="I8779" s="37" t="s">
        <v>16</v>
      </c>
    </row>
    <row r="8780" spans="9:9" x14ac:dyDescent="0.2">
      <c r="I8780" s="37" t="s">
        <v>16</v>
      </c>
    </row>
    <row r="8781" spans="9:9" x14ac:dyDescent="0.2">
      <c r="I8781" s="37" t="s">
        <v>16</v>
      </c>
    </row>
    <row r="8782" spans="9:9" x14ac:dyDescent="0.2">
      <c r="I8782" s="37" t="s">
        <v>16</v>
      </c>
    </row>
    <row r="8783" spans="9:9" x14ac:dyDescent="0.2">
      <c r="I8783" s="37" t="s">
        <v>16</v>
      </c>
    </row>
    <row r="8784" spans="9:9" x14ac:dyDescent="0.2">
      <c r="I8784" s="37" t="s">
        <v>16</v>
      </c>
    </row>
    <row r="8785" spans="9:9" x14ac:dyDescent="0.2">
      <c r="I8785" s="37" t="s">
        <v>16</v>
      </c>
    </row>
    <row r="8786" spans="9:9" x14ac:dyDescent="0.2">
      <c r="I8786" s="37" t="s">
        <v>16</v>
      </c>
    </row>
    <row r="8787" spans="9:9" x14ac:dyDescent="0.2">
      <c r="I8787" s="37" t="s">
        <v>16</v>
      </c>
    </row>
    <row r="8788" spans="9:9" x14ac:dyDescent="0.2">
      <c r="I8788" s="37" t="s">
        <v>16</v>
      </c>
    </row>
    <row r="8789" spans="9:9" x14ac:dyDescent="0.2">
      <c r="I8789" s="37" t="s">
        <v>16</v>
      </c>
    </row>
    <row r="8790" spans="9:9" x14ac:dyDescent="0.2">
      <c r="I8790" s="37" t="s">
        <v>16</v>
      </c>
    </row>
    <row r="8791" spans="9:9" x14ac:dyDescent="0.2">
      <c r="I8791" s="37" t="s">
        <v>16</v>
      </c>
    </row>
    <row r="8792" spans="9:9" x14ac:dyDescent="0.2">
      <c r="I8792" s="37" t="s">
        <v>16</v>
      </c>
    </row>
    <row r="8793" spans="9:9" x14ac:dyDescent="0.2">
      <c r="I8793" s="37" t="s">
        <v>16</v>
      </c>
    </row>
    <row r="8794" spans="9:9" x14ac:dyDescent="0.2">
      <c r="I8794" s="37" t="s">
        <v>16</v>
      </c>
    </row>
    <row r="8795" spans="9:9" x14ac:dyDescent="0.2">
      <c r="I8795" s="37" t="s">
        <v>16</v>
      </c>
    </row>
    <row r="8796" spans="9:9" x14ac:dyDescent="0.2">
      <c r="I8796" s="37" t="s">
        <v>16</v>
      </c>
    </row>
    <row r="8797" spans="9:9" x14ac:dyDescent="0.2">
      <c r="I8797" s="37" t="s">
        <v>16</v>
      </c>
    </row>
    <row r="8798" spans="9:9" x14ac:dyDescent="0.2">
      <c r="I8798" s="37" t="s">
        <v>16</v>
      </c>
    </row>
    <row r="8799" spans="9:9" x14ac:dyDescent="0.2">
      <c r="I8799" s="37" t="s">
        <v>16</v>
      </c>
    </row>
    <row r="8800" spans="9:9" x14ac:dyDescent="0.2">
      <c r="I8800" s="37" t="s">
        <v>16</v>
      </c>
    </row>
    <row r="8801" spans="9:9" x14ac:dyDescent="0.2">
      <c r="I8801" s="37" t="s">
        <v>16</v>
      </c>
    </row>
    <row r="8802" spans="9:9" x14ac:dyDescent="0.2">
      <c r="I8802" s="37" t="s">
        <v>16</v>
      </c>
    </row>
    <row r="8803" spans="9:9" x14ac:dyDescent="0.2">
      <c r="I8803" s="37" t="s">
        <v>16</v>
      </c>
    </row>
    <row r="8804" spans="9:9" x14ac:dyDescent="0.2">
      <c r="I8804" s="37" t="s">
        <v>16</v>
      </c>
    </row>
    <row r="8805" spans="9:9" x14ac:dyDescent="0.2">
      <c r="I8805" s="37" t="s">
        <v>16</v>
      </c>
    </row>
    <row r="8806" spans="9:9" x14ac:dyDescent="0.2">
      <c r="I8806" s="37" t="s">
        <v>16</v>
      </c>
    </row>
    <row r="8807" spans="9:9" x14ac:dyDescent="0.2">
      <c r="I8807" s="37" t="s">
        <v>16</v>
      </c>
    </row>
    <row r="8808" spans="9:9" x14ac:dyDescent="0.2">
      <c r="I8808" s="37" t="s">
        <v>16</v>
      </c>
    </row>
    <row r="8809" spans="9:9" x14ac:dyDescent="0.2">
      <c r="I8809" s="37" t="s">
        <v>16</v>
      </c>
    </row>
    <row r="8810" spans="9:9" x14ac:dyDescent="0.2">
      <c r="I8810" s="37" t="s">
        <v>16</v>
      </c>
    </row>
    <row r="8811" spans="9:9" x14ac:dyDescent="0.2">
      <c r="I8811" s="37" t="s">
        <v>16</v>
      </c>
    </row>
    <row r="8812" spans="9:9" x14ac:dyDescent="0.2">
      <c r="I8812" s="37" t="s">
        <v>16</v>
      </c>
    </row>
    <row r="8813" spans="9:9" x14ac:dyDescent="0.2">
      <c r="I8813" s="37" t="s">
        <v>16</v>
      </c>
    </row>
    <row r="8814" spans="9:9" x14ac:dyDescent="0.2">
      <c r="I8814" s="37" t="s">
        <v>16</v>
      </c>
    </row>
    <row r="8815" spans="9:9" x14ac:dyDescent="0.2">
      <c r="I8815" s="37" t="s">
        <v>16</v>
      </c>
    </row>
    <row r="8816" spans="9:9" x14ac:dyDescent="0.2">
      <c r="I8816" s="37" t="s">
        <v>16</v>
      </c>
    </row>
    <row r="8817" spans="9:9" x14ac:dyDescent="0.2">
      <c r="I8817" s="37" t="s">
        <v>16</v>
      </c>
    </row>
    <row r="8818" spans="9:9" x14ac:dyDescent="0.2">
      <c r="I8818" s="37" t="s">
        <v>16</v>
      </c>
    </row>
    <row r="8819" spans="9:9" x14ac:dyDescent="0.2">
      <c r="I8819" s="37" t="s">
        <v>16</v>
      </c>
    </row>
    <row r="8820" spans="9:9" x14ac:dyDescent="0.2">
      <c r="I8820" s="37" t="s">
        <v>16</v>
      </c>
    </row>
    <row r="8821" spans="9:9" x14ac:dyDescent="0.2">
      <c r="I8821" s="37" t="s">
        <v>16</v>
      </c>
    </row>
    <row r="8822" spans="9:9" x14ac:dyDescent="0.2">
      <c r="I8822" s="37" t="s">
        <v>16</v>
      </c>
    </row>
    <row r="8823" spans="9:9" x14ac:dyDescent="0.2">
      <c r="I8823" s="37" t="s">
        <v>16</v>
      </c>
    </row>
    <row r="8824" spans="9:9" x14ac:dyDescent="0.2">
      <c r="I8824" s="37" t="s">
        <v>16</v>
      </c>
    </row>
    <row r="8825" spans="9:9" x14ac:dyDescent="0.2">
      <c r="I8825" s="37" t="s">
        <v>16</v>
      </c>
    </row>
    <row r="8826" spans="9:9" x14ac:dyDescent="0.2">
      <c r="I8826" s="37" t="s">
        <v>16</v>
      </c>
    </row>
    <row r="8827" spans="9:9" x14ac:dyDescent="0.2">
      <c r="I8827" s="37" t="s">
        <v>16</v>
      </c>
    </row>
    <row r="8828" spans="9:9" x14ac:dyDescent="0.2">
      <c r="I8828" s="37" t="s">
        <v>16</v>
      </c>
    </row>
    <row r="8829" spans="9:9" x14ac:dyDescent="0.2">
      <c r="I8829" s="37" t="s">
        <v>16</v>
      </c>
    </row>
    <row r="8830" spans="9:9" x14ac:dyDescent="0.2">
      <c r="I8830" s="37" t="s">
        <v>16</v>
      </c>
    </row>
    <row r="8831" spans="9:9" x14ac:dyDescent="0.2">
      <c r="I8831" s="37" t="s">
        <v>16</v>
      </c>
    </row>
    <row r="8832" spans="9:9" x14ac:dyDescent="0.2">
      <c r="I8832" s="37" t="s">
        <v>16</v>
      </c>
    </row>
    <row r="8833" spans="9:9" x14ac:dyDescent="0.2">
      <c r="I8833" s="37" t="s">
        <v>16</v>
      </c>
    </row>
    <row r="8834" spans="9:9" x14ac:dyDescent="0.2">
      <c r="I8834" s="37" t="s">
        <v>16</v>
      </c>
    </row>
    <row r="8835" spans="9:9" x14ac:dyDescent="0.2">
      <c r="I8835" s="37" t="s">
        <v>16</v>
      </c>
    </row>
    <row r="8836" spans="9:9" x14ac:dyDescent="0.2">
      <c r="I8836" s="37" t="s">
        <v>16</v>
      </c>
    </row>
    <row r="8837" spans="9:9" x14ac:dyDescent="0.2">
      <c r="I8837" s="37" t="s">
        <v>16</v>
      </c>
    </row>
    <row r="8838" spans="9:9" x14ac:dyDescent="0.2">
      <c r="I8838" s="37" t="s">
        <v>16</v>
      </c>
    </row>
    <row r="8839" spans="9:9" x14ac:dyDescent="0.2">
      <c r="I8839" s="37" t="s">
        <v>16</v>
      </c>
    </row>
    <row r="8840" spans="9:9" x14ac:dyDescent="0.2">
      <c r="I8840" s="37" t="s">
        <v>16</v>
      </c>
    </row>
    <row r="8841" spans="9:9" x14ac:dyDescent="0.2">
      <c r="I8841" s="37" t="s">
        <v>16</v>
      </c>
    </row>
    <row r="8842" spans="9:9" x14ac:dyDescent="0.2">
      <c r="I8842" s="37" t="s">
        <v>16</v>
      </c>
    </row>
    <row r="8843" spans="9:9" x14ac:dyDescent="0.2">
      <c r="I8843" s="37" t="s">
        <v>16</v>
      </c>
    </row>
    <row r="8844" spans="9:9" x14ac:dyDescent="0.2">
      <c r="I8844" s="37" t="s">
        <v>16</v>
      </c>
    </row>
    <row r="8845" spans="9:9" x14ac:dyDescent="0.2">
      <c r="I8845" s="37" t="s">
        <v>16</v>
      </c>
    </row>
    <row r="8846" spans="9:9" x14ac:dyDescent="0.2">
      <c r="I8846" s="37" t="s">
        <v>16</v>
      </c>
    </row>
    <row r="8847" spans="9:9" x14ac:dyDescent="0.2">
      <c r="I8847" s="37" t="s">
        <v>16</v>
      </c>
    </row>
    <row r="8848" spans="9:9" x14ac:dyDescent="0.2">
      <c r="I8848" s="37" t="s">
        <v>16</v>
      </c>
    </row>
    <row r="8849" spans="9:9" x14ac:dyDescent="0.2">
      <c r="I8849" s="37" t="s">
        <v>16</v>
      </c>
    </row>
    <row r="8850" spans="9:9" x14ac:dyDescent="0.2">
      <c r="I8850" s="37" t="s">
        <v>16</v>
      </c>
    </row>
    <row r="8851" spans="9:9" x14ac:dyDescent="0.2">
      <c r="I8851" s="37" t="s">
        <v>16</v>
      </c>
    </row>
    <row r="8852" spans="9:9" x14ac:dyDescent="0.2">
      <c r="I8852" s="37" t="s">
        <v>16</v>
      </c>
    </row>
    <row r="8853" spans="9:9" x14ac:dyDescent="0.2">
      <c r="I8853" s="37" t="s">
        <v>16</v>
      </c>
    </row>
    <row r="8854" spans="9:9" x14ac:dyDescent="0.2">
      <c r="I8854" s="37" t="s">
        <v>16</v>
      </c>
    </row>
    <row r="8855" spans="9:9" x14ac:dyDescent="0.2">
      <c r="I8855" s="37" t="s">
        <v>16</v>
      </c>
    </row>
    <row r="8856" spans="9:9" x14ac:dyDescent="0.2">
      <c r="I8856" s="37" t="s">
        <v>16</v>
      </c>
    </row>
    <row r="8857" spans="9:9" x14ac:dyDescent="0.2">
      <c r="I8857" s="37" t="s">
        <v>16</v>
      </c>
    </row>
    <row r="8858" spans="9:9" x14ac:dyDescent="0.2">
      <c r="I8858" s="37" t="s">
        <v>16</v>
      </c>
    </row>
    <row r="8859" spans="9:9" x14ac:dyDescent="0.2">
      <c r="I8859" s="37" t="s">
        <v>16</v>
      </c>
    </row>
    <row r="8860" spans="9:9" x14ac:dyDescent="0.2">
      <c r="I8860" s="37" t="s">
        <v>16</v>
      </c>
    </row>
    <row r="8861" spans="9:9" x14ac:dyDescent="0.2">
      <c r="I8861" s="37" t="s">
        <v>16</v>
      </c>
    </row>
    <row r="8862" spans="9:9" x14ac:dyDescent="0.2">
      <c r="I8862" s="37" t="s">
        <v>16</v>
      </c>
    </row>
    <row r="8863" spans="9:9" x14ac:dyDescent="0.2">
      <c r="I8863" s="37" t="s">
        <v>16</v>
      </c>
    </row>
    <row r="8864" spans="9:9" x14ac:dyDescent="0.2">
      <c r="I8864" s="37" t="s">
        <v>16</v>
      </c>
    </row>
    <row r="8865" spans="9:9" x14ac:dyDescent="0.2">
      <c r="I8865" s="37" t="s">
        <v>16</v>
      </c>
    </row>
    <row r="8866" spans="9:9" x14ac:dyDescent="0.2">
      <c r="I8866" s="37" t="s">
        <v>16</v>
      </c>
    </row>
    <row r="8867" spans="9:9" x14ac:dyDescent="0.2">
      <c r="I8867" s="37" t="s">
        <v>16</v>
      </c>
    </row>
    <row r="8868" spans="9:9" x14ac:dyDescent="0.2">
      <c r="I8868" s="37" t="s">
        <v>16</v>
      </c>
    </row>
    <row r="8869" spans="9:9" x14ac:dyDescent="0.2">
      <c r="I8869" s="37" t="s">
        <v>16</v>
      </c>
    </row>
    <row r="8870" spans="9:9" x14ac:dyDescent="0.2">
      <c r="I8870" s="37" t="s">
        <v>16</v>
      </c>
    </row>
    <row r="8871" spans="9:9" x14ac:dyDescent="0.2">
      <c r="I8871" s="37" t="s">
        <v>16</v>
      </c>
    </row>
    <row r="8872" spans="9:9" x14ac:dyDescent="0.2">
      <c r="I8872" s="37" t="s">
        <v>16</v>
      </c>
    </row>
    <row r="8873" spans="9:9" x14ac:dyDescent="0.2">
      <c r="I8873" s="37" t="s">
        <v>16</v>
      </c>
    </row>
    <row r="8874" spans="9:9" x14ac:dyDescent="0.2">
      <c r="I8874" s="37" t="s">
        <v>16</v>
      </c>
    </row>
    <row r="8875" spans="9:9" x14ac:dyDescent="0.2">
      <c r="I8875" s="37" t="s">
        <v>16</v>
      </c>
    </row>
    <row r="8876" spans="9:9" x14ac:dyDescent="0.2">
      <c r="I8876" s="37" t="s">
        <v>16</v>
      </c>
    </row>
    <row r="8877" spans="9:9" x14ac:dyDescent="0.2">
      <c r="I8877" s="37" t="s">
        <v>16</v>
      </c>
    </row>
    <row r="8878" spans="9:9" x14ac:dyDescent="0.2">
      <c r="I8878" s="37" t="s">
        <v>16</v>
      </c>
    </row>
    <row r="8879" spans="9:9" x14ac:dyDescent="0.2">
      <c r="I8879" s="37" t="s">
        <v>16</v>
      </c>
    </row>
    <row r="8880" spans="9:9" x14ac:dyDescent="0.2">
      <c r="I8880" s="37" t="s">
        <v>16</v>
      </c>
    </row>
    <row r="8881" spans="9:9" x14ac:dyDescent="0.2">
      <c r="I8881" s="37" t="s">
        <v>16</v>
      </c>
    </row>
    <row r="8882" spans="9:9" x14ac:dyDescent="0.2">
      <c r="I8882" s="37" t="s">
        <v>16</v>
      </c>
    </row>
    <row r="8883" spans="9:9" x14ac:dyDescent="0.2">
      <c r="I8883" s="37" t="s">
        <v>16</v>
      </c>
    </row>
    <row r="8884" spans="9:9" x14ac:dyDescent="0.2">
      <c r="I8884" s="37" t="s">
        <v>16</v>
      </c>
    </row>
    <row r="8885" spans="9:9" x14ac:dyDescent="0.2">
      <c r="I8885" s="37" t="s">
        <v>16</v>
      </c>
    </row>
    <row r="8886" spans="9:9" x14ac:dyDescent="0.2">
      <c r="I8886" s="37" t="s">
        <v>16</v>
      </c>
    </row>
    <row r="8887" spans="9:9" x14ac:dyDescent="0.2">
      <c r="I8887" s="37" t="s">
        <v>16</v>
      </c>
    </row>
    <row r="8888" spans="9:9" x14ac:dyDescent="0.2">
      <c r="I8888" s="37" t="s">
        <v>16</v>
      </c>
    </row>
    <row r="8889" spans="9:9" x14ac:dyDescent="0.2">
      <c r="I8889" s="37" t="s">
        <v>16</v>
      </c>
    </row>
    <row r="8890" spans="9:9" x14ac:dyDescent="0.2">
      <c r="I8890" s="37" t="s">
        <v>16</v>
      </c>
    </row>
    <row r="8891" spans="9:9" x14ac:dyDescent="0.2">
      <c r="I8891" s="37" t="s">
        <v>16</v>
      </c>
    </row>
    <row r="8892" spans="9:9" x14ac:dyDescent="0.2">
      <c r="I8892" s="37" t="s">
        <v>16</v>
      </c>
    </row>
    <row r="8893" spans="9:9" x14ac:dyDescent="0.2">
      <c r="I8893" s="37" t="s">
        <v>16</v>
      </c>
    </row>
    <row r="8894" spans="9:9" x14ac:dyDescent="0.2">
      <c r="I8894" s="37" t="s">
        <v>16</v>
      </c>
    </row>
    <row r="8895" spans="9:9" x14ac:dyDescent="0.2">
      <c r="I8895" s="37" t="s">
        <v>16</v>
      </c>
    </row>
    <row r="8896" spans="9:9" x14ac:dyDescent="0.2">
      <c r="I8896" s="37" t="s">
        <v>16</v>
      </c>
    </row>
    <row r="8897" spans="9:9" x14ac:dyDescent="0.2">
      <c r="I8897" s="37" t="s">
        <v>16</v>
      </c>
    </row>
    <row r="8898" spans="9:9" x14ac:dyDescent="0.2">
      <c r="I8898" s="37" t="s">
        <v>16</v>
      </c>
    </row>
    <row r="8899" spans="9:9" x14ac:dyDescent="0.2">
      <c r="I8899" s="37" t="s">
        <v>16</v>
      </c>
    </row>
    <row r="8900" spans="9:9" x14ac:dyDescent="0.2">
      <c r="I8900" s="37" t="s">
        <v>16</v>
      </c>
    </row>
    <row r="8901" spans="9:9" x14ac:dyDescent="0.2">
      <c r="I8901" s="37" t="s">
        <v>16</v>
      </c>
    </row>
    <row r="8902" spans="9:9" x14ac:dyDescent="0.2">
      <c r="I8902" s="37" t="s">
        <v>16</v>
      </c>
    </row>
    <row r="8903" spans="9:9" x14ac:dyDescent="0.2">
      <c r="I8903" s="37" t="s">
        <v>16</v>
      </c>
    </row>
    <row r="8904" spans="9:9" x14ac:dyDescent="0.2">
      <c r="I8904" s="37" t="s">
        <v>16</v>
      </c>
    </row>
    <row r="8905" spans="9:9" x14ac:dyDescent="0.2">
      <c r="I8905" s="37" t="s">
        <v>16</v>
      </c>
    </row>
    <row r="8906" spans="9:9" x14ac:dyDescent="0.2">
      <c r="I8906" s="37" t="s">
        <v>16</v>
      </c>
    </row>
    <row r="8907" spans="9:9" x14ac:dyDescent="0.2">
      <c r="I8907" s="37" t="s">
        <v>16</v>
      </c>
    </row>
    <row r="8908" spans="9:9" x14ac:dyDescent="0.2">
      <c r="I8908" s="37" t="s">
        <v>16</v>
      </c>
    </row>
    <row r="8909" spans="9:9" x14ac:dyDescent="0.2">
      <c r="I8909" s="37" t="s">
        <v>16</v>
      </c>
    </row>
    <row r="8910" spans="9:9" x14ac:dyDescent="0.2">
      <c r="I8910" s="37" t="s">
        <v>16</v>
      </c>
    </row>
    <row r="8911" spans="9:9" x14ac:dyDescent="0.2">
      <c r="I8911" s="37" t="s">
        <v>16</v>
      </c>
    </row>
    <row r="8912" spans="9:9" x14ac:dyDescent="0.2">
      <c r="I8912" s="37" t="s">
        <v>16</v>
      </c>
    </row>
    <row r="8913" spans="9:9" x14ac:dyDescent="0.2">
      <c r="I8913" s="37" t="s">
        <v>16</v>
      </c>
    </row>
    <row r="8914" spans="9:9" x14ac:dyDescent="0.2">
      <c r="I8914" s="37" t="s">
        <v>16</v>
      </c>
    </row>
    <row r="8915" spans="9:9" x14ac:dyDescent="0.2">
      <c r="I8915" s="37" t="s">
        <v>16</v>
      </c>
    </row>
    <row r="8916" spans="9:9" x14ac:dyDescent="0.2">
      <c r="I8916" s="37" t="s">
        <v>16</v>
      </c>
    </row>
    <row r="8917" spans="9:9" x14ac:dyDescent="0.2">
      <c r="I8917" s="37" t="s">
        <v>16</v>
      </c>
    </row>
    <row r="8918" spans="9:9" x14ac:dyDescent="0.2">
      <c r="I8918" s="37" t="s">
        <v>16</v>
      </c>
    </row>
    <row r="8919" spans="9:9" x14ac:dyDescent="0.2">
      <c r="I8919" s="37" t="s">
        <v>16</v>
      </c>
    </row>
    <row r="8920" spans="9:9" x14ac:dyDescent="0.2">
      <c r="I8920" s="37" t="s">
        <v>16</v>
      </c>
    </row>
    <row r="8921" spans="9:9" x14ac:dyDescent="0.2">
      <c r="I8921" s="37" t="s">
        <v>16</v>
      </c>
    </row>
    <row r="8922" spans="9:9" x14ac:dyDescent="0.2">
      <c r="I8922" s="37" t="s">
        <v>16</v>
      </c>
    </row>
    <row r="8923" spans="9:9" x14ac:dyDescent="0.2">
      <c r="I8923" s="37" t="s">
        <v>16</v>
      </c>
    </row>
    <row r="8924" spans="9:9" x14ac:dyDescent="0.2">
      <c r="I8924" s="37" t="s">
        <v>16</v>
      </c>
    </row>
    <row r="8925" spans="9:9" x14ac:dyDescent="0.2">
      <c r="I8925" s="37" t="s">
        <v>16</v>
      </c>
    </row>
    <row r="8926" spans="9:9" x14ac:dyDescent="0.2">
      <c r="I8926" s="37" t="s">
        <v>16</v>
      </c>
    </row>
    <row r="8927" spans="9:9" x14ac:dyDescent="0.2">
      <c r="I8927" s="37" t="s">
        <v>16</v>
      </c>
    </row>
    <row r="8928" spans="9:9" x14ac:dyDescent="0.2">
      <c r="I8928" s="37" t="s">
        <v>16</v>
      </c>
    </row>
    <row r="8929" spans="9:9" x14ac:dyDescent="0.2">
      <c r="I8929" s="37" t="s">
        <v>16</v>
      </c>
    </row>
    <row r="8930" spans="9:9" x14ac:dyDescent="0.2">
      <c r="I8930" s="37" t="s">
        <v>16</v>
      </c>
    </row>
    <row r="8931" spans="9:9" x14ac:dyDescent="0.2">
      <c r="I8931" s="37" t="s">
        <v>16</v>
      </c>
    </row>
    <row r="8932" spans="9:9" x14ac:dyDescent="0.2">
      <c r="I8932" s="37" t="s">
        <v>16</v>
      </c>
    </row>
    <row r="8933" spans="9:9" x14ac:dyDescent="0.2">
      <c r="I8933" s="37" t="s">
        <v>16</v>
      </c>
    </row>
    <row r="8934" spans="9:9" x14ac:dyDescent="0.2">
      <c r="I8934" s="37" t="s">
        <v>16</v>
      </c>
    </row>
    <row r="8935" spans="9:9" x14ac:dyDescent="0.2">
      <c r="I8935" s="37" t="s">
        <v>16</v>
      </c>
    </row>
    <row r="8936" spans="9:9" x14ac:dyDescent="0.2">
      <c r="I8936" s="37" t="s">
        <v>16</v>
      </c>
    </row>
    <row r="8937" spans="9:9" x14ac:dyDescent="0.2">
      <c r="I8937" s="37" t="s">
        <v>16</v>
      </c>
    </row>
    <row r="8938" spans="9:9" x14ac:dyDescent="0.2">
      <c r="I8938" s="37" t="s">
        <v>16</v>
      </c>
    </row>
    <row r="8939" spans="9:9" x14ac:dyDescent="0.2">
      <c r="I8939" s="37" t="s">
        <v>16</v>
      </c>
    </row>
    <row r="8940" spans="9:9" x14ac:dyDescent="0.2">
      <c r="I8940" s="37" t="s">
        <v>16</v>
      </c>
    </row>
    <row r="8941" spans="9:9" x14ac:dyDescent="0.2">
      <c r="I8941" s="37" t="s">
        <v>16</v>
      </c>
    </row>
    <row r="8942" spans="9:9" x14ac:dyDescent="0.2">
      <c r="I8942" s="37" t="s">
        <v>16</v>
      </c>
    </row>
    <row r="8943" spans="9:9" x14ac:dyDescent="0.2">
      <c r="I8943" s="37" t="s">
        <v>16</v>
      </c>
    </row>
    <row r="8944" spans="9:9" x14ac:dyDescent="0.2">
      <c r="I8944" s="37" t="s">
        <v>16</v>
      </c>
    </row>
    <row r="8945" spans="9:9" x14ac:dyDescent="0.2">
      <c r="I8945" s="37" t="s">
        <v>16</v>
      </c>
    </row>
    <row r="8946" spans="9:9" x14ac:dyDescent="0.2">
      <c r="I8946" s="37" t="s">
        <v>16</v>
      </c>
    </row>
    <row r="8947" spans="9:9" x14ac:dyDescent="0.2">
      <c r="I8947" s="37" t="s">
        <v>16</v>
      </c>
    </row>
    <row r="8948" spans="9:9" x14ac:dyDescent="0.2">
      <c r="I8948" s="37" t="s">
        <v>16</v>
      </c>
    </row>
    <row r="8949" spans="9:9" x14ac:dyDescent="0.2">
      <c r="I8949" s="37" t="s">
        <v>16</v>
      </c>
    </row>
    <row r="8950" spans="9:9" x14ac:dyDescent="0.2">
      <c r="I8950" s="37" t="s">
        <v>16</v>
      </c>
    </row>
    <row r="8951" spans="9:9" x14ac:dyDescent="0.2">
      <c r="I8951" s="37" t="s">
        <v>16</v>
      </c>
    </row>
    <row r="8952" spans="9:9" x14ac:dyDescent="0.2">
      <c r="I8952" s="37" t="s">
        <v>16</v>
      </c>
    </row>
    <row r="8953" spans="9:9" x14ac:dyDescent="0.2">
      <c r="I8953" s="37" t="s">
        <v>16</v>
      </c>
    </row>
    <row r="8954" spans="9:9" x14ac:dyDescent="0.2">
      <c r="I8954" s="37" t="s">
        <v>16</v>
      </c>
    </row>
    <row r="8955" spans="9:9" x14ac:dyDescent="0.2">
      <c r="I8955" s="37" t="s">
        <v>16</v>
      </c>
    </row>
    <row r="8956" spans="9:9" x14ac:dyDescent="0.2">
      <c r="I8956" s="37" t="s">
        <v>16</v>
      </c>
    </row>
    <row r="8957" spans="9:9" x14ac:dyDescent="0.2">
      <c r="I8957" s="37" t="s">
        <v>16</v>
      </c>
    </row>
    <row r="8958" spans="9:9" x14ac:dyDescent="0.2">
      <c r="I8958" s="37" t="s">
        <v>16</v>
      </c>
    </row>
    <row r="8959" spans="9:9" x14ac:dyDescent="0.2">
      <c r="I8959" s="37" t="s">
        <v>16</v>
      </c>
    </row>
    <row r="8960" spans="9:9" x14ac:dyDescent="0.2">
      <c r="I8960" s="37" t="s">
        <v>16</v>
      </c>
    </row>
    <row r="8961" spans="9:9" x14ac:dyDescent="0.2">
      <c r="I8961" s="37" t="s">
        <v>16</v>
      </c>
    </row>
    <row r="8962" spans="9:9" x14ac:dyDescent="0.2">
      <c r="I8962" s="37" t="s">
        <v>16</v>
      </c>
    </row>
    <row r="8963" spans="9:9" x14ac:dyDescent="0.2">
      <c r="I8963" s="37" t="s">
        <v>16</v>
      </c>
    </row>
    <row r="8964" spans="9:9" x14ac:dyDescent="0.2">
      <c r="I8964" s="37" t="s">
        <v>16</v>
      </c>
    </row>
    <row r="8965" spans="9:9" x14ac:dyDescent="0.2">
      <c r="I8965" s="37" t="s">
        <v>16</v>
      </c>
    </row>
    <row r="8966" spans="9:9" x14ac:dyDescent="0.2">
      <c r="I8966" s="37" t="s">
        <v>16</v>
      </c>
    </row>
    <row r="8967" spans="9:9" x14ac:dyDescent="0.2">
      <c r="I8967" s="37" t="s">
        <v>16</v>
      </c>
    </row>
    <row r="8968" spans="9:9" x14ac:dyDescent="0.2">
      <c r="I8968" s="37" t="s">
        <v>16</v>
      </c>
    </row>
    <row r="8969" spans="9:9" x14ac:dyDescent="0.2">
      <c r="I8969" s="37" t="s">
        <v>16</v>
      </c>
    </row>
    <row r="8970" spans="9:9" x14ac:dyDescent="0.2">
      <c r="I8970" s="37" t="s">
        <v>16</v>
      </c>
    </row>
    <row r="8971" spans="9:9" x14ac:dyDescent="0.2">
      <c r="I8971" s="37" t="s">
        <v>16</v>
      </c>
    </row>
    <row r="8972" spans="9:9" x14ac:dyDescent="0.2">
      <c r="I8972" s="37" t="s">
        <v>16</v>
      </c>
    </row>
    <row r="8973" spans="9:9" x14ac:dyDescent="0.2">
      <c r="I8973" s="37" t="s">
        <v>16</v>
      </c>
    </row>
    <row r="8974" spans="9:9" x14ac:dyDescent="0.2">
      <c r="I8974" s="37" t="s">
        <v>16</v>
      </c>
    </row>
    <row r="8975" spans="9:9" x14ac:dyDescent="0.2">
      <c r="I8975" s="37" t="s">
        <v>16</v>
      </c>
    </row>
    <row r="8976" spans="9:9" x14ac:dyDescent="0.2">
      <c r="I8976" s="37" t="s">
        <v>16</v>
      </c>
    </row>
    <row r="8977" spans="9:9" x14ac:dyDescent="0.2">
      <c r="I8977" s="37" t="s">
        <v>16</v>
      </c>
    </row>
    <row r="8978" spans="9:9" x14ac:dyDescent="0.2">
      <c r="I8978" s="37" t="s">
        <v>16</v>
      </c>
    </row>
    <row r="8979" spans="9:9" x14ac:dyDescent="0.2">
      <c r="I8979" s="37" t="s">
        <v>16</v>
      </c>
    </row>
    <row r="8980" spans="9:9" x14ac:dyDescent="0.2">
      <c r="I8980" s="37" t="s">
        <v>16</v>
      </c>
    </row>
    <row r="8981" spans="9:9" x14ac:dyDescent="0.2">
      <c r="I8981" s="37" t="s">
        <v>16</v>
      </c>
    </row>
    <row r="8982" spans="9:9" x14ac:dyDescent="0.2">
      <c r="I8982" s="37" t="s">
        <v>16</v>
      </c>
    </row>
    <row r="8983" spans="9:9" x14ac:dyDescent="0.2">
      <c r="I8983" s="37" t="s">
        <v>16</v>
      </c>
    </row>
    <row r="8984" spans="9:9" x14ac:dyDescent="0.2">
      <c r="I8984" s="37" t="s">
        <v>16</v>
      </c>
    </row>
    <row r="8985" spans="9:9" x14ac:dyDescent="0.2">
      <c r="I8985" s="37" t="s">
        <v>16</v>
      </c>
    </row>
    <row r="8986" spans="9:9" x14ac:dyDescent="0.2">
      <c r="I8986" s="37" t="s">
        <v>16</v>
      </c>
    </row>
    <row r="8987" spans="9:9" x14ac:dyDescent="0.2">
      <c r="I8987" s="37" t="s">
        <v>16</v>
      </c>
    </row>
    <row r="8988" spans="9:9" x14ac:dyDescent="0.2">
      <c r="I8988" s="37" t="s">
        <v>16</v>
      </c>
    </row>
    <row r="8989" spans="9:9" x14ac:dyDescent="0.2">
      <c r="I8989" s="37" t="s">
        <v>16</v>
      </c>
    </row>
    <row r="8990" spans="9:9" x14ac:dyDescent="0.2">
      <c r="I8990" s="37" t="s">
        <v>16</v>
      </c>
    </row>
    <row r="8991" spans="9:9" x14ac:dyDescent="0.2">
      <c r="I8991" s="37" t="s">
        <v>16</v>
      </c>
    </row>
    <row r="8992" spans="9:9" x14ac:dyDescent="0.2">
      <c r="I8992" s="37" t="s">
        <v>16</v>
      </c>
    </row>
    <row r="8993" spans="9:9" x14ac:dyDescent="0.2">
      <c r="I8993" s="37" t="s">
        <v>16</v>
      </c>
    </row>
    <row r="8994" spans="9:9" x14ac:dyDescent="0.2">
      <c r="I8994" s="37" t="s">
        <v>16</v>
      </c>
    </row>
    <row r="8995" spans="9:9" x14ac:dyDescent="0.2">
      <c r="I8995" s="37" t="s">
        <v>16</v>
      </c>
    </row>
    <row r="8996" spans="9:9" x14ac:dyDescent="0.2">
      <c r="I8996" s="37" t="s">
        <v>16</v>
      </c>
    </row>
    <row r="8997" spans="9:9" x14ac:dyDescent="0.2">
      <c r="I8997" s="37" t="s">
        <v>16</v>
      </c>
    </row>
    <row r="8998" spans="9:9" x14ac:dyDescent="0.2">
      <c r="I8998" s="37" t="s">
        <v>16</v>
      </c>
    </row>
    <row r="8999" spans="9:9" x14ac:dyDescent="0.2">
      <c r="I8999" s="37" t="s">
        <v>16</v>
      </c>
    </row>
    <row r="9000" spans="9:9" x14ac:dyDescent="0.2">
      <c r="I9000" s="37" t="s">
        <v>16</v>
      </c>
    </row>
    <row r="9001" spans="9:9" x14ac:dyDescent="0.2">
      <c r="I9001" s="37" t="s">
        <v>16</v>
      </c>
    </row>
    <row r="9002" spans="9:9" x14ac:dyDescent="0.2">
      <c r="I9002" s="37" t="s">
        <v>16</v>
      </c>
    </row>
    <row r="9003" spans="9:9" x14ac:dyDescent="0.2">
      <c r="I9003" s="37" t="s">
        <v>16</v>
      </c>
    </row>
    <row r="9004" spans="9:9" x14ac:dyDescent="0.2">
      <c r="I9004" s="37" t="s">
        <v>16</v>
      </c>
    </row>
    <row r="9005" spans="9:9" x14ac:dyDescent="0.2">
      <c r="I9005" s="37" t="s">
        <v>16</v>
      </c>
    </row>
    <row r="9006" spans="9:9" x14ac:dyDescent="0.2">
      <c r="I9006" s="37" t="s">
        <v>16</v>
      </c>
    </row>
    <row r="9007" spans="9:9" x14ac:dyDescent="0.2">
      <c r="I9007" s="37" t="s">
        <v>16</v>
      </c>
    </row>
    <row r="9008" spans="9:9" x14ac:dyDescent="0.2">
      <c r="I9008" s="37" t="s">
        <v>16</v>
      </c>
    </row>
    <row r="9009" spans="9:9" x14ac:dyDescent="0.2">
      <c r="I9009" s="37" t="s">
        <v>16</v>
      </c>
    </row>
    <row r="9010" spans="9:9" x14ac:dyDescent="0.2">
      <c r="I9010" s="37" t="s">
        <v>16</v>
      </c>
    </row>
    <row r="9011" spans="9:9" x14ac:dyDescent="0.2">
      <c r="I9011" s="37" t="s">
        <v>16</v>
      </c>
    </row>
    <row r="9012" spans="9:9" x14ac:dyDescent="0.2">
      <c r="I9012" s="37" t="s">
        <v>16</v>
      </c>
    </row>
    <row r="9013" spans="9:9" x14ac:dyDescent="0.2">
      <c r="I9013" s="37" t="s">
        <v>16</v>
      </c>
    </row>
    <row r="9014" spans="9:9" x14ac:dyDescent="0.2">
      <c r="I9014" s="37" t="s">
        <v>16</v>
      </c>
    </row>
    <row r="9015" spans="9:9" x14ac:dyDescent="0.2">
      <c r="I9015" s="37" t="s">
        <v>16</v>
      </c>
    </row>
    <row r="9016" spans="9:9" x14ac:dyDescent="0.2">
      <c r="I9016" s="37" t="s">
        <v>16</v>
      </c>
    </row>
    <row r="9017" spans="9:9" x14ac:dyDescent="0.2">
      <c r="I9017" s="37" t="s">
        <v>16</v>
      </c>
    </row>
    <row r="9018" spans="9:9" x14ac:dyDescent="0.2">
      <c r="I9018" s="37" t="s">
        <v>16</v>
      </c>
    </row>
    <row r="9019" spans="9:9" x14ac:dyDescent="0.2">
      <c r="I9019" s="37" t="s">
        <v>16</v>
      </c>
    </row>
    <row r="9020" spans="9:9" x14ac:dyDescent="0.2">
      <c r="I9020" s="37" t="s">
        <v>16</v>
      </c>
    </row>
    <row r="9021" spans="9:9" x14ac:dyDescent="0.2">
      <c r="I9021" s="37" t="s">
        <v>16</v>
      </c>
    </row>
    <row r="9022" spans="9:9" x14ac:dyDescent="0.2">
      <c r="I9022" s="37" t="s">
        <v>16</v>
      </c>
    </row>
    <row r="9023" spans="9:9" x14ac:dyDescent="0.2">
      <c r="I9023" s="37" t="s">
        <v>16</v>
      </c>
    </row>
    <row r="9024" spans="9:9" x14ac:dyDescent="0.2">
      <c r="I9024" s="37" t="s">
        <v>16</v>
      </c>
    </row>
    <row r="9025" spans="9:9" x14ac:dyDescent="0.2">
      <c r="I9025" s="37" t="s">
        <v>16</v>
      </c>
    </row>
    <row r="9026" spans="9:9" x14ac:dyDescent="0.2">
      <c r="I9026" s="37" t="s">
        <v>16</v>
      </c>
    </row>
    <row r="9027" spans="9:9" x14ac:dyDescent="0.2">
      <c r="I9027" s="37" t="s">
        <v>16</v>
      </c>
    </row>
    <row r="9028" spans="9:9" x14ac:dyDescent="0.2">
      <c r="I9028" s="37" t="s">
        <v>16</v>
      </c>
    </row>
    <row r="9029" spans="9:9" x14ac:dyDescent="0.2">
      <c r="I9029" s="37" t="s">
        <v>16</v>
      </c>
    </row>
    <row r="9030" spans="9:9" x14ac:dyDescent="0.2">
      <c r="I9030" s="37" t="s">
        <v>16</v>
      </c>
    </row>
    <row r="9031" spans="9:9" x14ac:dyDescent="0.2">
      <c r="I9031" s="37" t="s">
        <v>16</v>
      </c>
    </row>
    <row r="9032" spans="9:9" x14ac:dyDescent="0.2">
      <c r="I9032" s="37" t="s">
        <v>16</v>
      </c>
    </row>
    <row r="9033" spans="9:9" x14ac:dyDescent="0.2">
      <c r="I9033" s="37" t="s">
        <v>16</v>
      </c>
    </row>
    <row r="9034" spans="9:9" x14ac:dyDescent="0.2">
      <c r="I9034" s="37" t="s">
        <v>16</v>
      </c>
    </row>
    <row r="9035" spans="9:9" x14ac:dyDescent="0.2">
      <c r="I9035" s="37" t="s">
        <v>16</v>
      </c>
    </row>
    <row r="9036" spans="9:9" x14ac:dyDescent="0.2">
      <c r="I9036" s="37" t="s">
        <v>16</v>
      </c>
    </row>
    <row r="9037" spans="9:9" x14ac:dyDescent="0.2">
      <c r="I9037" s="37" t="s">
        <v>16</v>
      </c>
    </row>
    <row r="9038" spans="9:9" x14ac:dyDescent="0.2">
      <c r="I9038" s="37" t="s">
        <v>16</v>
      </c>
    </row>
    <row r="9039" spans="9:9" x14ac:dyDescent="0.2">
      <c r="I9039" s="37" t="s">
        <v>16</v>
      </c>
    </row>
    <row r="9040" spans="9:9" x14ac:dyDescent="0.2">
      <c r="I9040" s="37" t="s">
        <v>16</v>
      </c>
    </row>
    <row r="9041" spans="9:9" x14ac:dyDescent="0.2">
      <c r="I9041" s="37" t="s">
        <v>16</v>
      </c>
    </row>
    <row r="9042" spans="9:9" x14ac:dyDescent="0.2">
      <c r="I9042" s="37" t="s">
        <v>16</v>
      </c>
    </row>
    <row r="9043" spans="9:9" x14ac:dyDescent="0.2">
      <c r="I9043" s="37" t="s">
        <v>16</v>
      </c>
    </row>
    <row r="9044" spans="9:9" x14ac:dyDescent="0.2">
      <c r="I9044" s="37" t="s">
        <v>16</v>
      </c>
    </row>
    <row r="9045" spans="9:9" x14ac:dyDescent="0.2">
      <c r="I9045" s="37" t="s">
        <v>16</v>
      </c>
    </row>
    <row r="9046" spans="9:9" x14ac:dyDescent="0.2">
      <c r="I9046" s="37" t="s">
        <v>16</v>
      </c>
    </row>
    <row r="9047" spans="9:9" x14ac:dyDescent="0.2">
      <c r="I9047" s="37" t="s">
        <v>16</v>
      </c>
    </row>
    <row r="9048" spans="9:9" x14ac:dyDescent="0.2">
      <c r="I9048" s="37" t="s">
        <v>16</v>
      </c>
    </row>
    <row r="9049" spans="9:9" x14ac:dyDescent="0.2">
      <c r="I9049" s="37" t="s">
        <v>16</v>
      </c>
    </row>
    <row r="9050" spans="9:9" x14ac:dyDescent="0.2">
      <c r="I9050" s="37" t="s">
        <v>16</v>
      </c>
    </row>
    <row r="9051" spans="9:9" x14ac:dyDescent="0.2">
      <c r="I9051" s="37" t="s">
        <v>16</v>
      </c>
    </row>
    <row r="9052" spans="9:9" x14ac:dyDescent="0.2">
      <c r="I9052" s="37" t="s">
        <v>16</v>
      </c>
    </row>
    <row r="9053" spans="9:9" x14ac:dyDescent="0.2">
      <c r="I9053" s="37" t="s">
        <v>16</v>
      </c>
    </row>
    <row r="9054" spans="9:9" x14ac:dyDescent="0.2">
      <c r="I9054" s="37" t="s">
        <v>16</v>
      </c>
    </row>
    <row r="9055" spans="9:9" x14ac:dyDescent="0.2">
      <c r="I9055" s="37" t="s">
        <v>16</v>
      </c>
    </row>
    <row r="9056" spans="9:9" x14ac:dyDescent="0.2">
      <c r="I9056" s="37" t="s">
        <v>16</v>
      </c>
    </row>
    <row r="9057" spans="9:9" x14ac:dyDescent="0.2">
      <c r="I9057" s="37" t="s">
        <v>16</v>
      </c>
    </row>
    <row r="9058" spans="9:9" x14ac:dyDescent="0.2">
      <c r="I9058" s="37" t="s">
        <v>16</v>
      </c>
    </row>
    <row r="9059" spans="9:9" x14ac:dyDescent="0.2">
      <c r="I9059" s="37" t="s">
        <v>16</v>
      </c>
    </row>
    <row r="9060" spans="9:9" x14ac:dyDescent="0.2">
      <c r="I9060" s="37" t="s">
        <v>16</v>
      </c>
    </row>
    <row r="9061" spans="9:9" x14ac:dyDescent="0.2">
      <c r="I9061" s="37" t="s">
        <v>16</v>
      </c>
    </row>
    <row r="9062" spans="9:9" x14ac:dyDescent="0.2">
      <c r="I9062" s="37" t="s">
        <v>16</v>
      </c>
    </row>
    <row r="9063" spans="9:9" x14ac:dyDescent="0.2">
      <c r="I9063" s="37" t="s">
        <v>16</v>
      </c>
    </row>
    <row r="9064" spans="9:9" x14ac:dyDescent="0.2">
      <c r="I9064" s="37" t="s">
        <v>16</v>
      </c>
    </row>
    <row r="9065" spans="9:9" x14ac:dyDescent="0.2">
      <c r="I9065" s="37" t="s">
        <v>16</v>
      </c>
    </row>
    <row r="9066" spans="9:9" x14ac:dyDescent="0.2">
      <c r="I9066" s="37" t="s">
        <v>16</v>
      </c>
    </row>
    <row r="9067" spans="9:9" x14ac:dyDescent="0.2">
      <c r="I9067" s="37" t="s">
        <v>16</v>
      </c>
    </row>
    <row r="9068" spans="9:9" x14ac:dyDescent="0.2">
      <c r="I9068" s="37" t="s">
        <v>16</v>
      </c>
    </row>
    <row r="9069" spans="9:9" x14ac:dyDescent="0.2">
      <c r="I9069" s="37" t="s">
        <v>16</v>
      </c>
    </row>
    <row r="9070" spans="9:9" x14ac:dyDescent="0.2">
      <c r="I9070" s="37" t="s">
        <v>16</v>
      </c>
    </row>
    <row r="9071" spans="9:9" x14ac:dyDescent="0.2">
      <c r="I9071" s="37" t="s">
        <v>16</v>
      </c>
    </row>
    <row r="9072" spans="9:9" x14ac:dyDescent="0.2">
      <c r="I9072" s="37" t="s">
        <v>16</v>
      </c>
    </row>
    <row r="9073" spans="9:9" x14ac:dyDescent="0.2">
      <c r="I9073" s="37" t="s">
        <v>16</v>
      </c>
    </row>
    <row r="9074" spans="9:9" x14ac:dyDescent="0.2">
      <c r="I9074" s="37" t="s">
        <v>16</v>
      </c>
    </row>
    <row r="9075" spans="9:9" x14ac:dyDescent="0.2">
      <c r="I9075" s="37" t="s">
        <v>16</v>
      </c>
    </row>
    <row r="9076" spans="9:9" x14ac:dyDescent="0.2">
      <c r="I9076" s="37" t="s">
        <v>16</v>
      </c>
    </row>
    <row r="9077" spans="9:9" x14ac:dyDescent="0.2">
      <c r="I9077" s="37" t="s">
        <v>16</v>
      </c>
    </row>
    <row r="9078" spans="9:9" x14ac:dyDescent="0.2">
      <c r="I9078" s="37" t="s">
        <v>16</v>
      </c>
    </row>
    <row r="9079" spans="9:9" x14ac:dyDescent="0.2">
      <c r="I9079" s="37" t="s">
        <v>16</v>
      </c>
    </row>
    <row r="9080" spans="9:9" x14ac:dyDescent="0.2">
      <c r="I9080" s="37" t="s">
        <v>16</v>
      </c>
    </row>
    <row r="9081" spans="9:9" x14ac:dyDescent="0.2">
      <c r="I9081" s="37" t="s">
        <v>16</v>
      </c>
    </row>
    <row r="9082" spans="9:9" x14ac:dyDescent="0.2">
      <c r="I9082" s="37" t="s">
        <v>16</v>
      </c>
    </row>
    <row r="9083" spans="9:9" x14ac:dyDescent="0.2">
      <c r="I9083" s="37" t="s">
        <v>16</v>
      </c>
    </row>
    <row r="9084" spans="9:9" x14ac:dyDescent="0.2">
      <c r="I9084" s="37" t="s">
        <v>16</v>
      </c>
    </row>
    <row r="9085" spans="9:9" x14ac:dyDescent="0.2">
      <c r="I9085" s="37" t="s">
        <v>16</v>
      </c>
    </row>
    <row r="9086" spans="9:9" x14ac:dyDescent="0.2">
      <c r="I9086" s="37" t="s">
        <v>16</v>
      </c>
    </row>
    <row r="9087" spans="9:9" x14ac:dyDescent="0.2">
      <c r="I9087" s="37" t="s">
        <v>16</v>
      </c>
    </row>
    <row r="9088" spans="9:9" x14ac:dyDescent="0.2">
      <c r="I9088" s="37" t="s">
        <v>16</v>
      </c>
    </row>
    <row r="9089" spans="9:9" x14ac:dyDescent="0.2">
      <c r="I9089" s="37" t="s">
        <v>16</v>
      </c>
    </row>
    <row r="9090" spans="9:9" x14ac:dyDescent="0.2">
      <c r="I9090" s="37" t="s">
        <v>16</v>
      </c>
    </row>
    <row r="9091" spans="9:9" x14ac:dyDescent="0.2">
      <c r="I9091" s="37" t="s">
        <v>16</v>
      </c>
    </row>
    <row r="9092" spans="9:9" x14ac:dyDescent="0.2">
      <c r="I9092" s="37" t="s">
        <v>16</v>
      </c>
    </row>
    <row r="9093" spans="9:9" x14ac:dyDescent="0.2">
      <c r="I9093" s="37" t="s">
        <v>16</v>
      </c>
    </row>
    <row r="9094" spans="9:9" x14ac:dyDescent="0.2">
      <c r="I9094" s="37" t="s">
        <v>16</v>
      </c>
    </row>
    <row r="9095" spans="9:9" x14ac:dyDescent="0.2">
      <c r="I9095" s="37" t="s">
        <v>16</v>
      </c>
    </row>
    <row r="9096" spans="9:9" x14ac:dyDescent="0.2">
      <c r="I9096" s="37" t="s">
        <v>16</v>
      </c>
    </row>
    <row r="9097" spans="9:9" x14ac:dyDescent="0.2">
      <c r="I9097" s="37" t="s">
        <v>16</v>
      </c>
    </row>
    <row r="9098" spans="9:9" x14ac:dyDescent="0.2">
      <c r="I9098" s="37" t="s">
        <v>16</v>
      </c>
    </row>
    <row r="9099" spans="9:9" x14ac:dyDescent="0.2">
      <c r="I9099" s="37" t="s">
        <v>16</v>
      </c>
    </row>
    <row r="9100" spans="9:9" x14ac:dyDescent="0.2">
      <c r="I9100" s="37" t="s">
        <v>16</v>
      </c>
    </row>
    <row r="9101" spans="9:9" x14ac:dyDescent="0.2">
      <c r="I9101" s="37" t="s">
        <v>16</v>
      </c>
    </row>
    <row r="9102" spans="9:9" x14ac:dyDescent="0.2">
      <c r="I9102" s="37" t="s">
        <v>16</v>
      </c>
    </row>
    <row r="9103" spans="9:9" x14ac:dyDescent="0.2">
      <c r="I9103" s="37" t="s">
        <v>16</v>
      </c>
    </row>
    <row r="9104" spans="9:9" x14ac:dyDescent="0.2">
      <c r="I9104" s="37" t="s">
        <v>16</v>
      </c>
    </row>
    <row r="9105" spans="9:9" x14ac:dyDescent="0.2">
      <c r="I9105" s="37" t="s">
        <v>16</v>
      </c>
    </row>
    <row r="9106" spans="9:9" x14ac:dyDescent="0.2">
      <c r="I9106" s="37" t="s">
        <v>16</v>
      </c>
    </row>
    <row r="9107" spans="9:9" x14ac:dyDescent="0.2">
      <c r="I9107" s="37" t="s">
        <v>16</v>
      </c>
    </row>
    <row r="9108" spans="9:9" x14ac:dyDescent="0.2">
      <c r="I9108" s="37" t="s">
        <v>16</v>
      </c>
    </row>
    <row r="9109" spans="9:9" x14ac:dyDescent="0.2">
      <c r="I9109" s="37" t="s">
        <v>16</v>
      </c>
    </row>
    <row r="9110" spans="9:9" x14ac:dyDescent="0.2">
      <c r="I9110" s="37" t="s">
        <v>16</v>
      </c>
    </row>
    <row r="9111" spans="9:9" x14ac:dyDescent="0.2">
      <c r="I9111" s="37" t="s">
        <v>16</v>
      </c>
    </row>
    <row r="9112" spans="9:9" x14ac:dyDescent="0.2">
      <c r="I9112" s="37" t="s">
        <v>16</v>
      </c>
    </row>
    <row r="9113" spans="9:9" x14ac:dyDescent="0.2">
      <c r="I9113" s="37" t="s">
        <v>16</v>
      </c>
    </row>
    <row r="9114" spans="9:9" x14ac:dyDescent="0.2">
      <c r="I9114" s="37" t="s">
        <v>16</v>
      </c>
    </row>
    <row r="9115" spans="9:9" x14ac:dyDescent="0.2">
      <c r="I9115" s="37" t="s">
        <v>16</v>
      </c>
    </row>
    <row r="9116" spans="9:9" x14ac:dyDescent="0.2">
      <c r="I9116" s="37" t="s">
        <v>16</v>
      </c>
    </row>
    <row r="9117" spans="9:9" x14ac:dyDescent="0.2">
      <c r="I9117" s="37" t="s">
        <v>16</v>
      </c>
    </row>
    <row r="9118" spans="9:9" x14ac:dyDescent="0.2">
      <c r="I9118" s="37" t="s">
        <v>16</v>
      </c>
    </row>
    <row r="9119" spans="9:9" x14ac:dyDescent="0.2">
      <c r="I9119" s="37" t="s">
        <v>16</v>
      </c>
    </row>
    <row r="9120" spans="9:9" x14ac:dyDescent="0.2">
      <c r="I9120" s="37" t="s">
        <v>16</v>
      </c>
    </row>
    <row r="9121" spans="9:9" x14ac:dyDescent="0.2">
      <c r="I9121" s="37" t="s">
        <v>16</v>
      </c>
    </row>
    <row r="9122" spans="9:9" x14ac:dyDescent="0.2">
      <c r="I9122" s="37" t="s">
        <v>16</v>
      </c>
    </row>
    <row r="9123" spans="9:9" x14ac:dyDescent="0.2">
      <c r="I9123" s="37" t="s">
        <v>16</v>
      </c>
    </row>
    <row r="9124" spans="9:9" x14ac:dyDescent="0.2">
      <c r="I9124" s="37" t="s">
        <v>16</v>
      </c>
    </row>
    <row r="9125" spans="9:9" x14ac:dyDescent="0.2">
      <c r="I9125" s="37" t="s">
        <v>16</v>
      </c>
    </row>
    <row r="9126" spans="9:9" x14ac:dyDescent="0.2">
      <c r="I9126" s="37" t="s">
        <v>16</v>
      </c>
    </row>
    <row r="9127" spans="9:9" x14ac:dyDescent="0.2">
      <c r="I9127" s="37" t="s">
        <v>16</v>
      </c>
    </row>
    <row r="9128" spans="9:9" x14ac:dyDescent="0.2">
      <c r="I9128" s="37" t="s">
        <v>16</v>
      </c>
    </row>
    <row r="9129" spans="9:9" x14ac:dyDescent="0.2">
      <c r="I9129" s="37" t="s">
        <v>16</v>
      </c>
    </row>
    <row r="9130" spans="9:9" x14ac:dyDescent="0.2">
      <c r="I9130" s="37" t="s">
        <v>16</v>
      </c>
    </row>
    <row r="9131" spans="9:9" x14ac:dyDescent="0.2">
      <c r="I9131" s="37" t="s">
        <v>16</v>
      </c>
    </row>
    <row r="9132" spans="9:9" x14ac:dyDescent="0.2">
      <c r="I9132" s="37" t="s">
        <v>16</v>
      </c>
    </row>
    <row r="9133" spans="9:9" x14ac:dyDescent="0.2">
      <c r="I9133" s="37" t="s">
        <v>16</v>
      </c>
    </row>
    <row r="9134" spans="9:9" x14ac:dyDescent="0.2">
      <c r="I9134" s="37" t="s">
        <v>16</v>
      </c>
    </row>
    <row r="9135" spans="9:9" x14ac:dyDescent="0.2">
      <c r="I9135" s="37" t="s">
        <v>16</v>
      </c>
    </row>
    <row r="9136" spans="9:9" x14ac:dyDescent="0.2">
      <c r="I9136" s="37" t="s">
        <v>16</v>
      </c>
    </row>
    <row r="9137" spans="9:9" x14ac:dyDescent="0.2">
      <c r="I9137" s="37" t="s">
        <v>16</v>
      </c>
    </row>
    <row r="9138" spans="9:9" x14ac:dyDescent="0.2">
      <c r="I9138" s="37" t="s">
        <v>16</v>
      </c>
    </row>
    <row r="9139" spans="9:9" x14ac:dyDescent="0.2">
      <c r="I9139" s="37" t="s">
        <v>16</v>
      </c>
    </row>
    <row r="9140" spans="9:9" x14ac:dyDescent="0.2">
      <c r="I9140" s="37" t="s">
        <v>16</v>
      </c>
    </row>
    <row r="9141" spans="9:9" x14ac:dyDescent="0.2">
      <c r="I9141" s="37" t="s">
        <v>16</v>
      </c>
    </row>
    <row r="9142" spans="9:9" x14ac:dyDescent="0.2">
      <c r="I9142" s="37" t="s">
        <v>16</v>
      </c>
    </row>
    <row r="9143" spans="9:9" x14ac:dyDescent="0.2">
      <c r="I9143" s="37" t="s">
        <v>16</v>
      </c>
    </row>
    <row r="9144" spans="9:9" x14ac:dyDescent="0.2">
      <c r="I9144" s="37" t="s">
        <v>16</v>
      </c>
    </row>
    <row r="9145" spans="9:9" x14ac:dyDescent="0.2">
      <c r="I9145" s="37" t="s">
        <v>16</v>
      </c>
    </row>
    <row r="9146" spans="9:9" x14ac:dyDescent="0.2">
      <c r="I9146" s="37" t="s">
        <v>16</v>
      </c>
    </row>
    <row r="9147" spans="9:9" x14ac:dyDescent="0.2">
      <c r="I9147" s="37" t="s">
        <v>16</v>
      </c>
    </row>
    <row r="9148" spans="9:9" x14ac:dyDescent="0.2">
      <c r="I9148" s="37" t="s">
        <v>16</v>
      </c>
    </row>
    <row r="9149" spans="9:9" x14ac:dyDescent="0.2">
      <c r="I9149" s="37" t="s">
        <v>16</v>
      </c>
    </row>
    <row r="9150" spans="9:9" x14ac:dyDescent="0.2">
      <c r="I9150" s="37" t="s">
        <v>16</v>
      </c>
    </row>
    <row r="9151" spans="9:9" x14ac:dyDescent="0.2">
      <c r="I9151" s="37" t="s">
        <v>16</v>
      </c>
    </row>
    <row r="9152" spans="9:9" x14ac:dyDescent="0.2">
      <c r="I9152" s="37" t="s">
        <v>16</v>
      </c>
    </row>
    <row r="9153" spans="9:9" x14ac:dyDescent="0.2">
      <c r="I9153" s="37" t="s">
        <v>16</v>
      </c>
    </row>
    <row r="9154" spans="9:9" x14ac:dyDescent="0.2">
      <c r="I9154" s="37" t="s">
        <v>16</v>
      </c>
    </row>
    <row r="9155" spans="9:9" x14ac:dyDescent="0.2">
      <c r="I9155" s="37" t="s">
        <v>16</v>
      </c>
    </row>
    <row r="9156" spans="9:9" x14ac:dyDescent="0.2">
      <c r="I9156" s="37" t="s">
        <v>16</v>
      </c>
    </row>
    <row r="9157" spans="9:9" x14ac:dyDescent="0.2">
      <c r="I9157" s="37" t="s">
        <v>16</v>
      </c>
    </row>
    <row r="9158" spans="9:9" x14ac:dyDescent="0.2">
      <c r="I9158" s="37" t="s">
        <v>16</v>
      </c>
    </row>
    <row r="9159" spans="9:9" x14ac:dyDescent="0.2">
      <c r="I9159" s="37" t="s">
        <v>16</v>
      </c>
    </row>
    <row r="9160" spans="9:9" x14ac:dyDescent="0.2">
      <c r="I9160" s="37" t="s">
        <v>16</v>
      </c>
    </row>
    <row r="9161" spans="9:9" x14ac:dyDescent="0.2">
      <c r="I9161" s="37" t="s">
        <v>16</v>
      </c>
    </row>
    <row r="9162" spans="9:9" x14ac:dyDescent="0.2">
      <c r="I9162" s="37" t="s">
        <v>16</v>
      </c>
    </row>
    <row r="9163" spans="9:9" x14ac:dyDescent="0.2">
      <c r="I9163" s="37" t="s">
        <v>16</v>
      </c>
    </row>
    <row r="9164" spans="9:9" x14ac:dyDescent="0.2">
      <c r="I9164" s="37" t="s">
        <v>16</v>
      </c>
    </row>
    <row r="9165" spans="9:9" x14ac:dyDescent="0.2">
      <c r="I9165" s="37" t="s">
        <v>16</v>
      </c>
    </row>
    <row r="9166" spans="9:9" x14ac:dyDescent="0.2">
      <c r="I9166" s="37" t="s">
        <v>16</v>
      </c>
    </row>
    <row r="9167" spans="9:9" x14ac:dyDescent="0.2">
      <c r="I9167" s="37" t="s">
        <v>16</v>
      </c>
    </row>
    <row r="9168" spans="9:9" x14ac:dyDescent="0.2">
      <c r="I9168" s="37" t="s">
        <v>16</v>
      </c>
    </row>
    <row r="9169" spans="9:9" x14ac:dyDescent="0.2">
      <c r="I9169" s="37" t="s">
        <v>16</v>
      </c>
    </row>
    <row r="9170" spans="9:9" x14ac:dyDescent="0.2">
      <c r="I9170" s="37" t="s">
        <v>16</v>
      </c>
    </row>
    <row r="9171" spans="9:9" x14ac:dyDescent="0.2">
      <c r="I9171" s="37" t="s">
        <v>16</v>
      </c>
    </row>
    <row r="9172" spans="9:9" x14ac:dyDescent="0.2">
      <c r="I9172" s="37" t="s">
        <v>16</v>
      </c>
    </row>
    <row r="9173" spans="9:9" x14ac:dyDescent="0.2">
      <c r="I9173" s="37" t="s">
        <v>16</v>
      </c>
    </row>
    <row r="9174" spans="9:9" x14ac:dyDescent="0.2">
      <c r="I9174" s="37" t="s">
        <v>16</v>
      </c>
    </row>
    <row r="9175" spans="9:9" x14ac:dyDescent="0.2">
      <c r="I9175" s="37" t="s">
        <v>16</v>
      </c>
    </row>
    <row r="9176" spans="9:9" x14ac:dyDescent="0.2">
      <c r="I9176" s="37" t="s">
        <v>16</v>
      </c>
    </row>
    <row r="9177" spans="9:9" x14ac:dyDescent="0.2">
      <c r="I9177" s="37" t="s">
        <v>16</v>
      </c>
    </row>
    <row r="9178" spans="9:9" x14ac:dyDescent="0.2">
      <c r="I9178" s="37" t="s">
        <v>16</v>
      </c>
    </row>
    <row r="9179" spans="9:9" x14ac:dyDescent="0.2">
      <c r="I9179" s="37" t="s">
        <v>16</v>
      </c>
    </row>
    <row r="9180" spans="9:9" x14ac:dyDescent="0.2">
      <c r="I9180" s="37" t="s">
        <v>16</v>
      </c>
    </row>
    <row r="9181" spans="9:9" x14ac:dyDescent="0.2">
      <c r="I9181" s="37" t="s">
        <v>16</v>
      </c>
    </row>
    <row r="9182" spans="9:9" x14ac:dyDescent="0.2">
      <c r="I9182" s="37" t="s">
        <v>16</v>
      </c>
    </row>
    <row r="9183" spans="9:9" x14ac:dyDescent="0.2">
      <c r="I9183" s="37" t="s">
        <v>16</v>
      </c>
    </row>
    <row r="9184" spans="9:9" x14ac:dyDescent="0.2">
      <c r="I9184" s="37" t="s">
        <v>16</v>
      </c>
    </row>
    <row r="9185" spans="9:9" x14ac:dyDescent="0.2">
      <c r="I9185" s="37" t="s">
        <v>16</v>
      </c>
    </row>
    <row r="9186" spans="9:9" x14ac:dyDescent="0.2">
      <c r="I9186" s="37" t="s">
        <v>16</v>
      </c>
    </row>
    <row r="9187" spans="9:9" x14ac:dyDescent="0.2">
      <c r="I9187" s="37" t="s">
        <v>16</v>
      </c>
    </row>
    <row r="9188" spans="9:9" x14ac:dyDescent="0.2">
      <c r="I9188" s="37" t="s">
        <v>16</v>
      </c>
    </row>
    <row r="9189" spans="9:9" x14ac:dyDescent="0.2">
      <c r="I9189" s="37" t="s">
        <v>16</v>
      </c>
    </row>
    <row r="9190" spans="9:9" x14ac:dyDescent="0.2">
      <c r="I9190" s="37" t="s">
        <v>16</v>
      </c>
    </row>
    <row r="9191" spans="9:9" x14ac:dyDescent="0.2">
      <c r="I9191" s="37" t="s">
        <v>16</v>
      </c>
    </row>
    <row r="9192" spans="9:9" x14ac:dyDescent="0.2">
      <c r="I9192" s="37" t="s">
        <v>16</v>
      </c>
    </row>
    <row r="9193" spans="9:9" x14ac:dyDescent="0.2">
      <c r="I9193" s="37" t="s">
        <v>16</v>
      </c>
    </row>
    <row r="9194" spans="9:9" x14ac:dyDescent="0.2">
      <c r="I9194" s="37" t="s">
        <v>16</v>
      </c>
    </row>
    <row r="9195" spans="9:9" x14ac:dyDescent="0.2">
      <c r="I9195" s="37" t="s">
        <v>16</v>
      </c>
    </row>
    <row r="9196" spans="9:9" x14ac:dyDescent="0.2">
      <c r="I9196" s="37" t="s">
        <v>16</v>
      </c>
    </row>
    <row r="9197" spans="9:9" x14ac:dyDescent="0.2">
      <c r="I9197" s="37" t="s">
        <v>16</v>
      </c>
    </row>
    <row r="9198" spans="9:9" x14ac:dyDescent="0.2">
      <c r="I9198" s="37" t="s">
        <v>16</v>
      </c>
    </row>
    <row r="9199" spans="9:9" x14ac:dyDescent="0.2">
      <c r="I9199" s="37" t="s">
        <v>16</v>
      </c>
    </row>
    <row r="9200" spans="9:9" x14ac:dyDescent="0.2">
      <c r="I9200" s="37" t="s">
        <v>16</v>
      </c>
    </row>
    <row r="9201" spans="9:9" x14ac:dyDescent="0.2">
      <c r="I9201" s="37" t="s">
        <v>16</v>
      </c>
    </row>
    <row r="9202" spans="9:9" x14ac:dyDescent="0.2">
      <c r="I9202" s="37" t="s">
        <v>16</v>
      </c>
    </row>
    <row r="9203" spans="9:9" x14ac:dyDescent="0.2">
      <c r="I9203" s="37" t="s">
        <v>16</v>
      </c>
    </row>
    <row r="9204" spans="9:9" x14ac:dyDescent="0.2">
      <c r="I9204" s="37" t="s">
        <v>16</v>
      </c>
    </row>
    <row r="9205" spans="9:9" x14ac:dyDescent="0.2">
      <c r="I9205" s="37" t="s">
        <v>16</v>
      </c>
    </row>
    <row r="9206" spans="9:9" x14ac:dyDescent="0.2">
      <c r="I9206" s="37" t="s">
        <v>16</v>
      </c>
    </row>
    <row r="9207" spans="9:9" x14ac:dyDescent="0.2">
      <c r="I9207" s="37" t="s">
        <v>16</v>
      </c>
    </row>
    <row r="9208" spans="9:9" x14ac:dyDescent="0.2">
      <c r="I9208" s="37" t="s">
        <v>16</v>
      </c>
    </row>
    <row r="9209" spans="9:9" x14ac:dyDescent="0.2">
      <c r="I9209" s="37" t="s">
        <v>16</v>
      </c>
    </row>
    <row r="9210" spans="9:9" x14ac:dyDescent="0.2">
      <c r="I9210" s="37" t="s">
        <v>16</v>
      </c>
    </row>
    <row r="9211" spans="9:9" x14ac:dyDescent="0.2">
      <c r="I9211" s="37" t="s">
        <v>16</v>
      </c>
    </row>
    <row r="9212" spans="9:9" x14ac:dyDescent="0.2">
      <c r="I9212" s="37" t="s">
        <v>16</v>
      </c>
    </row>
    <row r="9213" spans="9:9" x14ac:dyDescent="0.2">
      <c r="I9213" s="37" t="s">
        <v>16</v>
      </c>
    </row>
    <row r="9214" spans="9:9" x14ac:dyDescent="0.2">
      <c r="I9214" s="37" t="s">
        <v>16</v>
      </c>
    </row>
    <row r="9215" spans="9:9" x14ac:dyDescent="0.2">
      <c r="I9215" s="37" t="s">
        <v>16</v>
      </c>
    </row>
    <row r="9216" spans="9:9" x14ac:dyDescent="0.2">
      <c r="I9216" s="37" t="s">
        <v>16</v>
      </c>
    </row>
    <row r="9217" spans="9:9" x14ac:dyDescent="0.2">
      <c r="I9217" s="37" t="s">
        <v>16</v>
      </c>
    </row>
    <row r="9218" spans="9:9" x14ac:dyDescent="0.2">
      <c r="I9218" s="37" t="s">
        <v>16</v>
      </c>
    </row>
    <row r="9219" spans="9:9" x14ac:dyDescent="0.2">
      <c r="I9219" s="37" t="s">
        <v>16</v>
      </c>
    </row>
    <row r="9220" spans="9:9" x14ac:dyDescent="0.2">
      <c r="I9220" s="37" t="s">
        <v>16</v>
      </c>
    </row>
    <row r="9221" spans="9:9" x14ac:dyDescent="0.2">
      <c r="I9221" s="37" t="s">
        <v>16</v>
      </c>
    </row>
    <row r="9222" spans="9:9" x14ac:dyDescent="0.2">
      <c r="I9222" s="37" t="s">
        <v>16</v>
      </c>
    </row>
    <row r="9223" spans="9:9" x14ac:dyDescent="0.2">
      <c r="I9223" s="37" t="s">
        <v>16</v>
      </c>
    </row>
    <row r="9224" spans="9:9" x14ac:dyDescent="0.2">
      <c r="I9224" s="37" t="s">
        <v>16</v>
      </c>
    </row>
    <row r="9225" spans="9:9" x14ac:dyDescent="0.2">
      <c r="I9225" s="37" t="s">
        <v>16</v>
      </c>
    </row>
    <row r="9226" spans="9:9" x14ac:dyDescent="0.2">
      <c r="I9226" s="37" t="s">
        <v>16</v>
      </c>
    </row>
    <row r="9227" spans="9:9" x14ac:dyDescent="0.2">
      <c r="I9227" s="37" t="s">
        <v>16</v>
      </c>
    </row>
    <row r="9228" spans="9:9" x14ac:dyDescent="0.2">
      <c r="I9228" s="37" t="s">
        <v>16</v>
      </c>
    </row>
    <row r="9229" spans="9:9" x14ac:dyDescent="0.2">
      <c r="I9229" s="37" t="s">
        <v>16</v>
      </c>
    </row>
    <row r="9230" spans="9:9" x14ac:dyDescent="0.2">
      <c r="I9230" s="37" t="s">
        <v>16</v>
      </c>
    </row>
    <row r="9231" spans="9:9" x14ac:dyDescent="0.2">
      <c r="I9231" s="37" t="s">
        <v>16</v>
      </c>
    </row>
    <row r="9232" spans="9:9" x14ac:dyDescent="0.2">
      <c r="I9232" s="37" t="s">
        <v>16</v>
      </c>
    </row>
    <row r="9233" spans="9:9" x14ac:dyDescent="0.2">
      <c r="I9233" s="37" t="s">
        <v>16</v>
      </c>
    </row>
    <row r="9234" spans="9:9" x14ac:dyDescent="0.2">
      <c r="I9234" s="37" t="s">
        <v>16</v>
      </c>
    </row>
    <row r="9235" spans="9:9" x14ac:dyDescent="0.2">
      <c r="I9235" s="37" t="s">
        <v>16</v>
      </c>
    </row>
    <row r="9236" spans="9:9" x14ac:dyDescent="0.2">
      <c r="I9236" s="37" t="s">
        <v>16</v>
      </c>
    </row>
    <row r="9237" spans="9:9" x14ac:dyDescent="0.2">
      <c r="I9237" s="37" t="s">
        <v>16</v>
      </c>
    </row>
    <row r="9238" spans="9:9" x14ac:dyDescent="0.2">
      <c r="I9238" s="37" t="s">
        <v>16</v>
      </c>
    </row>
    <row r="9239" spans="9:9" x14ac:dyDescent="0.2">
      <c r="I9239" s="37" t="s">
        <v>16</v>
      </c>
    </row>
    <row r="9240" spans="9:9" x14ac:dyDescent="0.2">
      <c r="I9240" s="37" t="s">
        <v>16</v>
      </c>
    </row>
    <row r="9241" spans="9:9" x14ac:dyDescent="0.2">
      <c r="I9241" s="37" t="s">
        <v>16</v>
      </c>
    </row>
    <row r="9242" spans="9:9" x14ac:dyDescent="0.2">
      <c r="I9242" s="37" t="s">
        <v>16</v>
      </c>
    </row>
    <row r="9243" spans="9:9" x14ac:dyDescent="0.2">
      <c r="I9243" s="37" t="s">
        <v>16</v>
      </c>
    </row>
    <row r="9244" spans="9:9" x14ac:dyDescent="0.2">
      <c r="I9244" s="37" t="s">
        <v>16</v>
      </c>
    </row>
    <row r="9245" spans="9:9" x14ac:dyDescent="0.2">
      <c r="I9245" s="37" t="s">
        <v>16</v>
      </c>
    </row>
    <row r="9246" spans="9:9" x14ac:dyDescent="0.2">
      <c r="I9246" s="37" t="s">
        <v>16</v>
      </c>
    </row>
    <row r="9247" spans="9:9" x14ac:dyDescent="0.2">
      <c r="I9247" s="37" t="s">
        <v>16</v>
      </c>
    </row>
    <row r="9248" spans="9:9" x14ac:dyDescent="0.2">
      <c r="I9248" s="37" t="s">
        <v>16</v>
      </c>
    </row>
    <row r="9249" spans="9:9" x14ac:dyDescent="0.2">
      <c r="I9249" s="37" t="s">
        <v>16</v>
      </c>
    </row>
    <row r="9250" spans="9:9" x14ac:dyDescent="0.2">
      <c r="I9250" s="37" t="s">
        <v>16</v>
      </c>
    </row>
    <row r="9251" spans="9:9" x14ac:dyDescent="0.2">
      <c r="I9251" s="37" t="s">
        <v>16</v>
      </c>
    </row>
    <row r="9252" spans="9:9" x14ac:dyDescent="0.2">
      <c r="I9252" s="37" t="s">
        <v>16</v>
      </c>
    </row>
    <row r="9253" spans="9:9" x14ac:dyDescent="0.2">
      <c r="I9253" s="37" t="s">
        <v>16</v>
      </c>
    </row>
    <row r="9254" spans="9:9" x14ac:dyDescent="0.2">
      <c r="I9254" s="37" t="s">
        <v>16</v>
      </c>
    </row>
    <row r="9255" spans="9:9" x14ac:dyDescent="0.2">
      <c r="I9255" s="37" t="s">
        <v>16</v>
      </c>
    </row>
    <row r="9256" spans="9:9" x14ac:dyDescent="0.2">
      <c r="I9256" s="37" t="s">
        <v>16</v>
      </c>
    </row>
    <row r="9257" spans="9:9" x14ac:dyDescent="0.2">
      <c r="I9257" s="37" t="s">
        <v>16</v>
      </c>
    </row>
    <row r="9258" spans="9:9" x14ac:dyDescent="0.2">
      <c r="I9258" s="37" t="s">
        <v>16</v>
      </c>
    </row>
    <row r="9259" spans="9:9" x14ac:dyDescent="0.2">
      <c r="I9259" s="37" t="s">
        <v>16</v>
      </c>
    </row>
    <row r="9260" spans="9:9" x14ac:dyDescent="0.2">
      <c r="I9260" s="37" t="s">
        <v>16</v>
      </c>
    </row>
    <row r="9261" spans="9:9" x14ac:dyDescent="0.2">
      <c r="I9261" s="37" t="s">
        <v>16</v>
      </c>
    </row>
    <row r="9262" spans="9:9" x14ac:dyDescent="0.2">
      <c r="I9262" s="37" t="s">
        <v>16</v>
      </c>
    </row>
    <row r="9263" spans="9:9" x14ac:dyDescent="0.2">
      <c r="I9263" s="37" t="s">
        <v>16</v>
      </c>
    </row>
    <row r="9264" spans="9:9" x14ac:dyDescent="0.2">
      <c r="I9264" s="37" t="s">
        <v>16</v>
      </c>
    </row>
    <row r="9265" spans="9:9" x14ac:dyDescent="0.2">
      <c r="I9265" s="37" t="s">
        <v>16</v>
      </c>
    </row>
    <row r="9266" spans="9:9" x14ac:dyDescent="0.2">
      <c r="I9266" s="37" t="s">
        <v>16</v>
      </c>
    </row>
    <row r="9267" spans="9:9" x14ac:dyDescent="0.2">
      <c r="I9267" s="37" t="s">
        <v>16</v>
      </c>
    </row>
    <row r="9268" spans="9:9" x14ac:dyDescent="0.2">
      <c r="I9268" s="37" t="s">
        <v>16</v>
      </c>
    </row>
    <row r="9269" spans="9:9" x14ac:dyDescent="0.2">
      <c r="I9269" s="37" t="s">
        <v>16</v>
      </c>
    </row>
    <row r="9270" spans="9:9" x14ac:dyDescent="0.2">
      <c r="I9270" s="37" t="s">
        <v>16</v>
      </c>
    </row>
    <row r="9271" spans="9:9" x14ac:dyDescent="0.2">
      <c r="I9271" s="37" t="s">
        <v>16</v>
      </c>
    </row>
    <row r="9272" spans="9:9" x14ac:dyDescent="0.2">
      <c r="I9272" s="37" t="s">
        <v>16</v>
      </c>
    </row>
    <row r="9273" spans="9:9" x14ac:dyDescent="0.2">
      <c r="I9273" s="37" t="s">
        <v>16</v>
      </c>
    </row>
    <row r="9274" spans="9:9" x14ac:dyDescent="0.2">
      <c r="I9274" s="37" t="s">
        <v>16</v>
      </c>
    </row>
    <row r="9275" spans="9:9" x14ac:dyDescent="0.2">
      <c r="I9275" s="37" t="s">
        <v>16</v>
      </c>
    </row>
    <row r="9276" spans="9:9" x14ac:dyDescent="0.2">
      <c r="I9276" s="37" t="s">
        <v>16</v>
      </c>
    </row>
    <row r="9277" spans="9:9" x14ac:dyDescent="0.2">
      <c r="I9277" s="37" t="s">
        <v>16</v>
      </c>
    </row>
    <row r="9278" spans="9:9" x14ac:dyDescent="0.2">
      <c r="I9278" s="37" t="s">
        <v>16</v>
      </c>
    </row>
    <row r="9279" spans="9:9" x14ac:dyDescent="0.2">
      <c r="I9279" s="37" t="s">
        <v>16</v>
      </c>
    </row>
    <row r="9280" spans="9:9" x14ac:dyDescent="0.2">
      <c r="I9280" s="37" t="s">
        <v>16</v>
      </c>
    </row>
    <row r="9281" spans="9:9" x14ac:dyDescent="0.2">
      <c r="I9281" s="37" t="s">
        <v>16</v>
      </c>
    </row>
    <row r="9282" spans="9:9" x14ac:dyDescent="0.2">
      <c r="I9282" s="37" t="s">
        <v>16</v>
      </c>
    </row>
    <row r="9283" spans="9:9" x14ac:dyDescent="0.2">
      <c r="I9283" s="37" t="s">
        <v>16</v>
      </c>
    </row>
    <row r="9284" spans="9:9" x14ac:dyDescent="0.2">
      <c r="I9284" s="37" t="s">
        <v>16</v>
      </c>
    </row>
    <row r="9285" spans="9:9" x14ac:dyDescent="0.2">
      <c r="I9285" s="37" t="s">
        <v>16</v>
      </c>
    </row>
    <row r="9286" spans="9:9" x14ac:dyDescent="0.2">
      <c r="I9286" s="37" t="s">
        <v>16</v>
      </c>
    </row>
    <row r="9287" spans="9:9" x14ac:dyDescent="0.2">
      <c r="I9287" s="37" t="s">
        <v>16</v>
      </c>
    </row>
    <row r="9288" spans="9:9" x14ac:dyDescent="0.2">
      <c r="I9288" s="37" t="s">
        <v>16</v>
      </c>
    </row>
    <row r="9289" spans="9:9" x14ac:dyDescent="0.2">
      <c r="I9289" s="37" t="s">
        <v>16</v>
      </c>
    </row>
    <row r="9290" spans="9:9" x14ac:dyDescent="0.2">
      <c r="I9290" s="37" t="s">
        <v>16</v>
      </c>
    </row>
    <row r="9291" spans="9:9" x14ac:dyDescent="0.2">
      <c r="I9291" s="37" t="s">
        <v>16</v>
      </c>
    </row>
    <row r="9292" spans="9:9" x14ac:dyDescent="0.2">
      <c r="I9292" s="37" t="s">
        <v>16</v>
      </c>
    </row>
    <row r="9293" spans="9:9" x14ac:dyDescent="0.2">
      <c r="I9293" s="37" t="s">
        <v>16</v>
      </c>
    </row>
    <row r="9294" spans="9:9" x14ac:dyDescent="0.2">
      <c r="I9294" s="37" t="s">
        <v>16</v>
      </c>
    </row>
    <row r="9295" spans="9:9" x14ac:dyDescent="0.2">
      <c r="I9295" s="37" t="s">
        <v>16</v>
      </c>
    </row>
    <row r="9296" spans="9:9" x14ac:dyDescent="0.2">
      <c r="I9296" s="37" t="s">
        <v>16</v>
      </c>
    </row>
    <row r="9297" spans="9:9" x14ac:dyDescent="0.2">
      <c r="I9297" s="37" t="s">
        <v>16</v>
      </c>
    </row>
    <row r="9298" spans="9:9" x14ac:dyDescent="0.2">
      <c r="I9298" s="37" t="s">
        <v>16</v>
      </c>
    </row>
    <row r="9299" spans="9:9" x14ac:dyDescent="0.2">
      <c r="I9299" s="37" t="s">
        <v>16</v>
      </c>
    </row>
    <row r="9300" spans="9:9" x14ac:dyDescent="0.2">
      <c r="I9300" s="37" t="s">
        <v>16</v>
      </c>
    </row>
    <row r="9301" spans="9:9" x14ac:dyDescent="0.2">
      <c r="I9301" s="37" t="s">
        <v>16</v>
      </c>
    </row>
    <row r="9302" spans="9:9" x14ac:dyDescent="0.2">
      <c r="I9302" s="37" t="s">
        <v>16</v>
      </c>
    </row>
    <row r="9303" spans="9:9" x14ac:dyDescent="0.2">
      <c r="I9303" s="37" t="s">
        <v>16</v>
      </c>
    </row>
    <row r="9304" spans="9:9" x14ac:dyDescent="0.2">
      <c r="I9304" s="37" t="s">
        <v>16</v>
      </c>
    </row>
    <row r="9305" spans="9:9" x14ac:dyDescent="0.2">
      <c r="I9305" s="37" t="s">
        <v>16</v>
      </c>
    </row>
    <row r="9306" spans="9:9" x14ac:dyDescent="0.2">
      <c r="I9306" s="37" t="s">
        <v>16</v>
      </c>
    </row>
    <row r="9307" spans="9:9" x14ac:dyDescent="0.2">
      <c r="I9307" s="37" t="s">
        <v>16</v>
      </c>
    </row>
    <row r="9308" spans="9:9" x14ac:dyDescent="0.2">
      <c r="I9308" s="37" t="s">
        <v>16</v>
      </c>
    </row>
    <row r="9309" spans="9:9" x14ac:dyDescent="0.2">
      <c r="I9309" s="37" t="s">
        <v>16</v>
      </c>
    </row>
    <row r="9310" spans="9:9" x14ac:dyDescent="0.2">
      <c r="I9310" s="37" t="s">
        <v>16</v>
      </c>
    </row>
    <row r="9311" spans="9:9" x14ac:dyDescent="0.2">
      <c r="I9311" s="37" t="s">
        <v>16</v>
      </c>
    </row>
    <row r="9312" spans="9:9" x14ac:dyDescent="0.2">
      <c r="I9312" s="37" t="s">
        <v>16</v>
      </c>
    </row>
    <row r="9313" spans="9:9" x14ac:dyDescent="0.2">
      <c r="I9313" s="37" t="s">
        <v>16</v>
      </c>
    </row>
    <row r="9314" spans="9:9" x14ac:dyDescent="0.2">
      <c r="I9314" s="37" t="s">
        <v>16</v>
      </c>
    </row>
    <row r="9315" spans="9:9" x14ac:dyDescent="0.2">
      <c r="I9315" s="37" t="s">
        <v>16</v>
      </c>
    </row>
    <row r="9316" spans="9:9" x14ac:dyDescent="0.2">
      <c r="I9316" s="37" t="s">
        <v>16</v>
      </c>
    </row>
    <row r="9317" spans="9:9" x14ac:dyDescent="0.2">
      <c r="I9317" s="37" t="s">
        <v>16</v>
      </c>
    </row>
    <row r="9318" spans="9:9" x14ac:dyDescent="0.2">
      <c r="I9318" s="37" t="s">
        <v>16</v>
      </c>
    </row>
    <row r="9319" spans="9:9" x14ac:dyDescent="0.2">
      <c r="I9319" s="37" t="s">
        <v>16</v>
      </c>
    </row>
    <row r="9320" spans="9:9" x14ac:dyDescent="0.2">
      <c r="I9320" s="37" t="s">
        <v>16</v>
      </c>
    </row>
    <row r="9321" spans="9:9" x14ac:dyDescent="0.2">
      <c r="I9321" s="37" t="s">
        <v>16</v>
      </c>
    </row>
    <row r="9322" spans="9:9" x14ac:dyDescent="0.2">
      <c r="I9322" s="37" t="s">
        <v>16</v>
      </c>
    </row>
    <row r="9323" spans="9:9" x14ac:dyDescent="0.2">
      <c r="I9323" s="37" t="s">
        <v>16</v>
      </c>
    </row>
    <row r="9324" spans="9:9" x14ac:dyDescent="0.2">
      <c r="I9324" s="37" t="s">
        <v>16</v>
      </c>
    </row>
    <row r="9325" spans="9:9" x14ac:dyDescent="0.2">
      <c r="I9325" s="37" t="s">
        <v>16</v>
      </c>
    </row>
    <row r="9326" spans="9:9" x14ac:dyDescent="0.2">
      <c r="I9326" s="37" t="s">
        <v>16</v>
      </c>
    </row>
    <row r="9327" spans="9:9" x14ac:dyDescent="0.2">
      <c r="I9327" s="37" t="s">
        <v>16</v>
      </c>
    </row>
    <row r="9328" spans="9:9" x14ac:dyDescent="0.2">
      <c r="I9328" s="37" t="s">
        <v>16</v>
      </c>
    </row>
    <row r="9329" spans="9:9" x14ac:dyDescent="0.2">
      <c r="I9329" s="37" t="s">
        <v>16</v>
      </c>
    </row>
    <row r="9330" spans="9:9" x14ac:dyDescent="0.2">
      <c r="I9330" s="37" t="s">
        <v>16</v>
      </c>
    </row>
    <row r="9331" spans="9:9" x14ac:dyDescent="0.2">
      <c r="I9331" s="37" t="s">
        <v>16</v>
      </c>
    </row>
    <row r="9332" spans="9:9" x14ac:dyDescent="0.2">
      <c r="I9332" s="37" t="s">
        <v>16</v>
      </c>
    </row>
    <row r="9333" spans="9:9" x14ac:dyDescent="0.2">
      <c r="I9333" s="37" t="s">
        <v>16</v>
      </c>
    </row>
    <row r="9334" spans="9:9" x14ac:dyDescent="0.2">
      <c r="I9334" s="37" t="s">
        <v>16</v>
      </c>
    </row>
    <row r="9335" spans="9:9" x14ac:dyDescent="0.2">
      <c r="I9335" s="37" t="s">
        <v>16</v>
      </c>
    </row>
    <row r="9336" spans="9:9" x14ac:dyDescent="0.2">
      <c r="I9336" s="37" t="s">
        <v>16</v>
      </c>
    </row>
    <row r="9337" spans="9:9" x14ac:dyDescent="0.2">
      <c r="I9337" s="37" t="s">
        <v>16</v>
      </c>
    </row>
    <row r="9338" spans="9:9" x14ac:dyDescent="0.2">
      <c r="I9338" s="37" t="s">
        <v>16</v>
      </c>
    </row>
    <row r="9339" spans="9:9" x14ac:dyDescent="0.2">
      <c r="I9339" s="37" t="s">
        <v>16</v>
      </c>
    </row>
    <row r="9340" spans="9:9" x14ac:dyDescent="0.2">
      <c r="I9340" s="37" t="s">
        <v>16</v>
      </c>
    </row>
    <row r="9341" spans="9:9" x14ac:dyDescent="0.2">
      <c r="I9341" s="37" t="s">
        <v>16</v>
      </c>
    </row>
    <row r="9342" spans="9:9" x14ac:dyDescent="0.2">
      <c r="I9342" s="37" t="s">
        <v>16</v>
      </c>
    </row>
    <row r="9343" spans="9:9" x14ac:dyDescent="0.2">
      <c r="I9343" s="37" t="s">
        <v>16</v>
      </c>
    </row>
    <row r="9344" spans="9:9" x14ac:dyDescent="0.2">
      <c r="I9344" s="37" t="s">
        <v>16</v>
      </c>
    </row>
    <row r="9345" spans="9:9" x14ac:dyDescent="0.2">
      <c r="I9345" s="37" t="s">
        <v>16</v>
      </c>
    </row>
    <row r="9346" spans="9:9" x14ac:dyDescent="0.2">
      <c r="I9346" s="37" t="s">
        <v>16</v>
      </c>
    </row>
    <row r="9347" spans="9:9" x14ac:dyDescent="0.2">
      <c r="I9347" s="37" t="s">
        <v>16</v>
      </c>
    </row>
    <row r="9348" spans="9:9" x14ac:dyDescent="0.2">
      <c r="I9348" s="37" t="s">
        <v>16</v>
      </c>
    </row>
    <row r="9349" spans="9:9" x14ac:dyDescent="0.2">
      <c r="I9349" s="37" t="s">
        <v>16</v>
      </c>
    </row>
    <row r="9350" spans="9:9" x14ac:dyDescent="0.2">
      <c r="I9350" s="37" t="s">
        <v>16</v>
      </c>
    </row>
    <row r="9351" spans="9:9" x14ac:dyDescent="0.2">
      <c r="I9351" s="37" t="s">
        <v>16</v>
      </c>
    </row>
    <row r="9352" spans="9:9" x14ac:dyDescent="0.2">
      <c r="I9352" s="37" t="s">
        <v>16</v>
      </c>
    </row>
    <row r="9353" spans="9:9" x14ac:dyDescent="0.2">
      <c r="I9353" s="37" t="s">
        <v>16</v>
      </c>
    </row>
    <row r="9354" spans="9:9" x14ac:dyDescent="0.2">
      <c r="I9354" s="37" t="s">
        <v>16</v>
      </c>
    </row>
    <row r="9355" spans="9:9" x14ac:dyDescent="0.2">
      <c r="I9355" s="37" t="s">
        <v>16</v>
      </c>
    </row>
    <row r="9356" spans="9:9" x14ac:dyDescent="0.2">
      <c r="I9356" s="37" t="s">
        <v>16</v>
      </c>
    </row>
    <row r="9357" spans="9:9" x14ac:dyDescent="0.2">
      <c r="I9357" s="37" t="s">
        <v>16</v>
      </c>
    </row>
    <row r="9358" spans="9:9" x14ac:dyDescent="0.2">
      <c r="I9358" s="37" t="s">
        <v>16</v>
      </c>
    </row>
    <row r="9359" spans="9:9" x14ac:dyDescent="0.2">
      <c r="I9359" s="37" t="s">
        <v>16</v>
      </c>
    </row>
    <row r="9360" spans="9:9" x14ac:dyDescent="0.2">
      <c r="I9360" s="37" t="s">
        <v>16</v>
      </c>
    </row>
    <row r="9361" spans="9:9" x14ac:dyDescent="0.2">
      <c r="I9361" s="37" t="s">
        <v>16</v>
      </c>
    </row>
    <row r="9362" spans="9:9" x14ac:dyDescent="0.2">
      <c r="I9362" s="37" t="s">
        <v>16</v>
      </c>
    </row>
    <row r="9363" spans="9:9" x14ac:dyDescent="0.2">
      <c r="I9363" s="37" t="s">
        <v>16</v>
      </c>
    </row>
    <row r="9364" spans="9:9" x14ac:dyDescent="0.2">
      <c r="I9364" s="37" t="s">
        <v>16</v>
      </c>
    </row>
    <row r="9365" spans="9:9" x14ac:dyDescent="0.2">
      <c r="I9365" s="37" t="s">
        <v>16</v>
      </c>
    </row>
    <row r="9366" spans="9:9" x14ac:dyDescent="0.2">
      <c r="I9366" s="37" t="s">
        <v>16</v>
      </c>
    </row>
    <row r="9367" spans="9:9" x14ac:dyDescent="0.2">
      <c r="I9367" s="37" t="s">
        <v>16</v>
      </c>
    </row>
    <row r="9368" spans="9:9" x14ac:dyDescent="0.2">
      <c r="I9368" s="37" t="s">
        <v>16</v>
      </c>
    </row>
    <row r="9369" spans="9:9" x14ac:dyDescent="0.2">
      <c r="I9369" s="37" t="s">
        <v>16</v>
      </c>
    </row>
    <row r="9370" spans="9:9" x14ac:dyDescent="0.2">
      <c r="I9370" s="37" t="s">
        <v>16</v>
      </c>
    </row>
    <row r="9371" spans="9:9" x14ac:dyDescent="0.2">
      <c r="I9371" s="37" t="s">
        <v>16</v>
      </c>
    </row>
    <row r="9372" spans="9:9" x14ac:dyDescent="0.2">
      <c r="I9372" s="37" t="s">
        <v>16</v>
      </c>
    </row>
    <row r="9373" spans="9:9" x14ac:dyDescent="0.2">
      <c r="I9373" s="37" t="s">
        <v>16</v>
      </c>
    </row>
    <row r="9374" spans="9:9" x14ac:dyDescent="0.2">
      <c r="I9374" s="37" t="s">
        <v>16</v>
      </c>
    </row>
    <row r="9375" spans="9:9" x14ac:dyDescent="0.2">
      <c r="I9375" s="37" t="s">
        <v>16</v>
      </c>
    </row>
    <row r="9376" spans="9:9" x14ac:dyDescent="0.2">
      <c r="I9376" s="37" t="s">
        <v>16</v>
      </c>
    </row>
    <row r="9377" spans="9:9" x14ac:dyDescent="0.2">
      <c r="I9377" s="37" t="s">
        <v>16</v>
      </c>
    </row>
    <row r="9378" spans="9:9" x14ac:dyDescent="0.2">
      <c r="I9378" s="37" t="s">
        <v>16</v>
      </c>
    </row>
    <row r="9379" spans="9:9" x14ac:dyDescent="0.2">
      <c r="I9379" s="37" t="s">
        <v>16</v>
      </c>
    </row>
    <row r="9380" spans="9:9" x14ac:dyDescent="0.2">
      <c r="I9380" s="37" t="s">
        <v>16</v>
      </c>
    </row>
    <row r="9381" spans="9:9" x14ac:dyDescent="0.2">
      <c r="I9381" s="37" t="s">
        <v>16</v>
      </c>
    </row>
    <row r="9382" spans="9:9" x14ac:dyDescent="0.2">
      <c r="I9382" s="37" t="s">
        <v>16</v>
      </c>
    </row>
    <row r="9383" spans="9:9" x14ac:dyDescent="0.2">
      <c r="I9383" s="37" t="s">
        <v>16</v>
      </c>
    </row>
    <row r="9384" spans="9:9" x14ac:dyDescent="0.2">
      <c r="I9384" s="37" t="s">
        <v>16</v>
      </c>
    </row>
    <row r="9385" spans="9:9" x14ac:dyDescent="0.2">
      <c r="I9385" s="37" t="s">
        <v>16</v>
      </c>
    </row>
    <row r="9386" spans="9:9" x14ac:dyDescent="0.2">
      <c r="I9386" s="37" t="s">
        <v>16</v>
      </c>
    </row>
    <row r="9387" spans="9:9" x14ac:dyDescent="0.2">
      <c r="I9387" s="37" t="s">
        <v>16</v>
      </c>
    </row>
    <row r="9388" spans="9:9" x14ac:dyDescent="0.2">
      <c r="I9388" s="37" t="s">
        <v>16</v>
      </c>
    </row>
    <row r="9389" spans="9:9" x14ac:dyDescent="0.2">
      <c r="I9389" s="37" t="s">
        <v>16</v>
      </c>
    </row>
    <row r="9390" spans="9:9" x14ac:dyDescent="0.2">
      <c r="I9390" s="37" t="s">
        <v>16</v>
      </c>
    </row>
    <row r="9391" spans="9:9" x14ac:dyDescent="0.2">
      <c r="I9391" s="37" t="s">
        <v>16</v>
      </c>
    </row>
    <row r="9392" spans="9:9" x14ac:dyDescent="0.2">
      <c r="I9392" s="37" t="s">
        <v>16</v>
      </c>
    </row>
    <row r="9393" spans="9:9" x14ac:dyDescent="0.2">
      <c r="I9393" s="37" t="s">
        <v>16</v>
      </c>
    </row>
    <row r="9394" spans="9:9" x14ac:dyDescent="0.2">
      <c r="I9394" s="37" t="s">
        <v>16</v>
      </c>
    </row>
    <row r="9395" spans="9:9" x14ac:dyDescent="0.2">
      <c r="I9395" s="37" t="s">
        <v>16</v>
      </c>
    </row>
    <row r="9396" spans="9:9" x14ac:dyDescent="0.2">
      <c r="I9396" s="37" t="s">
        <v>16</v>
      </c>
    </row>
    <row r="9397" spans="9:9" x14ac:dyDescent="0.2">
      <c r="I9397" s="37" t="s">
        <v>16</v>
      </c>
    </row>
    <row r="9398" spans="9:9" x14ac:dyDescent="0.2">
      <c r="I9398" s="37" t="s">
        <v>16</v>
      </c>
    </row>
    <row r="9399" spans="9:9" x14ac:dyDescent="0.2">
      <c r="I9399" s="37" t="s">
        <v>16</v>
      </c>
    </row>
    <row r="9400" spans="9:9" x14ac:dyDescent="0.2">
      <c r="I9400" s="37" t="s">
        <v>16</v>
      </c>
    </row>
    <row r="9401" spans="9:9" x14ac:dyDescent="0.2">
      <c r="I9401" s="37" t="s">
        <v>16</v>
      </c>
    </row>
    <row r="9402" spans="9:9" x14ac:dyDescent="0.2">
      <c r="I9402" s="37" t="s">
        <v>16</v>
      </c>
    </row>
    <row r="9403" spans="9:9" x14ac:dyDescent="0.2">
      <c r="I9403" s="37" t="s">
        <v>16</v>
      </c>
    </row>
    <row r="9404" spans="9:9" x14ac:dyDescent="0.2">
      <c r="I9404" s="37" t="s">
        <v>16</v>
      </c>
    </row>
    <row r="9405" spans="9:9" x14ac:dyDescent="0.2">
      <c r="I9405" s="37" t="s">
        <v>16</v>
      </c>
    </row>
    <row r="9406" spans="9:9" x14ac:dyDescent="0.2">
      <c r="I9406" s="37" t="s">
        <v>16</v>
      </c>
    </row>
    <row r="9407" spans="9:9" x14ac:dyDescent="0.2">
      <c r="I9407" s="37" t="s">
        <v>16</v>
      </c>
    </row>
    <row r="9408" spans="9:9" x14ac:dyDescent="0.2">
      <c r="I9408" s="37" t="s">
        <v>16</v>
      </c>
    </row>
    <row r="9409" spans="9:9" x14ac:dyDescent="0.2">
      <c r="I9409" s="37" t="s">
        <v>16</v>
      </c>
    </row>
    <row r="9410" spans="9:9" x14ac:dyDescent="0.2">
      <c r="I9410" s="37" t="s">
        <v>16</v>
      </c>
    </row>
    <row r="9411" spans="9:9" x14ac:dyDescent="0.2">
      <c r="I9411" s="37" t="s">
        <v>16</v>
      </c>
    </row>
    <row r="9412" spans="9:9" x14ac:dyDescent="0.2">
      <c r="I9412" s="37" t="s">
        <v>16</v>
      </c>
    </row>
    <row r="9413" spans="9:9" x14ac:dyDescent="0.2">
      <c r="I9413" s="37" t="s">
        <v>16</v>
      </c>
    </row>
    <row r="9414" spans="9:9" x14ac:dyDescent="0.2">
      <c r="I9414" s="37" t="s">
        <v>16</v>
      </c>
    </row>
    <row r="9415" spans="9:9" x14ac:dyDescent="0.2">
      <c r="I9415" s="37" t="s">
        <v>16</v>
      </c>
    </row>
    <row r="9416" spans="9:9" x14ac:dyDescent="0.2">
      <c r="I9416" s="37" t="s">
        <v>16</v>
      </c>
    </row>
    <row r="9417" spans="9:9" x14ac:dyDescent="0.2">
      <c r="I9417" s="37" t="s">
        <v>16</v>
      </c>
    </row>
    <row r="9418" spans="9:9" x14ac:dyDescent="0.2">
      <c r="I9418" s="37" t="s">
        <v>16</v>
      </c>
    </row>
    <row r="9419" spans="9:9" x14ac:dyDescent="0.2">
      <c r="I9419" s="37" t="s">
        <v>16</v>
      </c>
    </row>
    <row r="9420" spans="9:9" x14ac:dyDescent="0.2">
      <c r="I9420" s="37" t="s">
        <v>16</v>
      </c>
    </row>
    <row r="9421" spans="9:9" x14ac:dyDescent="0.2">
      <c r="I9421" s="37" t="s">
        <v>16</v>
      </c>
    </row>
    <row r="9422" spans="9:9" x14ac:dyDescent="0.2">
      <c r="I9422" s="37" t="s">
        <v>16</v>
      </c>
    </row>
    <row r="9423" spans="9:9" x14ac:dyDescent="0.2">
      <c r="I9423" s="37" t="s">
        <v>16</v>
      </c>
    </row>
    <row r="9424" spans="9:9" x14ac:dyDescent="0.2">
      <c r="I9424" s="37" t="s">
        <v>16</v>
      </c>
    </row>
    <row r="9425" spans="9:9" x14ac:dyDescent="0.2">
      <c r="I9425" s="37" t="s">
        <v>16</v>
      </c>
    </row>
    <row r="9426" spans="9:9" x14ac:dyDescent="0.2">
      <c r="I9426" s="37" t="s">
        <v>16</v>
      </c>
    </row>
    <row r="9427" spans="9:9" x14ac:dyDescent="0.2">
      <c r="I9427" s="37" t="s">
        <v>16</v>
      </c>
    </row>
    <row r="9428" spans="9:9" x14ac:dyDescent="0.2">
      <c r="I9428" s="37" t="s">
        <v>16</v>
      </c>
    </row>
    <row r="9429" spans="9:9" x14ac:dyDescent="0.2">
      <c r="I9429" s="37" t="s">
        <v>16</v>
      </c>
    </row>
    <row r="9430" spans="9:9" x14ac:dyDescent="0.2">
      <c r="I9430" s="37" t="s">
        <v>16</v>
      </c>
    </row>
    <row r="9431" spans="9:9" x14ac:dyDescent="0.2">
      <c r="I9431" s="37" t="s">
        <v>16</v>
      </c>
    </row>
    <row r="9432" spans="9:9" x14ac:dyDescent="0.2">
      <c r="I9432" s="37" t="s">
        <v>16</v>
      </c>
    </row>
    <row r="9433" spans="9:9" x14ac:dyDescent="0.2">
      <c r="I9433" s="37" t="s">
        <v>16</v>
      </c>
    </row>
    <row r="9434" spans="9:9" x14ac:dyDescent="0.2">
      <c r="I9434" s="37" t="s">
        <v>16</v>
      </c>
    </row>
    <row r="9435" spans="9:9" x14ac:dyDescent="0.2">
      <c r="I9435" s="37" t="s">
        <v>16</v>
      </c>
    </row>
    <row r="9436" spans="9:9" x14ac:dyDescent="0.2">
      <c r="I9436" s="37" t="s">
        <v>16</v>
      </c>
    </row>
    <row r="9437" spans="9:9" x14ac:dyDescent="0.2">
      <c r="I9437" s="37" t="s">
        <v>16</v>
      </c>
    </row>
    <row r="9438" spans="9:9" x14ac:dyDescent="0.2">
      <c r="I9438" s="37" t="s">
        <v>16</v>
      </c>
    </row>
    <row r="9439" spans="9:9" x14ac:dyDescent="0.2">
      <c r="I9439" s="37" t="s">
        <v>16</v>
      </c>
    </row>
    <row r="9440" spans="9:9" x14ac:dyDescent="0.2">
      <c r="I9440" s="37" t="s">
        <v>16</v>
      </c>
    </row>
    <row r="9441" spans="9:9" x14ac:dyDescent="0.2">
      <c r="I9441" s="37" t="s">
        <v>16</v>
      </c>
    </row>
    <row r="9442" spans="9:9" x14ac:dyDescent="0.2">
      <c r="I9442" s="37" t="s">
        <v>16</v>
      </c>
    </row>
    <row r="9443" spans="9:9" x14ac:dyDescent="0.2">
      <c r="I9443" s="37" t="s">
        <v>16</v>
      </c>
    </row>
    <row r="9444" spans="9:9" x14ac:dyDescent="0.2">
      <c r="I9444" s="37" t="s">
        <v>16</v>
      </c>
    </row>
    <row r="9445" spans="9:9" x14ac:dyDescent="0.2">
      <c r="I9445" s="37" t="s">
        <v>16</v>
      </c>
    </row>
    <row r="9446" spans="9:9" x14ac:dyDescent="0.2">
      <c r="I9446" s="37" t="s">
        <v>16</v>
      </c>
    </row>
    <row r="9447" spans="9:9" x14ac:dyDescent="0.2">
      <c r="I9447" s="37" t="s">
        <v>16</v>
      </c>
    </row>
    <row r="9448" spans="9:9" x14ac:dyDescent="0.2">
      <c r="I9448" s="37" t="s">
        <v>16</v>
      </c>
    </row>
    <row r="9449" spans="9:9" x14ac:dyDescent="0.2">
      <c r="I9449" s="37" t="s">
        <v>16</v>
      </c>
    </row>
    <row r="9450" spans="9:9" x14ac:dyDescent="0.2">
      <c r="I9450" s="37" t="s">
        <v>16</v>
      </c>
    </row>
    <row r="9451" spans="9:9" x14ac:dyDescent="0.2">
      <c r="I9451" s="37" t="s">
        <v>16</v>
      </c>
    </row>
    <row r="9452" spans="9:9" x14ac:dyDescent="0.2">
      <c r="I9452" s="37" t="s">
        <v>16</v>
      </c>
    </row>
    <row r="9453" spans="9:9" x14ac:dyDescent="0.2">
      <c r="I9453" s="37" t="s">
        <v>16</v>
      </c>
    </row>
    <row r="9454" spans="9:9" x14ac:dyDescent="0.2">
      <c r="I9454" s="37" t="s">
        <v>16</v>
      </c>
    </row>
    <row r="9455" spans="9:9" x14ac:dyDescent="0.2">
      <c r="I9455" s="37" t="s">
        <v>16</v>
      </c>
    </row>
    <row r="9456" spans="9:9" x14ac:dyDescent="0.2">
      <c r="I9456" s="37" t="s">
        <v>16</v>
      </c>
    </row>
    <row r="9457" spans="9:9" x14ac:dyDescent="0.2">
      <c r="I9457" s="37" t="s">
        <v>16</v>
      </c>
    </row>
    <row r="9458" spans="9:9" x14ac:dyDescent="0.2">
      <c r="I9458" s="37" t="s">
        <v>16</v>
      </c>
    </row>
    <row r="9459" spans="9:9" x14ac:dyDescent="0.2">
      <c r="I9459" s="37" t="s">
        <v>16</v>
      </c>
    </row>
    <row r="9460" spans="9:9" x14ac:dyDescent="0.2">
      <c r="I9460" s="37" t="s">
        <v>16</v>
      </c>
    </row>
    <row r="9461" spans="9:9" x14ac:dyDescent="0.2">
      <c r="I9461" s="37" t="s">
        <v>16</v>
      </c>
    </row>
    <row r="9462" spans="9:9" x14ac:dyDescent="0.2">
      <c r="I9462" s="37" t="s">
        <v>16</v>
      </c>
    </row>
    <row r="9463" spans="9:9" x14ac:dyDescent="0.2">
      <c r="I9463" s="37" t="s">
        <v>16</v>
      </c>
    </row>
    <row r="9464" spans="9:9" x14ac:dyDescent="0.2">
      <c r="I9464" s="37" t="s">
        <v>16</v>
      </c>
    </row>
    <row r="9465" spans="9:9" x14ac:dyDescent="0.2">
      <c r="I9465" s="37" t="s">
        <v>16</v>
      </c>
    </row>
    <row r="9466" spans="9:9" x14ac:dyDescent="0.2">
      <c r="I9466" s="37" t="s">
        <v>16</v>
      </c>
    </row>
    <row r="9467" spans="9:9" x14ac:dyDescent="0.2">
      <c r="I9467" s="37" t="s">
        <v>16</v>
      </c>
    </row>
    <row r="9468" spans="9:9" x14ac:dyDescent="0.2">
      <c r="I9468" s="37" t="s">
        <v>16</v>
      </c>
    </row>
    <row r="9469" spans="9:9" x14ac:dyDescent="0.2">
      <c r="I9469" s="37" t="s">
        <v>16</v>
      </c>
    </row>
    <row r="9470" spans="9:9" x14ac:dyDescent="0.2">
      <c r="I9470" s="37" t="s">
        <v>16</v>
      </c>
    </row>
    <row r="9471" spans="9:9" x14ac:dyDescent="0.2">
      <c r="I9471" s="37" t="s">
        <v>16</v>
      </c>
    </row>
    <row r="9472" spans="9:9" x14ac:dyDescent="0.2">
      <c r="I9472" s="37" t="s">
        <v>16</v>
      </c>
    </row>
    <row r="9473" spans="9:9" x14ac:dyDescent="0.2">
      <c r="I9473" s="37" t="s">
        <v>16</v>
      </c>
    </row>
    <row r="9474" spans="9:9" x14ac:dyDescent="0.2">
      <c r="I9474" s="37" t="s">
        <v>16</v>
      </c>
    </row>
    <row r="9475" spans="9:9" x14ac:dyDescent="0.2">
      <c r="I9475" s="37" t="s">
        <v>16</v>
      </c>
    </row>
    <row r="9476" spans="9:9" x14ac:dyDescent="0.2">
      <c r="I9476" s="37" t="s">
        <v>16</v>
      </c>
    </row>
    <row r="9477" spans="9:9" x14ac:dyDescent="0.2">
      <c r="I9477" s="37" t="s">
        <v>16</v>
      </c>
    </row>
    <row r="9478" spans="9:9" x14ac:dyDescent="0.2">
      <c r="I9478" s="37" t="s">
        <v>16</v>
      </c>
    </row>
    <row r="9479" spans="9:9" x14ac:dyDescent="0.2">
      <c r="I9479" s="37" t="s">
        <v>16</v>
      </c>
    </row>
    <row r="9480" spans="9:9" x14ac:dyDescent="0.2">
      <c r="I9480" s="37" t="s">
        <v>16</v>
      </c>
    </row>
    <row r="9481" spans="9:9" x14ac:dyDescent="0.2">
      <c r="I9481" s="37" t="s">
        <v>16</v>
      </c>
    </row>
    <row r="9482" spans="9:9" x14ac:dyDescent="0.2">
      <c r="I9482" s="37" t="s">
        <v>16</v>
      </c>
    </row>
    <row r="9483" spans="9:9" x14ac:dyDescent="0.2">
      <c r="I9483" s="37" t="s">
        <v>16</v>
      </c>
    </row>
    <row r="9484" spans="9:9" x14ac:dyDescent="0.2">
      <c r="I9484" s="37" t="s">
        <v>16</v>
      </c>
    </row>
    <row r="9485" spans="9:9" x14ac:dyDescent="0.2">
      <c r="I9485" s="37" t="s">
        <v>16</v>
      </c>
    </row>
    <row r="9486" spans="9:9" x14ac:dyDescent="0.2">
      <c r="I9486" s="37" t="s">
        <v>16</v>
      </c>
    </row>
    <row r="9487" spans="9:9" x14ac:dyDescent="0.2">
      <c r="I9487" s="37" t="s">
        <v>16</v>
      </c>
    </row>
    <row r="9488" spans="9:9" x14ac:dyDescent="0.2">
      <c r="I9488" s="37" t="s">
        <v>16</v>
      </c>
    </row>
    <row r="9489" spans="9:9" x14ac:dyDescent="0.2">
      <c r="I9489" s="37" t="s">
        <v>16</v>
      </c>
    </row>
    <row r="9490" spans="9:9" x14ac:dyDescent="0.2">
      <c r="I9490" s="37" t="s">
        <v>16</v>
      </c>
    </row>
    <row r="9491" spans="9:9" x14ac:dyDescent="0.2">
      <c r="I9491" s="37" t="s">
        <v>16</v>
      </c>
    </row>
    <row r="9492" spans="9:9" x14ac:dyDescent="0.2">
      <c r="I9492" s="37" t="s">
        <v>16</v>
      </c>
    </row>
    <row r="9493" spans="9:9" x14ac:dyDescent="0.2">
      <c r="I9493" s="37" t="s">
        <v>16</v>
      </c>
    </row>
    <row r="9494" spans="9:9" x14ac:dyDescent="0.2">
      <c r="I9494" s="37" t="s">
        <v>16</v>
      </c>
    </row>
    <row r="9495" spans="9:9" x14ac:dyDescent="0.2">
      <c r="I9495" s="37" t="s">
        <v>16</v>
      </c>
    </row>
    <row r="9496" spans="9:9" x14ac:dyDescent="0.2">
      <c r="I9496" s="37" t="s">
        <v>16</v>
      </c>
    </row>
    <row r="9497" spans="9:9" x14ac:dyDescent="0.2">
      <c r="I9497" s="37" t="s">
        <v>16</v>
      </c>
    </row>
    <row r="9498" spans="9:9" x14ac:dyDescent="0.2">
      <c r="I9498" s="37" t="s">
        <v>16</v>
      </c>
    </row>
    <row r="9499" spans="9:9" x14ac:dyDescent="0.2">
      <c r="I9499" s="37" t="s">
        <v>16</v>
      </c>
    </row>
    <row r="9500" spans="9:9" x14ac:dyDescent="0.2">
      <c r="I9500" s="37" t="s">
        <v>16</v>
      </c>
    </row>
    <row r="9501" spans="9:9" x14ac:dyDescent="0.2">
      <c r="I9501" s="37" t="s">
        <v>16</v>
      </c>
    </row>
    <row r="9502" spans="9:9" x14ac:dyDescent="0.2">
      <c r="I9502" s="37" t="s">
        <v>16</v>
      </c>
    </row>
    <row r="9503" spans="9:9" x14ac:dyDescent="0.2">
      <c r="I9503" s="37" t="s">
        <v>16</v>
      </c>
    </row>
    <row r="9504" spans="9:9" x14ac:dyDescent="0.2">
      <c r="I9504" s="37" t="s">
        <v>16</v>
      </c>
    </row>
    <row r="9505" spans="9:9" x14ac:dyDescent="0.2">
      <c r="I9505" s="37" t="s">
        <v>16</v>
      </c>
    </row>
    <row r="9506" spans="9:9" x14ac:dyDescent="0.2">
      <c r="I9506" s="37" t="s">
        <v>16</v>
      </c>
    </row>
    <row r="9507" spans="9:9" x14ac:dyDescent="0.2">
      <c r="I9507" s="37" t="s">
        <v>16</v>
      </c>
    </row>
    <row r="9508" spans="9:9" x14ac:dyDescent="0.2">
      <c r="I9508" s="37" t="s">
        <v>16</v>
      </c>
    </row>
    <row r="9509" spans="9:9" x14ac:dyDescent="0.2">
      <c r="I9509" s="37" t="s">
        <v>16</v>
      </c>
    </row>
    <row r="9510" spans="9:9" x14ac:dyDescent="0.2">
      <c r="I9510" s="37" t="s">
        <v>16</v>
      </c>
    </row>
    <row r="9511" spans="9:9" x14ac:dyDescent="0.2">
      <c r="I9511" s="37" t="s">
        <v>16</v>
      </c>
    </row>
    <row r="9512" spans="9:9" x14ac:dyDescent="0.2">
      <c r="I9512" s="37" t="s">
        <v>16</v>
      </c>
    </row>
    <row r="9513" spans="9:9" x14ac:dyDescent="0.2">
      <c r="I9513" s="37" t="s">
        <v>16</v>
      </c>
    </row>
    <row r="9514" spans="9:9" x14ac:dyDescent="0.2">
      <c r="I9514" s="37" t="s">
        <v>16</v>
      </c>
    </row>
    <row r="9515" spans="9:9" x14ac:dyDescent="0.2">
      <c r="I9515" s="37" t="s">
        <v>16</v>
      </c>
    </row>
    <row r="9516" spans="9:9" x14ac:dyDescent="0.2">
      <c r="I9516" s="37" t="s">
        <v>16</v>
      </c>
    </row>
    <row r="9517" spans="9:9" x14ac:dyDescent="0.2">
      <c r="I9517" s="37" t="s">
        <v>16</v>
      </c>
    </row>
    <row r="9518" spans="9:9" x14ac:dyDescent="0.2">
      <c r="I9518" s="37" t="s">
        <v>16</v>
      </c>
    </row>
    <row r="9519" spans="9:9" x14ac:dyDescent="0.2">
      <c r="I9519" s="37" t="s">
        <v>16</v>
      </c>
    </row>
    <row r="9520" spans="9:9" x14ac:dyDescent="0.2">
      <c r="I9520" s="37" t="s">
        <v>16</v>
      </c>
    </row>
    <row r="9521" spans="9:9" x14ac:dyDescent="0.2">
      <c r="I9521" s="37" t="s">
        <v>16</v>
      </c>
    </row>
    <row r="9522" spans="9:9" x14ac:dyDescent="0.2">
      <c r="I9522" s="37" t="s">
        <v>16</v>
      </c>
    </row>
    <row r="9523" spans="9:9" x14ac:dyDescent="0.2">
      <c r="I9523" s="37" t="s">
        <v>16</v>
      </c>
    </row>
    <row r="9524" spans="9:9" x14ac:dyDescent="0.2">
      <c r="I9524" s="37" t="s">
        <v>16</v>
      </c>
    </row>
    <row r="9525" spans="9:9" x14ac:dyDescent="0.2">
      <c r="I9525" s="37" t="s">
        <v>16</v>
      </c>
    </row>
    <row r="9526" spans="9:9" x14ac:dyDescent="0.2">
      <c r="I9526" s="37" t="s">
        <v>16</v>
      </c>
    </row>
    <row r="9527" spans="9:9" x14ac:dyDescent="0.2">
      <c r="I9527" s="37" t="s">
        <v>16</v>
      </c>
    </row>
    <row r="9528" spans="9:9" x14ac:dyDescent="0.2">
      <c r="I9528" s="37" t="s">
        <v>16</v>
      </c>
    </row>
    <row r="9529" spans="9:9" x14ac:dyDescent="0.2">
      <c r="I9529" s="37" t="s">
        <v>16</v>
      </c>
    </row>
    <row r="9530" spans="9:9" x14ac:dyDescent="0.2">
      <c r="I9530" s="37" t="s">
        <v>16</v>
      </c>
    </row>
    <row r="9531" spans="9:9" x14ac:dyDescent="0.2">
      <c r="I9531" s="37" t="s">
        <v>16</v>
      </c>
    </row>
    <row r="9532" spans="9:9" x14ac:dyDescent="0.2">
      <c r="I9532" s="37" t="s">
        <v>16</v>
      </c>
    </row>
    <row r="9533" spans="9:9" x14ac:dyDescent="0.2">
      <c r="I9533" s="37" t="s">
        <v>16</v>
      </c>
    </row>
    <row r="9534" spans="9:9" x14ac:dyDescent="0.2">
      <c r="I9534" s="37" t="s">
        <v>16</v>
      </c>
    </row>
    <row r="9535" spans="9:9" x14ac:dyDescent="0.2">
      <c r="I9535" s="37" t="s">
        <v>16</v>
      </c>
    </row>
    <row r="9536" spans="9:9" x14ac:dyDescent="0.2">
      <c r="I9536" s="37" t="s">
        <v>16</v>
      </c>
    </row>
    <row r="9537" spans="9:9" x14ac:dyDescent="0.2">
      <c r="I9537" s="37" t="s">
        <v>16</v>
      </c>
    </row>
    <row r="9538" spans="9:9" x14ac:dyDescent="0.2">
      <c r="I9538" s="37" t="s">
        <v>16</v>
      </c>
    </row>
    <row r="9539" spans="9:9" x14ac:dyDescent="0.2">
      <c r="I9539" s="37" t="s">
        <v>16</v>
      </c>
    </row>
    <row r="9540" spans="9:9" x14ac:dyDescent="0.2">
      <c r="I9540" s="37" t="s">
        <v>16</v>
      </c>
    </row>
    <row r="9541" spans="9:9" x14ac:dyDescent="0.2">
      <c r="I9541" s="37" t="s">
        <v>16</v>
      </c>
    </row>
    <row r="9542" spans="9:9" x14ac:dyDescent="0.2">
      <c r="I9542" s="37" t="s">
        <v>16</v>
      </c>
    </row>
    <row r="9543" spans="9:9" x14ac:dyDescent="0.2">
      <c r="I9543" s="37" t="s">
        <v>16</v>
      </c>
    </row>
    <row r="9544" spans="9:9" x14ac:dyDescent="0.2">
      <c r="I9544" s="37" t="s">
        <v>16</v>
      </c>
    </row>
    <row r="9545" spans="9:9" x14ac:dyDescent="0.2">
      <c r="I9545" s="37" t="s">
        <v>16</v>
      </c>
    </row>
    <row r="9546" spans="9:9" x14ac:dyDescent="0.2">
      <c r="I9546" s="37" t="s">
        <v>16</v>
      </c>
    </row>
    <row r="9547" spans="9:9" x14ac:dyDescent="0.2">
      <c r="I9547" s="37" t="s">
        <v>16</v>
      </c>
    </row>
    <row r="9548" spans="9:9" x14ac:dyDescent="0.2">
      <c r="I9548" s="37" t="s">
        <v>16</v>
      </c>
    </row>
    <row r="9549" spans="9:9" x14ac:dyDescent="0.2">
      <c r="I9549" s="37" t="s">
        <v>16</v>
      </c>
    </row>
    <row r="9550" spans="9:9" x14ac:dyDescent="0.2">
      <c r="I9550" s="37" t="s">
        <v>16</v>
      </c>
    </row>
    <row r="9551" spans="9:9" x14ac:dyDescent="0.2">
      <c r="I9551" s="37" t="s">
        <v>16</v>
      </c>
    </row>
    <row r="9552" spans="9:9" x14ac:dyDescent="0.2">
      <c r="I9552" s="37" t="s">
        <v>16</v>
      </c>
    </row>
    <row r="9553" spans="9:9" x14ac:dyDescent="0.2">
      <c r="I9553" s="37" t="s">
        <v>16</v>
      </c>
    </row>
    <row r="9554" spans="9:9" x14ac:dyDescent="0.2">
      <c r="I9554" s="37" t="s">
        <v>16</v>
      </c>
    </row>
    <row r="9555" spans="9:9" x14ac:dyDescent="0.2">
      <c r="I9555" s="37" t="s">
        <v>16</v>
      </c>
    </row>
    <row r="9556" spans="9:9" x14ac:dyDescent="0.2">
      <c r="I9556" s="37" t="s">
        <v>16</v>
      </c>
    </row>
    <row r="9557" spans="9:9" x14ac:dyDescent="0.2">
      <c r="I9557" s="37" t="s">
        <v>16</v>
      </c>
    </row>
    <row r="9558" spans="9:9" x14ac:dyDescent="0.2">
      <c r="I9558" s="37" t="s">
        <v>16</v>
      </c>
    </row>
    <row r="9559" spans="9:9" x14ac:dyDescent="0.2">
      <c r="I9559" s="37" t="s">
        <v>16</v>
      </c>
    </row>
    <row r="9560" spans="9:9" x14ac:dyDescent="0.2">
      <c r="I9560" s="37" t="s">
        <v>16</v>
      </c>
    </row>
    <row r="9561" spans="9:9" x14ac:dyDescent="0.2">
      <c r="I9561" s="37" t="s">
        <v>16</v>
      </c>
    </row>
    <row r="9562" spans="9:9" x14ac:dyDescent="0.2">
      <c r="I9562" s="37" t="s">
        <v>16</v>
      </c>
    </row>
    <row r="9563" spans="9:9" x14ac:dyDescent="0.2">
      <c r="I9563" s="37" t="s">
        <v>16</v>
      </c>
    </row>
    <row r="9564" spans="9:9" x14ac:dyDescent="0.2">
      <c r="I9564" s="37" t="s">
        <v>16</v>
      </c>
    </row>
    <row r="9565" spans="9:9" x14ac:dyDescent="0.2">
      <c r="I9565" s="37" t="s">
        <v>16</v>
      </c>
    </row>
    <row r="9566" spans="9:9" x14ac:dyDescent="0.2">
      <c r="I9566" s="37" t="s">
        <v>16</v>
      </c>
    </row>
    <row r="9567" spans="9:9" x14ac:dyDescent="0.2">
      <c r="I9567" s="37" t="s">
        <v>16</v>
      </c>
    </row>
    <row r="9568" spans="9:9" x14ac:dyDescent="0.2">
      <c r="I9568" s="37" t="s">
        <v>16</v>
      </c>
    </row>
    <row r="9569" spans="9:9" x14ac:dyDescent="0.2">
      <c r="I9569" s="37" t="s">
        <v>16</v>
      </c>
    </row>
    <row r="9570" spans="9:9" x14ac:dyDescent="0.2">
      <c r="I9570" s="37" t="s">
        <v>16</v>
      </c>
    </row>
    <row r="9571" spans="9:9" x14ac:dyDescent="0.2">
      <c r="I9571" s="37" t="s">
        <v>16</v>
      </c>
    </row>
    <row r="9572" spans="9:9" x14ac:dyDescent="0.2">
      <c r="I9572" s="37" t="s">
        <v>16</v>
      </c>
    </row>
    <row r="9573" spans="9:9" x14ac:dyDescent="0.2">
      <c r="I9573" s="37" t="s">
        <v>16</v>
      </c>
    </row>
    <row r="9574" spans="9:9" x14ac:dyDescent="0.2">
      <c r="I9574" s="37" t="s">
        <v>16</v>
      </c>
    </row>
    <row r="9575" spans="9:9" x14ac:dyDescent="0.2">
      <c r="I9575" s="37" t="s">
        <v>16</v>
      </c>
    </row>
    <row r="9576" spans="9:9" x14ac:dyDescent="0.2">
      <c r="I9576" s="37" t="s">
        <v>16</v>
      </c>
    </row>
    <row r="9577" spans="9:9" x14ac:dyDescent="0.2">
      <c r="I9577" s="37" t="s">
        <v>16</v>
      </c>
    </row>
    <row r="9578" spans="9:9" x14ac:dyDescent="0.2">
      <c r="I9578" s="37" t="s">
        <v>16</v>
      </c>
    </row>
    <row r="9579" spans="9:9" x14ac:dyDescent="0.2">
      <c r="I9579" s="37" t="s">
        <v>16</v>
      </c>
    </row>
    <row r="9580" spans="9:9" x14ac:dyDescent="0.2">
      <c r="I9580" s="37" t="s">
        <v>16</v>
      </c>
    </row>
    <row r="9581" spans="9:9" x14ac:dyDescent="0.2">
      <c r="I9581" s="37" t="s">
        <v>16</v>
      </c>
    </row>
    <row r="9582" spans="9:9" x14ac:dyDescent="0.2">
      <c r="I9582" s="37" t="s">
        <v>16</v>
      </c>
    </row>
    <row r="9583" spans="9:9" x14ac:dyDescent="0.2">
      <c r="I9583" s="37" t="s">
        <v>16</v>
      </c>
    </row>
    <row r="9584" spans="9:9" x14ac:dyDescent="0.2">
      <c r="I9584" s="37" t="s">
        <v>16</v>
      </c>
    </row>
    <row r="9585" spans="9:9" x14ac:dyDescent="0.2">
      <c r="I9585" s="37" t="s">
        <v>16</v>
      </c>
    </row>
    <row r="9586" spans="9:9" x14ac:dyDescent="0.2">
      <c r="I9586" s="37" t="s">
        <v>16</v>
      </c>
    </row>
    <row r="9587" spans="9:9" x14ac:dyDescent="0.2">
      <c r="I9587" s="37" t="s">
        <v>16</v>
      </c>
    </row>
    <row r="9588" spans="9:9" x14ac:dyDescent="0.2">
      <c r="I9588" s="37" t="s">
        <v>16</v>
      </c>
    </row>
    <row r="9589" spans="9:9" x14ac:dyDescent="0.2">
      <c r="I9589" s="37" t="s">
        <v>16</v>
      </c>
    </row>
    <row r="9590" spans="9:9" x14ac:dyDescent="0.2">
      <c r="I9590" s="37" t="s">
        <v>16</v>
      </c>
    </row>
    <row r="9591" spans="9:9" x14ac:dyDescent="0.2">
      <c r="I9591" s="37" t="s">
        <v>16</v>
      </c>
    </row>
    <row r="9592" spans="9:9" x14ac:dyDescent="0.2">
      <c r="I9592" s="37" t="s">
        <v>16</v>
      </c>
    </row>
    <row r="9593" spans="9:9" x14ac:dyDescent="0.2">
      <c r="I9593" s="37" t="s">
        <v>16</v>
      </c>
    </row>
    <row r="9594" spans="9:9" x14ac:dyDescent="0.2">
      <c r="I9594" s="37" t="s">
        <v>16</v>
      </c>
    </row>
    <row r="9595" spans="9:9" x14ac:dyDescent="0.2">
      <c r="I9595" s="37" t="s">
        <v>16</v>
      </c>
    </row>
    <row r="9596" spans="9:9" x14ac:dyDescent="0.2">
      <c r="I9596" s="37" t="s">
        <v>16</v>
      </c>
    </row>
    <row r="9597" spans="9:9" x14ac:dyDescent="0.2">
      <c r="I9597" s="37" t="s">
        <v>16</v>
      </c>
    </row>
    <row r="9598" spans="9:9" x14ac:dyDescent="0.2">
      <c r="I9598" s="37" t="s">
        <v>16</v>
      </c>
    </row>
    <row r="9599" spans="9:9" x14ac:dyDescent="0.2">
      <c r="I9599" s="37" t="s">
        <v>16</v>
      </c>
    </row>
    <row r="9600" spans="9:9" x14ac:dyDescent="0.2">
      <c r="I9600" s="37" t="s">
        <v>16</v>
      </c>
    </row>
    <row r="9601" spans="9:9" x14ac:dyDescent="0.2">
      <c r="I9601" s="37" t="s">
        <v>16</v>
      </c>
    </row>
    <row r="9602" spans="9:9" x14ac:dyDescent="0.2">
      <c r="I9602" s="37" t="s">
        <v>16</v>
      </c>
    </row>
    <row r="9603" spans="9:9" x14ac:dyDescent="0.2">
      <c r="I9603" s="37" t="s">
        <v>16</v>
      </c>
    </row>
    <row r="9604" spans="9:9" x14ac:dyDescent="0.2">
      <c r="I9604" s="37" t="s">
        <v>16</v>
      </c>
    </row>
    <row r="9605" spans="9:9" x14ac:dyDescent="0.2">
      <c r="I9605" s="37" t="s">
        <v>16</v>
      </c>
    </row>
    <row r="9606" spans="9:9" x14ac:dyDescent="0.2">
      <c r="I9606" s="37" t="s">
        <v>16</v>
      </c>
    </row>
    <row r="9607" spans="9:9" x14ac:dyDescent="0.2">
      <c r="I9607" s="37" t="s">
        <v>16</v>
      </c>
    </row>
    <row r="9608" spans="9:9" x14ac:dyDescent="0.2">
      <c r="I9608" s="37" t="s">
        <v>16</v>
      </c>
    </row>
    <row r="9609" spans="9:9" x14ac:dyDescent="0.2">
      <c r="I9609" s="37" t="s">
        <v>16</v>
      </c>
    </row>
    <row r="9610" spans="9:9" x14ac:dyDescent="0.2">
      <c r="I9610" s="37" t="s">
        <v>16</v>
      </c>
    </row>
    <row r="9611" spans="9:9" x14ac:dyDescent="0.2">
      <c r="I9611" s="37" t="s">
        <v>16</v>
      </c>
    </row>
    <row r="9612" spans="9:9" x14ac:dyDescent="0.2">
      <c r="I9612" s="37" t="s">
        <v>16</v>
      </c>
    </row>
    <row r="9613" spans="9:9" x14ac:dyDescent="0.2">
      <c r="I9613" s="37" t="s">
        <v>16</v>
      </c>
    </row>
    <row r="9614" spans="9:9" x14ac:dyDescent="0.2">
      <c r="I9614" s="37" t="s">
        <v>16</v>
      </c>
    </row>
    <row r="9615" spans="9:9" x14ac:dyDescent="0.2">
      <c r="I9615" s="37" t="s">
        <v>16</v>
      </c>
    </row>
    <row r="9616" spans="9:9" x14ac:dyDescent="0.2">
      <c r="I9616" s="37" t="s">
        <v>16</v>
      </c>
    </row>
    <row r="9617" spans="9:9" x14ac:dyDescent="0.2">
      <c r="I9617" s="37" t="s">
        <v>16</v>
      </c>
    </row>
    <row r="9618" spans="9:9" x14ac:dyDescent="0.2">
      <c r="I9618" s="37" t="s">
        <v>16</v>
      </c>
    </row>
    <row r="9619" spans="9:9" x14ac:dyDescent="0.2">
      <c r="I9619" s="37" t="s">
        <v>16</v>
      </c>
    </row>
    <row r="9620" spans="9:9" x14ac:dyDescent="0.2">
      <c r="I9620" s="37" t="s">
        <v>16</v>
      </c>
    </row>
    <row r="9621" spans="9:9" x14ac:dyDescent="0.2">
      <c r="I9621" s="37" t="s">
        <v>16</v>
      </c>
    </row>
    <row r="9622" spans="9:9" x14ac:dyDescent="0.2">
      <c r="I9622" s="37" t="s">
        <v>16</v>
      </c>
    </row>
    <row r="9623" spans="9:9" x14ac:dyDescent="0.2">
      <c r="I9623" s="37" t="s">
        <v>16</v>
      </c>
    </row>
    <row r="9624" spans="9:9" x14ac:dyDescent="0.2">
      <c r="I9624" s="37" t="s">
        <v>16</v>
      </c>
    </row>
    <row r="9625" spans="9:9" x14ac:dyDescent="0.2">
      <c r="I9625" s="37" t="s">
        <v>16</v>
      </c>
    </row>
    <row r="9626" spans="9:9" x14ac:dyDescent="0.2">
      <c r="I9626" s="37" t="s">
        <v>16</v>
      </c>
    </row>
    <row r="9627" spans="9:9" x14ac:dyDescent="0.2">
      <c r="I9627" s="37" t="s">
        <v>16</v>
      </c>
    </row>
    <row r="9628" spans="9:9" x14ac:dyDescent="0.2">
      <c r="I9628" s="37" t="s">
        <v>16</v>
      </c>
    </row>
    <row r="9629" spans="9:9" x14ac:dyDescent="0.2">
      <c r="I9629" s="37" t="s">
        <v>16</v>
      </c>
    </row>
    <row r="9630" spans="9:9" x14ac:dyDescent="0.2">
      <c r="I9630" s="37" t="s">
        <v>16</v>
      </c>
    </row>
    <row r="9631" spans="9:9" x14ac:dyDescent="0.2">
      <c r="I9631" s="37" t="s">
        <v>16</v>
      </c>
    </row>
    <row r="9632" spans="9:9" x14ac:dyDescent="0.2">
      <c r="I9632" s="37" t="s">
        <v>16</v>
      </c>
    </row>
    <row r="9633" spans="9:9" x14ac:dyDescent="0.2">
      <c r="I9633" s="37" t="s">
        <v>16</v>
      </c>
    </row>
    <row r="9634" spans="9:9" x14ac:dyDescent="0.2">
      <c r="I9634" s="37" t="s">
        <v>16</v>
      </c>
    </row>
    <row r="9635" spans="9:9" x14ac:dyDescent="0.2">
      <c r="I9635" s="37" t="s">
        <v>16</v>
      </c>
    </row>
    <row r="9636" spans="9:9" x14ac:dyDescent="0.2">
      <c r="I9636" s="37" t="s">
        <v>16</v>
      </c>
    </row>
    <row r="9637" spans="9:9" x14ac:dyDescent="0.2">
      <c r="I9637" s="37" t="s">
        <v>16</v>
      </c>
    </row>
    <row r="9638" spans="9:9" x14ac:dyDescent="0.2">
      <c r="I9638" s="37" t="s">
        <v>16</v>
      </c>
    </row>
    <row r="9639" spans="9:9" x14ac:dyDescent="0.2">
      <c r="I9639" s="37" t="s">
        <v>16</v>
      </c>
    </row>
    <row r="9640" spans="9:9" x14ac:dyDescent="0.2">
      <c r="I9640" s="37" t="s">
        <v>16</v>
      </c>
    </row>
    <row r="9641" spans="9:9" x14ac:dyDescent="0.2">
      <c r="I9641" s="37" t="s">
        <v>16</v>
      </c>
    </row>
    <row r="9642" spans="9:9" x14ac:dyDescent="0.2">
      <c r="I9642" s="37" t="s">
        <v>16</v>
      </c>
    </row>
    <row r="9643" spans="9:9" x14ac:dyDescent="0.2">
      <c r="I9643" s="37" t="s">
        <v>16</v>
      </c>
    </row>
    <row r="9644" spans="9:9" x14ac:dyDescent="0.2">
      <c r="I9644" s="37" t="s">
        <v>16</v>
      </c>
    </row>
    <row r="9645" spans="9:9" x14ac:dyDescent="0.2">
      <c r="I9645" s="37" t="s">
        <v>16</v>
      </c>
    </row>
    <row r="9646" spans="9:9" x14ac:dyDescent="0.2">
      <c r="I9646" s="37" t="s">
        <v>16</v>
      </c>
    </row>
    <row r="9647" spans="9:9" x14ac:dyDescent="0.2">
      <c r="I9647" s="37" t="s">
        <v>16</v>
      </c>
    </row>
    <row r="9648" spans="9:9" x14ac:dyDescent="0.2">
      <c r="I9648" s="37" t="s">
        <v>16</v>
      </c>
    </row>
    <row r="9649" spans="9:9" x14ac:dyDescent="0.2">
      <c r="I9649" s="37" t="s">
        <v>16</v>
      </c>
    </row>
    <row r="9650" spans="9:9" x14ac:dyDescent="0.2">
      <c r="I9650" s="37" t="s">
        <v>16</v>
      </c>
    </row>
    <row r="9651" spans="9:9" x14ac:dyDescent="0.2">
      <c r="I9651" s="37" t="s">
        <v>16</v>
      </c>
    </row>
    <row r="9652" spans="9:9" x14ac:dyDescent="0.2">
      <c r="I9652" s="37" t="s">
        <v>16</v>
      </c>
    </row>
    <row r="9653" spans="9:9" x14ac:dyDescent="0.2">
      <c r="I9653" s="37" t="s">
        <v>16</v>
      </c>
    </row>
    <row r="9654" spans="9:9" x14ac:dyDescent="0.2">
      <c r="I9654" s="37" t="s">
        <v>16</v>
      </c>
    </row>
    <row r="9655" spans="9:9" x14ac:dyDescent="0.2">
      <c r="I9655" s="37" t="s">
        <v>16</v>
      </c>
    </row>
    <row r="9656" spans="9:9" x14ac:dyDescent="0.2">
      <c r="I9656" s="37" t="s">
        <v>16</v>
      </c>
    </row>
    <row r="9657" spans="9:9" x14ac:dyDescent="0.2">
      <c r="I9657" s="37" t="s">
        <v>16</v>
      </c>
    </row>
    <row r="9658" spans="9:9" x14ac:dyDescent="0.2">
      <c r="I9658" s="37" t="s">
        <v>16</v>
      </c>
    </row>
    <row r="9659" spans="9:9" x14ac:dyDescent="0.2">
      <c r="I9659" s="37" t="s">
        <v>16</v>
      </c>
    </row>
    <row r="9660" spans="9:9" x14ac:dyDescent="0.2">
      <c r="I9660" s="37" t="s">
        <v>16</v>
      </c>
    </row>
    <row r="9661" spans="9:9" x14ac:dyDescent="0.2">
      <c r="I9661" s="37" t="s">
        <v>16</v>
      </c>
    </row>
    <row r="9662" spans="9:9" x14ac:dyDescent="0.2">
      <c r="I9662" s="37" t="s">
        <v>16</v>
      </c>
    </row>
    <row r="9663" spans="9:9" x14ac:dyDescent="0.2">
      <c r="I9663" s="37" t="s">
        <v>16</v>
      </c>
    </row>
    <row r="9664" spans="9:9" x14ac:dyDescent="0.2">
      <c r="I9664" s="37" t="s">
        <v>16</v>
      </c>
    </row>
    <row r="9665" spans="9:9" x14ac:dyDescent="0.2">
      <c r="I9665" s="37" t="s">
        <v>16</v>
      </c>
    </row>
    <row r="9666" spans="9:9" x14ac:dyDescent="0.2">
      <c r="I9666" s="37" t="s">
        <v>16</v>
      </c>
    </row>
    <row r="9667" spans="9:9" x14ac:dyDescent="0.2">
      <c r="I9667" s="37" t="s">
        <v>16</v>
      </c>
    </row>
    <row r="9668" spans="9:9" x14ac:dyDescent="0.2">
      <c r="I9668" s="37" t="s">
        <v>16</v>
      </c>
    </row>
    <row r="9669" spans="9:9" x14ac:dyDescent="0.2">
      <c r="I9669" s="37" t="s">
        <v>16</v>
      </c>
    </row>
    <row r="9670" spans="9:9" x14ac:dyDescent="0.2">
      <c r="I9670" s="37" t="s">
        <v>16</v>
      </c>
    </row>
    <row r="9671" spans="9:9" x14ac:dyDescent="0.2">
      <c r="I9671" s="37" t="s">
        <v>16</v>
      </c>
    </row>
    <row r="9672" spans="9:9" x14ac:dyDescent="0.2">
      <c r="I9672" s="37" t="s">
        <v>16</v>
      </c>
    </row>
    <row r="9673" spans="9:9" x14ac:dyDescent="0.2">
      <c r="I9673" s="37" t="s">
        <v>16</v>
      </c>
    </row>
    <row r="9674" spans="9:9" x14ac:dyDescent="0.2">
      <c r="I9674" s="37" t="s">
        <v>16</v>
      </c>
    </row>
    <row r="9675" spans="9:9" x14ac:dyDescent="0.2">
      <c r="I9675" s="37" t="s">
        <v>16</v>
      </c>
    </row>
    <row r="9676" spans="9:9" x14ac:dyDescent="0.2">
      <c r="I9676" s="37" t="s">
        <v>16</v>
      </c>
    </row>
    <row r="9677" spans="9:9" x14ac:dyDescent="0.2">
      <c r="I9677" s="37" t="s">
        <v>16</v>
      </c>
    </row>
    <row r="9678" spans="9:9" x14ac:dyDescent="0.2">
      <c r="I9678" s="37" t="s">
        <v>16</v>
      </c>
    </row>
    <row r="9679" spans="9:9" x14ac:dyDescent="0.2">
      <c r="I9679" s="37" t="s">
        <v>16</v>
      </c>
    </row>
    <row r="9680" spans="9:9" x14ac:dyDescent="0.2">
      <c r="I9680" s="37" t="s">
        <v>16</v>
      </c>
    </row>
    <row r="9681" spans="9:9" x14ac:dyDescent="0.2">
      <c r="I9681" s="37" t="s">
        <v>16</v>
      </c>
    </row>
    <row r="9682" spans="9:9" x14ac:dyDescent="0.2">
      <c r="I9682" s="37" t="s">
        <v>16</v>
      </c>
    </row>
    <row r="9683" spans="9:9" x14ac:dyDescent="0.2">
      <c r="I9683" s="37" t="s">
        <v>16</v>
      </c>
    </row>
    <row r="9684" spans="9:9" x14ac:dyDescent="0.2">
      <c r="I9684" s="37" t="s">
        <v>16</v>
      </c>
    </row>
    <row r="9685" spans="9:9" x14ac:dyDescent="0.2">
      <c r="I9685" s="37" t="s">
        <v>16</v>
      </c>
    </row>
    <row r="9686" spans="9:9" x14ac:dyDescent="0.2">
      <c r="I9686" s="37" t="s">
        <v>16</v>
      </c>
    </row>
    <row r="9687" spans="9:9" x14ac:dyDescent="0.2">
      <c r="I9687" s="37" t="s">
        <v>16</v>
      </c>
    </row>
    <row r="9688" spans="9:9" x14ac:dyDescent="0.2">
      <c r="I9688" s="37" t="s">
        <v>16</v>
      </c>
    </row>
    <row r="9689" spans="9:9" x14ac:dyDescent="0.2">
      <c r="I9689" s="37" t="s">
        <v>16</v>
      </c>
    </row>
    <row r="9690" spans="9:9" x14ac:dyDescent="0.2">
      <c r="I9690" s="37" t="s">
        <v>16</v>
      </c>
    </row>
    <row r="9691" spans="9:9" x14ac:dyDescent="0.2">
      <c r="I9691" s="37" t="s">
        <v>16</v>
      </c>
    </row>
    <row r="9692" spans="9:9" x14ac:dyDescent="0.2">
      <c r="I9692" s="37" t="s">
        <v>16</v>
      </c>
    </row>
    <row r="9693" spans="9:9" x14ac:dyDescent="0.2">
      <c r="I9693" s="37" t="s">
        <v>16</v>
      </c>
    </row>
    <row r="9694" spans="9:9" x14ac:dyDescent="0.2">
      <c r="I9694" s="37" t="s">
        <v>16</v>
      </c>
    </row>
    <row r="9695" spans="9:9" x14ac:dyDescent="0.2">
      <c r="I9695" s="37" t="s">
        <v>16</v>
      </c>
    </row>
    <row r="9696" spans="9:9" x14ac:dyDescent="0.2">
      <c r="I9696" s="37" t="s">
        <v>16</v>
      </c>
    </row>
    <row r="9697" spans="9:9" x14ac:dyDescent="0.2">
      <c r="I9697" s="37" t="s">
        <v>16</v>
      </c>
    </row>
    <row r="9698" spans="9:9" x14ac:dyDescent="0.2">
      <c r="I9698" s="37" t="s">
        <v>16</v>
      </c>
    </row>
    <row r="9699" spans="9:9" x14ac:dyDescent="0.2">
      <c r="I9699" s="37" t="s">
        <v>16</v>
      </c>
    </row>
    <row r="9700" spans="9:9" x14ac:dyDescent="0.2">
      <c r="I9700" s="37" t="s">
        <v>16</v>
      </c>
    </row>
    <row r="9701" spans="9:9" x14ac:dyDescent="0.2">
      <c r="I9701" s="37" t="s">
        <v>16</v>
      </c>
    </row>
    <row r="9702" spans="9:9" x14ac:dyDescent="0.2">
      <c r="I9702" s="37" t="s">
        <v>16</v>
      </c>
    </row>
    <row r="9703" spans="9:9" x14ac:dyDescent="0.2">
      <c r="I9703" s="37" t="s">
        <v>16</v>
      </c>
    </row>
    <row r="9704" spans="9:9" x14ac:dyDescent="0.2">
      <c r="I9704" s="37" t="s">
        <v>16</v>
      </c>
    </row>
    <row r="9705" spans="9:9" x14ac:dyDescent="0.2">
      <c r="I9705" s="37" t="s">
        <v>16</v>
      </c>
    </row>
    <row r="9706" spans="9:9" x14ac:dyDescent="0.2">
      <c r="I9706" s="37" t="s">
        <v>16</v>
      </c>
    </row>
    <row r="9707" spans="9:9" x14ac:dyDescent="0.2">
      <c r="I9707" s="37" t="s">
        <v>16</v>
      </c>
    </row>
    <row r="9708" spans="9:9" x14ac:dyDescent="0.2">
      <c r="I9708" s="37" t="s">
        <v>16</v>
      </c>
    </row>
    <row r="9709" spans="9:9" x14ac:dyDescent="0.2">
      <c r="I9709" s="37" t="s">
        <v>16</v>
      </c>
    </row>
    <row r="9710" spans="9:9" x14ac:dyDescent="0.2">
      <c r="I9710" s="37" t="s">
        <v>16</v>
      </c>
    </row>
    <row r="9711" spans="9:9" x14ac:dyDescent="0.2">
      <c r="I9711" s="37" t="s">
        <v>16</v>
      </c>
    </row>
    <row r="9712" spans="9:9" x14ac:dyDescent="0.2">
      <c r="I9712" s="37" t="s">
        <v>16</v>
      </c>
    </row>
    <row r="9713" spans="9:9" x14ac:dyDescent="0.2">
      <c r="I9713" s="37" t="s">
        <v>16</v>
      </c>
    </row>
    <row r="9714" spans="9:9" x14ac:dyDescent="0.2">
      <c r="I9714" s="37" t="s">
        <v>16</v>
      </c>
    </row>
    <row r="9715" spans="9:9" x14ac:dyDescent="0.2">
      <c r="I9715" s="37" t="s">
        <v>16</v>
      </c>
    </row>
    <row r="9716" spans="9:9" x14ac:dyDescent="0.2">
      <c r="I9716" s="37" t="s">
        <v>16</v>
      </c>
    </row>
    <row r="9717" spans="9:9" x14ac:dyDescent="0.2">
      <c r="I9717" s="37" t="s">
        <v>16</v>
      </c>
    </row>
    <row r="9718" spans="9:9" x14ac:dyDescent="0.2">
      <c r="I9718" s="37" t="s">
        <v>16</v>
      </c>
    </row>
    <row r="9719" spans="9:9" x14ac:dyDescent="0.2">
      <c r="I9719" s="37" t="s">
        <v>16</v>
      </c>
    </row>
    <row r="9720" spans="9:9" x14ac:dyDescent="0.2">
      <c r="I9720" s="37" t="s">
        <v>16</v>
      </c>
    </row>
    <row r="9721" spans="9:9" x14ac:dyDescent="0.2">
      <c r="I9721" s="37" t="s">
        <v>16</v>
      </c>
    </row>
    <row r="9722" spans="9:9" x14ac:dyDescent="0.2">
      <c r="I9722" s="37" t="s">
        <v>16</v>
      </c>
    </row>
    <row r="9723" spans="9:9" x14ac:dyDescent="0.2">
      <c r="I9723" s="37" t="s">
        <v>16</v>
      </c>
    </row>
    <row r="9724" spans="9:9" x14ac:dyDescent="0.2">
      <c r="I9724" s="37" t="s">
        <v>16</v>
      </c>
    </row>
    <row r="9725" spans="9:9" x14ac:dyDescent="0.2">
      <c r="I9725" s="37" t="s">
        <v>16</v>
      </c>
    </row>
    <row r="9726" spans="9:9" x14ac:dyDescent="0.2">
      <c r="I9726" s="37" t="s">
        <v>16</v>
      </c>
    </row>
    <row r="9727" spans="9:9" x14ac:dyDescent="0.2">
      <c r="I9727" s="37" t="s">
        <v>16</v>
      </c>
    </row>
    <row r="9728" spans="9:9" x14ac:dyDescent="0.2">
      <c r="I9728" s="37" t="s">
        <v>16</v>
      </c>
    </row>
    <row r="9729" spans="9:9" x14ac:dyDescent="0.2">
      <c r="I9729" s="37" t="s">
        <v>16</v>
      </c>
    </row>
    <row r="9730" spans="9:9" x14ac:dyDescent="0.2">
      <c r="I9730" s="37" t="s">
        <v>16</v>
      </c>
    </row>
    <row r="9731" spans="9:9" x14ac:dyDescent="0.2">
      <c r="I9731" s="37" t="s">
        <v>16</v>
      </c>
    </row>
    <row r="9732" spans="9:9" x14ac:dyDescent="0.2">
      <c r="I9732" s="37" t="s">
        <v>16</v>
      </c>
    </row>
    <row r="9733" spans="9:9" x14ac:dyDescent="0.2">
      <c r="I9733" s="37" t="s">
        <v>16</v>
      </c>
    </row>
    <row r="9734" spans="9:9" x14ac:dyDescent="0.2">
      <c r="I9734" s="37" t="s">
        <v>16</v>
      </c>
    </row>
    <row r="9735" spans="9:9" x14ac:dyDescent="0.2">
      <c r="I9735" s="37" t="s">
        <v>16</v>
      </c>
    </row>
    <row r="9736" spans="9:9" x14ac:dyDescent="0.2">
      <c r="I9736" s="37" t="s">
        <v>16</v>
      </c>
    </row>
    <row r="9737" spans="9:9" x14ac:dyDescent="0.2">
      <c r="I9737" s="37" t="s">
        <v>16</v>
      </c>
    </row>
    <row r="9738" spans="9:9" x14ac:dyDescent="0.2">
      <c r="I9738" s="37" t="s">
        <v>16</v>
      </c>
    </row>
    <row r="9739" spans="9:9" x14ac:dyDescent="0.2">
      <c r="I9739" s="37" t="s">
        <v>16</v>
      </c>
    </row>
    <row r="9740" spans="9:9" x14ac:dyDescent="0.2">
      <c r="I9740" s="37" t="s">
        <v>16</v>
      </c>
    </row>
    <row r="9741" spans="9:9" x14ac:dyDescent="0.2">
      <c r="I9741" s="37" t="s">
        <v>16</v>
      </c>
    </row>
    <row r="9742" spans="9:9" x14ac:dyDescent="0.2">
      <c r="I9742" s="37" t="s">
        <v>16</v>
      </c>
    </row>
    <row r="9743" spans="9:9" x14ac:dyDescent="0.2">
      <c r="I9743" s="37" t="s">
        <v>16</v>
      </c>
    </row>
    <row r="9744" spans="9:9" x14ac:dyDescent="0.2">
      <c r="I9744" s="37" t="s">
        <v>16</v>
      </c>
    </row>
    <row r="9745" spans="9:9" x14ac:dyDescent="0.2">
      <c r="I9745" s="37" t="s">
        <v>16</v>
      </c>
    </row>
    <row r="9746" spans="9:9" x14ac:dyDescent="0.2">
      <c r="I9746" s="37" t="s">
        <v>16</v>
      </c>
    </row>
    <row r="9747" spans="9:9" x14ac:dyDescent="0.2">
      <c r="I9747" s="37" t="s">
        <v>16</v>
      </c>
    </row>
    <row r="9748" spans="9:9" x14ac:dyDescent="0.2">
      <c r="I9748" s="37" t="s">
        <v>16</v>
      </c>
    </row>
    <row r="9749" spans="9:9" x14ac:dyDescent="0.2">
      <c r="I9749" s="37" t="s">
        <v>16</v>
      </c>
    </row>
    <row r="9750" spans="9:9" x14ac:dyDescent="0.2">
      <c r="I9750" s="37" t="s">
        <v>16</v>
      </c>
    </row>
    <row r="9751" spans="9:9" x14ac:dyDescent="0.2">
      <c r="I9751" s="37" t="s">
        <v>16</v>
      </c>
    </row>
    <row r="9752" spans="9:9" x14ac:dyDescent="0.2">
      <c r="I9752" s="37" t="s">
        <v>16</v>
      </c>
    </row>
    <row r="9753" spans="9:9" x14ac:dyDescent="0.2">
      <c r="I9753" s="37" t="s">
        <v>16</v>
      </c>
    </row>
    <row r="9754" spans="9:9" x14ac:dyDescent="0.2">
      <c r="I9754" s="37" t="s">
        <v>16</v>
      </c>
    </row>
    <row r="9755" spans="9:9" x14ac:dyDescent="0.2">
      <c r="I9755" s="37" t="s">
        <v>16</v>
      </c>
    </row>
    <row r="9756" spans="9:9" x14ac:dyDescent="0.2">
      <c r="I9756" s="37" t="s">
        <v>16</v>
      </c>
    </row>
    <row r="9757" spans="9:9" x14ac:dyDescent="0.2">
      <c r="I9757" s="37" t="s">
        <v>16</v>
      </c>
    </row>
    <row r="9758" spans="9:9" x14ac:dyDescent="0.2">
      <c r="I9758" s="37" t="s">
        <v>16</v>
      </c>
    </row>
    <row r="9759" spans="9:9" x14ac:dyDescent="0.2">
      <c r="I9759" s="37" t="s">
        <v>16</v>
      </c>
    </row>
    <row r="9760" spans="9:9" x14ac:dyDescent="0.2">
      <c r="I9760" s="37" t="s">
        <v>16</v>
      </c>
    </row>
    <row r="9761" spans="9:9" x14ac:dyDescent="0.2">
      <c r="I9761" s="37" t="s">
        <v>16</v>
      </c>
    </row>
    <row r="9762" spans="9:9" x14ac:dyDescent="0.2">
      <c r="I9762" s="37" t="s">
        <v>16</v>
      </c>
    </row>
    <row r="9763" spans="9:9" x14ac:dyDescent="0.2">
      <c r="I9763" s="37" t="s">
        <v>16</v>
      </c>
    </row>
    <row r="9764" spans="9:9" x14ac:dyDescent="0.2">
      <c r="I9764" s="37" t="s">
        <v>16</v>
      </c>
    </row>
    <row r="9765" spans="9:9" x14ac:dyDescent="0.2">
      <c r="I9765" s="37" t="s">
        <v>16</v>
      </c>
    </row>
    <row r="9766" spans="9:9" x14ac:dyDescent="0.2">
      <c r="I9766" s="37" t="s">
        <v>16</v>
      </c>
    </row>
    <row r="9767" spans="9:9" x14ac:dyDescent="0.2">
      <c r="I9767" s="37" t="s">
        <v>16</v>
      </c>
    </row>
    <row r="9768" spans="9:9" x14ac:dyDescent="0.2">
      <c r="I9768" s="37" t="s">
        <v>16</v>
      </c>
    </row>
    <row r="9769" spans="9:9" x14ac:dyDescent="0.2">
      <c r="I9769" s="37" t="s">
        <v>16</v>
      </c>
    </row>
    <row r="9770" spans="9:9" x14ac:dyDescent="0.2">
      <c r="I9770" s="37" t="s">
        <v>16</v>
      </c>
    </row>
    <row r="9771" spans="9:9" x14ac:dyDescent="0.2">
      <c r="I9771" s="37" t="s">
        <v>16</v>
      </c>
    </row>
    <row r="9772" spans="9:9" x14ac:dyDescent="0.2">
      <c r="I9772" s="37" t="s">
        <v>16</v>
      </c>
    </row>
    <row r="9773" spans="9:9" x14ac:dyDescent="0.2">
      <c r="I9773" s="37" t="s">
        <v>16</v>
      </c>
    </row>
    <row r="9774" spans="9:9" x14ac:dyDescent="0.2">
      <c r="I9774" s="37" t="s">
        <v>16</v>
      </c>
    </row>
    <row r="9775" spans="9:9" x14ac:dyDescent="0.2">
      <c r="I9775" s="37" t="s">
        <v>16</v>
      </c>
    </row>
    <row r="9776" spans="9:9" x14ac:dyDescent="0.2">
      <c r="I9776" s="37" t="s">
        <v>16</v>
      </c>
    </row>
    <row r="9777" spans="9:9" x14ac:dyDescent="0.2">
      <c r="I9777" s="37" t="s">
        <v>16</v>
      </c>
    </row>
    <row r="9778" spans="9:9" x14ac:dyDescent="0.2">
      <c r="I9778" s="37" t="s">
        <v>16</v>
      </c>
    </row>
    <row r="9779" spans="9:9" x14ac:dyDescent="0.2">
      <c r="I9779" s="37" t="s">
        <v>16</v>
      </c>
    </row>
    <row r="9780" spans="9:9" x14ac:dyDescent="0.2">
      <c r="I9780" s="37" t="s">
        <v>16</v>
      </c>
    </row>
    <row r="9781" spans="9:9" x14ac:dyDescent="0.2">
      <c r="I9781" s="37" t="s">
        <v>16</v>
      </c>
    </row>
    <row r="9782" spans="9:9" x14ac:dyDescent="0.2">
      <c r="I9782" s="37" t="s">
        <v>16</v>
      </c>
    </row>
    <row r="9783" spans="9:9" x14ac:dyDescent="0.2">
      <c r="I9783" s="37" t="s">
        <v>16</v>
      </c>
    </row>
    <row r="9784" spans="9:9" x14ac:dyDescent="0.2">
      <c r="I9784" s="37" t="s">
        <v>16</v>
      </c>
    </row>
    <row r="9785" spans="9:9" x14ac:dyDescent="0.2">
      <c r="I9785" s="37" t="s">
        <v>16</v>
      </c>
    </row>
    <row r="9786" spans="9:9" x14ac:dyDescent="0.2">
      <c r="I9786" s="37" t="s">
        <v>16</v>
      </c>
    </row>
    <row r="9787" spans="9:9" x14ac:dyDescent="0.2">
      <c r="I9787" s="37" t="s">
        <v>16</v>
      </c>
    </row>
    <row r="9788" spans="9:9" x14ac:dyDescent="0.2">
      <c r="I9788" s="37" t="s">
        <v>16</v>
      </c>
    </row>
    <row r="9789" spans="9:9" x14ac:dyDescent="0.2">
      <c r="I9789" s="37" t="s">
        <v>16</v>
      </c>
    </row>
    <row r="9790" spans="9:9" x14ac:dyDescent="0.2">
      <c r="I9790" s="37" t="s">
        <v>16</v>
      </c>
    </row>
    <row r="9791" spans="9:9" x14ac:dyDescent="0.2">
      <c r="I9791" s="37" t="s">
        <v>16</v>
      </c>
    </row>
    <row r="9792" spans="9:9" x14ac:dyDescent="0.2">
      <c r="I9792" s="37" t="s">
        <v>16</v>
      </c>
    </row>
    <row r="9793" spans="9:9" x14ac:dyDescent="0.2">
      <c r="I9793" s="37" t="s">
        <v>16</v>
      </c>
    </row>
    <row r="9794" spans="9:9" x14ac:dyDescent="0.2">
      <c r="I9794" s="37" t="s">
        <v>16</v>
      </c>
    </row>
    <row r="9795" spans="9:9" x14ac:dyDescent="0.2">
      <c r="I9795" s="37" t="s">
        <v>16</v>
      </c>
    </row>
    <row r="9796" spans="9:9" x14ac:dyDescent="0.2">
      <c r="I9796" s="37" t="s">
        <v>16</v>
      </c>
    </row>
    <row r="9797" spans="9:9" x14ac:dyDescent="0.2">
      <c r="I9797" s="37" t="s">
        <v>16</v>
      </c>
    </row>
    <row r="9798" spans="9:9" x14ac:dyDescent="0.2">
      <c r="I9798" s="37" t="s">
        <v>16</v>
      </c>
    </row>
    <row r="9799" spans="9:9" x14ac:dyDescent="0.2">
      <c r="I9799" s="37" t="s">
        <v>16</v>
      </c>
    </row>
    <row r="9800" spans="9:9" x14ac:dyDescent="0.2">
      <c r="I9800" s="37" t="s">
        <v>16</v>
      </c>
    </row>
    <row r="9801" spans="9:9" x14ac:dyDescent="0.2">
      <c r="I9801" s="37" t="s">
        <v>16</v>
      </c>
    </row>
    <row r="9802" spans="9:9" x14ac:dyDescent="0.2">
      <c r="I9802" s="37" t="s">
        <v>16</v>
      </c>
    </row>
    <row r="9803" spans="9:9" x14ac:dyDescent="0.2">
      <c r="I9803" s="37" t="s">
        <v>16</v>
      </c>
    </row>
    <row r="9804" spans="9:9" x14ac:dyDescent="0.2">
      <c r="I9804" s="37" t="s">
        <v>16</v>
      </c>
    </row>
    <row r="9805" spans="9:9" x14ac:dyDescent="0.2">
      <c r="I9805" s="37" t="s">
        <v>16</v>
      </c>
    </row>
    <row r="9806" spans="9:9" x14ac:dyDescent="0.2">
      <c r="I9806" s="37" t="s">
        <v>16</v>
      </c>
    </row>
    <row r="9807" spans="9:9" x14ac:dyDescent="0.2">
      <c r="I9807" s="37" t="s">
        <v>16</v>
      </c>
    </row>
    <row r="9808" spans="9:9" x14ac:dyDescent="0.2">
      <c r="I9808" s="37" t="s">
        <v>16</v>
      </c>
    </row>
    <row r="9809" spans="9:9" x14ac:dyDescent="0.2">
      <c r="I9809" s="37" t="s">
        <v>16</v>
      </c>
    </row>
    <row r="9810" spans="9:9" x14ac:dyDescent="0.2">
      <c r="I9810" s="37" t="s">
        <v>16</v>
      </c>
    </row>
    <row r="9811" spans="9:9" x14ac:dyDescent="0.2">
      <c r="I9811" s="37" t="s">
        <v>16</v>
      </c>
    </row>
    <row r="9812" spans="9:9" x14ac:dyDescent="0.2">
      <c r="I9812" s="37" t="s">
        <v>16</v>
      </c>
    </row>
    <row r="9813" spans="9:9" x14ac:dyDescent="0.2">
      <c r="I9813" s="37" t="s">
        <v>16</v>
      </c>
    </row>
    <row r="9814" spans="9:9" x14ac:dyDescent="0.2">
      <c r="I9814" s="37" t="s">
        <v>16</v>
      </c>
    </row>
    <row r="9815" spans="9:9" x14ac:dyDescent="0.2">
      <c r="I9815" s="37" t="s">
        <v>16</v>
      </c>
    </row>
    <row r="9816" spans="9:9" x14ac:dyDescent="0.2">
      <c r="I9816" s="37" t="s">
        <v>16</v>
      </c>
    </row>
    <row r="9817" spans="9:9" x14ac:dyDescent="0.2">
      <c r="I9817" s="37" t="s">
        <v>16</v>
      </c>
    </row>
    <row r="9818" spans="9:9" x14ac:dyDescent="0.2">
      <c r="I9818" s="37" t="s">
        <v>16</v>
      </c>
    </row>
    <row r="9819" spans="9:9" x14ac:dyDescent="0.2">
      <c r="I9819" s="37" t="s">
        <v>16</v>
      </c>
    </row>
    <row r="9820" spans="9:9" x14ac:dyDescent="0.2">
      <c r="I9820" s="37" t="s">
        <v>16</v>
      </c>
    </row>
    <row r="9821" spans="9:9" x14ac:dyDescent="0.2">
      <c r="I9821" s="37" t="s">
        <v>16</v>
      </c>
    </row>
    <row r="9822" spans="9:9" x14ac:dyDescent="0.2">
      <c r="I9822" s="37" t="s">
        <v>16</v>
      </c>
    </row>
    <row r="9823" spans="9:9" x14ac:dyDescent="0.2">
      <c r="I9823" s="37" t="s">
        <v>16</v>
      </c>
    </row>
    <row r="9824" spans="9:9" x14ac:dyDescent="0.2">
      <c r="I9824" s="37" t="s">
        <v>16</v>
      </c>
    </row>
    <row r="9825" spans="9:9" x14ac:dyDescent="0.2">
      <c r="I9825" s="37" t="s">
        <v>16</v>
      </c>
    </row>
    <row r="9826" spans="9:9" x14ac:dyDescent="0.2">
      <c r="I9826" s="37" t="s">
        <v>16</v>
      </c>
    </row>
    <row r="9827" spans="9:9" x14ac:dyDescent="0.2">
      <c r="I9827" s="37" t="s">
        <v>16</v>
      </c>
    </row>
    <row r="9828" spans="9:9" x14ac:dyDescent="0.2">
      <c r="I9828" s="37" t="s">
        <v>16</v>
      </c>
    </row>
    <row r="9829" spans="9:9" x14ac:dyDescent="0.2">
      <c r="I9829" s="37" t="s">
        <v>16</v>
      </c>
    </row>
    <row r="9830" spans="9:9" x14ac:dyDescent="0.2">
      <c r="I9830" s="37" t="s">
        <v>16</v>
      </c>
    </row>
    <row r="9831" spans="9:9" x14ac:dyDescent="0.2">
      <c r="I9831" s="37" t="s">
        <v>16</v>
      </c>
    </row>
    <row r="9832" spans="9:9" x14ac:dyDescent="0.2">
      <c r="I9832" s="37" t="s">
        <v>16</v>
      </c>
    </row>
    <row r="9833" spans="9:9" x14ac:dyDescent="0.2">
      <c r="I9833" s="37" t="s">
        <v>16</v>
      </c>
    </row>
    <row r="9834" spans="9:9" x14ac:dyDescent="0.2">
      <c r="I9834" s="37" t="s">
        <v>16</v>
      </c>
    </row>
    <row r="9835" spans="9:9" x14ac:dyDescent="0.2">
      <c r="I9835" s="37" t="s">
        <v>16</v>
      </c>
    </row>
    <row r="9836" spans="9:9" x14ac:dyDescent="0.2">
      <c r="I9836" s="37" t="s">
        <v>16</v>
      </c>
    </row>
    <row r="9837" spans="9:9" x14ac:dyDescent="0.2">
      <c r="I9837" s="37" t="s">
        <v>16</v>
      </c>
    </row>
    <row r="9838" spans="9:9" x14ac:dyDescent="0.2">
      <c r="I9838" s="37" t="s">
        <v>16</v>
      </c>
    </row>
    <row r="9839" spans="9:9" x14ac:dyDescent="0.2">
      <c r="I9839" s="37" t="s">
        <v>16</v>
      </c>
    </row>
    <row r="9840" spans="9:9" x14ac:dyDescent="0.2">
      <c r="I9840" s="37" t="s">
        <v>16</v>
      </c>
    </row>
    <row r="9841" spans="9:9" x14ac:dyDescent="0.2">
      <c r="I9841" s="37" t="s">
        <v>16</v>
      </c>
    </row>
    <row r="9842" spans="9:9" x14ac:dyDescent="0.2">
      <c r="I9842" s="37" t="s">
        <v>16</v>
      </c>
    </row>
    <row r="9843" spans="9:9" x14ac:dyDescent="0.2">
      <c r="I9843" s="37" t="s">
        <v>16</v>
      </c>
    </row>
    <row r="9844" spans="9:9" x14ac:dyDescent="0.2">
      <c r="I9844" s="37" t="s">
        <v>16</v>
      </c>
    </row>
    <row r="9845" spans="9:9" x14ac:dyDescent="0.2">
      <c r="I9845" s="37" t="s">
        <v>16</v>
      </c>
    </row>
    <row r="9846" spans="9:9" x14ac:dyDescent="0.2">
      <c r="I9846" s="37" t="s">
        <v>16</v>
      </c>
    </row>
    <row r="9847" spans="9:9" x14ac:dyDescent="0.2">
      <c r="I9847" s="37" t="s">
        <v>16</v>
      </c>
    </row>
    <row r="9848" spans="9:9" x14ac:dyDescent="0.2">
      <c r="I9848" s="37" t="s">
        <v>16</v>
      </c>
    </row>
    <row r="9849" spans="9:9" x14ac:dyDescent="0.2">
      <c r="I9849" s="37" t="s">
        <v>16</v>
      </c>
    </row>
    <row r="9850" spans="9:9" x14ac:dyDescent="0.2">
      <c r="I9850" s="37" t="s">
        <v>16</v>
      </c>
    </row>
    <row r="9851" spans="9:9" x14ac:dyDescent="0.2">
      <c r="I9851" s="37" t="s">
        <v>16</v>
      </c>
    </row>
    <row r="9852" spans="9:9" x14ac:dyDescent="0.2">
      <c r="I9852" s="37" t="s">
        <v>16</v>
      </c>
    </row>
    <row r="9853" spans="9:9" x14ac:dyDescent="0.2">
      <c r="I9853" s="37" t="s">
        <v>16</v>
      </c>
    </row>
    <row r="9854" spans="9:9" x14ac:dyDescent="0.2">
      <c r="I9854" s="37" t="s">
        <v>16</v>
      </c>
    </row>
    <row r="9855" spans="9:9" x14ac:dyDescent="0.2">
      <c r="I9855" s="37" t="s">
        <v>16</v>
      </c>
    </row>
    <row r="9856" spans="9:9" x14ac:dyDescent="0.2">
      <c r="I9856" s="37" t="s">
        <v>16</v>
      </c>
    </row>
    <row r="9857" spans="9:9" x14ac:dyDescent="0.2">
      <c r="I9857" s="37" t="s">
        <v>16</v>
      </c>
    </row>
    <row r="9858" spans="9:9" x14ac:dyDescent="0.2">
      <c r="I9858" s="37" t="s">
        <v>16</v>
      </c>
    </row>
    <row r="9859" spans="9:9" x14ac:dyDescent="0.2">
      <c r="I9859" s="37" t="s">
        <v>16</v>
      </c>
    </row>
    <row r="9860" spans="9:9" x14ac:dyDescent="0.2">
      <c r="I9860" s="37" t="s">
        <v>16</v>
      </c>
    </row>
    <row r="9861" spans="9:9" x14ac:dyDescent="0.2">
      <c r="I9861" s="37" t="s">
        <v>16</v>
      </c>
    </row>
    <row r="9862" spans="9:9" x14ac:dyDescent="0.2">
      <c r="I9862" s="37" t="s">
        <v>16</v>
      </c>
    </row>
    <row r="9863" spans="9:9" x14ac:dyDescent="0.2">
      <c r="I9863" s="37" t="s">
        <v>16</v>
      </c>
    </row>
    <row r="9864" spans="9:9" x14ac:dyDescent="0.2">
      <c r="I9864" s="37" t="s">
        <v>16</v>
      </c>
    </row>
    <row r="9865" spans="9:9" x14ac:dyDescent="0.2">
      <c r="I9865" s="37" t="s">
        <v>16</v>
      </c>
    </row>
    <row r="9866" spans="9:9" x14ac:dyDescent="0.2">
      <c r="I9866" s="37" t="s">
        <v>16</v>
      </c>
    </row>
    <row r="9867" spans="9:9" x14ac:dyDescent="0.2">
      <c r="I9867" s="37" t="s">
        <v>16</v>
      </c>
    </row>
    <row r="9868" spans="9:9" x14ac:dyDescent="0.2">
      <c r="I9868" s="37" t="s">
        <v>16</v>
      </c>
    </row>
    <row r="9869" spans="9:9" x14ac:dyDescent="0.2">
      <c r="I9869" s="37" t="s">
        <v>16</v>
      </c>
    </row>
    <row r="9870" spans="9:9" x14ac:dyDescent="0.2">
      <c r="I9870" s="37" t="s">
        <v>16</v>
      </c>
    </row>
    <row r="9871" spans="9:9" x14ac:dyDescent="0.2">
      <c r="I9871" s="37" t="s">
        <v>16</v>
      </c>
    </row>
    <row r="9872" spans="9:9" x14ac:dyDescent="0.2">
      <c r="I9872" s="37" t="s">
        <v>16</v>
      </c>
    </row>
    <row r="9873" spans="9:9" x14ac:dyDescent="0.2">
      <c r="I9873" s="37" t="s">
        <v>16</v>
      </c>
    </row>
    <row r="9874" spans="9:9" x14ac:dyDescent="0.2">
      <c r="I9874" s="37" t="s">
        <v>16</v>
      </c>
    </row>
    <row r="9875" spans="9:9" x14ac:dyDescent="0.2">
      <c r="I9875" s="37" t="s">
        <v>16</v>
      </c>
    </row>
    <row r="9876" spans="9:9" x14ac:dyDescent="0.2">
      <c r="I9876" s="37" t="s">
        <v>16</v>
      </c>
    </row>
    <row r="9877" spans="9:9" x14ac:dyDescent="0.2">
      <c r="I9877" s="37" t="s">
        <v>16</v>
      </c>
    </row>
    <row r="9878" spans="9:9" x14ac:dyDescent="0.2">
      <c r="I9878" s="37" t="s">
        <v>16</v>
      </c>
    </row>
    <row r="9879" spans="9:9" x14ac:dyDescent="0.2">
      <c r="I9879" s="37" t="s">
        <v>16</v>
      </c>
    </row>
    <row r="9880" spans="9:9" x14ac:dyDescent="0.2">
      <c r="I9880" s="37" t="s">
        <v>16</v>
      </c>
    </row>
    <row r="9881" spans="9:9" x14ac:dyDescent="0.2">
      <c r="I9881" s="37" t="s">
        <v>16</v>
      </c>
    </row>
    <row r="9882" spans="9:9" x14ac:dyDescent="0.2">
      <c r="I9882" s="37" t="s">
        <v>16</v>
      </c>
    </row>
    <row r="9883" spans="9:9" x14ac:dyDescent="0.2">
      <c r="I9883" s="37" t="s">
        <v>16</v>
      </c>
    </row>
    <row r="9884" spans="9:9" x14ac:dyDescent="0.2">
      <c r="I9884" s="37" t="s">
        <v>16</v>
      </c>
    </row>
    <row r="9885" spans="9:9" x14ac:dyDescent="0.2">
      <c r="I9885" s="37" t="s">
        <v>16</v>
      </c>
    </row>
    <row r="9886" spans="9:9" x14ac:dyDescent="0.2">
      <c r="I9886" s="37" t="s">
        <v>16</v>
      </c>
    </row>
    <row r="9887" spans="9:9" x14ac:dyDescent="0.2">
      <c r="I9887" s="37" t="s">
        <v>16</v>
      </c>
    </row>
    <row r="9888" spans="9:9" x14ac:dyDescent="0.2">
      <c r="I9888" s="37" t="s">
        <v>16</v>
      </c>
    </row>
    <row r="9889" spans="9:9" x14ac:dyDescent="0.2">
      <c r="I9889" s="37" t="s">
        <v>16</v>
      </c>
    </row>
    <row r="9890" spans="9:9" x14ac:dyDescent="0.2">
      <c r="I9890" s="37" t="s">
        <v>16</v>
      </c>
    </row>
    <row r="9891" spans="9:9" x14ac:dyDescent="0.2">
      <c r="I9891" s="37" t="s">
        <v>16</v>
      </c>
    </row>
    <row r="9892" spans="9:9" x14ac:dyDescent="0.2">
      <c r="I9892" s="37" t="s">
        <v>16</v>
      </c>
    </row>
    <row r="9893" spans="9:9" x14ac:dyDescent="0.2">
      <c r="I9893" s="37" t="s">
        <v>16</v>
      </c>
    </row>
    <row r="9894" spans="9:9" x14ac:dyDescent="0.2">
      <c r="I9894" s="37" t="s">
        <v>16</v>
      </c>
    </row>
    <row r="9895" spans="9:9" x14ac:dyDescent="0.2">
      <c r="I9895" s="37" t="s">
        <v>16</v>
      </c>
    </row>
    <row r="9896" spans="9:9" x14ac:dyDescent="0.2">
      <c r="I9896" s="37" t="s">
        <v>16</v>
      </c>
    </row>
    <row r="9897" spans="9:9" x14ac:dyDescent="0.2">
      <c r="I9897" s="37" t="s">
        <v>16</v>
      </c>
    </row>
    <row r="9898" spans="9:9" x14ac:dyDescent="0.2">
      <c r="I9898" s="37" t="s">
        <v>16</v>
      </c>
    </row>
    <row r="9899" spans="9:9" x14ac:dyDescent="0.2">
      <c r="I9899" s="37" t="s">
        <v>16</v>
      </c>
    </row>
    <row r="9900" spans="9:9" x14ac:dyDescent="0.2">
      <c r="I9900" s="37" t="s">
        <v>16</v>
      </c>
    </row>
    <row r="9901" spans="9:9" x14ac:dyDescent="0.2">
      <c r="I9901" s="37" t="s">
        <v>16</v>
      </c>
    </row>
    <row r="9902" spans="9:9" x14ac:dyDescent="0.2">
      <c r="I9902" s="37" t="s">
        <v>16</v>
      </c>
    </row>
    <row r="9903" spans="9:9" x14ac:dyDescent="0.2">
      <c r="I9903" s="37" t="s">
        <v>16</v>
      </c>
    </row>
    <row r="9904" spans="9:9" x14ac:dyDescent="0.2">
      <c r="I9904" s="37" t="s">
        <v>16</v>
      </c>
    </row>
    <row r="9905" spans="9:9" x14ac:dyDescent="0.2">
      <c r="I9905" s="37" t="s">
        <v>16</v>
      </c>
    </row>
    <row r="9906" spans="9:9" x14ac:dyDescent="0.2">
      <c r="I9906" s="37" t="s">
        <v>16</v>
      </c>
    </row>
    <row r="9907" spans="9:9" x14ac:dyDescent="0.2">
      <c r="I9907" s="37" t="s">
        <v>16</v>
      </c>
    </row>
    <row r="9908" spans="9:9" x14ac:dyDescent="0.2">
      <c r="I9908" s="37" t="s">
        <v>16</v>
      </c>
    </row>
    <row r="9909" spans="9:9" x14ac:dyDescent="0.2">
      <c r="I9909" s="37" t="s">
        <v>16</v>
      </c>
    </row>
    <row r="9910" spans="9:9" x14ac:dyDescent="0.2">
      <c r="I9910" s="37" t="s">
        <v>16</v>
      </c>
    </row>
    <row r="9911" spans="9:9" x14ac:dyDescent="0.2">
      <c r="I9911" s="37" t="s">
        <v>16</v>
      </c>
    </row>
    <row r="9912" spans="9:9" x14ac:dyDescent="0.2">
      <c r="I9912" s="37" t="s">
        <v>16</v>
      </c>
    </row>
    <row r="9913" spans="9:9" x14ac:dyDescent="0.2">
      <c r="I9913" s="37" t="s">
        <v>16</v>
      </c>
    </row>
    <row r="9914" spans="9:9" x14ac:dyDescent="0.2">
      <c r="I9914" s="37" t="s">
        <v>16</v>
      </c>
    </row>
    <row r="9915" spans="9:9" x14ac:dyDescent="0.2">
      <c r="I9915" s="37" t="s">
        <v>16</v>
      </c>
    </row>
    <row r="9916" spans="9:9" x14ac:dyDescent="0.2">
      <c r="I9916" s="37" t="s">
        <v>16</v>
      </c>
    </row>
    <row r="9917" spans="9:9" x14ac:dyDescent="0.2">
      <c r="I9917" s="37" t="s">
        <v>16</v>
      </c>
    </row>
    <row r="9918" spans="9:9" x14ac:dyDescent="0.2">
      <c r="I9918" s="37" t="s">
        <v>16</v>
      </c>
    </row>
    <row r="9919" spans="9:9" x14ac:dyDescent="0.2">
      <c r="I9919" s="37" t="s">
        <v>16</v>
      </c>
    </row>
    <row r="9920" spans="9:9" x14ac:dyDescent="0.2">
      <c r="I9920" s="37" t="s">
        <v>16</v>
      </c>
    </row>
    <row r="9921" spans="9:9" x14ac:dyDescent="0.2">
      <c r="I9921" s="37" t="s">
        <v>16</v>
      </c>
    </row>
    <row r="9922" spans="9:9" x14ac:dyDescent="0.2">
      <c r="I9922" s="37" t="s">
        <v>16</v>
      </c>
    </row>
    <row r="9923" spans="9:9" x14ac:dyDescent="0.2">
      <c r="I9923" s="37" t="s">
        <v>16</v>
      </c>
    </row>
    <row r="9924" spans="9:9" x14ac:dyDescent="0.2">
      <c r="I9924" s="37" t="s">
        <v>16</v>
      </c>
    </row>
    <row r="9925" spans="9:9" x14ac:dyDescent="0.2">
      <c r="I9925" s="37" t="s">
        <v>16</v>
      </c>
    </row>
    <row r="9926" spans="9:9" x14ac:dyDescent="0.2">
      <c r="I9926" s="37" t="s">
        <v>16</v>
      </c>
    </row>
    <row r="9927" spans="9:9" x14ac:dyDescent="0.2">
      <c r="I9927" s="37" t="s">
        <v>16</v>
      </c>
    </row>
    <row r="9928" spans="9:9" x14ac:dyDescent="0.2">
      <c r="I9928" s="37" t="s">
        <v>16</v>
      </c>
    </row>
    <row r="9929" spans="9:9" x14ac:dyDescent="0.2">
      <c r="I9929" s="37" t="s">
        <v>16</v>
      </c>
    </row>
    <row r="9930" spans="9:9" x14ac:dyDescent="0.2">
      <c r="I9930" s="37" t="s">
        <v>16</v>
      </c>
    </row>
    <row r="9931" spans="9:9" x14ac:dyDescent="0.2">
      <c r="I9931" s="37" t="s">
        <v>16</v>
      </c>
    </row>
    <row r="9932" spans="9:9" x14ac:dyDescent="0.2">
      <c r="I9932" s="37" t="s">
        <v>16</v>
      </c>
    </row>
    <row r="9933" spans="9:9" x14ac:dyDescent="0.2">
      <c r="I9933" s="37" t="s">
        <v>16</v>
      </c>
    </row>
    <row r="9934" spans="9:9" x14ac:dyDescent="0.2">
      <c r="I9934" s="37" t="s">
        <v>16</v>
      </c>
    </row>
    <row r="9935" spans="9:9" x14ac:dyDescent="0.2">
      <c r="I9935" s="37" t="s">
        <v>16</v>
      </c>
    </row>
    <row r="9936" spans="9:9" x14ac:dyDescent="0.2">
      <c r="I9936" s="37" t="s">
        <v>16</v>
      </c>
    </row>
    <row r="9937" spans="9:9" x14ac:dyDescent="0.2">
      <c r="I9937" s="37" t="s">
        <v>16</v>
      </c>
    </row>
    <row r="9938" spans="9:9" x14ac:dyDescent="0.2">
      <c r="I9938" s="37" t="s">
        <v>16</v>
      </c>
    </row>
    <row r="9939" spans="9:9" x14ac:dyDescent="0.2">
      <c r="I9939" s="37" t="s">
        <v>16</v>
      </c>
    </row>
    <row r="9940" spans="9:9" x14ac:dyDescent="0.2">
      <c r="I9940" s="37" t="s">
        <v>16</v>
      </c>
    </row>
    <row r="9941" spans="9:9" x14ac:dyDescent="0.2">
      <c r="I9941" s="37" t="s">
        <v>16</v>
      </c>
    </row>
    <row r="9942" spans="9:9" x14ac:dyDescent="0.2">
      <c r="I9942" s="37" t="s">
        <v>16</v>
      </c>
    </row>
    <row r="9943" spans="9:9" x14ac:dyDescent="0.2">
      <c r="I9943" s="37" t="s">
        <v>16</v>
      </c>
    </row>
    <row r="9944" spans="9:9" x14ac:dyDescent="0.2">
      <c r="I9944" s="37" t="s">
        <v>16</v>
      </c>
    </row>
    <row r="9945" spans="9:9" x14ac:dyDescent="0.2">
      <c r="I9945" s="37" t="s">
        <v>16</v>
      </c>
    </row>
    <row r="9946" spans="9:9" x14ac:dyDescent="0.2">
      <c r="I9946" s="37" t="s">
        <v>16</v>
      </c>
    </row>
    <row r="9947" spans="9:9" x14ac:dyDescent="0.2">
      <c r="I9947" s="37" t="s">
        <v>16</v>
      </c>
    </row>
    <row r="9948" spans="9:9" x14ac:dyDescent="0.2">
      <c r="I9948" s="37" t="s">
        <v>16</v>
      </c>
    </row>
    <row r="9949" spans="9:9" x14ac:dyDescent="0.2">
      <c r="I9949" s="37" t="s">
        <v>16</v>
      </c>
    </row>
    <row r="9950" spans="9:9" x14ac:dyDescent="0.2">
      <c r="I9950" s="37" t="s">
        <v>16</v>
      </c>
    </row>
    <row r="9951" spans="9:9" x14ac:dyDescent="0.2">
      <c r="I9951" s="37" t="s">
        <v>16</v>
      </c>
    </row>
    <row r="9952" spans="9:9" x14ac:dyDescent="0.2">
      <c r="I9952" s="37" t="s">
        <v>16</v>
      </c>
    </row>
    <row r="9953" spans="9:9" x14ac:dyDescent="0.2">
      <c r="I9953" s="37" t="s">
        <v>16</v>
      </c>
    </row>
    <row r="9954" spans="9:9" x14ac:dyDescent="0.2">
      <c r="I9954" s="37" t="s">
        <v>16</v>
      </c>
    </row>
    <row r="9955" spans="9:9" x14ac:dyDescent="0.2">
      <c r="I9955" s="37" t="s">
        <v>16</v>
      </c>
    </row>
    <row r="9956" spans="9:9" x14ac:dyDescent="0.2">
      <c r="I9956" s="37" t="s">
        <v>16</v>
      </c>
    </row>
    <row r="9957" spans="9:9" x14ac:dyDescent="0.2">
      <c r="I9957" s="37" t="s">
        <v>16</v>
      </c>
    </row>
    <row r="9958" spans="9:9" x14ac:dyDescent="0.2">
      <c r="I9958" s="37" t="s">
        <v>16</v>
      </c>
    </row>
    <row r="9959" spans="9:9" x14ac:dyDescent="0.2">
      <c r="I9959" s="37" t="s">
        <v>16</v>
      </c>
    </row>
    <row r="9960" spans="9:9" x14ac:dyDescent="0.2">
      <c r="I9960" s="37" t="s">
        <v>16</v>
      </c>
    </row>
    <row r="9961" spans="9:9" x14ac:dyDescent="0.2">
      <c r="I9961" s="37" t="s">
        <v>16</v>
      </c>
    </row>
    <row r="9962" spans="9:9" x14ac:dyDescent="0.2">
      <c r="I9962" s="37" t="s">
        <v>16</v>
      </c>
    </row>
    <row r="9963" spans="9:9" x14ac:dyDescent="0.2">
      <c r="I9963" s="37" t="s">
        <v>16</v>
      </c>
    </row>
    <row r="9964" spans="9:9" x14ac:dyDescent="0.2">
      <c r="I9964" s="37" t="s">
        <v>16</v>
      </c>
    </row>
    <row r="9965" spans="9:9" x14ac:dyDescent="0.2">
      <c r="I9965" s="37" t="s">
        <v>16</v>
      </c>
    </row>
    <row r="9966" spans="9:9" x14ac:dyDescent="0.2">
      <c r="I9966" s="37" t="s">
        <v>16</v>
      </c>
    </row>
    <row r="9967" spans="9:9" x14ac:dyDescent="0.2">
      <c r="I9967" s="37" t="s">
        <v>16</v>
      </c>
    </row>
    <row r="9968" spans="9:9" x14ac:dyDescent="0.2">
      <c r="I9968" s="37" t="s">
        <v>16</v>
      </c>
    </row>
    <row r="9969" spans="9:9" x14ac:dyDescent="0.2">
      <c r="I9969" s="37" t="s">
        <v>16</v>
      </c>
    </row>
    <row r="9970" spans="9:9" x14ac:dyDescent="0.2">
      <c r="I9970" s="37" t="s">
        <v>16</v>
      </c>
    </row>
    <row r="9971" spans="9:9" x14ac:dyDescent="0.2">
      <c r="I9971" s="37" t="s">
        <v>16</v>
      </c>
    </row>
    <row r="9972" spans="9:9" x14ac:dyDescent="0.2">
      <c r="I9972" s="37" t="s">
        <v>16</v>
      </c>
    </row>
    <row r="9973" spans="9:9" x14ac:dyDescent="0.2">
      <c r="I9973" s="37" t="s">
        <v>16</v>
      </c>
    </row>
    <row r="9974" spans="9:9" x14ac:dyDescent="0.2">
      <c r="I9974" s="37" t="s">
        <v>16</v>
      </c>
    </row>
    <row r="9975" spans="9:9" x14ac:dyDescent="0.2">
      <c r="I9975" s="37" t="s">
        <v>16</v>
      </c>
    </row>
    <row r="9976" spans="9:9" x14ac:dyDescent="0.2">
      <c r="I9976" s="37" t="s">
        <v>16</v>
      </c>
    </row>
    <row r="9977" spans="9:9" x14ac:dyDescent="0.2">
      <c r="I9977" s="37" t="s">
        <v>16</v>
      </c>
    </row>
    <row r="9978" spans="9:9" x14ac:dyDescent="0.2">
      <c r="I9978" s="37" t="s">
        <v>16</v>
      </c>
    </row>
    <row r="9979" spans="9:9" x14ac:dyDescent="0.2">
      <c r="I9979" s="37" t="s">
        <v>16</v>
      </c>
    </row>
    <row r="9980" spans="9:9" x14ac:dyDescent="0.2">
      <c r="I9980" s="37" t="s">
        <v>16</v>
      </c>
    </row>
    <row r="9981" spans="9:9" x14ac:dyDescent="0.2">
      <c r="I9981" s="37" t="s">
        <v>16</v>
      </c>
    </row>
    <row r="9982" spans="9:9" x14ac:dyDescent="0.2">
      <c r="I9982" s="37" t="s">
        <v>16</v>
      </c>
    </row>
    <row r="9983" spans="9:9" x14ac:dyDescent="0.2">
      <c r="I9983" s="37" t="s">
        <v>16</v>
      </c>
    </row>
    <row r="9984" spans="9:9" x14ac:dyDescent="0.2">
      <c r="I9984" s="37" t="s">
        <v>16</v>
      </c>
    </row>
    <row r="9985" spans="9:9" x14ac:dyDescent="0.2">
      <c r="I9985" s="37" t="s">
        <v>16</v>
      </c>
    </row>
    <row r="9986" spans="9:9" x14ac:dyDescent="0.2">
      <c r="I9986" s="37" t="s">
        <v>16</v>
      </c>
    </row>
    <row r="9987" spans="9:9" x14ac:dyDescent="0.2">
      <c r="I9987" s="37" t="s">
        <v>16</v>
      </c>
    </row>
    <row r="9988" spans="9:9" x14ac:dyDescent="0.2">
      <c r="I9988" s="37" t="s">
        <v>16</v>
      </c>
    </row>
    <row r="9989" spans="9:9" x14ac:dyDescent="0.2">
      <c r="I9989" s="37" t="s">
        <v>16</v>
      </c>
    </row>
    <row r="9990" spans="9:9" x14ac:dyDescent="0.2">
      <c r="I9990" s="37" t="s">
        <v>16</v>
      </c>
    </row>
    <row r="9991" spans="9:9" x14ac:dyDescent="0.2">
      <c r="I9991" s="37" t="s">
        <v>16</v>
      </c>
    </row>
    <row r="9992" spans="9:9" x14ac:dyDescent="0.2">
      <c r="I9992" s="37" t="s">
        <v>16</v>
      </c>
    </row>
    <row r="9993" spans="9:9" x14ac:dyDescent="0.2">
      <c r="I9993" s="37" t="s">
        <v>16</v>
      </c>
    </row>
    <row r="9994" spans="9:9" x14ac:dyDescent="0.2">
      <c r="I9994" s="37" t="s">
        <v>16</v>
      </c>
    </row>
    <row r="9995" spans="9:9" x14ac:dyDescent="0.2">
      <c r="I9995" s="37" t="s">
        <v>16</v>
      </c>
    </row>
    <row r="9996" spans="9:9" x14ac:dyDescent="0.2">
      <c r="I9996" s="37" t="s">
        <v>16</v>
      </c>
    </row>
    <row r="9997" spans="9:9" x14ac:dyDescent="0.2">
      <c r="I9997" s="37" t="s">
        <v>16</v>
      </c>
    </row>
    <row r="9998" spans="9:9" x14ac:dyDescent="0.2">
      <c r="I9998" s="37" t="s">
        <v>16</v>
      </c>
    </row>
    <row r="9999" spans="9:9" x14ac:dyDescent="0.2">
      <c r="I9999" s="37" t="s">
        <v>16</v>
      </c>
    </row>
    <row r="10000" spans="9:9" x14ac:dyDescent="0.2">
      <c r="I10000" s="37" t="s">
        <v>16</v>
      </c>
    </row>
    <row r="10001" spans="9:9" x14ac:dyDescent="0.2">
      <c r="I10001" s="37" t="s">
        <v>16</v>
      </c>
    </row>
    <row r="10002" spans="9:9" x14ac:dyDescent="0.2">
      <c r="I10002" s="37" t="s">
        <v>16</v>
      </c>
    </row>
    <row r="10003" spans="9:9" x14ac:dyDescent="0.2">
      <c r="I10003" s="37" t="s">
        <v>16</v>
      </c>
    </row>
    <row r="10004" spans="9:9" x14ac:dyDescent="0.2">
      <c r="I10004" s="37" t="s">
        <v>16</v>
      </c>
    </row>
    <row r="10005" spans="9:9" x14ac:dyDescent="0.2">
      <c r="I10005" s="37" t="s">
        <v>16</v>
      </c>
    </row>
    <row r="10006" spans="9:9" x14ac:dyDescent="0.2">
      <c r="I10006" s="37" t="s">
        <v>16</v>
      </c>
    </row>
    <row r="10007" spans="9:9" x14ac:dyDescent="0.2">
      <c r="I10007" s="37" t="s">
        <v>16</v>
      </c>
    </row>
    <row r="10008" spans="9:9" x14ac:dyDescent="0.2">
      <c r="I10008" s="37" t="s">
        <v>16</v>
      </c>
    </row>
    <row r="10009" spans="9:9" x14ac:dyDescent="0.2">
      <c r="I10009" s="37" t="s">
        <v>16</v>
      </c>
    </row>
    <row r="10010" spans="9:9" x14ac:dyDescent="0.2">
      <c r="I10010" s="37" t="s">
        <v>16</v>
      </c>
    </row>
    <row r="10011" spans="9:9" x14ac:dyDescent="0.2">
      <c r="I10011" s="37" t="s">
        <v>16</v>
      </c>
    </row>
    <row r="10012" spans="9:9" x14ac:dyDescent="0.2">
      <c r="I10012" s="37" t="s">
        <v>16</v>
      </c>
    </row>
    <row r="10013" spans="9:9" x14ac:dyDescent="0.2">
      <c r="I10013" s="37" t="s">
        <v>16</v>
      </c>
    </row>
    <row r="10014" spans="9:9" x14ac:dyDescent="0.2">
      <c r="I10014" s="37" t="s">
        <v>16</v>
      </c>
    </row>
    <row r="10015" spans="9:9" x14ac:dyDescent="0.2">
      <c r="I10015" s="37" t="s">
        <v>16</v>
      </c>
    </row>
    <row r="10016" spans="9:9" x14ac:dyDescent="0.2">
      <c r="I10016" s="37" t="s">
        <v>16</v>
      </c>
    </row>
    <row r="10017" spans="9:9" x14ac:dyDescent="0.2">
      <c r="I10017" s="37" t="s">
        <v>16</v>
      </c>
    </row>
    <row r="10018" spans="9:9" x14ac:dyDescent="0.2">
      <c r="I10018" s="37" t="s">
        <v>16</v>
      </c>
    </row>
    <row r="10019" spans="9:9" x14ac:dyDescent="0.2">
      <c r="I10019" s="37" t="s">
        <v>16</v>
      </c>
    </row>
    <row r="10020" spans="9:9" x14ac:dyDescent="0.2">
      <c r="I10020" s="37" t="s">
        <v>16</v>
      </c>
    </row>
    <row r="10021" spans="9:9" x14ac:dyDescent="0.2">
      <c r="I10021" s="37" t="s">
        <v>16</v>
      </c>
    </row>
    <row r="10022" spans="9:9" x14ac:dyDescent="0.2">
      <c r="I10022" s="37" t="s">
        <v>16</v>
      </c>
    </row>
    <row r="10023" spans="9:9" x14ac:dyDescent="0.2">
      <c r="I10023" s="37" t="s">
        <v>16</v>
      </c>
    </row>
    <row r="10024" spans="9:9" x14ac:dyDescent="0.2">
      <c r="I10024" s="37" t="s">
        <v>16</v>
      </c>
    </row>
    <row r="10025" spans="9:9" x14ac:dyDescent="0.2">
      <c r="I10025" s="37" t="s">
        <v>16</v>
      </c>
    </row>
    <row r="10026" spans="9:9" x14ac:dyDescent="0.2">
      <c r="I10026" s="37" t="s">
        <v>16</v>
      </c>
    </row>
    <row r="10027" spans="9:9" x14ac:dyDescent="0.2">
      <c r="I10027" s="37" t="s">
        <v>16</v>
      </c>
    </row>
    <row r="10028" spans="9:9" x14ac:dyDescent="0.2">
      <c r="I10028" s="37" t="s">
        <v>16</v>
      </c>
    </row>
    <row r="10029" spans="9:9" x14ac:dyDescent="0.2">
      <c r="I10029" s="37" t="s">
        <v>16</v>
      </c>
    </row>
    <row r="10030" spans="9:9" x14ac:dyDescent="0.2">
      <c r="I10030" s="37" t="s">
        <v>16</v>
      </c>
    </row>
    <row r="10031" spans="9:9" x14ac:dyDescent="0.2">
      <c r="I10031" s="37" t="s">
        <v>16</v>
      </c>
    </row>
    <row r="10032" spans="9:9" x14ac:dyDescent="0.2">
      <c r="I10032" s="37" t="s">
        <v>16</v>
      </c>
    </row>
    <row r="10033" spans="9:9" x14ac:dyDescent="0.2">
      <c r="I10033" s="37" t="s">
        <v>16</v>
      </c>
    </row>
    <row r="10034" spans="9:9" x14ac:dyDescent="0.2">
      <c r="I10034" s="37" t="s">
        <v>16</v>
      </c>
    </row>
    <row r="10035" spans="9:9" x14ac:dyDescent="0.2">
      <c r="I10035" s="37" t="s">
        <v>16</v>
      </c>
    </row>
    <row r="10036" spans="9:9" x14ac:dyDescent="0.2">
      <c r="I10036" s="37" t="s">
        <v>16</v>
      </c>
    </row>
    <row r="10037" spans="9:9" x14ac:dyDescent="0.2">
      <c r="I10037" s="37" t="s">
        <v>16</v>
      </c>
    </row>
    <row r="10038" spans="9:9" x14ac:dyDescent="0.2">
      <c r="I10038" s="37" t="s">
        <v>16</v>
      </c>
    </row>
    <row r="10039" spans="9:9" x14ac:dyDescent="0.2">
      <c r="I10039" s="37" t="s">
        <v>16</v>
      </c>
    </row>
    <row r="10040" spans="9:9" x14ac:dyDescent="0.2">
      <c r="I10040" s="37" t="s">
        <v>16</v>
      </c>
    </row>
    <row r="10041" spans="9:9" x14ac:dyDescent="0.2">
      <c r="I10041" s="37" t="s">
        <v>16</v>
      </c>
    </row>
    <row r="10042" spans="9:9" x14ac:dyDescent="0.2">
      <c r="I10042" s="37" t="s">
        <v>16</v>
      </c>
    </row>
    <row r="10043" spans="9:9" x14ac:dyDescent="0.2">
      <c r="I10043" s="37" t="s">
        <v>16</v>
      </c>
    </row>
    <row r="10044" spans="9:9" x14ac:dyDescent="0.2">
      <c r="I10044" s="37" t="s">
        <v>16</v>
      </c>
    </row>
    <row r="10045" spans="9:9" x14ac:dyDescent="0.2">
      <c r="I10045" s="37" t="s">
        <v>16</v>
      </c>
    </row>
    <row r="10046" spans="9:9" x14ac:dyDescent="0.2">
      <c r="I10046" s="37" t="s">
        <v>16</v>
      </c>
    </row>
    <row r="10047" spans="9:9" x14ac:dyDescent="0.2">
      <c r="I10047" s="37" t="s">
        <v>16</v>
      </c>
    </row>
    <row r="10048" spans="9:9" x14ac:dyDescent="0.2">
      <c r="I10048" s="37" t="s">
        <v>16</v>
      </c>
    </row>
    <row r="10049" spans="9:9" x14ac:dyDescent="0.2">
      <c r="I10049" s="37" t="s">
        <v>16</v>
      </c>
    </row>
    <row r="10050" spans="9:9" x14ac:dyDescent="0.2">
      <c r="I10050" s="37" t="s">
        <v>16</v>
      </c>
    </row>
    <row r="10051" spans="9:9" x14ac:dyDescent="0.2">
      <c r="I10051" s="37" t="s">
        <v>16</v>
      </c>
    </row>
    <row r="10052" spans="9:9" x14ac:dyDescent="0.2">
      <c r="I10052" s="37" t="s">
        <v>16</v>
      </c>
    </row>
    <row r="10053" spans="9:9" x14ac:dyDescent="0.2">
      <c r="I10053" s="37" t="s">
        <v>16</v>
      </c>
    </row>
    <row r="10054" spans="9:9" x14ac:dyDescent="0.2">
      <c r="I10054" s="37" t="s">
        <v>16</v>
      </c>
    </row>
    <row r="10055" spans="9:9" x14ac:dyDescent="0.2">
      <c r="I10055" s="37" t="s">
        <v>16</v>
      </c>
    </row>
    <row r="10056" spans="9:9" x14ac:dyDescent="0.2">
      <c r="I10056" s="37" t="s">
        <v>16</v>
      </c>
    </row>
    <row r="10057" spans="9:9" x14ac:dyDescent="0.2">
      <c r="I10057" s="37" t="s">
        <v>16</v>
      </c>
    </row>
    <row r="10058" spans="9:9" x14ac:dyDescent="0.2">
      <c r="I10058" s="37" t="s">
        <v>16</v>
      </c>
    </row>
    <row r="10059" spans="9:9" x14ac:dyDescent="0.2">
      <c r="I10059" s="37" t="s">
        <v>16</v>
      </c>
    </row>
    <row r="10060" spans="9:9" x14ac:dyDescent="0.2">
      <c r="I10060" s="37" t="s">
        <v>16</v>
      </c>
    </row>
    <row r="10061" spans="9:9" x14ac:dyDescent="0.2">
      <c r="I10061" s="37" t="s">
        <v>16</v>
      </c>
    </row>
    <row r="10062" spans="9:9" x14ac:dyDescent="0.2">
      <c r="I10062" s="37" t="s">
        <v>16</v>
      </c>
    </row>
    <row r="10063" spans="9:9" x14ac:dyDescent="0.2">
      <c r="I10063" s="37" t="s">
        <v>16</v>
      </c>
    </row>
    <row r="10064" spans="9:9" x14ac:dyDescent="0.2">
      <c r="I10064" s="37" t="s">
        <v>16</v>
      </c>
    </row>
    <row r="10065" spans="9:9" x14ac:dyDescent="0.2">
      <c r="I10065" s="37" t="s">
        <v>16</v>
      </c>
    </row>
    <row r="10066" spans="9:9" x14ac:dyDescent="0.2">
      <c r="I10066" s="37" t="s">
        <v>16</v>
      </c>
    </row>
    <row r="10067" spans="9:9" x14ac:dyDescent="0.2">
      <c r="I10067" s="37" t="s">
        <v>16</v>
      </c>
    </row>
    <row r="10068" spans="9:9" x14ac:dyDescent="0.2">
      <c r="I10068" s="37" t="s">
        <v>16</v>
      </c>
    </row>
    <row r="10069" spans="9:9" x14ac:dyDescent="0.2">
      <c r="I10069" s="37" t="s">
        <v>16</v>
      </c>
    </row>
    <row r="10070" spans="9:9" x14ac:dyDescent="0.2">
      <c r="I10070" s="37" t="s">
        <v>16</v>
      </c>
    </row>
    <row r="10071" spans="9:9" x14ac:dyDescent="0.2">
      <c r="I10071" s="37" t="s">
        <v>16</v>
      </c>
    </row>
    <row r="10072" spans="9:9" x14ac:dyDescent="0.2">
      <c r="I10072" s="37" t="s">
        <v>16</v>
      </c>
    </row>
    <row r="10073" spans="9:9" x14ac:dyDescent="0.2">
      <c r="I10073" s="37" t="s">
        <v>16</v>
      </c>
    </row>
    <row r="10074" spans="9:9" x14ac:dyDescent="0.2">
      <c r="I10074" s="37" t="s">
        <v>16</v>
      </c>
    </row>
    <row r="10075" spans="9:9" x14ac:dyDescent="0.2">
      <c r="I10075" s="37" t="s">
        <v>16</v>
      </c>
    </row>
    <row r="10076" spans="9:9" x14ac:dyDescent="0.2">
      <c r="I10076" s="37" t="s">
        <v>16</v>
      </c>
    </row>
    <row r="10077" spans="9:9" x14ac:dyDescent="0.2">
      <c r="I10077" s="37" t="s">
        <v>16</v>
      </c>
    </row>
    <row r="10078" spans="9:9" x14ac:dyDescent="0.2">
      <c r="I10078" s="37" t="s">
        <v>16</v>
      </c>
    </row>
    <row r="10079" spans="9:9" x14ac:dyDescent="0.2">
      <c r="I10079" s="37" t="s">
        <v>16</v>
      </c>
    </row>
    <row r="10080" spans="9:9" x14ac:dyDescent="0.2">
      <c r="I10080" s="37" t="s">
        <v>16</v>
      </c>
    </row>
    <row r="10081" spans="9:9" x14ac:dyDescent="0.2">
      <c r="I10081" s="37" t="s">
        <v>16</v>
      </c>
    </row>
    <row r="10082" spans="9:9" x14ac:dyDescent="0.2">
      <c r="I10082" s="37" t="s">
        <v>16</v>
      </c>
    </row>
    <row r="10083" spans="9:9" x14ac:dyDescent="0.2">
      <c r="I10083" s="37" t="s">
        <v>16</v>
      </c>
    </row>
    <row r="10084" spans="9:9" x14ac:dyDescent="0.2">
      <c r="I10084" s="37" t="s">
        <v>16</v>
      </c>
    </row>
    <row r="10085" spans="9:9" x14ac:dyDescent="0.2">
      <c r="I10085" s="37" t="s">
        <v>16</v>
      </c>
    </row>
    <row r="10086" spans="9:9" x14ac:dyDescent="0.2">
      <c r="I10086" s="37" t="s">
        <v>16</v>
      </c>
    </row>
    <row r="10087" spans="9:9" x14ac:dyDescent="0.2">
      <c r="I10087" s="37" t="s">
        <v>16</v>
      </c>
    </row>
    <row r="10088" spans="9:9" x14ac:dyDescent="0.2">
      <c r="I10088" s="37" t="s">
        <v>16</v>
      </c>
    </row>
    <row r="10089" spans="9:9" x14ac:dyDescent="0.2">
      <c r="I10089" s="37" t="s">
        <v>16</v>
      </c>
    </row>
    <row r="10090" spans="9:9" x14ac:dyDescent="0.2">
      <c r="I10090" s="37" t="s">
        <v>16</v>
      </c>
    </row>
    <row r="10091" spans="9:9" x14ac:dyDescent="0.2">
      <c r="I10091" s="37" t="s">
        <v>16</v>
      </c>
    </row>
    <row r="10092" spans="9:9" x14ac:dyDescent="0.2">
      <c r="I10092" s="37" t="s">
        <v>16</v>
      </c>
    </row>
    <row r="10093" spans="9:9" x14ac:dyDescent="0.2">
      <c r="I10093" s="37" t="s">
        <v>16</v>
      </c>
    </row>
    <row r="10094" spans="9:9" x14ac:dyDescent="0.2">
      <c r="I10094" s="37" t="s">
        <v>16</v>
      </c>
    </row>
    <row r="10095" spans="9:9" x14ac:dyDescent="0.2">
      <c r="I10095" s="37" t="s">
        <v>16</v>
      </c>
    </row>
    <row r="10096" spans="9:9" x14ac:dyDescent="0.2">
      <c r="I10096" s="37" t="s">
        <v>16</v>
      </c>
    </row>
    <row r="10097" spans="9:9" x14ac:dyDescent="0.2">
      <c r="I10097" s="37" t="s">
        <v>16</v>
      </c>
    </row>
    <row r="10098" spans="9:9" x14ac:dyDescent="0.2">
      <c r="I10098" s="37" t="s">
        <v>16</v>
      </c>
    </row>
    <row r="10099" spans="9:9" x14ac:dyDescent="0.2">
      <c r="I10099" s="37" t="s">
        <v>16</v>
      </c>
    </row>
    <row r="10100" spans="9:9" x14ac:dyDescent="0.2">
      <c r="I10100" s="37" t="s">
        <v>16</v>
      </c>
    </row>
    <row r="10101" spans="9:9" x14ac:dyDescent="0.2">
      <c r="I10101" s="37" t="s">
        <v>16</v>
      </c>
    </row>
    <row r="10102" spans="9:9" x14ac:dyDescent="0.2">
      <c r="I10102" s="37" t="s">
        <v>16</v>
      </c>
    </row>
    <row r="10103" spans="9:9" x14ac:dyDescent="0.2">
      <c r="I10103" s="37" t="s">
        <v>16</v>
      </c>
    </row>
    <row r="10104" spans="9:9" x14ac:dyDescent="0.2">
      <c r="I10104" s="37" t="s">
        <v>16</v>
      </c>
    </row>
    <row r="10105" spans="9:9" x14ac:dyDescent="0.2">
      <c r="I10105" s="37" t="s">
        <v>16</v>
      </c>
    </row>
    <row r="10106" spans="9:9" x14ac:dyDescent="0.2">
      <c r="I10106" s="37" t="s">
        <v>16</v>
      </c>
    </row>
    <row r="10107" spans="9:9" x14ac:dyDescent="0.2">
      <c r="I10107" s="37" t="s">
        <v>16</v>
      </c>
    </row>
    <row r="10108" spans="9:9" x14ac:dyDescent="0.2">
      <c r="I10108" s="37" t="s">
        <v>16</v>
      </c>
    </row>
    <row r="10109" spans="9:9" x14ac:dyDescent="0.2">
      <c r="I10109" s="37" t="s">
        <v>16</v>
      </c>
    </row>
    <row r="10110" spans="9:9" x14ac:dyDescent="0.2">
      <c r="I10110" s="37" t="s">
        <v>16</v>
      </c>
    </row>
    <row r="10111" spans="9:9" x14ac:dyDescent="0.2">
      <c r="I10111" s="37" t="s">
        <v>16</v>
      </c>
    </row>
    <row r="10112" spans="9:9" x14ac:dyDescent="0.2">
      <c r="I10112" s="37" t="s">
        <v>16</v>
      </c>
    </row>
    <row r="10113" spans="9:9" x14ac:dyDescent="0.2">
      <c r="I10113" s="37" t="s">
        <v>16</v>
      </c>
    </row>
    <row r="10114" spans="9:9" x14ac:dyDescent="0.2">
      <c r="I10114" s="37" t="s">
        <v>16</v>
      </c>
    </row>
    <row r="10115" spans="9:9" x14ac:dyDescent="0.2">
      <c r="I10115" s="37" t="s">
        <v>16</v>
      </c>
    </row>
    <row r="10116" spans="9:9" x14ac:dyDescent="0.2">
      <c r="I10116" s="37" t="s">
        <v>16</v>
      </c>
    </row>
    <row r="10117" spans="9:9" x14ac:dyDescent="0.2">
      <c r="I10117" s="37" t="s">
        <v>16</v>
      </c>
    </row>
    <row r="10118" spans="9:9" x14ac:dyDescent="0.2">
      <c r="I10118" s="37" t="s">
        <v>16</v>
      </c>
    </row>
    <row r="10119" spans="9:9" x14ac:dyDescent="0.2">
      <c r="I10119" s="37" t="s">
        <v>16</v>
      </c>
    </row>
    <row r="10120" spans="9:9" x14ac:dyDescent="0.2">
      <c r="I10120" s="37" t="s">
        <v>16</v>
      </c>
    </row>
    <row r="10121" spans="9:9" x14ac:dyDescent="0.2">
      <c r="I10121" s="37" t="s">
        <v>16</v>
      </c>
    </row>
    <row r="10122" spans="9:9" x14ac:dyDescent="0.2">
      <c r="I10122" s="37" t="s">
        <v>16</v>
      </c>
    </row>
    <row r="10123" spans="9:9" x14ac:dyDescent="0.2">
      <c r="I10123" s="37" t="s">
        <v>16</v>
      </c>
    </row>
    <row r="10124" spans="9:9" x14ac:dyDescent="0.2">
      <c r="I10124" s="37" t="s">
        <v>16</v>
      </c>
    </row>
    <row r="10125" spans="9:9" x14ac:dyDescent="0.2">
      <c r="I10125" s="37" t="s">
        <v>16</v>
      </c>
    </row>
    <row r="10126" spans="9:9" x14ac:dyDescent="0.2">
      <c r="I10126" s="37" t="s">
        <v>16</v>
      </c>
    </row>
    <row r="10127" spans="9:9" x14ac:dyDescent="0.2">
      <c r="I10127" s="37" t="s">
        <v>16</v>
      </c>
    </row>
    <row r="10128" spans="9:9" x14ac:dyDescent="0.2">
      <c r="I10128" s="37" t="s">
        <v>16</v>
      </c>
    </row>
    <row r="10129" spans="9:9" x14ac:dyDescent="0.2">
      <c r="I10129" s="37" t="s">
        <v>16</v>
      </c>
    </row>
    <row r="10130" spans="9:9" x14ac:dyDescent="0.2">
      <c r="I10130" s="37" t="s">
        <v>16</v>
      </c>
    </row>
    <row r="10131" spans="9:9" x14ac:dyDescent="0.2">
      <c r="I10131" s="37" t="s">
        <v>16</v>
      </c>
    </row>
    <row r="10132" spans="9:9" x14ac:dyDescent="0.2">
      <c r="I10132" s="37" t="s">
        <v>16</v>
      </c>
    </row>
    <row r="10133" spans="9:9" x14ac:dyDescent="0.2">
      <c r="I10133" s="37" t="s">
        <v>16</v>
      </c>
    </row>
    <row r="10134" spans="9:9" x14ac:dyDescent="0.2">
      <c r="I10134" s="37" t="s">
        <v>16</v>
      </c>
    </row>
    <row r="10135" spans="9:9" x14ac:dyDescent="0.2">
      <c r="I10135" s="37" t="s">
        <v>16</v>
      </c>
    </row>
    <row r="10136" spans="9:9" x14ac:dyDescent="0.2">
      <c r="I10136" s="37" t="s">
        <v>16</v>
      </c>
    </row>
    <row r="10137" spans="9:9" x14ac:dyDescent="0.2">
      <c r="I10137" s="37" t="s">
        <v>16</v>
      </c>
    </row>
    <row r="10138" spans="9:9" x14ac:dyDescent="0.2">
      <c r="I10138" s="37" t="s">
        <v>16</v>
      </c>
    </row>
    <row r="10139" spans="9:9" x14ac:dyDescent="0.2">
      <c r="I10139" s="37" t="s">
        <v>16</v>
      </c>
    </row>
    <row r="10140" spans="9:9" x14ac:dyDescent="0.2">
      <c r="I10140" s="37" t="s">
        <v>16</v>
      </c>
    </row>
    <row r="10141" spans="9:9" x14ac:dyDescent="0.2">
      <c r="I10141" s="37" t="s">
        <v>16</v>
      </c>
    </row>
    <row r="10142" spans="9:9" x14ac:dyDescent="0.2">
      <c r="I10142" s="37" t="s">
        <v>16</v>
      </c>
    </row>
    <row r="10143" spans="9:9" x14ac:dyDescent="0.2">
      <c r="I10143" s="37" t="s">
        <v>16</v>
      </c>
    </row>
    <row r="10144" spans="9:9" x14ac:dyDescent="0.2">
      <c r="I10144" s="37" t="s">
        <v>16</v>
      </c>
    </row>
    <row r="10145" spans="9:9" x14ac:dyDescent="0.2">
      <c r="I10145" s="37" t="s">
        <v>16</v>
      </c>
    </row>
    <row r="10146" spans="9:9" x14ac:dyDescent="0.2">
      <c r="I10146" s="37" t="s">
        <v>16</v>
      </c>
    </row>
    <row r="10147" spans="9:9" x14ac:dyDescent="0.2">
      <c r="I10147" s="37" t="s">
        <v>16</v>
      </c>
    </row>
    <row r="10148" spans="9:9" x14ac:dyDescent="0.2">
      <c r="I10148" s="37" t="s">
        <v>16</v>
      </c>
    </row>
    <row r="10149" spans="9:9" x14ac:dyDescent="0.2">
      <c r="I10149" s="37" t="s">
        <v>16</v>
      </c>
    </row>
    <row r="10150" spans="9:9" x14ac:dyDescent="0.2">
      <c r="I10150" s="37" t="s">
        <v>16</v>
      </c>
    </row>
    <row r="10151" spans="9:9" x14ac:dyDescent="0.2">
      <c r="I10151" s="37" t="s">
        <v>16</v>
      </c>
    </row>
    <row r="10152" spans="9:9" x14ac:dyDescent="0.2">
      <c r="I10152" s="37" t="s">
        <v>16</v>
      </c>
    </row>
    <row r="10153" spans="9:9" x14ac:dyDescent="0.2">
      <c r="I10153" s="37" t="s">
        <v>16</v>
      </c>
    </row>
    <row r="10154" spans="9:9" x14ac:dyDescent="0.2">
      <c r="I10154" s="37" t="s">
        <v>16</v>
      </c>
    </row>
    <row r="10155" spans="9:9" x14ac:dyDescent="0.2">
      <c r="I10155" s="37" t="s">
        <v>16</v>
      </c>
    </row>
    <row r="10156" spans="9:9" x14ac:dyDescent="0.2">
      <c r="I10156" s="37" t="s">
        <v>16</v>
      </c>
    </row>
    <row r="10157" spans="9:9" x14ac:dyDescent="0.2">
      <c r="I10157" s="37" t="s">
        <v>16</v>
      </c>
    </row>
    <row r="10158" spans="9:9" x14ac:dyDescent="0.2">
      <c r="I10158" s="37" t="s">
        <v>16</v>
      </c>
    </row>
    <row r="10159" spans="9:9" x14ac:dyDescent="0.2">
      <c r="I10159" s="37" t="s">
        <v>16</v>
      </c>
    </row>
    <row r="10160" spans="9:9" x14ac:dyDescent="0.2">
      <c r="I10160" s="37" t="s">
        <v>16</v>
      </c>
    </row>
    <row r="10161" spans="9:9" x14ac:dyDescent="0.2">
      <c r="I10161" s="37" t="s">
        <v>16</v>
      </c>
    </row>
    <row r="10162" spans="9:9" x14ac:dyDescent="0.2">
      <c r="I10162" s="37" t="s">
        <v>16</v>
      </c>
    </row>
    <row r="10163" spans="9:9" x14ac:dyDescent="0.2">
      <c r="I10163" s="37" t="s">
        <v>16</v>
      </c>
    </row>
    <row r="10164" spans="9:9" x14ac:dyDescent="0.2">
      <c r="I10164" s="37" t="s">
        <v>16</v>
      </c>
    </row>
    <row r="10165" spans="9:9" x14ac:dyDescent="0.2">
      <c r="I10165" s="37" t="s">
        <v>16</v>
      </c>
    </row>
    <row r="10166" spans="9:9" x14ac:dyDescent="0.2">
      <c r="I10166" s="37" t="s">
        <v>16</v>
      </c>
    </row>
    <row r="10167" spans="9:9" x14ac:dyDescent="0.2">
      <c r="I10167" s="37" t="s">
        <v>16</v>
      </c>
    </row>
    <row r="10168" spans="9:9" x14ac:dyDescent="0.2">
      <c r="I10168" s="37" t="s">
        <v>16</v>
      </c>
    </row>
    <row r="10169" spans="9:9" x14ac:dyDescent="0.2">
      <c r="I10169" s="37" t="s">
        <v>16</v>
      </c>
    </row>
    <row r="10170" spans="9:9" x14ac:dyDescent="0.2">
      <c r="I10170" s="37" t="s">
        <v>16</v>
      </c>
    </row>
    <row r="10171" spans="9:9" x14ac:dyDescent="0.2">
      <c r="I10171" s="37" t="s">
        <v>16</v>
      </c>
    </row>
    <row r="10172" spans="9:9" x14ac:dyDescent="0.2">
      <c r="I10172" s="37" t="s">
        <v>16</v>
      </c>
    </row>
    <row r="10173" spans="9:9" x14ac:dyDescent="0.2">
      <c r="I10173" s="37" t="s">
        <v>16</v>
      </c>
    </row>
    <row r="10174" spans="9:9" x14ac:dyDescent="0.2">
      <c r="I10174" s="37" t="s">
        <v>16</v>
      </c>
    </row>
    <row r="10175" spans="9:9" x14ac:dyDescent="0.2">
      <c r="I10175" s="37" t="s">
        <v>16</v>
      </c>
    </row>
    <row r="10176" spans="9:9" x14ac:dyDescent="0.2">
      <c r="I10176" s="37" t="s">
        <v>16</v>
      </c>
    </row>
    <row r="10177" spans="9:9" x14ac:dyDescent="0.2">
      <c r="I10177" s="37" t="s">
        <v>16</v>
      </c>
    </row>
    <row r="10178" spans="9:9" x14ac:dyDescent="0.2">
      <c r="I10178" s="37" t="s">
        <v>16</v>
      </c>
    </row>
    <row r="10179" spans="9:9" x14ac:dyDescent="0.2">
      <c r="I10179" s="37" t="s">
        <v>16</v>
      </c>
    </row>
    <row r="10180" spans="9:9" x14ac:dyDescent="0.2">
      <c r="I10180" s="37" t="s">
        <v>16</v>
      </c>
    </row>
    <row r="10181" spans="9:9" x14ac:dyDescent="0.2">
      <c r="I10181" s="37" t="s">
        <v>16</v>
      </c>
    </row>
    <row r="10182" spans="9:9" x14ac:dyDescent="0.2">
      <c r="I10182" s="37" t="s">
        <v>16</v>
      </c>
    </row>
    <row r="10183" spans="9:9" x14ac:dyDescent="0.2">
      <c r="I10183" s="37" t="s">
        <v>16</v>
      </c>
    </row>
    <row r="10184" spans="9:9" x14ac:dyDescent="0.2">
      <c r="I10184" s="37" t="s">
        <v>16</v>
      </c>
    </row>
    <row r="10185" spans="9:9" x14ac:dyDescent="0.2">
      <c r="I10185" s="37" t="s">
        <v>16</v>
      </c>
    </row>
    <row r="10186" spans="9:9" x14ac:dyDescent="0.2">
      <c r="I10186" s="37" t="s">
        <v>16</v>
      </c>
    </row>
    <row r="10187" spans="9:9" x14ac:dyDescent="0.2">
      <c r="I10187" s="37" t="s">
        <v>16</v>
      </c>
    </row>
    <row r="10188" spans="9:9" x14ac:dyDescent="0.2">
      <c r="I10188" s="37" t="s">
        <v>16</v>
      </c>
    </row>
    <row r="10189" spans="9:9" x14ac:dyDescent="0.2">
      <c r="I10189" s="37" t="s">
        <v>16</v>
      </c>
    </row>
    <row r="10190" spans="9:9" x14ac:dyDescent="0.2">
      <c r="I10190" s="37" t="s">
        <v>16</v>
      </c>
    </row>
    <row r="10191" spans="9:9" x14ac:dyDescent="0.2">
      <c r="I10191" s="37" t="s">
        <v>16</v>
      </c>
    </row>
    <row r="10192" spans="9:9" x14ac:dyDescent="0.2">
      <c r="I10192" s="37" t="s">
        <v>16</v>
      </c>
    </row>
    <row r="10193" spans="9:9" x14ac:dyDescent="0.2">
      <c r="I10193" s="37" t="s">
        <v>16</v>
      </c>
    </row>
    <row r="10194" spans="9:9" x14ac:dyDescent="0.2">
      <c r="I10194" s="37" t="s">
        <v>16</v>
      </c>
    </row>
    <row r="10195" spans="9:9" x14ac:dyDescent="0.2">
      <c r="I10195" s="37" t="s">
        <v>16</v>
      </c>
    </row>
    <row r="10196" spans="9:9" x14ac:dyDescent="0.2">
      <c r="I10196" s="37" t="s">
        <v>16</v>
      </c>
    </row>
    <row r="10197" spans="9:9" x14ac:dyDescent="0.2">
      <c r="I10197" s="37" t="s">
        <v>16</v>
      </c>
    </row>
    <row r="10198" spans="9:9" x14ac:dyDescent="0.2">
      <c r="I10198" s="37" t="s">
        <v>16</v>
      </c>
    </row>
    <row r="10199" spans="9:9" x14ac:dyDescent="0.2">
      <c r="I10199" s="37" t="s">
        <v>16</v>
      </c>
    </row>
    <row r="10200" spans="9:9" x14ac:dyDescent="0.2">
      <c r="I10200" s="37" t="s">
        <v>16</v>
      </c>
    </row>
    <row r="10201" spans="9:9" x14ac:dyDescent="0.2">
      <c r="I10201" s="37" t="s">
        <v>16</v>
      </c>
    </row>
    <row r="10202" spans="9:9" x14ac:dyDescent="0.2">
      <c r="I10202" s="37" t="s">
        <v>16</v>
      </c>
    </row>
    <row r="10203" spans="9:9" x14ac:dyDescent="0.2">
      <c r="I10203" s="37" t="s">
        <v>16</v>
      </c>
    </row>
    <row r="10204" spans="9:9" x14ac:dyDescent="0.2">
      <c r="I10204" s="37" t="s">
        <v>16</v>
      </c>
    </row>
    <row r="10205" spans="9:9" x14ac:dyDescent="0.2">
      <c r="I10205" s="37" t="s">
        <v>16</v>
      </c>
    </row>
    <row r="10206" spans="9:9" x14ac:dyDescent="0.2">
      <c r="I10206" s="37" t="s">
        <v>16</v>
      </c>
    </row>
    <row r="10207" spans="9:9" x14ac:dyDescent="0.2">
      <c r="I10207" s="37" t="s">
        <v>16</v>
      </c>
    </row>
    <row r="10208" spans="9:9" x14ac:dyDescent="0.2">
      <c r="I10208" s="37" t="s">
        <v>16</v>
      </c>
    </row>
    <row r="10209" spans="9:9" x14ac:dyDescent="0.2">
      <c r="I10209" s="37" t="s">
        <v>16</v>
      </c>
    </row>
    <row r="10210" spans="9:9" x14ac:dyDescent="0.2">
      <c r="I10210" s="37" t="s">
        <v>16</v>
      </c>
    </row>
    <row r="10211" spans="9:9" x14ac:dyDescent="0.2">
      <c r="I10211" s="37" t="s">
        <v>16</v>
      </c>
    </row>
    <row r="10212" spans="9:9" x14ac:dyDescent="0.2">
      <c r="I10212" s="37" t="s">
        <v>16</v>
      </c>
    </row>
    <row r="10213" spans="9:9" x14ac:dyDescent="0.2">
      <c r="I10213" s="37" t="s">
        <v>16</v>
      </c>
    </row>
    <row r="10214" spans="9:9" x14ac:dyDescent="0.2">
      <c r="I10214" s="37" t="s">
        <v>16</v>
      </c>
    </row>
    <row r="10215" spans="9:9" x14ac:dyDescent="0.2">
      <c r="I10215" s="37" t="s">
        <v>16</v>
      </c>
    </row>
    <row r="10216" spans="9:9" x14ac:dyDescent="0.2">
      <c r="I10216" s="37" t="s">
        <v>16</v>
      </c>
    </row>
    <row r="10217" spans="9:9" x14ac:dyDescent="0.2">
      <c r="I10217" s="37" t="s">
        <v>16</v>
      </c>
    </row>
    <row r="10218" spans="9:9" x14ac:dyDescent="0.2">
      <c r="I10218" s="37" t="s">
        <v>16</v>
      </c>
    </row>
    <row r="10219" spans="9:9" x14ac:dyDescent="0.2">
      <c r="I10219" s="37" t="s">
        <v>16</v>
      </c>
    </row>
    <row r="10220" spans="9:9" x14ac:dyDescent="0.2">
      <c r="I10220" s="37" t="s">
        <v>16</v>
      </c>
    </row>
    <row r="10221" spans="9:9" x14ac:dyDescent="0.2">
      <c r="I10221" s="37" t="s">
        <v>16</v>
      </c>
    </row>
    <row r="10222" spans="9:9" x14ac:dyDescent="0.2">
      <c r="I10222" s="37" t="s">
        <v>16</v>
      </c>
    </row>
    <row r="10223" spans="9:9" x14ac:dyDescent="0.2">
      <c r="I10223" s="37" t="s">
        <v>16</v>
      </c>
    </row>
    <row r="10224" spans="9:9" x14ac:dyDescent="0.2">
      <c r="I10224" s="37" t="s">
        <v>16</v>
      </c>
    </row>
    <row r="10225" spans="9:9" x14ac:dyDescent="0.2">
      <c r="I10225" s="37" t="s">
        <v>16</v>
      </c>
    </row>
    <row r="10226" spans="9:9" x14ac:dyDescent="0.2">
      <c r="I10226" s="37" t="s">
        <v>16</v>
      </c>
    </row>
    <row r="10227" spans="9:9" x14ac:dyDescent="0.2">
      <c r="I10227" s="37" t="s">
        <v>16</v>
      </c>
    </row>
    <row r="10228" spans="9:9" x14ac:dyDescent="0.2">
      <c r="I10228" s="37" t="s">
        <v>16</v>
      </c>
    </row>
    <row r="10229" spans="9:9" x14ac:dyDescent="0.2">
      <c r="I10229" s="37" t="s">
        <v>16</v>
      </c>
    </row>
    <row r="10230" spans="9:9" x14ac:dyDescent="0.2">
      <c r="I10230" s="37" t="s">
        <v>16</v>
      </c>
    </row>
    <row r="10231" spans="9:9" x14ac:dyDescent="0.2">
      <c r="I10231" s="37" t="s">
        <v>16</v>
      </c>
    </row>
    <row r="10232" spans="9:9" x14ac:dyDescent="0.2">
      <c r="I10232" s="37" t="s">
        <v>16</v>
      </c>
    </row>
    <row r="10233" spans="9:9" x14ac:dyDescent="0.2">
      <c r="I10233" s="37" t="s">
        <v>16</v>
      </c>
    </row>
    <row r="10234" spans="9:9" x14ac:dyDescent="0.2">
      <c r="I10234" s="37" t="s">
        <v>16</v>
      </c>
    </row>
    <row r="10235" spans="9:9" x14ac:dyDescent="0.2">
      <c r="I10235" s="37" t="s">
        <v>16</v>
      </c>
    </row>
    <row r="10236" spans="9:9" x14ac:dyDescent="0.2">
      <c r="I10236" s="37" t="s">
        <v>16</v>
      </c>
    </row>
    <row r="10237" spans="9:9" x14ac:dyDescent="0.2">
      <c r="I10237" s="37" t="s">
        <v>16</v>
      </c>
    </row>
    <row r="10238" spans="9:9" x14ac:dyDescent="0.2">
      <c r="I10238" s="37" t="s">
        <v>16</v>
      </c>
    </row>
    <row r="10239" spans="9:9" x14ac:dyDescent="0.2">
      <c r="I10239" s="37" t="s">
        <v>16</v>
      </c>
    </row>
    <row r="10240" spans="9:9" x14ac:dyDescent="0.2">
      <c r="I10240" s="37" t="s">
        <v>16</v>
      </c>
    </row>
    <row r="10241" spans="9:9" x14ac:dyDescent="0.2">
      <c r="I10241" s="37" t="s">
        <v>16</v>
      </c>
    </row>
    <row r="10242" spans="9:9" x14ac:dyDescent="0.2">
      <c r="I10242" s="37" t="s">
        <v>16</v>
      </c>
    </row>
    <row r="10243" spans="9:9" x14ac:dyDescent="0.2">
      <c r="I10243" s="37" t="s">
        <v>16</v>
      </c>
    </row>
    <row r="10244" spans="9:9" x14ac:dyDescent="0.2">
      <c r="I10244" s="37" t="s">
        <v>16</v>
      </c>
    </row>
    <row r="10245" spans="9:9" x14ac:dyDescent="0.2">
      <c r="I10245" s="37" t="s">
        <v>16</v>
      </c>
    </row>
    <row r="10246" spans="9:9" x14ac:dyDescent="0.2">
      <c r="I10246" s="37" t="s">
        <v>16</v>
      </c>
    </row>
    <row r="10247" spans="9:9" x14ac:dyDescent="0.2">
      <c r="I10247" s="37" t="s">
        <v>16</v>
      </c>
    </row>
    <row r="10248" spans="9:9" x14ac:dyDescent="0.2">
      <c r="I10248" s="37" t="s">
        <v>16</v>
      </c>
    </row>
    <row r="10249" spans="9:9" x14ac:dyDescent="0.2">
      <c r="I10249" s="37" t="s">
        <v>16</v>
      </c>
    </row>
    <row r="10250" spans="9:9" x14ac:dyDescent="0.2">
      <c r="I10250" s="37" t="s">
        <v>16</v>
      </c>
    </row>
    <row r="10251" spans="9:9" x14ac:dyDescent="0.2">
      <c r="I10251" s="37" t="s">
        <v>16</v>
      </c>
    </row>
    <row r="10252" spans="9:9" x14ac:dyDescent="0.2">
      <c r="I10252" s="37" t="s">
        <v>16</v>
      </c>
    </row>
    <row r="10253" spans="9:9" x14ac:dyDescent="0.2">
      <c r="I10253" s="37" t="s">
        <v>16</v>
      </c>
    </row>
    <row r="10254" spans="9:9" x14ac:dyDescent="0.2">
      <c r="I10254" s="37" t="s">
        <v>16</v>
      </c>
    </row>
    <row r="10255" spans="9:9" x14ac:dyDescent="0.2">
      <c r="I10255" s="37" t="s">
        <v>16</v>
      </c>
    </row>
    <row r="10256" spans="9:9" x14ac:dyDescent="0.2">
      <c r="I10256" s="37" t="s">
        <v>16</v>
      </c>
    </row>
    <row r="10257" spans="9:9" x14ac:dyDescent="0.2">
      <c r="I10257" s="37" t="s">
        <v>16</v>
      </c>
    </row>
    <row r="10258" spans="9:9" x14ac:dyDescent="0.2">
      <c r="I10258" s="37" t="s">
        <v>16</v>
      </c>
    </row>
    <row r="10259" spans="9:9" x14ac:dyDescent="0.2">
      <c r="I10259" s="37" t="s">
        <v>16</v>
      </c>
    </row>
    <row r="10260" spans="9:9" x14ac:dyDescent="0.2">
      <c r="I10260" s="37" t="s">
        <v>16</v>
      </c>
    </row>
    <row r="10261" spans="9:9" x14ac:dyDescent="0.2">
      <c r="I10261" s="37" t="s">
        <v>16</v>
      </c>
    </row>
    <row r="10262" spans="9:9" x14ac:dyDescent="0.2">
      <c r="I10262" s="37" t="s">
        <v>16</v>
      </c>
    </row>
    <row r="10263" spans="9:9" x14ac:dyDescent="0.2">
      <c r="I10263" s="37" t="s">
        <v>16</v>
      </c>
    </row>
    <row r="10264" spans="9:9" x14ac:dyDescent="0.2">
      <c r="I10264" s="37" t="s">
        <v>16</v>
      </c>
    </row>
    <row r="10265" spans="9:9" x14ac:dyDescent="0.2">
      <c r="I10265" s="37" t="s">
        <v>16</v>
      </c>
    </row>
    <row r="10266" spans="9:9" x14ac:dyDescent="0.2">
      <c r="I10266" s="37" t="s">
        <v>16</v>
      </c>
    </row>
    <row r="10267" spans="9:9" x14ac:dyDescent="0.2">
      <c r="I10267" s="37" t="s">
        <v>16</v>
      </c>
    </row>
    <row r="10268" spans="9:9" x14ac:dyDescent="0.2">
      <c r="I10268" s="37" t="s">
        <v>16</v>
      </c>
    </row>
    <row r="10269" spans="9:9" x14ac:dyDescent="0.2">
      <c r="I10269" s="37" t="s">
        <v>16</v>
      </c>
    </row>
    <row r="10270" spans="9:9" x14ac:dyDescent="0.2">
      <c r="I10270" s="37" t="s">
        <v>16</v>
      </c>
    </row>
    <row r="10271" spans="9:9" x14ac:dyDescent="0.2">
      <c r="I10271" s="37" t="s">
        <v>16</v>
      </c>
    </row>
    <row r="10272" spans="9:9" x14ac:dyDescent="0.2">
      <c r="I10272" s="37" t="s">
        <v>16</v>
      </c>
    </row>
    <row r="10273" spans="9:9" x14ac:dyDescent="0.2">
      <c r="I10273" s="37" t="s">
        <v>16</v>
      </c>
    </row>
    <row r="10274" spans="9:9" x14ac:dyDescent="0.2">
      <c r="I10274" s="37" t="s">
        <v>16</v>
      </c>
    </row>
    <row r="10275" spans="9:9" x14ac:dyDescent="0.2">
      <c r="I10275" s="37" t="s">
        <v>16</v>
      </c>
    </row>
    <row r="10276" spans="9:9" x14ac:dyDescent="0.2">
      <c r="I10276" s="37" t="s">
        <v>16</v>
      </c>
    </row>
    <row r="10277" spans="9:9" x14ac:dyDescent="0.2">
      <c r="I10277" s="37" t="s">
        <v>16</v>
      </c>
    </row>
    <row r="10278" spans="9:9" x14ac:dyDescent="0.2">
      <c r="I10278" s="37" t="s">
        <v>16</v>
      </c>
    </row>
    <row r="10279" spans="9:9" x14ac:dyDescent="0.2">
      <c r="I10279" s="37" t="s">
        <v>16</v>
      </c>
    </row>
    <row r="10280" spans="9:9" x14ac:dyDescent="0.2">
      <c r="I10280" s="37" t="s">
        <v>16</v>
      </c>
    </row>
    <row r="10281" spans="9:9" x14ac:dyDescent="0.2">
      <c r="I10281" s="37" t="s">
        <v>16</v>
      </c>
    </row>
    <row r="10282" spans="9:9" x14ac:dyDescent="0.2">
      <c r="I10282" s="37" t="s">
        <v>16</v>
      </c>
    </row>
    <row r="10283" spans="9:9" x14ac:dyDescent="0.2">
      <c r="I10283" s="37" t="s">
        <v>16</v>
      </c>
    </row>
    <row r="10284" spans="9:9" x14ac:dyDescent="0.2">
      <c r="I10284" s="37" t="s">
        <v>16</v>
      </c>
    </row>
    <row r="10285" spans="9:9" x14ac:dyDescent="0.2">
      <c r="I10285" s="37" t="s">
        <v>16</v>
      </c>
    </row>
    <row r="10286" spans="9:9" x14ac:dyDescent="0.2">
      <c r="I10286" s="37" t="s">
        <v>16</v>
      </c>
    </row>
    <row r="10287" spans="9:9" x14ac:dyDescent="0.2">
      <c r="I10287" s="37" t="s">
        <v>16</v>
      </c>
    </row>
    <row r="10288" spans="9:9" x14ac:dyDescent="0.2">
      <c r="I10288" s="37" t="s">
        <v>16</v>
      </c>
    </row>
    <row r="10289" spans="9:9" x14ac:dyDescent="0.2">
      <c r="I10289" s="37" t="s">
        <v>16</v>
      </c>
    </row>
    <row r="10290" spans="9:9" x14ac:dyDescent="0.2">
      <c r="I10290" s="37" t="s">
        <v>16</v>
      </c>
    </row>
    <row r="10291" spans="9:9" x14ac:dyDescent="0.2">
      <c r="I10291" s="37" t="s">
        <v>16</v>
      </c>
    </row>
    <row r="10292" spans="9:9" x14ac:dyDescent="0.2">
      <c r="I10292" s="37" t="s">
        <v>16</v>
      </c>
    </row>
    <row r="10293" spans="9:9" x14ac:dyDescent="0.2">
      <c r="I10293" s="37" t="s">
        <v>16</v>
      </c>
    </row>
    <row r="10294" spans="9:9" x14ac:dyDescent="0.2">
      <c r="I10294" s="37" t="s">
        <v>16</v>
      </c>
    </row>
    <row r="10295" spans="9:9" x14ac:dyDescent="0.2">
      <c r="I10295" s="37" t="s">
        <v>16</v>
      </c>
    </row>
    <row r="10296" spans="9:9" x14ac:dyDescent="0.2">
      <c r="I10296" s="37" t="s">
        <v>16</v>
      </c>
    </row>
    <row r="10297" spans="9:9" x14ac:dyDescent="0.2">
      <c r="I10297" s="37" t="s">
        <v>16</v>
      </c>
    </row>
    <row r="10298" spans="9:9" x14ac:dyDescent="0.2">
      <c r="I10298" s="37" t="s">
        <v>16</v>
      </c>
    </row>
    <row r="10299" spans="9:9" x14ac:dyDescent="0.2">
      <c r="I10299" s="37" t="s">
        <v>16</v>
      </c>
    </row>
    <row r="10300" spans="9:9" x14ac:dyDescent="0.2">
      <c r="I10300" s="37" t="s">
        <v>16</v>
      </c>
    </row>
    <row r="10301" spans="9:9" x14ac:dyDescent="0.2">
      <c r="I10301" s="37" t="s">
        <v>16</v>
      </c>
    </row>
    <row r="10302" spans="9:9" x14ac:dyDescent="0.2">
      <c r="I10302" s="37" t="s">
        <v>16</v>
      </c>
    </row>
    <row r="10303" spans="9:9" x14ac:dyDescent="0.2">
      <c r="I10303" s="37" t="s">
        <v>16</v>
      </c>
    </row>
    <row r="10304" spans="9:9" x14ac:dyDescent="0.2">
      <c r="I10304" s="37" t="s">
        <v>16</v>
      </c>
    </row>
    <row r="10305" spans="9:9" x14ac:dyDescent="0.2">
      <c r="I10305" s="37" t="s">
        <v>16</v>
      </c>
    </row>
    <row r="10306" spans="9:9" x14ac:dyDescent="0.2">
      <c r="I10306" s="37" t="s">
        <v>16</v>
      </c>
    </row>
    <row r="10307" spans="9:9" x14ac:dyDescent="0.2">
      <c r="I10307" s="37" t="s">
        <v>16</v>
      </c>
    </row>
    <row r="10308" spans="9:9" x14ac:dyDescent="0.2">
      <c r="I10308" s="37" t="s">
        <v>16</v>
      </c>
    </row>
    <row r="10309" spans="9:9" x14ac:dyDescent="0.2">
      <c r="I10309" s="37" t="s">
        <v>16</v>
      </c>
    </row>
    <row r="10310" spans="9:9" x14ac:dyDescent="0.2">
      <c r="I10310" s="37" t="s">
        <v>16</v>
      </c>
    </row>
    <row r="10311" spans="9:9" x14ac:dyDescent="0.2">
      <c r="I10311" s="37" t="s">
        <v>16</v>
      </c>
    </row>
    <row r="10312" spans="9:9" x14ac:dyDescent="0.2">
      <c r="I10312" s="37" t="s">
        <v>16</v>
      </c>
    </row>
    <row r="10313" spans="9:9" x14ac:dyDescent="0.2">
      <c r="I10313" s="37" t="s">
        <v>16</v>
      </c>
    </row>
    <row r="10314" spans="9:9" x14ac:dyDescent="0.2">
      <c r="I10314" s="37" t="s">
        <v>16</v>
      </c>
    </row>
    <row r="10315" spans="9:9" x14ac:dyDescent="0.2">
      <c r="I10315" s="37" t="s">
        <v>16</v>
      </c>
    </row>
    <row r="10316" spans="9:9" x14ac:dyDescent="0.2">
      <c r="I10316" s="37" t="s">
        <v>16</v>
      </c>
    </row>
    <row r="10317" spans="9:9" x14ac:dyDescent="0.2">
      <c r="I10317" s="37" t="s">
        <v>16</v>
      </c>
    </row>
    <row r="10318" spans="9:9" x14ac:dyDescent="0.2">
      <c r="I10318" s="37" t="s">
        <v>16</v>
      </c>
    </row>
    <row r="10319" spans="9:9" x14ac:dyDescent="0.2">
      <c r="I10319" s="37" t="s">
        <v>16</v>
      </c>
    </row>
    <row r="10320" spans="9:9" x14ac:dyDescent="0.2">
      <c r="I10320" s="37" t="s">
        <v>16</v>
      </c>
    </row>
    <row r="10321" spans="9:9" x14ac:dyDescent="0.2">
      <c r="I10321" s="37" t="s">
        <v>16</v>
      </c>
    </row>
    <row r="10322" spans="9:9" x14ac:dyDescent="0.2">
      <c r="I10322" s="37" t="s">
        <v>16</v>
      </c>
    </row>
    <row r="10323" spans="9:9" x14ac:dyDescent="0.2">
      <c r="I10323" s="37" t="s">
        <v>16</v>
      </c>
    </row>
    <row r="10324" spans="9:9" x14ac:dyDescent="0.2">
      <c r="I10324" s="37" t="s">
        <v>16</v>
      </c>
    </row>
    <row r="10325" spans="9:9" x14ac:dyDescent="0.2">
      <c r="I10325" s="37" t="s">
        <v>16</v>
      </c>
    </row>
    <row r="10326" spans="9:9" x14ac:dyDescent="0.2">
      <c r="I10326" s="37" t="s">
        <v>16</v>
      </c>
    </row>
    <row r="10327" spans="9:9" x14ac:dyDescent="0.2">
      <c r="I10327" s="37" t="s">
        <v>16</v>
      </c>
    </row>
    <row r="10328" spans="9:9" x14ac:dyDescent="0.2">
      <c r="I10328" s="37" t="s">
        <v>16</v>
      </c>
    </row>
    <row r="10329" spans="9:9" x14ac:dyDescent="0.2">
      <c r="I10329" s="37" t="s">
        <v>16</v>
      </c>
    </row>
    <row r="10330" spans="9:9" x14ac:dyDescent="0.2">
      <c r="I10330" s="37" t="s">
        <v>16</v>
      </c>
    </row>
    <row r="10331" spans="9:9" x14ac:dyDescent="0.2">
      <c r="I10331" s="37" t="s">
        <v>16</v>
      </c>
    </row>
    <row r="10332" spans="9:9" x14ac:dyDescent="0.2">
      <c r="I10332" s="37" t="s">
        <v>16</v>
      </c>
    </row>
    <row r="10333" spans="9:9" x14ac:dyDescent="0.2">
      <c r="I10333" s="37" t="s">
        <v>16</v>
      </c>
    </row>
    <row r="10334" spans="9:9" x14ac:dyDescent="0.2">
      <c r="I10334" s="37" t="s">
        <v>16</v>
      </c>
    </row>
    <row r="10335" spans="9:9" x14ac:dyDescent="0.2">
      <c r="I10335" s="37" t="s">
        <v>16</v>
      </c>
    </row>
    <row r="10336" spans="9:9" x14ac:dyDescent="0.2">
      <c r="I10336" s="37" t="s">
        <v>16</v>
      </c>
    </row>
    <row r="10337" spans="9:9" x14ac:dyDescent="0.2">
      <c r="I10337" s="37" t="s">
        <v>16</v>
      </c>
    </row>
    <row r="10338" spans="9:9" x14ac:dyDescent="0.2">
      <c r="I10338" s="37" t="s">
        <v>16</v>
      </c>
    </row>
    <row r="10339" spans="9:9" x14ac:dyDescent="0.2">
      <c r="I10339" s="37" t="s">
        <v>16</v>
      </c>
    </row>
    <row r="10340" spans="9:9" x14ac:dyDescent="0.2">
      <c r="I10340" s="37" t="s">
        <v>16</v>
      </c>
    </row>
    <row r="10341" spans="9:9" x14ac:dyDescent="0.2">
      <c r="I10341" s="37" t="s">
        <v>16</v>
      </c>
    </row>
    <row r="10342" spans="9:9" x14ac:dyDescent="0.2">
      <c r="I10342" s="37" t="s">
        <v>16</v>
      </c>
    </row>
    <row r="10343" spans="9:9" x14ac:dyDescent="0.2">
      <c r="I10343" s="37" t="s">
        <v>16</v>
      </c>
    </row>
    <row r="10344" spans="9:9" x14ac:dyDescent="0.2">
      <c r="I10344" s="37" t="s">
        <v>16</v>
      </c>
    </row>
    <row r="10345" spans="9:9" x14ac:dyDescent="0.2">
      <c r="I10345" s="37" t="s">
        <v>16</v>
      </c>
    </row>
    <row r="10346" spans="9:9" x14ac:dyDescent="0.2">
      <c r="I10346" s="37" t="s">
        <v>16</v>
      </c>
    </row>
    <row r="10347" spans="9:9" x14ac:dyDescent="0.2">
      <c r="I10347" s="37" t="s">
        <v>16</v>
      </c>
    </row>
    <row r="10348" spans="9:9" x14ac:dyDescent="0.2">
      <c r="I10348" s="37" t="s">
        <v>16</v>
      </c>
    </row>
    <row r="10349" spans="9:9" x14ac:dyDescent="0.2">
      <c r="I10349" s="37" t="s">
        <v>16</v>
      </c>
    </row>
    <row r="10350" spans="9:9" x14ac:dyDescent="0.2">
      <c r="I10350" s="37" t="s">
        <v>16</v>
      </c>
    </row>
    <row r="10351" spans="9:9" x14ac:dyDescent="0.2">
      <c r="I10351" s="37" t="s">
        <v>16</v>
      </c>
    </row>
    <row r="10352" spans="9:9" x14ac:dyDescent="0.2">
      <c r="I10352" s="37" t="s">
        <v>16</v>
      </c>
    </row>
    <row r="10353" spans="9:9" x14ac:dyDescent="0.2">
      <c r="I10353" s="37" t="s">
        <v>16</v>
      </c>
    </row>
    <row r="10354" spans="9:9" x14ac:dyDescent="0.2">
      <c r="I10354" s="37" t="s">
        <v>16</v>
      </c>
    </row>
    <row r="10355" spans="9:9" x14ac:dyDescent="0.2">
      <c r="I10355" s="37" t="s">
        <v>16</v>
      </c>
    </row>
    <row r="10356" spans="9:9" x14ac:dyDescent="0.2">
      <c r="I10356" s="37" t="s">
        <v>16</v>
      </c>
    </row>
    <row r="10357" spans="9:9" x14ac:dyDescent="0.2">
      <c r="I10357" s="37" t="s">
        <v>16</v>
      </c>
    </row>
    <row r="10358" spans="9:9" x14ac:dyDescent="0.2">
      <c r="I10358" s="37" t="s">
        <v>16</v>
      </c>
    </row>
    <row r="10359" spans="9:9" x14ac:dyDescent="0.2">
      <c r="I10359" s="37" t="s">
        <v>16</v>
      </c>
    </row>
    <row r="10360" spans="9:9" x14ac:dyDescent="0.2">
      <c r="I10360" s="37" t="s">
        <v>16</v>
      </c>
    </row>
    <row r="10361" spans="9:9" x14ac:dyDescent="0.2">
      <c r="I10361" s="37" t="s">
        <v>16</v>
      </c>
    </row>
    <row r="10362" spans="9:9" x14ac:dyDescent="0.2">
      <c r="I10362" s="37" t="s">
        <v>16</v>
      </c>
    </row>
    <row r="10363" spans="9:9" x14ac:dyDescent="0.2">
      <c r="I10363" s="37" t="s">
        <v>16</v>
      </c>
    </row>
    <row r="10364" spans="9:9" x14ac:dyDescent="0.2">
      <c r="I10364" s="37" t="s">
        <v>16</v>
      </c>
    </row>
    <row r="10365" spans="9:9" x14ac:dyDescent="0.2">
      <c r="I10365" s="37" t="s">
        <v>16</v>
      </c>
    </row>
    <row r="10366" spans="9:9" x14ac:dyDescent="0.2">
      <c r="I10366" s="37" t="s">
        <v>16</v>
      </c>
    </row>
    <row r="10367" spans="9:9" x14ac:dyDescent="0.2">
      <c r="I10367" s="37" t="s">
        <v>16</v>
      </c>
    </row>
    <row r="10368" spans="9:9" x14ac:dyDescent="0.2">
      <c r="I10368" s="37" t="s">
        <v>16</v>
      </c>
    </row>
    <row r="10369" spans="9:9" x14ac:dyDescent="0.2">
      <c r="I10369" s="37" t="s">
        <v>16</v>
      </c>
    </row>
    <row r="10370" spans="9:9" x14ac:dyDescent="0.2">
      <c r="I10370" s="37" t="s">
        <v>16</v>
      </c>
    </row>
    <row r="10371" spans="9:9" x14ac:dyDescent="0.2">
      <c r="I10371" s="37" t="s">
        <v>16</v>
      </c>
    </row>
    <row r="10372" spans="9:9" x14ac:dyDescent="0.2">
      <c r="I10372" s="37" t="s">
        <v>16</v>
      </c>
    </row>
    <row r="10373" spans="9:9" x14ac:dyDescent="0.2">
      <c r="I10373" s="37" t="s">
        <v>16</v>
      </c>
    </row>
    <row r="10374" spans="9:9" x14ac:dyDescent="0.2">
      <c r="I10374" s="37" t="s">
        <v>16</v>
      </c>
    </row>
    <row r="10375" spans="9:9" x14ac:dyDescent="0.2">
      <c r="I10375" s="37" t="s">
        <v>16</v>
      </c>
    </row>
    <row r="10376" spans="9:9" x14ac:dyDescent="0.2">
      <c r="I10376" s="37" t="s">
        <v>16</v>
      </c>
    </row>
    <row r="10377" spans="9:9" x14ac:dyDescent="0.2">
      <c r="I10377" s="37" t="s">
        <v>16</v>
      </c>
    </row>
    <row r="10378" spans="9:9" x14ac:dyDescent="0.2">
      <c r="I10378" s="37" t="s">
        <v>16</v>
      </c>
    </row>
    <row r="10379" spans="9:9" x14ac:dyDescent="0.2">
      <c r="I10379" s="37" t="s">
        <v>16</v>
      </c>
    </row>
    <row r="10380" spans="9:9" x14ac:dyDescent="0.2">
      <c r="I10380" s="37" t="s">
        <v>16</v>
      </c>
    </row>
    <row r="10381" spans="9:9" x14ac:dyDescent="0.2">
      <c r="I10381" s="37" t="s">
        <v>16</v>
      </c>
    </row>
    <row r="10382" spans="9:9" x14ac:dyDescent="0.2">
      <c r="I10382" s="37" t="s">
        <v>16</v>
      </c>
    </row>
    <row r="10383" spans="9:9" x14ac:dyDescent="0.2">
      <c r="I10383" s="37" t="s">
        <v>16</v>
      </c>
    </row>
    <row r="10384" spans="9:9" x14ac:dyDescent="0.2">
      <c r="I10384" s="37" t="s">
        <v>16</v>
      </c>
    </row>
    <row r="10385" spans="9:9" x14ac:dyDescent="0.2">
      <c r="I10385" s="37" t="s">
        <v>16</v>
      </c>
    </row>
    <row r="10386" spans="9:9" x14ac:dyDescent="0.2">
      <c r="I10386" s="37" t="s">
        <v>16</v>
      </c>
    </row>
    <row r="10387" spans="9:9" x14ac:dyDescent="0.2">
      <c r="I10387" s="37" t="s">
        <v>16</v>
      </c>
    </row>
    <row r="10388" spans="9:9" x14ac:dyDescent="0.2">
      <c r="I10388" s="37" t="s">
        <v>16</v>
      </c>
    </row>
    <row r="10389" spans="9:9" x14ac:dyDescent="0.2">
      <c r="I10389" s="37" t="s">
        <v>16</v>
      </c>
    </row>
    <row r="10390" spans="9:9" x14ac:dyDescent="0.2">
      <c r="I10390" s="37" t="s">
        <v>16</v>
      </c>
    </row>
    <row r="10391" spans="9:9" x14ac:dyDescent="0.2">
      <c r="I10391" s="37" t="s">
        <v>16</v>
      </c>
    </row>
    <row r="10392" spans="9:9" x14ac:dyDescent="0.2">
      <c r="I10392" s="37" t="s">
        <v>16</v>
      </c>
    </row>
    <row r="10393" spans="9:9" x14ac:dyDescent="0.2">
      <c r="I10393" s="37" t="s">
        <v>16</v>
      </c>
    </row>
    <row r="10394" spans="9:9" x14ac:dyDescent="0.2">
      <c r="I10394" s="37" t="s">
        <v>16</v>
      </c>
    </row>
    <row r="10395" spans="9:9" x14ac:dyDescent="0.2">
      <c r="I10395" s="37" t="s">
        <v>16</v>
      </c>
    </row>
    <row r="10396" spans="9:9" x14ac:dyDescent="0.2">
      <c r="I10396" s="37" t="s">
        <v>16</v>
      </c>
    </row>
    <row r="10397" spans="9:9" x14ac:dyDescent="0.2">
      <c r="I10397" s="37" t="s">
        <v>16</v>
      </c>
    </row>
    <row r="10398" spans="9:9" x14ac:dyDescent="0.2">
      <c r="I10398" s="37" t="s">
        <v>16</v>
      </c>
    </row>
    <row r="10399" spans="9:9" x14ac:dyDescent="0.2">
      <c r="I10399" s="37" t="s">
        <v>16</v>
      </c>
    </row>
    <row r="10400" spans="9:9" x14ac:dyDescent="0.2">
      <c r="I10400" s="37" t="s">
        <v>16</v>
      </c>
    </row>
    <row r="10401" spans="9:9" x14ac:dyDescent="0.2">
      <c r="I10401" s="37" t="s">
        <v>16</v>
      </c>
    </row>
    <row r="10402" spans="9:9" x14ac:dyDescent="0.2">
      <c r="I10402" s="37" t="s">
        <v>16</v>
      </c>
    </row>
    <row r="10403" spans="9:9" x14ac:dyDescent="0.2">
      <c r="I10403" s="37" t="s">
        <v>16</v>
      </c>
    </row>
    <row r="10404" spans="9:9" x14ac:dyDescent="0.2">
      <c r="I10404" s="37" t="s">
        <v>16</v>
      </c>
    </row>
    <row r="10405" spans="9:9" x14ac:dyDescent="0.2">
      <c r="I10405" s="37" t="s">
        <v>16</v>
      </c>
    </row>
    <row r="10406" spans="9:9" x14ac:dyDescent="0.2">
      <c r="I10406" s="37" t="s">
        <v>16</v>
      </c>
    </row>
    <row r="10407" spans="9:9" x14ac:dyDescent="0.2">
      <c r="I10407" s="37" t="s">
        <v>16</v>
      </c>
    </row>
    <row r="10408" spans="9:9" x14ac:dyDescent="0.2">
      <c r="I10408" s="37" t="s">
        <v>16</v>
      </c>
    </row>
    <row r="10409" spans="9:9" x14ac:dyDescent="0.2">
      <c r="I10409" s="37" t="s">
        <v>16</v>
      </c>
    </row>
    <row r="10410" spans="9:9" x14ac:dyDescent="0.2">
      <c r="I10410" s="37" t="s">
        <v>16</v>
      </c>
    </row>
    <row r="10411" spans="9:9" x14ac:dyDescent="0.2">
      <c r="I10411" s="37" t="s">
        <v>16</v>
      </c>
    </row>
    <row r="10412" spans="9:9" x14ac:dyDescent="0.2">
      <c r="I10412" s="37" t="s">
        <v>16</v>
      </c>
    </row>
    <row r="10413" spans="9:9" x14ac:dyDescent="0.2">
      <c r="I10413" s="37" t="s">
        <v>16</v>
      </c>
    </row>
    <row r="10414" spans="9:9" x14ac:dyDescent="0.2">
      <c r="I10414" s="37" t="s">
        <v>16</v>
      </c>
    </row>
    <row r="10415" spans="9:9" x14ac:dyDescent="0.2">
      <c r="I10415" s="37" t="s">
        <v>16</v>
      </c>
    </row>
    <row r="10416" spans="9:9" x14ac:dyDescent="0.2">
      <c r="I10416" s="37" t="s">
        <v>16</v>
      </c>
    </row>
    <row r="10417" spans="9:9" x14ac:dyDescent="0.2">
      <c r="I10417" s="37" t="s">
        <v>16</v>
      </c>
    </row>
    <row r="10418" spans="9:9" x14ac:dyDescent="0.2">
      <c r="I10418" s="37" t="s">
        <v>16</v>
      </c>
    </row>
    <row r="10419" spans="9:9" x14ac:dyDescent="0.2">
      <c r="I10419" s="37" t="s">
        <v>16</v>
      </c>
    </row>
    <row r="10420" spans="9:9" x14ac:dyDescent="0.2">
      <c r="I10420" s="37" t="s">
        <v>16</v>
      </c>
    </row>
    <row r="10421" spans="9:9" x14ac:dyDescent="0.2">
      <c r="I10421" s="37" t="s">
        <v>16</v>
      </c>
    </row>
    <row r="10422" spans="9:9" x14ac:dyDescent="0.2">
      <c r="I10422" s="37" t="s">
        <v>16</v>
      </c>
    </row>
    <row r="10423" spans="9:9" x14ac:dyDescent="0.2">
      <c r="I10423" s="37" t="s">
        <v>16</v>
      </c>
    </row>
    <row r="10424" spans="9:9" x14ac:dyDescent="0.2">
      <c r="I10424" s="37" t="s">
        <v>16</v>
      </c>
    </row>
    <row r="10425" spans="9:9" x14ac:dyDescent="0.2">
      <c r="I10425" s="37" t="s">
        <v>16</v>
      </c>
    </row>
    <row r="10426" spans="9:9" x14ac:dyDescent="0.2">
      <c r="I10426" s="37" t="s">
        <v>16</v>
      </c>
    </row>
    <row r="10427" spans="9:9" x14ac:dyDescent="0.2">
      <c r="I10427" s="37" t="s">
        <v>16</v>
      </c>
    </row>
    <row r="10428" spans="9:9" x14ac:dyDescent="0.2">
      <c r="I10428" s="37" t="s">
        <v>16</v>
      </c>
    </row>
    <row r="10429" spans="9:9" x14ac:dyDescent="0.2">
      <c r="I10429" s="37" t="s">
        <v>16</v>
      </c>
    </row>
    <row r="10430" spans="9:9" x14ac:dyDescent="0.2">
      <c r="I10430" s="37" t="s">
        <v>16</v>
      </c>
    </row>
    <row r="10431" spans="9:9" x14ac:dyDescent="0.2">
      <c r="I10431" s="37" t="s">
        <v>16</v>
      </c>
    </row>
    <row r="10432" spans="9:9" x14ac:dyDescent="0.2">
      <c r="I10432" s="37" t="s">
        <v>16</v>
      </c>
    </row>
    <row r="10433" spans="9:9" x14ac:dyDescent="0.2">
      <c r="I10433" s="37" t="s">
        <v>16</v>
      </c>
    </row>
    <row r="10434" spans="9:9" x14ac:dyDescent="0.2">
      <c r="I10434" s="37" t="s">
        <v>16</v>
      </c>
    </row>
    <row r="10435" spans="9:9" x14ac:dyDescent="0.2">
      <c r="I10435" s="37" t="s">
        <v>16</v>
      </c>
    </row>
    <row r="10436" spans="9:9" x14ac:dyDescent="0.2">
      <c r="I10436" s="37" t="s">
        <v>16</v>
      </c>
    </row>
    <row r="10437" spans="9:9" x14ac:dyDescent="0.2">
      <c r="I10437" s="37" t="s">
        <v>16</v>
      </c>
    </row>
    <row r="10438" spans="9:9" x14ac:dyDescent="0.2">
      <c r="I10438" s="37" t="s">
        <v>16</v>
      </c>
    </row>
    <row r="10439" spans="9:9" x14ac:dyDescent="0.2">
      <c r="I10439" s="37" t="s">
        <v>16</v>
      </c>
    </row>
    <row r="10440" spans="9:9" x14ac:dyDescent="0.2">
      <c r="I10440" s="37" t="s">
        <v>16</v>
      </c>
    </row>
    <row r="10441" spans="9:9" x14ac:dyDescent="0.2">
      <c r="I10441" s="37" t="s">
        <v>16</v>
      </c>
    </row>
    <row r="10442" spans="9:9" x14ac:dyDescent="0.2">
      <c r="I10442" s="37" t="s">
        <v>16</v>
      </c>
    </row>
    <row r="10443" spans="9:9" x14ac:dyDescent="0.2">
      <c r="I10443" s="37" t="s">
        <v>16</v>
      </c>
    </row>
    <row r="10444" spans="9:9" x14ac:dyDescent="0.2">
      <c r="I10444" s="37" t="s">
        <v>16</v>
      </c>
    </row>
    <row r="10445" spans="9:9" x14ac:dyDescent="0.2">
      <c r="I10445" s="37" t="s">
        <v>16</v>
      </c>
    </row>
    <row r="10446" spans="9:9" x14ac:dyDescent="0.2">
      <c r="I10446" s="37" t="s">
        <v>16</v>
      </c>
    </row>
    <row r="10447" spans="9:9" x14ac:dyDescent="0.2">
      <c r="I10447" s="37" t="s">
        <v>16</v>
      </c>
    </row>
    <row r="10448" spans="9:9" x14ac:dyDescent="0.2">
      <c r="I10448" s="37" t="s">
        <v>16</v>
      </c>
    </row>
    <row r="10449" spans="9:9" x14ac:dyDescent="0.2">
      <c r="I10449" s="37" t="s">
        <v>16</v>
      </c>
    </row>
    <row r="10450" spans="9:9" x14ac:dyDescent="0.2">
      <c r="I10450" s="37" t="s">
        <v>16</v>
      </c>
    </row>
    <row r="10451" spans="9:9" x14ac:dyDescent="0.2">
      <c r="I10451" s="37" t="s">
        <v>16</v>
      </c>
    </row>
    <row r="10452" spans="9:9" x14ac:dyDescent="0.2">
      <c r="I10452" s="37" t="s">
        <v>16</v>
      </c>
    </row>
    <row r="10453" spans="9:9" x14ac:dyDescent="0.2">
      <c r="I10453" s="37" t="s">
        <v>16</v>
      </c>
    </row>
    <row r="10454" spans="9:9" x14ac:dyDescent="0.2">
      <c r="I10454" s="37" t="s">
        <v>16</v>
      </c>
    </row>
    <row r="10455" spans="9:9" x14ac:dyDescent="0.2">
      <c r="I10455" s="37" t="s">
        <v>16</v>
      </c>
    </row>
    <row r="10456" spans="9:9" x14ac:dyDescent="0.2">
      <c r="I10456" s="37" t="s">
        <v>16</v>
      </c>
    </row>
    <row r="10457" spans="9:9" x14ac:dyDescent="0.2">
      <c r="I10457" s="37" t="s">
        <v>16</v>
      </c>
    </row>
    <row r="10458" spans="9:9" x14ac:dyDescent="0.2">
      <c r="I10458" s="37" t="s">
        <v>16</v>
      </c>
    </row>
    <row r="10459" spans="9:9" x14ac:dyDescent="0.2">
      <c r="I10459" s="37" t="s">
        <v>16</v>
      </c>
    </row>
    <row r="10460" spans="9:9" x14ac:dyDescent="0.2">
      <c r="I10460" s="37" t="s">
        <v>16</v>
      </c>
    </row>
    <row r="10461" spans="9:9" x14ac:dyDescent="0.2">
      <c r="I10461" s="37" t="s">
        <v>16</v>
      </c>
    </row>
    <row r="10462" spans="9:9" x14ac:dyDescent="0.2">
      <c r="I10462" s="37" t="s">
        <v>16</v>
      </c>
    </row>
    <row r="10463" spans="9:9" x14ac:dyDescent="0.2">
      <c r="I10463" s="37" t="s">
        <v>16</v>
      </c>
    </row>
    <row r="10464" spans="9:9" x14ac:dyDescent="0.2">
      <c r="I10464" s="37" t="s">
        <v>16</v>
      </c>
    </row>
    <row r="10465" spans="9:9" x14ac:dyDescent="0.2">
      <c r="I10465" s="37" t="s">
        <v>16</v>
      </c>
    </row>
    <row r="10466" spans="9:9" x14ac:dyDescent="0.2">
      <c r="I10466" s="37" t="s">
        <v>16</v>
      </c>
    </row>
    <row r="10467" spans="9:9" x14ac:dyDescent="0.2">
      <c r="I10467" s="37" t="s">
        <v>16</v>
      </c>
    </row>
    <row r="10468" spans="9:9" x14ac:dyDescent="0.2">
      <c r="I10468" s="37" t="s">
        <v>16</v>
      </c>
    </row>
    <row r="10469" spans="9:9" x14ac:dyDescent="0.2">
      <c r="I10469" s="37" t="s">
        <v>16</v>
      </c>
    </row>
    <row r="10470" spans="9:9" x14ac:dyDescent="0.2">
      <c r="I10470" s="37" t="s">
        <v>16</v>
      </c>
    </row>
    <row r="10471" spans="9:9" x14ac:dyDescent="0.2">
      <c r="I10471" s="37" t="s">
        <v>16</v>
      </c>
    </row>
    <row r="10472" spans="9:9" x14ac:dyDescent="0.2">
      <c r="I10472" s="37" t="s">
        <v>16</v>
      </c>
    </row>
    <row r="10473" spans="9:9" x14ac:dyDescent="0.2">
      <c r="I10473" s="37" t="s">
        <v>16</v>
      </c>
    </row>
    <row r="10474" spans="9:9" x14ac:dyDescent="0.2">
      <c r="I10474" s="37" t="s">
        <v>16</v>
      </c>
    </row>
    <row r="10475" spans="9:9" x14ac:dyDescent="0.2">
      <c r="I10475" s="37" t="s">
        <v>16</v>
      </c>
    </row>
    <row r="10476" spans="9:9" x14ac:dyDescent="0.2">
      <c r="I10476" s="37" t="s">
        <v>16</v>
      </c>
    </row>
    <row r="10477" spans="9:9" x14ac:dyDescent="0.2">
      <c r="I10477" s="37" t="s">
        <v>16</v>
      </c>
    </row>
    <row r="10478" spans="9:9" x14ac:dyDescent="0.2">
      <c r="I10478" s="37" t="s">
        <v>16</v>
      </c>
    </row>
    <row r="10479" spans="9:9" x14ac:dyDescent="0.2">
      <c r="I10479" s="37" t="s">
        <v>16</v>
      </c>
    </row>
    <row r="10480" spans="9:9" x14ac:dyDescent="0.2">
      <c r="I10480" s="37" t="s">
        <v>16</v>
      </c>
    </row>
    <row r="10481" spans="9:9" x14ac:dyDescent="0.2">
      <c r="I10481" s="37" t="s">
        <v>16</v>
      </c>
    </row>
    <row r="10482" spans="9:9" x14ac:dyDescent="0.2">
      <c r="I10482" s="37" t="s">
        <v>16</v>
      </c>
    </row>
    <row r="10483" spans="9:9" x14ac:dyDescent="0.2">
      <c r="I10483" s="37" t="s">
        <v>16</v>
      </c>
    </row>
    <row r="10484" spans="9:9" x14ac:dyDescent="0.2">
      <c r="I10484" s="37" t="s">
        <v>16</v>
      </c>
    </row>
    <row r="10485" spans="9:9" x14ac:dyDescent="0.2">
      <c r="I10485" s="37" t="s">
        <v>16</v>
      </c>
    </row>
    <row r="10486" spans="9:9" x14ac:dyDescent="0.2">
      <c r="I10486" s="37" t="s">
        <v>16</v>
      </c>
    </row>
    <row r="10487" spans="9:9" x14ac:dyDescent="0.2">
      <c r="I10487" s="37" t="s">
        <v>16</v>
      </c>
    </row>
    <row r="10488" spans="9:9" x14ac:dyDescent="0.2">
      <c r="I10488" s="37" t="s">
        <v>16</v>
      </c>
    </row>
    <row r="10489" spans="9:9" x14ac:dyDescent="0.2">
      <c r="I10489" s="37" t="s">
        <v>16</v>
      </c>
    </row>
    <row r="10490" spans="9:9" x14ac:dyDescent="0.2">
      <c r="I10490" s="37" t="s">
        <v>16</v>
      </c>
    </row>
    <row r="10491" spans="9:9" x14ac:dyDescent="0.2">
      <c r="I10491" s="37" t="s">
        <v>16</v>
      </c>
    </row>
    <row r="10492" spans="9:9" x14ac:dyDescent="0.2">
      <c r="I10492" s="37" t="s">
        <v>16</v>
      </c>
    </row>
    <row r="10493" spans="9:9" x14ac:dyDescent="0.2">
      <c r="I10493" s="37" t="s">
        <v>16</v>
      </c>
    </row>
    <row r="10494" spans="9:9" x14ac:dyDescent="0.2">
      <c r="I10494" s="37" t="s">
        <v>16</v>
      </c>
    </row>
    <row r="10495" spans="9:9" x14ac:dyDescent="0.2">
      <c r="I10495" s="37" t="s">
        <v>16</v>
      </c>
    </row>
    <row r="10496" spans="9:9" x14ac:dyDescent="0.2">
      <c r="I10496" s="37" t="s">
        <v>16</v>
      </c>
    </row>
    <row r="10497" spans="9:9" x14ac:dyDescent="0.2">
      <c r="I10497" s="37" t="s">
        <v>16</v>
      </c>
    </row>
    <row r="10498" spans="9:9" x14ac:dyDescent="0.2">
      <c r="I10498" s="37" t="s">
        <v>16</v>
      </c>
    </row>
    <row r="10499" spans="9:9" x14ac:dyDescent="0.2">
      <c r="I10499" s="37" t="s">
        <v>16</v>
      </c>
    </row>
    <row r="10500" spans="9:9" x14ac:dyDescent="0.2">
      <c r="I10500" s="37" t="s">
        <v>16</v>
      </c>
    </row>
    <row r="10501" spans="9:9" x14ac:dyDescent="0.2">
      <c r="I10501" s="37" t="s">
        <v>16</v>
      </c>
    </row>
    <row r="10502" spans="9:9" x14ac:dyDescent="0.2">
      <c r="I10502" s="37" t="s">
        <v>16</v>
      </c>
    </row>
    <row r="10503" spans="9:9" x14ac:dyDescent="0.2">
      <c r="I10503" s="37" t="s">
        <v>16</v>
      </c>
    </row>
    <row r="10504" spans="9:9" x14ac:dyDescent="0.2">
      <c r="I10504" s="37" t="s">
        <v>16</v>
      </c>
    </row>
    <row r="10505" spans="9:9" x14ac:dyDescent="0.2">
      <c r="I10505" s="37" t="s">
        <v>16</v>
      </c>
    </row>
    <row r="10506" spans="9:9" x14ac:dyDescent="0.2">
      <c r="I10506" s="37" t="s">
        <v>16</v>
      </c>
    </row>
    <row r="10507" spans="9:9" x14ac:dyDescent="0.2">
      <c r="I10507" s="37" t="s">
        <v>16</v>
      </c>
    </row>
    <row r="10508" spans="9:9" x14ac:dyDescent="0.2">
      <c r="I10508" s="37" t="s">
        <v>16</v>
      </c>
    </row>
    <row r="10509" spans="9:9" x14ac:dyDescent="0.2">
      <c r="I10509" s="37" t="s">
        <v>16</v>
      </c>
    </row>
    <row r="10510" spans="9:9" x14ac:dyDescent="0.2">
      <c r="I10510" s="37" t="s">
        <v>16</v>
      </c>
    </row>
    <row r="10511" spans="9:9" x14ac:dyDescent="0.2">
      <c r="I10511" s="37" t="s">
        <v>16</v>
      </c>
    </row>
    <row r="10512" spans="9:9" x14ac:dyDescent="0.2">
      <c r="I10512" s="37" t="s">
        <v>16</v>
      </c>
    </row>
    <row r="10513" spans="9:9" x14ac:dyDescent="0.2">
      <c r="I10513" s="37" t="s">
        <v>16</v>
      </c>
    </row>
    <row r="10514" spans="9:9" x14ac:dyDescent="0.2">
      <c r="I10514" s="37" t="s">
        <v>16</v>
      </c>
    </row>
    <row r="10515" spans="9:9" x14ac:dyDescent="0.2">
      <c r="I10515" s="37" t="s">
        <v>16</v>
      </c>
    </row>
    <row r="10516" spans="9:9" x14ac:dyDescent="0.2">
      <c r="I10516" s="37" t="s">
        <v>16</v>
      </c>
    </row>
    <row r="10517" spans="9:9" x14ac:dyDescent="0.2">
      <c r="I10517" s="37" t="s">
        <v>16</v>
      </c>
    </row>
    <row r="10518" spans="9:9" x14ac:dyDescent="0.2">
      <c r="I10518" s="37" t="s">
        <v>16</v>
      </c>
    </row>
    <row r="10519" spans="9:9" x14ac:dyDescent="0.2">
      <c r="I10519" s="37" t="s">
        <v>16</v>
      </c>
    </row>
    <row r="10520" spans="9:9" x14ac:dyDescent="0.2">
      <c r="I10520" s="37" t="s">
        <v>16</v>
      </c>
    </row>
    <row r="10521" spans="9:9" x14ac:dyDescent="0.2">
      <c r="I10521" s="37" t="s">
        <v>16</v>
      </c>
    </row>
    <row r="10522" spans="9:9" x14ac:dyDescent="0.2">
      <c r="I10522" s="37" t="s">
        <v>16</v>
      </c>
    </row>
    <row r="10523" spans="9:9" x14ac:dyDescent="0.2">
      <c r="I10523" s="37" t="s">
        <v>16</v>
      </c>
    </row>
    <row r="10524" spans="9:9" x14ac:dyDescent="0.2">
      <c r="I10524" s="37" t="s">
        <v>16</v>
      </c>
    </row>
    <row r="10525" spans="9:9" x14ac:dyDescent="0.2">
      <c r="I10525" s="37" t="s">
        <v>16</v>
      </c>
    </row>
    <row r="10526" spans="9:9" x14ac:dyDescent="0.2">
      <c r="I10526" s="37" t="s">
        <v>16</v>
      </c>
    </row>
    <row r="10527" spans="9:9" x14ac:dyDescent="0.2">
      <c r="I10527" s="37" t="s">
        <v>16</v>
      </c>
    </row>
    <row r="10528" spans="9:9" x14ac:dyDescent="0.2">
      <c r="I10528" s="37" t="s">
        <v>16</v>
      </c>
    </row>
    <row r="10529" spans="9:9" x14ac:dyDescent="0.2">
      <c r="I10529" s="37" t="s">
        <v>16</v>
      </c>
    </row>
    <row r="10530" spans="9:9" x14ac:dyDescent="0.2">
      <c r="I10530" s="37" t="s">
        <v>16</v>
      </c>
    </row>
    <row r="10531" spans="9:9" x14ac:dyDescent="0.2">
      <c r="I10531" s="37" t="s">
        <v>16</v>
      </c>
    </row>
    <row r="10532" spans="9:9" x14ac:dyDescent="0.2">
      <c r="I10532" s="37" t="s">
        <v>16</v>
      </c>
    </row>
    <row r="10533" spans="9:9" x14ac:dyDescent="0.2">
      <c r="I10533" s="37" t="s">
        <v>16</v>
      </c>
    </row>
    <row r="10534" spans="9:9" x14ac:dyDescent="0.2">
      <c r="I10534" s="37" t="s">
        <v>16</v>
      </c>
    </row>
    <row r="10535" spans="9:9" x14ac:dyDescent="0.2">
      <c r="I10535" s="37" t="s">
        <v>16</v>
      </c>
    </row>
    <row r="10536" spans="9:9" x14ac:dyDescent="0.2">
      <c r="I10536" s="37" t="s">
        <v>16</v>
      </c>
    </row>
    <row r="10537" spans="9:9" x14ac:dyDescent="0.2">
      <c r="I10537" s="37" t="s">
        <v>16</v>
      </c>
    </row>
    <row r="10538" spans="9:9" x14ac:dyDescent="0.2">
      <c r="I10538" s="37" t="s">
        <v>16</v>
      </c>
    </row>
    <row r="10539" spans="9:9" x14ac:dyDescent="0.2">
      <c r="I10539" s="37" t="s">
        <v>16</v>
      </c>
    </row>
    <row r="10540" spans="9:9" x14ac:dyDescent="0.2">
      <c r="I10540" s="37" t="s">
        <v>16</v>
      </c>
    </row>
    <row r="10541" spans="9:9" x14ac:dyDescent="0.2">
      <c r="I10541" s="37" t="s">
        <v>16</v>
      </c>
    </row>
    <row r="10542" spans="9:9" x14ac:dyDescent="0.2">
      <c r="I10542" s="37" t="s">
        <v>16</v>
      </c>
    </row>
    <row r="10543" spans="9:9" x14ac:dyDescent="0.2">
      <c r="I10543" s="37" t="s">
        <v>16</v>
      </c>
    </row>
    <row r="10544" spans="9:9" x14ac:dyDescent="0.2">
      <c r="I10544" s="37" t="s">
        <v>16</v>
      </c>
    </row>
    <row r="10545" spans="9:9" x14ac:dyDescent="0.2">
      <c r="I10545" s="37" t="s">
        <v>16</v>
      </c>
    </row>
    <row r="10546" spans="9:9" x14ac:dyDescent="0.2">
      <c r="I10546" s="37" t="s">
        <v>16</v>
      </c>
    </row>
    <row r="10547" spans="9:9" x14ac:dyDescent="0.2">
      <c r="I10547" s="37" t="s">
        <v>16</v>
      </c>
    </row>
    <row r="10548" spans="9:9" x14ac:dyDescent="0.2">
      <c r="I10548" s="37" t="s">
        <v>16</v>
      </c>
    </row>
    <row r="10549" spans="9:9" x14ac:dyDescent="0.2">
      <c r="I10549" s="37" t="s">
        <v>16</v>
      </c>
    </row>
    <row r="10550" spans="9:9" x14ac:dyDescent="0.2">
      <c r="I10550" s="37" t="s">
        <v>16</v>
      </c>
    </row>
    <row r="10551" spans="9:9" x14ac:dyDescent="0.2">
      <c r="I10551" s="37" t="s">
        <v>16</v>
      </c>
    </row>
    <row r="10552" spans="9:9" x14ac:dyDescent="0.2">
      <c r="I10552" s="37" t="s">
        <v>16</v>
      </c>
    </row>
    <row r="10553" spans="9:9" x14ac:dyDescent="0.2">
      <c r="I10553" s="37" t="s">
        <v>16</v>
      </c>
    </row>
    <row r="10554" spans="9:9" x14ac:dyDescent="0.2">
      <c r="I10554" s="37" t="s">
        <v>16</v>
      </c>
    </row>
    <row r="10555" spans="9:9" x14ac:dyDescent="0.2">
      <c r="I10555" s="37" t="s">
        <v>16</v>
      </c>
    </row>
    <row r="10556" spans="9:9" x14ac:dyDescent="0.2">
      <c r="I10556" s="37" t="s">
        <v>16</v>
      </c>
    </row>
    <row r="10557" spans="9:9" x14ac:dyDescent="0.2">
      <c r="I10557" s="37" t="s">
        <v>16</v>
      </c>
    </row>
    <row r="10558" spans="9:9" x14ac:dyDescent="0.2">
      <c r="I10558" s="37" t="s">
        <v>16</v>
      </c>
    </row>
    <row r="10559" spans="9:9" x14ac:dyDescent="0.2">
      <c r="I10559" s="37" t="s">
        <v>16</v>
      </c>
    </row>
    <row r="10560" spans="9:9" x14ac:dyDescent="0.2">
      <c r="I10560" s="37" t="s">
        <v>16</v>
      </c>
    </row>
    <row r="10561" spans="9:9" x14ac:dyDescent="0.2">
      <c r="I10561" s="37" t="s">
        <v>16</v>
      </c>
    </row>
    <row r="10562" spans="9:9" x14ac:dyDescent="0.2">
      <c r="I10562" s="37" t="s">
        <v>16</v>
      </c>
    </row>
    <row r="10563" spans="9:9" x14ac:dyDescent="0.2">
      <c r="I10563" s="37" t="s">
        <v>16</v>
      </c>
    </row>
    <row r="10564" spans="9:9" x14ac:dyDescent="0.2">
      <c r="I10564" s="37" t="s">
        <v>16</v>
      </c>
    </row>
    <row r="10565" spans="9:9" x14ac:dyDescent="0.2">
      <c r="I10565" s="37" t="s">
        <v>16</v>
      </c>
    </row>
    <row r="10566" spans="9:9" x14ac:dyDescent="0.2">
      <c r="I10566" s="37" t="s">
        <v>16</v>
      </c>
    </row>
    <row r="10567" spans="9:9" x14ac:dyDescent="0.2">
      <c r="I10567" s="37" t="s">
        <v>16</v>
      </c>
    </row>
    <row r="10568" spans="9:9" x14ac:dyDescent="0.2">
      <c r="I10568" s="37" t="s">
        <v>16</v>
      </c>
    </row>
    <row r="10569" spans="9:9" x14ac:dyDescent="0.2">
      <c r="I10569" s="37" t="s">
        <v>16</v>
      </c>
    </row>
    <row r="10570" spans="9:9" x14ac:dyDescent="0.2">
      <c r="I10570" s="37" t="s">
        <v>16</v>
      </c>
    </row>
    <row r="10571" spans="9:9" x14ac:dyDescent="0.2">
      <c r="I10571" s="37" t="s">
        <v>16</v>
      </c>
    </row>
    <row r="10572" spans="9:9" x14ac:dyDescent="0.2">
      <c r="I10572" s="37" t="s">
        <v>16</v>
      </c>
    </row>
    <row r="10573" spans="9:9" x14ac:dyDescent="0.2">
      <c r="I10573" s="37" t="s">
        <v>16</v>
      </c>
    </row>
    <row r="10574" spans="9:9" x14ac:dyDescent="0.2">
      <c r="I10574" s="37" t="s">
        <v>16</v>
      </c>
    </row>
    <row r="10575" spans="9:9" x14ac:dyDescent="0.2">
      <c r="I10575" s="37" t="s">
        <v>16</v>
      </c>
    </row>
    <row r="10576" spans="9:9" x14ac:dyDescent="0.2">
      <c r="I10576" s="37" t="s">
        <v>16</v>
      </c>
    </row>
    <row r="10577" spans="9:9" x14ac:dyDescent="0.2">
      <c r="I10577" s="37" t="s">
        <v>16</v>
      </c>
    </row>
    <row r="10578" spans="9:9" x14ac:dyDescent="0.2">
      <c r="I10578" s="37" t="s">
        <v>16</v>
      </c>
    </row>
    <row r="10579" spans="9:9" x14ac:dyDescent="0.2">
      <c r="I10579" s="37" t="s">
        <v>16</v>
      </c>
    </row>
    <row r="10580" spans="9:9" x14ac:dyDescent="0.2">
      <c r="I10580" s="37" t="s">
        <v>16</v>
      </c>
    </row>
    <row r="10581" spans="9:9" x14ac:dyDescent="0.2">
      <c r="I10581" s="37" t="s">
        <v>16</v>
      </c>
    </row>
    <row r="10582" spans="9:9" x14ac:dyDescent="0.2">
      <c r="I10582" s="37" t="s">
        <v>16</v>
      </c>
    </row>
    <row r="10583" spans="9:9" x14ac:dyDescent="0.2">
      <c r="I10583" s="37" t="s">
        <v>16</v>
      </c>
    </row>
    <row r="10584" spans="9:9" x14ac:dyDescent="0.2">
      <c r="I10584" s="37" t="s">
        <v>16</v>
      </c>
    </row>
    <row r="10585" spans="9:9" x14ac:dyDescent="0.2">
      <c r="I10585" s="37" t="s">
        <v>16</v>
      </c>
    </row>
    <row r="10586" spans="9:9" x14ac:dyDescent="0.2">
      <c r="I10586" s="37" t="s">
        <v>16</v>
      </c>
    </row>
    <row r="10587" spans="9:9" x14ac:dyDescent="0.2">
      <c r="I10587" s="37" t="s">
        <v>16</v>
      </c>
    </row>
    <row r="10588" spans="9:9" x14ac:dyDescent="0.2">
      <c r="I10588" s="37" t="s">
        <v>16</v>
      </c>
    </row>
    <row r="10589" spans="9:9" x14ac:dyDescent="0.2">
      <c r="I10589" s="37" t="s">
        <v>16</v>
      </c>
    </row>
    <row r="10590" spans="9:9" x14ac:dyDescent="0.2">
      <c r="I10590" s="37" t="s">
        <v>16</v>
      </c>
    </row>
    <row r="10591" spans="9:9" x14ac:dyDescent="0.2">
      <c r="I10591" s="37" t="s">
        <v>16</v>
      </c>
    </row>
    <row r="10592" spans="9:9" x14ac:dyDescent="0.2">
      <c r="I10592" s="37" t="s">
        <v>16</v>
      </c>
    </row>
    <row r="10593" spans="9:9" x14ac:dyDescent="0.2">
      <c r="I10593" s="37" t="s">
        <v>16</v>
      </c>
    </row>
    <row r="10594" spans="9:9" x14ac:dyDescent="0.2">
      <c r="I10594" s="37" t="s">
        <v>16</v>
      </c>
    </row>
    <row r="10595" spans="9:9" x14ac:dyDescent="0.2">
      <c r="I10595" s="37" t="s">
        <v>16</v>
      </c>
    </row>
    <row r="10596" spans="9:9" x14ac:dyDescent="0.2">
      <c r="I10596" s="37" t="s">
        <v>16</v>
      </c>
    </row>
    <row r="10597" spans="9:9" x14ac:dyDescent="0.2">
      <c r="I10597" s="37" t="s">
        <v>16</v>
      </c>
    </row>
    <row r="10598" spans="9:9" x14ac:dyDescent="0.2">
      <c r="I10598" s="37" t="s">
        <v>16</v>
      </c>
    </row>
    <row r="10599" spans="9:9" x14ac:dyDescent="0.2">
      <c r="I10599" s="37" t="s">
        <v>16</v>
      </c>
    </row>
    <row r="10600" spans="9:9" x14ac:dyDescent="0.2">
      <c r="I10600" s="37" t="s">
        <v>16</v>
      </c>
    </row>
    <row r="10601" spans="9:9" x14ac:dyDescent="0.2">
      <c r="I10601" s="37" t="s">
        <v>16</v>
      </c>
    </row>
    <row r="10602" spans="9:9" x14ac:dyDescent="0.2">
      <c r="I10602" s="37" t="s">
        <v>16</v>
      </c>
    </row>
    <row r="10603" spans="9:9" x14ac:dyDescent="0.2">
      <c r="I10603" s="37" t="s">
        <v>16</v>
      </c>
    </row>
    <row r="10604" spans="9:9" x14ac:dyDescent="0.2">
      <c r="I10604" s="37" t="s">
        <v>16</v>
      </c>
    </row>
    <row r="10605" spans="9:9" x14ac:dyDescent="0.2">
      <c r="I10605" s="37" t="s">
        <v>16</v>
      </c>
    </row>
    <row r="10606" spans="9:9" x14ac:dyDescent="0.2">
      <c r="I10606" s="37" t="s">
        <v>16</v>
      </c>
    </row>
    <row r="10607" spans="9:9" x14ac:dyDescent="0.2">
      <c r="I10607" s="37" t="s">
        <v>16</v>
      </c>
    </row>
    <row r="10608" spans="9:9" x14ac:dyDescent="0.2">
      <c r="I10608" s="37" t="s">
        <v>16</v>
      </c>
    </row>
    <row r="10609" spans="9:9" x14ac:dyDescent="0.2">
      <c r="I10609" s="37" t="s">
        <v>16</v>
      </c>
    </row>
    <row r="10610" spans="9:9" x14ac:dyDescent="0.2">
      <c r="I10610" s="37" t="s">
        <v>16</v>
      </c>
    </row>
    <row r="10611" spans="9:9" x14ac:dyDescent="0.2">
      <c r="I10611" s="37" t="s">
        <v>16</v>
      </c>
    </row>
    <row r="10612" spans="9:9" x14ac:dyDescent="0.2">
      <c r="I10612" s="37" t="s">
        <v>16</v>
      </c>
    </row>
    <row r="10613" spans="9:9" x14ac:dyDescent="0.2">
      <c r="I10613" s="37" t="s">
        <v>16</v>
      </c>
    </row>
    <row r="10614" spans="9:9" x14ac:dyDescent="0.2">
      <c r="I10614" s="37" t="s">
        <v>16</v>
      </c>
    </row>
    <row r="10615" spans="9:9" x14ac:dyDescent="0.2">
      <c r="I10615" s="37" t="s">
        <v>16</v>
      </c>
    </row>
    <row r="10616" spans="9:9" x14ac:dyDescent="0.2">
      <c r="I10616" s="37" t="s">
        <v>16</v>
      </c>
    </row>
    <row r="10617" spans="9:9" x14ac:dyDescent="0.2">
      <c r="I10617" s="37" t="s">
        <v>16</v>
      </c>
    </row>
    <row r="10618" spans="9:9" x14ac:dyDescent="0.2">
      <c r="I10618" s="37" t="s">
        <v>16</v>
      </c>
    </row>
    <row r="10619" spans="9:9" x14ac:dyDescent="0.2">
      <c r="I10619" s="37" t="s">
        <v>16</v>
      </c>
    </row>
    <row r="10620" spans="9:9" x14ac:dyDescent="0.2">
      <c r="I10620" s="37" t="s">
        <v>16</v>
      </c>
    </row>
    <row r="10621" spans="9:9" x14ac:dyDescent="0.2">
      <c r="I10621" s="37" t="s">
        <v>16</v>
      </c>
    </row>
    <row r="10622" spans="9:9" x14ac:dyDescent="0.2">
      <c r="I10622" s="37" t="s">
        <v>16</v>
      </c>
    </row>
    <row r="10623" spans="9:9" x14ac:dyDescent="0.2">
      <c r="I10623" s="37" t="s">
        <v>16</v>
      </c>
    </row>
    <row r="10624" spans="9:9" x14ac:dyDescent="0.2">
      <c r="I10624" s="37" t="s">
        <v>16</v>
      </c>
    </row>
    <row r="10625" spans="9:9" x14ac:dyDescent="0.2">
      <c r="I10625" s="37" t="s">
        <v>16</v>
      </c>
    </row>
    <row r="10626" spans="9:9" x14ac:dyDescent="0.2">
      <c r="I10626" s="37" t="s">
        <v>16</v>
      </c>
    </row>
    <row r="10627" spans="9:9" x14ac:dyDescent="0.2">
      <c r="I10627" s="37" t="s">
        <v>16</v>
      </c>
    </row>
    <row r="10628" spans="9:9" x14ac:dyDescent="0.2">
      <c r="I10628" s="37" t="s">
        <v>16</v>
      </c>
    </row>
    <row r="10629" spans="9:9" x14ac:dyDescent="0.2">
      <c r="I10629" s="37" t="s">
        <v>16</v>
      </c>
    </row>
    <row r="10630" spans="9:9" x14ac:dyDescent="0.2">
      <c r="I10630" s="37" t="s">
        <v>16</v>
      </c>
    </row>
    <row r="10631" spans="9:9" x14ac:dyDescent="0.2">
      <c r="I10631" s="37" t="s">
        <v>16</v>
      </c>
    </row>
    <row r="10632" spans="9:9" x14ac:dyDescent="0.2">
      <c r="I10632" s="37" t="s">
        <v>16</v>
      </c>
    </row>
    <row r="10633" spans="9:9" x14ac:dyDescent="0.2">
      <c r="I10633" s="37" t="s">
        <v>16</v>
      </c>
    </row>
    <row r="10634" spans="9:9" x14ac:dyDescent="0.2">
      <c r="I10634" s="37" t="s">
        <v>16</v>
      </c>
    </row>
    <row r="10635" spans="9:9" x14ac:dyDescent="0.2">
      <c r="I10635" s="37" t="s">
        <v>16</v>
      </c>
    </row>
    <row r="10636" spans="9:9" x14ac:dyDescent="0.2">
      <c r="I10636" s="37" t="s">
        <v>16</v>
      </c>
    </row>
    <row r="10637" spans="9:9" x14ac:dyDescent="0.2">
      <c r="I10637" s="37" t="s">
        <v>16</v>
      </c>
    </row>
    <row r="10638" spans="9:9" x14ac:dyDescent="0.2">
      <c r="I10638" s="37" t="s">
        <v>16</v>
      </c>
    </row>
    <row r="10639" spans="9:9" x14ac:dyDescent="0.2">
      <c r="I10639" s="37" t="s">
        <v>16</v>
      </c>
    </row>
    <row r="10640" spans="9:9" x14ac:dyDescent="0.2">
      <c r="I10640" s="37" t="s">
        <v>16</v>
      </c>
    </row>
    <row r="10641" spans="9:9" x14ac:dyDescent="0.2">
      <c r="I10641" s="37" t="s">
        <v>16</v>
      </c>
    </row>
    <row r="10642" spans="9:9" x14ac:dyDescent="0.2">
      <c r="I10642" s="37" t="s">
        <v>16</v>
      </c>
    </row>
    <row r="10643" spans="9:9" x14ac:dyDescent="0.2">
      <c r="I10643" s="37" t="s">
        <v>16</v>
      </c>
    </row>
    <row r="10644" spans="9:9" x14ac:dyDescent="0.2">
      <c r="I10644" s="37" t="s">
        <v>16</v>
      </c>
    </row>
    <row r="10645" spans="9:9" x14ac:dyDescent="0.2">
      <c r="I10645" s="37" t="s">
        <v>16</v>
      </c>
    </row>
    <row r="10646" spans="9:9" x14ac:dyDescent="0.2">
      <c r="I10646" s="37" t="s">
        <v>16</v>
      </c>
    </row>
    <row r="10647" spans="9:9" x14ac:dyDescent="0.2">
      <c r="I10647" s="37" t="s">
        <v>16</v>
      </c>
    </row>
    <row r="10648" spans="9:9" x14ac:dyDescent="0.2">
      <c r="I10648" s="37" t="s">
        <v>16</v>
      </c>
    </row>
    <row r="10649" spans="9:9" x14ac:dyDescent="0.2">
      <c r="I10649" s="37" t="s">
        <v>16</v>
      </c>
    </row>
    <row r="10650" spans="9:9" x14ac:dyDescent="0.2">
      <c r="I10650" s="37" t="s">
        <v>16</v>
      </c>
    </row>
    <row r="10651" spans="9:9" x14ac:dyDescent="0.2">
      <c r="I10651" s="37" t="s">
        <v>16</v>
      </c>
    </row>
    <row r="10652" spans="9:9" x14ac:dyDescent="0.2">
      <c r="I10652" s="37" t="s">
        <v>16</v>
      </c>
    </row>
    <row r="10653" spans="9:9" x14ac:dyDescent="0.2">
      <c r="I10653" s="37" t="s">
        <v>16</v>
      </c>
    </row>
    <row r="10654" spans="9:9" x14ac:dyDescent="0.2">
      <c r="I10654" s="37" t="s">
        <v>16</v>
      </c>
    </row>
    <row r="10655" spans="9:9" x14ac:dyDescent="0.2">
      <c r="I10655" s="37" t="s">
        <v>16</v>
      </c>
    </row>
    <row r="10656" spans="9:9" x14ac:dyDescent="0.2">
      <c r="I10656" s="37" t="s">
        <v>16</v>
      </c>
    </row>
    <row r="10657" spans="9:9" x14ac:dyDescent="0.2">
      <c r="I10657" s="37" t="s">
        <v>16</v>
      </c>
    </row>
    <row r="10658" spans="9:9" x14ac:dyDescent="0.2">
      <c r="I10658" s="37" t="s">
        <v>16</v>
      </c>
    </row>
    <row r="10659" spans="9:9" x14ac:dyDescent="0.2">
      <c r="I10659" s="37" t="s">
        <v>16</v>
      </c>
    </row>
    <row r="10660" spans="9:9" x14ac:dyDescent="0.2">
      <c r="I10660" s="37" t="s">
        <v>16</v>
      </c>
    </row>
    <row r="10661" spans="9:9" x14ac:dyDescent="0.2">
      <c r="I10661" s="37" t="s">
        <v>16</v>
      </c>
    </row>
    <row r="10662" spans="9:9" x14ac:dyDescent="0.2">
      <c r="I10662" s="37" t="s">
        <v>16</v>
      </c>
    </row>
    <row r="10663" spans="9:9" x14ac:dyDescent="0.2">
      <c r="I10663" s="37" t="s">
        <v>16</v>
      </c>
    </row>
    <row r="10664" spans="9:9" x14ac:dyDescent="0.2">
      <c r="I10664" s="37" t="s">
        <v>16</v>
      </c>
    </row>
    <row r="10665" spans="9:9" x14ac:dyDescent="0.2">
      <c r="I10665" s="37" t="s">
        <v>16</v>
      </c>
    </row>
    <row r="10666" spans="9:9" x14ac:dyDescent="0.2">
      <c r="I10666" s="37" t="s">
        <v>16</v>
      </c>
    </row>
    <row r="10667" spans="9:9" x14ac:dyDescent="0.2">
      <c r="I10667" s="37" t="s">
        <v>16</v>
      </c>
    </row>
    <row r="10668" spans="9:9" x14ac:dyDescent="0.2">
      <c r="I10668" s="37" t="s">
        <v>16</v>
      </c>
    </row>
    <row r="10669" spans="9:9" x14ac:dyDescent="0.2">
      <c r="I10669" s="37" t="s">
        <v>16</v>
      </c>
    </row>
    <row r="10670" spans="9:9" x14ac:dyDescent="0.2">
      <c r="I10670" s="37" t="s">
        <v>16</v>
      </c>
    </row>
    <row r="10671" spans="9:9" x14ac:dyDescent="0.2">
      <c r="I10671" s="37" t="s">
        <v>16</v>
      </c>
    </row>
    <row r="10672" spans="9:9" x14ac:dyDescent="0.2">
      <c r="I10672" s="37" t="s">
        <v>16</v>
      </c>
    </row>
    <row r="10673" spans="9:9" x14ac:dyDescent="0.2">
      <c r="I10673" s="37" t="s">
        <v>16</v>
      </c>
    </row>
    <row r="10674" spans="9:9" x14ac:dyDescent="0.2">
      <c r="I10674" s="37" t="s">
        <v>16</v>
      </c>
    </row>
    <row r="10675" spans="9:9" x14ac:dyDescent="0.2">
      <c r="I10675" s="37" t="s">
        <v>16</v>
      </c>
    </row>
    <row r="10676" spans="9:9" x14ac:dyDescent="0.2">
      <c r="I10676" s="37" t="s">
        <v>16</v>
      </c>
    </row>
    <row r="10677" spans="9:9" x14ac:dyDescent="0.2">
      <c r="I10677" s="37" t="s">
        <v>16</v>
      </c>
    </row>
    <row r="10678" spans="9:9" x14ac:dyDescent="0.2">
      <c r="I10678" s="37" t="s">
        <v>16</v>
      </c>
    </row>
    <row r="10679" spans="9:9" x14ac:dyDescent="0.2">
      <c r="I10679" s="37" t="s">
        <v>16</v>
      </c>
    </row>
    <row r="10680" spans="9:9" x14ac:dyDescent="0.2">
      <c r="I10680" s="37" t="s">
        <v>16</v>
      </c>
    </row>
    <row r="10681" spans="9:9" x14ac:dyDescent="0.2">
      <c r="I10681" s="37" t="s">
        <v>16</v>
      </c>
    </row>
    <row r="10682" spans="9:9" x14ac:dyDescent="0.2">
      <c r="I10682" s="37" t="s">
        <v>16</v>
      </c>
    </row>
    <row r="10683" spans="9:9" x14ac:dyDescent="0.2">
      <c r="I10683" s="37" t="s">
        <v>16</v>
      </c>
    </row>
    <row r="10684" spans="9:9" x14ac:dyDescent="0.2">
      <c r="I10684" s="37" t="s">
        <v>16</v>
      </c>
    </row>
    <row r="10685" spans="9:9" x14ac:dyDescent="0.2">
      <c r="I10685" s="37" t="s">
        <v>16</v>
      </c>
    </row>
    <row r="10686" spans="9:9" x14ac:dyDescent="0.2">
      <c r="I10686" s="37" t="s">
        <v>16</v>
      </c>
    </row>
    <row r="10687" spans="9:9" x14ac:dyDescent="0.2">
      <c r="I10687" s="37" t="s">
        <v>16</v>
      </c>
    </row>
    <row r="10688" spans="9:9" x14ac:dyDescent="0.2">
      <c r="I10688" s="37" t="s">
        <v>16</v>
      </c>
    </row>
    <row r="10689" spans="9:9" x14ac:dyDescent="0.2">
      <c r="I10689" s="37" t="s">
        <v>16</v>
      </c>
    </row>
    <row r="10690" spans="9:9" x14ac:dyDescent="0.2">
      <c r="I10690" s="37" t="s">
        <v>16</v>
      </c>
    </row>
    <row r="10691" spans="9:9" x14ac:dyDescent="0.2">
      <c r="I10691" s="37" t="s">
        <v>16</v>
      </c>
    </row>
    <row r="10692" spans="9:9" x14ac:dyDescent="0.2">
      <c r="I10692" s="37" t="s">
        <v>16</v>
      </c>
    </row>
    <row r="10693" spans="9:9" x14ac:dyDescent="0.2">
      <c r="I10693" s="37" t="s">
        <v>16</v>
      </c>
    </row>
    <row r="10694" spans="9:9" x14ac:dyDescent="0.2">
      <c r="I10694" s="37" t="s">
        <v>16</v>
      </c>
    </row>
    <row r="10695" spans="9:9" x14ac:dyDescent="0.2">
      <c r="I10695" s="37" t="s">
        <v>16</v>
      </c>
    </row>
    <row r="10696" spans="9:9" x14ac:dyDescent="0.2">
      <c r="I10696" s="37" t="s">
        <v>16</v>
      </c>
    </row>
    <row r="10697" spans="9:9" x14ac:dyDescent="0.2">
      <c r="I10697" s="37" t="s">
        <v>16</v>
      </c>
    </row>
    <row r="10698" spans="9:9" x14ac:dyDescent="0.2">
      <c r="I10698" s="37" t="s">
        <v>16</v>
      </c>
    </row>
    <row r="10699" spans="9:9" x14ac:dyDescent="0.2">
      <c r="I10699" s="37" t="s">
        <v>16</v>
      </c>
    </row>
    <row r="10700" spans="9:9" x14ac:dyDescent="0.2">
      <c r="I10700" s="37" t="s">
        <v>16</v>
      </c>
    </row>
    <row r="10701" spans="9:9" x14ac:dyDescent="0.2">
      <c r="I10701" s="37" t="s">
        <v>16</v>
      </c>
    </row>
    <row r="10702" spans="9:9" x14ac:dyDescent="0.2">
      <c r="I10702" s="37" t="s">
        <v>16</v>
      </c>
    </row>
    <row r="10703" spans="9:9" x14ac:dyDescent="0.2">
      <c r="I10703" s="37" t="s">
        <v>16</v>
      </c>
    </row>
    <row r="10704" spans="9:9" x14ac:dyDescent="0.2">
      <c r="I10704" s="37" t="s">
        <v>16</v>
      </c>
    </row>
    <row r="10705" spans="9:9" x14ac:dyDescent="0.2">
      <c r="I10705" s="37" t="s">
        <v>16</v>
      </c>
    </row>
    <row r="10706" spans="9:9" x14ac:dyDescent="0.2">
      <c r="I10706" s="37" t="s">
        <v>16</v>
      </c>
    </row>
    <row r="10707" spans="9:9" x14ac:dyDescent="0.2">
      <c r="I10707" s="37" t="s">
        <v>16</v>
      </c>
    </row>
    <row r="10708" spans="9:9" x14ac:dyDescent="0.2">
      <c r="I10708" s="37" t="s">
        <v>16</v>
      </c>
    </row>
    <row r="10709" spans="9:9" x14ac:dyDescent="0.2">
      <c r="I10709" s="37" t="s">
        <v>16</v>
      </c>
    </row>
    <row r="10710" spans="9:9" x14ac:dyDescent="0.2">
      <c r="I10710" s="37" t="s">
        <v>16</v>
      </c>
    </row>
    <row r="10711" spans="9:9" x14ac:dyDescent="0.2">
      <c r="I10711" s="37" t="s">
        <v>16</v>
      </c>
    </row>
    <row r="10712" spans="9:9" x14ac:dyDescent="0.2">
      <c r="I10712" s="37" t="s">
        <v>16</v>
      </c>
    </row>
    <row r="10713" spans="9:9" x14ac:dyDescent="0.2">
      <c r="I10713" s="37" t="s">
        <v>16</v>
      </c>
    </row>
    <row r="10714" spans="9:9" x14ac:dyDescent="0.2">
      <c r="I10714" s="37" t="s">
        <v>16</v>
      </c>
    </row>
    <row r="10715" spans="9:9" x14ac:dyDescent="0.2">
      <c r="I10715" s="37" t="s">
        <v>16</v>
      </c>
    </row>
    <row r="10716" spans="9:9" x14ac:dyDescent="0.2">
      <c r="I10716" s="37" t="s">
        <v>16</v>
      </c>
    </row>
    <row r="10717" spans="9:9" x14ac:dyDescent="0.2">
      <c r="I10717" s="37" t="s">
        <v>16</v>
      </c>
    </row>
    <row r="10718" spans="9:9" x14ac:dyDescent="0.2">
      <c r="I10718" s="37" t="s">
        <v>16</v>
      </c>
    </row>
    <row r="10719" spans="9:9" x14ac:dyDescent="0.2">
      <c r="I10719" s="37" t="s">
        <v>16</v>
      </c>
    </row>
    <row r="10720" spans="9:9" x14ac:dyDescent="0.2">
      <c r="I10720" s="37" t="s">
        <v>16</v>
      </c>
    </row>
    <row r="10721" spans="9:9" x14ac:dyDescent="0.2">
      <c r="I10721" s="37" t="s">
        <v>16</v>
      </c>
    </row>
    <row r="10722" spans="9:9" x14ac:dyDescent="0.2">
      <c r="I10722" s="37" t="s">
        <v>16</v>
      </c>
    </row>
    <row r="10723" spans="9:9" x14ac:dyDescent="0.2">
      <c r="I10723" s="37" t="s">
        <v>16</v>
      </c>
    </row>
    <row r="10724" spans="9:9" x14ac:dyDescent="0.2">
      <c r="I10724" s="37" t="s">
        <v>16</v>
      </c>
    </row>
    <row r="10725" spans="9:9" x14ac:dyDescent="0.2">
      <c r="I10725" s="37" t="s">
        <v>16</v>
      </c>
    </row>
    <row r="10726" spans="9:9" x14ac:dyDescent="0.2">
      <c r="I10726" s="37" t="s">
        <v>16</v>
      </c>
    </row>
    <row r="10727" spans="9:9" x14ac:dyDescent="0.2">
      <c r="I10727" s="37" t="s">
        <v>16</v>
      </c>
    </row>
    <row r="10728" spans="9:9" x14ac:dyDescent="0.2">
      <c r="I10728" s="37" t="s">
        <v>16</v>
      </c>
    </row>
    <row r="10729" spans="9:9" x14ac:dyDescent="0.2">
      <c r="I10729" s="37" t="s">
        <v>16</v>
      </c>
    </row>
    <row r="10730" spans="9:9" x14ac:dyDescent="0.2">
      <c r="I10730" s="37" t="s">
        <v>16</v>
      </c>
    </row>
    <row r="10731" spans="9:9" x14ac:dyDescent="0.2">
      <c r="I10731" s="37" t="s">
        <v>16</v>
      </c>
    </row>
    <row r="10732" spans="9:9" x14ac:dyDescent="0.2">
      <c r="I10732" s="37" t="s">
        <v>16</v>
      </c>
    </row>
    <row r="10733" spans="9:9" x14ac:dyDescent="0.2">
      <c r="I10733" s="37" t="s">
        <v>16</v>
      </c>
    </row>
    <row r="10734" spans="9:9" x14ac:dyDescent="0.2">
      <c r="I10734" s="37" t="s">
        <v>16</v>
      </c>
    </row>
    <row r="10735" spans="9:9" x14ac:dyDescent="0.2">
      <c r="I10735" s="37" t="s">
        <v>16</v>
      </c>
    </row>
    <row r="10736" spans="9:9" x14ac:dyDescent="0.2">
      <c r="I10736" s="37" t="s">
        <v>16</v>
      </c>
    </row>
    <row r="10737" spans="9:9" x14ac:dyDescent="0.2">
      <c r="I10737" s="37" t="s">
        <v>16</v>
      </c>
    </row>
    <row r="10738" spans="9:9" x14ac:dyDescent="0.2">
      <c r="I10738" s="37" t="s">
        <v>16</v>
      </c>
    </row>
    <row r="10739" spans="9:9" x14ac:dyDescent="0.2">
      <c r="I10739" s="37" t="s">
        <v>16</v>
      </c>
    </row>
    <row r="10740" spans="9:9" x14ac:dyDescent="0.2">
      <c r="I10740" s="37" t="s">
        <v>16</v>
      </c>
    </row>
    <row r="10741" spans="9:9" x14ac:dyDescent="0.2">
      <c r="I10741" s="37" t="s">
        <v>16</v>
      </c>
    </row>
    <row r="10742" spans="9:9" x14ac:dyDescent="0.2">
      <c r="I10742" s="37" t="s">
        <v>16</v>
      </c>
    </row>
    <row r="10743" spans="9:9" x14ac:dyDescent="0.2">
      <c r="I10743" s="37" t="s">
        <v>16</v>
      </c>
    </row>
    <row r="10744" spans="9:9" x14ac:dyDescent="0.2">
      <c r="I10744" s="37" t="s">
        <v>16</v>
      </c>
    </row>
    <row r="10745" spans="9:9" x14ac:dyDescent="0.2">
      <c r="I10745" s="37" t="s">
        <v>16</v>
      </c>
    </row>
    <row r="10746" spans="9:9" x14ac:dyDescent="0.2">
      <c r="I10746" s="37" t="s">
        <v>16</v>
      </c>
    </row>
    <row r="10747" spans="9:9" x14ac:dyDescent="0.2">
      <c r="I10747" s="37" t="s">
        <v>16</v>
      </c>
    </row>
    <row r="10748" spans="9:9" x14ac:dyDescent="0.2">
      <c r="I10748" s="37" t="s">
        <v>16</v>
      </c>
    </row>
    <row r="10749" spans="9:9" x14ac:dyDescent="0.2">
      <c r="I10749" s="37" t="s">
        <v>16</v>
      </c>
    </row>
    <row r="10750" spans="9:9" x14ac:dyDescent="0.2">
      <c r="I10750" s="37" t="s">
        <v>16</v>
      </c>
    </row>
    <row r="10751" spans="9:9" x14ac:dyDescent="0.2">
      <c r="I10751" s="37" t="s">
        <v>16</v>
      </c>
    </row>
    <row r="10752" spans="9:9" x14ac:dyDescent="0.2">
      <c r="I10752" s="37" t="s">
        <v>16</v>
      </c>
    </row>
    <row r="10753" spans="9:9" x14ac:dyDescent="0.2">
      <c r="I10753" s="37" t="s">
        <v>16</v>
      </c>
    </row>
    <row r="10754" spans="9:9" x14ac:dyDescent="0.2">
      <c r="I10754" s="37" t="s">
        <v>16</v>
      </c>
    </row>
    <row r="10755" spans="9:9" x14ac:dyDescent="0.2">
      <c r="I10755" s="37" t="s">
        <v>16</v>
      </c>
    </row>
    <row r="10756" spans="9:9" x14ac:dyDescent="0.2">
      <c r="I10756" s="37" t="s">
        <v>16</v>
      </c>
    </row>
    <row r="10757" spans="9:9" x14ac:dyDescent="0.2">
      <c r="I10757" s="37" t="s">
        <v>16</v>
      </c>
    </row>
    <row r="10758" spans="9:9" x14ac:dyDescent="0.2">
      <c r="I10758" s="37" t="s">
        <v>16</v>
      </c>
    </row>
    <row r="10759" spans="9:9" x14ac:dyDescent="0.2">
      <c r="I10759" s="37" t="s">
        <v>16</v>
      </c>
    </row>
    <row r="10760" spans="9:9" x14ac:dyDescent="0.2">
      <c r="I10760" s="37" t="s">
        <v>16</v>
      </c>
    </row>
    <row r="10761" spans="9:9" x14ac:dyDescent="0.2">
      <c r="I10761" s="37" t="s">
        <v>16</v>
      </c>
    </row>
    <row r="10762" spans="9:9" x14ac:dyDescent="0.2">
      <c r="I10762" s="37" t="s">
        <v>16</v>
      </c>
    </row>
    <row r="10763" spans="9:9" x14ac:dyDescent="0.2">
      <c r="I10763" s="37" t="s">
        <v>16</v>
      </c>
    </row>
    <row r="10764" spans="9:9" x14ac:dyDescent="0.2">
      <c r="I10764" s="37" t="s">
        <v>16</v>
      </c>
    </row>
    <row r="10765" spans="9:9" x14ac:dyDescent="0.2">
      <c r="I10765" s="37" t="s">
        <v>16</v>
      </c>
    </row>
    <row r="10766" spans="9:9" x14ac:dyDescent="0.2">
      <c r="I10766" s="37" t="s">
        <v>16</v>
      </c>
    </row>
    <row r="10767" spans="9:9" x14ac:dyDescent="0.2">
      <c r="I10767" s="37" t="s">
        <v>16</v>
      </c>
    </row>
    <row r="10768" spans="9:9" x14ac:dyDescent="0.2">
      <c r="I10768" s="37" t="s">
        <v>16</v>
      </c>
    </row>
    <row r="10769" spans="9:9" x14ac:dyDescent="0.2">
      <c r="I10769" s="37" t="s">
        <v>16</v>
      </c>
    </row>
    <row r="10770" spans="9:9" x14ac:dyDescent="0.2">
      <c r="I10770" s="37" t="s">
        <v>16</v>
      </c>
    </row>
    <row r="10771" spans="9:9" x14ac:dyDescent="0.2">
      <c r="I10771" s="37" t="s">
        <v>16</v>
      </c>
    </row>
    <row r="10772" spans="9:9" x14ac:dyDescent="0.2">
      <c r="I10772" s="37" t="s">
        <v>16</v>
      </c>
    </row>
    <row r="10773" spans="9:9" x14ac:dyDescent="0.2">
      <c r="I10773" s="37" t="s">
        <v>16</v>
      </c>
    </row>
    <row r="10774" spans="9:9" x14ac:dyDescent="0.2">
      <c r="I10774" s="37" t="s">
        <v>16</v>
      </c>
    </row>
    <row r="10775" spans="9:9" x14ac:dyDescent="0.2">
      <c r="I10775" s="37" t="s">
        <v>16</v>
      </c>
    </row>
    <row r="10776" spans="9:9" x14ac:dyDescent="0.2">
      <c r="I10776" s="37" t="s">
        <v>16</v>
      </c>
    </row>
    <row r="10777" spans="9:9" x14ac:dyDescent="0.2">
      <c r="I10777" s="37" t="s">
        <v>16</v>
      </c>
    </row>
    <row r="10778" spans="9:9" x14ac:dyDescent="0.2">
      <c r="I10778" s="37" t="s">
        <v>16</v>
      </c>
    </row>
    <row r="10779" spans="9:9" x14ac:dyDescent="0.2">
      <c r="I10779" s="37" t="s">
        <v>16</v>
      </c>
    </row>
    <row r="10780" spans="9:9" x14ac:dyDescent="0.2">
      <c r="I10780" s="37" t="s">
        <v>16</v>
      </c>
    </row>
    <row r="10781" spans="9:9" x14ac:dyDescent="0.2">
      <c r="I10781" s="37" t="s">
        <v>16</v>
      </c>
    </row>
    <row r="10782" spans="9:9" x14ac:dyDescent="0.2">
      <c r="I10782" s="37" t="s">
        <v>16</v>
      </c>
    </row>
    <row r="10783" spans="9:9" x14ac:dyDescent="0.2">
      <c r="I10783" s="37" t="s">
        <v>16</v>
      </c>
    </row>
    <row r="10784" spans="9:9" x14ac:dyDescent="0.2">
      <c r="I10784" s="37" t="s">
        <v>16</v>
      </c>
    </row>
    <row r="10785" spans="9:9" x14ac:dyDescent="0.2">
      <c r="I10785" s="37" t="s">
        <v>16</v>
      </c>
    </row>
    <row r="10786" spans="9:9" x14ac:dyDescent="0.2">
      <c r="I10786" s="37" t="s">
        <v>16</v>
      </c>
    </row>
    <row r="10787" spans="9:9" x14ac:dyDescent="0.2">
      <c r="I10787" s="37" t="s">
        <v>16</v>
      </c>
    </row>
    <row r="10788" spans="9:9" x14ac:dyDescent="0.2">
      <c r="I10788" s="37" t="s">
        <v>16</v>
      </c>
    </row>
    <row r="10789" spans="9:9" x14ac:dyDescent="0.2">
      <c r="I10789" s="37" t="s">
        <v>16</v>
      </c>
    </row>
    <row r="10790" spans="9:9" x14ac:dyDescent="0.2">
      <c r="I10790" s="37" t="s">
        <v>16</v>
      </c>
    </row>
    <row r="10791" spans="9:9" x14ac:dyDescent="0.2">
      <c r="I10791" s="37" t="s">
        <v>16</v>
      </c>
    </row>
    <row r="10792" spans="9:9" x14ac:dyDescent="0.2">
      <c r="I10792" s="37" t="s">
        <v>16</v>
      </c>
    </row>
    <row r="10793" spans="9:9" x14ac:dyDescent="0.2">
      <c r="I10793" s="37" t="s">
        <v>16</v>
      </c>
    </row>
    <row r="10794" spans="9:9" x14ac:dyDescent="0.2">
      <c r="I10794" s="37" t="s">
        <v>16</v>
      </c>
    </row>
    <row r="10795" spans="9:9" x14ac:dyDescent="0.2">
      <c r="I10795" s="37" t="s">
        <v>16</v>
      </c>
    </row>
    <row r="10796" spans="9:9" x14ac:dyDescent="0.2">
      <c r="I10796" s="37" t="s">
        <v>16</v>
      </c>
    </row>
    <row r="10797" spans="9:9" x14ac:dyDescent="0.2">
      <c r="I10797" s="37" t="s">
        <v>16</v>
      </c>
    </row>
    <row r="10798" spans="9:9" x14ac:dyDescent="0.2">
      <c r="I10798" s="37" t="s">
        <v>16</v>
      </c>
    </row>
    <row r="10799" spans="9:9" x14ac:dyDescent="0.2">
      <c r="I10799" s="37" t="s">
        <v>16</v>
      </c>
    </row>
    <row r="10800" spans="9:9" x14ac:dyDescent="0.2">
      <c r="I10800" s="37" t="s">
        <v>16</v>
      </c>
    </row>
    <row r="10801" spans="9:9" x14ac:dyDescent="0.2">
      <c r="I10801" s="37" t="s">
        <v>16</v>
      </c>
    </row>
    <row r="10802" spans="9:9" x14ac:dyDescent="0.2">
      <c r="I10802" s="37" t="s">
        <v>16</v>
      </c>
    </row>
    <row r="10803" spans="9:9" x14ac:dyDescent="0.2">
      <c r="I10803" s="37" t="s">
        <v>16</v>
      </c>
    </row>
    <row r="10804" spans="9:9" x14ac:dyDescent="0.2">
      <c r="I10804" s="37" t="s">
        <v>16</v>
      </c>
    </row>
    <row r="10805" spans="9:9" x14ac:dyDescent="0.2">
      <c r="I10805" s="37" t="s">
        <v>16</v>
      </c>
    </row>
    <row r="10806" spans="9:9" x14ac:dyDescent="0.2">
      <c r="I10806" s="37" t="s">
        <v>16</v>
      </c>
    </row>
    <row r="10807" spans="9:9" x14ac:dyDescent="0.2">
      <c r="I10807" s="37" t="s">
        <v>16</v>
      </c>
    </row>
    <row r="10808" spans="9:9" x14ac:dyDescent="0.2">
      <c r="I10808" s="37" t="s">
        <v>16</v>
      </c>
    </row>
    <row r="10809" spans="9:9" x14ac:dyDescent="0.2">
      <c r="I10809" s="37" t="s">
        <v>16</v>
      </c>
    </row>
    <row r="10810" spans="9:9" x14ac:dyDescent="0.2">
      <c r="I10810" s="37" t="s">
        <v>16</v>
      </c>
    </row>
    <row r="10811" spans="9:9" x14ac:dyDescent="0.2">
      <c r="I10811" s="37" t="s">
        <v>16</v>
      </c>
    </row>
    <row r="10812" spans="9:9" x14ac:dyDescent="0.2">
      <c r="I10812" s="37" t="s">
        <v>16</v>
      </c>
    </row>
    <row r="10813" spans="9:9" x14ac:dyDescent="0.2">
      <c r="I10813" s="37" t="s">
        <v>16</v>
      </c>
    </row>
    <row r="10814" spans="9:9" x14ac:dyDescent="0.2">
      <c r="I10814" s="37" t="s">
        <v>16</v>
      </c>
    </row>
    <row r="10815" spans="9:9" x14ac:dyDescent="0.2">
      <c r="I10815" s="37" t="s">
        <v>16</v>
      </c>
    </row>
    <row r="10816" spans="9:9" x14ac:dyDescent="0.2">
      <c r="I10816" s="37" t="s">
        <v>16</v>
      </c>
    </row>
    <row r="10817" spans="9:9" x14ac:dyDescent="0.2">
      <c r="I10817" s="37" t="s">
        <v>16</v>
      </c>
    </row>
    <row r="10818" spans="9:9" x14ac:dyDescent="0.2">
      <c r="I10818" s="37" t="s">
        <v>16</v>
      </c>
    </row>
    <row r="10819" spans="9:9" x14ac:dyDescent="0.2">
      <c r="I10819" s="37" t="s">
        <v>16</v>
      </c>
    </row>
    <row r="10820" spans="9:9" x14ac:dyDescent="0.2">
      <c r="I10820" s="37" t="s">
        <v>16</v>
      </c>
    </row>
    <row r="10821" spans="9:9" x14ac:dyDescent="0.2">
      <c r="I10821" s="37" t="s">
        <v>16</v>
      </c>
    </row>
    <row r="10822" spans="9:9" x14ac:dyDescent="0.2">
      <c r="I10822" s="37" t="s">
        <v>16</v>
      </c>
    </row>
    <row r="10823" spans="9:9" x14ac:dyDescent="0.2">
      <c r="I10823" s="37" t="s">
        <v>16</v>
      </c>
    </row>
    <row r="10824" spans="9:9" x14ac:dyDescent="0.2">
      <c r="I10824" s="37" t="s">
        <v>16</v>
      </c>
    </row>
    <row r="10825" spans="9:9" x14ac:dyDescent="0.2">
      <c r="I10825" s="37" t="s">
        <v>16</v>
      </c>
    </row>
    <row r="10826" spans="9:9" x14ac:dyDescent="0.2">
      <c r="I10826" s="37" t="s">
        <v>16</v>
      </c>
    </row>
    <row r="10827" spans="9:9" x14ac:dyDescent="0.2">
      <c r="I10827" s="37" t="s">
        <v>16</v>
      </c>
    </row>
    <row r="10828" spans="9:9" x14ac:dyDescent="0.2">
      <c r="I10828" s="37" t="s">
        <v>16</v>
      </c>
    </row>
    <row r="10829" spans="9:9" x14ac:dyDescent="0.2">
      <c r="I10829" s="37" t="s">
        <v>16</v>
      </c>
    </row>
    <row r="10830" spans="9:9" x14ac:dyDescent="0.2">
      <c r="I10830" s="37" t="s">
        <v>16</v>
      </c>
    </row>
    <row r="10831" spans="9:9" x14ac:dyDescent="0.2">
      <c r="I10831" s="37" t="s">
        <v>16</v>
      </c>
    </row>
    <row r="10832" spans="9:9" x14ac:dyDescent="0.2">
      <c r="I10832" s="37" t="s">
        <v>16</v>
      </c>
    </row>
    <row r="10833" spans="9:9" x14ac:dyDescent="0.2">
      <c r="I10833" s="37" t="s">
        <v>16</v>
      </c>
    </row>
    <row r="10834" spans="9:9" x14ac:dyDescent="0.2">
      <c r="I10834" s="37" t="s">
        <v>16</v>
      </c>
    </row>
    <row r="10835" spans="9:9" x14ac:dyDescent="0.2">
      <c r="I10835" s="37" t="s">
        <v>16</v>
      </c>
    </row>
    <row r="10836" spans="9:9" x14ac:dyDescent="0.2">
      <c r="I10836" s="37" t="s">
        <v>16</v>
      </c>
    </row>
    <row r="10837" spans="9:9" x14ac:dyDescent="0.2">
      <c r="I10837" s="37" t="s">
        <v>16</v>
      </c>
    </row>
    <row r="10838" spans="9:9" x14ac:dyDescent="0.2">
      <c r="I10838" s="37" t="s">
        <v>16</v>
      </c>
    </row>
    <row r="10839" spans="9:9" x14ac:dyDescent="0.2">
      <c r="I10839" s="37" t="s">
        <v>16</v>
      </c>
    </row>
    <row r="10840" spans="9:9" x14ac:dyDescent="0.2">
      <c r="I10840" s="37" t="s">
        <v>16</v>
      </c>
    </row>
    <row r="10841" spans="9:9" x14ac:dyDescent="0.2">
      <c r="I10841" s="37" t="s">
        <v>16</v>
      </c>
    </row>
    <row r="10842" spans="9:9" x14ac:dyDescent="0.2">
      <c r="I10842" s="37" t="s">
        <v>16</v>
      </c>
    </row>
    <row r="10843" spans="9:9" x14ac:dyDescent="0.2">
      <c r="I10843" s="37" t="s">
        <v>16</v>
      </c>
    </row>
    <row r="10844" spans="9:9" x14ac:dyDescent="0.2">
      <c r="I10844" s="37" t="s">
        <v>16</v>
      </c>
    </row>
    <row r="10845" spans="9:9" x14ac:dyDescent="0.2">
      <c r="I10845" s="37" t="s">
        <v>16</v>
      </c>
    </row>
    <row r="10846" spans="9:9" x14ac:dyDescent="0.2">
      <c r="I10846" s="37" t="s">
        <v>16</v>
      </c>
    </row>
    <row r="10847" spans="9:9" x14ac:dyDescent="0.2">
      <c r="I10847" s="37" t="s">
        <v>16</v>
      </c>
    </row>
    <row r="10848" spans="9:9" x14ac:dyDescent="0.2">
      <c r="I10848" s="37" t="s">
        <v>16</v>
      </c>
    </row>
    <row r="10849" spans="9:9" x14ac:dyDescent="0.2">
      <c r="I10849" s="37" t="s">
        <v>16</v>
      </c>
    </row>
    <row r="10850" spans="9:9" x14ac:dyDescent="0.2">
      <c r="I10850" s="37" t="s">
        <v>16</v>
      </c>
    </row>
    <row r="10851" spans="9:9" x14ac:dyDescent="0.2">
      <c r="I10851" s="37" t="s">
        <v>16</v>
      </c>
    </row>
    <row r="10852" spans="9:9" x14ac:dyDescent="0.2">
      <c r="I10852" s="37" t="s">
        <v>16</v>
      </c>
    </row>
    <row r="10853" spans="9:9" x14ac:dyDescent="0.2">
      <c r="I10853" s="37" t="s">
        <v>16</v>
      </c>
    </row>
    <row r="10854" spans="9:9" x14ac:dyDescent="0.2">
      <c r="I10854" s="37" t="s">
        <v>16</v>
      </c>
    </row>
    <row r="10855" spans="9:9" x14ac:dyDescent="0.2">
      <c r="I10855" s="37" t="s">
        <v>16</v>
      </c>
    </row>
    <row r="10856" spans="9:9" x14ac:dyDescent="0.2">
      <c r="I10856" s="37" t="s">
        <v>16</v>
      </c>
    </row>
    <row r="10857" spans="9:9" x14ac:dyDescent="0.2">
      <c r="I10857" s="37" t="s">
        <v>16</v>
      </c>
    </row>
    <row r="10858" spans="9:9" x14ac:dyDescent="0.2">
      <c r="I10858" s="37" t="s">
        <v>16</v>
      </c>
    </row>
    <row r="10859" spans="9:9" x14ac:dyDescent="0.2">
      <c r="I10859" s="37" t="s">
        <v>16</v>
      </c>
    </row>
    <row r="10860" spans="9:9" x14ac:dyDescent="0.2">
      <c r="I10860" s="37" t="s">
        <v>16</v>
      </c>
    </row>
    <row r="10861" spans="9:9" x14ac:dyDescent="0.2">
      <c r="I10861" s="37" t="s">
        <v>16</v>
      </c>
    </row>
    <row r="10862" spans="9:9" x14ac:dyDescent="0.2">
      <c r="I10862" s="37" t="s">
        <v>16</v>
      </c>
    </row>
    <row r="10863" spans="9:9" x14ac:dyDescent="0.2">
      <c r="I10863" s="37" t="s">
        <v>16</v>
      </c>
    </row>
    <row r="10864" spans="9:9" x14ac:dyDescent="0.2">
      <c r="I10864" s="37" t="s">
        <v>16</v>
      </c>
    </row>
    <row r="10865" spans="9:9" x14ac:dyDescent="0.2">
      <c r="I10865" s="37" t="s">
        <v>16</v>
      </c>
    </row>
    <row r="10866" spans="9:9" x14ac:dyDescent="0.2">
      <c r="I10866" s="37" t="s">
        <v>16</v>
      </c>
    </row>
    <row r="10867" spans="9:9" x14ac:dyDescent="0.2">
      <c r="I10867" s="37" t="s">
        <v>16</v>
      </c>
    </row>
    <row r="10868" spans="9:9" x14ac:dyDescent="0.2">
      <c r="I10868" s="37" t="s">
        <v>16</v>
      </c>
    </row>
    <row r="10869" spans="9:9" x14ac:dyDescent="0.2">
      <c r="I10869" s="37" t="s">
        <v>16</v>
      </c>
    </row>
    <row r="10870" spans="9:9" x14ac:dyDescent="0.2">
      <c r="I10870" s="37" t="s">
        <v>16</v>
      </c>
    </row>
    <row r="10871" spans="9:9" x14ac:dyDescent="0.2">
      <c r="I10871" s="37" t="s">
        <v>16</v>
      </c>
    </row>
    <row r="10872" spans="9:9" x14ac:dyDescent="0.2">
      <c r="I10872" s="37" t="s">
        <v>16</v>
      </c>
    </row>
    <row r="10873" spans="9:9" x14ac:dyDescent="0.2">
      <c r="I10873" s="37" t="s">
        <v>16</v>
      </c>
    </row>
    <row r="10874" spans="9:9" x14ac:dyDescent="0.2">
      <c r="I10874" s="37" t="s">
        <v>16</v>
      </c>
    </row>
    <row r="10875" spans="9:9" x14ac:dyDescent="0.2">
      <c r="I10875" s="37" t="s">
        <v>16</v>
      </c>
    </row>
    <row r="10876" spans="9:9" x14ac:dyDescent="0.2">
      <c r="I10876" s="37" t="s">
        <v>16</v>
      </c>
    </row>
    <row r="10877" spans="9:9" x14ac:dyDescent="0.2">
      <c r="I10877" s="37" t="s">
        <v>16</v>
      </c>
    </row>
    <row r="10878" spans="9:9" x14ac:dyDescent="0.2">
      <c r="I10878" s="37" t="s">
        <v>16</v>
      </c>
    </row>
    <row r="10879" spans="9:9" x14ac:dyDescent="0.2">
      <c r="I10879" s="37" t="s">
        <v>16</v>
      </c>
    </row>
    <row r="10880" spans="9:9" x14ac:dyDescent="0.2">
      <c r="I10880" s="37" t="s">
        <v>16</v>
      </c>
    </row>
    <row r="10881" spans="9:9" x14ac:dyDescent="0.2">
      <c r="I10881" s="37" t="s">
        <v>16</v>
      </c>
    </row>
    <row r="10882" spans="9:9" x14ac:dyDescent="0.2">
      <c r="I10882" s="37" t="s">
        <v>16</v>
      </c>
    </row>
    <row r="10883" spans="9:9" x14ac:dyDescent="0.2">
      <c r="I10883" s="37" t="s">
        <v>16</v>
      </c>
    </row>
    <row r="10884" spans="9:9" x14ac:dyDescent="0.2">
      <c r="I10884" s="37" t="s">
        <v>16</v>
      </c>
    </row>
    <row r="10885" spans="9:9" x14ac:dyDescent="0.2">
      <c r="I10885" s="37" t="s">
        <v>16</v>
      </c>
    </row>
    <row r="10886" spans="9:9" x14ac:dyDescent="0.2">
      <c r="I10886" s="37" t="s">
        <v>16</v>
      </c>
    </row>
    <row r="10887" spans="9:9" x14ac:dyDescent="0.2">
      <c r="I10887" s="37" t="s">
        <v>16</v>
      </c>
    </row>
    <row r="10888" spans="9:9" x14ac:dyDescent="0.2">
      <c r="I10888" s="37" t="s">
        <v>16</v>
      </c>
    </row>
    <row r="10889" spans="9:9" x14ac:dyDescent="0.2">
      <c r="I10889" s="37" t="s">
        <v>16</v>
      </c>
    </row>
    <row r="10890" spans="9:9" x14ac:dyDescent="0.2">
      <c r="I10890" s="37" t="s">
        <v>16</v>
      </c>
    </row>
    <row r="10891" spans="9:9" x14ac:dyDescent="0.2">
      <c r="I10891" s="37" t="s">
        <v>16</v>
      </c>
    </row>
    <row r="10892" spans="9:9" x14ac:dyDescent="0.2">
      <c r="I10892" s="37" t="s">
        <v>16</v>
      </c>
    </row>
    <row r="10893" spans="9:9" x14ac:dyDescent="0.2">
      <c r="I10893" s="37" t="s">
        <v>16</v>
      </c>
    </row>
    <row r="10894" spans="9:9" x14ac:dyDescent="0.2">
      <c r="I10894" s="37" t="s">
        <v>16</v>
      </c>
    </row>
    <row r="10895" spans="9:9" x14ac:dyDescent="0.2">
      <c r="I10895" s="37" t="s">
        <v>16</v>
      </c>
    </row>
    <row r="10896" spans="9:9" x14ac:dyDescent="0.2">
      <c r="I10896" s="37" t="s">
        <v>16</v>
      </c>
    </row>
    <row r="10897" spans="9:9" x14ac:dyDescent="0.2">
      <c r="I10897" s="37" t="s">
        <v>16</v>
      </c>
    </row>
    <row r="10898" spans="9:9" x14ac:dyDescent="0.2">
      <c r="I10898" s="37" t="s">
        <v>16</v>
      </c>
    </row>
    <row r="10899" spans="9:9" x14ac:dyDescent="0.2">
      <c r="I10899" s="37" t="s">
        <v>16</v>
      </c>
    </row>
    <row r="10900" spans="9:9" x14ac:dyDescent="0.2">
      <c r="I10900" s="37" t="s">
        <v>16</v>
      </c>
    </row>
    <row r="10901" spans="9:9" x14ac:dyDescent="0.2">
      <c r="I10901" s="37" t="s">
        <v>16</v>
      </c>
    </row>
    <row r="10902" spans="9:9" x14ac:dyDescent="0.2">
      <c r="I10902" s="37" t="s">
        <v>16</v>
      </c>
    </row>
    <row r="10903" spans="9:9" x14ac:dyDescent="0.2">
      <c r="I10903" s="37" t="s">
        <v>16</v>
      </c>
    </row>
    <row r="10904" spans="9:9" x14ac:dyDescent="0.2">
      <c r="I10904" s="37" t="s">
        <v>16</v>
      </c>
    </row>
    <row r="10905" spans="9:9" x14ac:dyDescent="0.2">
      <c r="I10905" s="37" t="s">
        <v>16</v>
      </c>
    </row>
    <row r="10906" spans="9:9" x14ac:dyDescent="0.2">
      <c r="I10906" s="37" t="s">
        <v>16</v>
      </c>
    </row>
    <row r="10907" spans="9:9" x14ac:dyDescent="0.2">
      <c r="I10907" s="37" t="s">
        <v>16</v>
      </c>
    </row>
    <row r="10908" spans="9:9" x14ac:dyDescent="0.2">
      <c r="I10908" s="37" t="s">
        <v>16</v>
      </c>
    </row>
    <row r="10909" spans="9:9" x14ac:dyDescent="0.2">
      <c r="I10909" s="37" t="s">
        <v>16</v>
      </c>
    </row>
    <row r="10910" spans="9:9" x14ac:dyDescent="0.2">
      <c r="I10910" s="37" t="s">
        <v>16</v>
      </c>
    </row>
    <row r="10911" spans="9:9" x14ac:dyDescent="0.2">
      <c r="I10911" s="37" t="s">
        <v>16</v>
      </c>
    </row>
    <row r="10912" spans="9:9" x14ac:dyDescent="0.2">
      <c r="I10912" s="37" t="s">
        <v>16</v>
      </c>
    </row>
    <row r="10913" spans="9:9" x14ac:dyDescent="0.2">
      <c r="I10913" s="37" t="s">
        <v>16</v>
      </c>
    </row>
    <row r="10914" spans="9:9" x14ac:dyDescent="0.2">
      <c r="I10914" s="37" t="s">
        <v>16</v>
      </c>
    </row>
    <row r="10915" spans="9:9" x14ac:dyDescent="0.2">
      <c r="I10915" s="37" t="s">
        <v>16</v>
      </c>
    </row>
    <row r="10916" spans="9:9" x14ac:dyDescent="0.2">
      <c r="I10916" s="37" t="s">
        <v>16</v>
      </c>
    </row>
    <row r="10917" spans="9:9" x14ac:dyDescent="0.2">
      <c r="I10917" s="37" t="s">
        <v>16</v>
      </c>
    </row>
    <row r="10918" spans="9:9" x14ac:dyDescent="0.2">
      <c r="I10918" s="37" t="s">
        <v>16</v>
      </c>
    </row>
    <row r="10919" spans="9:9" x14ac:dyDescent="0.2">
      <c r="I10919" s="37" t="s">
        <v>16</v>
      </c>
    </row>
    <row r="10920" spans="9:9" x14ac:dyDescent="0.2">
      <c r="I10920" s="37" t="s">
        <v>16</v>
      </c>
    </row>
    <row r="10921" spans="9:9" x14ac:dyDescent="0.2">
      <c r="I10921" s="37" t="s">
        <v>16</v>
      </c>
    </row>
    <row r="10922" spans="9:9" x14ac:dyDescent="0.2">
      <c r="I10922" s="37" t="s">
        <v>16</v>
      </c>
    </row>
    <row r="10923" spans="9:9" x14ac:dyDescent="0.2">
      <c r="I10923" s="37" t="s">
        <v>16</v>
      </c>
    </row>
    <row r="10924" spans="9:9" x14ac:dyDescent="0.2">
      <c r="I10924" s="37" t="s">
        <v>16</v>
      </c>
    </row>
    <row r="10925" spans="9:9" x14ac:dyDescent="0.2">
      <c r="I10925" s="37" t="s">
        <v>16</v>
      </c>
    </row>
    <row r="10926" spans="9:9" x14ac:dyDescent="0.2">
      <c r="I10926" s="37" t="s">
        <v>16</v>
      </c>
    </row>
    <row r="10927" spans="9:9" x14ac:dyDescent="0.2">
      <c r="I10927" s="37" t="s">
        <v>16</v>
      </c>
    </row>
    <row r="10928" spans="9:9" x14ac:dyDescent="0.2">
      <c r="I10928" s="37" t="s">
        <v>16</v>
      </c>
    </row>
    <row r="10929" spans="9:9" x14ac:dyDescent="0.2">
      <c r="I10929" s="37" t="s">
        <v>16</v>
      </c>
    </row>
    <row r="10930" spans="9:9" x14ac:dyDescent="0.2">
      <c r="I10930" s="37" t="s">
        <v>16</v>
      </c>
    </row>
    <row r="10931" spans="9:9" x14ac:dyDescent="0.2">
      <c r="I10931" s="37" t="s">
        <v>16</v>
      </c>
    </row>
    <row r="10932" spans="9:9" x14ac:dyDescent="0.2">
      <c r="I10932" s="37" t="s">
        <v>16</v>
      </c>
    </row>
    <row r="10933" spans="9:9" x14ac:dyDescent="0.2">
      <c r="I10933" s="37" t="s">
        <v>16</v>
      </c>
    </row>
    <row r="10934" spans="9:9" x14ac:dyDescent="0.2">
      <c r="I10934" s="37" t="s">
        <v>16</v>
      </c>
    </row>
    <row r="10935" spans="9:9" x14ac:dyDescent="0.2">
      <c r="I10935" s="37" t="s">
        <v>16</v>
      </c>
    </row>
    <row r="10936" spans="9:9" x14ac:dyDescent="0.2">
      <c r="I10936" s="37" t="s">
        <v>16</v>
      </c>
    </row>
    <row r="10937" spans="9:9" x14ac:dyDescent="0.2">
      <c r="I10937" s="37" t="s">
        <v>16</v>
      </c>
    </row>
    <row r="10938" spans="9:9" x14ac:dyDescent="0.2">
      <c r="I10938" s="37" t="s">
        <v>16</v>
      </c>
    </row>
    <row r="10939" spans="9:9" x14ac:dyDescent="0.2">
      <c r="I10939" s="37" t="s">
        <v>16</v>
      </c>
    </row>
    <row r="10940" spans="9:9" x14ac:dyDescent="0.2">
      <c r="I10940" s="37" t="s">
        <v>16</v>
      </c>
    </row>
    <row r="10941" spans="9:9" x14ac:dyDescent="0.2">
      <c r="I10941" s="37" t="s">
        <v>16</v>
      </c>
    </row>
    <row r="10942" spans="9:9" x14ac:dyDescent="0.2">
      <c r="I10942" s="37" t="s">
        <v>16</v>
      </c>
    </row>
    <row r="10943" spans="9:9" x14ac:dyDescent="0.2">
      <c r="I10943" s="37" t="s">
        <v>16</v>
      </c>
    </row>
    <row r="10944" spans="9:9" x14ac:dyDescent="0.2">
      <c r="I10944" s="37" t="s">
        <v>16</v>
      </c>
    </row>
    <row r="10945" spans="9:9" x14ac:dyDescent="0.2">
      <c r="I10945" s="37" t="s">
        <v>16</v>
      </c>
    </row>
    <row r="10946" spans="9:9" x14ac:dyDescent="0.2">
      <c r="I10946" s="37" t="s">
        <v>16</v>
      </c>
    </row>
    <row r="10947" spans="9:9" x14ac:dyDescent="0.2">
      <c r="I10947" s="37" t="s">
        <v>16</v>
      </c>
    </row>
    <row r="10948" spans="9:9" x14ac:dyDescent="0.2">
      <c r="I10948" s="37" t="s">
        <v>16</v>
      </c>
    </row>
    <row r="10949" spans="9:9" x14ac:dyDescent="0.2">
      <c r="I10949" s="37" t="s">
        <v>16</v>
      </c>
    </row>
    <row r="10950" spans="9:9" x14ac:dyDescent="0.2">
      <c r="I10950" s="37" t="s">
        <v>16</v>
      </c>
    </row>
    <row r="10951" spans="9:9" x14ac:dyDescent="0.2">
      <c r="I10951" s="37" t="s">
        <v>16</v>
      </c>
    </row>
    <row r="10952" spans="9:9" x14ac:dyDescent="0.2">
      <c r="I10952" s="37" t="s">
        <v>16</v>
      </c>
    </row>
    <row r="10953" spans="9:9" x14ac:dyDescent="0.2">
      <c r="I10953" s="37" t="s">
        <v>16</v>
      </c>
    </row>
    <row r="10954" spans="9:9" x14ac:dyDescent="0.2">
      <c r="I10954" s="37" t="s">
        <v>16</v>
      </c>
    </row>
    <row r="10955" spans="9:9" x14ac:dyDescent="0.2">
      <c r="I10955" s="37" t="s">
        <v>16</v>
      </c>
    </row>
    <row r="10956" spans="9:9" x14ac:dyDescent="0.2">
      <c r="I10956" s="37" t="s">
        <v>16</v>
      </c>
    </row>
    <row r="10957" spans="9:9" x14ac:dyDescent="0.2">
      <c r="I10957" s="37" t="s">
        <v>16</v>
      </c>
    </row>
    <row r="10958" spans="9:9" x14ac:dyDescent="0.2">
      <c r="I10958" s="37" t="s">
        <v>16</v>
      </c>
    </row>
    <row r="10959" spans="9:9" x14ac:dyDescent="0.2">
      <c r="I10959" s="37" t="s">
        <v>16</v>
      </c>
    </row>
    <row r="10960" spans="9:9" x14ac:dyDescent="0.2">
      <c r="I10960" s="37" t="s">
        <v>16</v>
      </c>
    </row>
    <row r="10961" spans="9:9" x14ac:dyDescent="0.2">
      <c r="I10961" s="37" t="s">
        <v>16</v>
      </c>
    </row>
    <row r="10962" spans="9:9" x14ac:dyDescent="0.2">
      <c r="I10962" s="37" t="s">
        <v>16</v>
      </c>
    </row>
    <row r="10963" spans="9:9" x14ac:dyDescent="0.2">
      <c r="I10963" s="37" t="s">
        <v>16</v>
      </c>
    </row>
    <row r="10964" spans="9:9" x14ac:dyDescent="0.2">
      <c r="I10964" s="37" t="s">
        <v>16</v>
      </c>
    </row>
    <row r="10965" spans="9:9" x14ac:dyDescent="0.2">
      <c r="I10965" s="37" t="s">
        <v>16</v>
      </c>
    </row>
    <row r="10966" spans="9:9" x14ac:dyDescent="0.2">
      <c r="I10966" s="37" t="s">
        <v>16</v>
      </c>
    </row>
    <row r="10967" spans="9:9" x14ac:dyDescent="0.2">
      <c r="I10967" s="37" t="s">
        <v>16</v>
      </c>
    </row>
    <row r="10968" spans="9:9" x14ac:dyDescent="0.2">
      <c r="I10968" s="37" t="s">
        <v>16</v>
      </c>
    </row>
    <row r="10969" spans="9:9" x14ac:dyDescent="0.2">
      <c r="I10969" s="37" t="s">
        <v>16</v>
      </c>
    </row>
    <row r="10970" spans="9:9" x14ac:dyDescent="0.2">
      <c r="I10970" s="37" t="s">
        <v>16</v>
      </c>
    </row>
    <row r="10971" spans="9:9" x14ac:dyDescent="0.2">
      <c r="I10971" s="37" t="s">
        <v>16</v>
      </c>
    </row>
    <row r="10972" spans="9:9" x14ac:dyDescent="0.2">
      <c r="I10972" s="37" t="s">
        <v>16</v>
      </c>
    </row>
    <row r="10973" spans="9:9" x14ac:dyDescent="0.2">
      <c r="I10973" s="37" t="s">
        <v>16</v>
      </c>
    </row>
    <row r="10974" spans="9:9" x14ac:dyDescent="0.2">
      <c r="I10974" s="37" t="s">
        <v>16</v>
      </c>
    </row>
    <row r="10975" spans="9:9" x14ac:dyDescent="0.2">
      <c r="I10975" s="37" t="s">
        <v>16</v>
      </c>
    </row>
    <row r="10976" spans="9:9" x14ac:dyDescent="0.2">
      <c r="I10976" s="37" t="s">
        <v>16</v>
      </c>
    </row>
    <row r="10977" spans="9:9" x14ac:dyDescent="0.2">
      <c r="I10977" s="37" t="s">
        <v>16</v>
      </c>
    </row>
    <row r="10978" spans="9:9" x14ac:dyDescent="0.2">
      <c r="I10978" s="37" t="s">
        <v>16</v>
      </c>
    </row>
    <row r="10979" spans="9:9" x14ac:dyDescent="0.2">
      <c r="I10979" s="37" t="s">
        <v>16</v>
      </c>
    </row>
    <row r="10980" spans="9:9" x14ac:dyDescent="0.2">
      <c r="I10980" s="37" t="s">
        <v>16</v>
      </c>
    </row>
    <row r="10981" spans="9:9" x14ac:dyDescent="0.2">
      <c r="I10981" s="37" t="s">
        <v>16</v>
      </c>
    </row>
    <row r="10982" spans="9:9" x14ac:dyDescent="0.2">
      <c r="I10982" s="37" t="s">
        <v>16</v>
      </c>
    </row>
    <row r="10983" spans="9:9" x14ac:dyDescent="0.2">
      <c r="I10983" s="37" t="s">
        <v>16</v>
      </c>
    </row>
    <row r="10984" spans="9:9" x14ac:dyDescent="0.2">
      <c r="I10984" s="37" t="s">
        <v>16</v>
      </c>
    </row>
    <row r="10985" spans="9:9" x14ac:dyDescent="0.2">
      <c r="I10985" s="37" t="s">
        <v>16</v>
      </c>
    </row>
    <row r="10986" spans="9:9" x14ac:dyDescent="0.2">
      <c r="I10986" s="37" t="s">
        <v>16</v>
      </c>
    </row>
    <row r="10987" spans="9:9" x14ac:dyDescent="0.2">
      <c r="I10987" s="37" t="s">
        <v>16</v>
      </c>
    </row>
    <row r="10988" spans="9:9" x14ac:dyDescent="0.2">
      <c r="I10988" s="37" t="s">
        <v>16</v>
      </c>
    </row>
    <row r="10989" spans="9:9" x14ac:dyDescent="0.2">
      <c r="I10989" s="37" t="s">
        <v>16</v>
      </c>
    </row>
    <row r="10990" spans="9:9" x14ac:dyDescent="0.2">
      <c r="I10990" s="37" t="s">
        <v>16</v>
      </c>
    </row>
    <row r="10991" spans="9:9" x14ac:dyDescent="0.2">
      <c r="I10991" s="37" t="s">
        <v>16</v>
      </c>
    </row>
    <row r="10992" spans="9:9" x14ac:dyDescent="0.2">
      <c r="I10992" s="37" t="s">
        <v>16</v>
      </c>
    </row>
    <row r="10993" spans="9:9" x14ac:dyDescent="0.2">
      <c r="I10993" s="37" t="s">
        <v>16</v>
      </c>
    </row>
    <row r="10994" spans="9:9" x14ac:dyDescent="0.2">
      <c r="I10994" s="37" t="s">
        <v>16</v>
      </c>
    </row>
    <row r="10995" spans="9:9" x14ac:dyDescent="0.2">
      <c r="I10995" s="37" t="s">
        <v>16</v>
      </c>
    </row>
    <row r="10996" spans="9:9" x14ac:dyDescent="0.2">
      <c r="I10996" s="37" t="s">
        <v>16</v>
      </c>
    </row>
    <row r="10997" spans="9:9" x14ac:dyDescent="0.2">
      <c r="I10997" s="37" t="s">
        <v>16</v>
      </c>
    </row>
    <row r="10998" spans="9:9" x14ac:dyDescent="0.2">
      <c r="I10998" s="37" t="s">
        <v>16</v>
      </c>
    </row>
    <row r="10999" spans="9:9" x14ac:dyDescent="0.2">
      <c r="I10999" s="37" t="s">
        <v>16</v>
      </c>
    </row>
    <row r="11000" spans="9:9" x14ac:dyDescent="0.2">
      <c r="I11000" s="37" t="s">
        <v>16</v>
      </c>
    </row>
    <row r="11001" spans="9:9" x14ac:dyDescent="0.2">
      <c r="I11001" s="37" t="s">
        <v>16</v>
      </c>
    </row>
    <row r="11002" spans="9:9" x14ac:dyDescent="0.2">
      <c r="I11002" s="37" t="s">
        <v>16</v>
      </c>
    </row>
    <row r="11003" spans="9:9" x14ac:dyDescent="0.2">
      <c r="I11003" s="37" t="s">
        <v>16</v>
      </c>
    </row>
    <row r="11004" spans="9:9" x14ac:dyDescent="0.2">
      <c r="I11004" s="37" t="s">
        <v>16</v>
      </c>
    </row>
    <row r="11005" spans="9:9" x14ac:dyDescent="0.2">
      <c r="I11005" s="37" t="s">
        <v>16</v>
      </c>
    </row>
    <row r="11006" spans="9:9" x14ac:dyDescent="0.2">
      <c r="I11006" s="37" t="s">
        <v>16</v>
      </c>
    </row>
    <row r="11007" spans="9:9" x14ac:dyDescent="0.2">
      <c r="I11007" s="37" t="s">
        <v>16</v>
      </c>
    </row>
    <row r="11008" spans="9:9" x14ac:dyDescent="0.2">
      <c r="I11008" s="37" t="s">
        <v>16</v>
      </c>
    </row>
    <row r="11009" spans="9:9" x14ac:dyDescent="0.2">
      <c r="I11009" s="37" t="s">
        <v>16</v>
      </c>
    </row>
    <row r="11010" spans="9:9" x14ac:dyDescent="0.2">
      <c r="I11010" s="37" t="s">
        <v>16</v>
      </c>
    </row>
    <row r="11011" spans="9:9" x14ac:dyDescent="0.2">
      <c r="I11011" s="37" t="s">
        <v>16</v>
      </c>
    </row>
    <row r="11012" spans="9:9" x14ac:dyDescent="0.2">
      <c r="I11012" s="37" t="s">
        <v>16</v>
      </c>
    </row>
    <row r="11013" spans="9:9" x14ac:dyDescent="0.2">
      <c r="I11013" s="37" t="s">
        <v>16</v>
      </c>
    </row>
    <row r="11014" spans="9:9" x14ac:dyDescent="0.2">
      <c r="I11014" s="37" t="s">
        <v>16</v>
      </c>
    </row>
    <row r="11015" spans="9:9" x14ac:dyDescent="0.2">
      <c r="I11015" s="37" t="s">
        <v>16</v>
      </c>
    </row>
    <row r="11016" spans="9:9" x14ac:dyDescent="0.2">
      <c r="I11016" s="37" t="s">
        <v>16</v>
      </c>
    </row>
    <row r="11017" spans="9:9" x14ac:dyDescent="0.2">
      <c r="I11017" s="37" t="s">
        <v>16</v>
      </c>
    </row>
    <row r="11018" spans="9:9" x14ac:dyDescent="0.2">
      <c r="I11018" s="37" t="s">
        <v>16</v>
      </c>
    </row>
    <row r="11019" spans="9:9" x14ac:dyDescent="0.2">
      <c r="I11019" s="37" t="s">
        <v>16</v>
      </c>
    </row>
    <row r="11020" spans="9:9" x14ac:dyDescent="0.2">
      <c r="I11020" s="37" t="s">
        <v>16</v>
      </c>
    </row>
    <row r="11021" spans="9:9" x14ac:dyDescent="0.2">
      <c r="I11021" s="37" t="s">
        <v>16</v>
      </c>
    </row>
    <row r="11022" spans="9:9" x14ac:dyDescent="0.2">
      <c r="I11022" s="37" t="s">
        <v>16</v>
      </c>
    </row>
    <row r="11023" spans="9:9" x14ac:dyDescent="0.2">
      <c r="I11023" s="37" t="s">
        <v>16</v>
      </c>
    </row>
    <row r="11024" spans="9:9" x14ac:dyDescent="0.2">
      <c r="I11024" s="37" t="s">
        <v>16</v>
      </c>
    </row>
    <row r="11025" spans="9:9" x14ac:dyDescent="0.2">
      <c r="I11025" s="37" t="s">
        <v>16</v>
      </c>
    </row>
    <row r="11026" spans="9:9" x14ac:dyDescent="0.2">
      <c r="I11026" s="37" t="s">
        <v>16</v>
      </c>
    </row>
    <row r="11027" spans="9:9" x14ac:dyDescent="0.2">
      <c r="I11027" s="37" t="s">
        <v>16</v>
      </c>
    </row>
    <row r="11028" spans="9:9" x14ac:dyDescent="0.2">
      <c r="I11028" s="37" t="s">
        <v>16</v>
      </c>
    </row>
    <row r="11029" spans="9:9" x14ac:dyDescent="0.2">
      <c r="I11029" s="37" t="s">
        <v>16</v>
      </c>
    </row>
    <row r="11030" spans="9:9" x14ac:dyDescent="0.2">
      <c r="I11030" s="37" t="s">
        <v>16</v>
      </c>
    </row>
    <row r="11031" spans="9:9" x14ac:dyDescent="0.2">
      <c r="I11031" s="37" t="s">
        <v>16</v>
      </c>
    </row>
    <row r="11032" spans="9:9" x14ac:dyDescent="0.2">
      <c r="I11032" s="37" t="s">
        <v>16</v>
      </c>
    </row>
    <row r="11033" spans="9:9" x14ac:dyDescent="0.2">
      <c r="I11033" s="37" t="s">
        <v>16</v>
      </c>
    </row>
    <row r="11034" spans="9:9" x14ac:dyDescent="0.2">
      <c r="I11034" s="37" t="s">
        <v>16</v>
      </c>
    </row>
    <row r="11035" spans="9:9" x14ac:dyDescent="0.2">
      <c r="I11035" s="37" t="s">
        <v>16</v>
      </c>
    </row>
    <row r="11036" spans="9:9" x14ac:dyDescent="0.2">
      <c r="I11036" s="37" t="s">
        <v>16</v>
      </c>
    </row>
    <row r="11037" spans="9:9" x14ac:dyDescent="0.2">
      <c r="I11037" s="37" t="s">
        <v>16</v>
      </c>
    </row>
    <row r="11038" spans="9:9" x14ac:dyDescent="0.2">
      <c r="I11038" s="37" t="s">
        <v>16</v>
      </c>
    </row>
    <row r="11039" spans="9:9" x14ac:dyDescent="0.2">
      <c r="I11039" s="37" t="s">
        <v>16</v>
      </c>
    </row>
    <row r="11040" spans="9:9" x14ac:dyDescent="0.2">
      <c r="I11040" s="37" t="s">
        <v>16</v>
      </c>
    </row>
    <row r="11041" spans="9:9" x14ac:dyDescent="0.2">
      <c r="I11041" s="37" t="s">
        <v>16</v>
      </c>
    </row>
    <row r="11042" spans="9:9" x14ac:dyDescent="0.2">
      <c r="I11042" s="37" t="s">
        <v>16</v>
      </c>
    </row>
    <row r="11043" spans="9:9" x14ac:dyDescent="0.2">
      <c r="I11043" s="37" t="s">
        <v>16</v>
      </c>
    </row>
    <row r="11044" spans="9:9" x14ac:dyDescent="0.2">
      <c r="I11044" s="37" t="s">
        <v>16</v>
      </c>
    </row>
    <row r="11045" spans="9:9" x14ac:dyDescent="0.2">
      <c r="I11045" s="37" t="s">
        <v>16</v>
      </c>
    </row>
    <row r="11046" spans="9:9" x14ac:dyDescent="0.2">
      <c r="I11046" s="37" t="s">
        <v>16</v>
      </c>
    </row>
    <row r="11047" spans="9:9" x14ac:dyDescent="0.2">
      <c r="I11047" s="37" t="s">
        <v>16</v>
      </c>
    </row>
    <row r="11048" spans="9:9" x14ac:dyDescent="0.2">
      <c r="I11048" s="37" t="s">
        <v>16</v>
      </c>
    </row>
    <row r="11049" spans="9:9" x14ac:dyDescent="0.2">
      <c r="I11049" s="37" t="s">
        <v>16</v>
      </c>
    </row>
    <row r="11050" spans="9:9" x14ac:dyDescent="0.2">
      <c r="I11050" s="37" t="s">
        <v>16</v>
      </c>
    </row>
    <row r="11051" spans="9:9" x14ac:dyDescent="0.2">
      <c r="I11051" s="37" t="s">
        <v>16</v>
      </c>
    </row>
    <row r="11052" spans="9:9" x14ac:dyDescent="0.2">
      <c r="I11052" s="37" t="s">
        <v>16</v>
      </c>
    </row>
    <row r="11053" spans="9:9" x14ac:dyDescent="0.2">
      <c r="I11053" s="37" t="s">
        <v>16</v>
      </c>
    </row>
    <row r="11054" spans="9:9" x14ac:dyDescent="0.2">
      <c r="I11054" s="37" t="s">
        <v>16</v>
      </c>
    </row>
    <row r="11055" spans="9:9" x14ac:dyDescent="0.2">
      <c r="I11055" s="37" t="s">
        <v>16</v>
      </c>
    </row>
    <row r="11056" spans="9:9" x14ac:dyDescent="0.2">
      <c r="I11056" s="37" t="s">
        <v>16</v>
      </c>
    </row>
    <row r="11057" spans="9:9" x14ac:dyDescent="0.2">
      <c r="I11057" s="37" t="s">
        <v>16</v>
      </c>
    </row>
    <row r="11058" spans="9:9" x14ac:dyDescent="0.2">
      <c r="I11058" s="37" t="s">
        <v>16</v>
      </c>
    </row>
    <row r="11059" spans="9:9" x14ac:dyDescent="0.2">
      <c r="I11059" s="37" t="s">
        <v>16</v>
      </c>
    </row>
    <row r="11060" spans="9:9" x14ac:dyDescent="0.2">
      <c r="I11060" s="37" t="s">
        <v>16</v>
      </c>
    </row>
    <row r="11061" spans="9:9" x14ac:dyDescent="0.2">
      <c r="I11061" s="37" t="s">
        <v>16</v>
      </c>
    </row>
    <row r="11062" spans="9:9" x14ac:dyDescent="0.2">
      <c r="I11062" s="37" t="s">
        <v>16</v>
      </c>
    </row>
    <row r="11063" spans="9:9" x14ac:dyDescent="0.2">
      <c r="I11063" s="37" t="s">
        <v>16</v>
      </c>
    </row>
    <row r="11064" spans="9:9" x14ac:dyDescent="0.2">
      <c r="I11064" s="37" t="s">
        <v>16</v>
      </c>
    </row>
    <row r="11065" spans="9:9" x14ac:dyDescent="0.2">
      <c r="I11065" s="37" t="s">
        <v>16</v>
      </c>
    </row>
    <row r="11066" spans="9:9" x14ac:dyDescent="0.2">
      <c r="I11066" s="37" t="s">
        <v>16</v>
      </c>
    </row>
    <row r="11067" spans="9:9" x14ac:dyDescent="0.2">
      <c r="I11067" s="37" t="s">
        <v>16</v>
      </c>
    </row>
    <row r="11068" spans="9:9" x14ac:dyDescent="0.2">
      <c r="I11068" s="37" t="s">
        <v>16</v>
      </c>
    </row>
    <row r="11069" spans="9:9" x14ac:dyDescent="0.2">
      <c r="I11069" s="37" t="s">
        <v>16</v>
      </c>
    </row>
    <row r="11070" spans="9:9" x14ac:dyDescent="0.2">
      <c r="I11070" s="37" t="s">
        <v>16</v>
      </c>
    </row>
    <row r="11071" spans="9:9" x14ac:dyDescent="0.2">
      <c r="I11071" s="37" t="s">
        <v>16</v>
      </c>
    </row>
    <row r="11072" spans="9:9" x14ac:dyDescent="0.2">
      <c r="I11072" s="37" t="s">
        <v>16</v>
      </c>
    </row>
    <row r="11073" spans="9:9" x14ac:dyDescent="0.2">
      <c r="I11073" s="37" t="s">
        <v>16</v>
      </c>
    </row>
    <row r="11074" spans="9:9" x14ac:dyDescent="0.2">
      <c r="I11074" s="37" t="s">
        <v>16</v>
      </c>
    </row>
    <row r="11075" spans="9:9" x14ac:dyDescent="0.2">
      <c r="I11075" s="37" t="s">
        <v>16</v>
      </c>
    </row>
    <row r="11076" spans="9:9" x14ac:dyDescent="0.2">
      <c r="I11076" s="37" t="s">
        <v>16</v>
      </c>
    </row>
    <row r="11077" spans="9:9" x14ac:dyDescent="0.2">
      <c r="I11077" s="37" t="s">
        <v>16</v>
      </c>
    </row>
    <row r="11078" spans="9:9" x14ac:dyDescent="0.2">
      <c r="I11078" s="37" t="s">
        <v>16</v>
      </c>
    </row>
    <row r="11079" spans="9:9" x14ac:dyDescent="0.2">
      <c r="I11079" s="37" t="s">
        <v>16</v>
      </c>
    </row>
    <row r="11080" spans="9:9" x14ac:dyDescent="0.2">
      <c r="I11080" s="37" t="s">
        <v>16</v>
      </c>
    </row>
    <row r="11081" spans="9:9" x14ac:dyDescent="0.2">
      <c r="I11081" s="37" t="s">
        <v>16</v>
      </c>
    </row>
    <row r="11082" spans="9:9" x14ac:dyDescent="0.2">
      <c r="I11082" s="37" t="s">
        <v>16</v>
      </c>
    </row>
    <row r="11083" spans="9:9" x14ac:dyDescent="0.2">
      <c r="I11083" s="37" t="s">
        <v>16</v>
      </c>
    </row>
    <row r="11084" spans="9:9" x14ac:dyDescent="0.2">
      <c r="I11084" s="37" t="s">
        <v>16</v>
      </c>
    </row>
    <row r="11085" spans="9:9" x14ac:dyDescent="0.2">
      <c r="I11085" s="37" t="s">
        <v>16</v>
      </c>
    </row>
    <row r="11086" spans="9:9" x14ac:dyDescent="0.2">
      <c r="I11086" s="37" t="s">
        <v>16</v>
      </c>
    </row>
    <row r="11087" spans="9:9" x14ac:dyDescent="0.2">
      <c r="I11087" s="37" t="s">
        <v>16</v>
      </c>
    </row>
    <row r="11088" spans="9:9" x14ac:dyDescent="0.2">
      <c r="I11088" s="37" t="s">
        <v>16</v>
      </c>
    </row>
    <row r="11089" spans="9:9" x14ac:dyDescent="0.2">
      <c r="I11089" s="37" t="s">
        <v>16</v>
      </c>
    </row>
    <row r="11090" spans="9:9" x14ac:dyDescent="0.2">
      <c r="I11090" s="37" t="s">
        <v>16</v>
      </c>
    </row>
    <row r="11091" spans="9:9" x14ac:dyDescent="0.2">
      <c r="I11091" s="37" t="s">
        <v>16</v>
      </c>
    </row>
    <row r="11092" spans="9:9" x14ac:dyDescent="0.2">
      <c r="I11092" s="37" t="s">
        <v>16</v>
      </c>
    </row>
    <row r="11093" spans="9:9" x14ac:dyDescent="0.2">
      <c r="I11093" s="37" t="s">
        <v>16</v>
      </c>
    </row>
    <row r="11094" spans="9:9" x14ac:dyDescent="0.2">
      <c r="I11094" s="37" t="s">
        <v>16</v>
      </c>
    </row>
    <row r="11095" spans="9:9" x14ac:dyDescent="0.2">
      <c r="I11095" s="37" t="s">
        <v>16</v>
      </c>
    </row>
    <row r="11096" spans="9:9" x14ac:dyDescent="0.2">
      <c r="I11096" s="37" t="s">
        <v>16</v>
      </c>
    </row>
    <row r="11097" spans="9:9" x14ac:dyDescent="0.2">
      <c r="I11097" s="37" t="s">
        <v>16</v>
      </c>
    </row>
    <row r="11098" spans="9:9" x14ac:dyDescent="0.2">
      <c r="I11098" s="37" t="s">
        <v>16</v>
      </c>
    </row>
    <row r="11099" spans="9:9" x14ac:dyDescent="0.2">
      <c r="I11099" s="37" t="s">
        <v>16</v>
      </c>
    </row>
    <row r="11100" spans="9:9" x14ac:dyDescent="0.2">
      <c r="I11100" s="37" t="s">
        <v>16</v>
      </c>
    </row>
    <row r="11101" spans="9:9" x14ac:dyDescent="0.2">
      <c r="I11101" s="37" t="s">
        <v>16</v>
      </c>
    </row>
    <row r="11102" spans="9:9" x14ac:dyDescent="0.2">
      <c r="I11102" s="37" t="s">
        <v>16</v>
      </c>
    </row>
    <row r="11103" spans="9:9" x14ac:dyDescent="0.2">
      <c r="I11103" s="37" t="s">
        <v>16</v>
      </c>
    </row>
    <row r="11104" spans="9:9" x14ac:dyDescent="0.2">
      <c r="I11104" s="37" t="s">
        <v>16</v>
      </c>
    </row>
    <row r="11105" spans="9:9" x14ac:dyDescent="0.2">
      <c r="I11105" s="37" t="s">
        <v>16</v>
      </c>
    </row>
    <row r="11106" spans="9:9" x14ac:dyDescent="0.2">
      <c r="I11106" s="37" t="s">
        <v>16</v>
      </c>
    </row>
    <row r="11107" spans="9:9" x14ac:dyDescent="0.2">
      <c r="I11107" s="37" t="s">
        <v>16</v>
      </c>
    </row>
    <row r="11108" spans="9:9" x14ac:dyDescent="0.2">
      <c r="I11108" s="37" t="s">
        <v>16</v>
      </c>
    </row>
    <row r="11109" spans="9:9" x14ac:dyDescent="0.2">
      <c r="I11109" s="37" t="s">
        <v>16</v>
      </c>
    </row>
    <row r="11110" spans="9:9" x14ac:dyDescent="0.2">
      <c r="I11110" s="37" t="s">
        <v>16</v>
      </c>
    </row>
    <row r="11111" spans="9:9" x14ac:dyDescent="0.2">
      <c r="I11111" s="37" t="s">
        <v>16</v>
      </c>
    </row>
    <row r="11112" spans="9:9" x14ac:dyDescent="0.2">
      <c r="I11112" s="37" t="s">
        <v>16</v>
      </c>
    </row>
    <row r="11113" spans="9:9" x14ac:dyDescent="0.2">
      <c r="I11113" s="37" t="s">
        <v>16</v>
      </c>
    </row>
    <row r="11114" spans="9:9" x14ac:dyDescent="0.2">
      <c r="I11114" s="37" t="s">
        <v>16</v>
      </c>
    </row>
    <row r="11115" spans="9:9" x14ac:dyDescent="0.2">
      <c r="I11115" s="37" t="s">
        <v>16</v>
      </c>
    </row>
    <row r="11116" spans="9:9" x14ac:dyDescent="0.2">
      <c r="I11116" s="37" t="s">
        <v>16</v>
      </c>
    </row>
    <row r="11117" spans="9:9" x14ac:dyDescent="0.2">
      <c r="I11117" s="37" t="s">
        <v>16</v>
      </c>
    </row>
    <row r="11118" spans="9:9" x14ac:dyDescent="0.2">
      <c r="I11118" s="37" t="s">
        <v>16</v>
      </c>
    </row>
    <row r="11119" spans="9:9" x14ac:dyDescent="0.2">
      <c r="I11119" s="37" t="s">
        <v>16</v>
      </c>
    </row>
    <row r="11120" spans="9:9" x14ac:dyDescent="0.2">
      <c r="I11120" s="37" t="s">
        <v>16</v>
      </c>
    </row>
    <row r="11121" spans="9:9" x14ac:dyDescent="0.2">
      <c r="I11121" s="37" t="s">
        <v>16</v>
      </c>
    </row>
    <row r="11122" spans="9:9" x14ac:dyDescent="0.2">
      <c r="I11122" s="37" t="s">
        <v>16</v>
      </c>
    </row>
    <row r="11123" spans="9:9" x14ac:dyDescent="0.2">
      <c r="I11123" s="37" t="s">
        <v>16</v>
      </c>
    </row>
    <row r="11124" spans="9:9" x14ac:dyDescent="0.2">
      <c r="I11124" s="37" t="s">
        <v>16</v>
      </c>
    </row>
    <row r="11125" spans="9:9" x14ac:dyDescent="0.2">
      <c r="I11125" s="37" t="s">
        <v>16</v>
      </c>
    </row>
    <row r="11126" spans="9:9" x14ac:dyDescent="0.2">
      <c r="I11126" s="37" t="s">
        <v>16</v>
      </c>
    </row>
    <row r="11127" spans="9:9" x14ac:dyDescent="0.2">
      <c r="I11127" s="37" t="s">
        <v>16</v>
      </c>
    </row>
    <row r="11128" spans="9:9" x14ac:dyDescent="0.2">
      <c r="I11128" s="37" t="s">
        <v>16</v>
      </c>
    </row>
    <row r="11129" spans="9:9" x14ac:dyDescent="0.2">
      <c r="I11129" s="37" t="s">
        <v>16</v>
      </c>
    </row>
    <row r="11130" spans="9:9" x14ac:dyDescent="0.2">
      <c r="I11130" s="37" t="s">
        <v>16</v>
      </c>
    </row>
    <row r="11131" spans="9:9" x14ac:dyDescent="0.2">
      <c r="I11131" s="37" t="s">
        <v>16</v>
      </c>
    </row>
    <row r="11132" spans="9:9" x14ac:dyDescent="0.2">
      <c r="I11132" s="37" t="s">
        <v>16</v>
      </c>
    </row>
    <row r="11133" spans="9:9" x14ac:dyDescent="0.2">
      <c r="I11133" s="37" t="s">
        <v>16</v>
      </c>
    </row>
    <row r="11134" spans="9:9" x14ac:dyDescent="0.2">
      <c r="I11134" s="37" t="s">
        <v>16</v>
      </c>
    </row>
    <row r="11135" spans="9:9" x14ac:dyDescent="0.2">
      <c r="I11135" s="37" t="s">
        <v>16</v>
      </c>
    </row>
    <row r="11136" spans="9:9" x14ac:dyDescent="0.2">
      <c r="I11136" s="37" t="s">
        <v>16</v>
      </c>
    </row>
    <row r="11137" spans="9:9" x14ac:dyDescent="0.2">
      <c r="I11137" s="37" t="s">
        <v>16</v>
      </c>
    </row>
    <row r="11138" spans="9:9" x14ac:dyDescent="0.2">
      <c r="I11138" s="37" t="s">
        <v>16</v>
      </c>
    </row>
    <row r="11139" spans="9:9" x14ac:dyDescent="0.2">
      <c r="I11139" s="37" t="s">
        <v>16</v>
      </c>
    </row>
    <row r="11140" spans="9:9" x14ac:dyDescent="0.2">
      <c r="I11140" s="37" t="s">
        <v>16</v>
      </c>
    </row>
    <row r="11141" spans="9:9" x14ac:dyDescent="0.2">
      <c r="I11141" s="37" t="s">
        <v>16</v>
      </c>
    </row>
    <row r="11142" spans="9:9" x14ac:dyDescent="0.2">
      <c r="I11142" s="37" t="s">
        <v>16</v>
      </c>
    </row>
    <row r="11143" spans="9:9" x14ac:dyDescent="0.2">
      <c r="I11143" s="37" t="s">
        <v>16</v>
      </c>
    </row>
    <row r="11144" spans="9:9" x14ac:dyDescent="0.2">
      <c r="I11144" s="37" t="s">
        <v>16</v>
      </c>
    </row>
    <row r="11145" spans="9:9" x14ac:dyDescent="0.2">
      <c r="I11145" s="37" t="s">
        <v>16</v>
      </c>
    </row>
    <row r="11146" spans="9:9" x14ac:dyDescent="0.2">
      <c r="I11146" s="37" t="s">
        <v>16</v>
      </c>
    </row>
    <row r="11147" spans="9:9" x14ac:dyDescent="0.2">
      <c r="I11147" s="37" t="s">
        <v>16</v>
      </c>
    </row>
    <row r="11148" spans="9:9" x14ac:dyDescent="0.2">
      <c r="I11148" s="37" t="s">
        <v>16</v>
      </c>
    </row>
    <row r="11149" spans="9:9" x14ac:dyDescent="0.2">
      <c r="I11149" s="37" t="s">
        <v>16</v>
      </c>
    </row>
    <row r="11150" spans="9:9" x14ac:dyDescent="0.2">
      <c r="I11150" s="37" t="s">
        <v>16</v>
      </c>
    </row>
    <row r="11151" spans="9:9" x14ac:dyDescent="0.2">
      <c r="I11151" s="37" t="s">
        <v>16</v>
      </c>
    </row>
    <row r="11152" spans="9:9" x14ac:dyDescent="0.2">
      <c r="I11152" s="37" t="s">
        <v>16</v>
      </c>
    </row>
    <row r="11153" spans="9:9" x14ac:dyDescent="0.2">
      <c r="I11153" s="37" t="s">
        <v>16</v>
      </c>
    </row>
    <row r="11154" spans="9:9" x14ac:dyDescent="0.2">
      <c r="I11154" s="37" t="s">
        <v>16</v>
      </c>
    </row>
    <row r="11155" spans="9:9" x14ac:dyDescent="0.2">
      <c r="I11155" s="37" t="s">
        <v>16</v>
      </c>
    </row>
    <row r="11156" spans="9:9" x14ac:dyDescent="0.2">
      <c r="I11156" s="37" t="s">
        <v>16</v>
      </c>
    </row>
    <row r="11157" spans="9:9" x14ac:dyDescent="0.2">
      <c r="I11157" s="37" t="s">
        <v>16</v>
      </c>
    </row>
    <row r="11158" spans="9:9" x14ac:dyDescent="0.2">
      <c r="I11158" s="37" t="s">
        <v>16</v>
      </c>
    </row>
    <row r="11159" spans="9:9" x14ac:dyDescent="0.2">
      <c r="I11159" s="37" t="s">
        <v>16</v>
      </c>
    </row>
    <row r="11160" spans="9:9" x14ac:dyDescent="0.2">
      <c r="I11160" s="37" t="s">
        <v>16</v>
      </c>
    </row>
    <row r="11161" spans="9:9" x14ac:dyDescent="0.2">
      <c r="I11161" s="37" t="s">
        <v>16</v>
      </c>
    </row>
    <row r="11162" spans="9:9" x14ac:dyDescent="0.2">
      <c r="I11162" s="37" t="s">
        <v>16</v>
      </c>
    </row>
    <row r="11163" spans="9:9" x14ac:dyDescent="0.2">
      <c r="I11163" s="37" t="s">
        <v>16</v>
      </c>
    </row>
    <row r="11164" spans="9:9" x14ac:dyDescent="0.2">
      <c r="I11164" s="37" t="s">
        <v>16</v>
      </c>
    </row>
    <row r="11165" spans="9:9" x14ac:dyDescent="0.2">
      <c r="I11165" s="37" t="s">
        <v>16</v>
      </c>
    </row>
    <row r="11166" spans="9:9" x14ac:dyDescent="0.2">
      <c r="I11166" s="37" t="s">
        <v>16</v>
      </c>
    </row>
    <row r="11167" spans="9:9" x14ac:dyDescent="0.2">
      <c r="I11167" s="37" t="s">
        <v>16</v>
      </c>
    </row>
    <row r="11168" spans="9:9" x14ac:dyDescent="0.2">
      <c r="I11168" s="37" t="s">
        <v>16</v>
      </c>
    </row>
    <row r="11169" spans="9:9" x14ac:dyDescent="0.2">
      <c r="I11169" s="37" t="s">
        <v>16</v>
      </c>
    </row>
    <row r="11170" spans="9:9" x14ac:dyDescent="0.2">
      <c r="I11170" s="37" t="s">
        <v>16</v>
      </c>
    </row>
    <row r="11171" spans="9:9" x14ac:dyDescent="0.2">
      <c r="I11171" s="37" t="s">
        <v>16</v>
      </c>
    </row>
    <row r="11172" spans="9:9" x14ac:dyDescent="0.2">
      <c r="I11172" s="37" t="s">
        <v>16</v>
      </c>
    </row>
    <row r="11173" spans="9:9" x14ac:dyDescent="0.2">
      <c r="I11173" s="37" t="s">
        <v>16</v>
      </c>
    </row>
    <row r="11174" spans="9:9" x14ac:dyDescent="0.2">
      <c r="I11174" s="37" t="s">
        <v>16</v>
      </c>
    </row>
    <row r="11175" spans="9:9" x14ac:dyDescent="0.2">
      <c r="I11175" s="37" t="s">
        <v>16</v>
      </c>
    </row>
    <row r="11176" spans="9:9" x14ac:dyDescent="0.2">
      <c r="I11176" s="37" t="s">
        <v>16</v>
      </c>
    </row>
    <row r="11177" spans="9:9" x14ac:dyDescent="0.2">
      <c r="I11177" s="37" t="s">
        <v>16</v>
      </c>
    </row>
    <row r="11178" spans="9:9" x14ac:dyDescent="0.2">
      <c r="I11178" s="37" t="s">
        <v>16</v>
      </c>
    </row>
    <row r="11179" spans="9:9" x14ac:dyDescent="0.2">
      <c r="I11179" s="37" t="s">
        <v>16</v>
      </c>
    </row>
    <row r="11180" spans="9:9" x14ac:dyDescent="0.2">
      <c r="I11180" s="37" t="s">
        <v>16</v>
      </c>
    </row>
    <row r="11181" spans="9:9" x14ac:dyDescent="0.2">
      <c r="I11181" s="37" t="s">
        <v>16</v>
      </c>
    </row>
    <row r="11182" spans="9:9" x14ac:dyDescent="0.2">
      <c r="I11182" s="37" t="s">
        <v>16</v>
      </c>
    </row>
    <row r="11183" spans="9:9" x14ac:dyDescent="0.2">
      <c r="I11183" s="37" t="s">
        <v>16</v>
      </c>
    </row>
    <row r="11184" spans="9:9" x14ac:dyDescent="0.2">
      <c r="I11184" s="37" t="s">
        <v>16</v>
      </c>
    </row>
    <row r="11185" spans="9:9" x14ac:dyDescent="0.2">
      <c r="I11185" s="37" t="s">
        <v>16</v>
      </c>
    </row>
    <row r="11186" spans="9:9" x14ac:dyDescent="0.2">
      <c r="I11186" s="37" t="s">
        <v>16</v>
      </c>
    </row>
    <row r="11187" spans="9:9" x14ac:dyDescent="0.2">
      <c r="I11187" s="37" t="s">
        <v>16</v>
      </c>
    </row>
    <row r="11188" spans="9:9" x14ac:dyDescent="0.2">
      <c r="I11188" s="37" t="s">
        <v>16</v>
      </c>
    </row>
    <row r="11189" spans="9:9" x14ac:dyDescent="0.2">
      <c r="I11189" s="37" t="s">
        <v>16</v>
      </c>
    </row>
    <row r="11190" spans="9:9" x14ac:dyDescent="0.2">
      <c r="I11190" s="37" t="s">
        <v>16</v>
      </c>
    </row>
    <row r="11191" spans="9:9" x14ac:dyDescent="0.2">
      <c r="I11191" s="37" t="s">
        <v>16</v>
      </c>
    </row>
    <row r="11192" spans="9:9" x14ac:dyDescent="0.2">
      <c r="I11192" s="37" t="s">
        <v>16</v>
      </c>
    </row>
    <row r="11193" spans="9:9" x14ac:dyDescent="0.2">
      <c r="I11193" s="37" t="s">
        <v>16</v>
      </c>
    </row>
    <row r="11194" spans="9:9" x14ac:dyDescent="0.2">
      <c r="I11194" s="37" t="s">
        <v>16</v>
      </c>
    </row>
    <row r="11195" spans="9:9" x14ac:dyDescent="0.2">
      <c r="I11195" s="37" t="s">
        <v>16</v>
      </c>
    </row>
    <row r="11196" spans="9:9" x14ac:dyDescent="0.2">
      <c r="I11196" s="37" t="s">
        <v>16</v>
      </c>
    </row>
    <row r="11197" spans="9:9" x14ac:dyDescent="0.2">
      <c r="I11197" s="37" t="s">
        <v>16</v>
      </c>
    </row>
    <row r="11198" spans="9:9" x14ac:dyDescent="0.2">
      <c r="I11198" s="37" t="s">
        <v>16</v>
      </c>
    </row>
    <row r="11199" spans="9:9" x14ac:dyDescent="0.2">
      <c r="I11199" s="37" t="s">
        <v>16</v>
      </c>
    </row>
    <row r="11200" spans="9:9" x14ac:dyDescent="0.2">
      <c r="I11200" s="37" t="s">
        <v>16</v>
      </c>
    </row>
    <row r="11201" spans="9:9" x14ac:dyDescent="0.2">
      <c r="I11201" s="37" t="s">
        <v>16</v>
      </c>
    </row>
    <row r="11202" spans="9:9" x14ac:dyDescent="0.2">
      <c r="I11202" s="37" t="s">
        <v>16</v>
      </c>
    </row>
    <row r="11203" spans="9:9" x14ac:dyDescent="0.2">
      <c r="I11203" s="37" t="s">
        <v>16</v>
      </c>
    </row>
    <row r="11204" spans="9:9" x14ac:dyDescent="0.2">
      <c r="I11204" s="37" t="s">
        <v>16</v>
      </c>
    </row>
    <row r="11205" spans="9:9" x14ac:dyDescent="0.2">
      <c r="I11205" s="37" t="s">
        <v>16</v>
      </c>
    </row>
    <row r="11206" spans="9:9" x14ac:dyDescent="0.2">
      <c r="I11206" s="37" t="s">
        <v>16</v>
      </c>
    </row>
    <row r="11207" spans="9:9" x14ac:dyDescent="0.2">
      <c r="I11207" s="37" t="s">
        <v>16</v>
      </c>
    </row>
    <row r="11208" spans="9:9" x14ac:dyDescent="0.2">
      <c r="I11208" s="37" t="s">
        <v>16</v>
      </c>
    </row>
    <row r="11209" spans="9:9" x14ac:dyDescent="0.2">
      <c r="I11209" s="37" t="s">
        <v>16</v>
      </c>
    </row>
    <row r="11210" spans="9:9" x14ac:dyDescent="0.2">
      <c r="I11210" s="37" t="s">
        <v>16</v>
      </c>
    </row>
    <row r="11211" spans="9:9" x14ac:dyDescent="0.2">
      <c r="I11211" s="37" t="s">
        <v>16</v>
      </c>
    </row>
    <row r="11212" spans="9:9" x14ac:dyDescent="0.2">
      <c r="I11212" s="37" t="s">
        <v>16</v>
      </c>
    </row>
    <row r="11213" spans="9:9" x14ac:dyDescent="0.2">
      <c r="I11213" s="37" t="s">
        <v>16</v>
      </c>
    </row>
    <row r="11214" spans="9:9" x14ac:dyDescent="0.2">
      <c r="I11214" s="37" t="s">
        <v>16</v>
      </c>
    </row>
    <row r="11215" spans="9:9" x14ac:dyDescent="0.2">
      <c r="I11215" s="37" t="s">
        <v>16</v>
      </c>
    </row>
    <row r="11216" spans="9:9" x14ac:dyDescent="0.2">
      <c r="I11216" s="37" t="s">
        <v>16</v>
      </c>
    </row>
    <row r="11217" spans="9:9" x14ac:dyDescent="0.2">
      <c r="I11217" s="37" t="s">
        <v>16</v>
      </c>
    </row>
    <row r="11218" spans="9:9" x14ac:dyDescent="0.2">
      <c r="I11218" s="37" t="s">
        <v>16</v>
      </c>
    </row>
    <row r="11219" spans="9:9" x14ac:dyDescent="0.2">
      <c r="I11219" s="37" t="s">
        <v>16</v>
      </c>
    </row>
    <row r="11220" spans="9:9" x14ac:dyDescent="0.2">
      <c r="I11220" s="37" t="s">
        <v>16</v>
      </c>
    </row>
    <row r="11221" spans="9:9" x14ac:dyDescent="0.2">
      <c r="I11221" s="37" t="s">
        <v>16</v>
      </c>
    </row>
    <row r="11222" spans="9:9" x14ac:dyDescent="0.2">
      <c r="I11222" s="37" t="s">
        <v>16</v>
      </c>
    </row>
    <row r="11223" spans="9:9" x14ac:dyDescent="0.2">
      <c r="I11223" s="37" t="s">
        <v>16</v>
      </c>
    </row>
    <row r="11224" spans="9:9" x14ac:dyDescent="0.2">
      <c r="I11224" s="37" t="s">
        <v>16</v>
      </c>
    </row>
    <row r="11225" spans="9:9" x14ac:dyDescent="0.2">
      <c r="I11225" s="37" t="s">
        <v>16</v>
      </c>
    </row>
    <row r="11226" spans="9:9" x14ac:dyDescent="0.2">
      <c r="I11226" s="37" t="s">
        <v>16</v>
      </c>
    </row>
    <row r="11227" spans="9:9" x14ac:dyDescent="0.2">
      <c r="I11227" s="37" t="s">
        <v>16</v>
      </c>
    </row>
    <row r="11228" spans="9:9" x14ac:dyDescent="0.2">
      <c r="I11228" s="37" t="s">
        <v>16</v>
      </c>
    </row>
    <row r="11229" spans="9:9" x14ac:dyDescent="0.2">
      <c r="I11229" s="37" t="s">
        <v>16</v>
      </c>
    </row>
    <row r="11230" spans="9:9" x14ac:dyDescent="0.2">
      <c r="I11230" s="37" t="s">
        <v>16</v>
      </c>
    </row>
    <row r="11231" spans="9:9" x14ac:dyDescent="0.2">
      <c r="I11231" s="37" t="s">
        <v>16</v>
      </c>
    </row>
    <row r="11232" spans="9:9" x14ac:dyDescent="0.2">
      <c r="I11232" s="37" t="s">
        <v>16</v>
      </c>
    </row>
    <row r="11233" spans="9:9" x14ac:dyDescent="0.2">
      <c r="I11233" s="37" t="s">
        <v>16</v>
      </c>
    </row>
    <row r="11234" spans="9:9" x14ac:dyDescent="0.2">
      <c r="I11234" s="37" t="s">
        <v>16</v>
      </c>
    </row>
    <row r="11235" spans="9:9" x14ac:dyDescent="0.2">
      <c r="I11235" s="37" t="s">
        <v>16</v>
      </c>
    </row>
    <row r="11236" spans="9:9" x14ac:dyDescent="0.2">
      <c r="I11236" s="37" t="s">
        <v>16</v>
      </c>
    </row>
    <row r="11237" spans="9:9" x14ac:dyDescent="0.2">
      <c r="I11237" s="37" t="s">
        <v>16</v>
      </c>
    </row>
    <row r="11238" spans="9:9" x14ac:dyDescent="0.2">
      <c r="I11238" s="37" t="s">
        <v>16</v>
      </c>
    </row>
    <row r="11239" spans="9:9" x14ac:dyDescent="0.2">
      <c r="I11239" s="37" t="s">
        <v>16</v>
      </c>
    </row>
    <row r="11240" spans="9:9" x14ac:dyDescent="0.2">
      <c r="I11240" s="37" t="s">
        <v>16</v>
      </c>
    </row>
    <row r="11241" spans="9:9" x14ac:dyDescent="0.2">
      <c r="I11241" s="37" t="s">
        <v>16</v>
      </c>
    </row>
    <row r="11242" spans="9:9" x14ac:dyDescent="0.2">
      <c r="I11242" s="37" t="s">
        <v>16</v>
      </c>
    </row>
    <row r="11243" spans="9:9" x14ac:dyDescent="0.2">
      <c r="I11243" s="37" t="s">
        <v>16</v>
      </c>
    </row>
    <row r="11244" spans="9:9" x14ac:dyDescent="0.2">
      <c r="I11244" s="37" t="s">
        <v>16</v>
      </c>
    </row>
    <row r="11245" spans="9:9" x14ac:dyDescent="0.2">
      <c r="I11245" s="37" t="s">
        <v>16</v>
      </c>
    </row>
    <row r="11246" spans="9:9" x14ac:dyDescent="0.2">
      <c r="I11246" s="37" t="s">
        <v>16</v>
      </c>
    </row>
    <row r="11247" spans="9:9" x14ac:dyDescent="0.2">
      <c r="I11247" s="37" t="s">
        <v>16</v>
      </c>
    </row>
    <row r="11248" spans="9:9" x14ac:dyDescent="0.2">
      <c r="I11248" s="37" t="s">
        <v>16</v>
      </c>
    </row>
    <row r="11249" spans="9:9" x14ac:dyDescent="0.2">
      <c r="I11249" s="37" t="s">
        <v>16</v>
      </c>
    </row>
    <row r="11250" spans="9:9" x14ac:dyDescent="0.2">
      <c r="I11250" s="37" t="s">
        <v>16</v>
      </c>
    </row>
    <row r="11251" spans="9:9" x14ac:dyDescent="0.2">
      <c r="I11251" s="37" t="s">
        <v>16</v>
      </c>
    </row>
    <row r="11252" spans="9:9" x14ac:dyDescent="0.2">
      <c r="I11252" s="37" t="s">
        <v>16</v>
      </c>
    </row>
    <row r="11253" spans="9:9" x14ac:dyDescent="0.2">
      <c r="I11253" s="37" t="s">
        <v>16</v>
      </c>
    </row>
    <row r="11254" spans="9:9" x14ac:dyDescent="0.2">
      <c r="I11254" s="37" t="s">
        <v>16</v>
      </c>
    </row>
    <row r="11255" spans="9:9" x14ac:dyDescent="0.2">
      <c r="I11255" s="37" t="s">
        <v>16</v>
      </c>
    </row>
    <row r="11256" spans="9:9" x14ac:dyDescent="0.2">
      <c r="I11256" s="37" t="s">
        <v>16</v>
      </c>
    </row>
    <row r="11257" spans="9:9" x14ac:dyDescent="0.2">
      <c r="I11257" s="37" t="s">
        <v>16</v>
      </c>
    </row>
    <row r="11258" spans="9:9" x14ac:dyDescent="0.2">
      <c r="I11258" s="37" t="s">
        <v>16</v>
      </c>
    </row>
    <row r="11259" spans="9:9" x14ac:dyDescent="0.2">
      <c r="I11259" s="37" t="s">
        <v>16</v>
      </c>
    </row>
    <row r="11260" spans="9:9" x14ac:dyDescent="0.2">
      <c r="I11260" s="37" t="s">
        <v>16</v>
      </c>
    </row>
    <row r="11261" spans="9:9" x14ac:dyDescent="0.2">
      <c r="I11261" s="37" t="s">
        <v>16</v>
      </c>
    </row>
    <row r="11262" spans="9:9" x14ac:dyDescent="0.2">
      <c r="I11262" s="37" t="s">
        <v>16</v>
      </c>
    </row>
    <row r="11263" spans="9:9" x14ac:dyDescent="0.2">
      <c r="I11263" s="37" t="s">
        <v>16</v>
      </c>
    </row>
    <row r="11264" spans="9:9" x14ac:dyDescent="0.2">
      <c r="I11264" s="37" t="s">
        <v>16</v>
      </c>
    </row>
    <row r="11265" spans="9:9" x14ac:dyDescent="0.2">
      <c r="I11265" s="37" t="s">
        <v>16</v>
      </c>
    </row>
    <row r="11266" spans="9:9" x14ac:dyDescent="0.2">
      <c r="I11266" s="37" t="s">
        <v>16</v>
      </c>
    </row>
    <row r="11267" spans="9:9" x14ac:dyDescent="0.2">
      <c r="I11267" s="37" t="s">
        <v>16</v>
      </c>
    </row>
    <row r="11268" spans="9:9" x14ac:dyDescent="0.2">
      <c r="I11268" s="37" t="s">
        <v>16</v>
      </c>
    </row>
    <row r="11269" spans="9:9" x14ac:dyDescent="0.2">
      <c r="I11269" s="37" t="s">
        <v>16</v>
      </c>
    </row>
    <row r="11270" spans="9:9" x14ac:dyDescent="0.2">
      <c r="I11270" s="37" t="s">
        <v>16</v>
      </c>
    </row>
    <row r="11271" spans="9:9" x14ac:dyDescent="0.2">
      <c r="I11271" s="37" t="s">
        <v>16</v>
      </c>
    </row>
    <row r="11272" spans="9:9" x14ac:dyDescent="0.2">
      <c r="I11272" s="37" t="s">
        <v>16</v>
      </c>
    </row>
    <row r="11273" spans="9:9" x14ac:dyDescent="0.2">
      <c r="I11273" s="37" t="s">
        <v>16</v>
      </c>
    </row>
    <row r="11274" spans="9:9" x14ac:dyDescent="0.2">
      <c r="I11274" s="37" t="s">
        <v>16</v>
      </c>
    </row>
    <row r="11275" spans="9:9" x14ac:dyDescent="0.2">
      <c r="I11275" s="37" t="s">
        <v>16</v>
      </c>
    </row>
    <row r="11276" spans="9:9" x14ac:dyDescent="0.2">
      <c r="I11276" s="37" t="s">
        <v>16</v>
      </c>
    </row>
    <row r="11277" spans="9:9" x14ac:dyDescent="0.2">
      <c r="I11277" s="37" t="s">
        <v>16</v>
      </c>
    </row>
    <row r="11278" spans="9:9" x14ac:dyDescent="0.2">
      <c r="I11278" s="37" t="s">
        <v>16</v>
      </c>
    </row>
    <row r="11279" spans="9:9" x14ac:dyDescent="0.2">
      <c r="I11279" s="37" t="s">
        <v>16</v>
      </c>
    </row>
    <row r="11280" spans="9:9" x14ac:dyDescent="0.2">
      <c r="I11280" s="37" t="s">
        <v>16</v>
      </c>
    </row>
    <row r="11281" spans="9:9" x14ac:dyDescent="0.2">
      <c r="I11281" s="37" t="s">
        <v>16</v>
      </c>
    </row>
    <row r="11282" spans="9:9" x14ac:dyDescent="0.2">
      <c r="I11282" s="37" t="s">
        <v>16</v>
      </c>
    </row>
    <row r="11283" spans="9:9" x14ac:dyDescent="0.2">
      <c r="I11283" s="37" t="s">
        <v>16</v>
      </c>
    </row>
    <row r="11284" spans="9:9" x14ac:dyDescent="0.2">
      <c r="I11284" s="37" t="s">
        <v>16</v>
      </c>
    </row>
    <row r="11285" spans="9:9" x14ac:dyDescent="0.2">
      <c r="I11285" s="37" t="s">
        <v>16</v>
      </c>
    </row>
    <row r="11286" spans="9:9" x14ac:dyDescent="0.2">
      <c r="I11286" s="37" t="s">
        <v>16</v>
      </c>
    </row>
    <row r="11287" spans="9:9" x14ac:dyDescent="0.2">
      <c r="I11287" s="37" t="s">
        <v>16</v>
      </c>
    </row>
    <row r="11288" spans="9:9" x14ac:dyDescent="0.2">
      <c r="I11288" s="37" t="s">
        <v>16</v>
      </c>
    </row>
    <row r="11289" spans="9:9" x14ac:dyDescent="0.2">
      <c r="I11289" s="37" t="s">
        <v>16</v>
      </c>
    </row>
    <row r="11290" spans="9:9" x14ac:dyDescent="0.2">
      <c r="I11290" s="37" t="s">
        <v>16</v>
      </c>
    </row>
    <row r="11291" spans="9:9" x14ac:dyDescent="0.2">
      <c r="I11291" s="37" t="s">
        <v>16</v>
      </c>
    </row>
    <row r="11292" spans="9:9" x14ac:dyDescent="0.2">
      <c r="I11292" s="37" t="s">
        <v>16</v>
      </c>
    </row>
    <row r="11293" spans="9:9" x14ac:dyDescent="0.2">
      <c r="I11293" s="37" t="s">
        <v>16</v>
      </c>
    </row>
    <row r="11294" spans="9:9" x14ac:dyDescent="0.2">
      <c r="I11294" s="37" t="s">
        <v>16</v>
      </c>
    </row>
    <row r="11295" spans="9:9" x14ac:dyDescent="0.2">
      <c r="I11295" s="37" t="s">
        <v>16</v>
      </c>
    </row>
    <row r="11296" spans="9:9" x14ac:dyDescent="0.2">
      <c r="I11296" s="37" t="s">
        <v>16</v>
      </c>
    </row>
    <row r="11297" spans="9:9" x14ac:dyDescent="0.2">
      <c r="I11297" s="37" t="s">
        <v>16</v>
      </c>
    </row>
    <row r="11298" spans="9:9" x14ac:dyDescent="0.2">
      <c r="I11298" s="37" t="s">
        <v>16</v>
      </c>
    </row>
    <row r="11299" spans="9:9" x14ac:dyDescent="0.2">
      <c r="I11299" s="37" t="s">
        <v>16</v>
      </c>
    </row>
    <row r="11300" spans="9:9" x14ac:dyDescent="0.2">
      <c r="I11300" s="37" t="s">
        <v>16</v>
      </c>
    </row>
    <row r="11301" spans="9:9" x14ac:dyDescent="0.2">
      <c r="I11301" s="37" t="s">
        <v>16</v>
      </c>
    </row>
    <row r="11302" spans="9:9" x14ac:dyDescent="0.2">
      <c r="I11302" s="37" t="s">
        <v>16</v>
      </c>
    </row>
    <row r="11303" spans="9:9" x14ac:dyDescent="0.2">
      <c r="I11303" s="37" t="s">
        <v>16</v>
      </c>
    </row>
    <row r="11304" spans="9:9" x14ac:dyDescent="0.2">
      <c r="I11304" s="37" t="s">
        <v>16</v>
      </c>
    </row>
    <row r="11305" spans="9:9" x14ac:dyDescent="0.2">
      <c r="I11305" s="37" t="s">
        <v>16</v>
      </c>
    </row>
    <row r="11306" spans="9:9" x14ac:dyDescent="0.2">
      <c r="I11306" s="37" t="s">
        <v>16</v>
      </c>
    </row>
    <row r="11307" spans="9:9" x14ac:dyDescent="0.2">
      <c r="I11307" s="37" t="s">
        <v>16</v>
      </c>
    </row>
    <row r="11308" spans="9:9" x14ac:dyDescent="0.2">
      <c r="I11308" s="37" t="s">
        <v>16</v>
      </c>
    </row>
    <row r="11309" spans="9:9" x14ac:dyDescent="0.2">
      <c r="I11309" s="37" t="s">
        <v>16</v>
      </c>
    </row>
    <row r="11310" spans="9:9" x14ac:dyDescent="0.2">
      <c r="I11310" s="37" t="s">
        <v>16</v>
      </c>
    </row>
    <row r="11311" spans="9:9" x14ac:dyDescent="0.2">
      <c r="I11311" s="37" t="s">
        <v>16</v>
      </c>
    </row>
    <row r="11312" spans="9:9" x14ac:dyDescent="0.2">
      <c r="I11312" s="37" t="s">
        <v>16</v>
      </c>
    </row>
    <row r="11313" spans="9:9" x14ac:dyDescent="0.2">
      <c r="I11313" s="37" t="s">
        <v>16</v>
      </c>
    </row>
    <row r="11314" spans="9:9" x14ac:dyDescent="0.2">
      <c r="I11314" s="37" t="s">
        <v>16</v>
      </c>
    </row>
    <row r="11315" spans="9:9" x14ac:dyDescent="0.2">
      <c r="I11315" s="37" t="s">
        <v>16</v>
      </c>
    </row>
    <row r="11316" spans="9:9" x14ac:dyDescent="0.2">
      <c r="I11316" s="37" t="s">
        <v>16</v>
      </c>
    </row>
    <row r="11317" spans="9:9" x14ac:dyDescent="0.2">
      <c r="I11317" s="37" t="s">
        <v>16</v>
      </c>
    </row>
    <row r="11318" spans="9:9" x14ac:dyDescent="0.2">
      <c r="I11318" s="37" t="s">
        <v>16</v>
      </c>
    </row>
    <row r="11319" spans="9:9" x14ac:dyDescent="0.2">
      <c r="I11319" s="37" t="s">
        <v>16</v>
      </c>
    </row>
    <row r="11320" spans="9:9" x14ac:dyDescent="0.2">
      <c r="I11320" s="37" t="s">
        <v>16</v>
      </c>
    </row>
    <row r="11321" spans="9:9" x14ac:dyDescent="0.2">
      <c r="I11321" s="37" t="s">
        <v>16</v>
      </c>
    </row>
    <row r="11322" spans="9:9" x14ac:dyDescent="0.2">
      <c r="I11322" s="37" t="s">
        <v>16</v>
      </c>
    </row>
    <row r="11323" spans="9:9" x14ac:dyDescent="0.2">
      <c r="I11323" s="37" t="s">
        <v>16</v>
      </c>
    </row>
    <row r="11324" spans="9:9" x14ac:dyDescent="0.2">
      <c r="I11324" s="37" t="s">
        <v>16</v>
      </c>
    </row>
    <row r="11325" spans="9:9" x14ac:dyDescent="0.2">
      <c r="I11325" s="37" t="s">
        <v>16</v>
      </c>
    </row>
    <row r="11326" spans="9:9" x14ac:dyDescent="0.2">
      <c r="I11326" s="37" t="s">
        <v>16</v>
      </c>
    </row>
    <row r="11327" spans="9:9" x14ac:dyDescent="0.2">
      <c r="I11327" s="37" t="s">
        <v>16</v>
      </c>
    </row>
    <row r="11328" spans="9:9" x14ac:dyDescent="0.2">
      <c r="I11328" s="37" t="s">
        <v>16</v>
      </c>
    </row>
    <row r="11329" spans="9:9" x14ac:dyDescent="0.2">
      <c r="I11329" s="37" t="s">
        <v>16</v>
      </c>
    </row>
    <row r="11330" spans="9:9" x14ac:dyDescent="0.2">
      <c r="I11330" s="37" t="s">
        <v>16</v>
      </c>
    </row>
    <row r="11331" spans="9:9" x14ac:dyDescent="0.2">
      <c r="I11331" s="37" t="s">
        <v>16</v>
      </c>
    </row>
    <row r="11332" spans="9:9" x14ac:dyDescent="0.2">
      <c r="I11332" s="37" t="s">
        <v>16</v>
      </c>
    </row>
    <row r="11333" spans="9:9" x14ac:dyDescent="0.2">
      <c r="I11333" s="37" t="s">
        <v>16</v>
      </c>
    </row>
    <row r="11334" spans="9:9" x14ac:dyDescent="0.2">
      <c r="I11334" s="37" t="s">
        <v>16</v>
      </c>
    </row>
    <row r="11335" spans="9:9" x14ac:dyDescent="0.2">
      <c r="I11335" s="37" t="s">
        <v>16</v>
      </c>
    </row>
    <row r="11336" spans="9:9" x14ac:dyDescent="0.2">
      <c r="I11336" s="37" t="s">
        <v>16</v>
      </c>
    </row>
    <row r="11337" spans="9:9" x14ac:dyDescent="0.2">
      <c r="I11337" s="37" t="s">
        <v>16</v>
      </c>
    </row>
    <row r="11338" spans="9:9" x14ac:dyDescent="0.2">
      <c r="I11338" s="37" t="s">
        <v>16</v>
      </c>
    </row>
    <row r="11339" spans="9:9" x14ac:dyDescent="0.2">
      <c r="I11339" s="37" t="s">
        <v>16</v>
      </c>
    </row>
    <row r="11340" spans="9:9" x14ac:dyDescent="0.2">
      <c r="I11340" s="37" t="s">
        <v>16</v>
      </c>
    </row>
    <row r="11341" spans="9:9" x14ac:dyDescent="0.2">
      <c r="I11341" s="37" t="s">
        <v>16</v>
      </c>
    </row>
    <row r="11342" spans="9:9" x14ac:dyDescent="0.2">
      <c r="I11342" s="37" t="s">
        <v>16</v>
      </c>
    </row>
    <row r="11343" spans="9:9" x14ac:dyDescent="0.2">
      <c r="I11343" s="37" t="s">
        <v>16</v>
      </c>
    </row>
    <row r="11344" spans="9:9" x14ac:dyDescent="0.2">
      <c r="I11344" s="37" t="s">
        <v>16</v>
      </c>
    </row>
    <row r="11345" spans="9:9" x14ac:dyDescent="0.2">
      <c r="I11345" s="37" t="s">
        <v>16</v>
      </c>
    </row>
    <row r="11346" spans="9:9" x14ac:dyDescent="0.2">
      <c r="I11346" s="37" t="s">
        <v>16</v>
      </c>
    </row>
    <row r="11347" spans="9:9" x14ac:dyDescent="0.2">
      <c r="I11347" s="37" t="s">
        <v>16</v>
      </c>
    </row>
    <row r="11348" spans="9:9" x14ac:dyDescent="0.2">
      <c r="I11348" s="37" t="s">
        <v>16</v>
      </c>
    </row>
    <row r="11349" spans="9:9" x14ac:dyDescent="0.2">
      <c r="I11349" s="37" t="s">
        <v>16</v>
      </c>
    </row>
    <row r="11350" spans="9:9" x14ac:dyDescent="0.2">
      <c r="I11350" s="37" t="s">
        <v>16</v>
      </c>
    </row>
    <row r="11351" spans="9:9" x14ac:dyDescent="0.2">
      <c r="I11351" s="37" t="s">
        <v>16</v>
      </c>
    </row>
    <row r="11352" spans="9:9" x14ac:dyDescent="0.2">
      <c r="I11352" s="37" t="s">
        <v>16</v>
      </c>
    </row>
    <row r="11353" spans="9:9" x14ac:dyDescent="0.2">
      <c r="I11353" s="37" t="s">
        <v>16</v>
      </c>
    </row>
    <row r="11354" spans="9:9" x14ac:dyDescent="0.2">
      <c r="I11354" s="37" t="s">
        <v>16</v>
      </c>
    </row>
    <row r="11355" spans="9:9" x14ac:dyDescent="0.2">
      <c r="I11355" s="37" t="s">
        <v>16</v>
      </c>
    </row>
    <row r="11356" spans="9:9" x14ac:dyDescent="0.2">
      <c r="I11356" s="37" t="s">
        <v>16</v>
      </c>
    </row>
    <row r="11357" spans="9:9" x14ac:dyDescent="0.2">
      <c r="I11357" s="37" t="s">
        <v>16</v>
      </c>
    </row>
    <row r="11358" spans="9:9" x14ac:dyDescent="0.2">
      <c r="I11358" s="37" t="s">
        <v>16</v>
      </c>
    </row>
    <row r="11359" spans="9:9" x14ac:dyDescent="0.2">
      <c r="I11359" s="37" t="s">
        <v>16</v>
      </c>
    </row>
    <row r="11360" spans="9:9" x14ac:dyDescent="0.2">
      <c r="I11360" s="37" t="s">
        <v>16</v>
      </c>
    </row>
    <row r="11361" spans="9:9" x14ac:dyDescent="0.2">
      <c r="I11361" s="37" t="s">
        <v>16</v>
      </c>
    </row>
    <row r="11362" spans="9:9" x14ac:dyDescent="0.2">
      <c r="I11362" s="37" t="s">
        <v>16</v>
      </c>
    </row>
    <row r="11363" spans="9:9" x14ac:dyDescent="0.2">
      <c r="I11363" s="37" t="s">
        <v>16</v>
      </c>
    </row>
    <row r="11364" spans="9:9" x14ac:dyDescent="0.2">
      <c r="I11364" s="37" t="s">
        <v>16</v>
      </c>
    </row>
    <row r="11365" spans="9:9" x14ac:dyDescent="0.2">
      <c r="I11365" s="37" t="s">
        <v>16</v>
      </c>
    </row>
    <row r="11366" spans="9:9" x14ac:dyDescent="0.2">
      <c r="I11366" s="37" t="s">
        <v>16</v>
      </c>
    </row>
    <row r="11367" spans="9:9" x14ac:dyDescent="0.2">
      <c r="I11367" s="37" t="s">
        <v>16</v>
      </c>
    </row>
    <row r="11368" spans="9:9" x14ac:dyDescent="0.2">
      <c r="I11368" s="37" t="s">
        <v>16</v>
      </c>
    </row>
    <row r="11369" spans="9:9" x14ac:dyDescent="0.2">
      <c r="I11369" s="37" t="s">
        <v>16</v>
      </c>
    </row>
    <row r="11370" spans="9:9" x14ac:dyDescent="0.2">
      <c r="I11370" s="37" t="s">
        <v>16</v>
      </c>
    </row>
    <row r="11371" spans="9:9" x14ac:dyDescent="0.2">
      <c r="I11371" s="37" t="s">
        <v>16</v>
      </c>
    </row>
    <row r="11372" spans="9:9" x14ac:dyDescent="0.2">
      <c r="I11372" s="37" t="s">
        <v>16</v>
      </c>
    </row>
    <row r="11373" spans="9:9" x14ac:dyDescent="0.2">
      <c r="I11373" s="37" t="s">
        <v>16</v>
      </c>
    </row>
    <row r="11374" spans="9:9" x14ac:dyDescent="0.2">
      <c r="I11374" s="37" t="s">
        <v>16</v>
      </c>
    </row>
    <row r="11375" spans="9:9" x14ac:dyDescent="0.2">
      <c r="I11375" s="37" t="s">
        <v>16</v>
      </c>
    </row>
    <row r="11376" spans="9:9" x14ac:dyDescent="0.2">
      <c r="I11376" s="37" t="s">
        <v>16</v>
      </c>
    </row>
    <row r="11377" spans="9:9" x14ac:dyDescent="0.2">
      <c r="I11377" s="37" t="s">
        <v>16</v>
      </c>
    </row>
    <row r="11378" spans="9:9" x14ac:dyDescent="0.2">
      <c r="I11378" s="37" t="s">
        <v>16</v>
      </c>
    </row>
    <row r="11379" spans="9:9" x14ac:dyDescent="0.2">
      <c r="I11379" s="37" t="s">
        <v>16</v>
      </c>
    </row>
    <row r="11380" spans="9:9" x14ac:dyDescent="0.2">
      <c r="I11380" s="37" t="s">
        <v>16</v>
      </c>
    </row>
    <row r="11381" spans="9:9" x14ac:dyDescent="0.2">
      <c r="I11381" s="37" t="s">
        <v>16</v>
      </c>
    </row>
    <row r="11382" spans="9:9" x14ac:dyDescent="0.2">
      <c r="I11382" s="37" t="s">
        <v>16</v>
      </c>
    </row>
    <row r="11383" spans="9:9" x14ac:dyDescent="0.2">
      <c r="I11383" s="37" t="s">
        <v>16</v>
      </c>
    </row>
    <row r="11384" spans="9:9" x14ac:dyDescent="0.2">
      <c r="I11384" s="37" t="s">
        <v>16</v>
      </c>
    </row>
    <row r="11385" spans="9:9" x14ac:dyDescent="0.2">
      <c r="I11385" s="37" t="s">
        <v>16</v>
      </c>
    </row>
    <row r="11386" spans="9:9" x14ac:dyDescent="0.2">
      <c r="I11386" s="37" t="s">
        <v>16</v>
      </c>
    </row>
    <row r="11387" spans="9:9" x14ac:dyDescent="0.2">
      <c r="I11387" s="37" t="s">
        <v>16</v>
      </c>
    </row>
    <row r="11388" spans="9:9" x14ac:dyDescent="0.2">
      <c r="I11388" s="37" t="s">
        <v>16</v>
      </c>
    </row>
    <row r="11389" spans="9:9" x14ac:dyDescent="0.2">
      <c r="I11389" s="37" t="s">
        <v>16</v>
      </c>
    </row>
    <row r="11390" spans="9:9" x14ac:dyDescent="0.2">
      <c r="I11390" s="37" t="s">
        <v>16</v>
      </c>
    </row>
    <row r="11391" spans="9:9" x14ac:dyDescent="0.2">
      <c r="I11391" s="37" t="s">
        <v>16</v>
      </c>
    </row>
    <row r="11392" spans="9:9" x14ac:dyDescent="0.2">
      <c r="I11392" s="37" t="s">
        <v>16</v>
      </c>
    </row>
    <row r="11393" spans="9:9" x14ac:dyDescent="0.2">
      <c r="I11393" s="37" t="s">
        <v>16</v>
      </c>
    </row>
    <row r="11394" spans="9:9" x14ac:dyDescent="0.2">
      <c r="I11394" s="37" t="s">
        <v>16</v>
      </c>
    </row>
    <row r="11395" spans="9:9" x14ac:dyDescent="0.2">
      <c r="I11395" s="37" t="s">
        <v>16</v>
      </c>
    </row>
    <row r="11396" spans="9:9" x14ac:dyDescent="0.2">
      <c r="I11396" s="37" t="s">
        <v>16</v>
      </c>
    </row>
    <row r="11397" spans="9:9" x14ac:dyDescent="0.2">
      <c r="I11397" s="37" t="s">
        <v>16</v>
      </c>
    </row>
    <row r="11398" spans="9:9" x14ac:dyDescent="0.2">
      <c r="I11398" s="37" t="s">
        <v>16</v>
      </c>
    </row>
    <row r="11399" spans="9:9" x14ac:dyDescent="0.2">
      <c r="I11399" s="37" t="s">
        <v>16</v>
      </c>
    </row>
    <row r="11400" spans="9:9" x14ac:dyDescent="0.2">
      <c r="I11400" s="37" t="s">
        <v>16</v>
      </c>
    </row>
    <row r="11401" spans="9:9" x14ac:dyDescent="0.2">
      <c r="I11401" s="37" t="s">
        <v>16</v>
      </c>
    </row>
    <row r="11402" spans="9:9" x14ac:dyDescent="0.2">
      <c r="I11402" s="37" t="s">
        <v>16</v>
      </c>
    </row>
    <row r="11403" spans="9:9" x14ac:dyDescent="0.2">
      <c r="I11403" s="37" t="s">
        <v>16</v>
      </c>
    </row>
    <row r="11404" spans="9:9" x14ac:dyDescent="0.2">
      <c r="I11404" s="37" t="s">
        <v>16</v>
      </c>
    </row>
    <row r="11405" spans="9:9" x14ac:dyDescent="0.2">
      <c r="I11405" s="37" t="s">
        <v>16</v>
      </c>
    </row>
    <row r="11406" spans="9:9" x14ac:dyDescent="0.2">
      <c r="I11406" s="37" t="s">
        <v>16</v>
      </c>
    </row>
    <row r="11407" spans="9:9" x14ac:dyDescent="0.2">
      <c r="I11407" s="37" t="s">
        <v>16</v>
      </c>
    </row>
    <row r="11408" spans="9:9" x14ac:dyDescent="0.2">
      <c r="I11408" s="37" t="s">
        <v>16</v>
      </c>
    </row>
    <row r="11409" spans="9:9" x14ac:dyDescent="0.2">
      <c r="I11409" s="37" t="s">
        <v>16</v>
      </c>
    </row>
    <row r="11410" spans="9:9" x14ac:dyDescent="0.2">
      <c r="I11410" s="37" t="s">
        <v>16</v>
      </c>
    </row>
    <row r="11411" spans="9:9" x14ac:dyDescent="0.2">
      <c r="I11411" s="37" t="s">
        <v>16</v>
      </c>
    </row>
    <row r="11412" spans="9:9" x14ac:dyDescent="0.2">
      <c r="I11412" s="37" t="s">
        <v>16</v>
      </c>
    </row>
    <row r="11413" spans="9:9" x14ac:dyDescent="0.2">
      <c r="I11413" s="37" t="s">
        <v>16</v>
      </c>
    </row>
    <row r="11414" spans="9:9" x14ac:dyDescent="0.2">
      <c r="I11414" s="37" t="s">
        <v>16</v>
      </c>
    </row>
    <row r="11415" spans="9:9" x14ac:dyDescent="0.2">
      <c r="I11415" s="37" t="s">
        <v>16</v>
      </c>
    </row>
    <row r="11416" spans="9:9" x14ac:dyDescent="0.2">
      <c r="I11416" s="37" t="s">
        <v>16</v>
      </c>
    </row>
    <row r="11417" spans="9:9" x14ac:dyDescent="0.2">
      <c r="I11417" s="37" t="s">
        <v>16</v>
      </c>
    </row>
    <row r="11418" spans="9:9" x14ac:dyDescent="0.2">
      <c r="I11418" s="37" t="s">
        <v>16</v>
      </c>
    </row>
    <row r="11419" spans="9:9" x14ac:dyDescent="0.2">
      <c r="I11419" s="37" t="s">
        <v>16</v>
      </c>
    </row>
    <row r="11420" spans="9:9" x14ac:dyDescent="0.2">
      <c r="I11420" s="37" t="s">
        <v>16</v>
      </c>
    </row>
    <row r="11421" spans="9:9" x14ac:dyDescent="0.2">
      <c r="I11421" s="37" t="s">
        <v>16</v>
      </c>
    </row>
    <row r="11422" spans="9:9" x14ac:dyDescent="0.2">
      <c r="I11422" s="37" t="s">
        <v>16</v>
      </c>
    </row>
    <row r="11423" spans="9:9" x14ac:dyDescent="0.2">
      <c r="I11423" s="37" t="s">
        <v>16</v>
      </c>
    </row>
    <row r="11424" spans="9:9" x14ac:dyDescent="0.2">
      <c r="I11424" s="37" t="s">
        <v>16</v>
      </c>
    </row>
    <row r="11425" spans="9:9" x14ac:dyDescent="0.2">
      <c r="I11425" s="37" t="s">
        <v>16</v>
      </c>
    </row>
    <row r="11426" spans="9:9" x14ac:dyDescent="0.2">
      <c r="I11426" s="37" t="s">
        <v>16</v>
      </c>
    </row>
    <row r="11427" spans="9:9" x14ac:dyDescent="0.2">
      <c r="I11427" s="37" t="s">
        <v>16</v>
      </c>
    </row>
    <row r="11428" spans="9:9" x14ac:dyDescent="0.2">
      <c r="I11428" s="37" t="s">
        <v>16</v>
      </c>
    </row>
    <row r="11429" spans="9:9" x14ac:dyDescent="0.2">
      <c r="I11429" s="37" t="s">
        <v>16</v>
      </c>
    </row>
    <row r="11430" spans="9:9" x14ac:dyDescent="0.2">
      <c r="I11430" s="37" t="s">
        <v>16</v>
      </c>
    </row>
    <row r="11431" spans="9:9" x14ac:dyDescent="0.2">
      <c r="I11431" s="37" t="s">
        <v>16</v>
      </c>
    </row>
    <row r="11432" spans="9:9" x14ac:dyDescent="0.2">
      <c r="I11432" s="37" t="s">
        <v>16</v>
      </c>
    </row>
    <row r="11433" spans="9:9" x14ac:dyDescent="0.2">
      <c r="I11433" s="37" t="s">
        <v>16</v>
      </c>
    </row>
    <row r="11434" spans="9:9" x14ac:dyDescent="0.2">
      <c r="I11434" s="37" t="s">
        <v>16</v>
      </c>
    </row>
    <row r="11435" spans="9:9" x14ac:dyDescent="0.2">
      <c r="I11435" s="37" t="s">
        <v>16</v>
      </c>
    </row>
    <row r="11436" spans="9:9" x14ac:dyDescent="0.2">
      <c r="I11436" s="37" t="s">
        <v>16</v>
      </c>
    </row>
    <row r="11437" spans="9:9" x14ac:dyDescent="0.2">
      <c r="I11437" s="37" t="s">
        <v>16</v>
      </c>
    </row>
    <row r="11438" spans="9:9" x14ac:dyDescent="0.2">
      <c r="I11438" s="37" t="s">
        <v>16</v>
      </c>
    </row>
    <row r="11439" spans="9:9" x14ac:dyDescent="0.2">
      <c r="I11439" s="37" t="s">
        <v>16</v>
      </c>
    </row>
    <row r="11440" spans="9:9" x14ac:dyDescent="0.2">
      <c r="I11440" s="37" t="s">
        <v>16</v>
      </c>
    </row>
    <row r="11441" spans="9:9" x14ac:dyDescent="0.2">
      <c r="I11441" s="37" t="s">
        <v>16</v>
      </c>
    </row>
    <row r="11442" spans="9:9" x14ac:dyDescent="0.2">
      <c r="I11442" s="37" t="s">
        <v>16</v>
      </c>
    </row>
    <row r="11443" spans="9:9" x14ac:dyDescent="0.2">
      <c r="I11443" s="37" t="s">
        <v>16</v>
      </c>
    </row>
    <row r="11444" spans="9:9" x14ac:dyDescent="0.2">
      <c r="I11444" s="37" t="s">
        <v>16</v>
      </c>
    </row>
    <row r="11445" spans="9:9" x14ac:dyDescent="0.2">
      <c r="I11445" s="37" t="s">
        <v>16</v>
      </c>
    </row>
    <row r="11446" spans="9:9" x14ac:dyDescent="0.2">
      <c r="I11446" s="37" t="s">
        <v>16</v>
      </c>
    </row>
    <row r="11447" spans="9:9" x14ac:dyDescent="0.2">
      <c r="I11447" s="37" t="s">
        <v>16</v>
      </c>
    </row>
    <row r="11448" spans="9:9" x14ac:dyDescent="0.2">
      <c r="I11448" s="37" t="s">
        <v>16</v>
      </c>
    </row>
    <row r="11449" spans="9:9" x14ac:dyDescent="0.2">
      <c r="I11449" s="37" t="s">
        <v>16</v>
      </c>
    </row>
    <row r="11450" spans="9:9" x14ac:dyDescent="0.2">
      <c r="I11450" s="37" t="s">
        <v>16</v>
      </c>
    </row>
    <row r="11451" spans="9:9" x14ac:dyDescent="0.2">
      <c r="I11451" s="37" t="s">
        <v>16</v>
      </c>
    </row>
    <row r="11452" spans="9:9" x14ac:dyDescent="0.2">
      <c r="I11452" s="37" t="s">
        <v>16</v>
      </c>
    </row>
    <row r="11453" spans="9:9" x14ac:dyDescent="0.2">
      <c r="I11453" s="37" t="s">
        <v>16</v>
      </c>
    </row>
    <row r="11454" spans="9:9" x14ac:dyDescent="0.2">
      <c r="I11454" s="37" t="s">
        <v>16</v>
      </c>
    </row>
    <row r="11455" spans="9:9" x14ac:dyDescent="0.2">
      <c r="I11455" s="37" t="s">
        <v>16</v>
      </c>
    </row>
    <row r="11456" spans="9:9" x14ac:dyDescent="0.2">
      <c r="I11456" s="37" t="s">
        <v>16</v>
      </c>
    </row>
    <row r="11457" spans="9:9" x14ac:dyDescent="0.2">
      <c r="I11457" s="37" t="s">
        <v>16</v>
      </c>
    </row>
    <row r="11458" spans="9:9" x14ac:dyDescent="0.2">
      <c r="I11458" s="37" t="s">
        <v>16</v>
      </c>
    </row>
    <row r="11459" spans="9:9" x14ac:dyDescent="0.2">
      <c r="I11459" s="37" t="s">
        <v>16</v>
      </c>
    </row>
    <row r="11460" spans="9:9" x14ac:dyDescent="0.2">
      <c r="I11460" s="37" t="s">
        <v>16</v>
      </c>
    </row>
    <row r="11461" spans="9:9" x14ac:dyDescent="0.2">
      <c r="I11461" s="37" t="s">
        <v>16</v>
      </c>
    </row>
    <row r="11462" spans="9:9" x14ac:dyDescent="0.2">
      <c r="I11462" s="37" t="s">
        <v>16</v>
      </c>
    </row>
    <row r="11463" spans="9:9" x14ac:dyDescent="0.2">
      <c r="I11463" s="37" t="s">
        <v>16</v>
      </c>
    </row>
    <row r="11464" spans="9:9" x14ac:dyDescent="0.2">
      <c r="I11464" s="37" t="s">
        <v>16</v>
      </c>
    </row>
    <row r="11465" spans="9:9" x14ac:dyDescent="0.2">
      <c r="I11465" s="37" t="s">
        <v>16</v>
      </c>
    </row>
    <row r="11466" spans="9:9" x14ac:dyDescent="0.2">
      <c r="I11466" s="37" t="s">
        <v>16</v>
      </c>
    </row>
    <row r="11467" spans="9:9" x14ac:dyDescent="0.2">
      <c r="I11467" s="37" t="s">
        <v>16</v>
      </c>
    </row>
    <row r="11468" spans="9:9" x14ac:dyDescent="0.2">
      <c r="I11468" s="37" t="s">
        <v>16</v>
      </c>
    </row>
    <row r="11469" spans="9:9" x14ac:dyDescent="0.2">
      <c r="I11469" s="37" t="s">
        <v>16</v>
      </c>
    </row>
    <row r="11470" spans="9:9" x14ac:dyDescent="0.2">
      <c r="I11470" s="37" t="s">
        <v>16</v>
      </c>
    </row>
    <row r="11471" spans="9:9" x14ac:dyDescent="0.2">
      <c r="I11471" s="37" t="s">
        <v>16</v>
      </c>
    </row>
    <row r="11472" spans="9:9" x14ac:dyDescent="0.2">
      <c r="I11472" s="37" t="s">
        <v>16</v>
      </c>
    </row>
    <row r="11473" spans="9:9" x14ac:dyDescent="0.2">
      <c r="I11473" s="37" t="s">
        <v>16</v>
      </c>
    </row>
    <row r="11474" spans="9:9" x14ac:dyDescent="0.2">
      <c r="I11474" s="37" t="s">
        <v>16</v>
      </c>
    </row>
    <row r="11475" spans="9:9" x14ac:dyDescent="0.2">
      <c r="I11475" s="37" t="s">
        <v>16</v>
      </c>
    </row>
    <row r="11476" spans="9:9" x14ac:dyDescent="0.2">
      <c r="I11476" s="37" t="s">
        <v>16</v>
      </c>
    </row>
    <row r="11477" spans="9:9" x14ac:dyDescent="0.2">
      <c r="I11477" s="37" t="s">
        <v>16</v>
      </c>
    </row>
    <row r="11478" spans="9:9" x14ac:dyDescent="0.2">
      <c r="I11478" s="37" t="s">
        <v>16</v>
      </c>
    </row>
    <row r="11479" spans="9:9" x14ac:dyDescent="0.2">
      <c r="I11479" s="37" t="s">
        <v>16</v>
      </c>
    </row>
    <row r="11480" spans="9:9" x14ac:dyDescent="0.2">
      <c r="I11480" s="37" t="s">
        <v>16</v>
      </c>
    </row>
    <row r="11481" spans="9:9" x14ac:dyDescent="0.2">
      <c r="I11481" s="37" t="s">
        <v>16</v>
      </c>
    </row>
    <row r="11482" spans="9:9" x14ac:dyDescent="0.2">
      <c r="I11482" s="37" t="s">
        <v>16</v>
      </c>
    </row>
    <row r="11483" spans="9:9" x14ac:dyDescent="0.2">
      <c r="I11483" s="37" t="s">
        <v>16</v>
      </c>
    </row>
    <row r="11484" spans="9:9" x14ac:dyDescent="0.2">
      <c r="I11484" s="37" t="s">
        <v>16</v>
      </c>
    </row>
    <row r="11485" spans="9:9" x14ac:dyDescent="0.2">
      <c r="I11485" s="37" t="s">
        <v>16</v>
      </c>
    </row>
    <row r="11486" spans="9:9" x14ac:dyDescent="0.2">
      <c r="I11486" s="37" t="s">
        <v>16</v>
      </c>
    </row>
    <row r="11487" spans="9:9" x14ac:dyDescent="0.2">
      <c r="I11487" s="37" t="s">
        <v>16</v>
      </c>
    </row>
    <row r="11488" spans="9:9" x14ac:dyDescent="0.2">
      <c r="I11488" s="37" t="s">
        <v>16</v>
      </c>
    </row>
    <row r="11489" spans="9:9" x14ac:dyDescent="0.2">
      <c r="I11489" s="37" t="s">
        <v>16</v>
      </c>
    </row>
    <row r="11490" spans="9:9" x14ac:dyDescent="0.2">
      <c r="I11490" s="37" t="s">
        <v>16</v>
      </c>
    </row>
    <row r="11491" spans="9:9" x14ac:dyDescent="0.2">
      <c r="I11491" s="37" t="s">
        <v>16</v>
      </c>
    </row>
    <row r="11492" spans="9:9" x14ac:dyDescent="0.2">
      <c r="I11492" s="37" t="s">
        <v>16</v>
      </c>
    </row>
    <row r="11493" spans="9:9" x14ac:dyDescent="0.2">
      <c r="I11493" s="37" t="s">
        <v>16</v>
      </c>
    </row>
    <row r="11494" spans="9:9" x14ac:dyDescent="0.2">
      <c r="I11494" s="37" t="s">
        <v>16</v>
      </c>
    </row>
    <row r="11495" spans="9:9" x14ac:dyDescent="0.2">
      <c r="I11495" s="37" t="s">
        <v>16</v>
      </c>
    </row>
    <row r="11496" spans="9:9" x14ac:dyDescent="0.2">
      <c r="I11496" s="37" t="s">
        <v>16</v>
      </c>
    </row>
    <row r="11497" spans="9:9" x14ac:dyDescent="0.2">
      <c r="I11497" s="37" t="s">
        <v>16</v>
      </c>
    </row>
    <row r="11498" spans="9:9" x14ac:dyDescent="0.2">
      <c r="I11498" s="37" t="s">
        <v>16</v>
      </c>
    </row>
    <row r="11499" spans="9:9" x14ac:dyDescent="0.2">
      <c r="I11499" s="37" t="s">
        <v>16</v>
      </c>
    </row>
    <row r="11500" spans="9:9" x14ac:dyDescent="0.2">
      <c r="I11500" s="37" t="s">
        <v>16</v>
      </c>
    </row>
    <row r="11501" spans="9:9" x14ac:dyDescent="0.2">
      <c r="I11501" s="37" t="s">
        <v>16</v>
      </c>
    </row>
    <row r="11502" spans="9:9" x14ac:dyDescent="0.2">
      <c r="I11502" s="37" t="s">
        <v>16</v>
      </c>
    </row>
    <row r="11503" spans="9:9" x14ac:dyDescent="0.2">
      <c r="I11503" s="37" t="s">
        <v>16</v>
      </c>
    </row>
    <row r="11504" spans="9:9" x14ac:dyDescent="0.2">
      <c r="I11504" s="37" t="s">
        <v>16</v>
      </c>
    </row>
    <row r="11505" spans="9:9" x14ac:dyDescent="0.2">
      <c r="I11505" s="37" t="s">
        <v>16</v>
      </c>
    </row>
    <row r="11506" spans="9:9" x14ac:dyDescent="0.2">
      <c r="I11506" s="37" t="s">
        <v>16</v>
      </c>
    </row>
    <row r="11507" spans="9:9" x14ac:dyDescent="0.2">
      <c r="I11507" s="37" t="s">
        <v>16</v>
      </c>
    </row>
    <row r="11508" spans="9:9" x14ac:dyDescent="0.2">
      <c r="I11508" s="37" t="s">
        <v>16</v>
      </c>
    </row>
    <row r="11509" spans="9:9" x14ac:dyDescent="0.2">
      <c r="I11509" s="37" t="s">
        <v>16</v>
      </c>
    </row>
    <row r="11510" spans="9:9" x14ac:dyDescent="0.2">
      <c r="I11510" s="37" t="s">
        <v>16</v>
      </c>
    </row>
    <row r="11511" spans="9:9" x14ac:dyDescent="0.2">
      <c r="I11511" s="37" t="s">
        <v>16</v>
      </c>
    </row>
    <row r="11512" spans="9:9" x14ac:dyDescent="0.2">
      <c r="I11512" s="37" t="s">
        <v>16</v>
      </c>
    </row>
    <row r="11513" spans="9:9" x14ac:dyDescent="0.2">
      <c r="I11513" s="37" t="s">
        <v>16</v>
      </c>
    </row>
    <row r="11514" spans="9:9" x14ac:dyDescent="0.2">
      <c r="I11514" s="37" t="s">
        <v>16</v>
      </c>
    </row>
    <row r="11515" spans="9:9" x14ac:dyDescent="0.2">
      <c r="I11515" s="37" t="s">
        <v>16</v>
      </c>
    </row>
    <row r="11516" spans="9:9" x14ac:dyDescent="0.2">
      <c r="I11516" s="37" t="s">
        <v>16</v>
      </c>
    </row>
    <row r="11517" spans="9:9" x14ac:dyDescent="0.2">
      <c r="I11517" s="37" t="s">
        <v>16</v>
      </c>
    </row>
    <row r="11518" spans="9:9" x14ac:dyDescent="0.2">
      <c r="I11518" s="37" t="s">
        <v>16</v>
      </c>
    </row>
    <row r="11519" spans="9:9" x14ac:dyDescent="0.2">
      <c r="I11519" s="37" t="s">
        <v>16</v>
      </c>
    </row>
    <row r="11520" spans="9:9" x14ac:dyDescent="0.2">
      <c r="I11520" s="37" t="s">
        <v>16</v>
      </c>
    </row>
    <row r="11521" spans="9:9" x14ac:dyDescent="0.2">
      <c r="I11521" s="37" t="s">
        <v>16</v>
      </c>
    </row>
    <row r="11522" spans="9:9" x14ac:dyDescent="0.2">
      <c r="I11522" s="37" t="s">
        <v>16</v>
      </c>
    </row>
    <row r="11523" spans="9:9" x14ac:dyDescent="0.2">
      <c r="I11523" s="37" t="s">
        <v>16</v>
      </c>
    </row>
    <row r="11524" spans="9:9" x14ac:dyDescent="0.2">
      <c r="I11524" s="37" t="s">
        <v>16</v>
      </c>
    </row>
    <row r="11525" spans="9:9" x14ac:dyDescent="0.2">
      <c r="I11525" s="37" t="s">
        <v>16</v>
      </c>
    </row>
    <row r="11526" spans="9:9" x14ac:dyDescent="0.2">
      <c r="I11526" s="37" t="s">
        <v>16</v>
      </c>
    </row>
    <row r="11527" spans="9:9" x14ac:dyDescent="0.2">
      <c r="I11527" s="37" t="s">
        <v>16</v>
      </c>
    </row>
    <row r="11528" spans="9:9" x14ac:dyDescent="0.2">
      <c r="I11528" s="37" t="s">
        <v>16</v>
      </c>
    </row>
    <row r="11529" spans="9:9" x14ac:dyDescent="0.2">
      <c r="I11529" s="37" t="s">
        <v>16</v>
      </c>
    </row>
    <row r="11530" spans="9:9" x14ac:dyDescent="0.2">
      <c r="I11530" s="37" t="s">
        <v>16</v>
      </c>
    </row>
    <row r="11531" spans="9:9" x14ac:dyDescent="0.2">
      <c r="I11531" s="37" t="s">
        <v>16</v>
      </c>
    </row>
    <row r="11532" spans="9:9" x14ac:dyDescent="0.2">
      <c r="I11532" s="37" t="s">
        <v>16</v>
      </c>
    </row>
    <row r="11533" spans="9:9" x14ac:dyDescent="0.2">
      <c r="I11533" s="37" t="s">
        <v>16</v>
      </c>
    </row>
    <row r="11534" spans="9:9" x14ac:dyDescent="0.2">
      <c r="I11534" s="37" t="s">
        <v>16</v>
      </c>
    </row>
    <row r="11535" spans="9:9" x14ac:dyDescent="0.2">
      <c r="I11535" s="37" t="s">
        <v>16</v>
      </c>
    </row>
    <row r="11536" spans="9:9" x14ac:dyDescent="0.2">
      <c r="I11536" s="37" t="s">
        <v>16</v>
      </c>
    </row>
    <row r="11537" spans="9:9" x14ac:dyDescent="0.2">
      <c r="I11537" s="37" t="s">
        <v>16</v>
      </c>
    </row>
    <row r="11538" spans="9:9" x14ac:dyDescent="0.2">
      <c r="I11538" s="37" t="s">
        <v>16</v>
      </c>
    </row>
    <row r="11539" spans="9:9" x14ac:dyDescent="0.2">
      <c r="I11539" s="37" t="s">
        <v>16</v>
      </c>
    </row>
    <row r="11540" spans="9:9" x14ac:dyDescent="0.2">
      <c r="I11540" s="37" t="s">
        <v>16</v>
      </c>
    </row>
    <row r="11541" spans="9:9" x14ac:dyDescent="0.2">
      <c r="I11541" s="37" t="s">
        <v>16</v>
      </c>
    </row>
    <row r="11542" spans="9:9" x14ac:dyDescent="0.2">
      <c r="I11542" s="37" t="s">
        <v>16</v>
      </c>
    </row>
    <row r="11543" spans="9:9" x14ac:dyDescent="0.2">
      <c r="I11543" s="37" t="s">
        <v>16</v>
      </c>
    </row>
    <row r="11544" spans="9:9" x14ac:dyDescent="0.2">
      <c r="I11544" s="37" t="s">
        <v>16</v>
      </c>
    </row>
    <row r="11545" spans="9:9" x14ac:dyDescent="0.2">
      <c r="I11545" s="37" t="s">
        <v>16</v>
      </c>
    </row>
    <row r="11546" spans="9:9" x14ac:dyDescent="0.2">
      <c r="I11546" s="37" t="s">
        <v>16</v>
      </c>
    </row>
    <row r="11547" spans="9:9" x14ac:dyDescent="0.2">
      <c r="I11547" s="37" t="s">
        <v>16</v>
      </c>
    </row>
    <row r="11548" spans="9:9" x14ac:dyDescent="0.2">
      <c r="I11548" s="37" t="s">
        <v>16</v>
      </c>
    </row>
    <row r="11549" spans="9:9" x14ac:dyDescent="0.2">
      <c r="I11549" s="37" t="s">
        <v>16</v>
      </c>
    </row>
    <row r="11550" spans="9:9" x14ac:dyDescent="0.2">
      <c r="I11550" s="37" t="s">
        <v>16</v>
      </c>
    </row>
    <row r="11551" spans="9:9" x14ac:dyDescent="0.2">
      <c r="I11551" s="37" t="s">
        <v>16</v>
      </c>
    </row>
    <row r="11552" spans="9:9" x14ac:dyDescent="0.2">
      <c r="I11552" s="37" t="s">
        <v>16</v>
      </c>
    </row>
    <row r="11553" spans="9:9" x14ac:dyDescent="0.2">
      <c r="I11553" s="37" t="s">
        <v>16</v>
      </c>
    </row>
    <row r="11554" spans="9:9" x14ac:dyDescent="0.2">
      <c r="I11554" s="37" t="s">
        <v>16</v>
      </c>
    </row>
    <row r="11555" spans="9:9" x14ac:dyDescent="0.2">
      <c r="I11555" s="37" t="s">
        <v>16</v>
      </c>
    </row>
    <row r="11556" spans="9:9" x14ac:dyDescent="0.2">
      <c r="I11556" s="37" t="s">
        <v>16</v>
      </c>
    </row>
    <row r="11557" spans="9:9" x14ac:dyDescent="0.2">
      <c r="I11557" s="37" t="s">
        <v>16</v>
      </c>
    </row>
    <row r="11558" spans="9:9" x14ac:dyDescent="0.2">
      <c r="I11558" s="37" t="s">
        <v>16</v>
      </c>
    </row>
    <row r="11559" spans="9:9" x14ac:dyDescent="0.2">
      <c r="I11559" s="37" t="s">
        <v>16</v>
      </c>
    </row>
    <row r="11560" spans="9:9" x14ac:dyDescent="0.2">
      <c r="I11560" s="37" t="s">
        <v>16</v>
      </c>
    </row>
    <row r="11561" spans="9:9" x14ac:dyDescent="0.2">
      <c r="I11561" s="37" t="s">
        <v>16</v>
      </c>
    </row>
    <row r="11562" spans="9:9" x14ac:dyDescent="0.2">
      <c r="I11562" s="37" t="s">
        <v>16</v>
      </c>
    </row>
    <row r="11563" spans="9:9" x14ac:dyDescent="0.2">
      <c r="I11563" s="37" t="s">
        <v>16</v>
      </c>
    </row>
    <row r="11564" spans="9:9" x14ac:dyDescent="0.2">
      <c r="I11564" s="37" t="s">
        <v>16</v>
      </c>
    </row>
    <row r="11565" spans="9:9" x14ac:dyDescent="0.2">
      <c r="I11565" s="37" t="s">
        <v>16</v>
      </c>
    </row>
    <row r="11566" spans="9:9" x14ac:dyDescent="0.2">
      <c r="I11566" s="37" t="s">
        <v>16</v>
      </c>
    </row>
    <row r="11567" spans="9:9" x14ac:dyDescent="0.2">
      <c r="I11567" s="37" t="s">
        <v>16</v>
      </c>
    </row>
    <row r="11568" spans="9:9" x14ac:dyDescent="0.2">
      <c r="I11568" s="37" t="s">
        <v>16</v>
      </c>
    </row>
    <row r="11569" spans="9:9" x14ac:dyDescent="0.2">
      <c r="I11569" s="37" t="s">
        <v>16</v>
      </c>
    </row>
    <row r="11570" spans="9:9" x14ac:dyDescent="0.2">
      <c r="I11570" s="37" t="s">
        <v>16</v>
      </c>
    </row>
    <row r="11571" spans="9:9" x14ac:dyDescent="0.2">
      <c r="I11571" s="37" t="s">
        <v>16</v>
      </c>
    </row>
    <row r="11572" spans="9:9" x14ac:dyDescent="0.2">
      <c r="I11572" s="37" t="s">
        <v>16</v>
      </c>
    </row>
    <row r="11573" spans="9:9" x14ac:dyDescent="0.2">
      <c r="I11573" s="37" t="s">
        <v>16</v>
      </c>
    </row>
    <row r="11574" spans="9:9" x14ac:dyDescent="0.2">
      <c r="I11574" s="37" t="s">
        <v>16</v>
      </c>
    </row>
    <row r="11575" spans="9:9" x14ac:dyDescent="0.2">
      <c r="I11575" s="37" t="s">
        <v>16</v>
      </c>
    </row>
    <row r="11576" spans="9:9" x14ac:dyDescent="0.2">
      <c r="I11576" s="37" t="s">
        <v>16</v>
      </c>
    </row>
    <row r="11577" spans="9:9" x14ac:dyDescent="0.2">
      <c r="I11577" s="37" t="s">
        <v>16</v>
      </c>
    </row>
    <row r="11578" spans="9:9" x14ac:dyDescent="0.2">
      <c r="I11578" s="37" t="s">
        <v>16</v>
      </c>
    </row>
    <row r="11579" spans="9:9" x14ac:dyDescent="0.2">
      <c r="I11579" s="37" t="s">
        <v>16</v>
      </c>
    </row>
    <row r="11580" spans="9:9" x14ac:dyDescent="0.2">
      <c r="I11580" s="37" t="s">
        <v>16</v>
      </c>
    </row>
    <row r="11581" spans="9:9" x14ac:dyDescent="0.2">
      <c r="I11581" s="37" t="s">
        <v>16</v>
      </c>
    </row>
    <row r="11582" spans="9:9" x14ac:dyDescent="0.2">
      <c r="I11582" s="37" t="s">
        <v>16</v>
      </c>
    </row>
    <row r="11583" spans="9:9" x14ac:dyDescent="0.2">
      <c r="I11583" s="37" t="s">
        <v>16</v>
      </c>
    </row>
    <row r="11584" spans="9:9" x14ac:dyDescent="0.2">
      <c r="I11584" s="37" t="s">
        <v>16</v>
      </c>
    </row>
    <row r="11585" spans="9:9" x14ac:dyDescent="0.2">
      <c r="I11585" s="37" t="s">
        <v>16</v>
      </c>
    </row>
    <row r="11586" spans="9:9" x14ac:dyDescent="0.2">
      <c r="I11586" s="37" t="s">
        <v>16</v>
      </c>
    </row>
    <row r="11587" spans="9:9" x14ac:dyDescent="0.2">
      <c r="I11587" s="37" t="s">
        <v>16</v>
      </c>
    </row>
    <row r="11588" spans="9:9" x14ac:dyDescent="0.2">
      <c r="I11588" s="37" t="s">
        <v>16</v>
      </c>
    </row>
    <row r="11589" spans="9:9" x14ac:dyDescent="0.2">
      <c r="I11589" s="37" t="s">
        <v>16</v>
      </c>
    </row>
    <row r="11590" spans="9:9" x14ac:dyDescent="0.2">
      <c r="I11590" s="37" t="s">
        <v>16</v>
      </c>
    </row>
    <row r="11591" spans="9:9" x14ac:dyDescent="0.2">
      <c r="I11591" s="37" t="s">
        <v>16</v>
      </c>
    </row>
    <row r="11592" spans="9:9" x14ac:dyDescent="0.2">
      <c r="I11592" s="37" t="s">
        <v>16</v>
      </c>
    </row>
    <row r="11593" spans="9:9" x14ac:dyDescent="0.2">
      <c r="I11593" s="37" t="s">
        <v>16</v>
      </c>
    </row>
    <row r="11594" spans="9:9" x14ac:dyDescent="0.2">
      <c r="I11594" s="37" t="s">
        <v>16</v>
      </c>
    </row>
    <row r="11595" spans="9:9" x14ac:dyDescent="0.2">
      <c r="I11595" s="37" t="s">
        <v>16</v>
      </c>
    </row>
    <row r="11596" spans="9:9" x14ac:dyDescent="0.2">
      <c r="I11596" s="37" t="s">
        <v>16</v>
      </c>
    </row>
    <row r="11597" spans="9:9" x14ac:dyDescent="0.2">
      <c r="I11597" s="37" t="s">
        <v>16</v>
      </c>
    </row>
    <row r="11598" spans="9:9" x14ac:dyDescent="0.2">
      <c r="I11598" s="37" t="s">
        <v>16</v>
      </c>
    </row>
    <row r="11599" spans="9:9" x14ac:dyDescent="0.2">
      <c r="I11599" s="37" t="s">
        <v>16</v>
      </c>
    </row>
    <row r="11600" spans="9:9" x14ac:dyDescent="0.2">
      <c r="I11600" s="37" t="s">
        <v>16</v>
      </c>
    </row>
    <row r="11601" spans="9:9" x14ac:dyDescent="0.2">
      <c r="I11601" s="37" t="s">
        <v>16</v>
      </c>
    </row>
    <row r="11602" spans="9:9" x14ac:dyDescent="0.2">
      <c r="I11602" s="37" t="s">
        <v>16</v>
      </c>
    </row>
    <row r="11603" spans="9:9" x14ac:dyDescent="0.2">
      <c r="I11603" s="37" t="s">
        <v>16</v>
      </c>
    </row>
    <row r="11604" spans="9:9" x14ac:dyDescent="0.2">
      <c r="I11604" s="37" t="s">
        <v>16</v>
      </c>
    </row>
    <row r="11605" spans="9:9" x14ac:dyDescent="0.2">
      <c r="I11605" s="37" t="s">
        <v>16</v>
      </c>
    </row>
    <row r="11606" spans="9:9" x14ac:dyDescent="0.2">
      <c r="I11606" s="37" t="s">
        <v>16</v>
      </c>
    </row>
    <row r="11607" spans="9:9" x14ac:dyDescent="0.2">
      <c r="I11607" s="37" t="s">
        <v>16</v>
      </c>
    </row>
    <row r="11608" spans="9:9" x14ac:dyDescent="0.2">
      <c r="I11608" s="37" t="s">
        <v>16</v>
      </c>
    </row>
    <row r="11609" spans="9:9" x14ac:dyDescent="0.2">
      <c r="I11609" s="37" t="s">
        <v>16</v>
      </c>
    </row>
    <row r="11610" spans="9:9" x14ac:dyDescent="0.2">
      <c r="I11610" s="37" t="s">
        <v>16</v>
      </c>
    </row>
    <row r="11611" spans="9:9" x14ac:dyDescent="0.2">
      <c r="I11611" s="37" t="s">
        <v>16</v>
      </c>
    </row>
    <row r="11612" spans="9:9" x14ac:dyDescent="0.2">
      <c r="I11612" s="37" t="s">
        <v>16</v>
      </c>
    </row>
    <row r="11613" spans="9:9" x14ac:dyDescent="0.2">
      <c r="I11613" s="37" t="s">
        <v>16</v>
      </c>
    </row>
    <row r="11614" spans="9:9" x14ac:dyDescent="0.2">
      <c r="I11614" s="37" t="s">
        <v>16</v>
      </c>
    </row>
    <row r="11615" spans="9:9" x14ac:dyDescent="0.2">
      <c r="I11615" s="37" t="s">
        <v>16</v>
      </c>
    </row>
    <row r="11616" spans="9:9" x14ac:dyDescent="0.2">
      <c r="I11616" s="37" t="s">
        <v>16</v>
      </c>
    </row>
    <row r="11617" spans="9:9" x14ac:dyDescent="0.2">
      <c r="I11617" s="37" t="s">
        <v>16</v>
      </c>
    </row>
    <row r="11618" spans="9:9" x14ac:dyDescent="0.2">
      <c r="I11618" s="37" t="s">
        <v>16</v>
      </c>
    </row>
    <row r="11619" spans="9:9" x14ac:dyDescent="0.2">
      <c r="I11619" s="37" t="s">
        <v>16</v>
      </c>
    </row>
    <row r="11620" spans="9:9" x14ac:dyDescent="0.2">
      <c r="I11620" s="37" t="s">
        <v>16</v>
      </c>
    </row>
    <row r="11621" spans="9:9" x14ac:dyDescent="0.2">
      <c r="I11621" s="37" t="s">
        <v>16</v>
      </c>
    </row>
    <row r="11622" spans="9:9" x14ac:dyDescent="0.2">
      <c r="I11622" s="37" t="s">
        <v>16</v>
      </c>
    </row>
    <row r="11623" spans="9:9" x14ac:dyDescent="0.2">
      <c r="I11623" s="37" t="s">
        <v>16</v>
      </c>
    </row>
    <row r="11624" spans="9:9" x14ac:dyDescent="0.2">
      <c r="I11624" s="37" t="s">
        <v>16</v>
      </c>
    </row>
    <row r="11625" spans="9:9" x14ac:dyDescent="0.2">
      <c r="I11625" s="37" t="s">
        <v>16</v>
      </c>
    </row>
    <row r="11626" spans="9:9" x14ac:dyDescent="0.2">
      <c r="I11626" s="37" t="s">
        <v>16</v>
      </c>
    </row>
    <row r="11627" spans="9:9" x14ac:dyDescent="0.2">
      <c r="I11627" s="37" t="s">
        <v>16</v>
      </c>
    </row>
    <row r="11628" spans="9:9" x14ac:dyDescent="0.2">
      <c r="I11628" s="37" t="s">
        <v>16</v>
      </c>
    </row>
    <row r="11629" spans="9:9" x14ac:dyDescent="0.2">
      <c r="I11629" s="37" t="s">
        <v>16</v>
      </c>
    </row>
    <row r="11630" spans="9:9" x14ac:dyDescent="0.2">
      <c r="I11630" s="37" t="s">
        <v>16</v>
      </c>
    </row>
    <row r="11631" spans="9:9" x14ac:dyDescent="0.2">
      <c r="I11631" s="37" t="s">
        <v>16</v>
      </c>
    </row>
    <row r="11632" spans="9:9" x14ac:dyDescent="0.2">
      <c r="I11632" s="37" t="s">
        <v>16</v>
      </c>
    </row>
    <row r="11633" spans="9:9" x14ac:dyDescent="0.2">
      <c r="I11633" s="37" t="s">
        <v>16</v>
      </c>
    </row>
    <row r="11634" spans="9:9" x14ac:dyDescent="0.2">
      <c r="I11634" s="37" t="s">
        <v>16</v>
      </c>
    </row>
    <row r="11635" spans="9:9" x14ac:dyDescent="0.2">
      <c r="I11635" s="37" t="s">
        <v>16</v>
      </c>
    </row>
    <row r="11636" spans="9:9" x14ac:dyDescent="0.2">
      <c r="I11636" s="37" t="s">
        <v>16</v>
      </c>
    </row>
    <row r="11637" spans="9:9" x14ac:dyDescent="0.2">
      <c r="I11637" s="37" t="s">
        <v>16</v>
      </c>
    </row>
    <row r="11638" spans="9:9" x14ac:dyDescent="0.2">
      <c r="I11638" s="37" t="s">
        <v>16</v>
      </c>
    </row>
    <row r="11639" spans="9:9" x14ac:dyDescent="0.2">
      <c r="I11639" s="37" t="s">
        <v>16</v>
      </c>
    </row>
    <row r="11640" spans="9:9" x14ac:dyDescent="0.2">
      <c r="I11640" s="37" t="s">
        <v>16</v>
      </c>
    </row>
    <row r="11641" spans="9:9" x14ac:dyDescent="0.2">
      <c r="I11641" s="37" t="s">
        <v>16</v>
      </c>
    </row>
    <row r="11642" spans="9:9" x14ac:dyDescent="0.2">
      <c r="I11642" s="37" t="s">
        <v>16</v>
      </c>
    </row>
    <row r="11643" spans="9:9" x14ac:dyDescent="0.2">
      <c r="I11643" s="37" t="s">
        <v>16</v>
      </c>
    </row>
    <row r="11644" spans="9:9" x14ac:dyDescent="0.2">
      <c r="I11644" s="37" t="s">
        <v>16</v>
      </c>
    </row>
    <row r="11645" spans="9:9" x14ac:dyDescent="0.2">
      <c r="I11645" s="37" t="s">
        <v>16</v>
      </c>
    </row>
    <row r="11646" spans="9:9" x14ac:dyDescent="0.2">
      <c r="I11646" s="37" t="s">
        <v>16</v>
      </c>
    </row>
    <row r="11647" spans="9:9" x14ac:dyDescent="0.2">
      <c r="I11647" s="37" t="s">
        <v>16</v>
      </c>
    </row>
    <row r="11648" spans="9:9" x14ac:dyDescent="0.2">
      <c r="I11648" s="37" t="s">
        <v>16</v>
      </c>
    </row>
    <row r="11649" spans="9:9" x14ac:dyDescent="0.2">
      <c r="I11649" s="37" t="s">
        <v>16</v>
      </c>
    </row>
    <row r="11650" spans="9:9" x14ac:dyDescent="0.2">
      <c r="I11650" s="37" t="s">
        <v>16</v>
      </c>
    </row>
    <row r="11651" spans="9:9" x14ac:dyDescent="0.2">
      <c r="I11651" s="37" t="s">
        <v>16</v>
      </c>
    </row>
    <row r="11652" spans="9:9" x14ac:dyDescent="0.2">
      <c r="I11652" s="37" t="s">
        <v>16</v>
      </c>
    </row>
    <row r="11653" spans="9:9" x14ac:dyDescent="0.2">
      <c r="I11653" s="37" t="s">
        <v>16</v>
      </c>
    </row>
    <row r="11654" spans="9:9" x14ac:dyDescent="0.2">
      <c r="I11654" s="37" t="s">
        <v>16</v>
      </c>
    </row>
    <row r="11655" spans="9:9" x14ac:dyDescent="0.2">
      <c r="I11655" s="37" t="s">
        <v>16</v>
      </c>
    </row>
    <row r="11656" spans="9:9" x14ac:dyDescent="0.2">
      <c r="I11656" s="37" t="s">
        <v>16</v>
      </c>
    </row>
    <row r="11657" spans="9:9" x14ac:dyDescent="0.2">
      <c r="I11657" s="37" t="s">
        <v>16</v>
      </c>
    </row>
    <row r="11658" spans="9:9" x14ac:dyDescent="0.2">
      <c r="I11658" s="37" t="s">
        <v>16</v>
      </c>
    </row>
    <row r="11659" spans="9:9" x14ac:dyDescent="0.2">
      <c r="I11659" s="37" t="s">
        <v>16</v>
      </c>
    </row>
    <row r="11660" spans="9:9" x14ac:dyDescent="0.2">
      <c r="I11660" s="37" t="s">
        <v>16</v>
      </c>
    </row>
    <row r="11661" spans="9:9" x14ac:dyDescent="0.2">
      <c r="I11661" s="37" t="s">
        <v>16</v>
      </c>
    </row>
    <row r="11662" spans="9:9" x14ac:dyDescent="0.2">
      <c r="I11662" s="37" t="s">
        <v>16</v>
      </c>
    </row>
    <row r="11663" spans="9:9" x14ac:dyDescent="0.2">
      <c r="I11663" s="37" t="s">
        <v>16</v>
      </c>
    </row>
    <row r="11664" spans="9:9" x14ac:dyDescent="0.2">
      <c r="I11664" s="37" t="s">
        <v>16</v>
      </c>
    </row>
    <row r="11665" spans="9:9" x14ac:dyDescent="0.2">
      <c r="I11665" s="37" t="s">
        <v>16</v>
      </c>
    </row>
    <row r="11666" spans="9:9" x14ac:dyDescent="0.2">
      <c r="I11666" s="37" t="s">
        <v>16</v>
      </c>
    </row>
    <row r="11667" spans="9:9" x14ac:dyDescent="0.2">
      <c r="I11667" s="37" t="s">
        <v>16</v>
      </c>
    </row>
    <row r="11668" spans="9:9" x14ac:dyDescent="0.2">
      <c r="I11668" s="37" t="s">
        <v>16</v>
      </c>
    </row>
    <row r="11669" spans="9:9" x14ac:dyDescent="0.2">
      <c r="I11669" s="37" t="s">
        <v>16</v>
      </c>
    </row>
    <row r="11670" spans="9:9" x14ac:dyDescent="0.2">
      <c r="I11670" s="37" t="s">
        <v>16</v>
      </c>
    </row>
    <row r="11671" spans="9:9" x14ac:dyDescent="0.2">
      <c r="I11671" s="37" t="s">
        <v>16</v>
      </c>
    </row>
    <row r="11672" spans="9:9" x14ac:dyDescent="0.2">
      <c r="I11672" s="37" t="s">
        <v>16</v>
      </c>
    </row>
    <row r="11673" spans="9:9" x14ac:dyDescent="0.2">
      <c r="I11673" s="37" t="s">
        <v>16</v>
      </c>
    </row>
    <row r="11674" spans="9:9" x14ac:dyDescent="0.2">
      <c r="I11674" s="37" t="s">
        <v>16</v>
      </c>
    </row>
    <row r="11675" spans="9:9" x14ac:dyDescent="0.2">
      <c r="I11675" s="37" t="s">
        <v>16</v>
      </c>
    </row>
    <row r="11676" spans="9:9" x14ac:dyDescent="0.2">
      <c r="I11676" s="37" t="s">
        <v>16</v>
      </c>
    </row>
    <row r="11677" spans="9:9" x14ac:dyDescent="0.2">
      <c r="I11677" s="37" t="s">
        <v>16</v>
      </c>
    </row>
    <row r="11678" spans="9:9" x14ac:dyDescent="0.2">
      <c r="I11678" s="37" t="s">
        <v>16</v>
      </c>
    </row>
    <row r="11679" spans="9:9" x14ac:dyDescent="0.2">
      <c r="I11679" s="37" t="s">
        <v>16</v>
      </c>
    </row>
    <row r="11680" spans="9:9" x14ac:dyDescent="0.2">
      <c r="I11680" s="37" t="s">
        <v>16</v>
      </c>
    </row>
    <row r="11681" spans="9:9" x14ac:dyDescent="0.2">
      <c r="I11681" s="37" t="s">
        <v>16</v>
      </c>
    </row>
    <row r="11682" spans="9:9" x14ac:dyDescent="0.2">
      <c r="I11682" s="37" t="s">
        <v>16</v>
      </c>
    </row>
    <row r="11683" spans="9:9" x14ac:dyDescent="0.2">
      <c r="I11683" s="37" t="s">
        <v>16</v>
      </c>
    </row>
    <row r="11684" spans="9:9" x14ac:dyDescent="0.2">
      <c r="I11684" s="37" t="s">
        <v>16</v>
      </c>
    </row>
    <row r="11685" spans="9:9" x14ac:dyDescent="0.2">
      <c r="I11685" s="37" t="s">
        <v>16</v>
      </c>
    </row>
    <row r="11686" spans="9:9" x14ac:dyDescent="0.2">
      <c r="I11686" s="37" t="s">
        <v>16</v>
      </c>
    </row>
    <row r="11687" spans="9:9" x14ac:dyDescent="0.2">
      <c r="I11687" s="37" t="s">
        <v>16</v>
      </c>
    </row>
    <row r="11688" spans="9:9" x14ac:dyDescent="0.2">
      <c r="I11688" s="37" t="s">
        <v>16</v>
      </c>
    </row>
    <row r="11689" spans="9:9" x14ac:dyDescent="0.2">
      <c r="I11689" s="37" t="s">
        <v>16</v>
      </c>
    </row>
    <row r="11690" spans="9:9" x14ac:dyDescent="0.2">
      <c r="I11690" s="37" t="s">
        <v>16</v>
      </c>
    </row>
    <row r="11691" spans="9:9" x14ac:dyDescent="0.2">
      <c r="I11691" s="37" t="s">
        <v>16</v>
      </c>
    </row>
    <row r="11692" spans="9:9" x14ac:dyDescent="0.2">
      <c r="I11692" s="37" t="s">
        <v>16</v>
      </c>
    </row>
    <row r="11693" spans="9:9" x14ac:dyDescent="0.2">
      <c r="I11693" s="37" t="s">
        <v>16</v>
      </c>
    </row>
    <row r="11694" spans="9:9" x14ac:dyDescent="0.2">
      <c r="I11694" s="37" t="s">
        <v>16</v>
      </c>
    </row>
    <row r="11695" spans="9:9" x14ac:dyDescent="0.2">
      <c r="I11695" s="37" t="s">
        <v>16</v>
      </c>
    </row>
    <row r="11696" spans="9:9" x14ac:dyDescent="0.2">
      <c r="I11696" s="37" t="s">
        <v>16</v>
      </c>
    </row>
    <row r="11697" spans="9:9" x14ac:dyDescent="0.2">
      <c r="I11697" s="37" t="s">
        <v>16</v>
      </c>
    </row>
    <row r="11698" spans="9:9" x14ac:dyDescent="0.2">
      <c r="I11698" s="37" t="s">
        <v>16</v>
      </c>
    </row>
    <row r="11699" spans="9:9" x14ac:dyDescent="0.2">
      <c r="I11699" s="37" t="s">
        <v>16</v>
      </c>
    </row>
    <row r="11700" spans="9:9" x14ac:dyDescent="0.2">
      <c r="I11700" s="37" t="s">
        <v>16</v>
      </c>
    </row>
    <row r="11701" spans="9:9" x14ac:dyDescent="0.2">
      <c r="I11701" s="37" t="s">
        <v>16</v>
      </c>
    </row>
    <row r="11702" spans="9:9" x14ac:dyDescent="0.2">
      <c r="I11702" s="37" t="s">
        <v>16</v>
      </c>
    </row>
    <row r="11703" spans="9:9" x14ac:dyDescent="0.2">
      <c r="I11703" s="37" t="s">
        <v>16</v>
      </c>
    </row>
    <row r="11704" spans="9:9" x14ac:dyDescent="0.2">
      <c r="I11704" s="37" t="s">
        <v>16</v>
      </c>
    </row>
    <row r="11705" spans="9:9" x14ac:dyDescent="0.2">
      <c r="I11705" s="37" t="s">
        <v>16</v>
      </c>
    </row>
    <row r="11706" spans="9:9" x14ac:dyDescent="0.2">
      <c r="I11706" s="37" t="s">
        <v>16</v>
      </c>
    </row>
    <row r="11707" spans="9:9" x14ac:dyDescent="0.2">
      <c r="I11707" s="37" t="s">
        <v>16</v>
      </c>
    </row>
    <row r="11708" spans="9:9" x14ac:dyDescent="0.2">
      <c r="I11708" s="37" t="s">
        <v>16</v>
      </c>
    </row>
    <row r="11709" spans="9:9" x14ac:dyDescent="0.2">
      <c r="I11709" s="37" t="s">
        <v>16</v>
      </c>
    </row>
    <row r="11710" spans="9:9" x14ac:dyDescent="0.2">
      <c r="I11710" s="37" t="s">
        <v>16</v>
      </c>
    </row>
    <row r="11711" spans="9:9" x14ac:dyDescent="0.2">
      <c r="I11711" s="37" t="s">
        <v>16</v>
      </c>
    </row>
    <row r="11712" spans="9:9" x14ac:dyDescent="0.2">
      <c r="I11712" s="37" t="s">
        <v>16</v>
      </c>
    </row>
    <row r="11713" spans="9:9" x14ac:dyDescent="0.2">
      <c r="I11713" s="37" t="s">
        <v>16</v>
      </c>
    </row>
    <row r="11714" spans="9:9" x14ac:dyDescent="0.2">
      <c r="I11714" s="37" t="s">
        <v>16</v>
      </c>
    </row>
    <row r="11715" spans="9:9" x14ac:dyDescent="0.2">
      <c r="I11715" s="37" t="s">
        <v>16</v>
      </c>
    </row>
    <row r="11716" spans="9:9" x14ac:dyDescent="0.2">
      <c r="I11716" s="37" t="s">
        <v>16</v>
      </c>
    </row>
    <row r="11717" spans="9:9" x14ac:dyDescent="0.2">
      <c r="I11717" s="37" t="s">
        <v>16</v>
      </c>
    </row>
    <row r="11718" spans="9:9" x14ac:dyDescent="0.2">
      <c r="I11718" s="37" t="s">
        <v>16</v>
      </c>
    </row>
    <row r="11719" spans="9:9" x14ac:dyDescent="0.2">
      <c r="I11719" s="37" t="s">
        <v>16</v>
      </c>
    </row>
    <row r="11720" spans="9:9" x14ac:dyDescent="0.2">
      <c r="I11720" s="37" t="s">
        <v>16</v>
      </c>
    </row>
    <row r="11721" spans="9:9" x14ac:dyDescent="0.2">
      <c r="I11721" s="37" t="s">
        <v>16</v>
      </c>
    </row>
    <row r="11722" spans="9:9" x14ac:dyDescent="0.2">
      <c r="I11722" s="37" t="s">
        <v>16</v>
      </c>
    </row>
    <row r="11723" spans="9:9" x14ac:dyDescent="0.2">
      <c r="I11723" s="37" t="s">
        <v>16</v>
      </c>
    </row>
    <row r="11724" spans="9:9" x14ac:dyDescent="0.2">
      <c r="I11724" s="37" t="s">
        <v>16</v>
      </c>
    </row>
    <row r="11725" spans="9:9" x14ac:dyDescent="0.2">
      <c r="I11725" s="37" t="s">
        <v>16</v>
      </c>
    </row>
    <row r="11726" spans="9:9" x14ac:dyDescent="0.2">
      <c r="I11726" s="37" t="s">
        <v>16</v>
      </c>
    </row>
    <row r="11727" spans="9:9" x14ac:dyDescent="0.2">
      <c r="I11727" s="37" t="s">
        <v>16</v>
      </c>
    </row>
    <row r="11728" spans="9:9" x14ac:dyDescent="0.2">
      <c r="I11728" s="37" t="s">
        <v>16</v>
      </c>
    </row>
    <row r="11729" spans="9:9" x14ac:dyDescent="0.2">
      <c r="I11729" s="37" t="s">
        <v>16</v>
      </c>
    </row>
    <row r="11730" spans="9:9" x14ac:dyDescent="0.2">
      <c r="I11730" s="37" t="s">
        <v>16</v>
      </c>
    </row>
    <row r="11731" spans="9:9" x14ac:dyDescent="0.2">
      <c r="I11731" s="37" t="s">
        <v>16</v>
      </c>
    </row>
    <row r="11732" spans="9:9" x14ac:dyDescent="0.2">
      <c r="I11732" s="37" t="s">
        <v>16</v>
      </c>
    </row>
    <row r="11733" spans="9:9" x14ac:dyDescent="0.2">
      <c r="I11733" s="37" t="s">
        <v>16</v>
      </c>
    </row>
    <row r="11734" spans="9:9" x14ac:dyDescent="0.2">
      <c r="I11734" s="37" t="s">
        <v>16</v>
      </c>
    </row>
    <row r="11735" spans="9:9" x14ac:dyDescent="0.2">
      <c r="I11735" s="37" t="s">
        <v>16</v>
      </c>
    </row>
    <row r="11736" spans="9:9" x14ac:dyDescent="0.2">
      <c r="I11736" s="37" t="s">
        <v>16</v>
      </c>
    </row>
    <row r="11737" spans="9:9" x14ac:dyDescent="0.2">
      <c r="I11737" s="37" t="s">
        <v>16</v>
      </c>
    </row>
    <row r="11738" spans="9:9" x14ac:dyDescent="0.2">
      <c r="I11738" s="37" t="s">
        <v>16</v>
      </c>
    </row>
    <row r="11739" spans="9:9" x14ac:dyDescent="0.2">
      <c r="I11739" s="37" t="s">
        <v>16</v>
      </c>
    </row>
    <row r="11740" spans="9:9" x14ac:dyDescent="0.2">
      <c r="I11740" s="37" t="s">
        <v>16</v>
      </c>
    </row>
    <row r="11741" spans="9:9" x14ac:dyDescent="0.2">
      <c r="I11741" s="37" t="s">
        <v>16</v>
      </c>
    </row>
    <row r="11742" spans="9:9" x14ac:dyDescent="0.2">
      <c r="I11742" s="37" t="s">
        <v>16</v>
      </c>
    </row>
    <row r="11743" spans="9:9" x14ac:dyDescent="0.2">
      <c r="I11743" s="37" t="s">
        <v>16</v>
      </c>
    </row>
    <row r="11744" spans="9:9" x14ac:dyDescent="0.2">
      <c r="I11744" s="37" t="s">
        <v>16</v>
      </c>
    </row>
    <row r="11745" spans="9:9" x14ac:dyDescent="0.2">
      <c r="I11745" s="37" t="s">
        <v>16</v>
      </c>
    </row>
    <row r="11746" spans="9:9" x14ac:dyDescent="0.2">
      <c r="I11746" s="37" t="s">
        <v>16</v>
      </c>
    </row>
    <row r="11747" spans="9:9" x14ac:dyDescent="0.2">
      <c r="I11747" s="37" t="s">
        <v>16</v>
      </c>
    </row>
    <row r="11748" spans="9:9" x14ac:dyDescent="0.2">
      <c r="I11748" s="37" t="s">
        <v>16</v>
      </c>
    </row>
    <row r="11749" spans="9:9" x14ac:dyDescent="0.2">
      <c r="I11749" s="37" t="s">
        <v>16</v>
      </c>
    </row>
    <row r="11750" spans="9:9" x14ac:dyDescent="0.2">
      <c r="I11750" s="37" t="s">
        <v>16</v>
      </c>
    </row>
    <row r="11751" spans="9:9" x14ac:dyDescent="0.2">
      <c r="I11751" s="37" t="s">
        <v>16</v>
      </c>
    </row>
    <row r="11752" spans="9:9" x14ac:dyDescent="0.2">
      <c r="I11752" s="37" t="s">
        <v>16</v>
      </c>
    </row>
    <row r="11753" spans="9:9" x14ac:dyDescent="0.2">
      <c r="I11753" s="37" t="s">
        <v>16</v>
      </c>
    </row>
    <row r="11754" spans="9:9" x14ac:dyDescent="0.2">
      <c r="I11754" s="37" t="s">
        <v>16</v>
      </c>
    </row>
    <row r="11755" spans="9:9" x14ac:dyDescent="0.2">
      <c r="I11755" s="37" t="s">
        <v>16</v>
      </c>
    </row>
    <row r="11756" spans="9:9" x14ac:dyDescent="0.2">
      <c r="I11756" s="37" t="s">
        <v>16</v>
      </c>
    </row>
    <row r="11757" spans="9:9" x14ac:dyDescent="0.2">
      <c r="I11757" s="37" t="s">
        <v>16</v>
      </c>
    </row>
    <row r="11758" spans="9:9" x14ac:dyDescent="0.2">
      <c r="I11758" s="37" t="s">
        <v>16</v>
      </c>
    </row>
    <row r="11759" spans="9:9" x14ac:dyDescent="0.2">
      <c r="I11759" s="37" t="s">
        <v>16</v>
      </c>
    </row>
    <row r="11760" spans="9:9" x14ac:dyDescent="0.2">
      <c r="I11760" s="37" t="s">
        <v>16</v>
      </c>
    </row>
    <row r="11761" spans="9:9" x14ac:dyDescent="0.2">
      <c r="I11761" s="37" t="s">
        <v>16</v>
      </c>
    </row>
    <row r="11762" spans="9:9" x14ac:dyDescent="0.2">
      <c r="I11762" s="37" t="s">
        <v>16</v>
      </c>
    </row>
    <row r="11763" spans="9:9" x14ac:dyDescent="0.2">
      <c r="I11763" s="37" t="s">
        <v>16</v>
      </c>
    </row>
    <row r="11764" spans="9:9" x14ac:dyDescent="0.2">
      <c r="I11764" s="37" t="s">
        <v>16</v>
      </c>
    </row>
    <row r="11765" spans="9:9" x14ac:dyDescent="0.2">
      <c r="I11765" s="37" t="s">
        <v>16</v>
      </c>
    </row>
    <row r="11766" spans="9:9" x14ac:dyDescent="0.2">
      <c r="I11766" s="37" t="s">
        <v>16</v>
      </c>
    </row>
    <row r="11767" spans="9:9" x14ac:dyDescent="0.2">
      <c r="I11767" s="37" t="s">
        <v>16</v>
      </c>
    </row>
    <row r="11768" spans="9:9" x14ac:dyDescent="0.2">
      <c r="I11768" s="37" t="s">
        <v>16</v>
      </c>
    </row>
    <row r="11769" spans="9:9" x14ac:dyDescent="0.2">
      <c r="I11769" s="37" t="s">
        <v>16</v>
      </c>
    </row>
    <row r="11770" spans="9:9" x14ac:dyDescent="0.2">
      <c r="I11770" s="37" t="s">
        <v>16</v>
      </c>
    </row>
    <row r="11771" spans="9:9" x14ac:dyDescent="0.2">
      <c r="I11771" s="37" t="s">
        <v>16</v>
      </c>
    </row>
    <row r="11772" spans="9:9" x14ac:dyDescent="0.2">
      <c r="I11772" s="37" t="s">
        <v>16</v>
      </c>
    </row>
    <row r="11773" spans="9:9" x14ac:dyDescent="0.2">
      <c r="I11773" s="37" t="s">
        <v>16</v>
      </c>
    </row>
    <row r="11774" spans="9:9" x14ac:dyDescent="0.2">
      <c r="I11774" s="37" t="s">
        <v>16</v>
      </c>
    </row>
    <row r="11775" spans="9:9" x14ac:dyDescent="0.2">
      <c r="I11775" s="37" t="s">
        <v>16</v>
      </c>
    </row>
    <row r="11776" spans="9:9" x14ac:dyDescent="0.2">
      <c r="I11776" s="37" t="s">
        <v>16</v>
      </c>
    </row>
    <row r="11777" spans="9:9" x14ac:dyDescent="0.2">
      <c r="I11777" s="37" t="s">
        <v>16</v>
      </c>
    </row>
    <row r="11778" spans="9:9" x14ac:dyDescent="0.2">
      <c r="I11778" s="37" t="s">
        <v>16</v>
      </c>
    </row>
    <row r="11779" spans="9:9" x14ac:dyDescent="0.2">
      <c r="I11779" s="37" t="s">
        <v>16</v>
      </c>
    </row>
    <row r="11780" spans="9:9" x14ac:dyDescent="0.2">
      <c r="I11780" s="37" t="s">
        <v>16</v>
      </c>
    </row>
    <row r="11781" spans="9:9" x14ac:dyDescent="0.2">
      <c r="I11781" s="37" t="s">
        <v>16</v>
      </c>
    </row>
    <row r="11782" spans="9:9" x14ac:dyDescent="0.2">
      <c r="I11782" s="37" t="s">
        <v>16</v>
      </c>
    </row>
    <row r="11783" spans="9:9" x14ac:dyDescent="0.2">
      <c r="I11783" s="37" t="s">
        <v>16</v>
      </c>
    </row>
    <row r="11784" spans="9:9" x14ac:dyDescent="0.2">
      <c r="I11784" s="37" t="s">
        <v>16</v>
      </c>
    </row>
    <row r="11785" spans="9:9" x14ac:dyDescent="0.2">
      <c r="I11785" s="37" t="s">
        <v>16</v>
      </c>
    </row>
    <row r="11786" spans="9:9" x14ac:dyDescent="0.2">
      <c r="I11786" s="37" t="s">
        <v>16</v>
      </c>
    </row>
    <row r="11787" spans="9:9" x14ac:dyDescent="0.2">
      <c r="I11787" s="37" t="s">
        <v>16</v>
      </c>
    </row>
    <row r="11788" spans="9:9" x14ac:dyDescent="0.2">
      <c r="I11788" s="37" t="s">
        <v>16</v>
      </c>
    </row>
    <row r="11789" spans="9:9" x14ac:dyDescent="0.2">
      <c r="I11789" s="37" t="s">
        <v>16</v>
      </c>
    </row>
    <row r="11790" spans="9:9" x14ac:dyDescent="0.2">
      <c r="I11790" s="37" t="s">
        <v>16</v>
      </c>
    </row>
    <row r="11791" spans="9:9" x14ac:dyDescent="0.2">
      <c r="I11791" s="37" t="s">
        <v>16</v>
      </c>
    </row>
    <row r="11792" spans="9:9" x14ac:dyDescent="0.2">
      <c r="I11792" s="37" t="s">
        <v>16</v>
      </c>
    </row>
    <row r="11793" spans="9:9" x14ac:dyDescent="0.2">
      <c r="I11793" s="37" t="s">
        <v>16</v>
      </c>
    </row>
    <row r="11794" spans="9:9" x14ac:dyDescent="0.2">
      <c r="I11794" s="37" t="s">
        <v>16</v>
      </c>
    </row>
    <row r="11795" spans="9:9" x14ac:dyDescent="0.2">
      <c r="I11795" s="37" t="s">
        <v>16</v>
      </c>
    </row>
    <row r="11796" spans="9:9" x14ac:dyDescent="0.2">
      <c r="I11796" s="37" t="s">
        <v>16</v>
      </c>
    </row>
    <row r="11797" spans="9:9" x14ac:dyDescent="0.2">
      <c r="I11797" s="37" t="s">
        <v>16</v>
      </c>
    </row>
    <row r="11798" spans="9:9" x14ac:dyDescent="0.2">
      <c r="I11798" s="37" t="s">
        <v>16</v>
      </c>
    </row>
    <row r="11799" spans="9:9" x14ac:dyDescent="0.2">
      <c r="I11799" s="37" t="s">
        <v>16</v>
      </c>
    </row>
    <row r="11800" spans="9:9" x14ac:dyDescent="0.2">
      <c r="I11800" s="37" t="s">
        <v>16</v>
      </c>
    </row>
    <row r="11801" spans="9:9" x14ac:dyDescent="0.2">
      <c r="I11801" s="37" t="s">
        <v>16</v>
      </c>
    </row>
    <row r="11802" spans="9:9" x14ac:dyDescent="0.2">
      <c r="I11802" s="37" t="s">
        <v>16</v>
      </c>
    </row>
    <row r="11803" spans="9:9" x14ac:dyDescent="0.2">
      <c r="I11803" s="37" t="s">
        <v>16</v>
      </c>
    </row>
    <row r="11804" spans="9:9" x14ac:dyDescent="0.2">
      <c r="I11804" s="37" t="s">
        <v>16</v>
      </c>
    </row>
    <row r="11805" spans="9:9" x14ac:dyDescent="0.2">
      <c r="I11805" s="37" t="s">
        <v>16</v>
      </c>
    </row>
    <row r="11806" spans="9:9" x14ac:dyDescent="0.2">
      <c r="I11806" s="37" t="s">
        <v>16</v>
      </c>
    </row>
    <row r="11807" spans="9:9" x14ac:dyDescent="0.2">
      <c r="I11807" s="37" t="s">
        <v>16</v>
      </c>
    </row>
    <row r="11808" spans="9:9" x14ac:dyDescent="0.2">
      <c r="I11808" s="37" t="s">
        <v>16</v>
      </c>
    </row>
    <row r="11809" spans="9:9" x14ac:dyDescent="0.2">
      <c r="I11809" s="37" t="s">
        <v>16</v>
      </c>
    </row>
    <row r="11810" spans="9:9" x14ac:dyDescent="0.2">
      <c r="I11810" s="37" t="s">
        <v>16</v>
      </c>
    </row>
    <row r="11811" spans="9:9" x14ac:dyDescent="0.2">
      <c r="I11811" s="37" t="s">
        <v>16</v>
      </c>
    </row>
    <row r="11812" spans="9:9" x14ac:dyDescent="0.2">
      <c r="I11812" s="37" t="s">
        <v>16</v>
      </c>
    </row>
    <row r="11813" spans="9:9" x14ac:dyDescent="0.2">
      <c r="I11813" s="37" t="s">
        <v>16</v>
      </c>
    </row>
    <row r="11814" spans="9:9" x14ac:dyDescent="0.2">
      <c r="I11814" s="37" t="s">
        <v>16</v>
      </c>
    </row>
    <row r="11815" spans="9:9" x14ac:dyDescent="0.2">
      <c r="I11815" s="37" t="s">
        <v>16</v>
      </c>
    </row>
    <row r="11816" spans="9:9" x14ac:dyDescent="0.2">
      <c r="I11816" s="37" t="s">
        <v>16</v>
      </c>
    </row>
    <row r="11817" spans="9:9" x14ac:dyDescent="0.2">
      <c r="I11817" s="37" t="s">
        <v>16</v>
      </c>
    </row>
    <row r="11818" spans="9:9" x14ac:dyDescent="0.2">
      <c r="I11818" s="37" t="s">
        <v>16</v>
      </c>
    </row>
    <row r="11819" spans="9:9" x14ac:dyDescent="0.2">
      <c r="I11819" s="37" t="s">
        <v>16</v>
      </c>
    </row>
    <row r="11820" spans="9:9" x14ac:dyDescent="0.2">
      <c r="I11820" s="37" t="s">
        <v>16</v>
      </c>
    </row>
    <row r="11821" spans="9:9" x14ac:dyDescent="0.2">
      <c r="I11821" s="37" t="s">
        <v>16</v>
      </c>
    </row>
    <row r="11822" spans="9:9" x14ac:dyDescent="0.2">
      <c r="I11822" s="37" t="s">
        <v>16</v>
      </c>
    </row>
    <row r="11823" spans="9:9" x14ac:dyDescent="0.2">
      <c r="I11823" s="37" t="s">
        <v>16</v>
      </c>
    </row>
    <row r="11824" spans="9:9" x14ac:dyDescent="0.2">
      <c r="I11824" s="37" t="s">
        <v>16</v>
      </c>
    </row>
    <row r="11825" spans="9:9" x14ac:dyDescent="0.2">
      <c r="I11825" s="37" t="s">
        <v>16</v>
      </c>
    </row>
    <row r="11826" spans="9:9" x14ac:dyDescent="0.2">
      <c r="I11826" s="37" t="s">
        <v>16</v>
      </c>
    </row>
    <row r="11827" spans="9:9" x14ac:dyDescent="0.2">
      <c r="I11827" s="37" t="s">
        <v>16</v>
      </c>
    </row>
    <row r="11828" spans="9:9" x14ac:dyDescent="0.2">
      <c r="I11828" s="37" t="s">
        <v>16</v>
      </c>
    </row>
    <row r="11829" spans="9:9" x14ac:dyDescent="0.2">
      <c r="I11829" s="37" t="s">
        <v>16</v>
      </c>
    </row>
    <row r="11830" spans="9:9" x14ac:dyDescent="0.2">
      <c r="I11830" s="37" t="s">
        <v>16</v>
      </c>
    </row>
    <row r="11831" spans="9:9" x14ac:dyDescent="0.2">
      <c r="I11831" s="37" t="s">
        <v>16</v>
      </c>
    </row>
    <row r="11832" spans="9:9" x14ac:dyDescent="0.2">
      <c r="I11832" s="37" t="s">
        <v>16</v>
      </c>
    </row>
    <row r="11833" spans="9:9" x14ac:dyDescent="0.2">
      <c r="I11833" s="37" t="s">
        <v>16</v>
      </c>
    </row>
    <row r="11834" spans="9:9" x14ac:dyDescent="0.2">
      <c r="I11834" s="37" t="s">
        <v>16</v>
      </c>
    </row>
    <row r="11835" spans="9:9" x14ac:dyDescent="0.2">
      <c r="I11835" s="37" t="s">
        <v>16</v>
      </c>
    </row>
    <row r="11836" spans="9:9" x14ac:dyDescent="0.2">
      <c r="I11836" s="37" t="s">
        <v>16</v>
      </c>
    </row>
    <row r="11837" spans="9:9" x14ac:dyDescent="0.2">
      <c r="I11837" s="37" t="s">
        <v>16</v>
      </c>
    </row>
    <row r="11838" spans="9:9" x14ac:dyDescent="0.2">
      <c r="I11838" s="37" t="s">
        <v>16</v>
      </c>
    </row>
    <row r="11839" spans="9:9" x14ac:dyDescent="0.2">
      <c r="I11839" s="37" t="s">
        <v>16</v>
      </c>
    </row>
    <row r="11840" spans="9:9" x14ac:dyDescent="0.2">
      <c r="I11840" s="37" t="s">
        <v>16</v>
      </c>
    </row>
    <row r="11841" spans="9:9" x14ac:dyDescent="0.2">
      <c r="I11841" s="37" t="s">
        <v>16</v>
      </c>
    </row>
    <row r="11842" spans="9:9" x14ac:dyDescent="0.2">
      <c r="I11842" s="37" t="s">
        <v>16</v>
      </c>
    </row>
    <row r="11843" spans="9:9" x14ac:dyDescent="0.2">
      <c r="I11843" s="37" t="s">
        <v>16</v>
      </c>
    </row>
    <row r="11844" spans="9:9" x14ac:dyDescent="0.2">
      <c r="I11844" s="37" t="s">
        <v>16</v>
      </c>
    </row>
    <row r="11845" spans="9:9" x14ac:dyDescent="0.2">
      <c r="I11845" s="37" t="s">
        <v>16</v>
      </c>
    </row>
    <row r="11846" spans="9:9" x14ac:dyDescent="0.2">
      <c r="I11846" s="37" t="s">
        <v>16</v>
      </c>
    </row>
    <row r="11847" spans="9:9" x14ac:dyDescent="0.2">
      <c r="I11847" s="37" t="s">
        <v>16</v>
      </c>
    </row>
    <row r="11848" spans="9:9" x14ac:dyDescent="0.2">
      <c r="I11848" s="37" t="s">
        <v>16</v>
      </c>
    </row>
    <row r="11849" spans="9:9" x14ac:dyDescent="0.2">
      <c r="I11849" s="37" t="s">
        <v>16</v>
      </c>
    </row>
    <row r="11850" spans="9:9" x14ac:dyDescent="0.2">
      <c r="I11850" s="37" t="s">
        <v>16</v>
      </c>
    </row>
    <row r="11851" spans="9:9" x14ac:dyDescent="0.2">
      <c r="I11851" s="37" t="s">
        <v>16</v>
      </c>
    </row>
    <row r="11852" spans="9:9" x14ac:dyDescent="0.2">
      <c r="I11852" s="37" t="s">
        <v>16</v>
      </c>
    </row>
    <row r="11853" spans="9:9" x14ac:dyDescent="0.2">
      <c r="I11853" s="37" t="s">
        <v>16</v>
      </c>
    </row>
    <row r="11854" spans="9:9" x14ac:dyDescent="0.2">
      <c r="I11854" s="37" t="s">
        <v>16</v>
      </c>
    </row>
    <row r="11855" spans="9:9" x14ac:dyDescent="0.2">
      <c r="I11855" s="37" t="s">
        <v>16</v>
      </c>
    </row>
    <row r="11856" spans="9:9" x14ac:dyDescent="0.2">
      <c r="I11856" s="37" t="s">
        <v>16</v>
      </c>
    </row>
    <row r="11857" spans="9:9" x14ac:dyDescent="0.2">
      <c r="I11857" s="37" t="s">
        <v>16</v>
      </c>
    </row>
    <row r="11858" spans="9:9" x14ac:dyDescent="0.2">
      <c r="I11858" s="37" t="s">
        <v>16</v>
      </c>
    </row>
    <row r="11859" spans="9:9" x14ac:dyDescent="0.2">
      <c r="I11859" s="37" t="s">
        <v>16</v>
      </c>
    </row>
    <row r="11860" spans="9:9" x14ac:dyDescent="0.2">
      <c r="I11860" s="37" t="s">
        <v>16</v>
      </c>
    </row>
    <row r="11861" spans="9:9" x14ac:dyDescent="0.2">
      <c r="I11861" s="37" t="s">
        <v>16</v>
      </c>
    </row>
    <row r="11862" spans="9:9" x14ac:dyDescent="0.2">
      <c r="I11862" s="37" t="s">
        <v>16</v>
      </c>
    </row>
    <row r="11863" spans="9:9" x14ac:dyDescent="0.2">
      <c r="I11863" s="37" t="s">
        <v>16</v>
      </c>
    </row>
    <row r="11864" spans="9:9" x14ac:dyDescent="0.2">
      <c r="I11864" s="37" t="s">
        <v>16</v>
      </c>
    </row>
    <row r="11865" spans="9:9" x14ac:dyDescent="0.2">
      <c r="I11865" s="37" t="s">
        <v>16</v>
      </c>
    </row>
    <row r="11866" spans="9:9" x14ac:dyDescent="0.2">
      <c r="I11866" s="37" t="s">
        <v>16</v>
      </c>
    </row>
    <row r="11867" spans="9:9" x14ac:dyDescent="0.2">
      <c r="I11867" s="37" t="s">
        <v>16</v>
      </c>
    </row>
    <row r="11868" spans="9:9" x14ac:dyDescent="0.2">
      <c r="I11868" s="37" t="s">
        <v>16</v>
      </c>
    </row>
    <row r="11869" spans="9:9" x14ac:dyDescent="0.2">
      <c r="I11869" s="37" t="s">
        <v>16</v>
      </c>
    </row>
    <row r="11870" spans="9:9" x14ac:dyDescent="0.2">
      <c r="I11870" s="37" t="s">
        <v>16</v>
      </c>
    </row>
    <row r="11871" spans="9:9" x14ac:dyDescent="0.2">
      <c r="I11871" s="37" t="s">
        <v>16</v>
      </c>
    </row>
    <row r="11872" spans="9:9" x14ac:dyDescent="0.2">
      <c r="I11872" s="37" t="s">
        <v>16</v>
      </c>
    </row>
    <row r="11873" spans="9:9" x14ac:dyDescent="0.2">
      <c r="I11873" s="37" t="s">
        <v>16</v>
      </c>
    </row>
    <row r="11874" spans="9:9" x14ac:dyDescent="0.2">
      <c r="I11874" s="37" t="s">
        <v>16</v>
      </c>
    </row>
    <row r="11875" spans="9:9" x14ac:dyDescent="0.2">
      <c r="I11875" s="37" t="s">
        <v>16</v>
      </c>
    </row>
    <row r="11876" spans="9:9" x14ac:dyDescent="0.2">
      <c r="I11876" s="37" t="s">
        <v>16</v>
      </c>
    </row>
    <row r="11877" spans="9:9" x14ac:dyDescent="0.2">
      <c r="I11877" s="37" t="s">
        <v>16</v>
      </c>
    </row>
    <row r="11878" spans="9:9" x14ac:dyDescent="0.2">
      <c r="I11878" s="37" t="s">
        <v>16</v>
      </c>
    </row>
    <row r="11879" spans="9:9" x14ac:dyDescent="0.2">
      <c r="I11879" s="37" t="s">
        <v>16</v>
      </c>
    </row>
    <row r="11880" spans="9:9" x14ac:dyDescent="0.2">
      <c r="I11880" s="37" t="s">
        <v>16</v>
      </c>
    </row>
    <row r="11881" spans="9:9" x14ac:dyDescent="0.2">
      <c r="I11881" s="37" t="s">
        <v>16</v>
      </c>
    </row>
    <row r="11882" spans="9:9" x14ac:dyDescent="0.2">
      <c r="I11882" s="37" t="s">
        <v>16</v>
      </c>
    </row>
    <row r="11883" spans="9:9" x14ac:dyDescent="0.2">
      <c r="I11883" s="37" t="s">
        <v>16</v>
      </c>
    </row>
    <row r="11884" spans="9:9" x14ac:dyDescent="0.2">
      <c r="I11884" s="37" t="s">
        <v>16</v>
      </c>
    </row>
    <row r="11885" spans="9:9" x14ac:dyDescent="0.2">
      <c r="I11885" s="37" t="s">
        <v>16</v>
      </c>
    </row>
    <row r="11886" spans="9:9" x14ac:dyDescent="0.2">
      <c r="I11886" s="37" t="s">
        <v>16</v>
      </c>
    </row>
    <row r="11887" spans="9:9" x14ac:dyDescent="0.2">
      <c r="I11887" s="37" t="s">
        <v>16</v>
      </c>
    </row>
    <row r="11888" spans="9:9" x14ac:dyDescent="0.2">
      <c r="I11888" s="37" t="s">
        <v>16</v>
      </c>
    </row>
    <row r="11889" spans="9:9" x14ac:dyDescent="0.2">
      <c r="I11889" s="37" t="s">
        <v>16</v>
      </c>
    </row>
    <row r="11890" spans="9:9" x14ac:dyDescent="0.2">
      <c r="I11890" s="37" t="s">
        <v>16</v>
      </c>
    </row>
    <row r="11891" spans="9:9" x14ac:dyDescent="0.2">
      <c r="I11891" s="37" t="s">
        <v>16</v>
      </c>
    </row>
    <row r="11892" spans="9:9" x14ac:dyDescent="0.2">
      <c r="I11892" s="37" t="s">
        <v>16</v>
      </c>
    </row>
    <row r="11893" spans="9:9" x14ac:dyDescent="0.2">
      <c r="I11893" s="37" t="s">
        <v>16</v>
      </c>
    </row>
    <row r="11894" spans="9:9" x14ac:dyDescent="0.2">
      <c r="I11894" s="37" t="s">
        <v>16</v>
      </c>
    </row>
    <row r="11895" spans="9:9" x14ac:dyDescent="0.2">
      <c r="I11895" s="37" t="s">
        <v>16</v>
      </c>
    </row>
    <row r="11896" spans="9:9" x14ac:dyDescent="0.2">
      <c r="I11896" s="37" t="s">
        <v>16</v>
      </c>
    </row>
    <row r="11897" spans="9:9" x14ac:dyDescent="0.2">
      <c r="I11897" s="37" t="s">
        <v>16</v>
      </c>
    </row>
    <row r="11898" spans="9:9" x14ac:dyDescent="0.2">
      <c r="I11898" s="37" t="s">
        <v>16</v>
      </c>
    </row>
    <row r="11899" spans="9:9" x14ac:dyDescent="0.2">
      <c r="I11899" s="37" t="s">
        <v>16</v>
      </c>
    </row>
    <row r="11900" spans="9:9" x14ac:dyDescent="0.2">
      <c r="I11900" s="37" t="s">
        <v>16</v>
      </c>
    </row>
    <row r="11901" spans="9:9" x14ac:dyDescent="0.2">
      <c r="I11901" s="37" t="s">
        <v>16</v>
      </c>
    </row>
    <row r="11902" spans="9:9" x14ac:dyDescent="0.2">
      <c r="I11902" s="37" t="s">
        <v>16</v>
      </c>
    </row>
    <row r="11903" spans="9:9" x14ac:dyDescent="0.2">
      <c r="I11903" s="37" t="s">
        <v>16</v>
      </c>
    </row>
    <row r="11904" spans="9:9" x14ac:dyDescent="0.2">
      <c r="I11904" s="37" t="s">
        <v>16</v>
      </c>
    </row>
    <row r="11905" spans="9:9" x14ac:dyDescent="0.2">
      <c r="I11905" s="37" t="s">
        <v>16</v>
      </c>
    </row>
    <row r="11906" spans="9:9" x14ac:dyDescent="0.2">
      <c r="I11906" s="37" t="s">
        <v>16</v>
      </c>
    </row>
    <row r="11907" spans="9:9" x14ac:dyDescent="0.2">
      <c r="I11907" s="37" t="s">
        <v>16</v>
      </c>
    </row>
    <row r="11908" spans="9:9" x14ac:dyDescent="0.2">
      <c r="I11908" s="37" t="s">
        <v>16</v>
      </c>
    </row>
    <row r="11909" spans="9:9" x14ac:dyDescent="0.2">
      <c r="I11909" s="37" t="s">
        <v>16</v>
      </c>
    </row>
    <row r="11910" spans="9:9" x14ac:dyDescent="0.2">
      <c r="I11910" s="37" t="s">
        <v>16</v>
      </c>
    </row>
    <row r="11911" spans="9:9" x14ac:dyDescent="0.2">
      <c r="I11911" s="37" t="s">
        <v>16</v>
      </c>
    </row>
    <row r="11912" spans="9:9" x14ac:dyDescent="0.2">
      <c r="I11912" s="37" t="s">
        <v>16</v>
      </c>
    </row>
    <row r="11913" spans="9:9" x14ac:dyDescent="0.2">
      <c r="I11913" s="37" t="s">
        <v>16</v>
      </c>
    </row>
    <row r="11914" spans="9:9" x14ac:dyDescent="0.2">
      <c r="I11914" s="37" t="s">
        <v>16</v>
      </c>
    </row>
    <row r="11915" spans="9:9" x14ac:dyDescent="0.2">
      <c r="I11915" s="37" t="s">
        <v>16</v>
      </c>
    </row>
    <row r="11916" spans="9:9" x14ac:dyDescent="0.2">
      <c r="I11916" s="37" t="s">
        <v>16</v>
      </c>
    </row>
    <row r="11917" spans="9:9" x14ac:dyDescent="0.2">
      <c r="I11917" s="37" t="s">
        <v>16</v>
      </c>
    </row>
    <row r="11918" spans="9:9" x14ac:dyDescent="0.2">
      <c r="I11918" s="37" t="s">
        <v>16</v>
      </c>
    </row>
    <row r="11919" spans="9:9" x14ac:dyDescent="0.2">
      <c r="I11919" s="37" t="s">
        <v>16</v>
      </c>
    </row>
    <row r="11920" spans="9:9" x14ac:dyDescent="0.2">
      <c r="I11920" s="37" t="s">
        <v>16</v>
      </c>
    </row>
    <row r="11921" spans="9:9" x14ac:dyDescent="0.2">
      <c r="I11921" s="37" t="s">
        <v>16</v>
      </c>
    </row>
    <row r="11922" spans="9:9" x14ac:dyDescent="0.2">
      <c r="I11922" s="37" t="s">
        <v>16</v>
      </c>
    </row>
    <row r="11923" spans="9:9" x14ac:dyDescent="0.2">
      <c r="I11923" s="37" t="s">
        <v>16</v>
      </c>
    </row>
    <row r="11924" spans="9:9" x14ac:dyDescent="0.2">
      <c r="I11924" s="37" t="s">
        <v>16</v>
      </c>
    </row>
    <row r="11925" spans="9:9" x14ac:dyDescent="0.2">
      <c r="I11925" s="37" t="s">
        <v>16</v>
      </c>
    </row>
    <row r="11926" spans="9:9" x14ac:dyDescent="0.2">
      <c r="I11926" s="37" t="s">
        <v>16</v>
      </c>
    </row>
    <row r="11927" spans="9:9" x14ac:dyDescent="0.2">
      <c r="I11927" s="37" t="s">
        <v>16</v>
      </c>
    </row>
    <row r="11928" spans="9:9" x14ac:dyDescent="0.2">
      <c r="I11928" s="37" t="s">
        <v>16</v>
      </c>
    </row>
    <row r="11929" spans="9:9" x14ac:dyDescent="0.2">
      <c r="I11929" s="37" t="s">
        <v>16</v>
      </c>
    </row>
    <row r="11930" spans="9:9" x14ac:dyDescent="0.2">
      <c r="I11930" s="37" t="s">
        <v>16</v>
      </c>
    </row>
    <row r="11931" spans="9:9" x14ac:dyDescent="0.2">
      <c r="I11931" s="37" t="s">
        <v>16</v>
      </c>
    </row>
    <row r="11932" spans="9:9" x14ac:dyDescent="0.2">
      <c r="I11932" s="37" t="s">
        <v>16</v>
      </c>
    </row>
    <row r="11933" spans="9:9" x14ac:dyDescent="0.2">
      <c r="I11933" s="37" t="s">
        <v>16</v>
      </c>
    </row>
    <row r="11934" spans="9:9" x14ac:dyDescent="0.2">
      <c r="I11934" s="37" t="s">
        <v>16</v>
      </c>
    </row>
    <row r="11935" spans="9:9" x14ac:dyDescent="0.2">
      <c r="I11935" s="37" t="s">
        <v>16</v>
      </c>
    </row>
    <row r="11936" spans="9:9" x14ac:dyDescent="0.2">
      <c r="I11936" s="37" t="s">
        <v>16</v>
      </c>
    </row>
    <row r="11937" spans="9:9" x14ac:dyDescent="0.2">
      <c r="I11937" s="37" t="s">
        <v>16</v>
      </c>
    </row>
    <row r="11938" spans="9:9" x14ac:dyDescent="0.2">
      <c r="I11938" s="37" t="s">
        <v>16</v>
      </c>
    </row>
    <row r="11939" spans="9:9" x14ac:dyDescent="0.2">
      <c r="I11939" s="37" t="s">
        <v>16</v>
      </c>
    </row>
    <row r="11940" spans="9:9" x14ac:dyDescent="0.2">
      <c r="I11940" s="37" t="s">
        <v>16</v>
      </c>
    </row>
    <row r="11941" spans="9:9" x14ac:dyDescent="0.2">
      <c r="I11941" s="37" t="s">
        <v>16</v>
      </c>
    </row>
    <row r="11942" spans="9:9" x14ac:dyDescent="0.2">
      <c r="I11942" s="37" t="s">
        <v>16</v>
      </c>
    </row>
    <row r="11943" spans="9:9" x14ac:dyDescent="0.2">
      <c r="I11943" s="37" t="s">
        <v>16</v>
      </c>
    </row>
    <row r="11944" spans="9:9" x14ac:dyDescent="0.2">
      <c r="I11944" s="37" t="s">
        <v>16</v>
      </c>
    </row>
    <row r="11945" spans="9:9" x14ac:dyDescent="0.2">
      <c r="I11945" s="37" t="s">
        <v>16</v>
      </c>
    </row>
    <row r="11946" spans="9:9" x14ac:dyDescent="0.2">
      <c r="I11946" s="37" t="s">
        <v>16</v>
      </c>
    </row>
    <row r="11947" spans="9:9" x14ac:dyDescent="0.2">
      <c r="I11947" s="37" t="s">
        <v>16</v>
      </c>
    </row>
    <row r="11948" spans="9:9" x14ac:dyDescent="0.2">
      <c r="I11948" s="37" t="s">
        <v>16</v>
      </c>
    </row>
    <row r="11949" spans="9:9" x14ac:dyDescent="0.2">
      <c r="I11949" s="37" t="s">
        <v>16</v>
      </c>
    </row>
    <row r="11950" spans="9:9" x14ac:dyDescent="0.2">
      <c r="I11950" s="37" t="s">
        <v>16</v>
      </c>
    </row>
    <row r="11951" spans="9:9" x14ac:dyDescent="0.2">
      <c r="I11951" s="37" t="s">
        <v>16</v>
      </c>
    </row>
    <row r="11952" spans="9:9" x14ac:dyDescent="0.2">
      <c r="I11952" s="37" t="s">
        <v>16</v>
      </c>
    </row>
    <row r="11953" spans="9:9" x14ac:dyDescent="0.2">
      <c r="I11953" s="37" t="s">
        <v>16</v>
      </c>
    </row>
    <row r="11954" spans="9:9" x14ac:dyDescent="0.2">
      <c r="I11954" s="37" t="s">
        <v>16</v>
      </c>
    </row>
    <row r="11955" spans="9:9" x14ac:dyDescent="0.2">
      <c r="I11955" s="37" t="s">
        <v>16</v>
      </c>
    </row>
    <row r="11956" spans="9:9" x14ac:dyDescent="0.2">
      <c r="I11956" s="37" t="s">
        <v>16</v>
      </c>
    </row>
    <row r="11957" spans="9:9" x14ac:dyDescent="0.2">
      <c r="I11957" s="37" t="s">
        <v>16</v>
      </c>
    </row>
    <row r="11958" spans="9:9" x14ac:dyDescent="0.2">
      <c r="I11958" s="37" t="s">
        <v>16</v>
      </c>
    </row>
    <row r="11959" spans="9:9" x14ac:dyDescent="0.2">
      <c r="I11959" s="37" t="s">
        <v>16</v>
      </c>
    </row>
    <row r="11960" spans="9:9" x14ac:dyDescent="0.2">
      <c r="I11960" s="37" t="s">
        <v>16</v>
      </c>
    </row>
    <row r="11961" spans="9:9" x14ac:dyDescent="0.2">
      <c r="I11961" s="37" t="s">
        <v>16</v>
      </c>
    </row>
    <row r="11962" spans="9:9" x14ac:dyDescent="0.2">
      <c r="I11962" s="37" t="s">
        <v>16</v>
      </c>
    </row>
    <row r="11963" spans="9:9" x14ac:dyDescent="0.2">
      <c r="I11963" s="37" t="s">
        <v>16</v>
      </c>
    </row>
    <row r="11964" spans="9:9" x14ac:dyDescent="0.2">
      <c r="I11964" s="37" t="s">
        <v>16</v>
      </c>
    </row>
    <row r="11965" spans="9:9" x14ac:dyDescent="0.2">
      <c r="I11965" s="37" t="s">
        <v>16</v>
      </c>
    </row>
    <row r="11966" spans="9:9" x14ac:dyDescent="0.2">
      <c r="I11966" s="37" t="s">
        <v>16</v>
      </c>
    </row>
    <row r="11967" spans="9:9" x14ac:dyDescent="0.2">
      <c r="I11967" s="37" t="s">
        <v>16</v>
      </c>
    </row>
    <row r="11968" spans="9:9" x14ac:dyDescent="0.2">
      <c r="I11968" s="37" t="s">
        <v>16</v>
      </c>
    </row>
    <row r="11969" spans="9:9" x14ac:dyDescent="0.2">
      <c r="I11969" s="37" t="s">
        <v>16</v>
      </c>
    </row>
    <row r="11970" spans="9:9" x14ac:dyDescent="0.2">
      <c r="I11970" s="37" t="s">
        <v>16</v>
      </c>
    </row>
    <row r="11971" spans="9:9" x14ac:dyDescent="0.2">
      <c r="I11971" s="37" t="s">
        <v>16</v>
      </c>
    </row>
    <row r="11972" spans="9:9" x14ac:dyDescent="0.2">
      <c r="I11972" s="37" t="s">
        <v>16</v>
      </c>
    </row>
    <row r="11973" spans="9:9" x14ac:dyDescent="0.2">
      <c r="I11973" s="37" t="s">
        <v>16</v>
      </c>
    </row>
    <row r="11974" spans="9:9" x14ac:dyDescent="0.2">
      <c r="I11974" s="37" t="s">
        <v>16</v>
      </c>
    </row>
    <row r="11975" spans="9:9" x14ac:dyDescent="0.2">
      <c r="I11975" s="37" t="s">
        <v>16</v>
      </c>
    </row>
    <row r="11976" spans="9:9" x14ac:dyDescent="0.2">
      <c r="I11976" s="37" t="s">
        <v>16</v>
      </c>
    </row>
    <row r="11977" spans="9:9" x14ac:dyDescent="0.2">
      <c r="I11977" s="37" t="s">
        <v>16</v>
      </c>
    </row>
    <row r="11978" spans="9:9" x14ac:dyDescent="0.2">
      <c r="I11978" s="37" t="s">
        <v>16</v>
      </c>
    </row>
    <row r="11979" spans="9:9" x14ac:dyDescent="0.2">
      <c r="I11979" s="37" t="s">
        <v>16</v>
      </c>
    </row>
    <row r="11980" spans="9:9" x14ac:dyDescent="0.2">
      <c r="I11980" s="37" t="s">
        <v>16</v>
      </c>
    </row>
    <row r="11981" spans="9:9" x14ac:dyDescent="0.2">
      <c r="I11981" s="37" t="s">
        <v>16</v>
      </c>
    </row>
    <row r="11982" spans="9:9" x14ac:dyDescent="0.2">
      <c r="I11982" s="37" t="s">
        <v>16</v>
      </c>
    </row>
    <row r="11983" spans="9:9" x14ac:dyDescent="0.2">
      <c r="I11983" s="37" t="s">
        <v>16</v>
      </c>
    </row>
    <row r="11984" spans="9:9" x14ac:dyDescent="0.2">
      <c r="I11984" s="37" t="s">
        <v>16</v>
      </c>
    </row>
    <row r="11985" spans="9:9" x14ac:dyDescent="0.2">
      <c r="I11985" s="37" t="s">
        <v>16</v>
      </c>
    </row>
    <row r="11986" spans="9:9" x14ac:dyDescent="0.2">
      <c r="I11986" s="37" t="s">
        <v>16</v>
      </c>
    </row>
    <row r="11987" spans="9:9" x14ac:dyDescent="0.2">
      <c r="I11987" s="37" t="s">
        <v>16</v>
      </c>
    </row>
    <row r="11988" spans="9:9" x14ac:dyDescent="0.2">
      <c r="I11988" s="37" t="s">
        <v>16</v>
      </c>
    </row>
    <row r="11989" spans="9:9" x14ac:dyDescent="0.2">
      <c r="I11989" s="37" t="s">
        <v>16</v>
      </c>
    </row>
    <row r="11990" spans="9:9" x14ac:dyDescent="0.2">
      <c r="I11990" s="37" t="s">
        <v>16</v>
      </c>
    </row>
    <row r="11991" spans="9:9" x14ac:dyDescent="0.2">
      <c r="I11991" s="37" t="s">
        <v>16</v>
      </c>
    </row>
    <row r="11992" spans="9:9" x14ac:dyDescent="0.2">
      <c r="I11992" s="37" t="s">
        <v>16</v>
      </c>
    </row>
    <row r="11993" spans="9:9" x14ac:dyDescent="0.2">
      <c r="I11993" s="37" t="s">
        <v>16</v>
      </c>
    </row>
    <row r="11994" spans="9:9" x14ac:dyDescent="0.2">
      <c r="I11994" s="37" t="s">
        <v>16</v>
      </c>
    </row>
    <row r="11995" spans="9:9" x14ac:dyDescent="0.2">
      <c r="I11995" s="37" t="s">
        <v>16</v>
      </c>
    </row>
    <row r="11996" spans="9:9" x14ac:dyDescent="0.2">
      <c r="I11996" s="37" t="s">
        <v>16</v>
      </c>
    </row>
    <row r="11997" spans="9:9" x14ac:dyDescent="0.2">
      <c r="I11997" s="37" t="s">
        <v>16</v>
      </c>
    </row>
    <row r="11998" spans="9:9" x14ac:dyDescent="0.2">
      <c r="I11998" s="37" t="s">
        <v>16</v>
      </c>
    </row>
    <row r="11999" spans="9:9" x14ac:dyDescent="0.2">
      <c r="I11999" s="37" t="s">
        <v>16</v>
      </c>
    </row>
    <row r="12000" spans="9:9" x14ac:dyDescent="0.2">
      <c r="I12000" s="37" t="s">
        <v>16</v>
      </c>
    </row>
    <row r="12001" spans="9:9" x14ac:dyDescent="0.2">
      <c r="I12001" s="37" t="s">
        <v>16</v>
      </c>
    </row>
    <row r="12002" spans="9:9" x14ac:dyDescent="0.2">
      <c r="I12002" s="37" t="s">
        <v>16</v>
      </c>
    </row>
    <row r="12003" spans="9:9" x14ac:dyDescent="0.2">
      <c r="I12003" s="37" t="s">
        <v>16</v>
      </c>
    </row>
    <row r="12004" spans="9:9" x14ac:dyDescent="0.2">
      <c r="I12004" s="37" t="s">
        <v>16</v>
      </c>
    </row>
    <row r="12005" spans="9:9" x14ac:dyDescent="0.2">
      <c r="I12005" s="37" t="s">
        <v>16</v>
      </c>
    </row>
    <row r="12006" spans="9:9" x14ac:dyDescent="0.2">
      <c r="I12006" s="37" t="s">
        <v>16</v>
      </c>
    </row>
    <row r="12007" spans="9:9" x14ac:dyDescent="0.2">
      <c r="I12007" s="37" t="s">
        <v>16</v>
      </c>
    </row>
    <row r="12008" spans="9:9" x14ac:dyDescent="0.2">
      <c r="I12008" s="37" t="s">
        <v>16</v>
      </c>
    </row>
    <row r="12009" spans="9:9" x14ac:dyDescent="0.2">
      <c r="I12009" s="37" t="s">
        <v>16</v>
      </c>
    </row>
    <row r="12010" spans="9:9" x14ac:dyDescent="0.2">
      <c r="I12010" s="37" t="s">
        <v>16</v>
      </c>
    </row>
    <row r="12011" spans="9:9" x14ac:dyDescent="0.2">
      <c r="I12011" s="37" t="s">
        <v>16</v>
      </c>
    </row>
    <row r="12012" spans="9:9" x14ac:dyDescent="0.2">
      <c r="I12012" s="37" t="s">
        <v>16</v>
      </c>
    </row>
    <row r="12013" spans="9:9" x14ac:dyDescent="0.2">
      <c r="I12013" s="37" t="s">
        <v>16</v>
      </c>
    </row>
    <row r="12014" spans="9:9" x14ac:dyDescent="0.2">
      <c r="I12014" s="37" t="s">
        <v>16</v>
      </c>
    </row>
    <row r="12015" spans="9:9" x14ac:dyDescent="0.2">
      <c r="I12015" s="37" t="s">
        <v>16</v>
      </c>
    </row>
    <row r="12016" spans="9:9" x14ac:dyDescent="0.2">
      <c r="I12016" s="37" t="s">
        <v>16</v>
      </c>
    </row>
    <row r="12017" spans="9:9" x14ac:dyDescent="0.2">
      <c r="I12017" s="37" t="s">
        <v>16</v>
      </c>
    </row>
    <row r="12018" spans="9:9" x14ac:dyDescent="0.2">
      <c r="I12018" s="37" t="s">
        <v>16</v>
      </c>
    </row>
    <row r="12019" spans="9:9" x14ac:dyDescent="0.2">
      <c r="I12019" s="37" t="s">
        <v>16</v>
      </c>
    </row>
    <row r="12020" spans="9:9" x14ac:dyDescent="0.2">
      <c r="I12020" s="37" t="s">
        <v>16</v>
      </c>
    </row>
    <row r="12021" spans="9:9" x14ac:dyDescent="0.2">
      <c r="I12021" s="37" t="s">
        <v>16</v>
      </c>
    </row>
    <row r="12022" spans="9:9" x14ac:dyDescent="0.2">
      <c r="I12022" s="37" t="s">
        <v>16</v>
      </c>
    </row>
    <row r="12023" spans="9:9" x14ac:dyDescent="0.2">
      <c r="I12023" s="37" t="s">
        <v>16</v>
      </c>
    </row>
    <row r="12024" spans="9:9" x14ac:dyDescent="0.2">
      <c r="I12024" s="37" t="s">
        <v>16</v>
      </c>
    </row>
    <row r="12025" spans="9:9" x14ac:dyDescent="0.2">
      <c r="I12025" s="37" t="s">
        <v>16</v>
      </c>
    </row>
    <row r="12026" spans="9:9" x14ac:dyDescent="0.2">
      <c r="I12026" s="37" t="s">
        <v>16</v>
      </c>
    </row>
    <row r="12027" spans="9:9" x14ac:dyDescent="0.2">
      <c r="I12027" s="37" t="s">
        <v>16</v>
      </c>
    </row>
    <row r="12028" spans="9:9" x14ac:dyDescent="0.2">
      <c r="I12028" s="37" t="s">
        <v>16</v>
      </c>
    </row>
    <row r="12029" spans="9:9" x14ac:dyDescent="0.2">
      <c r="I12029" s="37" t="s">
        <v>16</v>
      </c>
    </row>
    <row r="12030" spans="9:9" x14ac:dyDescent="0.2">
      <c r="I12030" s="37" t="s">
        <v>16</v>
      </c>
    </row>
    <row r="12031" spans="9:9" x14ac:dyDescent="0.2">
      <c r="I12031" s="37" t="s">
        <v>16</v>
      </c>
    </row>
    <row r="12032" spans="9:9" x14ac:dyDescent="0.2">
      <c r="I12032" s="37" t="s">
        <v>16</v>
      </c>
    </row>
    <row r="12033" spans="9:9" x14ac:dyDescent="0.2">
      <c r="I12033" s="37" t="s">
        <v>16</v>
      </c>
    </row>
    <row r="12034" spans="9:9" x14ac:dyDescent="0.2">
      <c r="I12034" s="37" t="s">
        <v>16</v>
      </c>
    </row>
    <row r="12035" spans="9:9" x14ac:dyDescent="0.2">
      <c r="I12035" s="37" t="s">
        <v>16</v>
      </c>
    </row>
    <row r="12036" spans="9:9" x14ac:dyDescent="0.2">
      <c r="I12036" s="37" t="s">
        <v>16</v>
      </c>
    </row>
    <row r="12037" spans="9:9" x14ac:dyDescent="0.2">
      <c r="I12037" s="37" t="s">
        <v>16</v>
      </c>
    </row>
    <row r="12038" spans="9:9" x14ac:dyDescent="0.2">
      <c r="I12038" s="37" t="s">
        <v>16</v>
      </c>
    </row>
    <row r="12039" spans="9:9" x14ac:dyDescent="0.2">
      <c r="I12039" s="37" t="s">
        <v>16</v>
      </c>
    </row>
    <row r="12040" spans="9:9" x14ac:dyDescent="0.2">
      <c r="I12040" s="37" t="s">
        <v>16</v>
      </c>
    </row>
    <row r="12041" spans="9:9" x14ac:dyDescent="0.2">
      <c r="I12041" s="37" t="s">
        <v>16</v>
      </c>
    </row>
    <row r="12042" spans="9:9" x14ac:dyDescent="0.2">
      <c r="I12042" s="37" t="s">
        <v>16</v>
      </c>
    </row>
    <row r="12043" spans="9:9" x14ac:dyDescent="0.2">
      <c r="I12043" s="37" t="s">
        <v>16</v>
      </c>
    </row>
    <row r="12044" spans="9:9" x14ac:dyDescent="0.2">
      <c r="I12044" s="37" t="s">
        <v>16</v>
      </c>
    </row>
    <row r="12045" spans="9:9" x14ac:dyDescent="0.2">
      <c r="I12045" s="37" t="s">
        <v>16</v>
      </c>
    </row>
    <row r="12046" spans="9:9" x14ac:dyDescent="0.2">
      <c r="I12046" s="37" t="s">
        <v>16</v>
      </c>
    </row>
    <row r="12047" spans="9:9" x14ac:dyDescent="0.2">
      <c r="I12047" s="37" t="s">
        <v>16</v>
      </c>
    </row>
    <row r="12048" spans="9:9" x14ac:dyDescent="0.2">
      <c r="I12048" s="37" t="s">
        <v>16</v>
      </c>
    </row>
    <row r="12049" spans="9:9" x14ac:dyDescent="0.2">
      <c r="I12049" s="37" t="s">
        <v>16</v>
      </c>
    </row>
    <row r="12050" spans="9:9" x14ac:dyDescent="0.2">
      <c r="I12050" s="37" t="s">
        <v>16</v>
      </c>
    </row>
    <row r="12051" spans="9:9" x14ac:dyDescent="0.2">
      <c r="I12051" s="37" t="s">
        <v>16</v>
      </c>
    </row>
    <row r="12052" spans="9:9" x14ac:dyDescent="0.2">
      <c r="I12052" s="37" t="s">
        <v>16</v>
      </c>
    </row>
    <row r="12053" spans="9:9" x14ac:dyDescent="0.2">
      <c r="I12053" s="37" t="s">
        <v>16</v>
      </c>
    </row>
    <row r="12054" spans="9:9" x14ac:dyDescent="0.2">
      <c r="I12054" s="37" t="s">
        <v>16</v>
      </c>
    </row>
    <row r="12055" spans="9:9" x14ac:dyDescent="0.2">
      <c r="I12055" s="37" t="s">
        <v>16</v>
      </c>
    </row>
    <row r="12056" spans="9:9" x14ac:dyDescent="0.2">
      <c r="I12056" s="37" t="s">
        <v>16</v>
      </c>
    </row>
    <row r="12057" spans="9:9" x14ac:dyDescent="0.2">
      <c r="I12057" s="37" t="s">
        <v>16</v>
      </c>
    </row>
    <row r="12058" spans="9:9" x14ac:dyDescent="0.2">
      <c r="I12058" s="37" t="s">
        <v>16</v>
      </c>
    </row>
    <row r="12059" spans="9:9" x14ac:dyDescent="0.2">
      <c r="I12059" s="37" t="s">
        <v>16</v>
      </c>
    </row>
    <row r="12060" spans="9:9" x14ac:dyDescent="0.2">
      <c r="I12060" s="37" t="s">
        <v>16</v>
      </c>
    </row>
    <row r="12061" spans="9:9" x14ac:dyDescent="0.2">
      <c r="I12061" s="37" t="s">
        <v>16</v>
      </c>
    </row>
    <row r="12062" spans="9:9" x14ac:dyDescent="0.2">
      <c r="I12062" s="37" t="s">
        <v>16</v>
      </c>
    </row>
    <row r="12063" spans="9:9" x14ac:dyDescent="0.2">
      <c r="I12063" s="37" t="s">
        <v>16</v>
      </c>
    </row>
    <row r="12064" spans="9:9" x14ac:dyDescent="0.2">
      <c r="I12064" s="37" t="s">
        <v>16</v>
      </c>
    </row>
    <row r="12065" spans="9:9" x14ac:dyDescent="0.2">
      <c r="I12065" s="37" t="s">
        <v>16</v>
      </c>
    </row>
    <row r="12066" spans="9:9" x14ac:dyDescent="0.2">
      <c r="I12066" s="37" t="s">
        <v>16</v>
      </c>
    </row>
    <row r="12067" spans="9:9" x14ac:dyDescent="0.2">
      <c r="I12067" s="37" t="s">
        <v>16</v>
      </c>
    </row>
    <row r="12068" spans="9:9" x14ac:dyDescent="0.2">
      <c r="I12068" s="37" t="s">
        <v>16</v>
      </c>
    </row>
    <row r="12069" spans="9:9" x14ac:dyDescent="0.2">
      <c r="I12069" s="37" t="s">
        <v>16</v>
      </c>
    </row>
    <row r="12070" spans="9:9" x14ac:dyDescent="0.2">
      <c r="I12070" s="37" t="s">
        <v>16</v>
      </c>
    </row>
    <row r="12071" spans="9:9" x14ac:dyDescent="0.2">
      <c r="I12071" s="37" t="s">
        <v>16</v>
      </c>
    </row>
    <row r="12072" spans="9:9" x14ac:dyDescent="0.2">
      <c r="I12072" s="37" t="s">
        <v>16</v>
      </c>
    </row>
    <row r="12073" spans="9:9" x14ac:dyDescent="0.2">
      <c r="I12073" s="37" t="s">
        <v>16</v>
      </c>
    </row>
    <row r="12074" spans="9:9" x14ac:dyDescent="0.2">
      <c r="I12074" s="37" t="s">
        <v>16</v>
      </c>
    </row>
    <row r="12075" spans="9:9" x14ac:dyDescent="0.2">
      <c r="I12075" s="37" t="s">
        <v>16</v>
      </c>
    </row>
    <row r="12076" spans="9:9" x14ac:dyDescent="0.2">
      <c r="I12076" s="37" t="s">
        <v>16</v>
      </c>
    </row>
    <row r="12077" spans="9:9" x14ac:dyDescent="0.2">
      <c r="I12077" s="37" t="s">
        <v>16</v>
      </c>
    </row>
    <row r="12078" spans="9:9" x14ac:dyDescent="0.2">
      <c r="I12078" s="37" t="s">
        <v>16</v>
      </c>
    </row>
    <row r="12079" spans="9:9" x14ac:dyDescent="0.2">
      <c r="I12079" s="37" t="s">
        <v>16</v>
      </c>
    </row>
    <row r="12080" spans="9:9" x14ac:dyDescent="0.2">
      <c r="I12080" s="37" t="s">
        <v>16</v>
      </c>
    </row>
    <row r="12081" spans="9:9" x14ac:dyDescent="0.2">
      <c r="I12081" s="37" t="s">
        <v>16</v>
      </c>
    </row>
    <row r="12082" spans="9:9" x14ac:dyDescent="0.2">
      <c r="I12082" s="37" t="s">
        <v>16</v>
      </c>
    </row>
    <row r="12083" spans="9:9" x14ac:dyDescent="0.2">
      <c r="I12083" s="37" t="s">
        <v>16</v>
      </c>
    </row>
    <row r="12084" spans="9:9" x14ac:dyDescent="0.2">
      <c r="I12084" s="37" t="s">
        <v>16</v>
      </c>
    </row>
    <row r="12085" spans="9:9" x14ac:dyDescent="0.2">
      <c r="I12085" s="37" t="s">
        <v>16</v>
      </c>
    </row>
    <row r="12086" spans="9:9" x14ac:dyDescent="0.2">
      <c r="I12086" s="37" t="s">
        <v>16</v>
      </c>
    </row>
    <row r="12087" spans="9:9" x14ac:dyDescent="0.2">
      <c r="I12087" s="37" t="s">
        <v>16</v>
      </c>
    </row>
    <row r="12088" spans="9:9" x14ac:dyDescent="0.2">
      <c r="I12088" s="37" t="s">
        <v>16</v>
      </c>
    </row>
    <row r="12089" spans="9:9" x14ac:dyDescent="0.2">
      <c r="I12089" s="37" t="s">
        <v>16</v>
      </c>
    </row>
    <row r="12090" spans="9:9" x14ac:dyDescent="0.2">
      <c r="I12090" s="37" t="s">
        <v>16</v>
      </c>
    </row>
    <row r="12091" spans="9:9" x14ac:dyDescent="0.2">
      <c r="I12091" s="37" t="s">
        <v>16</v>
      </c>
    </row>
    <row r="12092" spans="9:9" x14ac:dyDescent="0.2">
      <c r="I12092" s="37" t="s">
        <v>16</v>
      </c>
    </row>
    <row r="12093" spans="9:9" x14ac:dyDescent="0.2">
      <c r="I12093" s="37" t="s">
        <v>16</v>
      </c>
    </row>
    <row r="12094" spans="9:9" x14ac:dyDescent="0.2">
      <c r="I12094" s="37" t="s">
        <v>16</v>
      </c>
    </row>
    <row r="12095" spans="9:9" x14ac:dyDescent="0.2">
      <c r="I12095" s="37" t="s">
        <v>16</v>
      </c>
    </row>
    <row r="12096" spans="9:9" x14ac:dyDescent="0.2">
      <c r="I12096" s="37" t="s">
        <v>16</v>
      </c>
    </row>
    <row r="12097" spans="9:9" x14ac:dyDescent="0.2">
      <c r="I12097" s="37" t="s">
        <v>16</v>
      </c>
    </row>
    <row r="12098" spans="9:9" x14ac:dyDescent="0.2">
      <c r="I12098" s="37" t="s">
        <v>16</v>
      </c>
    </row>
    <row r="12099" spans="9:9" x14ac:dyDescent="0.2">
      <c r="I12099" s="37" t="s">
        <v>16</v>
      </c>
    </row>
    <row r="12100" spans="9:9" x14ac:dyDescent="0.2">
      <c r="I12100" s="37" t="s">
        <v>16</v>
      </c>
    </row>
    <row r="12101" spans="9:9" x14ac:dyDescent="0.2">
      <c r="I12101" s="37" t="s">
        <v>16</v>
      </c>
    </row>
    <row r="12102" spans="9:9" x14ac:dyDescent="0.2">
      <c r="I12102" s="37" t="s">
        <v>16</v>
      </c>
    </row>
    <row r="12103" spans="9:9" x14ac:dyDescent="0.2">
      <c r="I12103" s="37" t="s">
        <v>16</v>
      </c>
    </row>
    <row r="12104" spans="9:9" x14ac:dyDescent="0.2">
      <c r="I12104" s="37" t="s">
        <v>16</v>
      </c>
    </row>
    <row r="12105" spans="9:9" x14ac:dyDescent="0.2">
      <c r="I12105" s="37" t="s">
        <v>16</v>
      </c>
    </row>
    <row r="12106" spans="9:9" x14ac:dyDescent="0.2">
      <c r="I12106" s="37" t="s">
        <v>16</v>
      </c>
    </row>
    <row r="12107" spans="9:9" x14ac:dyDescent="0.2">
      <c r="I12107" s="37" t="s">
        <v>16</v>
      </c>
    </row>
    <row r="12108" spans="9:9" x14ac:dyDescent="0.2">
      <c r="I12108" s="37" t="s">
        <v>16</v>
      </c>
    </row>
    <row r="12109" spans="9:9" x14ac:dyDescent="0.2">
      <c r="I12109" s="37" t="s">
        <v>16</v>
      </c>
    </row>
    <row r="12110" spans="9:9" x14ac:dyDescent="0.2">
      <c r="I12110" s="37" t="s">
        <v>16</v>
      </c>
    </row>
    <row r="12111" spans="9:9" x14ac:dyDescent="0.2">
      <c r="I12111" s="37" t="s">
        <v>16</v>
      </c>
    </row>
    <row r="12112" spans="9:9" x14ac:dyDescent="0.2">
      <c r="I12112" s="37" t="s">
        <v>16</v>
      </c>
    </row>
    <row r="12113" spans="9:9" x14ac:dyDescent="0.2">
      <c r="I12113" s="37" t="s">
        <v>16</v>
      </c>
    </row>
    <row r="12114" spans="9:9" x14ac:dyDescent="0.2">
      <c r="I12114" s="37" t="s">
        <v>16</v>
      </c>
    </row>
    <row r="12115" spans="9:9" x14ac:dyDescent="0.2">
      <c r="I12115" s="37" t="s">
        <v>16</v>
      </c>
    </row>
    <row r="12116" spans="9:9" x14ac:dyDescent="0.2">
      <c r="I12116" s="37" t="s">
        <v>16</v>
      </c>
    </row>
    <row r="12117" spans="9:9" x14ac:dyDescent="0.2">
      <c r="I12117" s="37" t="s">
        <v>16</v>
      </c>
    </row>
    <row r="12118" spans="9:9" x14ac:dyDescent="0.2">
      <c r="I12118" s="37" t="s">
        <v>16</v>
      </c>
    </row>
    <row r="12119" spans="9:9" x14ac:dyDescent="0.2">
      <c r="I12119" s="37" t="s">
        <v>16</v>
      </c>
    </row>
    <row r="12120" spans="9:9" x14ac:dyDescent="0.2">
      <c r="I12120" s="37" t="s">
        <v>16</v>
      </c>
    </row>
    <row r="12121" spans="9:9" x14ac:dyDescent="0.2">
      <c r="I12121" s="37" t="s">
        <v>16</v>
      </c>
    </row>
    <row r="12122" spans="9:9" x14ac:dyDescent="0.2">
      <c r="I12122" s="37" t="s">
        <v>16</v>
      </c>
    </row>
    <row r="12123" spans="9:9" x14ac:dyDescent="0.2">
      <c r="I12123" s="37" t="s">
        <v>16</v>
      </c>
    </row>
    <row r="12124" spans="9:9" x14ac:dyDescent="0.2">
      <c r="I12124" s="37" t="s">
        <v>16</v>
      </c>
    </row>
    <row r="12125" spans="9:9" x14ac:dyDescent="0.2">
      <c r="I12125" s="37" t="s">
        <v>16</v>
      </c>
    </row>
    <row r="12126" spans="9:9" x14ac:dyDescent="0.2">
      <c r="I12126" s="37" t="s">
        <v>16</v>
      </c>
    </row>
    <row r="12127" spans="9:9" x14ac:dyDescent="0.2">
      <c r="I12127" s="37" t="s">
        <v>16</v>
      </c>
    </row>
    <row r="12128" spans="9:9" x14ac:dyDescent="0.2">
      <c r="I12128" s="37" t="s">
        <v>16</v>
      </c>
    </row>
    <row r="12129" spans="9:9" x14ac:dyDescent="0.2">
      <c r="I12129" s="37" t="s">
        <v>16</v>
      </c>
    </row>
    <row r="12130" spans="9:9" x14ac:dyDescent="0.2">
      <c r="I12130" s="37" t="s">
        <v>16</v>
      </c>
    </row>
    <row r="12131" spans="9:9" x14ac:dyDescent="0.2">
      <c r="I12131" s="37" t="s">
        <v>16</v>
      </c>
    </row>
    <row r="12132" spans="9:9" x14ac:dyDescent="0.2">
      <c r="I12132" s="37" t="s">
        <v>16</v>
      </c>
    </row>
    <row r="12133" spans="9:9" x14ac:dyDescent="0.2">
      <c r="I12133" s="37" t="s">
        <v>16</v>
      </c>
    </row>
    <row r="12134" spans="9:9" x14ac:dyDescent="0.2">
      <c r="I12134" s="37" t="s">
        <v>16</v>
      </c>
    </row>
    <row r="12135" spans="9:9" x14ac:dyDescent="0.2">
      <c r="I12135" s="37" t="s">
        <v>16</v>
      </c>
    </row>
    <row r="12136" spans="9:9" x14ac:dyDescent="0.2">
      <c r="I12136" s="37" t="s">
        <v>16</v>
      </c>
    </row>
    <row r="12137" spans="9:9" x14ac:dyDescent="0.2">
      <c r="I12137" s="37" t="s">
        <v>16</v>
      </c>
    </row>
    <row r="12138" spans="9:9" x14ac:dyDescent="0.2">
      <c r="I12138" s="37" t="s">
        <v>16</v>
      </c>
    </row>
    <row r="12139" spans="9:9" x14ac:dyDescent="0.2">
      <c r="I12139" s="37" t="s">
        <v>16</v>
      </c>
    </row>
    <row r="12140" spans="9:9" x14ac:dyDescent="0.2">
      <c r="I12140" s="37" t="s">
        <v>16</v>
      </c>
    </row>
    <row r="12141" spans="9:9" x14ac:dyDescent="0.2">
      <c r="I12141" s="37" t="s">
        <v>16</v>
      </c>
    </row>
    <row r="12142" spans="9:9" x14ac:dyDescent="0.2">
      <c r="I12142" s="37" t="s">
        <v>16</v>
      </c>
    </row>
    <row r="12143" spans="9:9" x14ac:dyDescent="0.2">
      <c r="I12143" s="37" t="s">
        <v>16</v>
      </c>
    </row>
    <row r="12144" spans="9:9" x14ac:dyDescent="0.2">
      <c r="I12144" s="37" t="s">
        <v>16</v>
      </c>
    </row>
    <row r="12145" spans="9:9" x14ac:dyDescent="0.2">
      <c r="I12145" s="37" t="s">
        <v>16</v>
      </c>
    </row>
    <row r="12146" spans="9:9" x14ac:dyDescent="0.2">
      <c r="I12146" s="37" t="s">
        <v>16</v>
      </c>
    </row>
    <row r="12147" spans="9:9" x14ac:dyDescent="0.2">
      <c r="I12147" s="37" t="s">
        <v>16</v>
      </c>
    </row>
    <row r="12148" spans="9:9" x14ac:dyDescent="0.2">
      <c r="I12148" s="37" t="s">
        <v>16</v>
      </c>
    </row>
    <row r="12149" spans="9:9" x14ac:dyDescent="0.2">
      <c r="I12149" s="37" t="s">
        <v>16</v>
      </c>
    </row>
    <row r="12150" spans="9:9" x14ac:dyDescent="0.2">
      <c r="I12150" s="37" t="s">
        <v>16</v>
      </c>
    </row>
    <row r="12151" spans="9:9" x14ac:dyDescent="0.2">
      <c r="I12151" s="37" t="s">
        <v>16</v>
      </c>
    </row>
    <row r="12152" spans="9:9" x14ac:dyDescent="0.2">
      <c r="I12152" s="37" t="s">
        <v>16</v>
      </c>
    </row>
    <row r="12153" spans="9:9" x14ac:dyDescent="0.2">
      <c r="I12153" s="37" t="s">
        <v>16</v>
      </c>
    </row>
    <row r="12154" spans="9:9" x14ac:dyDescent="0.2">
      <c r="I12154" s="37" t="s">
        <v>16</v>
      </c>
    </row>
    <row r="12155" spans="9:9" x14ac:dyDescent="0.2">
      <c r="I12155" s="37" t="s">
        <v>16</v>
      </c>
    </row>
    <row r="12156" spans="9:9" x14ac:dyDescent="0.2">
      <c r="I12156" s="37" t="s">
        <v>16</v>
      </c>
    </row>
    <row r="12157" spans="9:9" x14ac:dyDescent="0.2">
      <c r="I12157" s="37" t="s">
        <v>16</v>
      </c>
    </row>
    <row r="12158" spans="9:9" x14ac:dyDescent="0.2">
      <c r="I12158" s="37" t="s">
        <v>16</v>
      </c>
    </row>
    <row r="12159" spans="9:9" x14ac:dyDescent="0.2">
      <c r="I12159" s="37" t="s">
        <v>16</v>
      </c>
    </row>
    <row r="12160" spans="9:9" x14ac:dyDescent="0.2">
      <c r="I12160" s="37" t="s">
        <v>16</v>
      </c>
    </row>
    <row r="12161" spans="9:9" x14ac:dyDescent="0.2">
      <c r="I12161" s="37" t="s">
        <v>16</v>
      </c>
    </row>
    <row r="12162" spans="9:9" x14ac:dyDescent="0.2">
      <c r="I12162" s="37" t="s">
        <v>16</v>
      </c>
    </row>
    <row r="12163" spans="9:9" x14ac:dyDescent="0.2">
      <c r="I12163" s="37" t="s">
        <v>16</v>
      </c>
    </row>
    <row r="12164" spans="9:9" x14ac:dyDescent="0.2">
      <c r="I12164" s="37" t="s">
        <v>16</v>
      </c>
    </row>
    <row r="12165" spans="9:9" x14ac:dyDescent="0.2">
      <c r="I12165" s="37" t="s">
        <v>16</v>
      </c>
    </row>
    <row r="12166" spans="9:9" x14ac:dyDescent="0.2">
      <c r="I12166" s="37" t="s">
        <v>16</v>
      </c>
    </row>
    <row r="12167" spans="9:9" x14ac:dyDescent="0.2">
      <c r="I12167" s="37" t="s">
        <v>16</v>
      </c>
    </row>
    <row r="12168" spans="9:9" x14ac:dyDescent="0.2">
      <c r="I12168" s="37" t="s">
        <v>16</v>
      </c>
    </row>
    <row r="12169" spans="9:9" x14ac:dyDescent="0.2">
      <c r="I12169" s="37" t="s">
        <v>16</v>
      </c>
    </row>
    <row r="12170" spans="9:9" x14ac:dyDescent="0.2">
      <c r="I12170" s="37" t="s">
        <v>16</v>
      </c>
    </row>
    <row r="12171" spans="9:9" x14ac:dyDescent="0.2">
      <c r="I12171" s="37" t="s">
        <v>16</v>
      </c>
    </row>
    <row r="12172" spans="9:9" x14ac:dyDescent="0.2">
      <c r="I12172" s="37" t="s">
        <v>16</v>
      </c>
    </row>
    <row r="12173" spans="9:9" x14ac:dyDescent="0.2">
      <c r="I12173" s="37" t="s">
        <v>16</v>
      </c>
    </row>
    <row r="12174" spans="9:9" x14ac:dyDescent="0.2">
      <c r="I12174" s="37" t="s">
        <v>16</v>
      </c>
    </row>
    <row r="12175" spans="9:9" x14ac:dyDescent="0.2">
      <c r="I12175" s="37" t="s">
        <v>16</v>
      </c>
    </row>
    <row r="12176" spans="9:9" x14ac:dyDescent="0.2">
      <c r="I12176" s="37" t="s">
        <v>16</v>
      </c>
    </row>
    <row r="12177" spans="9:9" x14ac:dyDescent="0.2">
      <c r="I12177" s="37" t="s">
        <v>16</v>
      </c>
    </row>
    <row r="12178" spans="9:9" x14ac:dyDescent="0.2">
      <c r="I12178" s="37" t="s">
        <v>16</v>
      </c>
    </row>
    <row r="12179" spans="9:9" x14ac:dyDescent="0.2">
      <c r="I12179" s="37" t="s">
        <v>16</v>
      </c>
    </row>
    <row r="12180" spans="9:9" x14ac:dyDescent="0.2">
      <c r="I12180" s="37" t="s">
        <v>16</v>
      </c>
    </row>
    <row r="12181" spans="9:9" x14ac:dyDescent="0.2">
      <c r="I12181" s="37" t="s">
        <v>16</v>
      </c>
    </row>
    <row r="12182" spans="9:9" x14ac:dyDescent="0.2">
      <c r="I12182" s="37" t="s">
        <v>16</v>
      </c>
    </row>
    <row r="12183" spans="9:9" x14ac:dyDescent="0.2">
      <c r="I12183" s="37" t="s">
        <v>16</v>
      </c>
    </row>
    <row r="12184" spans="9:9" x14ac:dyDescent="0.2">
      <c r="I12184" s="37" t="s">
        <v>16</v>
      </c>
    </row>
    <row r="12185" spans="9:9" x14ac:dyDescent="0.2">
      <c r="I12185" s="37" t="s">
        <v>16</v>
      </c>
    </row>
    <row r="12186" spans="9:9" x14ac:dyDescent="0.2">
      <c r="I12186" s="37" t="s">
        <v>16</v>
      </c>
    </row>
    <row r="12187" spans="9:9" x14ac:dyDescent="0.2">
      <c r="I12187" s="37" t="s">
        <v>16</v>
      </c>
    </row>
    <row r="12188" spans="9:9" x14ac:dyDescent="0.2">
      <c r="I12188" s="37" t="s">
        <v>16</v>
      </c>
    </row>
    <row r="12189" spans="9:9" x14ac:dyDescent="0.2">
      <c r="I12189" s="37" t="s">
        <v>16</v>
      </c>
    </row>
    <row r="12190" spans="9:9" x14ac:dyDescent="0.2">
      <c r="I12190" s="37" t="s">
        <v>16</v>
      </c>
    </row>
    <row r="12191" spans="9:9" x14ac:dyDescent="0.2">
      <c r="I12191" s="37" t="s">
        <v>16</v>
      </c>
    </row>
    <row r="12192" spans="9:9" x14ac:dyDescent="0.2">
      <c r="I12192" s="37" t="s">
        <v>16</v>
      </c>
    </row>
    <row r="12193" spans="9:9" x14ac:dyDescent="0.2">
      <c r="I12193" s="37" t="s">
        <v>16</v>
      </c>
    </row>
    <row r="12194" spans="9:9" x14ac:dyDescent="0.2">
      <c r="I12194" s="37" t="s">
        <v>16</v>
      </c>
    </row>
    <row r="12195" spans="9:9" x14ac:dyDescent="0.2">
      <c r="I12195" s="37" t="s">
        <v>16</v>
      </c>
    </row>
    <row r="12196" spans="9:9" x14ac:dyDescent="0.2">
      <c r="I12196" s="37" t="s">
        <v>16</v>
      </c>
    </row>
    <row r="12197" spans="9:9" x14ac:dyDescent="0.2">
      <c r="I12197" s="37" t="s">
        <v>16</v>
      </c>
    </row>
    <row r="12198" spans="9:9" x14ac:dyDescent="0.2">
      <c r="I12198" s="37" t="s">
        <v>16</v>
      </c>
    </row>
    <row r="12199" spans="9:9" x14ac:dyDescent="0.2">
      <c r="I12199" s="37" t="s">
        <v>16</v>
      </c>
    </row>
    <row r="12200" spans="9:9" x14ac:dyDescent="0.2">
      <c r="I12200" s="37" t="s">
        <v>16</v>
      </c>
    </row>
    <row r="12201" spans="9:9" x14ac:dyDescent="0.2">
      <c r="I12201" s="37" t="s">
        <v>16</v>
      </c>
    </row>
    <row r="12202" spans="9:9" x14ac:dyDescent="0.2">
      <c r="I12202" s="37" t="s">
        <v>16</v>
      </c>
    </row>
    <row r="12203" spans="9:9" x14ac:dyDescent="0.2">
      <c r="I12203" s="37" t="s">
        <v>16</v>
      </c>
    </row>
    <row r="12204" spans="9:9" x14ac:dyDescent="0.2">
      <c r="I12204" s="37" t="s">
        <v>16</v>
      </c>
    </row>
    <row r="12205" spans="9:9" x14ac:dyDescent="0.2">
      <c r="I12205" s="37" t="s">
        <v>16</v>
      </c>
    </row>
    <row r="12206" spans="9:9" x14ac:dyDescent="0.2">
      <c r="I12206" s="37" t="s">
        <v>16</v>
      </c>
    </row>
    <row r="12207" spans="9:9" x14ac:dyDescent="0.2">
      <c r="I12207" s="37" t="s">
        <v>16</v>
      </c>
    </row>
    <row r="12208" spans="9:9" x14ac:dyDescent="0.2">
      <c r="I12208" s="37" t="s">
        <v>16</v>
      </c>
    </row>
    <row r="12209" spans="9:9" x14ac:dyDescent="0.2">
      <c r="I12209" s="37" t="s">
        <v>16</v>
      </c>
    </row>
    <row r="12210" spans="9:9" x14ac:dyDescent="0.2">
      <c r="I12210" s="37" t="s">
        <v>16</v>
      </c>
    </row>
    <row r="12211" spans="9:9" x14ac:dyDescent="0.2">
      <c r="I12211" s="37" t="s">
        <v>16</v>
      </c>
    </row>
    <row r="12212" spans="9:9" x14ac:dyDescent="0.2">
      <c r="I12212" s="37" t="s">
        <v>16</v>
      </c>
    </row>
    <row r="12213" spans="9:9" x14ac:dyDescent="0.2">
      <c r="I12213" s="37" t="s">
        <v>16</v>
      </c>
    </row>
    <row r="12214" spans="9:9" x14ac:dyDescent="0.2">
      <c r="I12214" s="37" t="s">
        <v>16</v>
      </c>
    </row>
    <row r="12215" spans="9:9" x14ac:dyDescent="0.2">
      <c r="I12215" s="37" t="s">
        <v>16</v>
      </c>
    </row>
    <row r="12216" spans="9:9" x14ac:dyDescent="0.2">
      <c r="I12216" s="37" t="s">
        <v>16</v>
      </c>
    </row>
    <row r="12217" spans="9:9" x14ac:dyDescent="0.2">
      <c r="I12217" s="37" t="s">
        <v>16</v>
      </c>
    </row>
    <row r="12218" spans="9:9" x14ac:dyDescent="0.2">
      <c r="I12218" s="37" t="s">
        <v>16</v>
      </c>
    </row>
    <row r="12219" spans="9:9" x14ac:dyDescent="0.2">
      <c r="I12219" s="37" t="s">
        <v>16</v>
      </c>
    </row>
    <row r="12220" spans="9:9" x14ac:dyDescent="0.2">
      <c r="I12220" s="37" t="s">
        <v>16</v>
      </c>
    </row>
    <row r="12221" spans="9:9" x14ac:dyDescent="0.2">
      <c r="I12221" s="37" t="s">
        <v>16</v>
      </c>
    </row>
    <row r="12222" spans="9:9" x14ac:dyDescent="0.2">
      <c r="I12222" s="37" t="s">
        <v>16</v>
      </c>
    </row>
    <row r="12223" spans="9:9" x14ac:dyDescent="0.2">
      <c r="I12223" s="37" t="s">
        <v>16</v>
      </c>
    </row>
    <row r="12224" spans="9:9" x14ac:dyDescent="0.2">
      <c r="I12224" s="37" t="s">
        <v>16</v>
      </c>
    </row>
    <row r="12225" spans="9:9" x14ac:dyDescent="0.2">
      <c r="I12225" s="37" t="s">
        <v>16</v>
      </c>
    </row>
    <row r="12226" spans="9:9" x14ac:dyDescent="0.2">
      <c r="I12226" s="37" t="s">
        <v>16</v>
      </c>
    </row>
    <row r="12227" spans="9:9" x14ac:dyDescent="0.2">
      <c r="I12227" s="37" t="s">
        <v>16</v>
      </c>
    </row>
    <row r="12228" spans="9:9" x14ac:dyDescent="0.2">
      <c r="I12228" s="37" t="s">
        <v>16</v>
      </c>
    </row>
    <row r="12229" spans="9:9" x14ac:dyDescent="0.2">
      <c r="I12229" s="37" t="s">
        <v>16</v>
      </c>
    </row>
    <row r="12230" spans="9:9" x14ac:dyDescent="0.2">
      <c r="I12230" s="37" t="s">
        <v>16</v>
      </c>
    </row>
    <row r="12231" spans="9:9" x14ac:dyDescent="0.2">
      <c r="I12231" s="37" t="s">
        <v>16</v>
      </c>
    </row>
    <row r="12232" spans="9:9" x14ac:dyDescent="0.2">
      <c r="I12232" s="37" t="s">
        <v>16</v>
      </c>
    </row>
    <row r="12233" spans="9:9" x14ac:dyDescent="0.2">
      <c r="I12233" s="37" t="s">
        <v>16</v>
      </c>
    </row>
    <row r="12234" spans="9:9" x14ac:dyDescent="0.2">
      <c r="I12234" s="37" t="s">
        <v>16</v>
      </c>
    </row>
    <row r="12235" spans="9:9" x14ac:dyDescent="0.2">
      <c r="I12235" s="37" t="s">
        <v>16</v>
      </c>
    </row>
    <row r="12236" spans="9:9" x14ac:dyDescent="0.2">
      <c r="I12236" s="37" t="s">
        <v>16</v>
      </c>
    </row>
    <row r="12237" spans="9:9" x14ac:dyDescent="0.2">
      <c r="I12237" s="37" t="s">
        <v>16</v>
      </c>
    </row>
    <row r="12238" spans="9:9" x14ac:dyDescent="0.2">
      <c r="I12238" s="37" t="s">
        <v>16</v>
      </c>
    </row>
    <row r="12239" spans="9:9" x14ac:dyDescent="0.2">
      <c r="I12239" s="37" t="s">
        <v>16</v>
      </c>
    </row>
    <row r="12240" spans="9:9" x14ac:dyDescent="0.2">
      <c r="I12240" s="37" t="s">
        <v>16</v>
      </c>
    </row>
    <row r="12241" spans="9:9" x14ac:dyDescent="0.2">
      <c r="I12241" s="37" t="s">
        <v>16</v>
      </c>
    </row>
    <row r="12242" spans="9:9" x14ac:dyDescent="0.2">
      <c r="I12242" s="37" t="s">
        <v>16</v>
      </c>
    </row>
    <row r="12243" spans="9:9" x14ac:dyDescent="0.2">
      <c r="I12243" s="37" t="s">
        <v>16</v>
      </c>
    </row>
    <row r="12244" spans="9:9" x14ac:dyDescent="0.2">
      <c r="I12244" s="37" t="s">
        <v>16</v>
      </c>
    </row>
    <row r="12245" spans="9:9" x14ac:dyDescent="0.2">
      <c r="I12245" s="37" t="s">
        <v>16</v>
      </c>
    </row>
    <row r="12246" spans="9:9" x14ac:dyDescent="0.2">
      <c r="I12246" s="37" t="s">
        <v>16</v>
      </c>
    </row>
    <row r="12247" spans="9:9" x14ac:dyDescent="0.2">
      <c r="I12247" s="37" t="s">
        <v>16</v>
      </c>
    </row>
    <row r="12248" spans="9:9" x14ac:dyDescent="0.2">
      <c r="I12248" s="37" t="s">
        <v>16</v>
      </c>
    </row>
    <row r="12249" spans="9:9" x14ac:dyDescent="0.2">
      <c r="I12249" s="37" t="s">
        <v>16</v>
      </c>
    </row>
    <row r="12250" spans="9:9" x14ac:dyDescent="0.2">
      <c r="I12250" s="37" t="s">
        <v>16</v>
      </c>
    </row>
    <row r="12251" spans="9:9" x14ac:dyDescent="0.2">
      <c r="I12251" s="37" t="s">
        <v>16</v>
      </c>
    </row>
    <row r="12252" spans="9:9" x14ac:dyDescent="0.2">
      <c r="I12252" s="37" t="s">
        <v>16</v>
      </c>
    </row>
    <row r="12253" spans="9:9" x14ac:dyDescent="0.2">
      <c r="I12253" s="37" t="s">
        <v>16</v>
      </c>
    </row>
    <row r="12254" spans="9:9" x14ac:dyDescent="0.2">
      <c r="I12254" s="37" t="s">
        <v>16</v>
      </c>
    </row>
    <row r="12255" spans="9:9" x14ac:dyDescent="0.2">
      <c r="I12255" s="37" t="s">
        <v>16</v>
      </c>
    </row>
    <row r="12256" spans="9:9" x14ac:dyDescent="0.2">
      <c r="I12256" s="37" t="s">
        <v>16</v>
      </c>
    </row>
    <row r="12257" spans="9:9" x14ac:dyDescent="0.2">
      <c r="I12257" s="37" t="s">
        <v>16</v>
      </c>
    </row>
    <row r="12258" spans="9:9" x14ac:dyDescent="0.2">
      <c r="I12258" s="37" t="s">
        <v>16</v>
      </c>
    </row>
    <row r="12259" spans="9:9" x14ac:dyDescent="0.2">
      <c r="I12259" s="37" t="s">
        <v>16</v>
      </c>
    </row>
    <row r="12260" spans="9:9" x14ac:dyDescent="0.2">
      <c r="I12260" s="37" t="s">
        <v>16</v>
      </c>
    </row>
    <row r="12261" spans="9:9" x14ac:dyDescent="0.2">
      <c r="I12261" s="37" t="s">
        <v>16</v>
      </c>
    </row>
    <row r="12262" spans="9:9" x14ac:dyDescent="0.2">
      <c r="I12262" s="37" t="s">
        <v>16</v>
      </c>
    </row>
    <row r="12263" spans="9:9" x14ac:dyDescent="0.2">
      <c r="I12263" s="37" t="s">
        <v>16</v>
      </c>
    </row>
    <row r="12264" spans="9:9" x14ac:dyDescent="0.2">
      <c r="I12264" s="37" t="s">
        <v>16</v>
      </c>
    </row>
    <row r="12265" spans="9:9" x14ac:dyDescent="0.2">
      <c r="I12265" s="37" t="s">
        <v>16</v>
      </c>
    </row>
    <row r="12266" spans="9:9" x14ac:dyDescent="0.2">
      <c r="I12266" s="37" t="s">
        <v>16</v>
      </c>
    </row>
    <row r="12267" spans="9:9" x14ac:dyDescent="0.2">
      <c r="I12267" s="37" t="s">
        <v>16</v>
      </c>
    </row>
    <row r="12268" spans="9:9" x14ac:dyDescent="0.2">
      <c r="I12268" s="37" t="s">
        <v>16</v>
      </c>
    </row>
    <row r="12269" spans="9:9" x14ac:dyDescent="0.2">
      <c r="I12269" s="37" t="s">
        <v>16</v>
      </c>
    </row>
    <row r="12270" spans="9:9" x14ac:dyDescent="0.2">
      <c r="I12270" s="37" t="s">
        <v>16</v>
      </c>
    </row>
    <row r="12271" spans="9:9" x14ac:dyDescent="0.2">
      <c r="I12271" s="37" t="s">
        <v>16</v>
      </c>
    </row>
    <row r="12272" spans="9:9" x14ac:dyDescent="0.2">
      <c r="I12272" s="37" t="s">
        <v>16</v>
      </c>
    </row>
    <row r="12273" spans="9:9" x14ac:dyDescent="0.2">
      <c r="I12273" s="37" t="s">
        <v>16</v>
      </c>
    </row>
    <row r="12274" spans="9:9" x14ac:dyDescent="0.2">
      <c r="I12274" s="37" t="s">
        <v>16</v>
      </c>
    </row>
    <row r="12275" spans="9:9" x14ac:dyDescent="0.2">
      <c r="I12275" s="37" t="s">
        <v>16</v>
      </c>
    </row>
    <row r="12276" spans="9:9" x14ac:dyDescent="0.2">
      <c r="I12276" s="37" t="s">
        <v>16</v>
      </c>
    </row>
    <row r="12277" spans="9:9" x14ac:dyDescent="0.2">
      <c r="I12277" s="37" t="s">
        <v>16</v>
      </c>
    </row>
    <row r="12278" spans="9:9" x14ac:dyDescent="0.2">
      <c r="I12278" s="37" t="s">
        <v>16</v>
      </c>
    </row>
    <row r="12279" spans="9:9" x14ac:dyDescent="0.2">
      <c r="I12279" s="37" t="s">
        <v>16</v>
      </c>
    </row>
    <row r="12280" spans="9:9" x14ac:dyDescent="0.2">
      <c r="I12280" s="37" t="s">
        <v>16</v>
      </c>
    </row>
    <row r="12281" spans="9:9" x14ac:dyDescent="0.2">
      <c r="I12281" s="37" t="s">
        <v>16</v>
      </c>
    </row>
    <row r="12282" spans="9:9" x14ac:dyDescent="0.2">
      <c r="I12282" s="37" t="s">
        <v>16</v>
      </c>
    </row>
    <row r="12283" spans="9:9" x14ac:dyDescent="0.2">
      <c r="I12283" s="37" t="s">
        <v>16</v>
      </c>
    </row>
    <row r="12284" spans="9:9" x14ac:dyDescent="0.2">
      <c r="I12284" s="37" t="s">
        <v>16</v>
      </c>
    </row>
    <row r="12285" spans="9:9" x14ac:dyDescent="0.2">
      <c r="I12285" s="37" t="s">
        <v>16</v>
      </c>
    </row>
    <row r="12286" spans="9:9" x14ac:dyDescent="0.2">
      <c r="I12286" s="37" t="s">
        <v>16</v>
      </c>
    </row>
    <row r="12287" spans="9:9" x14ac:dyDescent="0.2">
      <c r="I12287" s="37" t="s">
        <v>16</v>
      </c>
    </row>
    <row r="12288" spans="9:9" x14ac:dyDescent="0.2">
      <c r="I12288" s="37" t="s">
        <v>16</v>
      </c>
    </row>
    <row r="12289" spans="9:9" x14ac:dyDescent="0.2">
      <c r="I12289" s="37" t="s">
        <v>16</v>
      </c>
    </row>
    <row r="12290" spans="9:9" x14ac:dyDescent="0.2">
      <c r="I12290" s="37" t="s">
        <v>16</v>
      </c>
    </row>
    <row r="12291" spans="9:9" x14ac:dyDescent="0.2">
      <c r="I12291" s="37" t="s">
        <v>16</v>
      </c>
    </row>
    <row r="12292" spans="9:9" x14ac:dyDescent="0.2">
      <c r="I12292" s="37" t="s">
        <v>16</v>
      </c>
    </row>
    <row r="12293" spans="9:9" x14ac:dyDescent="0.2">
      <c r="I12293" s="37" t="s">
        <v>16</v>
      </c>
    </row>
    <row r="12294" spans="9:9" x14ac:dyDescent="0.2">
      <c r="I12294" s="37" t="s">
        <v>16</v>
      </c>
    </row>
    <row r="12295" spans="9:9" x14ac:dyDescent="0.2">
      <c r="I12295" s="37" t="s">
        <v>16</v>
      </c>
    </row>
    <row r="12296" spans="9:9" x14ac:dyDescent="0.2">
      <c r="I12296" s="37" t="s">
        <v>16</v>
      </c>
    </row>
    <row r="12297" spans="9:9" x14ac:dyDescent="0.2">
      <c r="I12297" s="37" t="s">
        <v>16</v>
      </c>
    </row>
    <row r="12298" spans="9:9" x14ac:dyDescent="0.2">
      <c r="I12298" s="37" t="s">
        <v>16</v>
      </c>
    </row>
    <row r="12299" spans="9:9" x14ac:dyDescent="0.2">
      <c r="I12299" s="37" t="s">
        <v>16</v>
      </c>
    </row>
    <row r="12300" spans="9:9" x14ac:dyDescent="0.2">
      <c r="I12300" s="37" t="s">
        <v>16</v>
      </c>
    </row>
    <row r="12301" spans="9:9" x14ac:dyDescent="0.2">
      <c r="I12301" s="37" t="s">
        <v>16</v>
      </c>
    </row>
    <row r="12302" spans="9:9" x14ac:dyDescent="0.2">
      <c r="I12302" s="37" t="s">
        <v>16</v>
      </c>
    </row>
    <row r="12303" spans="9:9" x14ac:dyDescent="0.2">
      <c r="I12303" s="37" t="s">
        <v>16</v>
      </c>
    </row>
    <row r="12304" spans="9:9" x14ac:dyDescent="0.2">
      <c r="I12304" s="37" t="s">
        <v>16</v>
      </c>
    </row>
    <row r="12305" spans="9:9" x14ac:dyDescent="0.2">
      <c r="I12305" s="37" t="s">
        <v>16</v>
      </c>
    </row>
    <row r="12306" spans="9:9" x14ac:dyDescent="0.2">
      <c r="I12306" s="37" t="s">
        <v>16</v>
      </c>
    </row>
    <row r="12307" spans="9:9" x14ac:dyDescent="0.2">
      <c r="I12307" s="37" t="s">
        <v>16</v>
      </c>
    </row>
    <row r="12308" spans="9:9" x14ac:dyDescent="0.2">
      <c r="I12308" s="37" t="s">
        <v>16</v>
      </c>
    </row>
    <row r="12309" spans="9:9" x14ac:dyDescent="0.2">
      <c r="I12309" s="37" t="s">
        <v>16</v>
      </c>
    </row>
    <row r="12310" spans="9:9" x14ac:dyDescent="0.2">
      <c r="I12310" s="37" t="s">
        <v>16</v>
      </c>
    </row>
    <row r="12311" spans="9:9" x14ac:dyDescent="0.2">
      <c r="I12311" s="37" t="s">
        <v>16</v>
      </c>
    </row>
    <row r="12312" spans="9:9" x14ac:dyDescent="0.2">
      <c r="I12312" s="37" t="s">
        <v>16</v>
      </c>
    </row>
    <row r="12313" spans="9:9" x14ac:dyDescent="0.2">
      <c r="I12313" s="37" t="s">
        <v>16</v>
      </c>
    </row>
    <row r="12314" spans="9:9" x14ac:dyDescent="0.2">
      <c r="I12314" s="37" t="s">
        <v>16</v>
      </c>
    </row>
    <row r="12315" spans="9:9" x14ac:dyDescent="0.2">
      <c r="I12315" s="37" t="s">
        <v>16</v>
      </c>
    </row>
    <row r="12316" spans="9:9" x14ac:dyDescent="0.2">
      <c r="I12316" s="37" t="s">
        <v>16</v>
      </c>
    </row>
    <row r="12317" spans="9:9" x14ac:dyDescent="0.2">
      <c r="I12317" s="37" t="s">
        <v>16</v>
      </c>
    </row>
    <row r="12318" spans="9:9" x14ac:dyDescent="0.2">
      <c r="I12318" s="37" t="s">
        <v>16</v>
      </c>
    </row>
    <row r="12319" spans="9:9" x14ac:dyDescent="0.2">
      <c r="I12319" s="37" t="s">
        <v>16</v>
      </c>
    </row>
    <row r="12320" spans="9:9" x14ac:dyDescent="0.2">
      <c r="I12320" s="37" t="s">
        <v>16</v>
      </c>
    </row>
    <row r="12321" spans="9:9" x14ac:dyDescent="0.2">
      <c r="I12321" s="37" t="s">
        <v>16</v>
      </c>
    </row>
    <row r="12322" spans="9:9" x14ac:dyDescent="0.2">
      <c r="I12322" s="37" t="s">
        <v>16</v>
      </c>
    </row>
    <row r="12323" spans="9:9" x14ac:dyDescent="0.2">
      <c r="I12323" s="37" t="s">
        <v>16</v>
      </c>
    </row>
    <row r="12324" spans="9:9" x14ac:dyDescent="0.2">
      <c r="I12324" s="37" t="s">
        <v>16</v>
      </c>
    </row>
    <row r="12325" spans="9:9" x14ac:dyDescent="0.2">
      <c r="I12325" s="37" t="s">
        <v>16</v>
      </c>
    </row>
    <row r="12326" spans="9:9" x14ac:dyDescent="0.2">
      <c r="I12326" s="37" t="s">
        <v>16</v>
      </c>
    </row>
    <row r="12327" spans="9:9" x14ac:dyDescent="0.2">
      <c r="I12327" s="37" t="s">
        <v>16</v>
      </c>
    </row>
    <row r="12328" spans="9:9" x14ac:dyDescent="0.2">
      <c r="I12328" s="37" t="s">
        <v>16</v>
      </c>
    </row>
    <row r="12329" spans="9:9" x14ac:dyDescent="0.2">
      <c r="I12329" s="37" t="s">
        <v>16</v>
      </c>
    </row>
    <row r="12330" spans="9:9" x14ac:dyDescent="0.2">
      <c r="I12330" s="37" t="s">
        <v>16</v>
      </c>
    </row>
    <row r="12331" spans="9:9" x14ac:dyDescent="0.2">
      <c r="I12331" s="37" t="s">
        <v>16</v>
      </c>
    </row>
    <row r="12332" spans="9:9" x14ac:dyDescent="0.2">
      <c r="I12332" s="37" t="s">
        <v>16</v>
      </c>
    </row>
    <row r="12333" spans="9:9" x14ac:dyDescent="0.2">
      <c r="I12333" s="37" t="s">
        <v>16</v>
      </c>
    </row>
    <row r="12334" spans="9:9" x14ac:dyDescent="0.2">
      <c r="I12334" s="37" t="s">
        <v>16</v>
      </c>
    </row>
    <row r="12335" spans="9:9" x14ac:dyDescent="0.2">
      <c r="I12335" s="37" t="s">
        <v>16</v>
      </c>
    </row>
    <row r="12336" spans="9:9" x14ac:dyDescent="0.2">
      <c r="I12336" s="37" t="s">
        <v>16</v>
      </c>
    </row>
    <row r="12337" spans="9:9" x14ac:dyDescent="0.2">
      <c r="I12337" s="37" t="s">
        <v>16</v>
      </c>
    </row>
    <row r="12338" spans="9:9" x14ac:dyDescent="0.2">
      <c r="I12338" s="37" t="s">
        <v>16</v>
      </c>
    </row>
    <row r="12339" spans="9:9" x14ac:dyDescent="0.2">
      <c r="I12339" s="37" t="s">
        <v>16</v>
      </c>
    </row>
    <row r="12340" spans="9:9" x14ac:dyDescent="0.2">
      <c r="I12340" s="37" t="s">
        <v>16</v>
      </c>
    </row>
    <row r="12341" spans="9:9" x14ac:dyDescent="0.2">
      <c r="I12341" s="37" t="s">
        <v>16</v>
      </c>
    </row>
    <row r="12342" spans="9:9" x14ac:dyDescent="0.2">
      <c r="I12342" s="37" t="s">
        <v>16</v>
      </c>
    </row>
    <row r="12343" spans="9:9" x14ac:dyDescent="0.2">
      <c r="I12343" s="37" t="s">
        <v>16</v>
      </c>
    </row>
    <row r="12344" spans="9:9" x14ac:dyDescent="0.2">
      <c r="I12344" s="37" t="s">
        <v>16</v>
      </c>
    </row>
    <row r="12345" spans="9:9" x14ac:dyDescent="0.2">
      <c r="I12345" s="37" t="s">
        <v>16</v>
      </c>
    </row>
    <row r="12346" spans="9:9" x14ac:dyDescent="0.2">
      <c r="I12346" s="37" t="s">
        <v>16</v>
      </c>
    </row>
    <row r="12347" spans="9:9" x14ac:dyDescent="0.2">
      <c r="I12347" s="37" t="s">
        <v>16</v>
      </c>
    </row>
    <row r="12348" spans="9:9" x14ac:dyDescent="0.2">
      <c r="I12348" s="37" t="s">
        <v>16</v>
      </c>
    </row>
    <row r="12349" spans="9:9" x14ac:dyDescent="0.2">
      <c r="I12349" s="37" t="s">
        <v>16</v>
      </c>
    </row>
    <row r="12350" spans="9:9" x14ac:dyDescent="0.2">
      <c r="I12350" s="37" t="s">
        <v>16</v>
      </c>
    </row>
    <row r="12351" spans="9:9" x14ac:dyDescent="0.2">
      <c r="I12351" s="37" t="s">
        <v>16</v>
      </c>
    </row>
    <row r="12352" spans="9:9" x14ac:dyDescent="0.2">
      <c r="I12352" s="37" t="s">
        <v>16</v>
      </c>
    </row>
    <row r="12353" spans="9:9" x14ac:dyDescent="0.2">
      <c r="I12353" s="37" t="s">
        <v>16</v>
      </c>
    </row>
    <row r="12354" spans="9:9" x14ac:dyDescent="0.2">
      <c r="I12354" s="37" t="s">
        <v>16</v>
      </c>
    </row>
    <row r="12355" spans="9:9" x14ac:dyDescent="0.2">
      <c r="I12355" s="37" t="s">
        <v>16</v>
      </c>
    </row>
    <row r="12356" spans="9:9" x14ac:dyDescent="0.2">
      <c r="I12356" s="37" t="s">
        <v>16</v>
      </c>
    </row>
    <row r="12357" spans="9:9" x14ac:dyDescent="0.2">
      <c r="I12357" s="37" t="s">
        <v>16</v>
      </c>
    </row>
    <row r="12358" spans="9:9" x14ac:dyDescent="0.2">
      <c r="I12358" s="37" t="s">
        <v>16</v>
      </c>
    </row>
    <row r="12359" spans="9:9" x14ac:dyDescent="0.2">
      <c r="I12359" s="37" t="s">
        <v>16</v>
      </c>
    </row>
    <row r="12360" spans="9:9" x14ac:dyDescent="0.2">
      <c r="I12360" s="37" t="s">
        <v>16</v>
      </c>
    </row>
    <row r="12361" spans="9:9" x14ac:dyDescent="0.2">
      <c r="I12361" s="37" t="s">
        <v>16</v>
      </c>
    </row>
    <row r="12362" spans="9:9" x14ac:dyDescent="0.2">
      <c r="I12362" s="37" t="s">
        <v>16</v>
      </c>
    </row>
    <row r="12363" spans="9:9" x14ac:dyDescent="0.2">
      <c r="I12363" s="37" t="s">
        <v>16</v>
      </c>
    </row>
    <row r="12364" spans="9:9" x14ac:dyDescent="0.2">
      <c r="I12364" s="37" t="s">
        <v>16</v>
      </c>
    </row>
    <row r="12365" spans="9:9" x14ac:dyDescent="0.2">
      <c r="I12365" s="37" t="s">
        <v>16</v>
      </c>
    </row>
    <row r="12366" spans="9:9" x14ac:dyDescent="0.2">
      <c r="I12366" s="37" t="s">
        <v>16</v>
      </c>
    </row>
    <row r="12367" spans="9:9" x14ac:dyDescent="0.2">
      <c r="I12367" s="37" t="s">
        <v>16</v>
      </c>
    </row>
    <row r="12368" spans="9:9" x14ac:dyDescent="0.2">
      <c r="I12368" s="37" t="s">
        <v>16</v>
      </c>
    </row>
    <row r="12369" spans="9:9" x14ac:dyDescent="0.2">
      <c r="I12369" s="37" t="s">
        <v>16</v>
      </c>
    </row>
    <row r="12370" spans="9:9" x14ac:dyDescent="0.2">
      <c r="I12370" s="37" t="s">
        <v>16</v>
      </c>
    </row>
    <row r="12371" spans="9:9" x14ac:dyDescent="0.2">
      <c r="I12371" s="37" t="s">
        <v>16</v>
      </c>
    </row>
    <row r="12372" spans="9:9" x14ac:dyDescent="0.2">
      <c r="I12372" s="37" t="s">
        <v>16</v>
      </c>
    </row>
    <row r="12373" spans="9:9" x14ac:dyDescent="0.2">
      <c r="I12373" s="37" t="s">
        <v>16</v>
      </c>
    </row>
    <row r="12374" spans="9:9" x14ac:dyDescent="0.2">
      <c r="I12374" s="37" t="s">
        <v>16</v>
      </c>
    </row>
    <row r="12375" spans="9:9" x14ac:dyDescent="0.2">
      <c r="I12375" s="37" t="s">
        <v>16</v>
      </c>
    </row>
    <row r="12376" spans="9:9" x14ac:dyDescent="0.2">
      <c r="I12376" s="37" t="s">
        <v>16</v>
      </c>
    </row>
    <row r="12377" spans="9:9" x14ac:dyDescent="0.2">
      <c r="I12377" s="37" t="s">
        <v>16</v>
      </c>
    </row>
    <row r="12378" spans="9:9" x14ac:dyDescent="0.2">
      <c r="I12378" s="37" t="s">
        <v>16</v>
      </c>
    </row>
    <row r="12379" spans="9:9" x14ac:dyDescent="0.2">
      <c r="I12379" s="37" t="s">
        <v>16</v>
      </c>
    </row>
    <row r="12380" spans="9:9" x14ac:dyDescent="0.2">
      <c r="I12380" s="37" t="s">
        <v>16</v>
      </c>
    </row>
    <row r="12381" spans="9:9" x14ac:dyDescent="0.2">
      <c r="I12381" s="37" t="s">
        <v>16</v>
      </c>
    </row>
    <row r="12382" spans="9:9" x14ac:dyDescent="0.2">
      <c r="I12382" s="37" t="s">
        <v>16</v>
      </c>
    </row>
    <row r="12383" spans="9:9" x14ac:dyDescent="0.2">
      <c r="I12383" s="37" t="s">
        <v>16</v>
      </c>
    </row>
    <row r="12384" spans="9:9" x14ac:dyDescent="0.2">
      <c r="I12384" s="37" t="s">
        <v>16</v>
      </c>
    </row>
    <row r="12385" spans="9:9" x14ac:dyDescent="0.2">
      <c r="I12385" s="37" t="s">
        <v>16</v>
      </c>
    </row>
    <row r="12386" spans="9:9" x14ac:dyDescent="0.2">
      <c r="I12386" s="37" t="s">
        <v>16</v>
      </c>
    </row>
    <row r="12387" spans="9:9" x14ac:dyDescent="0.2">
      <c r="I12387" s="37" t="s">
        <v>16</v>
      </c>
    </row>
    <row r="12388" spans="9:9" x14ac:dyDescent="0.2">
      <c r="I12388" s="37" t="s">
        <v>16</v>
      </c>
    </row>
    <row r="12389" spans="9:9" x14ac:dyDescent="0.2">
      <c r="I12389" s="37" t="s">
        <v>16</v>
      </c>
    </row>
    <row r="12390" spans="9:9" x14ac:dyDescent="0.2">
      <c r="I12390" s="37" t="s">
        <v>16</v>
      </c>
    </row>
    <row r="12391" spans="9:9" x14ac:dyDescent="0.2">
      <c r="I12391" s="37" t="s">
        <v>16</v>
      </c>
    </row>
    <row r="12392" spans="9:9" x14ac:dyDescent="0.2">
      <c r="I12392" s="37" t="s">
        <v>16</v>
      </c>
    </row>
    <row r="12393" spans="9:9" x14ac:dyDescent="0.2">
      <c r="I12393" s="37" t="s">
        <v>16</v>
      </c>
    </row>
    <row r="12394" spans="9:9" x14ac:dyDescent="0.2">
      <c r="I12394" s="37" t="s">
        <v>16</v>
      </c>
    </row>
    <row r="12395" spans="9:9" x14ac:dyDescent="0.2">
      <c r="I12395" s="37" t="s">
        <v>16</v>
      </c>
    </row>
    <row r="12396" spans="9:9" x14ac:dyDescent="0.2">
      <c r="I12396" s="37" t="s">
        <v>16</v>
      </c>
    </row>
    <row r="12397" spans="9:9" x14ac:dyDescent="0.2">
      <c r="I12397" s="37" t="s">
        <v>16</v>
      </c>
    </row>
    <row r="12398" spans="9:9" x14ac:dyDescent="0.2">
      <c r="I12398" s="37" t="s">
        <v>16</v>
      </c>
    </row>
    <row r="12399" spans="9:9" x14ac:dyDescent="0.2">
      <c r="I12399" s="37" t="s">
        <v>16</v>
      </c>
    </row>
    <row r="12400" spans="9:9" x14ac:dyDescent="0.2">
      <c r="I12400" s="37" t="s">
        <v>16</v>
      </c>
    </row>
    <row r="12401" spans="9:9" x14ac:dyDescent="0.2">
      <c r="I12401" s="37" t="s">
        <v>16</v>
      </c>
    </row>
    <row r="12402" spans="9:9" x14ac:dyDescent="0.2">
      <c r="I12402" s="37" t="s">
        <v>16</v>
      </c>
    </row>
    <row r="12403" spans="9:9" x14ac:dyDescent="0.2">
      <c r="I12403" s="37" t="s">
        <v>16</v>
      </c>
    </row>
    <row r="12404" spans="9:9" x14ac:dyDescent="0.2">
      <c r="I12404" s="37" t="s">
        <v>16</v>
      </c>
    </row>
    <row r="12405" spans="9:9" x14ac:dyDescent="0.2">
      <c r="I12405" s="37" t="s">
        <v>16</v>
      </c>
    </row>
    <row r="12406" spans="9:9" x14ac:dyDescent="0.2">
      <c r="I12406" s="37" t="s">
        <v>16</v>
      </c>
    </row>
    <row r="12407" spans="9:9" x14ac:dyDescent="0.2">
      <c r="I12407" s="37" t="s">
        <v>16</v>
      </c>
    </row>
    <row r="12408" spans="9:9" x14ac:dyDescent="0.2">
      <c r="I12408" s="37" t="s">
        <v>16</v>
      </c>
    </row>
    <row r="12409" spans="9:9" x14ac:dyDescent="0.2">
      <c r="I12409" s="37" t="s">
        <v>16</v>
      </c>
    </row>
    <row r="12410" spans="9:9" x14ac:dyDescent="0.2">
      <c r="I12410" s="37" t="s">
        <v>16</v>
      </c>
    </row>
    <row r="12411" spans="9:9" x14ac:dyDescent="0.2">
      <c r="I12411" s="37" t="s">
        <v>16</v>
      </c>
    </row>
    <row r="12412" spans="9:9" x14ac:dyDescent="0.2">
      <c r="I12412" s="37" t="s">
        <v>16</v>
      </c>
    </row>
    <row r="12413" spans="9:9" x14ac:dyDescent="0.2">
      <c r="I12413" s="37" t="s">
        <v>16</v>
      </c>
    </row>
    <row r="12414" spans="9:9" x14ac:dyDescent="0.2">
      <c r="I12414" s="37" t="s">
        <v>16</v>
      </c>
    </row>
    <row r="12415" spans="9:9" x14ac:dyDescent="0.2">
      <c r="I12415" s="37" t="s">
        <v>16</v>
      </c>
    </row>
    <row r="12416" spans="9:9" x14ac:dyDescent="0.2">
      <c r="I12416" s="37" t="s">
        <v>16</v>
      </c>
    </row>
    <row r="12417" spans="9:9" x14ac:dyDescent="0.2">
      <c r="I12417" s="37" t="s">
        <v>16</v>
      </c>
    </row>
    <row r="12418" spans="9:9" x14ac:dyDescent="0.2">
      <c r="I12418" s="37" t="s">
        <v>16</v>
      </c>
    </row>
    <row r="12419" spans="9:9" x14ac:dyDescent="0.2">
      <c r="I12419" s="37" t="s">
        <v>16</v>
      </c>
    </row>
    <row r="12420" spans="9:9" x14ac:dyDescent="0.2">
      <c r="I12420" s="37" t="s">
        <v>16</v>
      </c>
    </row>
    <row r="12421" spans="9:9" x14ac:dyDescent="0.2">
      <c r="I12421" s="37" t="s">
        <v>16</v>
      </c>
    </row>
    <row r="12422" spans="9:9" x14ac:dyDescent="0.2">
      <c r="I12422" s="37" t="s">
        <v>16</v>
      </c>
    </row>
    <row r="12423" spans="9:9" x14ac:dyDescent="0.2">
      <c r="I12423" s="37" t="s">
        <v>16</v>
      </c>
    </row>
    <row r="12424" spans="9:9" x14ac:dyDescent="0.2">
      <c r="I12424" s="37" t="s">
        <v>16</v>
      </c>
    </row>
    <row r="12425" spans="9:9" x14ac:dyDescent="0.2">
      <c r="I12425" s="37" t="s">
        <v>16</v>
      </c>
    </row>
    <row r="12426" spans="9:9" x14ac:dyDescent="0.2">
      <c r="I12426" s="37" t="s">
        <v>16</v>
      </c>
    </row>
    <row r="12427" spans="9:9" x14ac:dyDescent="0.2">
      <c r="I12427" s="37" t="s">
        <v>16</v>
      </c>
    </row>
    <row r="12428" spans="9:9" x14ac:dyDescent="0.2">
      <c r="I12428" s="37" t="s">
        <v>16</v>
      </c>
    </row>
    <row r="12429" spans="9:9" x14ac:dyDescent="0.2">
      <c r="I12429" s="37" t="s">
        <v>16</v>
      </c>
    </row>
    <row r="12430" spans="9:9" x14ac:dyDescent="0.2">
      <c r="I12430" s="37" t="s">
        <v>16</v>
      </c>
    </row>
    <row r="12431" spans="9:9" x14ac:dyDescent="0.2">
      <c r="I12431" s="37" t="s">
        <v>16</v>
      </c>
    </row>
    <row r="12432" spans="9:9" x14ac:dyDescent="0.2">
      <c r="I12432" s="37" t="s">
        <v>16</v>
      </c>
    </row>
    <row r="12433" spans="9:9" x14ac:dyDescent="0.2">
      <c r="I12433" s="37" t="s">
        <v>16</v>
      </c>
    </row>
    <row r="12434" spans="9:9" x14ac:dyDescent="0.2">
      <c r="I12434" s="37" t="s">
        <v>16</v>
      </c>
    </row>
    <row r="12435" spans="9:9" x14ac:dyDescent="0.2">
      <c r="I12435" s="37" t="s">
        <v>16</v>
      </c>
    </row>
    <row r="12436" spans="9:9" x14ac:dyDescent="0.2">
      <c r="I12436" s="37" t="s">
        <v>16</v>
      </c>
    </row>
    <row r="12437" spans="9:9" x14ac:dyDescent="0.2">
      <c r="I12437" s="37" t="s">
        <v>16</v>
      </c>
    </row>
    <row r="12438" spans="9:9" x14ac:dyDescent="0.2">
      <c r="I12438" s="37" t="s">
        <v>16</v>
      </c>
    </row>
    <row r="12439" spans="9:9" x14ac:dyDescent="0.2">
      <c r="I12439" s="37" t="s">
        <v>16</v>
      </c>
    </row>
    <row r="12440" spans="9:9" x14ac:dyDescent="0.2">
      <c r="I12440" s="37" t="s">
        <v>16</v>
      </c>
    </row>
    <row r="12441" spans="9:9" x14ac:dyDescent="0.2">
      <c r="I12441" s="37" t="s">
        <v>16</v>
      </c>
    </row>
    <row r="12442" spans="9:9" x14ac:dyDescent="0.2">
      <c r="I12442" s="37" t="s">
        <v>16</v>
      </c>
    </row>
    <row r="12443" spans="9:9" x14ac:dyDescent="0.2">
      <c r="I12443" s="37" t="s">
        <v>16</v>
      </c>
    </row>
    <row r="12444" spans="9:9" x14ac:dyDescent="0.2">
      <c r="I12444" s="37" t="s">
        <v>16</v>
      </c>
    </row>
    <row r="12445" spans="9:9" x14ac:dyDescent="0.2">
      <c r="I12445" s="37" t="s">
        <v>16</v>
      </c>
    </row>
    <row r="12446" spans="9:9" x14ac:dyDescent="0.2">
      <c r="I12446" s="37" t="s">
        <v>16</v>
      </c>
    </row>
    <row r="12447" spans="9:9" x14ac:dyDescent="0.2">
      <c r="I12447" s="37" t="s">
        <v>16</v>
      </c>
    </row>
    <row r="12448" spans="9:9" x14ac:dyDescent="0.2">
      <c r="I12448" s="37" t="s">
        <v>16</v>
      </c>
    </row>
    <row r="12449" spans="9:9" x14ac:dyDescent="0.2">
      <c r="I12449" s="37" t="s">
        <v>16</v>
      </c>
    </row>
    <row r="12450" spans="9:9" x14ac:dyDescent="0.2">
      <c r="I12450" s="37" t="s">
        <v>16</v>
      </c>
    </row>
    <row r="12451" spans="9:9" x14ac:dyDescent="0.2">
      <c r="I12451" s="37" t="s">
        <v>16</v>
      </c>
    </row>
    <row r="12452" spans="9:9" x14ac:dyDescent="0.2">
      <c r="I12452" s="37" t="s">
        <v>16</v>
      </c>
    </row>
    <row r="12453" spans="9:9" x14ac:dyDescent="0.2">
      <c r="I12453" s="37" t="s">
        <v>16</v>
      </c>
    </row>
    <row r="12454" spans="9:9" x14ac:dyDescent="0.2">
      <c r="I12454" s="37" t="s">
        <v>16</v>
      </c>
    </row>
    <row r="12455" spans="9:9" x14ac:dyDescent="0.2">
      <c r="I12455" s="37" t="s">
        <v>16</v>
      </c>
    </row>
    <row r="12456" spans="9:9" x14ac:dyDescent="0.2">
      <c r="I12456" s="37" t="s">
        <v>16</v>
      </c>
    </row>
    <row r="12457" spans="9:9" x14ac:dyDescent="0.2">
      <c r="I12457" s="37" t="s">
        <v>16</v>
      </c>
    </row>
    <row r="12458" spans="9:9" x14ac:dyDescent="0.2">
      <c r="I12458" s="37" t="s">
        <v>16</v>
      </c>
    </row>
    <row r="12459" spans="9:9" x14ac:dyDescent="0.2">
      <c r="I12459" s="37" t="s">
        <v>16</v>
      </c>
    </row>
    <row r="12460" spans="9:9" x14ac:dyDescent="0.2">
      <c r="I12460" s="37" t="s">
        <v>16</v>
      </c>
    </row>
    <row r="12461" spans="9:9" x14ac:dyDescent="0.2">
      <c r="I12461" s="37" t="s">
        <v>16</v>
      </c>
    </row>
    <row r="12462" spans="9:9" x14ac:dyDescent="0.2">
      <c r="I12462" s="37" t="s">
        <v>16</v>
      </c>
    </row>
    <row r="12463" spans="9:9" x14ac:dyDescent="0.2">
      <c r="I12463" s="37" t="s">
        <v>16</v>
      </c>
    </row>
    <row r="12464" spans="9:9" x14ac:dyDescent="0.2">
      <c r="I12464" s="37" t="s">
        <v>16</v>
      </c>
    </row>
    <row r="12465" spans="9:9" x14ac:dyDescent="0.2">
      <c r="I12465" s="37" t="s">
        <v>16</v>
      </c>
    </row>
    <row r="12466" spans="9:9" x14ac:dyDescent="0.2">
      <c r="I12466" s="37" t="s">
        <v>16</v>
      </c>
    </row>
    <row r="12467" spans="9:9" x14ac:dyDescent="0.2">
      <c r="I12467" s="37" t="s">
        <v>16</v>
      </c>
    </row>
    <row r="12468" spans="9:9" x14ac:dyDescent="0.2">
      <c r="I12468" s="37" t="s">
        <v>16</v>
      </c>
    </row>
    <row r="12469" spans="9:9" x14ac:dyDescent="0.2">
      <c r="I12469" s="37" t="s">
        <v>16</v>
      </c>
    </row>
    <row r="12470" spans="9:9" x14ac:dyDescent="0.2">
      <c r="I12470" s="37" t="s">
        <v>16</v>
      </c>
    </row>
    <row r="12471" spans="9:9" x14ac:dyDescent="0.2">
      <c r="I12471" s="37" t="s">
        <v>16</v>
      </c>
    </row>
    <row r="12472" spans="9:9" x14ac:dyDescent="0.2">
      <c r="I12472" s="37" t="s">
        <v>16</v>
      </c>
    </row>
    <row r="12473" spans="9:9" x14ac:dyDescent="0.2">
      <c r="I12473" s="37" t="s">
        <v>16</v>
      </c>
    </row>
    <row r="12474" spans="9:9" x14ac:dyDescent="0.2">
      <c r="I12474" s="37" t="s">
        <v>16</v>
      </c>
    </row>
    <row r="12475" spans="9:9" x14ac:dyDescent="0.2">
      <c r="I12475" s="37" t="s">
        <v>16</v>
      </c>
    </row>
    <row r="12476" spans="9:9" x14ac:dyDescent="0.2">
      <c r="I12476" s="37" t="s">
        <v>16</v>
      </c>
    </row>
    <row r="12477" spans="9:9" x14ac:dyDescent="0.2">
      <c r="I12477" s="37" t="s">
        <v>16</v>
      </c>
    </row>
    <row r="12478" spans="9:9" x14ac:dyDescent="0.2">
      <c r="I12478" s="37" t="s">
        <v>16</v>
      </c>
    </row>
    <row r="12479" spans="9:9" x14ac:dyDescent="0.2">
      <c r="I12479" s="37" t="s">
        <v>16</v>
      </c>
    </row>
    <row r="12480" spans="9:9" x14ac:dyDescent="0.2">
      <c r="I12480" s="37" t="s">
        <v>16</v>
      </c>
    </row>
    <row r="12481" spans="9:9" x14ac:dyDescent="0.2">
      <c r="I12481" s="37" t="s">
        <v>16</v>
      </c>
    </row>
    <row r="12482" spans="9:9" x14ac:dyDescent="0.2">
      <c r="I12482" s="37" t="s">
        <v>16</v>
      </c>
    </row>
    <row r="12483" spans="9:9" x14ac:dyDescent="0.2">
      <c r="I12483" s="37" t="s">
        <v>16</v>
      </c>
    </row>
    <row r="12484" spans="9:9" x14ac:dyDescent="0.2">
      <c r="I12484" s="37" t="s">
        <v>16</v>
      </c>
    </row>
    <row r="12485" spans="9:9" x14ac:dyDescent="0.2">
      <c r="I12485" s="37" t="s">
        <v>16</v>
      </c>
    </row>
    <row r="12486" spans="9:9" x14ac:dyDescent="0.2">
      <c r="I12486" s="37" t="s">
        <v>16</v>
      </c>
    </row>
    <row r="12487" spans="9:9" x14ac:dyDescent="0.2">
      <c r="I12487" s="37" t="s">
        <v>16</v>
      </c>
    </row>
    <row r="12488" spans="9:9" x14ac:dyDescent="0.2">
      <c r="I12488" s="37" t="s">
        <v>16</v>
      </c>
    </row>
    <row r="12489" spans="9:9" x14ac:dyDescent="0.2">
      <c r="I12489" s="37" t="s">
        <v>16</v>
      </c>
    </row>
    <row r="12490" spans="9:9" x14ac:dyDescent="0.2">
      <c r="I12490" s="37" t="s">
        <v>16</v>
      </c>
    </row>
    <row r="12491" spans="9:9" x14ac:dyDescent="0.2">
      <c r="I12491" s="37" t="s">
        <v>16</v>
      </c>
    </row>
    <row r="12492" spans="9:9" x14ac:dyDescent="0.2">
      <c r="I12492" s="37" t="s">
        <v>16</v>
      </c>
    </row>
    <row r="12493" spans="9:9" x14ac:dyDescent="0.2">
      <c r="I12493" s="37" t="s">
        <v>16</v>
      </c>
    </row>
    <row r="12494" spans="9:9" x14ac:dyDescent="0.2">
      <c r="I12494" s="37" t="s">
        <v>16</v>
      </c>
    </row>
    <row r="12495" spans="9:9" x14ac:dyDescent="0.2">
      <c r="I12495" s="37" t="s">
        <v>16</v>
      </c>
    </row>
    <row r="12496" spans="9:9" x14ac:dyDescent="0.2">
      <c r="I12496" s="37" t="s">
        <v>16</v>
      </c>
    </row>
    <row r="12497" spans="9:9" x14ac:dyDescent="0.2">
      <c r="I12497" s="37" t="s">
        <v>16</v>
      </c>
    </row>
    <row r="12498" spans="9:9" x14ac:dyDescent="0.2">
      <c r="I12498" s="37" t="s">
        <v>16</v>
      </c>
    </row>
    <row r="12499" spans="9:9" x14ac:dyDescent="0.2">
      <c r="I12499" s="37" t="s">
        <v>16</v>
      </c>
    </row>
    <row r="12500" spans="9:9" x14ac:dyDescent="0.2">
      <c r="I12500" s="37" t="s">
        <v>16</v>
      </c>
    </row>
    <row r="12501" spans="9:9" x14ac:dyDescent="0.2">
      <c r="I12501" s="37" t="s">
        <v>16</v>
      </c>
    </row>
    <row r="12502" spans="9:9" x14ac:dyDescent="0.2">
      <c r="I12502" s="37" t="s">
        <v>16</v>
      </c>
    </row>
    <row r="12503" spans="9:9" x14ac:dyDescent="0.2">
      <c r="I12503" s="37" t="s">
        <v>16</v>
      </c>
    </row>
    <row r="12504" spans="9:9" x14ac:dyDescent="0.2">
      <c r="I12504" s="37" t="s">
        <v>16</v>
      </c>
    </row>
    <row r="12505" spans="9:9" x14ac:dyDescent="0.2">
      <c r="I12505" s="37" t="s">
        <v>16</v>
      </c>
    </row>
    <row r="12506" spans="9:9" x14ac:dyDescent="0.2">
      <c r="I12506" s="37" t="s">
        <v>16</v>
      </c>
    </row>
    <row r="12507" spans="9:9" x14ac:dyDescent="0.2">
      <c r="I12507" s="37" t="s">
        <v>16</v>
      </c>
    </row>
    <row r="12508" spans="9:9" x14ac:dyDescent="0.2">
      <c r="I12508" s="37" t="s">
        <v>16</v>
      </c>
    </row>
    <row r="12509" spans="9:9" x14ac:dyDescent="0.2">
      <c r="I12509" s="37" t="s">
        <v>16</v>
      </c>
    </row>
    <row r="12510" spans="9:9" x14ac:dyDescent="0.2">
      <c r="I12510" s="37" t="s">
        <v>16</v>
      </c>
    </row>
    <row r="12511" spans="9:9" x14ac:dyDescent="0.2">
      <c r="I12511" s="37" t="s">
        <v>16</v>
      </c>
    </row>
    <row r="12512" spans="9:9" x14ac:dyDescent="0.2">
      <c r="I12512" s="37" t="s">
        <v>16</v>
      </c>
    </row>
    <row r="12513" spans="9:9" x14ac:dyDescent="0.2">
      <c r="I12513" s="37" t="s">
        <v>16</v>
      </c>
    </row>
    <row r="12514" spans="9:9" x14ac:dyDescent="0.2">
      <c r="I12514" s="37" t="s">
        <v>16</v>
      </c>
    </row>
    <row r="12515" spans="9:9" x14ac:dyDescent="0.2">
      <c r="I12515" s="37" t="s">
        <v>16</v>
      </c>
    </row>
    <row r="12516" spans="9:9" x14ac:dyDescent="0.2">
      <c r="I12516" s="37" t="s">
        <v>16</v>
      </c>
    </row>
    <row r="12517" spans="9:9" x14ac:dyDescent="0.2">
      <c r="I12517" s="37" t="s">
        <v>16</v>
      </c>
    </row>
    <row r="12518" spans="9:9" x14ac:dyDescent="0.2">
      <c r="I12518" s="37" t="s">
        <v>16</v>
      </c>
    </row>
    <row r="12519" spans="9:9" x14ac:dyDescent="0.2">
      <c r="I12519" s="37" t="s">
        <v>16</v>
      </c>
    </row>
    <row r="12520" spans="9:9" x14ac:dyDescent="0.2">
      <c r="I12520" s="37" t="s">
        <v>16</v>
      </c>
    </row>
    <row r="12521" spans="9:9" x14ac:dyDescent="0.2">
      <c r="I12521" s="37" t="s">
        <v>16</v>
      </c>
    </row>
    <row r="12522" spans="9:9" x14ac:dyDescent="0.2">
      <c r="I12522" s="37" t="s">
        <v>16</v>
      </c>
    </row>
    <row r="12523" spans="9:9" x14ac:dyDescent="0.2">
      <c r="I12523" s="37" t="s">
        <v>16</v>
      </c>
    </row>
    <row r="12524" spans="9:9" x14ac:dyDescent="0.2">
      <c r="I12524" s="37" t="s">
        <v>16</v>
      </c>
    </row>
    <row r="12525" spans="9:9" x14ac:dyDescent="0.2">
      <c r="I12525" s="37" t="s">
        <v>16</v>
      </c>
    </row>
    <row r="12526" spans="9:9" x14ac:dyDescent="0.2">
      <c r="I12526" s="37" t="s">
        <v>16</v>
      </c>
    </row>
    <row r="12527" spans="9:9" x14ac:dyDescent="0.2">
      <c r="I12527" s="37" t="s">
        <v>16</v>
      </c>
    </row>
    <row r="12528" spans="9:9" x14ac:dyDescent="0.2">
      <c r="I12528" s="37" t="s">
        <v>16</v>
      </c>
    </row>
    <row r="12529" spans="9:9" x14ac:dyDescent="0.2">
      <c r="I12529" s="37" t="s">
        <v>16</v>
      </c>
    </row>
    <row r="12530" spans="9:9" x14ac:dyDescent="0.2">
      <c r="I12530" s="37" t="s">
        <v>16</v>
      </c>
    </row>
    <row r="12531" spans="9:9" x14ac:dyDescent="0.2">
      <c r="I12531" s="37" t="s">
        <v>16</v>
      </c>
    </row>
    <row r="12532" spans="9:9" x14ac:dyDescent="0.2">
      <c r="I12532" s="37" t="s">
        <v>16</v>
      </c>
    </row>
    <row r="12533" spans="9:9" x14ac:dyDescent="0.2">
      <c r="I12533" s="37" t="s">
        <v>16</v>
      </c>
    </row>
    <row r="12534" spans="9:9" x14ac:dyDescent="0.2">
      <c r="I12534" s="37" t="s">
        <v>16</v>
      </c>
    </row>
    <row r="12535" spans="9:9" x14ac:dyDescent="0.2">
      <c r="I12535" s="37" t="s">
        <v>16</v>
      </c>
    </row>
    <row r="12536" spans="9:9" x14ac:dyDescent="0.2">
      <c r="I12536" s="37" t="s">
        <v>16</v>
      </c>
    </row>
    <row r="12537" spans="9:9" x14ac:dyDescent="0.2">
      <c r="I12537" s="37" t="s">
        <v>16</v>
      </c>
    </row>
    <row r="12538" spans="9:9" x14ac:dyDescent="0.2">
      <c r="I12538" s="37" t="s">
        <v>16</v>
      </c>
    </row>
    <row r="12539" spans="9:9" x14ac:dyDescent="0.2">
      <c r="I12539" s="37" t="s">
        <v>16</v>
      </c>
    </row>
    <row r="12540" spans="9:9" x14ac:dyDescent="0.2">
      <c r="I12540" s="37" t="s">
        <v>16</v>
      </c>
    </row>
    <row r="12541" spans="9:9" x14ac:dyDescent="0.2">
      <c r="I12541" s="37" t="s">
        <v>16</v>
      </c>
    </row>
    <row r="12542" spans="9:9" x14ac:dyDescent="0.2">
      <c r="I12542" s="37" t="s">
        <v>16</v>
      </c>
    </row>
    <row r="12543" spans="9:9" x14ac:dyDescent="0.2">
      <c r="I12543" s="37" t="s">
        <v>16</v>
      </c>
    </row>
    <row r="12544" spans="9:9" x14ac:dyDescent="0.2">
      <c r="I12544" s="37" t="s">
        <v>16</v>
      </c>
    </row>
    <row r="12545" spans="9:9" x14ac:dyDescent="0.2">
      <c r="I12545" s="37" t="s">
        <v>16</v>
      </c>
    </row>
    <row r="12546" spans="9:9" x14ac:dyDescent="0.2">
      <c r="I12546" s="37" t="s">
        <v>16</v>
      </c>
    </row>
    <row r="12547" spans="9:9" x14ac:dyDescent="0.2">
      <c r="I12547" s="37" t="s">
        <v>16</v>
      </c>
    </row>
    <row r="12548" spans="9:9" x14ac:dyDescent="0.2">
      <c r="I12548" s="37" t="s">
        <v>16</v>
      </c>
    </row>
    <row r="12549" spans="9:9" x14ac:dyDescent="0.2">
      <c r="I12549" s="37" t="s">
        <v>16</v>
      </c>
    </row>
    <row r="12550" spans="9:9" x14ac:dyDescent="0.2">
      <c r="I12550" s="37" t="s">
        <v>16</v>
      </c>
    </row>
    <row r="12551" spans="9:9" x14ac:dyDescent="0.2">
      <c r="I12551" s="37" t="s">
        <v>16</v>
      </c>
    </row>
    <row r="12552" spans="9:9" x14ac:dyDescent="0.2">
      <c r="I12552" s="37" t="s">
        <v>16</v>
      </c>
    </row>
    <row r="12553" spans="9:9" x14ac:dyDescent="0.2">
      <c r="I12553" s="37" t="s">
        <v>16</v>
      </c>
    </row>
    <row r="12554" spans="9:9" x14ac:dyDescent="0.2">
      <c r="I12554" s="37" t="s">
        <v>16</v>
      </c>
    </row>
    <row r="12555" spans="9:9" x14ac:dyDescent="0.2">
      <c r="I12555" s="37" t="s">
        <v>16</v>
      </c>
    </row>
    <row r="12556" spans="9:9" x14ac:dyDescent="0.2">
      <c r="I12556" s="37" t="s">
        <v>16</v>
      </c>
    </row>
    <row r="12557" spans="9:9" x14ac:dyDescent="0.2">
      <c r="I12557" s="37" t="s">
        <v>16</v>
      </c>
    </row>
    <row r="12558" spans="9:9" x14ac:dyDescent="0.2">
      <c r="I12558" s="37" t="s">
        <v>16</v>
      </c>
    </row>
    <row r="12559" spans="9:9" x14ac:dyDescent="0.2">
      <c r="I12559" s="37" t="s">
        <v>16</v>
      </c>
    </row>
    <row r="12560" spans="9:9" x14ac:dyDescent="0.2">
      <c r="I12560" s="37" t="s">
        <v>16</v>
      </c>
    </row>
    <row r="12561" spans="9:9" x14ac:dyDescent="0.2">
      <c r="I12561" s="37" t="s">
        <v>16</v>
      </c>
    </row>
    <row r="12562" spans="9:9" x14ac:dyDescent="0.2">
      <c r="I12562" s="37" t="s">
        <v>16</v>
      </c>
    </row>
    <row r="12563" spans="9:9" x14ac:dyDescent="0.2">
      <c r="I12563" s="37" t="s">
        <v>16</v>
      </c>
    </row>
    <row r="12564" spans="9:9" x14ac:dyDescent="0.2">
      <c r="I12564" s="37" t="s">
        <v>16</v>
      </c>
    </row>
    <row r="12565" spans="9:9" x14ac:dyDescent="0.2">
      <c r="I12565" s="37" t="s">
        <v>16</v>
      </c>
    </row>
    <row r="12566" spans="9:9" x14ac:dyDescent="0.2">
      <c r="I12566" s="37" t="s">
        <v>16</v>
      </c>
    </row>
    <row r="12567" spans="9:9" x14ac:dyDescent="0.2">
      <c r="I12567" s="37" t="s">
        <v>16</v>
      </c>
    </row>
    <row r="12568" spans="9:9" x14ac:dyDescent="0.2">
      <c r="I12568" s="37" t="s">
        <v>16</v>
      </c>
    </row>
    <row r="12569" spans="9:9" x14ac:dyDescent="0.2">
      <c r="I12569" s="37" t="s">
        <v>16</v>
      </c>
    </row>
    <row r="12570" spans="9:9" x14ac:dyDescent="0.2">
      <c r="I12570" s="37" t="s">
        <v>16</v>
      </c>
    </row>
    <row r="12571" spans="9:9" x14ac:dyDescent="0.2">
      <c r="I12571" s="37" t="s">
        <v>16</v>
      </c>
    </row>
    <row r="12572" spans="9:9" x14ac:dyDescent="0.2">
      <c r="I12572" s="37" t="s">
        <v>16</v>
      </c>
    </row>
    <row r="12573" spans="9:9" x14ac:dyDescent="0.2">
      <c r="I12573" s="37" t="s">
        <v>16</v>
      </c>
    </row>
    <row r="12574" spans="9:9" x14ac:dyDescent="0.2">
      <c r="I12574" s="37" t="s">
        <v>16</v>
      </c>
    </row>
    <row r="12575" spans="9:9" x14ac:dyDescent="0.2">
      <c r="I12575" s="37" t="s">
        <v>16</v>
      </c>
    </row>
    <row r="12576" spans="9:9" x14ac:dyDescent="0.2">
      <c r="I12576" s="37" t="s">
        <v>16</v>
      </c>
    </row>
    <row r="12577" spans="9:9" x14ac:dyDescent="0.2">
      <c r="I12577" s="37" t="s">
        <v>16</v>
      </c>
    </row>
    <row r="12578" spans="9:9" x14ac:dyDescent="0.2">
      <c r="I12578" s="37" t="s">
        <v>16</v>
      </c>
    </row>
    <row r="12579" spans="9:9" x14ac:dyDescent="0.2">
      <c r="I12579" s="37" t="s">
        <v>16</v>
      </c>
    </row>
    <row r="12580" spans="9:9" x14ac:dyDescent="0.2">
      <c r="I12580" s="37" t="s">
        <v>16</v>
      </c>
    </row>
    <row r="12581" spans="9:9" x14ac:dyDescent="0.2">
      <c r="I12581" s="37" t="s">
        <v>16</v>
      </c>
    </row>
    <row r="12582" spans="9:9" x14ac:dyDescent="0.2">
      <c r="I12582" s="37" t="s">
        <v>16</v>
      </c>
    </row>
    <row r="12583" spans="9:9" x14ac:dyDescent="0.2">
      <c r="I12583" s="37" t="s">
        <v>16</v>
      </c>
    </row>
    <row r="12584" spans="9:9" x14ac:dyDescent="0.2">
      <c r="I12584" s="37" t="s">
        <v>16</v>
      </c>
    </row>
    <row r="12585" spans="9:9" x14ac:dyDescent="0.2">
      <c r="I12585" s="37" t="s">
        <v>16</v>
      </c>
    </row>
    <row r="12586" spans="9:9" x14ac:dyDescent="0.2">
      <c r="I12586" s="37" t="s">
        <v>16</v>
      </c>
    </row>
    <row r="12587" spans="9:9" x14ac:dyDescent="0.2">
      <c r="I12587" s="37" t="s">
        <v>16</v>
      </c>
    </row>
    <row r="12588" spans="9:9" x14ac:dyDescent="0.2">
      <c r="I12588" s="37" t="s">
        <v>16</v>
      </c>
    </row>
    <row r="12589" spans="9:9" x14ac:dyDescent="0.2">
      <c r="I12589" s="37" t="s">
        <v>16</v>
      </c>
    </row>
    <row r="12590" spans="9:9" x14ac:dyDescent="0.2">
      <c r="I12590" s="37" t="s">
        <v>16</v>
      </c>
    </row>
    <row r="12591" spans="9:9" x14ac:dyDescent="0.2">
      <c r="I12591" s="37" t="s">
        <v>16</v>
      </c>
    </row>
    <row r="12592" spans="9:9" x14ac:dyDescent="0.2">
      <c r="I12592" s="37" t="s">
        <v>16</v>
      </c>
    </row>
    <row r="12593" spans="9:9" x14ac:dyDescent="0.2">
      <c r="I12593" s="37" t="s">
        <v>16</v>
      </c>
    </row>
    <row r="12594" spans="9:9" x14ac:dyDescent="0.2">
      <c r="I12594" s="37" t="s">
        <v>16</v>
      </c>
    </row>
    <row r="12595" spans="9:9" x14ac:dyDescent="0.2">
      <c r="I12595" s="37" t="s">
        <v>16</v>
      </c>
    </row>
    <row r="12596" spans="9:9" x14ac:dyDescent="0.2">
      <c r="I12596" s="37" t="s">
        <v>16</v>
      </c>
    </row>
    <row r="12597" spans="9:9" x14ac:dyDescent="0.2">
      <c r="I12597" s="37" t="s">
        <v>16</v>
      </c>
    </row>
    <row r="12598" spans="9:9" x14ac:dyDescent="0.2">
      <c r="I12598" s="37" t="s">
        <v>16</v>
      </c>
    </row>
    <row r="12599" spans="9:9" x14ac:dyDescent="0.2">
      <c r="I12599" s="37" t="s">
        <v>16</v>
      </c>
    </row>
    <row r="12600" spans="9:9" x14ac:dyDescent="0.2">
      <c r="I12600" s="37" t="s">
        <v>16</v>
      </c>
    </row>
    <row r="12601" spans="9:9" x14ac:dyDescent="0.2">
      <c r="I12601" s="37" t="s">
        <v>16</v>
      </c>
    </row>
    <row r="12602" spans="9:9" x14ac:dyDescent="0.2">
      <c r="I12602" s="37" t="s">
        <v>16</v>
      </c>
    </row>
    <row r="12603" spans="9:9" x14ac:dyDescent="0.2">
      <c r="I12603" s="37" t="s">
        <v>16</v>
      </c>
    </row>
    <row r="12604" spans="9:9" x14ac:dyDescent="0.2">
      <c r="I12604" s="37" t="s">
        <v>16</v>
      </c>
    </row>
    <row r="12605" spans="9:9" x14ac:dyDescent="0.2">
      <c r="I12605" s="37" t="s">
        <v>16</v>
      </c>
    </row>
    <row r="12606" spans="9:9" x14ac:dyDescent="0.2">
      <c r="I12606" s="37" t="s">
        <v>16</v>
      </c>
    </row>
    <row r="12607" spans="9:9" x14ac:dyDescent="0.2">
      <c r="I12607" s="37" t="s">
        <v>16</v>
      </c>
    </row>
    <row r="12608" spans="9:9" x14ac:dyDescent="0.2">
      <c r="I12608" s="37" t="s">
        <v>16</v>
      </c>
    </row>
    <row r="12609" spans="9:9" x14ac:dyDescent="0.2">
      <c r="I12609" s="37" t="s">
        <v>16</v>
      </c>
    </row>
    <row r="12610" spans="9:9" x14ac:dyDescent="0.2">
      <c r="I12610" s="37" t="s">
        <v>16</v>
      </c>
    </row>
    <row r="12611" spans="9:9" x14ac:dyDescent="0.2">
      <c r="I12611" s="37" t="s">
        <v>16</v>
      </c>
    </row>
    <row r="12612" spans="9:9" x14ac:dyDescent="0.2">
      <c r="I12612" s="37" t="s">
        <v>16</v>
      </c>
    </row>
    <row r="12613" spans="9:9" x14ac:dyDescent="0.2">
      <c r="I12613" s="37" t="s">
        <v>16</v>
      </c>
    </row>
    <row r="12614" spans="9:9" x14ac:dyDescent="0.2">
      <c r="I12614" s="37" t="s">
        <v>16</v>
      </c>
    </row>
    <row r="12615" spans="9:9" x14ac:dyDescent="0.2">
      <c r="I12615" s="37" t="s">
        <v>16</v>
      </c>
    </row>
    <row r="12616" spans="9:9" x14ac:dyDescent="0.2">
      <c r="I12616" s="37" t="s">
        <v>16</v>
      </c>
    </row>
    <row r="12617" spans="9:9" x14ac:dyDescent="0.2">
      <c r="I12617" s="37" t="s">
        <v>16</v>
      </c>
    </row>
    <row r="12618" spans="9:9" x14ac:dyDescent="0.2">
      <c r="I12618" s="37" t="s">
        <v>16</v>
      </c>
    </row>
    <row r="12619" spans="9:9" x14ac:dyDescent="0.2">
      <c r="I12619" s="37" t="s">
        <v>16</v>
      </c>
    </row>
    <row r="12620" spans="9:9" x14ac:dyDescent="0.2">
      <c r="I12620" s="37" t="s">
        <v>16</v>
      </c>
    </row>
    <row r="12621" spans="9:9" x14ac:dyDescent="0.2">
      <c r="I12621" s="37" t="s">
        <v>16</v>
      </c>
    </row>
    <row r="12622" spans="9:9" x14ac:dyDescent="0.2">
      <c r="I12622" s="37" t="s">
        <v>16</v>
      </c>
    </row>
    <row r="12623" spans="9:9" x14ac:dyDescent="0.2">
      <c r="I12623" s="37" t="s">
        <v>16</v>
      </c>
    </row>
    <row r="12624" spans="9:9" x14ac:dyDescent="0.2">
      <c r="I12624" s="37" t="s">
        <v>16</v>
      </c>
    </row>
    <row r="12625" spans="9:9" x14ac:dyDescent="0.2">
      <c r="I12625" s="37" t="s">
        <v>16</v>
      </c>
    </row>
    <row r="12626" spans="9:9" x14ac:dyDescent="0.2">
      <c r="I12626" s="37" t="s">
        <v>16</v>
      </c>
    </row>
    <row r="12627" spans="9:9" x14ac:dyDescent="0.2">
      <c r="I12627" s="37" t="s">
        <v>16</v>
      </c>
    </row>
    <row r="12628" spans="9:9" x14ac:dyDescent="0.2">
      <c r="I12628" s="37" t="s">
        <v>16</v>
      </c>
    </row>
    <row r="12629" spans="9:9" x14ac:dyDescent="0.2">
      <c r="I12629" s="37" t="s">
        <v>16</v>
      </c>
    </row>
    <row r="12630" spans="9:9" x14ac:dyDescent="0.2">
      <c r="I12630" s="37" t="s">
        <v>16</v>
      </c>
    </row>
    <row r="12631" spans="9:9" x14ac:dyDescent="0.2">
      <c r="I12631" s="37" t="s">
        <v>16</v>
      </c>
    </row>
    <row r="12632" spans="9:9" x14ac:dyDescent="0.2">
      <c r="I12632" s="37" t="s">
        <v>16</v>
      </c>
    </row>
    <row r="12633" spans="9:9" x14ac:dyDescent="0.2">
      <c r="I12633" s="37" t="s">
        <v>16</v>
      </c>
    </row>
    <row r="12634" spans="9:9" x14ac:dyDescent="0.2">
      <c r="I12634" s="37" t="s">
        <v>16</v>
      </c>
    </row>
    <row r="12635" spans="9:9" x14ac:dyDescent="0.2">
      <c r="I12635" s="37" t="s">
        <v>16</v>
      </c>
    </row>
    <row r="12636" spans="9:9" x14ac:dyDescent="0.2">
      <c r="I12636" s="37" t="s">
        <v>16</v>
      </c>
    </row>
    <row r="12637" spans="9:9" x14ac:dyDescent="0.2">
      <c r="I12637" s="37" t="s">
        <v>16</v>
      </c>
    </row>
    <row r="12638" spans="9:9" x14ac:dyDescent="0.2">
      <c r="I12638" s="37" t="s">
        <v>16</v>
      </c>
    </row>
    <row r="12639" spans="9:9" x14ac:dyDescent="0.2">
      <c r="I12639" s="37" t="s">
        <v>16</v>
      </c>
    </row>
    <row r="12640" spans="9:9" x14ac:dyDescent="0.2">
      <c r="I12640" s="37" t="s">
        <v>16</v>
      </c>
    </row>
    <row r="12641" spans="9:9" x14ac:dyDescent="0.2">
      <c r="I12641" s="37" t="s">
        <v>16</v>
      </c>
    </row>
    <row r="12642" spans="9:9" x14ac:dyDescent="0.2">
      <c r="I12642" s="37" t="s">
        <v>16</v>
      </c>
    </row>
    <row r="12643" spans="9:9" x14ac:dyDescent="0.2">
      <c r="I12643" s="37" t="s">
        <v>16</v>
      </c>
    </row>
    <row r="12644" spans="9:9" x14ac:dyDescent="0.2">
      <c r="I12644" s="37" t="s">
        <v>16</v>
      </c>
    </row>
    <row r="12645" spans="9:9" x14ac:dyDescent="0.2">
      <c r="I12645" s="37" t="s">
        <v>16</v>
      </c>
    </row>
    <row r="12646" spans="9:9" x14ac:dyDescent="0.2">
      <c r="I12646" s="37" t="s">
        <v>16</v>
      </c>
    </row>
    <row r="12647" spans="9:9" x14ac:dyDescent="0.2">
      <c r="I12647" s="37" t="s">
        <v>16</v>
      </c>
    </row>
    <row r="12648" spans="9:9" x14ac:dyDescent="0.2">
      <c r="I12648" s="37" t="s">
        <v>16</v>
      </c>
    </row>
    <row r="12649" spans="9:9" x14ac:dyDescent="0.2">
      <c r="I12649" s="37" t="s">
        <v>16</v>
      </c>
    </row>
    <row r="12650" spans="9:9" x14ac:dyDescent="0.2">
      <c r="I12650" s="37" t="s">
        <v>16</v>
      </c>
    </row>
    <row r="12651" spans="9:9" x14ac:dyDescent="0.2">
      <c r="I12651" s="37" t="s">
        <v>16</v>
      </c>
    </row>
    <row r="12652" spans="9:9" x14ac:dyDescent="0.2">
      <c r="I12652" s="37" t="s">
        <v>16</v>
      </c>
    </row>
    <row r="12653" spans="9:9" x14ac:dyDescent="0.2">
      <c r="I12653" s="37" t="s">
        <v>16</v>
      </c>
    </row>
    <row r="12654" spans="9:9" x14ac:dyDescent="0.2">
      <c r="I12654" s="37" t="s">
        <v>16</v>
      </c>
    </row>
    <row r="12655" spans="9:9" x14ac:dyDescent="0.2">
      <c r="I12655" s="37" t="s">
        <v>16</v>
      </c>
    </row>
    <row r="12656" spans="9:9" x14ac:dyDescent="0.2">
      <c r="I12656" s="37" t="s">
        <v>16</v>
      </c>
    </row>
    <row r="12657" spans="9:9" x14ac:dyDescent="0.2">
      <c r="I12657" s="37" t="s">
        <v>16</v>
      </c>
    </row>
    <row r="12658" spans="9:9" x14ac:dyDescent="0.2">
      <c r="I12658" s="37" t="s">
        <v>16</v>
      </c>
    </row>
    <row r="12659" spans="9:9" x14ac:dyDescent="0.2">
      <c r="I12659" s="37" t="s">
        <v>16</v>
      </c>
    </row>
    <row r="12660" spans="9:9" x14ac:dyDescent="0.2">
      <c r="I12660" s="37" t="s">
        <v>16</v>
      </c>
    </row>
    <row r="12661" spans="9:9" x14ac:dyDescent="0.2">
      <c r="I12661" s="37" t="s">
        <v>16</v>
      </c>
    </row>
    <row r="12662" spans="9:9" x14ac:dyDescent="0.2">
      <c r="I12662" s="37" t="s">
        <v>16</v>
      </c>
    </row>
    <row r="12663" spans="9:9" x14ac:dyDescent="0.2">
      <c r="I12663" s="37" t="s">
        <v>16</v>
      </c>
    </row>
    <row r="12664" spans="9:9" x14ac:dyDescent="0.2">
      <c r="I12664" s="37" t="s">
        <v>16</v>
      </c>
    </row>
    <row r="12665" spans="9:9" x14ac:dyDescent="0.2">
      <c r="I12665" s="37" t="s">
        <v>16</v>
      </c>
    </row>
    <row r="12666" spans="9:9" x14ac:dyDescent="0.2">
      <c r="I12666" s="37" t="s">
        <v>16</v>
      </c>
    </row>
    <row r="12667" spans="9:9" x14ac:dyDescent="0.2">
      <c r="I12667" s="37" t="s">
        <v>16</v>
      </c>
    </row>
    <row r="12668" spans="9:9" x14ac:dyDescent="0.2">
      <c r="I12668" s="37" t="s">
        <v>16</v>
      </c>
    </row>
    <row r="12669" spans="9:9" x14ac:dyDescent="0.2">
      <c r="I12669" s="37" t="s">
        <v>16</v>
      </c>
    </row>
    <row r="12670" spans="9:9" x14ac:dyDescent="0.2">
      <c r="I12670" s="37" t="s">
        <v>16</v>
      </c>
    </row>
    <row r="12671" spans="9:9" x14ac:dyDescent="0.2">
      <c r="I12671" s="37" t="s">
        <v>16</v>
      </c>
    </row>
    <row r="12672" spans="9:9" x14ac:dyDescent="0.2">
      <c r="I12672" s="37" t="s">
        <v>16</v>
      </c>
    </row>
    <row r="12673" spans="9:9" x14ac:dyDescent="0.2">
      <c r="I12673" s="37" t="s">
        <v>16</v>
      </c>
    </row>
    <row r="12674" spans="9:9" x14ac:dyDescent="0.2">
      <c r="I12674" s="37" t="s">
        <v>16</v>
      </c>
    </row>
    <row r="12675" spans="9:9" x14ac:dyDescent="0.2">
      <c r="I12675" s="37" t="s">
        <v>16</v>
      </c>
    </row>
    <row r="12676" spans="9:9" x14ac:dyDescent="0.2">
      <c r="I12676" s="37" t="s">
        <v>16</v>
      </c>
    </row>
    <row r="12677" spans="9:9" x14ac:dyDescent="0.2">
      <c r="I12677" s="37" t="s">
        <v>16</v>
      </c>
    </row>
    <row r="12678" spans="9:9" x14ac:dyDescent="0.2">
      <c r="I12678" s="37" t="s">
        <v>16</v>
      </c>
    </row>
    <row r="12679" spans="9:9" x14ac:dyDescent="0.2">
      <c r="I12679" s="37" t="s">
        <v>16</v>
      </c>
    </row>
    <row r="12680" spans="9:9" x14ac:dyDescent="0.2">
      <c r="I12680" s="37" t="s">
        <v>16</v>
      </c>
    </row>
    <row r="12681" spans="9:9" x14ac:dyDescent="0.2">
      <c r="I12681" s="37" t="s">
        <v>16</v>
      </c>
    </row>
    <row r="12682" spans="9:9" x14ac:dyDescent="0.2">
      <c r="I12682" s="37" t="s">
        <v>16</v>
      </c>
    </row>
    <row r="12683" spans="9:9" x14ac:dyDescent="0.2">
      <c r="I12683" s="37" t="s">
        <v>16</v>
      </c>
    </row>
    <row r="12684" spans="9:9" x14ac:dyDescent="0.2">
      <c r="I12684" s="37" t="s">
        <v>16</v>
      </c>
    </row>
    <row r="12685" spans="9:9" x14ac:dyDescent="0.2">
      <c r="I12685" s="37" t="s">
        <v>16</v>
      </c>
    </row>
    <row r="12686" spans="9:9" x14ac:dyDescent="0.2">
      <c r="I12686" s="37" t="s">
        <v>16</v>
      </c>
    </row>
    <row r="12687" spans="9:9" x14ac:dyDescent="0.2">
      <c r="I12687" s="37" t="s">
        <v>16</v>
      </c>
    </row>
    <row r="12688" spans="9:9" x14ac:dyDescent="0.2">
      <c r="I12688" s="37" t="s">
        <v>16</v>
      </c>
    </row>
    <row r="12689" spans="9:9" x14ac:dyDescent="0.2">
      <c r="I12689" s="37" t="s">
        <v>16</v>
      </c>
    </row>
    <row r="12690" spans="9:9" x14ac:dyDescent="0.2">
      <c r="I12690" s="37" t="s">
        <v>16</v>
      </c>
    </row>
    <row r="12691" spans="9:9" x14ac:dyDescent="0.2">
      <c r="I12691" s="37" t="s">
        <v>16</v>
      </c>
    </row>
    <row r="12692" spans="9:9" x14ac:dyDescent="0.2">
      <c r="I12692" s="37" t="s">
        <v>16</v>
      </c>
    </row>
    <row r="12693" spans="9:9" x14ac:dyDescent="0.2">
      <c r="I12693" s="37" t="s">
        <v>16</v>
      </c>
    </row>
    <row r="12694" spans="9:9" x14ac:dyDescent="0.2">
      <c r="I12694" s="37" t="s">
        <v>16</v>
      </c>
    </row>
    <row r="12695" spans="9:9" x14ac:dyDescent="0.2">
      <c r="I12695" s="37" t="s">
        <v>16</v>
      </c>
    </row>
    <row r="12696" spans="9:9" x14ac:dyDescent="0.2">
      <c r="I12696" s="37" t="s">
        <v>16</v>
      </c>
    </row>
    <row r="12697" spans="9:9" x14ac:dyDescent="0.2">
      <c r="I12697" s="37" t="s">
        <v>16</v>
      </c>
    </row>
    <row r="12698" spans="9:9" x14ac:dyDescent="0.2">
      <c r="I12698" s="37" t="s">
        <v>16</v>
      </c>
    </row>
    <row r="12699" spans="9:9" x14ac:dyDescent="0.2">
      <c r="I12699" s="37" t="s">
        <v>16</v>
      </c>
    </row>
    <row r="12700" spans="9:9" x14ac:dyDescent="0.2">
      <c r="I12700" s="37" t="s">
        <v>16</v>
      </c>
    </row>
    <row r="12701" spans="9:9" x14ac:dyDescent="0.2">
      <c r="I12701" s="37" t="s">
        <v>16</v>
      </c>
    </row>
    <row r="12702" spans="9:9" x14ac:dyDescent="0.2">
      <c r="I12702" s="37" t="s">
        <v>16</v>
      </c>
    </row>
    <row r="12703" spans="9:9" x14ac:dyDescent="0.2">
      <c r="I12703" s="37" t="s">
        <v>16</v>
      </c>
    </row>
    <row r="12704" spans="9:9" x14ac:dyDescent="0.2">
      <c r="I12704" s="37" t="s">
        <v>16</v>
      </c>
    </row>
    <row r="12705" spans="9:9" x14ac:dyDescent="0.2">
      <c r="I12705" s="37" t="s">
        <v>16</v>
      </c>
    </row>
    <row r="12706" spans="9:9" x14ac:dyDescent="0.2">
      <c r="I12706" s="37" t="s">
        <v>16</v>
      </c>
    </row>
    <row r="12707" spans="9:9" x14ac:dyDescent="0.2">
      <c r="I12707" s="37" t="s">
        <v>16</v>
      </c>
    </row>
    <row r="12708" spans="9:9" x14ac:dyDescent="0.2">
      <c r="I12708" s="37" t="s">
        <v>16</v>
      </c>
    </row>
    <row r="12709" spans="9:9" x14ac:dyDescent="0.2">
      <c r="I12709" s="37" t="s">
        <v>16</v>
      </c>
    </row>
    <row r="12710" spans="9:9" x14ac:dyDescent="0.2">
      <c r="I12710" s="37" t="s">
        <v>16</v>
      </c>
    </row>
    <row r="12711" spans="9:9" x14ac:dyDescent="0.2">
      <c r="I12711" s="37" t="s">
        <v>16</v>
      </c>
    </row>
    <row r="12712" spans="9:9" x14ac:dyDescent="0.2">
      <c r="I12712" s="37" t="s">
        <v>16</v>
      </c>
    </row>
    <row r="12713" spans="9:9" x14ac:dyDescent="0.2">
      <c r="I12713" s="37" t="s">
        <v>16</v>
      </c>
    </row>
    <row r="12714" spans="9:9" x14ac:dyDescent="0.2">
      <c r="I12714" s="37" t="s">
        <v>16</v>
      </c>
    </row>
    <row r="12715" spans="9:9" x14ac:dyDescent="0.2">
      <c r="I12715" s="37" t="s">
        <v>16</v>
      </c>
    </row>
    <row r="12716" spans="9:9" x14ac:dyDescent="0.2">
      <c r="I12716" s="37" t="s">
        <v>16</v>
      </c>
    </row>
    <row r="12717" spans="9:9" x14ac:dyDescent="0.2">
      <c r="I12717" s="37" t="s">
        <v>16</v>
      </c>
    </row>
    <row r="12718" spans="9:9" x14ac:dyDescent="0.2">
      <c r="I12718" s="37" t="s">
        <v>16</v>
      </c>
    </row>
    <row r="12719" spans="9:9" x14ac:dyDescent="0.2">
      <c r="I12719" s="37" t="s">
        <v>16</v>
      </c>
    </row>
    <row r="12720" spans="9:9" x14ac:dyDescent="0.2">
      <c r="I12720" s="37" t="s">
        <v>16</v>
      </c>
    </row>
    <row r="12721" spans="9:9" x14ac:dyDescent="0.2">
      <c r="I12721" s="37" t="s">
        <v>16</v>
      </c>
    </row>
    <row r="12722" spans="9:9" x14ac:dyDescent="0.2">
      <c r="I12722" s="37" t="s">
        <v>16</v>
      </c>
    </row>
    <row r="12723" spans="9:9" x14ac:dyDescent="0.2">
      <c r="I12723" s="37" t="s">
        <v>16</v>
      </c>
    </row>
    <row r="12724" spans="9:9" x14ac:dyDescent="0.2">
      <c r="I12724" s="37" t="s">
        <v>16</v>
      </c>
    </row>
    <row r="12725" spans="9:9" x14ac:dyDescent="0.2">
      <c r="I12725" s="37" t="s">
        <v>16</v>
      </c>
    </row>
    <row r="12726" spans="9:9" x14ac:dyDescent="0.2">
      <c r="I12726" s="37" t="s">
        <v>16</v>
      </c>
    </row>
    <row r="12727" spans="9:9" x14ac:dyDescent="0.2">
      <c r="I12727" s="37" t="s">
        <v>16</v>
      </c>
    </row>
    <row r="12728" spans="9:9" x14ac:dyDescent="0.2">
      <c r="I12728" s="37" t="s">
        <v>16</v>
      </c>
    </row>
    <row r="12729" spans="9:9" x14ac:dyDescent="0.2">
      <c r="I12729" s="37" t="s">
        <v>16</v>
      </c>
    </row>
    <row r="12730" spans="9:9" x14ac:dyDescent="0.2">
      <c r="I12730" s="37" t="s">
        <v>16</v>
      </c>
    </row>
    <row r="12731" spans="9:9" x14ac:dyDescent="0.2">
      <c r="I12731" s="37" t="s">
        <v>16</v>
      </c>
    </row>
    <row r="12732" spans="9:9" x14ac:dyDescent="0.2">
      <c r="I12732" s="37" t="s">
        <v>16</v>
      </c>
    </row>
    <row r="12733" spans="9:9" x14ac:dyDescent="0.2">
      <c r="I12733" s="37" t="s">
        <v>16</v>
      </c>
    </row>
    <row r="12734" spans="9:9" x14ac:dyDescent="0.2">
      <c r="I12734" s="37" t="s">
        <v>16</v>
      </c>
    </row>
    <row r="12735" spans="9:9" x14ac:dyDescent="0.2">
      <c r="I12735" s="37" t="s">
        <v>16</v>
      </c>
    </row>
    <row r="12736" spans="9:9" x14ac:dyDescent="0.2">
      <c r="I12736" s="37" t="s">
        <v>16</v>
      </c>
    </row>
    <row r="12737" spans="9:9" x14ac:dyDescent="0.2">
      <c r="I12737" s="37" t="s">
        <v>16</v>
      </c>
    </row>
    <row r="12738" spans="9:9" x14ac:dyDescent="0.2">
      <c r="I12738" s="37" t="s">
        <v>16</v>
      </c>
    </row>
    <row r="12739" spans="9:9" x14ac:dyDescent="0.2">
      <c r="I12739" s="37" t="s">
        <v>16</v>
      </c>
    </row>
    <row r="12740" spans="9:9" x14ac:dyDescent="0.2">
      <c r="I12740" s="37" t="s">
        <v>16</v>
      </c>
    </row>
    <row r="12741" spans="9:9" x14ac:dyDescent="0.2">
      <c r="I12741" s="37" t="s">
        <v>16</v>
      </c>
    </row>
    <row r="12742" spans="9:9" x14ac:dyDescent="0.2">
      <c r="I12742" s="37" t="s">
        <v>16</v>
      </c>
    </row>
    <row r="12743" spans="9:9" x14ac:dyDescent="0.2">
      <c r="I12743" s="37" t="s">
        <v>16</v>
      </c>
    </row>
    <row r="12744" spans="9:9" x14ac:dyDescent="0.2">
      <c r="I12744" s="37" t="s">
        <v>16</v>
      </c>
    </row>
    <row r="12745" spans="9:9" x14ac:dyDescent="0.2">
      <c r="I12745" s="37" t="s">
        <v>16</v>
      </c>
    </row>
    <row r="12746" spans="9:9" x14ac:dyDescent="0.2">
      <c r="I12746" s="37" t="s">
        <v>16</v>
      </c>
    </row>
    <row r="12747" spans="9:9" x14ac:dyDescent="0.2">
      <c r="I12747" s="37" t="s">
        <v>16</v>
      </c>
    </row>
    <row r="12748" spans="9:9" x14ac:dyDescent="0.2">
      <c r="I12748" s="37" t="s">
        <v>16</v>
      </c>
    </row>
    <row r="12749" spans="9:9" x14ac:dyDescent="0.2">
      <c r="I12749" s="37" t="s">
        <v>16</v>
      </c>
    </row>
    <row r="12750" spans="9:9" x14ac:dyDescent="0.2">
      <c r="I12750" s="37" t="s">
        <v>16</v>
      </c>
    </row>
    <row r="12751" spans="9:9" x14ac:dyDescent="0.2">
      <c r="I12751" s="37" t="s">
        <v>16</v>
      </c>
    </row>
    <row r="12752" spans="9:9" x14ac:dyDescent="0.2">
      <c r="I12752" s="37" t="s">
        <v>16</v>
      </c>
    </row>
    <row r="12753" spans="9:9" x14ac:dyDescent="0.2">
      <c r="I12753" s="37" t="s">
        <v>16</v>
      </c>
    </row>
    <row r="12754" spans="9:9" x14ac:dyDescent="0.2">
      <c r="I12754" s="37" t="s">
        <v>16</v>
      </c>
    </row>
    <row r="12755" spans="9:9" x14ac:dyDescent="0.2">
      <c r="I12755" s="37" t="s">
        <v>16</v>
      </c>
    </row>
    <row r="12756" spans="9:9" x14ac:dyDescent="0.2">
      <c r="I12756" s="37" t="s">
        <v>16</v>
      </c>
    </row>
    <row r="12757" spans="9:9" x14ac:dyDescent="0.2">
      <c r="I12757" s="37" t="s">
        <v>16</v>
      </c>
    </row>
    <row r="12758" spans="9:9" x14ac:dyDescent="0.2">
      <c r="I12758" s="37" t="s">
        <v>16</v>
      </c>
    </row>
    <row r="12759" spans="9:9" x14ac:dyDescent="0.2">
      <c r="I12759" s="37" t="s">
        <v>16</v>
      </c>
    </row>
    <row r="12760" spans="9:9" x14ac:dyDescent="0.2">
      <c r="I12760" s="37" t="s">
        <v>16</v>
      </c>
    </row>
    <row r="12761" spans="9:9" x14ac:dyDescent="0.2">
      <c r="I12761" s="37" t="s">
        <v>16</v>
      </c>
    </row>
    <row r="12762" spans="9:9" x14ac:dyDescent="0.2">
      <c r="I12762" s="37" t="s">
        <v>16</v>
      </c>
    </row>
    <row r="12763" spans="9:9" x14ac:dyDescent="0.2">
      <c r="I12763" s="37" t="s">
        <v>16</v>
      </c>
    </row>
    <row r="12764" spans="9:9" x14ac:dyDescent="0.2">
      <c r="I12764" s="37" t="s">
        <v>16</v>
      </c>
    </row>
    <row r="12765" spans="9:9" x14ac:dyDescent="0.2">
      <c r="I12765" s="37" t="s">
        <v>16</v>
      </c>
    </row>
    <row r="12766" spans="9:9" x14ac:dyDescent="0.2">
      <c r="I12766" s="37" t="s">
        <v>16</v>
      </c>
    </row>
    <row r="12767" spans="9:9" x14ac:dyDescent="0.2">
      <c r="I12767" s="37" t="s">
        <v>16</v>
      </c>
    </row>
    <row r="12768" spans="9:9" x14ac:dyDescent="0.2">
      <c r="I12768" s="37" t="s">
        <v>16</v>
      </c>
    </row>
    <row r="12769" spans="9:9" x14ac:dyDescent="0.2">
      <c r="I12769" s="37" t="s">
        <v>16</v>
      </c>
    </row>
    <row r="12770" spans="9:9" x14ac:dyDescent="0.2">
      <c r="I12770" s="37" t="s">
        <v>16</v>
      </c>
    </row>
    <row r="12771" spans="9:9" x14ac:dyDescent="0.2">
      <c r="I12771" s="37" t="s">
        <v>16</v>
      </c>
    </row>
    <row r="12772" spans="9:9" x14ac:dyDescent="0.2">
      <c r="I12772" s="37" t="s">
        <v>16</v>
      </c>
    </row>
    <row r="12773" spans="9:9" x14ac:dyDescent="0.2">
      <c r="I12773" s="37" t="s">
        <v>16</v>
      </c>
    </row>
    <row r="12774" spans="9:9" x14ac:dyDescent="0.2">
      <c r="I12774" s="37" t="s">
        <v>16</v>
      </c>
    </row>
    <row r="12775" spans="9:9" x14ac:dyDescent="0.2">
      <c r="I12775" s="37" t="s">
        <v>16</v>
      </c>
    </row>
    <row r="12776" spans="9:9" x14ac:dyDescent="0.2">
      <c r="I12776" s="37" t="s">
        <v>16</v>
      </c>
    </row>
    <row r="12777" spans="9:9" x14ac:dyDescent="0.2">
      <c r="I12777" s="37" t="s">
        <v>16</v>
      </c>
    </row>
    <row r="12778" spans="9:9" x14ac:dyDescent="0.2">
      <c r="I12778" s="37" t="s">
        <v>16</v>
      </c>
    </row>
    <row r="12779" spans="9:9" x14ac:dyDescent="0.2">
      <c r="I12779" s="37" t="s">
        <v>16</v>
      </c>
    </row>
    <row r="12780" spans="9:9" x14ac:dyDescent="0.2">
      <c r="I12780" s="37" t="s">
        <v>16</v>
      </c>
    </row>
    <row r="12781" spans="9:9" x14ac:dyDescent="0.2">
      <c r="I12781" s="37" t="s">
        <v>16</v>
      </c>
    </row>
    <row r="12782" spans="9:9" x14ac:dyDescent="0.2">
      <c r="I12782" s="37" t="s">
        <v>16</v>
      </c>
    </row>
    <row r="12783" spans="9:9" x14ac:dyDescent="0.2">
      <c r="I12783" s="37" t="s">
        <v>16</v>
      </c>
    </row>
    <row r="12784" spans="9:9" x14ac:dyDescent="0.2">
      <c r="I12784" s="37" t="s">
        <v>16</v>
      </c>
    </row>
    <row r="12785" spans="9:9" x14ac:dyDescent="0.2">
      <c r="I12785" s="37" t="s">
        <v>16</v>
      </c>
    </row>
    <row r="12786" spans="9:9" x14ac:dyDescent="0.2">
      <c r="I12786" s="37" t="s">
        <v>16</v>
      </c>
    </row>
    <row r="12787" spans="9:9" x14ac:dyDescent="0.2">
      <c r="I12787" s="37" t="s">
        <v>16</v>
      </c>
    </row>
    <row r="12788" spans="9:9" x14ac:dyDescent="0.2">
      <c r="I12788" s="37" t="s">
        <v>16</v>
      </c>
    </row>
    <row r="12789" spans="9:9" x14ac:dyDescent="0.2">
      <c r="I12789" s="37" t="s">
        <v>16</v>
      </c>
    </row>
    <row r="12790" spans="9:9" x14ac:dyDescent="0.2">
      <c r="I12790" s="37" t="s">
        <v>16</v>
      </c>
    </row>
    <row r="12791" spans="9:9" x14ac:dyDescent="0.2">
      <c r="I12791" s="37" t="s">
        <v>16</v>
      </c>
    </row>
    <row r="12792" spans="9:9" x14ac:dyDescent="0.2">
      <c r="I12792" s="37" t="s">
        <v>16</v>
      </c>
    </row>
    <row r="12793" spans="9:9" x14ac:dyDescent="0.2">
      <c r="I12793" s="37" t="s">
        <v>16</v>
      </c>
    </row>
    <row r="12794" spans="9:9" x14ac:dyDescent="0.2">
      <c r="I12794" s="37" t="s">
        <v>16</v>
      </c>
    </row>
    <row r="12795" spans="9:9" x14ac:dyDescent="0.2">
      <c r="I12795" s="37" t="s">
        <v>16</v>
      </c>
    </row>
    <row r="12796" spans="9:9" x14ac:dyDescent="0.2">
      <c r="I12796" s="37" t="s">
        <v>16</v>
      </c>
    </row>
    <row r="12797" spans="9:9" x14ac:dyDescent="0.2">
      <c r="I12797" s="37" t="s">
        <v>16</v>
      </c>
    </row>
    <row r="12798" spans="9:9" x14ac:dyDescent="0.2">
      <c r="I12798" s="37" t="s">
        <v>16</v>
      </c>
    </row>
    <row r="12799" spans="9:9" x14ac:dyDescent="0.2">
      <c r="I12799" s="37" t="s">
        <v>16</v>
      </c>
    </row>
    <row r="12800" spans="9:9" x14ac:dyDescent="0.2">
      <c r="I12800" s="37" t="s">
        <v>16</v>
      </c>
    </row>
    <row r="12801" spans="9:9" x14ac:dyDescent="0.2">
      <c r="I12801" s="37" t="s">
        <v>16</v>
      </c>
    </row>
    <row r="12802" spans="9:9" x14ac:dyDescent="0.2">
      <c r="I12802" s="37" t="s">
        <v>16</v>
      </c>
    </row>
    <row r="12803" spans="9:9" x14ac:dyDescent="0.2">
      <c r="I12803" s="37" t="s">
        <v>16</v>
      </c>
    </row>
    <row r="12804" spans="9:9" x14ac:dyDescent="0.2">
      <c r="I12804" s="37" t="s">
        <v>16</v>
      </c>
    </row>
    <row r="12805" spans="9:9" x14ac:dyDescent="0.2">
      <c r="I12805" s="37" t="s">
        <v>16</v>
      </c>
    </row>
    <row r="12806" spans="9:9" x14ac:dyDescent="0.2">
      <c r="I12806" s="37" t="s">
        <v>16</v>
      </c>
    </row>
    <row r="12807" spans="9:9" x14ac:dyDescent="0.2">
      <c r="I12807" s="37" t="s">
        <v>16</v>
      </c>
    </row>
    <row r="12808" spans="9:9" x14ac:dyDescent="0.2">
      <c r="I12808" s="37" t="s">
        <v>16</v>
      </c>
    </row>
    <row r="12809" spans="9:9" x14ac:dyDescent="0.2">
      <c r="I12809" s="37" t="s">
        <v>16</v>
      </c>
    </row>
    <row r="12810" spans="9:9" x14ac:dyDescent="0.2">
      <c r="I12810" s="37" t="s">
        <v>16</v>
      </c>
    </row>
    <row r="12811" spans="9:9" x14ac:dyDescent="0.2">
      <c r="I12811" s="37" t="s">
        <v>16</v>
      </c>
    </row>
    <row r="12812" spans="9:9" x14ac:dyDescent="0.2">
      <c r="I12812" s="37" t="s">
        <v>16</v>
      </c>
    </row>
    <row r="12813" spans="9:9" x14ac:dyDescent="0.2">
      <c r="I12813" s="37" t="s">
        <v>16</v>
      </c>
    </row>
    <row r="12814" spans="9:9" x14ac:dyDescent="0.2">
      <c r="I12814" s="37" t="s">
        <v>16</v>
      </c>
    </row>
    <row r="12815" spans="9:9" x14ac:dyDescent="0.2">
      <c r="I12815" s="37" t="s">
        <v>16</v>
      </c>
    </row>
    <row r="12816" spans="9:9" x14ac:dyDescent="0.2">
      <c r="I12816" s="37" t="s">
        <v>16</v>
      </c>
    </row>
    <row r="12817" spans="9:9" x14ac:dyDescent="0.2">
      <c r="I12817" s="37" t="s">
        <v>16</v>
      </c>
    </row>
    <row r="12818" spans="9:9" x14ac:dyDescent="0.2">
      <c r="I12818" s="37" t="s">
        <v>16</v>
      </c>
    </row>
    <row r="12819" spans="9:9" x14ac:dyDescent="0.2">
      <c r="I12819" s="37" t="s">
        <v>16</v>
      </c>
    </row>
    <row r="12820" spans="9:9" x14ac:dyDescent="0.2">
      <c r="I12820" s="37" t="s">
        <v>16</v>
      </c>
    </row>
    <row r="12821" spans="9:9" x14ac:dyDescent="0.2">
      <c r="I12821" s="37" t="s">
        <v>16</v>
      </c>
    </row>
    <row r="12822" spans="9:9" x14ac:dyDescent="0.2">
      <c r="I12822" s="37" t="s">
        <v>16</v>
      </c>
    </row>
    <row r="12823" spans="9:9" x14ac:dyDescent="0.2">
      <c r="I12823" s="37" t="s">
        <v>16</v>
      </c>
    </row>
    <row r="12824" spans="9:9" x14ac:dyDescent="0.2">
      <c r="I12824" s="37" t="s">
        <v>16</v>
      </c>
    </row>
    <row r="12825" spans="9:9" x14ac:dyDescent="0.2">
      <c r="I12825" s="37" t="s">
        <v>16</v>
      </c>
    </row>
    <row r="12826" spans="9:9" x14ac:dyDescent="0.2">
      <c r="I12826" s="37" t="s">
        <v>16</v>
      </c>
    </row>
    <row r="12827" spans="9:9" x14ac:dyDescent="0.2">
      <c r="I12827" s="37" t="s">
        <v>16</v>
      </c>
    </row>
    <row r="12828" spans="9:9" x14ac:dyDescent="0.2">
      <c r="I12828" s="37" t="s">
        <v>16</v>
      </c>
    </row>
    <row r="12829" spans="9:9" x14ac:dyDescent="0.2">
      <c r="I12829" s="37" t="s">
        <v>16</v>
      </c>
    </row>
    <row r="12830" spans="9:9" x14ac:dyDescent="0.2">
      <c r="I12830" s="37" t="s">
        <v>16</v>
      </c>
    </row>
    <row r="12831" spans="9:9" x14ac:dyDescent="0.2">
      <c r="I12831" s="37" t="s">
        <v>16</v>
      </c>
    </row>
    <row r="12832" spans="9:9" x14ac:dyDescent="0.2">
      <c r="I12832" s="37" t="s">
        <v>16</v>
      </c>
    </row>
    <row r="12833" spans="9:9" x14ac:dyDescent="0.2">
      <c r="I12833" s="37" t="s">
        <v>16</v>
      </c>
    </row>
    <row r="12834" spans="9:9" x14ac:dyDescent="0.2">
      <c r="I12834" s="37" t="s">
        <v>16</v>
      </c>
    </row>
    <row r="12835" spans="9:9" x14ac:dyDescent="0.2">
      <c r="I12835" s="37" t="s">
        <v>16</v>
      </c>
    </row>
    <row r="12836" spans="9:9" x14ac:dyDescent="0.2">
      <c r="I12836" s="37" t="s">
        <v>16</v>
      </c>
    </row>
    <row r="12837" spans="9:9" x14ac:dyDescent="0.2">
      <c r="I12837" s="37" t="s">
        <v>16</v>
      </c>
    </row>
    <row r="12838" spans="9:9" x14ac:dyDescent="0.2">
      <c r="I12838" s="37" t="s">
        <v>16</v>
      </c>
    </row>
    <row r="12839" spans="9:9" x14ac:dyDescent="0.2">
      <c r="I12839" s="37" t="s">
        <v>16</v>
      </c>
    </row>
    <row r="12840" spans="9:9" x14ac:dyDescent="0.2">
      <c r="I12840" s="37" t="s">
        <v>16</v>
      </c>
    </row>
    <row r="12841" spans="9:9" x14ac:dyDescent="0.2">
      <c r="I12841" s="37" t="s">
        <v>16</v>
      </c>
    </row>
    <row r="12842" spans="9:9" x14ac:dyDescent="0.2">
      <c r="I12842" s="37" t="s">
        <v>16</v>
      </c>
    </row>
    <row r="12843" spans="9:9" x14ac:dyDescent="0.2">
      <c r="I12843" s="37" t="s">
        <v>16</v>
      </c>
    </row>
    <row r="12844" spans="9:9" x14ac:dyDescent="0.2">
      <c r="I12844" s="37" t="s">
        <v>16</v>
      </c>
    </row>
    <row r="12845" spans="9:9" x14ac:dyDescent="0.2">
      <c r="I12845" s="37" t="s">
        <v>16</v>
      </c>
    </row>
    <row r="12846" spans="9:9" x14ac:dyDescent="0.2">
      <c r="I12846" s="37" t="s">
        <v>16</v>
      </c>
    </row>
    <row r="12847" spans="9:9" x14ac:dyDescent="0.2">
      <c r="I12847" s="37" t="s">
        <v>16</v>
      </c>
    </row>
    <row r="12848" spans="9:9" x14ac:dyDescent="0.2">
      <c r="I12848" s="37" t="s">
        <v>16</v>
      </c>
    </row>
    <row r="12849" spans="9:9" x14ac:dyDescent="0.2">
      <c r="I12849" s="37" t="s">
        <v>16</v>
      </c>
    </row>
    <row r="12850" spans="9:9" x14ac:dyDescent="0.2">
      <c r="I12850" s="37" t="s">
        <v>16</v>
      </c>
    </row>
    <row r="12851" spans="9:9" x14ac:dyDescent="0.2">
      <c r="I12851" s="37" t="s">
        <v>16</v>
      </c>
    </row>
    <row r="12852" spans="9:9" x14ac:dyDescent="0.2">
      <c r="I12852" s="37" t="s">
        <v>16</v>
      </c>
    </row>
    <row r="12853" spans="9:9" x14ac:dyDescent="0.2">
      <c r="I12853" s="37" t="s">
        <v>16</v>
      </c>
    </row>
    <row r="12854" spans="9:9" x14ac:dyDescent="0.2">
      <c r="I12854" s="37" t="s">
        <v>16</v>
      </c>
    </row>
    <row r="12855" spans="9:9" x14ac:dyDescent="0.2">
      <c r="I12855" s="37" t="s">
        <v>16</v>
      </c>
    </row>
    <row r="12856" spans="9:9" x14ac:dyDescent="0.2">
      <c r="I12856" s="37" t="s">
        <v>16</v>
      </c>
    </row>
    <row r="12857" spans="9:9" x14ac:dyDescent="0.2">
      <c r="I12857" s="37" t="s">
        <v>16</v>
      </c>
    </row>
    <row r="12858" spans="9:9" x14ac:dyDescent="0.2">
      <c r="I12858" s="37" t="s">
        <v>16</v>
      </c>
    </row>
    <row r="12859" spans="9:9" x14ac:dyDescent="0.2">
      <c r="I12859" s="37" t="s">
        <v>16</v>
      </c>
    </row>
    <row r="12860" spans="9:9" x14ac:dyDescent="0.2">
      <c r="I12860" s="37" t="s">
        <v>16</v>
      </c>
    </row>
    <row r="12861" spans="9:9" x14ac:dyDescent="0.2">
      <c r="I12861" s="37" t="s">
        <v>16</v>
      </c>
    </row>
    <row r="12862" spans="9:9" x14ac:dyDescent="0.2">
      <c r="I12862" s="37" t="s">
        <v>16</v>
      </c>
    </row>
    <row r="12863" spans="9:9" x14ac:dyDescent="0.2">
      <c r="I12863" s="37" t="s">
        <v>16</v>
      </c>
    </row>
    <row r="12864" spans="9:9" x14ac:dyDescent="0.2">
      <c r="I12864" s="37" t="s">
        <v>16</v>
      </c>
    </row>
    <row r="12865" spans="9:9" x14ac:dyDescent="0.2">
      <c r="I12865" s="37" t="s">
        <v>16</v>
      </c>
    </row>
    <row r="12866" spans="9:9" x14ac:dyDescent="0.2">
      <c r="I12866" s="37" t="s">
        <v>16</v>
      </c>
    </row>
    <row r="12867" spans="9:9" x14ac:dyDescent="0.2">
      <c r="I12867" s="37" t="s">
        <v>16</v>
      </c>
    </row>
    <row r="12868" spans="9:9" x14ac:dyDescent="0.2">
      <c r="I12868" s="37" t="s">
        <v>16</v>
      </c>
    </row>
    <row r="12869" spans="9:9" x14ac:dyDescent="0.2">
      <c r="I12869" s="37" t="s">
        <v>16</v>
      </c>
    </row>
    <row r="12870" spans="9:9" x14ac:dyDescent="0.2">
      <c r="I12870" s="37" t="s">
        <v>16</v>
      </c>
    </row>
    <row r="12871" spans="9:9" x14ac:dyDescent="0.2">
      <c r="I12871" s="37" t="s">
        <v>16</v>
      </c>
    </row>
    <row r="12872" spans="9:9" x14ac:dyDescent="0.2">
      <c r="I12872" s="37" t="s">
        <v>16</v>
      </c>
    </row>
    <row r="12873" spans="9:9" x14ac:dyDescent="0.2">
      <c r="I12873" s="37" t="s">
        <v>16</v>
      </c>
    </row>
    <row r="12874" spans="9:9" x14ac:dyDescent="0.2">
      <c r="I12874" s="37" t="s">
        <v>16</v>
      </c>
    </row>
    <row r="12875" spans="9:9" x14ac:dyDescent="0.2">
      <c r="I12875" s="37" t="s">
        <v>16</v>
      </c>
    </row>
    <row r="12876" spans="9:9" x14ac:dyDescent="0.2">
      <c r="I12876" s="37" t="s">
        <v>16</v>
      </c>
    </row>
    <row r="12877" spans="9:9" x14ac:dyDescent="0.2">
      <c r="I12877" s="37" t="s">
        <v>16</v>
      </c>
    </row>
    <row r="12878" spans="9:9" x14ac:dyDescent="0.2">
      <c r="I12878" s="37" t="s">
        <v>16</v>
      </c>
    </row>
    <row r="12879" spans="9:9" x14ac:dyDescent="0.2">
      <c r="I12879" s="37" t="s">
        <v>16</v>
      </c>
    </row>
    <row r="12880" spans="9:9" x14ac:dyDescent="0.2">
      <c r="I12880" s="37" t="s">
        <v>16</v>
      </c>
    </row>
    <row r="12881" spans="9:9" x14ac:dyDescent="0.2">
      <c r="I12881" s="37" t="s">
        <v>16</v>
      </c>
    </row>
    <row r="12882" spans="9:9" x14ac:dyDescent="0.2">
      <c r="I12882" s="37" t="s">
        <v>16</v>
      </c>
    </row>
    <row r="12883" spans="9:9" x14ac:dyDescent="0.2">
      <c r="I12883" s="37" t="s">
        <v>16</v>
      </c>
    </row>
    <row r="12884" spans="9:9" x14ac:dyDescent="0.2">
      <c r="I12884" s="37" t="s">
        <v>16</v>
      </c>
    </row>
    <row r="12885" spans="9:9" x14ac:dyDescent="0.2">
      <c r="I12885" s="37" t="s">
        <v>16</v>
      </c>
    </row>
    <row r="12886" spans="9:9" x14ac:dyDescent="0.2">
      <c r="I12886" s="37" t="s">
        <v>16</v>
      </c>
    </row>
    <row r="12887" spans="9:9" x14ac:dyDescent="0.2">
      <c r="I12887" s="37" t="s">
        <v>16</v>
      </c>
    </row>
    <row r="12888" spans="9:9" x14ac:dyDescent="0.2">
      <c r="I12888" s="37" t="s">
        <v>16</v>
      </c>
    </row>
    <row r="12889" spans="9:9" x14ac:dyDescent="0.2">
      <c r="I12889" s="37" t="s">
        <v>16</v>
      </c>
    </row>
    <row r="12890" spans="9:9" x14ac:dyDescent="0.2">
      <c r="I12890" s="37" t="s">
        <v>16</v>
      </c>
    </row>
    <row r="12891" spans="9:9" x14ac:dyDescent="0.2">
      <c r="I12891" s="37" t="s">
        <v>16</v>
      </c>
    </row>
    <row r="12892" spans="9:9" x14ac:dyDescent="0.2">
      <c r="I12892" s="37" t="s">
        <v>16</v>
      </c>
    </row>
    <row r="12893" spans="9:9" x14ac:dyDescent="0.2">
      <c r="I12893" s="37" t="s">
        <v>16</v>
      </c>
    </row>
    <row r="12894" spans="9:9" x14ac:dyDescent="0.2">
      <c r="I12894" s="37" t="s">
        <v>16</v>
      </c>
    </row>
    <row r="12895" spans="9:9" x14ac:dyDescent="0.2">
      <c r="I12895" s="37" t="s">
        <v>16</v>
      </c>
    </row>
    <row r="12896" spans="9:9" x14ac:dyDescent="0.2">
      <c r="I12896" s="37" t="s">
        <v>16</v>
      </c>
    </row>
    <row r="12897" spans="9:9" x14ac:dyDescent="0.2">
      <c r="I12897" s="37" t="s">
        <v>16</v>
      </c>
    </row>
    <row r="12898" spans="9:9" x14ac:dyDescent="0.2">
      <c r="I12898" s="37" t="s">
        <v>16</v>
      </c>
    </row>
    <row r="12899" spans="9:9" x14ac:dyDescent="0.2">
      <c r="I12899" s="37" t="s">
        <v>16</v>
      </c>
    </row>
    <row r="12900" spans="9:9" x14ac:dyDescent="0.2">
      <c r="I12900" s="37" t="s">
        <v>16</v>
      </c>
    </row>
    <row r="12901" spans="9:9" x14ac:dyDescent="0.2">
      <c r="I12901" s="37" t="s">
        <v>16</v>
      </c>
    </row>
    <row r="12902" spans="9:9" x14ac:dyDescent="0.2">
      <c r="I12902" s="37" t="s">
        <v>16</v>
      </c>
    </row>
    <row r="12903" spans="9:9" x14ac:dyDescent="0.2">
      <c r="I12903" s="37" t="s">
        <v>16</v>
      </c>
    </row>
    <row r="12904" spans="9:9" x14ac:dyDescent="0.2">
      <c r="I12904" s="37" t="s">
        <v>16</v>
      </c>
    </row>
    <row r="12905" spans="9:9" x14ac:dyDescent="0.2">
      <c r="I12905" s="37" t="s">
        <v>16</v>
      </c>
    </row>
    <row r="12906" spans="9:9" x14ac:dyDescent="0.2">
      <c r="I12906" s="37" t="s">
        <v>16</v>
      </c>
    </row>
    <row r="12907" spans="9:9" x14ac:dyDescent="0.2">
      <c r="I12907" s="37" t="s">
        <v>16</v>
      </c>
    </row>
    <row r="12908" spans="9:9" x14ac:dyDescent="0.2">
      <c r="I12908" s="37" t="s">
        <v>16</v>
      </c>
    </row>
    <row r="12909" spans="9:9" x14ac:dyDescent="0.2">
      <c r="I12909" s="37" t="s">
        <v>16</v>
      </c>
    </row>
    <row r="12910" spans="9:9" x14ac:dyDescent="0.2">
      <c r="I12910" s="37" t="s">
        <v>16</v>
      </c>
    </row>
    <row r="12911" spans="9:9" x14ac:dyDescent="0.2">
      <c r="I12911" s="37" t="s">
        <v>16</v>
      </c>
    </row>
    <row r="12912" spans="9:9" x14ac:dyDescent="0.2">
      <c r="I12912" s="37" t="s">
        <v>16</v>
      </c>
    </row>
    <row r="12913" spans="9:9" x14ac:dyDescent="0.2">
      <c r="I12913" s="37" t="s">
        <v>16</v>
      </c>
    </row>
    <row r="12914" spans="9:9" x14ac:dyDescent="0.2">
      <c r="I12914" s="37" t="s">
        <v>16</v>
      </c>
    </row>
    <row r="12915" spans="9:9" x14ac:dyDescent="0.2">
      <c r="I12915" s="37" t="s">
        <v>16</v>
      </c>
    </row>
    <row r="12916" spans="9:9" x14ac:dyDescent="0.2">
      <c r="I12916" s="37" t="s">
        <v>16</v>
      </c>
    </row>
    <row r="12917" spans="9:9" x14ac:dyDescent="0.2">
      <c r="I12917" s="37" t="s">
        <v>16</v>
      </c>
    </row>
    <row r="12918" spans="9:9" x14ac:dyDescent="0.2">
      <c r="I12918" s="37" t="s">
        <v>16</v>
      </c>
    </row>
    <row r="12919" spans="9:9" x14ac:dyDescent="0.2">
      <c r="I12919" s="37" t="s">
        <v>16</v>
      </c>
    </row>
    <row r="12920" spans="9:9" x14ac:dyDescent="0.2">
      <c r="I12920" s="37" t="s">
        <v>16</v>
      </c>
    </row>
    <row r="12921" spans="9:9" x14ac:dyDescent="0.2">
      <c r="I12921" s="37" t="s">
        <v>16</v>
      </c>
    </row>
    <row r="12922" spans="9:9" x14ac:dyDescent="0.2">
      <c r="I12922" s="37" t="s">
        <v>16</v>
      </c>
    </row>
    <row r="12923" spans="9:9" x14ac:dyDescent="0.2">
      <c r="I12923" s="37" t="s">
        <v>16</v>
      </c>
    </row>
    <row r="12924" spans="9:9" x14ac:dyDescent="0.2">
      <c r="I12924" s="37" t="s">
        <v>16</v>
      </c>
    </row>
    <row r="12925" spans="9:9" x14ac:dyDescent="0.2">
      <c r="I12925" s="37" t="s">
        <v>16</v>
      </c>
    </row>
    <row r="12926" spans="9:9" x14ac:dyDescent="0.2">
      <c r="I12926" s="37" t="s">
        <v>16</v>
      </c>
    </row>
    <row r="12927" spans="9:9" x14ac:dyDescent="0.2">
      <c r="I12927" s="37" t="s">
        <v>16</v>
      </c>
    </row>
    <row r="12928" spans="9:9" x14ac:dyDescent="0.2">
      <c r="I12928" s="37" t="s">
        <v>16</v>
      </c>
    </row>
    <row r="12929" spans="9:9" x14ac:dyDescent="0.2">
      <c r="I12929" s="37" t="s">
        <v>16</v>
      </c>
    </row>
    <row r="12930" spans="9:9" x14ac:dyDescent="0.2">
      <c r="I12930" s="37" t="s">
        <v>16</v>
      </c>
    </row>
    <row r="12931" spans="9:9" x14ac:dyDescent="0.2">
      <c r="I12931" s="37" t="s">
        <v>16</v>
      </c>
    </row>
    <row r="12932" spans="9:9" x14ac:dyDescent="0.2">
      <c r="I12932" s="37" t="s">
        <v>16</v>
      </c>
    </row>
    <row r="12933" spans="9:9" x14ac:dyDescent="0.2">
      <c r="I12933" s="37" t="s">
        <v>16</v>
      </c>
    </row>
    <row r="12934" spans="9:9" x14ac:dyDescent="0.2">
      <c r="I12934" s="37" t="s">
        <v>16</v>
      </c>
    </row>
    <row r="12935" spans="9:9" x14ac:dyDescent="0.2">
      <c r="I12935" s="37" t="s">
        <v>16</v>
      </c>
    </row>
    <row r="12936" spans="9:9" x14ac:dyDescent="0.2">
      <c r="I12936" s="37" t="s">
        <v>16</v>
      </c>
    </row>
    <row r="12937" spans="9:9" x14ac:dyDescent="0.2">
      <c r="I12937" s="37" t="s">
        <v>16</v>
      </c>
    </row>
    <row r="12938" spans="9:9" x14ac:dyDescent="0.2">
      <c r="I12938" s="37" t="s">
        <v>16</v>
      </c>
    </row>
    <row r="12939" spans="9:9" x14ac:dyDescent="0.2">
      <c r="I12939" s="37" t="s">
        <v>16</v>
      </c>
    </row>
    <row r="12940" spans="9:9" x14ac:dyDescent="0.2">
      <c r="I12940" s="37" t="s">
        <v>16</v>
      </c>
    </row>
    <row r="12941" spans="9:9" x14ac:dyDescent="0.2">
      <c r="I12941" s="37" t="s">
        <v>16</v>
      </c>
    </row>
    <row r="12942" spans="9:9" x14ac:dyDescent="0.2">
      <c r="I12942" s="37" t="s">
        <v>16</v>
      </c>
    </row>
    <row r="12943" spans="9:9" x14ac:dyDescent="0.2">
      <c r="I12943" s="37" t="s">
        <v>16</v>
      </c>
    </row>
    <row r="12944" spans="9:9" x14ac:dyDescent="0.2">
      <c r="I12944" s="37" t="s">
        <v>16</v>
      </c>
    </row>
    <row r="12945" spans="9:9" x14ac:dyDescent="0.2">
      <c r="I12945" s="37" t="s">
        <v>16</v>
      </c>
    </row>
    <row r="12946" spans="9:9" x14ac:dyDescent="0.2">
      <c r="I12946" s="37" t="s">
        <v>16</v>
      </c>
    </row>
    <row r="12947" spans="9:9" x14ac:dyDescent="0.2">
      <c r="I12947" s="37" t="s">
        <v>16</v>
      </c>
    </row>
    <row r="12948" spans="9:9" x14ac:dyDescent="0.2">
      <c r="I12948" s="37" t="s">
        <v>16</v>
      </c>
    </row>
    <row r="12949" spans="9:9" x14ac:dyDescent="0.2">
      <c r="I12949" s="37" t="s">
        <v>16</v>
      </c>
    </row>
    <row r="12950" spans="9:9" x14ac:dyDescent="0.2">
      <c r="I12950" s="37" t="s">
        <v>16</v>
      </c>
    </row>
    <row r="12951" spans="9:9" x14ac:dyDescent="0.2">
      <c r="I12951" s="37" t="s">
        <v>16</v>
      </c>
    </row>
    <row r="12952" spans="9:9" x14ac:dyDescent="0.2">
      <c r="I12952" s="37" t="s">
        <v>16</v>
      </c>
    </row>
    <row r="12953" spans="9:9" x14ac:dyDescent="0.2">
      <c r="I12953" s="37" t="s">
        <v>16</v>
      </c>
    </row>
    <row r="12954" spans="9:9" x14ac:dyDescent="0.2">
      <c r="I12954" s="37" t="s">
        <v>16</v>
      </c>
    </row>
    <row r="12955" spans="9:9" x14ac:dyDescent="0.2">
      <c r="I12955" s="37" t="s">
        <v>16</v>
      </c>
    </row>
    <row r="12956" spans="9:9" x14ac:dyDescent="0.2">
      <c r="I12956" s="37" t="s">
        <v>16</v>
      </c>
    </row>
    <row r="12957" spans="9:9" x14ac:dyDescent="0.2">
      <c r="I12957" s="37" t="s">
        <v>16</v>
      </c>
    </row>
    <row r="12958" spans="9:9" x14ac:dyDescent="0.2">
      <c r="I12958" s="37" t="s">
        <v>16</v>
      </c>
    </row>
    <row r="12959" spans="9:9" x14ac:dyDescent="0.2">
      <c r="I12959" s="37" t="s">
        <v>16</v>
      </c>
    </row>
    <row r="12960" spans="9:9" x14ac:dyDescent="0.2">
      <c r="I12960" s="37" t="s">
        <v>16</v>
      </c>
    </row>
    <row r="12961" spans="9:9" x14ac:dyDescent="0.2">
      <c r="I12961" s="37" t="s">
        <v>16</v>
      </c>
    </row>
    <row r="12962" spans="9:9" x14ac:dyDescent="0.2">
      <c r="I12962" s="37" t="s">
        <v>16</v>
      </c>
    </row>
    <row r="12963" spans="9:9" x14ac:dyDescent="0.2">
      <c r="I12963" s="37" t="s">
        <v>16</v>
      </c>
    </row>
    <row r="12964" spans="9:9" x14ac:dyDescent="0.2">
      <c r="I12964" s="37" t="s">
        <v>16</v>
      </c>
    </row>
    <row r="12965" spans="9:9" x14ac:dyDescent="0.2">
      <c r="I12965" s="37" t="s">
        <v>16</v>
      </c>
    </row>
    <row r="12966" spans="9:9" x14ac:dyDescent="0.2">
      <c r="I12966" s="37" t="s">
        <v>16</v>
      </c>
    </row>
    <row r="12967" spans="9:9" x14ac:dyDescent="0.2">
      <c r="I12967" s="37" t="s">
        <v>16</v>
      </c>
    </row>
    <row r="12968" spans="9:9" x14ac:dyDescent="0.2">
      <c r="I12968" s="37" t="s">
        <v>16</v>
      </c>
    </row>
    <row r="12969" spans="9:9" x14ac:dyDescent="0.2">
      <c r="I12969" s="37" t="s">
        <v>16</v>
      </c>
    </row>
    <row r="12970" spans="9:9" x14ac:dyDescent="0.2">
      <c r="I12970" s="37" t="s">
        <v>16</v>
      </c>
    </row>
    <row r="12971" spans="9:9" x14ac:dyDescent="0.2">
      <c r="I12971" s="37" t="s">
        <v>16</v>
      </c>
    </row>
    <row r="12972" spans="9:9" x14ac:dyDescent="0.2">
      <c r="I12972" s="37" t="s">
        <v>16</v>
      </c>
    </row>
    <row r="12973" spans="9:9" x14ac:dyDescent="0.2">
      <c r="I12973" s="37" t="s">
        <v>16</v>
      </c>
    </row>
    <row r="12974" spans="9:9" x14ac:dyDescent="0.2">
      <c r="I12974" s="37" t="s">
        <v>16</v>
      </c>
    </row>
    <row r="12975" spans="9:9" x14ac:dyDescent="0.2">
      <c r="I12975" s="37" t="s">
        <v>16</v>
      </c>
    </row>
    <row r="12976" spans="9:9" x14ac:dyDescent="0.2">
      <c r="I12976" s="37" t="s">
        <v>16</v>
      </c>
    </row>
    <row r="12977" spans="9:9" x14ac:dyDescent="0.2">
      <c r="I12977" s="37" t="s">
        <v>16</v>
      </c>
    </row>
    <row r="12978" spans="9:9" x14ac:dyDescent="0.2">
      <c r="I12978" s="37" t="s">
        <v>16</v>
      </c>
    </row>
    <row r="12979" spans="9:9" x14ac:dyDescent="0.2">
      <c r="I12979" s="37" t="s">
        <v>16</v>
      </c>
    </row>
    <row r="12980" spans="9:9" x14ac:dyDescent="0.2">
      <c r="I12980" s="37" t="s">
        <v>16</v>
      </c>
    </row>
    <row r="12981" spans="9:9" x14ac:dyDescent="0.2">
      <c r="I12981" s="37" t="s">
        <v>16</v>
      </c>
    </row>
    <row r="12982" spans="9:9" x14ac:dyDescent="0.2">
      <c r="I12982" s="37" t="s">
        <v>16</v>
      </c>
    </row>
    <row r="12983" spans="9:9" x14ac:dyDescent="0.2">
      <c r="I12983" s="37" t="s">
        <v>16</v>
      </c>
    </row>
    <row r="12984" spans="9:9" x14ac:dyDescent="0.2">
      <c r="I12984" s="37" t="s">
        <v>16</v>
      </c>
    </row>
    <row r="12985" spans="9:9" x14ac:dyDescent="0.2">
      <c r="I12985" s="37" t="s">
        <v>16</v>
      </c>
    </row>
    <row r="12986" spans="9:9" x14ac:dyDescent="0.2">
      <c r="I12986" s="37" t="s">
        <v>16</v>
      </c>
    </row>
    <row r="12987" spans="9:9" x14ac:dyDescent="0.2">
      <c r="I12987" s="37" t="s">
        <v>16</v>
      </c>
    </row>
    <row r="12988" spans="9:9" x14ac:dyDescent="0.2">
      <c r="I12988" s="37" t="s">
        <v>16</v>
      </c>
    </row>
    <row r="12989" spans="9:9" x14ac:dyDescent="0.2">
      <c r="I12989" s="37" t="s">
        <v>16</v>
      </c>
    </row>
    <row r="12990" spans="9:9" x14ac:dyDescent="0.2">
      <c r="I12990" s="37" t="s">
        <v>16</v>
      </c>
    </row>
    <row r="12991" spans="9:9" x14ac:dyDescent="0.2">
      <c r="I12991" s="37" t="s">
        <v>16</v>
      </c>
    </row>
    <row r="12992" spans="9:9" x14ac:dyDescent="0.2">
      <c r="I12992" s="37" t="s">
        <v>16</v>
      </c>
    </row>
    <row r="12993" spans="9:9" x14ac:dyDescent="0.2">
      <c r="I12993" s="37" t="s">
        <v>16</v>
      </c>
    </row>
    <row r="12994" spans="9:9" x14ac:dyDescent="0.2">
      <c r="I12994" s="37" t="s">
        <v>16</v>
      </c>
    </row>
    <row r="12995" spans="9:9" x14ac:dyDescent="0.2">
      <c r="I12995" s="37" t="s">
        <v>16</v>
      </c>
    </row>
    <row r="12996" spans="9:9" x14ac:dyDescent="0.2">
      <c r="I12996" s="37" t="s">
        <v>16</v>
      </c>
    </row>
    <row r="12997" spans="9:9" x14ac:dyDescent="0.2">
      <c r="I12997" s="37" t="s">
        <v>16</v>
      </c>
    </row>
    <row r="12998" spans="9:9" x14ac:dyDescent="0.2">
      <c r="I12998" s="37" t="s">
        <v>16</v>
      </c>
    </row>
    <row r="12999" spans="9:9" x14ac:dyDescent="0.2">
      <c r="I12999" s="37" t="s">
        <v>16</v>
      </c>
    </row>
    <row r="13000" spans="9:9" x14ac:dyDescent="0.2">
      <c r="I13000" s="37" t="s">
        <v>16</v>
      </c>
    </row>
    <row r="13001" spans="9:9" x14ac:dyDescent="0.2">
      <c r="I13001" s="37" t="s">
        <v>16</v>
      </c>
    </row>
    <row r="13002" spans="9:9" x14ac:dyDescent="0.2">
      <c r="I13002" s="37" t="s">
        <v>16</v>
      </c>
    </row>
    <row r="13003" spans="9:9" x14ac:dyDescent="0.2">
      <c r="I13003" s="37" t="s">
        <v>16</v>
      </c>
    </row>
    <row r="13004" spans="9:9" x14ac:dyDescent="0.2">
      <c r="I13004" s="37" t="s">
        <v>16</v>
      </c>
    </row>
    <row r="13005" spans="9:9" x14ac:dyDescent="0.2">
      <c r="I13005" s="37" t="s">
        <v>16</v>
      </c>
    </row>
    <row r="13006" spans="9:9" x14ac:dyDescent="0.2">
      <c r="I13006" s="37" t="s">
        <v>16</v>
      </c>
    </row>
    <row r="13007" spans="9:9" x14ac:dyDescent="0.2">
      <c r="I13007" s="37" t="s">
        <v>16</v>
      </c>
    </row>
    <row r="13008" spans="9:9" x14ac:dyDescent="0.2">
      <c r="I13008" s="37" t="s">
        <v>16</v>
      </c>
    </row>
    <row r="13009" spans="9:9" x14ac:dyDescent="0.2">
      <c r="I13009" s="37" t="s">
        <v>16</v>
      </c>
    </row>
    <row r="13010" spans="9:9" x14ac:dyDescent="0.2">
      <c r="I13010" s="37" t="s">
        <v>16</v>
      </c>
    </row>
    <row r="13011" spans="9:9" x14ac:dyDescent="0.2">
      <c r="I13011" s="37" t="s">
        <v>16</v>
      </c>
    </row>
    <row r="13012" spans="9:9" x14ac:dyDescent="0.2">
      <c r="I13012" s="37" t="s">
        <v>16</v>
      </c>
    </row>
    <row r="13013" spans="9:9" x14ac:dyDescent="0.2">
      <c r="I13013" s="37" t="s">
        <v>16</v>
      </c>
    </row>
    <row r="13014" spans="9:9" x14ac:dyDescent="0.2">
      <c r="I13014" s="37" t="s">
        <v>16</v>
      </c>
    </row>
    <row r="13015" spans="9:9" x14ac:dyDescent="0.2">
      <c r="I13015" s="37" t="s">
        <v>16</v>
      </c>
    </row>
    <row r="13016" spans="9:9" x14ac:dyDescent="0.2">
      <c r="I13016" s="37" t="s">
        <v>16</v>
      </c>
    </row>
    <row r="13017" spans="9:9" x14ac:dyDescent="0.2">
      <c r="I13017" s="37" t="s">
        <v>16</v>
      </c>
    </row>
    <row r="13018" spans="9:9" x14ac:dyDescent="0.2">
      <c r="I13018" s="37" t="s">
        <v>16</v>
      </c>
    </row>
    <row r="13019" spans="9:9" x14ac:dyDescent="0.2">
      <c r="I13019" s="37" t="s">
        <v>16</v>
      </c>
    </row>
    <row r="13020" spans="9:9" x14ac:dyDescent="0.2">
      <c r="I13020" s="37" t="s">
        <v>16</v>
      </c>
    </row>
    <row r="13021" spans="9:9" x14ac:dyDescent="0.2">
      <c r="I13021" s="37" t="s">
        <v>16</v>
      </c>
    </row>
    <row r="13022" spans="9:9" x14ac:dyDescent="0.2">
      <c r="I13022" s="37" t="s">
        <v>16</v>
      </c>
    </row>
    <row r="13023" spans="9:9" x14ac:dyDescent="0.2">
      <c r="I13023" s="37" t="s">
        <v>16</v>
      </c>
    </row>
    <row r="13024" spans="9:9" x14ac:dyDescent="0.2">
      <c r="I13024" s="37" t="s">
        <v>16</v>
      </c>
    </row>
    <row r="13025" spans="9:9" x14ac:dyDescent="0.2">
      <c r="I13025" s="37" t="s">
        <v>16</v>
      </c>
    </row>
    <row r="13026" spans="9:9" x14ac:dyDescent="0.2">
      <c r="I13026" s="37" t="s">
        <v>16</v>
      </c>
    </row>
    <row r="13027" spans="9:9" x14ac:dyDescent="0.2">
      <c r="I13027" s="37" t="s">
        <v>16</v>
      </c>
    </row>
    <row r="13028" spans="9:9" x14ac:dyDescent="0.2">
      <c r="I13028" s="37" t="s">
        <v>16</v>
      </c>
    </row>
    <row r="13029" spans="9:9" x14ac:dyDescent="0.2">
      <c r="I13029" s="37" t="s">
        <v>16</v>
      </c>
    </row>
    <row r="13030" spans="9:9" x14ac:dyDescent="0.2">
      <c r="I13030" s="37" t="s">
        <v>16</v>
      </c>
    </row>
    <row r="13031" spans="9:9" x14ac:dyDescent="0.2">
      <c r="I13031" s="37" t="s">
        <v>16</v>
      </c>
    </row>
    <row r="13032" spans="9:9" x14ac:dyDescent="0.2">
      <c r="I13032" s="37" t="s">
        <v>16</v>
      </c>
    </row>
    <row r="13033" spans="9:9" x14ac:dyDescent="0.2">
      <c r="I13033" s="37" t="s">
        <v>16</v>
      </c>
    </row>
    <row r="13034" spans="9:9" x14ac:dyDescent="0.2">
      <c r="I13034" s="37" t="s">
        <v>16</v>
      </c>
    </row>
    <row r="13035" spans="9:9" x14ac:dyDescent="0.2">
      <c r="I13035" s="37" t="s">
        <v>16</v>
      </c>
    </row>
    <row r="13036" spans="9:9" x14ac:dyDescent="0.2">
      <c r="I13036" s="37" t="s">
        <v>16</v>
      </c>
    </row>
    <row r="13037" spans="9:9" x14ac:dyDescent="0.2">
      <c r="I13037" s="37" t="s">
        <v>16</v>
      </c>
    </row>
    <row r="13038" spans="9:9" x14ac:dyDescent="0.2">
      <c r="I13038" s="37" t="s">
        <v>16</v>
      </c>
    </row>
    <row r="13039" spans="9:9" x14ac:dyDescent="0.2">
      <c r="I13039" s="37" t="s">
        <v>16</v>
      </c>
    </row>
    <row r="13040" spans="9:9" x14ac:dyDescent="0.2">
      <c r="I13040" s="37" t="s">
        <v>16</v>
      </c>
    </row>
    <row r="13041" spans="9:9" x14ac:dyDescent="0.2">
      <c r="I13041" s="37" t="s">
        <v>16</v>
      </c>
    </row>
    <row r="13042" spans="9:9" x14ac:dyDescent="0.2">
      <c r="I13042" s="37" t="s">
        <v>16</v>
      </c>
    </row>
    <row r="13043" spans="9:9" x14ac:dyDescent="0.2">
      <c r="I13043" s="37" t="s">
        <v>16</v>
      </c>
    </row>
    <row r="13044" spans="9:9" x14ac:dyDescent="0.2">
      <c r="I13044" s="37" t="s">
        <v>16</v>
      </c>
    </row>
    <row r="13045" spans="9:9" x14ac:dyDescent="0.2">
      <c r="I13045" s="37" t="s">
        <v>16</v>
      </c>
    </row>
    <row r="13046" spans="9:9" x14ac:dyDescent="0.2">
      <c r="I13046" s="37" t="s">
        <v>16</v>
      </c>
    </row>
    <row r="13047" spans="9:9" x14ac:dyDescent="0.2">
      <c r="I13047" s="37" t="s">
        <v>16</v>
      </c>
    </row>
    <row r="13048" spans="9:9" x14ac:dyDescent="0.2">
      <c r="I13048" s="37" t="s">
        <v>16</v>
      </c>
    </row>
    <row r="13049" spans="9:9" x14ac:dyDescent="0.2">
      <c r="I13049" s="37" t="s">
        <v>16</v>
      </c>
    </row>
    <row r="13050" spans="9:9" x14ac:dyDescent="0.2">
      <c r="I13050" s="37" t="s">
        <v>16</v>
      </c>
    </row>
    <row r="13051" spans="9:9" x14ac:dyDescent="0.2">
      <c r="I13051" s="37" t="s">
        <v>16</v>
      </c>
    </row>
    <row r="13052" spans="9:9" x14ac:dyDescent="0.2">
      <c r="I13052" s="37" t="s">
        <v>16</v>
      </c>
    </row>
    <row r="13053" spans="9:9" x14ac:dyDescent="0.2">
      <c r="I13053" s="37" t="s">
        <v>16</v>
      </c>
    </row>
    <row r="13054" spans="9:9" x14ac:dyDescent="0.2">
      <c r="I13054" s="37" t="s">
        <v>16</v>
      </c>
    </row>
    <row r="13055" spans="9:9" x14ac:dyDescent="0.2">
      <c r="I13055" s="37" t="s">
        <v>16</v>
      </c>
    </row>
    <row r="13056" spans="9:9" x14ac:dyDescent="0.2">
      <c r="I13056" s="37" t="s">
        <v>16</v>
      </c>
    </row>
    <row r="13057" spans="9:9" x14ac:dyDescent="0.2">
      <c r="I13057" s="37" t="s">
        <v>16</v>
      </c>
    </row>
    <row r="13058" spans="9:9" x14ac:dyDescent="0.2">
      <c r="I13058" s="37" t="s">
        <v>16</v>
      </c>
    </row>
    <row r="13059" spans="9:9" x14ac:dyDescent="0.2">
      <c r="I13059" s="37" t="s">
        <v>16</v>
      </c>
    </row>
    <row r="13060" spans="9:9" x14ac:dyDescent="0.2">
      <c r="I13060" s="37" t="s">
        <v>16</v>
      </c>
    </row>
    <row r="13061" spans="9:9" x14ac:dyDescent="0.2">
      <c r="I13061" s="37" t="s">
        <v>16</v>
      </c>
    </row>
    <row r="13062" spans="9:9" x14ac:dyDescent="0.2">
      <c r="I13062" s="37" t="s">
        <v>16</v>
      </c>
    </row>
    <row r="13063" spans="9:9" x14ac:dyDescent="0.2">
      <c r="I13063" s="37" t="s">
        <v>16</v>
      </c>
    </row>
    <row r="13064" spans="9:9" x14ac:dyDescent="0.2">
      <c r="I13064" s="37" t="s">
        <v>16</v>
      </c>
    </row>
    <row r="13065" spans="9:9" x14ac:dyDescent="0.2">
      <c r="I13065" s="37" t="s">
        <v>16</v>
      </c>
    </row>
    <row r="13066" spans="9:9" x14ac:dyDescent="0.2">
      <c r="I13066" s="37" t="s">
        <v>16</v>
      </c>
    </row>
    <row r="13067" spans="9:9" x14ac:dyDescent="0.2">
      <c r="I13067" s="37" t="s">
        <v>16</v>
      </c>
    </row>
    <row r="13068" spans="9:9" x14ac:dyDescent="0.2">
      <c r="I13068" s="37" t="s">
        <v>16</v>
      </c>
    </row>
    <row r="13069" spans="9:9" x14ac:dyDescent="0.2">
      <c r="I13069" s="37" t="s">
        <v>16</v>
      </c>
    </row>
    <row r="13070" spans="9:9" x14ac:dyDescent="0.2">
      <c r="I13070" s="37" t="s">
        <v>16</v>
      </c>
    </row>
    <row r="13071" spans="9:9" x14ac:dyDescent="0.2">
      <c r="I13071" s="37" t="s">
        <v>16</v>
      </c>
    </row>
    <row r="13072" spans="9:9" x14ac:dyDescent="0.2">
      <c r="I13072" s="37" t="s">
        <v>16</v>
      </c>
    </row>
    <row r="13073" spans="9:9" x14ac:dyDescent="0.2">
      <c r="I13073" s="37" t="s">
        <v>16</v>
      </c>
    </row>
    <row r="13074" spans="9:9" x14ac:dyDescent="0.2">
      <c r="I13074" s="37" t="s">
        <v>16</v>
      </c>
    </row>
    <row r="13075" spans="9:9" x14ac:dyDescent="0.2">
      <c r="I13075" s="37" t="s">
        <v>16</v>
      </c>
    </row>
    <row r="13076" spans="9:9" x14ac:dyDescent="0.2">
      <c r="I13076" s="37" t="s">
        <v>16</v>
      </c>
    </row>
    <row r="13077" spans="9:9" x14ac:dyDescent="0.2">
      <c r="I13077" s="37" t="s">
        <v>16</v>
      </c>
    </row>
    <row r="13078" spans="9:9" x14ac:dyDescent="0.2">
      <c r="I13078" s="37" t="s">
        <v>16</v>
      </c>
    </row>
    <row r="13079" spans="9:9" x14ac:dyDescent="0.2">
      <c r="I13079" s="37" t="s">
        <v>16</v>
      </c>
    </row>
    <row r="13080" spans="9:9" x14ac:dyDescent="0.2">
      <c r="I13080" s="37" t="s">
        <v>16</v>
      </c>
    </row>
    <row r="13081" spans="9:9" x14ac:dyDescent="0.2">
      <c r="I13081" s="37" t="s">
        <v>16</v>
      </c>
    </row>
    <row r="13082" spans="9:9" x14ac:dyDescent="0.2">
      <c r="I13082" s="37" t="s">
        <v>16</v>
      </c>
    </row>
    <row r="13083" spans="9:9" x14ac:dyDescent="0.2">
      <c r="I13083" s="37" t="s">
        <v>16</v>
      </c>
    </row>
    <row r="13084" spans="9:9" x14ac:dyDescent="0.2">
      <c r="I13084" s="37" t="s">
        <v>16</v>
      </c>
    </row>
    <row r="13085" spans="9:9" x14ac:dyDescent="0.2">
      <c r="I13085" s="37" t="s">
        <v>16</v>
      </c>
    </row>
    <row r="13086" spans="9:9" x14ac:dyDescent="0.2">
      <c r="I13086" s="37" t="s">
        <v>16</v>
      </c>
    </row>
    <row r="13087" spans="9:9" x14ac:dyDescent="0.2">
      <c r="I13087" s="37" t="s">
        <v>16</v>
      </c>
    </row>
    <row r="13088" spans="9:9" x14ac:dyDescent="0.2">
      <c r="I13088" s="37" t="s">
        <v>16</v>
      </c>
    </row>
    <row r="13089" spans="9:9" x14ac:dyDescent="0.2">
      <c r="I13089" s="37" t="s">
        <v>16</v>
      </c>
    </row>
    <row r="13090" spans="9:9" x14ac:dyDescent="0.2">
      <c r="I13090" s="37" t="s">
        <v>16</v>
      </c>
    </row>
    <row r="13091" spans="9:9" x14ac:dyDescent="0.2">
      <c r="I13091" s="37" t="s">
        <v>16</v>
      </c>
    </row>
    <row r="13092" spans="9:9" x14ac:dyDescent="0.2">
      <c r="I13092" s="37" t="s">
        <v>16</v>
      </c>
    </row>
    <row r="13093" spans="9:9" x14ac:dyDescent="0.2">
      <c r="I13093" s="37" t="s">
        <v>16</v>
      </c>
    </row>
    <row r="13094" spans="9:9" x14ac:dyDescent="0.2">
      <c r="I13094" s="37" t="s">
        <v>16</v>
      </c>
    </row>
    <row r="13095" spans="9:9" x14ac:dyDescent="0.2">
      <c r="I13095" s="37" t="s">
        <v>16</v>
      </c>
    </row>
    <row r="13096" spans="9:9" x14ac:dyDescent="0.2">
      <c r="I13096" s="37" t="s">
        <v>16</v>
      </c>
    </row>
    <row r="13097" spans="9:9" x14ac:dyDescent="0.2">
      <c r="I13097" s="37" t="s">
        <v>16</v>
      </c>
    </row>
    <row r="13098" spans="9:9" x14ac:dyDescent="0.2">
      <c r="I13098" s="37" t="s">
        <v>16</v>
      </c>
    </row>
    <row r="13099" spans="9:9" x14ac:dyDescent="0.2">
      <c r="I13099" s="37" t="s">
        <v>16</v>
      </c>
    </row>
    <row r="13100" spans="9:9" x14ac:dyDescent="0.2">
      <c r="I13100" s="37" t="s">
        <v>16</v>
      </c>
    </row>
    <row r="13101" spans="9:9" x14ac:dyDescent="0.2">
      <c r="I13101" s="37" t="s">
        <v>16</v>
      </c>
    </row>
    <row r="13102" spans="9:9" x14ac:dyDescent="0.2">
      <c r="I13102" s="37" t="s">
        <v>16</v>
      </c>
    </row>
    <row r="13103" spans="9:9" x14ac:dyDescent="0.2">
      <c r="I13103" s="37" t="s">
        <v>16</v>
      </c>
    </row>
    <row r="13104" spans="9:9" x14ac:dyDescent="0.2">
      <c r="I13104" s="37" t="s">
        <v>16</v>
      </c>
    </row>
    <row r="13105" spans="9:9" x14ac:dyDescent="0.2">
      <c r="I13105" s="37" t="s">
        <v>16</v>
      </c>
    </row>
    <row r="13106" spans="9:9" x14ac:dyDescent="0.2">
      <c r="I13106" s="37" t="s">
        <v>16</v>
      </c>
    </row>
    <row r="13107" spans="9:9" x14ac:dyDescent="0.2">
      <c r="I13107" s="37" t="s">
        <v>16</v>
      </c>
    </row>
    <row r="13108" spans="9:9" x14ac:dyDescent="0.2">
      <c r="I13108" s="37" t="s">
        <v>16</v>
      </c>
    </row>
    <row r="13109" spans="9:9" x14ac:dyDescent="0.2">
      <c r="I13109" s="37" t="s">
        <v>16</v>
      </c>
    </row>
    <row r="13110" spans="9:9" x14ac:dyDescent="0.2">
      <c r="I13110" s="37" t="s">
        <v>16</v>
      </c>
    </row>
    <row r="13111" spans="9:9" x14ac:dyDescent="0.2">
      <c r="I13111" s="37" t="s">
        <v>16</v>
      </c>
    </row>
    <row r="13112" spans="9:9" x14ac:dyDescent="0.2">
      <c r="I13112" s="37" t="s">
        <v>16</v>
      </c>
    </row>
    <row r="13113" spans="9:9" x14ac:dyDescent="0.2">
      <c r="I13113" s="37" t="s">
        <v>16</v>
      </c>
    </row>
    <row r="13114" spans="9:9" x14ac:dyDescent="0.2">
      <c r="I13114" s="37" t="s">
        <v>16</v>
      </c>
    </row>
    <row r="13115" spans="9:9" x14ac:dyDescent="0.2">
      <c r="I13115" s="37" t="s">
        <v>16</v>
      </c>
    </row>
    <row r="13116" spans="9:9" x14ac:dyDescent="0.2">
      <c r="I13116" s="37" t="s">
        <v>16</v>
      </c>
    </row>
    <row r="13117" spans="9:9" x14ac:dyDescent="0.2">
      <c r="I13117" s="37" t="s">
        <v>16</v>
      </c>
    </row>
    <row r="13118" spans="9:9" x14ac:dyDescent="0.2">
      <c r="I13118" s="37" t="s">
        <v>16</v>
      </c>
    </row>
    <row r="13119" spans="9:9" x14ac:dyDescent="0.2">
      <c r="I13119" s="37" t="s">
        <v>16</v>
      </c>
    </row>
    <row r="13120" spans="9:9" x14ac:dyDescent="0.2">
      <c r="I13120" s="37" t="s">
        <v>16</v>
      </c>
    </row>
    <row r="13121" spans="9:9" x14ac:dyDescent="0.2">
      <c r="I13121" s="37" t="s">
        <v>16</v>
      </c>
    </row>
    <row r="13122" spans="9:9" x14ac:dyDescent="0.2">
      <c r="I13122" s="37" t="s">
        <v>16</v>
      </c>
    </row>
    <row r="13123" spans="9:9" x14ac:dyDescent="0.2">
      <c r="I13123" s="37" t="s">
        <v>16</v>
      </c>
    </row>
    <row r="13124" spans="9:9" x14ac:dyDescent="0.2">
      <c r="I13124" s="37" t="s">
        <v>16</v>
      </c>
    </row>
    <row r="13125" spans="9:9" x14ac:dyDescent="0.2">
      <c r="I13125" s="37" t="s">
        <v>16</v>
      </c>
    </row>
    <row r="13126" spans="9:9" x14ac:dyDescent="0.2">
      <c r="I13126" s="37" t="s">
        <v>16</v>
      </c>
    </row>
    <row r="13127" spans="9:9" x14ac:dyDescent="0.2">
      <c r="I13127" s="37" t="s">
        <v>16</v>
      </c>
    </row>
    <row r="13128" spans="9:9" x14ac:dyDescent="0.2">
      <c r="I13128" s="37" t="s">
        <v>16</v>
      </c>
    </row>
    <row r="13129" spans="9:9" x14ac:dyDescent="0.2">
      <c r="I13129" s="37" t="s">
        <v>16</v>
      </c>
    </row>
    <row r="13130" spans="9:9" x14ac:dyDescent="0.2">
      <c r="I13130" s="37" t="s">
        <v>16</v>
      </c>
    </row>
    <row r="13131" spans="9:9" x14ac:dyDescent="0.2">
      <c r="I13131" s="37" t="s">
        <v>16</v>
      </c>
    </row>
    <row r="13132" spans="9:9" x14ac:dyDescent="0.2">
      <c r="I13132" s="37" t="s">
        <v>16</v>
      </c>
    </row>
    <row r="13133" spans="9:9" x14ac:dyDescent="0.2">
      <c r="I13133" s="37" t="s">
        <v>16</v>
      </c>
    </row>
    <row r="13134" spans="9:9" x14ac:dyDescent="0.2">
      <c r="I13134" s="37" t="s">
        <v>16</v>
      </c>
    </row>
    <row r="13135" spans="9:9" x14ac:dyDescent="0.2">
      <c r="I13135" s="37" t="s">
        <v>16</v>
      </c>
    </row>
    <row r="13136" spans="9:9" x14ac:dyDescent="0.2">
      <c r="I13136" s="37" t="s">
        <v>16</v>
      </c>
    </row>
    <row r="13137" spans="9:9" x14ac:dyDescent="0.2">
      <c r="I13137" s="37" t="s">
        <v>16</v>
      </c>
    </row>
    <row r="13138" spans="9:9" x14ac:dyDescent="0.2">
      <c r="I13138" s="37" t="s">
        <v>16</v>
      </c>
    </row>
    <row r="13139" spans="9:9" x14ac:dyDescent="0.2">
      <c r="I13139" s="37" t="s">
        <v>16</v>
      </c>
    </row>
    <row r="13140" spans="9:9" x14ac:dyDescent="0.2">
      <c r="I13140" s="37" t="s">
        <v>16</v>
      </c>
    </row>
    <row r="13141" spans="9:9" x14ac:dyDescent="0.2">
      <c r="I13141" s="37" t="s">
        <v>16</v>
      </c>
    </row>
    <row r="13142" spans="9:9" x14ac:dyDescent="0.2">
      <c r="I13142" s="37" t="s">
        <v>16</v>
      </c>
    </row>
    <row r="13143" spans="9:9" x14ac:dyDescent="0.2">
      <c r="I13143" s="37" t="s">
        <v>16</v>
      </c>
    </row>
    <row r="13144" spans="9:9" x14ac:dyDescent="0.2">
      <c r="I13144" s="37" t="s">
        <v>16</v>
      </c>
    </row>
    <row r="13145" spans="9:9" x14ac:dyDescent="0.2">
      <c r="I13145" s="37" t="s">
        <v>16</v>
      </c>
    </row>
    <row r="13146" spans="9:9" x14ac:dyDescent="0.2">
      <c r="I13146" s="37" t="s">
        <v>16</v>
      </c>
    </row>
    <row r="13147" spans="9:9" x14ac:dyDescent="0.2">
      <c r="I13147" s="37" t="s">
        <v>16</v>
      </c>
    </row>
    <row r="13148" spans="9:9" x14ac:dyDescent="0.2">
      <c r="I13148" s="37" t="s">
        <v>16</v>
      </c>
    </row>
    <row r="13149" spans="9:9" x14ac:dyDescent="0.2">
      <c r="I13149" s="37" t="s">
        <v>16</v>
      </c>
    </row>
    <row r="13150" spans="9:9" x14ac:dyDescent="0.2">
      <c r="I13150" s="37" t="s">
        <v>16</v>
      </c>
    </row>
    <row r="13151" spans="9:9" x14ac:dyDescent="0.2">
      <c r="I13151" s="37" t="s">
        <v>16</v>
      </c>
    </row>
    <row r="13152" spans="9:9" x14ac:dyDescent="0.2">
      <c r="I13152" s="37" t="s">
        <v>16</v>
      </c>
    </row>
    <row r="13153" spans="9:9" x14ac:dyDescent="0.2">
      <c r="I13153" s="37" t="s">
        <v>16</v>
      </c>
    </row>
    <row r="13154" spans="9:9" x14ac:dyDescent="0.2">
      <c r="I13154" s="37" t="s">
        <v>16</v>
      </c>
    </row>
    <row r="13155" spans="9:9" x14ac:dyDescent="0.2">
      <c r="I13155" s="37" t="s">
        <v>16</v>
      </c>
    </row>
    <row r="13156" spans="9:9" x14ac:dyDescent="0.2">
      <c r="I13156" s="37" t="s">
        <v>16</v>
      </c>
    </row>
    <row r="13157" spans="9:9" x14ac:dyDescent="0.2">
      <c r="I13157" s="37" t="s">
        <v>16</v>
      </c>
    </row>
    <row r="13158" spans="9:9" x14ac:dyDescent="0.2">
      <c r="I13158" s="37" t="s">
        <v>16</v>
      </c>
    </row>
    <row r="13159" spans="9:9" x14ac:dyDescent="0.2">
      <c r="I13159" s="37" t="s">
        <v>16</v>
      </c>
    </row>
    <row r="13160" spans="9:9" x14ac:dyDescent="0.2">
      <c r="I13160" s="37" t="s">
        <v>16</v>
      </c>
    </row>
    <row r="13161" spans="9:9" x14ac:dyDescent="0.2">
      <c r="I13161" s="37" t="s">
        <v>16</v>
      </c>
    </row>
    <row r="13162" spans="9:9" x14ac:dyDescent="0.2">
      <c r="I13162" s="37" t="s">
        <v>16</v>
      </c>
    </row>
    <row r="13163" spans="9:9" x14ac:dyDescent="0.2">
      <c r="I13163" s="37" t="s">
        <v>16</v>
      </c>
    </row>
    <row r="13164" spans="9:9" x14ac:dyDescent="0.2">
      <c r="I13164" s="37" t="s">
        <v>16</v>
      </c>
    </row>
    <row r="13165" spans="9:9" x14ac:dyDescent="0.2">
      <c r="I13165" s="37" t="s">
        <v>16</v>
      </c>
    </row>
    <row r="13166" spans="9:9" x14ac:dyDescent="0.2">
      <c r="I13166" s="37" t="s">
        <v>16</v>
      </c>
    </row>
    <row r="13167" spans="9:9" x14ac:dyDescent="0.2">
      <c r="I13167" s="37" t="s">
        <v>16</v>
      </c>
    </row>
    <row r="13168" spans="9:9" x14ac:dyDescent="0.2">
      <c r="I13168" s="37" t="s">
        <v>16</v>
      </c>
    </row>
    <row r="13169" spans="9:9" x14ac:dyDescent="0.2">
      <c r="I13169" s="37" t="s">
        <v>16</v>
      </c>
    </row>
    <row r="13170" spans="9:9" x14ac:dyDescent="0.2">
      <c r="I13170" s="37" t="s">
        <v>16</v>
      </c>
    </row>
    <row r="13171" spans="9:9" x14ac:dyDescent="0.2">
      <c r="I13171" s="37" t="s">
        <v>16</v>
      </c>
    </row>
    <row r="13172" spans="9:9" x14ac:dyDescent="0.2">
      <c r="I13172" s="37" t="s">
        <v>16</v>
      </c>
    </row>
    <row r="13173" spans="9:9" x14ac:dyDescent="0.2">
      <c r="I13173" s="37" t="s">
        <v>16</v>
      </c>
    </row>
    <row r="13174" spans="9:9" x14ac:dyDescent="0.2">
      <c r="I13174" s="37" t="s">
        <v>16</v>
      </c>
    </row>
    <row r="13175" spans="9:9" x14ac:dyDescent="0.2">
      <c r="I13175" s="37" t="s">
        <v>16</v>
      </c>
    </row>
    <row r="13176" spans="9:9" x14ac:dyDescent="0.2">
      <c r="I13176" s="37" t="s">
        <v>16</v>
      </c>
    </row>
    <row r="13177" spans="9:9" x14ac:dyDescent="0.2">
      <c r="I13177" s="37" t="s">
        <v>16</v>
      </c>
    </row>
    <row r="13178" spans="9:9" x14ac:dyDescent="0.2">
      <c r="I13178" s="37" t="s">
        <v>16</v>
      </c>
    </row>
    <row r="13179" spans="9:9" x14ac:dyDescent="0.2">
      <c r="I13179" s="37" t="s">
        <v>16</v>
      </c>
    </row>
    <row r="13180" spans="9:9" x14ac:dyDescent="0.2">
      <c r="I13180" s="37" t="s">
        <v>16</v>
      </c>
    </row>
    <row r="13181" spans="9:9" x14ac:dyDescent="0.2">
      <c r="I13181" s="37" t="s">
        <v>16</v>
      </c>
    </row>
    <row r="13182" spans="9:9" x14ac:dyDescent="0.2">
      <c r="I13182" s="37" t="s">
        <v>16</v>
      </c>
    </row>
    <row r="13183" spans="9:9" x14ac:dyDescent="0.2">
      <c r="I13183" s="37" t="s">
        <v>16</v>
      </c>
    </row>
    <row r="13184" spans="9:9" x14ac:dyDescent="0.2">
      <c r="I13184" s="37" t="s">
        <v>16</v>
      </c>
    </row>
    <row r="13185" spans="9:9" x14ac:dyDescent="0.2">
      <c r="I13185" s="37" t="s">
        <v>16</v>
      </c>
    </row>
    <row r="13186" spans="9:9" x14ac:dyDescent="0.2">
      <c r="I13186" s="37" t="s">
        <v>16</v>
      </c>
    </row>
    <row r="13187" spans="9:9" x14ac:dyDescent="0.2">
      <c r="I13187" s="37" t="s">
        <v>16</v>
      </c>
    </row>
    <row r="13188" spans="9:9" x14ac:dyDescent="0.2">
      <c r="I13188" s="37" t="s">
        <v>16</v>
      </c>
    </row>
    <row r="13189" spans="9:9" x14ac:dyDescent="0.2">
      <c r="I13189" s="37" t="s">
        <v>16</v>
      </c>
    </row>
    <row r="13190" spans="9:9" x14ac:dyDescent="0.2">
      <c r="I13190" s="37" t="s">
        <v>16</v>
      </c>
    </row>
    <row r="13191" spans="9:9" x14ac:dyDescent="0.2">
      <c r="I13191" s="37" t="s">
        <v>16</v>
      </c>
    </row>
    <row r="13192" spans="9:9" x14ac:dyDescent="0.2">
      <c r="I13192" s="37" t="s">
        <v>16</v>
      </c>
    </row>
    <row r="13193" spans="9:9" x14ac:dyDescent="0.2">
      <c r="I13193" s="37" t="s">
        <v>16</v>
      </c>
    </row>
    <row r="13194" spans="9:9" x14ac:dyDescent="0.2">
      <c r="I13194" s="37" t="s">
        <v>16</v>
      </c>
    </row>
    <row r="13195" spans="9:9" x14ac:dyDescent="0.2">
      <c r="I13195" s="37" t="s">
        <v>16</v>
      </c>
    </row>
    <row r="13196" spans="9:9" x14ac:dyDescent="0.2">
      <c r="I13196" s="37" t="s">
        <v>16</v>
      </c>
    </row>
    <row r="13197" spans="9:9" x14ac:dyDescent="0.2">
      <c r="I13197" s="37" t="s">
        <v>16</v>
      </c>
    </row>
    <row r="13198" spans="9:9" x14ac:dyDescent="0.2">
      <c r="I13198" s="37" t="s">
        <v>16</v>
      </c>
    </row>
    <row r="13199" spans="9:9" x14ac:dyDescent="0.2">
      <c r="I13199" s="37" t="s">
        <v>16</v>
      </c>
    </row>
    <row r="13200" spans="9:9" x14ac:dyDescent="0.2">
      <c r="I13200" s="37" t="s">
        <v>16</v>
      </c>
    </row>
    <row r="13201" spans="9:9" x14ac:dyDescent="0.2">
      <c r="I13201" s="37" t="s">
        <v>16</v>
      </c>
    </row>
    <row r="13202" spans="9:9" x14ac:dyDescent="0.2">
      <c r="I13202" s="37" t="s">
        <v>16</v>
      </c>
    </row>
    <row r="13203" spans="9:9" x14ac:dyDescent="0.2">
      <c r="I13203" s="37" t="s">
        <v>16</v>
      </c>
    </row>
    <row r="13204" spans="9:9" x14ac:dyDescent="0.2">
      <c r="I13204" s="37" t="s">
        <v>16</v>
      </c>
    </row>
    <row r="13205" spans="9:9" x14ac:dyDescent="0.2">
      <c r="I13205" s="37" t="s">
        <v>16</v>
      </c>
    </row>
    <row r="13206" spans="9:9" x14ac:dyDescent="0.2">
      <c r="I13206" s="37" t="s">
        <v>16</v>
      </c>
    </row>
    <row r="13207" spans="9:9" x14ac:dyDescent="0.2">
      <c r="I13207" s="37" t="s">
        <v>16</v>
      </c>
    </row>
    <row r="13208" spans="9:9" x14ac:dyDescent="0.2">
      <c r="I13208" s="37" t="s">
        <v>16</v>
      </c>
    </row>
    <row r="13209" spans="9:9" x14ac:dyDescent="0.2">
      <c r="I13209" s="37" t="s">
        <v>16</v>
      </c>
    </row>
    <row r="13210" spans="9:9" x14ac:dyDescent="0.2">
      <c r="I13210" s="37" t="s">
        <v>16</v>
      </c>
    </row>
    <row r="13211" spans="9:9" x14ac:dyDescent="0.2">
      <c r="I13211" s="37" t="s">
        <v>16</v>
      </c>
    </row>
    <row r="13212" spans="9:9" x14ac:dyDescent="0.2">
      <c r="I13212" s="37" t="s">
        <v>16</v>
      </c>
    </row>
    <row r="13213" spans="9:9" x14ac:dyDescent="0.2">
      <c r="I13213" s="37" t="s">
        <v>16</v>
      </c>
    </row>
    <row r="13214" spans="9:9" x14ac:dyDescent="0.2">
      <c r="I13214" s="37" t="s">
        <v>16</v>
      </c>
    </row>
    <row r="13215" spans="9:9" x14ac:dyDescent="0.2">
      <c r="I13215" s="37" t="s">
        <v>16</v>
      </c>
    </row>
    <row r="13216" spans="9:9" x14ac:dyDescent="0.2">
      <c r="I13216" s="37" t="s">
        <v>16</v>
      </c>
    </row>
    <row r="13217" spans="9:9" x14ac:dyDescent="0.2">
      <c r="I13217" s="37" t="s">
        <v>16</v>
      </c>
    </row>
    <row r="13218" spans="9:9" x14ac:dyDescent="0.2">
      <c r="I13218" s="37" t="s">
        <v>16</v>
      </c>
    </row>
    <row r="13219" spans="9:9" x14ac:dyDescent="0.2">
      <c r="I13219" s="37" t="s">
        <v>16</v>
      </c>
    </row>
    <row r="13220" spans="9:9" x14ac:dyDescent="0.2">
      <c r="I13220" s="37" t="s">
        <v>16</v>
      </c>
    </row>
    <row r="13221" spans="9:9" x14ac:dyDescent="0.2">
      <c r="I13221" s="37" t="s">
        <v>16</v>
      </c>
    </row>
    <row r="13222" spans="9:9" x14ac:dyDescent="0.2">
      <c r="I13222" s="37" t="s">
        <v>16</v>
      </c>
    </row>
    <row r="13223" spans="9:9" x14ac:dyDescent="0.2">
      <c r="I13223" s="37" t="s">
        <v>16</v>
      </c>
    </row>
    <row r="13224" spans="9:9" x14ac:dyDescent="0.2">
      <c r="I13224" s="37" t="s">
        <v>16</v>
      </c>
    </row>
    <row r="13225" spans="9:9" x14ac:dyDescent="0.2">
      <c r="I13225" s="37" t="s">
        <v>16</v>
      </c>
    </row>
    <row r="13226" spans="9:9" x14ac:dyDescent="0.2">
      <c r="I13226" s="37" t="s">
        <v>16</v>
      </c>
    </row>
    <row r="13227" spans="9:9" x14ac:dyDescent="0.2">
      <c r="I13227" s="37" t="s">
        <v>16</v>
      </c>
    </row>
    <row r="13228" spans="9:9" x14ac:dyDescent="0.2">
      <c r="I13228" s="37" t="s">
        <v>16</v>
      </c>
    </row>
    <row r="13229" spans="9:9" x14ac:dyDescent="0.2">
      <c r="I13229" s="37" t="s">
        <v>16</v>
      </c>
    </row>
    <row r="13230" spans="9:9" x14ac:dyDescent="0.2">
      <c r="I13230" s="37" t="s">
        <v>16</v>
      </c>
    </row>
    <row r="13231" spans="9:9" x14ac:dyDescent="0.2">
      <c r="I13231" s="37" t="s">
        <v>16</v>
      </c>
    </row>
    <row r="13232" spans="9:9" x14ac:dyDescent="0.2">
      <c r="I13232" s="37" t="s">
        <v>16</v>
      </c>
    </row>
    <row r="13233" spans="9:9" x14ac:dyDescent="0.2">
      <c r="I13233" s="37" t="s">
        <v>16</v>
      </c>
    </row>
    <row r="13234" spans="9:9" x14ac:dyDescent="0.2">
      <c r="I13234" s="37" t="s">
        <v>16</v>
      </c>
    </row>
    <row r="13235" spans="9:9" x14ac:dyDescent="0.2">
      <c r="I13235" s="37" t="s">
        <v>16</v>
      </c>
    </row>
    <row r="13236" spans="9:9" x14ac:dyDescent="0.2">
      <c r="I13236" s="37" t="s">
        <v>16</v>
      </c>
    </row>
    <row r="13237" spans="9:9" x14ac:dyDescent="0.2">
      <c r="I13237" s="37" t="s">
        <v>16</v>
      </c>
    </row>
    <row r="13238" spans="9:9" x14ac:dyDescent="0.2">
      <c r="I13238" s="37" t="s">
        <v>16</v>
      </c>
    </row>
    <row r="13239" spans="9:9" x14ac:dyDescent="0.2">
      <c r="I13239" s="37" t="s">
        <v>16</v>
      </c>
    </row>
    <row r="13240" spans="9:9" x14ac:dyDescent="0.2">
      <c r="I13240" s="37" t="s">
        <v>16</v>
      </c>
    </row>
    <row r="13241" spans="9:9" x14ac:dyDescent="0.2">
      <c r="I13241" s="37" t="s">
        <v>16</v>
      </c>
    </row>
    <row r="13242" spans="9:9" x14ac:dyDescent="0.2">
      <c r="I13242" s="37" t="s">
        <v>16</v>
      </c>
    </row>
    <row r="13243" spans="9:9" x14ac:dyDescent="0.2">
      <c r="I13243" s="37" t="s">
        <v>16</v>
      </c>
    </row>
    <row r="13244" spans="9:9" x14ac:dyDescent="0.2">
      <c r="I13244" s="37" t="s">
        <v>16</v>
      </c>
    </row>
    <row r="13245" spans="9:9" x14ac:dyDescent="0.2">
      <c r="I13245" s="37" t="s">
        <v>16</v>
      </c>
    </row>
    <row r="13246" spans="9:9" x14ac:dyDescent="0.2">
      <c r="I13246" s="37" t="s">
        <v>16</v>
      </c>
    </row>
    <row r="13247" spans="9:9" x14ac:dyDescent="0.2">
      <c r="I13247" s="37" t="s">
        <v>16</v>
      </c>
    </row>
    <row r="13248" spans="9:9" x14ac:dyDescent="0.2">
      <c r="I13248" s="37" t="s">
        <v>16</v>
      </c>
    </row>
    <row r="13249" spans="9:9" x14ac:dyDescent="0.2">
      <c r="I13249" s="37" t="s">
        <v>16</v>
      </c>
    </row>
    <row r="13250" spans="9:9" x14ac:dyDescent="0.2">
      <c r="I13250" s="37" t="s">
        <v>16</v>
      </c>
    </row>
    <row r="13251" spans="9:9" x14ac:dyDescent="0.2">
      <c r="I13251" s="37" t="s">
        <v>16</v>
      </c>
    </row>
    <row r="13252" spans="9:9" x14ac:dyDescent="0.2">
      <c r="I13252" s="37" t="s">
        <v>16</v>
      </c>
    </row>
    <row r="13253" spans="9:9" x14ac:dyDescent="0.2">
      <c r="I13253" s="37" t="s">
        <v>16</v>
      </c>
    </row>
    <row r="13254" spans="9:9" x14ac:dyDescent="0.2">
      <c r="I13254" s="37" t="s">
        <v>16</v>
      </c>
    </row>
    <row r="13255" spans="9:9" x14ac:dyDescent="0.2">
      <c r="I13255" s="37" t="s">
        <v>16</v>
      </c>
    </row>
    <row r="13256" spans="9:9" x14ac:dyDescent="0.2">
      <c r="I13256" s="37" t="s">
        <v>16</v>
      </c>
    </row>
    <row r="13257" spans="9:9" x14ac:dyDescent="0.2">
      <c r="I13257" s="37" t="s">
        <v>16</v>
      </c>
    </row>
    <row r="13258" spans="9:9" x14ac:dyDescent="0.2">
      <c r="I13258" s="37" t="s">
        <v>16</v>
      </c>
    </row>
    <row r="13259" spans="9:9" x14ac:dyDescent="0.2">
      <c r="I13259" s="37" t="s">
        <v>16</v>
      </c>
    </row>
    <row r="13260" spans="9:9" x14ac:dyDescent="0.2">
      <c r="I13260" s="37" t="s">
        <v>16</v>
      </c>
    </row>
    <row r="13261" spans="9:9" x14ac:dyDescent="0.2">
      <c r="I13261" s="37" t="s">
        <v>16</v>
      </c>
    </row>
    <row r="13262" spans="9:9" x14ac:dyDescent="0.2">
      <c r="I13262" s="37" t="s">
        <v>16</v>
      </c>
    </row>
    <row r="13263" spans="9:9" x14ac:dyDescent="0.2">
      <c r="I13263" s="37" t="s">
        <v>16</v>
      </c>
    </row>
    <row r="13264" spans="9:9" x14ac:dyDescent="0.2">
      <c r="I13264" s="37" t="s">
        <v>16</v>
      </c>
    </row>
    <row r="13265" spans="9:9" x14ac:dyDescent="0.2">
      <c r="I13265" s="37" t="s">
        <v>16</v>
      </c>
    </row>
    <row r="13266" spans="9:9" x14ac:dyDescent="0.2">
      <c r="I13266" s="37" t="s">
        <v>16</v>
      </c>
    </row>
    <row r="13267" spans="9:9" x14ac:dyDescent="0.2">
      <c r="I13267" s="37" t="s">
        <v>16</v>
      </c>
    </row>
    <row r="13268" spans="9:9" x14ac:dyDescent="0.2">
      <c r="I13268" s="37" t="s">
        <v>16</v>
      </c>
    </row>
    <row r="13269" spans="9:9" x14ac:dyDescent="0.2">
      <c r="I13269" s="37" t="s">
        <v>16</v>
      </c>
    </row>
    <row r="13270" spans="9:9" x14ac:dyDescent="0.2">
      <c r="I13270" s="37" t="s">
        <v>16</v>
      </c>
    </row>
    <row r="13271" spans="9:9" x14ac:dyDescent="0.2">
      <c r="I13271" s="37" t="s">
        <v>16</v>
      </c>
    </row>
    <row r="13272" spans="9:9" x14ac:dyDescent="0.2">
      <c r="I13272" s="37" t="s">
        <v>16</v>
      </c>
    </row>
    <row r="13273" spans="9:9" x14ac:dyDescent="0.2">
      <c r="I13273" s="37" t="s">
        <v>16</v>
      </c>
    </row>
    <row r="13274" spans="9:9" x14ac:dyDescent="0.2">
      <c r="I13274" s="37" t="s">
        <v>16</v>
      </c>
    </row>
    <row r="13275" spans="9:9" x14ac:dyDescent="0.2">
      <c r="I13275" s="37" t="s">
        <v>16</v>
      </c>
    </row>
    <row r="13276" spans="9:9" x14ac:dyDescent="0.2">
      <c r="I13276" s="37" t="s">
        <v>16</v>
      </c>
    </row>
    <row r="13277" spans="9:9" x14ac:dyDescent="0.2">
      <c r="I13277" s="37" t="s">
        <v>16</v>
      </c>
    </row>
    <row r="13278" spans="9:9" x14ac:dyDescent="0.2">
      <c r="I13278" s="37" t="s">
        <v>16</v>
      </c>
    </row>
    <row r="13279" spans="9:9" x14ac:dyDescent="0.2">
      <c r="I13279" s="37" t="s">
        <v>16</v>
      </c>
    </row>
    <row r="13280" spans="9:9" x14ac:dyDescent="0.2">
      <c r="I13280" s="37" t="s">
        <v>16</v>
      </c>
    </row>
    <row r="13281" spans="9:9" x14ac:dyDescent="0.2">
      <c r="I13281" s="37" t="s">
        <v>16</v>
      </c>
    </row>
    <row r="13282" spans="9:9" x14ac:dyDescent="0.2">
      <c r="I13282" s="37" t="s">
        <v>16</v>
      </c>
    </row>
    <row r="13283" spans="9:9" x14ac:dyDescent="0.2">
      <c r="I13283" s="37" t="s">
        <v>16</v>
      </c>
    </row>
    <row r="13284" spans="9:9" x14ac:dyDescent="0.2">
      <c r="I13284" s="37" t="s">
        <v>16</v>
      </c>
    </row>
    <row r="13285" spans="9:9" x14ac:dyDescent="0.2">
      <c r="I13285" s="37" t="s">
        <v>16</v>
      </c>
    </row>
    <row r="13286" spans="9:9" x14ac:dyDescent="0.2">
      <c r="I13286" s="37" t="s">
        <v>16</v>
      </c>
    </row>
    <row r="13287" spans="9:9" x14ac:dyDescent="0.2">
      <c r="I13287" s="37" t="s">
        <v>16</v>
      </c>
    </row>
    <row r="13288" spans="9:9" x14ac:dyDescent="0.2">
      <c r="I13288" s="37" t="s">
        <v>16</v>
      </c>
    </row>
    <row r="13289" spans="9:9" x14ac:dyDescent="0.2">
      <c r="I13289" s="37" t="s">
        <v>16</v>
      </c>
    </row>
    <row r="13290" spans="9:9" x14ac:dyDescent="0.2">
      <c r="I13290" s="37" t="s">
        <v>16</v>
      </c>
    </row>
    <row r="13291" spans="9:9" x14ac:dyDescent="0.2">
      <c r="I13291" s="37" t="s">
        <v>16</v>
      </c>
    </row>
    <row r="13292" spans="9:9" x14ac:dyDescent="0.2">
      <c r="I13292" s="37" t="s">
        <v>16</v>
      </c>
    </row>
    <row r="13293" spans="9:9" x14ac:dyDescent="0.2">
      <c r="I13293" s="37" t="s">
        <v>16</v>
      </c>
    </row>
    <row r="13294" spans="9:9" x14ac:dyDescent="0.2">
      <c r="I13294" s="37" t="s">
        <v>16</v>
      </c>
    </row>
    <row r="13295" spans="9:9" x14ac:dyDescent="0.2">
      <c r="I13295" s="37" t="s">
        <v>16</v>
      </c>
    </row>
    <row r="13296" spans="9:9" x14ac:dyDescent="0.2">
      <c r="I13296" s="37" t="s">
        <v>16</v>
      </c>
    </row>
    <row r="13297" spans="9:9" x14ac:dyDescent="0.2">
      <c r="I13297" s="37" t="s">
        <v>16</v>
      </c>
    </row>
    <row r="13298" spans="9:9" x14ac:dyDescent="0.2">
      <c r="I13298" s="37" t="s">
        <v>16</v>
      </c>
    </row>
    <row r="13299" spans="9:9" x14ac:dyDescent="0.2">
      <c r="I13299" s="37" t="s">
        <v>16</v>
      </c>
    </row>
    <row r="13300" spans="9:9" x14ac:dyDescent="0.2">
      <c r="I13300" s="37" t="s">
        <v>16</v>
      </c>
    </row>
    <row r="13301" spans="9:9" x14ac:dyDescent="0.2">
      <c r="I13301" s="37" t="s">
        <v>16</v>
      </c>
    </row>
    <row r="13302" spans="9:9" x14ac:dyDescent="0.2">
      <c r="I13302" s="37" t="s">
        <v>16</v>
      </c>
    </row>
    <row r="13303" spans="9:9" x14ac:dyDescent="0.2">
      <c r="I13303" s="37" t="s">
        <v>16</v>
      </c>
    </row>
    <row r="13304" spans="9:9" x14ac:dyDescent="0.2">
      <c r="I13304" s="37" t="s">
        <v>16</v>
      </c>
    </row>
    <row r="13305" spans="9:9" x14ac:dyDescent="0.2">
      <c r="I13305" s="37" t="s">
        <v>16</v>
      </c>
    </row>
    <row r="13306" spans="9:9" x14ac:dyDescent="0.2">
      <c r="I13306" s="37" t="s">
        <v>16</v>
      </c>
    </row>
    <row r="13307" spans="9:9" x14ac:dyDescent="0.2">
      <c r="I13307" s="37" t="s">
        <v>16</v>
      </c>
    </row>
    <row r="13308" spans="9:9" x14ac:dyDescent="0.2">
      <c r="I13308" s="37" t="s">
        <v>16</v>
      </c>
    </row>
    <row r="13309" spans="9:9" x14ac:dyDescent="0.2">
      <c r="I13309" s="37" t="s">
        <v>16</v>
      </c>
    </row>
    <row r="13310" spans="9:9" x14ac:dyDescent="0.2">
      <c r="I13310" s="37" t="s">
        <v>16</v>
      </c>
    </row>
    <row r="13311" spans="9:9" x14ac:dyDescent="0.2">
      <c r="I13311" s="37" t="s">
        <v>16</v>
      </c>
    </row>
    <row r="13312" spans="9:9" x14ac:dyDescent="0.2">
      <c r="I13312" s="37" t="s">
        <v>16</v>
      </c>
    </row>
    <row r="13313" spans="9:9" x14ac:dyDescent="0.2">
      <c r="I13313" s="37" t="s">
        <v>16</v>
      </c>
    </row>
    <row r="13314" spans="9:9" x14ac:dyDescent="0.2">
      <c r="I13314" s="37" t="s">
        <v>16</v>
      </c>
    </row>
    <row r="13315" spans="9:9" x14ac:dyDescent="0.2">
      <c r="I13315" s="37" t="s">
        <v>16</v>
      </c>
    </row>
    <row r="13316" spans="9:9" x14ac:dyDescent="0.2">
      <c r="I13316" s="37" t="s">
        <v>16</v>
      </c>
    </row>
    <row r="13317" spans="9:9" x14ac:dyDescent="0.2">
      <c r="I13317" s="37" t="s">
        <v>16</v>
      </c>
    </row>
    <row r="13318" spans="9:9" x14ac:dyDescent="0.2">
      <c r="I13318" s="37" t="s">
        <v>16</v>
      </c>
    </row>
    <row r="13319" spans="9:9" x14ac:dyDescent="0.2">
      <c r="I13319" s="37" t="s">
        <v>16</v>
      </c>
    </row>
    <row r="13320" spans="9:9" x14ac:dyDescent="0.2">
      <c r="I13320" s="37" t="s">
        <v>16</v>
      </c>
    </row>
    <row r="13321" spans="9:9" x14ac:dyDescent="0.2">
      <c r="I13321" s="37" t="s">
        <v>16</v>
      </c>
    </row>
    <row r="13322" spans="9:9" x14ac:dyDescent="0.2">
      <c r="I13322" s="37" t="s">
        <v>16</v>
      </c>
    </row>
    <row r="13323" spans="9:9" x14ac:dyDescent="0.2">
      <c r="I13323" s="37" t="s">
        <v>16</v>
      </c>
    </row>
    <row r="13324" spans="9:9" x14ac:dyDescent="0.2">
      <c r="I13324" s="37" t="s">
        <v>16</v>
      </c>
    </row>
    <row r="13325" spans="9:9" x14ac:dyDescent="0.2">
      <c r="I13325" s="37" t="s">
        <v>16</v>
      </c>
    </row>
    <row r="13326" spans="9:9" x14ac:dyDescent="0.2">
      <c r="I13326" s="37" t="s">
        <v>16</v>
      </c>
    </row>
    <row r="13327" spans="9:9" x14ac:dyDescent="0.2">
      <c r="I13327" s="37" t="s">
        <v>16</v>
      </c>
    </row>
    <row r="13328" spans="9:9" x14ac:dyDescent="0.2">
      <c r="I13328" s="37" t="s">
        <v>16</v>
      </c>
    </row>
    <row r="13329" spans="9:9" x14ac:dyDescent="0.2">
      <c r="I13329" s="37" t="s">
        <v>16</v>
      </c>
    </row>
    <row r="13330" spans="9:9" x14ac:dyDescent="0.2">
      <c r="I13330" s="37" t="s">
        <v>16</v>
      </c>
    </row>
    <row r="13331" spans="9:9" x14ac:dyDescent="0.2">
      <c r="I13331" s="37" t="s">
        <v>16</v>
      </c>
    </row>
    <row r="13332" spans="9:9" x14ac:dyDescent="0.2">
      <c r="I13332" s="37" t="s">
        <v>16</v>
      </c>
    </row>
    <row r="13333" spans="9:9" x14ac:dyDescent="0.2">
      <c r="I13333" s="37" t="s">
        <v>16</v>
      </c>
    </row>
    <row r="13334" spans="9:9" x14ac:dyDescent="0.2">
      <c r="I13334" s="37" t="s">
        <v>16</v>
      </c>
    </row>
    <row r="13335" spans="9:9" x14ac:dyDescent="0.2">
      <c r="I13335" s="37" t="s">
        <v>16</v>
      </c>
    </row>
    <row r="13336" spans="9:9" x14ac:dyDescent="0.2">
      <c r="I13336" s="37" t="s">
        <v>16</v>
      </c>
    </row>
    <row r="13337" spans="9:9" x14ac:dyDescent="0.2">
      <c r="I13337" s="37" t="s">
        <v>16</v>
      </c>
    </row>
    <row r="13338" spans="9:9" x14ac:dyDescent="0.2">
      <c r="I13338" s="37" t="s">
        <v>16</v>
      </c>
    </row>
    <row r="13339" spans="9:9" x14ac:dyDescent="0.2">
      <c r="I13339" s="37" t="s">
        <v>16</v>
      </c>
    </row>
    <row r="13340" spans="9:9" x14ac:dyDescent="0.2">
      <c r="I13340" s="37" t="s">
        <v>16</v>
      </c>
    </row>
    <row r="13341" spans="9:9" x14ac:dyDescent="0.2">
      <c r="I13341" s="37" t="s">
        <v>16</v>
      </c>
    </row>
    <row r="13342" spans="9:9" x14ac:dyDescent="0.2">
      <c r="I13342" s="37" t="s">
        <v>16</v>
      </c>
    </row>
    <row r="13343" spans="9:9" x14ac:dyDescent="0.2">
      <c r="I13343" s="37" t="s">
        <v>16</v>
      </c>
    </row>
    <row r="13344" spans="9:9" x14ac:dyDescent="0.2">
      <c r="I13344" s="37" t="s">
        <v>16</v>
      </c>
    </row>
    <row r="13345" spans="9:9" x14ac:dyDescent="0.2">
      <c r="I13345" s="37" t="s">
        <v>16</v>
      </c>
    </row>
    <row r="13346" spans="9:9" x14ac:dyDescent="0.2">
      <c r="I13346" s="37" t="s">
        <v>16</v>
      </c>
    </row>
    <row r="13347" spans="9:9" x14ac:dyDescent="0.2">
      <c r="I13347" s="37" t="s">
        <v>16</v>
      </c>
    </row>
    <row r="13348" spans="9:9" x14ac:dyDescent="0.2">
      <c r="I13348" s="37" t="s">
        <v>16</v>
      </c>
    </row>
    <row r="13349" spans="9:9" x14ac:dyDescent="0.2">
      <c r="I13349" s="37" t="s">
        <v>16</v>
      </c>
    </row>
    <row r="13350" spans="9:9" x14ac:dyDescent="0.2">
      <c r="I13350" s="37" t="s">
        <v>16</v>
      </c>
    </row>
    <row r="13351" spans="9:9" x14ac:dyDescent="0.2">
      <c r="I13351" s="37" t="s">
        <v>16</v>
      </c>
    </row>
    <row r="13352" spans="9:9" x14ac:dyDescent="0.2">
      <c r="I13352" s="37" t="s">
        <v>16</v>
      </c>
    </row>
    <row r="13353" spans="9:9" x14ac:dyDescent="0.2">
      <c r="I13353" s="37" t="s">
        <v>16</v>
      </c>
    </row>
    <row r="13354" spans="9:9" x14ac:dyDescent="0.2">
      <c r="I13354" s="37" t="s">
        <v>16</v>
      </c>
    </row>
    <row r="13355" spans="9:9" x14ac:dyDescent="0.2">
      <c r="I13355" s="37" t="s">
        <v>16</v>
      </c>
    </row>
    <row r="13356" spans="9:9" x14ac:dyDescent="0.2">
      <c r="I13356" s="37" t="s">
        <v>16</v>
      </c>
    </row>
    <row r="13357" spans="9:9" x14ac:dyDescent="0.2">
      <c r="I13357" s="37" t="s">
        <v>16</v>
      </c>
    </row>
    <row r="13358" spans="9:9" x14ac:dyDescent="0.2">
      <c r="I13358" s="37" t="s">
        <v>16</v>
      </c>
    </row>
    <row r="13359" spans="9:9" x14ac:dyDescent="0.2">
      <c r="I13359" s="37" t="s">
        <v>16</v>
      </c>
    </row>
    <row r="13360" spans="9:9" x14ac:dyDescent="0.2">
      <c r="I13360" s="37" t="s">
        <v>16</v>
      </c>
    </row>
    <row r="13361" spans="9:9" x14ac:dyDescent="0.2">
      <c r="I13361" s="37" t="s">
        <v>16</v>
      </c>
    </row>
    <row r="13362" spans="9:9" x14ac:dyDescent="0.2">
      <c r="I13362" s="37" t="s">
        <v>16</v>
      </c>
    </row>
    <row r="13363" spans="9:9" x14ac:dyDescent="0.2">
      <c r="I13363" s="37" t="s">
        <v>16</v>
      </c>
    </row>
    <row r="13364" spans="9:9" x14ac:dyDescent="0.2">
      <c r="I13364" s="37" t="s">
        <v>16</v>
      </c>
    </row>
    <row r="13365" spans="9:9" x14ac:dyDescent="0.2">
      <c r="I13365" s="37" t="s">
        <v>16</v>
      </c>
    </row>
    <row r="13366" spans="9:9" x14ac:dyDescent="0.2">
      <c r="I13366" s="37" t="s">
        <v>16</v>
      </c>
    </row>
    <row r="13367" spans="9:9" x14ac:dyDescent="0.2">
      <c r="I13367" s="37" t="s">
        <v>16</v>
      </c>
    </row>
    <row r="13368" spans="9:9" x14ac:dyDescent="0.2">
      <c r="I13368" s="37" t="s">
        <v>16</v>
      </c>
    </row>
    <row r="13369" spans="9:9" x14ac:dyDescent="0.2">
      <c r="I13369" s="37" t="s">
        <v>16</v>
      </c>
    </row>
    <row r="13370" spans="9:9" x14ac:dyDescent="0.2">
      <c r="I13370" s="37" t="s">
        <v>16</v>
      </c>
    </row>
    <row r="13371" spans="9:9" x14ac:dyDescent="0.2">
      <c r="I13371" s="37" t="s">
        <v>16</v>
      </c>
    </row>
    <row r="13372" spans="9:9" x14ac:dyDescent="0.2">
      <c r="I13372" s="37" t="s">
        <v>16</v>
      </c>
    </row>
    <row r="13373" spans="9:9" x14ac:dyDescent="0.2">
      <c r="I13373" s="37" t="s">
        <v>16</v>
      </c>
    </row>
    <row r="13374" spans="9:9" x14ac:dyDescent="0.2">
      <c r="I13374" s="37" t="s">
        <v>16</v>
      </c>
    </row>
    <row r="13375" spans="9:9" x14ac:dyDescent="0.2">
      <c r="I13375" s="37" t="s">
        <v>16</v>
      </c>
    </row>
    <row r="13376" spans="9:9" x14ac:dyDescent="0.2">
      <c r="I13376" s="37" t="s">
        <v>16</v>
      </c>
    </row>
    <row r="13377" spans="9:9" x14ac:dyDescent="0.2">
      <c r="I13377" s="37" t="s">
        <v>16</v>
      </c>
    </row>
    <row r="13378" spans="9:9" x14ac:dyDescent="0.2">
      <c r="I13378" s="37" t="s">
        <v>16</v>
      </c>
    </row>
    <row r="13379" spans="9:9" x14ac:dyDescent="0.2">
      <c r="I13379" s="37" t="s">
        <v>16</v>
      </c>
    </row>
    <row r="13380" spans="9:9" x14ac:dyDescent="0.2">
      <c r="I13380" s="37" t="s">
        <v>16</v>
      </c>
    </row>
    <row r="13381" spans="9:9" x14ac:dyDescent="0.2">
      <c r="I13381" s="37" t="s">
        <v>16</v>
      </c>
    </row>
    <row r="13382" spans="9:9" x14ac:dyDescent="0.2">
      <c r="I13382" s="37" t="s">
        <v>16</v>
      </c>
    </row>
    <row r="13383" spans="9:9" x14ac:dyDescent="0.2">
      <c r="I13383" s="37" t="s">
        <v>16</v>
      </c>
    </row>
    <row r="13384" spans="9:9" x14ac:dyDescent="0.2">
      <c r="I13384" s="37" t="s">
        <v>16</v>
      </c>
    </row>
    <row r="13385" spans="9:9" x14ac:dyDescent="0.2">
      <c r="I13385" s="37" t="s">
        <v>16</v>
      </c>
    </row>
    <row r="13386" spans="9:9" x14ac:dyDescent="0.2">
      <c r="I13386" s="37" t="s">
        <v>16</v>
      </c>
    </row>
    <row r="13387" spans="9:9" x14ac:dyDescent="0.2">
      <c r="I13387" s="37" t="s">
        <v>16</v>
      </c>
    </row>
    <row r="13388" spans="9:9" x14ac:dyDescent="0.2">
      <c r="I13388" s="37" t="s">
        <v>16</v>
      </c>
    </row>
    <row r="13389" spans="9:9" x14ac:dyDescent="0.2">
      <c r="I13389" s="37" t="s">
        <v>16</v>
      </c>
    </row>
    <row r="13390" spans="9:9" x14ac:dyDescent="0.2">
      <c r="I13390" s="37" t="s">
        <v>16</v>
      </c>
    </row>
    <row r="13391" spans="9:9" x14ac:dyDescent="0.2">
      <c r="I13391" s="37" t="s">
        <v>16</v>
      </c>
    </row>
    <row r="13392" spans="9:9" x14ac:dyDescent="0.2">
      <c r="I13392" s="37" t="s">
        <v>16</v>
      </c>
    </row>
    <row r="13393" spans="9:9" x14ac:dyDescent="0.2">
      <c r="I13393" s="37" t="s">
        <v>16</v>
      </c>
    </row>
    <row r="13394" spans="9:9" x14ac:dyDescent="0.2">
      <c r="I13394" s="37" t="s">
        <v>16</v>
      </c>
    </row>
    <row r="13395" spans="9:9" x14ac:dyDescent="0.2">
      <c r="I13395" s="37" t="s">
        <v>16</v>
      </c>
    </row>
    <row r="13396" spans="9:9" x14ac:dyDescent="0.2">
      <c r="I13396" s="37" t="s">
        <v>16</v>
      </c>
    </row>
    <row r="13397" spans="9:9" x14ac:dyDescent="0.2">
      <c r="I13397" s="37" t="s">
        <v>16</v>
      </c>
    </row>
    <row r="13398" spans="9:9" x14ac:dyDescent="0.2">
      <c r="I13398" s="37" t="s">
        <v>16</v>
      </c>
    </row>
    <row r="13399" spans="9:9" x14ac:dyDescent="0.2">
      <c r="I13399" s="37" t="s">
        <v>16</v>
      </c>
    </row>
    <row r="13400" spans="9:9" x14ac:dyDescent="0.2">
      <c r="I13400" s="37" t="s">
        <v>16</v>
      </c>
    </row>
    <row r="13401" spans="9:9" x14ac:dyDescent="0.2">
      <c r="I13401" s="37" t="s">
        <v>16</v>
      </c>
    </row>
    <row r="13402" spans="9:9" x14ac:dyDescent="0.2">
      <c r="I13402" s="37" t="s">
        <v>16</v>
      </c>
    </row>
    <row r="13403" spans="9:9" x14ac:dyDescent="0.2">
      <c r="I13403" s="37" t="s">
        <v>16</v>
      </c>
    </row>
    <row r="13404" spans="9:9" x14ac:dyDescent="0.2">
      <c r="I13404" s="37" t="s">
        <v>16</v>
      </c>
    </row>
    <row r="13405" spans="9:9" x14ac:dyDescent="0.2">
      <c r="I13405" s="37" t="s">
        <v>16</v>
      </c>
    </row>
    <row r="13406" spans="9:9" x14ac:dyDescent="0.2">
      <c r="I13406" s="37" t="s">
        <v>16</v>
      </c>
    </row>
    <row r="13407" spans="9:9" x14ac:dyDescent="0.2">
      <c r="I13407" s="37" t="s">
        <v>16</v>
      </c>
    </row>
    <row r="13408" spans="9:9" x14ac:dyDescent="0.2">
      <c r="I13408" s="37" t="s">
        <v>16</v>
      </c>
    </row>
    <row r="13409" spans="9:9" x14ac:dyDescent="0.2">
      <c r="I13409" s="37" t="s">
        <v>16</v>
      </c>
    </row>
    <row r="13410" spans="9:9" x14ac:dyDescent="0.2">
      <c r="I13410" s="37" t="s">
        <v>16</v>
      </c>
    </row>
    <row r="13411" spans="9:9" x14ac:dyDescent="0.2">
      <c r="I13411" s="37" t="s">
        <v>16</v>
      </c>
    </row>
    <row r="13412" spans="9:9" x14ac:dyDescent="0.2">
      <c r="I13412" s="37" t="s">
        <v>16</v>
      </c>
    </row>
    <row r="13413" spans="9:9" x14ac:dyDescent="0.2">
      <c r="I13413" s="37" t="s">
        <v>16</v>
      </c>
    </row>
    <row r="13414" spans="9:9" x14ac:dyDescent="0.2">
      <c r="I13414" s="37" t="s">
        <v>16</v>
      </c>
    </row>
    <row r="13415" spans="9:9" x14ac:dyDescent="0.2">
      <c r="I13415" s="37" t="s">
        <v>16</v>
      </c>
    </row>
    <row r="13416" spans="9:9" x14ac:dyDescent="0.2">
      <c r="I13416" s="37" t="s">
        <v>16</v>
      </c>
    </row>
    <row r="13417" spans="9:9" x14ac:dyDescent="0.2">
      <c r="I13417" s="37" t="s">
        <v>16</v>
      </c>
    </row>
    <row r="13418" spans="9:9" x14ac:dyDescent="0.2">
      <c r="I13418" s="37" t="s">
        <v>16</v>
      </c>
    </row>
    <row r="13419" spans="9:9" x14ac:dyDescent="0.2">
      <c r="I13419" s="37" t="s">
        <v>16</v>
      </c>
    </row>
    <row r="13420" spans="9:9" x14ac:dyDescent="0.2">
      <c r="I13420" s="37" t="s">
        <v>16</v>
      </c>
    </row>
    <row r="13421" spans="9:9" x14ac:dyDescent="0.2">
      <c r="I13421" s="37" t="s">
        <v>16</v>
      </c>
    </row>
    <row r="13422" spans="9:9" x14ac:dyDescent="0.2">
      <c r="I13422" s="37" t="s">
        <v>16</v>
      </c>
    </row>
    <row r="13423" spans="9:9" x14ac:dyDescent="0.2">
      <c r="I13423" s="37" t="s">
        <v>16</v>
      </c>
    </row>
    <row r="13424" spans="9:9" x14ac:dyDescent="0.2">
      <c r="I13424" s="37" t="s">
        <v>16</v>
      </c>
    </row>
    <row r="13425" spans="9:9" x14ac:dyDescent="0.2">
      <c r="I13425" s="37" t="s">
        <v>16</v>
      </c>
    </row>
    <row r="13426" spans="9:9" x14ac:dyDescent="0.2">
      <c r="I13426" s="37" t="s">
        <v>16</v>
      </c>
    </row>
    <row r="13427" spans="9:9" x14ac:dyDescent="0.2">
      <c r="I13427" s="37" t="s">
        <v>16</v>
      </c>
    </row>
    <row r="13428" spans="9:9" x14ac:dyDescent="0.2">
      <c r="I13428" s="37" t="s">
        <v>16</v>
      </c>
    </row>
    <row r="13429" spans="9:9" x14ac:dyDescent="0.2">
      <c r="I13429" s="37" t="s">
        <v>16</v>
      </c>
    </row>
    <row r="13430" spans="9:9" x14ac:dyDescent="0.2">
      <c r="I13430" s="37" t="s">
        <v>16</v>
      </c>
    </row>
    <row r="13431" spans="9:9" x14ac:dyDescent="0.2">
      <c r="I13431" s="37" t="s">
        <v>16</v>
      </c>
    </row>
    <row r="13432" spans="9:9" x14ac:dyDescent="0.2">
      <c r="I13432" s="37" t="s">
        <v>16</v>
      </c>
    </row>
    <row r="13433" spans="9:9" x14ac:dyDescent="0.2">
      <c r="I13433" s="37" t="s">
        <v>16</v>
      </c>
    </row>
    <row r="13434" spans="9:9" x14ac:dyDescent="0.2">
      <c r="I13434" s="37" t="s">
        <v>16</v>
      </c>
    </row>
    <row r="13435" spans="9:9" x14ac:dyDescent="0.2">
      <c r="I13435" s="37" t="s">
        <v>16</v>
      </c>
    </row>
    <row r="13436" spans="9:9" x14ac:dyDescent="0.2">
      <c r="I13436" s="37" t="s">
        <v>16</v>
      </c>
    </row>
    <row r="13437" spans="9:9" x14ac:dyDescent="0.2">
      <c r="I13437" s="37" t="s">
        <v>16</v>
      </c>
    </row>
    <row r="13438" spans="9:9" x14ac:dyDescent="0.2">
      <c r="I13438" s="37" t="s">
        <v>16</v>
      </c>
    </row>
    <row r="13439" spans="9:9" x14ac:dyDescent="0.2">
      <c r="I13439" s="37" t="s">
        <v>16</v>
      </c>
    </row>
    <row r="13440" spans="9:9" x14ac:dyDescent="0.2">
      <c r="I13440" s="37" t="s">
        <v>16</v>
      </c>
    </row>
    <row r="13441" spans="9:9" x14ac:dyDescent="0.2">
      <c r="I13441" s="37" t="s">
        <v>16</v>
      </c>
    </row>
    <row r="13442" spans="9:9" x14ac:dyDescent="0.2">
      <c r="I13442" s="37" t="s">
        <v>16</v>
      </c>
    </row>
    <row r="13443" spans="9:9" x14ac:dyDescent="0.2">
      <c r="I13443" s="37" t="s">
        <v>16</v>
      </c>
    </row>
    <row r="13444" spans="9:9" x14ac:dyDescent="0.2">
      <c r="I13444" s="37" t="s">
        <v>16</v>
      </c>
    </row>
    <row r="13445" spans="9:9" x14ac:dyDescent="0.2">
      <c r="I13445" s="37" t="s">
        <v>16</v>
      </c>
    </row>
    <row r="13446" spans="9:9" x14ac:dyDescent="0.2">
      <c r="I13446" s="37" t="s">
        <v>16</v>
      </c>
    </row>
    <row r="13447" spans="9:9" x14ac:dyDescent="0.2">
      <c r="I13447" s="37" t="s">
        <v>16</v>
      </c>
    </row>
    <row r="13448" spans="9:9" x14ac:dyDescent="0.2">
      <c r="I13448" s="37" t="s">
        <v>16</v>
      </c>
    </row>
    <row r="13449" spans="9:9" x14ac:dyDescent="0.2">
      <c r="I13449" s="37" t="s">
        <v>16</v>
      </c>
    </row>
    <row r="13450" spans="9:9" x14ac:dyDescent="0.2">
      <c r="I13450" s="37" t="s">
        <v>16</v>
      </c>
    </row>
    <row r="13451" spans="9:9" x14ac:dyDescent="0.2">
      <c r="I13451" s="37" t="s">
        <v>16</v>
      </c>
    </row>
    <row r="13452" spans="9:9" x14ac:dyDescent="0.2">
      <c r="I13452" s="37" t="s">
        <v>16</v>
      </c>
    </row>
    <row r="13453" spans="9:9" x14ac:dyDescent="0.2">
      <c r="I13453" s="37" t="s">
        <v>16</v>
      </c>
    </row>
    <row r="13454" spans="9:9" x14ac:dyDescent="0.2">
      <c r="I13454" s="37" t="s">
        <v>16</v>
      </c>
    </row>
    <row r="13455" spans="9:9" x14ac:dyDescent="0.2">
      <c r="I13455" s="37" t="s">
        <v>16</v>
      </c>
    </row>
    <row r="13456" spans="9:9" x14ac:dyDescent="0.2">
      <c r="I13456" s="37" t="s">
        <v>16</v>
      </c>
    </row>
    <row r="13457" spans="9:9" x14ac:dyDescent="0.2">
      <c r="I13457" s="37" t="s">
        <v>16</v>
      </c>
    </row>
    <row r="13458" spans="9:9" x14ac:dyDescent="0.2">
      <c r="I13458" s="37" t="s">
        <v>16</v>
      </c>
    </row>
    <row r="13459" spans="9:9" x14ac:dyDescent="0.2">
      <c r="I13459" s="37" t="s">
        <v>16</v>
      </c>
    </row>
    <row r="13460" spans="9:9" x14ac:dyDescent="0.2">
      <c r="I13460" s="37" t="s">
        <v>16</v>
      </c>
    </row>
    <row r="13461" spans="9:9" x14ac:dyDescent="0.2">
      <c r="I13461" s="37" t="s">
        <v>16</v>
      </c>
    </row>
    <row r="13462" spans="9:9" x14ac:dyDescent="0.2">
      <c r="I13462" s="37" t="s">
        <v>16</v>
      </c>
    </row>
    <row r="13463" spans="9:9" x14ac:dyDescent="0.2">
      <c r="I13463" s="37" t="s">
        <v>16</v>
      </c>
    </row>
    <row r="13464" spans="9:9" x14ac:dyDescent="0.2">
      <c r="I13464" s="37" t="s">
        <v>16</v>
      </c>
    </row>
    <row r="13465" spans="9:9" x14ac:dyDescent="0.2">
      <c r="I13465" s="37" t="s">
        <v>16</v>
      </c>
    </row>
    <row r="13466" spans="9:9" x14ac:dyDescent="0.2">
      <c r="I13466" s="37" t="s">
        <v>16</v>
      </c>
    </row>
    <row r="13467" spans="9:9" x14ac:dyDescent="0.2">
      <c r="I13467" s="37" t="s">
        <v>16</v>
      </c>
    </row>
    <row r="13468" spans="9:9" x14ac:dyDescent="0.2">
      <c r="I13468" s="37" t="s">
        <v>16</v>
      </c>
    </row>
    <row r="13469" spans="9:9" x14ac:dyDescent="0.2">
      <c r="I13469" s="37" t="s">
        <v>16</v>
      </c>
    </row>
    <row r="13470" spans="9:9" x14ac:dyDescent="0.2">
      <c r="I13470" s="37" t="s">
        <v>16</v>
      </c>
    </row>
    <row r="13471" spans="9:9" x14ac:dyDescent="0.2">
      <c r="I13471" s="37" t="s">
        <v>16</v>
      </c>
    </row>
    <row r="13472" spans="9:9" x14ac:dyDescent="0.2">
      <c r="I13472" s="37" t="s">
        <v>16</v>
      </c>
    </row>
    <row r="13473" spans="9:9" x14ac:dyDescent="0.2">
      <c r="I13473" s="37" t="s">
        <v>16</v>
      </c>
    </row>
    <row r="13474" spans="9:9" x14ac:dyDescent="0.2">
      <c r="I13474" s="37" t="s">
        <v>16</v>
      </c>
    </row>
    <row r="13475" spans="9:9" x14ac:dyDescent="0.2">
      <c r="I13475" s="37" t="s">
        <v>16</v>
      </c>
    </row>
    <row r="13476" spans="9:9" x14ac:dyDescent="0.2">
      <c r="I13476" s="37" t="s">
        <v>16</v>
      </c>
    </row>
    <row r="13477" spans="9:9" x14ac:dyDescent="0.2">
      <c r="I13477" s="37" t="s">
        <v>16</v>
      </c>
    </row>
    <row r="13478" spans="9:9" x14ac:dyDescent="0.2">
      <c r="I13478" s="37" t="s">
        <v>16</v>
      </c>
    </row>
    <row r="13479" spans="9:9" x14ac:dyDescent="0.2">
      <c r="I13479" s="37" t="s">
        <v>16</v>
      </c>
    </row>
    <row r="13480" spans="9:9" x14ac:dyDescent="0.2">
      <c r="I13480" s="37" t="s">
        <v>16</v>
      </c>
    </row>
    <row r="13481" spans="9:9" x14ac:dyDescent="0.2">
      <c r="I13481" s="37" t="s">
        <v>16</v>
      </c>
    </row>
    <row r="13482" spans="9:9" x14ac:dyDescent="0.2">
      <c r="I13482" s="37" t="s">
        <v>16</v>
      </c>
    </row>
    <row r="13483" spans="9:9" x14ac:dyDescent="0.2">
      <c r="I13483" s="37" t="s">
        <v>16</v>
      </c>
    </row>
    <row r="13484" spans="9:9" x14ac:dyDescent="0.2">
      <c r="I13484" s="37" t="s">
        <v>16</v>
      </c>
    </row>
    <row r="13485" spans="9:9" x14ac:dyDescent="0.2">
      <c r="I13485" s="37" t="s">
        <v>16</v>
      </c>
    </row>
    <row r="13486" spans="9:9" x14ac:dyDescent="0.2">
      <c r="I13486" s="37" t="s">
        <v>16</v>
      </c>
    </row>
    <row r="13487" spans="9:9" x14ac:dyDescent="0.2">
      <c r="I13487" s="37" t="s">
        <v>16</v>
      </c>
    </row>
    <row r="13488" spans="9:9" x14ac:dyDescent="0.2">
      <c r="I13488" s="37" t="s">
        <v>16</v>
      </c>
    </row>
    <row r="13489" spans="9:9" x14ac:dyDescent="0.2">
      <c r="I13489" s="37" t="s">
        <v>16</v>
      </c>
    </row>
    <row r="13490" spans="9:9" x14ac:dyDescent="0.2">
      <c r="I13490" s="37" t="s">
        <v>16</v>
      </c>
    </row>
    <row r="13491" spans="9:9" x14ac:dyDescent="0.2">
      <c r="I13491" s="37" t="s">
        <v>16</v>
      </c>
    </row>
    <row r="13492" spans="9:9" x14ac:dyDescent="0.2">
      <c r="I13492" s="37" t="s">
        <v>16</v>
      </c>
    </row>
    <row r="13493" spans="9:9" x14ac:dyDescent="0.2">
      <c r="I13493" s="37" t="s">
        <v>16</v>
      </c>
    </row>
    <row r="13494" spans="9:9" x14ac:dyDescent="0.2">
      <c r="I13494" s="37" t="s">
        <v>16</v>
      </c>
    </row>
    <row r="13495" spans="9:9" x14ac:dyDescent="0.2">
      <c r="I13495" s="37" t="s">
        <v>16</v>
      </c>
    </row>
    <row r="13496" spans="9:9" x14ac:dyDescent="0.2">
      <c r="I13496" s="37" t="s">
        <v>16</v>
      </c>
    </row>
    <row r="13497" spans="9:9" x14ac:dyDescent="0.2">
      <c r="I13497" s="37" t="s">
        <v>16</v>
      </c>
    </row>
    <row r="13498" spans="9:9" x14ac:dyDescent="0.2">
      <c r="I13498" s="37" t="s">
        <v>16</v>
      </c>
    </row>
    <row r="13499" spans="9:9" x14ac:dyDescent="0.2">
      <c r="I13499" s="37" t="s">
        <v>16</v>
      </c>
    </row>
    <row r="13500" spans="9:9" x14ac:dyDescent="0.2">
      <c r="I13500" s="37" t="s">
        <v>16</v>
      </c>
    </row>
    <row r="13501" spans="9:9" x14ac:dyDescent="0.2">
      <c r="I13501" s="37" t="s">
        <v>16</v>
      </c>
    </row>
    <row r="13502" spans="9:9" x14ac:dyDescent="0.2">
      <c r="I13502" s="37" t="s">
        <v>16</v>
      </c>
    </row>
    <row r="13503" spans="9:9" x14ac:dyDescent="0.2">
      <c r="I13503" s="37" t="s">
        <v>16</v>
      </c>
    </row>
    <row r="13504" spans="9:9" x14ac:dyDescent="0.2">
      <c r="I13504" s="37" t="s">
        <v>16</v>
      </c>
    </row>
    <row r="13505" spans="9:9" x14ac:dyDescent="0.2">
      <c r="I13505" s="37" t="s">
        <v>16</v>
      </c>
    </row>
    <row r="13506" spans="9:9" x14ac:dyDescent="0.2">
      <c r="I13506" s="37" t="s">
        <v>16</v>
      </c>
    </row>
    <row r="13507" spans="9:9" x14ac:dyDescent="0.2">
      <c r="I13507" s="37" t="s">
        <v>16</v>
      </c>
    </row>
    <row r="13508" spans="9:9" x14ac:dyDescent="0.2">
      <c r="I13508" s="37" t="s">
        <v>16</v>
      </c>
    </row>
    <row r="13509" spans="9:9" x14ac:dyDescent="0.2">
      <c r="I13509" s="37" t="s">
        <v>16</v>
      </c>
    </row>
    <row r="13510" spans="9:9" x14ac:dyDescent="0.2">
      <c r="I13510" s="37" t="s">
        <v>16</v>
      </c>
    </row>
    <row r="13511" spans="9:9" x14ac:dyDescent="0.2">
      <c r="I13511" s="37" t="s">
        <v>16</v>
      </c>
    </row>
    <row r="13512" spans="9:9" x14ac:dyDescent="0.2">
      <c r="I13512" s="37" t="s">
        <v>16</v>
      </c>
    </row>
    <row r="13513" spans="9:9" x14ac:dyDescent="0.2">
      <c r="I13513" s="37" t="s">
        <v>16</v>
      </c>
    </row>
    <row r="13514" spans="9:9" x14ac:dyDescent="0.2">
      <c r="I13514" s="37" t="s">
        <v>16</v>
      </c>
    </row>
    <row r="13515" spans="9:9" x14ac:dyDescent="0.2">
      <c r="I13515" s="37" t="s">
        <v>16</v>
      </c>
    </row>
    <row r="13516" spans="9:9" x14ac:dyDescent="0.2">
      <c r="I13516" s="37" t="s">
        <v>16</v>
      </c>
    </row>
    <row r="13517" spans="9:9" x14ac:dyDescent="0.2">
      <c r="I13517" s="37" t="s">
        <v>16</v>
      </c>
    </row>
    <row r="13518" spans="9:9" x14ac:dyDescent="0.2">
      <c r="I13518" s="37" t="s">
        <v>16</v>
      </c>
    </row>
    <row r="13519" spans="9:9" x14ac:dyDescent="0.2">
      <c r="I13519" s="37" t="s">
        <v>16</v>
      </c>
    </row>
    <row r="13520" spans="9:9" x14ac:dyDescent="0.2">
      <c r="I13520" s="37" t="s">
        <v>16</v>
      </c>
    </row>
    <row r="13521" spans="9:9" x14ac:dyDescent="0.2">
      <c r="I13521" s="37" t="s">
        <v>16</v>
      </c>
    </row>
    <row r="13522" spans="9:9" x14ac:dyDescent="0.2">
      <c r="I13522" s="37" t="s">
        <v>16</v>
      </c>
    </row>
    <row r="13523" spans="9:9" x14ac:dyDescent="0.2">
      <c r="I13523" s="37" t="s">
        <v>16</v>
      </c>
    </row>
    <row r="13524" spans="9:9" x14ac:dyDescent="0.2">
      <c r="I13524" s="37" t="s">
        <v>16</v>
      </c>
    </row>
    <row r="13525" spans="9:9" x14ac:dyDescent="0.2">
      <c r="I13525" s="37" t="s">
        <v>16</v>
      </c>
    </row>
    <row r="13526" spans="9:9" x14ac:dyDescent="0.2">
      <c r="I13526" s="37" t="s">
        <v>16</v>
      </c>
    </row>
    <row r="13527" spans="9:9" x14ac:dyDescent="0.2">
      <c r="I13527" s="37" t="s">
        <v>16</v>
      </c>
    </row>
    <row r="13528" spans="9:9" x14ac:dyDescent="0.2">
      <c r="I13528" s="37" t="s">
        <v>16</v>
      </c>
    </row>
    <row r="13529" spans="9:9" x14ac:dyDescent="0.2">
      <c r="I13529" s="37" t="s">
        <v>16</v>
      </c>
    </row>
    <row r="13530" spans="9:9" x14ac:dyDescent="0.2">
      <c r="I13530" s="37" t="s">
        <v>16</v>
      </c>
    </row>
    <row r="13531" spans="9:9" x14ac:dyDescent="0.2">
      <c r="I13531" s="37" t="s">
        <v>16</v>
      </c>
    </row>
    <row r="13532" spans="9:9" x14ac:dyDescent="0.2">
      <c r="I13532" s="37" t="s">
        <v>16</v>
      </c>
    </row>
    <row r="13533" spans="9:9" x14ac:dyDescent="0.2">
      <c r="I13533" s="37" t="s">
        <v>16</v>
      </c>
    </row>
    <row r="13534" spans="9:9" x14ac:dyDescent="0.2">
      <c r="I13534" s="37" t="s">
        <v>16</v>
      </c>
    </row>
    <row r="13535" spans="9:9" x14ac:dyDescent="0.2">
      <c r="I13535" s="37" t="s">
        <v>16</v>
      </c>
    </row>
    <row r="13536" spans="9:9" x14ac:dyDescent="0.2">
      <c r="I13536" s="37" t="s">
        <v>16</v>
      </c>
    </row>
    <row r="13537" spans="9:9" x14ac:dyDescent="0.2">
      <c r="I13537" s="37" t="s">
        <v>16</v>
      </c>
    </row>
    <row r="13538" spans="9:9" x14ac:dyDescent="0.2">
      <c r="I13538" s="37" t="s">
        <v>16</v>
      </c>
    </row>
    <row r="13539" spans="9:9" x14ac:dyDescent="0.2">
      <c r="I13539" s="37" t="s">
        <v>16</v>
      </c>
    </row>
    <row r="13540" spans="9:9" x14ac:dyDescent="0.2">
      <c r="I13540" s="37" t="s">
        <v>16</v>
      </c>
    </row>
    <row r="13541" spans="9:9" x14ac:dyDescent="0.2">
      <c r="I13541" s="37" t="s">
        <v>16</v>
      </c>
    </row>
    <row r="13542" spans="9:9" x14ac:dyDescent="0.2">
      <c r="I13542" s="37" t="s">
        <v>16</v>
      </c>
    </row>
    <row r="13543" spans="9:9" x14ac:dyDescent="0.2">
      <c r="I13543" s="37" t="s">
        <v>16</v>
      </c>
    </row>
    <row r="13544" spans="9:9" x14ac:dyDescent="0.2">
      <c r="I13544" s="37" t="s">
        <v>16</v>
      </c>
    </row>
    <row r="13545" spans="9:9" x14ac:dyDescent="0.2">
      <c r="I13545" s="37" t="s">
        <v>16</v>
      </c>
    </row>
    <row r="13546" spans="9:9" x14ac:dyDescent="0.2">
      <c r="I13546" s="37" t="s">
        <v>16</v>
      </c>
    </row>
    <row r="13547" spans="9:9" x14ac:dyDescent="0.2">
      <c r="I13547" s="37" t="s">
        <v>16</v>
      </c>
    </row>
    <row r="13548" spans="9:9" x14ac:dyDescent="0.2">
      <c r="I13548" s="37" t="s">
        <v>16</v>
      </c>
    </row>
    <row r="13549" spans="9:9" x14ac:dyDescent="0.2">
      <c r="I13549" s="37" t="s">
        <v>16</v>
      </c>
    </row>
    <row r="13550" spans="9:9" x14ac:dyDescent="0.2">
      <c r="I13550" s="37" t="s">
        <v>16</v>
      </c>
    </row>
    <row r="13551" spans="9:9" x14ac:dyDescent="0.2">
      <c r="I13551" s="37" t="s">
        <v>16</v>
      </c>
    </row>
    <row r="13552" spans="9:9" x14ac:dyDescent="0.2">
      <c r="I13552" s="37" t="s">
        <v>16</v>
      </c>
    </row>
    <row r="13553" spans="9:9" x14ac:dyDescent="0.2">
      <c r="I13553" s="37" t="s">
        <v>16</v>
      </c>
    </row>
    <row r="13554" spans="9:9" x14ac:dyDescent="0.2">
      <c r="I13554" s="37" t="s">
        <v>16</v>
      </c>
    </row>
    <row r="13555" spans="9:9" x14ac:dyDescent="0.2">
      <c r="I13555" s="37" t="s">
        <v>16</v>
      </c>
    </row>
    <row r="13556" spans="9:9" x14ac:dyDescent="0.2">
      <c r="I13556" s="37" t="s">
        <v>16</v>
      </c>
    </row>
    <row r="13557" spans="9:9" x14ac:dyDescent="0.2">
      <c r="I13557" s="37" t="s">
        <v>16</v>
      </c>
    </row>
    <row r="13558" spans="9:9" x14ac:dyDescent="0.2">
      <c r="I13558" s="37" t="s">
        <v>16</v>
      </c>
    </row>
    <row r="13559" spans="9:9" x14ac:dyDescent="0.2">
      <c r="I13559" s="37" t="s">
        <v>16</v>
      </c>
    </row>
    <row r="13560" spans="9:9" x14ac:dyDescent="0.2">
      <c r="I13560" s="37" t="s">
        <v>16</v>
      </c>
    </row>
    <row r="13561" spans="9:9" x14ac:dyDescent="0.2">
      <c r="I13561" s="37" t="s">
        <v>16</v>
      </c>
    </row>
    <row r="13562" spans="9:9" x14ac:dyDescent="0.2">
      <c r="I13562" s="37" t="s">
        <v>16</v>
      </c>
    </row>
    <row r="13563" spans="9:9" x14ac:dyDescent="0.2">
      <c r="I13563" s="37" t="s">
        <v>16</v>
      </c>
    </row>
    <row r="13564" spans="9:9" x14ac:dyDescent="0.2">
      <c r="I13564" s="37" t="s">
        <v>16</v>
      </c>
    </row>
    <row r="13565" spans="9:9" x14ac:dyDescent="0.2">
      <c r="I13565" s="37" t="s">
        <v>16</v>
      </c>
    </row>
    <row r="13566" spans="9:9" x14ac:dyDescent="0.2">
      <c r="I13566" s="37" t="s">
        <v>16</v>
      </c>
    </row>
    <row r="13567" spans="9:9" x14ac:dyDescent="0.2">
      <c r="I13567" s="37" t="s">
        <v>16</v>
      </c>
    </row>
    <row r="13568" spans="9:9" x14ac:dyDescent="0.2">
      <c r="I13568" s="37" t="s">
        <v>16</v>
      </c>
    </row>
    <row r="13569" spans="9:9" x14ac:dyDescent="0.2">
      <c r="I13569" s="37" t="s">
        <v>16</v>
      </c>
    </row>
    <row r="13570" spans="9:9" x14ac:dyDescent="0.2">
      <c r="I13570" s="37" t="s">
        <v>16</v>
      </c>
    </row>
    <row r="13571" spans="9:9" x14ac:dyDescent="0.2">
      <c r="I13571" s="37" t="s">
        <v>16</v>
      </c>
    </row>
    <row r="13572" spans="9:9" x14ac:dyDescent="0.2">
      <c r="I13572" s="37" t="s">
        <v>16</v>
      </c>
    </row>
    <row r="13573" spans="9:9" x14ac:dyDescent="0.2">
      <c r="I13573" s="37" t="s">
        <v>16</v>
      </c>
    </row>
    <row r="13574" spans="9:9" x14ac:dyDescent="0.2">
      <c r="I13574" s="37" t="s">
        <v>16</v>
      </c>
    </row>
    <row r="13575" spans="9:9" x14ac:dyDescent="0.2">
      <c r="I13575" s="37" t="s">
        <v>16</v>
      </c>
    </row>
    <row r="13576" spans="9:9" x14ac:dyDescent="0.2">
      <c r="I13576" s="37" t="s">
        <v>16</v>
      </c>
    </row>
    <row r="13577" spans="9:9" x14ac:dyDescent="0.2">
      <c r="I13577" s="37" t="s">
        <v>16</v>
      </c>
    </row>
    <row r="13578" spans="9:9" x14ac:dyDescent="0.2">
      <c r="I13578" s="37" t="s">
        <v>16</v>
      </c>
    </row>
    <row r="13579" spans="9:9" x14ac:dyDescent="0.2">
      <c r="I13579" s="37" t="s">
        <v>16</v>
      </c>
    </row>
    <row r="13580" spans="9:9" x14ac:dyDescent="0.2">
      <c r="I13580" s="37" t="s">
        <v>16</v>
      </c>
    </row>
    <row r="13581" spans="9:9" x14ac:dyDescent="0.2">
      <c r="I13581" s="37" t="s">
        <v>16</v>
      </c>
    </row>
    <row r="13582" spans="9:9" x14ac:dyDescent="0.2">
      <c r="I13582" s="37" t="s">
        <v>16</v>
      </c>
    </row>
    <row r="13583" spans="9:9" x14ac:dyDescent="0.2">
      <c r="I13583" s="37" t="s">
        <v>16</v>
      </c>
    </row>
    <row r="13584" spans="9:9" x14ac:dyDescent="0.2">
      <c r="I13584" s="37" t="s">
        <v>16</v>
      </c>
    </row>
    <row r="13585" spans="9:9" x14ac:dyDescent="0.2">
      <c r="I13585" s="37" t="s">
        <v>16</v>
      </c>
    </row>
    <row r="13586" spans="9:9" x14ac:dyDescent="0.2">
      <c r="I13586" s="37" t="s">
        <v>16</v>
      </c>
    </row>
    <row r="13587" spans="9:9" x14ac:dyDescent="0.2">
      <c r="I13587" s="37" t="s">
        <v>16</v>
      </c>
    </row>
    <row r="13588" spans="9:9" x14ac:dyDescent="0.2">
      <c r="I13588" s="37" t="s">
        <v>16</v>
      </c>
    </row>
    <row r="13589" spans="9:9" x14ac:dyDescent="0.2">
      <c r="I13589" s="37" t="s">
        <v>16</v>
      </c>
    </row>
    <row r="13590" spans="9:9" x14ac:dyDescent="0.2">
      <c r="I13590" s="37" t="s">
        <v>16</v>
      </c>
    </row>
    <row r="13591" spans="9:9" x14ac:dyDescent="0.2">
      <c r="I13591" s="37" t="s">
        <v>16</v>
      </c>
    </row>
    <row r="13592" spans="9:9" x14ac:dyDescent="0.2">
      <c r="I13592" s="37" t="s">
        <v>16</v>
      </c>
    </row>
    <row r="13593" spans="9:9" x14ac:dyDescent="0.2">
      <c r="I13593" s="37" t="s">
        <v>16</v>
      </c>
    </row>
    <row r="13594" spans="9:9" x14ac:dyDescent="0.2">
      <c r="I13594" s="37" t="s">
        <v>16</v>
      </c>
    </row>
    <row r="13595" spans="9:9" x14ac:dyDescent="0.2">
      <c r="I13595" s="37" t="s">
        <v>16</v>
      </c>
    </row>
    <row r="13596" spans="9:9" x14ac:dyDescent="0.2">
      <c r="I13596" s="37" t="s">
        <v>16</v>
      </c>
    </row>
    <row r="13597" spans="9:9" x14ac:dyDescent="0.2">
      <c r="I13597" s="37" t="s">
        <v>16</v>
      </c>
    </row>
    <row r="13598" spans="9:9" x14ac:dyDescent="0.2">
      <c r="I13598" s="37" t="s">
        <v>16</v>
      </c>
    </row>
    <row r="13599" spans="9:9" x14ac:dyDescent="0.2">
      <c r="I13599" s="37" t="s">
        <v>16</v>
      </c>
    </row>
    <row r="13600" spans="9:9" x14ac:dyDescent="0.2">
      <c r="I13600" s="37" t="s">
        <v>16</v>
      </c>
    </row>
    <row r="13601" spans="9:9" x14ac:dyDescent="0.2">
      <c r="I13601" s="37" t="s">
        <v>16</v>
      </c>
    </row>
    <row r="13602" spans="9:9" x14ac:dyDescent="0.2">
      <c r="I13602" s="37" t="s">
        <v>16</v>
      </c>
    </row>
    <row r="13603" spans="9:9" x14ac:dyDescent="0.2">
      <c r="I13603" s="37" t="s">
        <v>16</v>
      </c>
    </row>
    <row r="13604" spans="9:9" x14ac:dyDescent="0.2">
      <c r="I13604" s="37" t="s">
        <v>16</v>
      </c>
    </row>
    <row r="13605" spans="9:9" x14ac:dyDescent="0.2">
      <c r="I13605" s="37" t="s">
        <v>16</v>
      </c>
    </row>
    <row r="13606" spans="9:9" x14ac:dyDescent="0.2">
      <c r="I13606" s="37" t="s">
        <v>16</v>
      </c>
    </row>
    <row r="13607" spans="9:9" x14ac:dyDescent="0.2">
      <c r="I13607" s="37" t="s">
        <v>16</v>
      </c>
    </row>
    <row r="13608" spans="9:9" x14ac:dyDescent="0.2">
      <c r="I13608" s="37" t="s">
        <v>16</v>
      </c>
    </row>
    <row r="13609" spans="9:9" x14ac:dyDescent="0.2">
      <c r="I13609" s="37" t="s">
        <v>16</v>
      </c>
    </row>
    <row r="13610" spans="9:9" x14ac:dyDescent="0.2">
      <c r="I13610" s="37" t="s">
        <v>16</v>
      </c>
    </row>
    <row r="13611" spans="9:9" x14ac:dyDescent="0.2">
      <c r="I13611" s="37" t="s">
        <v>16</v>
      </c>
    </row>
    <row r="13612" spans="9:9" x14ac:dyDescent="0.2">
      <c r="I13612" s="37" t="s">
        <v>16</v>
      </c>
    </row>
    <row r="13613" spans="9:9" x14ac:dyDescent="0.2">
      <c r="I13613" s="37" t="s">
        <v>16</v>
      </c>
    </row>
    <row r="13614" spans="9:9" x14ac:dyDescent="0.2">
      <c r="I13614" s="37" t="s">
        <v>16</v>
      </c>
    </row>
    <row r="13615" spans="9:9" x14ac:dyDescent="0.2">
      <c r="I13615" s="37" t="s">
        <v>16</v>
      </c>
    </row>
    <row r="13616" spans="9:9" x14ac:dyDescent="0.2">
      <c r="I13616" s="37" t="s">
        <v>16</v>
      </c>
    </row>
    <row r="13617" spans="9:9" x14ac:dyDescent="0.2">
      <c r="I13617" s="37" t="s">
        <v>16</v>
      </c>
    </row>
    <row r="13618" spans="9:9" x14ac:dyDescent="0.2">
      <c r="I13618" s="37" t="s">
        <v>16</v>
      </c>
    </row>
    <row r="13619" spans="9:9" x14ac:dyDescent="0.2">
      <c r="I13619" s="37" t="s">
        <v>16</v>
      </c>
    </row>
    <row r="13620" spans="9:9" x14ac:dyDescent="0.2">
      <c r="I13620" s="37" t="s">
        <v>16</v>
      </c>
    </row>
    <row r="13621" spans="9:9" x14ac:dyDescent="0.2">
      <c r="I13621" s="37" t="s">
        <v>16</v>
      </c>
    </row>
    <row r="13622" spans="9:9" x14ac:dyDescent="0.2">
      <c r="I13622" s="37" t="s">
        <v>16</v>
      </c>
    </row>
    <row r="13623" spans="9:9" x14ac:dyDescent="0.2">
      <c r="I13623" s="37" t="s">
        <v>16</v>
      </c>
    </row>
    <row r="13624" spans="9:9" x14ac:dyDescent="0.2">
      <c r="I13624" s="37" t="s">
        <v>16</v>
      </c>
    </row>
    <row r="13625" spans="9:9" x14ac:dyDescent="0.2">
      <c r="I13625" s="37" t="s">
        <v>16</v>
      </c>
    </row>
    <row r="13626" spans="9:9" x14ac:dyDescent="0.2">
      <c r="I13626" s="37" t="s">
        <v>16</v>
      </c>
    </row>
    <row r="13627" spans="9:9" x14ac:dyDescent="0.2">
      <c r="I13627" s="37" t="s">
        <v>16</v>
      </c>
    </row>
    <row r="13628" spans="9:9" x14ac:dyDescent="0.2">
      <c r="I13628" s="37" t="s">
        <v>16</v>
      </c>
    </row>
    <row r="13629" spans="9:9" x14ac:dyDescent="0.2">
      <c r="I13629" s="37" t="s">
        <v>16</v>
      </c>
    </row>
    <row r="13630" spans="9:9" x14ac:dyDescent="0.2">
      <c r="I13630" s="37" t="s">
        <v>16</v>
      </c>
    </row>
    <row r="13631" spans="9:9" x14ac:dyDescent="0.2">
      <c r="I13631" s="37" t="s">
        <v>16</v>
      </c>
    </row>
    <row r="13632" spans="9:9" x14ac:dyDescent="0.2">
      <c r="I13632" s="37" t="s">
        <v>16</v>
      </c>
    </row>
    <row r="13633" spans="9:9" x14ac:dyDescent="0.2">
      <c r="I13633" s="37" t="s">
        <v>16</v>
      </c>
    </row>
    <row r="13634" spans="9:9" x14ac:dyDescent="0.2">
      <c r="I13634" s="37" t="s">
        <v>16</v>
      </c>
    </row>
    <row r="13635" spans="9:9" x14ac:dyDescent="0.2">
      <c r="I13635" s="37" t="s">
        <v>16</v>
      </c>
    </row>
    <row r="13636" spans="9:9" x14ac:dyDescent="0.2">
      <c r="I13636" s="37" t="s">
        <v>16</v>
      </c>
    </row>
    <row r="13637" spans="9:9" x14ac:dyDescent="0.2">
      <c r="I13637" s="37" t="s">
        <v>16</v>
      </c>
    </row>
    <row r="13638" spans="9:9" x14ac:dyDescent="0.2">
      <c r="I13638" s="37" t="s">
        <v>16</v>
      </c>
    </row>
    <row r="13639" spans="9:9" x14ac:dyDescent="0.2">
      <c r="I13639" s="37" t="s">
        <v>16</v>
      </c>
    </row>
    <row r="13640" spans="9:9" x14ac:dyDescent="0.2">
      <c r="I13640" s="37" t="s">
        <v>16</v>
      </c>
    </row>
    <row r="13641" spans="9:9" x14ac:dyDescent="0.2">
      <c r="I13641" s="37" t="s">
        <v>16</v>
      </c>
    </row>
    <row r="13642" spans="9:9" x14ac:dyDescent="0.2">
      <c r="I13642" s="37" t="s">
        <v>16</v>
      </c>
    </row>
    <row r="13643" spans="9:9" x14ac:dyDescent="0.2">
      <c r="I13643" s="37" t="s">
        <v>16</v>
      </c>
    </row>
    <row r="13644" spans="9:9" x14ac:dyDescent="0.2">
      <c r="I13644" s="37" t="s">
        <v>16</v>
      </c>
    </row>
    <row r="13645" spans="9:9" x14ac:dyDescent="0.2">
      <c r="I13645" s="37" t="s">
        <v>16</v>
      </c>
    </row>
    <row r="13646" spans="9:9" x14ac:dyDescent="0.2">
      <c r="I13646" s="37" t="s">
        <v>16</v>
      </c>
    </row>
    <row r="13647" spans="9:9" x14ac:dyDescent="0.2">
      <c r="I13647" s="37" t="s">
        <v>16</v>
      </c>
    </row>
    <row r="13648" spans="9:9" x14ac:dyDescent="0.2">
      <c r="I13648" s="37" t="s">
        <v>16</v>
      </c>
    </row>
    <row r="13649" spans="9:9" x14ac:dyDescent="0.2">
      <c r="I13649" s="37" t="s">
        <v>16</v>
      </c>
    </row>
    <row r="13650" spans="9:9" x14ac:dyDescent="0.2">
      <c r="I13650" s="37" t="s">
        <v>16</v>
      </c>
    </row>
    <row r="13651" spans="9:9" x14ac:dyDescent="0.2">
      <c r="I13651" s="37" t="s">
        <v>16</v>
      </c>
    </row>
    <row r="13652" spans="9:9" x14ac:dyDescent="0.2">
      <c r="I13652" s="37" t="s">
        <v>16</v>
      </c>
    </row>
    <row r="13653" spans="9:9" x14ac:dyDescent="0.2">
      <c r="I13653" s="37" t="s">
        <v>16</v>
      </c>
    </row>
    <row r="13654" spans="9:9" x14ac:dyDescent="0.2">
      <c r="I13654" s="37" t="s">
        <v>16</v>
      </c>
    </row>
    <row r="13655" spans="9:9" x14ac:dyDescent="0.2">
      <c r="I13655" s="37" t="s">
        <v>16</v>
      </c>
    </row>
    <row r="13656" spans="9:9" x14ac:dyDescent="0.2">
      <c r="I13656" s="37" t="s">
        <v>16</v>
      </c>
    </row>
    <row r="13657" spans="9:9" x14ac:dyDescent="0.2">
      <c r="I13657" s="37" t="s">
        <v>16</v>
      </c>
    </row>
    <row r="13658" spans="9:9" x14ac:dyDescent="0.2">
      <c r="I13658" s="37" t="s">
        <v>16</v>
      </c>
    </row>
    <row r="13659" spans="9:9" x14ac:dyDescent="0.2">
      <c r="I13659" s="37" t="s">
        <v>16</v>
      </c>
    </row>
    <row r="13660" spans="9:9" x14ac:dyDescent="0.2">
      <c r="I13660" s="37" t="s">
        <v>16</v>
      </c>
    </row>
    <row r="13661" spans="9:9" x14ac:dyDescent="0.2">
      <c r="I13661" s="37" t="s">
        <v>16</v>
      </c>
    </row>
    <row r="13662" spans="9:9" x14ac:dyDescent="0.2">
      <c r="I13662" s="37" t="s">
        <v>16</v>
      </c>
    </row>
    <row r="13663" spans="9:9" x14ac:dyDescent="0.2">
      <c r="I13663" s="37" t="s">
        <v>16</v>
      </c>
    </row>
    <row r="13664" spans="9:9" x14ac:dyDescent="0.2">
      <c r="I13664" s="37" t="s">
        <v>16</v>
      </c>
    </row>
    <row r="13665" spans="9:9" x14ac:dyDescent="0.2">
      <c r="I13665" s="37" t="s">
        <v>16</v>
      </c>
    </row>
    <row r="13666" spans="9:9" x14ac:dyDescent="0.2">
      <c r="I13666" s="37" t="s">
        <v>16</v>
      </c>
    </row>
    <row r="13667" spans="9:9" x14ac:dyDescent="0.2">
      <c r="I13667" s="37" t="s">
        <v>16</v>
      </c>
    </row>
    <row r="13668" spans="9:9" x14ac:dyDescent="0.2">
      <c r="I13668" s="37" t="s">
        <v>16</v>
      </c>
    </row>
    <row r="13669" spans="9:9" x14ac:dyDescent="0.2">
      <c r="I13669" s="37" t="s">
        <v>16</v>
      </c>
    </row>
    <row r="13670" spans="9:9" x14ac:dyDescent="0.2">
      <c r="I13670" s="37" t="s">
        <v>16</v>
      </c>
    </row>
    <row r="13671" spans="9:9" x14ac:dyDescent="0.2">
      <c r="I13671" s="37" t="s">
        <v>16</v>
      </c>
    </row>
    <row r="13672" spans="9:9" x14ac:dyDescent="0.2">
      <c r="I13672" s="37" t="s">
        <v>16</v>
      </c>
    </row>
    <row r="13673" spans="9:9" x14ac:dyDescent="0.2">
      <c r="I13673" s="37" t="s">
        <v>16</v>
      </c>
    </row>
    <row r="13674" spans="9:9" x14ac:dyDescent="0.2">
      <c r="I13674" s="37" t="s">
        <v>16</v>
      </c>
    </row>
    <row r="13675" spans="9:9" x14ac:dyDescent="0.2">
      <c r="I13675" s="37" t="s">
        <v>16</v>
      </c>
    </row>
    <row r="13676" spans="9:9" x14ac:dyDescent="0.2">
      <c r="I13676" s="37" t="s">
        <v>16</v>
      </c>
    </row>
    <row r="13677" spans="9:9" x14ac:dyDescent="0.2">
      <c r="I13677" s="37" t="s">
        <v>16</v>
      </c>
    </row>
    <row r="13678" spans="9:9" x14ac:dyDescent="0.2">
      <c r="I13678" s="37" t="s">
        <v>16</v>
      </c>
    </row>
    <row r="13679" spans="9:9" x14ac:dyDescent="0.2">
      <c r="I13679" s="37" t="s">
        <v>16</v>
      </c>
    </row>
    <row r="13680" spans="9:9" x14ac:dyDescent="0.2">
      <c r="I13680" s="37" t="s">
        <v>16</v>
      </c>
    </row>
    <row r="13681" spans="9:9" x14ac:dyDescent="0.2">
      <c r="I13681" s="37" t="s">
        <v>16</v>
      </c>
    </row>
    <row r="13682" spans="9:9" x14ac:dyDescent="0.2">
      <c r="I13682" s="37" t="s">
        <v>16</v>
      </c>
    </row>
    <row r="13683" spans="9:9" x14ac:dyDescent="0.2">
      <c r="I13683" s="37" t="s">
        <v>16</v>
      </c>
    </row>
    <row r="13684" spans="9:9" x14ac:dyDescent="0.2">
      <c r="I13684" s="37" t="s">
        <v>16</v>
      </c>
    </row>
    <row r="13685" spans="9:9" x14ac:dyDescent="0.2">
      <c r="I13685" s="37" t="s">
        <v>16</v>
      </c>
    </row>
    <row r="13686" spans="9:9" x14ac:dyDescent="0.2">
      <c r="I13686" s="37" t="s">
        <v>16</v>
      </c>
    </row>
    <row r="13687" spans="9:9" x14ac:dyDescent="0.2">
      <c r="I13687" s="37" t="s">
        <v>16</v>
      </c>
    </row>
    <row r="13688" spans="9:9" x14ac:dyDescent="0.2">
      <c r="I13688" s="37" t="s">
        <v>16</v>
      </c>
    </row>
    <row r="13689" spans="9:9" x14ac:dyDescent="0.2">
      <c r="I13689" s="37" t="s">
        <v>16</v>
      </c>
    </row>
    <row r="13690" spans="9:9" x14ac:dyDescent="0.2">
      <c r="I13690" s="37" t="s">
        <v>16</v>
      </c>
    </row>
    <row r="13691" spans="9:9" x14ac:dyDescent="0.2">
      <c r="I13691" s="37" t="s">
        <v>16</v>
      </c>
    </row>
    <row r="13692" spans="9:9" x14ac:dyDescent="0.2">
      <c r="I13692" s="37" t="s">
        <v>16</v>
      </c>
    </row>
    <row r="13693" spans="9:9" x14ac:dyDescent="0.2">
      <c r="I13693" s="37" t="s">
        <v>16</v>
      </c>
    </row>
    <row r="13694" spans="9:9" x14ac:dyDescent="0.2">
      <c r="I13694" s="37" t="s">
        <v>16</v>
      </c>
    </row>
    <row r="13695" spans="9:9" x14ac:dyDescent="0.2">
      <c r="I13695" s="37" t="s">
        <v>16</v>
      </c>
    </row>
    <row r="13696" spans="9:9" x14ac:dyDescent="0.2">
      <c r="I13696" s="37" t="s">
        <v>16</v>
      </c>
    </row>
    <row r="13697" spans="9:9" x14ac:dyDescent="0.2">
      <c r="I13697" s="37" t="s">
        <v>16</v>
      </c>
    </row>
    <row r="13698" spans="9:9" x14ac:dyDescent="0.2">
      <c r="I13698" s="37" t="s">
        <v>16</v>
      </c>
    </row>
    <row r="13699" spans="9:9" x14ac:dyDescent="0.2">
      <c r="I13699" s="37" t="s">
        <v>16</v>
      </c>
    </row>
    <row r="13700" spans="9:9" x14ac:dyDescent="0.2">
      <c r="I13700" s="37" t="s">
        <v>16</v>
      </c>
    </row>
    <row r="13701" spans="9:9" x14ac:dyDescent="0.2">
      <c r="I13701" s="37" t="s">
        <v>16</v>
      </c>
    </row>
    <row r="13702" spans="9:9" x14ac:dyDescent="0.2">
      <c r="I13702" s="37" t="s">
        <v>16</v>
      </c>
    </row>
    <row r="13703" spans="9:9" x14ac:dyDescent="0.2">
      <c r="I13703" s="37" t="s">
        <v>16</v>
      </c>
    </row>
    <row r="13704" spans="9:9" x14ac:dyDescent="0.2">
      <c r="I13704" s="37" t="s">
        <v>16</v>
      </c>
    </row>
    <row r="13705" spans="9:9" x14ac:dyDescent="0.2">
      <c r="I13705" s="37" t="s">
        <v>16</v>
      </c>
    </row>
    <row r="13706" spans="9:9" x14ac:dyDescent="0.2">
      <c r="I13706" s="37" t="s">
        <v>16</v>
      </c>
    </row>
    <row r="13707" spans="9:9" x14ac:dyDescent="0.2">
      <c r="I13707" s="37" t="s">
        <v>16</v>
      </c>
    </row>
    <row r="13708" spans="9:9" x14ac:dyDescent="0.2">
      <c r="I13708" s="37" t="s">
        <v>16</v>
      </c>
    </row>
    <row r="13709" spans="9:9" x14ac:dyDescent="0.2">
      <c r="I13709" s="37" t="s">
        <v>16</v>
      </c>
    </row>
    <row r="13710" spans="9:9" x14ac:dyDescent="0.2">
      <c r="I13710" s="37" t="s">
        <v>16</v>
      </c>
    </row>
    <row r="13711" spans="9:9" x14ac:dyDescent="0.2">
      <c r="I13711" s="37" t="s">
        <v>16</v>
      </c>
    </row>
    <row r="13712" spans="9:9" x14ac:dyDescent="0.2">
      <c r="I13712" s="37" t="s">
        <v>16</v>
      </c>
    </row>
    <row r="13713" spans="9:9" x14ac:dyDescent="0.2">
      <c r="I13713" s="37" t="s">
        <v>16</v>
      </c>
    </row>
    <row r="13714" spans="9:9" x14ac:dyDescent="0.2">
      <c r="I13714" s="37" t="s">
        <v>16</v>
      </c>
    </row>
    <row r="13715" spans="9:9" x14ac:dyDescent="0.2">
      <c r="I13715" s="37" t="s">
        <v>16</v>
      </c>
    </row>
    <row r="13716" spans="9:9" x14ac:dyDescent="0.2">
      <c r="I13716" s="37" t="s">
        <v>16</v>
      </c>
    </row>
    <row r="13717" spans="9:9" x14ac:dyDescent="0.2">
      <c r="I13717" s="37" t="s">
        <v>16</v>
      </c>
    </row>
    <row r="13718" spans="9:9" x14ac:dyDescent="0.2">
      <c r="I13718" s="37" t="s">
        <v>16</v>
      </c>
    </row>
    <row r="13719" spans="9:9" x14ac:dyDescent="0.2">
      <c r="I13719" s="37" t="s">
        <v>16</v>
      </c>
    </row>
    <row r="13720" spans="9:9" x14ac:dyDescent="0.2">
      <c r="I13720" s="37" t="s">
        <v>16</v>
      </c>
    </row>
    <row r="13721" spans="9:9" x14ac:dyDescent="0.2">
      <c r="I13721" s="37" t="s">
        <v>16</v>
      </c>
    </row>
    <row r="13722" spans="9:9" x14ac:dyDescent="0.2">
      <c r="I13722" s="37" t="s">
        <v>16</v>
      </c>
    </row>
    <row r="13723" spans="9:9" x14ac:dyDescent="0.2">
      <c r="I13723" s="37" t="s">
        <v>16</v>
      </c>
    </row>
    <row r="13724" spans="9:9" x14ac:dyDescent="0.2">
      <c r="I13724" s="37" t="s">
        <v>16</v>
      </c>
    </row>
    <row r="13725" spans="9:9" x14ac:dyDescent="0.2">
      <c r="I13725" s="37" t="s">
        <v>16</v>
      </c>
    </row>
    <row r="13726" spans="9:9" x14ac:dyDescent="0.2">
      <c r="I13726" s="37" t="s">
        <v>16</v>
      </c>
    </row>
    <row r="13727" spans="9:9" x14ac:dyDescent="0.2">
      <c r="I13727" s="37" t="s">
        <v>16</v>
      </c>
    </row>
    <row r="13728" spans="9:9" x14ac:dyDescent="0.2">
      <c r="I13728" s="37" t="s">
        <v>16</v>
      </c>
    </row>
    <row r="13729" spans="9:9" x14ac:dyDescent="0.2">
      <c r="I13729" s="37" t="s">
        <v>16</v>
      </c>
    </row>
    <row r="13730" spans="9:9" x14ac:dyDescent="0.2">
      <c r="I13730" s="37" t="s">
        <v>16</v>
      </c>
    </row>
    <row r="13731" spans="9:9" x14ac:dyDescent="0.2">
      <c r="I13731" s="37" t="s">
        <v>16</v>
      </c>
    </row>
    <row r="13732" spans="9:9" x14ac:dyDescent="0.2">
      <c r="I13732" s="37" t="s">
        <v>16</v>
      </c>
    </row>
    <row r="13733" spans="9:9" x14ac:dyDescent="0.2">
      <c r="I13733" s="37" t="s">
        <v>16</v>
      </c>
    </row>
    <row r="13734" spans="9:9" x14ac:dyDescent="0.2">
      <c r="I13734" s="37" t="s">
        <v>16</v>
      </c>
    </row>
    <row r="13735" spans="9:9" x14ac:dyDescent="0.2">
      <c r="I13735" s="37" t="s">
        <v>16</v>
      </c>
    </row>
    <row r="13736" spans="9:9" x14ac:dyDescent="0.2">
      <c r="I13736" s="37" t="s">
        <v>16</v>
      </c>
    </row>
    <row r="13737" spans="9:9" x14ac:dyDescent="0.2">
      <c r="I13737" s="37" t="s">
        <v>16</v>
      </c>
    </row>
    <row r="13738" spans="9:9" x14ac:dyDescent="0.2">
      <c r="I13738" s="37" t="s">
        <v>16</v>
      </c>
    </row>
    <row r="13739" spans="9:9" x14ac:dyDescent="0.2">
      <c r="I13739" s="37" t="s">
        <v>16</v>
      </c>
    </row>
    <row r="13740" spans="9:9" x14ac:dyDescent="0.2">
      <c r="I13740" s="37" t="s">
        <v>16</v>
      </c>
    </row>
    <row r="13741" spans="9:9" x14ac:dyDescent="0.2">
      <c r="I13741" s="37" t="s">
        <v>16</v>
      </c>
    </row>
    <row r="13742" spans="9:9" x14ac:dyDescent="0.2">
      <c r="I13742" s="37" t="s">
        <v>16</v>
      </c>
    </row>
    <row r="13743" spans="9:9" x14ac:dyDescent="0.2">
      <c r="I13743" s="37" t="s">
        <v>16</v>
      </c>
    </row>
    <row r="13744" spans="9:9" x14ac:dyDescent="0.2">
      <c r="I13744" s="37" t="s">
        <v>16</v>
      </c>
    </row>
    <row r="13745" spans="9:9" x14ac:dyDescent="0.2">
      <c r="I13745" s="37" t="s">
        <v>16</v>
      </c>
    </row>
    <row r="13746" spans="9:9" x14ac:dyDescent="0.2">
      <c r="I13746" s="37" t="s">
        <v>16</v>
      </c>
    </row>
    <row r="13747" spans="9:9" x14ac:dyDescent="0.2">
      <c r="I13747" s="37" t="s">
        <v>16</v>
      </c>
    </row>
    <row r="13748" spans="9:9" x14ac:dyDescent="0.2">
      <c r="I13748" s="37" t="s">
        <v>16</v>
      </c>
    </row>
    <row r="13749" spans="9:9" x14ac:dyDescent="0.2">
      <c r="I13749" s="37" t="s">
        <v>16</v>
      </c>
    </row>
    <row r="13750" spans="9:9" x14ac:dyDescent="0.2">
      <c r="I13750" s="37" t="s">
        <v>16</v>
      </c>
    </row>
    <row r="13751" spans="9:9" x14ac:dyDescent="0.2">
      <c r="I13751" s="37" t="s">
        <v>16</v>
      </c>
    </row>
    <row r="13752" spans="9:9" x14ac:dyDescent="0.2">
      <c r="I13752" s="37" t="s">
        <v>16</v>
      </c>
    </row>
    <row r="13753" spans="9:9" x14ac:dyDescent="0.2">
      <c r="I13753" s="37" t="s">
        <v>16</v>
      </c>
    </row>
    <row r="13754" spans="9:9" x14ac:dyDescent="0.2">
      <c r="I13754" s="37" t="s">
        <v>16</v>
      </c>
    </row>
    <row r="13755" spans="9:9" x14ac:dyDescent="0.2">
      <c r="I13755" s="37" t="s">
        <v>16</v>
      </c>
    </row>
    <row r="13756" spans="9:9" x14ac:dyDescent="0.2">
      <c r="I13756" s="37" t="s">
        <v>16</v>
      </c>
    </row>
    <row r="13757" spans="9:9" x14ac:dyDescent="0.2">
      <c r="I13757" s="37" t="s">
        <v>16</v>
      </c>
    </row>
    <row r="13758" spans="9:9" x14ac:dyDescent="0.2">
      <c r="I13758" s="37" t="s">
        <v>16</v>
      </c>
    </row>
    <row r="13759" spans="9:9" x14ac:dyDescent="0.2">
      <c r="I13759" s="37" t="s">
        <v>16</v>
      </c>
    </row>
    <row r="13760" spans="9:9" x14ac:dyDescent="0.2">
      <c r="I13760" s="37" t="s">
        <v>16</v>
      </c>
    </row>
    <row r="13761" spans="9:9" x14ac:dyDescent="0.2">
      <c r="I13761" s="37" t="s">
        <v>16</v>
      </c>
    </row>
    <row r="13762" spans="9:9" x14ac:dyDescent="0.2">
      <c r="I13762" s="37" t="s">
        <v>16</v>
      </c>
    </row>
    <row r="13763" spans="9:9" x14ac:dyDescent="0.2">
      <c r="I13763" s="37" t="s">
        <v>16</v>
      </c>
    </row>
    <row r="13764" spans="9:9" x14ac:dyDescent="0.2">
      <c r="I13764" s="37" t="s">
        <v>16</v>
      </c>
    </row>
    <row r="13765" spans="9:9" x14ac:dyDescent="0.2">
      <c r="I13765" s="37" t="s">
        <v>16</v>
      </c>
    </row>
    <row r="13766" spans="9:9" x14ac:dyDescent="0.2">
      <c r="I13766" s="37" t="s">
        <v>16</v>
      </c>
    </row>
    <row r="13767" spans="9:9" x14ac:dyDescent="0.2">
      <c r="I13767" s="37" t="s">
        <v>16</v>
      </c>
    </row>
    <row r="13768" spans="9:9" x14ac:dyDescent="0.2">
      <c r="I13768" s="37" t="s">
        <v>16</v>
      </c>
    </row>
    <row r="13769" spans="9:9" x14ac:dyDescent="0.2">
      <c r="I13769" s="37" t="s">
        <v>16</v>
      </c>
    </row>
    <row r="13770" spans="9:9" x14ac:dyDescent="0.2">
      <c r="I13770" s="37" t="s">
        <v>16</v>
      </c>
    </row>
    <row r="13771" spans="9:9" x14ac:dyDescent="0.2">
      <c r="I13771" s="37" t="s">
        <v>16</v>
      </c>
    </row>
    <row r="13772" spans="9:9" x14ac:dyDescent="0.2">
      <c r="I13772" s="37" t="s">
        <v>16</v>
      </c>
    </row>
    <row r="13773" spans="9:9" x14ac:dyDescent="0.2">
      <c r="I13773" s="37" t="s">
        <v>16</v>
      </c>
    </row>
    <row r="13774" spans="9:9" x14ac:dyDescent="0.2">
      <c r="I13774" s="37" t="s">
        <v>16</v>
      </c>
    </row>
    <row r="13775" spans="9:9" x14ac:dyDescent="0.2">
      <c r="I13775" s="37" t="s">
        <v>16</v>
      </c>
    </row>
    <row r="13776" spans="9:9" x14ac:dyDescent="0.2">
      <c r="I13776" s="37" t="s">
        <v>16</v>
      </c>
    </row>
    <row r="13777" spans="9:9" x14ac:dyDescent="0.2">
      <c r="I13777" s="37" t="s">
        <v>16</v>
      </c>
    </row>
    <row r="13778" spans="9:9" x14ac:dyDescent="0.2">
      <c r="I13778" s="37" t="s">
        <v>16</v>
      </c>
    </row>
    <row r="13779" spans="9:9" x14ac:dyDescent="0.2">
      <c r="I13779" s="37" t="s">
        <v>16</v>
      </c>
    </row>
    <row r="13780" spans="9:9" x14ac:dyDescent="0.2">
      <c r="I13780" s="37" t="s">
        <v>16</v>
      </c>
    </row>
    <row r="13781" spans="9:9" x14ac:dyDescent="0.2">
      <c r="I13781" s="37" t="s">
        <v>16</v>
      </c>
    </row>
    <row r="13782" spans="9:9" x14ac:dyDescent="0.2">
      <c r="I13782" s="37" t="s">
        <v>16</v>
      </c>
    </row>
    <row r="13783" spans="9:9" x14ac:dyDescent="0.2">
      <c r="I13783" s="37" t="s">
        <v>16</v>
      </c>
    </row>
    <row r="13784" spans="9:9" x14ac:dyDescent="0.2">
      <c r="I13784" s="37" t="s">
        <v>16</v>
      </c>
    </row>
    <row r="13785" spans="9:9" x14ac:dyDescent="0.2">
      <c r="I13785" s="37" t="s">
        <v>16</v>
      </c>
    </row>
    <row r="13786" spans="9:9" x14ac:dyDescent="0.2">
      <c r="I13786" s="37" t="s">
        <v>16</v>
      </c>
    </row>
    <row r="13787" spans="9:9" x14ac:dyDescent="0.2">
      <c r="I13787" s="37" t="s">
        <v>16</v>
      </c>
    </row>
    <row r="13788" spans="9:9" x14ac:dyDescent="0.2">
      <c r="I13788" s="37" t="s">
        <v>16</v>
      </c>
    </row>
    <row r="13789" spans="9:9" x14ac:dyDescent="0.2">
      <c r="I13789" s="37" t="s">
        <v>16</v>
      </c>
    </row>
    <row r="13790" spans="9:9" x14ac:dyDescent="0.2">
      <c r="I13790" s="37" t="s">
        <v>16</v>
      </c>
    </row>
    <row r="13791" spans="9:9" x14ac:dyDescent="0.2">
      <c r="I13791" s="37" t="s">
        <v>16</v>
      </c>
    </row>
    <row r="13792" spans="9:9" x14ac:dyDescent="0.2">
      <c r="I13792" s="37" t="s">
        <v>16</v>
      </c>
    </row>
    <row r="13793" spans="9:9" x14ac:dyDescent="0.2">
      <c r="I13793" s="37" t="s">
        <v>16</v>
      </c>
    </row>
    <row r="13794" spans="9:9" x14ac:dyDescent="0.2">
      <c r="I13794" s="37" t="s">
        <v>16</v>
      </c>
    </row>
    <row r="13795" spans="9:9" x14ac:dyDescent="0.2">
      <c r="I13795" s="37" t="s">
        <v>16</v>
      </c>
    </row>
    <row r="13796" spans="9:9" x14ac:dyDescent="0.2">
      <c r="I13796" s="37" t="s">
        <v>16</v>
      </c>
    </row>
    <row r="13797" spans="9:9" x14ac:dyDescent="0.2">
      <c r="I13797" s="37" t="s">
        <v>16</v>
      </c>
    </row>
    <row r="13798" spans="9:9" x14ac:dyDescent="0.2">
      <c r="I13798" s="37" t="s">
        <v>16</v>
      </c>
    </row>
    <row r="13799" spans="9:9" x14ac:dyDescent="0.2">
      <c r="I13799" s="37" t="s">
        <v>16</v>
      </c>
    </row>
    <row r="13800" spans="9:9" x14ac:dyDescent="0.2">
      <c r="I13800" s="37" t="s">
        <v>16</v>
      </c>
    </row>
    <row r="13801" spans="9:9" x14ac:dyDescent="0.2">
      <c r="I13801" s="37" t="s">
        <v>16</v>
      </c>
    </row>
    <row r="13802" spans="9:9" x14ac:dyDescent="0.2">
      <c r="I13802" s="37" t="s">
        <v>16</v>
      </c>
    </row>
    <row r="13803" spans="9:9" x14ac:dyDescent="0.2">
      <c r="I13803" s="37" t="s">
        <v>16</v>
      </c>
    </row>
    <row r="13804" spans="9:9" x14ac:dyDescent="0.2">
      <c r="I13804" s="37" t="s">
        <v>16</v>
      </c>
    </row>
    <row r="13805" spans="9:9" x14ac:dyDescent="0.2">
      <c r="I13805" s="37" t="s">
        <v>16</v>
      </c>
    </row>
    <row r="13806" spans="9:9" x14ac:dyDescent="0.2">
      <c r="I13806" s="37" t="s">
        <v>16</v>
      </c>
    </row>
    <row r="13807" spans="9:9" x14ac:dyDescent="0.2">
      <c r="I13807" s="37" t="s">
        <v>16</v>
      </c>
    </row>
    <row r="13808" spans="9:9" x14ac:dyDescent="0.2">
      <c r="I13808" s="37" t="s">
        <v>16</v>
      </c>
    </row>
    <row r="13809" spans="9:9" x14ac:dyDescent="0.2">
      <c r="I13809" s="37" t="s">
        <v>16</v>
      </c>
    </row>
    <row r="13810" spans="9:9" x14ac:dyDescent="0.2">
      <c r="I13810" s="37" t="s">
        <v>16</v>
      </c>
    </row>
    <row r="13811" spans="9:9" x14ac:dyDescent="0.2">
      <c r="I13811" s="37" t="s">
        <v>16</v>
      </c>
    </row>
    <row r="13812" spans="9:9" x14ac:dyDescent="0.2">
      <c r="I13812" s="37" t="s">
        <v>16</v>
      </c>
    </row>
    <row r="13813" spans="9:9" x14ac:dyDescent="0.2">
      <c r="I13813" s="37" t="s">
        <v>16</v>
      </c>
    </row>
    <row r="13814" spans="9:9" x14ac:dyDescent="0.2">
      <c r="I13814" s="37" t="s">
        <v>16</v>
      </c>
    </row>
    <row r="13815" spans="9:9" x14ac:dyDescent="0.2">
      <c r="I13815" s="37" t="s">
        <v>16</v>
      </c>
    </row>
    <row r="13816" spans="9:9" x14ac:dyDescent="0.2">
      <c r="I13816" s="37" t="s">
        <v>16</v>
      </c>
    </row>
    <row r="13817" spans="9:9" x14ac:dyDescent="0.2">
      <c r="I13817" s="37" t="s">
        <v>16</v>
      </c>
    </row>
    <row r="13818" spans="9:9" x14ac:dyDescent="0.2">
      <c r="I13818" s="37" t="s">
        <v>16</v>
      </c>
    </row>
    <row r="13819" spans="9:9" x14ac:dyDescent="0.2">
      <c r="I13819" s="37" t="s">
        <v>16</v>
      </c>
    </row>
    <row r="13820" spans="9:9" x14ac:dyDescent="0.2">
      <c r="I13820" s="37" t="s">
        <v>16</v>
      </c>
    </row>
    <row r="13821" spans="9:9" x14ac:dyDescent="0.2">
      <c r="I13821" s="37" t="s">
        <v>16</v>
      </c>
    </row>
    <row r="13822" spans="9:9" x14ac:dyDescent="0.2">
      <c r="I13822" s="37" t="s">
        <v>16</v>
      </c>
    </row>
    <row r="13823" spans="9:9" x14ac:dyDescent="0.2">
      <c r="I13823" s="37" t="s">
        <v>16</v>
      </c>
    </row>
    <row r="13824" spans="9:9" x14ac:dyDescent="0.2">
      <c r="I13824" s="37" t="s">
        <v>16</v>
      </c>
    </row>
    <row r="13825" spans="9:9" x14ac:dyDescent="0.2">
      <c r="I13825" s="37" t="s">
        <v>16</v>
      </c>
    </row>
    <row r="13826" spans="9:9" x14ac:dyDescent="0.2">
      <c r="I13826" s="37" t="s">
        <v>16</v>
      </c>
    </row>
    <row r="13827" spans="9:9" x14ac:dyDescent="0.2">
      <c r="I13827" s="37" t="s">
        <v>16</v>
      </c>
    </row>
    <row r="13828" spans="9:9" x14ac:dyDescent="0.2">
      <c r="I13828" s="37" t="s">
        <v>16</v>
      </c>
    </row>
    <row r="13829" spans="9:9" x14ac:dyDescent="0.2">
      <c r="I13829" s="37" t="s">
        <v>16</v>
      </c>
    </row>
    <row r="13830" spans="9:9" x14ac:dyDescent="0.2">
      <c r="I13830" s="37" t="s">
        <v>16</v>
      </c>
    </row>
    <row r="13831" spans="9:9" x14ac:dyDescent="0.2">
      <c r="I13831" s="37" t="s">
        <v>16</v>
      </c>
    </row>
    <row r="13832" spans="9:9" x14ac:dyDescent="0.2">
      <c r="I13832" s="37" t="s">
        <v>16</v>
      </c>
    </row>
    <row r="13833" spans="9:9" x14ac:dyDescent="0.2">
      <c r="I13833" s="37" t="s">
        <v>16</v>
      </c>
    </row>
    <row r="13834" spans="9:9" x14ac:dyDescent="0.2">
      <c r="I13834" s="37" t="s">
        <v>16</v>
      </c>
    </row>
    <row r="13835" spans="9:9" x14ac:dyDescent="0.2">
      <c r="I13835" s="37" t="s">
        <v>16</v>
      </c>
    </row>
    <row r="13836" spans="9:9" x14ac:dyDescent="0.2">
      <c r="I13836" s="37" t="s">
        <v>16</v>
      </c>
    </row>
    <row r="13837" spans="9:9" x14ac:dyDescent="0.2">
      <c r="I13837" s="37" t="s">
        <v>16</v>
      </c>
    </row>
    <row r="13838" spans="9:9" x14ac:dyDescent="0.2">
      <c r="I13838" s="37" t="s">
        <v>16</v>
      </c>
    </row>
    <row r="13839" spans="9:9" x14ac:dyDescent="0.2">
      <c r="I13839" s="37" t="s">
        <v>16</v>
      </c>
    </row>
    <row r="13840" spans="9:9" x14ac:dyDescent="0.2">
      <c r="I13840" s="37" t="s">
        <v>16</v>
      </c>
    </row>
    <row r="13841" spans="9:9" x14ac:dyDescent="0.2">
      <c r="I13841" s="37" t="s">
        <v>16</v>
      </c>
    </row>
    <row r="13842" spans="9:9" x14ac:dyDescent="0.2">
      <c r="I13842" s="37" t="s">
        <v>16</v>
      </c>
    </row>
    <row r="13843" spans="9:9" x14ac:dyDescent="0.2">
      <c r="I13843" s="37" t="s">
        <v>16</v>
      </c>
    </row>
    <row r="13844" spans="9:9" x14ac:dyDescent="0.2">
      <c r="I13844" s="37" t="s">
        <v>16</v>
      </c>
    </row>
    <row r="13845" spans="9:9" x14ac:dyDescent="0.2">
      <c r="I13845" s="37" t="s">
        <v>16</v>
      </c>
    </row>
    <row r="13846" spans="9:9" x14ac:dyDescent="0.2">
      <c r="I13846" s="37" t="s">
        <v>16</v>
      </c>
    </row>
    <row r="13847" spans="9:9" x14ac:dyDescent="0.2">
      <c r="I13847" s="37" t="s">
        <v>16</v>
      </c>
    </row>
    <row r="13848" spans="9:9" x14ac:dyDescent="0.2">
      <c r="I13848" s="37" t="s">
        <v>16</v>
      </c>
    </row>
    <row r="13849" spans="9:9" x14ac:dyDescent="0.2">
      <c r="I13849" s="37" t="s">
        <v>16</v>
      </c>
    </row>
    <row r="13850" spans="9:9" x14ac:dyDescent="0.2">
      <c r="I13850" s="37" t="s">
        <v>16</v>
      </c>
    </row>
    <row r="13851" spans="9:9" x14ac:dyDescent="0.2">
      <c r="I13851" s="37" t="s">
        <v>16</v>
      </c>
    </row>
    <row r="13852" spans="9:9" x14ac:dyDescent="0.2">
      <c r="I13852" s="37" t="s">
        <v>16</v>
      </c>
    </row>
    <row r="13853" spans="9:9" x14ac:dyDescent="0.2">
      <c r="I13853" s="37" t="s">
        <v>16</v>
      </c>
    </row>
    <row r="13854" spans="9:9" x14ac:dyDescent="0.2">
      <c r="I13854" s="37" t="s">
        <v>16</v>
      </c>
    </row>
    <row r="13855" spans="9:9" x14ac:dyDescent="0.2">
      <c r="I13855" s="37" t="s">
        <v>16</v>
      </c>
    </row>
    <row r="13856" spans="9:9" x14ac:dyDescent="0.2">
      <c r="I13856" s="37" t="s">
        <v>16</v>
      </c>
    </row>
    <row r="13857" spans="9:9" x14ac:dyDescent="0.2">
      <c r="I13857" s="37" t="s">
        <v>16</v>
      </c>
    </row>
    <row r="13858" spans="9:9" x14ac:dyDescent="0.2">
      <c r="I13858" s="37" t="s">
        <v>16</v>
      </c>
    </row>
    <row r="13859" spans="9:9" x14ac:dyDescent="0.2">
      <c r="I13859" s="37" t="s">
        <v>16</v>
      </c>
    </row>
    <row r="13860" spans="9:9" x14ac:dyDescent="0.2">
      <c r="I13860" s="37" t="s">
        <v>16</v>
      </c>
    </row>
    <row r="13861" spans="9:9" x14ac:dyDescent="0.2">
      <c r="I13861" s="37" t="s">
        <v>16</v>
      </c>
    </row>
    <row r="13862" spans="9:9" x14ac:dyDescent="0.2">
      <c r="I13862" s="37" t="s">
        <v>16</v>
      </c>
    </row>
    <row r="13863" spans="9:9" x14ac:dyDescent="0.2">
      <c r="I13863" s="37" t="s">
        <v>16</v>
      </c>
    </row>
    <row r="13864" spans="9:9" x14ac:dyDescent="0.2">
      <c r="I13864" s="37" t="s">
        <v>16</v>
      </c>
    </row>
    <row r="13865" spans="9:9" x14ac:dyDescent="0.2">
      <c r="I13865" s="37" t="s">
        <v>16</v>
      </c>
    </row>
    <row r="13866" spans="9:9" x14ac:dyDescent="0.2">
      <c r="I13866" s="37" t="s">
        <v>16</v>
      </c>
    </row>
    <row r="13867" spans="9:9" x14ac:dyDescent="0.2">
      <c r="I13867" s="37" t="s">
        <v>16</v>
      </c>
    </row>
    <row r="13868" spans="9:9" x14ac:dyDescent="0.2">
      <c r="I13868" s="37" t="s">
        <v>16</v>
      </c>
    </row>
    <row r="13869" spans="9:9" x14ac:dyDescent="0.2">
      <c r="I13869" s="37" t="s">
        <v>16</v>
      </c>
    </row>
    <row r="13870" spans="9:9" x14ac:dyDescent="0.2">
      <c r="I13870" s="37" t="s">
        <v>16</v>
      </c>
    </row>
    <row r="13871" spans="9:9" x14ac:dyDescent="0.2">
      <c r="I13871" s="37" t="s">
        <v>16</v>
      </c>
    </row>
    <row r="13872" spans="9:9" x14ac:dyDescent="0.2">
      <c r="I13872" s="37" t="s">
        <v>16</v>
      </c>
    </row>
    <row r="13873" spans="9:9" x14ac:dyDescent="0.2">
      <c r="I13873" s="37" t="s">
        <v>16</v>
      </c>
    </row>
    <row r="13874" spans="9:9" x14ac:dyDescent="0.2">
      <c r="I13874" s="37" t="s">
        <v>16</v>
      </c>
    </row>
    <row r="13875" spans="9:9" x14ac:dyDescent="0.2">
      <c r="I13875" s="37" t="s">
        <v>16</v>
      </c>
    </row>
    <row r="13876" spans="9:9" x14ac:dyDescent="0.2">
      <c r="I13876" s="37" t="s">
        <v>16</v>
      </c>
    </row>
    <row r="13877" spans="9:9" x14ac:dyDescent="0.2">
      <c r="I13877" s="37" t="s">
        <v>16</v>
      </c>
    </row>
    <row r="13878" spans="9:9" x14ac:dyDescent="0.2">
      <c r="I13878" s="37" t="s">
        <v>16</v>
      </c>
    </row>
    <row r="13879" spans="9:9" x14ac:dyDescent="0.2">
      <c r="I13879" s="37" t="s">
        <v>16</v>
      </c>
    </row>
    <row r="13880" spans="9:9" x14ac:dyDescent="0.2">
      <c r="I13880" s="37" t="s">
        <v>16</v>
      </c>
    </row>
    <row r="13881" spans="9:9" x14ac:dyDescent="0.2">
      <c r="I13881" s="37" t="s">
        <v>16</v>
      </c>
    </row>
    <row r="13882" spans="9:9" x14ac:dyDescent="0.2">
      <c r="I13882" s="37" t="s">
        <v>16</v>
      </c>
    </row>
    <row r="13883" spans="9:9" x14ac:dyDescent="0.2">
      <c r="I13883" s="37" t="s">
        <v>16</v>
      </c>
    </row>
    <row r="13884" spans="9:9" x14ac:dyDescent="0.2">
      <c r="I13884" s="37" t="s">
        <v>16</v>
      </c>
    </row>
    <row r="13885" spans="9:9" x14ac:dyDescent="0.2">
      <c r="I13885" s="37" t="s">
        <v>16</v>
      </c>
    </row>
    <row r="13886" spans="9:9" x14ac:dyDescent="0.2">
      <c r="I13886" s="37" t="s">
        <v>16</v>
      </c>
    </row>
    <row r="13887" spans="9:9" x14ac:dyDescent="0.2">
      <c r="I13887" s="37" t="s">
        <v>16</v>
      </c>
    </row>
    <row r="13888" spans="9:9" x14ac:dyDescent="0.2">
      <c r="I13888" s="37" t="s">
        <v>16</v>
      </c>
    </row>
    <row r="13889" spans="9:9" x14ac:dyDescent="0.2">
      <c r="I13889" s="37" t="s">
        <v>16</v>
      </c>
    </row>
    <row r="13890" spans="9:9" x14ac:dyDescent="0.2">
      <c r="I13890" s="37" t="s">
        <v>16</v>
      </c>
    </row>
    <row r="13891" spans="9:9" x14ac:dyDescent="0.2">
      <c r="I13891" s="37" t="s">
        <v>16</v>
      </c>
    </row>
    <row r="13892" spans="9:9" x14ac:dyDescent="0.2">
      <c r="I13892" s="37" t="s">
        <v>16</v>
      </c>
    </row>
    <row r="13893" spans="9:9" x14ac:dyDescent="0.2">
      <c r="I13893" s="37" t="s">
        <v>16</v>
      </c>
    </row>
    <row r="13894" spans="9:9" x14ac:dyDescent="0.2">
      <c r="I13894" s="37" t="s">
        <v>16</v>
      </c>
    </row>
    <row r="13895" spans="9:9" x14ac:dyDescent="0.2">
      <c r="I13895" s="37" t="s">
        <v>16</v>
      </c>
    </row>
    <row r="13896" spans="9:9" x14ac:dyDescent="0.2">
      <c r="I13896" s="37" t="s">
        <v>16</v>
      </c>
    </row>
    <row r="13897" spans="9:9" x14ac:dyDescent="0.2">
      <c r="I13897" s="37" t="s">
        <v>16</v>
      </c>
    </row>
    <row r="13898" spans="9:9" x14ac:dyDescent="0.2">
      <c r="I13898" s="37" t="s">
        <v>16</v>
      </c>
    </row>
    <row r="13899" spans="9:9" x14ac:dyDescent="0.2">
      <c r="I13899" s="37" t="s">
        <v>16</v>
      </c>
    </row>
    <row r="13900" spans="9:9" x14ac:dyDescent="0.2">
      <c r="I13900" s="37" t="s">
        <v>16</v>
      </c>
    </row>
    <row r="13901" spans="9:9" x14ac:dyDescent="0.2">
      <c r="I13901" s="37" t="s">
        <v>16</v>
      </c>
    </row>
    <row r="13902" spans="9:9" x14ac:dyDescent="0.2">
      <c r="I13902" s="37" t="s">
        <v>16</v>
      </c>
    </row>
    <row r="13903" spans="9:9" x14ac:dyDescent="0.2">
      <c r="I13903" s="37" t="s">
        <v>16</v>
      </c>
    </row>
    <row r="13904" spans="9:9" x14ac:dyDescent="0.2">
      <c r="I13904" s="37" t="s">
        <v>16</v>
      </c>
    </row>
    <row r="13905" spans="9:9" x14ac:dyDescent="0.2">
      <c r="I13905" s="37" t="s">
        <v>16</v>
      </c>
    </row>
    <row r="13906" spans="9:9" x14ac:dyDescent="0.2">
      <c r="I13906" s="37" t="s">
        <v>16</v>
      </c>
    </row>
    <row r="13907" spans="9:9" x14ac:dyDescent="0.2">
      <c r="I13907" s="37" t="s">
        <v>16</v>
      </c>
    </row>
    <row r="13908" spans="9:9" x14ac:dyDescent="0.2">
      <c r="I13908" s="37" t="s">
        <v>16</v>
      </c>
    </row>
    <row r="13909" spans="9:9" x14ac:dyDescent="0.2">
      <c r="I13909" s="37" t="s">
        <v>16</v>
      </c>
    </row>
    <row r="13910" spans="9:9" x14ac:dyDescent="0.2">
      <c r="I13910" s="37" t="s">
        <v>16</v>
      </c>
    </row>
    <row r="13911" spans="9:9" x14ac:dyDescent="0.2">
      <c r="I13911" s="37" t="s">
        <v>16</v>
      </c>
    </row>
    <row r="13912" spans="9:9" x14ac:dyDescent="0.2">
      <c r="I13912" s="37" t="s">
        <v>16</v>
      </c>
    </row>
    <row r="13913" spans="9:9" x14ac:dyDescent="0.2">
      <c r="I13913" s="37" t="s">
        <v>16</v>
      </c>
    </row>
    <row r="13914" spans="9:9" x14ac:dyDescent="0.2">
      <c r="I13914" s="37" t="s">
        <v>16</v>
      </c>
    </row>
    <row r="13915" spans="9:9" x14ac:dyDescent="0.2">
      <c r="I13915" s="37" t="s">
        <v>16</v>
      </c>
    </row>
    <row r="13916" spans="9:9" x14ac:dyDescent="0.2">
      <c r="I13916" s="37" t="s">
        <v>16</v>
      </c>
    </row>
    <row r="13917" spans="9:9" x14ac:dyDescent="0.2">
      <c r="I13917" s="37" t="s">
        <v>16</v>
      </c>
    </row>
    <row r="13918" spans="9:9" x14ac:dyDescent="0.2">
      <c r="I13918" s="37" t="s">
        <v>16</v>
      </c>
    </row>
    <row r="13919" spans="9:9" x14ac:dyDescent="0.2">
      <c r="I13919" s="37" t="s">
        <v>16</v>
      </c>
    </row>
    <row r="13920" spans="9:9" x14ac:dyDescent="0.2">
      <c r="I13920" s="37" t="s">
        <v>16</v>
      </c>
    </row>
    <row r="13921" spans="9:9" x14ac:dyDescent="0.2">
      <c r="I13921" s="37" t="s">
        <v>16</v>
      </c>
    </row>
    <row r="13922" spans="9:9" x14ac:dyDescent="0.2">
      <c r="I13922" s="37" t="s">
        <v>16</v>
      </c>
    </row>
    <row r="13923" spans="9:9" x14ac:dyDescent="0.2">
      <c r="I13923" s="37" t="s">
        <v>16</v>
      </c>
    </row>
    <row r="13924" spans="9:9" x14ac:dyDescent="0.2">
      <c r="I13924" s="37" t="s">
        <v>16</v>
      </c>
    </row>
    <row r="13925" spans="9:9" x14ac:dyDescent="0.2">
      <c r="I13925" s="37" t="s">
        <v>16</v>
      </c>
    </row>
    <row r="13926" spans="9:9" x14ac:dyDescent="0.2">
      <c r="I13926" s="37" t="s">
        <v>16</v>
      </c>
    </row>
    <row r="13927" spans="9:9" x14ac:dyDescent="0.2">
      <c r="I13927" s="37" t="s">
        <v>16</v>
      </c>
    </row>
    <row r="13928" spans="9:9" x14ac:dyDescent="0.2">
      <c r="I13928" s="37" t="s">
        <v>16</v>
      </c>
    </row>
    <row r="13929" spans="9:9" x14ac:dyDescent="0.2">
      <c r="I13929" s="37" t="s">
        <v>16</v>
      </c>
    </row>
    <row r="13930" spans="9:9" x14ac:dyDescent="0.2">
      <c r="I13930" s="37" t="s">
        <v>16</v>
      </c>
    </row>
    <row r="13931" spans="9:9" x14ac:dyDescent="0.2">
      <c r="I13931" s="37" t="s">
        <v>16</v>
      </c>
    </row>
    <row r="13932" spans="9:9" x14ac:dyDescent="0.2">
      <c r="I13932" s="37" t="s">
        <v>16</v>
      </c>
    </row>
    <row r="13933" spans="9:9" x14ac:dyDescent="0.2">
      <c r="I13933" s="37" t="s">
        <v>16</v>
      </c>
    </row>
    <row r="13934" spans="9:9" x14ac:dyDescent="0.2">
      <c r="I13934" s="37" t="s">
        <v>16</v>
      </c>
    </row>
    <row r="13935" spans="9:9" x14ac:dyDescent="0.2">
      <c r="I13935" s="37" t="s">
        <v>16</v>
      </c>
    </row>
    <row r="13936" spans="9:9" x14ac:dyDescent="0.2">
      <c r="I13936" s="37" t="s">
        <v>16</v>
      </c>
    </row>
    <row r="13937" spans="9:9" x14ac:dyDescent="0.2">
      <c r="I13937" s="37" t="s">
        <v>16</v>
      </c>
    </row>
    <row r="13938" spans="9:9" x14ac:dyDescent="0.2">
      <c r="I13938" s="37" t="s">
        <v>16</v>
      </c>
    </row>
    <row r="13939" spans="9:9" x14ac:dyDescent="0.2">
      <c r="I13939" s="37" t="s">
        <v>16</v>
      </c>
    </row>
    <row r="13940" spans="9:9" x14ac:dyDescent="0.2">
      <c r="I13940" s="37" t="s">
        <v>16</v>
      </c>
    </row>
    <row r="13941" spans="9:9" x14ac:dyDescent="0.2">
      <c r="I13941" s="37" t="s">
        <v>16</v>
      </c>
    </row>
    <row r="13942" spans="9:9" x14ac:dyDescent="0.2">
      <c r="I13942" s="37" t="s">
        <v>16</v>
      </c>
    </row>
    <row r="13943" spans="9:9" x14ac:dyDescent="0.2">
      <c r="I13943" s="37" t="s">
        <v>16</v>
      </c>
    </row>
    <row r="13944" spans="9:9" x14ac:dyDescent="0.2">
      <c r="I13944" s="37" t="s">
        <v>16</v>
      </c>
    </row>
    <row r="13945" spans="9:9" x14ac:dyDescent="0.2">
      <c r="I13945" s="37" t="s">
        <v>16</v>
      </c>
    </row>
    <row r="13946" spans="9:9" x14ac:dyDescent="0.2">
      <c r="I13946" s="37" t="s">
        <v>16</v>
      </c>
    </row>
    <row r="13947" spans="9:9" x14ac:dyDescent="0.2">
      <c r="I13947" s="37" t="s">
        <v>16</v>
      </c>
    </row>
    <row r="13948" spans="9:9" x14ac:dyDescent="0.2">
      <c r="I13948" s="37" t="s">
        <v>16</v>
      </c>
    </row>
    <row r="13949" spans="9:9" x14ac:dyDescent="0.2">
      <c r="I13949" s="37" t="s">
        <v>16</v>
      </c>
    </row>
    <row r="13950" spans="9:9" x14ac:dyDescent="0.2">
      <c r="I13950" s="37" t="s">
        <v>16</v>
      </c>
    </row>
    <row r="13951" spans="9:9" x14ac:dyDescent="0.2">
      <c r="I13951" s="37" t="s">
        <v>16</v>
      </c>
    </row>
    <row r="13952" spans="9:9" x14ac:dyDescent="0.2">
      <c r="I13952" s="37" t="s">
        <v>16</v>
      </c>
    </row>
    <row r="13953" spans="9:9" x14ac:dyDescent="0.2">
      <c r="I13953" s="37" t="s">
        <v>16</v>
      </c>
    </row>
    <row r="13954" spans="9:9" x14ac:dyDescent="0.2">
      <c r="I13954" s="37" t="s">
        <v>16</v>
      </c>
    </row>
    <row r="13955" spans="9:9" x14ac:dyDescent="0.2">
      <c r="I13955" s="37" t="s">
        <v>16</v>
      </c>
    </row>
    <row r="13956" spans="9:9" x14ac:dyDescent="0.2">
      <c r="I13956" s="37" t="s">
        <v>16</v>
      </c>
    </row>
    <row r="13957" spans="9:9" x14ac:dyDescent="0.2">
      <c r="I13957" s="37" t="s">
        <v>16</v>
      </c>
    </row>
    <row r="13958" spans="9:9" x14ac:dyDescent="0.2">
      <c r="I13958" s="37" t="s">
        <v>16</v>
      </c>
    </row>
    <row r="13959" spans="9:9" x14ac:dyDescent="0.2">
      <c r="I13959" s="37" t="s">
        <v>16</v>
      </c>
    </row>
    <row r="13960" spans="9:9" x14ac:dyDescent="0.2">
      <c r="I13960" s="37" t="s">
        <v>16</v>
      </c>
    </row>
    <row r="13961" spans="9:9" x14ac:dyDescent="0.2">
      <c r="I13961" s="37" t="s">
        <v>16</v>
      </c>
    </row>
    <row r="13962" spans="9:9" x14ac:dyDescent="0.2">
      <c r="I13962" s="37" t="s">
        <v>16</v>
      </c>
    </row>
    <row r="13963" spans="9:9" x14ac:dyDescent="0.2">
      <c r="I13963" s="37" t="s">
        <v>16</v>
      </c>
    </row>
    <row r="13964" spans="9:9" x14ac:dyDescent="0.2">
      <c r="I13964" s="37" t="s">
        <v>16</v>
      </c>
    </row>
    <row r="13965" spans="9:9" x14ac:dyDescent="0.2">
      <c r="I13965" s="37" t="s">
        <v>16</v>
      </c>
    </row>
    <row r="13966" spans="9:9" x14ac:dyDescent="0.2">
      <c r="I13966" s="37" t="s">
        <v>16</v>
      </c>
    </row>
    <row r="13967" spans="9:9" x14ac:dyDescent="0.2">
      <c r="I13967" s="37" t="s">
        <v>16</v>
      </c>
    </row>
    <row r="13968" spans="9:9" x14ac:dyDescent="0.2">
      <c r="I13968" s="37" t="s">
        <v>16</v>
      </c>
    </row>
    <row r="13969" spans="9:9" x14ac:dyDescent="0.2">
      <c r="I13969" s="37" t="s">
        <v>16</v>
      </c>
    </row>
    <row r="13970" spans="9:9" x14ac:dyDescent="0.2">
      <c r="I13970" s="37" t="s">
        <v>16</v>
      </c>
    </row>
    <row r="13971" spans="9:9" x14ac:dyDescent="0.2">
      <c r="I13971" s="37" t="s">
        <v>16</v>
      </c>
    </row>
    <row r="13972" spans="9:9" x14ac:dyDescent="0.2">
      <c r="I13972" s="37" t="s">
        <v>16</v>
      </c>
    </row>
    <row r="13973" spans="9:9" x14ac:dyDescent="0.2">
      <c r="I13973" s="37" t="s">
        <v>16</v>
      </c>
    </row>
    <row r="13974" spans="9:9" x14ac:dyDescent="0.2">
      <c r="I13974" s="37" t="s">
        <v>16</v>
      </c>
    </row>
    <row r="13975" spans="9:9" x14ac:dyDescent="0.2">
      <c r="I13975" s="37" t="s">
        <v>16</v>
      </c>
    </row>
    <row r="13976" spans="9:9" x14ac:dyDescent="0.2">
      <c r="I13976" s="37" t="s">
        <v>16</v>
      </c>
    </row>
    <row r="13977" spans="9:9" x14ac:dyDescent="0.2">
      <c r="I13977" s="37" t="s">
        <v>16</v>
      </c>
    </row>
    <row r="13978" spans="9:9" x14ac:dyDescent="0.2">
      <c r="I13978" s="37" t="s">
        <v>16</v>
      </c>
    </row>
    <row r="13979" spans="9:9" x14ac:dyDescent="0.2">
      <c r="I13979" s="37" t="s">
        <v>16</v>
      </c>
    </row>
    <row r="13980" spans="9:9" x14ac:dyDescent="0.2">
      <c r="I13980" s="37" t="s">
        <v>16</v>
      </c>
    </row>
    <row r="13981" spans="9:9" x14ac:dyDescent="0.2">
      <c r="I13981" s="37" t="s">
        <v>16</v>
      </c>
    </row>
    <row r="13982" spans="9:9" x14ac:dyDescent="0.2">
      <c r="I13982" s="37" t="s">
        <v>16</v>
      </c>
    </row>
    <row r="13983" spans="9:9" x14ac:dyDescent="0.2">
      <c r="I13983" s="37" t="s">
        <v>16</v>
      </c>
    </row>
    <row r="13984" spans="9:9" x14ac:dyDescent="0.2">
      <c r="I13984" s="37" t="s">
        <v>16</v>
      </c>
    </row>
    <row r="13985" spans="9:9" x14ac:dyDescent="0.2">
      <c r="I13985" s="37" t="s">
        <v>16</v>
      </c>
    </row>
    <row r="13986" spans="9:9" x14ac:dyDescent="0.2">
      <c r="I13986" s="37" t="s">
        <v>16</v>
      </c>
    </row>
    <row r="13987" spans="9:9" x14ac:dyDescent="0.2">
      <c r="I13987" s="37" t="s">
        <v>16</v>
      </c>
    </row>
    <row r="13988" spans="9:9" x14ac:dyDescent="0.2">
      <c r="I13988" s="37" t="s">
        <v>16</v>
      </c>
    </row>
    <row r="13989" spans="9:9" x14ac:dyDescent="0.2">
      <c r="I13989" s="37" t="s">
        <v>16</v>
      </c>
    </row>
    <row r="13990" spans="9:9" x14ac:dyDescent="0.2">
      <c r="I13990" s="37" t="s">
        <v>16</v>
      </c>
    </row>
    <row r="13991" spans="9:9" x14ac:dyDescent="0.2">
      <c r="I13991" s="37" t="s">
        <v>16</v>
      </c>
    </row>
    <row r="13992" spans="9:9" x14ac:dyDescent="0.2">
      <c r="I13992" s="37" t="s">
        <v>16</v>
      </c>
    </row>
    <row r="13993" spans="9:9" x14ac:dyDescent="0.2">
      <c r="I13993" s="37" t="s">
        <v>16</v>
      </c>
    </row>
    <row r="13994" spans="9:9" x14ac:dyDescent="0.2">
      <c r="I13994" s="37" t="s">
        <v>16</v>
      </c>
    </row>
    <row r="13995" spans="9:9" x14ac:dyDescent="0.2">
      <c r="I13995" s="37" t="s">
        <v>16</v>
      </c>
    </row>
    <row r="13996" spans="9:9" x14ac:dyDescent="0.2">
      <c r="I13996" s="37" t="s">
        <v>16</v>
      </c>
    </row>
    <row r="13997" spans="9:9" x14ac:dyDescent="0.2">
      <c r="I13997" s="37" t="s">
        <v>16</v>
      </c>
    </row>
    <row r="13998" spans="9:9" x14ac:dyDescent="0.2">
      <c r="I13998" s="37" t="s">
        <v>16</v>
      </c>
    </row>
    <row r="13999" spans="9:9" x14ac:dyDescent="0.2">
      <c r="I13999" s="37" t="s">
        <v>16</v>
      </c>
    </row>
    <row r="14000" spans="9:9" x14ac:dyDescent="0.2">
      <c r="I14000" s="37" t="s">
        <v>16</v>
      </c>
    </row>
    <row r="14001" spans="9:9" x14ac:dyDescent="0.2">
      <c r="I14001" s="37" t="s">
        <v>16</v>
      </c>
    </row>
    <row r="14002" spans="9:9" x14ac:dyDescent="0.2">
      <c r="I14002" s="37" t="s">
        <v>16</v>
      </c>
    </row>
    <row r="14003" spans="9:9" x14ac:dyDescent="0.2">
      <c r="I14003" s="37" t="s">
        <v>16</v>
      </c>
    </row>
    <row r="14004" spans="9:9" x14ac:dyDescent="0.2">
      <c r="I14004" s="37" t="s">
        <v>16</v>
      </c>
    </row>
    <row r="14005" spans="9:9" x14ac:dyDescent="0.2">
      <c r="I14005" s="37" t="s">
        <v>16</v>
      </c>
    </row>
    <row r="14006" spans="9:9" x14ac:dyDescent="0.2">
      <c r="I14006" s="37" t="s">
        <v>16</v>
      </c>
    </row>
    <row r="14007" spans="9:9" x14ac:dyDescent="0.2">
      <c r="I14007" s="37" t="s">
        <v>16</v>
      </c>
    </row>
    <row r="14008" spans="9:9" x14ac:dyDescent="0.2">
      <c r="I14008" s="37" t="s">
        <v>16</v>
      </c>
    </row>
    <row r="14009" spans="9:9" x14ac:dyDescent="0.2">
      <c r="I14009" s="37" t="s">
        <v>16</v>
      </c>
    </row>
    <row r="14010" spans="9:9" x14ac:dyDescent="0.2">
      <c r="I14010" s="37" t="s">
        <v>16</v>
      </c>
    </row>
    <row r="14011" spans="9:9" x14ac:dyDescent="0.2">
      <c r="I14011" s="37" t="s">
        <v>16</v>
      </c>
    </row>
    <row r="14012" spans="9:9" x14ac:dyDescent="0.2">
      <c r="I14012" s="37" t="s">
        <v>16</v>
      </c>
    </row>
    <row r="14013" spans="9:9" x14ac:dyDescent="0.2">
      <c r="I14013" s="37" t="s">
        <v>16</v>
      </c>
    </row>
    <row r="14014" spans="9:9" x14ac:dyDescent="0.2">
      <c r="I14014" s="37" t="s">
        <v>16</v>
      </c>
    </row>
    <row r="14015" spans="9:9" x14ac:dyDescent="0.2">
      <c r="I14015" s="37" t="s">
        <v>16</v>
      </c>
    </row>
    <row r="14016" spans="9:9" x14ac:dyDescent="0.2">
      <c r="I14016" s="37" t="s">
        <v>16</v>
      </c>
    </row>
    <row r="14017" spans="9:9" x14ac:dyDescent="0.2">
      <c r="I14017" s="37" t="s">
        <v>16</v>
      </c>
    </row>
    <row r="14018" spans="9:9" x14ac:dyDescent="0.2">
      <c r="I14018" s="37" t="s">
        <v>16</v>
      </c>
    </row>
    <row r="14019" spans="9:9" x14ac:dyDescent="0.2">
      <c r="I14019" s="37" t="s">
        <v>16</v>
      </c>
    </row>
    <row r="14020" spans="9:9" x14ac:dyDescent="0.2">
      <c r="I14020" s="37" t="s">
        <v>16</v>
      </c>
    </row>
    <row r="14021" spans="9:9" x14ac:dyDescent="0.2">
      <c r="I14021" s="37" t="s">
        <v>16</v>
      </c>
    </row>
    <row r="14022" spans="9:9" x14ac:dyDescent="0.2">
      <c r="I14022" s="37" t="s">
        <v>16</v>
      </c>
    </row>
    <row r="14023" spans="9:9" x14ac:dyDescent="0.2">
      <c r="I14023" s="37" t="s">
        <v>16</v>
      </c>
    </row>
    <row r="14024" spans="9:9" x14ac:dyDescent="0.2">
      <c r="I14024" s="37" t="s">
        <v>16</v>
      </c>
    </row>
    <row r="14025" spans="9:9" x14ac:dyDescent="0.2">
      <c r="I14025" s="37" t="s">
        <v>16</v>
      </c>
    </row>
    <row r="14026" spans="9:9" x14ac:dyDescent="0.2">
      <c r="I14026" s="37" t="s">
        <v>16</v>
      </c>
    </row>
    <row r="14027" spans="9:9" x14ac:dyDescent="0.2">
      <c r="I14027" s="37" t="s">
        <v>16</v>
      </c>
    </row>
    <row r="14028" spans="9:9" x14ac:dyDescent="0.2">
      <c r="I14028" s="37" t="s">
        <v>16</v>
      </c>
    </row>
    <row r="14029" spans="9:9" x14ac:dyDescent="0.2">
      <c r="I14029" s="37" t="s">
        <v>16</v>
      </c>
    </row>
    <row r="14030" spans="9:9" x14ac:dyDescent="0.2">
      <c r="I14030" s="37" t="s">
        <v>16</v>
      </c>
    </row>
    <row r="14031" spans="9:9" x14ac:dyDescent="0.2">
      <c r="I14031" s="37" t="s">
        <v>16</v>
      </c>
    </row>
    <row r="14032" spans="9:9" x14ac:dyDescent="0.2">
      <c r="I14032" s="37" t="s">
        <v>16</v>
      </c>
    </row>
    <row r="14033" spans="9:9" x14ac:dyDescent="0.2">
      <c r="I14033" s="37" t="s">
        <v>16</v>
      </c>
    </row>
    <row r="14034" spans="9:9" x14ac:dyDescent="0.2">
      <c r="I14034" s="37" t="s">
        <v>16</v>
      </c>
    </row>
    <row r="14035" spans="9:9" x14ac:dyDescent="0.2">
      <c r="I14035" s="37" t="s">
        <v>16</v>
      </c>
    </row>
    <row r="14036" spans="9:9" x14ac:dyDescent="0.2">
      <c r="I14036" s="37" t="s">
        <v>16</v>
      </c>
    </row>
    <row r="14037" spans="9:9" x14ac:dyDescent="0.2">
      <c r="I14037" s="37" t="s">
        <v>16</v>
      </c>
    </row>
    <row r="14038" spans="9:9" x14ac:dyDescent="0.2">
      <c r="I14038" s="37" t="s">
        <v>16</v>
      </c>
    </row>
    <row r="14039" spans="9:9" x14ac:dyDescent="0.2">
      <c r="I14039" s="37" t="s">
        <v>16</v>
      </c>
    </row>
    <row r="14040" spans="9:9" x14ac:dyDescent="0.2">
      <c r="I14040" s="37" t="s">
        <v>16</v>
      </c>
    </row>
    <row r="14041" spans="9:9" x14ac:dyDescent="0.2">
      <c r="I14041" s="37" t="s">
        <v>16</v>
      </c>
    </row>
    <row r="14042" spans="9:9" x14ac:dyDescent="0.2">
      <c r="I14042" s="37" t="s">
        <v>16</v>
      </c>
    </row>
    <row r="14043" spans="9:9" x14ac:dyDescent="0.2">
      <c r="I14043" s="37" t="s">
        <v>16</v>
      </c>
    </row>
    <row r="14044" spans="9:9" x14ac:dyDescent="0.2">
      <c r="I14044" s="37" t="s">
        <v>16</v>
      </c>
    </row>
    <row r="14045" spans="9:9" x14ac:dyDescent="0.2">
      <c r="I14045" s="37" t="s">
        <v>16</v>
      </c>
    </row>
    <row r="14046" spans="9:9" x14ac:dyDescent="0.2">
      <c r="I14046" s="37" t="s">
        <v>16</v>
      </c>
    </row>
    <row r="14047" spans="9:9" x14ac:dyDescent="0.2">
      <c r="I14047" s="37" t="s">
        <v>16</v>
      </c>
    </row>
    <row r="14048" spans="9:9" x14ac:dyDescent="0.2">
      <c r="I14048" s="37" t="s">
        <v>16</v>
      </c>
    </row>
    <row r="14049" spans="9:9" x14ac:dyDescent="0.2">
      <c r="I14049" s="37" t="s">
        <v>16</v>
      </c>
    </row>
    <row r="14050" spans="9:9" x14ac:dyDescent="0.2">
      <c r="I14050" s="37" t="s">
        <v>16</v>
      </c>
    </row>
    <row r="14051" spans="9:9" x14ac:dyDescent="0.2">
      <c r="I14051" s="37" t="s">
        <v>16</v>
      </c>
    </row>
    <row r="14052" spans="9:9" x14ac:dyDescent="0.2">
      <c r="I14052" s="37" t="s">
        <v>16</v>
      </c>
    </row>
    <row r="14053" spans="9:9" x14ac:dyDescent="0.2">
      <c r="I14053" s="37" t="s">
        <v>16</v>
      </c>
    </row>
    <row r="14054" spans="9:9" x14ac:dyDescent="0.2">
      <c r="I14054" s="37" t="s">
        <v>16</v>
      </c>
    </row>
    <row r="14055" spans="9:9" x14ac:dyDescent="0.2">
      <c r="I14055" s="37" t="s">
        <v>16</v>
      </c>
    </row>
    <row r="14056" spans="9:9" x14ac:dyDescent="0.2">
      <c r="I14056" s="37" t="s">
        <v>16</v>
      </c>
    </row>
    <row r="14057" spans="9:9" x14ac:dyDescent="0.2">
      <c r="I14057" s="37" t="s">
        <v>16</v>
      </c>
    </row>
    <row r="14058" spans="9:9" x14ac:dyDescent="0.2">
      <c r="I14058" s="37" t="s">
        <v>16</v>
      </c>
    </row>
    <row r="14059" spans="9:9" x14ac:dyDescent="0.2">
      <c r="I14059" s="37" t="s">
        <v>16</v>
      </c>
    </row>
    <row r="14060" spans="9:9" x14ac:dyDescent="0.2">
      <c r="I14060" s="37" t="s">
        <v>16</v>
      </c>
    </row>
    <row r="14061" spans="9:9" x14ac:dyDescent="0.2">
      <c r="I14061" s="37" t="s">
        <v>16</v>
      </c>
    </row>
    <row r="14062" spans="9:9" x14ac:dyDescent="0.2">
      <c r="I14062" s="37" t="s">
        <v>16</v>
      </c>
    </row>
    <row r="14063" spans="9:9" x14ac:dyDescent="0.2">
      <c r="I14063" s="37" t="s">
        <v>16</v>
      </c>
    </row>
    <row r="14064" spans="9:9" x14ac:dyDescent="0.2">
      <c r="I14064" s="37" t="s">
        <v>16</v>
      </c>
    </row>
    <row r="14065" spans="9:9" x14ac:dyDescent="0.2">
      <c r="I14065" s="37" t="s">
        <v>16</v>
      </c>
    </row>
    <row r="14066" spans="9:9" x14ac:dyDescent="0.2">
      <c r="I14066" s="37" t="s">
        <v>16</v>
      </c>
    </row>
    <row r="14067" spans="9:9" x14ac:dyDescent="0.2">
      <c r="I14067" s="37" t="s">
        <v>16</v>
      </c>
    </row>
    <row r="14068" spans="9:9" x14ac:dyDescent="0.2">
      <c r="I14068" s="37" t="s">
        <v>16</v>
      </c>
    </row>
    <row r="14069" spans="9:9" x14ac:dyDescent="0.2">
      <c r="I14069" s="37" t="s">
        <v>16</v>
      </c>
    </row>
    <row r="14070" spans="9:9" x14ac:dyDescent="0.2">
      <c r="I14070" s="37" t="s">
        <v>16</v>
      </c>
    </row>
    <row r="14071" spans="9:9" x14ac:dyDescent="0.2">
      <c r="I14071" s="37" t="s">
        <v>16</v>
      </c>
    </row>
    <row r="14072" spans="9:9" x14ac:dyDescent="0.2">
      <c r="I14072" s="37" t="s">
        <v>16</v>
      </c>
    </row>
    <row r="14073" spans="9:9" x14ac:dyDescent="0.2">
      <c r="I14073" s="37" t="s">
        <v>16</v>
      </c>
    </row>
    <row r="14074" spans="9:9" x14ac:dyDescent="0.2">
      <c r="I14074" s="37" t="s">
        <v>16</v>
      </c>
    </row>
    <row r="14075" spans="9:9" x14ac:dyDescent="0.2">
      <c r="I14075" s="37" t="s">
        <v>16</v>
      </c>
    </row>
    <row r="14076" spans="9:9" x14ac:dyDescent="0.2">
      <c r="I14076" s="37" t="s">
        <v>16</v>
      </c>
    </row>
    <row r="14077" spans="9:9" x14ac:dyDescent="0.2">
      <c r="I14077" s="37" t="s">
        <v>16</v>
      </c>
    </row>
    <row r="14078" spans="9:9" x14ac:dyDescent="0.2">
      <c r="I14078" s="37" t="s">
        <v>16</v>
      </c>
    </row>
    <row r="14079" spans="9:9" x14ac:dyDescent="0.2">
      <c r="I14079" s="37" t="s">
        <v>16</v>
      </c>
    </row>
    <row r="14080" spans="9:9" x14ac:dyDescent="0.2">
      <c r="I14080" s="37" t="s">
        <v>16</v>
      </c>
    </row>
    <row r="14081" spans="9:9" x14ac:dyDescent="0.2">
      <c r="I14081" s="37" t="s">
        <v>16</v>
      </c>
    </row>
    <row r="14082" spans="9:9" x14ac:dyDescent="0.2">
      <c r="I14082" s="37" t="s">
        <v>16</v>
      </c>
    </row>
    <row r="14083" spans="9:9" x14ac:dyDescent="0.2">
      <c r="I14083" s="37" t="s">
        <v>16</v>
      </c>
    </row>
    <row r="14084" spans="9:9" x14ac:dyDescent="0.2">
      <c r="I14084" s="37" t="s">
        <v>16</v>
      </c>
    </row>
    <row r="14085" spans="9:9" x14ac:dyDescent="0.2">
      <c r="I14085" s="37" t="s">
        <v>16</v>
      </c>
    </row>
    <row r="14086" spans="9:9" x14ac:dyDescent="0.2">
      <c r="I14086" s="37" t="s">
        <v>16</v>
      </c>
    </row>
    <row r="14087" spans="9:9" x14ac:dyDescent="0.2">
      <c r="I14087" s="37" t="s">
        <v>16</v>
      </c>
    </row>
    <row r="14088" spans="9:9" x14ac:dyDescent="0.2">
      <c r="I14088" s="37" t="s">
        <v>16</v>
      </c>
    </row>
    <row r="14089" spans="9:9" x14ac:dyDescent="0.2">
      <c r="I14089" s="37" t="s">
        <v>16</v>
      </c>
    </row>
    <row r="14090" spans="9:9" x14ac:dyDescent="0.2">
      <c r="I14090" s="37" t="s">
        <v>16</v>
      </c>
    </row>
    <row r="14091" spans="9:9" x14ac:dyDescent="0.2">
      <c r="I14091" s="37" t="s">
        <v>16</v>
      </c>
    </row>
    <row r="14092" spans="9:9" x14ac:dyDescent="0.2">
      <c r="I14092" s="37" t="s">
        <v>16</v>
      </c>
    </row>
    <row r="14093" spans="9:9" x14ac:dyDescent="0.2">
      <c r="I14093" s="37" t="s">
        <v>16</v>
      </c>
    </row>
    <row r="14094" spans="9:9" x14ac:dyDescent="0.2">
      <c r="I14094" s="37" t="s">
        <v>16</v>
      </c>
    </row>
    <row r="14095" spans="9:9" x14ac:dyDescent="0.2">
      <c r="I14095" s="37" t="s">
        <v>16</v>
      </c>
    </row>
    <row r="14096" spans="9:9" x14ac:dyDescent="0.2">
      <c r="I14096" s="37" t="s">
        <v>16</v>
      </c>
    </row>
    <row r="14097" spans="9:9" x14ac:dyDescent="0.2">
      <c r="I14097" s="37" t="s">
        <v>16</v>
      </c>
    </row>
    <row r="14098" spans="9:9" x14ac:dyDescent="0.2">
      <c r="I14098" s="37" t="s">
        <v>16</v>
      </c>
    </row>
    <row r="14099" spans="9:9" x14ac:dyDescent="0.2">
      <c r="I14099" s="37" t="s">
        <v>16</v>
      </c>
    </row>
    <row r="14100" spans="9:9" x14ac:dyDescent="0.2">
      <c r="I14100" s="37" t="s">
        <v>16</v>
      </c>
    </row>
    <row r="14101" spans="9:9" x14ac:dyDescent="0.2">
      <c r="I14101" s="37" t="s">
        <v>16</v>
      </c>
    </row>
    <row r="14102" spans="9:9" x14ac:dyDescent="0.2">
      <c r="I14102" s="37" t="s">
        <v>16</v>
      </c>
    </row>
    <row r="14103" spans="9:9" x14ac:dyDescent="0.2">
      <c r="I14103" s="37" t="s">
        <v>16</v>
      </c>
    </row>
    <row r="14104" spans="9:9" x14ac:dyDescent="0.2">
      <c r="I14104" s="37" t="s">
        <v>16</v>
      </c>
    </row>
    <row r="14105" spans="9:9" x14ac:dyDescent="0.2">
      <c r="I14105" s="37" t="s">
        <v>16</v>
      </c>
    </row>
    <row r="14106" spans="9:9" x14ac:dyDescent="0.2">
      <c r="I14106" s="37" t="s">
        <v>16</v>
      </c>
    </row>
    <row r="14107" spans="9:9" x14ac:dyDescent="0.2">
      <c r="I14107" s="37" t="s">
        <v>16</v>
      </c>
    </row>
    <row r="14108" spans="9:9" x14ac:dyDescent="0.2">
      <c r="I14108" s="37" t="s">
        <v>16</v>
      </c>
    </row>
    <row r="14109" spans="9:9" x14ac:dyDescent="0.2">
      <c r="I14109" s="37" t="s">
        <v>16</v>
      </c>
    </row>
    <row r="14110" spans="9:9" x14ac:dyDescent="0.2">
      <c r="I14110" s="37" t="s">
        <v>16</v>
      </c>
    </row>
    <row r="14111" spans="9:9" x14ac:dyDescent="0.2">
      <c r="I14111" s="37" t="s">
        <v>16</v>
      </c>
    </row>
    <row r="14112" spans="9:9" x14ac:dyDescent="0.2">
      <c r="I14112" s="37" t="s">
        <v>16</v>
      </c>
    </row>
    <row r="14113" spans="9:9" x14ac:dyDescent="0.2">
      <c r="I14113" s="37" t="s">
        <v>16</v>
      </c>
    </row>
    <row r="14114" spans="9:9" x14ac:dyDescent="0.2">
      <c r="I14114" s="37" t="s">
        <v>16</v>
      </c>
    </row>
    <row r="14115" spans="9:9" x14ac:dyDescent="0.2">
      <c r="I14115" s="37" t="s">
        <v>16</v>
      </c>
    </row>
    <row r="14116" spans="9:9" x14ac:dyDescent="0.2">
      <c r="I14116" s="37" t="s">
        <v>16</v>
      </c>
    </row>
    <row r="14117" spans="9:9" x14ac:dyDescent="0.2">
      <c r="I14117" s="37" t="s">
        <v>16</v>
      </c>
    </row>
    <row r="14118" spans="9:9" x14ac:dyDescent="0.2">
      <c r="I14118" s="37" t="s">
        <v>16</v>
      </c>
    </row>
    <row r="14119" spans="9:9" x14ac:dyDescent="0.2">
      <c r="I14119" s="37" t="s">
        <v>16</v>
      </c>
    </row>
    <row r="14120" spans="9:9" x14ac:dyDescent="0.2">
      <c r="I14120" s="37" t="s">
        <v>16</v>
      </c>
    </row>
    <row r="14121" spans="9:9" x14ac:dyDescent="0.2">
      <c r="I14121" s="37" t="s">
        <v>16</v>
      </c>
    </row>
    <row r="14122" spans="9:9" x14ac:dyDescent="0.2">
      <c r="I14122" s="37" t="s">
        <v>16</v>
      </c>
    </row>
    <row r="14123" spans="9:9" x14ac:dyDescent="0.2">
      <c r="I14123" s="37" t="s">
        <v>16</v>
      </c>
    </row>
    <row r="14124" spans="9:9" x14ac:dyDescent="0.2">
      <c r="I14124" s="37" t="s">
        <v>16</v>
      </c>
    </row>
    <row r="14125" spans="9:9" x14ac:dyDescent="0.2">
      <c r="I14125" s="37" t="s">
        <v>16</v>
      </c>
    </row>
    <row r="14126" spans="9:9" x14ac:dyDescent="0.2">
      <c r="I14126" s="37" t="s">
        <v>16</v>
      </c>
    </row>
    <row r="14127" spans="9:9" x14ac:dyDescent="0.2">
      <c r="I14127" s="37" t="s">
        <v>16</v>
      </c>
    </row>
    <row r="14128" spans="9:9" x14ac:dyDescent="0.2">
      <c r="I14128" s="37" t="s">
        <v>16</v>
      </c>
    </row>
    <row r="14129" spans="9:9" x14ac:dyDescent="0.2">
      <c r="I14129" s="37" t="s">
        <v>16</v>
      </c>
    </row>
    <row r="14130" spans="9:9" x14ac:dyDescent="0.2">
      <c r="I14130" s="37" t="s">
        <v>16</v>
      </c>
    </row>
    <row r="14131" spans="9:9" x14ac:dyDescent="0.2">
      <c r="I14131" s="37" t="s">
        <v>16</v>
      </c>
    </row>
    <row r="14132" spans="9:9" x14ac:dyDescent="0.2">
      <c r="I14132" s="37" t="s">
        <v>16</v>
      </c>
    </row>
    <row r="14133" spans="9:9" x14ac:dyDescent="0.2">
      <c r="I14133" s="37" t="s">
        <v>16</v>
      </c>
    </row>
    <row r="14134" spans="9:9" x14ac:dyDescent="0.2">
      <c r="I14134" s="37" t="s">
        <v>16</v>
      </c>
    </row>
    <row r="14135" spans="9:9" x14ac:dyDescent="0.2">
      <c r="I14135" s="37" t="s">
        <v>16</v>
      </c>
    </row>
    <row r="14136" spans="9:9" x14ac:dyDescent="0.2">
      <c r="I14136" s="37" t="s">
        <v>16</v>
      </c>
    </row>
    <row r="14137" spans="9:9" x14ac:dyDescent="0.2">
      <c r="I14137" s="37" t="s">
        <v>16</v>
      </c>
    </row>
    <row r="14138" spans="9:9" x14ac:dyDescent="0.2">
      <c r="I14138" s="37" t="s">
        <v>16</v>
      </c>
    </row>
    <row r="14139" spans="9:9" x14ac:dyDescent="0.2">
      <c r="I14139" s="37" t="s">
        <v>16</v>
      </c>
    </row>
    <row r="14140" spans="9:9" x14ac:dyDescent="0.2">
      <c r="I14140" s="37" t="s">
        <v>16</v>
      </c>
    </row>
    <row r="14141" spans="9:9" x14ac:dyDescent="0.2">
      <c r="I14141" s="37" t="s">
        <v>16</v>
      </c>
    </row>
    <row r="14142" spans="9:9" x14ac:dyDescent="0.2">
      <c r="I14142" s="37" t="s">
        <v>16</v>
      </c>
    </row>
    <row r="14143" spans="9:9" x14ac:dyDescent="0.2">
      <c r="I14143" s="37" t="s">
        <v>16</v>
      </c>
    </row>
    <row r="14144" spans="9:9" x14ac:dyDescent="0.2">
      <c r="I14144" s="37" t="s">
        <v>16</v>
      </c>
    </row>
    <row r="14145" spans="9:9" x14ac:dyDescent="0.2">
      <c r="I14145" s="37" t="s">
        <v>16</v>
      </c>
    </row>
    <row r="14146" spans="9:9" x14ac:dyDescent="0.2">
      <c r="I14146" s="37" t="s">
        <v>16</v>
      </c>
    </row>
    <row r="14147" spans="9:9" x14ac:dyDescent="0.2">
      <c r="I14147" s="37" t="s">
        <v>16</v>
      </c>
    </row>
    <row r="14148" spans="9:9" x14ac:dyDescent="0.2">
      <c r="I14148" s="37" t="s">
        <v>16</v>
      </c>
    </row>
    <row r="14149" spans="9:9" x14ac:dyDescent="0.2">
      <c r="I14149" s="37" t="s">
        <v>16</v>
      </c>
    </row>
    <row r="14150" spans="9:9" x14ac:dyDescent="0.2">
      <c r="I14150" s="37" t="s">
        <v>16</v>
      </c>
    </row>
    <row r="14151" spans="9:9" x14ac:dyDescent="0.2">
      <c r="I14151" s="37" t="s">
        <v>16</v>
      </c>
    </row>
    <row r="14152" spans="9:9" x14ac:dyDescent="0.2">
      <c r="I14152" s="37" t="s">
        <v>16</v>
      </c>
    </row>
    <row r="14153" spans="9:9" x14ac:dyDescent="0.2">
      <c r="I14153" s="37" t="s">
        <v>16</v>
      </c>
    </row>
    <row r="14154" spans="9:9" x14ac:dyDescent="0.2">
      <c r="I14154" s="37" t="s">
        <v>16</v>
      </c>
    </row>
    <row r="14155" spans="9:9" x14ac:dyDescent="0.2">
      <c r="I14155" s="37" t="s">
        <v>16</v>
      </c>
    </row>
    <row r="14156" spans="9:9" x14ac:dyDescent="0.2">
      <c r="I14156" s="37" t="s">
        <v>16</v>
      </c>
    </row>
    <row r="14157" spans="9:9" x14ac:dyDescent="0.2">
      <c r="I14157" s="37" t="s">
        <v>16</v>
      </c>
    </row>
    <row r="14158" spans="9:9" x14ac:dyDescent="0.2">
      <c r="I14158" s="37" t="s">
        <v>16</v>
      </c>
    </row>
    <row r="14159" spans="9:9" x14ac:dyDescent="0.2">
      <c r="I14159" s="37" t="s">
        <v>16</v>
      </c>
    </row>
    <row r="14160" spans="9:9" x14ac:dyDescent="0.2">
      <c r="I14160" s="37" t="s">
        <v>16</v>
      </c>
    </row>
    <row r="14161" spans="9:9" x14ac:dyDescent="0.2">
      <c r="I14161" s="37" t="s">
        <v>16</v>
      </c>
    </row>
    <row r="14162" spans="9:9" x14ac:dyDescent="0.2">
      <c r="I14162" s="37" t="s">
        <v>16</v>
      </c>
    </row>
    <row r="14163" spans="9:9" x14ac:dyDescent="0.2">
      <c r="I14163" s="37" t="s">
        <v>16</v>
      </c>
    </row>
    <row r="14164" spans="9:9" x14ac:dyDescent="0.2">
      <c r="I14164" s="37" t="s">
        <v>16</v>
      </c>
    </row>
    <row r="14165" spans="9:9" x14ac:dyDescent="0.2">
      <c r="I14165" s="37" t="s">
        <v>16</v>
      </c>
    </row>
    <row r="14166" spans="9:9" x14ac:dyDescent="0.2">
      <c r="I14166" s="37" t="s">
        <v>16</v>
      </c>
    </row>
    <row r="14167" spans="9:9" x14ac:dyDescent="0.2">
      <c r="I14167" s="37" t="s">
        <v>16</v>
      </c>
    </row>
    <row r="14168" spans="9:9" x14ac:dyDescent="0.2">
      <c r="I14168" s="37" t="s">
        <v>16</v>
      </c>
    </row>
    <row r="14169" spans="9:9" x14ac:dyDescent="0.2">
      <c r="I14169" s="37" t="s">
        <v>16</v>
      </c>
    </row>
    <row r="14170" spans="9:9" x14ac:dyDescent="0.2">
      <c r="I14170" s="37" t="s">
        <v>16</v>
      </c>
    </row>
    <row r="14171" spans="9:9" x14ac:dyDescent="0.2">
      <c r="I14171" s="37" t="s">
        <v>16</v>
      </c>
    </row>
    <row r="14172" spans="9:9" x14ac:dyDescent="0.2">
      <c r="I14172" s="37" t="s">
        <v>16</v>
      </c>
    </row>
    <row r="14173" spans="9:9" x14ac:dyDescent="0.2">
      <c r="I14173" s="37" t="s">
        <v>16</v>
      </c>
    </row>
    <row r="14174" spans="9:9" x14ac:dyDescent="0.2">
      <c r="I14174" s="37" t="s">
        <v>16</v>
      </c>
    </row>
    <row r="14175" spans="9:9" x14ac:dyDescent="0.2">
      <c r="I14175" s="37" t="s">
        <v>16</v>
      </c>
    </row>
    <row r="14176" spans="9:9" x14ac:dyDescent="0.2">
      <c r="I14176" s="37" t="s">
        <v>16</v>
      </c>
    </row>
    <row r="14177" spans="9:9" x14ac:dyDescent="0.2">
      <c r="I14177" s="37" t="s">
        <v>16</v>
      </c>
    </row>
    <row r="14178" spans="9:9" x14ac:dyDescent="0.2">
      <c r="I14178" s="37" t="s">
        <v>16</v>
      </c>
    </row>
    <row r="14179" spans="9:9" x14ac:dyDescent="0.2">
      <c r="I14179" s="37" t="s">
        <v>16</v>
      </c>
    </row>
    <row r="14180" spans="9:9" x14ac:dyDescent="0.2">
      <c r="I14180" s="37" t="s">
        <v>16</v>
      </c>
    </row>
    <row r="14181" spans="9:9" x14ac:dyDescent="0.2">
      <c r="I14181" s="37" t="s">
        <v>16</v>
      </c>
    </row>
    <row r="14182" spans="9:9" x14ac:dyDescent="0.2">
      <c r="I14182" s="37" t="s">
        <v>16</v>
      </c>
    </row>
    <row r="14183" spans="9:9" x14ac:dyDescent="0.2">
      <c r="I14183" s="37" t="s">
        <v>16</v>
      </c>
    </row>
    <row r="14184" spans="9:9" x14ac:dyDescent="0.2">
      <c r="I14184" s="37" t="s">
        <v>16</v>
      </c>
    </row>
    <row r="14185" spans="9:9" x14ac:dyDescent="0.2">
      <c r="I14185" s="37" t="s">
        <v>16</v>
      </c>
    </row>
    <row r="14186" spans="9:9" x14ac:dyDescent="0.2">
      <c r="I14186" s="37" t="s">
        <v>16</v>
      </c>
    </row>
    <row r="14187" spans="9:9" x14ac:dyDescent="0.2">
      <c r="I14187" s="37" t="s">
        <v>16</v>
      </c>
    </row>
    <row r="14188" spans="9:9" x14ac:dyDescent="0.2">
      <c r="I14188" s="37" t="s">
        <v>16</v>
      </c>
    </row>
    <row r="14189" spans="9:9" x14ac:dyDescent="0.2">
      <c r="I14189" s="37" t="s">
        <v>16</v>
      </c>
    </row>
    <row r="14190" spans="9:9" x14ac:dyDescent="0.2">
      <c r="I14190" s="37" t="s">
        <v>16</v>
      </c>
    </row>
    <row r="14191" spans="9:9" x14ac:dyDescent="0.2">
      <c r="I14191" s="37" t="s">
        <v>16</v>
      </c>
    </row>
    <row r="14192" spans="9:9" x14ac:dyDescent="0.2">
      <c r="I14192" s="37" t="s">
        <v>16</v>
      </c>
    </row>
    <row r="14193" spans="9:9" x14ac:dyDescent="0.2">
      <c r="I14193" s="37" t="s">
        <v>16</v>
      </c>
    </row>
    <row r="14194" spans="9:9" x14ac:dyDescent="0.2">
      <c r="I14194" s="37" t="s">
        <v>16</v>
      </c>
    </row>
    <row r="14195" spans="9:9" x14ac:dyDescent="0.2">
      <c r="I14195" s="37" t="s">
        <v>16</v>
      </c>
    </row>
    <row r="14196" spans="9:9" x14ac:dyDescent="0.2">
      <c r="I14196" s="37" t="s">
        <v>16</v>
      </c>
    </row>
    <row r="14197" spans="9:9" x14ac:dyDescent="0.2">
      <c r="I14197" s="37" t="s">
        <v>16</v>
      </c>
    </row>
    <row r="14198" spans="9:9" x14ac:dyDescent="0.2">
      <c r="I14198" s="37" t="s">
        <v>16</v>
      </c>
    </row>
    <row r="14199" spans="9:9" x14ac:dyDescent="0.2">
      <c r="I14199" s="37" t="s">
        <v>16</v>
      </c>
    </row>
    <row r="14200" spans="9:9" x14ac:dyDescent="0.2">
      <c r="I14200" s="37" t="s">
        <v>16</v>
      </c>
    </row>
    <row r="14201" spans="9:9" x14ac:dyDescent="0.2">
      <c r="I14201" s="37" t="s">
        <v>16</v>
      </c>
    </row>
    <row r="14202" spans="9:9" x14ac:dyDescent="0.2">
      <c r="I14202" s="37" t="s">
        <v>16</v>
      </c>
    </row>
    <row r="14203" spans="9:9" x14ac:dyDescent="0.2">
      <c r="I14203" s="37" t="s">
        <v>16</v>
      </c>
    </row>
    <row r="14204" spans="9:9" x14ac:dyDescent="0.2">
      <c r="I14204" s="37" t="s">
        <v>16</v>
      </c>
    </row>
    <row r="14205" spans="9:9" x14ac:dyDescent="0.2">
      <c r="I14205" s="37" t="s">
        <v>16</v>
      </c>
    </row>
    <row r="14206" spans="9:9" x14ac:dyDescent="0.2">
      <c r="I14206" s="37" t="s">
        <v>16</v>
      </c>
    </row>
    <row r="14207" spans="9:9" x14ac:dyDescent="0.2">
      <c r="I14207" s="37" t="s">
        <v>16</v>
      </c>
    </row>
    <row r="14208" spans="9:9" x14ac:dyDescent="0.2">
      <c r="I14208" s="37" t="s">
        <v>16</v>
      </c>
    </row>
    <row r="14209" spans="9:9" x14ac:dyDescent="0.2">
      <c r="I14209" s="37" t="s">
        <v>16</v>
      </c>
    </row>
    <row r="14210" spans="9:9" x14ac:dyDescent="0.2">
      <c r="I14210" s="37" t="s">
        <v>16</v>
      </c>
    </row>
    <row r="14211" spans="9:9" x14ac:dyDescent="0.2">
      <c r="I14211" s="37" t="s">
        <v>16</v>
      </c>
    </row>
    <row r="14212" spans="9:9" x14ac:dyDescent="0.2">
      <c r="I14212" s="37" t="s">
        <v>16</v>
      </c>
    </row>
    <row r="14213" spans="9:9" x14ac:dyDescent="0.2">
      <c r="I14213" s="37" t="s">
        <v>16</v>
      </c>
    </row>
    <row r="14214" spans="9:9" x14ac:dyDescent="0.2">
      <c r="I14214" s="37" t="s">
        <v>16</v>
      </c>
    </row>
    <row r="14215" spans="9:9" x14ac:dyDescent="0.2">
      <c r="I14215" s="37" t="s">
        <v>16</v>
      </c>
    </row>
    <row r="14216" spans="9:9" x14ac:dyDescent="0.2">
      <c r="I14216" s="37" t="s">
        <v>16</v>
      </c>
    </row>
    <row r="14217" spans="9:9" x14ac:dyDescent="0.2">
      <c r="I14217" s="37" t="s">
        <v>16</v>
      </c>
    </row>
    <row r="14218" spans="9:9" x14ac:dyDescent="0.2">
      <c r="I14218" s="37" t="s">
        <v>16</v>
      </c>
    </row>
    <row r="14219" spans="9:9" x14ac:dyDescent="0.2">
      <c r="I14219" s="37" t="s">
        <v>16</v>
      </c>
    </row>
    <row r="14220" spans="9:9" x14ac:dyDescent="0.2">
      <c r="I14220" s="37" t="s">
        <v>16</v>
      </c>
    </row>
    <row r="14221" spans="9:9" x14ac:dyDescent="0.2">
      <c r="I14221" s="37" t="s">
        <v>16</v>
      </c>
    </row>
    <row r="14222" spans="9:9" x14ac:dyDescent="0.2">
      <c r="I14222" s="37" t="s">
        <v>16</v>
      </c>
    </row>
    <row r="14223" spans="9:9" x14ac:dyDescent="0.2">
      <c r="I14223" s="37" t="s">
        <v>16</v>
      </c>
    </row>
    <row r="14224" spans="9:9" x14ac:dyDescent="0.2">
      <c r="I14224" s="37" t="s">
        <v>16</v>
      </c>
    </row>
    <row r="14225" spans="9:9" x14ac:dyDescent="0.2">
      <c r="I14225" s="37" t="s">
        <v>16</v>
      </c>
    </row>
    <row r="14226" spans="9:9" x14ac:dyDescent="0.2">
      <c r="I14226" s="37" t="s">
        <v>16</v>
      </c>
    </row>
    <row r="14227" spans="9:9" x14ac:dyDescent="0.2">
      <c r="I14227" s="37" t="s">
        <v>16</v>
      </c>
    </row>
    <row r="14228" spans="9:9" x14ac:dyDescent="0.2">
      <c r="I14228" s="37" t="s">
        <v>16</v>
      </c>
    </row>
    <row r="14229" spans="9:9" x14ac:dyDescent="0.2">
      <c r="I14229" s="37" t="s">
        <v>16</v>
      </c>
    </row>
    <row r="14230" spans="9:9" x14ac:dyDescent="0.2">
      <c r="I14230" s="37" t="s">
        <v>16</v>
      </c>
    </row>
    <row r="14231" spans="9:9" x14ac:dyDescent="0.2">
      <c r="I14231" s="37" t="s">
        <v>16</v>
      </c>
    </row>
    <row r="14232" spans="9:9" x14ac:dyDescent="0.2">
      <c r="I14232" s="37" t="s">
        <v>16</v>
      </c>
    </row>
    <row r="14233" spans="9:9" x14ac:dyDescent="0.2">
      <c r="I14233" s="37" t="s">
        <v>16</v>
      </c>
    </row>
    <row r="14234" spans="9:9" x14ac:dyDescent="0.2">
      <c r="I14234" s="37" t="s">
        <v>16</v>
      </c>
    </row>
    <row r="14235" spans="9:9" x14ac:dyDescent="0.2">
      <c r="I14235" s="37" t="s">
        <v>16</v>
      </c>
    </row>
    <row r="14236" spans="9:9" x14ac:dyDescent="0.2">
      <c r="I14236" s="37" t="s">
        <v>16</v>
      </c>
    </row>
    <row r="14237" spans="9:9" x14ac:dyDescent="0.2">
      <c r="I14237" s="37" t="s">
        <v>16</v>
      </c>
    </row>
    <row r="14238" spans="9:9" x14ac:dyDescent="0.2">
      <c r="I14238" s="37" t="s">
        <v>16</v>
      </c>
    </row>
    <row r="14239" spans="9:9" x14ac:dyDescent="0.2">
      <c r="I14239" s="37" t="s">
        <v>16</v>
      </c>
    </row>
    <row r="14240" spans="9:9" x14ac:dyDescent="0.2">
      <c r="I14240" s="37" t="s">
        <v>16</v>
      </c>
    </row>
    <row r="14241" spans="9:9" x14ac:dyDescent="0.2">
      <c r="I14241" s="37" t="s">
        <v>16</v>
      </c>
    </row>
    <row r="14242" spans="9:9" x14ac:dyDescent="0.2">
      <c r="I14242" s="37" t="s">
        <v>16</v>
      </c>
    </row>
    <row r="14243" spans="9:9" x14ac:dyDescent="0.2">
      <c r="I14243" s="37" t="s">
        <v>16</v>
      </c>
    </row>
    <row r="14244" spans="9:9" x14ac:dyDescent="0.2">
      <c r="I14244" s="37" t="s">
        <v>16</v>
      </c>
    </row>
    <row r="14245" spans="9:9" x14ac:dyDescent="0.2">
      <c r="I14245" s="37" t="s">
        <v>16</v>
      </c>
    </row>
    <row r="14246" spans="9:9" x14ac:dyDescent="0.2">
      <c r="I14246" s="37" t="s">
        <v>16</v>
      </c>
    </row>
    <row r="14247" spans="9:9" x14ac:dyDescent="0.2">
      <c r="I14247" s="37" t="s">
        <v>16</v>
      </c>
    </row>
    <row r="14248" spans="9:9" x14ac:dyDescent="0.2">
      <c r="I14248" s="37" t="s">
        <v>16</v>
      </c>
    </row>
    <row r="14249" spans="9:9" x14ac:dyDescent="0.2">
      <c r="I14249" s="37" t="s">
        <v>16</v>
      </c>
    </row>
    <row r="14250" spans="9:9" x14ac:dyDescent="0.2">
      <c r="I14250" s="37" t="s">
        <v>16</v>
      </c>
    </row>
    <row r="14251" spans="9:9" x14ac:dyDescent="0.2">
      <c r="I14251" s="37" t="s">
        <v>16</v>
      </c>
    </row>
    <row r="14252" spans="9:9" x14ac:dyDescent="0.2">
      <c r="I14252" s="37" t="s">
        <v>16</v>
      </c>
    </row>
    <row r="14253" spans="9:9" x14ac:dyDescent="0.2">
      <c r="I14253" s="37" t="s">
        <v>16</v>
      </c>
    </row>
    <row r="14254" spans="9:9" x14ac:dyDescent="0.2">
      <c r="I14254" s="37" t="s">
        <v>16</v>
      </c>
    </row>
    <row r="14255" spans="9:9" x14ac:dyDescent="0.2">
      <c r="I14255" s="37" t="s">
        <v>16</v>
      </c>
    </row>
    <row r="14256" spans="9:9" x14ac:dyDescent="0.2">
      <c r="I14256" s="37" t="s">
        <v>16</v>
      </c>
    </row>
    <row r="14257" spans="9:9" x14ac:dyDescent="0.2">
      <c r="I14257" s="37" t="s">
        <v>16</v>
      </c>
    </row>
    <row r="14258" spans="9:9" x14ac:dyDescent="0.2">
      <c r="I14258" s="37" t="s">
        <v>16</v>
      </c>
    </row>
    <row r="14259" spans="9:9" x14ac:dyDescent="0.2">
      <c r="I14259" s="37" t="s">
        <v>16</v>
      </c>
    </row>
    <row r="14260" spans="9:9" x14ac:dyDescent="0.2">
      <c r="I14260" s="37" t="s">
        <v>16</v>
      </c>
    </row>
    <row r="14261" spans="9:9" x14ac:dyDescent="0.2">
      <c r="I14261" s="37" t="s">
        <v>16</v>
      </c>
    </row>
    <row r="14262" spans="9:9" x14ac:dyDescent="0.2">
      <c r="I14262" s="37" t="s">
        <v>16</v>
      </c>
    </row>
    <row r="14263" spans="9:9" x14ac:dyDescent="0.2">
      <c r="I14263" s="37" t="s">
        <v>16</v>
      </c>
    </row>
    <row r="14264" spans="9:9" x14ac:dyDescent="0.2">
      <c r="I14264" s="37" t="s">
        <v>16</v>
      </c>
    </row>
    <row r="14265" spans="9:9" x14ac:dyDescent="0.2">
      <c r="I14265" s="37" t="s">
        <v>16</v>
      </c>
    </row>
    <row r="14266" spans="9:9" x14ac:dyDescent="0.2">
      <c r="I14266" s="37" t="s">
        <v>16</v>
      </c>
    </row>
    <row r="14267" spans="9:9" x14ac:dyDescent="0.2">
      <c r="I14267" s="37" t="s">
        <v>16</v>
      </c>
    </row>
    <row r="14268" spans="9:9" x14ac:dyDescent="0.2">
      <c r="I14268" s="37" t="s">
        <v>16</v>
      </c>
    </row>
    <row r="14269" spans="9:9" x14ac:dyDescent="0.2">
      <c r="I14269" s="37" t="s">
        <v>16</v>
      </c>
    </row>
    <row r="14270" spans="9:9" x14ac:dyDescent="0.2">
      <c r="I14270" s="37" t="s">
        <v>16</v>
      </c>
    </row>
    <row r="14271" spans="9:9" x14ac:dyDescent="0.2">
      <c r="I14271" s="37" t="s">
        <v>16</v>
      </c>
    </row>
    <row r="14272" spans="9:9" x14ac:dyDescent="0.2">
      <c r="I14272" s="37" t="s">
        <v>16</v>
      </c>
    </row>
    <row r="14273" spans="9:9" x14ac:dyDescent="0.2">
      <c r="I14273" s="37" t="s">
        <v>16</v>
      </c>
    </row>
    <row r="14274" spans="9:9" x14ac:dyDescent="0.2">
      <c r="I14274" s="37" t="s">
        <v>16</v>
      </c>
    </row>
    <row r="14275" spans="9:9" x14ac:dyDescent="0.2">
      <c r="I14275" s="37" t="s">
        <v>16</v>
      </c>
    </row>
    <row r="14276" spans="9:9" x14ac:dyDescent="0.2">
      <c r="I14276" s="37" t="s">
        <v>16</v>
      </c>
    </row>
    <row r="14277" spans="9:9" x14ac:dyDescent="0.2">
      <c r="I14277" s="37" t="s">
        <v>16</v>
      </c>
    </row>
    <row r="14278" spans="9:9" x14ac:dyDescent="0.2">
      <c r="I14278" s="37" t="s">
        <v>16</v>
      </c>
    </row>
    <row r="14279" spans="9:9" x14ac:dyDescent="0.2">
      <c r="I14279" s="37" t="s">
        <v>16</v>
      </c>
    </row>
    <row r="14280" spans="9:9" x14ac:dyDescent="0.2">
      <c r="I14280" s="37" t="s">
        <v>16</v>
      </c>
    </row>
    <row r="14281" spans="9:9" x14ac:dyDescent="0.2">
      <c r="I14281" s="37" t="s">
        <v>16</v>
      </c>
    </row>
    <row r="14282" spans="9:9" x14ac:dyDescent="0.2">
      <c r="I14282" s="37" t="s">
        <v>16</v>
      </c>
    </row>
    <row r="14283" spans="9:9" x14ac:dyDescent="0.2">
      <c r="I14283" s="37" t="s">
        <v>16</v>
      </c>
    </row>
    <row r="14284" spans="9:9" x14ac:dyDescent="0.2">
      <c r="I14284" s="37" t="s">
        <v>16</v>
      </c>
    </row>
    <row r="14285" spans="9:9" x14ac:dyDescent="0.2">
      <c r="I14285" s="37" t="s">
        <v>16</v>
      </c>
    </row>
    <row r="14286" spans="9:9" x14ac:dyDescent="0.2">
      <c r="I14286" s="37" t="s">
        <v>16</v>
      </c>
    </row>
    <row r="14287" spans="9:9" x14ac:dyDescent="0.2">
      <c r="I14287" s="37" t="s">
        <v>16</v>
      </c>
    </row>
    <row r="14288" spans="9:9" x14ac:dyDescent="0.2">
      <c r="I14288" s="37" t="s">
        <v>16</v>
      </c>
    </row>
    <row r="14289" spans="9:9" x14ac:dyDescent="0.2">
      <c r="I14289" s="37" t="s">
        <v>16</v>
      </c>
    </row>
    <row r="14290" spans="9:9" x14ac:dyDescent="0.2">
      <c r="I14290" s="37" t="s">
        <v>16</v>
      </c>
    </row>
    <row r="14291" spans="9:9" x14ac:dyDescent="0.2">
      <c r="I14291" s="37" t="s">
        <v>16</v>
      </c>
    </row>
    <row r="14292" spans="9:9" x14ac:dyDescent="0.2">
      <c r="I14292" s="37" t="s">
        <v>16</v>
      </c>
    </row>
    <row r="14293" spans="9:9" x14ac:dyDescent="0.2">
      <c r="I14293" s="37" t="s">
        <v>16</v>
      </c>
    </row>
    <row r="14294" spans="9:9" x14ac:dyDescent="0.2">
      <c r="I14294" s="37" t="s">
        <v>16</v>
      </c>
    </row>
    <row r="14295" spans="9:9" x14ac:dyDescent="0.2">
      <c r="I14295" s="37" t="s">
        <v>16</v>
      </c>
    </row>
    <row r="14296" spans="9:9" x14ac:dyDescent="0.2">
      <c r="I14296" s="37" t="s">
        <v>16</v>
      </c>
    </row>
    <row r="14297" spans="9:9" x14ac:dyDescent="0.2">
      <c r="I14297" s="37" t="s">
        <v>16</v>
      </c>
    </row>
    <row r="14298" spans="9:9" x14ac:dyDescent="0.2">
      <c r="I14298" s="37" t="s">
        <v>16</v>
      </c>
    </row>
    <row r="14299" spans="9:9" x14ac:dyDescent="0.2">
      <c r="I14299" s="37" t="s">
        <v>16</v>
      </c>
    </row>
    <row r="14300" spans="9:9" x14ac:dyDescent="0.2">
      <c r="I14300" s="37" t="s">
        <v>16</v>
      </c>
    </row>
    <row r="14301" spans="9:9" x14ac:dyDescent="0.2">
      <c r="I14301" s="37" t="s">
        <v>16</v>
      </c>
    </row>
    <row r="14302" spans="9:9" x14ac:dyDescent="0.2">
      <c r="I14302" s="37" t="s">
        <v>16</v>
      </c>
    </row>
    <row r="14303" spans="9:9" x14ac:dyDescent="0.2">
      <c r="I14303" s="37" t="s">
        <v>16</v>
      </c>
    </row>
    <row r="14304" spans="9:9" x14ac:dyDescent="0.2">
      <c r="I14304" s="37" t="s">
        <v>16</v>
      </c>
    </row>
    <row r="14305" spans="9:9" x14ac:dyDescent="0.2">
      <c r="I14305" s="37" t="s">
        <v>16</v>
      </c>
    </row>
    <row r="14306" spans="9:9" x14ac:dyDescent="0.2">
      <c r="I14306" s="37" t="s">
        <v>16</v>
      </c>
    </row>
    <row r="14307" spans="9:9" x14ac:dyDescent="0.2">
      <c r="I14307" s="37" t="s">
        <v>16</v>
      </c>
    </row>
    <row r="14308" spans="9:9" x14ac:dyDescent="0.2">
      <c r="I14308" s="37" t="s">
        <v>16</v>
      </c>
    </row>
    <row r="14309" spans="9:9" x14ac:dyDescent="0.2">
      <c r="I14309" s="37" t="s">
        <v>16</v>
      </c>
    </row>
    <row r="14310" spans="9:9" x14ac:dyDescent="0.2">
      <c r="I14310" s="37" t="s">
        <v>16</v>
      </c>
    </row>
    <row r="14311" spans="9:9" x14ac:dyDescent="0.2">
      <c r="I14311" s="37" t="s">
        <v>16</v>
      </c>
    </row>
    <row r="14312" spans="9:9" x14ac:dyDescent="0.2">
      <c r="I14312" s="37" t="s">
        <v>16</v>
      </c>
    </row>
    <row r="14313" spans="9:9" x14ac:dyDescent="0.2">
      <c r="I14313" s="37" t="s">
        <v>16</v>
      </c>
    </row>
    <row r="14314" spans="9:9" x14ac:dyDescent="0.2">
      <c r="I14314" s="37" t="s">
        <v>16</v>
      </c>
    </row>
    <row r="14315" spans="9:9" x14ac:dyDescent="0.2">
      <c r="I14315" s="37" t="s">
        <v>16</v>
      </c>
    </row>
    <row r="14316" spans="9:9" x14ac:dyDescent="0.2">
      <c r="I14316" s="37" t="s">
        <v>16</v>
      </c>
    </row>
    <row r="14317" spans="9:9" x14ac:dyDescent="0.2">
      <c r="I14317" s="37" t="s">
        <v>16</v>
      </c>
    </row>
    <row r="14318" spans="9:9" x14ac:dyDescent="0.2">
      <c r="I14318" s="37" t="s">
        <v>16</v>
      </c>
    </row>
    <row r="14319" spans="9:9" x14ac:dyDescent="0.2">
      <c r="I14319" s="37" t="s">
        <v>16</v>
      </c>
    </row>
    <row r="14320" spans="9:9" x14ac:dyDescent="0.2">
      <c r="I14320" s="37" t="s">
        <v>16</v>
      </c>
    </row>
    <row r="14321" spans="9:9" x14ac:dyDescent="0.2">
      <c r="I14321" s="37" t="s">
        <v>16</v>
      </c>
    </row>
    <row r="14322" spans="9:9" x14ac:dyDescent="0.2">
      <c r="I14322" s="37" t="s">
        <v>16</v>
      </c>
    </row>
    <row r="14323" spans="9:9" x14ac:dyDescent="0.2">
      <c r="I14323" s="37" t="s">
        <v>16</v>
      </c>
    </row>
    <row r="14324" spans="9:9" x14ac:dyDescent="0.2">
      <c r="I14324" s="37" t="s">
        <v>16</v>
      </c>
    </row>
    <row r="14325" spans="9:9" x14ac:dyDescent="0.2">
      <c r="I14325" s="37" t="s">
        <v>16</v>
      </c>
    </row>
    <row r="14326" spans="9:9" x14ac:dyDescent="0.2">
      <c r="I14326" s="37" t="s">
        <v>16</v>
      </c>
    </row>
    <row r="14327" spans="9:9" x14ac:dyDescent="0.2">
      <c r="I14327" s="37" t="s">
        <v>16</v>
      </c>
    </row>
    <row r="14328" spans="9:9" x14ac:dyDescent="0.2">
      <c r="I14328" s="37" t="s">
        <v>16</v>
      </c>
    </row>
    <row r="14329" spans="9:9" x14ac:dyDescent="0.2">
      <c r="I14329" s="37" t="s">
        <v>16</v>
      </c>
    </row>
    <row r="14330" spans="9:9" x14ac:dyDescent="0.2">
      <c r="I14330" s="37" t="s">
        <v>16</v>
      </c>
    </row>
    <row r="14331" spans="9:9" x14ac:dyDescent="0.2">
      <c r="I14331" s="37" t="s">
        <v>16</v>
      </c>
    </row>
    <row r="14332" spans="9:9" x14ac:dyDescent="0.2">
      <c r="I14332" s="37" t="s">
        <v>16</v>
      </c>
    </row>
    <row r="14333" spans="9:9" x14ac:dyDescent="0.2">
      <c r="I14333" s="37" t="s">
        <v>16</v>
      </c>
    </row>
    <row r="14334" spans="9:9" x14ac:dyDescent="0.2">
      <c r="I14334" s="37" t="s">
        <v>16</v>
      </c>
    </row>
    <row r="14335" spans="9:9" x14ac:dyDescent="0.2">
      <c r="I14335" s="37" t="s">
        <v>16</v>
      </c>
    </row>
    <row r="14336" spans="9:9" x14ac:dyDescent="0.2">
      <c r="I14336" s="37" t="s">
        <v>16</v>
      </c>
    </row>
    <row r="14337" spans="9:9" x14ac:dyDescent="0.2">
      <c r="I14337" s="37" t="s">
        <v>16</v>
      </c>
    </row>
    <row r="14338" spans="9:9" x14ac:dyDescent="0.2">
      <c r="I14338" s="37" t="s">
        <v>16</v>
      </c>
    </row>
    <row r="14339" spans="9:9" x14ac:dyDescent="0.2">
      <c r="I14339" s="37" t="s">
        <v>16</v>
      </c>
    </row>
    <row r="14340" spans="9:9" x14ac:dyDescent="0.2">
      <c r="I14340" s="37" t="s">
        <v>16</v>
      </c>
    </row>
    <row r="14341" spans="9:9" x14ac:dyDescent="0.2">
      <c r="I14341" s="37" t="s">
        <v>16</v>
      </c>
    </row>
    <row r="14342" spans="9:9" x14ac:dyDescent="0.2">
      <c r="I14342" s="37" t="s">
        <v>16</v>
      </c>
    </row>
    <row r="14343" spans="9:9" x14ac:dyDescent="0.2">
      <c r="I14343" s="37" t="s">
        <v>16</v>
      </c>
    </row>
    <row r="14344" spans="9:9" x14ac:dyDescent="0.2">
      <c r="I14344" s="37" t="s">
        <v>16</v>
      </c>
    </row>
    <row r="14345" spans="9:9" x14ac:dyDescent="0.2">
      <c r="I14345" s="37" t="s">
        <v>16</v>
      </c>
    </row>
    <row r="14346" spans="9:9" x14ac:dyDescent="0.2">
      <c r="I14346" s="37" t="s">
        <v>16</v>
      </c>
    </row>
    <row r="14347" spans="9:9" x14ac:dyDescent="0.2">
      <c r="I14347" s="37" t="s">
        <v>16</v>
      </c>
    </row>
    <row r="14348" spans="9:9" x14ac:dyDescent="0.2">
      <c r="I14348" s="37" t="s">
        <v>16</v>
      </c>
    </row>
    <row r="14349" spans="9:9" x14ac:dyDescent="0.2">
      <c r="I14349" s="37" t="s">
        <v>16</v>
      </c>
    </row>
    <row r="14350" spans="9:9" x14ac:dyDescent="0.2">
      <c r="I14350" s="37" t="s">
        <v>16</v>
      </c>
    </row>
    <row r="14351" spans="9:9" x14ac:dyDescent="0.2">
      <c r="I14351" s="37" t="s">
        <v>16</v>
      </c>
    </row>
    <row r="14352" spans="9:9" x14ac:dyDescent="0.2">
      <c r="I14352" s="37" t="s">
        <v>16</v>
      </c>
    </row>
    <row r="14353" spans="9:9" x14ac:dyDescent="0.2">
      <c r="I14353" s="37" t="s">
        <v>16</v>
      </c>
    </row>
    <row r="14354" spans="9:9" x14ac:dyDescent="0.2">
      <c r="I14354" s="37" t="s">
        <v>16</v>
      </c>
    </row>
    <row r="14355" spans="9:9" x14ac:dyDescent="0.2">
      <c r="I14355" s="37" t="s">
        <v>16</v>
      </c>
    </row>
    <row r="14356" spans="9:9" x14ac:dyDescent="0.2">
      <c r="I14356" s="37" t="s">
        <v>16</v>
      </c>
    </row>
    <row r="14357" spans="9:9" x14ac:dyDescent="0.2">
      <c r="I14357" s="37" t="s">
        <v>16</v>
      </c>
    </row>
    <row r="14358" spans="9:9" x14ac:dyDescent="0.2">
      <c r="I14358" s="37" t="s">
        <v>16</v>
      </c>
    </row>
    <row r="14359" spans="9:9" x14ac:dyDescent="0.2">
      <c r="I14359" s="37" t="s">
        <v>16</v>
      </c>
    </row>
    <row r="14360" spans="9:9" x14ac:dyDescent="0.2">
      <c r="I14360" s="37" t="s">
        <v>16</v>
      </c>
    </row>
    <row r="14361" spans="9:9" x14ac:dyDescent="0.2">
      <c r="I14361" s="37" t="s">
        <v>16</v>
      </c>
    </row>
    <row r="14362" spans="9:9" x14ac:dyDescent="0.2">
      <c r="I14362" s="37" t="s">
        <v>16</v>
      </c>
    </row>
    <row r="14363" spans="9:9" x14ac:dyDescent="0.2">
      <c r="I14363" s="37" t="s">
        <v>16</v>
      </c>
    </row>
    <row r="14364" spans="9:9" x14ac:dyDescent="0.2">
      <c r="I14364" s="37" t="s">
        <v>16</v>
      </c>
    </row>
    <row r="14365" spans="9:9" x14ac:dyDescent="0.2">
      <c r="I14365" s="37" t="s">
        <v>16</v>
      </c>
    </row>
    <row r="14366" spans="9:9" x14ac:dyDescent="0.2">
      <c r="I14366" s="37" t="s">
        <v>16</v>
      </c>
    </row>
    <row r="14367" spans="9:9" x14ac:dyDescent="0.2">
      <c r="I14367" s="37" t="s">
        <v>16</v>
      </c>
    </row>
    <row r="14368" spans="9:9" x14ac:dyDescent="0.2">
      <c r="I14368" s="37" t="s">
        <v>16</v>
      </c>
    </row>
    <row r="14369" spans="9:9" x14ac:dyDescent="0.2">
      <c r="I14369" s="37" t="s">
        <v>16</v>
      </c>
    </row>
    <row r="14370" spans="9:9" x14ac:dyDescent="0.2">
      <c r="I14370" s="37" t="s">
        <v>16</v>
      </c>
    </row>
    <row r="14371" spans="9:9" x14ac:dyDescent="0.2">
      <c r="I14371" s="37" t="s">
        <v>16</v>
      </c>
    </row>
    <row r="14372" spans="9:9" x14ac:dyDescent="0.2">
      <c r="I14372" s="37" t="s">
        <v>16</v>
      </c>
    </row>
    <row r="14373" spans="9:9" x14ac:dyDescent="0.2">
      <c r="I14373" s="37" t="s">
        <v>16</v>
      </c>
    </row>
    <row r="14374" spans="9:9" x14ac:dyDescent="0.2">
      <c r="I14374" s="37" t="s">
        <v>16</v>
      </c>
    </row>
    <row r="14375" spans="9:9" x14ac:dyDescent="0.2">
      <c r="I14375" s="37" t="s">
        <v>16</v>
      </c>
    </row>
    <row r="14376" spans="9:9" x14ac:dyDescent="0.2">
      <c r="I14376" s="37" t="s">
        <v>16</v>
      </c>
    </row>
    <row r="14377" spans="9:9" x14ac:dyDescent="0.2">
      <c r="I14377" s="37" t="s">
        <v>16</v>
      </c>
    </row>
    <row r="14378" spans="9:9" x14ac:dyDescent="0.2">
      <c r="I14378" s="37" t="s">
        <v>16</v>
      </c>
    </row>
    <row r="14379" spans="9:9" x14ac:dyDescent="0.2">
      <c r="I14379" s="37" t="s">
        <v>16</v>
      </c>
    </row>
    <row r="14380" spans="9:9" x14ac:dyDescent="0.2">
      <c r="I14380" s="37" t="s">
        <v>16</v>
      </c>
    </row>
    <row r="14381" spans="9:9" x14ac:dyDescent="0.2">
      <c r="I14381" s="37" t="s">
        <v>16</v>
      </c>
    </row>
    <row r="14382" spans="9:9" x14ac:dyDescent="0.2">
      <c r="I14382" s="37" t="s">
        <v>16</v>
      </c>
    </row>
    <row r="14383" spans="9:9" x14ac:dyDescent="0.2">
      <c r="I14383" s="37" t="s">
        <v>16</v>
      </c>
    </row>
    <row r="14384" spans="9:9" x14ac:dyDescent="0.2">
      <c r="I14384" s="37" t="s">
        <v>16</v>
      </c>
    </row>
    <row r="14385" spans="9:9" x14ac:dyDescent="0.2">
      <c r="I14385" s="37" t="s">
        <v>16</v>
      </c>
    </row>
    <row r="14386" spans="9:9" x14ac:dyDescent="0.2">
      <c r="I14386" s="37" t="s">
        <v>16</v>
      </c>
    </row>
    <row r="14387" spans="9:9" x14ac:dyDescent="0.2">
      <c r="I14387" s="37" t="s">
        <v>16</v>
      </c>
    </row>
    <row r="14388" spans="9:9" x14ac:dyDescent="0.2">
      <c r="I14388" s="37" t="s">
        <v>16</v>
      </c>
    </row>
    <row r="14389" spans="9:9" x14ac:dyDescent="0.2">
      <c r="I14389" s="37" t="s">
        <v>16</v>
      </c>
    </row>
    <row r="14390" spans="9:9" x14ac:dyDescent="0.2">
      <c r="I14390" s="37" t="s">
        <v>16</v>
      </c>
    </row>
    <row r="14391" spans="9:9" x14ac:dyDescent="0.2">
      <c r="I14391" s="37" t="s">
        <v>16</v>
      </c>
    </row>
    <row r="14392" spans="9:9" x14ac:dyDescent="0.2">
      <c r="I14392" s="37" t="s">
        <v>16</v>
      </c>
    </row>
    <row r="14393" spans="9:9" x14ac:dyDescent="0.2">
      <c r="I14393" s="37" t="s">
        <v>16</v>
      </c>
    </row>
    <row r="14394" spans="9:9" x14ac:dyDescent="0.2">
      <c r="I14394" s="37" t="s">
        <v>16</v>
      </c>
    </row>
    <row r="14395" spans="9:9" x14ac:dyDescent="0.2">
      <c r="I14395" s="37" t="s">
        <v>16</v>
      </c>
    </row>
    <row r="14396" spans="9:9" x14ac:dyDescent="0.2">
      <c r="I14396" s="37" t="s">
        <v>16</v>
      </c>
    </row>
    <row r="14397" spans="9:9" x14ac:dyDescent="0.2">
      <c r="I14397" s="37" t="s">
        <v>16</v>
      </c>
    </row>
    <row r="14398" spans="9:9" x14ac:dyDescent="0.2">
      <c r="I14398" s="37" t="s">
        <v>16</v>
      </c>
    </row>
    <row r="14399" spans="9:9" x14ac:dyDescent="0.2">
      <c r="I14399" s="37" t="s">
        <v>16</v>
      </c>
    </row>
    <row r="14400" spans="9:9" x14ac:dyDescent="0.2">
      <c r="I14400" s="37" t="s">
        <v>16</v>
      </c>
    </row>
    <row r="14401" spans="9:9" x14ac:dyDescent="0.2">
      <c r="I14401" s="37" t="s">
        <v>16</v>
      </c>
    </row>
    <row r="14402" spans="9:9" x14ac:dyDescent="0.2">
      <c r="I14402" s="37" t="s">
        <v>16</v>
      </c>
    </row>
    <row r="14403" spans="9:9" x14ac:dyDescent="0.2">
      <c r="I14403" s="37" t="s">
        <v>16</v>
      </c>
    </row>
    <row r="14404" spans="9:9" x14ac:dyDescent="0.2">
      <c r="I14404" s="37" t="s">
        <v>16</v>
      </c>
    </row>
    <row r="14405" spans="9:9" x14ac:dyDescent="0.2">
      <c r="I14405" s="37" t="s">
        <v>16</v>
      </c>
    </row>
    <row r="14406" spans="9:9" x14ac:dyDescent="0.2">
      <c r="I14406" s="37" t="s">
        <v>16</v>
      </c>
    </row>
    <row r="14407" spans="9:9" x14ac:dyDescent="0.2">
      <c r="I14407" s="37" t="s">
        <v>16</v>
      </c>
    </row>
    <row r="14408" spans="9:9" x14ac:dyDescent="0.2">
      <c r="I14408" s="37" t="s">
        <v>16</v>
      </c>
    </row>
    <row r="14409" spans="9:9" x14ac:dyDescent="0.2">
      <c r="I14409" s="37" t="s">
        <v>16</v>
      </c>
    </row>
    <row r="14410" spans="9:9" x14ac:dyDescent="0.2">
      <c r="I14410" s="37" t="s">
        <v>16</v>
      </c>
    </row>
    <row r="14411" spans="9:9" x14ac:dyDescent="0.2">
      <c r="I14411" s="37" t="s">
        <v>16</v>
      </c>
    </row>
    <row r="14412" spans="9:9" x14ac:dyDescent="0.2">
      <c r="I14412" s="37" t="s">
        <v>16</v>
      </c>
    </row>
    <row r="14413" spans="9:9" x14ac:dyDescent="0.2">
      <c r="I14413" s="37" t="s">
        <v>16</v>
      </c>
    </row>
    <row r="14414" spans="9:9" x14ac:dyDescent="0.2">
      <c r="I14414" s="37" t="s">
        <v>16</v>
      </c>
    </row>
    <row r="14415" spans="9:9" x14ac:dyDescent="0.2">
      <c r="I14415" s="37" t="s">
        <v>16</v>
      </c>
    </row>
    <row r="14416" spans="9:9" x14ac:dyDescent="0.2">
      <c r="I14416" s="37" t="s">
        <v>16</v>
      </c>
    </row>
    <row r="14417" spans="9:9" x14ac:dyDescent="0.2">
      <c r="I14417" s="37" t="s">
        <v>16</v>
      </c>
    </row>
    <row r="14418" spans="9:9" x14ac:dyDescent="0.2">
      <c r="I14418" s="37" t="s">
        <v>16</v>
      </c>
    </row>
    <row r="14419" spans="9:9" x14ac:dyDescent="0.2">
      <c r="I14419" s="37" t="s">
        <v>16</v>
      </c>
    </row>
    <row r="14420" spans="9:9" x14ac:dyDescent="0.2">
      <c r="I14420" s="37" t="s">
        <v>16</v>
      </c>
    </row>
    <row r="14421" spans="9:9" x14ac:dyDescent="0.2">
      <c r="I14421" s="37" t="s">
        <v>16</v>
      </c>
    </row>
    <row r="14422" spans="9:9" x14ac:dyDescent="0.2">
      <c r="I14422" s="37" t="s">
        <v>16</v>
      </c>
    </row>
    <row r="14423" spans="9:9" x14ac:dyDescent="0.2">
      <c r="I14423" s="37" t="s">
        <v>16</v>
      </c>
    </row>
    <row r="14424" spans="9:9" x14ac:dyDescent="0.2">
      <c r="I14424" s="37" t="s">
        <v>16</v>
      </c>
    </row>
    <row r="14425" spans="9:9" x14ac:dyDescent="0.2">
      <c r="I14425" s="37" t="s">
        <v>16</v>
      </c>
    </row>
    <row r="14426" spans="9:9" x14ac:dyDescent="0.2">
      <c r="I14426" s="37" t="s">
        <v>16</v>
      </c>
    </row>
    <row r="14427" spans="9:9" x14ac:dyDescent="0.2">
      <c r="I14427" s="37" t="s">
        <v>16</v>
      </c>
    </row>
    <row r="14428" spans="9:9" x14ac:dyDescent="0.2">
      <c r="I14428" s="37" t="s">
        <v>16</v>
      </c>
    </row>
    <row r="14429" spans="9:9" x14ac:dyDescent="0.2">
      <c r="I14429" s="37" t="s">
        <v>16</v>
      </c>
    </row>
    <row r="14430" spans="9:9" x14ac:dyDescent="0.2">
      <c r="I14430" s="37" t="s">
        <v>16</v>
      </c>
    </row>
    <row r="14431" spans="9:9" x14ac:dyDescent="0.2">
      <c r="I14431" s="37" t="s">
        <v>16</v>
      </c>
    </row>
    <row r="14432" spans="9:9" x14ac:dyDescent="0.2">
      <c r="I14432" s="37" t="s">
        <v>16</v>
      </c>
    </row>
    <row r="14433" spans="9:9" x14ac:dyDescent="0.2">
      <c r="I14433" s="37" t="s">
        <v>16</v>
      </c>
    </row>
    <row r="14434" spans="9:9" x14ac:dyDescent="0.2">
      <c r="I14434" s="37" t="s">
        <v>16</v>
      </c>
    </row>
    <row r="14435" spans="9:9" x14ac:dyDescent="0.2">
      <c r="I14435" s="37" t="s">
        <v>16</v>
      </c>
    </row>
    <row r="14436" spans="9:9" x14ac:dyDescent="0.2">
      <c r="I14436" s="37" t="s">
        <v>16</v>
      </c>
    </row>
    <row r="14437" spans="9:9" x14ac:dyDescent="0.2">
      <c r="I14437" s="37" t="s">
        <v>16</v>
      </c>
    </row>
    <row r="14438" spans="9:9" x14ac:dyDescent="0.2">
      <c r="I14438" s="37" t="s">
        <v>16</v>
      </c>
    </row>
    <row r="14439" spans="9:9" x14ac:dyDescent="0.2">
      <c r="I14439" s="37" t="s">
        <v>16</v>
      </c>
    </row>
    <row r="14440" spans="9:9" x14ac:dyDescent="0.2">
      <c r="I14440" s="37" t="s">
        <v>16</v>
      </c>
    </row>
    <row r="14441" spans="9:9" x14ac:dyDescent="0.2">
      <c r="I14441" s="37" t="s">
        <v>16</v>
      </c>
    </row>
    <row r="14442" spans="9:9" x14ac:dyDescent="0.2">
      <c r="I14442" s="37" t="s">
        <v>16</v>
      </c>
    </row>
    <row r="14443" spans="9:9" x14ac:dyDescent="0.2">
      <c r="I14443" s="37" t="s">
        <v>16</v>
      </c>
    </row>
    <row r="14444" spans="9:9" x14ac:dyDescent="0.2">
      <c r="I14444" s="37" t="s">
        <v>16</v>
      </c>
    </row>
    <row r="14445" spans="9:9" x14ac:dyDescent="0.2">
      <c r="I14445" s="37" t="s">
        <v>16</v>
      </c>
    </row>
    <row r="14446" spans="9:9" x14ac:dyDescent="0.2">
      <c r="I14446" s="37" t="s">
        <v>16</v>
      </c>
    </row>
    <row r="14447" spans="9:9" x14ac:dyDescent="0.2">
      <c r="I14447" s="37" t="s">
        <v>16</v>
      </c>
    </row>
    <row r="14448" spans="9:9" x14ac:dyDescent="0.2">
      <c r="I14448" s="37" t="s">
        <v>16</v>
      </c>
    </row>
    <row r="14449" spans="9:9" x14ac:dyDescent="0.2">
      <c r="I14449" s="37" t="s">
        <v>16</v>
      </c>
    </row>
    <row r="14450" spans="9:9" x14ac:dyDescent="0.2">
      <c r="I14450" s="37" t="s">
        <v>16</v>
      </c>
    </row>
    <row r="14451" spans="9:9" x14ac:dyDescent="0.2">
      <c r="I14451" s="37" t="s">
        <v>16</v>
      </c>
    </row>
    <row r="14452" spans="9:9" x14ac:dyDescent="0.2">
      <c r="I14452" s="37" t="s">
        <v>16</v>
      </c>
    </row>
    <row r="14453" spans="9:9" x14ac:dyDescent="0.2">
      <c r="I14453" s="37" t="s">
        <v>16</v>
      </c>
    </row>
    <row r="14454" spans="9:9" x14ac:dyDescent="0.2">
      <c r="I14454" s="37" t="s">
        <v>16</v>
      </c>
    </row>
    <row r="14455" spans="9:9" x14ac:dyDescent="0.2">
      <c r="I14455" s="37" t="s">
        <v>16</v>
      </c>
    </row>
    <row r="14456" spans="9:9" x14ac:dyDescent="0.2">
      <c r="I14456" s="37" t="s">
        <v>16</v>
      </c>
    </row>
    <row r="14457" spans="9:9" x14ac:dyDescent="0.2">
      <c r="I14457" s="37" t="s">
        <v>16</v>
      </c>
    </row>
    <row r="14458" spans="9:9" x14ac:dyDescent="0.2">
      <c r="I14458" s="37" t="s">
        <v>16</v>
      </c>
    </row>
    <row r="14459" spans="9:9" x14ac:dyDescent="0.2">
      <c r="I14459" s="37" t="s">
        <v>16</v>
      </c>
    </row>
    <row r="14460" spans="9:9" x14ac:dyDescent="0.2">
      <c r="I14460" s="37" t="s">
        <v>16</v>
      </c>
    </row>
    <row r="14461" spans="9:9" x14ac:dyDescent="0.2">
      <c r="I14461" s="37" t="s">
        <v>16</v>
      </c>
    </row>
    <row r="14462" spans="9:9" x14ac:dyDescent="0.2">
      <c r="I14462" s="37" t="s">
        <v>16</v>
      </c>
    </row>
    <row r="14463" spans="9:9" x14ac:dyDescent="0.2">
      <c r="I14463" s="37" t="s">
        <v>16</v>
      </c>
    </row>
    <row r="14464" spans="9:9" x14ac:dyDescent="0.2">
      <c r="I14464" s="37" t="s">
        <v>16</v>
      </c>
    </row>
    <row r="14465" spans="9:9" x14ac:dyDescent="0.2">
      <c r="I14465" s="37" t="s">
        <v>16</v>
      </c>
    </row>
    <row r="14466" spans="9:9" x14ac:dyDescent="0.2">
      <c r="I14466" s="37" t="s">
        <v>16</v>
      </c>
    </row>
    <row r="14467" spans="9:9" x14ac:dyDescent="0.2">
      <c r="I14467" s="37" t="s">
        <v>16</v>
      </c>
    </row>
    <row r="14468" spans="9:9" x14ac:dyDescent="0.2">
      <c r="I14468" s="37" t="s">
        <v>16</v>
      </c>
    </row>
    <row r="14469" spans="9:9" x14ac:dyDescent="0.2">
      <c r="I14469" s="37" t="s">
        <v>16</v>
      </c>
    </row>
    <row r="14470" spans="9:9" x14ac:dyDescent="0.2">
      <c r="I14470" s="37" t="s">
        <v>16</v>
      </c>
    </row>
    <row r="14471" spans="9:9" x14ac:dyDescent="0.2">
      <c r="I14471" s="37" t="s">
        <v>16</v>
      </c>
    </row>
    <row r="14472" spans="9:9" x14ac:dyDescent="0.2">
      <c r="I14472" s="37" t="s">
        <v>16</v>
      </c>
    </row>
    <row r="14473" spans="9:9" x14ac:dyDescent="0.2">
      <c r="I14473" s="37" t="s">
        <v>16</v>
      </c>
    </row>
    <row r="14474" spans="9:9" x14ac:dyDescent="0.2">
      <c r="I14474" s="37" t="s">
        <v>16</v>
      </c>
    </row>
    <row r="14475" spans="9:9" x14ac:dyDescent="0.2">
      <c r="I14475" s="37" t="s">
        <v>16</v>
      </c>
    </row>
    <row r="14476" spans="9:9" x14ac:dyDescent="0.2">
      <c r="I14476" s="37" t="s">
        <v>16</v>
      </c>
    </row>
    <row r="14477" spans="9:9" x14ac:dyDescent="0.2">
      <c r="I14477" s="37" t="s">
        <v>16</v>
      </c>
    </row>
    <row r="14478" spans="9:9" x14ac:dyDescent="0.2">
      <c r="I14478" s="37" t="s">
        <v>16</v>
      </c>
    </row>
    <row r="14479" spans="9:9" x14ac:dyDescent="0.2">
      <c r="I14479" s="37" t="s">
        <v>16</v>
      </c>
    </row>
    <row r="14480" spans="9:9" x14ac:dyDescent="0.2">
      <c r="I14480" s="37" t="s">
        <v>16</v>
      </c>
    </row>
    <row r="14481" spans="9:9" x14ac:dyDescent="0.2">
      <c r="I14481" s="37" t="s">
        <v>16</v>
      </c>
    </row>
    <row r="14482" spans="9:9" x14ac:dyDescent="0.2">
      <c r="I14482" s="37" t="s">
        <v>16</v>
      </c>
    </row>
    <row r="14483" spans="9:9" x14ac:dyDescent="0.2">
      <c r="I14483" s="37" t="s">
        <v>16</v>
      </c>
    </row>
    <row r="14484" spans="9:9" x14ac:dyDescent="0.2">
      <c r="I14484" s="37" t="s">
        <v>16</v>
      </c>
    </row>
    <row r="14485" spans="9:9" x14ac:dyDescent="0.2">
      <c r="I14485" s="37" t="s">
        <v>16</v>
      </c>
    </row>
    <row r="14486" spans="9:9" x14ac:dyDescent="0.2">
      <c r="I14486" s="37" t="s">
        <v>16</v>
      </c>
    </row>
    <row r="14487" spans="9:9" x14ac:dyDescent="0.2">
      <c r="I14487" s="37" t="s">
        <v>16</v>
      </c>
    </row>
    <row r="14488" spans="9:9" x14ac:dyDescent="0.2">
      <c r="I14488" s="37" t="s">
        <v>16</v>
      </c>
    </row>
    <row r="14489" spans="9:9" x14ac:dyDescent="0.2">
      <c r="I14489" s="37" t="s">
        <v>16</v>
      </c>
    </row>
    <row r="14490" spans="9:9" x14ac:dyDescent="0.2">
      <c r="I14490" s="37" t="s">
        <v>16</v>
      </c>
    </row>
    <row r="14491" spans="9:9" x14ac:dyDescent="0.2">
      <c r="I14491" s="37" t="s">
        <v>16</v>
      </c>
    </row>
    <row r="14492" spans="9:9" x14ac:dyDescent="0.2">
      <c r="I14492" s="37" t="s">
        <v>16</v>
      </c>
    </row>
    <row r="14493" spans="9:9" x14ac:dyDescent="0.2">
      <c r="I14493" s="37" t="s">
        <v>16</v>
      </c>
    </row>
    <row r="14494" spans="9:9" x14ac:dyDescent="0.2">
      <c r="I14494" s="37" t="s">
        <v>16</v>
      </c>
    </row>
    <row r="14495" spans="9:9" x14ac:dyDescent="0.2">
      <c r="I14495" s="37" t="s">
        <v>16</v>
      </c>
    </row>
    <row r="14496" spans="9:9" x14ac:dyDescent="0.2">
      <c r="I14496" s="37" t="s">
        <v>16</v>
      </c>
    </row>
    <row r="14497" spans="9:9" x14ac:dyDescent="0.2">
      <c r="I14497" s="37" t="s">
        <v>16</v>
      </c>
    </row>
    <row r="14498" spans="9:9" x14ac:dyDescent="0.2">
      <c r="I14498" s="37" t="s">
        <v>16</v>
      </c>
    </row>
    <row r="14499" spans="9:9" x14ac:dyDescent="0.2">
      <c r="I14499" s="37" t="s">
        <v>16</v>
      </c>
    </row>
    <row r="14500" spans="9:9" x14ac:dyDescent="0.2">
      <c r="I14500" s="37" t="s">
        <v>16</v>
      </c>
    </row>
    <row r="14501" spans="9:9" x14ac:dyDescent="0.2">
      <c r="I14501" s="37" t="s">
        <v>16</v>
      </c>
    </row>
    <row r="14502" spans="9:9" x14ac:dyDescent="0.2">
      <c r="I14502" s="37" t="s">
        <v>16</v>
      </c>
    </row>
    <row r="14503" spans="9:9" x14ac:dyDescent="0.2">
      <c r="I14503" s="37" t="s">
        <v>16</v>
      </c>
    </row>
    <row r="14504" spans="9:9" x14ac:dyDescent="0.2">
      <c r="I14504" s="37" t="s">
        <v>16</v>
      </c>
    </row>
    <row r="14505" spans="9:9" x14ac:dyDescent="0.2">
      <c r="I14505" s="37" t="s">
        <v>16</v>
      </c>
    </row>
    <row r="14506" spans="9:9" x14ac:dyDescent="0.2">
      <c r="I14506" s="37" t="s">
        <v>16</v>
      </c>
    </row>
    <row r="14507" spans="9:9" x14ac:dyDescent="0.2">
      <c r="I14507" s="37" t="s">
        <v>16</v>
      </c>
    </row>
    <row r="14508" spans="9:9" x14ac:dyDescent="0.2">
      <c r="I14508" s="37" t="s">
        <v>16</v>
      </c>
    </row>
    <row r="14509" spans="9:9" x14ac:dyDescent="0.2">
      <c r="I14509" s="37" t="s">
        <v>16</v>
      </c>
    </row>
    <row r="14510" spans="9:9" x14ac:dyDescent="0.2">
      <c r="I14510" s="37" t="s">
        <v>16</v>
      </c>
    </row>
    <row r="14511" spans="9:9" x14ac:dyDescent="0.2">
      <c r="I14511" s="37" t="s">
        <v>16</v>
      </c>
    </row>
    <row r="14512" spans="9:9" x14ac:dyDescent="0.2">
      <c r="I14512" s="37" t="s">
        <v>16</v>
      </c>
    </row>
    <row r="14513" spans="9:9" x14ac:dyDescent="0.2">
      <c r="I14513" s="37" t="s">
        <v>16</v>
      </c>
    </row>
    <row r="14514" spans="9:9" x14ac:dyDescent="0.2">
      <c r="I14514" s="37" t="s">
        <v>16</v>
      </c>
    </row>
    <row r="14515" spans="9:9" x14ac:dyDescent="0.2">
      <c r="I14515" s="37" t="s">
        <v>16</v>
      </c>
    </row>
    <row r="14516" spans="9:9" x14ac:dyDescent="0.2">
      <c r="I14516" s="37" t="s">
        <v>16</v>
      </c>
    </row>
    <row r="14517" spans="9:9" x14ac:dyDescent="0.2">
      <c r="I14517" s="37" t="s">
        <v>16</v>
      </c>
    </row>
    <row r="14518" spans="9:9" x14ac:dyDescent="0.2">
      <c r="I14518" s="37" t="s">
        <v>16</v>
      </c>
    </row>
    <row r="14519" spans="9:9" x14ac:dyDescent="0.2">
      <c r="I14519" s="37" t="s">
        <v>16</v>
      </c>
    </row>
    <row r="14520" spans="9:9" x14ac:dyDescent="0.2">
      <c r="I14520" s="37" t="s">
        <v>16</v>
      </c>
    </row>
    <row r="14521" spans="9:9" x14ac:dyDescent="0.2">
      <c r="I14521" s="37" t="s">
        <v>16</v>
      </c>
    </row>
    <row r="14522" spans="9:9" x14ac:dyDescent="0.2">
      <c r="I14522" s="37" t="s">
        <v>16</v>
      </c>
    </row>
    <row r="14523" spans="9:9" x14ac:dyDescent="0.2">
      <c r="I14523" s="37" t="s">
        <v>16</v>
      </c>
    </row>
    <row r="14524" spans="9:9" x14ac:dyDescent="0.2">
      <c r="I14524" s="37" t="s">
        <v>16</v>
      </c>
    </row>
    <row r="14525" spans="9:9" x14ac:dyDescent="0.2">
      <c r="I14525" s="37" t="s">
        <v>16</v>
      </c>
    </row>
    <row r="14526" spans="9:9" x14ac:dyDescent="0.2">
      <c r="I14526" s="37" t="s">
        <v>16</v>
      </c>
    </row>
    <row r="14527" spans="9:9" x14ac:dyDescent="0.2">
      <c r="I14527" s="37" t="s">
        <v>16</v>
      </c>
    </row>
    <row r="14528" spans="9:9" x14ac:dyDescent="0.2">
      <c r="I14528" s="37" t="s">
        <v>16</v>
      </c>
    </row>
    <row r="14529" spans="9:9" x14ac:dyDescent="0.2">
      <c r="I14529" s="37" t="s">
        <v>16</v>
      </c>
    </row>
    <row r="14530" spans="9:9" x14ac:dyDescent="0.2">
      <c r="I14530" s="37" t="s">
        <v>16</v>
      </c>
    </row>
    <row r="14531" spans="9:9" x14ac:dyDescent="0.2">
      <c r="I14531" s="37" t="s">
        <v>16</v>
      </c>
    </row>
    <row r="14532" spans="9:9" x14ac:dyDescent="0.2">
      <c r="I14532" s="37" t="s">
        <v>16</v>
      </c>
    </row>
    <row r="14533" spans="9:9" x14ac:dyDescent="0.2">
      <c r="I14533" s="37" t="s">
        <v>16</v>
      </c>
    </row>
    <row r="14534" spans="9:9" x14ac:dyDescent="0.2">
      <c r="I14534" s="37" t="s">
        <v>16</v>
      </c>
    </row>
    <row r="14535" spans="9:9" x14ac:dyDescent="0.2">
      <c r="I14535" s="37" t="s">
        <v>16</v>
      </c>
    </row>
    <row r="14536" spans="9:9" x14ac:dyDescent="0.2">
      <c r="I14536" s="37" t="s">
        <v>16</v>
      </c>
    </row>
    <row r="14537" spans="9:9" x14ac:dyDescent="0.2">
      <c r="I14537" s="37" t="s">
        <v>16</v>
      </c>
    </row>
    <row r="14538" spans="9:9" x14ac:dyDescent="0.2">
      <c r="I14538" s="37" t="s">
        <v>16</v>
      </c>
    </row>
    <row r="14539" spans="9:9" x14ac:dyDescent="0.2">
      <c r="I14539" s="37" t="s">
        <v>16</v>
      </c>
    </row>
    <row r="14540" spans="9:9" x14ac:dyDescent="0.2">
      <c r="I14540" s="37" t="s">
        <v>16</v>
      </c>
    </row>
    <row r="14541" spans="9:9" x14ac:dyDescent="0.2">
      <c r="I14541" s="37" t="s">
        <v>16</v>
      </c>
    </row>
    <row r="14542" spans="9:9" x14ac:dyDescent="0.2">
      <c r="I14542" s="37" t="s">
        <v>16</v>
      </c>
    </row>
    <row r="14543" spans="9:9" x14ac:dyDescent="0.2">
      <c r="I14543" s="37" t="s">
        <v>16</v>
      </c>
    </row>
    <row r="14544" spans="9:9" x14ac:dyDescent="0.2">
      <c r="I14544" s="37" t="s">
        <v>16</v>
      </c>
    </row>
    <row r="14545" spans="9:9" x14ac:dyDescent="0.2">
      <c r="I14545" s="37" t="s">
        <v>16</v>
      </c>
    </row>
    <row r="14546" spans="9:9" x14ac:dyDescent="0.2">
      <c r="I14546" s="37" t="s">
        <v>16</v>
      </c>
    </row>
    <row r="14547" spans="9:9" x14ac:dyDescent="0.2">
      <c r="I14547" s="37" t="s">
        <v>16</v>
      </c>
    </row>
    <row r="14548" spans="9:9" x14ac:dyDescent="0.2">
      <c r="I14548" s="37" t="s">
        <v>16</v>
      </c>
    </row>
    <row r="14549" spans="9:9" x14ac:dyDescent="0.2">
      <c r="I14549" s="37" t="s">
        <v>16</v>
      </c>
    </row>
    <row r="14550" spans="9:9" x14ac:dyDescent="0.2">
      <c r="I14550" s="37" t="s">
        <v>16</v>
      </c>
    </row>
    <row r="14551" spans="9:9" x14ac:dyDescent="0.2">
      <c r="I14551" s="37" t="s">
        <v>16</v>
      </c>
    </row>
    <row r="14552" spans="9:9" x14ac:dyDescent="0.2">
      <c r="I14552" s="37" t="s">
        <v>16</v>
      </c>
    </row>
    <row r="14553" spans="9:9" x14ac:dyDescent="0.2">
      <c r="I14553" s="37" t="s">
        <v>16</v>
      </c>
    </row>
    <row r="14554" spans="9:9" x14ac:dyDescent="0.2">
      <c r="I14554" s="37" t="s">
        <v>16</v>
      </c>
    </row>
    <row r="14555" spans="9:9" x14ac:dyDescent="0.2">
      <c r="I14555" s="37" t="s">
        <v>16</v>
      </c>
    </row>
    <row r="14556" spans="9:9" x14ac:dyDescent="0.2">
      <c r="I14556" s="37" t="s">
        <v>16</v>
      </c>
    </row>
    <row r="14557" spans="9:9" x14ac:dyDescent="0.2">
      <c r="I14557" s="37" t="s">
        <v>16</v>
      </c>
    </row>
    <row r="14558" spans="9:9" x14ac:dyDescent="0.2">
      <c r="I14558" s="37" t="s">
        <v>16</v>
      </c>
    </row>
    <row r="14559" spans="9:9" x14ac:dyDescent="0.2">
      <c r="I14559" s="37" t="s">
        <v>16</v>
      </c>
    </row>
    <row r="14560" spans="9:9" x14ac:dyDescent="0.2">
      <c r="I14560" s="37" t="s">
        <v>16</v>
      </c>
    </row>
    <row r="14561" spans="9:9" x14ac:dyDescent="0.2">
      <c r="I14561" s="37" t="s">
        <v>16</v>
      </c>
    </row>
    <row r="14562" spans="9:9" x14ac:dyDescent="0.2">
      <c r="I14562" s="37" t="s">
        <v>16</v>
      </c>
    </row>
    <row r="14563" spans="9:9" x14ac:dyDescent="0.2">
      <c r="I14563" s="37" t="s">
        <v>16</v>
      </c>
    </row>
    <row r="14564" spans="9:9" x14ac:dyDescent="0.2">
      <c r="I14564" s="37" t="s">
        <v>16</v>
      </c>
    </row>
    <row r="14565" spans="9:9" x14ac:dyDescent="0.2">
      <c r="I14565" s="37" t="s">
        <v>16</v>
      </c>
    </row>
    <row r="14566" spans="9:9" x14ac:dyDescent="0.2">
      <c r="I14566" s="37" t="s">
        <v>16</v>
      </c>
    </row>
    <row r="14567" spans="9:9" x14ac:dyDescent="0.2">
      <c r="I14567" s="37" t="s">
        <v>16</v>
      </c>
    </row>
    <row r="14568" spans="9:9" x14ac:dyDescent="0.2">
      <c r="I14568" s="37" t="s">
        <v>16</v>
      </c>
    </row>
    <row r="14569" spans="9:9" x14ac:dyDescent="0.2">
      <c r="I14569" s="37" t="s">
        <v>16</v>
      </c>
    </row>
    <row r="14570" spans="9:9" x14ac:dyDescent="0.2">
      <c r="I14570" s="37" t="s">
        <v>16</v>
      </c>
    </row>
    <row r="14571" spans="9:9" x14ac:dyDescent="0.2">
      <c r="I14571" s="37" t="s">
        <v>16</v>
      </c>
    </row>
    <row r="14572" spans="9:9" x14ac:dyDescent="0.2">
      <c r="I14572" s="37" t="s">
        <v>16</v>
      </c>
    </row>
    <row r="14573" spans="9:9" x14ac:dyDescent="0.2">
      <c r="I14573" s="37" t="s">
        <v>16</v>
      </c>
    </row>
    <row r="14574" spans="9:9" x14ac:dyDescent="0.2">
      <c r="I14574" s="37" t="s">
        <v>16</v>
      </c>
    </row>
    <row r="14575" spans="9:9" x14ac:dyDescent="0.2">
      <c r="I14575" s="37" t="s">
        <v>16</v>
      </c>
    </row>
    <row r="14576" spans="9:9" x14ac:dyDescent="0.2">
      <c r="I14576" s="37" t="s">
        <v>16</v>
      </c>
    </row>
    <row r="14577" spans="9:9" x14ac:dyDescent="0.2">
      <c r="I14577" s="37" t="s">
        <v>16</v>
      </c>
    </row>
    <row r="14578" spans="9:9" x14ac:dyDescent="0.2">
      <c r="I14578" s="37" t="s">
        <v>16</v>
      </c>
    </row>
    <row r="14579" spans="9:9" x14ac:dyDescent="0.2">
      <c r="I14579" s="37" t="s">
        <v>16</v>
      </c>
    </row>
    <row r="14580" spans="9:9" x14ac:dyDescent="0.2">
      <c r="I14580" s="37" t="s">
        <v>16</v>
      </c>
    </row>
    <row r="14581" spans="9:9" x14ac:dyDescent="0.2">
      <c r="I14581" s="37" t="s">
        <v>16</v>
      </c>
    </row>
    <row r="14582" spans="9:9" x14ac:dyDescent="0.2">
      <c r="I14582" s="37" t="s">
        <v>16</v>
      </c>
    </row>
    <row r="14583" spans="9:9" x14ac:dyDescent="0.2">
      <c r="I14583" s="37" t="s">
        <v>16</v>
      </c>
    </row>
    <row r="14584" spans="9:9" x14ac:dyDescent="0.2">
      <c r="I14584" s="37" t="s">
        <v>16</v>
      </c>
    </row>
    <row r="14585" spans="9:9" x14ac:dyDescent="0.2">
      <c r="I14585" s="37" t="s">
        <v>16</v>
      </c>
    </row>
    <row r="14586" spans="9:9" x14ac:dyDescent="0.2">
      <c r="I14586" s="37" t="s">
        <v>16</v>
      </c>
    </row>
    <row r="14587" spans="9:9" x14ac:dyDescent="0.2">
      <c r="I14587" s="37" t="s">
        <v>16</v>
      </c>
    </row>
    <row r="14588" spans="9:9" x14ac:dyDescent="0.2">
      <c r="I14588" s="37" t="s">
        <v>16</v>
      </c>
    </row>
    <row r="14589" spans="9:9" x14ac:dyDescent="0.2">
      <c r="I14589" s="37" t="s">
        <v>16</v>
      </c>
    </row>
    <row r="14590" spans="9:9" x14ac:dyDescent="0.2">
      <c r="I14590" s="37" t="s">
        <v>16</v>
      </c>
    </row>
    <row r="14591" spans="9:9" x14ac:dyDescent="0.2">
      <c r="I14591" s="37" t="s">
        <v>16</v>
      </c>
    </row>
    <row r="14592" spans="9:9" x14ac:dyDescent="0.2">
      <c r="I14592" s="37" t="s">
        <v>16</v>
      </c>
    </row>
    <row r="14593" spans="9:9" x14ac:dyDescent="0.2">
      <c r="I14593" s="37" t="s">
        <v>16</v>
      </c>
    </row>
    <row r="14594" spans="9:9" x14ac:dyDescent="0.2">
      <c r="I14594" s="37" t="s">
        <v>16</v>
      </c>
    </row>
    <row r="14595" spans="9:9" x14ac:dyDescent="0.2">
      <c r="I14595" s="37" t="s">
        <v>16</v>
      </c>
    </row>
    <row r="14596" spans="9:9" x14ac:dyDescent="0.2">
      <c r="I14596" s="37" t="s">
        <v>16</v>
      </c>
    </row>
    <row r="14597" spans="9:9" x14ac:dyDescent="0.2">
      <c r="I14597" s="37" t="s">
        <v>16</v>
      </c>
    </row>
    <row r="14598" spans="9:9" x14ac:dyDescent="0.2">
      <c r="I14598" s="37" t="s">
        <v>16</v>
      </c>
    </row>
    <row r="14599" spans="9:9" x14ac:dyDescent="0.2">
      <c r="I14599" s="37" t="s">
        <v>16</v>
      </c>
    </row>
    <row r="14600" spans="9:9" x14ac:dyDescent="0.2">
      <c r="I14600" s="37" t="s">
        <v>16</v>
      </c>
    </row>
    <row r="14601" spans="9:9" x14ac:dyDescent="0.2">
      <c r="I14601" s="37" t="s">
        <v>16</v>
      </c>
    </row>
    <row r="14602" spans="9:9" x14ac:dyDescent="0.2">
      <c r="I14602" s="37" t="s">
        <v>16</v>
      </c>
    </row>
    <row r="14603" spans="9:9" x14ac:dyDescent="0.2">
      <c r="I14603" s="37" t="s">
        <v>16</v>
      </c>
    </row>
    <row r="14604" spans="9:9" x14ac:dyDescent="0.2">
      <c r="I14604" s="37" t="s">
        <v>16</v>
      </c>
    </row>
    <row r="14605" spans="9:9" x14ac:dyDescent="0.2">
      <c r="I14605" s="37" t="s">
        <v>16</v>
      </c>
    </row>
    <row r="14606" spans="9:9" x14ac:dyDescent="0.2">
      <c r="I14606" s="37" t="s">
        <v>16</v>
      </c>
    </row>
    <row r="14607" spans="9:9" x14ac:dyDescent="0.2">
      <c r="I14607" s="37" t="s">
        <v>16</v>
      </c>
    </row>
    <row r="14608" spans="9:9" x14ac:dyDescent="0.2">
      <c r="I14608" s="37" t="s">
        <v>16</v>
      </c>
    </row>
    <row r="14609" spans="9:9" x14ac:dyDescent="0.2">
      <c r="I14609" s="37" t="s">
        <v>16</v>
      </c>
    </row>
    <row r="14610" spans="9:9" x14ac:dyDescent="0.2">
      <c r="I14610" s="37" t="s">
        <v>16</v>
      </c>
    </row>
    <row r="14611" spans="9:9" x14ac:dyDescent="0.2">
      <c r="I14611" s="37" t="s">
        <v>16</v>
      </c>
    </row>
    <row r="14612" spans="9:9" x14ac:dyDescent="0.2">
      <c r="I14612" s="37" t="s">
        <v>16</v>
      </c>
    </row>
    <row r="14613" spans="9:9" x14ac:dyDescent="0.2">
      <c r="I14613" s="37" t="s">
        <v>16</v>
      </c>
    </row>
    <row r="14614" spans="9:9" x14ac:dyDescent="0.2">
      <c r="I14614" s="37" t="s">
        <v>16</v>
      </c>
    </row>
    <row r="14615" spans="9:9" x14ac:dyDescent="0.2">
      <c r="I14615" s="37" t="s">
        <v>16</v>
      </c>
    </row>
    <row r="14616" spans="9:9" x14ac:dyDescent="0.2">
      <c r="I14616" s="37" t="s">
        <v>16</v>
      </c>
    </row>
    <row r="14617" spans="9:9" x14ac:dyDescent="0.2">
      <c r="I14617" s="37" t="s">
        <v>16</v>
      </c>
    </row>
    <row r="14618" spans="9:9" x14ac:dyDescent="0.2">
      <c r="I14618" s="37" t="s">
        <v>16</v>
      </c>
    </row>
    <row r="14619" spans="9:9" x14ac:dyDescent="0.2">
      <c r="I14619" s="37" t="s">
        <v>16</v>
      </c>
    </row>
    <row r="14620" spans="9:9" x14ac:dyDescent="0.2">
      <c r="I14620" s="37" t="s">
        <v>16</v>
      </c>
    </row>
    <row r="14621" spans="9:9" x14ac:dyDescent="0.2">
      <c r="I14621" s="37" t="s">
        <v>16</v>
      </c>
    </row>
    <row r="14622" spans="9:9" x14ac:dyDescent="0.2">
      <c r="I14622" s="37" t="s">
        <v>16</v>
      </c>
    </row>
    <row r="14623" spans="9:9" x14ac:dyDescent="0.2">
      <c r="I14623" s="37" t="s">
        <v>16</v>
      </c>
    </row>
    <row r="14624" spans="9:9" x14ac:dyDescent="0.2">
      <c r="I14624" s="37" t="s">
        <v>16</v>
      </c>
    </row>
    <row r="14625" spans="9:9" x14ac:dyDescent="0.2">
      <c r="I14625" s="37" t="s">
        <v>16</v>
      </c>
    </row>
    <row r="14626" spans="9:9" x14ac:dyDescent="0.2">
      <c r="I14626" s="37" t="s">
        <v>16</v>
      </c>
    </row>
    <row r="14627" spans="9:9" x14ac:dyDescent="0.2">
      <c r="I14627" s="37" t="s">
        <v>16</v>
      </c>
    </row>
    <row r="14628" spans="9:9" x14ac:dyDescent="0.2">
      <c r="I14628" s="37" t="s">
        <v>16</v>
      </c>
    </row>
    <row r="14629" spans="9:9" x14ac:dyDescent="0.2">
      <c r="I14629" s="37" t="s">
        <v>16</v>
      </c>
    </row>
    <row r="14630" spans="9:9" x14ac:dyDescent="0.2">
      <c r="I14630" s="37" t="s">
        <v>16</v>
      </c>
    </row>
    <row r="14631" spans="9:9" x14ac:dyDescent="0.2">
      <c r="I14631" s="37" t="s">
        <v>16</v>
      </c>
    </row>
    <row r="14632" spans="9:9" x14ac:dyDescent="0.2">
      <c r="I14632" s="37" t="s">
        <v>16</v>
      </c>
    </row>
    <row r="14633" spans="9:9" x14ac:dyDescent="0.2">
      <c r="I14633" s="37" t="s">
        <v>16</v>
      </c>
    </row>
    <row r="14634" spans="9:9" x14ac:dyDescent="0.2">
      <c r="I14634" s="37" t="s">
        <v>16</v>
      </c>
    </row>
    <row r="14635" spans="9:9" x14ac:dyDescent="0.2">
      <c r="I14635" s="37" t="s">
        <v>16</v>
      </c>
    </row>
    <row r="14636" spans="9:9" x14ac:dyDescent="0.2">
      <c r="I14636" s="37" t="s">
        <v>16</v>
      </c>
    </row>
    <row r="14637" spans="9:9" x14ac:dyDescent="0.2">
      <c r="I14637" s="37" t="s">
        <v>16</v>
      </c>
    </row>
    <row r="14638" spans="9:9" x14ac:dyDescent="0.2">
      <c r="I14638" s="37" t="s">
        <v>16</v>
      </c>
    </row>
    <row r="14639" spans="9:9" x14ac:dyDescent="0.2">
      <c r="I14639" s="37" t="s">
        <v>16</v>
      </c>
    </row>
    <row r="14640" spans="9:9" x14ac:dyDescent="0.2">
      <c r="I14640" s="37" t="s">
        <v>16</v>
      </c>
    </row>
    <row r="14641" spans="9:9" x14ac:dyDescent="0.2">
      <c r="I14641" s="37" t="s">
        <v>16</v>
      </c>
    </row>
    <row r="14642" spans="9:9" x14ac:dyDescent="0.2">
      <c r="I14642" s="37" t="s">
        <v>16</v>
      </c>
    </row>
    <row r="14643" spans="9:9" x14ac:dyDescent="0.2">
      <c r="I14643" s="37" t="s">
        <v>16</v>
      </c>
    </row>
    <row r="14644" spans="9:9" x14ac:dyDescent="0.2">
      <c r="I14644" s="37" t="s">
        <v>16</v>
      </c>
    </row>
    <row r="14645" spans="9:9" x14ac:dyDescent="0.2">
      <c r="I14645" s="37" t="s">
        <v>16</v>
      </c>
    </row>
    <row r="14646" spans="9:9" x14ac:dyDescent="0.2">
      <c r="I14646" s="37" t="s">
        <v>16</v>
      </c>
    </row>
    <row r="14647" spans="9:9" x14ac:dyDescent="0.2">
      <c r="I14647" s="37" t="s">
        <v>16</v>
      </c>
    </row>
    <row r="14648" spans="9:9" x14ac:dyDescent="0.2">
      <c r="I14648" s="37" t="s">
        <v>16</v>
      </c>
    </row>
    <row r="14649" spans="9:9" x14ac:dyDescent="0.2">
      <c r="I14649" s="37" t="s">
        <v>16</v>
      </c>
    </row>
    <row r="14650" spans="9:9" x14ac:dyDescent="0.2">
      <c r="I14650" s="37" t="s">
        <v>16</v>
      </c>
    </row>
    <row r="14651" spans="9:9" x14ac:dyDescent="0.2">
      <c r="I14651" s="37" t="s">
        <v>16</v>
      </c>
    </row>
    <row r="14652" spans="9:9" x14ac:dyDescent="0.2">
      <c r="I14652" s="37" t="s">
        <v>16</v>
      </c>
    </row>
    <row r="14653" spans="9:9" x14ac:dyDescent="0.2">
      <c r="I14653" s="37" t="s">
        <v>16</v>
      </c>
    </row>
    <row r="14654" spans="9:9" x14ac:dyDescent="0.2">
      <c r="I14654" s="37" t="s">
        <v>16</v>
      </c>
    </row>
    <row r="14655" spans="9:9" x14ac:dyDescent="0.2">
      <c r="I14655" s="37" t="s">
        <v>16</v>
      </c>
    </row>
    <row r="14656" spans="9:9" x14ac:dyDescent="0.2">
      <c r="I14656" s="37" t="s">
        <v>16</v>
      </c>
    </row>
    <row r="14657" spans="9:9" x14ac:dyDescent="0.2">
      <c r="I14657" s="37" t="s">
        <v>16</v>
      </c>
    </row>
    <row r="14658" spans="9:9" x14ac:dyDescent="0.2">
      <c r="I14658" s="37" t="s">
        <v>16</v>
      </c>
    </row>
    <row r="14659" spans="9:9" x14ac:dyDescent="0.2">
      <c r="I14659" s="37" t="s">
        <v>16</v>
      </c>
    </row>
    <row r="14660" spans="9:9" x14ac:dyDescent="0.2">
      <c r="I14660" s="37" t="s">
        <v>16</v>
      </c>
    </row>
    <row r="14661" spans="9:9" x14ac:dyDescent="0.2">
      <c r="I14661" s="37" t="s">
        <v>16</v>
      </c>
    </row>
    <row r="14662" spans="9:9" x14ac:dyDescent="0.2">
      <c r="I14662" s="37" t="s">
        <v>16</v>
      </c>
    </row>
    <row r="14663" spans="9:9" x14ac:dyDescent="0.2">
      <c r="I14663" s="37" t="s">
        <v>16</v>
      </c>
    </row>
    <row r="14664" spans="9:9" x14ac:dyDescent="0.2">
      <c r="I14664" s="37" t="s">
        <v>16</v>
      </c>
    </row>
    <row r="14665" spans="9:9" x14ac:dyDescent="0.2">
      <c r="I14665" s="37" t="s">
        <v>16</v>
      </c>
    </row>
    <row r="14666" spans="9:9" x14ac:dyDescent="0.2">
      <c r="I14666" s="37" t="s">
        <v>16</v>
      </c>
    </row>
    <row r="14667" spans="9:9" x14ac:dyDescent="0.2">
      <c r="I14667" s="37" t="s">
        <v>16</v>
      </c>
    </row>
    <row r="14668" spans="9:9" x14ac:dyDescent="0.2">
      <c r="I14668" s="37" t="s">
        <v>16</v>
      </c>
    </row>
    <row r="14669" spans="9:9" x14ac:dyDescent="0.2">
      <c r="I14669" s="37" t="s">
        <v>16</v>
      </c>
    </row>
    <row r="14670" spans="9:9" x14ac:dyDescent="0.2">
      <c r="I14670" s="37" t="s">
        <v>16</v>
      </c>
    </row>
    <row r="14671" spans="9:9" x14ac:dyDescent="0.2">
      <c r="I14671" s="37" t="s">
        <v>16</v>
      </c>
    </row>
    <row r="14672" spans="9:9" x14ac:dyDescent="0.2">
      <c r="I14672" s="37" t="s">
        <v>16</v>
      </c>
    </row>
    <row r="14673" spans="9:9" x14ac:dyDescent="0.2">
      <c r="I14673" s="37" t="s">
        <v>16</v>
      </c>
    </row>
    <row r="14674" spans="9:9" x14ac:dyDescent="0.2">
      <c r="I14674" s="37" t="s">
        <v>16</v>
      </c>
    </row>
    <row r="14675" spans="9:9" x14ac:dyDescent="0.2">
      <c r="I14675" s="37" t="s">
        <v>16</v>
      </c>
    </row>
    <row r="14676" spans="9:9" x14ac:dyDescent="0.2">
      <c r="I14676" s="37" t="s">
        <v>16</v>
      </c>
    </row>
    <row r="14677" spans="9:9" x14ac:dyDescent="0.2">
      <c r="I14677" s="37" t="s">
        <v>16</v>
      </c>
    </row>
    <row r="14678" spans="9:9" x14ac:dyDescent="0.2">
      <c r="I14678" s="37" t="s">
        <v>16</v>
      </c>
    </row>
    <row r="14679" spans="9:9" x14ac:dyDescent="0.2">
      <c r="I14679" s="37" t="s">
        <v>16</v>
      </c>
    </row>
    <row r="14680" spans="9:9" x14ac:dyDescent="0.2">
      <c r="I14680" s="37" t="s">
        <v>16</v>
      </c>
    </row>
    <row r="14681" spans="9:9" x14ac:dyDescent="0.2">
      <c r="I14681" s="37" t="s">
        <v>16</v>
      </c>
    </row>
    <row r="14682" spans="9:9" x14ac:dyDescent="0.2">
      <c r="I14682" s="37" t="s">
        <v>16</v>
      </c>
    </row>
    <row r="14683" spans="9:9" x14ac:dyDescent="0.2">
      <c r="I14683" s="37" t="s">
        <v>16</v>
      </c>
    </row>
    <row r="14684" spans="9:9" x14ac:dyDescent="0.2">
      <c r="I14684" s="37" t="s">
        <v>16</v>
      </c>
    </row>
    <row r="14685" spans="9:9" x14ac:dyDescent="0.2">
      <c r="I14685" s="37" t="s">
        <v>16</v>
      </c>
    </row>
    <row r="14686" spans="9:9" x14ac:dyDescent="0.2">
      <c r="I14686" s="37" t="s">
        <v>16</v>
      </c>
    </row>
    <row r="14687" spans="9:9" x14ac:dyDescent="0.2">
      <c r="I14687" s="37" t="s">
        <v>16</v>
      </c>
    </row>
    <row r="14688" spans="9:9" x14ac:dyDescent="0.2">
      <c r="I14688" s="37" t="s">
        <v>16</v>
      </c>
    </row>
    <row r="14689" spans="9:9" x14ac:dyDescent="0.2">
      <c r="I14689" s="37" t="s">
        <v>16</v>
      </c>
    </row>
    <row r="14690" spans="9:9" x14ac:dyDescent="0.2">
      <c r="I14690" s="37" t="s">
        <v>16</v>
      </c>
    </row>
    <row r="14691" spans="9:9" x14ac:dyDescent="0.2">
      <c r="I14691" s="37" t="s">
        <v>16</v>
      </c>
    </row>
    <row r="14692" spans="9:9" x14ac:dyDescent="0.2">
      <c r="I14692" s="37" t="s">
        <v>16</v>
      </c>
    </row>
    <row r="14693" spans="9:9" x14ac:dyDescent="0.2">
      <c r="I14693" s="37" t="s">
        <v>16</v>
      </c>
    </row>
    <row r="14694" spans="9:9" x14ac:dyDescent="0.2">
      <c r="I14694" s="37" t="s">
        <v>16</v>
      </c>
    </row>
    <row r="14695" spans="9:9" x14ac:dyDescent="0.2">
      <c r="I14695" s="37" t="s">
        <v>16</v>
      </c>
    </row>
    <row r="14696" spans="9:9" x14ac:dyDescent="0.2">
      <c r="I14696" s="37" t="s">
        <v>16</v>
      </c>
    </row>
    <row r="14697" spans="9:9" x14ac:dyDescent="0.2">
      <c r="I14697" s="37" t="s">
        <v>16</v>
      </c>
    </row>
    <row r="14698" spans="9:9" x14ac:dyDescent="0.2">
      <c r="I14698" s="37" t="s">
        <v>16</v>
      </c>
    </row>
    <row r="14699" spans="9:9" x14ac:dyDescent="0.2">
      <c r="I14699" s="37" t="s">
        <v>16</v>
      </c>
    </row>
    <row r="14700" spans="9:9" x14ac:dyDescent="0.2">
      <c r="I14700" s="37" t="s">
        <v>16</v>
      </c>
    </row>
    <row r="14701" spans="9:9" x14ac:dyDescent="0.2">
      <c r="I14701" s="37" t="s">
        <v>16</v>
      </c>
    </row>
    <row r="14702" spans="9:9" x14ac:dyDescent="0.2">
      <c r="I14702" s="37" t="s">
        <v>16</v>
      </c>
    </row>
    <row r="14703" spans="9:9" x14ac:dyDescent="0.2">
      <c r="I14703" s="37" t="s">
        <v>16</v>
      </c>
    </row>
    <row r="14704" spans="9:9" x14ac:dyDescent="0.2">
      <c r="I14704" s="37" t="s">
        <v>16</v>
      </c>
    </row>
    <row r="14705" spans="9:9" x14ac:dyDescent="0.2">
      <c r="I14705" s="37" t="s">
        <v>16</v>
      </c>
    </row>
    <row r="14706" spans="9:9" x14ac:dyDescent="0.2">
      <c r="I14706" s="37" t="s">
        <v>16</v>
      </c>
    </row>
    <row r="14707" spans="9:9" x14ac:dyDescent="0.2">
      <c r="I14707" s="37" t="s">
        <v>16</v>
      </c>
    </row>
    <row r="14708" spans="9:9" x14ac:dyDescent="0.2">
      <c r="I14708" s="37" t="s">
        <v>16</v>
      </c>
    </row>
    <row r="14709" spans="9:9" x14ac:dyDescent="0.2">
      <c r="I14709" s="37" t="s">
        <v>16</v>
      </c>
    </row>
    <row r="14710" spans="9:9" x14ac:dyDescent="0.2">
      <c r="I14710" s="37" t="s">
        <v>16</v>
      </c>
    </row>
    <row r="14711" spans="9:9" x14ac:dyDescent="0.2">
      <c r="I14711" s="37" t="s">
        <v>16</v>
      </c>
    </row>
    <row r="14712" spans="9:9" x14ac:dyDescent="0.2">
      <c r="I14712" s="37" t="s">
        <v>16</v>
      </c>
    </row>
    <row r="14713" spans="9:9" x14ac:dyDescent="0.2">
      <c r="I14713" s="37" t="s">
        <v>16</v>
      </c>
    </row>
    <row r="14714" spans="9:9" x14ac:dyDescent="0.2">
      <c r="I14714" s="37" t="s">
        <v>16</v>
      </c>
    </row>
    <row r="14715" spans="9:9" x14ac:dyDescent="0.2">
      <c r="I14715" s="37" t="s">
        <v>16</v>
      </c>
    </row>
    <row r="14716" spans="9:9" x14ac:dyDescent="0.2">
      <c r="I14716" s="37" t="s">
        <v>16</v>
      </c>
    </row>
    <row r="14717" spans="9:9" x14ac:dyDescent="0.2">
      <c r="I14717" s="37" t="s">
        <v>16</v>
      </c>
    </row>
    <row r="14718" spans="9:9" x14ac:dyDescent="0.2">
      <c r="I14718" s="37" t="s">
        <v>16</v>
      </c>
    </row>
    <row r="14719" spans="9:9" x14ac:dyDescent="0.2">
      <c r="I14719" s="37" t="s">
        <v>16</v>
      </c>
    </row>
    <row r="14720" spans="9:9" x14ac:dyDescent="0.2">
      <c r="I14720" s="37" t="s">
        <v>16</v>
      </c>
    </row>
    <row r="14721" spans="9:9" x14ac:dyDescent="0.2">
      <c r="I14721" s="37" t="s">
        <v>16</v>
      </c>
    </row>
    <row r="14722" spans="9:9" x14ac:dyDescent="0.2">
      <c r="I14722" s="37" t="s">
        <v>16</v>
      </c>
    </row>
    <row r="14723" spans="9:9" x14ac:dyDescent="0.2">
      <c r="I14723" s="37" t="s">
        <v>16</v>
      </c>
    </row>
    <row r="14724" spans="9:9" x14ac:dyDescent="0.2">
      <c r="I14724" s="37" t="s">
        <v>16</v>
      </c>
    </row>
    <row r="14725" spans="9:9" x14ac:dyDescent="0.2">
      <c r="I14725" s="37" t="s">
        <v>16</v>
      </c>
    </row>
    <row r="14726" spans="9:9" x14ac:dyDescent="0.2">
      <c r="I14726" s="37" t="s">
        <v>16</v>
      </c>
    </row>
    <row r="14727" spans="9:9" x14ac:dyDescent="0.2">
      <c r="I14727" s="37" t="s">
        <v>16</v>
      </c>
    </row>
    <row r="14728" spans="9:9" x14ac:dyDescent="0.2">
      <c r="I14728" s="37" t="s">
        <v>16</v>
      </c>
    </row>
    <row r="14729" spans="9:9" x14ac:dyDescent="0.2">
      <c r="I14729" s="37" t="s">
        <v>16</v>
      </c>
    </row>
    <row r="14730" spans="9:9" x14ac:dyDescent="0.2">
      <c r="I14730" s="37" t="s">
        <v>16</v>
      </c>
    </row>
    <row r="14731" spans="9:9" x14ac:dyDescent="0.2">
      <c r="I14731" s="37" t="s">
        <v>16</v>
      </c>
    </row>
    <row r="14732" spans="9:9" x14ac:dyDescent="0.2">
      <c r="I14732" s="37" t="s">
        <v>16</v>
      </c>
    </row>
    <row r="14733" spans="9:9" x14ac:dyDescent="0.2">
      <c r="I14733" s="37" t="s">
        <v>16</v>
      </c>
    </row>
    <row r="14734" spans="9:9" x14ac:dyDescent="0.2">
      <c r="I14734" s="37" t="s">
        <v>16</v>
      </c>
    </row>
    <row r="14735" spans="9:9" x14ac:dyDescent="0.2">
      <c r="I14735" s="37" t="s">
        <v>16</v>
      </c>
    </row>
    <row r="14736" spans="9:9" x14ac:dyDescent="0.2">
      <c r="I14736" s="37" t="s">
        <v>16</v>
      </c>
    </row>
    <row r="14737" spans="9:9" x14ac:dyDescent="0.2">
      <c r="I14737" s="37" t="s">
        <v>16</v>
      </c>
    </row>
    <row r="14738" spans="9:9" x14ac:dyDescent="0.2">
      <c r="I14738" s="37" t="s">
        <v>16</v>
      </c>
    </row>
    <row r="14739" spans="9:9" x14ac:dyDescent="0.2">
      <c r="I14739" s="37" t="s">
        <v>16</v>
      </c>
    </row>
    <row r="14740" spans="9:9" x14ac:dyDescent="0.2">
      <c r="I14740" s="37" t="s">
        <v>16</v>
      </c>
    </row>
    <row r="14741" spans="9:9" x14ac:dyDescent="0.2">
      <c r="I14741" s="37" t="s">
        <v>16</v>
      </c>
    </row>
    <row r="14742" spans="9:9" x14ac:dyDescent="0.2">
      <c r="I14742" s="37" t="s">
        <v>16</v>
      </c>
    </row>
    <row r="14743" spans="9:9" x14ac:dyDescent="0.2">
      <c r="I14743" s="37" t="s">
        <v>16</v>
      </c>
    </row>
    <row r="14744" spans="9:9" x14ac:dyDescent="0.2">
      <c r="I14744" s="37" t="s">
        <v>16</v>
      </c>
    </row>
    <row r="14745" spans="9:9" x14ac:dyDescent="0.2">
      <c r="I14745" s="37" t="s">
        <v>16</v>
      </c>
    </row>
    <row r="14746" spans="9:9" x14ac:dyDescent="0.2">
      <c r="I14746" s="37" t="s">
        <v>16</v>
      </c>
    </row>
    <row r="14747" spans="9:9" x14ac:dyDescent="0.2">
      <c r="I14747" s="37" t="s">
        <v>16</v>
      </c>
    </row>
    <row r="14748" spans="9:9" x14ac:dyDescent="0.2">
      <c r="I14748" s="37" t="s">
        <v>16</v>
      </c>
    </row>
    <row r="14749" spans="9:9" x14ac:dyDescent="0.2">
      <c r="I14749" s="37" t="s">
        <v>16</v>
      </c>
    </row>
    <row r="14750" spans="9:9" x14ac:dyDescent="0.2">
      <c r="I14750" s="37" t="s">
        <v>16</v>
      </c>
    </row>
    <row r="14751" spans="9:9" x14ac:dyDescent="0.2">
      <c r="I14751" s="37" t="s">
        <v>16</v>
      </c>
    </row>
    <row r="14752" spans="9:9" x14ac:dyDescent="0.2">
      <c r="I14752" s="37" t="s">
        <v>16</v>
      </c>
    </row>
    <row r="14753" spans="9:9" x14ac:dyDescent="0.2">
      <c r="I14753" s="37" t="s">
        <v>16</v>
      </c>
    </row>
    <row r="14754" spans="9:9" x14ac:dyDescent="0.2">
      <c r="I14754" s="37" t="s">
        <v>16</v>
      </c>
    </row>
    <row r="14755" spans="9:9" x14ac:dyDescent="0.2">
      <c r="I14755" s="37" t="s">
        <v>16</v>
      </c>
    </row>
    <row r="14756" spans="9:9" x14ac:dyDescent="0.2">
      <c r="I14756" s="37" t="s">
        <v>16</v>
      </c>
    </row>
    <row r="14757" spans="9:9" x14ac:dyDescent="0.2">
      <c r="I14757" s="37" t="s">
        <v>16</v>
      </c>
    </row>
    <row r="14758" spans="9:9" x14ac:dyDescent="0.2">
      <c r="I14758" s="37" t="s">
        <v>16</v>
      </c>
    </row>
    <row r="14759" spans="9:9" x14ac:dyDescent="0.2">
      <c r="I14759" s="37" t="s">
        <v>16</v>
      </c>
    </row>
    <row r="14760" spans="9:9" x14ac:dyDescent="0.2">
      <c r="I14760" s="37" t="s">
        <v>16</v>
      </c>
    </row>
    <row r="14761" spans="9:9" x14ac:dyDescent="0.2">
      <c r="I14761" s="37" t="s">
        <v>16</v>
      </c>
    </row>
    <row r="14762" spans="9:9" x14ac:dyDescent="0.2">
      <c r="I14762" s="37" t="s">
        <v>16</v>
      </c>
    </row>
    <row r="14763" spans="9:9" x14ac:dyDescent="0.2">
      <c r="I14763" s="37" t="s">
        <v>16</v>
      </c>
    </row>
    <row r="14764" spans="9:9" x14ac:dyDescent="0.2">
      <c r="I14764" s="37" t="s">
        <v>16</v>
      </c>
    </row>
    <row r="14765" spans="9:9" x14ac:dyDescent="0.2">
      <c r="I14765" s="37" t="s">
        <v>16</v>
      </c>
    </row>
    <row r="14766" spans="9:9" x14ac:dyDescent="0.2">
      <c r="I14766" s="37" t="s">
        <v>16</v>
      </c>
    </row>
    <row r="14767" spans="9:9" x14ac:dyDescent="0.2">
      <c r="I14767" s="37" t="s">
        <v>16</v>
      </c>
    </row>
    <row r="14768" spans="9:9" x14ac:dyDescent="0.2">
      <c r="I14768" s="37" t="s">
        <v>16</v>
      </c>
    </row>
    <row r="14769" spans="9:9" x14ac:dyDescent="0.2">
      <c r="I14769" s="37" t="s">
        <v>16</v>
      </c>
    </row>
    <row r="14770" spans="9:9" x14ac:dyDescent="0.2">
      <c r="I14770" s="37" t="s">
        <v>16</v>
      </c>
    </row>
    <row r="14771" spans="9:9" x14ac:dyDescent="0.2">
      <c r="I14771" s="37" t="s">
        <v>16</v>
      </c>
    </row>
    <row r="14772" spans="9:9" x14ac:dyDescent="0.2">
      <c r="I14772" s="37" t="s">
        <v>16</v>
      </c>
    </row>
    <row r="14773" spans="9:9" x14ac:dyDescent="0.2">
      <c r="I14773" s="37" t="s">
        <v>16</v>
      </c>
    </row>
    <row r="14774" spans="9:9" x14ac:dyDescent="0.2">
      <c r="I14774" s="37" t="s">
        <v>16</v>
      </c>
    </row>
    <row r="14775" spans="9:9" x14ac:dyDescent="0.2">
      <c r="I14775" s="37" t="s">
        <v>16</v>
      </c>
    </row>
    <row r="14776" spans="9:9" x14ac:dyDescent="0.2">
      <c r="I14776" s="37" t="s">
        <v>16</v>
      </c>
    </row>
    <row r="14777" spans="9:9" x14ac:dyDescent="0.2">
      <c r="I14777" s="37" t="s">
        <v>16</v>
      </c>
    </row>
    <row r="14778" spans="9:9" x14ac:dyDescent="0.2">
      <c r="I14778" s="37" t="s">
        <v>16</v>
      </c>
    </row>
    <row r="14779" spans="9:9" x14ac:dyDescent="0.2">
      <c r="I14779" s="37" t="s">
        <v>16</v>
      </c>
    </row>
    <row r="14780" spans="9:9" x14ac:dyDescent="0.2">
      <c r="I14780" s="37" t="s">
        <v>16</v>
      </c>
    </row>
    <row r="14781" spans="9:9" x14ac:dyDescent="0.2">
      <c r="I14781" s="37" t="s">
        <v>16</v>
      </c>
    </row>
    <row r="14782" spans="9:9" x14ac:dyDescent="0.2">
      <c r="I14782" s="37" t="s">
        <v>16</v>
      </c>
    </row>
    <row r="14783" spans="9:9" x14ac:dyDescent="0.2">
      <c r="I14783" s="37" t="s">
        <v>16</v>
      </c>
    </row>
    <row r="14784" spans="9:9" x14ac:dyDescent="0.2">
      <c r="I14784" s="37" t="s">
        <v>16</v>
      </c>
    </row>
    <row r="14785" spans="9:9" x14ac:dyDescent="0.2">
      <c r="I14785" s="37" t="s">
        <v>16</v>
      </c>
    </row>
    <row r="14786" spans="9:9" x14ac:dyDescent="0.2">
      <c r="I14786" s="37" t="s">
        <v>16</v>
      </c>
    </row>
    <row r="14787" spans="9:9" x14ac:dyDescent="0.2">
      <c r="I14787" s="37" t="s">
        <v>16</v>
      </c>
    </row>
    <row r="14788" spans="9:9" x14ac:dyDescent="0.2">
      <c r="I14788" s="37" t="s">
        <v>16</v>
      </c>
    </row>
    <row r="14789" spans="9:9" x14ac:dyDescent="0.2">
      <c r="I14789" s="37" t="s">
        <v>16</v>
      </c>
    </row>
    <row r="14790" spans="9:9" x14ac:dyDescent="0.2">
      <c r="I14790" s="37" t="s">
        <v>16</v>
      </c>
    </row>
    <row r="14791" spans="9:9" x14ac:dyDescent="0.2">
      <c r="I14791" s="37" t="s">
        <v>16</v>
      </c>
    </row>
    <row r="14792" spans="9:9" x14ac:dyDescent="0.2">
      <c r="I14792" s="37" t="s">
        <v>16</v>
      </c>
    </row>
    <row r="14793" spans="9:9" x14ac:dyDescent="0.2">
      <c r="I14793" s="37" t="s">
        <v>16</v>
      </c>
    </row>
    <row r="14794" spans="9:9" x14ac:dyDescent="0.2">
      <c r="I14794" s="37" t="s">
        <v>16</v>
      </c>
    </row>
    <row r="14795" spans="9:9" x14ac:dyDescent="0.2">
      <c r="I14795" s="37" t="s">
        <v>16</v>
      </c>
    </row>
    <row r="14796" spans="9:9" x14ac:dyDescent="0.2">
      <c r="I14796" s="37" t="s">
        <v>16</v>
      </c>
    </row>
    <row r="14797" spans="9:9" x14ac:dyDescent="0.2">
      <c r="I14797" s="37" t="s">
        <v>16</v>
      </c>
    </row>
    <row r="14798" spans="9:9" x14ac:dyDescent="0.2">
      <c r="I14798" s="37" t="s">
        <v>16</v>
      </c>
    </row>
    <row r="14799" spans="9:9" x14ac:dyDescent="0.2">
      <c r="I14799" s="37" t="s">
        <v>16</v>
      </c>
    </row>
    <row r="14800" spans="9:9" x14ac:dyDescent="0.2">
      <c r="I14800" s="37" t="s">
        <v>16</v>
      </c>
    </row>
    <row r="14801" spans="9:9" x14ac:dyDescent="0.2">
      <c r="I14801" s="37" t="s">
        <v>16</v>
      </c>
    </row>
    <row r="14802" spans="9:9" x14ac:dyDescent="0.2">
      <c r="I14802" s="37" t="s">
        <v>16</v>
      </c>
    </row>
    <row r="14803" spans="9:9" x14ac:dyDescent="0.2">
      <c r="I14803" s="37" t="s">
        <v>16</v>
      </c>
    </row>
    <row r="14804" spans="9:9" x14ac:dyDescent="0.2">
      <c r="I14804" s="37" t="s">
        <v>16</v>
      </c>
    </row>
    <row r="14805" spans="9:9" x14ac:dyDescent="0.2">
      <c r="I14805" s="37" t="s">
        <v>16</v>
      </c>
    </row>
    <row r="14806" spans="9:9" x14ac:dyDescent="0.2">
      <c r="I14806" s="37" t="s">
        <v>16</v>
      </c>
    </row>
    <row r="14807" spans="9:9" x14ac:dyDescent="0.2">
      <c r="I14807" s="37" t="s">
        <v>16</v>
      </c>
    </row>
    <row r="14808" spans="9:9" x14ac:dyDescent="0.2">
      <c r="I14808" s="37" t="s">
        <v>16</v>
      </c>
    </row>
    <row r="14809" spans="9:9" x14ac:dyDescent="0.2">
      <c r="I14809" s="37" t="s">
        <v>16</v>
      </c>
    </row>
    <row r="14810" spans="9:9" x14ac:dyDescent="0.2">
      <c r="I14810" s="37" t="s">
        <v>16</v>
      </c>
    </row>
    <row r="14811" spans="9:9" x14ac:dyDescent="0.2">
      <c r="I14811" s="37" t="s">
        <v>16</v>
      </c>
    </row>
    <row r="14812" spans="9:9" x14ac:dyDescent="0.2">
      <c r="I14812" s="37" t="s">
        <v>16</v>
      </c>
    </row>
    <row r="14813" spans="9:9" x14ac:dyDescent="0.2">
      <c r="I14813" s="37" t="s">
        <v>16</v>
      </c>
    </row>
    <row r="14814" spans="9:9" x14ac:dyDescent="0.2">
      <c r="I14814" s="37" t="s">
        <v>16</v>
      </c>
    </row>
    <row r="14815" spans="9:9" x14ac:dyDescent="0.2">
      <c r="I14815" s="37" t="s">
        <v>16</v>
      </c>
    </row>
    <row r="14816" spans="9:9" x14ac:dyDescent="0.2">
      <c r="I14816" s="37" t="s">
        <v>16</v>
      </c>
    </row>
    <row r="14817" spans="9:9" x14ac:dyDescent="0.2">
      <c r="I14817" s="37" t="s">
        <v>16</v>
      </c>
    </row>
    <row r="14818" spans="9:9" x14ac:dyDescent="0.2">
      <c r="I14818" s="37" t="s">
        <v>16</v>
      </c>
    </row>
    <row r="14819" spans="9:9" x14ac:dyDescent="0.2">
      <c r="I14819" s="37" t="s">
        <v>16</v>
      </c>
    </row>
    <row r="14820" spans="9:9" x14ac:dyDescent="0.2">
      <c r="I14820" s="37" t="s">
        <v>16</v>
      </c>
    </row>
    <row r="14821" spans="9:9" x14ac:dyDescent="0.2">
      <c r="I14821" s="37" t="s">
        <v>16</v>
      </c>
    </row>
    <row r="14822" spans="9:9" x14ac:dyDescent="0.2">
      <c r="I14822" s="37" t="s">
        <v>16</v>
      </c>
    </row>
    <row r="14823" spans="9:9" x14ac:dyDescent="0.2">
      <c r="I14823" s="37" t="s">
        <v>16</v>
      </c>
    </row>
    <row r="14824" spans="9:9" x14ac:dyDescent="0.2">
      <c r="I14824" s="37" t="s">
        <v>16</v>
      </c>
    </row>
    <row r="14825" spans="9:9" x14ac:dyDescent="0.2">
      <c r="I14825" s="37" t="s">
        <v>16</v>
      </c>
    </row>
    <row r="14826" spans="9:9" x14ac:dyDescent="0.2">
      <c r="I14826" s="37" t="s">
        <v>16</v>
      </c>
    </row>
    <row r="14827" spans="9:9" x14ac:dyDescent="0.2">
      <c r="I14827" s="37" t="s">
        <v>16</v>
      </c>
    </row>
    <row r="14828" spans="9:9" x14ac:dyDescent="0.2">
      <c r="I14828" s="37" t="s">
        <v>16</v>
      </c>
    </row>
    <row r="14829" spans="9:9" x14ac:dyDescent="0.2">
      <c r="I14829" s="37" t="s">
        <v>16</v>
      </c>
    </row>
    <row r="14830" spans="9:9" x14ac:dyDescent="0.2">
      <c r="I14830" s="37" t="s">
        <v>16</v>
      </c>
    </row>
    <row r="14831" spans="9:9" x14ac:dyDescent="0.2">
      <c r="I14831" s="37" t="s">
        <v>16</v>
      </c>
    </row>
    <row r="14832" spans="9:9" x14ac:dyDescent="0.2">
      <c r="I14832" s="37" t="s">
        <v>16</v>
      </c>
    </row>
    <row r="14833" spans="9:9" x14ac:dyDescent="0.2">
      <c r="I14833" s="37" t="s">
        <v>16</v>
      </c>
    </row>
    <row r="14834" spans="9:9" x14ac:dyDescent="0.2">
      <c r="I14834" s="37" t="s">
        <v>16</v>
      </c>
    </row>
    <row r="14835" spans="9:9" x14ac:dyDescent="0.2">
      <c r="I14835" s="37" t="s">
        <v>16</v>
      </c>
    </row>
    <row r="14836" spans="9:9" x14ac:dyDescent="0.2">
      <c r="I14836" s="37" t="s">
        <v>16</v>
      </c>
    </row>
    <row r="14837" spans="9:9" x14ac:dyDescent="0.2">
      <c r="I14837" s="37" t="s">
        <v>16</v>
      </c>
    </row>
    <row r="14838" spans="9:9" x14ac:dyDescent="0.2">
      <c r="I14838" s="37" t="s">
        <v>16</v>
      </c>
    </row>
    <row r="14839" spans="9:9" x14ac:dyDescent="0.2">
      <c r="I14839" s="37" t="s">
        <v>16</v>
      </c>
    </row>
    <row r="14840" spans="9:9" x14ac:dyDescent="0.2">
      <c r="I14840" s="37" t="s">
        <v>16</v>
      </c>
    </row>
    <row r="14841" spans="9:9" x14ac:dyDescent="0.2">
      <c r="I14841" s="37" t="s">
        <v>16</v>
      </c>
    </row>
    <row r="14842" spans="9:9" x14ac:dyDescent="0.2">
      <c r="I14842" s="37" t="s">
        <v>16</v>
      </c>
    </row>
    <row r="14843" spans="9:9" x14ac:dyDescent="0.2">
      <c r="I14843" s="37" t="s">
        <v>16</v>
      </c>
    </row>
    <row r="14844" spans="9:9" x14ac:dyDescent="0.2">
      <c r="I14844" s="37" t="s">
        <v>16</v>
      </c>
    </row>
    <row r="14845" spans="9:9" x14ac:dyDescent="0.2">
      <c r="I14845" s="37" t="s">
        <v>16</v>
      </c>
    </row>
    <row r="14846" spans="9:9" x14ac:dyDescent="0.2">
      <c r="I14846" s="37" t="s">
        <v>16</v>
      </c>
    </row>
    <row r="14847" spans="9:9" x14ac:dyDescent="0.2">
      <c r="I14847" s="37" t="s">
        <v>16</v>
      </c>
    </row>
    <row r="14848" spans="9:9" x14ac:dyDescent="0.2">
      <c r="I14848" s="37" t="s">
        <v>16</v>
      </c>
    </row>
    <row r="14849" spans="9:9" x14ac:dyDescent="0.2">
      <c r="I14849" s="37" t="s">
        <v>16</v>
      </c>
    </row>
    <row r="14850" spans="9:9" x14ac:dyDescent="0.2">
      <c r="I14850" s="37" t="s">
        <v>16</v>
      </c>
    </row>
    <row r="14851" spans="9:9" x14ac:dyDescent="0.2">
      <c r="I14851" s="37" t="s">
        <v>16</v>
      </c>
    </row>
    <row r="14852" spans="9:9" x14ac:dyDescent="0.2">
      <c r="I14852" s="37" t="s">
        <v>16</v>
      </c>
    </row>
    <row r="14853" spans="9:9" x14ac:dyDescent="0.2">
      <c r="I14853" s="37" t="s">
        <v>16</v>
      </c>
    </row>
    <row r="14854" spans="9:9" x14ac:dyDescent="0.2">
      <c r="I14854" s="37" t="s">
        <v>16</v>
      </c>
    </row>
    <row r="14855" spans="9:9" x14ac:dyDescent="0.2">
      <c r="I14855" s="37" t="s">
        <v>16</v>
      </c>
    </row>
    <row r="14856" spans="9:9" x14ac:dyDescent="0.2">
      <c r="I14856" s="37" t="s">
        <v>16</v>
      </c>
    </row>
    <row r="14857" spans="9:9" x14ac:dyDescent="0.2">
      <c r="I14857" s="37" t="s">
        <v>16</v>
      </c>
    </row>
    <row r="14858" spans="9:9" x14ac:dyDescent="0.2">
      <c r="I14858" s="37" t="s">
        <v>16</v>
      </c>
    </row>
    <row r="14859" spans="9:9" x14ac:dyDescent="0.2">
      <c r="I14859" s="37" t="s">
        <v>16</v>
      </c>
    </row>
    <row r="14860" spans="9:9" x14ac:dyDescent="0.2">
      <c r="I14860" s="37" t="s">
        <v>16</v>
      </c>
    </row>
    <row r="14861" spans="9:9" x14ac:dyDescent="0.2">
      <c r="I14861" s="37" t="s">
        <v>16</v>
      </c>
    </row>
    <row r="14862" spans="9:9" x14ac:dyDescent="0.2">
      <c r="I14862" s="37" t="s">
        <v>16</v>
      </c>
    </row>
    <row r="14863" spans="9:9" x14ac:dyDescent="0.2">
      <c r="I14863" s="37" t="s">
        <v>16</v>
      </c>
    </row>
    <row r="14864" spans="9:9" x14ac:dyDescent="0.2">
      <c r="I14864" s="37" t="s">
        <v>16</v>
      </c>
    </row>
    <row r="14865" spans="9:9" x14ac:dyDescent="0.2">
      <c r="I14865" s="37" t="s">
        <v>16</v>
      </c>
    </row>
    <row r="14866" spans="9:9" x14ac:dyDescent="0.2">
      <c r="I14866" s="37" t="s">
        <v>16</v>
      </c>
    </row>
    <row r="14867" spans="9:9" x14ac:dyDescent="0.2">
      <c r="I14867" s="37" t="s">
        <v>16</v>
      </c>
    </row>
    <row r="14868" spans="9:9" x14ac:dyDescent="0.2">
      <c r="I14868" s="37" t="s">
        <v>16</v>
      </c>
    </row>
    <row r="14869" spans="9:9" x14ac:dyDescent="0.2">
      <c r="I14869" s="37" t="s">
        <v>16</v>
      </c>
    </row>
    <row r="14870" spans="9:9" x14ac:dyDescent="0.2">
      <c r="I14870" s="37" t="s">
        <v>16</v>
      </c>
    </row>
    <row r="14871" spans="9:9" x14ac:dyDescent="0.2">
      <c r="I14871" s="37" t="s">
        <v>16</v>
      </c>
    </row>
    <row r="14872" spans="9:9" x14ac:dyDescent="0.2">
      <c r="I14872" s="37" t="s">
        <v>16</v>
      </c>
    </row>
    <row r="14873" spans="9:9" x14ac:dyDescent="0.2">
      <c r="I14873" s="37" t="s">
        <v>16</v>
      </c>
    </row>
    <row r="14874" spans="9:9" x14ac:dyDescent="0.2">
      <c r="I14874" s="37" t="s">
        <v>16</v>
      </c>
    </row>
    <row r="14875" spans="9:9" x14ac:dyDescent="0.2">
      <c r="I14875" s="37" t="s">
        <v>16</v>
      </c>
    </row>
    <row r="14876" spans="9:9" x14ac:dyDescent="0.2">
      <c r="I14876" s="37" t="s">
        <v>16</v>
      </c>
    </row>
    <row r="14877" spans="9:9" x14ac:dyDescent="0.2">
      <c r="I14877" s="37" t="s">
        <v>16</v>
      </c>
    </row>
    <row r="14878" spans="9:9" x14ac:dyDescent="0.2">
      <c r="I14878" s="37" t="s">
        <v>16</v>
      </c>
    </row>
    <row r="14879" spans="9:9" x14ac:dyDescent="0.2">
      <c r="I14879" s="37" t="s">
        <v>16</v>
      </c>
    </row>
    <row r="14880" spans="9:9" x14ac:dyDescent="0.2">
      <c r="I14880" s="37" t="s">
        <v>16</v>
      </c>
    </row>
    <row r="14881" spans="9:9" x14ac:dyDescent="0.2">
      <c r="I14881" s="37" t="s">
        <v>16</v>
      </c>
    </row>
    <row r="14882" spans="9:9" x14ac:dyDescent="0.2">
      <c r="I14882" s="37" t="s">
        <v>16</v>
      </c>
    </row>
    <row r="14883" spans="9:9" x14ac:dyDescent="0.2">
      <c r="I14883" s="37" t="s">
        <v>16</v>
      </c>
    </row>
    <row r="14884" spans="9:9" x14ac:dyDescent="0.2">
      <c r="I14884" s="37" t="s">
        <v>16</v>
      </c>
    </row>
    <row r="14885" spans="9:9" x14ac:dyDescent="0.2">
      <c r="I14885" s="37" t="s">
        <v>16</v>
      </c>
    </row>
    <row r="14886" spans="9:9" x14ac:dyDescent="0.2">
      <c r="I14886" s="37" t="s">
        <v>16</v>
      </c>
    </row>
    <row r="14887" spans="9:9" x14ac:dyDescent="0.2">
      <c r="I14887" s="37" t="s">
        <v>16</v>
      </c>
    </row>
    <row r="14888" spans="9:9" x14ac:dyDescent="0.2">
      <c r="I14888" s="37" t="s">
        <v>16</v>
      </c>
    </row>
    <row r="14889" spans="9:9" x14ac:dyDescent="0.2">
      <c r="I14889" s="37" t="s">
        <v>16</v>
      </c>
    </row>
    <row r="14890" spans="9:9" x14ac:dyDescent="0.2">
      <c r="I14890" s="37" t="s">
        <v>16</v>
      </c>
    </row>
    <row r="14891" spans="9:9" x14ac:dyDescent="0.2">
      <c r="I14891" s="37" t="s">
        <v>16</v>
      </c>
    </row>
    <row r="14892" spans="9:9" x14ac:dyDescent="0.2">
      <c r="I14892" s="37" t="s">
        <v>16</v>
      </c>
    </row>
    <row r="14893" spans="9:9" x14ac:dyDescent="0.2">
      <c r="I14893" s="37" t="s">
        <v>16</v>
      </c>
    </row>
    <row r="14894" spans="9:9" x14ac:dyDescent="0.2">
      <c r="I14894" s="37" t="s">
        <v>16</v>
      </c>
    </row>
    <row r="14895" spans="9:9" x14ac:dyDescent="0.2">
      <c r="I14895" s="37" t="s">
        <v>16</v>
      </c>
    </row>
    <row r="14896" spans="9:9" x14ac:dyDescent="0.2">
      <c r="I14896" s="37" t="s">
        <v>16</v>
      </c>
    </row>
    <row r="14897" spans="9:9" x14ac:dyDescent="0.2">
      <c r="I14897" s="37" t="s">
        <v>16</v>
      </c>
    </row>
    <row r="14898" spans="9:9" x14ac:dyDescent="0.2">
      <c r="I14898" s="37" t="s">
        <v>16</v>
      </c>
    </row>
    <row r="14899" spans="9:9" x14ac:dyDescent="0.2">
      <c r="I14899" s="37" t="s">
        <v>16</v>
      </c>
    </row>
    <row r="14900" spans="9:9" x14ac:dyDescent="0.2">
      <c r="I14900" s="37" t="s">
        <v>16</v>
      </c>
    </row>
    <row r="14901" spans="9:9" x14ac:dyDescent="0.2">
      <c r="I14901" s="37" t="s">
        <v>16</v>
      </c>
    </row>
    <row r="14902" spans="9:9" x14ac:dyDescent="0.2">
      <c r="I14902" s="37" t="s">
        <v>16</v>
      </c>
    </row>
    <row r="14903" spans="9:9" x14ac:dyDescent="0.2">
      <c r="I14903" s="37" t="s">
        <v>16</v>
      </c>
    </row>
    <row r="14904" spans="9:9" x14ac:dyDescent="0.2">
      <c r="I14904" s="37" t="s">
        <v>16</v>
      </c>
    </row>
    <row r="14905" spans="9:9" x14ac:dyDescent="0.2">
      <c r="I14905" s="37" t="s">
        <v>16</v>
      </c>
    </row>
    <row r="14906" spans="9:9" x14ac:dyDescent="0.2">
      <c r="I14906" s="37" t="s">
        <v>16</v>
      </c>
    </row>
    <row r="14907" spans="9:9" x14ac:dyDescent="0.2">
      <c r="I14907" s="37" t="s">
        <v>16</v>
      </c>
    </row>
    <row r="14908" spans="9:9" x14ac:dyDescent="0.2">
      <c r="I14908" s="37" t="s">
        <v>16</v>
      </c>
    </row>
    <row r="14909" spans="9:9" x14ac:dyDescent="0.2">
      <c r="I14909" s="37" t="s">
        <v>16</v>
      </c>
    </row>
    <row r="14910" spans="9:9" x14ac:dyDescent="0.2">
      <c r="I14910" s="37" t="s">
        <v>16</v>
      </c>
    </row>
    <row r="14911" spans="9:9" x14ac:dyDescent="0.2">
      <c r="I14911" s="37" t="s">
        <v>16</v>
      </c>
    </row>
    <row r="14912" spans="9:9" x14ac:dyDescent="0.2">
      <c r="I14912" s="37" t="s">
        <v>16</v>
      </c>
    </row>
    <row r="14913" spans="9:9" x14ac:dyDescent="0.2">
      <c r="I14913" s="37" t="s">
        <v>16</v>
      </c>
    </row>
    <row r="14914" spans="9:9" x14ac:dyDescent="0.2">
      <c r="I14914" s="37" t="s">
        <v>16</v>
      </c>
    </row>
    <row r="14915" spans="9:9" x14ac:dyDescent="0.2">
      <c r="I14915" s="37" t="s">
        <v>16</v>
      </c>
    </row>
    <row r="14916" spans="9:9" x14ac:dyDescent="0.2">
      <c r="I14916" s="37" t="s">
        <v>16</v>
      </c>
    </row>
    <row r="14917" spans="9:9" x14ac:dyDescent="0.2">
      <c r="I14917" s="37" t="s">
        <v>16</v>
      </c>
    </row>
    <row r="14918" spans="9:9" x14ac:dyDescent="0.2">
      <c r="I14918" s="37" t="s">
        <v>16</v>
      </c>
    </row>
    <row r="14919" spans="9:9" x14ac:dyDescent="0.2">
      <c r="I14919" s="37" t="s">
        <v>16</v>
      </c>
    </row>
    <row r="14920" spans="9:9" x14ac:dyDescent="0.2">
      <c r="I14920" s="37" t="s">
        <v>16</v>
      </c>
    </row>
    <row r="14921" spans="9:9" x14ac:dyDescent="0.2">
      <c r="I14921" s="37" t="s">
        <v>16</v>
      </c>
    </row>
    <row r="14922" spans="9:9" x14ac:dyDescent="0.2">
      <c r="I14922" s="37" t="s">
        <v>16</v>
      </c>
    </row>
    <row r="14923" spans="9:9" x14ac:dyDescent="0.2">
      <c r="I14923" s="37" t="s">
        <v>16</v>
      </c>
    </row>
    <row r="14924" spans="9:9" x14ac:dyDescent="0.2">
      <c r="I14924" s="37" t="s">
        <v>16</v>
      </c>
    </row>
    <row r="14925" spans="9:9" x14ac:dyDescent="0.2">
      <c r="I14925" s="37" t="s">
        <v>16</v>
      </c>
    </row>
    <row r="14926" spans="9:9" x14ac:dyDescent="0.2">
      <c r="I14926" s="37" t="s">
        <v>16</v>
      </c>
    </row>
    <row r="14927" spans="9:9" x14ac:dyDescent="0.2">
      <c r="I14927" s="37" t="s">
        <v>16</v>
      </c>
    </row>
    <row r="14928" spans="9:9" x14ac:dyDescent="0.2">
      <c r="I14928" s="37" t="s">
        <v>16</v>
      </c>
    </row>
    <row r="14929" spans="9:9" x14ac:dyDescent="0.2">
      <c r="I14929" s="37" t="s">
        <v>16</v>
      </c>
    </row>
    <row r="14930" spans="9:9" x14ac:dyDescent="0.2">
      <c r="I14930" s="37" t="s">
        <v>16</v>
      </c>
    </row>
    <row r="14931" spans="9:9" x14ac:dyDescent="0.2">
      <c r="I14931" s="37" t="s">
        <v>16</v>
      </c>
    </row>
    <row r="14932" spans="9:9" x14ac:dyDescent="0.2">
      <c r="I14932" s="37" t="s">
        <v>16</v>
      </c>
    </row>
    <row r="14933" spans="9:9" x14ac:dyDescent="0.2">
      <c r="I14933" s="37" t="s">
        <v>16</v>
      </c>
    </row>
    <row r="14934" spans="9:9" x14ac:dyDescent="0.2">
      <c r="I14934" s="37" t="s">
        <v>16</v>
      </c>
    </row>
    <row r="14935" spans="9:9" x14ac:dyDescent="0.2">
      <c r="I14935" s="37" t="s">
        <v>16</v>
      </c>
    </row>
    <row r="14936" spans="9:9" x14ac:dyDescent="0.2">
      <c r="I14936" s="37" t="s">
        <v>16</v>
      </c>
    </row>
    <row r="14937" spans="9:9" x14ac:dyDescent="0.2">
      <c r="I14937" s="37" t="s">
        <v>16</v>
      </c>
    </row>
    <row r="14938" spans="9:9" x14ac:dyDescent="0.2">
      <c r="I14938" s="37" t="s">
        <v>16</v>
      </c>
    </row>
    <row r="14939" spans="9:9" x14ac:dyDescent="0.2">
      <c r="I14939" s="37" t="s">
        <v>16</v>
      </c>
    </row>
    <row r="14940" spans="9:9" x14ac:dyDescent="0.2">
      <c r="I14940" s="37" t="s">
        <v>16</v>
      </c>
    </row>
    <row r="14941" spans="9:9" x14ac:dyDescent="0.2">
      <c r="I14941" s="37" t="s">
        <v>16</v>
      </c>
    </row>
    <row r="14942" spans="9:9" x14ac:dyDescent="0.2">
      <c r="I14942" s="37" t="s">
        <v>16</v>
      </c>
    </row>
    <row r="14943" spans="9:9" x14ac:dyDescent="0.2">
      <c r="I14943" s="37" t="s">
        <v>16</v>
      </c>
    </row>
    <row r="14944" spans="9:9" x14ac:dyDescent="0.2">
      <c r="I14944" s="37" t="s">
        <v>16</v>
      </c>
    </row>
    <row r="14945" spans="9:9" x14ac:dyDescent="0.2">
      <c r="I14945" s="37" t="s">
        <v>16</v>
      </c>
    </row>
    <row r="14946" spans="9:9" x14ac:dyDescent="0.2">
      <c r="I14946" s="37" t="s">
        <v>16</v>
      </c>
    </row>
    <row r="14947" spans="9:9" x14ac:dyDescent="0.2">
      <c r="I14947" s="37" t="s">
        <v>16</v>
      </c>
    </row>
    <row r="14948" spans="9:9" x14ac:dyDescent="0.2">
      <c r="I14948" s="37" t="s">
        <v>16</v>
      </c>
    </row>
    <row r="14949" spans="9:9" x14ac:dyDescent="0.2">
      <c r="I14949" s="37" t="s">
        <v>16</v>
      </c>
    </row>
    <row r="14950" spans="9:9" x14ac:dyDescent="0.2">
      <c r="I14950" s="37" t="s">
        <v>16</v>
      </c>
    </row>
    <row r="14951" spans="9:9" x14ac:dyDescent="0.2">
      <c r="I14951" s="37" t="s">
        <v>16</v>
      </c>
    </row>
    <row r="14952" spans="9:9" x14ac:dyDescent="0.2">
      <c r="I14952" s="37" t="s">
        <v>16</v>
      </c>
    </row>
    <row r="14953" spans="9:9" x14ac:dyDescent="0.2">
      <c r="I14953" s="37" t="s">
        <v>16</v>
      </c>
    </row>
    <row r="14954" spans="9:9" x14ac:dyDescent="0.2">
      <c r="I14954" s="37" t="s">
        <v>16</v>
      </c>
    </row>
    <row r="14955" spans="9:9" x14ac:dyDescent="0.2">
      <c r="I14955" s="37" t="s">
        <v>16</v>
      </c>
    </row>
    <row r="14956" spans="9:9" x14ac:dyDescent="0.2">
      <c r="I14956" s="37" t="s">
        <v>16</v>
      </c>
    </row>
    <row r="14957" spans="9:9" x14ac:dyDescent="0.2">
      <c r="I14957" s="37" t="s">
        <v>16</v>
      </c>
    </row>
    <row r="14958" spans="9:9" x14ac:dyDescent="0.2">
      <c r="I14958" s="37" t="s">
        <v>16</v>
      </c>
    </row>
    <row r="14959" spans="9:9" x14ac:dyDescent="0.2">
      <c r="I14959" s="37" t="s">
        <v>16</v>
      </c>
    </row>
    <row r="14960" spans="9:9" x14ac:dyDescent="0.2">
      <c r="I14960" s="37" t="s">
        <v>16</v>
      </c>
    </row>
    <row r="14961" spans="9:9" x14ac:dyDescent="0.2">
      <c r="I14961" s="37" t="s">
        <v>16</v>
      </c>
    </row>
    <row r="14962" spans="9:9" x14ac:dyDescent="0.2">
      <c r="I14962" s="37" t="s">
        <v>16</v>
      </c>
    </row>
    <row r="14963" spans="9:9" x14ac:dyDescent="0.2">
      <c r="I14963" s="37" t="s">
        <v>16</v>
      </c>
    </row>
    <row r="14964" spans="9:9" x14ac:dyDescent="0.2">
      <c r="I14964" s="37" t="s">
        <v>16</v>
      </c>
    </row>
    <row r="14965" spans="9:9" x14ac:dyDescent="0.2">
      <c r="I14965" s="37" t="s">
        <v>16</v>
      </c>
    </row>
    <row r="14966" spans="9:9" x14ac:dyDescent="0.2">
      <c r="I14966" s="37" t="s">
        <v>16</v>
      </c>
    </row>
    <row r="14967" spans="9:9" x14ac:dyDescent="0.2">
      <c r="I14967" s="37" t="s">
        <v>16</v>
      </c>
    </row>
    <row r="14968" spans="9:9" x14ac:dyDescent="0.2">
      <c r="I14968" s="37" t="s">
        <v>16</v>
      </c>
    </row>
    <row r="14969" spans="9:9" x14ac:dyDescent="0.2">
      <c r="I14969" s="37" t="s">
        <v>16</v>
      </c>
    </row>
    <row r="14970" spans="9:9" x14ac:dyDescent="0.2">
      <c r="I14970" s="37" t="s">
        <v>16</v>
      </c>
    </row>
    <row r="14971" spans="9:9" x14ac:dyDescent="0.2">
      <c r="I14971" s="37" t="s">
        <v>16</v>
      </c>
    </row>
    <row r="14972" spans="9:9" x14ac:dyDescent="0.2">
      <c r="I14972" s="37" t="s">
        <v>16</v>
      </c>
    </row>
    <row r="14973" spans="9:9" x14ac:dyDescent="0.2">
      <c r="I14973" s="37" t="s">
        <v>16</v>
      </c>
    </row>
    <row r="14974" spans="9:9" x14ac:dyDescent="0.2">
      <c r="I14974" s="37" t="s">
        <v>16</v>
      </c>
    </row>
    <row r="14975" spans="9:9" x14ac:dyDescent="0.2">
      <c r="I14975" s="37" t="s">
        <v>16</v>
      </c>
    </row>
    <row r="14976" spans="9:9" x14ac:dyDescent="0.2">
      <c r="I14976" s="37" t="s">
        <v>16</v>
      </c>
    </row>
    <row r="14977" spans="9:9" x14ac:dyDescent="0.2">
      <c r="I14977" s="37" t="s">
        <v>16</v>
      </c>
    </row>
    <row r="14978" spans="9:9" x14ac:dyDescent="0.2">
      <c r="I14978" s="37" t="s">
        <v>16</v>
      </c>
    </row>
    <row r="14979" spans="9:9" x14ac:dyDescent="0.2">
      <c r="I14979" s="37" t="s">
        <v>16</v>
      </c>
    </row>
    <row r="14980" spans="9:9" x14ac:dyDescent="0.2">
      <c r="I14980" s="37" t="s">
        <v>16</v>
      </c>
    </row>
    <row r="14981" spans="9:9" x14ac:dyDescent="0.2">
      <c r="I14981" s="37" t="s">
        <v>16</v>
      </c>
    </row>
    <row r="14982" spans="9:9" x14ac:dyDescent="0.2">
      <c r="I14982" s="37" t="s">
        <v>16</v>
      </c>
    </row>
    <row r="14983" spans="9:9" x14ac:dyDescent="0.2">
      <c r="I14983" s="37" t="s">
        <v>16</v>
      </c>
    </row>
    <row r="14984" spans="9:9" x14ac:dyDescent="0.2">
      <c r="I14984" s="37" t="s">
        <v>16</v>
      </c>
    </row>
    <row r="14985" spans="9:9" x14ac:dyDescent="0.2">
      <c r="I14985" s="37" t="s">
        <v>16</v>
      </c>
    </row>
    <row r="14986" spans="9:9" x14ac:dyDescent="0.2">
      <c r="I14986" s="37" t="s">
        <v>16</v>
      </c>
    </row>
    <row r="14987" spans="9:9" x14ac:dyDescent="0.2">
      <c r="I14987" s="37" t="s">
        <v>16</v>
      </c>
    </row>
    <row r="14988" spans="9:9" x14ac:dyDescent="0.2">
      <c r="I14988" s="37" t="s">
        <v>16</v>
      </c>
    </row>
    <row r="14989" spans="9:9" x14ac:dyDescent="0.2">
      <c r="I14989" s="37" t="s">
        <v>16</v>
      </c>
    </row>
    <row r="14990" spans="9:9" x14ac:dyDescent="0.2">
      <c r="I14990" s="37" t="s">
        <v>16</v>
      </c>
    </row>
    <row r="14991" spans="9:9" x14ac:dyDescent="0.2">
      <c r="I14991" s="37" t="s">
        <v>16</v>
      </c>
    </row>
    <row r="14992" spans="9:9" x14ac:dyDescent="0.2">
      <c r="I14992" s="37" t="s">
        <v>16</v>
      </c>
    </row>
    <row r="14993" spans="9:9" x14ac:dyDescent="0.2">
      <c r="I14993" s="37" t="s">
        <v>16</v>
      </c>
    </row>
    <row r="14994" spans="9:9" x14ac:dyDescent="0.2">
      <c r="I14994" s="37" t="s">
        <v>16</v>
      </c>
    </row>
    <row r="14995" spans="9:9" x14ac:dyDescent="0.2">
      <c r="I14995" s="37" t="s">
        <v>16</v>
      </c>
    </row>
    <row r="14996" spans="9:9" x14ac:dyDescent="0.2">
      <c r="I14996" s="37" t="s">
        <v>16</v>
      </c>
    </row>
    <row r="14997" spans="9:9" x14ac:dyDescent="0.2">
      <c r="I14997" s="37" t="s">
        <v>16</v>
      </c>
    </row>
    <row r="14998" spans="9:9" x14ac:dyDescent="0.2">
      <c r="I14998" s="37" t="s">
        <v>16</v>
      </c>
    </row>
    <row r="14999" spans="9:9" x14ac:dyDescent="0.2">
      <c r="I14999" s="37" t="s">
        <v>16</v>
      </c>
    </row>
    <row r="15000" spans="9:9" x14ac:dyDescent="0.2">
      <c r="I15000" s="37" t="s">
        <v>16</v>
      </c>
    </row>
    <row r="15001" spans="9:9" x14ac:dyDescent="0.2">
      <c r="I15001" s="37" t="s">
        <v>16</v>
      </c>
    </row>
    <row r="15002" spans="9:9" x14ac:dyDescent="0.2">
      <c r="I15002" s="37" t="s">
        <v>16</v>
      </c>
    </row>
    <row r="15003" spans="9:9" x14ac:dyDescent="0.2">
      <c r="I15003" s="37" t="s">
        <v>16</v>
      </c>
    </row>
    <row r="15004" spans="9:9" x14ac:dyDescent="0.2">
      <c r="I15004" s="37" t="s">
        <v>16</v>
      </c>
    </row>
    <row r="15005" spans="9:9" x14ac:dyDescent="0.2">
      <c r="I15005" s="37" t="s">
        <v>16</v>
      </c>
    </row>
    <row r="15006" spans="9:9" x14ac:dyDescent="0.2">
      <c r="I15006" s="37" t="s">
        <v>16</v>
      </c>
    </row>
    <row r="15007" spans="9:9" x14ac:dyDescent="0.2">
      <c r="I15007" s="37" t="s">
        <v>16</v>
      </c>
    </row>
    <row r="15008" spans="9:9" x14ac:dyDescent="0.2">
      <c r="I15008" s="37" t="s">
        <v>16</v>
      </c>
    </row>
    <row r="15009" spans="9:9" x14ac:dyDescent="0.2">
      <c r="I15009" s="37" t="s">
        <v>16</v>
      </c>
    </row>
    <row r="15010" spans="9:9" x14ac:dyDescent="0.2">
      <c r="I15010" s="37" t="s">
        <v>16</v>
      </c>
    </row>
    <row r="15011" spans="9:9" x14ac:dyDescent="0.2">
      <c r="I15011" s="37" t="s">
        <v>16</v>
      </c>
    </row>
    <row r="15012" spans="9:9" x14ac:dyDescent="0.2">
      <c r="I15012" s="37" t="s">
        <v>16</v>
      </c>
    </row>
    <row r="15013" spans="9:9" x14ac:dyDescent="0.2">
      <c r="I15013" s="37" t="s">
        <v>16</v>
      </c>
    </row>
    <row r="15014" spans="9:9" x14ac:dyDescent="0.2">
      <c r="I15014" s="37" t="s">
        <v>16</v>
      </c>
    </row>
    <row r="15015" spans="9:9" x14ac:dyDescent="0.2">
      <c r="I15015" s="37" t="s">
        <v>16</v>
      </c>
    </row>
    <row r="15016" spans="9:9" x14ac:dyDescent="0.2">
      <c r="I15016" s="37" t="s">
        <v>16</v>
      </c>
    </row>
    <row r="15017" spans="9:9" x14ac:dyDescent="0.2">
      <c r="I15017" s="37" t="s">
        <v>16</v>
      </c>
    </row>
    <row r="15018" spans="9:9" x14ac:dyDescent="0.2">
      <c r="I15018" s="37" t="s">
        <v>16</v>
      </c>
    </row>
    <row r="15019" spans="9:9" x14ac:dyDescent="0.2">
      <c r="I15019" s="37" t="s">
        <v>16</v>
      </c>
    </row>
    <row r="15020" spans="9:9" x14ac:dyDescent="0.2">
      <c r="I15020" s="37" t="s">
        <v>16</v>
      </c>
    </row>
    <row r="15021" spans="9:9" x14ac:dyDescent="0.2">
      <c r="I15021" s="37" t="s">
        <v>16</v>
      </c>
    </row>
    <row r="15022" spans="9:9" x14ac:dyDescent="0.2">
      <c r="I15022" s="37" t="s">
        <v>16</v>
      </c>
    </row>
    <row r="15023" spans="9:9" x14ac:dyDescent="0.2">
      <c r="I15023" s="37" t="s">
        <v>16</v>
      </c>
    </row>
    <row r="15024" spans="9:9" x14ac:dyDescent="0.2">
      <c r="I15024" s="37" t="s">
        <v>16</v>
      </c>
    </row>
    <row r="15025" spans="9:9" x14ac:dyDescent="0.2">
      <c r="I15025" s="37" t="s">
        <v>16</v>
      </c>
    </row>
    <row r="15026" spans="9:9" x14ac:dyDescent="0.2">
      <c r="I15026" s="37" t="s">
        <v>16</v>
      </c>
    </row>
    <row r="15027" spans="9:9" x14ac:dyDescent="0.2">
      <c r="I15027" s="37" t="s">
        <v>16</v>
      </c>
    </row>
    <row r="15028" spans="9:9" x14ac:dyDescent="0.2">
      <c r="I15028" s="37" t="s">
        <v>16</v>
      </c>
    </row>
    <row r="15029" spans="9:9" x14ac:dyDescent="0.2">
      <c r="I15029" s="37" t="s">
        <v>16</v>
      </c>
    </row>
    <row r="15030" spans="9:9" x14ac:dyDescent="0.2">
      <c r="I15030" s="37" t="s">
        <v>16</v>
      </c>
    </row>
    <row r="15031" spans="9:9" x14ac:dyDescent="0.2">
      <c r="I15031" s="37" t="s">
        <v>16</v>
      </c>
    </row>
    <row r="15032" spans="9:9" x14ac:dyDescent="0.2">
      <c r="I15032" s="37" t="s">
        <v>16</v>
      </c>
    </row>
    <row r="15033" spans="9:9" x14ac:dyDescent="0.2">
      <c r="I15033" s="37" t="s">
        <v>16</v>
      </c>
    </row>
    <row r="15034" spans="9:9" x14ac:dyDescent="0.2">
      <c r="I15034" s="37" t="s">
        <v>16</v>
      </c>
    </row>
    <row r="15035" spans="9:9" x14ac:dyDescent="0.2">
      <c r="I15035" s="37" t="s">
        <v>16</v>
      </c>
    </row>
    <row r="15036" spans="9:9" x14ac:dyDescent="0.2">
      <c r="I15036" s="37" t="s">
        <v>16</v>
      </c>
    </row>
    <row r="15037" spans="9:9" x14ac:dyDescent="0.2">
      <c r="I15037" s="37" t="s">
        <v>16</v>
      </c>
    </row>
    <row r="15038" spans="9:9" x14ac:dyDescent="0.2">
      <c r="I15038" s="37" t="s">
        <v>16</v>
      </c>
    </row>
    <row r="15039" spans="9:9" x14ac:dyDescent="0.2">
      <c r="I15039" s="37" t="s">
        <v>16</v>
      </c>
    </row>
    <row r="15040" spans="9:9" x14ac:dyDescent="0.2">
      <c r="I15040" s="37" t="s">
        <v>16</v>
      </c>
    </row>
    <row r="15041" spans="9:9" x14ac:dyDescent="0.2">
      <c r="I15041" s="37" t="s">
        <v>16</v>
      </c>
    </row>
    <row r="15042" spans="9:9" x14ac:dyDescent="0.2">
      <c r="I15042" s="37" t="s">
        <v>16</v>
      </c>
    </row>
    <row r="15043" spans="9:9" x14ac:dyDescent="0.2">
      <c r="I15043" s="37" t="s">
        <v>16</v>
      </c>
    </row>
    <row r="15044" spans="9:9" x14ac:dyDescent="0.2">
      <c r="I15044" s="37" t="s">
        <v>16</v>
      </c>
    </row>
    <row r="15045" spans="9:9" x14ac:dyDescent="0.2">
      <c r="I15045" s="37" t="s">
        <v>16</v>
      </c>
    </row>
    <row r="15046" spans="9:9" x14ac:dyDescent="0.2">
      <c r="I15046" s="37" t="s">
        <v>16</v>
      </c>
    </row>
    <row r="15047" spans="9:9" x14ac:dyDescent="0.2">
      <c r="I15047" s="37" t="s">
        <v>16</v>
      </c>
    </row>
    <row r="15048" spans="9:9" x14ac:dyDescent="0.2">
      <c r="I15048" s="37" t="s">
        <v>16</v>
      </c>
    </row>
    <row r="15049" spans="9:9" x14ac:dyDescent="0.2">
      <c r="I15049" s="37" t="s">
        <v>16</v>
      </c>
    </row>
    <row r="15050" spans="9:9" x14ac:dyDescent="0.2">
      <c r="I15050" s="37" t="s">
        <v>16</v>
      </c>
    </row>
    <row r="15051" spans="9:9" x14ac:dyDescent="0.2">
      <c r="I15051" s="37" t="s">
        <v>16</v>
      </c>
    </row>
    <row r="15052" spans="9:9" x14ac:dyDescent="0.2">
      <c r="I15052" s="37" t="s">
        <v>16</v>
      </c>
    </row>
    <row r="15053" spans="9:9" x14ac:dyDescent="0.2">
      <c r="I15053" s="37" t="s">
        <v>16</v>
      </c>
    </row>
    <row r="15054" spans="9:9" x14ac:dyDescent="0.2">
      <c r="I15054" s="37" t="s">
        <v>16</v>
      </c>
    </row>
    <row r="15055" spans="9:9" x14ac:dyDescent="0.2">
      <c r="I15055" s="37" t="s">
        <v>16</v>
      </c>
    </row>
    <row r="15056" spans="9:9" x14ac:dyDescent="0.2">
      <c r="I15056" s="37" t="s">
        <v>16</v>
      </c>
    </row>
    <row r="15057" spans="9:9" x14ac:dyDescent="0.2">
      <c r="I15057" s="37" t="s">
        <v>16</v>
      </c>
    </row>
    <row r="15058" spans="9:9" x14ac:dyDescent="0.2">
      <c r="I15058" s="37" t="s">
        <v>16</v>
      </c>
    </row>
    <row r="15059" spans="9:9" x14ac:dyDescent="0.2">
      <c r="I15059" s="37" t="s">
        <v>16</v>
      </c>
    </row>
    <row r="15060" spans="9:9" x14ac:dyDescent="0.2">
      <c r="I15060" s="37" t="s">
        <v>16</v>
      </c>
    </row>
    <row r="15061" spans="9:9" x14ac:dyDescent="0.2">
      <c r="I15061" s="37" t="s">
        <v>16</v>
      </c>
    </row>
    <row r="15062" spans="9:9" x14ac:dyDescent="0.2">
      <c r="I15062" s="37" t="s">
        <v>16</v>
      </c>
    </row>
    <row r="15063" spans="9:9" x14ac:dyDescent="0.2">
      <c r="I15063" s="37" t="s">
        <v>16</v>
      </c>
    </row>
    <row r="15064" spans="9:9" x14ac:dyDescent="0.2">
      <c r="I15064" s="37" t="s">
        <v>16</v>
      </c>
    </row>
    <row r="15065" spans="9:9" x14ac:dyDescent="0.2">
      <c r="I15065" s="37" t="s">
        <v>16</v>
      </c>
    </row>
    <row r="15066" spans="9:9" x14ac:dyDescent="0.2">
      <c r="I15066" s="37" t="s">
        <v>16</v>
      </c>
    </row>
    <row r="15067" spans="9:9" x14ac:dyDescent="0.2">
      <c r="I15067" s="37" t="s">
        <v>16</v>
      </c>
    </row>
    <row r="15068" spans="9:9" x14ac:dyDescent="0.2">
      <c r="I15068" s="37" t="s">
        <v>16</v>
      </c>
    </row>
    <row r="15069" spans="9:9" x14ac:dyDescent="0.2">
      <c r="I15069" s="37" t="s">
        <v>16</v>
      </c>
    </row>
    <row r="15070" spans="9:9" x14ac:dyDescent="0.2">
      <c r="I15070" s="37" t="s">
        <v>16</v>
      </c>
    </row>
    <row r="15071" spans="9:9" x14ac:dyDescent="0.2">
      <c r="I15071" s="37" t="s">
        <v>16</v>
      </c>
    </row>
    <row r="15072" spans="9:9" x14ac:dyDescent="0.2">
      <c r="I15072" s="37" t="s">
        <v>16</v>
      </c>
    </row>
    <row r="15073" spans="9:9" x14ac:dyDescent="0.2">
      <c r="I15073" s="37" t="s">
        <v>16</v>
      </c>
    </row>
    <row r="15074" spans="9:9" x14ac:dyDescent="0.2">
      <c r="I15074" s="37" t="s">
        <v>16</v>
      </c>
    </row>
    <row r="15075" spans="9:9" x14ac:dyDescent="0.2">
      <c r="I15075" s="37" t="s">
        <v>16</v>
      </c>
    </row>
    <row r="15076" spans="9:9" x14ac:dyDescent="0.2">
      <c r="I15076" s="37" t="s">
        <v>16</v>
      </c>
    </row>
    <row r="15077" spans="9:9" x14ac:dyDescent="0.2">
      <c r="I15077" s="37" t="s">
        <v>16</v>
      </c>
    </row>
    <row r="15078" spans="9:9" x14ac:dyDescent="0.2">
      <c r="I15078" s="37" t="s">
        <v>16</v>
      </c>
    </row>
    <row r="15079" spans="9:9" x14ac:dyDescent="0.2">
      <c r="I15079" s="37" t="s">
        <v>16</v>
      </c>
    </row>
    <row r="15080" spans="9:9" x14ac:dyDescent="0.2">
      <c r="I15080" s="37" t="s">
        <v>16</v>
      </c>
    </row>
    <row r="15081" spans="9:9" x14ac:dyDescent="0.2">
      <c r="I15081" s="37" t="s">
        <v>16</v>
      </c>
    </row>
    <row r="15082" spans="9:9" x14ac:dyDescent="0.2">
      <c r="I15082" s="37" t="s">
        <v>16</v>
      </c>
    </row>
    <row r="15083" spans="9:9" x14ac:dyDescent="0.2">
      <c r="I15083" s="37" t="s">
        <v>16</v>
      </c>
    </row>
    <row r="15084" spans="9:9" x14ac:dyDescent="0.2">
      <c r="I15084" s="37" t="s">
        <v>16</v>
      </c>
    </row>
    <row r="15085" spans="9:9" x14ac:dyDescent="0.2">
      <c r="I15085" s="37" t="s">
        <v>16</v>
      </c>
    </row>
    <row r="15086" spans="9:9" x14ac:dyDescent="0.2">
      <c r="I15086" s="37" t="s">
        <v>16</v>
      </c>
    </row>
    <row r="15087" spans="9:9" x14ac:dyDescent="0.2">
      <c r="I15087" s="37" t="s">
        <v>16</v>
      </c>
    </row>
    <row r="15088" spans="9:9" x14ac:dyDescent="0.2">
      <c r="I15088" s="37" t="s">
        <v>16</v>
      </c>
    </row>
    <row r="15089" spans="9:9" x14ac:dyDescent="0.2">
      <c r="I15089" s="37" t="s">
        <v>16</v>
      </c>
    </row>
    <row r="15090" spans="9:9" x14ac:dyDescent="0.2">
      <c r="I15090" s="37" t="s">
        <v>16</v>
      </c>
    </row>
    <row r="15091" spans="9:9" x14ac:dyDescent="0.2">
      <c r="I15091" s="37" t="s">
        <v>16</v>
      </c>
    </row>
    <row r="15092" spans="9:9" x14ac:dyDescent="0.2">
      <c r="I15092" s="37" t="s">
        <v>16</v>
      </c>
    </row>
    <row r="15093" spans="9:9" x14ac:dyDescent="0.2">
      <c r="I15093" s="37" t="s">
        <v>16</v>
      </c>
    </row>
    <row r="15094" spans="9:9" x14ac:dyDescent="0.2">
      <c r="I15094" s="37" t="s">
        <v>16</v>
      </c>
    </row>
    <row r="15095" spans="9:9" x14ac:dyDescent="0.2">
      <c r="I15095" s="37" t="s">
        <v>16</v>
      </c>
    </row>
    <row r="15096" spans="9:9" x14ac:dyDescent="0.2">
      <c r="I15096" s="37" t="s">
        <v>16</v>
      </c>
    </row>
    <row r="15097" spans="9:9" x14ac:dyDescent="0.2">
      <c r="I15097" s="37" t="s">
        <v>16</v>
      </c>
    </row>
    <row r="15098" spans="9:9" x14ac:dyDescent="0.2">
      <c r="I15098" s="37" t="s">
        <v>16</v>
      </c>
    </row>
    <row r="15099" spans="9:9" x14ac:dyDescent="0.2">
      <c r="I15099" s="37" t="s">
        <v>16</v>
      </c>
    </row>
    <row r="15100" spans="9:9" x14ac:dyDescent="0.2">
      <c r="I15100" s="37" t="s">
        <v>16</v>
      </c>
    </row>
    <row r="15101" spans="9:9" x14ac:dyDescent="0.2">
      <c r="I15101" s="37" t="s">
        <v>16</v>
      </c>
    </row>
    <row r="15102" spans="9:9" x14ac:dyDescent="0.2">
      <c r="I15102" s="37" t="s">
        <v>16</v>
      </c>
    </row>
    <row r="15103" spans="9:9" x14ac:dyDescent="0.2">
      <c r="I15103" s="37" t="s">
        <v>16</v>
      </c>
    </row>
    <row r="15104" spans="9:9" x14ac:dyDescent="0.2">
      <c r="I15104" s="37" t="s">
        <v>16</v>
      </c>
    </row>
    <row r="15105" spans="9:9" x14ac:dyDescent="0.2">
      <c r="I15105" s="37" t="s">
        <v>16</v>
      </c>
    </row>
    <row r="15106" spans="9:9" x14ac:dyDescent="0.2">
      <c r="I15106" s="37" t="s">
        <v>16</v>
      </c>
    </row>
    <row r="15107" spans="9:9" x14ac:dyDescent="0.2">
      <c r="I15107" s="37" t="s">
        <v>16</v>
      </c>
    </row>
    <row r="15108" spans="9:9" x14ac:dyDescent="0.2">
      <c r="I15108" s="37" t="s">
        <v>16</v>
      </c>
    </row>
    <row r="15109" spans="9:9" x14ac:dyDescent="0.2">
      <c r="I15109" s="37" t="s">
        <v>16</v>
      </c>
    </row>
    <row r="15110" spans="9:9" x14ac:dyDescent="0.2">
      <c r="I15110" s="37" t="s">
        <v>16</v>
      </c>
    </row>
    <row r="15111" spans="9:9" x14ac:dyDescent="0.2">
      <c r="I15111" s="37" t="s">
        <v>16</v>
      </c>
    </row>
    <row r="15112" spans="9:9" x14ac:dyDescent="0.2">
      <c r="I15112" s="37" t="s">
        <v>16</v>
      </c>
    </row>
    <row r="15113" spans="9:9" x14ac:dyDescent="0.2">
      <c r="I15113" s="37" t="s">
        <v>16</v>
      </c>
    </row>
    <row r="15114" spans="9:9" x14ac:dyDescent="0.2">
      <c r="I15114" s="37" t="s">
        <v>16</v>
      </c>
    </row>
    <row r="15115" spans="9:9" x14ac:dyDescent="0.2">
      <c r="I15115" s="37" t="s">
        <v>16</v>
      </c>
    </row>
    <row r="15116" spans="9:9" x14ac:dyDescent="0.2">
      <c r="I15116" s="37" t="s">
        <v>16</v>
      </c>
    </row>
    <row r="15117" spans="9:9" x14ac:dyDescent="0.2">
      <c r="I15117" s="37" t="s">
        <v>16</v>
      </c>
    </row>
    <row r="15118" spans="9:9" x14ac:dyDescent="0.2">
      <c r="I15118" s="37" t="s">
        <v>16</v>
      </c>
    </row>
    <row r="15119" spans="9:9" x14ac:dyDescent="0.2">
      <c r="I15119" s="37" t="s">
        <v>16</v>
      </c>
    </row>
    <row r="15120" spans="9:9" x14ac:dyDescent="0.2">
      <c r="I15120" s="37" t="s">
        <v>16</v>
      </c>
    </row>
    <row r="15121" spans="9:9" x14ac:dyDescent="0.2">
      <c r="I15121" s="37" t="s">
        <v>16</v>
      </c>
    </row>
    <row r="15122" spans="9:9" x14ac:dyDescent="0.2">
      <c r="I15122" s="37" t="s">
        <v>16</v>
      </c>
    </row>
    <row r="15123" spans="9:9" x14ac:dyDescent="0.2">
      <c r="I15123" s="37" t="s">
        <v>16</v>
      </c>
    </row>
    <row r="15124" spans="9:9" x14ac:dyDescent="0.2">
      <c r="I15124" s="37" t="s">
        <v>16</v>
      </c>
    </row>
    <row r="15125" spans="9:9" x14ac:dyDescent="0.2">
      <c r="I15125" s="37" t="s">
        <v>16</v>
      </c>
    </row>
    <row r="15126" spans="9:9" x14ac:dyDescent="0.2">
      <c r="I15126" s="37" t="s">
        <v>16</v>
      </c>
    </row>
    <row r="15127" spans="9:9" x14ac:dyDescent="0.2">
      <c r="I15127" s="37" t="s">
        <v>16</v>
      </c>
    </row>
    <row r="15128" spans="9:9" x14ac:dyDescent="0.2">
      <c r="I15128" s="37" t="s">
        <v>16</v>
      </c>
    </row>
    <row r="15129" spans="9:9" x14ac:dyDescent="0.2">
      <c r="I15129" s="37" t="s">
        <v>16</v>
      </c>
    </row>
    <row r="15130" spans="9:9" x14ac:dyDescent="0.2">
      <c r="I15130" s="37" t="s">
        <v>16</v>
      </c>
    </row>
    <row r="15131" spans="9:9" x14ac:dyDescent="0.2">
      <c r="I15131" s="37" t="s">
        <v>16</v>
      </c>
    </row>
    <row r="15132" spans="9:9" x14ac:dyDescent="0.2">
      <c r="I15132" s="37" t="s">
        <v>16</v>
      </c>
    </row>
    <row r="15133" spans="9:9" x14ac:dyDescent="0.2">
      <c r="I15133" s="37" t="s">
        <v>16</v>
      </c>
    </row>
    <row r="15134" spans="9:9" x14ac:dyDescent="0.2">
      <c r="I15134" s="37" t="s">
        <v>16</v>
      </c>
    </row>
    <row r="15135" spans="9:9" x14ac:dyDescent="0.2">
      <c r="I15135" s="37" t="s">
        <v>16</v>
      </c>
    </row>
    <row r="15136" spans="9:9" x14ac:dyDescent="0.2">
      <c r="I15136" s="37" t="s">
        <v>16</v>
      </c>
    </row>
    <row r="15137" spans="9:9" x14ac:dyDescent="0.2">
      <c r="I15137" s="37" t="s">
        <v>16</v>
      </c>
    </row>
    <row r="15138" spans="9:9" x14ac:dyDescent="0.2">
      <c r="I15138" s="37" t="s">
        <v>16</v>
      </c>
    </row>
    <row r="15139" spans="9:9" x14ac:dyDescent="0.2">
      <c r="I15139" s="37" t="s">
        <v>16</v>
      </c>
    </row>
    <row r="15140" spans="9:9" x14ac:dyDescent="0.2">
      <c r="I15140" s="37" t="s">
        <v>16</v>
      </c>
    </row>
    <row r="15141" spans="9:9" x14ac:dyDescent="0.2">
      <c r="I15141" s="37" t="s">
        <v>16</v>
      </c>
    </row>
    <row r="15142" spans="9:9" x14ac:dyDescent="0.2">
      <c r="I15142" s="37" t="s">
        <v>16</v>
      </c>
    </row>
    <row r="15143" spans="9:9" x14ac:dyDescent="0.2">
      <c r="I15143" s="37" t="s">
        <v>16</v>
      </c>
    </row>
    <row r="15144" spans="9:9" x14ac:dyDescent="0.2">
      <c r="I15144" s="37" t="s">
        <v>16</v>
      </c>
    </row>
    <row r="15145" spans="9:9" x14ac:dyDescent="0.2">
      <c r="I15145" s="37" t="s">
        <v>16</v>
      </c>
    </row>
    <row r="15146" spans="9:9" x14ac:dyDescent="0.2">
      <c r="I15146" s="37" t="s">
        <v>16</v>
      </c>
    </row>
    <row r="15147" spans="9:9" x14ac:dyDescent="0.2">
      <c r="I15147" s="37" t="s">
        <v>16</v>
      </c>
    </row>
    <row r="15148" spans="9:9" x14ac:dyDescent="0.2">
      <c r="I15148" s="37" t="s">
        <v>16</v>
      </c>
    </row>
    <row r="15149" spans="9:9" x14ac:dyDescent="0.2">
      <c r="I15149" s="37" t="s">
        <v>16</v>
      </c>
    </row>
    <row r="15150" spans="9:9" x14ac:dyDescent="0.2">
      <c r="I15150" s="37" t="s">
        <v>16</v>
      </c>
    </row>
    <row r="15151" spans="9:9" x14ac:dyDescent="0.2">
      <c r="I15151" s="37" t="s">
        <v>16</v>
      </c>
    </row>
    <row r="15152" spans="9:9" x14ac:dyDescent="0.2">
      <c r="I15152" s="37" t="s">
        <v>16</v>
      </c>
    </row>
    <row r="15153" spans="9:9" x14ac:dyDescent="0.2">
      <c r="I15153" s="37" t="s">
        <v>16</v>
      </c>
    </row>
    <row r="15154" spans="9:9" x14ac:dyDescent="0.2">
      <c r="I15154" s="37" t="s">
        <v>16</v>
      </c>
    </row>
    <row r="15155" spans="9:9" x14ac:dyDescent="0.2">
      <c r="I15155" s="37" t="s">
        <v>16</v>
      </c>
    </row>
    <row r="15156" spans="9:9" x14ac:dyDescent="0.2">
      <c r="I15156" s="37" t="s">
        <v>16</v>
      </c>
    </row>
    <row r="15157" spans="9:9" x14ac:dyDescent="0.2">
      <c r="I15157" s="37" t="s">
        <v>16</v>
      </c>
    </row>
    <row r="15158" spans="9:9" x14ac:dyDescent="0.2">
      <c r="I15158" s="37" t="s">
        <v>16</v>
      </c>
    </row>
    <row r="15159" spans="9:9" x14ac:dyDescent="0.2">
      <c r="I15159" s="37" t="s">
        <v>16</v>
      </c>
    </row>
    <row r="15160" spans="9:9" x14ac:dyDescent="0.2">
      <c r="I15160" s="37" t="s">
        <v>16</v>
      </c>
    </row>
    <row r="15161" spans="9:9" x14ac:dyDescent="0.2">
      <c r="I15161" s="37" t="s">
        <v>16</v>
      </c>
    </row>
    <row r="15162" spans="9:9" x14ac:dyDescent="0.2">
      <c r="I15162" s="37" t="s">
        <v>16</v>
      </c>
    </row>
    <row r="15163" spans="9:9" x14ac:dyDescent="0.2">
      <c r="I15163" s="37" t="s">
        <v>16</v>
      </c>
    </row>
    <row r="15164" spans="9:9" x14ac:dyDescent="0.2">
      <c r="I15164" s="37" t="s">
        <v>16</v>
      </c>
    </row>
    <row r="15165" spans="9:9" x14ac:dyDescent="0.2">
      <c r="I15165" s="37" t="s">
        <v>16</v>
      </c>
    </row>
    <row r="15166" spans="9:9" x14ac:dyDescent="0.2">
      <c r="I15166" s="37" t="s">
        <v>16</v>
      </c>
    </row>
    <row r="15167" spans="9:9" x14ac:dyDescent="0.2">
      <c r="I15167" s="37" t="s">
        <v>16</v>
      </c>
    </row>
    <row r="15168" spans="9:9" x14ac:dyDescent="0.2">
      <c r="I15168" s="37" t="s">
        <v>16</v>
      </c>
    </row>
    <row r="15169" spans="9:9" x14ac:dyDescent="0.2">
      <c r="I15169" s="37" t="s">
        <v>16</v>
      </c>
    </row>
    <row r="15170" spans="9:9" x14ac:dyDescent="0.2">
      <c r="I15170" s="37" t="s">
        <v>16</v>
      </c>
    </row>
    <row r="15171" spans="9:9" x14ac:dyDescent="0.2">
      <c r="I15171" s="37" t="s">
        <v>16</v>
      </c>
    </row>
    <row r="15172" spans="9:9" x14ac:dyDescent="0.2">
      <c r="I15172" s="37" t="s">
        <v>16</v>
      </c>
    </row>
    <row r="15173" spans="9:9" x14ac:dyDescent="0.2">
      <c r="I15173" s="37" t="s">
        <v>16</v>
      </c>
    </row>
    <row r="15174" spans="9:9" x14ac:dyDescent="0.2">
      <c r="I15174" s="37" t="s">
        <v>16</v>
      </c>
    </row>
    <row r="15175" spans="9:9" x14ac:dyDescent="0.2">
      <c r="I15175" s="37" t="s">
        <v>16</v>
      </c>
    </row>
    <row r="15176" spans="9:9" x14ac:dyDescent="0.2">
      <c r="I15176" s="37" t="s">
        <v>16</v>
      </c>
    </row>
    <row r="15177" spans="9:9" x14ac:dyDescent="0.2">
      <c r="I15177" s="37" t="s">
        <v>16</v>
      </c>
    </row>
    <row r="15178" spans="9:9" x14ac:dyDescent="0.2">
      <c r="I15178" s="37" t="s">
        <v>16</v>
      </c>
    </row>
    <row r="15179" spans="9:9" x14ac:dyDescent="0.2">
      <c r="I15179" s="37" t="s">
        <v>16</v>
      </c>
    </row>
    <row r="15180" spans="9:9" x14ac:dyDescent="0.2">
      <c r="I15180" s="37" t="s">
        <v>16</v>
      </c>
    </row>
    <row r="15181" spans="9:9" x14ac:dyDescent="0.2">
      <c r="I15181" s="37" t="s">
        <v>16</v>
      </c>
    </row>
    <row r="15182" spans="9:9" x14ac:dyDescent="0.2">
      <c r="I15182" s="37" t="s">
        <v>16</v>
      </c>
    </row>
    <row r="15183" spans="9:9" x14ac:dyDescent="0.2">
      <c r="I15183" s="37" t="s">
        <v>16</v>
      </c>
    </row>
    <row r="15184" spans="9:9" x14ac:dyDescent="0.2">
      <c r="I15184" s="37" t="s">
        <v>16</v>
      </c>
    </row>
    <row r="15185" spans="9:9" x14ac:dyDescent="0.2">
      <c r="I15185" s="37" t="s">
        <v>16</v>
      </c>
    </row>
    <row r="15186" spans="9:9" x14ac:dyDescent="0.2">
      <c r="I15186" s="37" t="s">
        <v>16</v>
      </c>
    </row>
    <row r="15187" spans="9:9" x14ac:dyDescent="0.2">
      <c r="I15187" s="37" t="s">
        <v>16</v>
      </c>
    </row>
    <row r="15188" spans="9:9" x14ac:dyDescent="0.2">
      <c r="I15188" s="37" t="s">
        <v>16</v>
      </c>
    </row>
    <row r="15189" spans="9:9" x14ac:dyDescent="0.2">
      <c r="I15189" s="37" t="s">
        <v>16</v>
      </c>
    </row>
    <row r="15190" spans="9:9" x14ac:dyDescent="0.2">
      <c r="I15190" s="37" t="s">
        <v>16</v>
      </c>
    </row>
    <row r="15191" spans="9:9" x14ac:dyDescent="0.2">
      <c r="I15191" s="37" t="s">
        <v>16</v>
      </c>
    </row>
    <row r="15192" spans="9:9" x14ac:dyDescent="0.2">
      <c r="I15192" s="37" t="s">
        <v>16</v>
      </c>
    </row>
    <row r="15193" spans="9:9" x14ac:dyDescent="0.2">
      <c r="I15193" s="37" t="s">
        <v>16</v>
      </c>
    </row>
    <row r="15194" spans="9:9" x14ac:dyDescent="0.2">
      <c r="I15194" s="37" t="s">
        <v>16</v>
      </c>
    </row>
    <row r="15195" spans="9:9" x14ac:dyDescent="0.2">
      <c r="I15195" s="37" t="s">
        <v>16</v>
      </c>
    </row>
    <row r="15196" spans="9:9" x14ac:dyDescent="0.2">
      <c r="I15196" s="37" t="s">
        <v>16</v>
      </c>
    </row>
    <row r="15197" spans="9:9" x14ac:dyDescent="0.2">
      <c r="I15197" s="37" t="s">
        <v>16</v>
      </c>
    </row>
    <row r="15198" spans="9:9" x14ac:dyDescent="0.2">
      <c r="I15198" s="37" t="s">
        <v>16</v>
      </c>
    </row>
    <row r="15199" spans="9:9" x14ac:dyDescent="0.2">
      <c r="I15199" s="37" t="s">
        <v>16</v>
      </c>
    </row>
    <row r="15200" spans="9:9" x14ac:dyDescent="0.2">
      <c r="I15200" s="37" t="s">
        <v>16</v>
      </c>
    </row>
    <row r="15201" spans="9:9" x14ac:dyDescent="0.2">
      <c r="I15201" s="37" t="s">
        <v>16</v>
      </c>
    </row>
    <row r="15202" spans="9:9" x14ac:dyDescent="0.2">
      <c r="I15202" s="37" t="s">
        <v>16</v>
      </c>
    </row>
    <row r="15203" spans="9:9" x14ac:dyDescent="0.2">
      <c r="I15203" s="37" t="s">
        <v>16</v>
      </c>
    </row>
    <row r="15204" spans="9:9" x14ac:dyDescent="0.2">
      <c r="I15204" s="37" t="s">
        <v>16</v>
      </c>
    </row>
    <row r="15205" spans="9:9" x14ac:dyDescent="0.2">
      <c r="I15205" s="37" t="s">
        <v>16</v>
      </c>
    </row>
    <row r="15206" spans="9:9" x14ac:dyDescent="0.2">
      <c r="I15206" s="37" t="s">
        <v>16</v>
      </c>
    </row>
    <row r="15207" spans="9:9" x14ac:dyDescent="0.2">
      <c r="I15207" s="37" t="s">
        <v>16</v>
      </c>
    </row>
    <row r="15208" spans="9:9" x14ac:dyDescent="0.2">
      <c r="I15208" s="37" t="s">
        <v>16</v>
      </c>
    </row>
    <row r="15209" spans="9:9" x14ac:dyDescent="0.2">
      <c r="I15209" s="37" t="s">
        <v>16</v>
      </c>
    </row>
    <row r="15210" spans="9:9" x14ac:dyDescent="0.2">
      <c r="I15210" s="37" t="s">
        <v>16</v>
      </c>
    </row>
    <row r="15211" spans="9:9" x14ac:dyDescent="0.2">
      <c r="I15211" s="37" t="s">
        <v>16</v>
      </c>
    </row>
    <row r="15212" spans="9:9" x14ac:dyDescent="0.2">
      <c r="I15212" s="37" t="s">
        <v>16</v>
      </c>
    </row>
    <row r="15213" spans="9:9" x14ac:dyDescent="0.2">
      <c r="I15213" s="37" t="s">
        <v>16</v>
      </c>
    </row>
    <row r="15214" spans="9:9" x14ac:dyDescent="0.2">
      <c r="I15214" s="37" t="s">
        <v>16</v>
      </c>
    </row>
    <row r="15215" spans="9:9" x14ac:dyDescent="0.2">
      <c r="I15215" s="37" t="s">
        <v>16</v>
      </c>
    </row>
    <row r="15216" spans="9:9" x14ac:dyDescent="0.2">
      <c r="I15216" s="37" t="s">
        <v>16</v>
      </c>
    </row>
    <row r="15217" spans="9:9" x14ac:dyDescent="0.2">
      <c r="I15217" s="37" t="s">
        <v>16</v>
      </c>
    </row>
    <row r="15218" spans="9:9" x14ac:dyDescent="0.2">
      <c r="I15218" s="37" t="s">
        <v>16</v>
      </c>
    </row>
    <row r="15219" spans="9:9" x14ac:dyDescent="0.2">
      <c r="I15219" s="37" t="s">
        <v>16</v>
      </c>
    </row>
    <row r="15220" spans="9:9" x14ac:dyDescent="0.2">
      <c r="I15220" s="37" t="s">
        <v>16</v>
      </c>
    </row>
    <row r="15221" spans="9:9" x14ac:dyDescent="0.2">
      <c r="I15221" s="37" t="s">
        <v>16</v>
      </c>
    </row>
    <row r="15222" spans="9:9" x14ac:dyDescent="0.2">
      <c r="I15222" s="37" t="s">
        <v>16</v>
      </c>
    </row>
    <row r="15223" spans="9:9" x14ac:dyDescent="0.2">
      <c r="I15223" s="37" t="s">
        <v>16</v>
      </c>
    </row>
    <row r="15224" spans="9:9" x14ac:dyDescent="0.2">
      <c r="I15224" s="37" t="s">
        <v>16</v>
      </c>
    </row>
    <row r="15225" spans="9:9" x14ac:dyDescent="0.2">
      <c r="I15225" s="37" t="s">
        <v>16</v>
      </c>
    </row>
    <row r="15226" spans="9:9" x14ac:dyDescent="0.2">
      <c r="I15226" s="37" t="s">
        <v>16</v>
      </c>
    </row>
    <row r="15227" spans="9:9" x14ac:dyDescent="0.2">
      <c r="I15227" s="37" t="s">
        <v>16</v>
      </c>
    </row>
    <row r="15228" spans="9:9" x14ac:dyDescent="0.2">
      <c r="I15228" s="37" t="s">
        <v>16</v>
      </c>
    </row>
    <row r="15229" spans="9:9" x14ac:dyDescent="0.2">
      <c r="I15229" s="37" t="s">
        <v>16</v>
      </c>
    </row>
    <row r="15230" spans="9:9" x14ac:dyDescent="0.2">
      <c r="I15230" s="37" t="s">
        <v>16</v>
      </c>
    </row>
    <row r="15231" spans="9:9" x14ac:dyDescent="0.2">
      <c r="I15231" s="37" t="s">
        <v>16</v>
      </c>
    </row>
    <row r="15232" spans="9:9" x14ac:dyDescent="0.2">
      <c r="I15232" s="37" t="s">
        <v>16</v>
      </c>
    </row>
    <row r="15233" spans="9:9" x14ac:dyDescent="0.2">
      <c r="I15233" s="37" t="s">
        <v>16</v>
      </c>
    </row>
    <row r="15234" spans="9:9" x14ac:dyDescent="0.2">
      <c r="I15234" s="37" t="s">
        <v>16</v>
      </c>
    </row>
    <row r="15235" spans="9:9" x14ac:dyDescent="0.2">
      <c r="I15235" s="37" t="s">
        <v>16</v>
      </c>
    </row>
    <row r="15236" spans="9:9" x14ac:dyDescent="0.2">
      <c r="I15236" s="37" t="s">
        <v>16</v>
      </c>
    </row>
    <row r="15237" spans="9:9" x14ac:dyDescent="0.2">
      <c r="I15237" s="37" t="s">
        <v>16</v>
      </c>
    </row>
    <row r="15238" spans="9:9" x14ac:dyDescent="0.2">
      <c r="I15238" s="37" t="s">
        <v>16</v>
      </c>
    </row>
    <row r="15239" spans="9:9" x14ac:dyDescent="0.2">
      <c r="I15239" s="37" t="s">
        <v>16</v>
      </c>
    </row>
    <row r="15240" spans="9:9" x14ac:dyDescent="0.2">
      <c r="I15240" s="37" t="s">
        <v>16</v>
      </c>
    </row>
    <row r="15241" spans="9:9" x14ac:dyDescent="0.2">
      <c r="I15241" s="37" t="s">
        <v>16</v>
      </c>
    </row>
    <row r="15242" spans="9:9" x14ac:dyDescent="0.2">
      <c r="I15242" s="37" t="s">
        <v>16</v>
      </c>
    </row>
    <row r="15243" spans="9:9" x14ac:dyDescent="0.2">
      <c r="I15243" s="37" t="s">
        <v>16</v>
      </c>
    </row>
    <row r="15244" spans="9:9" x14ac:dyDescent="0.2">
      <c r="I15244" s="37" t="s">
        <v>16</v>
      </c>
    </row>
    <row r="15245" spans="9:9" x14ac:dyDescent="0.2">
      <c r="I15245" s="37" t="s">
        <v>16</v>
      </c>
    </row>
    <row r="15246" spans="9:9" x14ac:dyDescent="0.2">
      <c r="I15246" s="37" t="s">
        <v>16</v>
      </c>
    </row>
    <row r="15247" spans="9:9" x14ac:dyDescent="0.2">
      <c r="I15247" s="37" t="s">
        <v>16</v>
      </c>
    </row>
    <row r="15248" spans="9:9" x14ac:dyDescent="0.2">
      <c r="I15248" s="37" t="s">
        <v>16</v>
      </c>
    </row>
    <row r="15249" spans="9:9" x14ac:dyDescent="0.2">
      <c r="I15249" s="37" t="s">
        <v>16</v>
      </c>
    </row>
    <row r="15250" spans="9:9" x14ac:dyDescent="0.2">
      <c r="I15250" s="37" t="s">
        <v>16</v>
      </c>
    </row>
    <row r="15251" spans="9:9" x14ac:dyDescent="0.2">
      <c r="I15251" s="37" t="s">
        <v>16</v>
      </c>
    </row>
    <row r="15252" spans="9:9" x14ac:dyDescent="0.2">
      <c r="I15252" s="37" t="s">
        <v>16</v>
      </c>
    </row>
    <row r="15253" spans="9:9" x14ac:dyDescent="0.2">
      <c r="I15253" s="37" t="s">
        <v>16</v>
      </c>
    </row>
    <row r="15254" spans="9:9" x14ac:dyDescent="0.2">
      <c r="I15254" s="37" t="s">
        <v>16</v>
      </c>
    </row>
    <row r="15255" spans="9:9" x14ac:dyDescent="0.2">
      <c r="I15255" s="37" t="s">
        <v>16</v>
      </c>
    </row>
    <row r="15256" spans="9:9" x14ac:dyDescent="0.2">
      <c r="I15256" s="37" t="s">
        <v>16</v>
      </c>
    </row>
    <row r="15257" spans="9:9" x14ac:dyDescent="0.2">
      <c r="I15257" s="37" t="s">
        <v>16</v>
      </c>
    </row>
    <row r="15258" spans="9:9" x14ac:dyDescent="0.2">
      <c r="I15258" s="37" t="s">
        <v>16</v>
      </c>
    </row>
    <row r="15259" spans="9:9" x14ac:dyDescent="0.2">
      <c r="I15259" s="37" t="s">
        <v>16</v>
      </c>
    </row>
    <row r="15260" spans="9:9" x14ac:dyDescent="0.2">
      <c r="I15260" s="37" t="s">
        <v>16</v>
      </c>
    </row>
    <row r="15261" spans="9:9" x14ac:dyDescent="0.2">
      <c r="I15261" s="37" t="s">
        <v>16</v>
      </c>
    </row>
    <row r="15262" spans="9:9" x14ac:dyDescent="0.2">
      <c r="I15262" s="37" t="s">
        <v>16</v>
      </c>
    </row>
    <row r="15263" spans="9:9" x14ac:dyDescent="0.2">
      <c r="I15263" s="37" t="s">
        <v>16</v>
      </c>
    </row>
    <row r="15264" spans="9:9" x14ac:dyDescent="0.2">
      <c r="I15264" s="37" t="s">
        <v>16</v>
      </c>
    </row>
    <row r="15265" spans="9:9" x14ac:dyDescent="0.2">
      <c r="I15265" s="37" t="s">
        <v>16</v>
      </c>
    </row>
    <row r="15266" spans="9:9" x14ac:dyDescent="0.2">
      <c r="I15266" s="37" t="s">
        <v>16</v>
      </c>
    </row>
    <row r="15267" spans="9:9" x14ac:dyDescent="0.2">
      <c r="I15267" s="37" t="s">
        <v>16</v>
      </c>
    </row>
    <row r="15268" spans="9:9" x14ac:dyDescent="0.2">
      <c r="I15268" s="37" t="s">
        <v>16</v>
      </c>
    </row>
    <row r="15269" spans="9:9" x14ac:dyDescent="0.2">
      <c r="I15269" s="37" t="s">
        <v>16</v>
      </c>
    </row>
    <row r="15270" spans="9:9" x14ac:dyDescent="0.2">
      <c r="I15270" s="37" t="s">
        <v>16</v>
      </c>
    </row>
    <row r="15271" spans="9:9" x14ac:dyDescent="0.2">
      <c r="I15271" s="37" t="s">
        <v>16</v>
      </c>
    </row>
    <row r="15272" spans="9:9" x14ac:dyDescent="0.2">
      <c r="I15272" s="37" t="s">
        <v>16</v>
      </c>
    </row>
    <row r="15273" spans="9:9" x14ac:dyDescent="0.2">
      <c r="I15273" s="37" t="s">
        <v>16</v>
      </c>
    </row>
    <row r="15274" spans="9:9" x14ac:dyDescent="0.2">
      <c r="I15274" s="37" t="s">
        <v>16</v>
      </c>
    </row>
    <row r="15275" spans="9:9" x14ac:dyDescent="0.2">
      <c r="I15275" s="37" t="s">
        <v>16</v>
      </c>
    </row>
    <row r="15276" spans="9:9" x14ac:dyDescent="0.2">
      <c r="I15276" s="37" t="s">
        <v>16</v>
      </c>
    </row>
    <row r="15277" spans="9:9" x14ac:dyDescent="0.2">
      <c r="I15277" s="37" t="s">
        <v>16</v>
      </c>
    </row>
    <row r="15278" spans="9:9" x14ac:dyDescent="0.2">
      <c r="I15278" s="37" t="s">
        <v>16</v>
      </c>
    </row>
    <row r="15279" spans="9:9" x14ac:dyDescent="0.2">
      <c r="I15279" s="37" t="s">
        <v>16</v>
      </c>
    </row>
    <row r="15280" spans="9:9" x14ac:dyDescent="0.2">
      <c r="I15280" s="37" t="s">
        <v>16</v>
      </c>
    </row>
    <row r="15281" spans="9:9" x14ac:dyDescent="0.2">
      <c r="I15281" s="37" t="s">
        <v>16</v>
      </c>
    </row>
    <row r="15282" spans="9:9" x14ac:dyDescent="0.2">
      <c r="I15282" s="37" t="s">
        <v>16</v>
      </c>
    </row>
    <row r="15283" spans="9:9" x14ac:dyDescent="0.2">
      <c r="I15283" s="37" t="s">
        <v>16</v>
      </c>
    </row>
    <row r="15284" spans="9:9" x14ac:dyDescent="0.2">
      <c r="I15284" s="37" t="s">
        <v>16</v>
      </c>
    </row>
    <row r="15285" spans="9:9" x14ac:dyDescent="0.2">
      <c r="I15285" s="37" t="s">
        <v>16</v>
      </c>
    </row>
    <row r="15286" spans="9:9" x14ac:dyDescent="0.2">
      <c r="I15286" s="37" t="s">
        <v>16</v>
      </c>
    </row>
    <row r="15287" spans="9:9" x14ac:dyDescent="0.2">
      <c r="I15287" s="37" t="s">
        <v>16</v>
      </c>
    </row>
    <row r="15288" spans="9:9" x14ac:dyDescent="0.2">
      <c r="I15288" s="37" t="s">
        <v>16</v>
      </c>
    </row>
    <row r="15289" spans="9:9" x14ac:dyDescent="0.2">
      <c r="I15289" s="37" t="s">
        <v>16</v>
      </c>
    </row>
    <row r="15290" spans="9:9" x14ac:dyDescent="0.2">
      <c r="I15290" s="37" t="s">
        <v>16</v>
      </c>
    </row>
    <row r="15291" spans="9:9" x14ac:dyDescent="0.2">
      <c r="I15291" s="37" t="s">
        <v>16</v>
      </c>
    </row>
    <row r="15292" spans="9:9" x14ac:dyDescent="0.2">
      <c r="I15292" s="37" t="s">
        <v>16</v>
      </c>
    </row>
    <row r="15293" spans="9:9" x14ac:dyDescent="0.2">
      <c r="I15293" s="37" t="s">
        <v>16</v>
      </c>
    </row>
    <row r="15294" spans="9:9" x14ac:dyDescent="0.2">
      <c r="I15294" s="37" t="s">
        <v>16</v>
      </c>
    </row>
    <row r="15295" spans="9:9" x14ac:dyDescent="0.2">
      <c r="I15295" s="37" t="s">
        <v>16</v>
      </c>
    </row>
    <row r="15296" spans="9:9" x14ac:dyDescent="0.2">
      <c r="I15296" s="37" t="s">
        <v>16</v>
      </c>
    </row>
    <row r="15297" spans="9:9" x14ac:dyDescent="0.2">
      <c r="I15297" s="37" t="s">
        <v>16</v>
      </c>
    </row>
    <row r="15298" spans="9:9" x14ac:dyDescent="0.2">
      <c r="I15298" s="37" t="s">
        <v>16</v>
      </c>
    </row>
    <row r="15299" spans="9:9" x14ac:dyDescent="0.2">
      <c r="I15299" s="37" t="s">
        <v>16</v>
      </c>
    </row>
    <row r="15300" spans="9:9" x14ac:dyDescent="0.2">
      <c r="I15300" s="37" t="s">
        <v>16</v>
      </c>
    </row>
    <row r="15301" spans="9:9" x14ac:dyDescent="0.2">
      <c r="I15301" s="37" t="s">
        <v>16</v>
      </c>
    </row>
    <row r="15302" spans="9:9" x14ac:dyDescent="0.2">
      <c r="I15302" s="37" t="s">
        <v>16</v>
      </c>
    </row>
    <row r="15303" spans="9:9" x14ac:dyDescent="0.2">
      <c r="I15303" s="37" t="s">
        <v>16</v>
      </c>
    </row>
    <row r="15304" spans="9:9" x14ac:dyDescent="0.2">
      <c r="I15304" s="37" t="s">
        <v>16</v>
      </c>
    </row>
    <row r="15305" spans="9:9" x14ac:dyDescent="0.2">
      <c r="I15305" s="37" t="s">
        <v>16</v>
      </c>
    </row>
    <row r="15306" spans="9:9" x14ac:dyDescent="0.2">
      <c r="I15306" s="37" t="s">
        <v>16</v>
      </c>
    </row>
    <row r="15307" spans="9:9" x14ac:dyDescent="0.2">
      <c r="I15307" s="37" t="s">
        <v>16</v>
      </c>
    </row>
    <row r="15308" spans="9:9" x14ac:dyDescent="0.2">
      <c r="I15308" s="37" t="s">
        <v>16</v>
      </c>
    </row>
    <row r="15309" spans="9:9" x14ac:dyDescent="0.2">
      <c r="I15309" s="37" t="s">
        <v>16</v>
      </c>
    </row>
    <row r="15310" spans="9:9" x14ac:dyDescent="0.2">
      <c r="I15310" s="37" t="s">
        <v>16</v>
      </c>
    </row>
    <row r="15311" spans="9:9" x14ac:dyDescent="0.2">
      <c r="I15311" s="37" t="s">
        <v>16</v>
      </c>
    </row>
    <row r="15312" spans="9:9" x14ac:dyDescent="0.2">
      <c r="I15312" s="37" t="s">
        <v>16</v>
      </c>
    </row>
    <row r="15313" spans="9:9" x14ac:dyDescent="0.2">
      <c r="I15313" s="37" t="s">
        <v>16</v>
      </c>
    </row>
    <row r="15314" spans="9:9" x14ac:dyDescent="0.2">
      <c r="I15314" s="37" t="s">
        <v>16</v>
      </c>
    </row>
    <row r="15315" spans="9:9" x14ac:dyDescent="0.2">
      <c r="I15315" s="37" t="s">
        <v>16</v>
      </c>
    </row>
    <row r="15316" spans="9:9" x14ac:dyDescent="0.2">
      <c r="I15316" s="37" t="s">
        <v>16</v>
      </c>
    </row>
    <row r="15317" spans="9:9" x14ac:dyDescent="0.2">
      <c r="I15317" s="37" t="s">
        <v>16</v>
      </c>
    </row>
    <row r="15318" spans="9:9" x14ac:dyDescent="0.2">
      <c r="I15318" s="37" t="s">
        <v>16</v>
      </c>
    </row>
    <row r="15319" spans="9:9" x14ac:dyDescent="0.2">
      <c r="I15319" s="37" t="s">
        <v>16</v>
      </c>
    </row>
    <row r="15320" spans="9:9" x14ac:dyDescent="0.2">
      <c r="I15320" s="37" t="s">
        <v>16</v>
      </c>
    </row>
    <row r="15321" spans="9:9" x14ac:dyDescent="0.2">
      <c r="I15321" s="37" t="s">
        <v>16</v>
      </c>
    </row>
    <row r="15322" spans="9:9" x14ac:dyDescent="0.2">
      <c r="I15322" s="37" t="s">
        <v>16</v>
      </c>
    </row>
    <row r="15323" spans="9:9" x14ac:dyDescent="0.2">
      <c r="I15323" s="37" t="s">
        <v>16</v>
      </c>
    </row>
    <row r="15324" spans="9:9" x14ac:dyDescent="0.2">
      <c r="I15324" s="37" t="s">
        <v>16</v>
      </c>
    </row>
    <row r="15325" spans="9:9" x14ac:dyDescent="0.2">
      <c r="I15325" s="37" t="s">
        <v>16</v>
      </c>
    </row>
    <row r="15326" spans="9:9" x14ac:dyDescent="0.2">
      <c r="I15326" s="37" t="s">
        <v>16</v>
      </c>
    </row>
    <row r="15327" spans="9:9" x14ac:dyDescent="0.2">
      <c r="I15327" s="37" t="s">
        <v>16</v>
      </c>
    </row>
    <row r="15328" spans="9:9" x14ac:dyDescent="0.2">
      <c r="I15328" s="37" t="s">
        <v>16</v>
      </c>
    </row>
    <row r="15329" spans="9:9" x14ac:dyDescent="0.2">
      <c r="I15329" s="37" t="s">
        <v>16</v>
      </c>
    </row>
    <row r="15330" spans="9:9" x14ac:dyDescent="0.2">
      <c r="I15330" s="37" t="s">
        <v>16</v>
      </c>
    </row>
    <row r="15331" spans="9:9" x14ac:dyDescent="0.2">
      <c r="I15331" s="37" t="s">
        <v>16</v>
      </c>
    </row>
    <row r="15332" spans="9:9" x14ac:dyDescent="0.2">
      <c r="I15332" s="37" t="s">
        <v>16</v>
      </c>
    </row>
    <row r="15333" spans="9:9" x14ac:dyDescent="0.2">
      <c r="I15333" s="37" t="s">
        <v>16</v>
      </c>
    </row>
    <row r="15334" spans="9:9" x14ac:dyDescent="0.2">
      <c r="I15334" s="37" t="s">
        <v>16</v>
      </c>
    </row>
    <row r="15335" spans="9:9" x14ac:dyDescent="0.2">
      <c r="I15335" s="37" t="s">
        <v>16</v>
      </c>
    </row>
    <row r="15336" spans="9:9" x14ac:dyDescent="0.2">
      <c r="I15336" s="37" t="s">
        <v>16</v>
      </c>
    </row>
    <row r="15337" spans="9:9" x14ac:dyDescent="0.2">
      <c r="I15337" s="37" t="s">
        <v>16</v>
      </c>
    </row>
    <row r="15338" spans="9:9" x14ac:dyDescent="0.2">
      <c r="I15338" s="37" t="s">
        <v>16</v>
      </c>
    </row>
    <row r="15339" spans="9:9" x14ac:dyDescent="0.2">
      <c r="I15339" s="37" t="s">
        <v>16</v>
      </c>
    </row>
    <row r="15340" spans="9:9" x14ac:dyDescent="0.2">
      <c r="I15340" s="37" t="s">
        <v>16</v>
      </c>
    </row>
    <row r="15341" spans="9:9" x14ac:dyDescent="0.2">
      <c r="I15341" s="37" t="s">
        <v>16</v>
      </c>
    </row>
    <row r="15342" spans="9:9" x14ac:dyDescent="0.2">
      <c r="I15342" s="37" t="s">
        <v>16</v>
      </c>
    </row>
    <row r="15343" spans="9:9" x14ac:dyDescent="0.2">
      <c r="I15343" s="37" t="s">
        <v>16</v>
      </c>
    </row>
    <row r="15344" spans="9:9" x14ac:dyDescent="0.2">
      <c r="I15344" s="37" t="s">
        <v>16</v>
      </c>
    </row>
    <row r="15345" spans="9:9" x14ac:dyDescent="0.2">
      <c r="I15345" s="37" t="s">
        <v>16</v>
      </c>
    </row>
    <row r="15346" spans="9:9" x14ac:dyDescent="0.2">
      <c r="I15346" s="37" t="s">
        <v>16</v>
      </c>
    </row>
    <row r="15347" spans="9:9" x14ac:dyDescent="0.2">
      <c r="I15347" s="37" t="s">
        <v>16</v>
      </c>
    </row>
    <row r="15348" spans="9:9" x14ac:dyDescent="0.2">
      <c r="I15348" s="37" t="s">
        <v>16</v>
      </c>
    </row>
    <row r="15349" spans="9:9" x14ac:dyDescent="0.2">
      <c r="I15349" s="37" t="s">
        <v>16</v>
      </c>
    </row>
    <row r="15350" spans="9:9" x14ac:dyDescent="0.2">
      <c r="I15350" s="37" t="s">
        <v>16</v>
      </c>
    </row>
    <row r="15351" spans="9:9" x14ac:dyDescent="0.2">
      <c r="I15351" s="37" t="s">
        <v>16</v>
      </c>
    </row>
    <row r="15352" spans="9:9" x14ac:dyDescent="0.2">
      <c r="I15352" s="37" t="s">
        <v>16</v>
      </c>
    </row>
    <row r="15353" spans="9:9" x14ac:dyDescent="0.2">
      <c r="I15353" s="37" t="s">
        <v>16</v>
      </c>
    </row>
    <row r="15354" spans="9:9" x14ac:dyDescent="0.2">
      <c r="I15354" s="37" t="s">
        <v>16</v>
      </c>
    </row>
    <row r="15355" spans="9:9" x14ac:dyDescent="0.2">
      <c r="I15355" s="37" t="s">
        <v>16</v>
      </c>
    </row>
    <row r="15356" spans="9:9" x14ac:dyDescent="0.2">
      <c r="I15356" s="37" t="s">
        <v>16</v>
      </c>
    </row>
    <row r="15357" spans="9:9" x14ac:dyDescent="0.2">
      <c r="I15357" s="37" t="s">
        <v>16</v>
      </c>
    </row>
    <row r="15358" spans="9:9" x14ac:dyDescent="0.2">
      <c r="I15358" s="37" t="s">
        <v>16</v>
      </c>
    </row>
    <row r="15359" spans="9:9" x14ac:dyDescent="0.2">
      <c r="I15359" s="37" t="s">
        <v>16</v>
      </c>
    </row>
    <row r="15360" spans="9:9" x14ac:dyDescent="0.2">
      <c r="I15360" s="37" t="s">
        <v>16</v>
      </c>
    </row>
    <row r="15361" spans="9:9" x14ac:dyDescent="0.2">
      <c r="I15361" s="37" t="s">
        <v>16</v>
      </c>
    </row>
    <row r="15362" spans="9:9" x14ac:dyDescent="0.2">
      <c r="I15362" s="37" t="s">
        <v>16</v>
      </c>
    </row>
    <row r="15363" spans="9:9" x14ac:dyDescent="0.2">
      <c r="I15363" s="37" t="s">
        <v>16</v>
      </c>
    </row>
    <row r="15364" spans="9:9" x14ac:dyDescent="0.2">
      <c r="I15364" s="37" t="s">
        <v>16</v>
      </c>
    </row>
    <row r="15365" spans="9:9" x14ac:dyDescent="0.2">
      <c r="I15365" s="37" t="s">
        <v>16</v>
      </c>
    </row>
    <row r="15366" spans="9:9" x14ac:dyDescent="0.2">
      <c r="I15366" s="37" t="s">
        <v>16</v>
      </c>
    </row>
    <row r="15367" spans="9:9" x14ac:dyDescent="0.2">
      <c r="I15367" s="37" t="s">
        <v>16</v>
      </c>
    </row>
    <row r="15368" spans="9:9" x14ac:dyDescent="0.2">
      <c r="I15368" s="37" t="s">
        <v>16</v>
      </c>
    </row>
    <row r="15369" spans="9:9" x14ac:dyDescent="0.2">
      <c r="I15369" s="37" t="s">
        <v>16</v>
      </c>
    </row>
    <row r="15370" spans="9:9" x14ac:dyDescent="0.2">
      <c r="I15370" s="37" t="s">
        <v>16</v>
      </c>
    </row>
    <row r="15371" spans="9:9" x14ac:dyDescent="0.2">
      <c r="I15371" s="37" t="s">
        <v>16</v>
      </c>
    </row>
    <row r="15372" spans="9:9" x14ac:dyDescent="0.2">
      <c r="I15372" s="37" t="s">
        <v>16</v>
      </c>
    </row>
    <row r="15373" spans="9:9" x14ac:dyDescent="0.2">
      <c r="I15373" s="37" t="s">
        <v>16</v>
      </c>
    </row>
    <row r="15374" spans="9:9" x14ac:dyDescent="0.2">
      <c r="I15374" s="37" t="s">
        <v>16</v>
      </c>
    </row>
    <row r="15375" spans="9:9" x14ac:dyDescent="0.2">
      <c r="I15375" s="37" t="s">
        <v>16</v>
      </c>
    </row>
    <row r="15376" spans="9:9" x14ac:dyDescent="0.2">
      <c r="I15376" s="37" t="s">
        <v>16</v>
      </c>
    </row>
    <row r="15377" spans="9:9" x14ac:dyDescent="0.2">
      <c r="I15377" s="37" t="s">
        <v>16</v>
      </c>
    </row>
    <row r="15378" spans="9:9" x14ac:dyDescent="0.2">
      <c r="I15378" s="37" t="s">
        <v>16</v>
      </c>
    </row>
    <row r="15379" spans="9:9" x14ac:dyDescent="0.2">
      <c r="I15379" s="37" t="s">
        <v>16</v>
      </c>
    </row>
    <row r="15380" spans="9:9" x14ac:dyDescent="0.2">
      <c r="I15380" s="37" t="s">
        <v>16</v>
      </c>
    </row>
    <row r="15381" spans="9:9" x14ac:dyDescent="0.2">
      <c r="I15381" s="37" t="s">
        <v>16</v>
      </c>
    </row>
    <row r="15382" spans="9:9" x14ac:dyDescent="0.2">
      <c r="I15382" s="37" t="s">
        <v>16</v>
      </c>
    </row>
    <row r="15383" spans="9:9" x14ac:dyDescent="0.2">
      <c r="I15383" s="37" t="s">
        <v>16</v>
      </c>
    </row>
    <row r="15384" spans="9:9" x14ac:dyDescent="0.2">
      <c r="I15384" s="37" t="s">
        <v>16</v>
      </c>
    </row>
    <row r="15385" spans="9:9" x14ac:dyDescent="0.2">
      <c r="I15385" s="37" t="s">
        <v>16</v>
      </c>
    </row>
    <row r="15386" spans="9:9" x14ac:dyDescent="0.2">
      <c r="I15386" s="37" t="s">
        <v>16</v>
      </c>
    </row>
    <row r="15387" spans="9:9" x14ac:dyDescent="0.2">
      <c r="I15387" s="37" t="s">
        <v>16</v>
      </c>
    </row>
    <row r="15388" spans="9:9" x14ac:dyDescent="0.2">
      <c r="I15388" s="37" t="s">
        <v>16</v>
      </c>
    </row>
    <row r="15389" spans="9:9" x14ac:dyDescent="0.2">
      <c r="I15389" s="37" t="s">
        <v>16</v>
      </c>
    </row>
    <row r="15390" spans="9:9" x14ac:dyDescent="0.2">
      <c r="I15390" s="37" t="s">
        <v>16</v>
      </c>
    </row>
    <row r="15391" spans="9:9" x14ac:dyDescent="0.2">
      <c r="I15391" s="37" t="s">
        <v>16</v>
      </c>
    </row>
    <row r="15392" spans="9:9" x14ac:dyDescent="0.2">
      <c r="I15392" s="37" t="s">
        <v>16</v>
      </c>
    </row>
    <row r="15393" spans="9:9" x14ac:dyDescent="0.2">
      <c r="I15393" s="37" t="s">
        <v>16</v>
      </c>
    </row>
    <row r="15394" spans="9:9" x14ac:dyDescent="0.2">
      <c r="I15394" s="37" t="s">
        <v>16</v>
      </c>
    </row>
    <row r="15395" spans="9:9" x14ac:dyDescent="0.2">
      <c r="I15395" s="37" t="s">
        <v>16</v>
      </c>
    </row>
    <row r="15396" spans="9:9" x14ac:dyDescent="0.2">
      <c r="I15396" s="37" t="s">
        <v>16</v>
      </c>
    </row>
    <row r="15397" spans="9:9" x14ac:dyDescent="0.2">
      <c r="I15397" s="37" t="s">
        <v>16</v>
      </c>
    </row>
    <row r="15398" spans="9:9" x14ac:dyDescent="0.2">
      <c r="I15398" s="37" t="s">
        <v>16</v>
      </c>
    </row>
    <row r="15399" spans="9:9" x14ac:dyDescent="0.2">
      <c r="I15399" s="37" t="s">
        <v>16</v>
      </c>
    </row>
    <row r="15400" spans="9:9" x14ac:dyDescent="0.2">
      <c r="I15400" s="37" t="s">
        <v>16</v>
      </c>
    </row>
    <row r="15401" spans="9:9" x14ac:dyDescent="0.2">
      <c r="I15401" s="37" t="s">
        <v>16</v>
      </c>
    </row>
    <row r="15402" spans="9:9" x14ac:dyDescent="0.2">
      <c r="I15402" s="37" t="s">
        <v>16</v>
      </c>
    </row>
    <row r="15403" spans="9:9" x14ac:dyDescent="0.2">
      <c r="I15403" s="37" t="s">
        <v>16</v>
      </c>
    </row>
    <row r="15404" spans="9:9" x14ac:dyDescent="0.2">
      <c r="I15404" s="37" t="s">
        <v>16</v>
      </c>
    </row>
    <row r="15405" spans="9:9" x14ac:dyDescent="0.2">
      <c r="I15405" s="37" t="s">
        <v>16</v>
      </c>
    </row>
    <row r="15406" spans="9:9" x14ac:dyDescent="0.2">
      <c r="I15406" s="37" t="s">
        <v>16</v>
      </c>
    </row>
    <row r="15407" spans="9:9" x14ac:dyDescent="0.2">
      <c r="I15407" s="37" t="s">
        <v>16</v>
      </c>
    </row>
    <row r="15408" spans="9:9" x14ac:dyDescent="0.2">
      <c r="I15408" s="37" t="s">
        <v>16</v>
      </c>
    </row>
    <row r="15409" spans="9:9" x14ac:dyDescent="0.2">
      <c r="I15409" s="37" t="s">
        <v>16</v>
      </c>
    </row>
    <row r="15410" spans="9:9" x14ac:dyDescent="0.2">
      <c r="I15410" s="37" t="s">
        <v>16</v>
      </c>
    </row>
    <row r="15411" spans="9:9" x14ac:dyDescent="0.2">
      <c r="I15411" s="37" t="s">
        <v>16</v>
      </c>
    </row>
    <row r="15412" spans="9:9" x14ac:dyDescent="0.2">
      <c r="I15412" s="37" t="s">
        <v>16</v>
      </c>
    </row>
    <row r="15413" spans="9:9" x14ac:dyDescent="0.2">
      <c r="I15413" s="37" t="s">
        <v>16</v>
      </c>
    </row>
    <row r="15414" spans="9:9" x14ac:dyDescent="0.2">
      <c r="I15414" s="37" t="s">
        <v>16</v>
      </c>
    </row>
    <row r="15415" spans="9:9" x14ac:dyDescent="0.2">
      <c r="I15415" s="37" t="s">
        <v>16</v>
      </c>
    </row>
    <row r="15416" spans="9:9" x14ac:dyDescent="0.2">
      <c r="I15416" s="37" t="s">
        <v>16</v>
      </c>
    </row>
    <row r="15417" spans="9:9" x14ac:dyDescent="0.2">
      <c r="I15417" s="37" t="s">
        <v>16</v>
      </c>
    </row>
    <row r="15418" spans="9:9" x14ac:dyDescent="0.2">
      <c r="I15418" s="37" t="s">
        <v>16</v>
      </c>
    </row>
    <row r="15419" spans="9:9" x14ac:dyDescent="0.2">
      <c r="I15419" s="37" t="s">
        <v>16</v>
      </c>
    </row>
    <row r="15420" spans="9:9" x14ac:dyDescent="0.2">
      <c r="I15420" s="37" t="s">
        <v>16</v>
      </c>
    </row>
    <row r="15421" spans="9:9" x14ac:dyDescent="0.2">
      <c r="I15421" s="37" t="s">
        <v>16</v>
      </c>
    </row>
    <row r="15422" spans="9:9" x14ac:dyDescent="0.2">
      <c r="I15422" s="37" t="s">
        <v>16</v>
      </c>
    </row>
    <row r="15423" spans="9:9" x14ac:dyDescent="0.2">
      <c r="I15423" s="37" t="s">
        <v>16</v>
      </c>
    </row>
    <row r="15424" spans="9:9" x14ac:dyDescent="0.2">
      <c r="I15424" s="37" t="s">
        <v>16</v>
      </c>
    </row>
    <row r="15425" spans="9:9" x14ac:dyDescent="0.2">
      <c r="I15425" s="37" t="s">
        <v>16</v>
      </c>
    </row>
    <row r="15426" spans="9:9" x14ac:dyDescent="0.2">
      <c r="I15426" s="37" t="s">
        <v>16</v>
      </c>
    </row>
    <row r="15427" spans="9:9" x14ac:dyDescent="0.2">
      <c r="I15427" s="37" t="s">
        <v>16</v>
      </c>
    </row>
    <row r="15428" spans="9:9" x14ac:dyDescent="0.2">
      <c r="I15428" s="37" t="s">
        <v>16</v>
      </c>
    </row>
    <row r="15429" spans="9:9" x14ac:dyDescent="0.2">
      <c r="I15429" s="37" t="s">
        <v>16</v>
      </c>
    </row>
    <row r="15430" spans="9:9" x14ac:dyDescent="0.2">
      <c r="I15430" s="37" t="s">
        <v>16</v>
      </c>
    </row>
    <row r="15431" spans="9:9" x14ac:dyDescent="0.2">
      <c r="I15431" s="37" t="s">
        <v>16</v>
      </c>
    </row>
    <row r="15432" spans="9:9" x14ac:dyDescent="0.2">
      <c r="I15432" s="37" t="s">
        <v>16</v>
      </c>
    </row>
    <row r="15433" spans="9:9" x14ac:dyDescent="0.2">
      <c r="I15433" s="37" t="s">
        <v>16</v>
      </c>
    </row>
    <row r="15434" spans="9:9" x14ac:dyDescent="0.2">
      <c r="I15434" s="37" t="s">
        <v>16</v>
      </c>
    </row>
    <row r="15435" spans="9:9" x14ac:dyDescent="0.2">
      <c r="I15435" s="37" t="s">
        <v>16</v>
      </c>
    </row>
    <row r="15436" spans="9:9" x14ac:dyDescent="0.2">
      <c r="I15436" s="37" t="s">
        <v>16</v>
      </c>
    </row>
    <row r="15437" spans="9:9" x14ac:dyDescent="0.2">
      <c r="I15437" s="37" t="s">
        <v>16</v>
      </c>
    </row>
    <row r="15438" spans="9:9" x14ac:dyDescent="0.2">
      <c r="I15438" s="37" t="s">
        <v>16</v>
      </c>
    </row>
    <row r="15439" spans="9:9" x14ac:dyDescent="0.2">
      <c r="I15439" s="37" t="s">
        <v>16</v>
      </c>
    </row>
    <row r="15440" spans="9:9" x14ac:dyDescent="0.2">
      <c r="I15440" s="37" t="s">
        <v>16</v>
      </c>
    </row>
    <row r="15441" spans="9:9" x14ac:dyDescent="0.2">
      <c r="I15441" s="37" t="s">
        <v>16</v>
      </c>
    </row>
    <row r="15442" spans="9:9" x14ac:dyDescent="0.2">
      <c r="I15442" s="37" t="s">
        <v>16</v>
      </c>
    </row>
    <row r="15443" spans="9:9" x14ac:dyDescent="0.2">
      <c r="I15443" s="37" t="s">
        <v>16</v>
      </c>
    </row>
    <row r="15444" spans="9:9" x14ac:dyDescent="0.2">
      <c r="I15444" s="37" t="s">
        <v>16</v>
      </c>
    </row>
    <row r="15445" spans="9:9" x14ac:dyDescent="0.2">
      <c r="I15445" s="37" t="s">
        <v>16</v>
      </c>
    </row>
    <row r="15446" spans="9:9" x14ac:dyDescent="0.2">
      <c r="I15446" s="37" t="s">
        <v>16</v>
      </c>
    </row>
    <row r="15447" spans="9:9" x14ac:dyDescent="0.2">
      <c r="I15447" s="37" t="s">
        <v>16</v>
      </c>
    </row>
    <row r="15448" spans="9:9" x14ac:dyDescent="0.2">
      <c r="I15448" s="37" t="s">
        <v>16</v>
      </c>
    </row>
    <row r="15449" spans="9:9" x14ac:dyDescent="0.2">
      <c r="I15449" s="37" t="s">
        <v>16</v>
      </c>
    </row>
    <row r="15450" spans="9:9" x14ac:dyDescent="0.2">
      <c r="I15450" s="37" t="s">
        <v>16</v>
      </c>
    </row>
    <row r="15451" spans="9:9" x14ac:dyDescent="0.2">
      <c r="I15451" s="37" t="s">
        <v>16</v>
      </c>
    </row>
    <row r="15452" spans="9:9" x14ac:dyDescent="0.2">
      <c r="I15452" s="37" t="s">
        <v>16</v>
      </c>
    </row>
    <row r="15453" spans="9:9" x14ac:dyDescent="0.2">
      <c r="I15453" s="37" t="s">
        <v>16</v>
      </c>
    </row>
    <row r="15454" spans="9:9" x14ac:dyDescent="0.2">
      <c r="I15454" s="37" t="s">
        <v>16</v>
      </c>
    </row>
    <row r="15455" spans="9:9" x14ac:dyDescent="0.2">
      <c r="I15455" s="37" t="s">
        <v>16</v>
      </c>
    </row>
    <row r="15456" spans="9:9" x14ac:dyDescent="0.2">
      <c r="I15456" s="37" t="s">
        <v>16</v>
      </c>
    </row>
    <row r="15457" spans="9:9" x14ac:dyDescent="0.2">
      <c r="I15457" s="37" t="s">
        <v>16</v>
      </c>
    </row>
    <row r="15458" spans="9:9" x14ac:dyDescent="0.2">
      <c r="I15458" s="37" t="s">
        <v>16</v>
      </c>
    </row>
    <row r="15459" spans="9:9" x14ac:dyDescent="0.2">
      <c r="I15459" s="37" t="s">
        <v>16</v>
      </c>
    </row>
    <row r="15460" spans="9:9" x14ac:dyDescent="0.2">
      <c r="I15460" s="37" t="s">
        <v>16</v>
      </c>
    </row>
    <row r="15461" spans="9:9" x14ac:dyDescent="0.2">
      <c r="I15461" s="37" t="s">
        <v>16</v>
      </c>
    </row>
    <row r="15462" spans="9:9" x14ac:dyDescent="0.2">
      <c r="I15462" s="37" t="s">
        <v>16</v>
      </c>
    </row>
    <row r="15463" spans="9:9" x14ac:dyDescent="0.2">
      <c r="I15463" s="37" t="s">
        <v>16</v>
      </c>
    </row>
    <row r="15464" spans="9:9" x14ac:dyDescent="0.2">
      <c r="I15464" s="37" t="s">
        <v>16</v>
      </c>
    </row>
    <row r="15465" spans="9:9" x14ac:dyDescent="0.2">
      <c r="I15465" s="37" t="s">
        <v>16</v>
      </c>
    </row>
    <row r="15466" spans="9:9" x14ac:dyDescent="0.2">
      <c r="I15466" s="37" t="s">
        <v>16</v>
      </c>
    </row>
    <row r="15467" spans="9:9" x14ac:dyDescent="0.2">
      <c r="I15467" s="37" t="s">
        <v>16</v>
      </c>
    </row>
    <row r="15468" spans="9:9" x14ac:dyDescent="0.2">
      <c r="I15468" s="37" t="s">
        <v>16</v>
      </c>
    </row>
    <row r="15469" spans="9:9" x14ac:dyDescent="0.2">
      <c r="I15469" s="37" t="s">
        <v>16</v>
      </c>
    </row>
    <row r="15470" spans="9:9" x14ac:dyDescent="0.2">
      <c r="I15470" s="37" t="s">
        <v>16</v>
      </c>
    </row>
    <row r="15471" spans="9:9" x14ac:dyDescent="0.2">
      <c r="I15471" s="37" t="s">
        <v>16</v>
      </c>
    </row>
    <row r="15472" spans="9:9" x14ac:dyDescent="0.2">
      <c r="I15472" s="37" t="s">
        <v>16</v>
      </c>
    </row>
    <row r="15473" spans="9:9" x14ac:dyDescent="0.2">
      <c r="I15473" s="37" t="s">
        <v>16</v>
      </c>
    </row>
    <row r="15474" spans="9:9" x14ac:dyDescent="0.2">
      <c r="I15474" s="37" t="s">
        <v>16</v>
      </c>
    </row>
    <row r="15475" spans="9:9" x14ac:dyDescent="0.2">
      <c r="I15475" s="37" t="s">
        <v>16</v>
      </c>
    </row>
    <row r="15476" spans="9:9" x14ac:dyDescent="0.2">
      <c r="I15476" s="37" t="s">
        <v>16</v>
      </c>
    </row>
    <row r="15477" spans="9:9" x14ac:dyDescent="0.2">
      <c r="I15477" s="37" t="s">
        <v>16</v>
      </c>
    </row>
    <row r="15478" spans="9:9" x14ac:dyDescent="0.2">
      <c r="I15478" s="37" t="s">
        <v>16</v>
      </c>
    </row>
    <row r="15479" spans="9:9" x14ac:dyDescent="0.2">
      <c r="I15479" s="37" t="s">
        <v>16</v>
      </c>
    </row>
    <row r="15480" spans="9:9" x14ac:dyDescent="0.2">
      <c r="I15480" s="37" t="s">
        <v>16</v>
      </c>
    </row>
    <row r="15481" spans="9:9" x14ac:dyDescent="0.2">
      <c r="I15481" s="37" t="s">
        <v>16</v>
      </c>
    </row>
    <row r="15482" spans="9:9" x14ac:dyDescent="0.2">
      <c r="I15482" s="37" t="s">
        <v>16</v>
      </c>
    </row>
    <row r="15483" spans="9:9" x14ac:dyDescent="0.2">
      <c r="I15483" s="37" t="s">
        <v>16</v>
      </c>
    </row>
    <row r="15484" spans="9:9" x14ac:dyDescent="0.2">
      <c r="I15484" s="37" t="s">
        <v>16</v>
      </c>
    </row>
    <row r="15485" spans="9:9" x14ac:dyDescent="0.2">
      <c r="I15485" s="37" t="s">
        <v>16</v>
      </c>
    </row>
    <row r="15486" spans="9:9" x14ac:dyDescent="0.2">
      <c r="I15486" s="37" t="s">
        <v>16</v>
      </c>
    </row>
    <row r="15487" spans="9:9" x14ac:dyDescent="0.2">
      <c r="I15487" s="37" t="s">
        <v>16</v>
      </c>
    </row>
    <row r="15488" spans="9:9" x14ac:dyDescent="0.2">
      <c r="I15488" s="37" t="s">
        <v>16</v>
      </c>
    </row>
    <row r="15489" spans="9:9" x14ac:dyDescent="0.2">
      <c r="I15489" s="37" t="s">
        <v>16</v>
      </c>
    </row>
    <row r="15490" spans="9:9" x14ac:dyDescent="0.2">
      <c r="I15490" s="37" t="s">
        <v>16</v>
      </c>
    </row>
    <row r="15491" spans="9:9" x14ac:dyDescent="0.2">
      <c r="I15491" s="37" t="s">
        <v>16</v>
      </c>
    </row>
    <row r="15492" spans="9:9" x14ac:dyDescent="0.2">
      <c r="I15492" s="37" t="s">
        <v>16</v>
      </c>
    </row>
    <row r="15493" spans="9:9" x14ac:dyDescent="0.2">
      <c r="I15493" s="37" t="s">
        <v>16</v>
      </c>
    </row>
    <row r="15494" spans="9:9" x14ac:dyDescent="0.2">
      <c r="I15494" s="37" t="s">
        <v>16</v>
      </c>
    </row>
    <row r="15495" spans="9:9" x14ac:dyDescent="0.2">
      <c r="I15495" s="37" t="s">
        <v>16</v>
      </c>
    </row>
    <row r="15496" spans="9:9" x14ac:dyDescent="0.2">
      <c r="I15496" s="37" t="s">
        <v>16</v>
      </c>
    </row>
    <row r="15497" spans="9:9" x14ac:dyDescent="0.2">
      <c r="I15497" s="37" t="s">
        <v>16</v>
      </c>
    </row>
    <row r="15498" spans="9:9" x14ac:dyDescent="0.2">
      <c r="I15498" s="37" t="s">
        <v>16</v>
      </c>
    </row>
    <row r="15499" spans="9:9" x14ac:dyDescent="0.2">
      <c r="I15499" s="37" t="s">
        <v>16</v>
      </c>
    </row>
    <row r="15500" spans="9:9" x14ac:dyDescent="0.2">
      <c r="I15500" s="37" t="s">
        <v>16</v>
      </c>
    </row>
    <row r="15501" spans="9:9" x14ac:dyDescent="0.2">
      <c r="I15501" s="37" t="s">
        <v>16</v>
      </c>
    </row>
    <row r="15502" spans="9:9" x14ac:dyDescent="0.2">
      <c r="I15502" s="37" t="s">
        <v>16</v>
      </c>
    </row>
    <row r="15503" spans="9:9" x14ac:dyDescent="0.2">
      <c r="I15503" s="37" t="s">
        <v>16</v>
      </c>
    </row>
    <row r="15504" spans="9:9" x14ac:dyDescent="0.2">
      <c r="I15504" s="37" t="s">
        <v>16</v>
      </c>
    </row>
    <row r="15505" spans="9:9" x14ac:dyDescent="0.2">
      <c r="I15505" s="37" t="s">
        <v>16</v>
      </c>
    </row>
    <row r="15506" spans="9:9" x14ac:dyDescent="0.2">
      <c r="I15506" s="37" t="s">
        <v>16</v>
      </c>
    </row>
    <row r="15507" spans="9:9" x14ac:dyDescent="0.2">
      <c r="I15507" s="37" t="s">
        <v>16</v>
      </c>
    </row>
    <row r="15508" spans="9:9" x14ac:dyDescent="0.2">
      <c r="I15508" s="37" t="s">
        <v>16</v>
      </c>
    </row>
    <row r="15509" spans="9:9" x14ac:dyDescent="0.2">
      <c r="I15509" s="37" t="s">
        <v>16</v>
      </c>
    </row>
    <row r="15510" spans="9:9" x14ac:dyDescent="0.2">
      <c r="I15510" s="37" t="s">
        <v>16</v>
      </c>
    </row>
    <row r="15511" spans="9:9" x14ac:dyDescent="0.2">
      <c r="I15511" s="37" t="s">
        <v>16</v>
      </c>
    </row>
    <row r="15512" spans="9:9" x14ac:dyDescent="0.2">
      <c r="I15512" s="37" t="s">
        <v>16</v>
      </c>
    </row>
    <row r="15513" spans="9:9" x14ac:dyDescent="0.2">
      <c r="I15513" s="37" t="s">
        <v>16</v>
      </c>
    </row>
    <row r="15514" spans="9:9" x14ac:dyDescent="0.2">
      <c r="I15514" s="37" t="s">
        <v>16</v>
      </c>
    </row>
    <row r="15515" spans="9:9" x14ac:dyDescent="0.2">
      <c r="I15515" s="37" t="s">
        <v>16</v>
      </c>
    </row>
    <row r="15516" spans="9:9" x14ac:dyDescent="0.2">
      <c r="I15516" s="37" t="s">
        <v>16</v>
      </c>
    </row>
    <row r="15517" spans="9:9" x14ac:dyDescent="0.2">
      <c r="I15517" s="37" t="s">
        <v>16</v>
      </c>
    </row>
    <row r="15518" spans="9:9" x14ac:dyDescent="0.2">
      <c r="I15518" s="37" t="s">
        <v>16</v>
      </c>
    </row>
    <row r="15519" spans="9:9" x14ac:dyDescent="0.2">
      <c r="I15519" s="37" t="s">
        <v>16</v>
      </c>
    </row>
    <row r="15520" spans="9:9" x14ac:dyDescent="0.2">
      <c r="I15520" s="37" t="s">
        <v>16</v>
      </c>
    </row>
    <row r="15521" spans="9:9" x14ac:dyDescent="0.2">
      <c r="I15521" s="37" t="s">
        <v>16</v>
      </c>
    </row>
    <row r="15522" spans="9:9" x14ac:dyDescent="0.2">
      <c r="I15522" s="37" t="s">
        <v>16</v>
      </c>
    </row>
    <row r="15523" spans="9:9" x14ac:dyDescent="0.2">
      <c r="I15523" s="37" t="s">
        <v>16</v>
      </c>
    </row>
    <row r="15524" spans="9:9" x14ac:dyDescent="0.2">
      <c r="I15524" s="37" t="s">
        <v>16</v>
      </c>
    </row>
    <row r="15525" spans="9:9" x14ac:dyDescent="0.2">
      <c r="I15525" s="37" t="s">
        <v>16</v>
      </c>
    </row>
    <row r="15526" spans="9:9" x14ac:dyDescent="0.2">
      <c r="I15526" s="37" t="s">
        <v>16</v>
      </c>
    </row>
    <row r="15527" spans="9:9" x14ac:dyDescent="0.2">
      <c r="I15527" s="37" t="s">
        <v>16</v>
      </c>
    </row>
    <row r="15528" spans="9:9" x14ac:dyDescent="0.2">
      <c r="I15528" s="37" t="s">
        <v>16</v>
      </c>
    </row>
    <row r="15529" spans="9:9" x14ac:dyDescent="0.2">
      <c r="I15529" s="37" t="s">
        <v>16</v>
      </c>
    </row>
    <row r="15530" spans="9:9" x14ac:dyDescent="0.2">
      <c r="I15530" s="37" t="s">
        <v>16</v>
      </c>
    </row>
    <row r="15531" spans="9:9" x14ac:dyDescent="0.2">
      <c r="I15531" s="37" t="s">
        <v>16</v>
      </c>
    </row>
    <row r="15532" spans="9:9" x14ac:dyDescent="0.2">
      <c r="I15532" s="37" t="s">
        <v>16</v>
      </c>
    </row>
    <row r="15533" spans="9:9" x14ac:dyDescent="0.2">
      <c r="I15533" s="37" t="s">
        <v>16</v>
      </c>
    </row>
    <row r="15534" spans="9:9" x14ac:dyDescent="0.2">
      <c r="I15534" s="37" t="s">
        <v>16</v>
      </c>
    </row>
    <row r="15535" spans="9:9" x14ac:dyDescent="0.2">
      <c r="I15535" s="37" t="s">
        <v>16</v>
      </c>
    </row>
    <row r="15536" spans="9:9" x14ac:dyDescent="0.2">
      <c r="I15536" s="37" t="s">
        <v>16</v>
      </c>
    </row>
    <row r="15537" spans="9:9" x14ac:dyDescent="0.2">
      <c r="I15537" s="37" t="s">
        <v>16</v>
      </c>
    </row>
    <row r="15538" spans="9:9" x14ac:dyDescent="0.2">
      <c r="I15538" s="37" t="s">
        <v>16</v>
      </c>
    </row>
    <row r="15539" spans="9:9" x14ac:dyDescent="0.2">
      <c r="I15539" s="37" t="s">
        <v>16</v>
      </c>
    </row>
    <row r="15540" spans="9:9" x14ac:dyDescent="0.2">
      <c r="I15540" s="37" t="s">
        <v>16</v>
      </c>
    </row>
    <row r="15541" spans="9:9" x14ac:dyDescent="0.2">
      <c r="I15541" s="37" t="s">
        <v>16</v>
      </c>
    </row>
    <row r="15542" spans="9:9" x14ac:dyDescent="0.2">
      <c r="I15542" s="37" t="s">
        <v>16</v>
      </c>
    </row>
    <row r="15543" spans="9:9" x14ac:dyDescent="0.2">
      <c r="I15543" s="37" t="s">
        <v>16</v>
      </c>
    </row>
    <row r="15544" spans="9:9" x14ac:dyDescent="0.2">
      <c r="I15544" s="37" t="s">
        <v>16</v>
      </c>
    </row>
    <row r="15545" spans="9:9" x14ac:dyDescent="0.2">
      <c r="I15545" s="37" t="s">
        <v>16</v>
      </c>
    </row>
    <row r="15546" spans="9:9" x14ac:dyDescent="0.2">
      <c r="I15546" s="37" t="s">
        <v>16</v>
      </c>
    </row>
    <row r="15547" spans="9:9" x14ac:dyDescent="0.2">
      <c r="I15547" s="37" t="s">
        <v>16</v>
      </c>
    </row>
    <row r="15548" spans="9:9" x14ac:dyDescent="0.2">
      <c r="I15548" s="37" t="s">
        <v>16</v>
      </c>
    </row>
    <row r="15549" spans="9:9" x14ac:dyDescent="0.2">
      <c r="I15549" s="37" t="s">
        <v>16</v>
      </c>
    </row>
    <row r="15550" spans="9:9" x14ac:dyDescent="0.2">
      <c r="I15550" s="37" t="s">
        <v>16</v>
      </c>
    </row>
    <row r="15551" spans="9:9" x14ac:dyDescent="0.2">
      <c r="I15551" s="37" t="s">
        <v>16</v>
      </c>
    </row>
    <row r="15552" spans="9:9" x14ac:dyDescent="0.2">
      <c r="I15552" s="37" t="s">
        <v>16</v>
      </c>
    </row>
    <row r="15553" spans="9:9" x14ac:dyDescent="0.2">
      <c r="I15553" s="37" t="s">
        <v>16</v>
      </c>
    </row>
    <row r="15554" spans="9:9" x14ac:dyDescent="0.2">
      <c r="I15554" s="37" t="s">
        <v>16</v>
      </c>
    </row>
    <row r="15555" spans="9:9" x14ac:dyDescent="0.2">
      <c r="I15555" s="37" t="s">
        <v>16</v>
      </c>
    </row>
    <row r="15556" spans="9:9" x14ac:dyDescent="0.2">
      <c r="I15556" s="37" t="s">
        <v>16</v>
      </c>
    </row>
    <row r="15557" spans="9:9" x14ac:dyDescent="0.2">
      <c r="I15557" s="37" t="s">
        <v>16</v>
      </c>
    </row>
    <row r="15558" spans="9:9" x14ac:dyDescent="0.2">
      <c r="I15558" s="37" t="s">
        <v>16</v>
      </c>
    </row>
    <row r="15559" spans="9:9" x14ac:dyDescent="0.2">
      <c r="I15559" s="37" t="s">
        <v>16</v>
      </c>
    </row>
    <row r="15560" spans="9:9" x14ac:dyDescent="0.2">
      <c r="I15560" s="37" t="s">
        <v>16</v>
      </c>
    </row>
    <row r="15561" spans="9:9" x14ac:dyDescent="0.2">
      <c r="I15561" s="37" t="s">
        <v>16</v>
      </c>
    </row>
    <row r="15562" spans="9:9" x14ac:dyDescent="0.2">
      <c r="I15562" s="37" t="s">
        <v>16</v>
      </c>
    </row>
    <row r="15563" spans="9:9" x14ac:dyDescent="0.2">
      <c r="I15563" s="37" t="s">
        <v>16</v>
      </c>
    </row>
    <row r="15564" spans="9:9" x14ac:dyDescent="0.2">
      <c r="I15564" s="37" t="s">
        <v>16</v>
      </c>
    </row>
    <row r="15565" spans="9:9" x14ac:dyDescent="0.2">
      <c r="I15565" s="37" t="s">
        <v>16</v>
      </c>
    </row>
    <row r="15566" spans="9:9" x14ac:dyDescent="0.2">
      <c r="I15566" s="37" t="s">
        <v>16</v>
      </c>
    </row>
    <row r="15567" spans="9:9" x14ac:dyDescent="0.2">
      <c r="I15567" s="37" t="s">
        <v>16</v>
      </c>
    </row>
    <row r="15568" spans="9:9" x14ac:dyDescent="0.2">
      <c r="I15568" s="37" t="s">
        <v>16</v>
      </c>
    </row>
    <row r="15569" spans="9:9" x14ac:dyDescent="0.2">
      <c r="I15569" s="37" t="s">
        <v>16</v>
      </c>
    </row>
    <row r="15570" spans="9:9" x14ac:dyDescent="0.2">
      <c r="I15570" s="37" t="s">
        <v>16</v>
      </c>
    </row>
    <row r="15571" spans="9:9" x14ac:dyDescent="0.2">
      <c r="I15571" s="37" t="s">
        <v>16</v>
      </c>
    </row>
    <row r="15572" spans="9:9" x14ac:dyDescent="0.2">
      <c r="I15572" s="37" t="s">
        <v>16</v>
      </c>
    </row>
    <row r="15573" spans="9:9" x14ac:dyDescent="0.2">
      <c r="I15573" s="37" t="s">
        <v>16</v>
      </c>
    </row>
    <row r="15574" spans="9:9" x14ac:dyDescent="0.2">
      <c r="I15574" s="37" t="s">
        <v>16</v>
      </c>
    </row>
    <row r="15575" spans="9:9" x14ac:dyDescent="0.2">
      <c r="I15575" s="37" t="s">
        <v>16</v>
      </c>
    </row>
    <row r="15576" spans="9:9" x14ac:dyDescent="0.2">
      <c r="I15576" s="37" t="s">
        <v>16</v>
      </c>
    </row>
    <row r="15577" spans="9:9" x14ac:dyDescent="0.2">
      <c r="I15577" s="37" t="s">
        <v>16</v>
      </c>
    </row>
    <row r="15578" spans="9:9" x14ac:dyDescent="0.2">
      <c r="I15578" s="37" t="s">
        <v>16</v>
      </c>
    </row>
    <row r="15579" spans="9:9" x14ac:dyDescent="0.2">
      <c r="I15579" s="37" t="s">
        <v>16</v>
      </c>
    </row>
    <row r="15580" spans="9:9" x14ac:dyDescent="0.2">
      <c r="I15580" s="37" t="s">
        <v>16</v>
      </c>
    </row>
    <row r="15581" spans="9:9" x14ac:dyDescent="0.2">
      <c r="I15581" s="37" t="s">
        <v>16</v>
      </c>
    </row>
    <row r="15582" spans="9:9" x14ac:dyDescent="0.2">
      <c r="I15582" s="37" t="s">
        <v>16</v>
      </c>
    </row>
    <row r="15583" spans="9:9" x14ac:dyDescent="0.2">
      <c r="I15583" s="37" t="s">
        <v>16</v>
      </c>
    </row>
    <row r="15584" spans="9:9" x14ac:dyDescent="0.2">
      <c r="I15584" s="37" t="s">
        <v>16</v>
      </c>
    </row>
    <row r="15585" spans="9:9" x14ac:dyDescent="0.2">
      <c r="I15585" s="37" t="s">
        <v>16</v>
      </c>
    </row>
    <row r="15586" spans="9:9" x14ac:dyDescent="0.2">
      <c r="I15586" s="37" t="s">
        <v>16</v>
      </c>
    </row>
    <row r="15587" spans="9:9" x14ac:dyDescent="0.2">
      <c r="I15587" s="37" t="s">
        <v>16</v>
      </c>
    </row>
    <row r="15588" spans="9:9" x14ac:dyDescent="0.2">
      <c r="I15588" s="37" t="s">
        <v>16</v>
      </c>
    </row>
    <row r="15589" spans="9:9" x14ac:dyDescent="0.2">
      <c r="I15589" s="37" t="s">
        <v>16</v>
      </c>
    </row>
    <row r="15590" spans="9:9" x14ac:dyDescent="0.2">
      <c r="I15590" s="37" t="s">
        <v>16</v>
      </c>
    </row>
    <row r="15591" spans="9:9" x14ac:dyDescent="0.2">
      <c r="I15591" s="37" t="s">
        <v>16</v>
      </c>
    </row>
    <row r="15592" spans="9:9" x14ac:dyDescent="0.2">
      <c r="I15592" s="37" t="s">
        <v>16</v>
      </c>
    </row>
    <row r="15593" spans="9:9" x14ac:dyDescent="0.2">
      <c r="I15593" s="37" t="s">
        <v>16</v>
      </c>
    </row>
    <row r="15594" spans="9:9" x14ac:dyDescent="0.2">
      <c r="I15594" s="37" t="s">
        <v>16</v>
      </c>
    </row>
    <row r="15595" spans="9:9" x14ac:dyDescent="0.2">
      <c r="I15595" s="37" t="s">
        <v>16</v>
      </c>
    </row>
    <row r="15596" spans="9:9" x14ac:dyDescent="0.2">
      <c r="I15596" s="37" t="s">
        <v>16</v>
      </c>
    </row>
    <row r="15597" spans="9:9" x14ac:dyDescent="0.2">
      <c r="I15597" s="37" t="s">
        <v>16</v>
      </c>
    </row>
    <row r="15598" spans="9:9" x14ac:dyDescent="0.2">
      <c r="I15598" s="37" t="s">
        <v>16</v>
      </c>
    </row>
    <row r="15599" spans="9:9" x14ac:dyDescent="0.2">
      <c r="I15599" s="37" t="s">
        <v>16</v>
      </c>
    </row>
    <row r="15600" spans="9:9" x14ac:dyDescent="0.2">
      <c r="I15600" s="37" t="s">
        <v>16</v>
      </c>
    </row>
    <row r="15601" spans="9:9" x14ac:dyDescent="0.2">
      <c r="I15601" s="37" t="s">
        <v>16</v>
      </c>
    </row>
    <row r="15602" spans="9:9" x14ac:dyDescent="0.2">
      <c r="I15602" s="37" t="s">
        <v>16</v>
      </c>
    </row>
    <row r="15603" spans="9:9" x14ac:dyDescent="0.2">
      <c r="I15603" s="37" t="s">
        <v>16</v>
      </c>
    </row>
    <row r="15604" spans="9:9" x14ac:dyDescent="0.2">
      <c r="I15604" s="37" t="s">
        <v>16</v>
      </c>
    </row>
    <row r="15605" spans="9:9" x14ac:dyDescent="0.2">
      <c r="I15605" s="37" t="s">
        <v>16</v>
      </c>
    </row>
    <row r="15606" spans="9:9" x14ac:dyDescent="0.2">
      <c r="I15606" s="37" t="s">
        <v>16</v>
      </c>
    </row>
    <row r="15607" spans="9:9" x14ac:dyDescent="0.2">
      <c r="I15607" s="37" t="s">
        <v>16</v>
      </c>
    </row>
    <row r="15608" spans="9:9" x14ac:dyDescent="0.2">
      <c r="I15608" s="37" t="s">
        <v>16</v>
      </c>
    </row>
    <row r="15609" spans="9:9" x14ac:dyDescent="0.2">
      <c r="I15609" s="37" t="s">
        <v>16</v>
      </c>
    </row>
    <row r="15610" spans="9:9" x14ac:dyDescent="0.2">
      <c r="I15610" s="37" t="s">
        <v>16</v>
      </c>
    </row>
    <row r="15611" spans="9:9" x14ac:dyDescent="0.2">
      <c r="I15611" s="37" t="s">
        <v>16</v>
      </c>
    </row>
    <row r="15612" spans="9:9" x14ac:dyDescent="0.2">
      <c r="I15612" s="37" t="s">
        <v>16</v>
      </c>
    </row>
    <row r="15613" spans="9:9" x14ac:dyDescent="0.2">
      <c r="I15613" s="37" t="s">
        <v>16</v>
      </c>
    </row>
    <row r="15614" spans="9:9" x14ac:dyDescent="0.2">
      <c r="I15614" s="37" t="s">
        <v>16</v>
      </c>
    </row>
    <row r="15615" spans="9:9" x14ac:dyDescent="0.2">
      <c r="I15615" s="37" t="s">
        <v>16</v>
      </c>
    </row>
    <row r="15616" spans="9:9" x14ac:dyDescent="0.2">
      <c r="I15616" s="37" t="s">
        <v>16</v>
      </c>
    </row>
    <row r="15617" spans="9:9" x14ac:dyDescent="0.2">
      <c r="I15617" s="37" t="s">
        <v>16</v>
      </c>
    </row>
    <row r="15618" spans="9:9" x14ac:dyDescent="0.2">
      <c r="I15618" s="37" t="s">
        <v>16</v>
      </c>
    </row>
    <row r="15619" spans="9:9" x14ac:dyDescent="0.2">
      <c r="I15619" s="37" t="s">
        <v>16</v>
      </c>
    </row>
    <row r="15620" spans="9:9" x14ac:dyDescent="0.2">
      <c r="I15620" s="37" t="s">
        <v>16</v>
      </c>
    </row>
    <row r="15621" spans="9:9" x14ac:dyDescent="0.2">
      <c r="I15621" s="37" t="s">
        <v>16</v>
      </c>
    </row>
    <row r="15622" spans="9:9" x14ac:dyDescent="0.2">
      <c r="I15622" s="37" t="s">
        <v>16</v>
      </c>
    </row>
    <row r="15623" spans="9:9" x14ac:dyDescent="0.2">
      <c r="I15623" s="37" t="s">
        <v>16</v>
      </c>
    </row>
    <row r="15624" spans="9:9" x14ac:dyDescent="0.2">
      <c r="I15624" s="37" t="s">
        <v>16</v>
      </c>
    </row>
    <row r="15625" spans="9:9" x14ac:dyDescent="0.2">
      <c r="I15625" s="37" t="s">
        <v>16</v>
      </c>
    </row>
    <row r="15626" spans="9:9" x14ac:dyDescent="0.2">
      <c r="I15626" s="37" t="s">
        <v>16</v>
      </c>
    </row>
    <row r="15627" spans="9:9" x14ac:dyDescent="0.2">
      <c r="I15627" s="37" t="s">
        <v>16</v>
      </c>
    </row>
    <row r="15628" spans="9:9" x14ac:dyDescent="0.2">
      <c r="I15628" s="37" t="s">
        <v>16</v>
      </c>
    </row>
    <row r="15629" spans="9:9" x14ac:dyDescent="0.2">
      <c r="I15629" s="37" t="s">
        <v>16</v>
      </c>
    </row>
    <row r="15630" spans="9:9" x14ac:dyDescent="0.2">
      <c r="I15630" s="37" t="s">
        <v>16</v>
      </c>
    </row>
    <row r="15631" spans="9:9" x14ac:dyDescent="0.2">
      <c r="I15631" s="37" t="s">
        <v>16</v>
      </c>
    </row>
    <row r="15632" spans="9:9" x14ac:dyDescent="0.2">
      <c r="I15632" s="37" t="s">
        <v>16</v>
      </c>
    </row>
    <row r="15633" spans="9:9" x14ac:dyDescent="0.2">
      <c r="I15633" s="37" t="s">
        <v>16</v>
      </c>
    </row>
    <row r="15634" spans="9:9" x14ac:dyDescent="0.2">
      <c r="I15634" s="37" t="s">
        <v>16</v>
      </c>
    </row>
    <row r="15635" spans="9:9" x14ac:dyDescent="0.2">
      <c r="I15635" s="37" t="s">
        <v>16</v>
      </c>
    </row>
    <row r="15636" spans="9:9" x14ac:dyDescent="0.2">
      <c r="I15636" s="37" t="s">
        <v>16</v>
      </c>
    </row>
    <row r="15637" spans="9:9" x14ac:dyDescent="0.2">
      <c r="I15637" s="37" t="s">
        <v>16</v>
      </c>
    </row>
    <row r="15638" spans="9:9" x14ac:dyDescent="0.2">
      <c r="I15638" s="37" t="s">
        <v>16</v>
      </c>
    </row>
    <row r="15639" spans="9:9" x14ac:dyDescent="0.2">
      <c r="I15639" s="37" t="s">
        <v>16</v>
      </c>
    </row>
    <row r="15640" spans="9:9" x14ac:dyDescent="0.2">
      <c r="I15640" s="37" t="s">
        <v>16</v>
      </c>
    </row>
    <row r="15641" spans="9:9" x14ac:dyDescent="0.2">
      <c r="I15641" s="37" t="s">
        <v>16</v>
      </c>
    </row>
    <row r="15642" spans="9:9" x14ac:dyDescent="0.2">
      <c r="I15642" s="37" t="s">
        <v>16</v>
      </c>
    </row>
    <row r="15643" spans="9:9" x14ac:dyDescent="0.2">
      <c r="I15643" s="37" t="s">
        <v>16</v>
      </c>
    </row>
    <row r="15644" spans="9:9" x14ac:dyDescent="0.2">
      <c r="I15644" s="37" t="s">
        <v>16</v>
      </c>
    </row>
    <row r="15645" spans="9:9" x14ac:dyDescent="0.2">
      <c r="I15645" s="37" t="s">
        <v>16</v>
      </c>
    </row>
    <row r="15646" spans="9:9" x14ac:dyDescent="0.2">
      <c r="I15646" s="37" t="s">
        <v>16</v>
      </c>
    </row>
    <row r="15647" spans="9:9" x14ac:dyDescent="0.2">
      <c r="I15647" s="37" t="s">
        <v>16</v>
      </c>
    </row>
    <row r="15648" spans="9:9" x14ac:dyDescent="0.2">
      <c r="I15648" s="37" t="s">
        <v>16</v>
      </c>
    </row>
    <row r="15649" spans="9:9" x14ac:dyDescent="0.2">
      <c r="I15649" s="37" t="s">
        <v>16</v>
      </c>
    </row>
    <row r="15650" spans="9:9" x14ac:dyDescent="0.2">
      <c r="I15650" s="37" t="s">
        <v>16</v>
      </c>
    </row>
    <row r="15651" spans="9:9" x14ac:dyDescent="0.2">
      <c r="I15651" s="37" t="s">
        <v>16</v>
      </c>
    </row>
    <row r="15652" spans="9:9" x14ac:dyDescent="0.2">
      <c r="I15652" s="37" t="s">
        <v>16</v>
      </c>
    </row>
    <row r="15653" spans="9:9" x14ac:dyDescent="0.2">
      <c r="I15653" s="37" t="s">
        <v>16</v>
      </c>
    </row>
    <row r="15654" spans="9:9" x14ac:dyDescent="0.2">
      <c r="I15654" s="37" t="s">
        <v>16</v>
      </c>
    </row>
    <row r="15655" spans="9:9" x14ac:dyDescent="0.2">
      <c r="I15655" s="37" t="s">
        <v>16</v>
      </c>
    </row>
    <row r="15656" spans="9:9" x14ac:dyDescent="0.2">
      <c r="I15656" s="37" t="s">
        <v>16</v>
      </c>
    </row>
    <row r="15657" spans="9:9" x14ac:dyDescent="0.2">
      <c r="I15657" s="37" t="s">
        <v>16</v>
      </c>
    </row>
    <row r="15658" spans="9:9" x14ac:dyDescent="0.2">
      <c r="I15658" s="37" t="s">
        <v>16</v>
      </c>
    </row>
    <row r="15659" spans="9:9" x14ac:dyDescent="0.2">
      <c r="I15659" s="37" t="s">
        <v>16</v>
      </c>
    </row>
    <row r="15660" spans="9:9" x14ac:dyDescent="0.2">
      <c r="I15660" s="37" t="s">
        <v>16</v>
      </c>
    </row>
    <row r="15661" spans="9:9" x14ac:dyDescent="0.2">
      <c r="I15661" s="37" t="s">
        <v>16</v>
      </c>
    </row>
    <row r="15662" spans="9:9" x14ac:dyDescent="0.2">
      <c r="I15662" s="37" t="s">
        <v>16</v>
      </c>
    </row>
    <row r="15663" spans="9:9" x14ac:dyDescent="0.2">
      <c r="I15663" s="37" t="s">
        <v>16</v>
      </c>
    </row>
    <row r="15664" spans="9:9" x14ac:dyDescent="0.2">
      <c r="I15664" s="37" t="s">
        <v>16</v>
      </c>
    </row>
    <row r="15665" spans="9:9" x14ac:dyDescent="0.2">
      <c r="I15665" s="37" t="s">
        <v>16</v>
      </c>
    </row>
    <row r="15666" spans="9:9" x14ac:dyDescent="0.2">
      <c r="I15666" s="37" t="s">
        <v>16</v>
      </c>
    </row>
    <row r="15667" spans="9:9" x14ac:dyDescent="0.2">
      <c r="I15667" s="37" t="s">
        <v>16</v>
      </c>
    </row>
    <row r="15668" spans="9:9" x14ac:dyDescent="0.2">
      <c r="I15668" s="37" t="s">
        <v>16</v>
      </c>
    </row>
    <row r="15669" spans="9:9" x14ac:dyDescent="0.2">
      <c r="I15669" s="37" t="s">
        <v>16</v>
      </c>
    </row>
    <row r="15670" spans="9:9" x14ac:dyDescent="0.2">
      <c r="I15670" s="37" t="s">
        <v>16</v>
      </c>
    </row>
    <row r="15671" spans="9:9" x14ac:dyDescent="0.2">
      <c r="I15671" s="37" t="s">
        <v>16</v>
      </c>
    </row>
    <row r="15672" spans="9:9" x14ac:dyDescent="0.2">
      <c r="I15672" s="37" t="s">
        <v>16</v>
      </c>
    </row>
    <row r="15673" spans="9:9" x14ac:dyDescent="0.2">
      <c r="I15673" s="37" t="s">
        <v>16</v>
      </c>
    </row>
    <row r="15674" spans="9:9" x14ac:dyDescent="0.2">
      <c r="I15674" s="37" t="s">
        <v>16</v>
      </c>
    </row>
    <row r="15675" spans="9:9" x14ac:dyDescent="0.2">
      <c r="I15675" s="37" t="s">
        <v>16</v>
      </c>
    </row>
    <row r="15676" spans="9:9" x14ac:dyDescent="0.2">
      <c r="I15676" s="37" t="s">
        <v>16</v>
      </c>
    </row>
    <row r="15677" spans="9:9" x14ac:dyDescent="0.2">
      <c r="I15677" s="37" t="s">
        <v>16</v>
      </c>
    </row>
    <row r="15678" spans="9:9" x14ac:dyDescent="0.2">
      <c r="I15678" s="37" t="s">
        <v>16</v>
      </c>
    </row>
    <row r="15679" spans="9:9" x14ac:dyDescent="0.2">
      <c r="I15679" s="37" t="s">
        <v>16</v>
      </c>
    </row>
    <row r="15680" spans="9:9" x14ac:dyDescent="0.2">
      <c r="I15680" s="37" t="s">
        <v>16</v>
      </c>
    </row>
    <row r="15681" spans="9:9" x14ac:dyDescent="0.2">
      <c r="I15681" s="37" t="s">
        <v>16</v>
      </c>
    </row>
    <row r="15682" spans="9:9" x14ac:dyDescent="0.2">
      <c r="I15682" s="37" t="s">
        <v>16</v>
      </c>
    </row>
    <row r="15683" spans="9:9" x14ac:dyDescent="0.2">
      <c r="I15683" s="37" t="s">
        <v>16</v>
      </c>
    </row>
    <row r="15684" spans="9:9" x14ac:dyDescent="0.2">
      <c r="I15684" s="37" t="s">
        <v>16</v>
      </c>
    </row>
    <row r="15685" spans="9:9" x14ac:dyDescent="0.2">
      <c r="I15685" s="37" t="s">
        <v>16</v>
      </c>
    </row>
    <row r="15686" spans="9:9" x14ac:dyDescent="0.2">
      <c r="I15686" s="37" t="s">
        <v>16</v>
      </c>
    </row>
    <row r="15687" spans="9:9" x14ac:dyDescent="0.2">
      <c r="I15687" s="37" t="s">
        <v>16</v>
      </c>
    </row>
    <row r="15688" spans="9:9" x14ac:dyDescent="0.2">
      <c r="I15688" s="37" t="s">
        <v>16</v>
      </c>
    </row>
    <row r="15689" spans="9:9" x14ac:dyDescent="0.2">
      <c r="I15689" s="37" t="s">
        <v>16</v>
      </c>
    </row>
    <row r="15690" spans="9:9" x14ac:dyDescent="0.2">
      <c r="I15690" s="37" t="s">
        <v>16</v>
      </c>
    </row>
    <row r="15691" spans="9:9" x14ac:dyDescent="0.2">
      <c r="I15691" s="37" t="s">
        <v>16</v>
      </c>
    </row>
    <row r="15692" spans="9:9" x14ac:dyDescent="0.2">
      <c r="I15692" s="37" t="s">
        <v>16</v>
      </c>
    </row>
    <row r="15693" spans="9:9" x14ac:dyDescent="0.2">
      <c r="I15693" s="37" t="s">
        <v>16</v>
      </c>
    </row>
    <row r="15694" spans="9:9" x14ac:dyDescent="0.2">
      <c r="I15694" s="37" t="s">
        <v>16</v>
      </c>
    </row>
    <row r="15695" spans="9:9" x14ac:dyDescent="0.2">
      <c r="I15695" s="37" t="s">
        <v>16</v>
      </c>
    </row>
    <row r="15696" spans="9:9" x14ac:dyDescent="0.2">
      <c r="I15696" s="37" t="s">
        <v>16</v>
      </c>
    </row>
    <row r="15697" spans="9:9" x14ac:dyDescent="0.2">
      <c r="I15697" s="37" t="s">
        <v>16</v>
      </c>
    </row>
    <row r="15698" spans="9:9" x14ac:dyDescent="0.2">
      <c r="I15698" s="37" t="s">
        <v>16</v>
      </c>
    </row>
    <row r="15699" spans="9:9" x14ac:dyDescent="0.2">
      <c r="I15699" s="37" t="s">
        <v>16</v>
      </c>
    </row>
    <row r="15700" spans="9:9" x14ac:dyDescent="0.2">
      <c r="I15700" s="37" t="s">
        <v>16</v>
      </c>
    </row>
    <row r="15701" spans="9:9" x14ac:dyDescent="0.2">
      <c r="I15701" s="37" t="s">
        <v>16</v>
      </c>
    </row>
    <row r="15702" spans="9:9" x14ac:dyDescent="0.2">
      <c r="I15702" s="37" t="s">
        <v>16</v>
      </c>
    </row>
    <row r="15703" spans="9:9" x14ac:dyDescent="0.2">
      <c r="I15703" s="37" t="s">
        <v>16</v>
      </c>
    </row>
    <row r="15704" spans="9:9" x14ac:dyDescent="0.2">
      <c r="I15704" s="37" t="s">
        <v>16</v>
      </c>
    </row>
    <row r="15705" spans="9:9" x14ac:dyDescent="0.2">
      <c r="I15705" s="37" t="s">
        <v>16</v>
      </c>
    </row>
    <row r="15706" spans="9:9" x14ac:dyDescent="0.2">
      <c r="I15706" s="37" t="s">
        <v>16</v>
      </c>
    </row>
    <row r="15707" spans="9:9" x14ac:dyDescent="0.2">
      <c r="I15707" s="37" t="s">
        <v>16</v>
      </c>
    </row>
    <row r="15708" spans="9:9" x14ac:dyDescent="0.2">
      <c r="I15708" s="37" t="s">
        <v>16</v>
      </c>
    </row>
    <row r="15709" spans="9:9" x14ac:dyDescent="0.2">
      <c r="I15709" s="37" t="s">
        <v>16</v>
      </c>
    </row>
    <row r="15710" spans="9:9" x14ac:dyDescent="0.2">
      <c r="I15710" s="37" t="s">
        <v>16</v>
      </c>
    </row>
    <row r="15711" spans="9:9" x14ac:dyDescent="0.2">
      <c r="I15711" s="37" t="s">
        <v>16</v>
      </c>
    </row>
    <row r="15712" spans="9:9" x14ac:dyDescent="0.2">
      <c r="I15712" s="37" t="s">
        <v>16</v>
      </c>
    </row>
    <row r="15713" spans="9:9" x14ac:dyDescent="0.2">
      <c r="I15713" s="37" t="s">
        <v>16</v>
      </c>
    </row>
    <row r="15714" spans="9:9" x14ac:dyDescent="0.2">
      <c r="I15714" s="37" t="s">
        <v>16</v>
      </c>
    </row>
    <row r="15715" spans="9:9" x14ac:dyDescent="0.2">
      <c r="I15715" s="37" t="s">
        <v>16</v>
      </c>
    </row>
    <row r="15716" spans="9:9" x14ac:dyDescent="0.2">
      <c r="I15716" s="37" t="s">
        <v>16</v>
      </c>
    </row>
    <row r="15717" spans="9:9" x14ac:dyDescent="0.2">
      <c r="I15717" s="37" t="s">
        <v>16</v>
      </c>
    </row>
    <row r="15718" spans="9:9" x14ac:dyDescent="0.2">
      <c r="I15718" s="37" t="s">
        <v>16</v>
      </c>
    </row>
    <row r="15719" spans="9:9" x14ac:dyDescent="0.2">
      <c r="I15719" s="37" t="s">
        <v>16</v>
      </c>
    </row>
    <row r="15720" spans="9:9" x14ac:dyDescent="0.2">
      <c r="I15720" s="37" t="s">
        <v>16</v>
      </c>
    </row>
    <row r="15721" spans="9:9" x14ac:dyDescent="0.2">
      <c r="I15721" s="37" t="s">
        <v>16</v>
      </c>
    </row>
    <row r="15722" spans="9:9" x14ac:dyDescent="0.2">
      <c r="I15722" s="37" t="s">
        <v>16</v>
      </c>
    </row>
    <row r="15723" spans="9:9" x14ac:dyDescent="0.2">
      <c r="I15723" s="37" t="s">
        <v>16</v>
      </c>
    </row>
    <row r="15724" spans="9:9" x14ac:dyDescent="0.2">
      <c r="I15724" s="37" t="s">
        <v>16</v>
      </c>
    </row>
    <row r="15725" spans="9:9" x14ac:dyDescent="0.2">
      <c r="I15725" s="37" t="s">
        <v>16</v>
      </c>
    </row>
    <row r="15726" spans="9:9" x14ac:dyDescent="0.2">
      <c r="I15726" s="37" t="s">
        <v>16</v>
      </c>
    </row>
    <row r="15727" spans="9:9" x14ac:dyDescent="0.2">
      <c r="I15727" s="37" t="s">
        <v>16</v>
      </c>
    </row>
    <row r="15728" spans="9:9" x14ac:dyDescent="0.2">
      <c r="I15728" s="37" t="s">
        <v>16</v>
      </c>
    </row>
    <row r="15729" spans="9:9" x14ac:dyDescent="0.2">
      <c r="I15729" s="37" t="s">
        <v>16</v>
      </c>
    </row>
    <row r="15730" spans="9:9" x14ac:dyDescent="0.2">
      <c r="I15730" s="37" t="s">
        <v>16</v>
      </c>
    </row>
    <row r="15731" spans="9:9" x14ac:dyDescent="0.2">
      <c r="I15731" s="37" t="s">
        <v>16</v>
      </c>
    </row>
    <row r="15732" spans="9:9" x14ac:dyDescent="0.2">
      <c r="I15732" s="37" t="s">
        <v>16</v>
      </c>
    </row>
    <row r="15733" spans="9:9" x14ac:dyDescent="0.2">
      <c r="I15733" s="37" t="s">
        <v>16</v>
      </c>
    </row>
    <row r="15734" spans="9:9" x14ac:dyDescent="0.2">
      <c r="I15734" s="37" t="s">
        <v>16</v>
      </c>
    </row>
    <row r="15735" spans="9:9" x14ac:dyDescent="0.2">
      <c r="I15735" s="37" t="s">
        <v>16</v>
      </c>
    </row>
    <row r="15736" spans="9:9" x14ac:dyDescent="0.2">
      <c r="I15736" s="37" t="s">
        <v>16</v>
      </c>
    </row>
    <row r="15737" spans="9:9" x14ac:dyDescent="0.2">
      <c r="I15737" s="37" t="s">
        <v>16</v>
      </c>
    </row>
    <row r="15738" spans="9:9" x14ac:dyDescent="0.2">
      <c r="I15738" s="37" t="s">
        <v>16</v>
      </c>
    </row>
    <row r="15739" spans="9:9" x14ac:dyDescent="0.2">
      <c r="I15739" s="37" t="s">
        <v>16</v>
      </c>
    </row>
    <row r="15740" spans="9:9" x14ac:dyDescent="0.2">
      <c r="I15740" s="37" t="s">
        <v>16</v>
      </c>
    </row>
    <row r="15741" spans="9:9" x14ac:dyDescent="0.2">
      <c r="I15741" s="37" t="s">
        <v>16</v>
      </c>
    </row>
    <row r="15742" spans="9:9" x14ac:dyDescent="0.2">
      <c r="I15742" s="37" t="s">
        <v>16</v>
      </c>
    </row>
    <row r="15743" spans="9:9" x14ac:dyDescent="0.2">
      <c r="I15743" s="37" t="s">
        <v>16</v>
      </c>
    </row>
    <row r="15744" spans="9:9" x14ac:dyDescent="0.2">
      <c r="I15744" s="37" t="s">
        <v>16</v>
      </c>
    </row>
    <row r="15745" spans="9:9" x14ac:dyDescent="0.2">
      <c r="I15745" s="37" t="s">
        <v>16</v>
      </c>
    </row>
    <row r="15746" spans="9:9" x14ac:dyDescent="0.2">
      <c r="I15746" s="37" t="s">
        <v>16</v>
      </c>
    </row>
    <row r="15747" spans="9:9" x14ac:dyDescent="0.2">
      <c r="I15747" s="37" t="s">
        <v>16</v>
      </c>
    </row>
    <row r="15748" spans="9:9" x14ac:dyDescent="0.2">
      <c r="I15748" s="37" t="s">
        <v>16</v>
      </c>
    </row>
    <row r="15749" spans="9:9" x14ac:dyDescent="0.2">
      <c r="I15749" s="37" t="s">
        <v>16</v>
      </c>
    </row>
    <row r="15750" spans="9:9" x14ac:dyDescent="0.2">
      <c r="I15750" s="37" t="s">
        <v>16</v>
      </c>
    </row>
    <row r="15751" spans="9:9" x14ac:dyDescent="0.2">
      <c r="I15751" s="37" t="s">
        <v>16</v>
      </c>
    </row>
    <row r="15752" spans="9:9" x14ac:dyDescent="0.2">
      <c r="I15752" s="37" t="s">
        <v>16</v>
      </c>
    </row>
    <row r="15753" spans="9:9" x14ac:dyDescent="0.2">
      <c r="I15753" s="37" t="s">
        <v>16</v>
      </c>
    </row>
    <row r="15754" spans="9:9" x14ac:dyDescent="0.2">
      <c r="I15754" s="37" t="s">
        <v>16</v>
      </c>
    </row>
    <row r="15755" spans="9:9" x14ac:dyDescent="0.2">
      <c r="I15755" s="37" t="s">
        <v>16</v>
      </c>
    </row>
    <row r="15756" spans="9:9" x14ac:dyDescent="0.2">
      <c r="I15756" s="37" t="s">
        <v>16</v>
      </c>
    </row>
    <row r="15757" spans="9:9" x14ac:dyDescent="0.2">
      <c r="I15757" s="37" t="s">
        <v>16</v>
      </c>
    </row>
    <row r="15758" spans="9:9" x14ac:dyDescent="0.2">
      <c r="I15758" s="37" t="s">
        <v>16</v>
      </c>
    </row>
    <row r="15759" spans="9:9" x14ac:dyDescent="0.2">
      <c r="I15759" s="37" t="s">
        <v>16</v>
      </c>
    </row>
    <row r="15760" spans="9:9" x14ac:dyDescent="0.2">
      <c r="I15760" s="37" t="s">
        <v>16</v>
      </c>
    </row>
    <row r="15761" spans="9:9" x14ac:dyDescent="0.2">
      <c r="I15761" s="37" t="s">
        <v>16</v>
      </c>
    </row>
    <row r="15762" spans="9:9" x14ac:dyDescent="0.2">
      <c r="I15762" s="37" t="s">
        <v>16</v>
      </c>
    </row>
    <row r="15763" spans="9:9" x14ac:dyDescent="0.2">
      <c r="I15763" s="37" t="s">
        <v>16</v>
      </c>
    </row>
    <row r="15764" spans="9:9" x14ac:dyDescent="0.2">
      <c r="I15764" s="37" t="s">
        <v>16</v>
      </c>
    </row>
    <row r="15765" spans="9:9" x14ac:dyDescent="0.2">
      <c r="I15765" s="37" t="s">
        <v>16</v>
      </c>
    </row>
    <row r="15766" spans="9:9" x14ac:dyDescent="0.2">
      <c r="I15766" s="37" t="s">
        <v>16</v>
      </c>
    </row>
    <row r="15767" spans="9:9" x14ac:dyDescent="0.2">
      <c r="I15767" s="37" t="s">
        <v>16</v>
      </c>
    </row>
    <row r="15768" spans="9:9" x14ac:dyDescent="0.2">
      <c r="I15768" s="37" t="s">
        <v>16</v>
      </c>
    </row>
    <row r="15769" spans="9:9" x14ac:dyDescent="0.2">
      <c r="I15769" s="37" t="s">
        <v>16</v>
      </c>
    </row>
    <row r="15770" spans="9:9" x14ac:dyDescent="0.2">
      <c r="I15770" s="37" t="s">
        <v>16</v>
      </c>
    </row>
    <row r="15771" spans="9:9" x14ac:dyDescent="0.2">
      <c r="I15771" s="37" t="s">
        <v>16</v>
      </c>
    </row>
    <row r="15772" spans="9:9" x14ac:dyDescent="0.2">
      <c r="I15772" s="37" t="s">
        <v>16</v>
      </c>
    </row>
    <row r="15773" spans="9:9" x14ac:dyDescent="0.2">
      <c r="I15773" s="37" t="s">
        <v>16</v>
      </c>
    </row>
    <row r="15774" spans="9:9" x14ac:dyDescent="0.2">
      <c r="I15774" s="37" t="s">
        <v>16</v>
      </c>
    </row>
    <row r="15775" spans="9:9" x14ac:dyDescent="0.2">
      <c r="I15775" s="37" t="s">
        <v>16</v>
      </c>
    </row>
    <row r="15776" spans="9:9" x14ac:dyDescent="0.2">
      <c r="I15776" s="37" t="s">
        <v>16</v>
      </c>
    </row>
    <row r="15777" spans="9:9" x14ac:dyDescent="0.2">
      <c r="I15777" s="37" t="s">
        <v>16</v>
      </c>
    </row>
    <row r="15778" spans="9:9" x14ac:dyDescent="0.2">
      <c r="I15778" s="37" t="s">
        <v>16</v>
      </c>
    </row>
    <row r="15779" spans="9:9" x14ac:dyDescent="0.2">
      <c r="I15779" s="37" t="s">
        <v>16</v>
      </c>
    </row>
    <row r="15780" spans="9:9" x14ac:dyDescent="0.2">
      <c r="I15780" s="37" t="s">
        <v>16</v>
      </c>
    </row>
    <row r="15781" spans="9:9" x14ac:dyDescent="0.2">
      <c r="I15781" s="37" t="s">
        <v>16</v>
      </c>
    </row>
    <row r="15782" spans="9:9" x14ac:dyDescent="0.2">
      <c r="I15782" s="37" t="s">
        <v>16</v>
      </c>
    </row>
    <row r="15783" spans="9:9" x14ac:dyDescent="0.2">
      <c r="I15783" s="37" t="s">
        <v>16</v>
      </c>
    </row>
    <row r="15784" spans="9:9" x14ac:dyDescent="0.2">
      <c r="I15784" s="37" t="s">
        <v>16</v>
      </c>
    </row>
    <row r="15785" spans="9:9" x14ac:dyDescent="0.2">
      <c r="I15785" s="37" t="s">
        <v>16</v>
      </c>
    </row>
    <row r="15786" spans="9:9" x14ac:dyDescent="0.2">
      <c r="I15786" s="37" t="s">
        <v>16</v>
      </c>
    </row>
    <row r="15787" spans="9:9" x14ac:dyDescent="0.2">
      <c r="I15787" s="37" t="s">
        <v>16</v>
      </c>
    </row>
    <row r="15788" spans="9:9" x14ac:dyDescent="0.2">
      <c r="I15788" s="37" t="s">
        <v>16</v>
      </c>
    </row>
    <row r="15789" spans="9:9" x14ac:dyDescent="0.2">
      <c r="I15789" s="37" t="s">
        <v>16</v>
      </c>
    </row>
    <row r="15790" spans="9:9" x14ac:dyDescent="0.2">
      <c r="I15790" s="37" t="s">
        <v>16</v>
      </c>
    </row>
    <row r="15791" spans="9:9" x14ac:dyDescent="0.2">
      <c r="I15791" s="37" t="s">
        <v>16</v>
      </c>
    </row>
    <row r="15792" spans="9:9" x14ac:dyDescent="0.2">
      <c r="I15792" s="37" t="s">
        <v>16</v>
      </c>
    </row>
    <row r="15793" spans="9:9" x14ac:dyDescent="0.2">
      <c r="I15793" s="37" t="s">
        <v>16</v>
      </c>
    </row>
    <row r="15794" spans="9:9" x14ac:dyDescent="0.2">
      <c r="I15794" s="37" t="s">
        <v>16</v>
      </c>
    </row>
    <row r="15795" spans="9:9" x14ac:dyDescent="0.2">
      <c r="I15795" s="37" t="s">
        <v>16</v>
      </c>
    </row>
    <row r="15796" spans="9:9" x14ac:dyDescent="0.2">
      <c r="I15796" s="37" t="s">
        <v>16</v>
      </c>
    </row>
    <row r="15797" spans="9:9" x14ac:dyDescent="0.2">
      <c r="I15797" s="37" t="s">
        <v>16</v>
      </c>
    </row>
    <row r="15798" spans="9:9" x14ac:dyDescent="0.2">
      <c r="I15798" s="37" t="s">
        <v>16</v>
      </c>
    </row>
    <row r="15799" spans="9:9" x14ac:dyDescent="0.2">
      <c r="I15799" s="37" t="s">
        <v>16</v>
      </c>
    </row>
    <row r="15800" spans="9:9" x14ac:dyDescent="0.2">
      <c r="I15800" s="37" t="s">
        <v>16</v>
      </c>
    </row>
    <row r="15801" spans="9:9" x14ac:dyDescent="0.2">
      <c r="I15801" s="37" t="s">
        <v>16</v>
      </c>
    </row>
    <row r="15802" spans="9:9" x14ac:dyDescent="0.2">
      <c r="I15802" s="37" t="s">
        <v>16</v>
      </c>
    </row>
    <row r="15803" spans="9:9" x14ac:dyDescent="0.2">
      <c r="I15803" s="37" t="s">
        <v>16</v>
      </c>
    </row>
    <row r="15804" spans="9:9" x14ac:dyDescent="0.2">
      <c r="I15804" s="37" t="s">
        <v>16</v>
      </c>
    </row>
    <row r="15805" spans="9:9" x14ac:dyDescent="0.2">
      <c r="I15805" s="37" t="s">
        <v>16</v>
      </c>
    </row>
    <row r="15806" spans="9:9" x14ac:dyDescent="0.2">
      <c r="I15806" s="37" t="s">
        <v>16</v>
      </c>
    </row>
    <row r="15807" spans="9:9" x14ac:dyDescent="0.2">
      <c r="I15807" s="37" t="s">
        <v>16</v>
      </c>
    </row>
    <row r="15808" spans="9:9" x14ac:dyDescent="0.2">
      <c r="I15808" s="37" t="s">
        <v>16</v>
      </c>
    </row>
    <row r="15809" spans="9:9" x14ac:dyDescent="0.2">
      <c r="I15809" s="37" t="s">
        <v>16</v>
      </c>
    </row>
    <row r="15810" spans="9:9" x14ac:dyDescent="0.2">
      <c r="I15810" s="37" t="s">
        <v>16</v>
      </c>
    </row>
    <row r="15811" spans="9:9" x14ac:dyDescent="0.2">
      <c r="I15811" s="37" t="s">
        <v>16</v>
      </c>
    </row>
    <row r="15812" spans="9:9" x14ac:dyDescent="0.2">
      <c r="I15812" s="37" t="s">
        <v>16</v>
      </c>
    </row>
    <row r="15813" spans="9:9" x14ac:dyDescent="0.2">
      <c r="I15813" s="37" t="s">
        <v>16</v>
      </c>
    </row>
    <row r="15814" spans="9:9" x14ac:dyDescent="0.2">
      <c r="I15814" s="37" t="s">
        <v>16</v>
      </c>
    </row>
    <row r="15815" spans="9:9" x14ac:dyDescent="0.2">
      <c r="I15815" s="37" t="s">
        <v>16</v>
      </c>
    </row>
    <row r="15816" spans="9:9" x14ac:dyDescent="0.2">
      <c r="I15816" s="37" t="s">
        <v>16</v>
      </c>
    </row>
    <row r="15817" spans="9:9" x14ac:dyDescent="0.2">
      <c r="I15817" s="37" t="s">
        <v>16</v>
      </c>
    </row>
    <row r="15818" spans="9:9" x14ac:dyDescent="0.2">
      <c r="I15818" s="37" t="s">
        <v>16</v>
      </c>
    </row>
    <row r="15819" spans="9:9" x14ac:dyDescent="0.2">
      <c r="I15819" s="37" t="s">
        <v>16</v>
      </c>
    </row>
    <row r="15820" spans="9:9" x14ac:dyDescent="0.2">
      <c r="I15820" s="37" t="s">
        <v>16</v>
      </c>
    </row>
    <row r="15821" spans="9:9" x14ac:dyDescent="0.2">
      <c r="I15821" s="37" t="s">
        <v>16</v>
      </c>
    </row>
    <row r="15822" spans="9:9" x14ac:dyDescent="0.2">
      <c r="I15822" s="37" t="s">
        <v>16</v>
      </c>
    </row>
    <row r="15823" spans="9:9" x14ac:dyDescent="0.2">
      <c r="I15823" s="37" t="s">
        <v>16</v>
      </c>
    </row>
    <row r="15824" spans="9:9" x14ac:dyDescent="0.2">
      <c r="I15824" s="37" t="s">
        <v>16</v>
      </c>
    </row>
    <row r="15825" spans="9:9" x14ac:dyDescent="0.2">
      <c r="I15825" s="37" t="s">
        <v>16</v>
      </c>
    </row>
    <row r="15826" spans="9:9" x14ac:dyDescent="0.2">
      <c r="I15826" s="37" t="s">
        <v>16</v>
      </c>
    </row>
    <row r="15827" spans="9:9" x14ac:dyDescent="0.2">
      <c r="I15827" s="37" t="s">
        <v>16</v>
      </c>
    </row>
    <row r="15828" spans="9:9" x14ac:dyDescent="0.2">
      <c r="I15828" s="37" t="s">
        <v>16</v>
      </c>
    </row>
    <row r="15829" spans="9:9" x14ac:dyDescent="0.2">
      <c r="I15829" s="37" t="s">
        <v>16</v>
      </c>
    </row>
    <row r="15830" spans="9:9" x14ac:dyDescent="0.2">
      <c r="I15830" s="37" t="s">
        <v>16</v>
      </c>
    </row>
    <row r="15831" spans="9:9" x14ac:dyDescent="0.2">
      <c r="I15831" s="37" t="s">
        <v>16</v>
      </c>
    </row>
    <row r="15832" spans="9:9" x14ac:dyDescent="0.2">
      <c r="I15832" s="37" t="s">
        <v>16</v>
      </c>
    </row>
    <row r="15833" spans="9:9" x14ac:dyDescent="0.2">
      <c r="I15833" s="37" t="s">
        <v>16</v>
      </c>
    </row>
    <row r="15834" spans="9:9" x14ac:dyDescent="0.2">
      <c r="I15834" s="37" t="s">
        <v>16</v>
      </c>
    </row>
    <row r="15835" spans="9:9" x14ac:dyDescent="0.2">
      <c r="I15835" s="37" t="s">
        <v>16</v>
      </c>
    </row>
    <row r="15836" spans="9:9" x14ac:dyDescent="0.2">
      <c r="I15836" s="37" t="s">
        <v>16</v>
      </c>
    </row>
    <row r="15837" spans="9:9" x14ac:dyDescent="0.2">
      <c r="I15837" s="37" t="s">
        <v>16</v>
      </c>
    </row>
    <row r="15838" spans="9:9" x14ac:dyDescent="0.2">
      <c r="I15838" s="37" t="s">
        <v>16</v>
      </c>
    </row>
    <row r="15839" spans="9:9" x14ac:dyDescent="0.2">
      <c r="I15839" s="37" t="s">
        <v>16</v>
      </c>
    </row>
    <row r="15840" spans="9:9" x14ac:dyDescent="0.2">
      <c r="I15840" s="37" t="s">
        <v>16</v>
      </c>
    </row>
    <row r="15841" spans="9:9" x14ac:dyDescent="0.2">
      <c r="I15841" s="37" t="s">
        <v>16</v>
      </c>
    </row>
    <row r="15842" spans="9:9" x14ac:dyDescent="0.2">
      <c r="I15842" s="37" t="s">
        <v>16</v>
      </c>
    </row>
    <row r="15843" spans="9:9" x14ac:dyDescent="0.2">
      <c r="I15843" s="37" t="s">
        <v>16</v>
      </c>
    </row>
    <row r="15844" spans="9:9" x14ac:dyDescent="0.2">
      <c r="I15844" s="37" t="s">
        <v>16</v>
      </c>
    </row>
    <row r="15845" spans="9:9" x14ac:dyDescent="0.2">
      <c r="I15845" s="37" t="s">
        <v>16</v>
      </c>
    </row>
    <row r="15846" spans="9:9" x14ac:dyDescent="0.2">
      <c r="I15846" s="37" t="s">
        <v>16</v>
      </c>
    </row>
    <row r="15847" spans="9:9" x14ac:dyDescent="0.2">
      <c r="I15847" s="37" t="s">
        <v>16</v>
      </c>
    </row>
    <row r="15848" spans="9:9" x14ac:dyDescent="0.2">
      <c r="I15848" s="37" t="s">
        <v>16</v>
      </c>
    </row>
    <row r="15849" spans="9:9" x14ac:dyDescent="0.2">
      <c r="I15849" s="37" t="s">
        <v>16</v>
      </c>
    </row>
    <row r="15850" spans="9:9" x14ac:dyDescent="0.2">
      <c r="I15850" s="37" t="s">
        <v>16</v>
      </c>
    </row>
    <row r="15851" spans="9:9" x14ac:dyDescent="0.2">
      <c r="I15851" s="37" t="s">
        <v>16</v>
      </c>
    </row>
    <row r="15852" spans="9:9" x14ac:dyDescent="0.2">
      <c r="I15852" s="37" t="s">
        <v>16</v>
      </c>
    </row>
    <row r="15853" spans="9:9" x14ac:dyDescent="0.2">
      <c r="I15853" s="37" t="s">
        <v>16</v>
      </c>
    </row>
    <row r="15854" spans="9:9" x14ac:dyDescent="0.2">
      <c r="I15854" s="37" t="s">
        <v>16</v>
      </c>
    </row>
    <row r="15855" spans="9:9" x14ac:dyDescent="0.2">
      <c r="I15855" s="37" t="s">
        <v>16</v>
      </c>
    </row>
    <row r="15856" spans="9:9" x14ac:dyDescent="0.2">
      <c r="I15856" s="37" t="s">
        <v>16</v>
      </c>
    </row>
    <row r="15857" spans="9:9" x14ac:dyDescent="0.2">
      <c r="I15857" s="37" t="s">
        <v>16</v>
      </c>
    </row>
    <row r="15858" spans="9:9" x14ac:dyDescent="0.2">
      <c r="I15858" s="37" t="s">
        <v>16</v>
      </c>
    </row>
    <row r="15859" spans="9:9" x14ac:dyDescent="0.2">
      <c r="I15859" s="37" t="s">
        <v>16</v>
      </c>
    </row>
    <row r="15860" spans="9:9" x14ac:dyDescent="0.2">
      <c r="I15860" s="37" t="s">
        <v>16</v>
      </c>
    </row>
    <row r="15861" spans="9:9" x14ac:dyDescent="0.2">
      <c r="I15861" s="37" t="s">
        <v>16</v>
      </c>
    </row>
    <row r="15862" spans="9:9" x14ac:dyDescent="0.2">
      <c r="I15862" s="37" t="s">
        <v>16</v>
      </c>
    </row>
    <row r="15863" spans="9:9" x14ac:dyDescent="0.2">
      <c r="I15863" s="37" t="s">
        <v>16</v>
      </c>
    </row>
    <row r="15864" spans="9:9" x14ac:dyDescent="0.2">
      <c r="I15864" s="37" t="s">
        <v>16</v>
      </c>
    </row>
    <row r="15865" spans="9:9" x14ac:dyDescent="0.2">
      <c r="I15865" s="37" t="s">
        <v>16</v>
      </c>
    </row>
    <row r="15866" spans="9:9" x14ac:dyDescent="0.2">
      <c r="I15866" s="37" t="s">
        <v>16</v>
      </c>
    </row>
    <row r="15867" spans="9:9" x14ac:dyDescent="0.2">
      <c r="I15867" s="37" t="s">
        <v>16</v>
      </c>
    </row>
    <row r="15868" spans="9:9" x14ac:dyDescent="0.2">
      <c r="I15868" s="37" t="s">
        <v>16</v>
      </c>
    </row>
    <row r="15869" spans="9:9" x14ac:dyDescent="0.2">
      <c r="I15869" s="37" t="s">
        <v>16</v>
      </c>
    </row>
    <row r="15870" spans="9:9" x14ac:dyDescent="0.2">
      <c r="I15870" s="37" t="s">
        <v>16</v>
      </c>
    </row>
    <row r="15871" spans="9:9" x14ac:dyDescent="0.2">
      <c r="I15871" s="37" t="s">
        <v>16</v>
      </c>
    </row>
    <row r="15872" spans="9:9" x14ac:dyDescent="0.2">
      <c r="I15872" s="37" t="s">
        <v>16</v>
      </c>
    </row>
    <row r="15873" spans="9:9" x14ac:dyDescent="0.2">
      <c r="I15873" s="37" t="s">
        <v>16</v>
      </c>
    </row>
    <row r="15874" spans="9:9" x14ac:dyDescent="0.2">
      <c r="I15874" s="37" t="s">
        <v>16</v>
      </c>
    </row>
    <row r="15875" spans="9:9" x14ac:dyDescent="0.2">
      <c r="I15875" s="37" t="s">
        <v>16</v>
      </c>
    </row>
    <row r="15876" spans="9:9" x14ac:dyDescent="0.2">
      <c r="I15876" s="37" t="s">
        <v>16</v>
      </c>
    </row>
    <row r="15877" spans="9:9" x14ac:dyDescent="0.2">
      <c r="I15877" s="37" t="s">
        <v>16</v>
      </c>
    </row>
    <row r="15878" spans="9:9" x14ac:dyDescent="0.2">
      <c r="I15878" s="37" t="s">
        <v>16</v>
      </c>
    </row>
    <row r="15879" spans="9:9" x14ac:dyDescent="0.2">
      <c r="I15879" s="37" t="s">
        <v>16</v>
      </c>
    </row>
    <row r="15880" spans="9:9" x14ac:dyDescent="0.2">
      <c r="I15880" s="37" t="s">
        <v>16</v>
      </c>
    </row>
    <row r="15881" spans="9:9" x14ac:dyDescent="0.2">
      <c r="I15881" s="37" t="s">
        <v>16</v>
      </c>
    </row>
    <row r="15882" spans="9:9" x14ac:dyDescent="0.2">
      <c r="I15882" s="37" t="s">
        <v>16</v>
      </c>
    </row>
    <row r="15883" spans="9:9" x14ac:dyDescent="0.2">
      <c r="I15883" s="37" t="s">
        <v>16</v>
      </c>
    </row>
    <row r="15884" spans="9:9" x14ac:dyDescent="0.2">
      <c r="I15884" s="37" t="s">
        <v>16</v>
      </c>
    </row>
    <row r="15885" spans="9:9" x14ac:dyDescent="0.2">
      <c r="I15885" s="37" t="s">
        <v>16</v>
      </c>
    </row>
    <row r="15886" spans="9:9" x14ac:dyDescent="0.2">
      <c r="I15886" s="37" t="s">
        <v>16</v>
      </c>
    </row>
    <row r="15887" spans="9:9" x14ac:dyDescent="0.2">
      <c r="I15887" s="37" t="s">
        <v>16</v>
      </c>
    </row>
    <row r="15888" spans="9:9" x14ac:dyDescent="0.2">
      <c r="I15888" s="37" t="s">
        <v>16</v>
      </c>
    </row>
    <row r="15889" spans="9:9" x14ac:dyDescent="0.2">
      <c r="I15889" s="37" t="s">
        <v>16</v>
      </c>
    </row>
    <row r="15890" spans="9:9" x14ac:dyDescent="0.2">
      <c r="I15890" s="37" t="s">
        <v>16</v>
      </c>
    </row>
    <row r="15891" spans="9:9" x14ac:dyDescent="0.2">
      <c r="I15891" s="37" t="s">
        <v>16</v>
      </c>
    </row>
    <row r="15892" spans="9:9" x14ac:dyDescent="0.2">
      <c r="I15892" s="37" t="s">
        <v>16</v>
      </c>
    </row>
    <row r="15893" spans="9:9" x14ac:dyDescent="0.2">
      <c r="I15893" s="37" t="s">
        <v>16</v>
      </c>
    </row>
    <row r="15894" spans="9:9" x14ac:dyDescent="0.2">
      <c r="I15894" s="37" t="s">
        <v>16</v>
      </c>
    </row>
    <row r="15895" spans="9:9" x14ac:dyDescent="0.2">
      <c r="I15895" s="37" t="s">
        <v>16</v>
      </c>
    </row>
    <row r="15896" spans="9:9" x14ac:dyDescent="0.2">
      <c r="I15896" s="37" t="s">
        <v>16</v>
      </c>
    </row>
    <row r="15897" spans="9:9" x14ac:dyDescent="0.2">
      <c r="I15897" s="37" t="s">
        <v>16</v>
      </c>
    </row>
    <row r="15898" spans="9:9" x14ac:dyDescent="0.2">
      <c r="I15898" s="37" t="s">
        <v>16</v>
      </c>
    </row>
    <row r="15899" spans="9:9" x14ac:dyDescent="0.2">
      <c r="I15899" s="37" t="s">
        <v>16</v>
      </c>
    </row>
    <row r="15900" spans="9:9" x14ac:dyDescent="0.2">
      <c r="I15900" s="37" t="s">
        <v>16</v>
      </c>
    </row>
    <row r="15901" spans="9:9" x14ac:dyDescent="0.2">
      <c r="I15901" s="37" t="s">
        <v>16</v>
      </c>
    </row>
    <row r="15902" spans="9:9" x14ac:dyDescent="0.2">
      <c r="I15902" s="37" t="s">
        <v>16</v>
      </c>
    </row>
    <row r="15903" spans="9:9" x14ac:dyDescent="0.2">
      <c r="I15903" s="37" t="s">
        <v>16</v>
      </c>
    </row>
    <row r="15904" spans="9:9" x14ac:dyDescent="0.2">
      <c r="I15904" s="37" t="s">
        <v>16</v>
      </c>
    </row>
    <row r="15905" spans="9:9" x14ac:dyDescent="0.2">
      <c r="I15905" s="37" t="s">
        <v>16</v>
      </c>
    </row>
    <row r="15906" spans="9:9" x14ac:dyDescent="0.2">
      <c r="I15906" s="37" t="s">
        <v>16</v>
      </c>
    </row>
    <row r="15907" spans="9:9" x14ac:dyDescent="0.2">
      <c r="I15907" s="37" t="s">
        <v>16</v>
      </c>
    </row>
    <row r="15908" spans="9:9" x14ac:dyDescent="0.2">
      <c r="I15908" s="37" t="s">
        <v>16</v>
      </c>
    </row>
    <row r="15909" spans="9:9" x14ac:dyDescent="0.2">
      <c r="I15909" s="37" t="s">
        <v>16</v>
      </c>
    </row>
    <row r="15910" spans="9:9" x14ac:dyDescent="0.2">
      <c r="I15910" s="37" t="s">
        <v>16</v>
      </c>
    </row>
    <row r="15911" spans="9:9" x14ac:dyDescent="0.2">
      <c r="I15911" s="37" t="s">
        <v>16</v>
      </c>
    </row>
    <row r="15912" spans="9:9" x14ac:dyDescent="0.2">
      <c r="I15912" s="37" t="s">
        <v>16</v>
      </c>
    </row>
    <row r="15913" spans="9:9" x14ac:dyDescent="0.2">
      <c r="I15913" s="37" t="s">
        <v>16</v>
      </c>
    </row>
    <row r="15914" spans="9:9" x14ac:dyDescent="0.2">
      <c r="I15914" s="37" t="s">
        <v>16</v>
      </c>
    </row>
    <row r="15915" spans="9:9" x14ac:dyDescent="0.2">
      <c r="I15915" s="37" t="s">
        <v>16</v>
      </c>
    </row>
    <row r="15916" spans="9:9" x14ac:dyDescent="0.2">
      <c r="I15916" s="37" t="s">
        <v>16</v>
      </c>
    </row>
    <row r="15917" spans="9:9" x14ac:dyDescent="0.2">
      <c r="I15917" s="37" t="s">
        <v>16</v>
      </c>
    </row>
    <row r="15918" spans="9:9" x14ac:dyDescent="0.2">
      <c r="I15918" s="37" t="s">
        <v>16</v>
      </c>
    </row>
    <row r="15919" spans="9:9" x14ac:dyDescent="0.2">
      <c r="I15919" s="37" t="s">
        <v>16</v>
      </c>
    </row>
    <row r="15920" spans="9:9" x14ac:dyDescent="0.2">
      <c r="I15920" s="37" t="s">
        <v>16</v>
      </c>
    </row>
    <row r="15921" spans="9:9" x14ac:dyDescent="0.2">
      <c r="I15921" s="37" t="s">
        <v>16</v>
      </c>
    </row>
    <row r="15922" spans="9:9" x14ac:dyDescent="0.2">
      <c r="I15922" s="37" t="s">
        <v>16</v>
      </c>
    </row>
    <row r="15923" spans="9:9" x14ac:dyDescent="0.2">
      <c r="I15923" s="37" t="s">
        <v>16</v>
      </c>
    </row>
    <row r="15924" spans="9:9" x14ac:dyDescent="0.2">
      <c r="I15924" s="37" t="s">
        <v>16</v>
      </c>
    </row>
    <row r="15925" spans="9:9" x14ac:dyDescent="0.2">
      <c r="I15925" s="37" t="s">
        <v>16</v>
      </c>
    </row>
    <row r="15926" spans="9:9" x14ac:dyDescent="0.2">
      <c r="I15926" s="37" t="s">
        <v>16</v>
      </c>
    </row>
    <row r="15927" spans="9:9" x14ac:dyDescent="0.2">
      <c r="I15927" s="37" t="s">
        <v>16</v>
      </c>
    </row>
    <row r="15928" spans="9:9" x14ac:dyDescent="0.2">
      <c r="I15928" s="37" t="s">
        <v>16</v>
      </c>
    </row>
    <row r="15929" spans="9:9" x14ac:dyDescent="0.2">
      <c r="I15929" s="37" t="s">
        <v>16</v>
      </c>
    </row>
    <row r="15930" spans="9:9" x14ac:dyDescent="0.2">
      <c r="I15930" s="37" t="s">
        <v>16</v>
      </c>
    </row>
    <row r="15931" spans="9:9" x14ac:dyDescent="0.2">
      <c r="I15931" s="37" t="s">
        <v>16</v>
      </c>
    </row>
    <row r="15932" spans="9:9" x14ac:dyDescent="0.2">
      <c r="I15932" s="37" t="s">
        <v>16</v>
      </c>
    </row>
    <row r="15933" spans="9:9" x14ac:dyDescent="0.2">
      <c r="I15933" s="37" t="s">
        <v>16</v>
      </c>
    </row>
    <row r="15934" spans="9:9" x14ac:dyDescent="0.2">
      <c r="I15934" s="37" t="s">
        <v>16</v>
      </c>
    </row>
    <row r="15935" spans="9:9" x14ac:dyDescent="0.2">
      <c r="I15935" s="37" t="s">
        <v>16</v>
      </c>
    </row>
    <row r="15936" spans="9:9" x14ac:dyDescent="0.2">
      <c r="I15936" s="37" t="s">
        <v>16</v>
      </c>
    </row>
    <row r="15937" spans="9:9" x14ac:dyDescent="0.2">
      <c r="I15937" s="37" t="s">
        <v>16</v>
      </c>
    </row>
    <row r="15938" spans="9:9" x14ac:dyDescent="0.2">
      <c r="I15938" s="37" t="s">
        <v>16</v>
      </c>
    </row>
    <row r="15939" spans="9:9" x14ac:dyDescent="0.2">
      <c r="I15939" s="37" t="s">
        <v>16</v>
      </c>
    </row>
    <row r="15940" spans="9:9" x14ac:dyDescent="0.2">
      <c r="I15940" s="37" t="s">
        <v>16</v>
      </c>
    </row>
    <row r="15941" spans="9:9" x14ac:dyDescent="0.2">
      <c r="I15941" s="37" t="s">
        <v>16</v>
      </c>
    </row>
    <row r="15942" spans="9:9" x14ac:dyDescent="0.2">
      <c r="I15942" s="37" t="s">
        <v>16</v>
      </c>
    </row>
    <row r="15943" spans="9:9" x14ac:dyDescent="0.2">
      <c r="I15943" s="37" t="s">
        <v>16</v>
      </c>
    </row>
    <row r="15944" spans="9:9" x14ac:dyDescent="0.2">
      <c r="I15944" s="37" t="s">
        <v>16</v>
      </c>
    </row>
    <row r="15945" spans="9:9" x14ac:dyDescent="0.2">
      <c r="I15945" s="37" t="s">
        <v>16</v>
      </c>
    </row>
    <row r="15946" spans="9:9" x14ac:dyDescent="0.2">
      <c r="I15946" s="37" t="s">
        <v>16</v>
      </c>
    </row>
    <row r="15947" spans="9:9" x14ac:dyDescent="0.2">
      <c r="I15947" s="37" t="s">
        <v>16</v>
      </c>
    </row>
    <row r="15948" spans="9:9" x14ac:dyDescent="0.2">
      <c r="I15948" s="37" t="s">
        <v>16</v>
      </c>
    </row>
    <row r="15949" spans="9:9" x14ac:dyDescent="0.2">
      <c r="I15949" s="37" t="s">
        <v>16</v>
      </c>
    </row>
    <row r="15950" spans="9:9" x14ac:dyDescent="0.2">
      <c r="I15950" s="37" t="s">
        <v>16</v>
      </c>
    </row>
    <row r="15951" spans="9:9" x14ac:dyDescent="0.2">
      <c r="I15951" s="37" t="s">
        <v>16</v>
      </c>
    </row>
    <row r="15952" spans="9:9" x14ac:dyDescent="0.2">
      <c r="I15952" s="37" t="s">
        <v>16</v>
      </c>
    </row>
    <row r="15953" spans="9:9" x14ac:dyDescent="0.2">
      <c r="I15953" s="37" t="s">
        <v>16</v>
      </c>
    </row>
    <row r="15954" spans="9:9" x14ac:dyDescent="0.2">
      <c r="I15954" s="37" t="s">
        <v>16</v>
      </c>
    </row>
    <row r="15955" spans="9:9" x14ac:dyDescent="0.2">
      <c r="I15955" s="37" t="s">
        <v>16</v>
      </c>
    </row>
    <row r="15956" spans="9:9" x14ac:dyDescent="0.2">
      <c r="I15956" s="37" t="s">
        <v>16</v>
      </c>
    </row>
    <row r="15957" spans="9:9" x14ac:dyDescent="0.2">
      <c r="I15957" s="37" t="s">
        <v>16</v>
      </c>
    </row>
    <row r="15958" spans="9:9" x14ac:dyDescent="0.2">
      <c r="I15958" s="37" t="s">
        <v>16</v>
      </c>
    </row>
    <row r="15959" spans="9:9" x14ac:dyDescent="0.2">
      <c r="I15959" s="37" t="s">
        <v>16</v>
      </c>
    </row>
    <row r="15960" spans="9:9" x14ac:dyDescent="0.2">
      <c r="I15960" s="37" t="s">
        <v>16</v>
      </c>
    </row>
    <row r="15961" spans="9:9" x14ac:dyDescent="0.2">
      <c r="I15961" s="37" t="s">
        <v>16</v>
      </c>
    </row>
    <row r="15962" spans="9:9" x14ac:dyDescent="0.2">
      <c r="I15962" s="37" t="s">
        <v>16</v>
      </c>
    </row>
    <row r="15963" spans="9:9" x14ac:dyDescent="0.2">
      <c r="I15963" s="37" t="s">
        <v>16</v>
      </c>
    </row>
    <row r="15964" spans="9:9" x14ac:dyDescent="0.2">
      <c r="I15964" s="37" t="s">
        <v>16</v>
      </c>
    </row>
    <row r="15965" spans="9:9" x14ac:dyDescent="0.2">
      <c r="I15965" s="37" t="s">
        <v>16</v>
      </c>
    </row>
    <row r="15966" spans="9:9" x14ac:dyDescent="0.2">
      <c r="I15966" s="37" t="s">
        <v>16</v>
      </c>
    </row>
    <row r="15967" spans="9:9" x14ac:dyDescent="0.2">
      <c r="I15967" s="37" t="s">
        <v>16</v>
      </c>
    </row>
    <row r="15968" spans="9:9" x14ac:dyDescent="0.2">
      <c r="I15968" s="37" t="s">
        <v>16</v>
      </c>
    </row>
    <row r="15969" spans="9:9" x14ac:dyDescent="0.2">
      <c r="I15969" s="37" t="s">
        <v>16</v>
      </c>
    </row>
    <row r="15970" spans="9:9" x14ac:dyDescent="0.2">
      <c r="I15970" s="37" t="s">
        <v>16</v>
      </c>
    </row>
    <row r="15971" spans="9:9" x14ac:dyDescent="0.2">
      <c r="I15971" s="37" t="s">
        <v>16</v>
      </c>
    </row>
    <row r="15972" spans="9:9" x14ac:dyDescent="0.2">
      <c r="I15972" s="37" t="s">
        <v>16</v>
      </c>
    </row>
    <row r="15973" spans="9:9" x14ac:dyDescent="0.2">
      <c r="I15973" s="37" t="s">
        <v>16</v>
      </c>
    </row>
    <row r="15974" spans="9:9" x14ac:dyDescent="0.2">
      <c r="I15974" s="37" t="s">
        <v>16</v>
      </c>
    </row>
    <row r="15975" spans="9:9" x14ac:dyDescent="0.2">
      <c r="I15975" s="37" t="s">
        <v>16</v>
      </c>
    </row>
    <row r="15976" spans="9:9" x14ac:dyDescent="0.2">
      <c r="I15976" s="37" t="s">
        <v>16</v>
      </c>
    </row>
    <row r="15977" spans="9:9" x14ac:dyDescent="0.2">
      <c r="I15977" s="37" t="s">
        <v>16</v>
      </c>
    </row>
    <row r="15978" spans="9:9" x14ac:dyDescent="0.2">
      <c r="I15978" s="37" t="s">
        <v>16</v>
      </c>
    </row>
    <row r="15979" spans="9:9" x14ac:dyDescent="0.2">
      <c r="I15979" s="37" t="s">
        <v>16</v>
      </c>
    </row>
    <row r="15980" spans="9:9" x14ac:dyDescent="0.2">
      <c r="I15980" s="37" t="s">
        <v>16</v>
      </c>
    </row>
    <row r="15981" spans="9:9" x14ac:dyDescent="0.2">
      <c r="I15981" s="37" t="s">
        <v>16</v>
      </c>
    </row>
    <row r="15982" spans="9:9" x14ac:dyDescent="0.2">
      <c r="I15982" s="37" t="s">
        <v>16</v>
      </c>
    </row>
    <row r="15983" spans="9:9" x14ac:dyDescent="0.2">
      <c r="I15983" s="37" t="s">
        <v>16</v>
      </c>
    </row>
    <row r="15984" spans="9:9" x14ac:dyDescent="0.2">
      <c r="I15984" s="37" t="s">
        <v>16</v>
      </c>
    </row>
    <row r="15985" spans="9:9" x14ac:dyDescent="0.2">
      <c r="I15985" s="37" t="s">
        <v>16</v>
      </c>
    </row>
    <row r="15986" spans="9:9" x14ac:dyDescent="0.2">
      <c r="I15986" s="37" t="s">
        <v>16</v>
      </c>
    </row>
    <row r="15987" spans="9:9" x14ac:dyDescent="0.2">
      <c r="I15987" s="37" t="s">
        <v>16</v>
      </c>
    </row>
    <row r="15988" spans="9:9" x14ac:dyDescent="0.2">
      <c r="I15988" s="37" t="s">
        <v>16</v>
      </c>
    </row>
    <row r="15989" spans="9:9" x14ac:dyDescent="0.2">
      <c r="I15989" s="37" t="s">
        <v>16</v>
      </c>
    </row>
    <row r="15990" spans="9:9" x14ac:dyDescent="0.2">
      <c r="I15990" s="37" t="s">
        <v>16</v>
      </c>
    </row>
    <row r="15991" spans="9:9" x14ac:dyDescent="0.2">
      <c r="I15991" s="37" t="s">
        <v>16</v>
      </c>
    </row>
    <row r="15992" spans="9:9" x14ac:dyDescent="0.2">
      <c r="I15992" s="37" t="s">
        <v>16</v>
      </c>
    </row>
    <row r="15993" spans="9:9" x14ac:dyDescent="0.2">
      <c r="I15993" s="37" t="s">
        <v>16</v>
      </c>
    </row>
    <row r="15994" spans="9:9" x14ac:dyDescent="0.2">
      <c r="I15994" s="37" t="s">
        <v>16</v>
      </c>
    </row>
    <row r="15995" spans="9:9" x14ac:dyDescent="0.2">
      <c r="I15995" s="37" t="s">
        <v>16</v>
      </c>
    </row>
    <row r="15996" spans="9:9" x14ac:dyDescent="0.2">
      <c r="I15996" s="37" t="s">
        <v>16</v>
      </c>
    </row>
    <row r="15997" spans="9:9" x14ac:dyDescent="0.2">
      <c r="I15997" s="37" t="s">
        <v>16</v>
      </c>
    </row>
    <row r="15998" spans="9:9" x14ac:dyDescent="0.2">
      <c r="I15998" s="37" t="s">
        <v>16</v>
      </c>
    </row>
    <row r="15999" spans="9:9" x14ac:dyDescent="0.2">
      <c r="I15999" s="37" t="s">
        <v>16</v>
      </c>
    </row>
    <row r="16000" spans="9:9" x14ac:dyDescent="0.2">
      <c r="I16000" s="37" t="s">
        <v>16</v>
      </c>
    </row>
    <row r="16001" spans="9:9" x14ac:dyDescent="0.2">
      <c r="I16001" s="37" t="s">
        <v>16</v>
      </c>
    </row>
    <row r="16002" spans="9:9" x14ac:dyDescent="0.2">
      <c r="I16002" s="37" t="s">
        <v>16</v>
      </c>
    </row>
    <row r="16003" spans="9:9" x14ac:dyDescent="0.2">
      <c r="I16003" s="37" t="s">
        <v>16</v>
      </c>
    </row>
    <row r="16004" spans="9:9" x14ac:dyDescent="0.2">
      <c r="I16004" s="37" t="s">
        <v>16</v>
      </c>
    </row>
    <row r="16005" spans="9:9" x14ac:dyDescent="0.2">
      <c r="I16005" s="37" t="s">
        <v>16</v>
      </c>
    </row>
    <row r="16006" spans="9:9" x14ac:dyDescent="0.2">
      <c r="I16006" s="37" t="s">
        <v>16</v>
      </c>
    </row>
    <row r="16007" spans="9:9" x14ac:dyDescent="0.2">
      <c r="I16007" s="37" t="s">
        <v>16</v>
      </c>
    </row>
    <row r="16008" spans="9:9" x14ac:dyDescent="0.2">
      <c r="I16008" s="37" t="s">
        <v>16</v>
      </c>
    </row>
    <row r="16009" spans="9:9" x14ac:dyDescent="0.2">
      <c r="I16009" s="37" t="s">
        <v>16</v>
      </c>
    </row>
    <row r="16010" spans="9:9" x14ac:dyDescent="0.2">
      <c r="I16010" s="37" t="s">
        <v>16</v>
      </c>
    </row>
    <row r="16011" spans="9:9" x14ac:dyDescent="0.2">
      <c r="I16011" s="37" t="s">
        <v>16</v>
      </c>
    </row>
    <row r="16012" spans="9:9" x14ac:dyDescent="0.2">
      <c r="I16012" s="37" t="s">
        <v>16</v>
      </c>
    </row>
    <row r="16013" spans="9:9" x14ac:dyDescent="0.2">
      <c r="I16013" s="37" t="s">
        <v>16</v>
      </c>
    </row>
    <row r="16014" spans="9:9" x14ac:dyDescent="0.2">
      <c r="I16014" s="37" t="s">
        <v>16</v>
      </c>
    </row>
    <row r="16015" spans="9:9" x14ac:dyDescent="0.2">
      <c r="I16015" s="37" t="s">
        <v>16</v>
      </c>
    </row>
    <row r="16016" spans="9:9" x14ac:dyDescent="0.2">
      <c r="I16016" s="37" t="s">
        <v>16</v>
      </c>
    </row>
    <row r="16017" spans="9:9" x14ac:dyDescent="0.2">
      <c r="I16017" s="37" t="s">
        <v>16</v>
      </c>
    </row>
    <row r="16018" spans="9:9" x14ac:dyDescent="0.2">
      <c r="I16018" s="37" t="s">
        <v>16</v>
      </c>
    </row>
    <row r="16019" spans="9:9" x14ac:dyDescent="0.2">
      <c r="I16019" s="37" t="s">
        <v>16</v>
      </c>
    </row>
    <row r="16020" spans="9:9" x14ac:dyDescent="0.2">
      <c r="I16020" s="37" t="s">
        <v>16</v>
      </c>
    </row>
    <row r="16021" spans="9:9" x14ac:dyDescent="0.2">
      <c r="I16021" s="37" t="s">
        <v>16</v>
      </c>
    </row>
    <row r="16022" spans="9:9" x14ac:dyDescent="0.2">
      <c r="I16022" s="37" t="s">
        <v>16</v>
      </c>
    </row>
    <row r="16023" spans="9:9" x14ac:dyDescent="0.2">
      <c r="I16023" s="37" t="s">
        <v>16</v>
      </c>
    </row>
    <row r="16024" spans="9:9" x14ac:dyDescent="0.2">
      <c r="I16024" s="37" t="s">
        <v>16</v>
      </c>
    </row>
    <row r="16025" spans="9:9" x14ac:dyDescent="0.2">
      <c r="I16025" s="37" t="s">
        <v>16</v>
      </c>
    </row>
    <row r="16026" spans="9:9" x14ac:dyDescent="0.2">
      <c r="I16026" s="37" t="s">
        <v>16</v>
      </c>
    </row>
    <row r="16027" spans="9:9" x14ac:dyDescent="0.2">
      <c r="I16027" s="37" t="s">
        <v>16</v>
      </c>
    </row>
    <row r="16028" spans="9:9" x14ac:dyDescent="0.2">
      <c r="I16028" s="37" t="s">
        <v>16</v>
      </c>
    </row>
    <row r="16029" spans="9:9" x14ac:dyDescent="0.2">
      <c r="I16029" s="37" t="s">
        <v>16</v>
      </c>
    </row>
    <row r="16030" spans="9:9" x14ac:dyDescent="0.2">
      <c r="I16030" s="37" t="s">
        <v>16</v>
      </c>
    </row>
    <row r="16031" spans="9:9" x14ac:dyDescent="0.2">
      <c r="I16031" s="37" t="s">
        <v>16</v>
      </c>
    </row>
    <row r="16032" spans="9:9" x14ac:dyDescent="0.2">
      <c r="I16032" s="37" t="s">
        <v>16</v>
      </c>
    </row>
    <row r="16033" spans="9:9" x14ac:dyDescent="0.2">
      <c r="I16033" s="37" t="s">
        <v>16</v>
      </c>
    </row>
    <row r="16034" spans="9:9" x14ac:dyDescent="0.2">
      <c r="I16034" s="37" t="s">
        <v>16</v>
      </c>
    </row>
    <row r="16035" spans="9:9" x14ac:dyDescent="0.2">
      <c r="I16035" s="37" t="s">
        <v>16</v>
      </c>
    </row>
    <row r="16036" spans="9:9" x14ac:dyDescent="0.2">
      <c r="I16036" s="37" t="s">
        <v>16</v>
      </c>
    </row>
    <row r="16037" spans="9:9" x14ac:dyDescent="0.2">
      <c r="I16037" s="37" t="s">
        <v>16</v>
      </c>
    </row>
    <row r="16038" spans="9:9" x14ac:dyDescent="0.2">
      <c r="I16038" s="37" t="s">
        <v>16</v>
      </c>
    </row>
    <row r="16039" spans="9:9" x14ac:dyDescent="0.2">
      <c r="I16039" s="37" t="s">
        <v>16</v>
      </c>
    </row>
    <row r="16040" spans="9:9" x14ac:dyDescent="0.2">
      <c r="I16040" s="37" t="s">
        <v>16</v>
      </c>
    </row>
    <row r="16041" spans="9:9" x14ac:dyDescent="0.2">
      <c r="I16041" s="37" t="s">
        <v>16</v>
      </c>
    </row>
    <row r="16042" spans="9:9" x14ac:dyDescent="0.2">
      <c r="I16042" s="37" t="s">
        <v>16</v>
      </c>
    </row>
    <row r="16043" spans="9:9" x14ac:dyDescent="0.2">
      <c r="I16043" s="37" t="s">
        <v>16</v>
      </c>
    </row>
    <row r="16044" spans="9:9" x14ac:dyDescent="0.2">
      <c r="I16044" s="37" t="s">
        <v>16</v>
      </c>
    </row>
    <row r="16045" spans="9:9" x14ac:dyDescent="0.2">
      <c r="I16045" s="37" t="s">
        <v>16</v>
      </c>
    </row>
    <row r="16046" spans="9:9" x14ac:dyDescent="0.2">
      <c r="I16046" s="37" t="s">
        <v>16</v>
      </c>
    </row>
    <row r="16047" spans="9:9" x14ac:dyDescent="0.2">
      <c r="I16047" s="37" t="s">
        <v>16</v>
      </c>
    </row>
    <row r="16048" spans="9:9" x14ac:dyDescent="0.2">
      <c r="I16048" s="37" t="s">
        <v>16</v>
      </c>
    </row>
    <row r="16049" spans="9:9" x14ac:dyDescent="0.2">
      <c r="I16049" s="37" t="s">
        <v>16</v>
      </c>
    </row>
    <row r="16050" spans="9:9" x14ac:dyDescent="0.2">
      <c r="I16050" s="37" t="s">
        <v>16</v>
      </c>
    </row>
    <row r="16051" spans="9:9" x14ac:dyDescent="0.2">
      <c r="I16051" s="37" t="s">
        <v>16</v>
      </c>
    </row>
    <row r="16052" spans="9:9" x14ac:dyDescent="0.2">
      <c r="I16052" s="37" t="s">
        <v>16</v>
      </c>
    </row>
    <row r="16053" spans="9:9" x14ac:dyDescent="0.2">
      <c r="I16053" s="37" t="s">
        <v>16</v>
      </c>
    </row>
    <row r="16054" spans="9:9" x14ac:dyDescent="0.2">
      <c r="I16054" s="37" t="s">
        <v>16</v>
      </c>
    </row>
    <row r="16055" spans="9:9" x14ac:dyDescent="0.2">
      <c r="I16055" s="37" t="s">
        <v>16</v>
      </c>
    </row>
    <row r="16056" spans="9:9" x14ac:dyDescent="0.2">
      <c r="I16056" s="37" t="s">
        <v>16</v>
      </c>
    </row>
    <row r="16057" spans="9:9" x14ac:dyDescent="0.2">
      <c r="I16057" s="37" t="s">
        <v>16</v>
      </c>
    </row>
    <row r="16058" spans="9:9" x14ac:dyDescent="0.2">
      <c r="I16058" s="37" t="s">
        <v>16</v>
      </c>
    </row>
    <row r="16059" spans="9:9" x14ac:dyDescent="0.2">
      <c r="I16059" s="37" t="s">
        <v>16</v>
      </c>
    </row>
    <row r="16060" spans="9:9" x14ac:dyDescent="0.2">
      <c r="I16060" s="37" t="s">
        <v>16</v>
      </c>
    </row>
    <row r="16061" spans="9:9" x14ac:dyDescent="0.2">
      <c r="I16061" s="37" t="s">
        <v>16</v>
      </c>
    </row>
    <row r="16062" spans="9:9" x14ac:dyDescent="0.2">
      <c r="I16062" s="37" t="s">
        <v>16</v>
      </c>
    </row>
    <row r="16063" spans="9:9" x14ac:dyDescent="0.2">
      <c r="I16063" s="37" t="s">
        <v>16</v>
      </c>
    </row>
    <row r="16064" spans="9:9" x14ac:dyDescent="0.2">
      <c r="I16064" s="37" t="s">
        <v>16</v>
      </c>
    </row>
    <row r="16065" spans="9:9" x14ac:dyDescent="0.2">
      <c r="I16065" s="37" t="s">
        <v>16</v>
      </c>
    </row>
    <row r="16066" spans="9:9" x14ac:dyDescent="0.2">
      <c r="I16066" s="37" t="s">
        <v>16</v>
      </c>
    </row>
    <row r="16067" spans="9:9" x14ac:dyDescent="0.2">
      <c r="I16067" s="37" t="s">
        <v>16</v>
      </c>
    </row>
    <row r="16068" spans="9:9" x14ac:dyDescent="0.2">
      <c r="I16068" s="37" t="s">
        <v>16</v>
      </c>
    </row>
    <row r="16069" spans="9:9" x14ac:dyDescent="0.2">
      <c r="I16069" s="37" t="s">
        <v>16</v>
      </c>
    </row>
    <row r="16070" spans="9:9" x14ac:dyDescent="0.2">
      <c r="I16070" s="37" t="s">
        <v>16</v>
      </c>
    </row>
    <row r="16071" spans="9:9" x14ac:dyDescent="0.2">
      <c r="I16071" s="37" t="s">
        <v>16</v>
      </c>
    </row>
    <row r="16072" spans="9:9" x14ac:dyDescent="0.2">
      <c r="I16072" s="37" t="s">
        <v>16</v>
      </c>
    </row>
    <row r="16073" spans="9:9" x14ac:dyDescent="0.2">
      <c r="I16073" s="37" t="s">
        <v>16</v>
      </c>
    </row>
    <row r="16074" spans="9:9" x14ac:dyDescent="0.2">
      <c r="I16074" s="37" t="s">
        <v>16</v>
      </c>
    </row>
    <row r="16075" spans="9:9" x14ac:dyDescent="0.2">
      <c r="I16075" s="37" t="s">
        <v>16</v>
      </c>
    </row>
    <row r="16076" spans="9:9" x14ac:dyDescent="0.2">
      <c r="I16076" s="37" t="s">
        <v>16</v>
      </c>
    </row>
    <row r="16077" spans="9:9" x14ac:dyDescent="0.2">
      <c r="I16077" s="37" t="s">
        <v>16</v>
      </c>
    </row>
    <row r="16078" spans="9:9" x14ac:dyDescent="0.2">
      <c r="I16078" s="37" t="s">
        <v>16</v>
      </c>
    </row>
    <row r="16079" spans="9:9" x14ac:dyDescent="0.2">
      <c r="I16079" s="37" t="s">
        <v>16</v>
      </c>
    </row>
    <row r="16080" spans="9:9" x14ac:dyDescent="0.2">
      <c r="I16080" s="37" t="s">
        <v>16</v>
      </c>
    </row>
    <row r="16081" spans="9:9" x14ac:dyDescent="0.2">
      <c r="I16081" s="37" t="s">
        <v>16</v>
      </c>
    </row>
    <row r="16082" spans="9:9" x14ac:dyDescent="0.2">
      <c r="I16082" s="37" t="s">
        <v>16</v>
      </c>
    </row>
    <row r="16083" spans="9:9" x14ac:dyDescent="0.2">
      <c r="I16083" s="37" t="s">
        <v>16</v>
      </c>
    </row>
    <row r="16084" spans="9:9" x14ac:dyDescent="0.2">
      <c r="I16084" s="37" t="s">
        <v>16</v>
      </c>
    </row>
    <row r="16085" spans="9:9" x14ac:dyDescent="0.2">
      <c r="I16085" s="37" t="s">
        <v>16</v>
      </c>
    </row>
    <row r="16086" spans="9:9" x14ac:dyDescent="0.2">
      <c r="I16086" s="37" t="s">
        <v>16</v>
      </c>
    </row>
    <row r="16087" spans="9:9" x14ac:dyDescent="0.2">
      <c r="I16087" s="37" t="s">
        <v>16</v>
      </c>
    </row>
    <row r="16088" spans="9:9" x14ac:dyDescent="0.2">
      <c r="I16088" s="37" t="s">
        <v>16</v>
      </c>
    </row>
    <row r="16089" spans="9:9" x14ac:dyDescent="0.2">
      <c r="I16089" s="37" t="s">
        <v>16</v>
      </c>
    </row>
    <row r="16090" spans="9:9" x14ac:dyDescent="0.2">
      <c r="I16090" s="37" t="s">
        <v>16</v>
      </c>
    </row>
    <row r="16091" spans="9:9" x14ac:dyDescent="0.2">
      <c r="I16091" s="37" t="s">
        <v>16</v>
      </c>
    </row>
    <row r="16092" spans="9:9" x14ac:dyDescent="0.2">
      <c r="I16092" s="37" t="s">
        <v>16</v>
      </c>
    </row>
    <row r="16093" spans="9:9" x14ac:dyDescent="0.2">
      <c r="I16093" s="37" t="s">
        <v>16</v>
      </c>
    </row>
    <row r="16094" spans="9:9" x14ac:dyDescent="0.2">
      <c r="I16094" s="37" t="s">
        <v>16</v>
      </c>
    </row>
    <row r="16095" spans="9:9" x14ac:dyDescent="0.2">
      <c r="I16095" s="37" t="s">
        <v>16</v>
      </c>
    </row>
    <row r="16096" spans="9:9" x14ac:dyDescent="0.2">
      <c r="I16096" s="37" t="s">
        <v>16</v>
      </c>
    </row>
    <row r="16097" spans="9:9" x14ac:dyDescent="0.2">
      <c r="I16097" s="37" t="s">
        <v>16</v>
      </c>
    </row>
    <row r="16098" spans="9:9" x14ac:dyDescent="0.2">
      <c r="I16098" s="37" t="s">
        <v>16</v>
      </c>
    </row>
    <row r="16099" spans="9:9" x14ac:dyDescent="0.2">
      <c r="I16099" s="37" t="s">
        <v>16</v>
      </c>
    </row>
    <row r="16100" spans="9:9" x14ac:dyDescent="0.2">
      <c r="I16100" s="37" t="s">
        <v>16</v>
      </c>
    </row>
    <row r="16101" spans="9:9" x14ac:dyDescent="0.2">
      <c r="I16101" s="37" t="s">
        <v>16</v>
      </c>
    </row>
    <row r="16102" spans="9:9" x14ac:dyDescent="0.2">
      <c r="I16102" s="37" t="s">
        <v>16</v>
      </c>
    </row>
    <row r="16103" spans="9:9" x14ac:dyDescent="0.2">
      <c r="I16103" s="37" t="s">
        <v>16</v>
      </c>
    </row>
    <row r="16104" spans="9:9" x14ac:dyDescent="0.2">
      <c r="I16104" s="37" t="s">
        <v>16</v>
      </c>
    </row>
    <row r="16105" spans="9:9" x14ac:dyDescent="0.2">
      <c r="I16105" s="37" t="s">
        <v>16</v>
      </c>
    </row>
    <row r="16106" spans="9:9" x14ac:dyDescent="0.2">
      <c r="I16106" s="37" t="s">
        <v>16</v>
      </c>
    </row>
    <row r="16107" spans="9:9" x14ac:dyDescent="0.2">
      <c r="I16107" s="37" t="s">
        <v>16</v>
      </c>
    </row>
    <row r="16108" spans="9:9" x14ac:dyDescent="0.2">
      <c r="I16108" s="37" t="s">
        <v>16</v>
      </c>
    </row>
    <row r="16109" spans="9:9" x14ac:dyDescent="0.2">
      <c r="I16109" s="37" t="s">
        <v>16</v>
      </c>
    </row>
    <row r="16110" spans="9:9" x14ac:dyDescent="0.2">
      <c r="I16110" s="37" t="s">
        <v>16</v>
      </c>
    </row>
    <row r="16111" spans="9:9" x14ac:dyDescent="0.2">
      <c r="I16111" s="37" t="s">
        <v>16</v>
      </c>
    </row>
    <row r="16112" spans="9:9" x14ac:dyDescent="0.2">
      <c r="I16112" s="37" t="s">
        <v>16</v>
      </c>
    </row>
    <row r="16113" spans="9:9" x14ac:dyDescent="0.2">
      <c r="I16113" s="37" t="s">
        <v>16</v>
      </c>
    </row>
    <row r="16114" spans="9:9" x14ac:dyDescent="0.2">
      <c r="I16114" s="37" t="s">
        <v>16</v>
      </c>
    </row>
    <row r="16115" spans="9:9" x14ac:dyDescent="0.2">
      <c r="I16115" s="37" t="s">
        <v>16</v>
      </c>
    </row>
    <row r="16116" spans="9:9" x14ac:dyDescent="0.2">
      <c r="I16116" s="37" t="s">
        <v>16</v>
      </c>
    </row>
    <row r="16117" spans="9:9" x14ac:dyDescent="0.2">
      <c r="I16117" s="37" t="s">
        <v>16</v>
      </c>
    </row>
    <row r="16118" spans="9:9" x14ac:dyDescent="0.2">
      <c r="I16118" s="37" t="s">
        <v>16</v>
      </c>
    </row>
    <row r="16119" spans="9:9" x14ac:dyDescent="0.2">
      <c r="I16119" s="37" t="s">
        <v>16</v>
      </c>
    </row>
    <row r="16120" spans="9:9" x14ac:dyDescent="0.2">
      <c r="I16120" s="37" t="s">
        <v>16</v>
      </c>
    </row>
    <row r="16121" spans="9:9" x14ac:dyDescent="0.2">
      <c r="I16121" s="37" t="s">
        <v>16</v>
      </c>
    </row>
    <row r="16122" spans="9:9" x14ac:dyDescent="0.2">
      <c r="I16122" s="37" t="s">
        <v>16</v>
      </c>
    </row>
    <row r="16123" spans="9:9" x14ac:dyDescent="0.2">
      <c r="I16123" s="37" t="s">
        <v>16</v>
      </c>
    </row>
    <row r="16124" spans="9:9" x14ac:dyDescent="0.2">
      <c r="I16124" s="37" t="s">
        <v>16</v>
      </c>
    </row>
    <row r="16125" spans="9:9" x14ac:dyDescent="0.2">
      <c r="I16125" s="37" t="s">
        <v>16</v>
      </c>
    </row>
    <row r="16126" spans="9:9" x14ac:dyDescent="0.2">
      <c r="I16126" s="37" t="s">
        <v>16</v>
      </c>
    </row>
    <row r="16127" spans="9:9" x14ac:dyDescent="0.2">
      <c r="I16127" s="37" t="s">
        <v>16</v>
      </c>
    </row>
    <row r="16128" spans="9:9" x14ac:dyDescent="0.2">
      <c r="I16128" s="37" t="s">
        <v>16</v>
      </c>
    </row>
    <row r="16129" spans="9:9" x14ac:dyDescent="0.2">
      <c r="I16129" s="37" t="s">
        <v>16</v>
      </c>
    </row>
    <row r="16130" spans="9:9" x14ac:dyDescent="0.2">
      <c r="I16130" s="37" t="s">
        <v>16</v>
      </c>
    </row>
    <row r="16131" spans="9:9" x14ac:dyDescent="0.2">
      <c r="I16131" s="37" t="s">
        <v>16</v>
      </c>
    </row>
    <row r="16132" spans="9:9" x14ac:dyDescent="0.2">
      <c r="I16132" s="37" t="s">
        <v>16</v>
      </c>
    </row>
    <row r="16133" spans="9:9" x14ac:dyDescent="0.2">
      <c r="I16133" s="37" t="s">
        <v>16</v>
      </c>
    </row>
    <row r="16134" spans="9:9" x14ac:dyDescent="0.2">
      <c r="I16134" s="37" t="s">
        <v>16</v>
      </c>
    </row>
    <row r="16135" spans="9:9" x14ac:dyDescent="0.2">
      <c r="I16135" s="37" t="s">
        <v>16</v>
      </c>
    </row>
    <row r="16136" spans="9:9" x14ac:dyDescent="0.2">
      <c r="I16136" s="37" t="s">
        <v>16</v>
      </c>
    </row>
    <row r="16137" spans="9:9" x14ac:dyDescent="0.2">
      <c r="I16137" s="37" t="s">
        <v>16</v>
      </c>
    </row>
    <row r="16138" spans="9:9" x14ac:dyDescent="0.2">
      <c r="I16138" s="37" t="s">
        <v>16</v>
      </c>
    </row>
    <row r="16139" spans="9:9" x14ac:dyDescent="0.2">
      <c r="I16139" s="37" t="s">
        <v>16</v>
      </c>
    </row>
    <row r="16140" spans="9:9" x14ac:dyDescent="0.2">
      <c r="I16140" s="37" t="s">
        <v>16</v>
      </c>
    </row>
    <row r="16141" spans="9:9" x14ac:dyDescent="0.2">
      <c r="I16141" s="37" t="s">
        <v>16</v>
      </c>
    </row>
    <row r="16142" spans="9:9" x14ac:dyDescent="0.2">
      <c r="I16142" s="37" t="s">
        <v>16</v>
      </c>
    </row>
    <row r="16143" spans="9:9" x14ac:dyDescent="0.2">
      <c r="I16143" s="37" t="s">
        <v>16</v>
      </c>
    </row>
    <row r="16144" spans="9:9" x14ac:dyDescent="0.2">
      <c r="I16144" s="37" t="s">
        <v>16</v>
      </c>
    </row>
    <row r="16145" spans="9:9" x14ac:dyDescent="0.2">
      <c r="I16145" s="37" t="s">
        <v>16</v>
      </c>
    </row>
    <row r="16146" spans="9:9" x14ac:dyDescent="0.2">
      <c r="I16146" s="37" t="s">
        <v>16</v>
      </c>
    </row>
    <row r="16147" spans="9:9" x14ac:dyDescent="0.2">
      <c r="I16147" s="37" t="s">
        <v>16</v>
      </c>
    </row>
    <row r="16148" spans="9:9" x14ac:dyDescent="0.2">
      <c r="I16148" s="37" t="s">
        <v>16</v>
      </c>
    </row>
    <row r="16149" spans="9:9" x14ac:dyDescent="0.2">
      <c r="I16149" s="37" t="s">
        <v>16</v>
      </c>
    </row>
    <row r="16150" spans="9:9" x14ac:dyDescent="0.2">
      <c r="I16150" s="37" t="s">
        <v>16</v>
      </c>
    </row>
    <row r="16151" spans="9:9" x14ac:dyDescent="0.2">
      <c r="I16151" s="37" t="s">
        <v>16</v>
      </c>
    </row>
    <row r="16152" spans="9:9" x14ac:dyDescent="0.2">
      <c r="I16152" s="37" t="s">
        <v>16</v>
      </c>
    </row>
    <row r="16153" spans="9:9" x14ac:dyDescent="0.2">
      <c r="I16153" s="37" t="s">
        <v>16</v>
      </c>
    </row>
    <row r="16154" spans="9:9" x14ac:dyDescent="0.2">
      <c r="I16154" s="37" t="s">
        <v>16</v>
      </c>
    </row>
    <row r="16155" spans="9:9" x14ac:dyDescent="0.2">
      <c r="I16155" s="37" t="s">
        <v>16</v>
      </c>
    </row>
    <row r="16156" spans="9:9" x14ac:dyDescent="0.2">
      <c r="I16156" s="37" t="s">
        <v>16</v>
      </c>
    </row>
    <row r="16157" spans="9:9" x14ac:dyDescent="0.2">
      <c r="I16157" s="37" t="s">
        <v>16</v>
      </c>
    </row>
    <row r="16158" spans="9:9" x14ac:dyDescent="0.2">
      <c r="I16158" s="37" t="s">
        <v>16</v>
      </c>
    </row>
    <row r="16159" spans="9:9" x14ac:dyDescent="0.2">
      <c r="I16159" s="37" t="s">
        <v>16</v>
      </c>
    </row>
    <row r="16160" spans="9:9" x14ac:dyDescent="0.2">
      <c r="I16160" s="37" t="s">
        <v>16</v>
      </c>
    </row>
    <row r="16161" spans="9:9" x14ac:dyDescent="0.2">
      <c r="I16161" s="37" t="s">
        <v>16</v>
      </c>
    </row>
    <row r="16162" spans="9:9" x14ac:dyDescent="0.2">
      <c r="I16162" s="37" t="s">
        <v>16</v>
      </c>
    </row>
    <row r="16163" spans="9:9" x14ac:dyDescent="0.2">
      <c r="I16163" s="37" t="s">
        <v>16</v>
      </c>
    </row>
    <row r="16164" spans="9:9" x14ac:dyDescent="0.2">
      <c r="I16164" s="37" t="s">
        <v>16</v>
      </c>
    </row>
    <row r="16165" spans="9:9" x14ac:dyDescent="0.2">
      <c r="I16165" s="37" t="s">
        <v>16</v>
      </c>
    </row>
    <row r="16166" spans="9:9" x14ac:dyDescent="0.2">
      <c r="I16166" s="37" t="s">
        <v>16</v>
      </c>
    </row>
    <row r="16167" spans="9:9" x14ac:dyDescent="0.2">
      <c r="I16167" s="37" t="s">
        <v>16</v>
      </c>
    </row>
    <row r="16168" spans="9:9" x14ac:dyDescent="0.2">
      <c r="I16168" s="37" t="s">
        <v>16</v>
      </c>
    </row>
    <row r="16169" spans="9:9" x14ac:dyDescent="0.2">
      <c r="I16169" s="37" t="s">
        <v>16</v>
      </c>
    </row>
    <row r="16170" spans="9:9" x14ac:dyDescent="0.2">
      <c r="I16170" s="37" t="s">
        <v>16</v>
      </c>
    </row>
    <row r="16171" spans="9:9" x14ac:dyDescent="0.2">
      <c r="I16171" s="37" t="s">
        <v>16</v>
      </c>
    </row>
    <row r="16172" spans="9:9" x14ac:dyDescent="0.2">
      <c r="I16172" s="37" t="s">
        <v>16</v>
      </c>
    </row>
    <row r="16173" spans="9:9" x14ac:dyDescent="0.2">
      <c r="I16173" s="37" t="s">
        <v>16</v>
      </c>
    </row>
    <row r="16174" spans="9:9" x14ac:dyDescent="0.2">
      <c r="I16174" s="37" t="s">
        <v>16</v>
      </c>
    </row>
    <row r="16175" spans="9:9" x14ac:dyDescent="0.2">
      <c r="I16175" s="37" t="s">
        <v>16</v>
      </c>
    </row>
    <row r="16176" spans="9:9" x14ac:dyDescent="0.2">
      <c r="I16176" s="37" t="s">
        <v>16</v>
      </c>
    </row>
    <row r="16177" spans="9:9" x14ac:dyDescent="0.2">
      <c r="I16177" s="37" t="s">
        <v>16</v>
      </c>
    </row>
    <row r="16178" spans="9:9" x14ac:dyDescent="0.2">
      <c r="I16178" s="37" t="s">
        <v>16</v>
      </c>
    </row>
    <row r="16179" spans="9:9" x14ac:dyDescent="0.2">
      <c r="I16179" s="37" t="s">
        <v>16</v>
      </c>
    </row>
    <row r="16180" spans="9:9" x14ac:dyDescent="0.2">
      <c r="I16180" s="37" t="s">
        <v>16</v>
      </c>
    </row>
    <row r="16181" spans="9:9" x14ac:dyDescent="0.2">
      <c r="I16181" s="37" t="s">
        <v>16</v>
      </c>
    </row>
    <row r="16182" spans="9:9" x14ac:dyDescent="0.2">
      <c r="I16182" s="37" t="s">
        <v>16</v>
      </c>
    </row>
    <row r="16183" spans="9:9" x14ac:dyDescent="0.2">
      <c r="I16183" s="37" t="s">
        <v>16</v>
      </c>
    </row>
    <row r="16184" spans="9:9" x14ac:dyDescent="0.2">
      <c r="I16184" s="37" t="s">
        <v>16</v>
      </c>
    </row>
    <row r="16185" spans="9:9" x14ac:dyDescent="0.2">
      <c r="I16185" s="37" t="s">
        <v>16</v>
      </c>
    </row>
    <row r="16186" spans="9:9" x14ac:dyDescent="0.2">
      <c r="I16186" s="37" t="s">
        <v>16</v>
      </c>
    </row>
    <row r="16187" spans="9:9" x14ac:dyDescent="0.2">
      <c r="I16187" s="37" t="s">
        <v>16</v>
      </c>
    </row>
    <row r="16188" spans="9:9" x14ac:dyDescent="0.2">
      <c r="I16188" s="37" t="s">
        <v>16</v>
      </c>
    </row>
    <row r="16189" spans="9:9" x14ac:dyDescent="0.2">
      <c r="I16189" s="37" t="s">
        <v>16</v>
      </c>
    </row>
    <row r="16190" spans="9:9" x14ac:dyDescent="0.2">
      <c r="I16190" s="37" t="s">
        <v>16</v>
      </c>
    </row>
    <row r="16191" spans="9:9" x14ac:dyDescent="0.2">
      <c r="I16191" s="37" t="s">
        <v>16</v>
      </c>
    </row>
    <row r="16192" spans="9:9" x14ac:dyDescent="0.2">
      <c r="I16192" s="37" t="s">
        <v>16</v>
      </c>
    </row>
    <row r="16193" spans="9:9" x14ac:dyDescent="0.2">
      <c r="I16193" s="37" t="s">
        <v>16</v>
      </c>
    </row>
    <row r="16194" spans="9:9" x14ac:dyDescent="0.2">
      <c r="I16194" s="37" t="s">
        <v>16</v>
      </c>
    </row>
    <row r="16195" spans="9:9" x14ac:dyDescent="0.2">
      <c r="I16195" s="37" t="s">
        <v>16</v>
      </c>
    </row>
    <row r="16196" spans="9:9" x14ac:dyDescent="0.2">
      <c r="I16196" s="37" t="s">
        <v>16</v>
      </c>
    </row>
    <row r="16197" spans="9:9" x14ac:dyDescent="0.2">
      <c r="I16197" s="37" t="s">
        <v>16</v>
      </c>
    </row>
    <row r="16198" spans="9:9" x14ac:dyDescent="0.2">
      <c r="I16198" s="37" t="s">
        <v>16</v>
      </c>
    </row>
    <row r="16199" spans="9:9" x14ac:dyDescent="0.2">
      <c r="I16199" s="37" t="s">
        <v>16</v>
      </c>
    </row>
    <row r="16200" spans="9:9" x14ac:dyDescent="0.2">
      <c r="I16200" s="37" t="s">
        <v>16</v>
      </c>
    </row>
    <row r="16201" spans="9:9" x14ac:dyDescent="0.2">
      <c r="I16201" s="37" t="s">
        <v>16</v>
      </c>
    </row>
    <row r="16202" spans="9:9" x14ac:dyDescent="0.2">
      <c r="I16202" s="37" t="s">
        <v>16</v>
      </c>
    </row>
    <row r="16203" spans="9:9" x14ac:dyDescent="0.2">
      <c r="I16203" s="37" t="s">
        <v>16</v>
      </c>
    </row>
    <row r="16204" spans="9:9" x14ac:dyDescent="0.2">
      <c r="I16204" s="37" t="s">
        <v>16</v>
      </c>
    </row>
    <row r="16205" spans="9:9" x14ac:dyDescent="0.2">
      <c r="I16205" s="37" t="s">
        <v>16</v>
      </c>
    </row>
    <row r="16206" spans="9:9" x14ac:dyDescent="0.2">
      <c r="I16206" s="37" t="s">
        <v>16</v>
      </c>
    </row>
    <row r="16207" spans="9:9" x14ac:dyDescent="0.2">
      <c r="I16207" s="37" t="s">
        <v>16</v>
      </c>
    </row>
    <row r="16208" spans="9:9" x14ac:dyDescent="0.2">
      <c r="I16208" s="37" t="s">
        <v>16</v>
      </c>
    </row>
    <row r="16209" spans="9:9" x14ac:dyDescent="0.2">
      <c r="I16209" s="37" t="s">
        <v>16</v>
      </c>
    </row>
    <row r="16210" spans="9:9" x14ac:dyDescent="0.2">
      <c r="I16210" s="37" t="s">
        <v>16</v>
      </c>
    </row>
    <row r="16211" spans="9:9" x14ac:dyDescent="0.2">
      <c r="I16211" s="37" t="s">
        <v>16</v>
      </c>
    </row>
    <row r="16212" spans="9:9" x14ac:dyDescent="0.2">
      <c r="I16212" s="37" t="s">
        <v>16</v>
      </c>
    </row>
    <row r="16213" spans="9:9" x14ac:dyDescent="0.2">
      <c r="I16213" s="37" t="s">
        <v>16</v>
      </c>
    </row>
    <row r="16214" spans="9:9" x14ac:dyDescent="0.2">
      <c r="I16214" s="37" t="s">
        <v>16</v>
      </c>
    </row>
    <row r="16215" spans="9:9" x14ac:dyDescent="0.2">
      <c r="I16215" s="37" t="s">
        <v>16</v>
      </c>
    </row>
    <row r="16216" spans="9:9" x14ac:dyDescent="0.2">
      <c r="I16216" s="37" t="s">
        <v>16</v>
      </c>
    </row>
    <row r="16217" spans="9:9" x14ac:dyDescent="0.2">
      <c r="I16217" s="37" t="s">
        <v>16</v>
      </c>
    </row>
    <row r="16218" spans="9:9" x14ac:dyDescent="0.2">
      <c r="I16218" s="37" t="s">
        <v>16</v>
      </c>
    </row>
    <row r="16219" spans="9:9" x14ac:dyDescent="0.2">
      <c r="I16219" s="37" t="s">
        <v>16</v>
      </c>
    </row>
    <row r="16220" spans="9:9" x14ac:dyDescent="0.2">
      <c r="I16220" s="37" t="s">
        <v>16</v>
      </c>
    </row>
    <row r="16221" spans="9:9" x14ac:dyDescent="0.2">
      <c r="I16221" s="37" t="s">
        <v>16</v>
      </c>
    </row>
    <row r="16222" spans="9:9" x14ac:dyDescent="0.2">
      <c r="I16222" s="37" t="s">
        <v>16</v>
      </c>
    </row>
    <row r="16223" spans="9:9" x14ac:dyDescent="0.2">
      <c r="I16223" s="37" t="s">
        <v>16</v>
      </c>
    </row>
    <row r="16224" spans="9:9" x14ac:dyDescent="0.2">
      <c r="I16224" s="37" t="s">
        <v>16</v>
      </c>
    </row>
    <row r="16225" spans="9:9" x14ac:dyDescent="0.2">
      <c r="I16225" s="37" t="s">
        <v>16</v>
      </c>
    </row>
    <row r="16226" spans="9:9" x14ac:dyDescent="0.2">
      <c r="I16226" s="37" t="s">
        <v>16</v>
      </c>
    </row>
    <row r="16227" spans="9:9" x14ac:dyDescent="0.2">
      <c r="I16227" s="37" t="s">
        <v>16</v>
      </c>
    </row>
    <row r="16228" spans="9:9" x14ac:dyDescent="0.2">
      <c r="I16228" s="37" t="s">
        <v>16</v>
      </c>
    </row>
    <row r="16229" spans="9:9" x14ac:dyDescent="0.2">
      <c r="I16229" s="37" t="s">
        <v>16</v>
      </c>
    </row>
    <row r="16230" spans="9:9" x14ac:dyDescent="0.2">
      <c r="I16230" s="37" t="s">
        <v>16</v>
      </c>
    </row>
    <row r="16231" spans="9:9" x14ac:dyDescent="0.2">
      <c r="I16231" s="37" t="s">
        <v>16</v>
      </c>
    </row>
    <row r="16232" spans="9:9" x14ac:dyDescent="0.2">
      <c r="I16232" s="37" t="s">
        <v>16</v>
      </c>
    </row>
    <row r="16233" spans="9:9" x14ac:dyDescent="0.2">
      <c r="I16233" s="37" t="s">
        <v>16</v>
      </c>
    </row>
    <row r="16234" spans="9:9" x14ac:dyDescent="0.2">
      <c r="I16234" s="37" t="s">
        <v>16</v>
      </c>
    </row>
    <row r="16235" spans="9:9" x14ac:dyDescent="0.2">
      <c r="I16235" s="37" t="s">
        <v>16</v>
      </c>
    </row>
    <row r="16236" spans="9:9" x14ac:dyDescent="0.2">
      <c r="I16236" s="37" t="s">
        <v>16</v>
      </c>
    </row>
    <row r="16237" spans="9:9" x14ac:dyDescent="0.2">
      <c r="I16237" s="37" t="s">
        <v>16</v>
      </c>
    </row>
    <row r="16238" spans="9:9" x14ac:dyDescent="0.2">
      <c r="I16238" s="37" t="s">
        <v>16</v>
      </c>
    </row>
    <row r="16239" spans="9:9" x14ac:dyDescent="0.2">
      <c r="I16239" s="37" t="s">
        <v>16</v>
      </c>
    </row>
    <row r="16240" spans="9:9" x14ac:dyDescent="0.2">
      <c r="I16240" s="37" t="s">
        <v>16</v>
      </c>
    </row>
    <row r="16241" spans="9:9" x14ac:dyDescent="0.2">
      <c r="I16241" s="37" t="s">
        <v>16</v>
      </c>
    </row>
    <row r="16242" spans="9:9" x14ac:dyDescent="0.2">
      <c r="I16242" s="37" t="s">
        <v>16</v>
      </c>
    </row>
    <row r="16243" spans="9:9" x14ac:dyDescent="0.2">
      <c r="I16243" s="37" t="s">
        <v>16</v>
      </c>
    </row>
    <row r="16244" spans="9:9" x14ac:dyDescent="0.2">
      <c r="I16244" s="37" t="s">
        <v>16</v>
      </c>
    </row>
    <row r="16245" spans="9:9" x14ac:dyDescent="0.2">
      <c r="I16245" s="37" t="s">
        <v>16</v>
      </c>
    </row>
    <row r="16246" spans="9:9" x14ac:dyDescent="0.2">
      <c r="I16246" s="37" t="s">
        <v>16</v>
      </c>
    </row>
    <row r="16247" spans="9:9" x14ac:dyDescent="0.2">
      <c r="I16247" s="37" t="s">
        <v>16</v>
      </c>
    </row>
    <row r="16248" spans="9:9" x14ac:dyDescent="0.2">
      <c r="I16248" s="37" t="s">
        <v>16</v>
      </c>
    </row>
    <row r="16249" spans="9:9" x14ac:dyDescent="0.2">
      <c r="I16249" s="37" t="s">
        <v>16</v>
      </c>
    </row>
    <row r="16250" spans="9:9" x14ac:dyDescent="0.2">
      <c r="I16250" s="37" t="s">
        <v>16</v>
      </c>
    </row>
    <row r="16251" spans="9:9" x14ac:dyDescent="0.2">
      <c r="I16251" s="37" t="s">
        <v>16</v>
      </c>
    </row>
    <row r="16252" spans="9:9" x14ac:dyDescent="0.2">
      <c r="I16252" s="37" t="s">
        <v>16</v>
      </c>
    </row>
    <row r="16253" spans="9:9" x14ac:dyDescent="0.2">
      <c r="I16253" s="37" t="s">
        <v>16</v>
      </c>
    </row>
    <row r="16254" spans="9:9" x14ac:dyDescent="0.2">
      <c r="I16254" s="37" t="s">
        <v>16</v>
      </c>
    </row>
    <row r="16255" spans="9:9" x14ac:dyDescent="0.2">
      <c r="I16255" s="37" t="s">
        <v>16</v>
      </c>
    </row>
    <row r="16256" spans="9:9" x14ac:dyDescent="0.2">
      <c r="I16256" s="37" t="s">
        <v>16</v>
      </c>
    </row>
    <row r="16257" spans="9:9" x14ac:dyDescent="0.2">
      <c r="I16257" s="37" t="s">
        <v>16</v>
      </c>
    </row>
    <row r="16258" spans="9:9" x14ac:dyDescent="0.2">
      <c r="I16258" s="37" t="s">
        <v>16</v>
      </c>
    </row>
    <row r="16259" spans="9:9" x14ac:dyDescent="0.2">
      <c r="I16259" s="37" t="s">
        <v>16</v>
      </c>
    </row>
    <row r="16260" spans="9:9" x14ac:dyDescent="0.2">
      <c r="I16260" s="37" t="s">
        <v>16</v>
      </c>
    </row>
    <row r="16261" spans="9:9" x14ac:dyDescent="0.2">
      <c r="I16261" s="37" t="s">
        <v>16</v>
      </c>
    </row>
    <row r="16262" spans="9:9" x14ac:dyDescent="0.2">
      <c r="I16262" s="37" t="s">
        <v>16</v>
      </c>
    </row>
    <row r="16263" spans="9:9" x14ac:dyDescent="0.2">
      <c r="I16263" s="37" t="s">
        <v>16</v>
      </c>
    </row>
    <row r="16264" spans="9:9" x14ac:dyDescent="0.2">
      <c r="I16264" s="37" t="s">
        <v>16</v>
      </c>
    </row>
    <row r="16265" spans="9:9" x14ac:dyDescent="0.2">
      <c r="I16265" s="37" t="s">
        <v>16</v>
      </c>
    </row>
    <row r="16266" spans="9:9" x14ac:dyDescent="0.2">
      <c r="I16266" s="37" t="s">
        <v>16</v>
      </c>
    </row>
    <row r="16267" spans="9:9" x14ac:dyDescent="0.2">
      <c r="I16267" s="37" t="s">
        <v>16</v>
      </c>
    </row>
    <row r="16268" spans="9:9" x14ac:dyDescent="0.2">
      <c r="I16268" s="37" t="s">
        <v>16</v>
      </c>
    </row>
    <row r="16269" spans="9:9" x14ac:dyDescent="0.2">
      <c r="I16269" s="37" t="s">
        <v>16</v>
      </c>
    </row>
    <row r="16270" spans="9:9" x14ac:dyDescent="0.2">
      <c r="I16270" s="37" t="s">
        <v>16</v>
      </c>
    </row>
    <row r="16271" spans="9:9" x14ac:dyDescent="0.2">
      <c r="I16271" s="37" t="s">
        <v>16</v>
      </c>
    </row>
    <row r="16272" spans="9:9" x14ac:dyDescent="0.2">
      <c r="I16272" s="37" t="s">
        <v>16</v>
      </c>
    </row>
    <row r="16273" spans="9:9" x14ac:dyDescent="0.2">
      <c r="I16273" s="37" t="s">
        <v>16</v>
      </c>
    </row>
    <row r="16274" spans="9:9" x14ac:dyDescent="0.2">
      <c r="I16274" s="37" t="s">
        <v>16</v>
      </c>
    </row>
    <row r="16275" spans="9:9" x14ac:dyDescent="0.2">
      <c r="I16275" s="37" t="s">
        <v>16</v>
      </c>
    </row>
    <row r="16276" spans="9:9" x14ac:dyDescent="0.2">
      <c r="I16276" s="37" t="s">
        <v>16</v>
      </c>
    </row>
    <row r="16277" spans="9:9" x14ac:dyDescent="0.2">
      <c r="I16277" s="37" t="s">
        <v>16</v>
      </c>
    </row>
    <row r="16278" spans="9:9" x14ac:dyDescent="0.2">
      <c r="I16278" s="37" t="s">
        <v>16</v>
      </c>
    </row>
    <row r="16279" spans="9:9" x14ac:dyDescent="0.2">
      <c r="I16279" s="37" t="s">
        <v>16</v>
      </c>
    </row>
    <row r="16280" spans="9:9" x14ac:dyDescent="0.2">
      <c r="I16280" s="37" t="s">
        <v>16</v>
      </c>
    </row>
    <row r="16281" spans="9:9" x14ac:dyDescent="0.2">
      <c r="I16281" s="37" t="s">
        <v>16</v>
      </c>
    </row>
    <row r="16282" spans="9:9" x14ac:dyDescent="0.2">
      <c r="I16282" s="37" t="s">
        <v>16</v>
      </c>
    </row>
    <row r="16283" spans="9:9" x14ac:dyDescent="0.2">
      <c r="I16283" s="37" t="s">
        <v>16</v>
      </c>
    </row>
    <row r="16284" spans="9:9" x14ac:dyDescent="0.2">
      <c r="I16284" s="37" t="s">
        <v>16</v>
      </c>
    </row>
    <row r="16285" spans="9:9" x14ac:dyDescent="0.2">
      <c r="I16285" s="37" t="s">
        <v>16</v>
      </c>
    </row>
    <row r="16286" spans="9:9" x14ac:dyDescent="0.2">
      <c r="I16286" s="37" t="s">
        <v>16</v>
      </c>
    </row>
    <row r="16287" spans="9:9" x14ac:dyDescent="0.2">
      <c r="I16287" s="37" t="s">
        <v>16</v>
      </c>
    </row>
    <row r="16288" spans="9:9" x14ac:dyDescent="0.2">
      <c r="I16288" s="37" t="s">
        <v>16</v>
      </c>
    </row>
    <row r="16289" spans="9:9" x14ac:dyDescent="0.2">
      <c r="I16289" s="37" t="s">
        <v>16</v>
      </c>
    </row>
    <row r="16290" spans="9:9" x14ac:dyDescent="0.2">
      <c r="I16290" s="37" t="s">
        <v>16</v>
      </c>
    </row>
    <row r="16291" spans="9:9" x14ac:dyDescent="0.2">
      <c r="I16291" s="37" t="s">
        <v>16</v>
      </c>
    </row>
    <row r="16292" spans="9:9" x14ac:dyDescent="0.2">
      <c r="I16292" s="37" t="s">
        <v>16</v>
      </c>
    </row>
    <row r="16293" spans="9:9" x14ac:dyDescent="0.2">
      <c r="I16293" s="37" t="s">
        <v>16</v>
      </c>
    </row>
    <row r="16294" spans="9:9" x14ac:dyDescent="0.2">
      <c r="I16294" s="37" t="s">
        <v>16</v>
      </c>
    </row>
    <row r="16295" spans="9:9" x14ac:dyDescent="0.2">
      <c r="I16295" s="37" t="s">
        <v>16</v>
      </c>
    </row>
    <row r="16296" spans="9:9" x14ac:dyDescent="0.2">
      <c r="I16296" s="37" t="s">
        <v>16</v>
      </c>
    </row>
    <row r="16297" spans="9:9" x14ac:dyDescent="0.2">
      <c r="I16297" s="37" t="s">
        <v>16</v>
      </c>
    </row>
    <row r="16298" spans="9:9" x14ac:dyDescent="0.2">
      <c r="I16298" s="37" t="s">
        <v>16</v>
      </c>
    </row>
    <row r="16299" spans="9:9" x14ac:dyDescent="0.2">
      <c r="I16299" s="37" t="s">
        <v>16</v>
      </c>
    </row>
    <row r="16300" spans="9:9" x14ac:dyDescent="0.2">
      <c r="I16300" s="37" t="s">
        <v>16</v>
      </c>
    </row>
    <row r="16301" spans="9:9" x14ac:dyDescent="0.2">
      <c r="I16301" s="37" t="s">
        <v>16</v>
      </c>
    </row>
    <row r="16302" spans="9:9" x14ac:dyDescent="0.2">
      <c r="I16302" s="37" t="s">
        <v>16</v>
      </c>
    </row>
    <row r="16303" spans="9:9" x14ac:dyDescent="0.2">
      <c r="I16303" s="37" t="s">
        <v>16</v>
      </c>
    </row>
    <row r="16304" spans="9:9" x14ac:dyDescent="0.2">
      <c r="I16304" s="37" t="s">
        <v>16</v>
      </c>
    </row>
    <row r="16305" spans="9:9" x14ac:dyDescent="0.2">
      <c r="I16305" s="37" t="s">
        <v>16</v>
      </c>
    </row>
    <row r="16306" spans="9:9" x14ac:dyDescent="0.2">
      <c r="I16306" s="37" t="s">
        <v>16</v>
      </c>
    </row>
    <row r="16307" spans="9:9" x14ac:dyDescent="0.2">
      <c r="I16307" s="37" t="s">
        <v>16</v>
      </c>
    </row>
    <row r="16308" spans="9:9" x14ac:dyDescent="0.2">
      <c r="I16308" s="37" t="s">
        <v>16</v>
      </c>
    </row>
    <row r="16309" spans="9:9" x14ac:dyDescent="0.2">
      <c r="I16309" s="37" t="s">
        <v>16</v>
      </c>
    </row>
    <row r="16310" spans="9:9" x14ac:dyDescent="0.2">
      <c r="I16310" s="37" t="s">
        <v>16</v>
      </c>
    </row>
    <row r="16311" spans="9:9" x14ac:dyDescent="0.2">
      <c r="I16311" s="37" t="s">
        <v>16</v>
      </c>
    </row>
    <row r="16312" spans="9:9" x14ac:dyDescent="0.2">
      <c r="I16312" s="37" t="s">
        <v>16</v>
      </c>
    </row>
    <row r="16313" spans="9:9" x14ac:dyDescent="0.2">
      <c r="I16313" s="37" t="s">
        <v>16</v>
      </c>
    </row>
    <row r="16314" spans="9:9" x14ac:dyDescent="0.2">
      <c r="I16314" s="37" t="s">
        <v>16</v>
      </c>
    </row>
    <row r="16315" spans="9:9" x14ac:dyDescent="0.2">
      <c r="I16315" s="37" t="s">
        <v>16</v>
      </c>
    </row>
    <row r="16316" spans="9:9" x14ac:dyDescent="0.2">
      <c r="I16316" s="37" t="s">
        <v>16</v>
      </c>
    </row>
    <row r="16317" spans="9:9" x14ac:dyDescent="0.2">
      <c r="I16317" s="37" t="s">
        <v>16</v>
      </c>
    </row>
    <row r="16318" spans="9:9" x14ac:dyDescent="0.2">
      <c r="I16318" s="37" t="s">
        <v>16</v>
      </c>
    </row>
    <row r="16319" spans="9:9" x14ac:dyDescent="0.2">
      <c r="I16319" s="37" t="s">
        <v>16</v>
      </c>
    </row>
    <row r="16320" spans="9:9" x14ac:dyDescent="0.2">
      <c r="I16320" s="37" t="s">
        <v>16</v>
      </c>
    </row>
    <row r="16321" spans="9:9" x14ac:dyDescent="0.2">
      <c r="I16321" s="37" t="s">
        <v>16</v>
      </c>
    </row>
    <row r="16322" spans="9:9" x14ac:dyDescent="0.2">
      <c r="I16322" s="37" t="s">
        <v>16</v>
      </c>
    </row>
    <row r="16323" spans="9:9" x14ac:dyDescent="0.2">
      <c r="I16323" s="37" t="s">
        <v>16</v>
      </c>
    </row>
    <row r="16324" spans="9:9" x14ac:dyDescent="0.2">
      <c r="I16324" s="37" t="s">
        <v>16</v>
      </c>
    </row>
    <row r="16325" spans="9:9" x14ac:dyDescent="0.2">
      <c r="I16325" s="37" t="s">
        <v>16</v>
      </c>
    </row>
    <row r="16326" spans="9:9" x14ac:dyDescent="0.2">
      <c r="I16326" s="37" t="s">
        <v>16</v>
      </c>
    </row>
    <row r="16327" spans="9:9" x14ac:dyDescent="0.2">
      <c r="I16327" s="37" t="s">
        <v>16</v>
      </c>
    </row>
    <row r="16328" spans="9:9" x14ac:dyDescent="0.2">
      <c r="I16328" s="37" t="s">
        <v>16</v>
      </c>
    </row>
    <row r="16329" spans="9:9" x14ac:dyDescent="0.2">
      <c r="I16329" s="37" t="s">
        <v>16</v>
      </c>
    </row>
    <row r="16330" spans="9:9" x14ac:dyDescent="0.2">
      <c r="I16330" s="37" t="s">
        <v>16</v>
      </c>
    </row>
    <row r="16331" spans="9:9" x14ac:dyDescent="0.2">
      <c r="I16331" s="37" t="s">
        <v>16</v>
      </c>
    </row>
    <row r="16332" spans="9:9" x14ac:dyDescent="0.2">
      <c r="I16332" s="37" t="s">
        <v>16</v>
      </c>
    </row>
    <row r="16333" spans="9:9" x14ac:dyDescent="0.2">
      <c r="I16333" s="37" t="s">
        <v>16</v>
      </c>
    </row>
    <row r="16334" spans="9:9" x14ac:dyDescent="0.2">
      <c r="I16334" s="37" t="s">
        <v>16</v>
      </c>
    </row>
    <row r="16335" spans="9:9" x14ac:dyDescent="0.2">
      <c r="I16335" s="37" t="s">
        <v>16</v>
      </c>
    </row>
    <row r="16336" spans="9:9" x14ac:dyDescent="0.2">
      <c r="I16336" s="37" t="s">
        <v>16</v>
      </c>
    </row>
    <row r="16337" spans="9:9" x14ac:dyDescent="0.2">
      <c r="I16337" s="37" t="s">
        <v>16</v>
      </c>
    </row>
    <row r="16338" spans="9:9" x14ac:dyDescent="0.2">
      <c r="I16338" s="37" t="s">
        <v>16</v>
      </c>
    </row>
    <row r="16339" spans="9:9" x14ac:dyDescent="0.2">
      <c r="I16339" s="37" t="s">
        <v>16</v>
      </c>
    </row>
    <row r="16340" spans="9:9" x14ac:dyDescent="0.2">
      <c r="I16340" s="37" t="s">
        <v>16</v>
      </c>
    </row>
    <row r="16341" spans="9:9" x14ac:dyDescent="0.2">
      <c r="I16341" s="37" t="s">
        <v>16</v>
      </c>
    </row>
    <row r="16342" spans="9:9" x14ac:dyDescent="0.2">
      <c r="I16342" s="37" t="s">
        <v>16</v>
      </c>
    </row>
    <row r="16343" spans="9:9" x14ac:dyDescent="0.2">
      <c r="I16343" s="37" t="s">
        <v>16</v>
      </c>
    </row>
    <row r="16344" spans="9:9" x14ac:dyDescent="0.2">
      <c r="I16344" s="37" t="s">
        <v>16</v>
      </c>
    </row>
    <row r="16345" spans="9:9" x14ac:dyDescent="0.2">
      <c r="I16345" s="37" t="s">
        <v>16</v>
      </c>
    </row>
    <row r="16346" spans="9:9" x14ac:dyDescent="0.2">
      <c r="I16346" s="37" t="s">
        <v>16</v>
      </c>
    </row>
    <row r="16347" spans="9:9" x14ac:dyDescent="0.2">
      <c r="I16347" s="37" t="s">
        <v>16</v>
      </c>
    </row>
    <row r="16348" spans="9:9" x14ac:dyDescent="0.2">
      <c r="I16348" s="37" t="s">
        <v>16</v>
      </c>
    </row>
    <row r="16349" spans="9:9" x14ac:dyDescent="0.2">
      <c r="I16349" s="37" t="s">
        <v>16</v>
      </c>
    </row>
    <row r="16350" spans="9:9" x14ac:dyDescent="0.2">
      <c r="I16350" s="37" t="s">
        <v>16</v>
      </c>
    </row>
    <row r="16351" spans="9:9" x14ac:dyDescent="0.2">
      <c r="I16351" s="37" t="s">
        <v>16</v>
      </c>
    </row>
    <row r="16352" spans="9:9" x14ac:dyDescent="0.2">
      <c r="I16352" s="37" t="s">
        <v>16</v>
      </c>
    </row>
    <row r="16353" spans="9:9" x14ac:dyDescent="0.2">
      <c r="I16353" s="37" t="s">
        <v>16</v>
      </c>
    </row>
    <row r="16354" spans="9:9" x14ac:dyDescent="0.2">
      <c r="I16354" s="37" t="s">
        <v>16</v>
      </c>
    </row>
    <row r="16355" spans="9:9" x14ac:dyDescent="0.2">
      <c r="I16355" s="37" t="s">
        <v>16</v>
      </c>
    </row>
    <row r="16356" spans="9:9" x14ac:dyDescent="0.2">
      <c r="I16356" s="37" t="s">
        <v>16</v>
      </c>
    </row>
    <row r="16357" spans="9:9" x14ac:dyDescent="0.2">
      <c r="I16357" s="37" t="s">
        <v>16</v>
      </c>
    </row>
    <row r="16358" spans="9:9" x14ac:dyDescent="0.2">
      <c r="I16358" s="37" t="s">
        <v>16</v>
      </c>
    </row>
    <row r="16359" spans="9:9" x14ac:dyDescent="0.2">
      <c r="I16359" s="37" t="s">
        <v>16</v>
      </c>
    </row>
    <row r="16360" spans="9:9" x14ac:dyDescent="0.2">
      <c r="I16360" s="37" t="s">
        <v>16</v>
      </c>
    </row>
    <row r="16361" spans="9:9" x14ac:dyDescent="0.2">
      <c r="I16361" s="37" t="s">
        <v>16</v>
      </c>
    </row>
    <row r="16362" spans="9:9" x14ac:dyDescent="0.2">
      <c r="I16362" s="37" t="s">
        <v>16</v>
      </c>
    </row>
    <row r="16363" spans="9:9" x14ac:dyDescent="0.2">
      <c r="I16363" s="37" t="s">
        <v>16</v>
      </c>
    </row>
    <row r="16364" spans="9:9" x14ac:dyDescent="0.2">
      <c r="I16364" s="37" t="s">
        <v>16</v>
      </c>
    </row>
    <row r="16365" spans="9:9" x14ac:dyDescent="0.2">
      <c r="I16365" s="37" t="s">
        <v>16</v>
      </c>
    </row>
    <row r="16366" spans="9:9" x14ac:dyDescent="0.2">
      <c r="I16366" s="37" t="s">
        <v>16</v>
      </c>
    </row>
    <row r="16367" spans="9:9" x14ac:dyDescent="0.2">
      <c r="I16367" s="37" t="s">
        <v>16</v>
      </c>
    </row>
    <row r="16368" spans="9:9" x14ac:dyDescent="0.2">
      <c r="I16368" s="37" t="s">
        <v>16</v>
      </c>
    </row>
    <row r="16369" spans="9:9" x14ac:dyDescent="0.2">
      <c r="I16369" s="37" t="s">
        <v>16</v>
      </c>
    </row>
    <row r="16370" spans="9:9" x14ac:dyDescent="0.2">
      <c r="I16370" s="37" t="s">
        <v>16</v>
      </c>
    </row>
    <row r="16371" spans="9:9" x14ac:dyDescent="0.2">
      <c r="I16371" s="37" t="s">
        <v>16</v>
      </c>
    </row>
    <row r="16372" spans="9:9" x14ac:dyDescent="0.2">
      <c r="I16372" s="37" t="s">
        <v>16</v>
      </c>
    </row>
    <row r="16373" spans="9:9" x14ac:dyDescent="0.2">
      <c r="I16373" s="37" t="s">
        <v>16</v>
      </c>
    </row>
    <row r="16374" spans="9:9" x14ac:dyDescent="0.2">
      <c r="I16374" s="37" t="s">
        <v>16</v>
      </c>
    </row>
    <row r="16375" spans="9:9" x14ac:dyDescent="0.2">
      <c r="I16375" s="37" t="s">
        <v>16</v>
      </c>
    </row>
    <row r="16376" spans="9:9" x14ac:dyDescent="0.2">
      <c r="I16376" s="37" t="s">
        <v>16</v>
      </c>
    </row>
    <row r="16377" spans="9:9" x14ac:dyDescent="0.2">
      <c r="I16377" s="37" t="s">
        <v>16</v>
      </c>
    </row>
    <row r="16378" spans="9:9" x14ac:dyDescent="0.2">
      <c r="I16378" s="37" t="s">
        <v>16</v>
      </c>
    </row>
    <row r="16379" spans="9:9" x14ac:dyDescent="0.2">
      <c r="I16379" s="37" t="s">
        <v>16</v>
      </c>
    </row>
    <row r="16380" spans="9:9" x14ac:dyDescent="0.2">
      <c r="I16380" s="37" t="s">
        <v>16</v>
      </c>
    </row>
    <row r="16381" spans="9:9" x14ac:dyDescent="0.2">
      <c r="I16381" s="37" t="s">
        <v>16</v>
      </c>
    </row>
    <row r="16382" spans="9:9" x14ac:dyDescent="0.2">
      <c r="I16382" s="37" t="s">
        <v>16</v>
      </c>
    </row>
    <row r="16383" spans="9:9" x14ac:dyDescent="0.2">
      <c r="I16383" s="37" t="s">
        <v>16</v>
      </c>
    </row>
    <row r="16384" spans="9:9" x14ac:dyDescent="0.2">
      <c r="I16384" s="37" t="s">
        <v>16</v>
      </c>
    </row>
    <row r="16385" spans="9:9" x14ac:dyDescent="0.2">
      <c r="I16385" s="37" t="s">
        <v>16</v>
      </c>
    </row>
    <row r="16386" spans="9:9" x14ac:dyDescent="0.2">
      <c r="I16386" s="37" t="s">
        <v>16</v>
      </c>
    </row>
    <row r="16387" spans="9:9" x14ac:dyDescent="0.2">
      <c r="I16387" s="37" t="s">
        <v>16</v>
      </c>
    </row>
    <row r="16388" spans="9:9" x14ac:dyDescent="0.2">
      <c r="I16388" s="37" t="s">
        <v>16</v>
      </c>
    </row>
    <row r="16389" spans="9:9" x14ac:dyDescent="0.2">
      <c r="I16389" s="37" t="s">
        <v>16</v>
      </c>
    </row>
    <row r="16390" spans="9:9" x14ac:dyDescent="0.2">
      <c r="I16390" s="37" t="s">
        <v>16</v>
      </c>
    </row>
    <row r="16391" spans="9:9" x14ac:dyDescent="0.2">
      <c r="I16391" s="37" t="s">
        <v>16</v>
      </c>
    </row>
    <row r="16392" spans="9:9" x14ac:dyDescent="0.2">
      <c r="I16392" s="37" t="s">
        <v>16</v>
      </c>
    </row>
    <row r="16393" spans="9:9" x14ac:dyDescent="0.2">
      <c r="I16393" s="37" t="s">
        <v>16</v>
      </c>
    </row>
    <row r="16394" spans="9:9" x14ac:dyDescent="0.2">
      <c r="I16394" s="37" t="s">
        <v>16</v>
      </c>
    </row>
    <row r="16395" spans="9:9" x14ac:dyDescent="0.2">
      <c r="I16395" s="37" t="s">
        <v>16</v>
      </c>
    </row>
    <row r="16396" spans="9:9" x14ac:dyDescent="0.2">
      <c r="I16396" s="37" t="s">
        <v>16</v>
      </c>
    </row>
    <row r="16397" spans="9:9" x14ac:dyDescent="0.2">
      <c r="I16397" s="37" t="s">
        <v>16</v>
      </c>
    </row>
    <row r="16398" spans="9:9" x14ac:dyDescent="0.2">
      <c r="I16398" s="37" t="s">
        <v>16</v>
      </c>
    </row>
    <row r="16399" spans="9:9" x14ac:dyDescent="0.2">
      <c r="I16399" s="37" t="s">
        <v>16</v>
      </c>
    </row>
    <row r="16400" spans="9:9" x14ac:dyDescent="0.2">
      <c r="I16400" s="37" t="s">
        <v>16</v>
      </c>
    </row>
    <row r="16401" spans="9:9" x14ac:dyDescent="0.2">
      <c r="I16401" s="37" t="s">
        <v>16</v>
      </c>
    </row>
    <row r="16402" spans="9:9" x14ac:dyDescent="0.2">
      <c r="I16402" s="37" t="s">
        <v>16</v>
      </c>
    </row>
    <row r="16403" spans="9:9" x14ac:dyDescent="0.2">
      <c r="I16403" s="37" t="s">
        <v>16</v>
      </c>
    </row>
    <row r="16404" spans="9:9" x14ac:dyDescent="0.2">
      <c r="I16404" s="37" t="s">
        <v>16</v>
      </c>
    </row>
    <row r="16405" spans="9:9" x14ac:dyDescent="0.2">
      <c r="I16405" s="37" t="s">
        <v>16</v>
      </c>
    </row>
    <row r="16406" spans="9:9" x14ac:dyDescent="0.2">
      <c r="I16406" s="37" t="s">
        <v>16</v>
      </c>
    </row>
    <row r="16407" spans="9:9" x14ac:dyDescent="0.2">
      <c r="I16407" s="37" t="s">
        <v>16</v>
      </c>
    </row>
    <row r="16408" spans="9:9" x14ac:dyDescent="0.2">
      <c r="I16408" s="37" t="s">
        <v>16</v>
      </c>
    </row>
    <row r="16409" spans="9:9" x14ac:dyDescent="0.2">
      <c r="I16409" s="37" t="s">
        <v>16</v>
      </c>
    </row>
    <row r="16410" spans="9:9" x14ac:dyDescent="0.2">
      <c r="I16410" s="37" t="s">
        <v>16</v>
      </c>
    </row>
    <row r="16411" spans="9:9" x14ac:dyDescent="0.2">
      <c r="I16411" s="37" t="s">
        <v>16</v>
      </c>
    </row>
    <row r="16412" spans="9:9" x14ac:dyDescent="0.2">
      <c r="I16412" s="37" t="s">
        <v>16</v>
      </c>
    </row>
    <row r="16413" spans="9:9" x14ac:dyDescent="0.2">
      <c r="I16413" s="37" t="s">
        <v>16</v>
      </c>
    </row>
    <row r="16414" spans="9:9" x14ac:dyDescent="0.2">
      <c r="I16414" s="37" t="s">
        <v>16</v>
      </c>
    </row>
    <row r="16415" spans="9:9" x14ac:dyDescent="0.2">
      <c r="I16415" s="37" t="s">
        <v>16</v>
      </c>
    </row>
    <row r="16416" spans="9:9" x14ac:dyDescent="0.2">
      <c r="I16416" s="37" t="s">
        <v>16</v>
      </c>
    </row>
    <row r="16417" spans="9:9" x14ac:dyDescent="0.2">
      <c r="I16417" s="37" t="s">
        <v>16</v>
      </c>
    </row>
    <row r="16418" spans="9:9" x14ac:dyDescent="0.2">
      <c r="I16418" s="37" t="s">
        <v>16</v>
      </c>
    </row>
    <row r="16419" spans="9:9" x14ac:dyDescent="0.2">
      <c r="I16419" s="37" t="s">
        <v>16</v>
      </c>
    </row>
    <row r="16420" spans="9:9" x14ac:dyDescent="0.2">
      <c r="I16420" s="37" t="s">
        <v>16</v>
      </c>
    </row>
    <row r="16421" spans="9:9" x14ac:dyDescent="0.2">
      <c r="I16421" s="37" t="s">
        <v>16</v>
      </c>
    </row>
    <row r="16422" spans="9:9" x14ac:dyDescent="0.2">
      <c r="I16422" s="37" t="s">
        <v>16</v>
      </c>
    </row>
    <row r="16423" spans="9:9" x14ac:dyDescent="0.2">
      <c r="I16423" s="37" t="s">
        <v>16</v>
      </c>
    </row>
    <row r="16424" spans="9:9" x14ac:dyDescent="0.2">
      <c r="I16424" s="37" t="s">
        <v>16</v>
      </c>
    </row>
    <row r="16425" spans="9:9" x14ac:dyDescent="0.2">
      <c r="I16425" s="37" t="s">
        <v>16</v>
      </c>
    </row>
    <row r="16426" spans="9:9" x14ac:dyDescent="0.2">
      <c r="I16426" s="37" t="s">
        <v>16</v>
      </c>
    </row>
    <row r="16427" spans="9:9" x14ac:dyDescent="0.2">
      <c r="I16427" s="37" t="s">
        <v>16</v>
      </c>
    </row>
    <row r="16428" spans="9:9" x14ac:dyDescent="0.2">
      <c r="I16428" s="37" t="s">
        <v>16</v>
      </c>
    </row>
    <row r="16429" spans="9:9" x14ac:dyDescent="0.2">
      <c r="I16429" s="37" t="s">
        <v>16</v>
      </c>
    </row>
    <row r="16430" spans="9:9" x14ac:dyDescent="0.2">
      <c r="I16430" s="37" t="s">
        <v>16</v>
      </c>
    </row>
    <row r="16431" spans="9:9" x14ac:dyDescent="0.2">
      <c r="I16431" s="37" t="s">
        <v>16</v>
      </c>
    </row>
    <row r="16432" spans="9:9" x14ac:dyDescent="0.2">
      <c r="I16432" s="37" t="s">
        <v>16</v>
      </c>
    </row>
    <row r="16433" spans="9:9" x14ac:dyDescent="0.2">
      <c r="I16433" s="37" t="s">
        <v>16</v>
      </c>
    </row>
    <row r="16434" spans="9:9" x14ac:dyDescent="0.2">
      <c r="I16434" s="37" t="s">
        <v>16</v>
      </c>
    </row>
    <row r="16435" spans="9:9" x14ac:dyDescent="0.2">
      <c r="I16435" s="37" t="s">
        <v>16</v>
      </c>
    </row>
    <row r="16436" spans="9:9" x14ac:dyDescent="0.2">
      <c r="I16436" s="37" t="s">
        <v>16</v>
      </c>
    </row>
    <row r="16437" spans="9:9" x14ac:dyDescent="0.2">
      <c r="I16437" s="37" t="s">
        <v>16</v>
      </c>
    </row>
    <row r="16438" spans="9:9" x14ac:dyDescent="0.2">
      <c r="I16438" s="37" t="s">
        <v>16</v>
      </c>
    </row>
    <row r="16439" spans="9:9" x14ac:dyDescent="0.2">
      <c r="I16439" s="37" t="s">
        <v>16</v>
      </c>
    </row>
    <row r="16440" spans="9:9" x14ac:dyDescent="0.2">
      <c r="I16440" s="37" t="s">
        <v>16</v>
      </c>
    </row>
    <row r="16441" spans="9:9" x14ac:dyDescent="0.2">
      <c r="I16441" s="37" t="s">
        <v>16</v>
      </c>
    </row>
    <row r="16442" spans="9:9" x14ac:dyDescent="0.2">
      <c r="I16442" s="37" t="s">
        <v>16</v>
      </c>
    </row>
    <row r="16443" spans="9:9" x14ac:dyDescent="0.2">
      <c r="I16443" s="37" t="s">
        <v>16</v>
      </c>
    </row>
    <row r="16444" spans="9:9" x14ac:dyDescent="0.2">
      <c r="I16444" s="37" t="s">
        <v>16</v>
      </c>
    </row>
    <row r="16445" spans="9:9" x14ac:dyDescent="0.2">
      <c r="I16445" s="37" t="s">
        <v>16</v>
      </c>
    </row>
    <row r="16446" spans="9:9" x14ac:dyDescent="0.2">
      <c r="I16446" s="37" t="s">
        <v>16</v>
      </c>
    </row>
    <row r="16447" spans="9:9" x14ac:dyDescent="0.2">
      <c r="I16447" s="37" t="s">
        <v>16</v>
      </c>
    </row>
    <row r="16448" spans="9:9" x14ac:dyDescent="0.2">
      <c r="I16448" s="37" t="s">
        <v>16</v>
      </c>
    </row>
    <row r="16449" spans="9:9" x14ac:dyDescent="0.2">
      <c r="I16449" s="37" t="s">
        <v>16</v>
      </c>
    </row>
    <row r="16450" spans="9:9" x14ac:dyDescent="0.2">
      <c r="I16450" s="37" t="s">
        <v>16</v>
      </c>
    </row>
    <row r="16451" spans="9:9" x14ac:dyDescent="0.2">
      <c r="I16451" s="37" t="s">
        <v>16</v>
      </c>
    </row>
    <row r="16452" spans="9:9" x14ac:dyDescent="0.2">
      <c r="I16452" s="37" t="s">
        <v>16</v>
      </c>
    </row>
    <row r="16453" spans="9:9" x14ac:dyDescent="0.2">
      <c r="I16453" s="37" t="s">
        <v>16</v>
      </c>
    </row>
    <row r="16454" spans="9:9" x14ac:dyDescent="0.2">
      <c r="I16454" s="37" t="s">
        <v>16</v>
      </c>
    </row>
    <row r="16455" spans="9:9" x14ac:dyDescent="0.2">
      <c r="I16455" s="37" t="s">
        <v>16</v>
      </c>
    </row>
    <row r="16456" spans="9:9" x14ac:dyDescent="0.2">
      <c r="I16456" s="37" t="s">
        <v>16</v>
      </c>
    </row>
    <row r="16457" spans="9:9" x14ac:dyDescent="0.2">
      <c r="I16457" s="37" t="s">
        <v>16</v>
      </c>
    </row>
    <row r="16458" spans="9:9" x14ac:dyDescent="0.2">
      <c r="I16458" s="37" t="s">
        <v>16</v>
      </c>
    </row>
    <row r="16459" spans="9:9" x14ac:dyDescent="0.2">
      <c r="I16459" s="37" t="s">
        <v>16</v>
      </c>
    </row>
    <row r="16460" spans="9:9" x14ac:dyDescent="0.2">
      <c r="I16460" s="37" t="s">
        <v>16</v>
      </c>
    </row>
    <row r="16461" spans="9:9" x14ac:dyDescent="0.2">
      <c r="I16461" s="37" t="s">
        <v>16</v>
      </c>
    </row>
    <row r="16462" spans="9:9" x14ac:dyDescent="0.2">
      <c r="I16462" s="37" t="s">
        <v>16</v>
      </c>
    </row>
    <row r="16463" spans="9:9" x14ac:dyDescent="0.2">
      <c r="I16463" s="37" t="s">
        <v>16</v>
      </c>
    </row>
    <row r="16464" spans="9:9" x14ac:dyDescent="0.2">
      <c r="I16464" s="37" t="s">
        <v>16</v>
      </c>
    </row>
    <row r="16465" spans="9:9" x14ac:dyDescent="0.2">
      <c r="I16465" s="37" t="s">
        <v>16</v>
      </c>
    </row>
    <row r="16466" spans="9:9" x14ac:dyDescent="0.2">
      <c r="I16466" s="37" t="s">
        <v>16</v>
      </c>
    </row>
    <row r="16467" spans="9:9" x14ac:dyDescent="0.2">
      <c r="I16467" s="37" t="s">
        <v>16</v>
      </c>
    </row>
    <row r="16468" spans="9:9" x14ac:dyDescent="0.2">
      <c r="I16468" s="37" t="s">
        <v>16</v>
      </c>
    </row>
    <row r="16469" spans="9:9" x14ac:dyDescent="0.2">
      <c r="I16469" s="37" t="s">
        <v>16</v>
      </c>
    </row>
    <row r="16470" spans="9:9" x14ac:dyDescent="0.2">
      <c r="I16470" s="37" t="s">
        <v>16</v>
      </c>
    </row>
    <row r="16471" spans="9:9" x14ac:dyDescent="0.2">
      <c r="I16471" s="37" t="s">
        <v>16</v>
      </c>
    </row>
    <row r="16472" spans="9:9" x14ac:dyDescent="0.2">
      <c r="I16472" s="37" t="s">
        <v>16</v>
      </c>
    </row>
    <row r="16473" spans="9:9" x14ac:dyDescent="0.2">
      <c r="I16473" s="37" t="s">
        <v>16</v>
      </c>
    </row>
    <row r="16474" spans="9:9" x14ac:dyDescent="0.2">
      <c r="I16474" s="37" t="s">
        <v>16</v>
      </c>
    </row>
    <row r="16475" spans="9:9" x14ac:dyDescent="0.2">
      <c r="I16475" s="37" t="s">
        <v>16</v>
      </c>
    </row>
    <row r="16476" spans="9:9" x14ac:dyDescent="0.2">
      <c r="I16476" s="37" t="s">
        <v>16</v>
      </c>
    </row>
    <row r="16477" spans="9:9" x14ac:dyDescent="0.2">
      <c r="I16477" s="37" t="s">
        <v>16</v>
      </c>
    </row>
    <row r="16478" spans="9:9" x14ac:dyDescent="0.2">
      <c r="I16478" s="37" t="s">
        <v>16</v>
      </c>
    </row>
    <row r="16479" spans="9:9" x14ac:dyDescent="0.2">
      <c r="I16479" s="37" t="s">
        <v>16</v>
      </c>
    </row>
    <row r="16480" spans="9:9" x14ac:dyDescent="0.2">
      <c r="I16480" s="37" t="s">
        <v>16</v>
      </c>
    </row>
    <row r="16481" spans="9:9" x14ac:dyDescent="0.2">
      <c r="I16481" s="37" t="s">
        <v>16</v>
      </c>
    </row>
    <row r="16482" spans="9:9" x14ac:dyDescent="0.2">
      <c r="I16482" s="37" t="s">
        <v>16</v>
      </c>
    </row>
    <row r="16483" spans="9:9" x14ac:dyDescent="0.2">
      <c r="I16483" s="37" t="s">
        <v>16</v>
      </c>
    </row>
    <row r="16484" spans="9:9" x14ac:dyDescent="0.2">
      <c r="I16484" s="37" t="s">
        <v>16</v>
      </c>
    </row>
    <row r="16485" spans="9:9" x14ac:dyDescent="0.2">
      <c r="I16485" s="37" t="s">
        <v>16</v>
      </c>
    </row>
    <row r="16486" spans="9:9" x14ac:dyDescent="0.2">
      <c r="I16486" s="37" t="s">
        <v>16</v>
      </c>
    </row>
    <row r="16487" spans="9:9" x14ac:dyDescent="0.2">
      <c r="I16487" s="37" t="s">
        <v>16</v>
      </c>
    </row>
    <row r="16488" spans="9:9" x14ac:dyDescent="0.2">
      <c r="I16488" s="37" t="s">
        <v>16</v>
      </c>
    </row>
    <row r="16489" spans="9:9" x14ac:dyDescent="0.2">
      <c r="I16489" s="37" t="s">
        <v>16</v>
      </c>
    </row>
    <row r="16490" spans="9:9" x14ac:dyDescent="0.2">
      <c r="I16490" s="37" t="s">
        <v>16</v>
      </c>
    </row>
    <row r="16491" spans="9:9" x14ac:dyDescent="0.2">
      <c r="I16491" s="37" t="s">
        <v>16</v>
      </c>
    </row>
    <row r="16492" spans="9:9" x14ac:dyDescent="0.2">
      <c r="I16492" s="37" t="s">
        <v>16</v>
      </c>
    </row>
    <row r="16493" spans="9:9" x14ac:dyDescent="0.2">
      <c r="I16493" s="37" t="s">
        <v>16</v>
      </c>
    </row>
    <row r="16494" spans="9:9" x14ac:dyDescent="0.2">
      <c r="I16494" s="37" t="s">
        <v>16</v>
      </c>
    </row>
    <row r="16495" spans="9:9" x14ac:dyDescent="0.2">
      <c r="I16495" s="37" t="s">
        <v>16</v>
      </c>
    </row>
    <row r="16496" spans="9:9" x14ac:dyDescent="0.2">
      <c r="I16496" s="37" t="s">
        <v>16</v>
      </c>
    </row>
    <row r="16497" spans="9:9" x14ac:dyDescent="0.2">
      <c r="I16497" s="37" t="s">
        <v>16</v>
      </c>
    </row>
    <row r="16498" spans="9:9" x14ac:dyDescent="0.2">
      <c r="I16498" s="37" t="s">
        <v>16</v>
      </c>
    </row>
    <row r="16499" spans="9:9" x14ac:dyDescent="0.2">
      <c r="I16499" s="37" t="s">
        <v>16</v>
      </c>
    </row>
    <row r="16500" spans="9:9" x14ac:dyDescent="0.2">
      <c r="I16500" s="37" t="s">
        <v>16</v>
      </c>
    </row>
    <row r="16501" spans="9:9" x14ac:dyDescent="0.2">
      <c r="I16501" s="37" t="s">
        <v>16</v>
      </c>
    </row>
    <row r="16502" spans="9:9" x14ac:dyDescent="0.2">
      <c r="I16502" s="37" t="s">
        <v>16</v>
      </c>
    </row>
    <row r="16503" spans="9:9" x14ac:dyDescent="0.2">
      <c r="I16503" s="37" t="s">
        <v>16</v>
      </c>
    </row>
    <row r="16504" spans="9:9" x14ac:dyDescent="0.2">
      <c r="I16504" s="37" t="s">
        <v>16</v>
      </c>
    </row>
    <row r="16505" spans="9:9" x14ac:dyDescent="0.2">
      <c r="I16505" s="37" t="s">
        <v>16</v>
      </c>
    </row>
    <row r="16506" spans="9:9" x14ac:dyDescent="0.2">
      <c r="I16506" s="37" t="s">
        <v>16</v>
      </c>
    </row>
    <row r="16507" spans="9:9" x14ac:dyDescent="0.2">
      <c r="I16507" s="37" t="s">
        <v>16</v>
      </c>
    </row>
    <row r="16508" spans="9:9" x14ac:dyDescent="0.2">
      <c r="I16508" s="37" t="s">
        <v>16</v>
      </c>
    </row>
    <row r="16509" spans="9:9" x14ac:dyDescent="0.2">
      <c r="I16509" s="37" t="s">
        <v>16</v>
      </c>
    </row>
    <row r="16510" spans="9:9" x14ac:dyDescent="0.2">
      <c r="I16510" s="37" t="s">
        <v>16</v>
      </c>
    </row>
    <row r="16511" spans="9:9" x14ac:dyDescent="0.2">
      <c r="I16511" s="37" t="s">
        <v>16</v>
      </c>
    </row>
    <row r="16512" spans="9:9" x14ac:dyDescent="0.2">
      <c r="I16512" s="37" t="s">
        <v>16</v>
      </c>
    </row>
    <row r="16513" spans="9:9" x14ac:dyDescent="0.2">
      <c r="I16513" s="37" t="s">
        <v>16</v>
      </c>
    </row>
    <row r="16514" spans="9:9" x14ac:dyDescent="0.2">
      <c r="I16514" s="37" t="s">
        <v>16</v>
      </c>
    </row>
    <row r="16515" spans="9:9" x14ac:dyDescent="0.2">
      <c r="I16515" s="37" t="s">
        <v>16</v>
      </c>
    </row>
    <row r="16516" spans="9:9" x14ac:dyDescent="0.2">
      <c r="I16516" s="37" t="s">
        <v>16</v>
      </c>
    </row>
    <row r="16517" spans="9:9" x14ac:dyDescent="0.2">
      <c r="I16517" s="37" t="s">
        <v>16</v>
      </c>
    </row>
    <row r="16518" spans="9:9" x14ac:dyDescent="0.2">
      <c r="I16518" s="37" t="s">
        <v>16</v>
      </c>
    </row>
    <row r="16519" spans="9:9" x14ac:dyDescent="0.2">
      <c r="I16519" s="37" t="s">
        <v>16</v>
      </c>
    </row>
    <row r="16520" spans="9:9" x14ac:dyDescent="0.2">
      <c r="I16520" s="37" t="s">
        <v>16</v>
      </c>
    </row>
    <row r="16521" spans="9:9" x14ac:dyDescent="0.2">
      <c r="I16521" s="37" t="s">
        <v>16</v>
      </c>
    </row>
    <row r="16522" spans="9:9" x14ac:dyDescent="0.2">
      <c r="I16522" s="37" t="s">
        <v>16</v>
      </c>
    </row>
    <row r="16523" spans="9:9" x14ac:dyDescent="0.2">
      <c r="I16523" s="37" t="s">
        <v>16</v>
      </c>
    </row>
    <row r="16524" spans="9:9" x14ac:dyDescent="0.2">
      <c r="I16524" s="37" t="s">
        <v>16</v>
      </c>
    </row>
    <row r="16525" spans="9:9" x14ac:dyDescent="0.2">
      <c r="I16525" s="37" t="s">
        <v>16</v>
      </c>
    </row>
    <row r="16526" spans="9:9" x14ac:dyDescent="0.2">
      <c r="I16526" s="37" t="s">
        <v>16</v>
      </c>
    </row>
    <row r="16527" spans="9:9" x14ac:dyDescent="0.2">
      <c r="I16527" s="37" t="s">
        <v>16</v>
      </c>
    </row>
    <row r="16528" spans="9:9" x14ac:dyDescent="0.2">
      <c r="I16528" s="37" t="s">
        <v>16</v>
      </c>
    </row>
    <row r="16529" spans="9:9" x14ac:dyDescent="0.2">
      <c r="I16529" s="37" t="s">
        <v>16</v>
      </c>
    </row>
    <row r="16530" spans="9:9" x14ac:dyDescent="0.2">
      <c r="I16530" s="37" t="s">
        <v>16</v>
      </c>
    </row>
    <row r="16531" spans="9:9" x14ac:dyDescent="0.2">
      <c r="I16531" s="37" t="s">
        <v>16</v>
      </c>
    </row>
    <row r="16532" spans="9:9" x14ac:dyDescent="0.2">
      <c r="I16532" s="37" t="s">
        <v>16</v>
      </c>
    </row>
    <row r="16533" spans="9:9" x14ac:dyDescent="0.2">
      <c r="I16533" s="37" t="s">
        <v>16</v>
      </c>
    </row>
    <row r="16534" spans="9:9" x14ac:dyDescent="0.2">
      <c r="I16534" s="37" t="s">
        <v>16</v>
      </c>
    </row>
    <row r="16535" spans="9:9" x14ac:dyDescent="0.2">
      <c r="I16535" s="37" t="s">
        <v>16</v>
      </c>
    </row>
    <row r="16536" spans="9:9" x14ac:dyDescent="0.2">
      <c r="I16536" s="37" t="s">
        <v>16</v>
      </c>
    </row>
    <row r="16537" spans="9:9" x14ac:dyDescent="0.2">
      <c r="I16537" s="37" t="s">
        <v>16</v>
      </c>
    </row>
    <row r="16538" spans="9:9" x14ac:dyDescent="0.2">
      <c r="I16538" s="37" t="s">
        <v>16</v>
      </c>
    </row>
    <row r="16539" spans="9:9" x14ac:dyDescent="0.2">
      <c r="I16539" s="37" t="s">
        <v>16</v>
      </c>
    </row>
    <row r="16540" spans="9:9" x14ac:dyDescent="0.2">
      <c r="I16540" s="37" t="s">
        <v>16</v>
      </c>
    </row>
    <row r="16541" spans="9:9" x14ac:dyDescent="0.2">
      <c r="I16541" s="37" t="s">
        <v>16</v>
      </c>
    </row>
    <row r="16542" spans="9:9" x14ac:dyDescent="0.2">
      <c r="I16542" s="37" t="s">
        <v>16</v>
      </c>
    </row>
    <row r="16543" spans="9:9" x14ac:dyDescent="0.2">
      <c r="I16543" s="37" t="s">
        <v>16</v>
      </c>
    </row>
    <row r="16544" spans="9:9" x14ac:dyDescent="0.2">
      <c r="I16544" s="37" t="s">
        <v>16</v>
      </c>
    </row>
    <row r="16545" spans="9:9" x14ac:dyDescent="0.2">
      <c r="I16545" s="37" t="s">
        <v>16</v>
      </c>
    </row>
    <row r="16546" spans="9:9" x14ac:dyDescent="0.2">
      <c r="I16546" s="37" t="s">
        <v>16</v>
      </c>
    </row>
    <row r="16547" spans="9:9" x14ac:dyDescent="0.2">
      <c r="I16547" s="37" t="s">
        <v>16</v>
      </c>
    </row>
    <row r="16548" spans="9:9" x14ac:dyDescent="0.2">
      <c r="I16548" s="37" t="s">
        <v>16</v>
      </c>
    </row>
    <row r="16549" spans="9:9" x14ac:dyDescent="0.2">
      <c r="I16549" s="37" t="s">
        <v>16</v>
      </c>
    </row>
    <row r="16550" spans="9:9" x14ac:dyDescent="0.2">
      <c r="I16550" s="37" t="s">
        <v>16</v>
      </c>
    </row>
    <row r="16551" spans="9:9" x14ac:dyDescent="0.2">
      <c r="I16551" s="37" t="s">
        <v>16</v>
      </c>
    </row>
    <row r="16552" spans="9:9" x14ac:dyDescent="0.2">
      <c r="I16552" s="37" t="s">
        <v>16</v>
      </c>
    </row>
    <row r="16553" spans="9:9" x14ac:dyDescent="0.2">
      <c r="I16553" s="37" t="s">
        <v>16</v>
      </c>
    </row>
    <row r="16554" spans="9:9" x14ac:dyDescent="0.2">
      <c r="I16554" s="37" t="s">
        <v>16</v>
      </c>
    </row>
    <row r="16555" spans="9:9" x14ac:dyDescent="0.2">
      <c r="I16555" s="37" t="s">
        <v>16</v>
      </c>
    </row>
    <row r="16556" spans="9:9" x14ac:dyDescent="0.2">
      <c r="I16556" s="37" t="s">
        <v>16</v>
      </c>
    </row>
    <row r="16557" spans="9:9" x14ac:dyDescent="0.2">
      <c r="I16557" s="37" t="s">
        <v>16</v>
      </c>
    </row>
    <row r="16558" spans="9:9" x14ac:dyDescent="0.2">
      <c r="I16558" s="37" t="s">
        <v>16</v>
      </c>
    </row>
    <row r="16559" spans="9:9" x14ac:dyDescent="0.2">
      <c r="I16559" s="37" t="s">
        <v>16</v>
      </c>
    </row>
    <row r="16560" spans="9:9" x14ac:dyDescent="0.2">
      <c r="I16560" s="37" t="s">
        <v>16</v>
      </c>
    </row>
    <row r="16561" spans="9:9" x14ac:dyDescent="0.2">
      <c r="I16561" s="37" t="s">
        <v>16</v>
      </c>
    </row>
    <row r="16562" spans="9:9" x14ac:dyDescent="0.2">
      <c r="I16562" s="37" t="s">
        <v>16</v>
      </c>
    </row>
    <row r="16563" spans="9:9" x14ac:dyDescent="0.2">
      <c r="I16563" s="37" t="s">
        <v>16</v>
      </c>
    </row>
    <row r="16564" spans="9:9" x14ac:dyDescent="0.2">
      <c r="I16564" s="37" t="s">
        <v>16</v>
      </c>
    </row>
    <row r="16565" spans="9:9" x14ac:dyDescent="0.2">
      <c r="I16565" s="37" t="s">
        <v>16</v>
      </c>
    </row>
    <row r="16566" spans="9:9" x14ac:dyDescent="0.2">
      <c r="I16566" s="37" t="s">
        <v>16</v>
      </c>
    </row>
    <row r="16567" spans="9:9" x14ac:dyDescent="0.2">
      <c r="I16567" s="37" t="s">
        <v>16</v>
      </c>
    </row>
    <row r="16568" spans="9:9" x14ac:dyDescent="0.2">
      <c r="I16568" s="37" t="s">
        <v>16</v>
      </c>
    </row>
    <row r="16569" spans="9:9" x14ac:dyDescent="0.2">
      <c r="I16569" s="37" t="s">
        <v>16</v>
      </c>
    </row>
    <row r="16570" spans="9:9" x14ac:dyDescent="0.2">
      <c r="I16570" s="37" t="s">
        <v>16</v>
      </c>
    </row>
    <row r="16571" spans="9:9" x14ac:dyDescent="0.2">
      <c r="I16571" s="37" t="s">
        <v>16</v>
      </c>
    </row>
    <row r="16572" spans="9:9" x14ac:dyDescent="0.2">
      <c r="I16572" s="37" t="s">
        <v>16</v>
      </c>
    </row>
    <row r="16573" spans="9:9" x14ac:dyDescent="0.2">
      <c r="I16573" s="37" t="s">
        <v>16</v>
      </c>
    </row>
    <row r="16574" spans="9:9" x14ac:dyDescent="0.2">
      <c r="I16574" s="37" t="s">
        <v>16</v>
      </c>
    </row>
    <row r="16575" spans="9:9" x14ac:dyDescent="0.2">
      <c r="I16575" s="37" t="s">
        <v>16</v>
      </c>
    </row>
    <row r="16576" spans="9:9" x14ac:dyDescent="0.2">
      <c r="I16576" s="37" t="s">
        <v>16</v>
      </c>
    </row>
    <row r="16577" spans="9:9" x14ac:dyDescent="0.2">
      <c r="I16577" s="37" t="s">
        <v>16</v>
      </c>
    </row>
    <row r="16578" spans="9:9" x14ac:dyDescent="0.2">
      <c r="I16578" s="37" t="s">
        <v>16</v>
      </c>
    </row>
    <row r="16579" spans="9:9" x14ac:dyDescent="0.2">
      <c r="I16579" s="37" t="s">
        <v>16</v>
      </c>
    </row>
    <row r="16580" spans="9:9" x14ac:dyDescent="0.2">
      <c r="I16580" s="37" t="s">
        <v>16</v>
      </c>
    </row>
    <row r="16581" spans="9:9" x14ac:dyDescent="0.2">
      <c r="I16581" s="37" t="s">
        <v>16</v>
      </c>
    </row>
    <row r="16582" spans="9:9" x14ac:dyDescent="0.2">
      <c r="I16582" s="37" t="s">
        <v>16</v>
      </c>
    </row>
    <row r="16583" spans="9:9" x14ac:dyDescent="0.2">
      <c r="I16583" s="37" t="s">
        <v>16</v>
      </c>
    </row>
    <row r="16584" spans="9:9" x14ac:dyDescent="0.2">
      <c r="I16584" s="37" t="s">
        <v>16</v>
      </c>
    </row>
    <row r="16585" spans="9:9" x14ac:dyDescent="0.2">
      <c r="I16585" s="37" t="s">
        <v>16</v>
      </c>
    </row>
    <row r="16586" spans="9:9" x14ac:dyDescent="0.2">
      <c r="I16586" s="37" t="s">
        <v>16</v>
      </c>
    </row>
    <row r="16587" spans="9:9" x14ac:dyDescent="0.2">
      <c r="I16587" s="37" t="s">
        <v>16</v>
      </c>
    </row>
    <row r="16588" spans="9:9" x14ac:dyDescent="0.2">
      <c r="I16588" s="37" t="s">
        <v>16</v>
      </c>
    </row>
    <row r="16589" spans="9:9" x14ac:dyDescent="0.2">
      <c r="I16589" s="37" t="s">
        <v>16</v>
      </c>
    </row>
    <row r="16590" spans="9:9" x14ac:dyDescent="0.2">
      <c r="I16590" s="37" t="s">
        <v>16</v>
      </c>
    </row>
    <row r="16591" spans="9:9" x14ac:dyDescent="0.2">
      <c r="I16591" s="37" t="s">
        <v>16</v>
      </c>
    </row>
    <row r="16592" spans="9:9" x14ac:dyDescent="0.2">
      <c r="I16592" s="37" t="s">
        <v>16</v>
      </c>
    </row>
    <row r="16593" spans="9:9" x14ac:dyDescent="0.2">
      <c r="I16593" s="37" t="s">
        <v>16</v>
      </c>
    </row>
    <row r="16594" spans="9:9" x14ac:dyDescent="0.2">
      <c r="I16594" s="37" t="s">
        <v>16</v>
      </c>
    </row>
    <row r="16595" spans="9:9" x14ac:dyDescent="0.2">
      <c r="I16595" s="37" t="s">
        <v>16</v>
      </c>
    </row>
    <row r="16596" spans="9:9" x14ac:dyDescent="0.2">
      <c r="I16596" s="37" t="s">
        <v>16</v>
      </c>
    </row>
    <row r="16597" spans="9:9" x14ac:dyDescent="0.2">
      <c r="I16597" s="37" t="s">
        <v>16</v>
      </c>
    </row>
    <row r="16598" spans="9:9" x14ac:dyDescent="0.2">
      <c r="I16598" s="37" t="s">
        <v>16</v>
      </c>
    </row>
    <row r="16599" spans="9:9" x14ac:dyDescent="0.2">
      <c r="I16599" s="37" t="s">
        <v>16</v>
      </c>
    </row>
    <row r="16600" spans="9:9" x14ac:dyDescent="0.2">
      <c r="I16600" s="37" t="s">
        <v>16</v>
      </c>
    </row>
    <row r="16601" spans="9:9" x14ac:dyDescent="0.2">
      <c r="I16601" s="37" t="s">
        <v>16</v>
      </c>
    </row>
    <row r="16602" spans="9:9" x14ac:dyDescent="0.2">
      <c r="I16602" s="37" t="s">
        <v>16</v>
      </c>
    </row>
    <row r="16603" spans="9:9" x14ac:dyDescent="0.2">
      <c r="I16603" s="37" t="s">
        <v>16</v>
      </c>
    </row>
    <row r="16604" spans="9:9" x14ac:dyDescent="0.2">
      <c r="I16604" s="37" t="s">
        <v>16</v>
      </c>
    </row>
    <row r="16605" spans="9:9" x14ac:dyDescent="0.2">
      <c r="I16605" s="37" t="s">
        <v>16</v>
      </c>
    </row>
    <row r="16606" spans="9:9" x14ac:dyDescent="0.2">
      <c r="I16606" s="37" t="s">
        <v>16</v>
      </c>
    </row>
    <row r="16607" spans="9:9" x14ac:dyDescent="0.2">
      <c r="I16607" s="37" t="s">
        <v>16</v>
      </c>
    </row>
    <row r="16608" spans="9:9" x14ac:dyDescent="0.2">
      <c r="I16608" s="37" t="s">
        <v>16</v>
      </c>
    </row>
    <row r="16609" spans="9:9" x14ac:dyDescent="0.2">
      <c r="I16609" s="37" t="s">
        <v>16</v>
      </c>
    </row>
    <row r="16610" spans="9:9" x14ac:dyDescent="0.2">
      <c r="I16610" s="37" t="s">
        <v>16</v>
      </c>
    </row>
    <row r="16611" spans="9:9" x14ac:dyDescent="0.2">
      <c r="I16611" s="37" t="s">
        <v>16</v>
      </c>
    </row>
    <row r="16612" spans="9:9" x14ac:dyDescent="0.2">
      <c r="I16612" s="37" t="s">
        <v>16</v>
      </c>
    </row>
    <row r="16613" spans="9:9" x14ac:dyDescent="0.2">
      <c r="I16613" s="37" t="s">
        <v>16</v>
      </c>
    </row>
    <row r="16614" spans="9:9" x14ac:dyDescent="0.2">
      <c r="I16614" s="37" t="s">
        <v>16</v>
      </c>
    </row>
    <row r="16615" spans="9:9" x14ac:dyDescent="0.2">
      <c r="I16615" s="37" t="s">
        <v>16</v>
      </c>
    </row>
    <row r="16616" spans="9:9" x14ac:dyDescent="0.2">
      <c r="I16616" s="37" t="s">
        <v>16</v>
      </c>
    </row>
    <row r="16617" spans="9:9" x14ac:dyDescent="0.2">
      <c r="I16617" s="37" t="s">
        <v>16</v>
      </c>
    </row>
    <row r="16618" spans="9:9" x14ac:dyDescent="0.2">
      <c r="I16618" s="37" t="s">
        <v>16</v>
      </c>
    </row>
    <row r="16619" spans="9:9" x14ac:dyDescent="0.2">
      <c r="I16619" s="37" t="s">
        <v>16</v>
      </c>
    </row>
    <row r="16620" spans="9:9" x14ac:dyDescent="0.2">
      <c r="I16620" s="37" t="s">
        <v>16</v>
      </c>
    </row>
    <row r="16621" spans="9:9" x14ac:dyDescent="0.2">
      <c r="I16621" s="37" t="s">
        <v>16</v>
      </c>
    </row>
    <row r="16622" spans="9:9" x14ac:dyDescent="0.2">
      <c r="I16622" s="37" t="s">
        <v>16</v>
      </c>
    </row>
    <row r="16623" spans="9:9" x14ac:dyDescent="0.2">
      <c r="I16623" s="37" t="s">
        <v>16</v>
      </c>
    </row>
    <row r="16624" spans="9:9" x14ac:dyDescent="0.2">
      <c r="I16624" s="37" t="s">
        <v>16</v>
      </c>
    </row>
    <row r="16625" spans="9:9" x14ac:dyDescent="0.2">
      <c r="I16625" s="37" t="s">
        <v>16</v>
      </c>
    </row>
    <row r="16626" spans="9:9" x14ac:dyDescent="0.2">
      <c r="I16626" s="37" t="s">
        <v>16</v>
      </c>
    </row>
    <row r="16627" spans="9:9" x14ac:dyDescent="0.2">
      <c r="I16627" s="37" t="s">
        <v>16</v>
      </c>
    </row>
    <row r="16628" spans="9:9" x14ac:dyDescent="0.2">
      <c r="I16628" s="37" t="s">
        <v>16</v>
      </c>
    </row>
    <row r="16629" spans="9:9" x14ac:dyDescent="0.2">
      <c r="I16629" s="37" t="s">
        <v>16</v>
      </c>
    </row>
    <row r="16630" spans="9:9" x14ac:dyDescent="0.2">
      <c r="I16630" s="37" t="s">
        <v>16</v>
      </c>
    </row>
    <row r="16631" spans="9:9" x14ac:dyDescent="0.2">
      <c r="I16631" s="37" t="s">
        <v>16</v>
      </c>
    </row>
    <row r="16632" spans="9:9" x14ac:dyDescent="0.2">
      <c r="I16632" s="37" t="s">
        <v>16</v>
      </c>
    </row>
    <row r="16633" spans="9:9" x14ac:dyDescent="0.2">
      <c r="I16633" s="37" t="s">
        <v>16</v>
      </c>
    </row>
    <row r="16634" spans="9:9" x14ac:dyDescent="0.2">
      <c r="I16634" s="37" t="s">
        <v>16</v>
      </c>
    </row>
    <row r="16635" spans="9:9" x14ac:dyDescent="0.2">
      <c r="I16635" s="37" t="s">
        <v>16</v>
      </c>
    </row>
    <row r="16636" spans="9:9" x14ac:dyDescent="0.2">
      <c r="I16636" s="37" t="s">
        <v>16</v>
      </c>
    </row>
    <row r="16637" spans="9:9" x14ac:dyDescent="0.2">
      <c r="I16637" s="37" t="s">
        <v>16</v>
      </c>
    </row>
    <row r="16638" spans="9:9" x14ac:dyDescent="0.2">
      <c r="I16638" s="37" t="s">
        <v>16</v>
      </c>
    </row>
    <row r="16639" spans="9:9" x14ac:dyDescent="0.2">
      <c r="I16639" s="37" t="s">
        <v>16</v>
      </c>
    </row>
    <row r="16640" spans="9:9" x14ac:dyDescent="0.2">
      <c r="I16640" s="37" t="s">
        <v>16</v>
      </c>
    </row>
    <row r="16641" spans="9:9" x14ac:dyDescent="0.2">
      <c r="I16641" s="37" t="s">
        <v>16</v>
      </c>
    </row>
    <row r="16642" spans="9:9" x14ac:dyDescent="0.2">
      <c r="I16642" s="37" t="s">
        <v>16</v>
      </c>
    </row>
    <row r="16643" spans="9:9" x14ac:dyDescent="0.2">
      <c r="I16643" s="37" t="s">
        <v>16</v>
      </c>
    </row>
    <row r="16644" spans="9:9" x14ac:dyDescent="0.2">
      <c r="I16644" s="37" t="s">
        <v>16</v>
      </c>
    </row>
    <row r="16645" spans="9:9" x14ac:dyDescent="0.2">
      <c r="I16645" s="37" t="s">
        <v>16</v>
      </c>
    </row>
    <row r="16646" spans="9:9" x14ac:dyDescent="0.2">
      <c r="I16646" s="37" t="s">
        <v>16</v>
      </c>
    </row>
    <row r="16647" spans="9:9" x14ac:dyDescent="0.2">
      <c r="I16647" s="37" t="s">
        <v>16</v>
      </c>
    </row>
    <row r="16648" spans="9:9" x14ac:dyDescent="0.2">
      <c r="I16648" s="37" t="s">
        <v>16</v>
      </c>
    </row>
    <row r="16649" spans="9:9" x14ac:dyDescent="0.2">
      <c r="I16649" s="37" t="s">
        <v>16</v>
      </c>
    </row>
    <row r="16650" spans="9:9" x14ac:dyDescent="0.2">
      <c r="I16650" s="37" t="s">
        <v>16</v>
      </c>
    </row>
    <row r="16651" spans="9:9" x14ac:dyDescent="0.2">
      <c r="I16651" s="37" t="s">
        <v>16</v>
      </c>
    </row>
    <row r="16652" spans="9:9" x14ac:dyDescent="0.2">
      <c r="I16652" s="37" t="s">
        <v>16</v>
      </c>
    </row>
    <row r="16653" spans="9:9" x14ac:dyDescent="0.2">
      <c r="I16653" s="37" t="s">
        <v>16</v>
      </c>
    </row>
    <row r="16654" spans="9:9" x14ac:dyDescent="0.2">
      <c r="I16654" s="37" t="s">
        <v>16</v>
      </c>
    </row>
    <row r="16655" spans="9:9" x14ac:dyDescent="0.2">
      <c r="I16655" s="37" t="s">
        <v>16</v>
      </c>
    </row>
    <row r="16656" spans="9:9" x14ac:dyDescent="0.2">
      <c r="I16656" s="37" t="s">
        <v>16</v>
      </c>
    </row>
    <row r="16657" spans="9:9" x14ac:dyDescent="0.2">
      <c r="I16657" s="37" t="s">
        <v>16</v>
      </c>
    </row>
    <row r="16658" spans="9:9" x14ac:dyDescent="0.2">
      <c r="I16658" s="37" t="s">
        <v>16</v>
      </c>
    </row>
    <row r="16659" spans="9:9" x14ac:dyDescent="0.2">
      <c r="I16659" s="37" t="s">
        <v>16</v>
      </c>
    </row>
    <row r="16660" spans="9:9" x14ac:dyDescent="0.2">
      <c r="I16660" s="37" t="s">
        <v>16</v>
      </c>
    </row>
    <row r="16661" spans="9:9" x14ac:dyDescent="0.2">
      <c r="I16661" s="37" t="s">
        <v>16</v>
      </c>
    </row>
    <row r="16662" spans="9:9" x14ac:dyDescent="0.2">
      <c r="I16662" s="37" t="s">
        <v>16</v>
      </c>
    </row>
    <row r="16663" spans="9:9" x14ac:dyDescent="0.2">
      <c r="I16663" s="37" t="s">
        <v>16</v>
      </c>
    </row>
    <row r="16664" spans="9:9" x14ac:dyDescent="0.2">
      <c r="I16664" s="37" t="s">
        <v>16</v>
      </c>
    </row>
    <row r="16665" spans="9:9" x14ac:dyDescent="0.2">
      <c r="I16665" s="37" t="s">
        <v>16</v>
      </c>
    </row>
    <row r="16666" spans="9:9" x14ac:dyDescent="0.2">
      <c r="I16666" s="37" t="s">
        <v>16</v>
      </c>
    </row>
    <row r="16667" spans="9:9" x14ac:dyDescent="0.2">
      <c r="I16667" s="37" t="s">
        <v>16</v>
      </c>
    </row>
    <row r="16668" spans="9:9" x14ac:dyDescent="0.2">
      <c r="I16668" s="37" t="s">
        <v>16</v>
      </c>
    </row>
    <row r="16669" spans="9:9" x14ac:dyDescent="0.2">
      <c r="I16669" s="37" t="s">
        <v>16</v>
      </c>
    </row>
    <row r="16670" spans="9:9" x14ac:dyDescent="0.2">
      <c r="I16670" s="37" t="s">
        <v>16</v>
      </c>
    </row>
    <row r="16671" spans="9:9" x14ac:dyDescent="0.2">
      <c r="I16671" s="37" t="s">
        <v>16</v>
      </c>
    </row>
    <row r="16672" spans="9:9" x14ac:dyDescent="0.2">
      <c r="I16672" s="37" t="s">
        <v>16</v>
      </c>
    </row>
    <row r="16673" spans="9:9" x14ac:dyDescent="0.2">
      <c r="I16673" s="37" t="s">
        <v>16</v>
      </c>
    </row>
    <row r="16674" spans="9:9" x14ac:dyDescent="0.2">
      <c r="I16674" s="37" t="s">
        <v>16</v>
      </c>
    </row>
    <row r="16675" spans="9:9" x14ac:dyDescent="0.2">
      <c r="I16675" s="37" t="s">
        <v>16</v>
      </c>
    </row>
    <row r="16676" spans="9:9" x14ac:dyDescent="0.2">
      <c r="I16676" s="37" t="s">
        <v>16</v>
      </c>
    </row>
    <row r="16677" spans="9:9" x14ac:dyDescent="0.2">
      <c r="I16677" s="37" t="s">
        <v>16</v>
      </c>
    </row>
    <row r="16678" spans="9:9" x14ac:dyDescent="0.2">
      <c r="I16678" s="37" t="s">
        <v>16</v>
      </c>
    </row>
    <row r="16679" spans="9:9" x14ac:dyDescent="0.2">
      <c r="I16679" s="37" t="s">
        <v>16</v>
      </c>
    </row>
    <row r="16680" spans="9:9" x14ac:dyDescent="0.2">
      <c r="I16680" s="37" t="s">
        <v>16</v>
      </c>
    </row>
    <row r="16681" spans="9:9" x14ac:dyDescent="0.2">
      <c r="I16681" s="37" t="s">
        <v>16</v>
      </c>
    </row>
    <row r="16682" spans="9:9" x14ac:dyDescent="0.2">
      <c r="I16682" s="37" t="s">
        <v>16</v>
      </c>
    </row>
    <row r="16683" spans="9:9" x14ac:dyDescent="0.2">
      <c r="I16683" s="37" t="s">
        <v>16</v>
      </c>
    </row>
    <row r="16684" spans="9:9" x14ac:dyDescent="0.2">
      <c r="I16684" s="37" t="s">
        <v>16</v>
      </c>
    </row>
    <row r="16685" spans="9:9" x14ac:dyDescent="0.2">
      <c r="I16685" s="37" t="s">
        <v>16</v>
      </c>
    </row>
    <row r="16686" spans="9:9" x14ac:dyDescent="0.2">
      <c r="I16686" s="37" t="s">
        <v>16</v>
      </c>
    </row>
    <row r="16687" spans="9:9" x14ac:dyDescent="0.2">
      <c r="I16687" s="37" t="s">
        <v>16</v>
      </c>
    </row>
    <row r="16688" spans="9:9" x14ac:dyDescent="0.2">
      <c r="I16688" s="37" t="s">
        <v>16</v>
      </c>
    </row>
    <row r="16689" spans="9:9" x14ac:dyDescent="0.2">
      <c r="I16689" s="37" t="s">
        <v>16</v>
      </c>
    </row>
    <row r="16690" spans="9:9" x14ac:dyDescent="0.2">
      <c r="I16690" s="37" t="s">
        <v>16</v>
      </c>
    </row>
    <row r="16691" spans="9:9" x14ac:dyDescent="0.2">
      <c r="I16691" s="37" t="s">
        <v>16</v>
      </c>
    </row>
    <row r="16692" spans="9:9" x14ac:dyDescent="0.2">
      <c r="I16692" s="37" t="s">
        <v>16</v>
      </c>
    </row>
    <row r="16693" spans="9:9" x14ac:dyDescent="0.2">
      <c r="I16693" s="37" t="s">
        <v>16</v>
      </c>
    </row>
    <row r="16694" spans="9:9" x14ac:dyDescent="0.2">
      <c r="I16694" s="37" t="s">
        <v>16</v>
      </c>
    </row>
    <row r="16695" spans="9:9" x14ac:dyDescent="0.2">
      <c r="I16695" s="37" t="s">
        <v>16</v>
      </c>
    </row>
    <row r="16696" spans="9:9" x14ac:dyDescent="0.2">
      <c r="I16696" s="37" t="s">
        <v>16</v>
      </c>
    </row>
    <row r="16697" spans="9:9" x14ac:dyDescent="0.2">
      <c r="I16697" s="37" t="s">
        <v>16</v>
      </c>
    </row>
    <row r="16698" spans="9:9" x14ac:dyDescent="0.2">
      <c r="I16698" s="37" t="s">
        <v>16</v>
      </c>
    </row>
    <row r="16699" spans="9:9" x14ac:dyDescent="0.2">
      <c r="I16699" s="37" t="s">
        <v>16</v>
      </c>
    </row>
    <row r="16700" spans="9:9" x14ac:dyDescent="0.2">
      <c r="I16700" s="37" t="s">
        <v>16</v>
      </c>
    </row>
    <row r="16701" spans="9:9" x14ac:dyDescent="0.2">
      <c r="I16701" s="37" t="s">
        <v>16</v>
      </c>
    </row>
    <row r="16702" spans="9:9" x14ac:dyDescent="0.2">
      <c r="I16702" s="37" t="s">
        <v>16</v>
      </c>
    </row>
    <row r="16703" spans="9:9" x14ac:dyDescent="0.2">
      <c r="I16703" s="37" t="s">
        <v>16</v>
      </c>
    </row>
    <row r="16704" spans="9:9" x14ac:dyDescent="0.2">
      <c r="I16704" s="37" t="s">
        <v>16</v>
      </c>
    </row>
    <row r="16705" spans="9:9" x14ac:dyDescent="0.2">
      <c r="I16705" s="37" t="s">
        <v>16</v>
      </c>
    </row>
    <row r="16706" spans="9:9" x14ac:dyDescent="0.2">
      <c r="I16706" s="37" t="s">
        <v>16</v>
      </c>
    </row>
    <row r="16707" spans="9:9" x14ac:dyDescent="0.2">
      <c r="I16707" s="37" t="s">
        <v>16</v>
      </c>
    </row>
    <row r="16708" spans="9:9" x14ac:dyDescent="0.2">
      <c r="I16708" s="37" t="s">
        <v>16</v>
      </c>
    </row>
    <row r="16709" spans="9:9" x14ac:dyDescent="0.2">
      <c r="I16709" s="37" t="s">
        <v>16</v>
      </c>
    </row>
    <row r="16710" spans="9:9" x14ac:dyDescent="0.2">
      <c r="I16710" s="37" t="s">
        <v>16</v>
      </c>
    </row>
    <row r="16711" spans="9:9" x14ac:dyDescent="0.2">
      <c r="I16711" s="37" t="s">
        <v>16</v>
      </c>
    </row>
    <row r="16712" spans="9:9" x14ac:dyDescent="0.2">
      <c r="I16712" s="37" t="s">
        <v>16</v>
      </c>
    </row>
    <row r="16713" spans="9:9" x14ac:dyDescent="0.2">
      <c r="I16713" s="37" t="s">
        <v>16</v>
      </c>
    </row>
    <row r="16714" spans="9:9" x14ac:dyDescent="0.2">
      <c r="I16714" s="37" t="s">
        <v>16</v>
      </c>
    </row>
    <row r="16715" spans="9:9" x14ac:dyDescent="0.2">
      <c r="I16715" s="37" t="s">
        <v>16</v>
      </c>
    </row>
    <row r="16716" spans="9:9" x14ac:dyDescent="0.2">
      <c r="I16716" s="37" t="s">
        <v>16</v>
      </c>
    </row>
    <row r="16717" spans="9:9" x14ac:dyDescent="0.2">
      <c r="I16717" s="37" t="s">
        <v>16</v>
      </c>
    </row>
    <row r="16718" spans="9:9" x14ac:dyDescent="0.2">
      <c r="I16718" s="37" t="s">
        <v>16</v>
      </c>
    </row>
    <row r="16719" spans="9:9" x14ac:dyDescent="0.2">
      <c r="I16719" s="37" t="s">
        <v>16</v>
      </c>
    </row>
    <row r="16720" spans="9:9" x14ac:dyDescent="0.2">
      <c r="I16720" s="37" t="s">
        <v>16</v>
      </c>
    </row>
    <row r="16721" spans="9:9" x14ac:dyDescent="0.2">
      <c r="I16721" s="37" t="s">
        <v>16</v>
      </c>
    </row>
    <row r="16722" spans="9:9" x14ac:dyDescent="0.2">
      <c r="I16722" s="37" t="s">
        <v>16</v>
      </c>
    </row>
    <row r="16723" spans="9:9" x14ac:dyDescent="0.2">
      <c r="I16723" s="37" t="s">
        <v>16</v>
      </c>
    </row>
    <row r="16724" spans="9:9" x14ac:dyDescent="0.2">
      <c r="I16724" s="37" t="s">
        <v>16</v>
      </c>
    </row>
    <row r="16725" spans="9:9" x14ac:dyDescent="0.2">
      <c r="I16725" s="37" t="s">
        <v>16</v>
      </c>
    </row>
    <row r="16726" spans="9:9" x14ac:dyDescent="0.2">
      <c r="I16726" s="37" t="s">
        <v>16</v>
      </c>
    </row>
    <row r="16727" spans="9:9" x14ac:dyDescent="0.2">
      <c r="I16727" s="37" t="s">
        <v>16</v>
      </c>
    </row>
    <row r="16728" spans="9:9" x14ac:dyDescent="0.2">
      <c r="I16728" s="37" t="s">
        <v>16</v>
      </c>
    </row>
    <row r="16729" spans="9:9" x14ac:dyDescent="0.2">
      <c r="I16729" s="37" t="s">
        <v>16</v>
      </c>
    </row>
    <row r="16730" spans="9:9" x14ac:dyDescent="0.2">
      <c r="I16730" s="37" t="s">
        <v>16</v>
      </c>
    </row>
    <row r="16731" spans="9:9" x14ac:dyDescent="0.2">
      <c r="I16731" s="37" t="s">
        <v>16</v>
      </c>
    </row>
    <row r="16732" spans="9:9" x14ac:dyDescent="0.2">
      <c r="I16732" s="37" t="s">
        <v>16</v>
      </c>
    </row>
    <row r="16733" spans="9:9" x14ac:dyDescent="0.2">
      <c r="I16733" s="37" t="s">
        <v>16</v>
      </c>
    </row>
    <row r="16734" spans="9:9" x14ac:dyDescent="0.2">
      <c r="I16734" s="37" t="s">
        <v>16</v>
      </c>
    </row>
    <row r="16735" spans="9:9" x14ac:dyDescent="0.2">
      <c r="I16735" s="37" t="s">
        <v>16</v>
      </c>
    </row>
    <row r="16736" spans="9:9" x14ac:dyDescent="0.2">
      <c r="I16736" s="37" t="s">
        <v>16</v>
      </c>
    </row>
    <row r="16737" spans="9:9" x14ac:dyDescent="0.2">
      <c r="I16737" s="37" t="s">
        <v>16</v>
      </c>
    </row>
    <row r="16738" spans="9:9" x14ac:dyDescent="0.2">
      <c r="I16738" s="37" t="s">
        <v>16</v>
      </c>
    </row>
    <row r="16739" spans="9:9" x14ac:dyDescent="0.2">
      <c r="I16739" s="37" t="s">
        <v>16</v>
      </c>
    </row>
    <row r="16740" spans="9:9" x14ac:dyDescent="0.2">
      <c r="I16740" s="37" t="s">
        <v>16</v>
      </c>
    </row>
    <row r="16741" spans="9:9" x14ac:dyDescent="0.2">
      <c r="I16741" s="37" t="s">
        <v>16</v>
      </c>
    </row>
    <row r="16742" spans="9:9" x14ac:dyDescent="0.2">
      <c r="I16742" s="37" t="s">
        <v>16</v>
      </c>
    </row>
    <row r="16743" spans="9:9" x14ac:dyDescent="0.2">
      <c r="I16743" s="37" t="s">
        <v>16</v>
      </c>
    </row>
    <row r="16744" spans="9:9" x14ac:dyDescent="0.2">
      <c r="I16744" s="37" t="s">
        <v>16</v>
      </c>
    </row>
    <row r="16745" spans="9:9" x14ac:dyDescent="0.2">
      <c r="I16745" s="37" t="s">
        <v>16</v>
      </c>
    </row>
    <row r="16746" spans="9:9" x14ac:dyDescent="0.2">
      <c r="I16746" s="37" t="s">
        <v>16</v>
      </c>
    </row>
    <row r="16747" spans="9:9" x14ac:dyDescent="0.2">
      <c r="I16747" s="37" t="s">
        <v>16</v>
      </c>
    </row>
    <row r="16748" spans="9:9" x14ac:dyDescent="0.2">
      <c r="I16748" s="37" t="s">
        <v>16</v>
      </c>
    </row>
    <row r="16749" spans="9:9" x14ac:dyDescent="0.2">
      <c r="I16749" s="37" t="s">
        <v>16</v>
      </c>
    </row>
    <row r="16750" spans="9:9" x14ac:dyDescent="0.2">
      <c r="I16750" s="37" t="s">
        <v>16</v>
      </c>
    </row>
    <row r="16751" spans="9:9" x14ac:dyDescent="0.2">
      <c r="I16751" s="37" t="s">
        <v>16</v>
      </c>
    </row>
    <row r="16752" spans="9:9" x14ac:dyDescent="0.2">
      <c r="I16752" s="37" t="s">
        <v>16</v>
      </c>
    </row>
    <row r="16753" spans="9:9" x14ac:dyDescent="0.2">
      <c r="I16753" s="37" t="s">
        <v>16</v>
      </c>
    </row>
    <row r="16754" spans="9:9" x14ac:dyDescent="0.2">
      <c r="I16754" s="37" t="s">
        <v>16</v>
      </c>
    </row>
    <row r="16755" spans="9:9" x14ac:dyDescent="0.2">
      <c r="I16755" s="37" t="s">
        <v>16</v>
      </c>
    </row>
    <row r="16756" spans="9:9" x14ac:dyDescent="0.2">
      <c r="I16756" s="37" t="s">
        <v>16</v>
      </c>
    </row>
    <row r="16757" spans="9:9" x14ac:dyDescent="0.2">
      <c r="I16757" s="37" t="s">
        <v>16</v>
      </c>
    </row>
    <row r="16758" spans="9:9" x14ac:dyDescent="0.2">
      <c r="I16758" s="37" t="s">
        <v>16</v>
      </c>
    </row>
    <row r="16759" spans="9:9" x14ac:dyDescent="0.2">
      <c r="I16759" s="37" t="s">
        <v>16</v>
      </c>
    </row>
    <row r="16760" spans="9:9" x14ac:dyDescent="0.2">
      <c r="I16760" s="37" t="s">
        <v>16</v>
      </c>
    </row>
    <row r="16761" spans="9:9" x14ac:dyDescent="0.2">
      <c r="I16761" s="37" t="s">
        <v>16</v>
      </c>
    </row>
    <row r="16762" spans="9:9" x14ac:dyDescent="0.2">
      <c r="I16762" s="37" t="s">
        <v>16</v>
      </c>
    </row>
    <row r="16763" spans="9:9" x14ac:dyDescent="0.2">
      <c r="I16763" s="37" t="s">
        <v>16</v>
      </c>
    </row>
    <row r="16764" spans="9:9" x14ac:dyDescent="0.2">
      <c r="I16764" s="37" t="s">
        <v>16</v>
      </c>
    </row>
    <row r="16765" spans="9:9" x14ac:dyDescent="0.2">
      <c r="I16765" s="37" t="s">
        <v>16</v>
      </c>
    </row>
    <row r="16766" spans="9:9" x14ac:dyDescent="0.2">
      <c r="I16766" s="37" t="s">
        <v>16</v>
      </c>
    </row>
    <row r="16767" spans="9:9" x14ac:dyDescent="0.2">
      <c r="I16767" s="37" t="s">
        <v>16</v>
      </c>
    </row>
    <row r="16768" spans="9:9" x14ac:dyDescent="0.2">
      <c r="I16768" s="37" t="s">
        <v>16</v>
      </c>
    </row>
    <row r="16769" spans="9:9" x14ac:dyDescent="0.2">
      <c r="I16769" s="37" t="s">
        <v>16</v>
      </c>
    </row>
    <row r="16770" spans="9:9" x14ac:dyDescent="0.2">
      <c r="I16770" s="37" t="s">
        <v>16</v>
      </c>
    </row>
    <row r="16771" spans="9:9" x14ac:dyDescent="0.2">
      <c r="I16771" s="37" t="s">
        <v>16</v>
      </c>
    </row>
    <row r="16772" spans="9:9" x14ac:dyDescent="0.2">
      <c r="I16772" s="37" t="s">
        <v>16</v>
      </c>
    </row>
    <row r="16773" spans="9:9" x14ac:dyDescent="0.2">
      <c r="I16773" s="37" t="s">
        <v>16</v>
      </c>
    </row>
    <row r="16774" spans="9:9" x14ac:dyDescent="0.2">
      <c r="I16774" s="37" t="s">
        <v>16</v>
      </c>
    </row>
    <row r="16775" spans="9:9" x14ac:dyDescent="0.2">
      <c r="I16775" s="37" t="s">
        <v>16</v>
      </c>
    </row>
    <row r="16776" spans="9:9" x14ac:dyDescent="0.2">
      <c r="I16776" s="37" t="s">
        <v>16</v>
      </c>
    </row>
    <row r="16777" spans="9:9" x14ac:dyDescent="0.2">
      <c r="I16777" s="37" t="s">
        <v>16</v>
      </c>
    </row>
    <row r="16778" spans="9:9" x14ac:dyDescent="0.2">
      <c r="I16778" s="37" t="s">
        <v>16</v>
      </c>
    </row>
    <row r="16779" spans="9:9" x14ac:dyDescent="0.2">
      <c r="I16779" s="37" t="s">
        <v>16</v>
      </c>
    </row>
    <row r="16780" spans="9:9" x14ac:dyDescent="0.2">
      <c r="I16780" s="37" t="s">
        <v>16</v>
      </c>
    </row>
    <row r="16781" spans="9:9" x14ac:dyDescent="0.2">
      <c r="I16781" s="37" t="s">
        <v>16</v>
      </c>
    </row>
    <row r="16782" spans="9:9" x14ac:dyDescent="0.2">
      <c r="I16782" s="37" t="s">
        <v>16</v>
      </c>
    </row>
    <row r="16783" spans="9:9" x14ac:dyDescent="0.2">
      <c r="I16783" s="37" t="s">
        <v>16</v>
      </c>
    </row>
    <row r="16784" spans="9:9" x14ac:dyDescent="0.2">
      <c r="I16784" s="37" t="s">
        <v>16</v>
      </c>
    </row>
    <row r="16785" spans="9:9" x14ac:dyDescent="0.2">
      <c r="I16785" s="37" t="s">
        <v>16</v>
      </c>
    </row>
    <row r="16786" spans="9:9" x14ac:dyDescent="0.2">
      <c r="I16786" s="37" t="s">
        <v>16</v>
      </c>
    </row>
    <row r="16787" spans="9:9" x14ac:dyDescent="0.2">
      <c r="I16787" s="37" t="s">
        <v>16</v>
      </c>
    </row>
    <row r="16788" spans="9:9" x14ac:dyDescent="0.2">
      <c r="I16788" s="37" t="s">
        <v>16</v>
      </c>
    </row>
    <row r="16789" spans="9:9" x14ac:dyDescent="0.2">
      <c r="I16789" s="37" t="s">
        <v>16</v>
      </c>
    </row>
    <row r="16790" spans="9:9" x14ac:dyDescent="0.2">
      <c r="I16790" s="37" t="s">
        <v>16</v>
      </c>
    </row>
    <row r="16791" spans="9:9" x14ac:dyDescent="0.2">
      <c r="I16791" s="37" t="s">
        <v>16</v>
      </c>
    </row>
    <row r="16792" spans="9:9" x14ac:dyDescent="0.2">
      <c r="I16792" s="37" t="s">
        <v>16</v>
      </c>
    </row>
    <row r="16793" spans="9:9" x14ac:dyDescent="0.2">
      <c r="I16793" s="37" t="s">
        <v>16</v>
      </c>
    </row>
    <row r="16794" spans="9:9" x14ac:dyDescent="0.2">
      <c r="I16794" s="37" t="s">
        <v>16</v>
      </c>
    </row>
    <row r="16795" spans="9:9" x14ac:dyDescent="0.2">
      <c r="I16795" s="37" t="s">
        <v>16</v>
      </c>
    </row>
    <row r="16796" spans="9:9" x14ac:dyDescent="0.2">
      <c r="I16796" s="37" t="s">
        <v>16</v>
      </c>
    </row>
    <row r="16797" spans="9:9" x14ac:dyDescent="0.2">
      <c r="I16797" s="37" t="s">
        <v>16</v>
      </c>
    </row>
    <row r="16798" spans="9:9" x14ac:dyDescent="0.2">
      <c r="I16798" s="37" t="s">
        <v>16</v>
      </c>
    </row>
    <row r="16799" spans="9:9" x14ac:dyDescent="0.2">
      <c r="I16799" s="37" t="s">
        <v>16</v>
      </c>
    </row>
    <row r="16800" spans="9:9" x14ac:dyDescent="0.2">
      <c r="I16800" s="37" t="s">
        <v>16</v>
      </c>
    </row>
    <row r="16801" spans="9:9" x14ac:dyDescent="0.2">
      <c r="I16801" s="37" t="s">
        <v>16</v>
      </c>
    </row>
    <row r="16802" spans="9:9" x14ac:dyDescent="0.2">
      <c r="I16802" s="37" t="s">
        <v>16</v>
      </c>
    </row>
    <row r="16803" spans="9:9" x14ac:dyDescent="0.2">
      <c r="I16803" s="37" t="s">
        <v>16</v>
      </c>
    </row>
    <row r="16804" spans="9:9" x14ac:dyDescent="0.2">
      <c r="I16804" s="37" t="s">
        <v>16</v>
      </c>
    </row>
    <row r="16805" spans="9:9" x14ac:dyDescent="0.2">
      <c r="I16805" s="37" t="s">
        <v>16</v>
      </c>
    </row>
    <row r="16806" spans="9:9" x14ac:dyDescent="0.2">
      <c r="I16806" s="37" t="s">
        <v>16</v>
      </c>
    </row>
    <row r="16807" spans="9:9" x14ac:dyDescent="0.2">
      <c r="I16807" s="37" t="s">
        <v>16</v>
      </c>
    </row>
    <row r="16808" spans="9:9" x14ac:dyDescent="0.2">
      <c r="I16808" s="37" t="s">
        <v>16</v>
      </c>
    </row>
    <row r="16809" spans="9:9" x14ac:dyDescent="0.2">
      <c r="I16809" s="37" t="s">
        <v>16</v>
      </c>
    </row>
    <row r="16810" spans="9:9" x14ac:dyDescent="0.2">
      <c r="I16810" s="37" t="s">
        <v>16</v>
      </c>
    </row>
    <row r="16811" spans="9:9" x14ac:dyDescent="0.2">
      <c r="I16811" s="37" t="s">
        <v>16</v>
      </c>
    </row>
    <row r="16812" spans="9:9" x14ac:dyDescent="0.2">
      <c r="I16812" s="37" t="s">
        <v>16</v>
      </c>
    </row>
    <row r="16813" spans="9:9" x14ac:dyDescent="0.2">
      <c r="I16813" s="37" t="s">
        <v>16</v>
      </c>
    </row>
    <row r="16814" spans="9:9" x14ac:dyDescent="0.2">
      <c r="I16814" s="37" t="s">
        <v>16</v>
      </c>
    </row>
    <row r="16815" spans="9:9" x14ac:dyDescent="0.2">
      <c r="I16815" s="37" t="s">
        <v>16</v>
      </c>
    </row>
    <row r="16816" spans="9:9" x14ac:dyDescent="0.2">
      <c r="I16816" s="37" t="s">
        <v>16</v>
      </c>
    </row>
    <row r="16817" spans="9:9" x14ac:dyDescent="0.2">
      <c r="I16817" s="37" t="s">
        <v>16</v>
      </c>
    </row>
    <row r="16818" spans="9:9" x14ac:dyDescent="0.2">
      <c r="I16818" s="37" t="s">
        <v>16</v>
      </c>
    </row>
    <row r="16819" spans="9:9" x14ac:dyDescent="0.2">
      <c r="I16819" s="37" t="s">
        <v>16</v>
      </c>
    </row>
    <row r="16820" spans="9:9" x14ac:dyDescent="0.2">
      <c r="I16820" s="37" t="s">
        <v>16</v>
      </c>
    </row>
    <row r="16821" spans="9:9" x14ac:dyDescent="0.2">
      <c r="I16821" s="37" t="s">
        <v>16</v>
      </c>
    </row>
    <row r="16822" spans="9:9" x14ac:dyDescent="0.2">
      <c r="I16822" s="37" t="s">
        <v>16</v>
      </c>
    </row>
    <row r="16823" spans="9:9" x14ac:dyDescent="0.2">
      <c r="I16823" s="37" t="s">
        <v>16</v>
      </c>
    </row>
    <row r="16824" spans="9:9" x14ac:dyDescent="0.2">
      <c r="I16824" s="37" t="s">
        <v>16</v>
      </c>
    </row>
    <row r="16825" spans="9:9" x14ac:dyDescent="0.2">
      <c r="I16825" s="37" t="s">
        <v>16</v>
      </c>
    </row>
    <row r="16826" spans="9:9" x14ac:dyDescent="0.2">
      <c r="I16826" s="37" t="s">
        <v>16</v>
      </c>
    </row>
    <row r="16827" spans="9:9" x14ac:dyDescent="0.2">
      <c r="I16827" s="37" t="s">
        <v>16</v>
      </c>
    </row>
    <row r="16828" spans="9:9" x14ac:dyDescent="0.2">
      <c r="I16828" s="37" t="s">
        <v>16</v>
      </c>
    </row>
    <row r="16829" spans="9:9" x14ac:dyDescent="0.2">
      <c r="I16829" s="37" t="s">
        <v>16</v>
      </c>
    </row>
    <row r="16830" spans="9:9" x14ac:dyDescent="0.2">
      <c r="I16830" s="37" t="s">
        <v>16</v>
      </c>
    </row>
    <row r="16831" spans="9:9" x14ac:dyDescent="0.2">
      <c r="I16831" s="37" t="s">
        <v>16</v>
      </c>
    </row>
    <row r="16832" spans="9:9" x14ac:dyDescent="0.2">
      <c r="I16832" s="37" t="s">
        <v>16</v>
      </c>
    </row>
    <row r="16833" spans="9:9" x14ac:dyDescent="0.2">
      <c r="I16833" s="37" t="s">
        <v>16</v>
      </c>
    </row>
    <row r="16834" spans="9:9" x14ac:dyDescent="0.2">
      <c r="I16834" s="37" t="s">
        <v>16</v>
      </c>
    </row>
    <row r="16835" spans="9:9" x14ac:dyDescent="0.2">
      <c r="I16835" s="37" t="s">
        <v>16</v>
      </c>
    </row>
    <row r="16836" spans="9:9" x14ac:dyDescent="0.2">
      <c r="I16836" s="37" t="s">
        <v>16</v>
      </c>
    </row>
    <row r="16837" spans="9:9" x14ac:dyDescent="0.2">
      <c r="I16837" s="37" t="s">
        <v>16</v>
      </c>
    </row>
    <row r="16838" spans="9:9" x14ac:dyDescent="0.2">
      <c r="I16838" s="37" t="s">
        <v>16</v>
      </c>
    </row>
    <row r="16839" spans="9:9" x14ac:dyDescent="0.2">
      <c r="I16839" s="37" t="s">
        <v>16</v>
      </c>
    </row>
    <row r="16840" spans="9:9" x14ac:dyDescent="0.2">
      <c r="I16840" s="37" t="s">
        <v>16</v>
      </c>
    </row>
    <row r="16841" spans="9:9" x14ac:dyDescent="0.2">
      <c r="I16841" s="37" t="s">
        <v>16</v>
      </c>
    </row>
    <row r="16842" spans="9:9" x14ac:dyDescent="0.2">
      <c r="I16842" s="37" t="s">
        <v>16</v>
      </c>
    </row>
    <row r="16843" spans="9:9" x14ac:dyDescent="0.2">
      <c r="I16843" s="37" t="s">
        <v>16</v>
      </c>
    </row>
    <row r="16844" spans="9:9" x14ac:dyDescent="0.2">
      <c r="I16844" s="37" t="s">
        <v>16</v>
      </c>
    </row>
    <row r="16845" spans="9:9" x14ac:dyDescent="0.2">
      <c r="I16845" s="37" t="s">
        <v>16</v>
      </c>
    </row>
    <row r="16846" spans="9:9" x14ac:dyDescent="0.2">
      <c r="I16846" s="37" t="s">
        <v>16</v>
      </c>
    </row>
    <row r="16847" spans="9:9" x14ac:dyDescent="0.2">
      <c r="I16847" s="37" t="s">
        <v>16</v>
      </c>
    </row>
    <row r="16848" spans="9:9" x14ac:dyDescent="0.2">
      <c r="I16848" s="37" t="s">
        <v>16</v>
      </c>
    </row>
    <row r="16849" spans="9:9" x14ac:dyDescent="0.2">
      <c r="I16849" s="37" t="s">
        <v>16</v>
      </c>
    </row>
    <row r="16850" spans="9:9" x14ac:dyDescent="0.2">
      <c r="I16850" s="37" t="s">
        <v>16</v>
      </c>
    </row>
    <row r="16851" spans="9:9" x14ac:dyDescent="0.2">
      <c r="I16851" s="37" t="s">
        <v>16</v>
      </c>
    </row>
    <row r="16852" spans="9:9" x14ac:dyDescent="0.2">
      <c r="I16852" s="37" t="s">
        <v>16</v>
      </c>
    </row>
    <row r="16853" spans="9:9" x14ac:dyDescent="0.2">
      <c r="I16853" s="37" t="s">
        <v>16</v>
      </c>
    </row>
    <row r="16854" spans="9:9" x14ac:dyDescent="0.2">
      <c r="I16854" s="37" t="s">
        <v>16</v>
      </c>
    </row>
    <row r="16855" spans="9:9" x14ac:dyDescent="0.2">
      <c r="I16855" s="37" t="s">
        <v>16</v>
      </c>
    </row>
    <row r="16856" spans="9:9" x14ac:dyDescent="0.2">
      <c r="I16856" s="37" t="s">
        <v>16</v>
      </c>
    </row>
    <row r="16857" spans="9:9" x14ac:dyDescent="0.2">
      <c r="I16857" s="37" t="s">
        <v>16</v>
      </c>
    </row>
    <row r="16858" spans="9:9" x14ac:dyDescent="0.2">
      <c r="I16858" s="37" t="s">
        <v>16</v>
      </c>
    </row>
    <row r="16859" spans="9:9" x14ac:dyDescent="0.2">
      <c r="I16859" s="37" t="s">
        <v>16</v>
      </c>
    </row>
    <row r="16860" spans="9:9" x14ac:dyDescent="0.2">
      <c r="I16860" s="37" t="s">
        <v>16</v>
      </c>
    </row>
    <row r="16861" spans="9:9" x14ac:dyDescent="0.2">
      <c r="I16861" s="37" t="s">
        <v>16</v>
      </c>
    </row>
    <row r="16862" spans="9:9" x14ac:dyDescent="0.2">
      <c r="I16862" s="37" t="s">
        <v>16</v>
      </c>
    </row>
    <row r="16863" spans="9:9" x14ac:dyDescent="0.2">
      <c r="I16863" s="37" t="s">
        <v>16</v>
      </c>
    </row>
    <row r="16864" spans="9:9" x14ac:dyDescent="0.2">
      <c r="I16864" s="37" t="s">
        <v>16</v>
      </c>
    </row>
    <row r="16865" spans="9:9" x14ac:dyDescent="0.2">
      <c r="I16865" s="37" t="s">
        <v>16</v>
      </c>
    </row>
    <row r="16866" spans="9:9" x14ac:dyDescent="0.2">
      <c r="I16866" s="37" t="s">
        <v>16</v>
      </c>
    </row>
    <row r="16867" spans="9:9" x14ac:dyDescent="0.2">
      <c r="I16867" s="37" t="s">
        <v>16</v>
      </c>
    </row>
    <row r="16868" spans="9:9" x14ac:dyDescent="0.2">
      <c r="I16868" s="37" t="s">
        <v>16</v>
      </c>
    </row>
    <row r="16869" spans="9:9" x14ac:dyDescent="0.2">
      <c r="I16869" s="37" t="s">
        <v>16</v>
      </c>
    </row>
    <row r="16870" spans="9:9" x14ac:dyDescent="0.2">
      <c r="I16870" s="37" t="s">
        <v>16</v>
      </c>
    </row>
    <row r="16871" spans="9:9" x14ac:dyDescent="0.2">
      <c r="I16871" s="37" t="s">
        <v>16</v>
      </c>
    </row>
    <row r="16872" spans="9:9" x14ac:dyDescent="0.2">
      <c r="I16872" s="37" t="s">
        <v>16</v>
      </c>
    </row>
    <row r="16873" spans="9:9" x14ac:dyDescent="0.2">
      <c r="I16873" s="37" t="s">
        <v>16</v>
      </c>
    </row>
    <row r="16874" spans="9:9" x14ac:dyDescent="0.2">
      <c r="I16874" s="37" t="s">
        <v>16</v>
      </c>
    </row>
    <row r="16875" spans="9:9" x14ac:dyDescent="0.2">
      <c r="I16875" s="37" t="s">
        <v>16</v>
      </c>
    </row>
    <row r="16876" spans="9:9" x14ac:dyDescent="0.2">
      <c r="I16876" s="37" t="s">
        <v>16</v>
      </c>
    </row>
    <row r="16877" spans="9:9" x14ac:dyDescent="0.2">
      <c r="I16877" s="37" t="s">
        <v>16</v>
      </c>
    </row>
    <row r="16878" spans="9:9" x14ac:dyDescent="0.2">
      <c r="I16878" s="37" t="s">
        <v>16</v>
      </c>
    </row>
    <row r="16879" spans="9:9" x14ac:dyDescent="0.2">
      <c r="I16879" s="37" t="s">
        <v>16</v>
      </c>
    </row>
    <row r="16880" spans="9:9" x14ac:dyDescent="0.2">
      <c r="I16880" s="37" t="s">
        <v>16</v>
      </c>
    </row>
    <row r="16881" spans="9:9" x14ac:dyDescent="0.2">
      <c r="I16881" s="37" t="s">
        <v>16</v>
      </c>
    </row>
    <row r="16882" spans="9:9" x14ac:dyDescent="0.2">
      <c r="I16882" s="37" t="s">
        <v>16</v>
      </c>
    </row>
    <row r="16883" spans="9:9" x14ac:dyDescent="0.2">
      <c r="I16883" s="37" t="s">
        <v>16</v>
      </c>
    </row>
    <row r="16884" spans="9:9" x14ac:dyDescent="0.2">
      <c r="I16884" s="37" t="s">
        <v>16</v>
      </c>
    </row>
    <row r="16885" spans="9:9" x14ac:dyDescent="0.2">
      <c r="I16885" s="37" t="s">
        <v>16</v>
      </c>
    </row>
    <row r="16886" spans="9:9" x14ac:dyDescent="0.2">
      <c r="I16886" s="37" t="s">
        <v>16</v>
      </c>
    </row>
    <row r="16887" spans="9:9" x14ac:dyDescent="0.2">
      <c r="I16887" s="37" t="s">
        <v>16</v>
      </c>
    </row>
    <row r="16888" spans="9:9" x14ac:dyDescent="0.2">
      <c r="I16888" s="37" t="s">
        <v>16</v>
      </c>
    </row>
    <row r="16889" spans="9:9" x14ac:dyDescent="0.2">
      <c r="I16889" s="37" t="s">
        <v>16</v>
      </c>
    </row>
    <row r="16890" spans="9:9" x14ac:dyDescent="0.2">
      <c r="I16890" s="37" t="s">
        <v>16</v>
      </c>
    </row>
    <row r="16891" spans="9:9" x14ac:dyDescent="0.2">
      <c r="I16891" s="37" t="s">
        <v>16</v>
      </c>
    </row>
    <row r="16892" spans="9:9" x14ac:dyDescent="0.2">
      <c r="I16892" s="37" t="s">
        <v>16</v>
      </c>
    </row>
    <row r="16893" spans="9:9" x14ac:dyDescent="0.2">
      <c r="I16893" s="37" t="s">
        <v>16</v>
      </c>
    </row>
    <row r="16894" spans="9:9" x14ac:dyDescent="0.2">
      <c r="I16894" s="37" t="s">
        <v>16</v>
      </c>
    </row>
    <row r="16895" spans="9:9" x14ac:dyDescent="0.2">
      <c r="I16895" s="37" t="s">
        <v>16</v>
      </c>
    </row>
    <row r="16896" spans="9:9" x14ac:dyDescent="0.2">
      <c r="I16896" s="37" t="s">
        <v>16</v>
      </c>
    </row>
    <row r="16897" spans="9:9" x14ac:dyDescent="0.2">
      <c r="I16897" s="37" t="s">
        <v>16</v>
      </c>
    </row>
    <row r="16898" spans="9:9" x14ac:dyDescent="0.2">
      <c r="I16898" s="37" t="s">
        <v>16</v>
      </c>
    </row>
    <row r="16899" spans="9:9" x14ac:dyDescent="0.2">
      <c r="I16899" s="37" t="s">
        <v>16</v>
      </c>
    </row>
    <row r="16900" spans="9:9" x14ac:dyDescent="0.2">
      <c r="I16900" s="37" t="s">
        <v>16</v>
      </c>
    </row>
    <row r="16901" spans="9:9" x14ac:dyDescent="0.2">
      <c r="I16901" s="37" t="s">
        <v>16</v>
      </c>
    </row>
    <row r="16902" spans="9:9" x14ac:dyDescent="0.2">
      <c r="I16902" s="37" t="s">
        <v>16</v>
      </c>
    </row>
    <row r="16903" spans="9:9" x14ac:dyDescent="0.2">
      <c r="I16903" s="37" t="s">
        <v>16</v>
      </c>
    </row>
    <row r="16904" spans="9:9" x14ac:dyDescent="0.2">
      <c r="I16904" s="37" t="s">
        <v>16</v>
      </c>
    </row>
    <row r="16905" spans="9:9" x14ac:dyDescent="0.2">
      <c r="I16905" s="37" t="s">
        <v>16</v>
      </c>
    </row>
    <row r="16906" spans="9:9" x14ac:dyDescent="0.2">
      <c r="I16906" s="37" t="s">
        <v>16</v>
      </c>
    </row>
    <row r="16907" spans="9:9" x14ac:dyDescent="0.2">
      <c r="I16907" s="37" t="s">
        <v>16</v>
      </c>
    </row>
    <row r="16908" spans="9:9" x14ac:dyDescent="0.2">
      <c r="I16908" s="37" t="s">
        <v>16</v>
      </c>
    </row>
    <row r="16909" spans="9:9" x14ac:dyDescent="0.2">
      <c r="I16909" s="37" t="s">
        <v>16</v>
      </c>
    </row>
    <row r="16910" spans="9:9" x14ac:dyDescent="0.2">
      <c r="I16910" s="37" t="s">
        <v>16</v>
      </c>
    </row>
    <row r="16911" spans="9:9" x14ac:dyDescent="0.2">
      <c r="I16911" s="37" t="s">
        <v>16</v>
      </c>
    </row>
    <row r="16912" spans="9:9" x14ac:dyDescent="0.2">
      <c r="I16912" s="37" t="s">
        <v>16</v>
      </c>
    </row>
    <row r="16913" spans="9:9" x14ac:dyDescent="0.2">
      <c r="I16913" s="37" t="s">
        <v>16</v>
      </c>
    </row>
    <row r="16914" spans="9:9" x14ac:dyDescent="0.2">
      <c r="I16914" s="37" t="s">
        <v>16</v>
      </c>
    </row>
    <row r="16915" spans="9:9" x14ac:dyDescent="0.2">
      <c r="I16915" s="37" t="s">
        <v>16</v>
      </c>
    </row>
    <row r="16916" spans="9:9" x14ac:dyDescent="0.2">
      <c r="I16916" s="37" t="s">
        <v>16</v>
      </c>
    </row>
    <row r="16917" spans="9:9" x14ac:dyDescent="0.2">
      <c r="I16917" s="37" t="s">
        <v>16</v>
      </c>
    </row>
    <row r="16918" spans="9:9" x14ac:dyDescent="0.2">
      <c r="I16918" s="37" t="s">
        <v>16</v>
      </c>
    </row>
    <row r="16919" spans="9:9" x14ac:dyDescent="0.2">
      <c r="I16919" s="37" t="s">
        <v>16</v>
      </c>
    </row>
    <row r="16920" spans="9:9" x14ac:dyDescent="0.2">
      <c r="I16920" s="37" t="s">
        <v>16</v>
      </c>
    </row>
    <row r="16921" spans="9:9" x14ac:dyDescent="0.2">
      <c r="I16921" s="37" t="s">
        <v>16</v>
      </c>
    </row>
    <row r="16922" spans="9:9" x14ac:dyDescent="0.2">
      <c r="I16922" s="37" t="s">
        <v>16</v>
      </c>
    </row>
    <row r="16923" spans="9:9" x14ac:dyDescent="0.2">
      <c r="I16923" s="37" t="s">
        <v>16</v>
      </c>
    </row>
    <row r="16924" spans="9:9" x14ac:dyDescent="0.2">
      <c r="I16924" s="37" t="s">
        <v>16</v>
      </c>
    </row>
    <row r="16925" spans="9:9" x14ac:dyDescent="0.2">
      <c r="I16925" s="37" t="s">
        <v>16</v>
      </c>
    </row>
    <row r="16926" spans="9:9" x14ac:dyDescent="0.2">
      <c r="I16926" s="37" t="s">
        <v>16</v>
      </c>
    </row>
    <row r="16927" spans="9:9" x14ac:dyDescent="0.2">
      <c r="I16927" s="37" t="s">
        <v>16</v>
      </c>
    </row>
    <row r="16928" spans="9:9" x14ac:dyDescent="0.2">
      <c r="I16928" s="37" t="s">
        <v>16</v>
      </c>
    </row>
    <row r="16929" spans="9:9" x14ac:dyDescent="0.2">
      <c r="I16929" s="37" t="s">
        <v>16</v>
      </c>
    </row>
    <row r="16930" spans="9:9" x14ac:dyDescent="0.2">
      <c r="I16930" s="37" t="s">
        <v>16</v>
      </c>
    </row>
    <row r="16931" spans="9:9" x14ac:dyDescent="0.2">
      <c r="I16931" s="37" t="s">
        <v>16</v>
      </c>
    </row>
    <row r="16932" spans="9:9" x14ac:dyDescent="0.2">
      <c r="I16932" s="37" t="s">
        <v>16</v>
      </c>
    </row>
    <row r="16933" spans="9:9" x14ac:dyDescent="0.2">
      <c r="I16933" s="37" t="s">
        <v>16</v>
      </c>
    </row>
    <row r="16934" spans="9:9" x14ac:dyDescent="0.2">
      <c r="I16934" s="37" t="s">
        <v>16</v>
      </c>
    </row>
    <row r="16935" spans="9:9" x14ac:dyDescent="0.2">
      <c r="I16935" s="37" t="s">
        <v>16</v>
      </c>
    </row>
    <row r="16936" spans="9:9" x14ac:dyDescent="0.2">
      <c r="I16936" s="37" t="s">
        <v>16</v>
      </c>
    </row>
    <row r="16937" spans="9:9" x14ac:dyDescent="0.2">
      <c r="I16937" s="37" t="s">
        <v>16</v>
      </c>
    </row>
    <row r="16938" spans="9:9" x14ac:dyDescent="0.2">
      <c r="I16938" s="37" t="s">
        <v>16</v>
      </c>
    </row>
    <row r="16939" spans="9:9" x14ac:dyDescent="0.2">
      <c r="I16939" s="37" t="s">
        <v>16</v>
      </c>
    </row>
    <row r="16940" spans="9:9" x14ac:dyDescent="0.2">
      <c r="I16940" s="37" t="s">
        <v>16</v>
      </c>
    </row>
    <row r="16941" spans="9:9" x14ac:dyDescent="0.2">
      <c r="I16941" s="37" t="s">
        <v>16</v>
      </c>
    </row>
    <row r="16942" spans="9:9" x14ac:dyDescent="0.2">
      <c r="I16942" s="37" t="s">
        <v>16</v>
      </c>
    </row>
    <row r="16943" spans="9:9" x14ac:dyDescent="0.2">
      <c r="I16943" s="37" t="s">
        <v>16</v>
      </c>
    </row>
    <row r="16944" spans="9:9" x14ac:dyDescent="0.2">
      <c r="I16944" s="37" t="s">
        <v>16</v>
      </c>
    </row>
    <row r="16945" spans="9:9" x14ac:dyDescent="0.2">
      <c r="I16945" s="37" t="s">
        <v>16</v>
      </c>
    </row>
    <row r="16946" spans="9:9" x14ac:dyDescent="0.2">
      <c r="I16946" s="37" t="s">
        <v>16</v>
      </c>
    </row>
    <row r="16947" spans="9:9" x14ac:dyDescent="0.2">
      <c r="I16947" s="37" t="s">
        <v>16</v>
      </c>
    </row>
    <row r="16948" spans="9:9" x14ac:dyDescent="0.2">
      <c r="I16948" s="37" t="s">
        <v>16</v>
      </c>
    </row>
    <row r="16949" spans="9:9" x14ac:dyDescent="0.2">
      <c r="I16949" s="37" t="s">
        <v>16</v>
      </c>
    </row>
    <row r="16950" spans="9:9" x14ac:dyDescent="0.2">
      <c r="I16950" s="37" t="s">
        <v>16</v>
      </c>
    </row>
    <row r="16951" spans="9:9" x14ac:dyDescent="0.2">
      <c r="I16951" s="37" t="s">
        <v>16</v>
      </c>
    </row>
    <row r="16952" spans="9:9" x14ac:dyDescent="0.2">
      <c r="I16952" s="37" t="s">
        <v>16</v>
      </c>
    </row>
    <row r="16953" spans="9:9" x14ac:dyDescent="0.2">
      <c r="I16953" s="37" t="s">
        <v>16</v>
      </c>
    </row>
    <row r="16954" spans="9:9" x14ac:dyDescent="0.2">
      <c r="I16954" s="37" t="s">
        <v>16</v>
      </c>
    </row>
    <row r="16955" spans="9:9" x14ac:dyDescent="0.2">
      <c r="I16955" s="37" t="s">
        <v>16</v>
      </c>
    </row>
    <row r="16956" spans="9:9" x14ac:dyDescent="0.2">
      <c r="I16956" s="37" t="s">
        <v>16</v>
      </c>
    </row>
    <row r="16957" spans="9:9" x14ac:dyDescent="0.2">
      <c r="I16957" s="37" t="s">
        <v>16</v>
      </c>
    </row>
    <row r="16958" spans="9:9" x14ac:dyDescent="0.2">
      <c r="I16958" s="37" t="s">
        <v>16</v>
      </c>
    </row>
    <row r="16959" spans="9:9" x14ac:dyDescent="0.2">
      <c r="I16959" s="37" t="s">
        <v>16</v>
      </c>
    </row>
    <row r="16960" spans="9:9" x14ac:dyDescent="0.2">
      <c r="I16960" s="37" t="s">
        <v>16</v>
      </c>
    </row>
    <row r="16961" spans="9:9" x14ac:dyDescent="0.2">
      <c r="I16961" s="37" t="s">
        <v>16</v>
      </c>
    </row>
    <row r="16962" spans="9:9" x14ac:dyDescent="0.2">
      <c r="I16962" s="37" t="s">
        <v>16</v>
      </c>
    </row>
    <row r="16963" spans="9:9" x14ac:dyDescent="0.2">
      <c r="I16963" s="37" t="s">
        <v>16</v>
      </c>
    </row>
    <row r="16964" spans="9:9" x14ac:dyDescent="0.2">
      <c r="I16964" s="37" t="s">
        <v>16</v>
      </c>
    </row>
    <row r="16965" spans="9:9" x14ac:dyDescent="0.2">
      <c r="I16965" s="37" t="s">
        <v>16</v>
      </c>
    </row>
    <row r="16966" spans="9:9" x14ac:dyDescent="0.2">
      <c r="I16966" s="37" t="s">
        <v>16</v>
      </c>
    </row>
    <row r="16967" spans="9:9" x14ac:dyDescent="0.2">
      <c r="I16967" s="37" t="s">
        <v>16</v>
      </c>
    </row>
    <row r="16968" spans="9:9" x14ac:dyDescent="0.2">
      <c r="I16968" s="37" t="s">
        <v>16</v>
      </c>
    </row>
    <row r="16969" spans="9:9" x14ac:dyDescent="0.2">
      <c r="I16969" s="37" t="s">
        <v>16</v>
      </c>
    </row>
    <row r="16970" spans="9:9" x14ac:dyDescent="0.2">
      <c r="I16970" s="37" t="s">
        <v>16</v>
      </c>
    </row>
    <row r="16971" spans="9:9" x14ac:dyDescent="0.2">
      <c r="I16971" s="37" t="s">
        <v>16</v>
      </c>
    </row>
    <row r="16972" spans="9:9" x14ac:dyDescent="0.2">
      <c r="I16972" s="37" t="s">
        <v>16</v>
      </c>
    </row>
    <row r="16973" spans="9:9" x14ac:dyDescent="0.2">
      <c r="I16973" s="37" t="s">
        <v>16</v>
      </c>
    </row>
    <row r="16974" spans="9:9" x14ac:dyDescent="0.2">
      <c r="I16974" s="37" t="s">
        <v>16</v>
      </c>
    </row>
    <row r="16975" spans="9:9" x14ac:dyDescent="0.2">
      <c r="I16975" s="37" t="s">
        <v>16</v>
      </c>
    </row>
    <row r="16976" spans="9:9" x14ac:dyDescent="0.2">
      <c r="I16976" s="37" t="s">
        <v>16</v>
      </c>
    </row>
    <row r="16977" spans="9:9" x14ac:dyDescent="0.2">
      <c r="I16977" s="37" t="s">
        <v>16</v>
      </c>
    </row>
    <row r="16978" spans="9:9" x14ac:dyDescent="0.2">
      <c r="I16978" s="37" t="s">
        <v>16</v>
      </c>
    </row>
    <row r="16979" spans="9:9" x14ac:dyDescent="0.2">
      <c r="I16979" s="37" t="s">
        <v>16</v>
      </c>
    </row>
    <row r="16980" spans="9:9" x14ac:dyDescent="0.2">
      <c r="I16980" s="37" t="s">
        <v>16</v>
      </c>
    </row>
    <row r="16981" spans="9:9" x14ac:dyDescent="0.2">
      <c r="I16981" s="37" t="s">
        <v>16</v>
      </c>
    </row>
    <row r="16982" spans="9:9" x14ac:dyDescent="0.2">
      <c r="I16982" s="37" t="s">
        <v>16</v>
      </c>
    </row>
    <row r="16983" spans="9:9" x14ac:dyDescent="0.2">
      <c r="I16983" s="37" t="s">
        <v>16</v>
      </c>
    </row>
    <row r="16984" spans="9:9" x14ac:dyDescent="0.2">
      <c r="I16984" s="37" t="s">
        <v>16</v>
      </c>
    </row>
    <row r="16985" spans="9:9" x14ac:dyDescent="0.2">
      <c r="I16985" s="37" t="s">
        <v>16</v>
      </c>
    </row>
    <row r="16986" spans="9:9" x14ac:dyDescent="0.2">
      <c r="I16986" s="37" t="s">
        <v>16</v>
      </c>
    </row>
    <row r="16987" spans="9:9" x14ac:dyDescent="0.2">
      <c r="I16987" s="37" t="s">
        <v>16</v>
      </c>
    </row>
    <row r="16988" spans="9:9" x14ac:dyDescent="0.2">
      <c r="I16988" s="37" t="s">
        <v>16</v>
      </c>
    </row>
    <row r="16989" spans="9:9" x14ac:dyDescent="0.2">
      <c r="I16989" s="37" t="s">
        <v>16</v>
      </c>
    </row>
    <row r="16990" spans="9:9" x14ac:dyDescent="0.2">
      <c r="I16990" s="37" t="s">
        <v>16</v>
      </c>
    </row>
    <row r="16991" spans="9:9" x14ac:dyDescent="0.2">
      <c r="I16991" s="37" t="s">
        <v>16</v>
      </c>
    </row>
    <row r="16992" spans="9:9" x14ac:dyDescent="0.2">
      <c r="I16992" s="37" t="s">
        <v>16</v>
      </c>
    </row>
    <row r="16993" spans="9:9" x14ac:dyDescent="0.2">
      <c r="I16993" s="37" t="s">
        <v>16</v>
      </c>
    </row>
    <row r="16994" spans="9:9" x14ac:dyDescent="0.2">
      <c r="I16994" s="37" t="s">
        <v>16</v>
      </c>
    </row>
    <row r="16995" spans="9:9" x14ac:dyDescent="0.2">
      <c r="I16995" s="37" t="s">
        <v>16</v>
      </c>
    </row>
    <row r="16996" spans="9:9" x14ac:dyDescent="0.2">
      <c r="I16996" s="37" t="s">
        <v>16</v>
      </c>
    </row>
    <row r="16997" spans="9:9" x14ac:dyDescent="0.2">
      <c r="I16997" s="37" t="s">
        <v>16</v>
      </c>
    </row>
    <row r="16998" spans="9:9" x14ac:dyDescent="0.2">
      <c r="I16998" s="37" t="s">
        <v>16</v>
      </c>
    </row>
    <row r="16999" spans="9:9" x14ac:dyDescent="0.2">
      <c r="I16999" s="37" t="s">
        <v>16</v>
      </c>
    </row>
    <row r="17000" spans="9:9" x14ac:dyDescent="0.2">
      <c r="I17000" s="37" t="s">
        <v>16</v>
      </c>
    </row>
    <row r="17001" spans="9:9" x14ac:dyDescent="0.2">
      <c r="I17001" s="37" t="s">
        <v>16</v>
      </c>
    </row>
    <row r="17002" spans="9:9" x14ac:dyDescent="0.2">
      <c r="I17002" s="37" t="s">
        <v>16</v>
      </c>
    </row>
    <row r="17003" spans="9:9" x14ac:dyDescent="0.2">
      <c r="I17003" s="37" t="s">
        <v>16</v>
      </c>
    </row>
    <row r="17004" spans="9:9" x14ac:dyDescent="0.2">
      <c r="I17004" s="37" t="s">
        <v>16</v>
      </c>
    </row>
    <row r="17005" spans="9:9" x14ac:dyDescent="0.2">
      <c r="I17005" s="37" t="s">
        <v>16</v>
      </c>
    </row>
    <row r="17006" spans="9:9" x14ac:dyDescent="0.2">
      <c r="I17006" s="37" t="s">
        <v>16</v>
      </c>
    </row>
    <row r="17007" spans="9:9" x14ac:dyDescent="0.2">
      <c r="I17007" s="37" t="s">
        <v>16</v>
      </c>
    </row>
    <row r="17008" spans="9:9" x14ac:dyDescent="0.2">
      <c r="I17008" s="37" t="s">
        <v>16</v>
      </c>
    </row>
    <row r="17009" spans="9:9" x14ac:dyDescent="0.2">
      <c r="I17009" s="37" t="s">
        <v>16</v>
      </c>
    </row>
    <row r="17010" spans="9:9" x14ac:dyDescent="0.2">
      <c r="I17010" s="37" t="s">
        <v>16</v>
      </c>
    </row>
    <row r="17011" spans="9:9" x14ac:dyDescent="0.2">
      <c r="I17011" s="37" t="s">
        <v>16</v>
      </c>
    </row>
    <row r="17012" spans="9:9" x14ac:dyDescent="0.2">
      <c r="I17012" s="37" t="s">
        <v>16</v>
      </c>
    </row>
    <row r="17013" spans="9:9" x14ac:dyDescent="0.2">
      <c r="I17013" s="37" t="s">
        <v>16</v>
      </c>
    </row>
    <row r="17014" spans="9:9" x14ac:dyDescent="0.2">
      <c r="I17014" s="37" t="s">
        <v>16</v>
      </c>
    </row>
    <row r="17015" spans="9:9" x14ac:dyDescent="0.2">
      <c r="I17015" s="37" t="s">
        <v>16</v>
      </c>
    </row>
    <row r="17016" spans="9:9" x14ac:dyDescent="0.2">
      <c r="I17016" s="37" t="s">
        <v>16</v>
      </c>
    </row>
    <row r="17017" spans="9:9" x14ac:dyDescent="0.2">
      <c r="I17017" s="37" t="s">
        <v>16</v>
      </c>
    </row>
    <row r="17018" spans="9:9" x14ac:dyDescent="0.2">
      <c r="I17018" s="37" t="s">
        <v>16</v>
      </c>
    </row>
    <row r="17019" spans="9:9" x14ac:dyDescent="0.2">
      <c r="I17019" s="37" t="s">
        <v>16</v>
      </c>
    </row>
    <row r="17020" spans="9:9" x14ac:dyDescent="0.2">
      <c r="I17020" s="37" t="s">
        <v>16</v>
      </c>
    </row>
    <row r="17021" spans="9:9" x14ac:dyDescent="0.2">
      <c r="I17021" s="37" t="s">
        <v>16</v>
      </c>
    </row>
    <row r="17022" spans="9:9" x14ac:dyDescent="0.2">
      <c r="I17022" s="37" t="s">
        <v>16</v>
      </c>
    </row>
    <row r="17023" spans="9:9" x14ac:dyDescent="0.2">
      <c r="I17023" s="37" t="s">
        <v>16</v>
      </c>
    </row>
    <row r="17024" spans="9:9" x14ac:dyDescent="0.2">
      <c r="I17024" s="37" t="s">
        <v>16</v>
      </c>
    </row>
    <row r="17025" spans="9:9" x14ac:dyDescent="0.2">
      <c r="I17025" s="37" t="s">
        <v>16</v>
      </c>
    </row>
    <row r="17026" spans="9:9" x14ac:dyDescent="0.2">
      <c r="I17026" s="37" t="s">
        <v>16</v>
      </c>
    </row>
    <row r="17027" spans="9:9" x14ac:dyDescent="0.2">
      <c r="I17027" s="37" t="s">
        <v>16</v>
      </c>
    </row>
    <row r="17028" spans="9:9" x14ac:dyDescent="0.2">
      <c r="I17028" s="37" t="s">
        <v>16</v>
      </c>
    </row>
    <row r="17029" spans="9:9" x14ac:dyDescent="0.2">
      <c r="I17029" s="37" t="s">
        <v>16</v>
      </c>
    </row>
    <row r="17030" spans="9:9" x14ac:dyDescent="0.2">
      <c r="I17030" s="37" t="s">
        <v>16</v>
      </c>
    </row>
    <row r="17031" spans="9:9" x14ac:dyDescent="0.2">
      <c r="I17031" s="37" t="s">
        <v>16</v>
      </c>
    </row>
    <row r="17032" spans="9:9" x14ac:dyDescent="0.2">
      <c r="I17032" s="37" t="s">
        <v>16</v>
      </c>
    </row>
    <row r="17033" spans="9:9" x14ac:dyDescent="0.2">
      <c r="I17033" s="37" t="s">
        <v>16</v>
      </c>
    </row>
    <row r="17034" spans="9:9" x14ac:dyDescent="0.2">
      <c r="I17034" s="37" t="s">
        <v>16</v>
      </c>
    </row>
    <row r="17035" spans="9:9" x14ac:dyDescent="0.2">
      <c r="I17035" s="37" t="s">
        <v>16</v>
      </c>
    </row>
    <row r="17036" spans="9:9" x14ac:dyDescent="0.2">
      <c r="I17036" s="37" t="s">
        <v>16</v>
      </c>
    </row>
    <row r="17037" spans="9:9" x14ac:dyDescent="0.2">
      <c r="I17037" s="37" t="s">
        <v>16</v>
      </c>
    </row>
    <row r="17038" spans="9:9" x14ac:dyDescent="0.2">
      <c r="I17038" s="37" t="s">
        <v>16</v>
      </c>
    </row>
    <row r="17039" spans="9:9" x14ac:dyDescent="0.2">
      <c r="I17039" s="37" t="s">
        <v>16</v>
      </c>
    </row>
    <row r="17040" spans="9:9" x14ac:dyDescent="0.2">
      <c r="I17040" s="37" t="s">
        <v>16</v>
      </c>
    </row>
    <row r="17041" spans="9:9" x14ac:dyDescent="0.2">
      <c r="I17041" s="37" t="s">
        <v>16</v>
      </c>
    </row>
    <row r="17042" spans="9:9" x14ac:dyDescent="0.2">
      <c r="I17042" s="37" t="s">
        <v>16</v>
      </c>
    </row>
    <row r="17043" spans="9:9" x14ac:dyDescent="0.2">
      <c r="I17043" s="37" t="s">
        <v>16</v>
      </c>
    </row>
    <row r="17044" spans="9:9" x14ac:dyDescent="0.2">
      <c r="I17044" s="37" t="s">
        <v>16</v>
      </c>
    </row>
    <row r="17045" spans="9:9" x14ac:dyDescent="0.2">
      <c r="I17045" s="37" t="s">
        <v>16</v>
      </c>
    </row>
    <row r="17046" spans="9:9" x14ac:dyDescent="0.2">
      <c r="I17046" s="37" t="s">
        <v>16</v>
      </c>
    </row>
    <row r="17047" spans="9:9" x14ac:dyDescent="0.2">
      <c r="I17047" s="37" t="s">
        <v>16</v>
      </c>
    </row>
    <row r="17048" spans="9:9" x14ac:dyDescent="0.2">
      <c r="I17048" s="37" t="s">
        <v>16</v>
      </c>
    </row>
    <row r="17049" spans="9:9" x14ac:dyDescent="0.2">
      <c r="I17049" s="37" t="s">
        <v>16</v>
      </c>
    </row>
    <row r="17050" spans="9:9" x14ac:dyDescent="0.2">
      <c r="I17050" s="37" t="s">
        <v>16</v>
      </c>
    </row>
    <row r="17051" spans="9:9" x14ac:dyDescent="0.2">
      <c r="I17051" s="37" t="s">
        <v>16</v>
      </c>
    </row>
    <row r="17052" spans="9:9" x14ac:dyDescent="0.2">
      <c r="I17052" s="37" t="s">
        <v>16</v>
      </c>
    </row>
    <row r="17053" spans="9:9" x14ac:dyDescent="0.2">
      <c r="I17053" s="37" t="s">
        <v>16</v>
      </c>
    </row>
    <row r="17054" spans="9:9" x14ac:dyDescent="0.2">
      <c r="I17054" s="37" t="s">
        <v>16</v>
      </c>
    </row>
    <row r="17055" spans="9:9" x14ac:dyDescent="0.2">
      <c r="I17055" s="37" t="s">
        <v>16</v>
      </c>
    </row>
    <row r="17056" spans="9:9" x14ac:dyDescent="0.2">
      <c r="I17056" s="37" t="s">
        <v>16</v>
      </c>
    </row>
    <row r="17057" spans="9:9" x14ac:dyDescent="0.2">
      <c r="I17057" s="37" t="s">
        <v>16</v>
      </c>
    </row>
    <row r="17058" spans="9:9" x14ac:dyDescent="0.2">
      <c r="I17058" s="37" t="s">
        <v>16</v>
      </c>
    </row>
    <row r="17059" spans="9:9" x14ac:dyDescent="0.2">
      <c r="I17059" s="37" t="s">
        <v>16</v>
      </c>
    </row>
    <row r="17060" spans="9:9" x14ac:dyDescent="0.2">
      <c r="I17060" s="37" t="s">
        <v>16</v>
      </c>
    </row>
    <row r="17061" spans="9:9" x14ac:dyDescent="0.2">
      <c r="I17061" s="37" t="s">
        <v>16</v>
      </c>
    </row>
    <row r="17062" spans="9:9" x14ac:dyDescent="0.2">
      <c r="I17062" s="37" t="s">
        <v>16</v>
      </c>
    </row>
    <row r="17063" spans="9:9" x14ac:dyDescent="0.2">
      <c r="I17063" s="37" t="s">
        <v>16</v>
      </c>
    </row>
    <row r="17064" spans="9:9" x14ac:dyDescent="0.2">
      <c r="I17064" s="37" t="s">
        <v>16</v>
      </c>
    </row>
    <row r="17065" spans="9:9" x14ac:dyDescent="0.2">
      <c r="I17065" s="37" t="s">
        <v>16</v>
      </c>
    </row>
    <row r="17066" spans="9:9" x14ac:dyDescent="0.2">
      <c r="I17066" s="37" t="s">
        <v>16</v>
      </c>
    </row>
    <row r="17067" spans="9:9" x14ac:dyDescent="0.2">
      <c r="I17067" s="37" t="s">
        <v>16</v>
      </c>
    </row>
    <row r="17068" spans="9:9" x14ac:dyDescent="0.2">
      <c r="I17068" s="37" t="s">
        <v>16</v>
      </c>
    </row>
    <row r="17069" spans="9:9" x14ac:dyDescent="0.2">
      <c r="I17069" s="37" t="s">
        <v>16</v>
      </c>
    </row>
    <row r="17070" spans="9:9" x14ac:dyDescent="0.2">
      <c r="I17070" s="37" t="s">
        <v>16</v>
      </c>
    </row>
    <row r="17071" spans="9:9" x14ac:dyDescent="0.2">
      <c r="I17071" s="37" t="s">
        <v>16</v>
      </c>
    </row>
    <row r="17072" spans="9:9" x14ac:dyDescent="0.2">
      <c r="I17072" s="37" t="s">
        <v>16</v>
      </c>
    </row>
    <row r="17073" spans="9:9" x14ac:dyDescent="0.2">
      <c r="I17073" s="37" t="s">
        <v>16</v>
      </c>
    </row>
    <row r="17074" spans="9:9" x14ac:dyDescent="0.2">
      <c r="I17074" s="37" t="s">
        <v>16</v>
      </c>
    </row>
    <row r="17075" spans="9:9" x14ac:dyDescent="0.2">
      <c r="I17075" s="37" t="s">
        <v>16</v>
      </c>
    </row>
    <row r="17076" spans="9:9" x14ac:dyDescent="0.2">
      <c r="I17076" s="37" t="s">
        <v>16</v>
      </c>
    </row>
    <row r="17077" spans="9:9" x14ac:dyDescent="0.2">
      <c r="I17077" s="37" t="s">
        <v>16</v>
      </c>
    </row>
    <row r="17078" spans="9:9" x14ac:dyDescent="0.2">
      <c r="I17078" s="37" t="s">
        <v>16</v>
      </c>
    </row>
    <row r="17079" spans="9:9" x14ac:dyDescent="0.2">
      <c r="I17079" s="37" t="s">
        <v>16</v>
      </c>
    </row>
    <row r="17080" spans="9:9" x14ac:dyDescent="0.2">
      <c r="I17080" s="37" t="s">
        <v>16</v>
      </c>
    </row>
    <row r="17081" spans="9:9" x14ac:dyDescent="0.2">
      <c r="I17081" s="37" t="s">
        <v>16</v>
      </c>
    </row>
    <row r="17082" spans="9:9" x14ac:dyDescent="0.2">
      <c r="I17082" s="37" t="s">
        <v>16</v>
      </c>
    </row>
    <row r="17083" spans="9:9" x14ac:dyDescent="0.2">
      <c r="I17083" s="37" t="s">
        <v>16</v>
      </c>
    </row>
    <row r="17084" spans="9:9" x14ac:dyDescent="0.2">
      <c r="I17084" s="37" t="s">
        <v>16</v>
      </c>
    </row>
    <row r="17085" spans="9:9" x14ac:dyDescent="0.2">
      <c r="I17085" s="37" t="s">
        <v>16</v>
      </c>
    </row>
    <row r="17086" spans="9:9" x14ac:dyDescent="0.2">
      <c r="I17086" s="37" t="s">
        <v>16</v>
      </c>
    </row>
    <row r="17087" spans="9:9" x14ac:dyDescent="0.2">
      <c r="I17087" s="37" t="s">
        <v>16</v>
      </c>
    </row>
    <row r="17088" spans="9:9" x14ac:dyDescent="0.2">
      <c r="I17088" s="37" t="s">
        <v>16</v>
      </c>
    </row>
    <row r="17089" spans="9:9" x14ac:dyDescent="0.2">
      <c r="I17089" s="37" t="s">
        <v>16</v>
      </c>
    </row>
    <row r="17090" spans="9:9" x14ac:dyDescent="0.2">
      <c r="I17090" s="37" t="s">
        <v>16</v>
      </c>
    </row>
    <row r="17091" spans="9:9" x14ac:dyDescent="0.2">
      <c r="I17091" s="37" t="s">
        <v>16</v>
      </c>
    </row>
    <row r="17092" spans="9:9" x14ac:dyDescent="0.2">
      <c r="I17092" s="37" t="s">
        <v>16</v>
      </c>
    </row>
    <row r="17093" spans="9:9" x14ac:dyDescent="0.2">
      <c r="I17093" s="37" t="s">
        <v>16</v>
      </c>
    </row>
    <row r="17094" spans="9:9" x14ac:dyDescent="0.2">
      <c r="I17094" s="37" t="s">
        <v>16</v>
      </c>
    </row>
    <row r="17095" spans="9:9" x14ac:dyDescent="0.2">
      <c r="I17095" s="37" t="s">
        <v>16</v>
      </c>
    </row>
    <row r="17096" spans="9:9" x14ac:dyDescent="0.2">
      <c r="I17096" s="37" t="s">
        <v>16</v>
      </c>
    </row>
    <row r="17097" spans="9:9" x14ac:dyDescent="0.2">
      <c r="I17097" s="37" t="s">
        <v>16</v>
      </c>
    </row>
    <row r="17098" spans="9:9" x14ac:dyDescent="0.2">
      <c r="I17098" s="37" t="s">
        <v>16</v>
      </c>
    </row>
    <row r="17099" spans="9:9" x14ac:dyDescent="0.2">
      <c r="I17099" s="37" t="s">
        <v>16</v>
      </c>
    </row>
    <row r="17100" spans="9:9" x14ac:dyDescent="0.2">
      <c r="I17100" s="37" t="s">
        <v>16</v>
      </c>
    </row>
    <row r="17101" spans="9:9" x14ac:dyDescent="0.2">
      <c r="I17101" s="37" t="s">
        <v>16</v>
      </c>
    </row>
    <row r="17102" spans="9:9" x14ac:dyDescent="0.2">
      <c r="I17102" s="37" t="s">
        <v>16</v>
      </c>
    </row>
    <row r="17103" spans="9:9" x14ac:dyDescent="0.2">
      <c r="I17103" s="37" t="s">
        <v>16</v>
      </c>
    </row>
    <row r="17104" spans="9:9" x14ac:dyDescent="0.2">
      <c r="I17104" s="37" t="s">
        <v>16</v>
      </c>
    </row>
    <row r="17105" spans="9:9" x14ac:dyDescent="0.2">
      <c r="I17105" s="37" t="s">
        <v>16</v>
      </c>
    </row>
    <row r="17106" spans="9:9" x14ac:dyDescent="0.2">
      <c r="I17106" s="37" t="s">
        <v>16</v>
      </c>
    </row>
    <row r="17107" spans="9:9" x14ac:dyDescent="0.2">
      <c r="I17107" s="37" t="s">
        <v>16</v>
      </c>
    </row>
    <row r="17108" spans="9:9" x14ac:dyDescent="0.2">
      <c r="I17108" s="37" t="s">
        <v>16</v>
      </c>
    </row>
    <row r="17109" spans="9:9" x14ac:dyDescent="0.2">
      <c r="I17109" s="37" t="s">
        <v>16</v>
      </c>
    </row>
    <row r="17110" spans="9:9" x14ac:dyDescent="0.2">
      <c r="I17110" s="37" t="s">
        <v>16</v>
      </c>
    </row>
    <row r="17111" spans="9:9" x14ac:dyDescent="0.2">
      <c r="I17111" s="37" t="s">
        <v>16</v>
      </c>
    </row>
    <row r="17112" spans="9:9" x14ac:dyDescent="0.2">
      <c r="I17112" s="37" t="s">
        <v>16</v>
      </c>
    </row>
    <row r="17113" spans="9:9" x14ac:dyDescent="0.2">
      <c r="I17113" s="37" t="s">
        <v>16</v>
      </c>
    </row>
    <row r="17114" spans="9:9" x14ac:dyDescent="0.2">
      <c r="I17114" s="37" t="s">
        <v>16</v>
      </c>
    </row>
    <row r="17115" spans="9:9" x14ac:dyDescent="0.2">
      <c r="I17115" s="37" t="s">
        <v>16</v>
      </c>
    </row>
    <row r="17116" spans="9:9" x14ac:dyDescent="0.2">
      <c r="I17116" s="37" t="s">
        <v>16</v>
      </c>
    </row>
    <row r="17117" spans="9:9" x14ac:dyDescent="0.2">
      <c r="I17117" s="37" t="s">
        <v>16</v>
      </c>
    </row>
    <row r="17118" spans="9:9" x14ac:dyDescent="0.2">
      <c r="I17118" s="37" t="s">
        <v>16</v>
      </c>
    </row>
    <row r="17119" spans="9:9" x14ac:dyDescent="0.2">
      <c r="I17119" s="37" t="s">
        <v>16</v>
      </c>
    </row>
    <row r="17120" spans="9:9" x14ac:dyDescent="0.2">
      <c r="I17120" s="37" t="s">
        <v>16</v>
      </c>
    </row>
    <row r="17121" spans="9:9" x14ac:dyDescent="0.2">
      <c r="I17121" s="37" t="s">
        <v>16</v>
      </c>
    </row>
    <row r="17122" spans="9:9" x14ac:dyDescent="0.2">
      <c r="I17122" s="37" t="s">
        <v>16</v>
      </c>
    </row>
    <row r="17123" spans="9:9" x14ac:dyDescent="0.2">
      <c r="I17123" s="37" t="s">
        <v>16</v>
      </c>
    </row>
    <row r="17124" spans="9:9" x14ac:dyDescent="0.2">
      <c r="I17124" s="37" t="s">
        <v>16</v>
      </c>
    </row>
    <row r="17125" spans="9:9" x14ac:dyDescent="0.2">
      <c r="I17125" s="37" t="s">
        <v>16</v>
      </c>
    </row>
    <row r="17126" spans="9:9" x14ac:dyDescent="0.2">
      <c r="I17126" s="37" t="s">
        <v>16</v>
      </c>
    </row>
    <row r="17127" spans="9:9" x14ac:dyDescent="0.2">
      <c r="I17127" s="37" t="s">
        <v>16</v>
      </c>
    </row>
    <row r="17128" spans="9:9" x14ac:dyDescent="0.2">
      <c r="I17128" s="37" t="s">
        <v>16</v>
      </c>
    </row>
    <row r="17129" spans="9:9" x14ac:dyDescent="0.2">
      <c r="I17129" s="37" t="s">
        <v>16</v>
      </c>
    </row>
    <row r="17130" spans="9:9" x14ac:dyDescent="0.2">
      <c r="I17130" s="37" t="s">
        <v>16</v>
      </c>
    </row>
    <row r="17131" spans="9:9" x14ac:dyDescent="0.2">
      <c r="I17131" s="37" t="s">
        <v>16</v>
      </c>
    </row>
    <row r="17132" spans="9:9" x14ac:dyDescent="0.2">
      <c r="I17132" s="37" t="s">
        <v>16</v>
      </c>
    </row>
    <row r="17133" spans="9:9" x14ac:dyDescent="0.2">
      <c r="I17133" s="37" t="s">
        <v>16</v>
      </c>
    </row>
    <row r="17134" spans="9:9" x14ac:dyDescent="0.2">
      <c r="I17134" s="37" t="s">
        <v>16</v>
      </c>
    </row>
    <row r="17135" spans="9:9" x14ac:dyDescent="0.2">
      <c r="I17135" s="37" t="s">
        <v>16</v>
      </c>
    </row>
    <row r="17136" spans="9:9" x14ac:dyDescent="0.2">
      <c r="I17136" s="37" t="s">
        <v>16</v>
      </c>
    </row>
    <row r="17137" spans="9:9" x14ac:dyDescent="0.2">
      <c r="I17137" s="37" t="s">
        <v>16</v>
      </c>
    </row>
    <row r="17138" spans="9:9" x14ac:dyDescent="0.2">
      <c r="I17138" s="37" t="s">
        <v>16</v>
      </c>
    </row>
    <row r="17139" spans="9:9" x14ac:dyDescent="0.2">
      <c r="I17139" s="37" t="s">
        <v>16</v>
      </c>
    </row>
    <row r="17140" spans="9:9" x14ac:dyDescent="0.2">
      <c r="I17140" s="37" t="s">
        <v>16</v>
      </c>
    </row>
    <row r="17141" spans="9:9" x14ac:dyDescent="0.2">
      <c r="I17141" s="37" t="s">
        <v>16</v>
      </c>
    </row>
    <row r="17142" spans="9:9" x14ac:dyDescent="0.2">
      <c r="I17142" s="37" t="s">
        <v>16</v>
      </c>
    </row>
    <row r="17143" spans="9:9" x14ac:dyDescent="0.2">
      <c r="I17143" s="37" t="s">
        <v>16</v>
      </c>
    </row>
    <row r="17144" spans="9:9" x14ac:dyDescent="0.2">
      <c r="I17144" s="37" t="s">
        <v>16</v>
      </c>
    </row>
    <row r="17145" spans="9:9" x14ac:dyDescent="0.2">
      <c r="I17145" s="37" t="s">
        <v>16</v>
      </c>
    </row>
    <row r="17146" spans="9:9" x14ac:dyDescent="0.2">
      <c r="I17146" s="37" t="s">
        <v>16</v>
      </c>
    </row>
    <row r="17147" spans="9:9" x14ac:dyDescent="0.2">
      <c r="I17147" s="37" t="s">
        <v>16</v>
      </c>
    </row>
    <row r="17148" spans="9:9" x14ac:dyDescent="0.2">
      <c r="I17148" s="37" t="s">
        <v>16</v>
      </c>
    </row>
    <row r="17149" spans="9:9" x14ac:dyDescent="0.2">
      <c r="I17149" s="37" t="s">
        <v>16</v>
      </c>
    </row>
    <row r="17150" spans="9:9" x14ac:dyDescent="0.2">
      <c r="I17150" s="37" t="s">
        <v>16</v>
      </c>
    </row>
    <row r="17151" spans="9:9" x14ac:dyDescent="0.2">
      <c r="I17151" s="37" t="s">
        <v>16</v>
      </c>
    </row>
    <row r="17152" spans="9:9" x14ac:dyDescent="0.2">
      <c r="I17152" s="37" t="s">
        <v>16</v>
      </c>
    </row>
    <row r="17153" spans="9:9" x14ac:dyDescent="0.2">
      <c r="I17153" s="37" t="s">
        <v>16</v>
      </c>
    </row>
    <row r="17154" spans="9:9" x14ac:dyDescent="0.2">
      <c r="I17154" s="37" t="s">
        <v>16</v>
      </c>
    </row>
    <row r="17155" spans="9:9" x14ac:dyDescent="0.2">
      <c r="I17155" s="37" t="s">
        <v>16</v>
      </c>
    </row>
    <row r="17156" spans="9:9" x14ac:dyDescent="0.2">
      <c r="I17156" s="37" t="s">
        <v>16</v>
      </c>
    </row>
    <row r="17157" spans="9:9" x14ac:dyDescent="0.2">
      <c r="I17157" s="37" t="s">
        <v>16</v>
      </c>
    </row>
    <row r="17158" spans="9:9" x14ac:dyDescent="0.2">
      <c r="I17158" s="37" t="s">
        <v>16</v>
      </c>
    </row>
    <row r="17159" spans="9:9" x14ac:dyDescent="0.2">
      <c r="I17159" s="37" t="s">
        <v>16</v>
      </c>
    </row>
    <row r="17160" spans="9:9" x14ac:dyDescent="0.2">
      <c r="I17160" s="37" t="s">
        <v>16</v>
      </c>
    </row>
    <row r="17161" spans="9:9" x14ac:dyDescent="0.2">
      <c r="I17161" s="37" t="s">
        <v>16</v>
      </c>
    </row>
    <row r="17162" spans="9:9" x14ac:dyDescent="0.2">
      <c r="I17162" s="37" t="s">
        <v>16</v>
      </c>
    </row>
    <row r="17163" spans="9:9" x14ac:dyDescent="0.2">
      <c r="I17163" s="37" t="s">
        <v>16</v>
      </c>
    </row>
    <row r="17164" spans="9:9" x14ac:dyDescent="0.2">
      <c r="I17164" s="37" t="s">
        <v>16</v>
      </c>
    </row>
    <row r="17165" spans="9:9" x14ac:dyDescent="0.2">
      <c r="I17165" s="37" t="s">
        <v>16</v>
      </c>
    </row>
    <row r="17166" spans="9:9" x14ac:dyDescent="0.2">
      <c r="I17166" s="37" t="s">
        <v>16</v>
      </c>
    </row>
    <row r="17167" spans="9:9" x14ac:dyDescent="0.2">
      <c r="I17167" s="37" t="s">
        <v>16</v>
      </c>
    </row>
    <row r="17168" spans="9:9" x14ac:dyDescent="0.2">
      <c r="I17168" s="37" t="s">
        <v>16</v>
      </c>
    </row>
    <row r="17169" spans="9:9" x14ac:dyDescent="0.2">
      <c r="I17169" s="37" t="s">
        <v>16</v>
      </c>
    </row>
    <row r="17170" spans="9:9" x14ac:dyDescent="0.2">
      <c r="I17170" s="37" t="s">
        <v>16</v>
      </c>
    </row>
    <row r="17171" spans="9:9" x14ac:dyDescent="0.2">
      <c r="I17171" s="37" t="s">
        <v>16</v>
      </c>
    </row>
    <row r="17172" spans="9:9" x14ac:dyDescent="0.2">
      <c r="I17172" s="37" t="s">
        <v>16</v>
      </c>
    </row>
    <row r="17173" spans="9:9" x14ac:dyDescent="0.2">
      <c r="I17173" s="37" t="s">
        <v>16</v>
      </c>
    </row>
    <row r="17174" spans="9:9" x14ac:dyDescent="0.2">
      <c r="I17174" s="37" t="s">
        <v>16</v>
      </c>
    </row>
    <row r="17175" spans="9:9" x14ac:dyDescent="0.2">
      <c r="I17175" s="37" t="s">
        <v>16</v>
      </c>
    </row>
    <row r="17176" spans="9:9" x14ac:dyDescent="0.2">
      <c r="I17176" s="37" t="s">
        <v>16</v>
      </c>
    </row>
    <row r="17177" spans="9:9" x14ac:dyDescent="0.2">
      <c r="I17177" s="37" t="s">
        <v>16</v>
      </c>
    </row>
    <row r="17178" spans="9:9" x14ac:dyDescent="0.2">
      <c r="I17178" s="37" t="s">
        <v>16</v>
      </c>
    </row>
    <row r="17179" spans="9:9" x14ac:dyDescent="0.2">
      <c r="I17179" s="37" t="s">
        <v>16</v>
      </c>
    </row>
    <row r="17180" spans="9:9" x14ac:dyDescent="0.2">
      <c r="I17180" s="37" t="s">
        <v>16</v>
      </c>
    </row>
    <row r="17181" spans="9:9" x14ac:dyDescent="0.2">
      <c r="I17181" s="37" t="s">
        <v>16</v>
      </c>
    </row>
    <row r="17182" spans="9:9" x14ac:dyDescent="0.2">
      <c r="I17182" s="37" t="s">
        <v>16</v>
      </c>
    </row>
    <row r="17183" spans="9:9" x14ac:dyDescent="0.2">
      <c r="I17183" s="37" t="s">
        <v>16</v>
      </c>
    </row>
    <row r="17184" spans="9:9" x14ac:dyDescent="0.2">
      <c r="I17184" s="37" t="s">
        <v>16</v>
      </c>
    </row>
    <row r="17185" spans="9:9" x14ac:dyDescent="0.2">
      <c r="I17185" s="37" t="s">
        <v>16</v>
      </c>
    </row>
    <row r="17186" spans="9:9" x14ac:dyDescent="0.2">
      <c r="I17186" s="37" t="s">
        <v>16</v>
      </c>
    </row>
    <row r="17187" spans="9:9" x14ac:dyDescent="0.2">
      <c r="I17187" s="37" t="s">
        <v>16</v>
      </c>
    </row>
    <row r="17188" spans="9:9" x14ac:dyDescent="0.2">
      <c r="I17188" s="37" t="s">
        <v>16</v>
      </c>
    </row>
    <row r="17189" spans="9:9" x14ac:dyDescent="0.2">
      <c r="I17189" s="37" t="s">
        <v>16</v>
      </c>
    </row>
    <row r="17190" spans="9:9" x14ac:dyDescent="0.2">
      <c r="I17190" s="37" t="s">
        <v>16</v>
      </c>
    </row>
    <row r="17191" spans="9:9" x14ac:dyDescent="0.2">
      <c r="I17191" s="37" t="s">
        <v>16</v>
      </c>
    </row>
    <row r="17192" spans="9:9" x14ac:dyDescent="0.2">
      <c r="I17192" s="37" t="s">
        <v>16</v>
      </c>
    </row>
    <row r="17193" spans="9:9" x14ac:dyDescent="0.2">
      <c r="I17193" s="37" t="s">
        <v>16</v>
      </c>
    </row>
    <row r="17194" spans="9:9" x14ac:dyDescent="0.2">
      <c r="I17194" s="37" t="s">
        <v>16</v>
      </c>
    </row>
    <row r="17195" spans="9:9" x14ac:dyDescent="0.2">
      <c r="I17195" s="37" t="s">
        <v>16</v>
      </c>
    </row>
    <row r="17196" spans="9:9" x14ac:dyDescent="0.2">
      <c r="I17196" s="37" t="s">
        <v>16</v>
      </c>
    </row>
    <row r="17197" spans="9:9" x14ac:dyDescent="0.2">
      <c r="I17197" s="37" t="s">
        <v>16</v>
      </c>
    </row>
    <row r="17198" spans="9:9" x14ac:dyDescent="0.2">
      <c r="I17198" s="37" t="s">
        <v>16</v>
      </c>
    </row>
    <row r="17199" spans="9:9" x14ac:dyDescent="0.2">
      <c r="I17199" s="37" t="s">
        <v>16</v>
      </c>
    </row>
    <row r="17200" spans="9:9" x14ac:dyDescent="0.2">
      <c r="I17200" s="37" t="s">
        <v>16</v>
      </c>
    </row>
    <row r="17201" spans="9:9" x14ac:dyDescent="0.2">
      <c r="I17201" s="37" t="s">
        <v>16</v>
      </c>
    </row>
    <row r="17202" spans="9:9" x14ac:dyDescent="0.2">
      <c r="I17202" s="37" t="s">
        <v>16</v>
      </c>
    </row>
    <row r="17203" spans="9:9" x14ac:dyDescent="0.2">
      <c r="I17203" s="37" t="s">
        <v>16</v>
      </c>
    </row>
    <row r="17204" spans="9:9" x14ac:dyDescent="0.2">
      <c r="I17204" s="37" t="s">
        <v>16</v>
      </c>
    </row>
    <row r="17205" spans="9:9" x14ac:dyDescent="0.2">
      <c r="I17205" s="37" t="s">
        <v>16</v>
      </c>
    </row>
    <row r="17206" spans="9:9" x14ac:dyDescent="0.2">
      <c r="I17206" s="37" t="s">
        <v>16</v>
      </c>
    </row>
    <row r="17207" spans="9:9" x14ac:dyDescent="0.2">
      <c r="I17207" s="37" t="s">
        <v>16</v>
      </c>
    </row>
    <row r="17208" spans="9:9" x14ac:dyDescent="0.2">
      <c r="I17208" s="37" t="s">
        <v>16</v>
      </c>
    </row>
    <row r="17209" spans="9:9" x14ac:dyDescent="0.2">
      <c r="I17209" s="37" t="s">
        <v>16</v>
      </c>
    </row>
    <row r="17210" spans="9:9" x14ac:dyDescent="0.2">
      <c r="I17210" s="37" t="s">
        <v>16</v>
      </c>
    </row>
    <row r="17211" spans="9:9" x14ac:dyDescent="0.2">
      <c r="I17211" s="37" t="s">
        <v>16</v>
      </c>
    </row>
    <row r="17212" spans="9:9" x14ac:dyDescent="0.2">
      <c r="I17212" s="37" t="s">
        <v>16</v>
      </c>
    </row>
    <row r="17213" spans="9:9" x14ac:dyDescent="0.2">
      <c r="I17213" s="37" t="s">
        <v>16</v>
      </c>
    </row>
    <row r="17214" spans="9:9" x14ac:dyDescent="0.2">
      <c r="I17214" s="37" t="s">
        <v>16</v>
      </c>
    </row>
    <row r="17215" spans="9:9" x14ac:dyDescent="0.2">
      <c r="I17215" s="37" t="s">
        <v>16</v>
      </c>
    </row>
    <row r="17216" spans="9:9" x14ac:dyDescent="0.2">
      <c r="I17216" s="37" t="s">
        <v>16</v>
      </c>
    </row>
    <row r="17217" spans="9:9" x14ac:dyDescent="0.2">
      <c r="I17217" s="37" t="s">
        <v>16</v>
      </c>
    </row>
    <row r="17218" spans="9:9" x14ac:dyDescent="0.2">
      <c r="I17218" s="37" t="s">
        <v>16</v>
      </c>
    </row>
    <row r="17219" spans="9:9" x14ac:dyDescent="0.2">
      <c r="I17219" s="37" t="s">
        <v>16</v>
      </c>
    </row>
    <row r="17220" spans="9:9" x14ac:dyDescent="0.2">
      <c r="I17220" s="37" t="s">
        <v>16</v>
      </c>
    </row>
    <row r="17221" spans="9:9" x14ac:dyDescent="0.2">
      <c r="I17221" s="37" t="s">
        <v>16</v>
      </c>
    </row>
    <row r="17222" spans="9:9" x14ac:dyDescent="0.2">
      <c r="I17222" s="37" t="s">
        <v>16</v>
      </c>
    </row>
    <row r="17223" spans="9:9" x14ac:dyDescent="0.2">
      <c r="I17223" s="37" t="s">
        <v>16</v>
      </c>
    </row>
    <row r="17224" spans="9:9" x14ac:dyDescent="0.2">
      <c r="I17224" s="37" t="s">
        <v>16</v>
      </c>
    </row>
    <row r="17225" spans="9:9" x14ac:dyDescent="0.2">
      <c r="I17225" s="37" t="s">
        <v>16</v>
      </c>
    </row>
    <row r="17226" spans="9:9" x14ac:dyDescent="0.2">
      <c r="I17226" s="37" t="s">
        <v>16</v>
      </c>
    </row>
    <row r="17227" spans="9:9" x14ac:dyDescent="0.2">
      <c r="I17227" s="37" t="s">
        <v>16</v>
      </c>
    </row>
    <row r="17228" spans="9:9" x14ac:dyDescent="0.2">
      <c r="I17228" s="37" t="s">
        <v>16</v>
      </c>
    </row>
    <row r="17229" spans="9:9" x14ac:dyDescent="0.2">
      <c r="I17229" s="37" t="s">
        <v>16</v>
      </c>
    </row>
    <row r="17230" spans="9:9" x14ac:dyDescent="0.2">
      <c r="I17230" s="37" t="s">
        <v>16</v>
      </c>
    </row>
    <row r="17231" spans="9:9" x14ac:dyDescent="0.2">
      <c r="I17231" s="37" t="s">
        <v>16</v>
      </c>
    </row>
    <row r="17232" spans="9:9" x14ac:dyDescent="0.2">
      <c r="I17232" s="37" t="s">
        <v>16</v>
      </c>
    </row>
    <row r="17233" spans="9:9" x14ac:dyDescent="0.2">
      <c r="I17233" s="37" t="s">
        <v>16</v>
      </c>
    </row>
    <row r="17234" spans="9:9" x14ac:dyDescent="0.2">
      <c r="I17234" s="37" t="s">
        <v>16</v>
      </c>
    </row>
    <row r="17235" spans="9:9" x14ac:dyDescent="0.2">
      <c r="I17235" s="37" t="s">
        <v>16</v>
      </c>
    </row>
    <row r="17236" spans="9:9" x14ac:dyDescent="0.2">
      <c r="I17236" s="37" t="s">
        <v>16</v>
      </c>
    </row>
    <row r="17237" spans="9:9" x14ac:dyDescent="0.2">
      <c r="I17237" s="37" t="s">
        <v>16</v>
      </c>
    </row>
    <row r="17238" spans="9:9" x14ac:dyDescent="0.2">
      <c r="I17238" s="37" t="s">
        <v>16</v>
      </c>
    </row>
    <row r="17239" spans="9:9" x14ac:dyDescent="0.2">
      <c r="I17239" s="37" t="s">
        <v>16</v>
      </c>
    </row>
    <row r="17240" spans="9:9" x14ac:dyDescent="0.2">
      <c r="I17240" s="37" t="s">
        <v>16</v>
      </c>
    </row>
    <row r="17241" spans="9:9" x14ac:dyDescent="0.2">
      <c r="I17241" s="37" t="s">
        <v>16</v>
      </c>
    </row>
    <row r="17242" spans="9:9" x14ac:dyDescent="0.2">
      <c r="I17242" s="37" t="s">
        <v>16</v>
      </c>
    </row>
    <row r="17243" spans="9:9" x14ac:dyDescent="0.2">
      <c r="I17243" s="37" t="s">
        <v>16</v>
      </c>
    </row>
    <row r="17244" spans="9:9" x14ac:dyDescent="0.2">
      <c r="I17244" s="37" t="s">
        <v>16</v>
      </c>
    </row>
    <row r="17245" spans="9:9" x14ac:dyDescent="0.2">
      <c r="I17245" s="37" t="s">
        <v>16</v>
      </c>
    </row>
    <row r="17246" spans="9:9" x14ac:dyDescent="0.2">
      <c r="I17246" s="37" t="s">
        <v>16</v>
      </c>
    </row>
    <row r="17247" spans="9:9" x14ac:dyDescent="0.2">
      <c r="I17247" s="37" t="s">
        <v>16</v>
      </c>
    </row>
    <row r="17248" spans="9:9" x14ac:dyDescent="0.2">
      <c r="I17248" s="37" t="s">
        <v>16</v>
      </c>
    </row>
    <row r="17249" spans="9:9" x14ac:dyDescent="0.2">
      <c r="I17249" s="37" t="s">
        <v>16</v>
      </c>
    </row>
    <row r="17250" spans="9:9" x14ac:dyDescent="0.2">
      <c r="I17250" s="37" t="s">
        <v>16</v>
      </c>
    </row>
    <row r="17251" spans="9:9" x14ac:dyDescent="0.2">
      <c r="I17251" s="37" t="s">
        <v>16</v>
      </c>
    </row>
    <row r="17252" spans="9:9" x14ac:dyDescent="0.2">
      <c r="I17252" s="37" t="s">
        <v>16</v>
      </c>
    </row>
    <row r="17253" spans="9:9" x14ac:dyDescent="0.2">
      <c r="I17253" s="37" t="s">
        <v>16</v>
      </c>
    </row>
    <row r="17254" spans="9:9" x14ac:dyDescent="0.2">
      <c r="I17254" s="37" t="s">
        <v>16</v>
      </c>
    </row>
    <row r="17255" spans="9:9" x14ac:dyDescent="0.2">
      <c r="I17255" s="37" t="s">
        <v>16</v>
      </c>
    </row>
    <row r="17256" spans="9:9" x14ac:dyDescent="0.2">
      <c r="I17256" s="37" t="s">
        <v>16</v>
      </c>
    </row>
    <row r="17257" spans="9:9" x14ac:dyDescent="0.2">
      <c r="I17257" s="37" t="s">
        <v>16</v>
      </c>
    </row>
    <row r="17258" spans="9:9" x14ac:dyDescent="0.2">
      <c r="I17258" s="37" t="s">
        <v>16</v>
      </c>
    </row>
    <row r="17259" spans="9:9" x14ac:dyDescent="0.2">
      <c r="I17259" s="37" t="s">
        <v>16</v>
      </c>
    </row>
    <row r="17260" spans="9:9" x14ac:dyDescent="0.2">
      <c r="I17260" s="37" t="s">
        <v>16</v>
      </c>
    </row>
    <row r="17261" spans="9:9" x14ac:dyDescent="0.2">
      <c r="I17261" s="37" t="s">
        <v>16</v>
      </c>
    </row>
    <row r="17262" spans="9:9" x14ac:dyDescent="0.2">
      <c r="I17262" s="37" t="s">
        <v>16</v>
      </c>
    </row>
    <row r="17263" spans="9:9" x14ac:dyDescent="0.2">
      <c r="I17263" s="37" t="s">
        <v>16</v>
      </c>
    </row>
    <row r="17264" spans="9:9" x14ac:dyDescent="0.2">
      <c r="I17264" s="37" t="s">
        <v>16</v>
      </c>
    </row>
    <row r="17265" spans="9:9" x14ac:dyDescent="0.2">
      <c r="I17265" s="37" t="s">
        <v>16</v>
      </c>
    </row>
    <row r="17266" spans="9:9" x14ac:dyDescent="0.2">
      <c r="I17266" s="37" t="s">
        <v>16</v>
      </c>
    </row>
    <row r="17267" spans="9:9" x14ac:dyDescent="0.2">
      <c r="I17267" s="37" t="s">
        <v>16</v>
      </c>
    </row>
    <row r="17268" spans="9:9" x14ac:dyDescent="0.2">
      <c r="I17268" s="37" t="s">
        <v>16</v>
      </c>
    </row>
    <row r="17269" spans="9:9" x14ac:dyDescent="0.2">
      <c r="I17269" s="37" t="s">
        <v>16</v>
      </c>
    </row>
    <row r="17270" spans="9:9" x14ac:dyDescent="0.2">
      <c r="I17270" s="37" t="s">
        <v>16</v>
      </c>
    </row>
    <row r="17271" spans="9:9" x14ac:dyDescent="0.2">
      <c r="I17271" s="37" t="s">
        <v>16</v>
      </c>
    </row>
    <row r="17272" spans="9:9" x14ac:dyDescent="0.2">
      <c r="I17272" s="37" t="s">
        <v>16</v>
      </c>
    </row>
    <row r="17273" spans="9:9" x14ac:dyDescent="0.2">
      <c r="I17273" s="37" t="s">
        <v>16</v>
      </c>
    </row>
    <row r="17274" spans="9:9" x14ac:dyDescent="0.2">
      <c r="I17274" s="37" t="s">
        <v>16</v>
      </c>
    </row>
    <row r="17275" spans="9:9" x14ac:dyDescent="0.2">
      <c r="I17275" s="37" t="s">
        <v>16</v>
      </c>
    </row>
    <row r="17276" spans="9:9" x14ac:dyDescent="0.2">
      <c r="I17276" s="37" t="s">
        <v>16</v>
      </c>
    </row>
    <row r="17277" spans="9:9" x14ac:dyDescent="0.2">
      <c r="I17277" s="37" t="s">
        <v>16</v>
      </c>
    </row>
    <row r="17278" spans="9:9" x14ac:dyDescent="0.2">
      <c r="I17278" s="37" t="s">
        <v>16</v>
      </c>
    </row>
    <row r="17279" spans="9:9" x14ac:dyDescent="0.2">
      <c r="I17279" s="37" t="s">
        <v>16</v>
      </c>
    </row>
    <row r="17280" spans="9:9" x14ac:dyDescent="0.2">
      <c r="I17280" s="37" t="s">
        <v>16</v>
      </c>
    </row>
    <row r="17281" spans="9:9" x14ac:dyDescent="0.2">
      <c r="I17281" s="37" t="s">
        <v>16</v>
      </c>
    </row>
    <row r="17282" spans="9:9" x14ac:dyDescent="0.2">
      <c r="I17282" s="37" t="s">
        <v>16</v>
      </c>
    </row>
    <row r="17283" spans="9:9" x14ac:dyDescent="0.2">
      <c r="I17283" s="37" t="s">
        <v>16</v>
      </c>
    </row>
    <row r="17284" spans="9:9" x14ac:dyDescent="0.2">
      <c r="I17284" s="37" t="s">
        <v>16</v>
      </c>
    </row>
    <row r="17285" spans="9:9" x14ac:dyDescent="0.2">
      <c r="I17285" s="37" t="s">
        <v>16</v>
      </c>
    </row>
    <row r="17286" spans="9:9" x14ac:dyDescent="0.2">
      <c r="I17286" s="37" t="s">
        <v>16</v>
      </c>
    </row>
    <row r="17287" spans="9:9" x14ac:dyDescent="0.2">
      <c r="I17287" s="37" t="s">
        <v>16</v>
      </c>
    </row>
    <row r="17288" spans="9:9" x14ac:dyDescent="0.2">
      <c r="I17288" s="37" t="s">
        <v>16</v>
      </c>
    </row>
    <row r="17289" spans="9:9" x14ac:dyDescent="0.2">
      <c r="I17289" s="37" t="s">
        <v>16</v>
      </c>
    </row>
    <row r="17290" spans="9:9" x14ac:dyDescent="0.2">
      <c r="I17290" s="37" t="s">
        <v>16</v>
      </c>
    </row>
    <row r="17291" spans="9:9" x14ac:dyDescent="0.2">
      <c r="I17291" s="37" t="s">
        <v>16</v>
      </c>
    </row>
    <row r="17292" spans="9:9" x14ac:dyDescent="0.2">
      <c r="I17292" s="37" t="s">
        <v>16</v>
      </c>
    </row>
    <row r="17293" spans="9:9" x14ac:dyDescent="0.2">
      <c r="I17293" s="37" t="s">
        <v>16</v>
      </c>
    </row>
    <row r="17294" spans="9:9" x14ac:dyDescent="0.2">
      <c r="I17294" s="37" t="s">
        <v>16</v>
      </c>
    </row>
    <row r="17295" spans="9:9" x14ac:dyDescent="0.2">
      <c r="I17295" s="37" t="s">
        <v>16</v>
      </c>
    </row>
    <row r="17296" spans="9:9" x14ac:dyDescent="0.2">
      <c r="I17296" s="37" t="s">
        <v>16</v>
      </c>
    </row>
    <row r="17297" spans="9:9" x14ac:dyDescent="0.2">
      <c r="I17297" s="37" t="s">
        <v>16</v>
      </c>
    </row>
    <row r="17298" spans="9:9" x14ac:dyDescent="0.2">
      <c r="I17298" s="37" t="s">
        <v>16</v>
      </c>
    </row>
    <row r="17299" spans="9:9" x14ac:dyDescent="0.2">
      <c r="I17299" s="37" t="s">
        <v>16</v>
      </c>
    </row>
    <row r="17300" spans="9:9" x14ac:dyDescent="0.2">
      <c r="I17300" s="37" t="s">
        <v>16</v>
      </c>
    </row>
    <row r="17301" spans="9:9" x14ac:dyDescent="0.2">
      <c r="I17301" s="37" t="s">
        <v>16</v>
      </c>
    </row>
    <row r="17302" spans="9:9" x14ac:dyDescent="0.2">
      <c r="I17302" s="37" t="s">
        <v>16</v>
      </c>
    </row>
    <row r="17303" spans="9:9" x14ac:dyDescent="0.2">
      <c r="I17303" s="37" t="s">
        <v>16</v>
      </c>
    </row>
    <row r="17304" spans="9:9" x14ac:dyDescent="0.2">
      <c r="I17304" s="37" t="s">
        <v>16</v>
      </c>
    </row>
    <row r="17305" spans="9:9" x14ac:dyDescent="0.2">
      <c r="I17305" s="37" t="s">
        <v>16</v>
      </c>
    </row>
    <row r="17306" spans="9:9" x14ac:dyDescent="0.2">
      <c r="I17306" s="37" t="s">
        <v>16</v>
      </c>
    </row>
    <row r="17307" spans="9:9" x14ac:dyDescent="0.2">
      <c r="I17307" s="37" t="s">
        <v>16</v>
      </c>
    </row>
    <row r="17308" spans="9:9" x14ac:dyDescent="0.2">
      <c r="I17308" s="37" t="s">
        <v>16</v>
      </c>
    </row>
    <row r="17309" spans="9:9" x14ac:dyDescent="0.2">
      <c r="I17309" s="37" t="s">
        <v>16</v>
      </c>
    </row>
    <row r="17310" spans="9:9" x14ac:dyDescent="0.2">
      <c r="I17310" s="37" t="s">
        <v>16</v>
      </c>
    </row>
    <row r="17311" spans="9:9" x14ac:dyDescent="0.2">
      <c r="I17311" s="37" t="s">
        <v>16</v>
      </c>
    </row>
    <row r="17312" spans="9:9" x14ac:dyDescent="0.2">
      <c r="I17312" s="37" t="s">
        <v>16</v>
      </c>
    </row>
    <row r="17313" spans="9:9" x14ac:dyDescent="0.2">
      <c r="I17313" s="37" t="s">
        <v>16</v>
      </c>
    </row>
    <row r="17314" spans="9:9" x14ac:dyDescent="0.2">
      <c r="I17314" s="37" t="s">
        <v>16</v>
      </c>
    </row>
    <row r="17315" spans="9:9" x14ac:dyDescent="0.2">
      <c r="I17315" s="37" t="s">
        <v>16</v>
      </c>
    </row>
    <row r="17316" spans="9:9" x14ac:dyDescent="0.2">
      <c r="I17316" s="37" t="s">
        <v>16</v>
      </c>
    </row>
    <row r="17317" spans="9:9" x14ac:dyDescent="0.2">
      <c r="I17317" s="37" t="s">
        <v>16</v>
      </c>
    </row>
    <row r="17318" spans="9:9" x14ac:dyDescent="0.2">
      <c r="I17318" s="37" t="s">
        <v>16</v>
      </c>
    </row>
    <row r="17319" spans="9:9" x14ac:dyDescent="0.2">
      <c r="I17319" s="37" t="s">
        <v>16</v>
      </c>
    </row>
    <row r="17320" spans="9:9" x14ac:dyDescent="0.2">
      <c r="I17320" s="37" t="s">
        <v>16</v>
      </c>
    </row>
    <row r="17321" spans="9:9" x14ac:dyDescent="0.2">
      <c r="I17321" s="37" t="s">
        <v>16</v>
      </c>
    </row>
    <row r="17322" spans="9:9" x14ac:dyDescent="0.2">
      <c r="I17322" s="37" t="s">
        <v>16</v>
      </c>
    </row>
    <row r="17323" spans="9:9" x14ac:dyDescent="0.2">
      <c r="I17323" s="37" t="s">
        <v>16</v>
      </c>
    </row>
    <row r="17324" spans="9:9" x14ac:dyDescent="0.2">
      <c r="I17324" s="37" t="s">
        <v>16</v>
      </c>
    </row>
    <row r="17325" spans="9:9" x14ac:dyDescent="0.2">
      <c r="I17325" s="37" t="s">
        <v>16</v>
      </c>
    </row>
    <row r="17326" spans="9:9" x14ac:dyDescent="0.2">
      <c r="I17326" s="37" t="s">
        <v>16</v>
      </c>
    </row>
    <row r="17327" spans="9:9" x14ac:dyDescent="0.2">
      <c r="I17327" s="37" t="s">
        <v>16</v>
      </c>
    </row>
    <row r="17328" spans="9:9" x14ac:dyDescent="0.2">
      <c r="I17328" s="37" t="s">
        <v>16</v>
      </c>
    </row>
    <row r="17329" spans="9:9" x14ac:dyDescent="0.2">
      <c r="I17329" s="37" t="s">
        <v>16</v>
      </c>
    </row>
    <row r="17330" spans="9:9" x14ac:dyDescent="0.2">
      <c r="I17330" s="37" t="s">
        <v>16</v>
      </c>
    </row>
    <row r="17331" spans="9:9" x14ac:dyDescent="0.2">
      <c r="I17331" s="37" t="s">
        <v>16</v>
      </c>
    </row>
    <row r="17332" spans="9:9" x14ac:dyDescent="0.2">
      <c r="I17332" s="37" t="s">
        <v>16</v>
      </c>
    </row>
    <row r="17333" spans="9:9" x14ac:dyDescent="0.2">
      <c r="I17333" s="37" t="s">
        <v>16</v>
      </c>
    </row>
    <row r="17334" spans="9:9" x14ac:dyDescent="0.2">
      <c r="I17334" s="37" t="s">
        <v>16</v>
      </c>
    </row>
    <row r="17335" spans="9:9" x14ac:dyDescent="0.2">
      <c r="I17335" s="37" t="s">
        <v>16</v>
      </c>
    </row>
    <row r="17336" spans="9:9" x14ac:dyDescent="0.2">
      <c r="I17336" s="37" t="s">
        <v>16</v>
      </c>
    </row>
    <row r="17337" spans="9:9" x14ac:dyDescent="0.2">
      <c r="I17337" s="37" t="s">
        <v>16</v>
      </c>
    </row>
    <row r="17338" spans="9:9" x14ac:dyDescent="0.2">
      <c r="I17338" s="37" t="s">
        <v>16</v>
      </c>
    </row>
    <row r="17339" spans="9:9" x14ac:dyDescent="0.2">
      <c r="I17339" s="37" t="s">
        <v>16</v>
      </c>
    </row>
    <row r="17340" spans="9:9" x14ac:dyDescent="0.2">
      <c r="I17340" s="37" t="s">
        <v>16</v>
      </c>
    </row>
    <row r="17341" spans="9:9" x14ac:dyDescent="0.2">
      <c r="I17341" s="37" t="s">
        <v>16</v>
      </c>
    </row>
    <row r="17342" spans="9:9" x14ac:dyDescent="0.2">
      <c r="I17342" s="37" t="s">
        <v>16</v>
      </c>
    </row>
    <row r="17343" spans="9:9" x14ac:dyDescent="0.2">
      <c r="I17343" s="37" t="s">
        <v>16</v>
      </c>
    </row>
    <row r="17344" spans="9:9" x14ac:dyDescent="0.2">
      <c r="I17344" s="37" t="s">
        <v>16</v>
      </c>
    </row>
    <row r="17345" spans="9:9" x14ac:dyDescent="0.2">
      <c r="I17345" s="37" t="s">
        <v>16</v>
      </c>
    </row>
    <row r="17346" spans="9:9" x14ac:dyDescent="0.2">
      <c r="I17346" s="37" t="s">
        <v>16</v>
      </c>
    </row>
    <row r="17347" spans="9:9" x14ac:dyDescent="0.2">
      <c r="I17347" s="37" t="s">
        <v>16</v>
      </c>
    </row>
    <row r="17348" spans="9:9" x14ac:dyDescent="0.2">
      <c r="I17348" s="37" t="s">
        <v>16</v>
      </c>
    </row>
    <row r="17349" spans="9:9" x14ac:dyDescent="0.2">
      <c r="I17349" s="37" t="s">
        <v>16</v>
      </c>
    </row>
    <row r="17350" spans="9:9" x14ac:dyDescent="0.2">
      <c r="I17350" s="37" t="s">
        <v>16</v>
      </c>
    </row>
    <row r="17351" spans="9:9" x14ac:dyDescent="0.2">
      <c r="I17351" s="37" t="s">
        <v>16</v>
      </c>
    </row>
    <row r="17352" spans="9:9" x14ac:dyDescent="0.2">
      <c r="I17352" s="37" t="s">
        <v>16</v>
      </c>
    </row>
    <row r="17353" spans="9:9" x14ac:dyDescent="0.2">
      <c r="I17353" s="37" t="s">
        <v>16</v>
      </c>
    </row>
    <row r="17354" spans="9:9" x14ac:dyDescent="0.2">
      <c r="I17354" s="37" t="s">
        <v>16</v>
      </c>
    </row>
    <row r="17355" spans="9:9" x14ac:dyDescent="0.2">
      <c r="I17355" s="37" t="s">
        <v>16</v>
      </c>
    </row>
    <row r="17356" spans="9:9" x14ac:dyDescent="0.2">
      <c r="I17356" s="37" t="s">
        <v>16</v>
      </c>
    </row>
    <row r="17357" spans="9:9" x14ac:dyDescent="0.2">
      <c r="I17357" s="37" t="s">
        <v>16</v>
      </c>
    </row>
    <row r="17358" spans="9:9" x14ac:dyDescent="0.2">
      <c r="I17358" s="37" t="s">
        <v>16</v>
      </c>
    </row>
    <row r="17359" spans="9:9" x14ac:dyDescent="0.2">
      <c r="I17359" s="37" t="s">
        <v>16</v>
      </c>
    </row>
    <row r="17360" spans="9:9" x14ac:dyDescent="0.2">
      <c r="I17360" s="37" t="s">
        <v>16</v>
      </c>
    </row>
    <row r="17361" spans="9:9" x14ac:dyDescent="0.2">
      <c r="I17361" s="37" t="s">
        <v>16</v>
      </c>
    </row>
    <row r="17362" spans="9:9" x14ac:dyDescent="0.2">
      <c r="I17362" s="37" t="s">
        <v>16</v>
      </c>
    </row>
    <row r="17363" spans="9:9" x14ac:dyDescent="0.2">
      <c r="I17363" s="37" t="s">
        <v>16</v>
      </c>
    </row>
    <row r="17364" spans="9:9" x14ac:dyDescent="0.2">
      <c r="I17364" s="37" t="s">
        <v>16</v>
      </c>
    </row>
    <row r="17365" spans="9:9" x14ac:dyDescent="0.2">
      <c r="I17365" s="37" t="s">
        <v>16</v>
      </c>
    </row>
    <row r="17366" spans="9:9" x14ac:dyDescent="0.2">
      <c r="I17366" s="37" t="s">
        <v>16</v>
      </c>
    </row>
    <row r="17367" spans="9:9" x14ac:dyDescent="0.2">
      <c r="I17367" s="37" t="s">
        <v>16</v>
      </c>
    </row>
    <row r="17368" spans="9:9" x14ac:dyDescent="0.2">
      <c r="I17368" s="37" t="s">
        <v>16</v>
      </c>
    </row>
    <row r="17369" spans="9:9" x14ac:dyDescent="0.2">
      <c r="I17369" s="37" t="s">
        <v>16</v>
      </c>
    </row>
    <row r="17370" spans="9:9" x14ac:dyDescent="0.2">
      <c r="I17370" s="37" t="s">
        <v>16</v>
      </c>
    </row>
    <row r="17371" spans="9:9" x14ac:dyDescent="0.2">
      <c r="I17371" s="37" t="s">
        <v>16</v>
      </c>
    </row>
    <row r="17372" spans="9:9" x14ac:dyDescent="0.2">
      <c r="I17372" s="37" t="s">
        <v>16</v>
      </c>
    </row>
    <row r="17373" spans="9:9" x14ac:dyDescent="0.2">
      <c r="I17373" s="37" t="s">
        <v>16</v>
      </c>
    </row>
    <row r="17374" spans="9:9" x14ac:dyDescent="0.2">
      <c r="I17374" s="37" t="s">
        <v>16</v>
      </c>
    </row>
    <row r="17375" spans="9:9" x14ac:dyDescent="0.2">
      <c r="I17375" s="37" t="s">
        <v>16</v>
      </c>
    </row>
    <row r="17376" spans="9:9" x14ac:dyDescent="0.2">
      <c r="I17376" s="37" t="s">
        <v>16</v>
      </c>
    </row>
    <row r="17377" spans="9:9" x14ac:dyDescent="0.2">
      <c r="I17377" s="37" t="s">
        <v>16</v>
      </c>
    </row>
    <row r="17378" spans="9:9" x14ac:dyDescent="0.2">
      <c r="I17378" s="37" t="s">
        <v>16</v>
      </c>
    </row>
    <row r="17379" spans="9:9" x14ac:dyDescent="0.2">
      <c r="I17379" s="37" t="s">
        <v>16</v>
      </c>
    </row>
    <row r="17380" spans="9:9" x14ac:dyDescent="0.2">
      <c r="I17380" s="37" t="s">
        <v>16</v>
      </c>
    </row>
    <row r="17381" spans="9:9" x14ac:dyDescent="0.2">
      <c r="I17381" s="37" t="s">
        <v>16</v>
      </c>
    </row>
    <row r="17382" spans="9:9" x14ac:dyDescent="0.2">
      <c r="I17382" s="37" t="s">
        <v>16</v>
      </c>
    </row>
    <row r="17383" spans="9:9" x14ac:dyDescent="0.2">
      <c r="I17383" s="37" t="s">
        <v>16</v>
      </c>
    </row>
    <row r="17384" spans="9:9" x14ac:dyDescent="0.2">
      <c r="I17384" s="37" t="s">
        <v>16</v>
      </c>
    </row>
    <row r="17385" spans="9:9" x14ac:dyDescent="0.2">
      <c r="I17385" s="37" t="s">
        <v>16</v>
      </c>
    </row>
    <row r="17386" spans="9:9" x14ac:dyDescent="0.2">
      <c r="I17386" s="37" t="s">
        <v>16</v>
      </c>
    </row>
    <row r="17387" spans="9:9" x14ac:dyDescent="0.2">
      <c r="I17387" s="37" t="s">
        <v>16</v>
      </c>
    </row>
    <row r="17388" spans="9:9" x14ac:dyDescent="0.2">
      <c r="I17388" s="37" t="s">
        <v>16</v>
      </c>
    </row>
    <row r="17389" spans="9:9" x14ac:dyDescent="0.2">
      <c r="I17389" s="37" t="s">
        <v>16</v>
      </c>
    </row>
    <row r="17390" spans="9:9" x14ac:dyDescent="0.2">
      <c r="I17390" s="37" t="s">
        <v>16</v>
      </c>
    </row>
    <row r="17391" spans="9:9" x14ac:dyDescent="0.2">
      <c r="I17391" s="37" t="s">
        <v>16</v>
      </c>
    </row>
    <row r="17392" spans="9:9" x14ac:dyDescent="0.2">
      <c r="I17392" s="37" t="s">
        <v>16</v>
      </c>
    </row>
    <row r="17393" spans="9:9" x14ac:dyDescent="0.2">
      <c r="I17393" s="37" t="s">
        <v>16</v>
      </c>
    </row>
    <row r="17394" spans="9:9" x14ac:dyDescent="0.2">
      <c r="I17394" s="37" t="s">
        <v>16</v>
      </c>
    </row>
    <row r="17395" spans="9:9" x14ac:dyDescent="0.2">
      <c r="I17395" s="37" t="s">
        <v>16</v>
      </c>
    </row>
    <row r="17396" spans="9:9" x14ac:dyDescent="0.2">
      <c r="I17396" s="37" t="s">
        <v>16</v>
      </c>
    </row>
    <row r="17397" spans="9:9" x14ac:dyDescent="0.2">
      <c r="I17397" s="37" t="s">
        <v>16</v>
      </c>
    </row>
    <row r="17398" spans="9:9" x14ac:dyDescent="0.2">
      <c r="I17398" s="37" t="s">
        <v>16</v>
      </c>
    </row>
    <row r="17399" spans="9:9" x14ac:dyDescent="0.2">
      <c r="I17399" s="37" t="s">
        <v>16</v>
      </c>
    </row>
    <row r="17400" spans="9:9" x14ac:dyDescent="0.2">
      <c r="I17400" s="37" t="s">
        <v>16</v>
      </c>
    </row>
    <row r="17401" spans="9:9" x14ac:dyDescent="0.2">
      <c r="I17401" s="37" t="s">
        <v>16</v>
      </c>
    </row>
    <row r="17402" spans="9:9" x14ac:dyDescent="0.2">
      <c r="I17402" s="37" t="s">
        <v>16</v>
      </c>
    </row>
    <row r="17403" spans="9:9" x14ac:dyDescent="0.2">
      <c r="I17403" s="37" t="s">
        <v>16</v>
      </c>
    </row>
    <row r="17404" spans="9:9" x14ac:dyDescent="0.2">
      <c r="I17404" s="37" t="s">
        <v>16</v>
      </c>
    </row>
    <row r="17405" spans="9:9" x14ac:dyDescent="0.2">
      <c r="I17405" s="37" t="s">
        <v>16</v>
      </c>
    </row>
    <row r="17406" spans="9:9" x14ac:dyDescent="0.2">
      <c r="I17406" s="37" t="s">
        <v>16</v>
      </c>
    </row>
    <row r="17407" spans="9:9" x14ac:dyDescent="0.2">
      <c r="I17407" s="37" t="s">
        <v>16</v>
      </c>
    </row>
    <row r="17408" spans="9:9" x14ac:dyDescent="0.2">
      <c r="I17408" s="37" t="s">
        <v>16</v>
      </c>
    </row>
    <row r="17409" spans="9:9" x14ac:dyDescent="0.2">
      <c r="I17409" s="37" t="s">
        <v>16</v>
      </c>
    </row>
    <row r="17410" spans="9:9" x14ac:dyDescent="0.2">
      <c r="I17410" s="37" t="s">
        <v>16</v>
      </c>
    </row>
    <row r="17411" spans="9:9" x14ac:dyDescent="0.2">
      <c r="I17411" s="37" t="s">
        <v>16</v>
      </c>
    </row>
    <row r="17412" spans="9:9" x14ac:dyDescent="0.2">
      <c r="I17412" s="37" t="s">
        <v>16</v>
      </c>
    </row>
    <row r="17413" spans="9:9" x14ac:dyDescent="0.2">
      <c r="I17413" s="37" t="s">
        <v>16</v>
      </c>
    </row>
    <row r="17414" spans="9:9" x14ac:dyDescent="0.2">
      <c r="I17414" s="37" t="s">
        <v>16</v>
      </c>
    </row>
    <row r="17415" spans="9:9" x14ac:dyDescent="0.2">
      <c r="I17415" s="37" t="s">
        <v>16</v>
      </c>
    </row>
    <row r="17416" spans="9:9" x14ac:dyDescent="0.2">
      <c r="I17416" s="37" t="s">
        <v>16</v>
      </c>
    </row>
    <row r="17417" spans="9:9" x14ac:dyDescent="0.2">
      <c r="I17417" s="37" t="s">
        <v>16</v>
      </c>
    </row>
    <row r="17418" spans="9:9" x14ac:dyDescent="0.2">
      <c r="I17418" s="37" t="s">
        <v>16</v>
      </c>
    </row>
    <row r="17419" spans="9:9" x14ac:dyDescent="0.2">
      <c r="I17419" s="37" t="s">
        <v>16</v>
      </c>
    </row>
    <row r="17420" spans="9:9" x14ac:dyDescent="0.2">
      <c r="I17420" s="37" t="s">
        <v>16</v>
      </c>
    </row>
    <row r="17421" spans="9:9" x14ac:dyDescent="0.2">
      <c r="I17421" s="37" t="s">
        <v>16</v>
      </c>
    </row>
    <row r="17422" spans="9:9" x14ac:dyDescent="0.2">
      <c r="I17422" s="37" t="s">
        <v>16</v>
      </c>
    </row>
    <row r="17423" spans="9:9" x14ac:dyDescent="0.2">
      <c r="I17423" s="37" t="s">
        <v>16</v>
      </c>
    </row>
    <row r="17424" spans="9:9" x14ac:dyDescent="0.2">
      <c r="I17424" s="37" t="s">
        <v>16</v>
      </c>
    </row>
    <row r="17425" spans="9:9" x14ac:dyDescent="0.2">
      <c r="I17425" s="37" t="s">
        <v>16</v>
      </c>
    </row>
    <row r="17426" spans="9:9" x14ac:dyDescent="0.2">
      <c r="I17426" s="37" t="s">
        <v>16</v>
      </c>
    </row>
    <row r="17427" spans="9:9" x14ac:dyDescent="0.2">
      <c r="I17427" s="37" t="s">
        <v>16</v>
      </c>
    </row>
    <row r="17428" spans="9:9" x14ac:dyDescent="0.2">
      <c r="I17428" s="37" t="s">
        <v>16</v>
      </c>
    </row>
    <row r="17429" spans="9:9" x14ac:dyDescent="0.2">
      <c r="I17429" s="37" t="s">
        <v>16</v>
      </c>
    </row>
    <row r="17430" spans="9:9" x14ac:dyDescent="0.2">
      <c r="I17430" s="37" t="s">
        <v>16</v>
      </c>
    </row>
    <row r="17431" spans="9:9" x14ac:dyDescent="0.2">
      <c r="I17431" s="37" t="s">
        <v>16</v>
      </c>
    </row>
    <row r="17432" spans="9:9" x14ac:dyDescent="0.2">
      <c r="I17432" s="37" t="s">
        <v>16</v>
      </c>
    </row>
    <row r="17433" spans="9:9" x14ac:dyDescent="0.2">
      <c r="I17433" s="37" t="s">
        <v>16</v>
      </c>
    </row>
    <row r="17434" spans="9:9" x14ac:dyDescent="0.2">
      <c r="I17434" s="37" t="s">
        <v>16</v>
      </c>
    </row>
    <row r="17435" spans="9:9" x14ac:dyDescent="0.2">
      <c r="I17435" s="37" t="s">
        <v>16</v>
      </c>
    </row>
    <row r="17436" spans="9:9" x14ac:dyDescent="0.2">
      <c r="I17436" s="37" t="s">
        <v>16</v>
      </c>
    </row>
    <row r="17437" spans="9:9" x14ac:dyDescent="0.2">
      <c r="I17437" s="37" t="s">
        <v>16</v>
      </c>
    </row>
    <row r="17438" spans="9:9" x14ac:dyDescent="0.2">
      <c r="I17438" s="37" t="s">
        <v>16</v>
      </c>
    </row>
    <row r="17439" spans="9:9" x14ac:dyDescent="0.2">
      <c r="I17439" s="37" t="s">
        <v>16</v>
      </c>
    </row>
    <row r="17440" spans="9:9" x14ac:dyDescent="0.2">
      <c r="I17440" s="37" t="s">
        <v>16</v>
      </c>
    </row>
    <row r="17441" spans="9:9" x14ac:dyDescent="0.2">
      <c r="I17441" s="37" t="s">
        <v>16</v>
      </c>
    </row>
    <row r="17442" spans="9:9" x14ac:dyDescent="0.2">
      <c r="I17442" s="37" t="s">
        <v>16</v>
      </c>
    </row>
    <row r="17443" spans="9:9" x14ac:dyDescent="0.2">
      <c r="I17443" s="37" t="s">
        <v>16</v>
      </c>
    </row>
    <row r="17444" spans="9:9" x14ac:dyDescent="0.2">
      <c r="I17444" s="37" t="s">
        <v>16</v>
      </c>
    </row>
    <row r="17445" spans="9:9" x14ac:dyDescent="0.2">
      <c r="I17445" s="37" t="s">
        <v>16</v>
      </c>
    </row>
    <row r="17446" spans="9:9" x14ac:dyDescent="0.2">
      <c r="I17446" s="37" t="s">
        <v>16</v>
      </c>
    </row>
    <row r="17447" spans="9:9" x14ac:dyDescent="0.2">
      <c r="I17447" s="37" t="s">
        <v>16</v>
      </c>
    </row>
    <row r="17448" spans="9:9" x14ac:dyDescent="0.2">
      <c r="I17448" s="37" t="s">
        <v>16</v>
      </c>
    </row>
    <row r="17449" spans="9:9" x14ac:dyDescent="0.2">
      <c r="I17449" s="37" t="s">
        <v>16</v>
      </c>
    </row>
    <row r="17450" spans="9:9" x14ac:dyDescent="0.2">
      <c r="I17450" s="37" t="s">
        <v>16</v>
      </c>
    </row>
    <row r="17451" spans="9:9" x14ac:dyDescent="0.2">
      <c r="I17451" s="37" t="s">
        <v>16</v>
      </c>
    </row>
    <row r="17452" spans="9:9" x14ac:dyDescent="0.2">
      <c r="I17452" s="37" t="s">
        <v>16</v>
      </c>
    </row>
    <row r="17453" spans="9:9" x14ac:dyDescent="0.2">
      <c r="I17453" s="37" t="s">
        <v>16</v>
      </c>
    </row>
    <row r="17454" spans="9:9" x14ac:dyDescent="0.2">
      <c r="I17454" s="37" t="s">
        <v>16</v>
      </c>
    </row>
    <row r="17455" spans="9:9" x14ac:dyDescent="0.2">
      <c r="I17455" s="37" t="s">
        <v>16</v>
      </c>
    </row>
    <row r="17456" spans="9:9" x14ac:dyDescent="0.2">
      <c r="I17456" s="37" t="s">
        <v>16</v>
      </c>
    </row>
    <row r="17457" spans="9:9" x14ac:dyDescent="0.2">
      <c r="I17457" s="37" t="s">
        <v>16</v>
      </c>
    </row>
    <row r="17458" spans="9:9" x14ac:dyDescent="0.2">
      <c r="I17458" s="37" t="s">
        <v>16</v>
      </c>
    </row>
    <row r="17459" spans="9:9" x14ac:dyDescent="0.2">
      <c r="I17459" s="37" t="s">
        <v>16</v>
      </c>
    </row>
    <row r="17460" spans="9:9" x14ac:dyDescent="0.2">
      <c r="I17460" s="37" t="s">
        <v>16</v>
      </c>
    </row>
    <row r="17461" spans="9:9" x14ac:dyDescent="0.2">
      <c r="I17461" s="37" t="s">
        <v>16</v>
      </c>
    </row>
    <row r="17462" spans="9:9" x14ac:dyDescent="0.2">
      <c r="I17462" s="37" t="s">
        <v>16</v>
      </c>
    </row>
    <row r="17463" spans="9:9" x14ac:dyDescent="0.2">
      <c r="I17463" s="37" t="s">
        <v>16</v>
      </c>
    </row>
    <row r="17464" spans="9:9" x14ac:dyDescent="0.2">
      <c r="I17464" s="37" t="s">
        <v>16</v>
      </c>
    </row>
    <row r="17465" spans="9:9" x14ac:dyDescent="0.2">
      <c r="I17465" s="37" t="s">
        <v>16</v>
      </c>
    </row>
    <row r="17466" spans="9:9" x14ac:dyDescent="0.2">
      <c r="I17466" s="37" t="s">
        <v>16</v>
      </c>
    </row>
    <row r="17467" spans="9:9" x14ac:dyDescent="0.2">
      <c r="I17467" s="37" t="s">
        <v>16</v>
      </c>
    </row>
    <row r="17468" spans="9:9" x14ac:dyDescent="0.2">
      <c r="I17468" s="37" t="s">
        <v>16</v>
      </c>
    </row>
    <row r="17469" spans="9:9" x14ac:dyDescent="0.2">
      <c r="I17469" s="37" t="s">
        <v>16</v>
      </c>
    </row>
    <row r="17470" spans="9:9" x14ac:dyDescent="0.2">
      <c r="I17470" s="37" t="s">
        <v>16</v>
      </c>
    </row>
    <row r="17471" spans="9:9" x14ac:dyDescent="0.2">
      <c r="I17471" s="37" t="s">
        <v>16</v>
      </c>
    </row>
    <row r="17472" spans="9:9" x14ac:dyDescent="0.2">
      <c r="I17472" s="37" t="s">
        <v>16</v>
      </c>
    </row>
    <row r="17473" spans="9:9" x14ac:dyDescent="0.2">
      <c r="I17473" s="37" t="s">
        <v>16</v>
      </c>
    </row>
    <row r="17474" spans="9:9" x14ac:dyDescent="0.2">
      <c r="I17474" s="37" t="s">
        <v>16</v>
      </c>
    </row>
    <row r="17475" spans="9:9" x14ac:dyDescent="0.2">
      <c r="I17475" s="37" t="s">
        <v>16</v>
      </c>
    </row>
    <row r="17476" spans="9:9" x14ac:dyDescent="0.2">
      <c r="I17476" s="37" t="s">
        <v>16</v>
      </c>
    </row>
    <row r="17477" spans="9:9" x14ac:dyDescent="0.2">
      <c r="I17477" s="37" t="s">
        <v>16</v>
      </c>
    </row>
    <row r="17478" spans="9:9" x14ac:dyDescent="0.2">
      <c r="I17478" s="37" t="s">
        <v>16</v>
      </c>
    </row>
    <row r="17479" spans="9:9" x14ac:dyDescent="0.2">
      <c r="I17479" s="37" t="s">
        <v>16</v>
      </c>
    </row>
    <row r="17480" spans="9:9" x14ac:dyDescent="0.2">
      <c r="I17480" s="37" t="s">
        <v>16</v>
      </c>
    </row>
    <row r="17481" spans="9:9" x14ac:dyDescent="0.2">
      <c r="I17481" s="37" t="s">
        <v>16</v>
      </c>
    </row>
    <row r="17482" spans="9:9" x14ac:dyDescent="0.2">
      <c r="I17482" s="37" t="s">
        <v>16</v>
      </c>
    </row>
    <row r="17483" spans="9:9" x14ac:dyDescent="0.2">
      <c r="I17483" s="37" t="s">
        <v>16</v>
      </c>
    </row>
    <row r="17484" spans="9:9" x14ac:dyDescent="0.2">
      <c r="I17484" s="37" t="s">
        <v>16</v>
      </c>
    </row>
    <row r="17485" spans="9:9" x14ac:dyDescent="0.2">
      <c r="I17485" s="37" t="s">
        <v>16</v>
      </c>
    </row>
    <row r="17486" spans="9:9" x14ac:dyDescent="0.2">
      <c r="I17486" s="37" t="s">
        <v>16</v>
      </c>
    </row>
    <row r="17487" spans="9:9" x14ac:dyDescent="0.2">
      <c r="I17487" s="37" t="s">
        <v>16</v>
      </c>
    </row>
    <row r="17488" spans="9:9" x14ac:dyDescent="0.2">
      <c r="I17488" s="37" t="s">
        <v>16</v>
      </c>
    </row>
    <row r="17489" spans="9:9" x14ac:dyDescent="0.2">
      <c r="I17489" s="37" t="s">
        <v>16</v>
      </c>
    </row>
    <row r="17490" spans="9:9" x14ac:dyDescent="0.2">
      <c r="I17490" s="37" t="s">
        <v>16</v>
      </c>
    </row>
    <row r="17491" spans="9:9" x14ac:dyDescent="0.2">
      <c r="I17491" s="37" t="s">
        <v>16</v>
      </c>
    </row>
    <row r="17492" spans="9:9" x14ac:dyDescent="0.2">
      <c r="I17492" s="37" t="s">
        <v>16</v>
      </c>
    </row>
    <row r="17493" spans="9:9" x14ac:dyDescent="0.2">
      <c r="I17493" s="37" t="s">
        <v>16</v>
      </c>
    </row>
    <row r="17494" spans="9:9" x14ac:dyDescent="0.2">
      <c r="I17494" s="37" t="s">
        <v>16</v>
      </c>
    </row>
    <row r="17495" spans="9:9" x14ac:dyDescent="0.2">
      <c r="I17495" s="37" t="s">
        <v>16</v>
      </c>
    </row>
    <row r="17496" spans="9:9" x14ac:dyDescent="0.2">
      <c r="I17496" s="37" t="s">
        <v>16</v>
      </c>
    </row>
    <row r="17497" spans="9:9" x14ac:dyDescent="0.2">
      <c r="I17497" s="37" t="s">
        <v>16</v>
      </c>
    </row>
    <row r="17498" spans="9:9" x14ac:dyDescent="0.2">
      <c r="I17498" s="37" t="s">
        <v>16</v>
      </c>
    </row>
    <row r="17499" spans="9:9" x14ac:dyDescent="0.2">
      <c r="I17499" s="37" t="s">
        <v>16</v>
      </c>
    </row>
    <row r="17500" spans="9:9" x14ac:dyDescent="0.2">
      <c r="I17500" s="37" t="s">
        <v>16</v>
      </c>
    </row>
    <row r="17501" spans="9:9" x14ac:dyDescent="0.2">
      <c r="I17501" s="37" t="s">
        <v>16</v>
      </c>
    </row>
    <row r="17502" spans="9:9" x14ac:dyDescent="0.2">
      <c r="I17502" s="37" t="s">
        <v>16</v>
      </c>
    </row>
    <row r="17503" spans="9:9" x14ac:dyDescent="0.2">
      <c r="I17503" s="37" t="s">
        <v>16</v>
      </c>
    </row>
    <row r="17504" spans="9:9" x14ac:dyDescent="0.2">
      <c r="I17504" s="37" t="s">
        <v>16</v>
      </c>
    </row>
    <row r="17505" spans="9:9" x14ac:dyDescent="0.2">
      <c r="I17505" s="37" t="s">
        <v>16</v>
      </c>
    </row>
    <row r="17506" spans="9:9" x14ac:dyDescent="0.2">
      <c r="I17506" s="37" t="s">
        <v>16</v>
      </c>
    </row>
    <row r="17507" spans="9:9" x14ac:dyDescent="0.2">
      <c r="I17507" s="37" t="s">
        <v>16</v>
      </c>
    </row>
    <row r="17508" spans="9:9" x14ac:dyDescent="0.2">
      <c r="I17508" s="37" t="s">
        <v>16</v>
      </c>
    </row>
    <row r="17509" spans="9:9" x14ac:dyDescent="0.2">
      <c r="I17509" s="37" t="s">
        <v>16</v>
      </c>
    </row>
    <row r="17510" spans="9:9" x14ac:dyDescent="0.2">
      <c r="I17510" s="37" t="s">
        <v>16</v>
      </c>
    </row>
    <row r="17511" spans="9:9" x14ac:dyDescent="0.2">
      <c r="I17511" s="37" t="s">
        <v>16</v>
      </c>
    </row>
    <row r="17512" spans="9:9" x14ac:dyDescent="0.2">
      <c r="I17512" s="37" t="s">
        <v>16</v>
      </c>
    </row>
    <row r="17513" spans="9:9" x14ac:dyDescent="0.2">
      <c r="I17513" s="37" t="s">
        <v>16</v>
      </c>
    </row>
    <row r="17514" spans="9:9" x14ac:dyDescent="0.2">
      <c r="I17514" s="37" t="s">
        <v>16</v>
      </c>
    </row>
    <row r="17515" spans="9:9" x14ac:dyDescent="0.2">
      <c r="I17515" s="37" t="s">
        <v>16</v>
      </c>
    </row>
    <row r="17516" spans="9:9" x14ac:dyDescent="0.2">
      <c r="I17516" s="37" t="s">
        <v>16</v>
      </c>
    </row>
    <row r="17517" spans="9:9" x14ac:dyDescent="0.2">
      <c r="I17517" s="37" t="s">
        <v>16</v>
      </c>
    </row>
    <row r="17518" spans="9:9" x14ac:dyDescent="0.2">
      <c r="I17518" s="37" t="s">
        <v>16</v>
      </c>
    </row>
    <row r="17519" spans="9:9" x14ac:dyDescent="0.2">
      <c r="I17519" s="37" t="s">
        <v>16</v>
      </c>
    </row>
    <row r="17520" spans="9:9" x14ac:dyDescent="0.2">
      <c r="I17520" s="37" t="s">
        <v>16</v>
      </c>
    </row>
    <row r="17521" spans="9:9" x14ac:dyDescent="0.2">
      <c r="I17521" s="37" t="s">
        <v>16</v>
      </c>
    </row>
    <row r="17522" spans="9:9" x14ac:dyDescent="0.2">
      <c r="I17522" s="37" t="s">
        <v>16</v>
      </c>
    </row>
    <row r="17523" spans="9:9" x14ac:dyDescent="0.2">
      <c r="I17523" s="37" t="s">
        <v>16</v>
      </c>
    </row>
    <row r="17524" spans="9:9" x14ac:dyDescent="0.2">
      <c r="I17524" s="37" t="s">
        <v>16</v>
      </c>
    </row>
    <row r="17525" spans="9:9" x14ac:dyDescent="0.2">
      <c r="I17525" s="37" t="s">
        <v>16</v>
      </c>
    </row>
    <row r="17526" spans="9:9" x14ac:dyDescent="0.2">
      <c r="I17526" s="37" t="s">
        <v>16</v>
      </c>
    </row>
    <row r="17527" spans="9:9" x14ac:dyDescent="0.2">
      <c r="I17527" s="37" t="s">
        <v>16</v>
      </c>
    </row>
    <row r="17528" spans="9:9" x14ac:dyDescent="0.2">
      <c r="I17528" s="37" t="s">
        <v>16</v>
      </c>
    </row>
    <row r="17529" spans="9:9" x14ac:dyDescent="0.2">
      <c r="I17529" s="37" t="s">
        <v>16</v>
      </c>
    </row>
    <row r="17530" spans="9:9" x14ac:dyDescent="0.2">
      <c r="I17530" s="37" t="s">
        <v>16</v>
      </c>
    </row>
    <row r="17531" spans="9:9" x14ac:dyDescent="0.2">
      <c r="I17531" s="37" t="s">
        <v>16</v>
      </c>
    </row>
    <row r="17532" spans="9:9" x14ac:dyDescent="0.2">
      <c r="I17532" s="37" t="s">
        <v>16</v>
      </c>
    </row>
    <row r="17533" spans="9:9" x14ac:dyDescent="0.2">
      <c r="I17533" s="37" t="s">
        <v>16</v>
      </c>
    </row>
    <row r="17534" spans="9:9" x14ac:dyDescent="0.2">
      <c r="I17534" s="37" t="s">
        <v>16</v>
      </c>
    </row>
    <row r="17535" spans="9:9" x14ac:dyDescent="0.2">
      <c r="I17535" s="37" t="s">
        <v>16</v>
      </c>
    </row>
    <row r="17536" spans="9:9" x14ac:dyDescent="0.2">
      <c r="I17536" s="37" t="s">
        <v>16</v>
      </c>
    </row>
    <row r="17537" spans="9:9" x14ac:dyDescent="0.2">
      <c r="I17537" s="37" t="s">
        <v>16</v>
      </c>
    </row>
    <row r="17538" spans="9:9" x14ac:dyDescent="0.2">
      <c r="I17538" s="37" t="s">
        <v>16</v>
      </c>
    </row>
    <row r="17539" spans="9:9" x14ac:dyDescent="0.2">
      <c r="I17539" s="37" t="s">
        <v>16</v>
      </c>
    </row>
    <row r="17540" spans="9:9" x14ac:dyDescent="0.2">
      <c r="I17540" s="37" t="s">
        <v>16</v>
      </c>
    </row>
    <row r="17541" spans="9:9" x14ac:dyDescent="0.2">
      <c r="I17541" s="37" t="s">
        <v>16</v>
      </c>
    </row>
    <row r="17542" spans="9:9" x14ac:dyDescent="0.2">
      <c r="I17542" s="37" t="s">
        <v>16</v>
      </c>
    </row>
    <row r="17543" spans="9:9" x14ac:dyDescent="0.2">
      <c r="I17543" s="37" t="s">
        <v>16</v>
      </c>
    </row>
    <row r="17544" spans="9:9" x14ac:dyDescent="0.2">
      <c r="I17544" s="37" t="s">
        <v>16</v>
      </c>
    </row>
    <row r="17545" spans="9:9" x14ac:dyDescent="0.2">
      <c r="I17545" s="37" t="s">
        <v>16</v>
      </c>
    </row>
    <row r="17546" spans="9:9" x14ac:dyDescent="0.2">
      <c r="I17546" s="37" t="s">
        <v>16</v>
      </c>
    </row>
    <row r="17547" spans="9:9" x14ac:dyDescent="0.2">
      <c r="I17547" s="37" t="s">
        <v>16</v>
      </c>
    </row>
    <row r="17548" spans="9:9" x14ac:dyDescent="0.2">
      <c r="I17548" s="37" t="s">
        <v>16</v>
      </c>
    </row>
    <row r="17549" spans="9:9" x14ac:dyDescent="0.2">
      <c r="I17549" s="37" t="s">
        <v>16</v>
      </c>
    </row>
    <row r="17550" spans="9:9" x14ac:dyDescent="0.2">
      <c r="I17550" s="37" t="s">
        <v>16</v>
      </c>
    </row>
    <row r="17551" spans="9:9" x14ac:dyDescent="0.2">
      <c r="I17551" s="37" t="s">
        <v>16</v>
      </c>
    </row>
    <row r="17552" spans="9:9" x14ac:dyDescent="0.2">
      <c r="I17552" s="37" t="s">
        <v>16</v>
      </c>
    </row>
    <row r="17553" spans="9:9" x14ac:dyDescent="0.2">
      <c r="I17553" s="37" t="s">
        <v>16</v>
      </c>
    </row>
    <row r="17554" spans="9:9" x14ac:dyDescent="0.2">
      <c r="I17554" s="37" t="s">
        <v>16</v>
      </c>
    </row>
    <row r="17555" spans="9:9" x14ac:dyDescent="0.2">
      <c r="I17555" s="37" t="s">
        <v>16</v>
      </c>
    </row>
    <row r="17556" spans="9:9" x14ac:dyDescent="0.2">
      <c r="I17556" s="37" t="s">
        <v>16</v>
      </c>
    </row>
    <row r="17557" spans="9:9" x14ac:dyDescent="0.2">
      <c r="I17557" s="37" t="s">
        <v>16</v>
      </c>
    </row>
    <row r="17558" spans="9:9" x14ac:dyDescent="0.2">
      <c r="I17558" s="37" t="s">
        <v>16</v>
      </c>
    </row>
    <row r="17559" spans="9:9" x14ac:dyDescent="0.2">
      <c r="I17559" s="37" t="s">
        <v>16</v>
      </c>
    </row>
    <row r="17560" spans="9:9" x14ac:dyDescent="0.2">
      <c r="I17560" s="37" t="s">
        <v>16</v>
      </c>
    </row>
    <row r="17561" spans="9:9" x14ac:dyDescent="0.2">
      <c r="I17561" s="37" t="s">
        <v>16</v>
      </c>
    </row>
    <row r="17562" spans="9:9" x14ac:dyDescent="0.2">
      <c r="I17562" s="37" t="s">
        <v>16</v>
      </c>
    </row>
    <row r="17563" spans="9:9" x14ac:dyDescent="0.2">
      <c r="I17563" s="37" t="s">
        <v>16</v>
      </c>
    </row>
    <row r="17564" spans="9:9" x14ac:dyDescent="0.2">
      <c r="I17564" s="37" t="s">
        <v>16</v>
      </c>
    </row>
    <row r="17565" spans="9:9" x14ac:dyDescent="0.2">
      <c r="I17565" s="37" t="s">
        <v>16</v>
      </c>
    </row>
    <row r="17566" spans="9:9" x14ac:dyDescent="0.2">
      <c r="I17566" s="37" t="s">
        <v>16</v>
      </c>
    </row>
    <row r="17567" spans="9:9" x14ac:dyDescent="0.2">
      <c r="I17567" s="37" t="s">
        <v>16</v>
      </c>
    </row>
    <row r="17568" spans="9:9" x14ac:dyDescent="0.2">
      <c r="I17568" s="37" t="s">
        <v>16</v>
      </c>
    </row>
    <row r="17569" spans="9:9" x14ac:dyDescent="0.2">
      <c r="I17569" s="37" t="s">
        <v>16</v>
      </c>
    </row>
    <row r="17570" spans="9:9" x14ac:dyDescent="0.2">
      <c r="I17570" s="37" t="s">
        <v>16</v>
      </c>
    </row>
    <row r="17571" spans="9:9" x14ac:dyDescent="0.2">
      <c r="I17571" s="37" t="s">
        <v>16</v>
      </c>
    </row>
    <row r="17572" spans="9:9" x14ac:dyDescent="0.2">
      <c r="I17572" s="37" t="s">
        <v>16</v>
      </c>
    </row>
    <row r="17573" spans="9:9" x14ac:dyDescent="0.2">
      <c r="I17573" s="37" t="s">
        <v>16</v>
      </c>
    </row>
    <row r="17574" spans="9:9" x14ac:dyDescent="0.2">
      <c r="I17574" s="37" t="s">
        <v>16</v>
      </c>
    </row>
    <row r="17575" spans="9:9" x14ac:dyDescent="0.2">
      <c r="I17575" s="37" t="s">
        <v>16</v>
      </c>
    </row>
    <row r="17576" spans="9:9" x14ac:dyDescent="0.2">
      <c r="I17576" s="37" t="s">
        <v>16</v>
      </c>
    </row>
    <row r="17577" spans="9:9" x14ac:dyDescent="0.2">
      <c r="I17577" s="37" t="s">
        <v>16</v>
      </c>
    </row>
    <row r="17578" spans="9:9" x14ac:dyDescent="0.2">
      <c r="I17578" s="37" t="s">
        <v>16</v>
      </c>
    </row>
    <row r="17579" spans="9:9" x14ac:dyDescent="0.2">
      <c r="I17579" s="37" t="s">
        <v>16</v>
      </c>
    </row>
    <row r="17580" spans="9:9" x14ac:dyDescent="0.2">
      <c r="I17580" s="37" t="s">
        <v>16</v>
      </c>
    </row>
    <row r="17581" spans="9:9" x14ac:dyDescent="0.2">
      <c r="I17581" s="37" t="s">
        <v>16</v>
      </c>
    </row>
    <row r="17582" spans="9:9" x14ac:dyDescent="0.2">
      <c r="I17582" s="37" t="s">
        <v>16</v>
      </c>
    </row>
    <row r="17583" spans="9:9" x14ac:dyDescent="0.2">
      <c r="I17583" s="37" t="s">
        <v>16</v>
      </c>
    </row>
    <row r="17584" spans="9:9" x14ac:dyDescent="0.2">
      <c r="I17584" s="37" t="s">
        <v>16</v>
      </c>
    </row>
    <row r="17585" spans="9:9" x14ac:dyDescent="0.2">
      <c r="I17585" s="37" t="s">
        <v>16</v>
      </c>
    </row>
    <row r="17586" spans="9:9" x14ac:dyDescent="0.2">
      <c r="I17586" s="37" t="s">
        <v>16</v>
      </c>
    </row>
    <row r="17587" spans="9:9" x14ac:dyDescent="0.2">
      <c r="I17587" s="37" t="s">
        <v>16</v>
      </c>
    </row>
    <row r="17588" spans="9:9" x14ac:dyDescent="0.2">
      <c r="I17588" s="37" t="s">
        <v>16</v>
      </c>
    </row>
    <row r="17589" spans="9:9" x14ac:dyDescent="0.2">
      <c r="I17589" s="37" t="s">
        <v>16</v>
      </c>
    </row>
    <row r="17590" spans="9:9" x14ac:dyDescent="0.2">
      <c r="I17590" s="37" t="s">
        <v>16</v>
      </c>
    </row>
    <row r="17591" spans="9:9" x14ac:dyDescent="0.2">
      <c r="I17591" s="37" t="s">
        <v>16</v>
      </c>
    </row>
    <row r="17592" spans="9:9" x14ac:dyDescent="0.2">
      <c r="I17592" s="37" t="s">
        <v>16</v>
      </c>
    </row>
    <row r="17593" spans="9:9" x14ac:dyDescent="0.2">
      <c r="I17593" s="37" t="s">
        <v>16</v>
      </c>
    </row>
    <row r="17594" spans="9:9" x14ac:dyDescent="0.2">
      <c r="I17594" s="37" t="s">
        <v>16</v>
      </c>
    </row>
    <row r="17595" spans="9:9" x14ac:dyDescent="0.2">
      <c r="I17595" s="37" t="s">
        <v>16</v>
      </c>
    </row>
    <row r="17596" spans="9:9" x14ac:dyDescent="0.2">
      <c r="I17596" s="37" t="s">
        <v>16</v>
      </c>
    </row>
    <row r="17597" spans="9:9" x14ac:dyDescent="0.2">
      <c r="I17597" s="37" t="s">
        <v>16</v>
      </c>
    </row>
    <row r="17598" spans="9:9" x14ac:dyDescent="0.2">
      <c r="I17598" s="37" t="s">
        <v>16</v>
      </c>
    </row>
    <row r="17599" spans="9:9" x14ac:dyDescent="0.2">
      <c r="I17599" s="37" t="s">
        <v>16</v>
      </c>
    </row>
    <row r="17600" spans="9:9" x14ac:dyDescent="0.2">
      <c r="I17600" s="37" t="s">
        <v>16</v>
      </c>
    </row>
    <row r="17601" spans="9:9" x14ac:dyDescent="0.2">
      <c r="I17601" s="37" t="s">
        <v>16</v>
      </c>
    </row>
    <row r="17602" spans="9:9" x14ac:dyDescent="0.2">
      <c r="I17602" s="37" t="s">
        <v>16</v>
      </c>
    </row>
    <row r="17603" spans="9:9" x14ac:dyDescent="0.2">
      <c r="I17603" s="37" t="s">
        <v>16</v>
      </c>
    </row>
    <row r="17604" spans="9:9" x14ac:dyDescent="0.2">
      <c r="I17604" s="37" t="s">
        <v>16</v>
      </c>
    </row>
    <row r="17605" spans="9:9" x14ac:dyDescent="0.2">
      <c r="I17605" s="37" t="s">
        <v>16</v>
      </c>
    </row>
    <row r="17606" spans="9:9" x14ac:dyDescent="0.2">
      <c r="I17606" s="37" t="s">
        <v>16</v>
      </c>
    </row>
    <row r="17607" spans="9:9" x14ac:dyDescent="0.2">
      <c r="I17607" s="37" t="s">
        <v>16</v>
      </c>
    </row>
    <row r="17608" spans="9:9" x14ac:dyDescent="0.2">
      <c r="I17608" s="37" t="s">
        <v>16</v>
      </c>
    </row>
    <row r="17609" spans="9:9" x14ac:dyDescent="0.2">
      <c r="I17609" s="37" t="s">
        <v>16</v>
      </c>
    </row>
    <row r="17610" spans="9:9" x14ac:dyDescent="0.2">
      <c r="I17610" s="37" t="s">
        <v>16</v>
      </c>
    </row>
    <row r="17611" spans="9:9" x14ac:dyDescent="0.2">
      <c r="I17611" s="37" t="s">
        <v>16</v>
      </c>
    </row>
    <row r="17612" spans="9:9" x14ac:dyDescent="0.2">
      <c r="I17612" s="37" t="s">
        <v>16</v>
      </c>
    </row>
    <row r="17613" spans="9:9" x14ac:dyDescent="0.2">
      <c r="I17613" s="37" t="s">
        <v>16</v>
      </c>
    </row>
    <row r="17614" spans="9:9" x14ac:dyDescent="0.2">
      <c r="I17614" s="37" t="s">
        <v>16</v>
      </c>
    </row>
    <row r="17615" spans="9:9" x14ac:dyDescent="0.2">
      <c r="I17615" s="37" t="s">
        <v>16</v>
      </c>
    </row>
    <row r="17616" spans="9:9" x14ac:dyDescent="0.2">
      <c r="I17616" s="37" t="s">
        <v>16</v>
      </c>
    </row>
    <row r="17617" spans="9:9" x14ac:dyDescent="0.2">
      <c r="I17617" s="37" t="s">
        <v>16</v>
      </c>
    </row>
    <row r="17618" spans="9:9" x14ac:dyDescent="0.2">
      <c r="I17618" s="37" t="s">
        <v>16</v>
      </c>
    </row>
    <row r="17619" spans="9:9" x14ac:dyDescent="0.2">
      <c r="I17619" s="37" t="s">
        <v>16</v>
      </c>
    </row>
    <row r="17620" spans="9:9" x14ac:dyDescent="0.2">
      <c r="I17620" s="37" t="s">
        <v>16</v>
      </c>
    </row>
    <row r="17621" spans="9:9" x14ac:dyDescent="0.2">
      <c r="I17621" s="37" t="s">
        <v>16</v>
      </c>
    </row>
    <row r="17622" spans="9:9" x14ac:dyDescent="0.2">
      <c r="I17622" s="37" t="s">
        <v>16</v>
      </c>
    </row>
    <row r="17623" spans="9:9" x14ac:dyDescent="0.2">
      <c r="I17623" s="37" t="s">
        <v>16</v>
      </c>
    </row>
    <row r="17624" spans="9:9" x14ac:dyDescent="0.2">
      <c r="I17624" s="37" t="s">
        <v>16</v>
      </c>
    </row>
    <row r="17625" spans="9:9" x14ac:dyDescent="0.2">
      <c r="I17625" s="37" t="s">
        <v>16</v>
      </c>
    </row>
    <row r="17626" spans="9:9" x14ac:dyDescent="0.2">
      <c r="I17626" s="37" t="s">
        <v>16</v>
      </c>
    </row>
    <row r="17627" spans="9:9" x14ac:dyDescent="0.2">
      <c r="I17627" s="37" t="s">
        <v>16</v>
      </c>
    </row>
    <row r="17628" spans="9:9" x14ac:dyDescent="0.2">
      <c r="I17628" s="37" t="s">
        <v>16</v>
      </c>
    </row>
    <row r="17629" spans="9:9" x14ac:dyDescent="0.2">
      <c r="I17629" s="37" t="s">
        <v>16</v>
      </c>
    </row>
    <row r="17630" spans="9:9" x14ac:dyDescent="0.2">
      <c r="I17630" s="37" t="s">
        <v>16</v>
      </c>
    </row>
    <row r="17631" spans="9:9" x14ac:dyDescent="0.2">
      <c r="I17631" s="37" t="s">
        <v>16</v>
      </c>
    </row>
    <row r="17632" spans="9:9" x14ac:dyDescent="0.2">
      <c r="I17632" s="37" t="s">
        <v>16</v>
      </c>
    </row>
    <row r="17633" spans="9:9" x14ac:dyDescent="0.2">
      <c r="I17633" s="37" t="s">
        <v>16</v>
      </c>
    </row>
    <row r="17634" spans="9:9" x14ac:dyDescent="0.2">
      <c r="I17634" s="37" t="s">
        <v>16</v>
      </c>
    </row>
    <row r="17635" spans="9:9" x14ac:dyDescent="0.2">
      <c r="I17635" s="37" t="s">
        <v>16</v>
      </c>
    </row>
    <row r="17636" spans="9:9" x14ac:dyDescent="0.2">
      <c r="I17636" s="37" t="s">
        <v>16</v>
      </c>
    </row>
    <row r="17637" spans="9:9" x14ac:dyDescent="0.2">
      <c r="I17637" s="37" t="s">
        <v>16</v>
      </c>
    </row>
    <row r="17638" spans="9:9" x14ac:dyDescent="0.2">
      <c r="I17638" s="37" t="s">
        <v>16</v>
      </c>
    </row>
    <row r="17639" spans="9:9" x14ac:dyDescent="0.2">
      <c r="I17639" s="37" t="s">
        <v>16</v>
      </c>
    </row>
    <row r="17640" spans="9:9" x14ac:dyDescent="0.2">
      <c r="I17640" s="37" t="s">
        <v>16</v>
      </c>
    </row>
    <row r="17641" spans="9:9" x14ac:dyDescent="0.2">
      <c r="I17641" s="37" t="s">
        <v>16</v>
      </c>
    </row>
    <row r="17642" spans="9:9" x14ac:dyDescent="0.2">
      <c r="I17642" s="37" t="s">
        <v>16</v>
      </c>
    </row>
    <row r="17643" spans="9:9" x14ac:dyDescent="0.2">
      <c r="I17643" s="37" t="s">
        <v>16</v>
      </c>
    </row>
    <row r="17644" spans="9:9" x14ac:dyDescent="0.2">
      <c r="I17644" s="37" t="s">
        <v>16</v>
      </c>
    </row>
    <row r="17645" spans="9:9" x14ac:dyDescent="0.2">
      <c r="I17645" s="37" t="s">
        <v>16</v>
      </c>
    </row>
    <row r="17646" spans="9:9" x14ac:dyDescent="0.2">
      <c r="I17646" s="37" t="s">
        <v>16</v>
      </c>
    </row>
    <row r="17647" spans="9:9" x14ac:dyDescent="0.2">
      <c r="I17647" s="37" t="s">
        <v>16</v>
      </c>
    </row>
    <row r="17648" spans="9:9" x14ac:dyDescent="0.2">
      <c r="I17648" s="37" t="s">
        <v>16</v>
      </c>
    </row>
    <row r="17649" spans="9:9" x14ac:dyDescent="0.2">
      <c r="I17649" s="37" t="s">
        <v>16</v>
      </c>
    </row>
    <row r="17650" spans="9:9" x14ac:dyDescent="0.2">
      <c r="I17650" s="37" t="s">
        <v>16</v>
      </c>
    </row>
    <row r="17651" spans="9:9" x14ac:dyDescent="0.2">
      <c r="I17651" s="37" t="s">
        <v>16</v>
      </c>
    </row>
    <row r="17652" spans="9:9" x14ac:dyDescent="0.2">
      <c r="I17652" s="37" t="s">
        <v>16</v>
      </c>
    </row>
    <row r="17653" spans="9:9" x14ac:dyDescent="0.2">
      <c r="I17653" s="37" t="s">
        <v>16</v>
      </c>
    </row>
    <row r="17654" spans="9:9" x14ac:dyDescent="0.2">
      <c r="I17654" s="37" t="s">
        <v>16</v>
      </c>
    </row>
    <row r="17655" spans="9:9" x14ac:dyDescent="0.2">
      <c r="I17655" s="37" t="s">
        <v>16</v>
      </c>
    </row>
    <row r="17656" spans="9:9" x14ac:dyDescent="0.2">
      <c r="I17656" s="37" t="s">
        <v>16</v>
      </c>
    </row>
    <row r="17657" spans="9:9" x14ac:dyDescent="0.2">
      <c r="I17657" s="37" t="s">
        <v>16</v>
      </c>
    </row>
    <row r="17658" spans="9:9" x14ac:dyDescent="0.2">
      <c r="I17658" s="37" t="s">
        <v>16</v>
      </c>
    </row>
    <row r="17659" spans="9:9" x14ac:dyDescent="0.2">
      <c r="I17659" s="37" t="s">
        <v>16</v>
      </c>
    </row>
    <row r="17660" spans="9:9" x14ac:dyDescent="0.2">
      <c r="I17660" s="37" t="s">
        <v>16</v>
      </c>
    </row>
    <row r="17661" spans="9:9" x14ac:dyDescent="0.2">
      <c r="I17661" s="37" t="s">
        <v>16</v>
      </c>
    </row>
    <row r="17662" spans="9:9" x14ac:dyDescent="0.2">
      <c r="I17662" s="37" t="s">
        <v>16</v>
      </c>
    </row>
    <row r="17663" spans="9:9" x14ac:dyDescent="0.2">
      <c r="I17663" s="37" t="s">
        <v>16</v>
      </c>
    </row>
    <row r="17664" spans="9:9" x14ac:dyDescent="0.2">
      <c r="I17664" s="37" t="s">
        <v>16</v>
      </c>
    </row>
    <row r="17665" spans="9:9" x14ac:dyDescent="0.2">
      <c r="I17665" s="37" t="s">
        <v>16</v>
      </c>
    </row>
    <row r="17666" spans="9:9" x14ac:dyDescent="0.2">
      <c r="I17666" s="37" t="s">
        <v>16</v>
      </c>
    </row>
    <row r="17667" spans="9:9" x14ac:dyDescent="0.2">
      <c r="I17667" s="37" t="s">
        <v>16</v>
      </c>
    </row>
    <row r="17668" spans="9:9" x14ac:dyDescent="0.2">
      <c r="I17668" s="37" t="s">
        <v>16</v>
      </c>
    </row>
    <row r="17669" spans="9:9" x14ac:dyDescent="0.2">
      <c r="I17669" s="37" t="s">
        <v>16</v>
      </c>
    </row>
    <row r="17670" spans="9:9" x14ac:dyDescent="0.2">
      <c r="I17670" s="37" t="s">
        <v>16</v>
      </c>
    </row>
    <row r="17671" spans="9:9" x14ac:dyDescent="0.2">
      <c r="I17671" s="37" t="s">
        <v>16</v>
      </c>
    </row>
    <row r="17672" spans="9:9" x14ac:dyDescent="0.2">
      <c r="I17672" s="37" t="s">
        <v>16</v>
      </c>
    </row>
    <row r="17673" spans="9:9" x14ac:dyDescent="0.2">
      <c r="I17673" s="37" t="s">
        <v>16</v>
      </c>
    </row>
    <row r="17674" spans="9:9" x14ac:dyDescent="0.2">
      <c r="I17674" s="37" t="s">
        <v>16</v>
      </c>
    </row>
    <row r="17675" spans="9:9" x14ac:dyDescent="0.2">
      <c r="I17675" s="37" t="s">
        <v>16</v>
      </c>
    </row>
    <row r="17676" spans="9:9" x14ac:dyDescent="0.2">
      <c r="I17676" s="37" t="s">
        <v>16</v>
      </c>
    </row>
    <row r="17677" spans="9:9" x14ac:dyDescent="0.2">
      <c r="I17677" s="37" t="s">
        <v>16</v>
      </c>
    </row>
    <row r="17678" spans="9:9" x14ac:dyDescent="0.2">
      <c r="I17678" s="37" t="s">
        <v>16</v>
      </c>
    </row>
    <row r="17679" spans="9:9" x14ac:dyDescent="0.2">
      <c r="I17679" s="37" t="s">
        <v>16</v>
      </c>
    </row>
    <row r="17680" spans="9:9" x14ac:dyDescent="0.2">
      <c r="I17680" s="37" t="s">
        <v>16</v>
      </c>
    </row>
    <row r="17681" spans="9:9" x14ac:dyDescent="0.2">
      <c r="I17681" s="37" t="s">
        <v>16</v>
      </c>
    </row>
    <row r="17682" spans="9:9" x14ac:dyDescent="0.2">
      <c r="I17682" s="37" t="s">
        <v>16</v>
      </c>
    </row>
    <row r="17683" spans="9:9" x14ac:dyDescent="0.2">
      <c r="I17683" s="37" t="s">
        <v>16</v>
      </c>
    </row>
    <row r="17684" spans="9:9" x14ac:dyDescent="0.2">
      <c r="I17684" s="37" t="s">
        <v>16</v>
      </c>
    </row>
    <row r="17685" spans="9:9" x14ac:dyDescent="0.2">
      <c r="I17685" s="37" t="s">
        <v>16</v>
      </c>
    </row>
    <row r="17686" spans="9:9" x14ac:dyDescent="0.2">
      <c r="I17686" s="37" t="s">
        <v>16</v>
      </c>
    </row>
    <row r="17687" spans="9:9" x14ac:dyDescent="0.2">
      <c r="I17687" s="37" t="s">
        <v>16</v>
      </c>
    </row>
    <row r="17688" spans="9:9" x14ac:dyDescent="0.2">
      <c r="I17688" s="37" t="s">
        <v>16</v>
      </c>
    </row>
    <row r="17689" spans="9:9" x14ac:dyDescent="0.2">
      <c r="I17689" s="37" t="s">
        <v>16</v>
      </c>
    </row>
    <row r="17690" spans="9:9" x14ac:dyDescent="0.2">
      <c r="I17690" s="37" t="s">
        <v>16</v>
      </c>
    </row>
    <row r="17691" spans="9:9" x14ac:dyDescent="0.2">
      <c r="I17691" s="37" t="s">
        <v>16</v>
      </c>
    </row>
    <row r="17692" spans="9:9" x14ac:dyDescent="0.2">
      <c r="I17692" s="37" t="s">
        <v>16</v>
      </c>
    </row>
    <row r="17693" spans="9:9" x14ac:dyDescent="0.2">
      <c r="I17693" s="37" t="s">
        <v>16</v>
      </c>
    </row>
    <row r="17694" spans="9:9" x14ac:dyDescent="0.2">
      <c r="I17694" s="37" t="s">
        <v>16</v>
      </c>
    </row>
    <row r="17695" spans="9:9" x14ac:dyDescent="0.2">
      <c r="I17695" s="37" t="s">
        <v>16</v>
      </c>
    </row>
    <row r="17696" spans="9:9" x14ac:dyDescent="0.2">
      <c r="I17696" s="37" t="s">
        <v>16</v>
      </c>
    </row>
    <row r="17697" spans="9:9" x14ac:dyDescent="0.2">
      <c r="I17697" s="37" t="s">
        <v>16</v>
      </c>
    </row>
    <row r="17698" spans="9:9" x14ac:dyDescent="0.2">
      <c r="I17698" s="37" t="s">
        <v>16</v>
      </c>
    </row>
    <row r="17699" spans="9:9" x14ac:dyDescent="0.2">
      <c r="I17699" s="37" t="s">
        <v>16</v>
      </c>
    </row>
    <row r="17700" spans="9:9" x14ac:dyDescent="0.2">
      <c r="I17700" s="37" t="s">
        <v>16</v>
      </c>
    </row>
    <row r="17701" spans="9:9" x14ac:dyDescent="0.2">
      <c r="I17701" s="37" t="s">
        <v>16</v>
      </c>
    </row>
    <row r="17702" spans="9:9" x14ac:dyDescent="0.2">
      <c r="I17702" s="37" t="s">
        <v>16</v>
      </c>
    </row>
    <row r="17703" spans="9:9" x14ac:dyDescent="0.2">
      <c r="I17703" s="37" t="s">
        <v>16</v>
      </c>
    </row>
    <row r="17704" spans="9:9" x14ac:dyDescent="0.2">
      <c r="I17704" s="37" t="s">
        <v>16</v>
      </c>
    </row>
    <row r="17705" spans="9:9" x14ac:dyDescent="0.2">
      <c r="I17705" s="37" t="s">
        <v>16</v>
      </c>
    </row>
    <row r="17706" spans="9:9" x14ac:dyDescent="0.2">
      <c r="I17706" s="37" t="s">
        <v>16</v>
      </c>
    </row>
    <row r="17707" spans="9:9" x14ac:dyDescent="0.2">
      <c r="I17707" s="37" t="s">
        <v>16</v>
      </c>
    </row>
    <row r="17708" spans="9:9" x14ac:dyDescent="0.2">
      <c r="I17708" s="37" t="s">
        <v>16</v>
      </c>
    </row>
    <row r="17709" spans="9:9" x14ac:dyDescent="0.2">
      <c r="I17709" s="37" t="s">
        <v>16</v>
      </c>
    </row>
    <row r="17710" spans="9:9" x14ac:dyDescent="0.2">
      <c r="I17710" s="37" t="s">
        <v>16</v>
      </c>
    </row>
    <row r="17711" spans="9:9" x14ac:dyDescent="0.2">
      <c r="I17711" s="37" t="s">
        <v>16</v>
      </c>
    </row>
    <row r="17712" spans="9:9" x14ac:dyDescent="0.2">
      <c r="I17712" s="37" t="s">
        <v>16</v>
      </c>
    </row>
    <row r="17713" spans="9:9" x14ac:dyDescent="0.2">
      <c r="I17713" s="37" t="s">
        <v>16</v>
      </c>
    </row>
    <row r="17714" spans="9:9" x14ac:dyDescent="0.2">
      <c r="I17714" s="37" t="s">
        <v>16</v>
      </c>
    </row>
    <row r="17715" spans="9:9" x14ac:dyDescent="0.2">
      <c r="I17715" s="37" t="s">
        <v>16</v>
      </c>
    </row>
    <row r="17716" spans="9:9" x14ac:dyDescent="0.2">
      <c r="I17716" s="37" t="s">
        <v>16</v>
      </c>
    </row>
    <row r="17717" spans="9:9" x14ac:dyDescent="0.2">
      <c r="I17717" s="37" t="s">
        <v>16</v>
      </c>
    </row>
    <row r="17718" spans="9:9" x14ac:dyDescent="0.2">
      <c r="I17718" s="37" t="s">
        <v>16</v>
      </c>
    </row>
    <row r="17719" spans="9:9" x14ac:dyDescent="0.2">
      <c r="I17719" s="37" t="s">
        <v>16</v>
      </c>
    </row>
    <row r="17720" spans="9:9" x14ac:dyDescent="0.2">
      <c r="I17720" s="37" t="s">
        <v>16</v>
      </c>
    </row>
    <row r="17721" spans="9:9" x14ac:dyDescent="0.2">
      <c r="I17721" s="37" t="s">
        <v>16</v>
      </c>
    </row>
    <row r="17722" spans="9:9" x14ac:dyDescent="0.2">
      <c r="I17722" s="37" t="s">
        <v>16</v>
      </c>
    </row>
    <row r="17723" spans="9:9" x14ac:dyDescent="0.2">
      <c r="I17723" s="37" t="s">
        <v>16</v>
      </c>
    </row>
    <row r="17724" spans="9:9" x14ac:dyDescent="0.2">
      <c r="I17724" s="37" t="s">
        <v>16</v>
      </c>
    </row>
    <row r="17725" spans="9:9" x14ac:dyDescent="0.2">
      <c r="I17725" s="37" t="s">
        <v>16</v>
      </c>
    </row>
    <row r="17726" spans="9:9" x14ac:dyDescent="0.2">
      <c r="I17726" s="37" t="s">
        <v>16</v>
      </c>
    </row>
    <row r="17727" spans="9:9" x14ac:dyDescent="0.2">
      <c r="I17727" s="37" t="s">
        <v>16</v>
      </c>
    </row>
    <row r="17728" spans="9:9" x14ac:dyDescent="0.2">
      <c r="I17728" s="37" t="s">
        <v>16</v>
      </c>
    </row>
    <row r="17729" spans="9:9" x14ac:dyDescent="0.2">
      <c r="I17729" s="37" t="s">
        <v>16</v>
      </c>
    </row>
    <row r="17730" spans="9:9" x14ac:dyDescent="0.2">
      <c r="I17730" s="37" t="s">
        <v>16</v>
      </c>
    </row>
    <row r="17731" spans="9:9" x14ac:dyDescent="0.2">
      <c r="I17731" s="37" t="s">
        <v>16</v>
      </c>
    </row>
    <row r="17732" spans="9:9" x14ac:dyDescent="0.2">
      <c r="I17732" s="37" t="s">
        <v>16</v>
      </c>
    </row>
    <row r="17733" spans="9:9" x14ac:dyDescent="0.2">
      <c r="I17733" s="37" t="s">
        <v>16</v>
      </c>
    </row>
    <row r="17734" spans="9:9" x14ac:dyDescent="0.2">
      <c r="I17734" s="37" t="s">
        <v>16</v>
      </c>
    </row>
    <row r="17735" spans="9:9" x14ac:dyDescent="0.2">
      <c r="I17735" s="37" t="s">
        <v>16</v>
      </c>
    </row>
    <row r="17736" spans="9:9" x14ac:dyDescent="0.2">
      <c r="I17736" s="37" t="s">
        <v>16</v>
      </c>
    </row>
    <row r="17737" spans="9:9" x14ac:dyDescent="0.2">
      <c r="I17737" s="37" t="s">
        <v>16</v>
      </c>
    </row>
    <row r="17738" spans="9:9" x14ac:dyDescent="0.2">
      <c r="I17738" s="37" t="s">
        <v>16</v>
      </c>
    </row>
    <row r="17739" spans="9:9" x14ac:dyDescent="0.2">
      <c r="I17739" s="37" t="s">
        <v>16</v>
      </c>
    </row>
    <row r="17740" spans="9:9" x14ac:dyDescent="0.2">
      <c r="I17740" s="37" t="s">
        <v>16</v>
      </c>
    </row>
    <row r="17741" spans="9:9" x14ac:dyDescent="0.2">
      <c r="I17741" s="37" t="s">
        <v>16</v>
      </c>
    </row>
    <row r="17742" spans="9:9" x14ac:dyDescent="0.2">
      <c r="I17742" s="37" t="s">
        <v>16</v>
      </c>
    </row>
    <row r="17743" spans="9:9" x14ac:dyDescent="0.2">
      <c r="I17743" s="37" t="s">
        <v>16</v>
      </c>
    </row>
    <row r="17744" spans="9:9" x14ac:dyDescent="0.2">
      <c r="I17744" s="37" t="s">
        <v>16</v>
      </c>
    </row>
    <row r="17745" spans="9:9" x14ac:dyDescent="0.2">
      <c r="I17745" s="37" t="s">
        <v>16</v>
      </c>
    </row>
    <row r="17746" spans="9:9" x14ac:dyDescent="0.2">
      <c r="I17746" s="37" t="s">
        <v>16</v>
      </c>
    </row>
    <row r="17747" spans="9:9" x14ac:dyDescent="0.2">
      <c r="I17747" s="37" t="s">
        <v>16</v>
      </c>
    </row>
    <row r="17748" spans="9:9" x14ac:dyDescent="0.2">
      <c r="I17748" s="37" t="s">
        <v>16</v>
      </c>
    </row>
    <row r="17749" spans="9:9" x14ac:dyDescent="0.2">
      <c r="I17749" s="37" t="s">
        <v>16</v>
      </c>
    </row>
    <row r="17750" spans="9:9" x14ac:dyDescent="0.2">
      <c r="I17750" s="37" t="s">
        <v>16</v>
      </c>
    </row>
    <row r="17751" spans="9:9" x14ac:dyDescent="0.2">
      <c r="I17751" s="37" t="s">
        <v>16</v>
      </c>
    </row>
    <row r="17752" spans="9:9" x14ac:dyDescent="0.2">
      <c r="I17752" s="37" t="s">
        <v>16</v>
      </c>
    </row>
    <row r="17753" spans="9:9" x14ac:dyDescent="0.2">
      <c r="I17753" s="37" t="s">
        <v>16</v>
      </c>
    </row>
    <row r="17754" spans="9:9" x14ac:dyDescent="0.2">
      <c r="I17754" s="37" t="s">
        <v>16</v>
      </c>
    </row>
    <row r="17755" spans="9:9" x14ac:dyDescent="0.2">
      <c r="I17755" s="37" t="s">
        <v>16</v>
      </c>
    </row>
    <row r="17756" spans="9:9" x14ac:dyDescent="0.2">
      <c r="I17756" s="37" t="s">
        <v>16</v>
      </c>
    </row>
    <row r="17757" spans="9:9" x14ac:dyDescent="0.2">
      <c r="I17757" s="37" t="s">
        <v>16</v>
      </c>
    </row>
    <row r="17758" spans="9:9" x14ac:dyDescent="0.2">
      <c r="I17758" s="37" t="s">
        <v>16</v>
      </c>
    </row>
    <row r="17759" spans="9:9" x14ac:dyDescent="0.2">
      <c r="I17759" s="37" t="s">
        <v>16</v>
      </c>
    </row>
    <row r="17760" spans="9:9" x14ac:dyDescent="0.2">
      <c r="I17760" s="37" t="s">
        <v>16</v>
      </c>
    </row>
    <row r="17761" spans="9:9" x14ac:dyDescent="0.2">
      <c r="I17761" s="37" t="s">
        <v>16</v>
      </c>
    </row>
    <row r="17762" spans="9:9" x14ac:dyDescent="0.2">
      <c r="I17762" s="37" t="s">
        <v>16</v>
      </c>
    </row>
    <row r="17763" spans="9:9" x14ac:dyDescent="0.2">
      <c r="I17763" s="37" t="s">
        <v>16</v>
      </c>
    </row>
    <row r="17764" spans="9:9" x14ac:dyDescent="0.2">
      <c r="I17764" s="37" t="s">
        <v>16</v>
      </c>
    </row>
    <row r="17765" spans="9:9" x14ac:dyDescent="0.2">
      <c r="I17765" s="37" t="s">
        <v>16</v>
      </c>
    </row>
    <row r="17766" spans="9:9" x14ac:dyDescent="0.2">
      <c r="I17766" s="37" t="s">
        <v>16</v>
      </c>
    </row>
    <row r="17767" spans="9:9" x14ac:dyDescent="0.2">
      <c r="I17767" s="37" t="s">
        <v>16</v>
      </c>
    </row>
    <row r="17768" spans="9:9" x14ac:dyDescent="0.2">
      <c r="I17768" s="37" t="s">
        <v>16</v>
      </c>
    </row>
    <row r="17769" spans="9:9" x14ac:dyDescent="0.2">
      <c r="I17769" s="37" t="s">
        <v>16</v>
      </c>
    </row>
    <row r="17770" spans="9:9" x14ac:dyDescent="0.2">
      <c r="I17770" s="37" t="s">
        <v>16</v>
      </c>
    </row>
    <row r="17771" spans="9:9" x14ac:dyDescent="0.2">
      <c r="I17771" s="37" t="s">
        <v>16</v>
      </c>
    </row>
    <row r="17772" spans="9:9" x14ac:dyDescent="0.2">
      <c r="I17772" s="37" t="s">
        <v>16</v>
      </c>
    </row>
    <row r="17773" spans="9:9" x14ac:dyDescent="0.2">
      <c r="I17773" s="37" t="s">
        <v>16</v>
      </c>
    </row>
    <row r="17774" spans="9:9" x14ac:dyDescent="0.2">
      <c r="I17774" s="37" t="s">
        <v>16</v>
      </c>
    </row>
    <row r="17775" spans="9:9" x14ac:dyDescent="0.2">
      <c r="I17775" s="37" t="s">
        <v>16</v>
      </c>
    </row>
    <row r="17776" spans="9:9" x14ac:dyDescent="0.2">
      <c r="I17776" s="37" t="s">
        <v>16</v>
      </c>
    </row>
    <row r="17777" spans="9:9" x14ac:dyDescent="0.2">
      <c r="I17777" s="37" t="s">
        <v>16</v>
      </c>
    </row>
    <row r="17778" spans="9:9" x14ac:dyDescent="0.2">
      <c r="I17778" s="37" t="s">
        <v>16</v>
      </c>
    </row>
    <row r="17779" spans="9:9" x14ac:dyDescent="0.2">
      <c r="I17779" s="37" t="s">
        <v>16</v>
      </c>
    </row>
    <row r="17780" spans="9:9" x14ac:dyDescent="0.2">
      <c r="I17780" s="37" t="s">
        <v>16</v>
      </c>
    </row>
    <row r="17781" spans="9:9" x14ac:dyDescent="0.2">
      <c r="I17781" s="37" t="s">
        <v>16</v>
      </c>
    </row>
    <row r="17782" spans="9:9" x14ac:dyDescent="0.2">
      <c r="I17782" s="37" t="s">
        <v>16</v>
      </c>
    </row>
    <row r="17783" spans="9:9" x14ac:dyDescent="0.2">
      <c r="I17783" s="37" t="s">
        <v>16</v>
      </c>
    </row>
    <row r="17784" spans="9:9" x14ac:dyDescent="0.2">
      <c r="I17784" s="37" t="s">
        <v>16</v>
      </c>
    </row>
    <row r="17785" spans="9:9" x14ac:dyDescent="0.2">
      <c r="I17785" s="37" t="s">
        <v>16</v>
      </c>
    </row>
    <row r="17786" spans="9:9" x14ac:dyDescent="0.2">
      <c r="I17786" s="37" t="s">
        <v>16</v>
      </c>
    </row>
    <row r="17787" spans="9:9" x14ac:dyDescent="0.2">
      <c r="I17787" s="37" t="s">
        <v>16</v>
      </c>
    </row>
    <row r="17788" spans="9:9" x14ac:dyDescent="0.2">
      <c r="I17788" s="37" t="s">
        <v>16</v>
      </c>
    </row>
    <row r="17789" spans="9:9" x14ac:dyDescent="0.2">
      <c r="I17789" s="37" t="s">
        <v>16</v>
      </c>
    </row>
    <row r="17790" spans="9:9" x14ac:dyDescent="0.2">
      <c r="I17790" s="37" t="s">
        <v>16</v>
      </c>
    </row>
    <row r="17791" spans="9:9" x14ac:dyDescent="0.2">
      <c r="I17791" s="37" t="s">
        <v>16</v>
      </c>
    </row>
    <row r="17792" spans="9:9" x14ac:dyDescent="0.2">
      <c r="I17792" s="37" t="s">
        <v>16</v>
      </c>
    </row>
    <row r="17793" spans="9:9" x14ac:dyDescent="0.2">
      <c r="I17793" s="37" t="s">
        <v>16</v>
      </c>
    </row>
    <row r="17794" spans="9:9" x14ac:dyDescent="0.2">
      <c r="I17794" s="37" t="s">
        <v>16</v>
      </c>
    </row>
    <row r="17795" spans="9:9" x14ac:dyDescent="0.2">
      <c r="I17795" s="37" t="s">
        <v>16</v>
      </c>
    </row>
    <row r="17796" spans="9:9" x14ac:dyDescent="0.2">
      <c r="I17796" s="37" t="s">
        <v>16</v>
      </c>
    </row>
    <row r="17797" spans="9:9" x14ac:dyDescent="0.2">
      <c r="I17797" s="37" t="s">
        <v>16</v>
      </c>
    </row>
    <row r="17798" spans="9:9" x14ac:dyDescent="0.2">
      <c r="I17798" s="37" t="s">
        <v>16</v>
      </c>
    </row>
    <row r="17799" spans="9:9" x14ac:dyDescent="0.2">
      <c r="I17799" s="37" t="s">
        <v>16</v>
      </c>
    </row>
    <row r="17800" spans="9:9" x14ac:dyDescent="0.2">
      <c r="I17800" s="37" t="s">
        <v>16</v>
      </c>
    </row>
    <row r="17801" spans="9:9" x14ac:dyDescent="0.2">
      <c r="I17801" s="37" t="s">
        <v>16</v>
      </c>
    </row>
    <row r="17802" spans="9:9" x14ac:dyDescent="0.2">
      <c r="I17802" s="37" t="s">
        <v>16</v>
      </c>
    </row>
    <row r="17803" spans="9:9" x14ac:dyDescent="0.2">
      <c r="I17803" s="37" t="s">
        <v>16</v>
      </c>
    </row>
    <row r="17804" spans="9:9" x14ac:dyDescent="0.2">
      <c r="I17804" s="37" t="s">
        <v>16</v>
      </c>
    </row>
    <row r="17805" spans="9:9" x14ac:dyDescent="0.2">
      <c r="I17805" s="37" t="s">
        <v>16</v>
      </c>
    </row>
    <row r="17806" spans="9:9" x14ac:dyDescent="0.2">
      <c r="I17806" s="37" t="s">
        <v>16</v>
      </c>
    </row>
    <row r="17807" spans="9:9" x14ac:dyDescent="0.2">
      <c r="I17807" s="37" t="s">
        <v>16</v>
      </c>
    </row>
    <row r="17808" spans="9:9" x14ac:dyDescent="0.2">
      <c r="I17808" s="37" t="s">
        <v>16</v>
      </c>
    </row>
    <row r="17809" spans="9:9" x14ac:dyDescent="0.2">
      <c r="I17809" s="37" t="s">
        <v>16</v>
      </c>
    </row>
    <row r="17810" spans="9:9" x14ac:dyDescent="0.2">
      <c r="I17810" s="37" t="s">
        <v>16</v>
      </c>
    </row>
    <row r="17811" spans="9:9" x14ac:dyDescent="0.2">
      <c r="I17811" s="37" t="s">
        <v>16</v>
      </c>
    </row>
    <row r="17812" spans="9:9" x14ac:dyDescent="0.2">
      <c r="I17812" s="37" t="s">
        <v>16</v>
      </c>
    </row>
    <row r="17813" spans="9:9" x14ac:dyDescent="0.2">
      <c r="I17813" s="37" t="s">
        <v>16</v>
      </c>
    </row>
    <row r="17814" spans="9:9" x14ac:dyDescent="0.2">
      <c r="I17814" s="37" t="s">
        <v>16</v>
      </c>
    </row>
    <row r="17815" spans="9:9" x14ac:dyDescent="0.2">
      <c r="I17815" s="37" t="s">
        <v>16</v>
      </c>
    </row>
    <row r="17816" spans="9:9" x14ac:dyDescent="0.2">
      <c r="I17816" s="37" t="s">
        <v>16</v>
      </c>
    </row>
    <row r="17817" spans="9:9" x14ac:dyDescent="0.2">
      <c r="I17817" s="37" t="s">
        <v>16</v>
      </c>
    </row>
    <row r="17818" spans="9:9" x14ac:dyDescent="0.2">
      <c r="I17818" s="37" t="s">
        <v>16</v>
      </c>
    </row>
    <row r="17819" spans="9:9" x14ac:dyDescent="0.2">
      <c r="I17819" s="37" t="s">
        <v>16</v>
      </c>
    </row>
    <row r="17820" spans="9:9" x14ac:dyDescent="0.2">
      <c r="I17820" s="37" t="s">
        <v>16</v>
      </c>
    </row>
    <row r="17821" spans="9:9" x14ac:dyDescent="0.2">
      <c r="I17821" s="37" t="s">
        <v>16</v>
      </c>
    </row>
    <row r="17822" spans="9:9" x14ac:dyDescent="0.2">
      <c r="I17822" s="37" t="s">
        <v>16</v>
      </c>
    </row>
    <row r="17823" spans="9:9" x14ac:dyDescent="0.2">
      <c r="I17823" s="37" t="s">
        <v>16</v>
      </c>
    </row>
    <row r="17824" spans="9:9" x14ac:dyDescent="0.2">
      <c r="I17824" s="37" t="s">
        <v>16</v>
      </c>
    </row>
    <row r="17825" spans="9:9" x14ac:dyDescent="0.2">
      <c r="I17825" s="37" t="s">
        <v>16</v>
      </c>
    </row>
    <row r="17826" spans="9:9" x14ac:dyDescent="0.2">
      <c r="I17826" s="37" t="s">
        <v>16</v>
      </c>
    </row>
    <row r="17827" spans="9:9" x14ac:dyDescent="0.2">
      <c r="I17827" s="37" t="s">
        <v>16</v>
      </c>
    </row>
    <row r="17828" spans="9:9" x14ac:dyDescent="0.2">
      <c r="I17828" s="37" t="s">
        <v>16</v>
      </c>
    </row>
    <row r="17829" spans="9:9" x14ac:dyDescent="0.2">
      <c r="I17829" s="37" t="s">
        <v>16</v>
      </c>
    </row>
    <row r="17830" spans="9:9" x14ac:dyDescent="0.2">
      <c r="I17830" s="37" t="s">
        <v>16</v>
      </c>
    </row>
    <row r="17831" spans="9:9" x14ac:dyDescent="0.2">
      <c r="I17831" s="37" t="s">
        <v>16</v>
      </c>
    </row>
    <row r="17832" spans="9:9" x14ac:dyDescent="0.2">
      <c r="I17832" s="37" t="s">
        <v>16</v>
      </c>
    </row>
    <row r="17833" spans="9:9" x14ac:dyDescent="0.2">
      <c r="I17833" s="37" t="s">
        <v>16</v>
      </c>
    </row>
    <row r="17834" spans="9:9" x14ac:dyDescent="0.2">
      <c r="I17834" s="37" t="s">
        <v>16</v>
      </c>
    </row>
    <row r="17835" spans="9:9" x14ac:dyDescent="0.2">
      <c r="I17835" s="37" t="s">
        <v>16</v>
      </c>
    </row>
    <row r="17836" spans="9:9" x14ac:dyDescent="0.2">
      <c r="I17836" s="37" t="s">
        <v>16</v>
      </c>
    </row>
    <row r="17837" spans="9:9" x14ac:dyDescent="0.2">
      <c r="I17837" s="37" t="s">
        <v>16</v>
      </c>
    </row>
    <row r="17838" spans="9:9" x14ac:dyDescent="0.2">
      <c r="I17838" s="37" t="s">
        <v>16</v>
      </c>
    </row>
    <row r="17839" spans="9:9" x14ac:dyDescent="0.2">
      <c r="I17839" s="37" t="s">
        <v>16</v>
      </c>
    </row>
    <row r="17840" spans="9:9" x14ac:dyDescent="0.2">
      <c r="I17840" s="37" t="s">
        <v>16</v>
      </c>
    </row>
    <row r="17841" spans="9:9" x14ac:dyDescent="0.2">
      <c r="I17841" s="37" t="s">
        <v>16</v>
      </c>
    </row>
    <row r="17842" spans="9:9" x14ac:dyDescent="0.2">
      <c r="I17842" s="37" t="s">
        <v>16</v>
      </c>
    </row>
    <row r="17843" spans="9:9" x14ac:dyDescent="0.2">
      <c r="I17843" s="37" t="s">
        <v>16</v>
      </c>
    </row>
    <row r="17844" spans="9:9" x14ac:dyDescent="0.2">
      <c r="I17844" s="37" t="s">
        <v>16</v>
      </c>
    </row>
    <row r="17845" spans="9:9" x14ac:dyDescent="0.2">
      <c r="I17845" s="37" t="s">
        <v>16</v>
      </c>
    </row>
    <row r="17846" spans="9:9" x14ac:dyDescent="0.2">
      <c r="I17846" s="37" t="s">
        <v>16</v>
      </c>
    </row>
    <row r="17847" spans="9:9" x14ac:dyDescent="0.2">
      <c r="I17847" s="37" t="s">
        <v>16</v>
      </c>
    </row>
    <row r="17848" spans="9:9" x14ac:dyDescent="0.2">
      <c r="I17848" s="37" t="s">
        <v>16</v>
      </c>
    </row>
    <row r="17849" spans="9:9" x14ac:dyDescent="0.2">
      <c r="I17849" s="37" t="s">
        <v>16</v>
      </c>
    </row>
    <row r="17850" spans="9:9" x14ac:dyDescent="0.2">
      <c r="I17850" s="37" t="s">
        <v>16</v>
      </c>
    </row>
    <row r="17851" spans="9:9" x14ac:dyDescent="0.2">
      <c r="I17851" s="37" t="s">
        <v>16</v>
      </c>
    </row>
    <row r="17852" spans="9:9" x14ac:dyDescent="0.2">
      <c r="I17852" s="37" t="s">
        <v>16</v>
      </c>
    </row>
    <row r="17853" spans="9:9" x14ac:dyDescent="0.2">
      <c r="I17853" s="37" t="s">
        <v>16</v>
      </c>
    </row>
    <row r="17854" spans="9:9" x14ac:dyDescent="0.2">
      <c r="I17854" s="37" t="s">
        <v>16</v>
      </c>
    </row>
    <row r="17855" spans="9:9" x14ac:dyDescent="0.2">
      <c r="I17855" s="37" t="s">
        <v>16</v>
      </c>
    </row>
    <row r="17856" spans="9:9" x14ac:dyDescent="0.2">
      <c r="I17856" s="37" t="s">
        <v>16</v>
      </c>
    </row>
    <row r="17857" spans="9:9" x14ac:dyDescent="0.2">
      <c r="I17857" s="37" t="s">
        <v>16</v>
      </c>
    </row>
    <row r="17858" spans="9:9" x14ac:dyDescent="0.2">
      <c r="I17858" s="37" t="s">
        <v>16</v>
      </c>
    </row>
    <row r="17859" spans="9:9" x14ac:dyDescent="0.2">
      <c r="I17859" s="37" t="s">
        <v>16</v>
      </c>
    </row>
    <row r="17860" spans="9:9" x14ac:dyDescent="0.2">
      <c r="I17860" s="37" t="s">
        <v>16</v>
      </c>
    </row>
    <row r="17861" spans="9:9" x14ac:dyDescent="0.2">
      <c r="I17861" s="37" t="s">
        <v>16</v>
      </c>
    </row>
    <row r="17862" spans="9:9" x14ac:dyDescent="0.2">
      <c r="I17862" s="37" t="s">
        <v>16</v>
      </c>
    </row>
    <row r="17863" spans="9:9" x14ac:dyDescent="0.2">
      <c r="I17863" s="37" t="s">
        <v>16</v>
      </c>
    </row>
    <row r="17864" spans="9:9" x14ac:dyDescent="0.2">
      <c r="I17864" s="37" t="s">
        <v>16</v>
      </c>
    </row>
    <row r="17865" spans="9:9" x14ac:dyDescent="0.2">
      <c r="I17865" s="37" t="s">
        <v>16</v>
      </c>
    </row>
    <row r="17866" spans="9:9" x14ac:dyDescent="0.2">
      <c r="I17866" s="37" t="s">
        <v>16</v>
      </c>
    </row>
    <row r="17867" spans="9:9" x14ac:dyDescent="0.2">
      <c r="I17867" s="37" t="s">
        <v>16</v>
      </c>
    </row>
    <row r="17868" spans="9:9" x14ac:dyDescent="0.2">
      <c r="I17868" s="37" t="s">
        <v>16</v>
      </c>
    </row>
    <row r="17869" spans="9:9" x14ac:dyDescent="0.2">
      <c r="I17869" s="37" t="s">
        <v>16</v>
      </c>
    </row>
    <row r="17870" spans="9:9" x14ac:dyDescent="0.2">
      <c r="I17870" s="37" t="s">
        <v>16</v>
      </c>
    </row>
    <row r="17871" spans="9:9" x14ac:dyDescent="0.2">
      <c r="I17871" s="37" t="s">
        <v>16</v>
      </c>
    </row>
    <row r="17872" spans="9:9" x14ac:dyDescent="0.2">
      <c r="I17872" s="37" t="s">
        <v>16</v>
      </c>
    </row>
    <row r="17873" spans="9:9" x14ac:dyDescent="0.2">
      <c r="I17873" s="37" t="s">
        <v>16</v>
      </c>
    </row>
    <row r="17874" spans="9:9" x14ac:dyDescent="0.2">
      <c r="I17874" s="37" t="s">
        <v>16</v>
      </c>
    </row>
    <row r="17875" spans="9:9" x14ac:dyDescent="0.2">
      <c r="I17875" s="37" t="s">
        <v>16</v>
      </c>
    </row>
    <row r="17876" spans="9:9" x14ac:dyDescent="0.2">
      <c r="I17876" s="37" t="s">
        <v>16</v>
      </c>
    </row>
    <row r="17877" spans="9:9" x14ac:dyDescent="0.2">
      <c r="I17877" s="37" t="s">
        <v>16</v>
      </c>
    </row>
    <row r="17878" spans="9:9" x14ac:dyDescent="0.2">
      <c r="I17878" s="37" t="s">
        <v>16</v>
      </c>
    </row>
    <row r="17879" spans="9:9" x14ac:dyDescent="0.2">
      <c r="I17879" s="37" t="s">
        <v>16</v>
      </c>
    </row>
    <row r="17880" spans="9:9" x14ac:dyDescent="0.2">
      <c r="I17880" s="37" t="s">
        <v>16</v>
      </c>
    </row>
    <row r="17881" spans="9:9" x14ac:dyDescent="0.2">
      <c r="I17881" s="37" t="s">
        <v>16</v>
      </c>
    </row>
    <row r="17882" spans="9:9" x14ac:dyDescent="0.2">
      <c r="I17882" s="37" t="s">
        <v>16</v>
      </c>
    </row>
    <row r="17883" spans="9:9" x14ac:dyDescent="0.2">
      <c r="I17883" s="37" t="s">
        <v>16</v>
      </c>
    </row>
    <row r="17884" spans="9:9" x14ac:dyDescent="0.2">
      <c r="I17884" s="37" t="s">
        <v>16</v>
      </c>
    </row>
    <row r="17885" spans="9:9" x14ac:dyDescent="0.2">
      <c r="I17885" s="37" t="s">
        <v>16</v>
      </c>
    </row>
    <row r="17886" spans="9:9" x14ac:dyDescent="0.2">
      <c r="I17886" s="37" t="s">
        <v>16</v>
      </c>
    </row>
    <row r="17887" spans="9:9" x14ac:dyDescent="0.2">
      <c r="I17887" s="37" t="s">
        <v>16</v>
      </c>
    </row>
    <row r="17888" spans="9:9" x14ac:dyDescent="0.2">
      <c r="I17888" s="37" t="s">
        <v>16</v>
      </c>
    </row>
    <row r="17889" spans="9:9" x14ac:dyDescent="0.2">
      <c r="I17889" s="37" t="s">
        <v>16</v>
      </c>
    </row>
    <row r="17890" spans="9:9" x14ac:dyDescent="0.2">
      <c r="I17890" s="37" t="s">
        <v>16</v>
      </c>
    </row>
    <row r="17891" spans="9:9" x14ac:dyDescent="0.2">
      <c r="I17891" s="37" t="s">
        <v>16</v>
      </c>
    </row>
    <row r="17892" spans="9:9" x14ac:dyDescent="0.2">
      <c r="I17892" s="37" t="s">
        <v>16</v>
      </c>
    </row>
    <row r="17893" spans="9:9" x14ac:dyDescent="0.2">
      <c r="I17893" s="37" t="s">
        <v>16</v>
      </c>
    </row>
    <row r="17894" spans="9:9" x14ac:dyDescent="0.2">
      <c r="I17894" s="37" t="s">
        <v>16</v>
      </c>
    </row>
    <row r="17895" spans="9:9" x14ac:dyDescent="0.2">
      <c r="I17895" s="37" t="s">
        <v>16</v>
      </c>
    </row>
    <row r="17896" spans="9:9" x14ac:dyDescent="0.2">
      <c r="I17896" s="37" t="s">
        <v>16</v>
      </c>
    </row>
    <row r="17897" spans="9:9" x14ac:dyDescent="0.2">
      <c r="I17897" s="37" t="s">
        <v>16</v>
      </c>
    </row>
    <row r="17898" spans="9:9" x14ac:dyDescent="0.2">
      <c r="I17898" s="37" t="s">
        <v>16</v>
      </c>
    </row>
    <row r="17899" spans="9:9" x14ac:dyDescent="0.2">
      <c r="I17899" s="37" t="s">
        <v>16</v>
      </c>
    </row>
    <row r="17900" spans="9:9" x14ac:dyDescent="0.2">
      <c r="I17900" s="37" t="s">
        <v>16</v>
      </c>
    </row>
    <row r="17901" spans="9:9" x14ac:dyDescent="0.2">
      <c r="I17901" s="37" t="s">
        <v>16</v>
      </c>
    </row>
    <row r="17902" spans="9:9" x14ac:dyDescent="0.2">
      <c r="I17902" s="37" t="s">
        <v>16</v>
      </c>
    </row>
    <row r="17903" spans="9:9" x14ac:dyDescent="0.2">
      <c r="I17903" s="37" t="s">
        <v>16</v>
      </c>
    </row>
    <row r="17904" spans="9:9" x14ac:dyDescent="0.2">
      <c r="I17904" s="37" t="s">
        <v>16</v>
      </c>
    </row>
    <row r="17905" spans="9:9" x14ac:dyDescent="0.2">
      <c r="I17905" s="37" t="s">
        <v>16</v>
      </c>
    </row>
    <row r="17906" spans="9:9" x14ac:dyDescent="0.2">
      <c r="I17906" s="37" t="s">
        <v>16</v>
      </c>
    </row>
    <row r="17907" spans="9:9" x14ac:dyDescent="0.2">
      <c r="I17907" s="37" t="s">
        <v>16</v>
      </c>
    </row>
    <row r="17908" spans="9:9" x14ac:dyDescent="0.2">
      <c r="I17908" s="37" t="s">
        <v>16</v>
      </c>
    </row>
    <row r="17909" spans="9:9" x14ac:dyDescent="0.2">
      <c r="I17909" s="37" t="s">
        <v>16</v>
      </c>
    </row>
    <row r="17910" spans="9:9" x14ac:dyDescent="0.2">
      <c r="I17910" s="37" t="s">
        <v>16</v>
      </c>
    </row>
    <row r="17911" spans="9:9" x14ac:dyDescent="0.2">
      <c r="I17911" s="37" t="s">
        <v>16</v>
      </c>
    </row>
    <row r="17912" spans="9:9" x14ac:dyDescent="0.2">
      <c r="I17912" s="37" t="s">
        <v>16</v>
      </c>
    </row>
    <row r="17913" spans="9:9" x14ac:dyDescent="0.2">
      <c r="I17913" s="37" t="s">
        <v>16</v>
      </c>
    </row>
    <row r="17914" spans="9:9" x14ac:dyDescent="0.2">
      <c r="I17914" s="37" t="s">
        <v>16</v>
      </c>
    </row>
    <row r="17915" spans="9:9" x14ac:dyDescent="0.2">
      <c r="I17915" s="37" t="s">
        <v>16</v>
      </c>
    </row>
    <row r="17916" spans="9:9" x14ac:dyDescent="0.2">
      <c r="I17916" s="37" t="s">
        <v>16</v>
      </c>
    </row>
    <row r="17917" spans="9:9" x14ac:dyDescent="0.2">
      <c r="I17917" s="37" t="s">
        <v>16</v>
      </c>
    </row>
    <row r="17918" spans="9:9" x14ac:dyDescent="0.2">
      <c r="I17918" s="37" t="s">
        <v>16</v>
      </c>
    </row>
    <row r="17919" spans="9:9" x14ac:dyDescent="0.2">
      <c r="I17919" s="37" t="s">
        <v>16</v>
      </c>
    </row>
    <row r="17920" spans="9:9" x14ac:dyDescent="0.2">
      <c r="I17920" s="37" t="s">
        <v>16</v>
      </c>
    </row>
    <row r="17921" spans="9:9" x14ac:dyDescent="0.2">
      <c r="I17921" s="37" t="s">
        <v>16</v>
      </c>
    </row>
    <row r="17922" spans="9:9" x14ac:dyDescent="0.2">
      <c r="I17922" s="37" t="s">
        <v>16</v>
      </c>
    </row>
    <row r="17923" spans="9:9" x14ac:dyDescent="0.2">
      <c r="I17923" s="37" t="s">
        <v>16</v>
      </c>
    </row>
    <row r="17924" spans="9:9" x14ac:dyDescent="0.2">
      <c r="I17924" s="37" t="s">
        <v>16</v>
      </c>
    </row>
    <row r="17925" spans="9:9" x14ac:dyDescent="0.2">
      <c r="I17925" s="37" t="s">
        <v>16</v>
      </c>
    </row>
    <row r="17926" spans="9:9" x14ac:dyDescent="0.2">
      <c r="I17926" s="37" t="s">
        <v>16</v>
      </c>
    </row>
    <row r="17927" spans="9:9" x14ac:dyDescent="0.2">
      <c r="I17927" s="37" t="s">
        <v>16</v>
      </c>
    </row>
    <row r="17928" spans="9:9" x14ac:dyDescent="0.2">
      <c r="I17928" s="37" t="s">
        <v>16</v>
      </c>
    </row>
    <row r="17929" spans="9:9" x14ac:dyDescent="0.2">
      <c r="I17929" s="37" t="s">
        <v>16</v>
      </c>
    </row>
    <row r="17930" spans="9:9" x14ac:dyDescent="0.2">
      <c r="I17930" s="37" t="s">
        <v>16</v>
      </c>
    </row>
    <row r="17931" spans="9:9" x14ac:dyDescent="0.2">
      <c r="I17931" s="37" t="s">
        <v>16</v>
      </c>
    </row>
    <row r="17932" spans="9:9" x14ac:dyDescent="0.2">
      <c r="I17932" s="37" t="s">
        <v>16</v>
      </c>
    </row>
    <row r="17933" spans="9:9" x14ac:dyDescent="0.2">
      <c r="I17933" s="37" t="s">
        <v>16</v>
      </c>
    </row>
    <row r="17934" spans="9:9" x14ac:dyDescent="0.2">
      <c r="I17934" s="37" t="s">
        <v>16</v>
      </c>
    </row>
    <row r="17935" spans="9:9" x14ac:dyDescent="0.2">
      <c r="I17935" s="37" t="s">
        <v>16</v>
      </c>
    </row>
    <row r="17936" spans="9:9" x14ac:dyDescent="0.2">
      <c r="I17936" s="37" t="s">
        <v>16</v>
      </c>
    </row>
    <row r="17937" spans="9:9" x14ac:dyDescent="0.2">
      <c r="I17937" s="37" t="s">
        <v>16</v>
      </c>
    </row>
    <row r="17938" spans="9:9" x14ac:dyDescent="0.2">
      <c r="I17938" s="37" t="s">
        <v>16</v>
      </c>
    </row>
    <row r="17939" spans="9:9" x14ac:dyDescent="0.2">
      <c r="I17939" s="37" t="s">
        <v>16</v>
      </c>
    </row>
    <row r="17940" spans="9:9" x14ac:dyDescent="0.2">
      <c r="I17940" s="37" t="s">
        <v>16</v>
      </c>
    </row>
    <row r="17941" spans="9:9" x14ac:dyDescent="0.2">
      <c r="I17941" s="37" t="s">
        <v>16</v>
      </c>
    </row>
    <row r="17942" spans="9:9" x14ac:dyDescent="0.2">
      <c r="I17942" s="37" t="s">
        <v>16</v>
      </c>
    </row>
    <row r="17943" spans="9:9" x14ac:dyDescent="0.2">
      <c r="I17943" s="37" t="s">
        <v>16</v>
      </c>
    </row>
    <row r="17944" spans="9:9" x14ac:dyDescent="0.2">
      <c r="I17944" s="37" t="s">
        <v>16</v>
      </c>
    </row>
    <row r="17945" spans="9:9" x14ac:dyDescent="0.2">
      <c r="I17945" s="37" t="s">
        <v>16</v>
      </c>
    </row>
    <row r="17946" spans="9:9" x14ac:dyDescent="0.2">
      <c r="I17946" s="37" t="s">
        <v>16</v>
      </c>
    </row>
    <row r="17947" spans="9:9" x14ac:dyDescent="0.2">
      <c r="I17947" s="37" t="s">
        <v>16</v>
      </c>
    </row>
    <row r="17948" spans="9:9" x14ac:dyDescent="0.2">
      <c r="I17948" s="37" t="s">
        <v>16</v>
      </c>
    </row>
    <row r="17949" spans="9:9" x14ac:dyDescent="0.2">
      <c r="I17949" s="37" t="s">
        <v>16</v>
      </c>
    </row>
    <row r="17950" spans="9:9" x14ac:dyDescent="0.2">
      <c r="I17950" s="37" t="s">
        <v>16</v>
      </c>
    </row>
    <row r="17951" spans="9:9" x14ac:dyDescent="0.2">
      <c r="I17951" s="37" t="s">
        <v>16</v>
      </c>
    </row>
    <row r="17952" spans="9:9" x14ac:dyDescent="0.2">
      <c r="I17952" s="37" t="s">
        <v>16</v>
      </c>
    </row>
    <row r="17953" spans="9:9" x14ac:dyDescent="0.2">
      <c r="I17953" s="37" t="s">
        <v>16</v>
      </c>
    </row>
    <row r="17954" spans="9:9" x14ac:dyDescent="0.2">
      <c r="I17954" s="37" t="s">
        <v>16</v>
      </c>
    </row>
    <row r="17955" spans="9:9" x14ac:dyDescent="0.2">
      <c r="I17955" s="37" t="s">
        <v>16</v>
      </c>
    </row>
    <row r="17956" spans="9:9" x14ac:dyDescent="0.2">
      <c r="I17956" s="37" t="s">
        <v>16</v>
      </c>
    </row>
    <row r="17957" spans="9:9" x14ac:dyDescent="0.2">
      <c r="I17957" s="37" t="s">
        <v>16</v>
      </c>
    </row>
    <row r="17958" spans="9:9" x14ac:dyDescent="0.2">
      <c r="I17958" s="37" t="s">
        <v>16</v>
      </c>
    </row>
    <row r="17959" spans="9:9" x14ac:dyDescent="0.2">
      <c r="I17959" s="37" t="s">
        <v>16</v>
      </c>
    </row>
    <row r="17960" spans="9:9" x14ac:dyDescent="0.2">
      <c r="I17960" s="37" t="s">
        <v>16</v>
      </c>
    </row>
    <row r="17961" spans="9:9" x14ac:dyDescent="0.2">
      <c r="I17961" s="37" t="s">
        <v>16</v>
      </c>
    </row>
    <row r="17962" spans="9:9" x14ac:dyDescent="0.2">
      <c r="I17962" s="37" t="s">
        <v>16</v>
      </c>
    </row>
    <row r="17963" spans="9:9" x14ac:dyDescent="0.2">
      <c r="I17963" s="37" t="s">
        <v>16</v>
      </c>
    </row>
    <row r="17964" spans="9:9" x14ac:dyDescent="0.2">
      <c r="I17964" s="37" t="s">
        <v>16</v>
      </c>
    </row>
    <row r="17965" spans="9:9" x14ac:dyDescent="0.2">
      <c r="I17965" s="37" t="s">
        <v>16</v>
      </c>
    </row>
    <row r="17966" spans="9:9" x14ac:dyDescent="0.2">
      <c r="I17966" s="37" t="s">
        <v>16</v>
      </c>
    </row>
    <row r="17967" spans="9:9" x14ac:dyDescent="0.2">
      <c r="I17967" s="37" t="s">
        <v>16</v>
      </c>
    </row>
    <row r="17968" spans="9:9" x14ac:dyDescent="0.2">
      <c r="I17968" s="37" t="s">
        <v>16</v>
      </c>
    </row>
    <row r="17969" spans="9:9" x14ac:dyDescent="0.2">
      <c r="I17969" s="37" t="s">
        <v>16</v>
      </c>
    </row>
    <row r="17970" spans="9:9" x14ac:dyDescent="0.2">
      <c r="I17970" s="37" t="s">
        <v>16</v>
      </c>
    </row>
    <row r="17971" spans="9:9" x14ac:dyDescent="0.2">
      <c r="I17971" s="37" t="s">
        <v>16</v>
      </c>
    </row>
    <row r="17972" spans="9:9" x14ac:dyDescent="0.2">
      <c r="I17972" s="37" t="s">
        <v>16</v>
      </c>
    </row>
    <row r="17973" spans="9:9" x14ac:dyDescent="0.2">
      <c r="I17973" s="37" t="s">
        <v>16</v>
      </c>
    </row>
    <row r="17974" spans="9:9" x14ac:dyDescent="0.2">
      <c r="I17974" s="37" t="s">
        <v>16</v>
      </c>
    </row>
    <row r="17975" spans="9:9" x14ac:dyDescent="0.2">
      <c r="I17975" s="37" t="s">
        <v>16</v>
      </c>
    </row>
    <row r="17976" spans="9:9" x14ac:dyDescent="0.2">
      <c r="I17976" s="37" t="s">
        <v>16</v>
      </c>
    </row>
    <row r="17977" spans="9:9" x14ac:dyDescent="0.2">
      <c r="I17977" s="37" t="s">
        <v>16</v>
      </c>
    </row>
    <row r="17978" spans="9:9" x14ac:dyDescent="0.2">
      <c r="I17978" s="37" t="s">
        <v>16</v>
      </c>
    </row>
    <row r="17979" spans="9:9" x14ac:dyDescent="0.2">
      <c r="I17979" s="37" t="s">
        <v>16</v>
      </c>
    </row>
    <row r="17980" spans="9:9" x14ac:dyDescent="0.2">
      <c r="I17980" s="37" t="s">
        <v>16</v>
      </c>
    </row>
    <row r="17981" spans="9:9" x14ac:dyDescent="0.2">
      <c r="I17981" s="37" t="s">
        <v>16</v>
      </c>
    </row>
    <row r="17982" spans="9:9" x14ac:dyDescent="0.2">
      <c r="I17982" s="37" t="s">
        <v>16</v>
      </c>
    </row>
    <row r="17983" spans="9:9" x14ac:dyDescent="0.2">
      <c r="I17983" s="37" t="s">
        <v>16</v>
      </c>
    </row>
    <row r="17984" spans="9:9" x14ac:dyDescent="0.2">
      <c r="I17984" s="37" t="s">
        <v>16</v>
      </c>
    </row>
    <row r="17985" spans="9:9" x14ac:dyDescent="0.2">
      <c r="I17985" s="37" t="s">
        <v>16</v>
      </c>
    </row>
    <row r="17986" spans="9:9" x14ac:dyDescent="0.2">
      <c r="I17986" s="37" t="s">
        <v>16</v>
      </c>
    </row>
    <row r="17987" spans="9:9" x14ac:dyDescent="0.2">
      <c r="I17987" s="37" t="s">
        <v>16</v>
      </c>
    </row>
    <row r="17988" spans="9:9" x14ac:dyDescent="0.2">
      <c r="I17988" s="37" t="s">
        <v>16</v>
      </c>
    </row>
    <row r="17989" spans="9:9" x14ac:dyDescent="0.2">
      <c r="I17989" s="37" t="s">
        <v>16</v>
      </c>
    </row>
    <row r="17990" spans="9:9" x14ac:dyDescent="0.2">
      <c r="I17990" s="37" t="s">
        <v>16</v>
      </c>
    </row>
    <row r="17991" spans="9:9" x14ac:dyDescent="0.2">
      <c r="I17991" s="37" t="s">
        <v>16</v>
      </c>
    </row>
    <row r="17992" spans="9:9" x14ac:dyDescent="0.2">
      <c r="I17992" s="37" t="s">
        <v>16</v>
      </c>
    </row>
    <row r="17993" spans="9:9" x14ac:dyDescent="0.2">
      <c r="I17993" s="37" t="s">
        <v>16</v>
      </c>
    </row>
    <row r="17994" spans="9:9" x14ac:dyDescent="0.2">
      <c r="I17994" s="37" t="s">
        <v>16</v>
      </c>
    </row>
    <row r="17995" spans="9:9" x14ac:dyDescent="0.2">
      <c r="I17995" s="37" t="s">
        <v>16</v>
      </c>
    </row>
    <row r="17996" spans="9:9" x14ac:dyDescent="0.2">
      <c r="I17996" s="37" t="s">
        <v>16</v>
      </c>
    </row>
    <row r="17997" spans="9:9" x14ac:dyDescent="0.2">
      <c r="I17997" s="37" t="s">
        <v>16</v>
      </c>
    </row>
    <row r="17998" spans="9:9" x14ac:dyDescent="0.2">
      <c r="I17998" s="37" t="s">
        <v>16</v>
      </c>
    </row>
    <row r="17999" spans="9:9" x14ac:dyDescent="0.2">
      <c r="I17999" s="37" t="s">
        <v>16</v>
      </c>
    </row>
    <row r="18000" spans="9:9" x14ac:dyDescent="0.2">
      <c r="I18000" s="37" t="s">
        <v>16</v>
      </c>
    </row>
    <row r="18001" spans="9:9" x14ac:dyDescent="0.2">
      <c r="I18001" s="37" t="s">
        <v>16</v>
      </c>
    </row>
    <row r="18002" spans="9:9" x14ac:dyDescent="0.2">
      <c r="I18002" s="37" t="s">
        <v>16</v>
      </c>
    </row>
    <row r="18003" spans="9:9" x14ac:dyDescent="0.2">
      <c r="I18003" s="37" t="s">
        <v>16</v>
      </c>
    </row>
    <row r="18004" spans="9:9" x14ac:dyDescent="0.2">
      <c r="I18004" s="37" t="s">
        <v>16</v>
      </c>
    </row>
    <row r="18005" spans="9:9" x14ac:dyDescent="0.2">
      <c r="I18005" s="37" t="s">
        <v>16</v>
      </c>
    </row>
    <row r="18006" spans="9:9" x14ac:dyDescent="0.2">
      <c r="I18006" s="37" t="s">
        <v>16</v>
      </c>
    </row>
    <row r="18007" spans="9:9" x14ac:dyDescent="0.2">
      <c r="I18007" s="37" t="s">
        <v>16</v>
      </c>
    </row>
    <row r="18008" spans="9:9" x14ac:dyDescent="0.2">
      <c r="I18008" s="37" t="s">
        <v>16</v>
      </c>
    </row>
    <row r="18009" spans="9:9" x14ac:dyDescent="0.2">
      <c r="I18009" s="37" t="s">
        <v>16</v>
      </c>
    </row>
    <row r="18010" spans="9:9" x14ac:dyDescent="0.2">
      <c r="I18010" s="37" t="s">
        <v>16</v>
      </c>
    </row>
    <row r="18011" spans="9:9" x14ac:dyDescent="0.2">
      <c r="I18011" s="37" t="s">
        <v>16</v>
      </c>
    </row>
    <row r="18012" spans="9:9" x14ac:dyDescent="0.2">
      <c r="I18012" s="37" t="s">
        <v>16</v>
      </c>
    </row>
    <row r="18013" spans="9:9" x14ac:dyDescent="0.2">
      <c r="I18013" s="37" t="s">
        <v>16</v>
      </c>
    </row>
    <row r="18014" spans="9:9" x14ac:dyDescent="0.2">
      <c r="I18014" s="37" t="s">
        <v>16</v>
      </c>
    </row>
    <row r="18015" spans="9:9" x14ac:dyDescent="0.2">
      <c r="I18015" s="37" t="s">
        <v>16</v>
      </c>
    </row>
    <row r="18016" spans="9:9" x14ac:dyDescent="0.2">
      <c r="I18016" s="37" t="s">
        <v>16</v>
      </c>
    </row>
    <row r="18017" spans="9:9" x14ac:dyDescent="0.2">
      <c r="I18017" s="37" t="s">
        <v>16</v>
      </c>
    </row>
    <row r="18018" spans="9:9" x14ac:dyDescent="0.2">
      <c r="I18018" s="37" t="s">
        <v>16</v>
      </c>
    </row>
    <row r="18019" spans="9:9" x14ac:dyDescent="0.2">
      <c r="I18019" s="37" t="s">
        <v>16</v>
      </c>
    </row>
    <row r="18020" spans="9:9" x14ac:dyDescent="0.2">
      <c r="I18020" s="37" t="s">
        <v>16</v>
      </c>
    </row>
    <row r="18021" spans="9:9" x14ac:dyDescent="0.2">
      <c r="I18021" s="37" t="s">
        <v>16</v>
      </c>
    </row>
    <row r="18022" spans="9:9" x14ac:dyDescent="0.2">
      <c r="I18022" s="37" t="s">
        <v>16</v>
      </c>
    </row>
    <row r="18023" spans="9:9" x14ac:dyDescent="0.2">
      <c r="I18023" s="37" t="s">
        <v>16</v>
      </c>
    </row>
    <row r="18024" spans="9:9" x14ac:dyDescent="0.2">
      <c r="I18024" s="37" t="s">
        <v>16</v>
      </c>
    </row>
    <row r="18025" spans="9:9" x14ac:dyDescent="0.2">
      <c r="I18025" s="37" t="s">
        <v>16</v>
      </c>
    </row>
    <row r="18026" spans="9:9" x14ac:dyDescent="0.2">
      <c r="I18026" s="37" t="s">
        <v>16</v>
      </c>
    </row>
    <row r="18027" spans="9:9" x14ac:dyDescent="0.2">
      <c r="I18027" s="37" t="s">
        <v>16</v>
      </c>
    </row>
    <row r="18028" spans="9:9" x14ac:dyDescent="0.2">
      <c r="I18028" s="37" t="s">
        <v>16</v>
      </c>
    </row>
    <row r="18029" spans="9:9" x14ac:dyDescent="0.2">
      <c r="I18029" s="37" t="s">
        <v>16</v>
      </c>
    </row>
    <row r="18030" spans="9:9" x14ac:dyDescent="0.2">
      <c r="I18030" s="37" t="s">
        <v>16</v>
      </c>
    </row>
    <row r="18031" spans="9:9" x14ac:dyDescent="0.2">
      <c r="I18031" s="37" t="s">
        <v>16</v>
      </c>
    </row>
    <row r="18032" spans="9:9" x14ac:dyDescent="0.2">
      <c r="I18032" s="37" t="s">
        <v>16</v>
      </c>
    </row>
    <row r="18033" spans="9:9" x14ac:dyDescent="0.2">
      <c r="I18033" s="37" t="s">
        <v>16</v>
      </c>
    </row>
    <row r="18034" spans="9:9" x14ac:dyDescent="0.2">
      <c r="I18034" s="37" t="s">
        <v>16</v>
      </c>
    </row>
    <row r="18035" spans="9:9" x14ac:dyDescent="0.2">
      <c r="I18035" s="37" t="s">
        <v>16</v>
      </c>
    </row>
    <row r="18036" spans="9:9" x14ac:dyDescent="0.2">
      <c r="I18036" s="37" t="s">
        <v>16</v>
      </c>
    </row>
    <row r="18037" spans="9:9" x14ac:dyDescent="0.2">
      <c r="I18037" s="37" t="s">
        <v>16</v>
      </c>
    </row>
    <row r="18038" spans="9:9" x14ac:dyDescent="0.2">
      <c r="I18038" s="37" t="s">
        <v>16</v>
      </c>
    </row>
    <row r="18039" spans="9:9" x14ac:dyDescent="0.2">
      <c r="I18039" s="37" t="s">
        <v>16</v>
      </c>
    </row>
    <row r="18040" spans="9:9" x14ac:dyDescent="0.2">
      <c r="I18040" s="37" t="s">
        <v>16</v>
      </c>
    </row>
    <row r="18041" spans="9:9" x14ac:dyDescent="0.2">
      <c r="I18041" s="37" t="s">
        <v>16</v>
      </c>
    </row>
    <row r="18042" spans="9:9" x14ac:dyDescent="0.2">
      <c r="I18042" s="37" t="s">
        <v>16</v>
      </c>
    </row>
    <row r="18043" spans="9:9" x14ac:dyDescent="0.2">
      <c r="I18043" s="37" t="s">
        <v>16</v>
      </c>
    </row>
    <row r="18044" spans="9:9" x14ac:dyDescent="0.2">
      <c r="I18044" s="37" t="s">
        <v>16</v>
      </c>
    </row>
    <row r="18045" spans="9:9" x14ac:dyDescent="0.2">
      <c r="I18045" s="37" t="s">
        <v>16</v>
      </c>
    </row>
    <row r="18046" spans="9:9" x14ac:dyDescent="0.2">
      <c r="I18046" s="37" t="s">
        <v>16</v>
      </c>
    </row>
    <row r="18047" spans="9:9" x14ac:dyDescent="0.2">
      <c r="I18047" s="37" t="s">
        <v>16</v>
      </c>
    </row>
    <row r="18048" spans="9:9" x14ac:dyDescent="0.2">
      <c r="I18048" s="37" t="s">
        <v>16</v>
      </c>
    </row>
    <row r="18049" spans="9:9" x14ac:dyDescent="0.2">
      <c r="I18049" s="37" t="s">
        <v>16</v>
      </c>
    </row>
    <row r="18050" spans="9:9" x14ac:dyDescent="0.2">
      <c r="I18050" s="37" t="s">
        <v>16</v>
      </c>
    </row>
    <row r="18051" spans="9:9" x14ac:dyDescent="0.2">
      <c r="I18051" s="37" t="s">
        <v>16</v>
      </c>
    </row>
    <row r="18052" spans="9:9" x14ac:dyDescent="0.2">
      <c r="I18052" s="37" t="s">
        <v>16</v>
      </c>
    </row>
    <row r="18053" spans="9:9" x14ac:dyDescent="0.2">
      <c r="I18053" s="37" t="s">
        <v>16</v>
      </c>
    </row>
    <row r="18054" spans="9:9" x14ac:dyDescent="0.2">
      <c r="I18054" s="37" t="s">
        <v>16</v>
      </c>
    </row>
    <row r="18055" spans="9:9" x14ac:dyDescent="0.2">
      <c r="I18055" s="37" t="s">
        <v>16</v>
      </c>
    </row>
    <row r="18056" spans="9:9" x14ac:dyDescent="0.2">
      <c r="I18056" s="37" t="s">
        <v>16</v>
      </c>
    </row>
    <row r="18057" spans="9:9" x14ac:dyDescent="0.2">
      <c r="I18057" s="37" t="s">
        <v>16</v>
      </c>
    </row>
    <row r="18058" spans="9:9" x14ac:dyDescent="0.2">
      <c r="I18058" s="37" t="s">
        <v>16</v>
      </c>
    </row>
    <row r="18059" spans="9:9" x14ac:dyDescent="0.2">
      <c r="I18059" s="37" t="s">
        <v>16</v>
      </c>
    </row>
    <row r="18060" spans="9:9" x14ac:dyDescent="0.2">
      <c r="I18060" s="37" t="s">
        <v>16</v>
      </c>
    </row>
    <row r="18061" spans="9:9" x14ac:dyDescent="0.2">
      <c r="I18061" s="37" t="s">
        <v>16</v>
      </c>
    </row>
    <row r="18062" spans="9:9" x14ac:dyDescent="0.2">
      <c r="I18062" s="37" t="s">
        <v>16</v>
      </c>
    </row>
    <row r="18063" spans="9:9" x14ac:dyDescent="0.2">
      <c r="I18063" s="37" t="s">
        <v>16</v>
      </c>
    </row>
    <row r="18064" spans="9:9" x14ac:dyDescent="0.2">
      <c r="I18064" s="37" t="s">
        <v>16</v>
      </c>
    </row>
    <row r="18065" spans="9:9" x14ac:dyDescent="0.2">
      <c r="I18065" s="37" t="s">
        <v>16</v>
      </c>
    </row>
    <row r="18066" spans="9:9" x14ac:dyDescent="0.2">
      <c r="I18066" s="37" t="s">
        <v>16</v>
      </c>
    </row>
    <row r="18067" spans="9:9" x14ac:dyDescent="0.2">
      <c r="I18067" s="37" t="s">
        <v>16</v>
      </c>
    </row>
    <row r="18068" spans="9:9" x14ac:dyDescent="0.2">
      <c r="I18068" s="37" t="s">
        <v>16</v>
      </c>
    </row>
    <row r="18069" spans="9:9" x14ac:dyDescent="0.2">
      <c r="I18069" s="37" t="s">
        <v>16</v>
      </c>
    </row>
    <row r="18070" spans="9:9" x14ac:dyDescent="0.2">
      <c r="I18070" s="37" t="s">
        <v>16</v>
      </c>
    </row>
    <row r="18071" spans="9:9" x14ac:dyDescent="0.2">
      <c r="I18071" s="37" t="s">
        <v>16</v>
      </c>
    </row>
    <row r="18072" spans="9:9" x14ac:dyDescent="0.2">
      <c r="I18072" s="37" t="s">
        <v>16</v>
      </c>
    </row>
    <row r="18073" spans="9:9" x14ac:dyDescent="0.2">
      <c r="I18073" s="37" t="s">
        <v>16</v>
      </c>
    </row>
    <row r="18074" spans="9:9" x14ac:dyDescent="0.2">
      <c r="I18074" s="37" t="s">
        <v>16</v>
      </c>
    </row>
    <row r="18075" spans="9:9" x14ac:dyDescent="0.2">
      <c r="I18075" s="37" t="s">
        <v>16</v>
      </c>
    </row>
    <row r="18076" spans="9:9" x14ac:dyDescent="0.2">
      <c r="I18076" s="37" t="s">
        <v>16</v>
      </c>
    </row>
    <row r="18077" spans="9:9" x14ac:dyDescent="0.2">
      <c r="I18077" s="37" t="s">
        <v>16</v>
      </c>
    </row>
    <row r="18078" spans="9:9" x14ac:dyDescent="0.2">
      <c r="I18078" s="37" t="s">
        <v>16</v>
      </c>
    </row>
    <row r="18079" spans="9:9" x14ac:dyDescent="0.2">
      <c r="I18079" s="37" t="s">
        <v>16</v>
      </c>
    </row>
    <row r="18080" spans="9:9" x14ac:dyDescent="0.2">
      <c r="I18080" s="37" t="s">
        <v>16</v>
      </c>
    </row>
    <row r="18081" spans="9:9" x14ac:dyDescent="0.2">
      <c r="I18081" s="37" t="s">
        <v>16</v>
      </c>
    </row>
    <row r="18082" spans="9:9" x14ac:dyDescent="0.2">
      <c r="I18082" s="37" t="s">
        <v>16</v>
      </c>
    </row>
    <row r="18083" spans="9:9" x14ac:dyDescent="0.2">
      <c r="I18083" s="37" t="s">
        <v>16</v>
      </c>
    </row>
    <row r="18084" spans="9:9" x14ac:dyDescent="0.2">
      <c r="I18084" s="37" t="s">
        <v>16</v>
      </c>
    </row>
    <row r="18085" spans="9:9" x14ac:dyDescent="0.2">
      <c r="I18085" s="37" t="s">
        <v>16</v>
      </c>
    </row>
    <row r="18086" spans="9:9" x14ac:dyDescent="0.2">
      <c r="I18086" s="37" t="s">
        <v>16</v>
      </c>
    </row>
    <row r="18087" spans="9:9" x14ac:dyDescent="0.2">
      <c r="I18087" s="37" t="s">
        <v>16</v>
      </c>
    </row>
    <row r="18088" spans="9:9" x14ac:dyDescent="0.2">
      <c r="I18088" s="37" t="s">
        <v>16</v>
      </c>
    </row>
    <row r="18089" spans="9:9" x14ac:dyDescent="0.2">
      <c r="I18089" s="37" t="s">
        <v>16</v>
      </c>
    </row>
    <row r="18090" spans="9:9" x14ac:dyDescent="0.2">
      <c r="I18090" s="37" t="s">
        <v>16</v>
      </c>
    </row>
    <row r="18091" spans="9:9" x14ac:dyDescent="0.2">
      <c r="I18091" s="37" t="s">
        <v>16</v>
      </c>
    </row>
    <row r="18092" spans="9:9" x14ac:dyDescent="0.2">
      <c r="I18092" s="37" t="s">
        <v>16</v>
      </c>
    </row>
    <row r="18093" spans="9:9" x14ac:dyDescent="0.2">
      <c r="I18093" s="37" t="s">
        <v>16</v>
      </c>
    </row>
    <row r="18094" spans="9:9" x14ac:dyDescent="0.2">
      <c r="I18094" s="37" t="s">
        <v>16</v>
      </c>
    </row>
    <row r="18095" spans="9:9" x14ac:dyDescent="0.2">
      <c r="I18095" s="37" t="s">
        <v>16</v>
      </c>
    </row>
    <row r="18096" spans="9:9" x14ac:dyDescent="0.2">
      <c r="I18096" s="37" t="s">
        <v>16</v>
      </c>
    </row>
    <row r="18097" spans="9:9" x14ac:dyDescent="0.2">
      <c r="I18097" s="37" t="s">
        <v>16</v>
      </c>
    </row>
    <row r="18098" spans="9:9" x14ac:dyDescent="0.2">
      <c r="I18098" s="37" t="s">
        <v>16</v>
      </c>
    </row>
    <row r="18099" spans="9:9" x14ac:dyDescent="0.2">
      <c r="I18099" s="37" t="s">
        <v>16</v>
      </c>
    </row>
    <row r="18100" spans="9:9" x14ac:dyDescent="0.2">
      <c r="I18100" s="37" t="s">
        <v>16</v>
      </c>
    </row>
    <row r="18101" spans="9:9" x14ac:dyDescent="0.2">
      <c r="I18101" s="37" t="s">
        <v>16</v>
      </c>
    </row>
    <row r="18102" spans="9:9" x14ac:dyDescent="0.2">
      <c r="I18102" s="37" t="s">
        <v>16</v>
      </c>
    </row>
    <row r="18103" spans="9:9" x14ac:dyDescent="0.2">
      <c r="I18103" s="37" t="s">
        <v>16</v>
      </c>
    </row>
    <row r="18104" spans="9:9" x14ac:dyDescent="0.2">
      <c r="I18104" s="37" t="s">
        <v>16</v>
      </c>
    </row>
    <row r="18105" spans="9:9" x14ac:dyDescent="0.2">
      <c r="I18105" s="37" t="s">
        <v>16</v>
      </c>
    </row>
    <row r="18106" spans="9:9" x14ac:dyDescent="0.2">
      <c r="I18106" s="37" t="s">
        <v>16</v>
      </c>
    </row>
    <row r="18107" spans="9:9" x14ac:dyDescent="0.2">
      <c r="I18107" s="37" t="s">
        <v>16</v>
      </c>
    </row>
    <row r="18108" spans="9:9" x14ac:dyDescent="0.2">
      <c r="I18108" s="37" t="s">
        <v>16</v>
      </c>
    </row>
    <row r="18109" spans="9:9" x14ac:dyDescent="0.2">
      <c r="I18109" s="37" t="s">
        <v>16</v>
      </c>
    </row>
    <row r="18110" spans="9:9" x14ac:dyDescent="0.2">
      <c r="I18110" s="37" t="s">
        <v>16</v>
      </c>
    </row>
    <row r="18111" spans="9:9" x14ac:dyDescent="0.2">
      <c r="I18111" s="37" t="s">
        <v>16</v>
      </c>
    </row>
    <row r="18112" spans="9:9" x14ac:dyDescent="0.2">
      <c r="I18112" s="37" t="s">
        <v>16</v>
      </c>
    </row>
    <row r="18113" spans="9:9" x14ac:dyDescent="0.2">
      <c r="I18113" s="37" t="s">
        <v>16</v>
      </c>
    </row>
    <row r="18114" spans="9:9" x14ac:dyDescent="0.2">
      <c r="I18114" s="37" t="s">
        <v>16</v>
      </c>
    </row>
    <row r="18115" spans="9:9" x14ac:dyDescent="0.2">
      <c r="I18115" s="37" t="s">
        <v>16</v>
      </c>
    </row>
    <row r="18116" spans="9:9" x14ac:dyDescent="0.2">
      <c r="I18116" s="37" t="s">
        <v>16</v>
      </c>
    </row>
    <row r="18117" spans="9:9" x14ac:dyDescent="0.2">
      <c r="I18117" s="37" t="s">
        <v>16</v>
      </c>
    </row>
    <row r="18118" spans="9:9" x14ac:dyDescent="0.2">
      <c r="I18118" s="37" t="s">
        <v>16</v>
      </c>
    </row>
    <row r="18119" spans="9:9" x14ac:dyDescent="0.2">
      <c r="I18119" s="37" t="s">
        <v>16</v>
      </c>
    </row>
    <row r="18120" spans="9:9" x14ac:dyDescent="0.2">
      <c r="I18120" s="37" t="s">
        <v>16</v>
      </c>
    </row>
    <row r="18121" spans="9:9" x14ac:dyDescent="0.2">
      <c r="I18121" s="37" t="s">
        <v>16</v>
      </c>
    </row>
    <row r="18122" spans="9:9" x14ac:dyDescent="0.2">
      <c r="I18122" s="37" t="s">
        <v>16</v>
      </c>
    </row>
    <row r="18123" spans="9:9" x14ac:dyDescent="0.2">
      <c r="I18123" s="37" t="s">
        <v>16</v>
      </c>
    </row>
    <row r="18124" spans="9:9" x14ac:dyDescent="0.2">
      <c r="I18124" s="37" t="s">
        <v>16</v>
      </c>
    </row>
    <row r="18125" spans="9:9" x14ac:dyDescent="0.2">
      <c r="I18125" s="37" t="s">
        <v>16</v>
      </c>
    </row>
    <row r="18126" spans="9:9" x14ac:dyDescent="0.2">
      <c r="I18126" s="37" t="s">
        <v>16</v>
      </c>
    </row>
    <row r="18127" spans="9:9" x14ac:dyDescent="0.2">
      <c r="I18127" s="37" t="s">
        <v>16</v>
      </c>
    </row>
    <row r="18128" spans="9:9" x14ac:dyDescent="0.2">
      <c r="I18128" s="37" t="s">
        <v>16</v>
      </c>
    </row>
    <row r="18129" spans="9:9" x14ac:dyDescent="0.2">
      <c r="I18129" s="37" t="s">
        <v>16</v>
      </c>
    </row>
    <row r="18130" spans="9:9" x14ac:dyDescent="0.2">
      <c r="I18130" s="37" t="s">
        <v>16</v>
      </c>
    </row>
    <row r="18131" spans="9:9" x14ac:dyDescent="0.2">
      <c r="I18131" s="37" t="s">
        <v>16</v>
      </c>
    </row>
    <row r="18132" spans="9:9" x14ac:dyDescent="0.2">
      <c r="I18132" s="37" t="s">
        <v>16</v>
      </c>
    </row>
    <row r="18133" spans="9:9" x14ac:dyDescent="0.2">
      <c r="I18133" s="37" t="s">
        <v>16</v>
      </c>
    </row>
    <row r="18134" spans="9:9" x14ac:dyDescent="0.2">
      <c r="I18134" s="37" t="s">
        <v>16</v>
      </c>
    </row>
    <row r="18135" spans="9:9" x14ac:dyDescent="0.2">
      <c r="I18135" s="37" t="s">
        <v>16</v>
      </c>
    </row>
    <row r="18136" spans="9:9" x14ac:dyDescent="0.2">
      <c r="I18136" s="37" t="s">
        <v>16</v>
      </c>
    </row>
    <row r="18137" spans="9:9" x14ac:dyDescent="0.2">
      <c r="I18137" s="37" t="s">
        <v>16</v>
      </c>
    </row>
    <row r="18138" spans="9:9" x14ac:dyDescent="0.2">
      <c r="I18138" s="37" t="s">
        <v>16</v>
      </c>
    </row>
    <row r="18139" spans="9:9" x14ac:dyDescent="0.2">
      <c r="I18139" s="37" t="s">
        <v>16</v>
      </c>
    </row>
    <row r="18140" spans="9:9" x14ac:dyDescent="0.2">
      <c r="I18140" s="37" t="s">
        <v>16</v>
      </c>
    </row>
    <row r="18141" spans="9:9" x14ac:dyDescent="0.2">
      <c r="I18141" s="37" t="s">
        <v>16</v>
      </c>
    </row>
    <row r="18142" spans="9:9" x14ac:dyDescent="0.2">
      <c r="I18142" s="37" t="s">
        <v>16</v>
      </c>
    </row>
    <row r="18143" spans="9:9" x14ac:dyDescent="0.2">
      <c r="I18143" s="37" t="s">
        <v>16</v>
      </c>
    </row>
    <row r="18144" spans="9:9" x14ac:dyDescent="0.2">
      <c r="I18144" s="37" t="s">
        <v>16</v>
      </c>
    </row>
    <row r="18145" spans="9:9" x14ac:dyDescent="0.2">
      <c r="I18145" s="37" t="s">
        <v>16</v>
      </c>
    </row>
    <row r="18146" spans="9:9" x14ac:dyDescent="0.2">
      <c r="I18146" s="37" t="s">
        <v>16</v>
      </c>
    </row>
    <row r="18147" spans="9:9" x14ac:dyDescent="0.2">
      <c r="I18147" s="37" t="s">
        <v>16</v>
      </c>
    </row>
    <row r="18148" spans="9:9" x14ac:dyDescent="0.2">
      <c r="I18148" s="37" t="s">
        <v>16</v>
      </c>
    </row>
    <row r="18149" spans="9:9" x14ac:dyDescent="0.2">
      <c r="I18149" s="37" t="s">
        <v>16</v>
      </c>
    </row>
    <row r="18150" spans="9:9" x14ac:dyDescent="0.2">
      <c r="I18150" s="37" t="s">
        <v>16</v>
      </c>
    </row>
    <row r="18151" spans="9:9" x14ac:dyDescent="0.2">
      <c r="I18151" s="37" t="s">
        <v>16</v>
      </c>
    </row>
    <row r="18152" spans="9:9" x14ac:dyDescent="0.2">
      <c r="I18152" s="37" t="s">
        <v>16</v>
      </c>
    </row>
    <row r="18153" spans="9:9" x14ac:dyDescent="0.2">
      <c r="I18153" s="37" t="s">
        <v>16</v>
      </c>
    </row>
    <row r="18154" spans="9:9" x14ac:dyDescent="0.2">
      <c r="I18154" s="37" t="s">
        <v>16</v>
      </c>
    </row>
    <row r="18155" spans="9:9" x14ac:dyDescent="0.2">
      <c r="I18155" s="37" t="s">
        <v>16</v>
      </c>
    </row>
    <row r="18156" spans="9:9" x14ac:dyDescent="0.2">
      <c r="I18156" s="37" t="s">
        <v>16</v>
      </c>
    </row>
    <row r="18157" spans="9:9" x14ac:dyDescent="0.2">
      <c r="I18157" s="37" t="s">
        <v>16</v>
      </c>
    </row>
    <row r="18158" spans="9:9" x14ac:dyDescent="0.2">
      <c r="I18158" s="37" t="s">
        <v>16</v>
      </c>
    </row>
    <row r="18159" spans="9:9" x14ac:dyDescent="0.2">
      <c r="I18159" s="37" t="s">
        <v>16</v>
      </c>
    </row>
    <row r="18160" spans="9:9" x14ac:dyDescent="0.2">
      <c r="I18160" s="37" t="s">
        <v>16</v>
      </c>
    </row>
    <row r="18161" spans="9:9" x14ac:dyDescent="0.2">
      <c r="I18161" s="37" t="s">
        <v>16</v>
      </c>
    </row>
    <row r="18162" spans="9:9" x14ac:dyDescent="0.2">
      <c r="I18162" s="37" t="s">
        <v>16</v>
      </c>
    </row>
    <row r="18163" spans="9:9" x14ac:dyDescent="0.2">
      <c r="I18163" s="37" t="s">
        <v>16</v>
      </c>
    </row>
    <row r="18164" spans="9:9" x14ac:dyDescent="0.2">
      <c r="I18164" s="37" t="s">
        <v>16</v>
      </c>
    </row>
    <row r="18165" spans="9:9" x14ac:dyDescent="0.2">
      <c r="I18165" s="37" t="s">
        <v>16</v>
      </c>
    </row>
    <row r="18166" spans="9:9" x14ac:dyDescent="0.2">
      <c r="I18166" s="37" t="s">
        <v>16</v>
      </c>
    </row>
    <row r="18167" spans="9:9" x14ac:dyDescent="0.2">
      <c r="I18167" s="37" t="s">
        <v>16</v>
      </c>
    </row>
    <row r="18168" spans="9:9" x14ac:dyDescent="0.2">
      <c r="I18168" s="37" t="s">
        <v>16</v>
      </c>
    </row>
    <row r="18169" spans="9:9" x14ac:dyDescent="0.2">
      <c r="I18169" s="37" t="s">
        <v>16</v>
      </c>
    </row>
    <row r="18170" spans="9:9" x14ac:dyDescent="0.2">
      <c r="I18170" s="37" t="s">
        <v>16</v>
      </c>
    </row>
    <row r="18171" spans="9:9" x14ac:dyDescent="0.2">
      <c r="I18171" s="37" t="s">
        <v>16</v>
      </c>
    </row>
    <row r="18172" spans="9:9" x14ac:dyDescent="0.2">
      <c r="I18172" s="37" t="s">
        <v>16</v>
      </c>
    </row>
    <row r="18173" spans="9:9" x14ac:dyDescent="0.2">
      <c r="I18173" s="37" t="s">
        <v>16</v>
      </c>
    </row>
    <row r="18174" spans="9:9" x14ac:dyDescent="0.2">
      <c r="I18174" s="37" t="s">
        <v>16</v>
      </c>
    </row>
    <row r="18175" spans="9:9" x14ac:dyDescent="0.2">
      <c r="I18175" s="37" t="s">
        <v>16</v>
      </c>
    </row>
    <row r="18176" spans="9:9" x14ac:dyDescent="0.2">
      <c r="I18176" s="37" t="s">
        <v>16</v>
      </c>
    </row>
    <row r="18177" spans="9:9" x14ac:dyDescent="0.2">
      <c r="I18177" s="37" t="s">
        <v>16</v>
      </c>
    </row>
    <row r="18178" spans="9:9" x14ac:dyDescent="0.2">
      <c r="I18178" s="37" t="s">
        <v>16</v>
      </c>
    </row>
    <row r="18179" spans="9:9" x14ac:dyDescent="0.2">
      <c r="I18179" s="37" t="s">
        <v>16</v>
      </c>
    </row>
    <row r="18180" spans="9:9" x14ac:dyDescent="0.2">
      <c r="I18180" s="37" t="s">
        <v>16</v>
      </c>
    </row>
    <row r="18181" spans="9:9" x14ac:dyDescent="0.2">
      <c r="I18181" s="37" t="s">
        <v>16</v>
      </c>
    </row>
    <row r="18182" spans="9:9" x14ac:dyDescent="0.2">
      <c r="I18182" s="37" t="s">
        <v>16</v>
      </c>
    </row>
    <row r="18183" spans="9:9" x14ac:dyDescent="0.2">
      <c r="I18183" s="37" t="s">
        <v>16</v>
      </c>
    </row>
    <row r="18184" spans="9:9" x14ac:dyDescent="0.2">
      <c r="I18184" s="37" t="s">
        <v>16</v>
      </c>
    </row>
    <row r="18185" spans="9:9" x14ac:dyDescent="0.2">
      <c r="I18185" s="37" t="s">
        <v>16</v>
      </c>
    </row>
    <row r="18186" spans="9:9" x14ac:dyDescent="0.2">
      <c r="I18186" s="37" t="s">
        <v>16</v>
      </c>
    </row>
    <row r="18187" spans="9:9" x14ac:dyDescent="0.2">
      <c r="I18187" s="37" t="s">
        <v>16</v>
      </c>
    </row>
    <row r="18188" spans="9:9" x14ac:dyDescent="0.2">
      <c r="I18188" s="37" t="s">
        <v>16</v>
      </c>
    </row>
    <row r="18189" spans="9:9" x14ac:dyDescent="0.2">
      <c r="I18189" s="37" t="s">
        <v>16</v>
      </c>
    </row>
    <row r="18190" spans="9:9" x14ac:dyDescent="0.2">
      <c r="I18190" s="37" t="s">
        <v>16</v>
      </c>
    </row>
    <row r="18191" spans="9:9" x14ac:dyDescent="0.2">
      <c r="I18191" s="37" t="s">
        <v>16</v>
      </c>
    </row>
    <row r="18192" spans="9:9" x14ac:dyDescent="0.2">
      <c r="I18192" s="37" t="s">
        <v>16</v>
      </c>
    </row>
    <row r="18193" spans="9:9" x14ac:dyDescent="0.2">
      <c r="I18193" s="37" t="s">
        <v>16</v>
      </c>
    </row>
    <row r="18194" spans="9:9" x14ac:dyDescent="0.2">
      <c r="I18194" s="37" t="s">
        <v>16</v>
      </c>
    </row>
    <row r="18195" spans="9:9" x14ac:dyDescent="0.2">
      <c r="I18195" s="37" t="s">
        <v>16</v>
      </c>
    </row>
    <row r="18196" spans="9:9" x14ac:dyDescent="0.2">
      <c r="I18196" s="37" t="s">
        <v>16</v>
      </c>
    </row>
    <row r="18197" spans="9:9" x14ac:dyDescent="0.2">
      <c r="I18197" s="37" t="s">
        <v>16</v>
      </c>
    </row>
    <row r="18198" spans="9:9" x14ac:dyDescent="0.2">
      <c r="I18198" s="37" t="s">
        <v>16</v>
      </c>
    </row>
    <row r="18199" spans="9:9" x14ac:dyDescent="0.2">
      <c r="I18199" s="37" t="s">
        <v>16</v>
      </c>
    </row>
    <row r="18200" spans="9:9" x14ac:dyDescent="0.2">
      <c r="I18200" s="37" t="s">
        <v>16</v>
      </c>
    </row>
    <row r="18201" spans="9:9" x14ac:dyDescent="0.2">
      <c r="I18201" s="37" t="s">
        <v>16</v>
      </c>
    </row>
    <row r="18202" spans="9:9" x14ac:dyDescent="0.2">
      <c r="I18202" s="37" t="s">
        <v>16</v>
      </c>
    </row>
    <row r="18203" spans="9:9" x14ac:dyDescent="0.2">
      <c r="I18203" s="37" t="s">
        <v>16</v>
      </c>
    </row>
    <row r="18204" spans="9:9" x14ac:dyDescent="0.2">
      <c r="I18204" s="37" t="s">
        <v>16</v>
      </c>
    </row>
    <row r="18205" spans="9:9" x14ac:dyDescent="0.2">
      <c r="I18205" s="37" t="s">
        <v>16</v>
      </c>
    </row>
    <row r="18206" spans="9:9" x14ac:dyDescent="0.2">
      <c r="I18206" s="37" t="s">
        <v>16</v>
      </c>
    </row>
    <row r="18207" spans="9:9" x14ac:dyDescent="0.2">
      <c r="I18207" s="37" t="s">
        <v>16</v>
      </c>
    </row>
    <row r="18208" spans="9:9" x14ac:dyDescent="0.2">
      <c r="I18208" s="37" t="s">
        <v>16</v>
      </c>
    </row>
    <row r="18209" spans="9:9" x14ac:dyDescent="0.2">
      <c r="I18209" s="37" t="s">
        <v>16</v>
      </c>
    </row>
    <row r="18210" spans="9:9" x14ac:dyDescent="0.2">
      <c r="I18210" s="37" t="s">
        <v>16</v>
      </c>
    </row>
    <row r="18211" spans="9:9" x14ac:dyDescent="0.2">
      <c r="I18211" s="37" t="s">
        <v>16</v>
      </c>
    </row>
    <row r="18212" spans="9:9" x14ac:dyDescent="0.2">
      <c r="I18212" s="37" t="s">
        <v>16</v>
      </c>
    </row>
    <row r="18213" spans="9:9" x14ac:dyDescent="0.2">
      <c r="I18213" s="37" t="s">
        <v>16</v>
      </c>
    </row>
    <row r="18214" spans="9:9" x14ac:dyDescent="0.2">
      <c r="I18214" s="37" t="s">
        <v>16</v>
      </c>
    </row>
    <row r="18215" spans="9:9" x14ac:dyDescent="0.2">
      <c r="I18215" s="37" t="s">
        <v>16</v>
      </c>
    </row>
    <row r="18216" spans="9:9" x14ac:dyDescent="0.2">
      <c r="I18216" s="37" t="s">
        <v>16</v>
      </c>
    </row>
    <row r="18217" spans="9:9" x14ac:dyDescent="0.2">
      <c r="I18217" s="37" t="s">
        <v>16</v>
      </c>
    </row>
    <row r="18218" spans="9:9" x14ac:dyDescent="0.2">
      <c r="I18218" s="37" t="s">
        <v>16</v>
      </c>
    </row>
    <row r="18219" spans="9:9" x14ac:dyDescent="0.2">
      <c r="I18219" s="37" t="s">
        <v>16</v>
      </c>
    </row>
    <row r="18220" spans="9:9" x14ac:dyDescent="0.2">
      <c r="I18220" s="37" t="s">
        <v>16</v>
      </c>
    </row>
    <row r="18221" spans="9:9" x14ac:dyDescent="0.2">
      <c r="I18221" s="37" t="s">
        <v>16</v>
      </c>
    </row>
    <row r="18222" spans="9:9" x14ac:dyDescent="0.2">
      <c r="I18222" s="37" t="s">
        <v>16</v>
      </c>
    </row>
    <row r="18223" spans="9:9" x14ac:dyDescent="0.2">
      <c r="I18223" s="37" t="s">
        <v>16</v>
      </c>
    </row>
    <row r="18224" spans="9:9" x14ac:dyDescent="0.2">
      <c r="I18224" s="37" t="s">
        <v>16</v>
      </c>
    </row>
    <row r="18225" spans="9:9" x14ac:dyDescent="0.2">
      <c r="I18225" s="37" t="s">
        <v>16</v>
      </c>
    </row>
    <row r="18226" spans="9:9" x14ac:dyDescent="0.2">
      <c r="I18226" s="37" t="s">
        <v>16</v>
      </c>
    </row>
    <row r="18227" spans="9:9" x14ac:dyDescent="0.2">
      <c r="I18227" s="37" t="s">
        <v>16</v>
      </c>
    </row>
    <row r="18228" spans="9:9" x14ac:dyDescent="0.2">
      <c r="I18228" s="37" t="s">
        <v>16</v>
      </c>
    </row>
    <row r="18229" spans="9:9" x14ac:dyDescent="0.2">
      <c r="I18229" s="37" t="s">
        <v>16</v>
      </c>
    </row>
    <row r="18230" spans="9:9" x14ac:dyDescent="0.2">
      <c r="I18230" s="37" t="s">
        <v>16</v>
      </c>
    </row>
    <row r="18231" spans="9:9" x14ac:dyDescent="0.2">
      <c r="I18231" s="37" t="s">
        <v>16</v>
      </c>
    </row>
    <row r="18232" spans="9:9" x14ac:dyDescent="0.2">
      <c r="I18232" s="37" t="s">
        <v>16</v>
      </c>
    </row>
    <row r="18233" spans="9:9" x14ac:dyDescent="0.2">
      <c r="I18233" s="37" t="s">
        <v>16</v>
      </c>
    </row>
    <row r="18234" spans="9:9" x14ac:dyDescent="0.2">
      <c r="I18234" s="37" t="s">
        <v>16</v>
      </c>
    </row>
    <row r="18235" spans="9:9" x14ac:dyDescent="0.2">
      <c r="I18235" s="37" t="s">
        <v>16</v>
      </c>
    </row>
    <row r="18236" spans="9:9" x14ac:dyDescent="0.2">
      <c r="I18236" s="37" t="s">
        <v>16</v>
      </c>
    </row>
    <row r="18237" spans="9:9" x14ac:dyDescent="0.2">
      <c r="I18237" s="37" t="s">
        <v>16</v>
      </c>
    </row>
    <row r="18238" spans="9:9" x14ac:dyDescent="0.2">
      <c r="I18238" s="37" t="s">
        <v>16</v>
      </c>
    </row>
    <row r="18239" spans="9:9" x14ac:dyDescent="0.2">
      <c r="I18239" s="37" t="s">
        <v>16</v>
      </c>
    </row>
    <row r="18240" spans="9:9" x14ac:dyDescent="0.2">
      <c r="I18240" s="37" t="s">
        <v>16</v>
      </c>
    </row>
    <row r="18241" spans="9:9" x14ac:dyDescent="0.2">
      <c r="I18241" s="37" t="s">
        <v>16</v>
      </c>
    </row>
    <row r="18242" spans="9:9" x14ac:dyDescent="0.2">
      <c r="I18242" s="37" t="s">
        <v>16</v>
      </c>
    </row>
    <row r="18243" spans="9:9" x14ac:dyDescent="0.2">
      <c r="I18243" s="37" t="s">
        <v>16</v>
      </c>
    </row>
    <row r="18244" spans="9:9" x14ac:dyDescent="0.2">
      <c r="I18244" s="37" t="s">
        <v>16</v>
      </c>
    </row>
    <row r="18245" spans="9:9" x14ac:dyDescent="0.2">
      <c r="I18245" s="37" t="s">
        <v>16</v>
      </c>
    </row>
    <row r="18246" spans="9:9" x14ac:dyDescent="0.2">
      <c r="I18246" s="37" t="s">
        <v>16</v>
      </c>
    </row>
    <row r="18247" spans="9:9" x14ac:dyDescent="0.2">
      <c r="I18247" s="37" t="s">
        <v>16</v>
      </c>
    </row>
    <row r="18248" spans="9:9" x14ac:dyDescent="0.2">
      <c r="I18248" s="37" t="s">
        <v>16</v>
      </c>
    </row>
    <row r="18249" spans="9:9" x14ac:dyDescent="0.2">
      <c r="I18249" s="37" t="s">
        <v>16</v>
      </c>
    </row>
    <row r="18250" spans="9:9" x14ac:dyDescent="0.2">
      <c r="I18250" s="37" t="s">
        <v>16</v>
      </c>
    </row>
    <row r="18251" spans="9:9" x14ac:dyDescent="0.2">
      <c r="I18251" s="37" t="s">
        <v>16</v>
      </c>
    </row>
    <row r="18252" spans="9:9" x14ac:dyDescent="0.2">
      <c r="I18252" s="37" t="s">
        <v>16</v>
      </c>
    </row>
    <row r="18253" spans="9:9" x14ac:dyDescent="0.2">
      <c r="I18253" s="37" t="s">
        <v>16</v>
      </c>
    </row>
    <row r="18254" spans="9:9" x14ac:dyDescent="0.2">
      <c r="I18254" s="37" t="s">
        <v>16</v>
      </c>
    </row>
    <row r="18255" spans="9:9" x14ac:dyDescent="0.2">
      <c r="I18255" s="37" t="s">
        <v>16</v>
      </c>
    </row>
    <row r="18256" spans="9:9" x14ac:dyDescent="0.2">
      <c r="I18256" s="37" t="s">
        <v>16</v>
      </c>
    </row>
    <row r="18257" spans="9:9" x14ac:dyDescent="0.2">
      <c r="I18257" s="37" t="s">
        <v>16</v>
      </c>
    </row>
    <row r="18258" spans="9:9" x14ac:dyDescent="0.2">
      <c r="I18258" s="37" t="s">
        <v>16</v>
      </c>
    </row>
    <row r="18259" spans="9:9" x14ac:dyDescent="0.2">
      <c r="I18259" s="37" t="s">
        <v>16</v>
      </c>
    </row>
    <row r="18260" spans="9:9" x14ac:dyDescent="0.2">
      <c r="I18260" s="37" t="s">
        <v>16</v>
      </c>
    </row>
    <row r="18261" spans="9:9" x14ac:dyDescent="0.2">
      <c r="I18261" s="37" t="s">
        <v>16</v>
      </c>
    </row>
    <row r="18262" spans="9:9" x14ac:dyDescent="0.2">
      <c r="I18262" s="37" t="s">
        <v>16</v>
      </c>
    </row>
    <row r="18263" spans="9:9" x14ac:dyDescent="0.2">
      <c r="I18263" s="37" t="s">
        <v>16</v>
      </c>
    </row>
    <row r="18264" spans="9:9" x14ac:dyDescent="0.2">
      <c r="I18264" s="37" t="s">
        <v>16</v>
      </c>
    </row>
    <row r="18265" spans="9:9" x14ac:dyDescent="0.2">
      <c r="I18265" s="37" t="s">
        <v>16</v>
      </c>
    </row>
    <row r="18266" spans="9:9" x14ac:dyDescent="0.2">
      <c r="I18266" s="37" t="s">
        <v>16</v>
      </c>
    </row>
    <row r="18267" spans="9:9" x14ac:dyDescent="0.2">
      <c r="I18267" s="37" t="s">
        <v>16</v>
      </c>
    </row>
    <row r="18268" spans="9:9" x14ac:dyDescent="0.2">
      <c r="I18268" s="37" t="s">
        <v>16</v>
      </c>
    </row>
    <row r="18269" spans="9:9" x14ac:dyDescent="0.2">
      <c r="I18269" s="37" t="s">
        <v>16</v>
      </c>
    </row>
    <row r="18270" spans="9:9" x14ac:dyDescent="0.2">
      <c r="I18270" s="37" t="s">
        <v>16</v>
      </c>
    </row>
    <row r="18271" spans="9:9" x14ac:dyDescent="0.2">
      <c r="I18271" s="37" t="s">
        <v>16</v>
      </c>
    </row>
    <row r="18272" spans="9:9" x14ac:dyDescent="0.2">
      <c r="I18272" s="37" t="s">
        <v>16</v>
      </c>
    </row>
    <row r="18273" spans="9:9" x14ac:dyDescent="0.2">
      <c r="I18273" s="37" t="s">
        <v>16</v>
      </c>
    </row>
    <row r="18274" spans="9:9" x14ac:dyDescent="0.2">
      <c r="I18274" s="37" t="s">
        <v>16</v>
      </c>
    </row>
    <row r="18275" spans="9:9" x14ac:dyDescent="0.2">
      <c r="I18275" s="37" t="s">
        <v>16</v>
      </c>
    </row>
    <row r="18276" spans="9:9" x14ac:dyDescent="0.2">
      <c r="I18276" s="37" t="s">
        <v>16</v>
      </c>
    </row>
    <row r="18277" spans="9:9" x14ac:dyDescent="0.2">
      <c r="I18277" s="37" t="s">
        <v>16</v>
      </c>
    </row>
    <row r="18278" spans="9:9" x14ac:dyDescent="0.2">
      <c r="I18278" s="37" t="s">
        <v>16</v>
      </c>
    </row>
    <row r="18279" spans="9:9" x14ac:dyDescent="0.2">
      <c r="I18279" s="37" t="s">
        <v>16</v>
      </c>
    </row>
    <row r="18280" spans="9:9" x14ac:dyDescent="0.2">
      <c r="I18280" s="37" t="s">
        <v>16</v>
      </c>
    </row>
    <row r="18281" spans="9:9" x14ac:dyDescent="0.2">
      <c r="I18281" s="37" t="s">
        <v>16</v>
      </c>
    </row>
    <row r="18282" spans="9:9" x14ac:dyDescent="0.2">
      <c r="I18282" s="37" t="s">
        <v>16</v>
      </c>
    </row>
    <row r="18283" spans="9:9" x14ac:dyDescent="0.2">
      <c r="I18283" s="37" t="s">
        <v>16</v>
      </c>
    </row>
    <row r="18284" spans="9:9" x14ac:dyDescent="0.2">
      <c r="I18284" s="37" t="s">
        <v>16</v>
      </c>
    </row>
    <row r="18285" spans="9:9" x14ac:dyDescent="0.2">
      <c r="I18285" s="37" t="s">
        <v>16</v>
      </c>
    </row>
    <row r="18286" spans="9:9" x14ac:dyDescent="0.2">
      <c r="I18286" s="37" t="s">
        <v>16</v>
      </c>
    </row>
    <row r="18287" spans="9:9" x14ac:dyDescent="0.2">
      <c r="I18287" s="37" t="s">
        <v>16</v>
      </c>
    </row>
    <row r="18288" spans="9:9" x14ac:dyDescent="0.2">
      <c r="I18288" s="37" t="s">
        <v>16</v>
      </c>
    </row>
    <row r="18289" spans="9:9" x14ac:dyDescent="0.2">
      <c r="I18289" s="37" t="s">
        <v>16</v>
      </c>
    </row>
    <row r="18290" spans="9:9" x14ac:dyDescent="0.2">
      <c r="I18290" s="37" t="s">
        <v>16</v>
      </c>
    </row>
    <row r="18291" spans="9:9" x14ac:dyDescent="0.2">
      <c r="I18291" s="37" t="s">
        <v>16</v>
      </c>
    </row>
    <row r="18292" spans="9:9" x14ac:dyDescent="0.2">
      <c r="I18292" s="37" t="s">
        <v>16</v>
      </c>
    </row>
    <row r="18293" spans="9:9" x14ac:dyDescent="0.2">
      <c r="I18293" s="37" t="s">
        <v>16</v>
      </c>
    </row>
    <row r="18294" spans="9:9" x14ac:dyDescent="0.2">
      <c r="I18294" s="37" t="s">
        <v>16</v>
      </c>
    </row>
    <row r="18295" spans="9:9" x14ac:dyDescent="0.2">
      <c r="I18295" s="37" t="s">
        <v>16</v>
      </c>
    </row>
    <row r="18296" spans="9:9" x14ac:dyDescent="0.2">
      <c r="I18296" s="37" t="s">
        <v>16</v>
      </c>
    </row>
    <row r="18297" spans="9:9" x14ac:dyDescent="0.2">
      <c r="I18297" s="37" t="s">
        <v>16</v>
      </c>
    </row>
    <row r="18298" spans="9:9" x14ac:dyDescent="0.2">
      <c r="I18298" s="37" t="s">
        <v>16</v>
      </c>
    </row>
    <row r="18299" spans="9:9" x14ac:dyDescent="0.2">
      <c r="I18299" s="37" t="s">
        <v>16</v>
      </c>
    </row>
    <row r="18300" spans="9:9" x14ac:dyDescent="0.2">
      <c r="I18300" s="37" t="s">
        <v>16</v>
      </c>
    </row>
    <row r="18301" spans="9:9" x14ac:dyDescent="0.2">
      <c r="I18301" s="37" t="s">
        <v>16</v>
      </c>
    </row>
    <row r="18302" spans="9:9" x14ac:dyDescent="0.2">
      <c r="I18302" s="37" t="s">
        <v>16</v>
      </c>
    </row>
    <row r="18303" spans="9:9" x14ac:dyDescent="0.2">
      <c r="I18303" s="37" t="s">
        <v>16</v>
      </c>
    </row>
    <row r="18304" spans="9:9" x14ac:dyDescent="0.2">
      <c r="I18304" s="37" t="s">
        <v>16</v>
      </c>
    </row>
    <row r="18305" spans="9:9" x14ac:dyDescent="0.2">
      <c r="I18305" s="37" t="s">
        <v>16</v>
      </c>
    </row>
    <row r="18306" spans="9:9" x14ac:dyDescent="0.2">
      <c r="I18306" s="37" t="s">
        <v>16</v>
      </c>
    </row>
    <row r="18307" spans="9:9" x14ac:dyDescent="0.2">
      <c r="I18307" s="37" t="s">
        <v>16</v>
      </c>
    </row>
    <row r="18308" spans="9:9" x14ac:dyDescent="0.2">
      <c r="I18308" s="37" t="s">
        <v>16</v>
      </c>
    </row>
    <row r="18309" spans="9:9" x14ac:dyDescent="0.2">
      <c r="I18309" s="37" t="s">
        <v>16</v>
      </c>
    </row>
    <row r="18310" spans="9:9" x14ac:dyDescent="0.2">
      <c r="I18310" s="37" t="s">
        <v>16</v>
      </c>
    </row>
    <row r="18311" spans="9:9" x14ac:dyDescent="0.2">
      <c r="I18311" s="37" t="s">
        <v>16</v>
      </c>
    </row>
    <row r="18312" spans="9:9" x14ac:dyDescent="0.2">
      <c r="I18312" s="37" t="s">
        <v>16</v>
      </c>
    </row>
    <row r="18313" spans="9:9" x14ac:dyDescent="0.2">
      <c r="I18313" s="37" t="s">
        <v>16</v>
      </c>
    </row>
    <row r="18314" spans="9:9" x14ac:dyDescent="0.2">
      <c r="I18314" s="37" t="s">
        <v>16</v>
      </c>
    </row>
    <row r="18315" spans="9:9" x14ac:dyDescent="0.2">
      <c r="I18315" s="37" t="s">
        <v>16</v>
      </c>
    </row>
    <row r="18316" spans="9:9" x14ac:dyDescent="0.2">
      <c r="I18316" s="37" t="s">
        <v>16</v>
      </c>
    </row>
    <row r="18317" spans="9:9" x14ac:dyDescent="0.2">
      <c r="I18317" s="37" t="s">
        <v>16</v>
      </c>
    </row>
    <row r="18318" spans="9:9" x14ac:dyDescent="0.2">
      <c r="I18318" s="37" t="s">
        <v>16</v>
      </c>
    </row>
    <row r="18319" spans="9:9" x14ac:dyDescent="0.2">
      <c r="I18319" s="37" t="s">
        <v>16</v>
      </c>
    </row>
    <row r="18320" spans="9:9" x14ac:dyDescent="0.2">
      <c r="I18320" s="37" t="s">
        <v>16</v>
      </c>
    </row>
    <row r="18321" spans="9:9" x14ac:dyDescent="0.2">
      <c r="I18321" s="37" t="s">
        <v>16</v>
      </c>
    </row>
    <row r="18322" spans="9:9" x14ac:dyDescent="0.2">
      <c r="I18322" s="37" t="s">
        <v>16</v>
      </c>
    </row>
    <row r="18323" spans="9:9" x14ac:dyDescent="0.2">
      <c r="I18323" s="37" t="s">
        <v>16</v>
      </c>
    </row>
    <row r="18324" spans="9:9" x14ac:dyDescent="0.2">
      <c r="I18324" s="37" t="s">
        <v>16</v>
      </c>
    </row>
    <row r="18325" spans="9:9" x14ac:dyDescent="0.2">
      <c r="I18325" s="37" t="s">
        <v>16</v>
      </c>
    </row>
    <row r="18326" spans="9:9" x14ac:dyDescent="0.2">
      <c r="I18326" s="37" t="s">
        <v>16</v>
      </c>
    </row>
    <row r="18327" spans="9:9" x14ac:dyDescent="0.2">
      <c r="I18327" s="37" t="s">
        <v>16</v>
      </c>
    </row>
    <row r="18328" spans="9:9" x14ac:dyDescent="0.2">
      <c r="I18328" s="37" t="s">
        <v>16</v>
      </c>
    </row>
    <row r="18329" spans="9:9" x14ac:dyDescent="0.2">
      <c r="I18329" s="37" t="s">
        <v>16</v>
      </c>
    </row>
    <row r="18330" spans="9:9" x14ac:dyDescent="0.2">
      <c r="I18330" s="37" t="s">
        <v>16</v>
      </c>
    </row>
    <row r="18331" spans="9:9" x14ac:dyDescent="0.2">
      <c r="I18331" s="37" t="s">
        <v>16</v>
      </c>
    </row>
    <row r="18332" spans="9:9" x14ac:dyDescent="0.2">
      <c r="I18332" s="37" t="s">
        <v>16</v>
      </c>
    </row>
    <row r="18333" spans="9:9" x14ac:dyDescent="0.2">
      <c r="I18333" s="37" t="s">
        <v>16</v>
      </c>
    </row>
    <row r="18334" spans="9:9" x14ac:dyDescent="0.2">
      <c r="I18334" s="37" t="s">
        <v>16</v>
      </c>
    </row>
    <row r="18335" spans="9:9" x14ac:dyDescent="0.2">
      <c r="I18335" s="37" t="s">
        <v>16</v>
      </c>
    </row>
    <row r="18336" spans="9:9" x14ac:dyDescent="0.2">
      <c r="I18336" s="37" t="s">
        <v>16</v>
      </c>
    </row>
    <row r="18337" spans="9:9" x14ac:dyDescent="0.2">
      <c r="I18337" s="37" t="s">
        <v>16</v>
      </c>
    </row>
    <row r="18338" spans="9:9" x14ac:dyDescent="0.2">
      <c r="I18338" s="37" t="s">
        <v>16</v>
      </c>
    </row>
    <row r="18339" spans="9:9" x14ac:dyDescent="0.2">
      <c r="I18339" s="37" t="s">
        <v>16</v>
      </c>
    </row>
    <row r="18340" spans="9:9" x14ac:dyDescent="0.2">
      <c r="I18340" s="37" t="s">
        <v>16</v>
      </c>
    </row>
    <row r="18341" spans="9:9" x14ac:dyDescent="0.2">
      <c r="I18341" s="37" t="s">
        <v>16</v>
      </c>
    </row>
    <row r="18342" spans="9:9" x14ac:dyDescent="0.2">
      <c r="I18342" s="37" t="s">
        <v>16</v>
      </c>
    </row>
    <row r="18343" spans="9:9" x14ac:dyDescent="0.2">
      <c r="I18343" s="37" t="s">
        <v>16</v>
      </c>
    </row>
    <row r="18344" spans="9:9" x14ac:dyDescent="0.2">
      <c r="I18344" s="37" t="s">
        <v>16</v>
      </c>
    </row>
    <row r="18345" spans="9:9" x14ac:dyDescent="0.2">
      <c r="I18345" s="37" t="s">
        <v>16</v>
      </c>
    </row>
    <row r="18346" spans="9:9" x14ac:dyDescent="0.2">
      <c r="I18346" s="37" t="s">
        <v>16</v>
      </c>
    </row>
    <row r="18347" spans="9:9" x14ac:dyDescent="0.2">
      <c r="I18347" s="37" t="s">
        <v>16</v>
      </c>
    </row>
    <row r="18348" spans="9:9" x14ac:dyDescent="0.2">
      <c r="I18348" s="37" t="s">
        <v>16</v>
      </c>
    </row>
    <row r="18349" spans="9:9" x14ac:dyDescent="0.2">
      <c r="I18349" s="37" t="s">
        <v>16</v>
      </c>
    </row>
    <row r="18350" spans="9:9" x14ac:dyDescent="0.2">
      <c r="I18350" s="37" t="s">
        <v>16</v>
      </c>
    </row>
    <row r="18351" spans="9:9" x14ac:dyDescent="0.2">
      <c r="I18351" s="37" t="s">
        <v>16</v>
      </c>
    </row>
    <row r="18352" spans="9:9" x14ac:dyDescent="0.2">
      <c r="I18352" s="37" t="s">
        <v>16</v>
      </c>
    </row>
    <row r="18353" spans="9:9" x14ac:dyDescent="0.2">
      <c r="I18353" s="37" t="s">
        <v>16</v>
      </c>
    </row>
    <row r="18354" spans="9:9" x14ac:dyDescent="0.2">
      <c r="I18354" s="37" t="s">
        <v>16</v>
      </c>
    </row>
    <row r="18355" spans="9:9" x14ac:dyDescent="0.2">
      <c r="I18355" s="37" t="s">
        <v>16</v>
      </c>
    </row>
    <row r="18356" spans="9:9" x14ac:dyDescent="0.2">
      <c r="I18356" s="37" t="s">
        <v>16</v>
      </c>
    </row>
    <row r="18357" spans="9:9" x14ac:dyDescent="0.2">
      <c r="I18357" s="37" t="s">
        <v>16</v>
      </c>
    </row>
    <row r="18358" spans="9:9" x14ac:dyDescent="0.2">
      <c r="I18358" s="37" t="s">
        <v>16</v>
      </c>
    </row>
    <row r="18359" spans="9:9" x14ac:dyDescent="0.2">
      <c r="I18359" s="37" t="s">
        <v>16</v>
      </c>
    </row>
    <row r="18360" spans="9:9" x14ac:dyDescent="0.2">
      <c r="I18360" s="37" t="s">
        <v>16</v>
      </c>
    </row>
    <row r="18361" spans="9:9" x14ac:dyDescent="0.2">
      <c r="I18361" s="37" t="s">
        <v>16</v>
      </c>
    </row>
    <row r="18362" spans="9:9" x14ac:dyDescent="0.2">
      <c r="I18362" s="37" t="s">
        <v>16</v>
      </c>
    </row>
    <row r="18363" spans="9:9" x14ac:dyDescent="0.2">
      <c r="I18363" s="37" t="s">
        <v>16</v>
      </c>
    </row>
    <row r="18364" spans="9:9" x14ac:dyDescent="0.2">
      <c r="I18364" s="37" t="s">
        <v>16</v>
      </c>
    </row>
    <row r="18365" spans="9:9" x14ac:dyDescent="0.2">
      <c r="I18365" s="37" t="s">
        <v>16</v>
      </c>
    </row>
    <row r="18366" spans="9:9" x14ac:dyDescent="0.2">
      <c r="I18366" s="37" t="s">
        <v>16</v>
      </c>
    </row>
    <row r="18367" spans="9:9" x14ac:dyDescent="0.2">
      <c r="I18367" s="37" t="s">
        <v>16</v>
      </c>
    </row>
    <row r="18368" spans="9:9" x14ac:dyDescent="0.2">
      <c r="I18368" s="37" t="s">
        <v>16</v>
      </c>
    </row>
    <row r="18369" spans="9:9" x14ac:dyDescent="0.2">
      <c r="I18369" s="37" t="s">
        <v>16</v>
      </c>
    </row>
    <row r="18370" spans="9:9" x14ac:dyDescent="0.2">
      <c r="I18370" s="37" t="s">
        <v>16</v>
      </c>
    </row>
    <row r="18371" spans="9:9" x14ac:dyDescent="0.2">
      <c r="I18371" s="37" t="s">
        <v>16</v>
      </c>
    </row>
    <row r="18372" spans="9:9" x14ac:dyDescent="0.2">
      <c r="I18372" s="37" t="s">
        <v>16</v>
      </c>
    </row>
    <row r="18373" spans="9:9" x14ac:dyDescent="0.2">
      <c r="I18373" s="37" t="s">
        <v>16</v>
      </c>
    </row>
    <row r="18374" spans="9:9" x14ac:dyDescent="0.2">
      <c r="I18374" s="37" t="s">
        <v>16</v>
      </c>
    </row>
    <row r="18375" spans="9:9" x14ac:dyDescent="0.2">
      <c r="I18375" s="37" t="s">
        <v>16</v>
      </c>
    </row>
    <row r="18376" spans="9:9" x14ac:dyDescent="0.2">
      <c r="I18376" s="37" t="s">
        <v>16</v>
      </c>
    </row>
    <row r="18377" spans="9:9" x14ac:dyDescent="0.2">
      <c r="I18377" s="37" t="s">
        <v>16</v>
      </c>
    </row>
    <row r="18378" spans="9:9" x14ac:dyDescent="0.2">
      <c r="I18378" s="37" t="s">
        <v>16</v>
      </c>
    </row>
    <row r="18379" spans="9:9" x14ac:dyDescent="0.2">
      <c r="I18379" s="37" t="s">
        <v>16</v>
      </c>
    </row>
    <row r="18380" spans="9:9" x14ac:dyDescent="0.2">
      <c r="I18380" s="37" t="s">
        <v>16</v>
      </c>
    </row>
    <row r="18381" spans="9:9" x14ac:dyDescent="0.2">
      <c r="I18381" s="37" t="s">
        <v>16</v>
      </c>
    </row>
    <row r="18382" spans="9:9" x14ac:dyDescent="0.2">
      <c r="I18382" s="37" t="s">
        <v>16</v>
      </c>
    </row>
    <row r="18383" spans="9:9" x14ac:dyDescent="0.2">
      <c r="I18383" s="37" t="s">
        <v>16</v>
      </c>
    </row>
    <row r="18384" spans="9:9" x14ac:dyDescent="0.2">
      <c r="I18384" s="37" t="s">
        <v>16</v>
      </c>
    </row>
    <row r="18385" spans="9:9" x14ac:dyDescent="0.2">
      <c r="I18385" s="37" t="s">
        <v>16</v>
      </c>
    </row>
    <row r="18386" spans="9:9" x14ac:dyDescent="0.2">
      <c r="I18386" s="37" t="s">
        <v>16</v>
      </c>
    </row>
    <row r="18387" spans="9:9" x14ac:dyDescent="0.2">
      <c r="I18387" s="37" t="s">
        <v>16</v>
      </c>
    </row>
    <row r="18388" spans="9:9" x14ac:dyDescent="0.2">
      <c r="I18388" s="37" t="s">
        <v>16</v>
      </c>
    </row>
    <row r="18389" spans="9:9" x14ac:dyDescent="0.2">
      <c r="I18389" s="37" t="s">
        <v>16</v>
      </c>
    </row>
    <row r="18390" spans="9:9" x14ac:dyDescent="0.2">
      <c r="I18390" s="37" t="s">
        <v>16</v>
      </c>
    </row>
    <row r="18391" spans="9:9" x14ac:dyDescent="0.2">
      <c r="I18391" s="37" t="s">
        <v>16</v>
      </c>
    </row>
    <row r="18392" spans="9:9" x14ac:dyDescent="0.2">
      <c r="I18392" s="37" t="s">
        <v>16</v>
      </c>
    </row>
    <row r="18393" spans="9:9" x14ac:dyDescent="0.2">
      <c r="I18393" s="37" t="s">
        <v>16</v>
      </c>
    </row>
    <row r="18394" spans="9:9" x14ac:dyDescent="0.2">
      <c r="I18394" s="37" t="s">
        <v>16</v>
      </c>
    </row>
    <row r="18395" spans="9:9" x14ac:dyDescent="0.2">
      <c r="I18395" s="37" t="s">
        <v>16</v>
      </c>
    </row>
    <row r="18396" spans="9:9" x14ac:dyDescent="0.2">
      <c r="I18396" s="37" t="s">
        <v>16</v>
      </c>
    </row>
    <row r="18397" spans="9:9" x14ac:dyDescent="0.2">
      <c r="I18397" s="37" t="s">
        <v>16</v>
      </c>
    </row>
    <row r="18398" spans="9:9" x14ac:dyDescent="0.2">
      <c r="I18398" s="37" t="s">
        <v>16</v>
      </c>
    </row>
    <row r="18399" spans="9:9" x14ac:dyDescent="0.2">
      <c r="I18399" s="37" t="s">
        <v>16</v>
      </c>
    </row>
    <row r="18400" spans="9:9" x14ac:dyDescent="0.2">
      <c r="I18400" s="37" t="s">
        <v>16</v>
      </c>
    </row>
    <row r="18401" spans="9:9" x14ac:dyDescent="0.2">
      <c r="I18401" s="37" t="s">
        <v>16</v>
      </c>
    </row>
    <row r="18402" spans="9:9" x14ac:dyDescent="0.2">
      <c r="I18402" s="37" t="s">
        <v>16</v>
      </c>
    </row>
    <row r="18403" spans="9:9" x14ac:dyDescent="0.2">
      <c r="I18403" s="37" t="s">
        <v>16</v>
      </c>
    </row>
    <row r="18404" spans="9:9" x14ac:dyDescent="0.2">
      <c r="I18404" s="37" t="s">
        <v>16</v>
      </c>
    </row>
    <row r="18405" spans="9:9" x14ac:dyDescent="0.2">
      <c r="I18405" s="37" t="s">
        <v>16</v>
      </c>
    </row>
    <row r="18406" spans="9:9" x14ac:dyDescent="0.2">
      <c r="I18406" s="37" t="s">
        <v>16</v>
      </c>
    </row>
    <row r="18407" spans="9:9" x14ac:dyDescent="0.2">
      <c r="I18407" s="37" t="s">
        <v>16</v>
      </c>
    </row>
    <row r="18408" spans="9:9" x14ac:dyDescent="0.2">
      <c r="I18408" s="37" t="s">
        <v>16</v>
      </c>
    </row>
    <row r="18409" spans="9:9" x14ac:dyDescent="0.2">
      <c r="I18409" s="37" t="s">
        <v>16</v>
      </c>
    </row>
    <row r="18410" spans="9:9" x14ac:dyDescent="0.2">
      <c r="I18410" s="37" t="s">
        <v>16</v>
      </c>
    </row>
    <row r="18411" spans="9:9" x14ac:dyDescent="0.2">
      <c r="I18411" s="37" t="s">
        <v>16</v>
      </c>
    </row>
    <row r="18412" spans="9:9" x14ac:dyDescent="0.2">
      <c r="I18412" s="37" t="s">
        <v>16</v>
      </c>
    </row>
    <row r="18413" spans="9:9" x14ac:dyDescent="0.2">
      <c r="I18413" s="37" t="s">
        <v>16</v>
      </c>
    </row>
    <row r="18414" spans="9:9" x14ac:dyDescent="0.2">
      <c r="I18414" s="37" t="s">
        <v>16</v>
      </c>
    </row>
    <row r="18415" spans="9:9" x14ac:dyDescent="0.2">
      <c r="I18415" s="37" t="s">
        <v>16</v>
      </c>
    </row>
    <row r="18416" spans="9:9" x14ac:dyDescent="0.2">
      <c r="I18416" s="37" t="s">
        <v>16</v>
      </c>
    </row>
    <row r="18417" spans="9:9" x14ac:dyDescent="0.2">
      <c r="I18417" s="37" t="s">
        <v>16</v>
      </c>
    </row>
    <row r="18418" spans="9:9" x14ac:dyDescent="0.2">
      <c r="I18418" s="37" t="s">
        <v>16</v>
      </c>
    </row>
    <row r="18419" spans="9:9" x14ac:dyDescent="0.2">
      <c r="I18419" s="37" t="s">
        <v>16</v>
      </c>
    </row>
    <row r="18420" spans="9:9" x14ac:dyDescent="0.2">
      <c r="I18420" s="37" t="s">
        <v>16</v>
      </c>
    </row>
    <row r="18421" spans="9:9" x14ac:dyDescent="0.2">
      <c r="I18421" s="37" t="s">
        <v>16</v>
      </c>
    </row>
    <row r="18422" spans="9:9" x14ac:dyDescent="0.2">
      <c r="I18422" s="37" t="s">
        <v>16</v>
      </c>
    </row>
    <row r="18423" spans="9:9" x14ac:dyDescent="0.2">
      <c r="I18423" s="37" t="s">
        <v>16</v>
      </c>
    </row>
    <row r="18424" spans="9:9" x14ac:dyDescent="0.2">
      <c r="I18424" s="37" t="s">
        <v>16</v>
      </c>
    </row>
    <row r="18425" spans="9:9" x14ac:dyDescent="0.2">
      <c r="I18425" s="37" t="s">
        <v>16</v>
      </c>
    </row>
    <row r="18426" spans="9:9" x14ac:dyDescent="0.2">
      <c r="I18426" s="37" t="s">
        <v>16</v>
      </c>
    </row>
    <row r="18427" spans="9:9" x14ac:dyDescent="0.2">
      <c r="I18427" s="37" t="s">
        <v>16</v>
      </c>
    </row>
    <row r="18428" spans="9:9" x14ac:dyDescent="0.2">
      <c r="I18428" s="37" t="s">
        <v>16</v>
      </c>
    </row>
    <row r="18429" spans="9:9" x14ac:dyDescent="0.2">
      <c r="I18429" s="37" t="s">
        <v>16</v>
      </c>
    </row>
    <row r="18430" spans="9:9" x14ac:dyDescent="0.2">
      <c r="I18430" s="37" t="s">
        <v>16</v>
      </c>
    </row>
    <row r="18431" spans="9:9" x14ac:dyDescent="0.2">
      <c r="I18431" s="37" t="s">
        <v>16</v>
      </c>
    </row>
    <row r="18432" spans="9:9" x14ac:dyDescent="0.2">
      <c r="I18432" s="37" t="s">
        <v>16</v>
      </c>
    </row>
    <row r="18433" spans="9:9" x14ac:dyDescent="0.2">
      <c r="I18433" s="37" t="s">
        <v>16</v>
      </c>
    </row>
    <row r="18434" spans="9:9" x14ac:dyDescent="0.2">
      <c r="I18434" s="37" t="s">
        <v>16</v>
      </c>
    </row>
    <row r="18435" spans="9:9" x14ac:dyDescent="0.2">
      <c r="I18435" s="37" t="s">
        <v>16</v>
      </c>
    </row>
    <row r="18436" spans="9:9" x14ac:dyDescent="0.2">
      <c r="I18436" s="37" t="s">
        <v>16</v>
      </c>
    </row>
    <row r="18437" spans="9:9" x14ac:dyDescent="0.2">
      <c r="I18437" s="37" t="s">
        <v>16</v>
      </c>
    </row>
    <row r="18438" spans="9:9" x14ac:dyDescent="0.2">
      <c r="I18438" s="37" t="s">
        <v>16</v>
      </c>
    </row>
    <row r="18439" spans="9:9" x14ac:dyDescent="0.2">
      <c r="I18439" s="37" t="s">
        <v>16</v>
      </c>
    </row>
    <row r="18440" spans="9:9" x14ac:dyDescent="0.2">
      <c r="I18440" s="37" t="s">
        <v>16</v>
      </c>
    </row>
    <row r="18441" spans="9:9" x14ac:dyDescent="0.2">
      <c r="I18441" s="37" t="s">
        <v>16</v>
      </c>
    </row>
    <row r="18442" spans="9:9" x14ac:dyDescent="0.2">
      <c r="I18442" s="37" t="s">
        <v>16</v>
      </c>
    </row>
    <row r="18443" spans="9:9" x14ac:dyDescent="0.2">
      <c r="I18443" s="37" t="s">
        <v>16</v>
      </c>
    </row>
    <row r="18444" spans="9:9" x14ac:dyDescent="0.2">
      <c r="I18444" s="37" t="s">
        <v>16</v>
      </c>
    </row>
    <row r="18445" spans="9:9" x14ac:dyDescent="0.2">
      <c r="I18445" s="37" t="s">
        <v>16</v>
      </c>
    </row>
    <row r="18446" spans="9:9" x14ac:dyDescent="0.2">
      <c r="I18446" s="37" t="s">
        <v>16</v>
      </c>
    </row>
    <row r="18447" spans="9:9" x14ac:dyDescent="0.2">
      <c r="I18447" s="37" t="s">
        <v>16</v>
      </c>
    </row>
    <row r="18448" spans="9:9" x14ac:dyDescent="0.2">
      <c r="I18448" s="37" t="s">
        <v>16</v>
      </c>
    </row>
    <row r="18449" spans="9:9" x14ac:dyDescent="0.2">
      <c r="I18449" s="37" t="s">
        <v>16</v>
      </c>
    </row>
    <row r="18450" spans="9:9" x14ac:dyDescent="0.2">
      <c r="I18450" s="37" t="s">
        <v>16</v>
      </c>
    </row>
    <row r="18451" spans="9:9" x14ac:dyDescent="0.2">
      <c r="I18451" s="37" t="s">
        <v>16</v>
      </c>
    </row>
    <row r="18452" spans="9:9" x14ac:dyDescent="0.2">
      <c r="I18452" s="37" t="s">
        <v>16</v>
      </c>
    </row>
    <row r="18453" spans="9:9" x14ac:dyDescent="0.2">
      <c r="I18453" s="37" t="s">
        <v>16</v>
      </c>
    </row>
    <row r="18454" spans="9:9" x14ac:dyDescent="0.2">
      <c r="I18454" s="37" t="s">
        <v>16</v>
      </c>
    </row>
    <row r="18455" spans="9:9" x14ac:dyDescent="0.2">
      <c r="I18455" s="37" t="s">
        <v>16</v>
      </c>
    </row>
    <row r="18456" spans="9:9" x14ac:dyDescent="0.2">
      <c r="I18456" s="37" t="s">
        <v>16</v>
      </c>
    </row>
    <row r="18457" spans="9:9" x14ac:dyDescent="0.2">
      <c r="I18457" s="37" t="s">
        <v>16</v>
      </c>
    </row>
    <row r="18458" spans="9:9" x14ac:dyDescent="0.2">
      <c r="I18458" s="37" t="s">
        <v>16</v>
      </c>
    </row>
    <row r="18459" spans="9:9" x14ac:dyDescent="0.2">
      <c r="I18459" s="37" t="s">
        <v>16</v>
      </c>
    </row>
    <row r="18460" spans="9:9" x14ac:dyDescent="0.2">
      <c r="I18460" s="37" t="s">
        <v>16</v>
      </c>
    </row>
    <row r="18461" spans="9:9" x14ac:dyDescent="0.2">
      <c r="I18461" s="37" t="s">
        <v>16</v>
      </c>
    </row>
    <row r="18462" spans="9:9" x14ac:dyDescent="0.2">
      <c r="I18462" s="37" t="s">
        <v>16</v>
      </c>
    </row>
    <row r="18463" spans="9:9" x14ac:dyDescent="0.2">
      <c r="I18463" s="37" t="s">
        <v>16</v>
      </c>
    </row>
    <row r="18464" spans="9:9" x14ac:dyDescent="0.2">
      <c r="I18464" s="37" t="s">
        <v>16</v>
      </c>
    </row>
    <row r="18465" spans="9:9" x14ac:dyDescent="0.2">
      <c r="I18465" s="37" t="s">
        <v>16</v>
      </c>
    </row>
    <row r="18466" spans="9:9" x14ac:dyDescent="0.2">
      <c r="I18466" s="37" t="s">
        <v>16</v>
      </c>
    </row>
    <row r="18467" spans="9:9" x14ac:dyDescent="0.2">
      <c r="I18467" s="37" t="s">
        <v>16</v>
      </c>
    </row>
    <row r="18468" spans="9:9" x14ac:dyDescent="0.2">
      <c r="I18468" s="37" t="s">
        <v>16</v>
      </c>
    </row>
    <row r="18469" spans="9:9" x14ac:dyDescent="0.2">
      <c r="I18469" s="37" t="s">
        <v>16</v>
      </c>
    </row>
    <row r="18470" spans="9:9" x14ac:dyDescent="0.2">
      <c r="I18470" s="37" t="s">
        <v>16</v>
      </c>
    </row>
    <row r="18471" spans="9:9" x14ac:dyDescent="0.2">
      <c r="I18471" s="37" t="s">
        <v>16</v>
      </c>
    </row>
    <row r="18472" spans="9:9" x14ac:dyDescent="0.2">
      <c r="I18472" s="37" t="s">
        <v>16</v>
      </c>
    </row>
    <row r="18473" spans="9:9" x14ac:dyDescent="0.2">
      <c r="I18473" s="37" t="s">
        <v>16</v>
      </c>
    </row>
    <row r="18474" spans="9:9" x14ac:dyDescent="0.2">
      <c r="I18474" s="37" t="s">
        <v>16</v>
      </c>
    </row>
    <row r="18475" spans="9:9" x14ac:dyDescent="0.2">
      <c r="I18475" s="37" t="s">
        <v>16</v>
      </c>
    </row>
    <row r="18476" spans="9:9" x14ac:dyDescent="0.2">
      <c r="I18476" s="37" t="s">
        <v>16</v>
      </c>
    </row>
    <row r="18477" spans="9:9" x14ac:dyDescent="0.2">
      <c r="I18477" s="37" t="s">
        <v>16</v>
      </c>
    </row>
    <row r="18478" spans="9:9" x14ac:dyDescent="0.2">
      <c r="I18478" s="37" t="s">
        <v>16</v>
      </c>
    </row>
    <row r="18479" spans="9:9" x14ac:dyDescent="0.2">
      <c r="I18479" s="37" t="s">
        <v>16</v>
      </c>
    </row>
    <row r="18480" spans="9:9" x14ac:dyDescent="0.2">
      <c r="I18480" s="37" t="s">
        <v>16</v>
      </c>
    </row>
    <row r="18481" spans="9:9" x14ac:dyDescent="0.2">
      <c r="I18481" s="37" t="s">
        <v>16</v>
      </c>
    </row>
    <row r="18482" spans="9:9" x14ac:dyDescent="0.2">
      <c r="I18482" s="37" t="s">
        <v>16</v>
      </c>
    </row>
    <row r="18483" spans="9:9" x14ac:dyDescent="0.2">
      <c r="I18483" s="37" t="s">
        <v>16</v>
      </c>
    </row>
    <row r="18484" spans="9:9" x14ac:dyDescent="0.2">
      <c r="I18484" s="37" t="s">
        <v>16</v>
      </c>
    </row>
    <row r="18485" spans="9:9" x14ac:dyDescent="0.2">
      <c r="I18485" s="37" t="s">
        <v>16</v>
      </c>
    </row>
    <row r="18486" spans="9:9" x14ac:dyDescent="0.2">
      <c r="I18486" s="37" t="s">
        <v>16</v>
      </c>
    </row>
    <row r="18487" spans="9:9" x14ac:dyDescent="0.2">
      <c r="I18487" s="37" t="s">
        <v>16</v>
      </c>
    </row>
    <row r="18488" spans="9:9" x14ac:dyDescent="0.2">
      <c r="I18488" s="37" t="s">
        <v>16</v>
      </c>
    </row>
    <row r="18489" spans="9:9" x14ac:dyDescent="0.2">
      <c r="I18489" s="37" t="s">
        <v>16</v>
      </c>
    </row>
    <row r="18490" spans="9:9" x14ac:dyDescent="0.2">
      <c r="I18490" s="37" t="s">
        <v>16</v>
      </c>
    </row>
    <row r="18491" spans="9:9" x14ac:dyDescent="0.2">
      <c r="I18491" s="37" t="s">
        <v>16</v>
      </c>
    </row>
    <row r="18492" spans="9:9" x14ac:dyDescent="0.2">
      <c r="I18492" s="37" t="s">
        <v>16</v>
      </c>
    </row>
    <row r="18493" spans="9:9" x14ac:dyDescent="0.2">
      <c r="I18493" s="37" t="s">
        <v>16</v>
      </c>
    </row>
    <row r="18494" spans="9:9" x14ac:dyDescent="0.2">
      <c r="I18494" s="37" t="s">
        <v>16</v>
      </c>
    </row>
    <row r="18495" spans="9:9" x14ac:dyDescent="0.2">
      <c r="I18495" s="37" t="s">
        <v>16</v>
      </c>
    </row>
    <row r="18496" spans="9:9" x14ac:dyDescent="0.2">
      <c r="I18496" s="37" t="s">
        <v>16</v>
      </c>
    </row>
    <row r="18497" spans="9:9" x14ac:dyDescent="0.2">
      <c r="I18497" s="37" t="s">
        <v>16</v>
      </c>
    </row>
    <row r="18498" spans="9:9" x14ac:dyDescent="0.2">
      <c r="I18498" s="37" t="s">
        <v>16</v>
      </c>
    </row>
    <row r="18499" spans="9:9" x14ac:dyDescent="0.2">
      <c r="I18499" s="37" t="s">
        <v>16</v>
      </c>
    </row>
    <row r="18500" spans="9:9" x14ac:dyDescent="0.2">
      <c r="I18500" s="37" t="s">
        <v>16</v>
      </c>
    </row>
    <row r="18501" spans="9:9" x14ac:dyDescent="0.2">
      <c r="I18501" s="37" t="s">
        <v>16</v>
      </c>
    </row>
    <row r="18502" spans="9:9" x14ac:dyDescent="0.2">
      <c r="I18502" s="37" t="s">
        <v>16</v>
      </c>
    </row>
    <row r="18503" spans="9:9" x14ac:dyDescent="0.2">
      <c r="I18503" s="37" t="s">
        <v>16</v>
      </c>
    </row>
    <row r="18504" spans="9:9" x14ac:dyDescent="0.2">
      <c r="I18504" s="37" t="s">
        <v>16</v>
      </c>
    </row>
    <row r="18505" spans="9:9" x14ac:dyDescent="0.2">
      <c r="I18505" s="37" t="s">
        <v>16</v>
      </c>
    </row>
    <row r="18506" spans="9:9" x14ac:dyDescent="0.2">
      <c r="I18506" s="37" t="s">
        <v>16</v>
      </c>
    </row>
    <row r="18507" spans="9:9" x14ac:dyDescent="0.2">
      <c r="I18507" s="37" t="s">
        <v>16</v>
      </c>
    </row>
    <row r="18508" spans="9:9" x14ac:dyDescent="0.2">
      <c r="I18508" s="37" t="s">
        <v>16</v>
      </c>
    </row>
    <row r="18509" spans="9:9" x14ac:dyDescent="0.2">
      <c r="I18509" s="37" t="s">
        <v>16</v>
      </c>
    </row>
    <row r="18510" spans="9:9" x14ac:dyDescent="0.2">
      <c r="I18510" s="37" t="s">
        <v>16</v>
      </c>
    </row>
    <row r="18511" spans="9:9" x14ac:dyDescent="0.2">
      <c r="I18511" s="37" t="s">
        <v>16</v>
      </c>
    </row>
    <row r="18512" spans="9:9" x14ac:dyDescent="0.2">
      <c r="I18512" s="37" t="s">
        <v>16</v>
      </c>
    </row>
    <row r="18513" spans="9:9" x14ac:dyDescent="0.2">
      <c r="I18513" s="37" t="s">
        <v>16</v>
      </c>
    </row>
    <row r="18514" spans="9:9" x14ac:dyDescent="0.2">
      <c r="I18514" s="37" t="s">
        <v>16</v>
      </c>
    </row>
    <row r="18515" spans="9:9" x14ac:dyDescent="0.2">
      <c r="I18515" s="37" t="s">
        <v>16</v>
      </c>
    </row>
    <row r="18516" spans="9:9" x14ac:dyDescent="0.2">
      <c r="I18516" s="37" t="s">
        <v>16</v>
      </c>
    </row>
    <row r="18517" spans="9:9" x14ac:dyDescent="0.2">
      <c r="I18517" s="37" t="s">
        <v>16</v>
      </c>
    </row>
    <row r="18518" spans="9:9" x14ac:dyDescent="0.2">
      <c r="I18518" s="37" t="s">
        <v>16</v>
      </c>
    </row>
    <row r="18519" spans="9:9" x14ac:dyDescent="0.2">
      <c r="I18519" s="37" t="s">
        <v>16</v>
      </c>
    </row>
    <row r="18520" spans="9:9" x14ac:dyDescent="0.2">
      <c r="I18520" s="37" t="s">
        <v>16</v>
      </c>
    </row>
    <row r="18521" spans="9:9" x14ac:dyDescent="0.2">
      <c r="I18521" s="37" t="s">
        <v>16</v>
      </c>
    </row>
    <row r="18522" spans="9:9" x14ac:dyDescent="0.2">
      <c r="I18522" s="37" t="s">
        <v>16</v>
      </c>
    </row>
    <row r="18523" spans="9:9" x14ac:dyDescent="0.2">
      <c r="I18523" s="37" t="s">
        <v>16</v>
      </c>
    </row>
    <row r="18524" spans="9:9" x14ac:dyDescent="0.2">
      <c r="I18524" s="37" t="s">
        <v>16</v>
      </c>
    </row>
    <row r="18525" spans="9:9" x14ac:dyDescent="0.2">
      <c r="I18525" s="37" t="s">
        <v>16</v>
      </c>
    </row>
    <row r="18526" spans="9:9" x14ac:dyDescent="0.2">
      <c r="I18526" s="37" t="s">
        <v>16</v>
      </c>
    </row>
    <row r="18527" spans="9:9" x14ac:dyDescent="0.2">
      <c r="I18527" s="37" t="s">
        <v>16</v>
      </c>
    </row>
    <row r="18528" spans="9:9" x14ac:dyDescent="0.2">
      <c r="I18528" s="37" t="s">
        <v>16</v>
      </c>
    </row>
    <row r="18529" spans="9:9" x14ac:dyDescent="0.2">
      <c r="I18529" s="37" t="s">
        <v>16</v>
      </c>
    </row>
    <row r="18530" spans="9:9" x14ac:dyDescent="0.2">
      <c r="I18530" s="37" t="s">
        <v>16</v>
      </c>
    </row>
    <row r="18531" spans="9:9" x14ac:dyDescent="0.2">
      <c r="I18531" s="37" t="s">
        <v>16</v>
      </c>
    </row>
    <row r="18532" spans="9:9" x14ac:dyDescent="0.2">
      <c r="I18532" s="37" t="s">
        <v>16</v>
      </c>
    </row>
    <row r="18533" spans="9:9" x14ac:dyDescent="0.2">
      <c r="I18533" s="37" t="s">
        <v>16</v>
      </c>
    </row>
    <row r="18534" spans="9:9" x14ac:dyDescent="0.2">
      <c r="I18534" s="37" t="s">
        <v>16</v>
      </c>
    </row>
    <row r="18535" spans="9:9" x14ac:dyDescent="0.2">
      <c r="I18535" s="37" t="s">
        <v>16</v>
      </c>
    </row>
    <row r="18536" spans="9:9" x14ac:dyDescent="0.2">
      <c r="I18536" s="37" t="s">
        <v>16</v>
      </c>
    </row>
    <row r="18537" spans="9:9" x14ac:dyDescent="0.2">
      <c r="I18537" s="37" t="s">
        <v>16</v>
      </c>
    </row>
    <row r="18538" spans="9:9" x14ac:dyDescent="0.2">
      <c r="I18538" s="37" t="s">
        <v>16</v>
      </c>
    </row>
    <row r="18539" spans="9:9" x14ac:dyDescent="0.2">
      <c r="I18539" s="37" t="s">
        <v>16</v>
      </c>
    </row>
    <row r="18540" spans="9:9" x14ac:dyDescent="0.2">
      <c r="I18540" s="37" t="s">
        <v>16</v>
      </c>
    </row>
    <row r="18541" spans="9:9" x14ac:dyDescent="0.2">
      <c r="I18541" s="37" t="s">
        <v>16</v>
      </c>
    </row>
    <row r="18542" spans="9:9" x14ac:dyDescent="0.2">
      <c r="I18542" s="37" t="s">
        <v>16</v>
      </c>
    </row>
    <row r="18543" spans="9:9" x14ac:dyDescent="0.2">
      <c r="I18543" s="37" t="s">
        <v>16</v>
      </c>
    </row>
    <row r="18544" spans="9:9" x14ac:dyDescent="0.2">
      <c r="I18544" s="37" t="s">
        <v>16</v>
      </c>
    </row>
    <row r="18545" spans="9:9" x14ac:dyDescent="0.2">
      <c r="I18545" s="37" t="s">
        <v>16</v>
      </c>
    </row>
    <row r="18546" spans="9:9" x14ac:dyDescent="0.2">
      <c r="I18546" s="37" t="s">
        <v>16</v>
      </c>
    </row>
    <row r="18547" spans="9:9" x14ac:dyDescent="0.2">
      <c r="I18547" s="37" t="s">
        <v>16</v>
      </c>
    </row>
    <row r="18548" spans="9:9" x14ac:dyDescent="0.2">
      <c r="I18548" s="37" t="s">
        <v>16</v>
      </c>
    </row>
    <row r="18549" spans="9:9" x14ac:dyDescent="0.2">
      <c r="I18549" s="37" t="s">
        <v>16</v>
      </c>
    </row>
    <row r="18550" spans="9:9" x14ac:dyDescent="0.2">
      <c r="I18550" s="37" t="s">
        <v>16</v>
      </c>
    </row>
    <row r="18551" spans="9:9" x14ac:dyDescent="0.2">
      <c r="I18551" s="37" t="s">
        <v>16</v>
      </c>
    </row>
    <row r="18552" spans="9:9" x14ac:dyDescent="0.2">
      <c r="I18552" s="37" t="s">
        <v>16</v>
      </c>
    </row>
    <row r="18553" spans="9:9" x14ac:dyDescent="0.2">
      <c r="I18553" s="37" t="s">
        <v>16</v>
      </c>
    </row>
    <row r="18554" spans="9:9" x14ac:dyDescent="0.2">
      <c r="I18554" s="37" t="s">
        <v>16</v>
      </c>
    </row>
    <row r="18555" spans="9:9" x14ac:dyDescent="0.2">
      <c r="I18555" s="37" t="s">
        <v>16</v>
      </c>
    </row>
    <row r="18556" spans="9:9" x14ac:dyDescent="0.2">
      <c r="I18556" s="37" t="s">
        <v>16</v>
      </c>
    </row>
    <row r="18557" spans="9:9" x14ac:dyDescent="0.2">
      <c r="I18557" s="37" t="s">
        <v>16</v>
      </c>
    </row>
    <row r="18558" spans="9:9" x14ac:dyDescent="0.2">
      <c r="I18558" s="37" t="s">
        <v>16</v>
      </c>
    </row>
    <row r="18559" spans="9:9" x14ac:dyDescent="0.2">
      <c r="I18559" s="37" t="s">
        <v>16</v>
      </c>
    </row>
    <row r="18560" spans="9:9" x14ac:dyDescent="0.2">
      <c r="I18560" s="37" t="s">
        <v>16</v>
      </c>
    </row>
    <row r="18561" spans="9:9" x14ac:dyDescent="0.2">
      <c r="I18561" s="37" t="s">
        <v>16</v>
      </c>
    </row>
    <row r="18562" spans="9:9" x14ac:dyDescent="0.2">
      <c r="I18562" s="37" t="s">
        <v>16</v>
      </c>
    </row>
    <row r="18563" spans="9:9" x14ac:dyDescent="0.2">
      <c r="I18563" s="37" t="s">
        <v>16</v>
      </c>
    </row>
    <row r="18564" spans="9:9" x14ac:dyDescent="0.2">
      <c r="I18564" s="37" t="s">
        <v>16</v>
      </c>
    </row>
    <row r="18565" spans="9:9" x14ac:dyDescent="0.2">
      <c r="I18565" s="37" t="s">
        <v>16</v>
      </c>
    </row>
    <row r="18566" spans="9:9" x14ac:dyDescent="0.2">
      <c r="I18566" s="37" t="s">
        <v>16</v>
      </c>
    </row>
    <row r="18567" spans="9:9" x14ac:dyDescent="0.2">
      <c r="I18567" s="37" t="s">
        <v>16</v>
      </c>
    </row>
    <row r="18568" spans="9:9" x14ac:dyDescent="0.2">
      <c r="I18568" s="37" t="s">
        <v>16</v>
      </c>
    </row>
    <row r="18569" spans="9:9" x14ac:dyDescent="0.2">
      <c r="I18569" s="37" t="s">
        <v>16</v>
      </c>
    </row>
    <row r="18570" spans="9:9" x14ac:dyDescent="0.2">
      <c r="I18570" s="37" t="s">
        <v>16</v>
      </c>
    </row>
    <row r="18571" spans="9:9" x14ac:dyDescent="0.2">
      <c r="I18571" s="37" t="s">
        <v>16</v>
      </c>
    </row>
    <row r="18572" spans="9:9" x14ac:dyDescent="0.2">
      <c r="I18572" s="37" t="s">
        <v>16</v>
      </c>
    </row>
    <row r="18573" spans="9:9" x14ac:dyDescent="0.2">
      <c r="I18573" s="37" t="s">
        <v>16</v>
      </c>
    </row>
    <row r="18574" spans="9:9" x14ac:dyDescent="0.2">
      <c r="I18574" s="37" t="s">
        <v>16</v>
      </c>
    </row>
    <row r="18575" spans="9:9" x14ac:dyDescent="0.2">
      <c r="I18575" s="37" t="s">
        <v>16</v>
      </c>
    </row>
    <row r="18576" spans="9:9" x14ac:dyDescent="0.2">
      <c r="I18576" s="37" t="s">
        <v>16</v>
      </c>
    </row>
    <row r="18577" spans="9:9" x14ac:dyDescent="0.2">
      <c r="I18577" s="37" t="s">
        <v>16</v>
      </c>
    </row>
    <row r="18578" spans="9:9" x14ac:dyDescent="0.2">
      <c r="I18578" s="37" t="s">
        <v>16</v>
      </c>
    </row>
    <row r="18579" spans="9:9" x14ac:dyDescent="0.2">
      <c r="I18579" s="37" t="s">
        <v>16</v>
      </c>
    </row>
    <row r="18580" spans="9:9" x14ac:dyDescent="0.2">
      <c r="I18580" s="37" t="s">
        <v>16</v>
      </c>
    </row>
    <row r="18581" spans="9:9" x14ac:dyDescent="0.2">
      <c r="I18581" s="37" t="s">
        <v>16</v>
      </c>
    </row>
    <row r="18582" spans="9:9" x14ac:dyDescent="0.2">
      <c r="I18582" s="37" t="s">
        <v>16</v>
      </c>
    </row>
    <row r="18583" spans="9:9" x14ac:dyDescent="0.2">
      <c r="I18583" s="37" t="s">
        <v>16</v>
      </c>
    </row>
    <row r="18584" spans="9:9" x14ac:dyDescent="0.2">
      <c r="I18584" s="37" t="s">
        <v>16</v>
      </c>
    </row>
    <row r="18585" spans="9:9" x14ac:dyDescent="0.2">
      <c r="I18585" s="37" t="s">
        <v>16</v>
      </c>
    </row>
    <row r="18586" spans="9:9" x14ac:dyDescent="0.2">
      <c r="I18586" s="37" t="s">
        <v>16</v>
      </c>
    </row>
    <row r="18587" spans="9:9" x14ac:dyDescent="0.2">
      <c r="I18587" s="37" t="s">
        <v>16</v>
      </c>
    </row>
    <row r="18588" spans="9:9" x14ac:dyDescent="0.2">
      <c r="I18588" s="37" t="s">
        <v>16</v>
      </c>
    </row>
    <row r="18589" spans="9:9" x14ac:dyDescent="0.2">
      <c r="I18589" s="37" t="s">
        <v>16</v>
      </c>
    </row>
    <row r="18590" spans="9:9" x14ac:dyDescent="0.2">
      <c r="I18590" s="37" t="s">
        <v>16</v>
      </c>
    </row>
    <row r="18591" spans="9:9" x14ac:dyDescent="0.2">
      <c r="I18591" s="37" t="s">
        <v>16</v>
      </c>
    </row>
    <row r="18592" spans="9:9" x14ac:dyDescent="0.2">
      <c r="I18592" s="37" t="s">
        <v>16</v>
      </c>
    </row>
    <row r="18593" spans="9:9" x14ac:dyDescent="0.2">
      <c r="I18593" s="37" t="s">
        <v>16</v>
      </c>
    </row>
    <row r="18594" spans="9:9" x14ac:dyDescent="0.2">
      <c r="I18594" s="37" t="s">
        <v>16</v>
      </c>
    </row>
    <row r="18595" spans="9:9" x14ac:dyDescent="0.2">
      <c r="I18595" s="37" t="s">
        <v>16</v>
      </c>
    </row>
    <row r="18596" spans="9:9" x14ac:dyDescent="0.2">
      <c r="I18596" s="37" t="s">
        <v>16</v>
      </c>
    </row>
    <row r="18597" spans="9:9" x14ac:dyDescent="0.2">
      <c r="I18597" s="37" t="s">
        <v>16</v>
      </c>
    </row>
    <row r="18598" spans="9:9" x14ac:dyDescent="0.2">
      <c r="I18598" s="37" t="s">
        <v>16</v>
      </c>
    </row>
    <row r="18599" spans="9:9" x14ac:dyDescent="0.2">
      <c r="I18599" s="37" t="s">
        <v>16</v>
      </c>
    </row>
    <row r="18600" spans="9:9" x14ac:dyDescent="0.2">
      <c r="I18600" s="37" t="s">
        <v>16</v>
      </c>
    </row>
    <row r="18601" spans="9:9" x14ac:dyDescent="0.2">
      <c r="I18601" s="37" t="s">
        <v>16</v>
      </c>
    </row>
    <row r="18602" spans="9:9" x14ac:dyDescent="0.2">
      <c r="I18602" s="37" t="s">
        <v>16</v>
      </c>
    </row>
    <row r="18603" spans="9:9" x14ac:dyDescent="0.2">
      <c r="I18603" s="37" t="s">
        <v>16</v>
      </c>
    </row>
    <row r="18604" spans="9:9" x14ac:dyDescent="0.2">
      <c r="I18604" s="37" t="s">
        <v>16</v>
      </c>
    </row>
    <row r="18605" spans="9:9" x14ac:dyDescent="0.2">
      <c r="I18605" s="37" t="s">
        <v>16</v>
      </c>
    </row>
    <row r="18606" spans="9:9" x14ac:dyDescent="0.2">
      <c r="I18606" s="37" t="s">
        <v>16</v>
      </c>
    </row>
    <row r="18607" spans="9:9" x14ac:dyDescent="0.2">
      <c r="I18607" s="37" t="s">
        <v>16</v>
      </c>
    </row>
    <row r="18608" spans="9:9" x14ac:dyDescent="0.2">
      <c r="I18608" s="37" t="s">
        <v>16</v>
      </c>
    </row>
    <row r="18609" spans="9:9" x14ac:dyDescent="0.2">
      <c r="I18609" s="37" t="s">
        <v>16</v>
      </c>
    </row>
    <row r="18610" spans="9:9" x14ac:dyDescent="0.2">
      <c r="I18610" s="37" t="s">
        <v>16</v>
      </c>
    </row>
    <row r="18611" spans="9:9" x14ac:dyDescent="0.2">
      <c r="I18611" s="37" t="s">
        <v>16</v>
      </c>
    </row>
    <row r="18612" spans="9:9" x14ac:dyDescent="0.2">
      <c r="I18612" s="37" t="s">
        <v>16</v>
      </c>
    </row>
    <row r="18613" spans="9:9" x14ac:dyDescent="0.2">
      <c r="I18613" s="37" t="s">
        <v>16</v>
      </c>
    </row>
    <row r="18614" spans="9:9" x14ac:dyDescent="0.2">
      <c r="I18614" s="37" t="s">
        <v>16</v>
      </c>
    </row>
    <row r="18615" spans="9:9" x14ac:dyDescent="0.2">
      <c r="I18615" s="37" t="s">
        <v>16</v>
      </c>
    </row>
    <row r="18616" spans="9:9" x14ac:dyDescent="0.2">
      <c r="I18616" s="37" t="s">
        <v>16</v>
      </c>
    </row>
    <row r="18617" spans="9:9" x14ac:dyDescent="0.2">
      <c r="I18617" s="37" t="s">
        <v>16</v>
      </c>
    </row>
    <row r="18618" spans="9:9" x14ac:dyDescent="0.2">
      <c r="I18618" s="37" t="s">
        <v>16</v>
      </c>
    </row>
    <row r="18619" spans="9:9" x14ac:dyDescent="0.2">
      <c r="I18619" s="37" t="s">
        <v>16</v>
      </c>
    </row>
    <row r="18620" spans="9:9" x14ac:dyDescent="0.2">
      <c r="I18620" s="37" t="s">
        <v>16</v>
      </c>
    </row>
    <row r="18621" spans="9:9" x14ac:dyDescent="0.2">
      <c r="I18621" s="37" t="s">
        <v>16</v>
      </c>
    </row>
    <row r="18622" spans="9:9" x14ac:dyDescent="0.2">
      <c r="I18622" s="37" t="s">
        <v>16</v>
      </c>
    </row>
    <row r="18623" spans="9:9" x14ac:dyDescent="0.2">
      <c r="I18623" s="37" t="s">
        <v>16</v>
      </c>
    </row>
    <row r="18624" spans="9:9" x14ac:dyDescent="0.2">
      <c r="I18624" s="37" t="s">
        <v>16</v>
      </c>
    </row>
    <row r="18625" spans="9:9" x14ac:dyDescent="0.2">
      <c r="I18625" s="37" t="s">
        <v>16</v>
      </c>
    </row>
    <row r="18626" spans="9:9" x14ac:dyDescent="0.2">
      <c r="I18626" s="37" t="s">
        <v>16</v>
      </c>
    </row>
    <row r="18627" spans="9:9" x14ac:dyDescent="0.2">
      <c r="I18627" s="37" t="s">
        <v>16</v>
      </c>
    </row>
    <row r="18628" spans="9:9" x14ac:dyDescent="0.2">
      <c r="I18628" s="37" t="s">
        <v>16</v>
      </c>
    </row>
    <row r="18629" spans="9:9" x14ac:dyDescent="0.2">
      <c r="I18629" s="37" t="s">
        <v>16</v>
      </c>
    </row>
    <row r="18630" spans="9:9" x14ac:dyDescent="0.2">
      <c r="I18630" s="37" t="s">
        <v>16</v>
      </c>
    </row>
    <row r="18631" spans="9:9" x14ac:dyDescent="0.2">
      <c r="I18631" s="37" t="s">
        <v>16</v>
      </c>
    </row>
    <row r="18632" spans="9:9" x14ac:dyDescent="0.2">
      <c r="I18632" s="37" t="s">
        <v>16</v>
      </c>
    </row>
    <row r="18633" spans="9:9" x14ac:dyDescent="0.2">
      <c r="I18633" s="37" t="s">
        <v>16</v>
      </c>
    </row>
    <row r="18634" spans="9:9" x14ac:dyDescent="0.2">
      <c r="I18634" s="37" t="s">
        <v>16</v>
      </c>
    </row>
    <row r="18635" spans="9:9" x14ac:dyDescent="0.2">
      <c r="I18635" s="37" t="s">
        <v>16</v>
      </c>
    </row>
    <row r="18636" spans="9:9" x14ac:dyDescent="0.2">
      <c r="I18636" s="37" t="s">
        <v>16</v>
      </c>
    </row>
    <row r="18637" spans="9:9" x14ac:dyDescent="0.2">
      <c r="I18637" s="37" t="s">
        <v>16</v>
      </c>
    </row>
    <row r="18638" spans="9:9" x14ac:dyDescent="0.2">
      <c r="I18638" s="37" t="s">
        <v>16</v>
      </c>
    </row>
    <row r="18639" spans="9:9" x14ac:dyDescent="0.2">
      <c r="I18639" s="37" t="s">
        <v>16</v>
      </c>
    </row>
    <row r="18640" spans="9:9" x14ac:dyDescent="0.2">
      <c r="I18640" s="37" t="s">
        <v>16</v>
      </c>
    </row>
    <row r="18641" spans="9:9" x14ac:dyDescent="0.2">
      <c r="I18641" s="37" t="s">
        <v>16</v>
      </c>
    </row>
    <row r="18642" spans="9:9" x14ac:dyDescent="0.2">
      <c r="I18642" s="37" t="s">
        <v>16</v>
      </c>
    </row>
    <row r="18643" spans="9:9" x14ac:dyDescent="0.2">
      <c r="I18643" s="37" t="s">
        <v>16</v>
      </c>
    </row>
    <row r="18644" spans="9:9" x14ac:dyDescent="0.2">
      <c r="I18644" s="37" t="s">
        <v>16</v>
      </c>
    </row>
    <row r="18645" spans="9:9" x14ac:dyDescent="0.2">
      <c r="I18645" s="37" t="s">
        <v>16</v>
      </c>
    </row>
    <row r="18646" spans="9:9" x14ac:dyDescent="0.2">
      <c r="I18646" s="37" t="s">
        <v>16</v>
      </c>
    </row>
    <row r="18647" spans="9:9" x14ac:dyDescent="0.2">
      <c r="I18647" s="37" t="s">
        <v>16</v>
      </c>
    </row>
    <row r="18648" spans="9:9" x14ac:dyDescent="0.2">
      <c r="I18648" s="37" t="s">
        <v>16</v>
      </c>
    </row>
    <row r="18649" spans="9:9" x14ac:dyDescent="0.2">
      <c r="I18649" s="37" t="s">
        <v>16</v>
      </c>
    </row>
    <row r="18650" spans="9:9" x14ac:dyDescent="0.2">
      <c r="I18650" s="37" t="s">
        <v>16</v>
      </c>
    </row>
    <row r="18651" spans="9:9" x14ac:dyDescent="0.2">
      <c r="I18651" s="37" t="s">
        <v>16</v>
      </c>
    </row>
    <row r="18652" spans="9:9" x14ac:dyDescent="0.2">
      <c r="I18652" s="37" t="s">
        <v>16</v>
      </c>
    </row>
    <row r="18653" spans="9:9" x14ac:dyDescent="0.2">
      <c r="I18653" s="37" t="s">
        <v>16</v>
      </c>
    </row>
    <row r="18654" spans="9:9" x14ac:dyDescent="0.2">
      <c r="I18654" s="37" t="s">
        <v>16</v>
      </c>
    </row>
    <row r="18655" spans="9:9" x14ac:dyDescent="0.2">
      <c r="I18655" s="37" t="s">
        <v>16</v>
      </c>
    </row>
    <row r="18656" spans="9:9" x14ac:dyDescent="0.2">
      <c r="I18656" s="37" t="s">
        <v>16</v>
      </c>
    </row>
    <row r="18657" spans="9:9" x14ac:dyDescent="0.2">
      <c r="I18657" s="37" t="s">
        <v>16</v>
      </c>
    </row>
    <row r="18658" spans="9:9" x14ac:dyDescent="0.2">
      <c r="I18658" s="37" t="s">
        <v>16</v>
      </c>
    </row>
    <row r="18659" spans="9:9" x14ac:dyDescent="0.2">
      <c r="I18659" s="37" t="s">
        <v>16</v>
      </c>
    </row>
    <row r="18660" spans="9:9" x14ac:dyDescent="0.2">
      <c r="I18660" s="37" t="s">
        <v>16</v>
      </c>
    </row>
    <row r="18661" spans="9:9" x14ac:dyDescent="0.2">
      <c r="I18661" s="37" t="s">
        <v>16</v>
      </c>
    </row>
    <row r="18662" spans="9:9" x14ac:dyDescent="0.2">
      <c r="I18662" s="37" t="s">
        <v>16</v>
      </c>
    </row>
    <row r="18663" spans="9:9" x14ac:dyDescent="0.2">
      <c r="I18663" s="37" t="s">
        <v>16</v>
      </c>
    </row>
    <row r="18664" spans="9:9" x14ac:dyDescent="0.2">
      <c r="I18664" s="37" t="s">
        <v>16</v>
      </c>
    </row>
    <row r="18665" spans="9:9" x14ac:dyDescent="0.2">
      <c r="I18665" s="37" t="s">
        <v>16</v>
      </c>
    </row>
    <row r="18666" spans="9:9" x14ac:dyDescent="0.2">
      <c r="I18666" s="37" t="s">
        <v>16</v>
      </c>
    </row>
    <row r="18667" spans="9:9" x14ac:dyDescent="0.2">
      <c r="I18667" s="37" t="s">
        <v>16</v>
      </c>
    </row>
    <row r="18668" spans="9:9" x14ac:dyDescent="0.2">
      <c r="I18668" s="37" t="s">
        <v>16</v>
      </c>
    </row>
    <row r="18669" spans="9:9" x14ac:dyDescent="0.2">
      <c r="I18669" s="37" t="s">
        <v>16</v>
      </c>
    </row>
    <row r="18670" spans="9:9" x14ac:dyDescent="0.2">
      <c r="I18670" s="37" t="s">
        <v>16</v>
      </c>
    </row>
    <row r="18671" spans="9:9" x14ac:dyDescent="0.2">
      <c r="I18671" s="37" t="s">
        <v>16</v>
      </c>
    </row>
    <row r="18672" spans="9:9" x14ac:dyDescent="0.2">
      <c r="I18672" s="37" t="s">
        <v>16</v>
      </c>
    </row>
    <row r="18673" spans="9:9" x14ac:dyDescent="0.2">
      <c r="I18673" s="37" t="s">
        <v>16</v>
      </c>
    </row>
    <row r="18674" spans="9:9" x14ac:dyDescent="0.2">
      <c r="I18674" s="37" t="s">
        <v>16</v>
      </c>
    </row>
    <row r="18675" spans="9:9" x14ac:dyDescent="0.2">
      <c r="I18675" s="37" t="s">
        <v>16</v>
      </c>
    </row>
    <row r="18676" spans="9:9" x14ac:dyDescent="0.2">
      <c r="I18676" s="37" t="s">
        <v>16</v>
      </c>
    </row>
    <row r="18677" spans="9:9" x14ac:dyDescent="0.2">
      <c r="I18677" s="37" t="s">
        <v>16</v>
      </c>
    </row>
    <row r="18678" spans="9:9" x14ac:dyDescent="0.2">
      <c r="I18678" s="37" t="s">
        <v>16</v>
      </c>
    </row>
    <row r="18679" spans="9:9" x14ac:dyDescent="0.2">
      <c r="I18679" s="37" t="s">
        <v>16</v>
      </c>
    </row>
    <row r="18680" spans="9:9" x14ac:dyDescent="0.2">
      <c r="I18680" s="37" t="s">
        <v>16</v>
      </c>
    </row>
    <row r="18681" spans="9:9" x14ac:dyDescent="0.2">
      <c r="I18681" s="37" t="s">
        <v>16</v>
      </c>
    </row>
    <row r="18682" spans="9:9" x14ac:dyDescent="0.2">
      <c r="I18682" s="37" t="s">
        <v>16</v>
      </c>
    </row>
    <row r="18683" spans="9:9" x14ac:dyDescent="0.2">
      <c r="I18683" s="37" t="s">
        <v>16</v>
      </c>
    </row>
    <row r="18684" spans="9:9" x14ac:dyDescent="0.2">
      <c r="I18684" s="37" t="s">
        <v>16</v>
      </c>
    </row>
    <row r="18685" spans="9:9" x14ac:dyDescent="0.2">
      <c r="I18685" s="37" t="s">
        <v>16</v>
      </c>
    </row>
    <row r="18686" spans="9:9" x14ac:dyDescent="0.2">
      <c r="I18686" s="37" t="s">
        <v>16</v>
      </c>
    </row>
    <row r="18687" spans="9:9" x14ac:dyDescent="0.2">
      <c r="I18687" s="37" t="s">
        <v>16</v>
      </c>
    </row>
    <row r="18688" spans="9:9" x14ac:dyDescent="0.2">
      <c r="I18688" s="37" t="s">
        <v>16</v>
      </c>
    </row>
    <row r="18689" spans="9:9" x14ac:dyDescent="0.2">
      <c r="I18689" s="37" t="s">
        <v>16</v>
      </c>
    </row>
    <row r="18690" spans="9:9" x14ac:dyDescent="0.2">
      <c r="I18690" s="37" t="s">
        <v>16</v>
      </c>
    </row>
    <row r="18691" spans="9:9" x14ac:dyDescent="0.2">
      <c r="I18691" s="37" t="s">
        <v>16</v>
      </c>
    </row>
    <row r="18692" spans="9:9" x14ac:dyDescent="0.2">
      <c r="I18692" s="37" t="s">
        <v>16</v>
      </c>
    </row>
    <row r="18693" spans="9:9" x14ac:dyDescent="0.2">
      <c r="I18693" s="37" t="s">
        <v>16</v>
      </c>
    </row>
    <row r="18694" spans="9:9" x14ac:dyDescent="0.2">
      <c r="I18694" s="37" t="s">
        <v>16</v>
      </c>
    </row>
    <row r="18695" spans="9:9" x14ac:dyDescent="0.2">
      <c r="I18695" s="37" t="s">
        <v>16</v>
      </c>
    </row>
    <row r="18696" spans="9:9" x14ac:dyDescent="0.2">
      <c r="I18696" s="37" t="s">
        <v>16</v>
      </c>
    </row>
    <row r="18697" spans="9:9" x14ac:dyDescent="0.2">
      <c r="I18697" s="37" t="s">
        <v>16</v>
      </c>
    </row>
    <row r="18698" spans="9:9" x14ac:dyDescent="0.2">
      <c r="I18698" s="37" t="s">
        <v>16</v>
      </c>
    </row>
    <row r="18699" spans="9:9" x14ac:dyDescent="0.2">
      <c r="I18699" s="37" t="s">
        <v>16</v>
      </c>
    </row>
    <row r="18700" spans="9:9" x14ac:dyDescent="0.2">
      <c r="I18700" s="37" t="s">
        <v>16</v>
      </c>
    </row>
    <row r="18701" spans="9:9" x14ac:dyDescent="0.2">
      <c r="I18701" s="37" t="s">
        <v>16</v>
      </c>
    </row>
    <row r="18702" spans="9:9" x14ac:dyDescent="0.2">
      <c r="I18702" s="37" t="s">
        <v>16</v>
      </c>
    </row>
    <row r="18703" spans="9:9" x14ac:dyDescent="0.2">
      <c r="I18703" s="37" t="s">
        <v>16</v>
      </c>
    </row>
    <row r="18704" spans="9:9" x14ac:dyDescent="0.2">
      <c r="I18704" s="37" t="s">
        <v>16</v>
      </c>
    </row>
    <row r="18705" spans="9:9" x14ac:dyDescent="0.2">
      <c r="I18705" s="37" t="s">
        <v>16</v>
      </c>
    </row>
    <row r="18706" spans="9:9" x14ac:dyDescent="0.2">
      <c r="I18706" s="37" t="s">
        <v>16</v>
      </c>
    </row>
    <row r="18707" spans="9:9" x14ac:dyDescent="0.2">
      <c r="I18707" s="37" t="s">
        <v>16</v>
      </c>
    </row>
    <row r="18708" spans="9:9" x14ac:dyDescent="0.2">
      <c r="I18708" s="37" t="s">
        <v>16</v>
      </c>
    </row>
    <row r="18709" spans="9:9" x14ac:dyDescent="0.2">
      <c r="I18709" s="37" t="s">
        <v>16</v>
      </c>
    </row>
    <row r="18710" spans="9:9" x14ac:dyDescent="0.2">
      <c r="I18710" s="37" t="s">
        <v>16</v>
      </c>
    </row>
    <row r="18711" spans="9:9" x14ac:dyDescent="0.2">
      <c r="I18711" s="37" t="s">
        <v>16</v>
      </c>
    </row>
    <row r="18712" spans="9:9" x14ac:dyDescent="0.2">
      <c r="I18712" s="37" t="s">
        <v>16</v>
      </c>
    </row>
    <row r="18713" spans="9:9" x14ac:dyDescent="0.2">
      <c r="I18713" s="37" t="s">
        <v>16</v>
      </c>
    </row>
    <row r="18714" spans="9:9" x14ac:dyDescent="0.2">
      <c r="I18714" s="37" t="s">
        <v>16</v>
      </c>
    </row>
    <row r="18715" spans="9:9" x14ac:dyDescent="0.2">
      <c r="I18715" s="37" t="s">
        <v>16</v>
      </c>
    </row>
    <row r="18716" spans="9:9" x14ac:dyDescent="0.2">
      <c r="I18716" s="37" t="s">
        <v>16</v>
      </c>
    </row>
    <row r="18717" spans="9:9" x14ac:dyDescent="0.2">
      <c r="I18717" s="37" t="s">
        <v>16</v>
      </c>
    </row>
    <row r="18718" spans="9:9" x14ac:dyDescent="0.2">
      <c r="I18718" s="37" t="s">
        <v>16</v>
      </c>
    </row>
    <row r="18719" spans="9:9" x14ac:dyDescent="0.2">
      <c r="I18719" s="37" t="s">
        <v>16</v>
      </c>
    </row>
    <row r="18720" spans="9:9" x14ac:dyDescent="0.2">
      <c r="I18720" s="37" t="s">
        <v>16</v>
      </c>
    </row>
    <row r="18721" spans="9:9" x14ac:dyDescent="0.2">
      <c r="I18721" s="37" t="s">
        <v>16</v>
      </c>
    </row>
    <row r="18722" spans="9:9" x14ac:dyDescent="0.2">
      <c r="I18722" s="37" t="s">
        <v>16</v>
      </c>
    </row>
    <row r="18723" spans="9:9" x14ac:dyDescent="0.2">
      <c r="I18723" s="37" t="s">
        <v>16</v>
      </c>
    </row>
    <row r="18724" spans="9:9" x14ac:dyDescent="0.2">
      <c r="I18724" s="37" t="s">
        <v>16</v>
      </c>
    </row>
    <row r="18725" spans="9:9" x14ac:dyDescent="0.2">
      <c r="I18725" s="37" t="s">
        <v>16</v>
      </c>
    </row>
    <row r="18726" spans="9:9" x14ac:dyDescent="0.2">
      <c r="I18726" s="37" t="s">
        <v>16</v>
      </c>
    </row>
    <row r="18727" spans="9:9" x14ac:dyDescent="0.2">
      <c r="I18727" s="37" t="s">
        <v>16</v>
      </c>
    </row>
    <row r="18728" spans="9:9" x14ac:dyDescent="0.2">
      <c r="I18728" s="37" t="s">
        <v>16</v>
      </c>
    </row>
    <row r="18729" spans="9:9" x14ac:dyDescent="0.2">
      <c r="I18729" s="37" t="s">
        <v>16</v>
      </c>
    </row>
    <row r="18730" spans="9:9" x14ac:dyDescent="0.2">
      <c r="I18730" s="37" t="s">
        <v>16</v>
      </c>
    </row>
    <row r="18731" spans="9:9" x14ac:dyDescent="0.2">
      <c r="I18731" s="37" t="s">
        <v>16</v>
      </c>
    </row>
    <row r="18732" spans="9:9" x14ac:dyDescent="0.2">
      <c r="I18732" s="37" t="s">
        <v>16</v>
      </c>
    </row>
    <row r="18733" spans="9:9" x14ac:dyDescent="0.2">
      <c r="I18733" s="37" t="s">
        <v>16</v>
      </c>
    </row>
    <row r="18734" spans="9:9" x14ac:dyDescent="0.2">
      <c r="I18734" s="37" t="s">
        <v>16</v>
      </c>
    </row>
    <row r="18735" spans="9:9" x14ac:dyDescent="0.2">
      <c r="I18735" s="37" t="s">
        <v>16</v>
      </c>
    </row>
    <row r="18736" spans="9:9" x14ac:dyDescent="0.2">
      <c r="I18736" s="37" t="s">
        <v>16</v>
      </c>
    </row>
    <row r="18737" spans="9:9" x14ac:dyDescent="0.2">
      <c r="I18737" s="37" t="s">
        <v>16</v>
      </c>
    </row>
    <row r="18738" spans="9:9" x14ac:dyDescent="0.2">
      <c r="I18738" s="37" t="s">
        <v>16</v>
      </c>
    </row>
    <row r="18739" spans="9:9" x14ac:dyDescent="0.2">
      <c r="I18739" s="37" t="s">
        <v>16</v>
      </c>
    </row>
    <row r="18740" spans="9:9" x14ac:dyDescent="0.2">
      <c r="I18740" s="37" t="s">
        <v>16</v>
      </c>
    </row>
    <row r="18741" spans="9:9" x14ac:dyDescent="0.2">
      <c r="I18741" s="37" t="s">
        <v>16</v>
      </c>
    </row>
    <row r="18742" spans="9:9" x14ac:dyDescent="0.2">
      <c r="I18742" s="37" t="s">
        <v>16</v>
      </c>
    </row>
    <row r="18743" spans="9:9" x14ac:dyDescent="0.2">
      <c r="I18743" s="37" t="s">
        <v>16</v>
      </c>
    </row>
    <row r="18744" spans="9:9" x14ac:dyDescent="0.2">
      <c r="I18744" s="37" t="s">
        <v>16</v>
      </c>
    </row>
    <row r="18745" spans="9:9" x14ac:dyDescent="0.2">
      <c r="I18745" s="37" t="s">
        <v>16</v>
      </c>
    </row>
    <row r="18746" spans="9:9" x14ac:dyDescent="0.2">
      <c r="I18746" s="37" t="s">
        <v>16</v>
      </c>
    </row>
    <row r="18747" spans="9:9" x14ac:dyDescent="0.2">
      <c r="I18747" s="37" t="s">
        <v>16</v>
      </c>
    </row>
    <row r="18748" spans="9:9" x14ac:dyDescent="0.2">
      <c r="I18748" s="37" t="s">
        <v>16</v>
      </c>
    </row>
    <row r="18749" spans="9:9" x14ac:dyDescent="0.2">
      <c r="I18749" s="37" t="s">
        <v>16</v>
      </c>
    </row>
    <row r="18750" spans="9:9" x14ac:dyDescent="0.2">
      <c r="I18750" s="37" t="s">
        <v>16</v>
      </c>
    </row>
    <row r="18751" spans="9:9" x14ac:dyDescent="0.2">
      <c r="I18751" s="37" t="s">
        <v>16</v>
      </c>
    </row>
    <row r="18752" spans="9:9" x14ac:dyDescent="0.2">
      <c r="I18752" s="37" t="s">
        <v>16</v>
      </c>
    </row>
    <row r="18753" spans="9:9" x14ac:dyDescent="0.2">
      <c r="I18753" s="37" t="s">
        <v>16</v>
      </c>
    </row>
    <row r="18754" spans="9:9" x14ac:dyDescent="0.2">
      <c r="I18754" s="37" t="s">
        <v>16</v>
      </c>
    </row>
    <row r="18755" spans="9:9" x14ac:dyDescent="0.2">
      <c r="I18755" s="37" t="s">
        <v>16</v>
      </c>
    </row>
    <row r="18756" spans="9:9" x14ac:dyDescent="0.2">
      <c r="I18756" s="37" t="s">
        <v>16</v>
      </c>
    </row>
    <row r="18757" spans="9:9" x14ac:dyDescent="0.2">
      <c r="I18757" s="37" t="s">
        <v>16</v>
      </c>
    </row>
    <row r="18758" spans="9:9" x14ac:dyDescent="0.2">
      <c r="I18758" s="37" t="s">
        <v>16</v>
      </c>
    </row>
    <row r="18759" spans="9:9" x14ac:dyDescent="0.2">
      <c r="I18759" s="37" t="s">
        <v>16</v>
      </c>
    </row>
    <row r="18760" spans="9:9" x14ac:dyDescent="0.2">
      <c r="I18760" s="37" t="s">
        <v>16</v>
      </c>
    </row>
    <row r="18761" spans="9:9" x14ac:dyDescent="0.2">
      <c r="I18761" s="37" t="s">
        <v>16</v>
      </c>
    </row>
    <row r="18762" spans="9:9" x14ac:dyDescent="0.2">
      <c r="I18762" s="37" t="s">
        <v>16</v>
      </c>
    </row>
    <row r="18763" spans="9:9" x14ac:dyDescent="0.2">
      <c r="I18763" s="37" t="s">
        <v>16</v>
      </c>
    </row>
    <row r="18764" spans="9:9" x14ac:dyDescent="0.2">
      <c r="I18764" s="37" t="s">
        <v>16</v>
      </c>
    </row>
    <row r="18765" spans="9:9" x14ac:dyDescent="0.2">
      <c r="I18765" s="37" t="s">
        <v>16</v>
      </c>
    </row>
    <row r="18766" spans="9:9" x14ac:dyDescent="0.2">
      <c r="I18766" s="37" t="s">
        <v>16</v>
      </c>
    </row>
    <row r="18767" spans="9:9" x14ac:dyDescent="0.2">
      <c r="I18767" s="37" t="s">
        <v>16</v>
      </c>
    </row>
    <row r="18768" spans="9:9" x14ac:dyDescent="0.2">
      <c r="I18768" s="37" t="s">
        <v>16</v>
      </c>
    </row>
    <row r="18769" spans="9:9" x14ac:dyDescent="0.2">
      <c r="I18769" s="37" t="s">
        <v>16</v>
      </c>
    </row>
    <row r="18770" spans="9:9" x14ac:dyDescent="0.2">
      <c r="I18770" s="37" t="s">
        <v>16</v>
      </c>
    </row>
    <row r="18771" spans="9:9" x14ac:dyDescent="0.2">
      <c r="I18771" s="37" t="s">
        <v>16</v>
      </c>
    </row>
    <row r="18772" spans="9:9" x14ac:dyDescent="0.2">
      <c r="I18772" s="37" t="s">
        <v>16</v>
      </c>
    </row>
    <row r="18773" spans="9:9" x14ac:dyDescent="0.2">
      <c r="I18773" s="37" t="s">
        <v>16</v>
      </c>
    </row>
    <row r="18774" spans="9:9" x14ac:dyDescent="0.2">
      <c r="I18774" s="37" t="s">
        <v>16</v>
      </c>
    </row>
    <row r="18775" spans="9:9" x14ac:dyDescent="0.2">
      <c r="I18775" s="37" t="s">
        <v>16</v>
      </c>
    </row>
    <row r="18776" spans="9:9" x14ac:dyDescent="0.2">
      <c r="I18776" s="37" t="s">
        <v>16</v>
      </c>
    </row>
    <row r="18777" spans="9:9" x14ac:dyDescent="0.2">
      <c r="I18777" s="37" t="s">
        <v>16</v>
      </c>
    </row>
    <row r="18778" spans="9:9" x14ac:dyDescent="0.2">
      <c r="I18778" s="37" t="s">
        <v>16</v>
      </c>
    </row>
    <row r="18779" spans="9:9" x14ac:dyDescent="0.2">
      <c r="I18779" s="37" t="s">
        <v>16</v>
      </c>
    </row>
    <row r="18780" spans="9:9" x14ac:dyDescent="0.2">
      <c r="I18780" s="37" t="s">
        <v>16</v>
      </c>
    </row>
    <row r="18781" spans="9:9" x14ac:dyDescent="0.2">
      <c r="I18781" s="37" t="s">
        <v>16</v>
      </c>
    </row>
    <row r="18782" spans="9:9" x14ac:dyDescent="0.2">
      <c r="I18782" s="37" t="s">
        <v>16</v>
      </c>
    </row>
    <row r="18783" spans="9:9" x14ac:dyDescent="0.2">
      <c r="I18783" s="37" t="s">
        <v>16</v>
      </c>
    </row>
    <row r="18784" spans="9:9" x14ac:dyDescent="0.2">
      <c r="I18784" s="37" t="s">
        <v>16</v>
      </c>
    </row>
    <row r="18785" spans="9:9" x14ac:dyDescent="0.2">
      <c r="I18785" s="37" t="s">
        <v>16</v>
      </c>
    </row>
    <row r="18786" spans="9:9" x14ac:dyDescent="0.2">
      <c r="I18786" s="37" t="s">
        <v>16</v>
      </c>
    </row>
    <row r="18787" spans="9:9" x14ac:dyDescent="0.2">
      <c r="I18787" s="37" t="s">
        <v>16</v>
      </c>
    </row>
    <row r="18788" spans="9:9" x14ac:dyDescent="0.2">
      <c r="I18788" s="37" t="s">
        <v>16</v>
      </c>
    </row>
    <row r="18789" spans="9:9" x14ac:dyDescent="0.2">
      <c r="I18789" s="37" t="s">
        <v>16</v>
      </c>
    </row>
    <row r="18790" spans="9:9" x14ac:dyDescent="0.2">
      <c r="I18790" s="37" t="s">
        <v>16</v>
      </c>
    </row>
    <row r="18791" spans="9:9" x14ac:dyDescent="0.2">
      <c r="I18791" s="37" t="s">
        <v>16</v>
      </c>
    </row>
    <row r="18792" spans="9:9" x14ac:dyDescent="0.2">
      <c r="I18792" s="37" t="s">
        <v>16</v>
      </c>
    </row>
    <row r="18793" spans="9:9" x14ac:dyDescent="0.2">
      <c r="I18793" s="37" t="s">
        <v>16</v>
      </c>
    </row>
    <row r="18794" spans="9:9" x14ac:dyDescent="0.2">
      <c r="I18794" s="37" t="s">
        <v>16</v>
      </c>
    </row>
    <row r="18795" spans="9:9" x14ac:dyDescent="0.2">
      <c r="I18795" s="37" t="s">
        <v>16</v>
      </c>
    </row>
    <row r="18796" spans="9:9" x14ac:dyDescent="0.2">
      <c r="I18796" s="37" t="s">
        <v>16</v>
      </c>
    </row>
    <row r="18797" spans="9:9" x14ac:dyDescent="0.2">
      <c r="I18797" s="37" t="s">
        <v>16</v>
      </c>
    </row>
    <row r="18798" spans="9:9" x14ac:dyDescent="0.2">
      <c r="I18798" s="37" t="s">
        <v>16</v>
      </c>
    </row>
    <row r="18799" spans="9:9" x14ac:dyDescent="0.2">
      <c r="I18799" s="37" t="s">
        <v>16</v>
      </c>
    </row>
    <row r="18800" spans="9:9" x14ac:dyDescent="0.2">
      <c r="I18800" s="37" t="s">
        <v>16</v>
      </c>
    </row>
    <row r="18801" spans="9:9" x14ac:dyDescent="0.2">
      <c r="I18801" s="37" t="s">
        <v>16</v>
      </c>
    </row>
    <row r="18802" spans="9:9" x14ac:dyDescent="0.2">
      <c r="I18802" s="37" t="s">
        <v>16</v>
      </c>
    </row>
    <row r="18803" spans="9:9" x14ac:dyDescent="0.2">
      <c r="I18803" s="37" t="s">
        <v>16</v>
      </c>
    </row>
    <row r="18804" spans="9:9" x14ac:dyDescent="0.2">
      <c r="I18804" s="37" t="s">
        <v>16</v>
      </c>
    </row>
    <row r="18805" spans="9:9" x14ac:dyDescent="0.2">
      <c r="I18805" s="37" t="s">
        <v>16</v>
      </c>
    </row>
    <row r="18806" spans="9:9" x14ac:dyDescent="0.2">
      <c r="I18806" s="37" t="s">
        <v>16</v>
      </c>
    </row>
    <row r="18807" spans="9:9" x14ac:dyDescent="0.2">
      <c r="I18807" s="37" t="s">
        <v>16</v>
      </c>
    </row>
    <row r="18808" spans="9:9" x14ac:dyDescent="0.2">
      <c r="I18808" s="37" t="s">
        <v>16</v>
      </c>
    </row>
    <row r="18809" spans="9:9" x14ac:dyDescent="0.2">
      <c r="I18809" s="37" t="s">
        <v>16</v>
      </c>
    </row>
    <row r="18810" spans="9:9" x14ac:dyDescent="0.2">
      <c r="I18810" s="37" t="s">
        <v>16</v>
      </c>
    </row>
    <row r="18811" spans="9:9" x14ac:dyDescent="0.2">
      <c r="I18811" s="37" t="s">
        <v>16</v>
      </c>
    </row>
    <row r="18812" spans="9:9" x14ac:dyDescent="0.2">
      <c r="I18812" s="37" t="s">
        <v>16</v>
      </c>
    </row>
    <row r="18813" spans="9:9" x14ac:dyDescent="0.2">
      <c r="I18813" s="37" t="s">
        <v>16</v>
      </c>
    </row>
    <row r="18814" spans="9:9" x14ac:dyDescent="0.2">
      <c r="I18814" s="37" t="s">
        <v>16</v>
      </c>
    </row>
    <row r="18815" spans="9:9" x14ac:dyDescent="0.2">
      <c r="I18815" s="37" t="s">
        <v>16</v>
      </c>
    </row>
    <row r="18816" spans="9:9" x14ac:dyDescent="0.2">
      <c r="I18816" s="37" t="s">
        <v>16</v>
      </c>
    </row>
    <row r="18817" spans="9:9" x14ac:dyDescent="0.2">
      <c r="I18817" s="37" t="s">
        <v>16</v>
      </c>
    </row>
    <row r="18818" spans="9:9" x14ac:dyDescent="0.2">
      <c r="I18818" s="37" t="s">
        <v>16</v>
      </c>
    </row>
    <row r="18819" spans="9:9" x14ac:dyDescent="0.2">
      <c r="I18819" s="37" t="s">
        <v>16</v>
      </c>
    </row>
    <row r="18820" spans="9:9" x14ac:dyDescent="0.2">
      <c r="I18820" s="37" t="s">
        <v>16</v>
      </c>
    </row>
    <row r="18821" spans="9:9" x14ac:dyDescent="0.2">
      <c r="I18821" s="37" t="s">
        <v>16</v>
      </c>
    </row>
    <row r="18822" spans="9:9" x14ac:dyDescent="0.2">
      <c r="I18822" s="37" t="s">
        <v>16</v>
      </c>
    </row>
    <row r="18823" spans="9:9" x14ac:dyDescent="0.2">
      <c r="I18823" s="37" t="s">
        <v>16</v>
      </c>
    </row>
    <row r="18824" spans="9:9" x14ac:dyDescent="0.2">
      <c r="I18824" s="37" t="s">
        <v>16</v>
      </c>
    </row>
    <row r="18825" spans="9:9" x14ac:dyDescent="0.2">
      <c r="I18825" s="37" t="s">
        <v>16</v>
      </c>
    </row>
    <row r="18826" spans="9:9" x14ac:dyDescent="0.2">
      <c r="I18826" s="37" t="s">
        <v>16</v>
      </c>
    </row>
    <row r="18827" spans="9:9" x14ac:dyDescent="0.2">
      <c r="I18827" s="37" t="s">
        <v>16</v>
      </c>
    </row>
    <row r="18828" spans="9:9" x14ac:dyDescent="0.2">
      <c r="I18828" s="37" t="s">
        <v>16</v>
      </c>
    </row>
    <row r="18829" spans="9:9" x14ac:dyDescent="0.2">
      <c r="I18829" s="37" t="s">
        <v>16</v>
      </c>
    </row>
    <row r="18830" spans="9:9" x14ac:dyDescent="0.2">
      <c r="I18830" s="37" t="s">
        <v>16</v>
      </c>
    </row>
    <row r="18831" spans="9:9" x14ac:dyDescent="0.2">
      <c r="I18831" s="37" t="s">
        <v>16</v>
      </c>
    </row>
    <row r="18832" spans="9:9" x14ac:dyDescent="0.2">
      <c r="I18832" s="37" t="s">
        <v>16</v>
      </c>
    </row>
    <row r="18833" spans="9:9" x14ac:dyDescent="0.2">
      <c r="I18833" s="37" t="s">
        <v>16</v>
      </c>
    </row>
    <row r="18834" spans="9:9" x14ac:dyDescent="0.2">
      <c r="I18834" s="37" t="s">
        <v>16</v>
      </c>
    </row>
    <row r="18835" spans="9:9" x14ac:dyDescent="0.2">
      <c r="I18835" s="37" t="s">
        <v>16</v>
      </c>
    </row>
    <row r="18836" spans="9:9" x14ac:dyDescent="0.2">
      <c r="I18836" s="37" t="s">
        <v>16</v>
      </c>
    </row>
    <row r="18837" spans="9:9" x14ac:dyDescent="0.2">
      <c r="I18837" s="37" t="s">
        <v>16</v>
      </c>
    </row>
    <row r="18838" spans="9:9" x14ac:dyDescent="0.2">
      <c r="I18838" s="37" t="s">
        <v>16</v>
      </c>
    </row>
    <row r="18839" spans="9:9" x14ac:dyDescent="0.2">
      <c r="I18839" s="37" t="s">
        <v>16</v>
      </c>
    </row>
    <row r="18840" spans="9:9" x14ac:dyDescent="0.2">
      <c r="I18840" s="37" t="s">
        <v>16</v>
      </c>
    </row>
    <row r="18841" spans="9:9" x14ac:dyDescent="0.2">
      <c r="I18841" s="37" t="s">
        <v>16</v>
      </c>
    </row>
    <row r="18842" spans="9:9" x14ac:dyDescent="0.2">
      <c r="I18842" s="37" t="s">
        <v>16</v>
      </c>
    </row>
    <row r="18843" spans="9:9" x14ac:dyDescent="0.2">
      <c r="I18843" s="37" t="s">
        <v>16</v>
      </c>
    </row>
    <row r="18844" spans="9:9" x14ac:dyDescent="0.2">
      <c r="I18844" s="37" t="s">
        <v>16</v>
      </c>
    </row>
    <row r="18845" spans="9:9" x14ac:dyDescent="0.2">
      <c r="I18845" s="37" t="s">
        <v>16</v>
      </c>
    </row>
    <row r="18846" spans="9:9" x14ac:dyDescent="0.2">
      <c r="I18846" s="37" t="s">
        <v>16</v>
      </c>
    </row>
    <row r="18847" spans="9:9" x14ac:dyDescent="0.2">
      <c r="I18847" s="37" t="s">
        <v>16</v>
      </c>
    </row>
    <row r="18848" spans="9:9" x14ac:dyDescent="0.2">
      <c r="I18848" s="37" t="s">
        <v>16</v>
      </c>
    </row>
    <row r="18849" spans="9:9" x14ac:dyDescent="0.2">
      <c r="I18849" s="37" t="s">
        <v>16</v>
      </c>
    </row>
    <row r="18850" spans="9:9" x14ac:dyDescent="0.2">
      <c r="I18850" s="37" t="s">
        <v>16</v>
      </c>
    </row>
    <row r="18851" spans="9:9" x14ac:dyDescent="0.2">
      <c r="I18851" s="37" t="s">
        <v>16</v>
      </c>
    </row>
    <row r="18852" spans="9:9" x14ac:dyDescent="0.2">
      <c r="I18852" s="37" t="s">
        <v>16</v>
      </c>
    </row>
    <row r="18853" spans="9:9" x14ac:dyDescent="0.2">
      <c r="I18853" s="37" t="s">
        <v>16</v>
      </c>
    </row>
    <row r="18854" spans="9:9" x14ac:dyDescent="0.2">
      <c r="I18854" s="37" t="s">
        <v>16</v>
      </c>
    </row>
    <row r="18855" spans="9:9" x14ac:dyDescent="0.2">
      <c r="I18855" s="37" t="s">
        <v>16</v>
      </c>
    </row>
    <row r="18856" spans="9:9" x14ac:dyDescent="0.2">
      <c r="I18856" s="37" t="s">
        <v>16</v>
      </c>
    </row>
    <row r="18857" spans="9:9" x14ac:dyDescent="0.2">
      <c r="I18857" s="37" t="s">
        <v>16</v>
      </c>
    </row>
    <row r="18858" spans="9:9" x14ac:dyDescent="0.2">
      <c r="I18858" s="37" t="s">
        <v>16</v>
      </c>
    </row>
    <row r="18859" spans="9:9" x14ac:dyDescent="0.2">
      <c r="I18859" s="37" t="s">
        <v>16</v>
      </c>
    </row>
    <row r="18860" spans="9:9" x14ac:dyDescent="0.2">
      <c r="I18860" s="37" t="s">
        <v>16</v>
      </c>
    </row>
    <row r="18861" spans="9:9" x14ac:dyDescent="0.2">
      <c r="I18861" s="37" t="s">
        <v>16</v>
      </c>
    </row>
    <row r="18862" spans="9:9" x14ac:dyDescent="0.2">
      <c r="I18862" s="37" t="s">
        <v>16</v>
      </c>
    </row>
    <row r="18863" spans="9:9" x14ac:dyDescent="0.2">
      <c r="I18863" s="37" t="s">
        <v>16</v>
      </c>
    </row>
    <row r="18864" spans="9:9" x14ac:dyDescent="0.2">
      <c r="I18864" s="37" t="s">
        <v>16</v>
      </c>
    </row>
    <row r="18865" spans="9:9" x14ac:dyDescent="0.2">
      <c r="I18865" s="37" t="s">
        <v>16</v>
      </c>
    </row>
    <row r="18866" spans="9:9" x14ac:dyDescent="0.2">
      <c r="I18866" s="37" t="s">
        <v>16</v>
      </c>
    </row>
    <row r="18867" spans="9:9" x14ac:dyDescent="0.2">
      <c r="I18867" s="37" t="s">
        <v>16</v>
      </c>
    </row>
    <row r="18868" spans="9:9" x14ac:dyDescent="0.2">
      <c r="I18868" s="37" t="s">
        <v>16</v>
      </c>
    </row>
    <row r="18869" spans="9:9" x14ac:dyDescent="0.2">
      <c r="I18869" s="37" t="s">
        <v>16</v>
      </c>
    </row>
    <row r="18870" spans="9:9" x14ac:dyDescent="0.2">
      <c r="I18870" s="37" t="s">
        <v>16</v>
      </c>
    </row>
    <row r="18871" spans="9:9" x14ac:dyDescent="0.2">
      <c r="I18871" s="37" t="s">
        <v>16</v>
      </c>
    </row>
    <row r="18872" spans="9:9" x14ac:dyDescent="0.2">
      <c r="I18872" s="37" t="s">
        <v>16</v>
      </c>
    </row>
    <row r="18873" spans="9:9" x14ac:dyDescent="0.2">
      <c r="I18873" s="37" t="s">
        <v>16</v>
      </c>
    </row>
    <row r="18874" spans="9:9" x14ac:dyDescent="0.2">
      <c r="I18874" s="37" t="s">
        <v>16</v>
      </c>
    </row>
    <row r="18875" spans="9:9" x14ac:dyDescent="0.2">
      <c r="I18875" s="37" t="s">
        <v>16</v>
      </c>
    </row>
    <row r="18876" spans="9:9" x14ac:dyDescent="0.2">
      <c r="I18876" s="37" t="s">
        <v>16</v>
      </c>
    </row>
    <row r="18877" spans="9:9" x14ac:dyDescent="0.2">
      <c r="I18877" s="37" t="s">
        <v>16</v>
      </c>
    </row>
    <row r="18878" spans="9:9" x14ac:dyDescent="0.2">
      <c r="I18878" s="37" t="s">
        <v>16</v>
      </c>
    </row>
    <row r="18879" spans="9:9" x14ac:dyDescent="0.2">
      <c r="I18879" s="37" t="s">
        <v>16</v>
      </c>
    </row>
    <row r="18880" spans="9:9" x14ac:dyDescent="0.2">
      <c r="I18880" s="37" t="s">
        <v>16</v>
      </c>
    </row>
    <row r="18881" spans="9:9" x14ac:dyDescent="0.2">
      <c r="I18881" s="37" t="s">
        <v>16</v>
      </c>
    </row>
    <row r="18882" spans="9:9" x14ac:dyDescent="0.2">
      <c r="I18882" s="37" t="s">
        <v>16</v>
      </c>
    </row>
    <row r="18883" spans="9:9" x14ac:dyDescent="0.2">
      <c r="I18883" s="37" t="s">
        <v>16</v>
      </c>
    </row>
    <row r="18884" spans="9:9" x14ac:dyDescent="0.2">
      <c r="I18884" s="37" t="s">
        <v>16</v>
      </c>
    </row>
    <row r="18885" spans="9:9" x14ac:dyDescent="0.2">
      <c r="I18885" s="37" t="s">
        <v>16</v>
      </c>
    </row>
    <row r="18886" spans="9:9" x14ac:dyDescent="0.2">
      <c r="I18886" s="37" t="s">
        <v>16</v>
      </c>
    </row>
    <row r="18887" spans="9:9" x14ac:dyDescent="0.2">
      <c r="I18887" s="37" t="s">
        <v>16</v>
      </c>
    </row>
    <row r="18888" spans="9:9" x14ac:dyDescent="0.2">
      <c r="I18888" s="37" t="s">
        <v>16</v>
      </c>
    </row>
    <row r="18889" spans="9:9" x14ac:dyDescent="0.2">
      <c r="I18889" s="37" t="s">
        <v>16</v>
      </c>
    </row>
    <row r="18890" spans="9:9" x14ac:dyDescent="0.2">
      <c r="I18890" s="37" t="s">
        <v>16</v>
      </c>
    </row>
    <row r="18891" spans="9:9" x14ac:dyDescent="0.2">
      <c r="I18891" s="37" t="s">
        <v>16</v>
      </c>
    </row>
    <row r="18892" spans="9:9" x14ac:dyDescent="0.2">
      <c r="I18892" s="37" t="s">
        <v>16</v>
      </c>
    </row>
    <row r="18893" spans="9:9" x14ac:dyDescent="0.2">
      <c r="I18893" s="37" t="s">
        <v>16</v>
      </c>
    </row>
    <row r="18894" spans="9:9" x14ac:dyDescent="0.2">
      <c r="I18894" s="37" t="s">
        <v>16</v>
      </c>
    </row>
    <row r="18895" spans="9:9" x14ac:dyDescent="0.2">
      <c r="I18895" s="37" t="s">
        <v>16</v>
      </c>
    </row>
    <row r="18896" spans="9:9" x14ac:dyDescent="0.2">
      <c r="I18896" s="37" t="s">
        <v>16</v>
      </c>
    </row>
    <row r="18897" spans="9:9" x14ac:dyDescent="0.2">
      <c r="I18897" s="37" t="s">
        <v>16</v>
      </c>
    </row>
    <row r="18898" spans="9:9" x14ac:dyDescent="0.2">
      <c r="I18898" s="37" t="s">
        <v>16</v>
      </c>
    </row>
    <row r="18899" spans="9:9" x14ac:dyDescent="0.2">
      <c r="I18899" s="37" t="s">
        <v>16</v>
      </c>
    </row>
    <row r="18900" spans="9:9" x14ac:dyDescent="0.2">
      <c r="I18900" s="37" t="s">
        <v>16</v>
      </c>
    </row>
    <row r="18901" spans="9:9" x14ac:dyDescent="0.2">
      <c r="I18901" s="37" t="s">
        <v>16</v>
      </c>
    </row>
    <row r="18902" spans="9:9" x14ac:dyDescent="0.2">
      <c r="I18902" s="37" t="s">
        <v>16</v>
      </c>
    </row>
    <row r="18903" spans="9:9" x14ac:dyDescent="0.2">
      <c r="I18903" s="37" t="s">
        <v>16</v>
      </c>
    </row>
    <row r="18904" spans="9:9" x14ac:dyDescent="0.2">
      <c r="I18904" s="37" t="s">
        <v>16</v>
      </c>
    </row>
    <row r="18905" spans="9:9" x14ac:dyDescent="0.2">
      <c r="I18905" s="37" t="s">
        <v>16</v>
      </c>
    </row>
    <row r="18906" spans="9:9" x14ac:dyDescent="0.2">
      <c r="I18906" s="37" t="s">
        <v>16</v>
      </c>
    </row>
    <row r="18907" spans="9:9" x14ac:dyDescent="0.2">
      <c r="I18907" s="37" t="s">
        <v>16</v>
      </c>
    </row>
    <row r="18908" spans="9:9" x14ac:dyDescent="0.2">
      <c r="I18908" s="37" t="s">
        <v>16</v>
      </c>
    </row>
    <row r="18909" spans="9:9" x14ac:dyDescent="0.2">
      <c r="I18909" s="37" t="s">
        <v>16</v>
      </c>
    </row>
    <row r="18910" spans="9:9" x14ac:dyDescent="0.2">
      <c r="I18910" s="37" t="s">
        <v>16</v>
      </c>
    </row>
    <row r="18911" spans="9:9" x14ac:dyDescent="0.2">
      <c r="I18911" s="37" t="s">
        <v>16</v>
      </c>
    </row>
    <row r="18912" spans="9:9" x14ac:dyDescent="0.2">
      <c r="I18912" s="37" t="s">
        <v>16</v>
      </c>
    </row>
    <row r="18913" spans="9:9" x14ac:dyDescent="0.2">
      <c r="I18913" s="37" t="s">
        <v>16</v>
      </c>
    </row>
    <row r="18914" spans="9:9" x14ac:dyDescent="0.2">
      <c r="I18914" s="37" t="s">
        <v>16</v>
      </c>
    </row>
    <row r="18915" spans="9:9" x14ac:dyDescent="0.2">
      <c r="I18915" s="37" t="s">
        <v>16</v>
      </c>
    </row>
    <row r="18916" spans="9:9" x14ac:dyDescent="0.2">
      <c r="I18916" s="37" t="s">
        <v>16</v>
      </c>
    </row>
    <row r="18917" spans="9:9" x14ac:dyDescent="0.2">
      <c r="I18917" s="37" t="s">
        <v>16</v>
      </c>
    </row>
    <row r="18918" spans="9:9" x14ac:dyDescent="0.2">
      <c r="I18918" s="37" t="s">
        <v>16</v>
      </c>
    </row>
    <row r="18919" spans="9:9" x14ac:dyDescent="0.2">
      <c r="I18919" s="37" t="s">
        <v>16</v>
      </c>
    </row>
    <row r="18920" spans="9:9" x14ac:dyDescent="0.2">
      <c r="I18920" s="37" t="s">
        <v>16</v>
      </c>
    </row>
    <row r="18921" spans="9:9" x14ac:dyDescent="0.2">
      <c r="I18921" s="37" t="s">
        <v>16</v>
      </c>
    </row>
    <row r="18922" spans="9:9" x14ac:dyDescent="0.2">
      <c r="I18922" s="37" t="s">
        <v>16</v>
      </c>
    </row>
    <row r="18923" spans="9:9" x14ac:dyDescent="0.2">
      <c r="I18923" s="37" t="s">
        <v>16</v>
      </c>
    </row>
    <row r="18924" spans="9:9" x14ac:dyDescent="0.2">
      <c r="I18924" s="37" t="s">
        <v>16</v>
      </c>
    </row>
    <row r="18925" spans="9:9" x14ac:dyDescent="0.2">
      <c r="I18925" s="37" t="s">
        <v>16</v>
      </c>
    </row>
    <row r="18926" spans="9:9" x14ac:dyDescent="0.2">
      <c r="I18926" s="37" t="s">
        <v>16</v>
      </c>
    </row>
    <row r="18927" spans="9:9" x14ac:dyDescent="0.2">
      <c r="I18927" s="37" t="s">
        <v>16</v>
      </c>
    </row>
    <row r="18928" spans="9:9" x14ac:dyDescent="0.2">
      <c r="I18928" s="37" t="s">
        <v>16</v>
      </c>
    </row>
    <row r="18929" spans="9:9" x14ac:dyDescent="0.2">
      <c r="I18929" s="37" t="s">
        <v>16</v>
      </c>
    </row>
    <row r="18930" spans="9:9" x14ac:dyDescent="0.2">
      <c r="I18930" s="37" t="s">
        <v>16</v>
      </c>
    </row>
    <row r="18931" spans="9:9" x14ac:dyDescent="0.2">
      <c r="I18931" s="37" t="s">
        <v>16</v>
      </c>
    </row>
    <row r="18932" spans="9:9" x14ac:dyDescent="0.2">
      <c r="I18932" s="37" t="s">
        <v>16</v>
      </c>
    </row>
    <row r="18933" spans="9:9" x14ac:dyDescent="0.2">
      <c r="I18933" s="37" t="s">
        <v>16</v>
      </c>
    </row>
    <row r="18934" spans="9:9" x14ac:dyDescent="0.2">
      <c r="I18934" s="37" t="s">
        <v>16</v>
      </c>
    </row>
    <row r="18935" spans="9:9" x14ac:dyDescent="0.2">
      <c r="I18935" s="37" t="s">
        <v>16</v>
      </c>
    </row>
    <row r="18936" spans="9:9" x14ac:dyDescent="0.2">
      <c r="I18936" s="37" t="s">
        <v>16</v>
      </c>
    </row>
    <row r="18937" spans="9:9" x14ac:dyDescent="0.2">
      <c r="I18937" s="37" t="s">
        <v>16</v>
      </c>
    </row>
    <row r="18938" spans="9:9" x14ac:dyDescent="0.2">
      <c r="I18938" s="37" t="s">
        <v>16</v>
      </c>
    </row>
    <row r="18939" spans="9:9" x14ac:dyDescent="0.2">
      <c r="I18939" s="37" t="s">
        <v>16</v>
      </c>
    </row>
    <row r="18940" spans="9:9" x14ac:dyDescent="0.2">
      <c r="I18940" s="37" t="s">
        <v>16</v>
      </c>
    </row>
    <row r="18941" spans="9:9" x14ac:dyDescent="0.2">
      <c r="I18941" s="37" t="s">
        <v>16</v>
      </c>
    </row>
    <row r="18942" spans="9:9" x14ac:dyDescent="0.2">
      <c r="I18942" s="37" t="s">
        <v>16</v>
      </c>
    </row>
    <row r="18943" spans="9:9" x14ac:dyDescent="0.2">
      <c r="I18943" s="37" t="s">
        <v>16</v>
      </c>
    </row>
    <row r="18944" spans="9:9" x14ac:dyDescent="0.2">
      <c r="I18944" s="37" t="s">
        <v>16</v>
      </c>
    </row>
    <row r="18945" spans="9:9" x14ac:dyDescent="0.2">
      <c r="I18945" s="37" t="s">
        <v>16</v>
      </c>
    </row>
    <row r="18946" spans="9:9" x14ac:dyDescent="0.2">
      <c r="I18946" s="37" t="s">
        <v>16</v>
      </c>
    </row>
    <row r="18947" spans="9:9" x14ac:dyDescent="0.2">
      <c r="I18947" s="37" t="s">
        <v>16</v>
      </c>
    </row>
    <row r="18948" spans="9:9" x14ac:dyDescent="0.2">
      <c r="I18948" s="37" t="s">
        <v>16</v>
      </c>
    </row>
    <row r="18949" spans="9:9" x14ac:dyDescent="0.2">
      <c r="I18949" s="37" t="s">
        <v>16</v>
      </c>
    </row>
    <row r="18950" spans="9:9" x14ac:dyDescent="0.2">
      <c r="I18950" s="37" t="s">
        <v>16</v>
      </c>
    </row>
    <row r="18951" spans="9:9" x14ac:dyDescent="0.2">
      <c r="I18951" s="37" t="s">
        <v>16</v>
      </c>
    </row>
    <row r="18952" spans="9:9" x14ac:dyDescent="0.2">
      <c r="I18952" s="37" t="s">
        <v>16</v>
      </c>
    </row>
    <row r="18953" spans="9:9" x14ac:dyDescent="0.2">
      <c r="I18953" s="37" t="s">
        <v>16</v>
      </c>
    </row>
    <row r="18954" spans="9:9" x14ac:dyDescent="0.2">
      <c r="I18954" s="37" t="s">
        <v>16</v>
      </c>
    </row>
    <row r="18955" spans="9:9" x14ac:dyDescent="0.2">
      <c r="I18955" s="37" t="s">
        <v>16</v>
      </c>
    </row>
    <row r="18956" spans="9:9" x14ac:dyDescent="0.2">
      <c r="I18956" s="37" t="s">
        <v>16</v>
      </c>
    </row>
    <row r="18957" spans="9:9" x14ac:dyDescent="0.2">
      <c r="I18957" s="37" t="s">
        <v>16</v>
      </c>
    </row>
    <row r="18958" spans="9:9" x14ac:dyDescent="0.2">
      <c r="I18958" s="37" t="s">
        <v>16</v>
      </c>
    </row>
    <row r="18959" spans="9:9" x14ac:dyDescent="0.2">
      <c r="I18959" s="37" t="s">
        <v>16</v>
      </c>
    </row>
    <row r="18960" spans="9:9" x14ac:dyDescent="0.2">
      <c r="I18960" s="37" t="s">
        <v>16</v>
      </c>
    </row>
    <row r="18961" spans="9:9" x14ac:dyDescent="0.2">
      <c r="I18961" s="37" t="s">
        <v>16</v>
      </c>
    </row>
    <row r="18962" spans="9:9" x14ac:dyDescent="0.2">
      <c r="I18962" s="37" t="s">
        <v>16</v>
      </c>
    </row>
    <row r="18963" spans="9:9" x14ac:dyDescent="0.2">
      <c r="I18963" s="37" t="s">
        <v>16</v>
      </c>
    </row>
    <row r="18964" spans="9:9" x14ac:dyDescent="0.2">
      <c r="I18964" s="37" t="s">
        <v>16</v>
      </c>
    </row>
    <row r="18965" spans="9:9" x14ac:dyDescent="0.2">
      <c r="I18965" s="37" t="s">
        <v>16</v>
      </c>
    </row>
    <row r="18966" spans="9:9" x14ac:dyDescent="0.2">
      <c r="I18966" s="37" t="s">
        <v>16</v>
      </c>
    </row>
    <row r="18967" spans="9:9" x14ac:dyDescent="0.2">
      <c r="I18967" s="37" t="s">
        <v>16</v>
      </c>
    </row>
    <row r="18968" spans="9:9" x14ac:dyDescent="0.2">
      <c r="I18968" s="37" t="s">
        <v>16</v>
      </c>
    </row>
    <row r="18969" spans="9:9" x14ac:dyDescent="0.2">
      <c r="I18969" s="37" t="s">
        <v>16</v>
      </c>
    </row>
    <row r="18970" spans="9:9" x14ac:dyDescent="0.2">
      <c r="I18970" s="37" t="s">
        <v>16</v>
      </c>
    </row>
    <row r="18971" spans="9:9" x14ac:dyDescent="0.2">
      <c r="I18971" s="37" t="s">
        <v>16</v>
      </c>
    </row>
    <row r="18972" spans="9:9" x14ac:dyDescent="0.2">
      <c r="I18972" s="37" t="s">
        <v>16</v>
      </c>
    </row>
    <row r="18973" spans="9:9" x14ac:dyDescent="0.2">
      <c r="I18973" s="37" t="s">
        <v>16</v>
      </c>
    </row>
    <row r="18974" spans="9:9" x14ac:dyDescent="0.2">
      <c r="I18974" s="37" t="s">
        <v>16</v>
      </c>
    </row>
    <row r="18975" spans="9:9" x14ac:dyDescent="0.2">
      <c r="I18975" s="37" t="s">
        <v>16</v>
      </c>
    </row>
    <row r="18976" spans="9:9" x14ac:dyDescent="0.2">
      <c r="I18976" s="37" t="s">
        <v>16</v>
      </c>
    </row>
    <row r="18977" spans="9:9" x14ac:dyDescent="0.2">
      <c r="I18977" s="37" t="s">
        <v>16</v>
      </c>
    </row>
    <row r="18978" spans="9:9" x14ac:dyDescent="0.2">
      <c r="I18978" s="37" t="s">
        <v>16</v>
      </c>
    </row>
    <row r="18979" spans="9:9" x14ac:dyDescent="0.2">
      <c r="I18979" s="37" t="s">
        <v>16</v>
      </c>
    </row>
    <row r="18980" spans="9:9" x14ac:dyDescent="0.2">
      <c r="I18980" s="37" t="s">
        <v>16</v>
      </c>
    </row>
    <row r="18981" spans="9:9" x14ac:dyDescent="0.2">
      <c r="I18981" s="37" t="s">
        <v>16</v>
      </c>
    </row>
    <row r="18982" spans="9:9" x14ac:dyDescent="0.2">
      <c r="I18982" s="37" t="s">
        <v>16</v>
      </c>
    </row>
    <row r="18983" spans="9:9" x14ac:dyDescent="0.2">
      <c r="I18983" s="37" t="s">
        <v>16</v>
      </c>
    </row>
    <row r="18984" spans="9:9" x14ac:dyDescent="0.2">
      <c r="I18984" s="37" t="s">
        <v>16</v>
      </c>
    </row>
    <row r="18985" spans="9:9" x14ac:dyDescent="0.2">
      <c r="I18985" s="37" t="s">
        <v>16</v>
      </c>
    </row>
    <row r="18986" spans="9:9" x14ac:dyDescent="0.2">
      <c r="I18986" s="37" t="s">
        <v>16</v>
      </c>
    </row>
    <row r="18987" spans="9:9" x14ac:dyDescent="0.2">
      <c r="I18987" s="37" t="s">
        <v>16</v>
      </c>
    </row>
    <row r="18988" spans="9:9" x14ac:dyDescent="0.2">
      <c r="I18988" s="37" t="s">
        <v>16</v>
      </c>
    </row>
    <row r="18989" spans="9:9" x14ac:dyDescent="0.2">
      <c r="I18989" s="37" t="s">
        <v>16</v>
      </c>
    </row>
    <row r="18990" spans="9:9" x14ac:dyDescent="0.2">
      <c r="I18990" s="37" t="s">
        <v>16</v>
      </c>
    </row>
    <row r="18991" spans="9:9" x14ac:dyDescent="0.2">
      <c r="I18991" s="37" t="s">
        <v>16</v>
      </c>
    </row>
    <row r="18992" spans="9:9" x14ac:dyDescent="0.2">
      <c r="I18992" s="37" t="s">
        <v>16</v>
      </c>
    </row>
    <row r="18993" spans="9:9" x14ac:dyDescent="0.2">
      <c r="I18993" s="37" t="s">
        <v>16</v>
      </c>
    </row>
    <row r="18994" spans="9:9" x14ac:dyDescent="0.2">
      <c r="I18994" s="37" t="s">
        <v>16</v>
      </c>
    </row>
    <row r="18995" spans="9:9" x14ac:dyDescent="0.2">
      <c r="I18995" s="37" t="s">
        <v>16</v>
      </c>
    </row>
    <row r="18996" spans="9:9" x14ac:dyDescent="0.2">
      <c r="I18996" s="37" t="s">
        <v>16</v>
      </c>
    </row>
    <row r="18997" spans="9:9" x14ac:dyDescent="0.2">
      <c r="I18997" s="37" t="s">
        <v>16</v>
      </c>
    </row>
    <row r="18998" spans="9:9" x14ac:dyDescent="0.2">
      <c r="I18998" s="37" t="s">
        <v>16</v>
      </c>
    </row>
    <row r="18999" spans="9:9" x14ac:dyDescent="0.2">
      <c r="I18999" s="37" t="s">
        <v>16</v>
      </c>
    </row>
    <row r="19000" spans="9:9" x14ac:dyDescent="0.2">
      <c r="I19000" s="37" t="s">
        <v>16</v>
      </c>
    </row>
    <row r="19001" spans="9:9" x14ac:dyDescent="0.2">
      <c r="I19001" s="37" t="s">
        <v>16</v>
      </c>
    </row>
    <row r="19002" spans="9:9" x14ac:dyDescent="0.2">
      <c r="I19002" s="37" t="s">
        <v>16</v>
      </c>
    </row>
    <row r="19003" spans="9:9" x14ac:dyDescent="0.2">
      <c r="I19003" s="37" t="s">
        <v>16</v>
      </c>
    </row>
    <row r="19004" spans="9:9" x14ac:dyDescent="0.2">
      <c r="I19004" s="37" t="s">
        <v>16</v>
      </c>
    </row>
    <row r="19005" spans="9:9" x14ac:dyDescent="0.2">
      <c r="I19005" s="37" t="s">
        <v>16</v>
      </c>
    </row>
    <row r="19006" spans="9:9" x14ac:dyDescent="0.2">
      <c r="I19006" s="37" t="s">
        <v>16</v>
      </c>
    </row>
    <row r="19007" spans="9:9" x14ac:dyDescent="0.2">
      <c r="I19007" s="37" t="s">
        <v>16</v>
      </c>
    </row>
    <row r="19008" spans="9:9" x14ac:dyDescent="0.2">
      <c r="I19008" s="37" t="s">
        <v>16</v>
      </c>
    </row>
    <row r="19009" spans="9:9" x14ac:dyDescent="0.2">
      <c r="I19009" s="37" t="s">
        <v>16</v>
      </c>
    </row>
    <row r="19010" spans="9:9" x14ac:dyDescent="0.2">
      <c r="I19010" s="37" t="s">
        <v>16</v>
      </c>
    </row>
    <row r="19011" spans="9:9" x14ac:dyDescent="0.2">
      <c r="I19011" s="37" t="s">
        <v>16</v>
      </c>
    </row>
    <row r="19012" spans="9:9" x14ac:dyDescent="0.2">
      <c r="I19012" s="37" t="s">
        <v>16</v>
      </c>
    </row>
    <row r="19013" spans="9:9" x14ac:dyDescent="0.2">
      <c r="I19013" s="37" t="s">
        <v>16</v>
      </c>
    </row>
    <row r="19014" spans="9:9" x14ac:dyDescent="0.2">
      <c r="I19014" s="37" t="s">
        <v>16</v>
      </c>
    </row>
    <row r="19015" spans="9:9" x14ac:dyDescent="0.2">
      <c r="I19015" s="37" t="s">
        <v>16</v>
      </c>
    </row>
    <row r="19016" spans="9:9" x14ac:dyDescent="0.2">
      <c r="I19016" s="37" t="s">
        <v>16</v>
      </c>
    </row>
    <row r="19017" spans="9:9" x14ac:dyDescent="0.2">
      <c r="I19017" s="37" t="s">
        <v>16</v>
      </c>
    </row>
    <row r="19018" spans="9:9" x14ac:dyDescent="0.2">
      <c r="I19018" s="37" t="s">
        <v>16</v>
      </c>
    </row>
    <row r="19019" spans="9:9" x14ac:dyDescent="0.2">
      <c r="I19019" s="37" t="s">
        <v>16</v>
      </c>
    </row>
    <row r="19020" spans="9:9" x14ac:dyDescent="0.2">
      <c r="I19020" s="37" t="s">
        <v>16</v>
      </c>
    </row>
    <row r="19021" spans="9:9" x14ac:dyDescent="0.2">
      <c r="I19021" s="37" t="s">
        <v>16</v>
      </c>
    </row>
    <row r="19022" spans="9:9" x14ac:dyDescent="0.2">
      <c r="I19022" s="37" t="s">
        <v>16</v>
      </c>
    </row>
    <row r="19023" spans="9:9" x14ac:dyDescent="0.2">
      <c r="I19023" s="37" t="s">
        <v>16</v>
      </c>
    </row>
    <row r="19024" spans="9:9" x14ac:dyDescent="0.2">
      <c r="I19024" s="37" t="s">
        <v>16</v>
      </c>
    </row>
    <row r="19025" spans="9:9" x14ac:dyDescent="0.2">
      <c r="I19025" s="37" t="s">
        <v>16</v>
      </c>
    </row>
    <row r="19026" spans="9:9" x14ac:dyDescent="0.2">
      <c r="I19026" s="37" t="s">
        <v>16</v>
      </c>
    </row>
    <row r="19027" spans="9:9" x14ac:dyDescent="0.2">
      <c r="I19027" s="37" t="s">
        <v>16</v>
      </c>
    </row>
    <row r="19028" spans="9:9" x14ac:dyDescent="0.2">
      <c r="I19028" s="37" t="s">
        <v>16</v>
      </c>
    </row>
    <row r="19029" spans="9:9" x14ac:dyDescent="0.2">
      <c r="I19029" s="37" t="s">
        <v>16</v>
      </c>
    </row>
    <row r="19030" spans="9:9" x14ac:dyDescent="0.2">
      <c r="I19030" s="37" t="s">
        <v>16</v>
      </c>
    </row>
    <row r="19031" spans="9:9" x14ac:dyDescent="0.2">
      <c r="I19031" s="37" t="s">
        <v>16</v>
      </c>
    </row>
    <row r="19032" spans="9:9" x14ac:dyDescent="0.2">
      <c r="I19032" s="37" t="s">
        <v>16</v>
      </c>
    </row>
    <row r="19033" spans="9:9" x14ac:dyDescent="0.2">
      <c r="I19033" s="37" t="s">
        <v>16</v>
      </c>
    </row>
    <row r="19034" spans="9:9" x14ac:dyDescent="0.2">
      <c r="I19034" s="37" t="s">
        <v>16</v>
      </c>
    </row>
    <row r="19035" spans="9:9" x14ac:dyDescent="0.2">
      <c r="I19035" s="37" t="s">
        <v>16</v>
      </c>
    </row>
    <row r="19036" spans="9:9" x14ac:dyDescent="0.2">
      <c r="I19036" s="37" t="s">
        <v>16</v>
      </c>
    </row>
    <row r="19037" spans="9:9" x14ac:dyDescent="0.2">
      <c r="I19037" s="37" t="s">
        <v>16</v>
      </c>
    </row>
    <row r="19038" spans="9:9" x14ac:dyDescent="0.2">
      <c r="I19038" s="37" t="s">
        <v>16</v>
      </c>
    </row>
    <row r="19039" spans="9:9" x14ac:dyDescent="0.2">
      <c r="I19039" s="37" t="s">
        <v>16</v>
      </c>
    </row>
    <row r="19040" spans="9:9" x14ac:dyDescent="0.2">
      <c r="I19040" s="37" t="s">
        <v>16</v>
      </c>
    </row>
    <row r="19041" spans="9:9" x14ac:dyDescent="0.2">
      <c r="I19041" s="37" t="s">
        <v>16</v>
      </c>
    </row>
    <row r="19042" spans="9:9" x14ac:dyDescent="0.2">
      <c r="I19042" s="37" t="s">
        <v>16</v>
      </c>
    </row>
    <row r="19043" spans="9:9" x14ac:dyDescent="0.2">
      <c r="I19043" s="37" t="s">
        <v>16</v>
      </c>
    </row>
    <row r="19044" spans="9:9" x14ac:dyDescent="0.2">
      <c r="I19044" s="37" t="s">
        <v>16</v>
      </c>
    </row>
    <row r="19045" spans="9:9" x14ac:dyDescent="0.2">
      <c r="I19045" s="37" t="s">
        <v>16</v>
      </c>
    </row>
    <row r="19046" spans="9:9" x14ac:dyDescent="0.2">
      <c r="I19046" s="37" t="s">
        <v>16</v>
      </c>
    </row>
    <row r="19047" spans="9:9" x14ac:dyDescent="0.2">
      <c r="I19047" s="37" t="s">
        <v>16</v>
      </c>
    </row>
    <row r="19048" spans="9:9" x14ac:dyDescent="0.2">
      <c r="I19048" s="37" t="s">
        <v>16</v>
      </c>
    </row>
    <row r="19049" spans="9:9" x14ac:dyDescent="0.2">
      <c r="I19049" s="37" t="s">
        <v>16</v>
      </c>
    </row>
    <row r="19050" spans="9:9" x14ac:dyDescent="0.2">
      <c r="I19050" s="37" t="s">
        <v>16</v>
      </c>
    </row>
    <row r="19051" spans="9:9" x14ac:dyDescent="0.2">
      <c r="I19051" s="37" t="s">
        <v>16</v>
      </c>
    </row>
    <row r="19052" spans="9:9" x14ac:dyDescent="0.2">
      <c r="I19052" s="37" t="s">
        <v>16</v>
      </c>
    </row>
    <row r="19053" spans="9:9" x14ac:dyDescent="0.2">
      <c r="I19053" s="37" t="s">
        <v>16</v>
      </c>
    </row>
    <row r="19054" spans="9:9" x14ac:dyDescent="0.2">
      <c r="I19054" s="37" t="s">
        <v>16</v>
      </c>
    </row>
    <row r="19055" spans="9:9" x14ac:dyDescent="0.2">
      <c r="I19055" s="37" t="s">
        <v>16</v>
      </c>
    </row>
    <row r="19056" spans="9:9" x14ac:dyDescent="0.2">
      <c r="I19056" s="37" t="s">
        <v>16</v>
      </c>
    </row>
    <row r="19057" spans="9:9" x14ac:dyDescent="0.2">
      <c r="I19057" s="37" t="s">
        <v>16</v>
      </c>
    </row>
    <row r="19058" spans="9:9" x14ac:dyDescent="0.2">
      <c r="I19058" s="37" t="s">
        <v>16</v>
      </c>
    </row>
    <row r="19059" spans="9:9" x14ac:dyDescent="0.2">
      <c r="I19059" s="37" t="s">
        <v>16</v>
      </c>
    </row>
    <row r="19060" spans="9:9" x14ac:dyDescent="0.2">
      <c r="I19060" s="37" t="s">
        <v>16</v>
      </c>
    </row>
    <row r="19061" spans="9:9" x14ac:dyDescent="0.2">
      <c r="I19061" s="37" t="s">
        <v>16</v>
      </c>
    </row>
    <row r="19062" spans="9:9" x14ac:dyDescent="0.2">
      <c r="I19062" s="37" t="s">
        <v>16</v>
      </c>
    </row>
    <row r="19063" spans="9:9" x14ac:dyDescent="0.2">
      <c r="I19063" s="37" t="s">
        <v>16</v>
      </c>
    </row>
    <row r="19064" spans="9:9" x14ac:dyDescent="0.2">
      <c r="I19064" s="37" t="s">
        <v>16</v>
      </c>
    </row>
    <row r="19065" spans="9:9" x14ac:dyDescent="0.2">
      <c r="I19065" s="37" t="s">
        <v>16</v>
      </c>
    </row>
    <row r="19066" spans="9:9" x14ac:dyDescent="0.2">
      <c r="I19066" s="37" t="s">
        <v>16</v>
      </c>
    </row>
    <row r="19067" spans="9:9" x14ac:dyDescent="0.2">
      <c r="I19067" s="37" t="s">
        <v>16</v>
      </c>
    </row>
    <row r="19068" spans="9:9" x14ac:dyDescent="0.2">
      <c r="I19068" s="37" t="s">
        <v>16</v>
      </c>
    </row>
    <row r="19069" spans="9:9" x14ac:dyDescent="0.2">
      <c r="I19069" s="37" t="s">
        <v>16</v>
      </c>
    </row>
    <row r="19070" spans="9:9" x14ac:dyDescent="0.2">
      <c r="I19070" s="37" t="s">
        <v>16</v>
      </c>
    </row>
    <row r="19071" spans="9:9" x14ac:dyDescent="0.2">
      <c r="I19071" s="37" t="s">
        <v>16</v>
      </c>
    </row>
    <row r="19072" spans="9:9" x14ac:dyDescent="0.2">
      <c r="I19072" s="37" t="s">
        <v>16</v>
      </c>
    </row>
    <row r="19073" spans="9:9" x14ac:dyDescent="0.2">
      <c r="I19073" s="37" t="s">
        <v>16</v>
      </c>
    </row>
    <row r="19074" spans="9:9" x14ac:dyDescent="0.2">
      <c r="I19074" s="37" t="s">
        <v>16</v>
      </c>
    </row>
    <row r="19075" spans="9:9" x14ac:dyDescent="0.2">
      <c r="I19075" s="37" t="s">
        <v>16</v>
      </c>
    </row>
    <row r="19076" spans="9:9" x14ac:dyDescent="0.2">
      <c r="I19076" s="37" t="s">
        <v>16</v>
      </c>
    </row>
    <row r="19077" spans="9:9" x14ac:dyDescent="0.2">
      <c r="I19077" s="37" t="s">
        <v>16</v>
      </c>
    </row>
    <row r="19078" spans="9:9" x14ac:dyDescent="0.2">
      <c r="I19078" s="37" t="s">
        <v>16</v>
      </c>
    </row>
    <row r="19079" spans="9:9" x14ac:dyDescent="0.2">
      <c r="I19079" s="37" t="s">
        <v>16</v>
      </c>
    </row>
    <row r="19080" spans="9:9" x14ac:dyDescent="0.2">
      <c r="I19080" s="37" t="s">
        <v>16</v>
      </c>
    </row>
    <row r="19081" spans="9:9" x14ac:dyDescent="0.2">
      <c r="I19081" s="37" t="s">
        <v>16</v>
      </c>
    </row>
    <row r="19082" spans="9:9" x14ac:dyDescent="0.2">
      <c r="I19082" s="37" t="s">
        <v>16</v>
      </c>
    </row>
    <row r="19083" spans="9:9" x14ac:dyDescent="0.2">
      <c r="I19083" s="37" t="s">
        <v>16</v>
      </c>
    </row>
    <row r="19084" spans="9:9" x14ac:dyDescent="0.2">
      <c r="I19084" s="37" t="s">
        <v>16</v>
      </c>
    </row>
    <row r="19085" spans="9:9" x14ac:dyDescent="0.2">
      <c r="I19085" s="37" t="s">
        <v>16</v>
      </c>
    </row>
    <row r="19086" spans="9:9" x14ac:dyDescent="0.2">
      <c r="I19086" s="37" t="s">
        <v>16</v>
      </c>
    </row>
    <row r="19087" spans="9:9" x14ac:dyDescent="0.2">
      <c r="I19087" s="37" t="s">
        <v>16</v>
      </c>
    </row>
    <row r="19088" spans="9:9" x14ac:dyDescent="0.2">
      <c r="I19088" s="37" t="s">
        <v>16</v>
      </c>
    </row>
    <row r="19089" spans="9:9" x14ac:dyDescent="0.2">
      <c r="I19089" s="37" t="s">
        <v>16</v>
      </c>
    </row>
    <row r="19090" spans="9:9" x14ac:dyDescent="0.2">
      <c r="I19090" s="37" t="s">
        <v>16</v>
      </c>
    </row>
    <row r="19091" spans="9:9" x14ac:dyDescent="0.2">
      <c r="I19091" s="37" t="s">
        <v>16</v>
      </c>
    </row>
    <row r="19092" spans="9:9" x14ac:dyDescent="0.2">
      <c r="I19092" s="37" t="s">
        <v>16</v>
      </c>
    </row>
    <row r="19093" spans="9:9" x14ac:dyDescent="0.2">
      <c r="I19093" s="37" t="s">
        <v>16</v>
      </c>
    </row>
    <row r="19094" spans="9:9" x14ac:dyDescent="0.2">
      <c r="I19094" s="37" t="s">
        <v>16</v>
      </c>
    </row>
    <row r="19095" spans="9:9" x14ac:dyDescent="0.2">
      <c r="I19095" s="37" t="s">
        <v>16</v>
      </c>
    </row>
    <row r="19096" spans="9:9" x14ac:dyDescent="0.2">
      <c r="I19096" s="37" t="s">
        <v>16</v>
      </c>
    </row>
    <row r="19097" spans="9:9" x14ac:dyDescent="0.2">
      <c r="I19097" s="37" t="s">
        <v>16</v>
      </c>
    </row>
    <row r="19098" spans="9:9" x14ac:dyDescent="0.2">
      <c r="I19098" s="37" t="s">
        <v>16</v>
      </c>
    </row>
    <row r="19099" spans="9:9" x14ac:dyDescent="0.2">
      <c r="I19099" s="37" t="s">
        <v>16</v>
      </c>
    </row>
    <row r="19100" spans="9:9" x14ac:dyDescent="0.2">
      <c r="I19100" s="37" t="s">
        <v>16</v>
      </c>
    </row>
    <row r="19101" spans="9:9" x14ac:dyDescent="0.2">
      <c r="I19101" s="37" t="s">
        <v>16</v>
      </c>
    </row>
    <row r="19102" spans="9:9" x14ac:dyDescent="0.2">
      <c r="I19102" s="37" t="s">
        <v>16</v>
      </c>
    </row>
    <row r="19103" spans="9:9" x14ac:dyDescent="0.2">
      <c r="I19103" s="37" t="s">
        <v>16</v>
      </c>
    </row>
    <row r="19104" spans="9:9" x14ac:dyDescent="0.2">
      <c r="I19104" s="37" t="s">
        <v>16</v>
      </c>
    </row>
    <row r="19105" spans="9:9" x14ac:dyDescent="0.2">
      <c r="I19105" s="37" t="s">
        <v>16</v>
      </c>
    </row>
    <row r="19106" spans="9:9" x14ac:dyDescent="0.2">
      <c r="I19106" s="37" t="s">
        <v>16</v>
      </c>
    </row>
    <row r="19107" spans="9:9" x14ac:dyDescent="0.2">
      <c r="I19107" s="37" t="s">
        <v>16</v>
      </c>
    </row>
    <row r="19108" spans="9:9" x14ac:dyDescent="0.2">
      <c r="I19108" s="37" t="s">
        <v>16</v>
      </c>
    </row>
    <row r="19109" spans="9:9" x14ac:dyDescent="0.2">
      <c r="I19109" s="37" t="s">
        <v>16</v>
      </c>
    </row>
    <row r="19110" spans="9:9" x14ac:dyDescent="0.2">
      <c r="I19110" s="37" t="s">
        <v>16</v>
      </c>
    </row>
    <row r="19111" spans="9:9" x14ac:dyDescent="0.2">
      <c r="I19111" s="37" t="s">
        <v>16</v>
      </c>
    </row>
    <row r="19112" spans="9:9" x14ac:dyDescent="0.2">
      <c r="I19112" s="37" t="s">
        <v>16</v>
      </c>
    </row>
    <row r="19113" spans="9:9" x14ac:dyDescent="0.2">
      <c r="I19113" s="37" t="s">
        <v>16</v>
      </c>
    </row>
    <row r="19114" spans="9:9" x14ac:dyDescent="0.2">
      <c r="I19114" s="37" t="s">
        <v>16</v>
      </c>
    </row>
    <row r="19115" spans="9:9" x14ac:dyDescent="0.2">
      <c r="I19115" s="37" t="s">
        <v>16</v>
      </c>
    </row>
    <row r="19116" spans="9:9" x14ac:dyDescent="0.2">
      <c r="I19116" s="37" t="s">
        <v>16</v>
      </c>
    </row>
    <row r="19117" spans="9:9" x14ac:dyDescent="0.2">
      <c r="I19117" s="37" t="s">
        <v>16</v>
      </c>
    </row>
    <row r="19118" spans="9:9" x14ac:dyDescent="0.2">
      <c r="I19118" s="37" t="s">
        <v>16</v>
      </c>
    </row>
    <row r="19119" spans="9:9" x14ac:dyDescent="0.2">
      <c r="I19119" s="37" t="s">
        <v>16</v>
      </c>
    </row>
    <row r="19120" spans="9:9" x14ac:dyDescent="0.2">
      <c r="I19120" s="37" t="s">
        <v>16</v>
      </c>
    </row>
    <row r="19121" spans="9:9" x14ac:dyDescent="0.2">
      <c r="I19121" s="37" t="s">
        <v>16</v>
      </c>
    </row>
    <row r="19122" spans="9:9" x14ac:dyDescent="0.2">
      <c r="I19122" s="37" t="s">
        <v>16</v>
      </c>
    </row>
    <row r="19123" spans="9:9" x14ac:dyDescent="0.2">
      <c r="I19123" s="37" t="s">
        <v>16</v>
      </c>
    </row>
    <row r="19124" spans="9:9" x14ac:dyDescent="0.2">
      <c r="I19124" s="37" t="s">
        <v>16</v>
      </c>
    </row>
    <row r="19125" spans="9:9" x14ac:dyDescent="0.2">
      <c r="I19125" s="37" t="s">
        <v>16</v>
      </c>
    </row>
    <row r="19126" spans="9:9" x14ac:dyDescent="0.2">
      <c r="I19126" s="37" t="s">
        <v>16</v>
      </c>
    </row>
    <row r="19127" spans="9:9" x14ac:dyDescent="0.2">
      <c r="I19127" s="37" t="s">
        <v>16</v>
      </c>
    </row>
    <row r="19128" spans="9:9" x14ac:dyDescent="0.2">
      <c r="I19128" s="37" t="s">
        <v>16</v>
      </c>
    </row>
    <row r="19129" spans="9:9" x14ac:dyDescent="0.2">
      <c r="I19129" s="37" t="s">
        <v>16</v>
      </c>
    </row>
    <row r="19130" spans="9:9" x14ac:dyDescent="0.2">
      <c r="I19130" s="37" t="s">
        <v>16</v>
      </c>
    </row>
    <row r="19131" spans="9:9" x14ac:dyDescent="0.2">
      <c r="I19131" s="37" t="s">
        <v>16</v>
      </c>
    </row>
    <row r="19132" spans="9:9" x14ac:dyDescent="0.2">
      <c r="I19132" s="37" t="s">
        <v>16</v>
      </c>
    </row>
    <row r="19133" spans="9:9" x14ac:dyDescent="0.2">
      <c r="I19133" s="37" t="s">
        <v>16</v>
      </c>
    </row>
    <row r="19134" spans="9:9" x14ac:dyDescent="0.2">
      <c r="I19134" s="37" t="s">
        <v>16</v>
      </c>
    </row>
    <row r="19135" spans="9:9" x14ac:dyDescent="0.2">
      <c r="I19135" s="37" t="s">
        <v>16</v>
      </c>
    </row>
    <row r="19136" spans="9:9" x14ac:dyDescent="0.2">
      <c r="I19136" s="37" t="s">
        <v>16</v>
      </c>
    </row>
    <row r="19137" spans="9:9" x14ac:dyDescent="0.2">
      <c r="I19137" s="37" t="s">
        <v>16</v>
      </c>
    </row>
    <row r="19138" spans="9:9" x14ac:dyDescent="0.2">
      <c r="I19138" s="37" t="s">
        <v>16</v>
      </c>
    </row>
    <row r="19139" spans="9:9" x14ac:dyDescent="0.2">
      <c r="I19139" s="37" t="s">
        <v>16</v>
      </c>
    </row>
    <row r="19140" spans="9:9" x14ac:dyDescent="0.2">
      <c r="I19140" s="37" t="s">
        <v>16</v>
      </c>
    </row>
    <row r="19141" spans="9:9" x14ac:dyDescent="0.2">
      <c r="I19141" s="37" t="s">
        <v>16</v>
      </c>
    </row>
    <row r="19142" spans="9:9" x14ac:dyDescent="0.2">
      <c r="I19142" s="37" t="s">
        <v>16</v>
      </c>
    </row>
    <row r="19143" spans="9:9" x14ac:dyDescent="0.2">
      <c r="I19143" s="37" t="s">
        <v>16</v>
      </c>
    </row>
    <row r="19144" spans="9:9" x14ac:dyDescent="0.2">
      <c r="I19144" s="37" t="s">
        <v>16</v>
      </c>
    </row>
    <row r="19145" spans="9:9" x14ac:dyDescent="0.2">
      <c r="I19145" s="37" t="s">
        <v>16</v>
      </c>
    </row>
    <row r="19146" spans="9:9" x14ac:dyDescent="0.2">
      <c r="I19146" s="37" t="s">
        <v>16</v>
      </c>
    </row>
    <row r="19147" spans="9:9" x14ac:dyDescent="0.2">
      <c r="I19147" s="37" t="s">
        <v>16</v>
      </c>
    </row>
    <row r="19148" spans="9:9" x14ac:dyDescent="0.2">
      <c r="I19148" s="37" t="s">
        <v>16</v>
      </c>
    </row>
    <row r="19149" spans="9:9" x14ac:dyDescent="0.2">
      <c r="I19149" s="37" t="s">
        <v>16</v>
      </c>
    </row>
    <row r="19150" spans="9:9" x14ac:dyDescent="0.2">
      <c r="I19150" s="37" t="s">
        <v>16</v>
      </c>
    </row>
    <row r="19151" spans="9:9" x14ac:dyDescent="0.2">
      <c r="I19151" s="37" t="s">
        <v>16</v>
      </c>
    </row>
    <row r="19152" spans="9:9" x14ac:dyDescent="0.2">
      <c r="I19152" s="37" t="s">
        <v>16</v>
      </c>
    </row>
    <row r="19153" spans="9:9" x14ac:dyDescent="0.2">
      <c r="I19153" s="37" t="s">
        <v>16</v>
      </c>
    </row>
    <row r="19154" spans="9:9" x14ac:dyDescent="0.2">
      <c r="I19154" s="37" t="s">
        <v>16</v>
      </c>
    </row>
    <row r="19155" spans="9:9" x14ac:dyDescent="0.2">
      <c r="I19155" s="37" t="s">
        <v>16</v>
      </c>
    </row>
    <row r="19156" spans="9:9" x14ac:dyDescent="0.2">
      <c r="I19156" s="37" t="s">
        <v>16</v>
      </c>
    </row>
    <row r="19157" spans="9:9" x14ac:dyDescent="0.2">
      <c r="I19157" s="37" t="s">
        <v>16</v>
      </c>
    </row>
    <row r="19158" spans="9:9" x14ac:dyDescent="0.2">
      <c r="I19158" s="37" t="s">
        <v>16</v>
      </c>
    </row>
    <row r="19159" spans="9:9" x14ac:dyDescent="0.2">
      <c r="I19159" s="37" t="s">
        <v>16</v>
      </c>
    </row>
    <row r="19160" spans="9:9" x14ac:dyDescent="0.2">
      <c r="I19160" s="37" t="s">
        <v>16</v>
      </c>
    </row>
    <row r="19161" spans="9:9" x14ac:dyDescent="0.2">
      <c r="I19161" s="37" t="s">
        <v>16</v>
      </c>
    </row>
    <row r="19162" spans="9:9" x14ac:dyDescent="0.2">
      <c r="I19162" s="37" t="s">
        <v>16</v>
      </c>
    </row>
    <row r="19163" spans="9:9" x14ac:dyDescent="0.2">
      <c r="I19163" s="37" t="s">
        <v>16</v>
      </c>
    </row>
    <row r="19164" spans="9:9" x14ac:dyDescent="0.2">
      <c r="I19164" s="37" t="s">
        <v>16</v>
      </c>
    </row>
    <row r="19165" spans="9:9" x14ac:dyDescent="0.2">
      <c r="I19165" s="37" t="s">
        <v>16</v>
      </c>
    </row>
    <row r="19166" spans="9:9" x14ac:dyDescent="0.2">
      <c r="I19166" s="37" t="s">
        <v>16</v>
      </c>
    </row>
    <row r="19167" spans="9:9" x14ac:dyDescent="0.2">
      <c r="I19167" s="37" t="s">
        <v>16</v>
      </c>
    </row>
    <row r="19168" spans="9:9" x14ac:dyDescent="0.2">
      <c r="I19168" s="37" t="s">
        <v>16</v>
      </c>
    </row>
    <row r="19169" spans="9:9" x14ac:dyDescent="0.2">
      <c r="I19169" s="37" t="s">
        <v>16</v>
      </c>
    </row>
    <row r="19170" spans="9:9" x14ac:dyDescent="0.2">
      <c r="I19170" s="37" t="s">
        <v>16</v>
      </c>
    </row>
    <row r="19171" spans="9:9" x14ac:dyDescent="0.2">
      <c r="I19171" s="37" t="s">
        <v>16</v>
      </c>
    </row>
    <row r="19172" spans="9:9" x14ac:dyDescent="0.2">
      <c r="I19172" s="37" t="s">
        <v>16</v>
      </c>
    </row>
    <row r="19173" spans="9:9" x14ac:dyDescent="0.2">
      <c r="I19173" s="37" t="s">
        <v>16</v>
      </c>
    </row>
    <row r="19174" spans="9:9" x14ac:dyDescent="0.2">
      <c r="I19174" s="37" t="s">
        <v>16</v>
      </c>
    </row>
    <row r="19175" spans="9:9" x14ac:dyDescent="0.2">
      <c r="I19175" s="37" t="s">
        <v>16</v>
      </c>
    </row>
    <row r="19176" spans="9:9" x14ac:dyDescent="0.2">
      <c r="I19176" s="37" t="s">
        <v>16</v>
      </c>
    </row>
    <row r="19177" spans="9:9" x14ac:dyDescent="0.2">
      <c r="I19177" s="37" t="s">
        <v>16</v>
      </c>
    </row>
    <row r="19178" spans="9:9" x14ac:dyDescent="0.2">
      <c r="I19178" s="37" t="s">
        <v>16</v>
      </c>
    </row>
    <row r="19179" spans="9:9" x14ac:dyDescent="0.2">
      <c r="I19179" s="37" t="s">
        <v>16</v>
      </c>
    </row>
    <row r="19180" spans="9:9" x14ac:dyDescent="0.2">
      <c r="I19180" s="37" t="s">
        <v>16</v>
      </c>
    </row>
    <row r="19181" spans="9:9" x14ac:dyDescent="0.2">
      <c r="I19181" s="37" t="s">
        <v>16</v>
      </c>
    </row>
    <row r="19182" spans="9:9" x14ac:dyDescent="0.2">
      <c r="I19182" s="37" t="s">
        <v>16</v>
      </c>
    </row>
    <row r="19183" spans="9:9" x14ac:dyDescent="0.2">
      <c r="I19183" s="37" t="s">
        <v>16</v>
      </c>
    </row>
    <row r="19184" spans="9:9" x14ac:dyDescent="0.2">
      <c r="I19184" s="37" t="s">
        <v>16</v>
      </c>
    </row>
    <row r="19185" spans="9:9" x14ac:dyDescent="0.2">
      <c r="I19185" s="37" t="s">
        <v>16</v>
      </c>
    </row>
    <row r="19186" spans="9:9" x14ac:dyDescent="0.2">
      <c r="I19186" s="37" t="s">
        <v>16</v>
      </c>
    </row>
    <row r="19187" spans="9:9" x14ac:dyDescent="0.2">
      <c r="I19187" s="37" t="s">
        <v>16</v>
      </c>
    </row>
    <row r="19188" spans="9:9" x14ac:dyDescent="0.2">
      <c r="I19188" s="37" t="s">
        <v>16</v>
      </c>
    </row>
    <row r="19189" spans="9:9" x14ac:dyDescent="0.2">
      <c r="I19189" s="37" t="s">
        <v>16</v>
      </c>
    </row>
    <row r="19190" spans="9:9" x14ac:dyDescent="0.2">
      <c r="I19190" s="37" t="s">
        <v>16</v>
      </c>
    </row>
    <row r="19191" spans="9:9" x14ac:dyDescent="0.2">
      <c r="I19191" s="37" t="s">
        <v>16</v>
      </c>
    </row>
    <row r="19192" spans="9:9" x14ac:dyDescent="0.2">
      <c r="I19192" s="37" t="s">
        <v>16</v>
      </c>
    </row>
    <row r="19193" spans="9:9" x14ac:dyDescent="0.2">
      <c r="I19193" s="37" t="s">
        <v>16</v>
      </c>
    </row>
    <row r="19194" spans="9:9" x14ac:dyDescent="0.2">
      <c r="I19194" s="37" t="s">
        <v>16</v>
      </c>
    </row>
    <row r="19195" spans="9:9" x14ac:dyDescent="0.2">
      <c r="I19195" s="37" t="s">
        <v>16</v>
      </c>
    </row>
    <row r="19196" spans="9:9" x14ac:dyDescent="0.2">
      <c r="I19196" s="37" t="s">
        <v>16</v>
      </c>
    </row>
    <row r="19197" spans="9:9" x14ac:dyDescent="0.2">
      <c r="I19197" s="37" t="s">
        <v>16</v>
      </c>
    </row>
    <row r="19198" spans="9:9" x14ac:dyDescent="0.2">
      <c r="I19198" s="37" t="s">
        <v>16</v>
      </c>
    </row>
    <row r="19199" spans="9:9" x14ac:dyDescent="0.2">
      <c r="I19199" s="37" t="s">
        <v>16</v>
      </c>
    </row>
    <row r="19200" spans="9:9" x14ac:dyDescent="0.2">
      <c r="I19200" s="37" t="s">
        <v>16</v>
      </c>
    </row>
    <row r="19201" spans="9:9" x14ac:dyDescent="0.2">
      <c r="I19201" s="37" t="s">
        <v>16</v>
      </c>
    </row>
    <row r="19202" spans="9:9" x14ac:dyDescent="0.2">
      <c r="I19202" s="37" t="s">
        <v>16</v>
      </c>
    </row>
    <row r="19203" spans="9:9" x14ac:dyDescent="0.2">
      <c r="I19203" s="37" t="s">
        <v>16</v>
      </c>
    </row>
    <row r="19204" spans="9:9" x14ac:dyDescent="0.2">
      <c r="I19204" s="37" t="s">
        <v>16</v>
      </c>
    </row>
    <row r="19205" spans="9:9" x14ac:dyDescent="0.2">
      <c r="I19205" s="37" t="s">
        <v>16</v>
      </c>
    </row>
    <row r="19206" spans="9:9" x14ac:dyDescent="0.2">
      <c r="I19206" s="37" t="s">
        <v>16</v>
      </c>
    </row>
    <row r="19207" spans="9:9" x14ac:dyDescent="0.2">
      <c r="I19207" s="37" t="s">
        <v>16</v>
      </c>
    </row>
    <row r="19208" spans="9:9" x14ac:dyDescent="0.2">
      <c r="I19208" s="37" t="s">
        <v>16</v>
      </c>
    </row>
    <row r="19209" spans="9:9" x14ac:dyDescent="0.2">
      <c r="I19209" s="37" t="s">
        <v>16</v>
      </c>
    </row>
    <row r="19210" spans="9:9" x14ac:dyDescent="0.2">
      <c r="I19210" s="37" t="s">
        <v>16</v>
      </c>
    </row>
    <row r="19211" spans="9:9" x14ac:dyDescent="0.2">
      <c r="I19211" s="37" t="s">
        <v>16</v>
      </c>
    </row>
    <row r="19212" spans="9:9" x14ac:dyDescent="0.2">
      <c r="I19212" s="37" t="s">
        <v>16</v>
      </c>
    </row>
    <row r="19213" spans="9:9" x14ac:dyDescent="0.2">
      <c r="I19213" s="37" t="s">
        <v>16</v>
      </c>
    </row>
    <row r="19214" spans="9:9" x14ac:dyDescent="0.2">
      <c r="I19214" s="37" t="s">
        <v>16</v>
      </c>
    </row>
    <row r="19215" spans="9:9" x14ac:dyDescent="0.2">
      <c r="I19215" s="37" t="s">
        <v>16</v>
      </c>
    </row>
    <row r="19216" spans="9:9" x14ac:dyDescent="0.2">
      <c r="I19216" s="37" t="s">
        <v>16</v>
      </c>
    </row>
    <row r="19217" spans="9:9" x14ac:dyDescent="0.2">
      <c r="I19217" s="37" t="s">
        <v>16</v>
      </c>
    </row>
    <row r="19218" spans="9:9" x14ac:dyDescent="0.2">
      <c r="I19218" s="37" t="s">
        <v>16</v>
      </c>
    </row>
    <row r="19219" spans="9:9" x14ac:dyDescent="0.2">
      <c r="I19219" s="37" t="s">
        <v>16</v>
      </c>
    </row>
    <row r="19220" spans="9:9" x14ac:dyDescent="0.2">
      <c r="I19220" s="37" t="s">
        <v>16</v>
      </c>
    </row>
    <row r="19221" spans="9:9" x14ac:dyDescent="0.2">
      <c r="I19221" s="37" t="s">
        <v>16</v>
      </c>
    </row>
    <row r="19222" spans="9:9" x14ac:dyDescent="0.2">
      <c r="I19222" s="37" t="s">
        <v>16</v>
      </c>
    </row>
    <row r="19223" spans="9:9" x14ac:dyDescent="0.2">
      <c r="I19223" s="37" t="s">
        <v>16</v>
      </c>
    </row>
    <row r="19224" spans="9:9" x14ac:dyDescent="0.2">
      <c r="I19224" s="37" t="s">
        <v>16</v>
      </c>
    </row>
    <row r="19225" spans="9:9" x14ac:dyDescent="0.2">
      <c r="I19225" s="37" t="s">
        <v>16</v>
      </c>
    </row>
    <row r="19226" spans="9:9" x14ac:dyDescent="0.2">
      <c r="I19226" s="37" t="s">
        <v>16</v>
      </c>
    </row>
    <row r="19227" spans="9:9" x14ac:dyDescent="0.2">
      <c r="I19227" s="37" t="s">
        <v>16</v>
      </c>
    </row>
    <row r="19228" spans="9:9" x14ac:dyDescent="0.2">
      <c r="I19228" s="37" t="s">
        <v>16</v>
      </c>
    </row>
    <row r="19229" spans="9:9" x14ac:dyDescent="0.2">
      <c r="I19229" s="37" t="s">
        <v>16</v>
      </c>
    </row>
    <row r="19230" spans="9:9" x14ac:dyDescent="0.2">
      <c r="I19230" s="37" t="s">
        <v>16</v>
      </c>
    </row>
    <row r="19231" spans="9:9" x14ac:dyDescent="0.2">
      <c r="I19231" s="37" t="s">
        <v>16</v>
      </c>
    </row>
    <row r="19232" spans="9:9" x14ac:dyDescent="0.2">
      <c r="I19232" s="37" t="s">
        <v>16</v>
      </c>
    </row>
    <row r="19233" spans="9:9" x14ac:dyDescent="0.2">
      <c r="I19233" s="37" t="s">
        <v>16</v>
      </c>
    </row>
    <row r="19234" spans="9:9" x14ac:dyDescent="0.2">
      <c r="I19234" s="37" t="s">
        <v>16</v>
      </c>
    </row>
    <row r="19235" spans="9:9" x14ac:dyDescent="0.2">
      <c r="I19235" s="37" t="s">
        <v>16</v>
      </c>
    </row>
    <row r="19236" spans="9:9" x14ac:dyDescent="0.2">
      <c r="I19236" s="37" t="s">
        <v>16</v>
      </c>
    </row>
    <row r="19237" spans="9:9" x14ac:dyDescent="0.2">
      <c r="I19237" s="37" t="s">
        <v>16</v>
      </c>
    </row>
    <row r="19238" spans="9:9" x14ac:dyDescent="0.2">
      <c r="I19238" s="37" t="s">
        <v>16</v>
      </c>
    </row>
    <row r="19239" spans="9:9" x14ac:dyDescent="0.2">
      <c r="I19239" s="37" t="s">
        <v>16</v>
      </c>
    </row>
    <row r="19240" spans="9:9" x14ac:dyDescent="0.2">
      <c r="I19240" s="37" t="s">
        <v>16</v>
      </c>
    </row>
    <row r="19241" spans="9:9" x14ac:dyDescent="0.2">
      <c r="I19241" s="37" t="s">
        <v>16</v>
      </c>
    </row>
    <row r="19242" spans="9:9" x14ac:dyDescent="0.2">
      <c r="I19242" s="37" t="s">
        <v>16</v>
      </c>
    </row>
    <row r="19243" spans="9:9" x14ac:dyDescent="0.2">
      <c r="I19243" s="37" t="s">
        <v>16</v>
      </c>
    </row>
    <row r="19244" spans="9:9" x14ac:dyDescent="0.2">
      <c r="I19244" s="37" t="s">
        <v>16</v>
      </c>
    </row>
    <row r="19245" spans="9:9" x14ac:dyDescent="0.2">
      <c r="I19245" s="37" t="s">
        <v>16</v>
      </c>
    </row>
    <row r="19246" spans="9:9" x14ac:dyDescent="0.2">
      <c r="I19246" s="37" t="s">
        <v>16</v>
      </c>
    </row>
    <row r="19247" spans="9:9" x14ac:dyDescent="0.2">
      <c r="I19247" s="37" t="s">
        <v>16</v>
      </c>
    </row>
    <row r="19248" spans="9:9" x14ac:dyDescent="0.2">
      <c r="I19248" s="37" t="s">
        <v>16</v>
      </c>
    </row>
    <row r="19249" spans="9:9" x14ac:dyDescent="0.2">
      <c r="I19249" s="37" t="s">
        <v>16</v>
      </c>
    </row>
    <row r="19250" spans="9:9" x14ac:dyDescent="0.2">
      <c r="I19250" s="37" t="s">
        <v>16</v>
      </c>
    </row>
    <row r="19251" spans="9:9" x14ac:dyDescent="0.2">
      <c r="I19251" s="37" t="s">
        <v>16</v>
      </c>
    </row>
    <row r="19252" spans="9:9" x14ac:dyDescent="0.2">
      <c r="I19252" s="37" t="s">
        <v>16</v>
      </c>
    </row>
    <row r="19253" spans="9:9" x14ac:dyDescent="0.2">
      <c r="I19253" s="37" t="s">
        <v>16</v>
      </c>
    </row>
    <row r="19254" spans="9:9" x14ac:dyDescent="0.2">
      <c r="I19254" s="37" t="s">
        <v>16</v>
      </c>
    </row>
    <row r="19255" spans="9:9" x14ac:dyDescent="0.2">
      <c r="I19255" s="37" t="s">
        <v>16</v>
      </c>
    </row>
    <row r="19256" spans="9:9" x14ac:dyDescent="0.2">
      <c r="I19256" s="37" t="s">
        <v>16</v>
      </c>
    </row>
    <row r="19257" spans="9:9" x14ac:dyDescent="0.2">
      <c r="I19257" s="37" t="s">
        <v>16</v>
      </c>
    </row>
    <row r="19258" spans="9:9" x14ac:dyDescent="0.2">
      <c r="I19258" s="37" t="s">
        <v>16</v>
      </c>
    </row>
    <row r="19259" spans="9:9" x14ac:dyDescent="0.2">
      <c r="I19259" s="37" t="s">
        <v>16</v>
      </c>
    </row>
    <row r="19260" spans="9:9" x14ac:dyDescent="0.2">
      <c r="I19260" s="37" t="s">
        <v>16</v>
      </c>
    </row>
    <row r="19261" spans="9:9" x14ac:dyDescent="0.2">
      <c r="I19261" s="37" t="s">
        <v>16</v>
      </c>
    </row>
    <row r="19262" spans="9:9" x14ac:dyDescent="0.2">
      <c r="I19262" s="37" t="s">
        <v>16</v>
      </c>
    </row>
    <row r="19263" spans="9:9" x14ac:dyDescent="0.2">
      <c r="I19263" s="37" t="s">
        <v>16</v>
      </c>
    </row>
    <row r="19264" spans="9:9" x14ac:dyDescent="0.2">
      <c r="I19264" s="37" t="s">
        <v>16</v>
      </c>
    </row>
    <row r="19265" spans="9:9" x14ac:dyDescent="0.2">
      <c r="I19265" s="37" t="s">
        <v>16</v>
      </c>
    </row>
    <row r="19266" spans="9:9" x14ac:dyDescent="0.2">
      <c r="I19266" s="37" t="s">
        <v>16</v>
      </c>
    </row>
    <row r="19267" spans="9:9" x14ac:dyDescent="0.2">
      <c r="I19267" s="37" t="s">
        <v>16</v>
      </c>
    </row>
    <row r="19268" spans="9:9" x14ac:dyDescent="0.2">
      <c r="I19268" s="37" t="s">
        <v>16</v>
      </c>
    </row>
    <row r="19269" spans="9:9" x14ac:dyDescent="0.2">
      <c r="I19269" s="37" t="s">
        <v>16</v>
      </c>
    </row>
    <row r="19270" spans="9:9" x14ac:dyDescent="0.2">
      <c r="I19270" s="37" t="s">
        <v>16</v>
      </c>
    </row>
    <row r="19271" spans="9:9" x14ac:dyDescent="0.2">
      <c r="I19271" s="37" t="s">
        <v>16</v>
      </c>
    </row>
    <row r="19272" spans="9:9" x14ac:dyDescent="0.2">
      <c r="I19272" s="37" t="s">
        <v>16</v>
      </c>
    </row>
    <row r="19273" spans="9:9" x14ac:dyDescent="0.2">
      <c r="I19273" s="37" t="s">
        <v>16</v>
      </c>
    </row>
    <row r="19274" spans="9:9" x14ac:dyDescent="0.2">
      <c r="I19274" s="37" t="s">
        <v>16</v>
      </c>
    </row>
    <row r="19275" spans="9:9" x14ac:dyDescent="0.2">
      <c r="I19275" s="37" t="s">
        <v>16</v>
      </c>
    </row>
    <row r="19276" spans="9:9" x14ac:dyDescent="0.2">
      <c r="I19276" s="37" t="s">
        <v>16</v>
      </c>
    </row>
    <row r="19277" spans="9:9" x14ac:dyDescent="0.2">
      <c r="I19277" s="37" t="s">
        <v>16</v>
      </c>
    </row>
    <row r="19278" spans="9:9" x14ac:dyDescent="0.2">
      <c r="I19278" s="37" t="s">
        <v>16</v>
      </c>
    </row>
    <row r="19279" spans="9:9" x14ac:dyDescent="0.2">
      <c r="I19279" s="37" t="s">
        <v>16</v>
      </c>
    </row>
    <row r="19280" spans="9:9" x14ac:dyDescent="0.2">
      <c r="I19280" s="37" t="s">
        <v>16</v>
      </c>
    </row>
    <row r="19281" spans="9:9" x14ac:dyDescent="0.2">
      <c r="I19281" s="37" t="s">
        <v>16</v>
      </c>
    </row>
    <row r="19282" spans="9:9" x14ac:dyDescent="0.2">
      <c r="I19282" s="37" t="s">
        <v>16</v>
      </c>
    </row>
    <row r="19283" spans="9:9" x14ac:dyDescent="0.2">
      <c r="I19283" s="37" t="s">
        <v>16</v>
      </c>
    </row>
    <row r="19284" spans="9:9" x14ac:dyDescent="0.2">
      <c r="I19284" s="37" t="s">
        <v>16</v>
      </c>
    </row>
    <row r="19285" spans="9:9" x14ac:dyDescent="0.2">
      <c r="I19285" s="37" t="s">
        <v>16</v>
      </c>
    </row>
    <row r="19286" spans="9:9" x14ac:dyDescent="0.2">
      <c r="I19286" s="37" t="s">
        <v>16</v>
      </c>
    </row>
    <row r="19287" spans="9:9" x14ac:dyDescent="0.2">
      <c r="I19287" s="37" t="s">
        <v>16</v>
      </c>
    </row>
    <row r="19288" spans="9:9" x14ac:dyDescent="0.2">
      <c r="I19288" s="37" t="s">
        <v>16</v>
      </c>
    </row>
    <row r="19289" spans="9:9" x14ac:dyDescent="0.2">
      <c r="I19289" s="37" t="s">
        <v>16</v>
      </c>
    </row>
    <row r="19290" spans="9:9" x14ac:dyDescent="0.2">
      <c r="I19290" s="37" t="s">
        <v>16</v>
      </c>
    </row>
    <row r="19291" spans="9:9" x14ac:dyDescent="0.2">
      <c r="I19291" s="37" t="s">
        <v>16</v>
      </c>
    </row>
    <row r="19292" spans="9:9" x14ac:dyDescent="0.2">
      <c r="I19292" s="37" t="s">
        <v>16</v>
      </c>
    </row>
    <row r="19293" spans="9:9" x14ac:dyDescent="0.2">
      <c r="I19293" s="37" t="s">
        <v>16</v>
      </c>
    </row>
    <row r="19294" spans="9:9" x14ac:dyDescent="0.2">
      <c r="I19294" s="37" t="s">
        <v>16</v>
      </c>
    </row>
    <row r="19295" spans="9:9" x14ac:dyDescent="0.2">
      <c r="I19295" s="37" t="s">
        <v>16</v>
      </c>
    </row>
    <row r="19296" spans="9:9" x14ac:dyDescent="0.2">
      <c r="I19296" s="37" t="s">
        <v>16</v>
      </c>
    </row>
    <row r="19297" spans="9:9" x14ac:dyDescent="0.2">
      <c r="I19297" s="37" t="s">
        <v>16</v>
      </c>
    </row>
    <row r="19298" spans="9:9" x14ac:dyDescent="0.2">
      <c r="I19298" s="37" t="s">
        <v>16</v>
      </c>
    </row>
    <row r="19299" spans="9:9" x14ac:dyDescent="0.2">
      <c r="I19299" s="37" t="s">
        <v>16</v>
      </c>
    </row>
    <row r="19300" spans="9:9" x14ac:dyDescent="0.2">
      <c r="I19300" s="37" t="s">
        <v>16</v>
      </c>
    </row>
    <row r="19301" spans="9:9" x14ac:dyDescent="0.2">
      <c r="I19301" s="37" t="s">
        <v>16</v>
      </c>
    </row>
    <row r="19302" spans="9:9" x14ac:dyDescent="0.2">
      <c r="I19302" s="37" t="s">
        <v>16</v>
      </c>
    </row>
    <row r="19303" spans="9:9" x14ac:dyDescent="0.2">
      <c r="I19303" s="37" t="s">
        <v>16</v>
      </c>
    </row>
    <row r="19304" spans="9:9" x14ac:dyDescent="0.2">
      <c r="I19304" s="37" t="s">
        <v>16</v>
      </c>
    </row>
    <row r="19305" spans="9:9" x14ac:dyDescent="0.2">
      <c r="I19305" s="37" t="s">
        <v>16</v>
      </c>
    </row>
    <row r="19306" spans="9:9" x14ac:dyDescent="0.2">
      <c r="I19306" s="37" t="s">
        <v>16</v>
      </c>
    </row>
    <row r="19307" spans="9:9" x14ac:dyDescent="0.2">
      <c r="I19307" s="37" t="s">
        <v>16</v>
      </c>
    </row>
    <row r="19308" spans="9:9" x14ac:dyDescent="0.2">
      <c r="I19308" s="37" t="s">
        <v>16</v>
      </c>
    </row>
    <row r="19309" spans="9:9" x14ac:dyDescent="0.2">
      <c r="I19309" s="37" t="s">
        <v>16</v>
      </c>
    </row>
    <row r="19310" spans="9:9" x14ac:dyDescent="0.2">
      <c r="I19310" s="37" t="s">
        <v>16</v>
      </c>
    </row>
    <row r="19311" spans="9:9" x14ac:dyDescent="0.2">
      <c r="I19311" s="37" t="s">
        <v>16</v>
      </c>
    </row>
    <row r="19312" spans="9:9" x14ac:dyDescent="0.2">
      <c r="I19312" s="37" t="s">
        <v>16</v>
      </c>
    </row>
    <row r="19313" spans="9:9" x14ac:dyDescent="0.2">
      <c r="I19313" s="37" t="s">
        <v>16</v>
      </c>
    </row>
    <row r="19314" spans="9:9" x14ac:dyDescent="0.2">
      <c r="I19314" s="37" t="s">
        <v>16</v>
      </c>
    </row>
    <row r="19315" spans="9:9" x14ac:dyDescent="0.2">
      <c r="I19315" s="37" t="s">
        <v>16</v>
      </c>
    </row>
    <row r="19316" spans="9:9" x14ac:dyDescent="0.2">
      <c r="I19316" s="37" t="s">
        <v>16</v>
      </c>
    </row>
    <row r="19317" spans="9:9" x14ac:dyDescent="0.2">
      <c r="I19317" s="37" t="s">
        <v>16</v>
      </c>
    </row>
    <row r="19318" spans="9:9" x14ac:dyDescent="0.2">
      <c r="I19318" s="37" t="s">
        <v>16</v>
      </c>
    </row>
    <row r="19319" spans="9:9" x14ac:dyDescent="0.2">
      <c r="I19319" s="37" t="s">
        <v>16</v>
      </c>
    </row>
    <row r="19320" spans="9:9" x14ac:dyDescent="0.2">
      <c r="I19320" s="37" t="s">
        <v>16</v>
      </c>
    </row>
    <row r="19321" spans="9:9" x14ac:dyDescent="0.2">
      <c r="I19321" s="37" t="s">
        <v>16</v>
      </c>
    </row>
    <row r="19322" spans="9:9" x14ac:dyDescent="0.2">
      <c r="I19322" s="37" t="s">
        <v>16</v>
      </c>
    </row>
    <row r="19323" spans="9:9" x14ac:dyDescent="0.2">
      <c r="I19323" s="37" t="s">
        <v>16</v>
      </c>
    </row>
    <row r="19324" spans="9:9" x14ac:dyDescent="0.2">
      <c r="I19324" s="37" t="s">
        <v>16</v>
      </c>
    </row>
    <row r="19325" spans="9:9" x14ac:dyDescent="0.2">
      <c r="I19325" s="37" t="s">
        <v>16</v>
      </c>
    </row>
    <row r="19326" spans="9:9" x14ac:dyDescent="0.2">
      <c r="I19326" s="37" t="s">
        <v>16</v>
      </c>
    </row>
    <row r="19327" spans="9:9" x14ac:dyDescent="0.2">
      <c r="I19327" s="37" t="s">
        <v>16</v>
      </c>
    </row>
    <row r="19328" spans="9:9" x14ac:dyDescent="0.2">
      <c r="I19328" s="37" t="s">
        <v>16</v>
      </c>
    </row>
    <row r="19329" spans="9:9" x14ac:dyDescent="0.2">
      <c r="I19329" s="37" t="s">
        <v>16</v>
      </c>
    </row>
    <row r="19330" spans="9:9" x14ac:dyDescent="0.2">
      <c r="I19330" s="37" t="s">
        <v>16</v>
      </c>
    </row>
    <row r="19331" spans="9:9" x14ac:dyDescent="0.2">
      <c r="I19331" s="37" t="s">
        <v>16</v>
      </c>
    </row>
    <row r="19332" spans="9:9" x14ac:dyDescent="0.2">
      <c r="I19332" s="37" t="s">
        <v>16</v>
      </c>
    </row>
    <row r="19333" spans="9:9" x14ac:dyDescent="0.2">
      <c r="I19333" s="37" t="s">
        <v>16</v>
      </c>
    </row>
    <row r="19334" spans="9:9" x14ac:dyDescent="0.2">
      <c r="I19334" s="37" t="s">
        <v>16</v>
      </c>
    </row>
    <row r="19335" spans="9:9" x14ac:dyDescent="0.2">
      <c r="I19335" s="37" t="s">
        <v>16</v>
      </c>
    </row>
    <row r="19336" spans="9:9" x14ac:dyDescent="0.2">
      <c r="I19336" s="37" t="s">
        <v>16</v>
      </c>
    </row>
    <row r="19337" spans="9:9" x14ac:dyDescent="0.2">
      <c r="I19337" s="37" t="s">
        <v>16</v>
      </c>
    </row>
    <row r="19338" spans="9:9" x14ac:dyDescent="0.2">
      <c r="I19338" s="37" t="s">
        <v>16</v>
      </c>
    </row>
    <row r="19339" spans="9:9" x14ac:dyDescent="0.2">
      <c r="I19339" s="37" t="s">
        <v>16</v>
      </c>
    </row>
    <row r="19340" spans="9:9" x14ac:dyDescent="0.2">
      <c r="I19340" s="37" t="s">
        <v>16</v>
      </c>
    </row>
    <row r="19341" spans="9:9" x14ac:dyDescent="0.2">
      <c r="I19341" s="37" t="s">
        <v>16</v>
      </c>
    </row>
    <row r="19342" spans="9:9" x14ac:dyDescent="0.2">
      <c r="I19342" s="37" t="s">
        <v>16</v>
      </c>
    </row>
    <row r="19343" spans="9:9" x14ac:dyDescent="0.2">
      <c r="I19343" s="37" t="s">
        <v>16</v>
      </c>
    </row>
    <row r="19344" spans="9:9" x14ac:dyDescent="0.2">
      <c r="I19344" s="37" t="s">
        <v>16</v>
      </c>
    </row>
    <row r="19345" spans="9:9" x14ac:dyDescent="0.2">
      <c r="I19345" s="37" t="s">
        <v>16</v>
      </c>
    </row>
    <row r="19346" spans="9:9" x14ac:dyDescent="0.2">
      <c r="I19346" s="37" t="s">
        <v>16</v>
      </c>
    </row>
    <row r="19347" spans="9:9" x14ac:dyDescent="0.2">
      <c r="I19347" s="37" t="s">
        <v>16</v>
      </c>
    </row>
    <row r="19348" spans="9:9" x14ac:dyDescent="0.2">
      <c r="I19348" s="37" t="s">
        <v>16</v>
      </c>
    </row>
    <row r="19349" spans="9:9" x14ac:dyDescent="0.2">
      <c r="I19349" s="37" t="s">
        <v>16</v>
      </c>
    </row>
    <row r="19350" spans="9:9" x14ac:dyDescent="0.2">
      <c r="I19350" s="37" t="s">
        <v>16</v>
      </c>
    </row>
    <row r="19351" spans="9:9" x14ac:dyDescent="0.2">
      <c r="I19351" s="37" t="s">
        <v>16</v>
      </c>
    </row>
    <row r="19352" spans="9:9" x14ac:dyDescent="0.2">
      <c r="I19352" s="37" t="s">
        <v>16</v>
      </c>
    </row>
    <row r="19353" spans="9:9" x14ac:dyDescent="0.2">
      <c r="I19353" s="37" t="s">
        <v>16</v>
      </c>
    </row>
    <row r="19354" spans="9:9" x14ac:dyDescent="0.2">
      <c r="I19354" s="37" t="s">
        <v>16</v>
      </c>
    </row>
    <row r="19355" spans="9:9" x14ac:dyDescent="0.2">
      <c r="I19355" s="37" t="s">
        <v>16</v>
      </c>
    </row>
    <row r="19356" spans="9:9" x14ac:dyDescent="0.2">
      <c r="I19356" s="37" t="s">
        <v>16</v>
      </c>
    </row>
    <row r="19357" spans="9:9" x14ac:dyDescent="0.2">
      <c r="I19357" s="37" t="s">
        <v>16</v>
      </c>
    </row>
    <row r="19358" spans="9:9" x14ac:dyDescent="0.2">
      <c r="I19358" s="37" t="s">
        <v>16</v>
      </c>
    </row>
    <row r="19359" spans="9:9" x14ac:dyDescent="0.2">
      <c r="I19359" s="37" t="s">
        <v>16</v>
      </c>
    </row>
    <row r="19360" spans="9:9" x14ac:dyDescent="0.2">
      <c r="I19360" s="37" t="s">
        <v>16</v>
      </c>
    </row>
    <row r="19361" spans="9:9" x14ac:dyDescent="0.2">
      <c r="I19361" s="37" t="s">
        <v>16</v>
      </c>
    </row>
    <row r="19362" spans="9:9" x14ac:dyDescent="0.2">
      <c r="I19362" s="37" t="s">
        <v>16</v>
      </c>
    </row>
    <row r="19363" spans="9:9" x14ac:dyDescent="0.2">
      <c r="I19363" s="37" t="s">
        <v>16</v>
      </c>
    </row>
    <row r="19364" spans="9:9" x14ac:dyDescent="0.2">
      <c r="I19364" s="37" t="s">
        <v>16</v>
      </c>
    </row>
    <row r="19365" spans="9:9" x14ac:dyDescent="0.2">
      <c r="I19365" s="37" t="s">
        <v>16</v>
      </c>
    </row>
    <row r="19366" spans="9:9" x14ac:dyDescent="0.2">
      <c r="I19366" s="37" t="s">
        <v>16</v>
      </c>
    </row>
    <row r="19367" spans="9:9" x14ac:dyDescent="0.2">
      <c r="I19367" s="37" t="s">
        <v>16</v>
      </c>
    </row>
    <row r="19368" spans="9:9" x14ac:dyDescent="0.2">
      <c r="I19368" s="37" t="s">
        <v>16</v>
      </c>
    </row>
    <row r="19369" spans="9:9" x14ac:dyDescent="0.2">
      <c r="I19369" s="37" t="s">
        <v>16</v>
      </c>
    </row>
    <row r="19370" spans="9:9" x14ac:dyDescent="0.2">
      <c r="I19370" s="37" t="s">
        <v>16</v>
      </c>
    </row>
    <row r="19371" spans="9:9" x14ac:dyDescent="0.2">
      <c r="I19371" s="37" t="s">
        <v>16</v>
      </c>
    </row>
    <row r="19372" spans="9:9" x14ac:dyDescent="0.2">
      <c r="I19372" s="37" t="s">
        <v>16</v>
      </c>
    </row>
    <row r="19373" spans="9:9" x14ac:dyDescent="0.2">
      <c r="I19373" s="37" t="s">
        <v>16</v>
      </c>
    </row>
    <row r="19374" spans="9:9" x14ac:dyDescent="0.2">
      <c r="I19374" s="37" t="s">
        <v>16</v>
      </c>
    </row>
    <row r="19375" spans="9:9" x14ac:dyDescent="0.2">
      <c r="I19375" s="37" t="s">
        <v>16</v>
      </c>
    </row>
    <row r="19376" spans="9:9" x14ac:dyDescent="0.2">
      <c r="I19376" s="37" t="s">
        <v>16</v>
      </c>
    </row>
    <row r="19377" spans="9:9" x14ac:dyDescent="0.2">
      <c r="I19377" s="37" t="s">
        <v>16</v>
      </c>
    </row>
    <row r="19378" spans="9:9" x14ac:dyDescent="0.2">
      <c r="I19378" s="37" t="s">
        <v>16</v>
      </c>
    </row>
    <row r="19379" spans="9:9" x14ac:dyDescent="0.2">
      <c r="I19379" s="37" t="s">
        <v>16</v>
      </c>
    </row>
    <row r="19380" spans="9:9" x14ac:dyDescent="0.2">
      <c r="I19380" s="37" t="s">
        <v>16</v>
      </c>
    </row>
    <row r="19381" spans="9:9" x14ac:dyDescent="0.2">
      <c r="I19381" s="37" t="s">
        <v>16</v>
      </c>
    </row>
    <row r="19382" spans="9:9" x14ac:dyDescent="0.2">
      <c r="I19382" s="37" t="s">
        <v>16</v>
      </c>
    </row>
    <row r="19383" spans="9:9" x14ac:dyDescent="0.2">
      <c r="I19383" s="37" t="s">
        <v>16</v>
      </c>
    </row>
    <row r="19384" spans="9:9" x14ac:dyDescent="0.2">
      <c r="I19384" s="37" t="s">
        <v>16</v>
      </c>
    </row>
    <row r="19385" spans="9:9" x14ac:dyDescent="0.2">
      <c r="I19385" s="37" t="s">
        <v>16</v>
      </c>
    </row>
    <row r="19386" spans="9:9" x14ac:dyDescent="0.2">
      <c r="I19386" s="37" t="s">
        <v>16</v>
      </c>
    </row>
    <row r="19387" spans="9:9" x14ac:dyDescent="0.2">
      <c r="I19387" s="37" t="s">
        <v>16</v>
      </c>
    </row>
    <row r="19388" spans="9:9" x14ac:dyDescent="0.2">
      <c r="I19388" s="37" t="s">
        <v>16</v>
      </c>
    </row>
    <row r="19389" spans="9:9" x14ac:dyDescent="0.2">
      <c r="I19389" s="37" t="s">
        <v>16</v>
      </c>
    </row>
    <row r="19390" spans="9:9" x14ac:dyDescent="0.2">
      <c r="I19390" s="37" t="s">
        <v>16</v>
      </c>
    </row>
    <row r="19391" spans="9:9" x14ac:dyDescent="0.2">
      <c r="I19391" s="37" t="s">
        <v>16</v>
      </c>
    </row>
    <row r="19392" spans="9:9" x14ac:dyDescent="0.2">
      <c r="I19392" s="37" t="s">
        <v>16</v>
      </c>
    </row>
    <row r="19393" spans="9:9" x14ac:dyDescent="0.2">
      <c r="I19393" s="37" t="s">
        <v>16</v>
      </c>
    </row>
    <row r="19394" spans="9:9" x14ac:dyDescent="0.2">
      <c r="I19394" s="37" t="s">
        <v>16</v>
      </c>
    </row>
    <row r="19395" spans="9:9" x14ac:dyDescent="0.2">
      <c r="I19395" s="37" t="s">
        <v>16</v>
      </c>
    </row>
    <row r="19396" spans="9:9" x14ac:dyDescent="0.2">
      <c r="I19396" s="37" t="s">
        <v>16</v>
      </c>
    </row>
    <row r="19397" spans="9:9" x14ac:dyDescent="0.2">
      <c r="I19397" s="37" t="s">
        <v>16</v>
      </c>
    </row>
    <row r="19398" spans="9:9" x14ac:dyDescent="0.2">
      <c r="I19398" s="37" t="s">
        <v>16</v>
      </c>
    </row>
    <row r="19399" spans="9:9" x14ac:dyDescent="0.2">
      <c r="I19399" s="37" t="s">
        <v>16</v>
      </c>
    </row>
    <row r="19400" spans="9:9" x14ac:dyDescent="0.2">
      <c r="I19400" s="37" t="s">
        <v>16</v>
      </c>
    </row>
    <row r="19401" spans="9:9" x14ac:dyDescent="0.2">
      <c r="I19401" s="37" t="s">
        <v>16</v>
      </c>
    </row>
    <row r="19402" spans="9:9" x14ac:dyDescent="0.2">
      <c r="I19402" s="37" t="s">
        <v>16</v>
      </c>
    </row>
    <row r="19403" spans="9:9" x14ac:dyDescent="0.2">
      <c r="I19403" s="37" t="s">
        <v>16</v>
      </c>
    </row>
    <row r="19404" spans="9:9" x14ac:dyDescent="0.2">
      <c r="I19404" s="37" t="s">
        <v>16</v>
      </c>
    </row>
    <row r="19405" spans="9:9" x14ac:dyDescent="0.2">
      <c r="I19405" s="37" t="s">
        <v>16</v>
      </c>
    </row>
    <row r="19406" spans="9:9" x14ac:dyDescent="0.2">
      <c r="I19406" s="37" t="s">
        <v>16</v>
      </c>
    </row>
    <row r="19407" spans="9:9" x14ac:dyDescent="0.2">
      <c r="I19407" s="37" t="s">
        <v>16</v>
      </c>
    </row>
    <row r="19408" spans="9:9" x14ac:dyDescent="0.2">
      <c r="I19408" s="37" t="s">
        <v>16</v>
      </c>
    </row>
    <row r="19409" spans="9:9" x14ac:dyDescent="0.2">
      <c r="I19409" s="37" t="s">
        <v>16</v>
      </c>
    </row>
    <row r="19410" spans="9:9" x14ac:dyDescent="0.2">
      <c r="I19410" s="37" t="s">
        <v>16</v>
      </c>
    </row>
    <row r="19411" spans="9:9" x14ac:dyDescent="0.2">
      <c r="I19411" s="37" t="s">
        <v>16</v>
      </c>
    </row>
    <row r="19412" spans="9:9" x14ac:dyDescent="0.2">
      <c r="I19412" s="37" t="s">
        <v>16</v>
      </c>
    </row>
    <row r="19413" spans="9:9" x14ac:dyDescent="0.2">
      <c r="I19413" s="37" t="s">
        <v>16</v>
      </c>
    </row>
    <row r="19414" spans="9:9" x14ac:dyDescent="0.2">
      <c r="I19414" s="37" t="s">
        <v>16</v>
      </c>
    </row>
    <row r="19415" spans="9:9" x14ac:dyDescent="0.2">
      <c r="I19415" s="37" t="s">
        <v>16</v>
      </c>
    </row>
    <row r="19416" spans="9:9" x14ac:dyDescent="0.2">
      <c r="I19416" s="37" t="s">
        <v>16</v>
      </c>
    </row>
    <row r="19417" spans="9:9" x14ac:dyDescent="0.2">
      <c r="I19417" s="37" t="s">
        <v>16</v>
      </c>
    </row>
    <row r="19418" spans="9:9" x14ac:dyDescent="0.2">
      <c r="I19418" s="37" t="s">
        <v>16</v>
      </c>
    </row>
    <row r="19419" spans="9:9" x14ac:dyDescent="0.2">
      <c r="I19419" s="37" t="s">
        <v>16</v>
      </c>
    </row>
    <row r="19420" spans="9:9" x14ac:dyDescent="0.2">
      <c r="I19420" s="37" t="s">
        <v>16</v>
      </c>
    </row>
    <row r="19421" spans="9:9" x14ac:dyDescent="0.2">
      <c r="I19421" s="37" t="s">
        <v>16</v>
      </c>
    </row>
    <row r="19422" spans="9:9" x14ac:dyDescent="0.2">
      <c r="I19422" s="37" t="s">
        <v>16</v>
      </c>
    </row>
    <row r="19423" spans="9:9" x14ac:dyDescent="0.2">
      <c r="I19423" s="37" t="s">
        <v>16</v>
      </c>
    </row>
    <row r="19424" spans="9:9" x14ac:dyDescent="0.2">
      <c r="I19424" s="37" t="s">
        <v>16</v>
      </c>
    </row>
    <row r="19425" spans="9:9" x14ac:dyDescent="0.2">
      <c r="I19425" s="37" t="s">
        <v>16</v>
      </c>
    </row>
    <row r="19426" spans="9:9" x14ac:dyDescent="0.2">
      <c r="I19426" s="37" t="s">
        <v>16</v>
      </c>
    </row>
    <row r="19427" spans="9:9" x14ac:dyDescent="0.2">
      <c r="I19427" s="37" t="s">
        <v>16</v>
      </c>
    </row>
    <row r="19428" spans="9:9" x14ac:dyDescent="0.2">
      <c r="I19428" s="37" t="s">
        <v>16</v>
      </c>
    </row>
    <row r="19429" spans="9:9" x14ac:dyDescent="0.2">
      <c r="I19429" s="37" t="s">
        <v>16</v>
      </c>
    </row>
    <row r="19430" spans="9:9" x14ac:dyDescent="0.2">
      <c r="I19430" s="37" t="s">
        <v>16</v>
      </c>
    </row>
    <row r="19431" spans="9:9" x14ac:dyDescent="0.2">
      <c r="I19431" s="37" t="s">
        <v>16</v>
      </c>
    </row>
    <row r="19432" spans="9:9" x14ac:dyDescent="0.2">
      <c r="I19432" s="37" t="s">
        <v>16</v>
      </c>
    </row>
    <row r="19433" spans="9:9" x14ac:dyDescent="0.2">
      <c r="I19433" s="37" t="s">
        <v>16</v>
      </c>
    </row>
    <row r="19434" spans="9:9" x14ac:dyDescent="0.2">
      <c r="I19434" s="37" t="s">
        <v>16</v>
      </c>
    </row>
    <row r="19435" spans="9:9" x14ac:dyDescent="0.2">
      <c r="I19435" s="37" t="s">
        <v>16</v>
      </c>
    </row>
    <row r="19436" spans="9:9" x14ac:dyDescent="0.2">
      <c r="I19436" s="37" t="s">
        <v>16</v>
      </c>
    </row>
    <row r="19437" spans="9:9" x14ac:dyDescent="0.2">
      <c r="I19437" s="37" t="s">
        <v>16</v>
      </c>
    </row>
    <row r="19438" spans="9:9" x14ac:dyDescent="0.2">
      <c r="I19438" s="37" t="s">
        <v>16</v>
      </c>
    </row>
    <row r="19439" spans="9:9" x14ac:dyDescent="0.2">
      <c r="I19439" s="37" t="s">
        <v>16</v>
      </c>
    </row>
    <row r="19440" spans="9:9" x14ac:dyDescent="0.2">
      <c r="I19440" s="37" t="s">
        <v>16</v>
      </c>
    </row>
    <row r="19441" spans="9:9" x14ac:dyDescent="0.2">
      <c r="I19441" s="37" t="s">
        <v>16</v>
      </c>
    </row>
    <row r="19442" spans="9:9" x14ac:dyDescent="0.2">
      <c r="I19442" s="37" t="s">
        <v>16</v>
      </c>
    </row>
    <row r="19443" spans="9:9" x14ac:dyDescent="0.2">
      <c r="I19443" s="37" t="s">
        <v>16</v>
      </c>
    </row>
    <row r="19444" spans="9:9" x14ac:dyDescent="0.2">
      <c r="I19444" s="37" t="s">
        <v>16</v>
      </c>
    </row>
    <row r="19445" spans="9:9" x14ac:dyDescent="0.2">
      <c r="I19445" s="37" t="s">
        <v>16</v>
      </c>
    </row>
    <row r="19446" spans="9:9" x14ac:dyDescent="0.2">
      <c r="I19446" s="37" t="s">
        <v>16</v>
      </c>
    </row>
    <row r="19447" spans="9:9" x14ac:dyDescent="0.2">
      <c r="I19447" s="37" t="s">
        <v>16</v>
      </c>
    </row>
    <row r="19448" spans="9:9" x14ac:dyDescent="0.2">
      <c r="I19448" s="37" t="s">
        <v>16</v>
      </c>
    </row>
    <row r="19449" spans="9:9" x14ac:dyDescent="0.2">
      <c r="I19449" s="37" t="s">
        <v>16</v>
      </c>
    </row>
    <row r="19450" spans="9:9" x14ac:dyDescent="0.2">
      <c r="I19450" s="37" t="s">
        <v>16</v>
      </c>
    </row>
    <row r="19451" spans="9:9" x14ac:dyDescent="0.2">
      <c r="I19451" s="37" t="s">
        <v>16</v>
      </c>
    </row>
    <row r="19452" spans="9:9" x14ac:dyDescent="0.2">
      <c r="I19452" s="37" t="s">
        <v>16</v>
      </c>
    </row>
    <row r="19453" spans="9:9" x14ac:dyDescent="0.2">
      <c r="I19453" s="37" t="s">
        <v>16</v>
      </c>
    </row>
    <row r="19454" spans="9:9" x14ac:dyDescent="0.2">
      <c r="I19454" s="37" t="s">
        <v>16</v>
      </c>
    </row>
    <row r="19455" spans="9:9" x14ac:dyDescent="0.2">
      <c r="I19455" s="37" t="s">
        <v>16</v>
      </c>
    </row>
    <row r="19456" spans="9:9" x14ac:dyDescent="0.2">
      <c r="I19456" s="37" t="s">
        <v>16</v>
      </c>
    </row>
    <row r="19457" spans="9:9" x14ac:dyDescent="0.2">
      <c r="I19457" s="37" t="s">
        <v>16</v>
      </c>
    </row>
    <row r="19458" spans="9:9" x14ac:dyDescent="0.2">
      <c r="I19458" s="37" t="s">
        <v>16</v>
      </c>
    </row>
    <row r="19459" spans="9:9" x14ac:dyDescent="0.2">
      <c r="I19459" s="37" t="s">
        <v>16</v>
      </c>
    </row>
    <row r="19460" spans="9:9" x14ac:dyDescent="0.2">
      <c r="I19460" s="37" t="s">
        <v>16</v>
      </c>
    </row>
    <row r="19461" spans="9:9" x14ac:dyDescent="0.2">
      <c r="I19461" s="37" t="s">
        <v>16</v>
      </c>
    </row>
    <row r="19462" spans="9:9" x14ac:dyDescent="0.2">
      <c r="I19462" s="37" t="s">
        <v>16</v>
      </c>
    </row>
    <row r="19463" spans="9:9" x14ac:dyDescent="0.2">
      <c r="I19463" s="37" t="s">
        <v>16</v>
      </c>
    </row>
    <row r="19464" spans="9:9" x14ac:dyDescent="0.2">
      <c r="I19464" s="37" t="s">
        <v>16</v>
      </c>
    </row>
    <row r="19465" spans="9:9" x14ac:dyDescent="0.2">
      <c r="I19465" s="37" t="s">
        <v>16</v>
      </c>
    </row>
    <row r="19466" spans="9:9" x14ac:dyDescent="0.2">
      <c r="I19466" s="37" t="s">
        <v>16</v>
      </c>
    </row>
    <row r="19467" spans="9:9" x14ac:dyDescent="0.2">
      <c r="I19467" s="37" t="s">
        <v>16</v>
      </c>
    </row>
    <row r="19468" spans="9:9" x14ac:dyDescent="0.2">
      <c r="I19468" s="37" t="s">
        <v>16</v>
      </c>
    </row>
    <row r="19469" spans="9:9" x14ac:dyDescent="0.2">
      <c r="I19469" s="37" t="s">
        <v>16</v>
      </c>
    </row>
    <row r="19470" spans="9:9" x14ac:dyDescent="0.2">
      <c r="I19470" s="37" t="s">
        <v>16</v>
      </c>
    </row>
    <row r="19471" spans="9:9" x14ac:dyDescent="0.2">
      <c r="I19471" s="37" t="s">
        <v>16</v>
      </c>
    </row>
    <row r="19472" spans="9:9" x14ac:dyDescent="0.2">
      <c r="I19472" s="37" t="s">
        <v>16</v>
      </c>
    </row>
    <row r="19473" spans="9:9" x14ac:dyDescent="0.2">
      <c r="I19473" s="37" t="s">
        <v>16</v>
      </c>
    </row>
    <row r="19474" spans="9:9" x14ac:dyDescent="0.2">
      <c r="I19474" s="37" t="s">
        <v>16</v>
      </c>
    </row>
    <row r="19475" spans="9:9" x14ac:dyDescent="0.2">
      <c r="I19475" s="37" t="s">
        <v>16</v>
      </c>
    </row>
    <row r="19476" spans="9:9" x14ac:dyDescent="0.2">
      <c r="I19476" s="37" t="s">
        <v>16</v>
      </c>
    </row>
    <row r="19477" spans="9:9" x14ac:dyDescent="0.2">
      <c r="I19477" s="37" t="s">
        <v>16</v>
      </c>
    </row>
    <row r="19478" spans="9:9" x14ac:dyDescent="0.2">
      <c r="I19478" s="37" t="s">
        <v>16</v>
      </c>
    </row>
    <row r="19479" spans="9:9" x14ac:dyDescent="0.2">
      <c r="I19479" s="37" t="s">
        <v>16</v>
      </c>
    </row>
    <row r="19480" spans="9:9" x14ac:dyDescent="0.2">
      <c r="I19480" s="37" t="s">
        <v>16</v>
      </c>
    </row>
    <row r="19481" spans="9:9" x14ac:dyDescent="0.2">
      <c r="I19481" s="37" t="s">
        <v>16</v>
      </c>
    </row>
    <row r="19482" spans="9:9" x14ac:dyDescent="0.2">
      <c r="I19482" s="37" t="s">
        <v>16</v>
      </c>
    </row>
    <row r="19483" spans="9:9" x14ac:dyDescent="0.2">
      <c r="I19483" s="37" t="s">
        <v>16</v>
      </c>
    </row>
    <row r="19484" spans="9:9" x14ac:dyDescent="0.2">
      <c r="I19484" s="37" t="s">
        <v>16</v>
      </c>
    </row>
    <row r="19485" spans="9:9" x14ac:dyDescent="0.2">
      <c r="I19485" s="37" t="s">
        <v>16</v>
      </c>
    </row>
    <row r="19486" spans="9:9" x14ac:dyDescent="0.2">
      <c r="I19486" s="37" t="s">
        <v>16</v>
      </c>
    </row>
    <row r="19487" spans="9:9" x14ac:dyDescent="0.2">
      <c r="I19487" s="37" t="s">
        <v>16</v>
      </c>
    </row>
    <row r="19488" spans="9:9" x14ac:dyDescent="0.2">
      <c r="I19488" s="37" t="s">
        <v>16</v>
      </c>
    </row>
    <row r="19489" spans="9:9" x14ac:dyDescent="0.2">
      <c r="I19489" s="37" t="s">
        <v>16</v>
      </c>
    </row>
    <row r="19490" spans="9:9" x14ac:dyDescent="0.2">
      <c r="I19490" s="37" t="s">
        <v>16</v>
      </c>
    </row>
    <row r="19491" spans="9:9" x14ac:dyDescent="0.2">
      <c r="I19491" s="37" t="s">
        <v>16</v>
      </c>
    </row>
    <row r="19492" spans="9:9" x14ac:dyDescent="0.2">
      <c r="I19492" s="37" t="s">
        <v>16</v>
      </c>
    </row>
    <row r="19493" spans="9:9" x14ac:dyDescent="0.2">
      <c r="I19493" s="37" t="s">
        <v>16</v>
      </c>
    </row>
    <row r="19494" spans="9:9" x14ac:dyDescent="0.2">
      <c r="I19494" s="37" t="s">
        <v>16</v>
      </c>
    </row>
    <row r="19495" spans="9:9" x14ac:dyDescent="0.2">
      <c r="I19495" s="37" t="s">
        <v>16</v>
      </c>
    </row>
    <row r="19496" spans="9:9" x14ac:dyDescent="0.2">
      <c r="I19496" s="37" t="s">
        <v>16</v>
      </c>
    </row>
    <row r="19497" spans="9:9" x14ac:dyDescent="0.2">
      <c r="I19497" s="37" t="s">
        <v>16</v>
      </c>
    </row>
    <row r="19498" spans="9:9" x14ac:dyDescent="0.2">
      <c r="I19498" s="37" t="s">
        <v>16</v>
      </c>
    </row>
    <row r="19499" spans="9:9" x14ac:dyDescent="0.2">
      <c r="I19499" s="37" t="s">
        <v>16</v>
      </c>
    </row>
    <row r="19500" spans="9:9" x14ac:dyDescent="0.2">
      <c r="I19500" s="37" t="s">
        <v>16</v>
      </c>
    </row>
    <row r="19501" spans="9:9" x14ac:dyDescent="0.2">
      <c r="I19501" s="37" t="s">
        <v>16</v>
      </c>
    </row>
    <row r="19502" spans="9:9" x14ac:dyDescent="0.2">
      <c r="I19502" s="37" t="s">
        <v>16</v>
      </c>
    </row>
    <row r="19503" spans="9:9" x14ac:dyDescent="0.2">
      <c r="I19503" s="37" t="s">
        <v>16</v>
      </c>
    </row>
    <row r="19504" spans="9:9" x14ac:dyDescent="0.2">
      <c r="I19504" s="37" t="s">
        <v>16</v>
      </c>
    </row>
    <row r="19505" spans="9:9" x14ac:dyDescent="0.2">
      <c r="I19505" s="37" t="s">
        <v>16</v>
      </c>
    </row>
    <row r="19506" spans="9:9" x14ac:dyDescent="0.2">
      <c r="I19506" s="37" t="s">
        <v>16</v>
      </c>
    </row>
    <row r="19507" spans="9:9" x14ac:dyDescent="0.2">
      <c r="I19507" s="37" t="s">
        <v>16</v>
      </c>
    </row>
    <row r="19508" spans="9:9" x14ac:dyDescent="0.2">
      <c r="I19508" s="37" t="s">
        <v>16</v>
      </c>
    </row>
    <row r="19509" spans="9:9" x14ac:dyDescent="0.2">
      <c r="I19509" s="37" t="s">
        <v>16</v>
      </c>
    </row>
    <row r="19510" spans="9:9" x14ac:dyDescent="0.2">
      <c r="I19510" s="37" t="s">
        <v>16</v>
      </c>
    </row>
    <row r="19511" spans="9:9" x14ac:dyDescent="0.2">
      <c r="I19511" s="37" t="s">
        <v>16</v>
      </c>
    </row>
    <row r="19512" spans="9:9" x14ac:dyDescent="0.2">
      <c r="I19512" s="37" t="s">
        <v>16</v>
      </c>
    </row>
    <row r="19513" spans="9:9" x14ac:dyDescent="0.2">
      <c r="I19513" s="37" t="s">
        <v>16</v>
      </c>
    </row>
    <row r="19514" spans="9:9" x14ac:dyDescent="0.2">
      <c r="I19514" s="37" t="s">
        <v>16</v>
      </c>
    </row>
    <row r="19515" spans="9:9" x14ac:dyDescent="0.2">
      <c r="I19515" s="37" t="s">
        <v>16</v>
      </c>
    </row>
    <row r="19516" spans="9:9" x14ac:dyDescent="0.2">
      <c r="I19516" s="37" t="s">
        <v>16</v>
      </c>
    </row>
    <row r="19517" spans="9:9" x14ac:dyDescent="0.2">
      <c r="I19517" s="37" t="s">
        <v>16</v>
      </c>
    </row>
    <row r="19518" spans="9:9" x14ac:dyDescent="0.2">
      <c r="I19518" s="37" t="s">
        <v>16</v>
      </c>
    </row>
    <row r="19519" spans="9:9" x14ac:dyDescent="0.2">
      <c r="I19519" s="37" t="s">
        <v>16</v>
      </c>
    </row>
    <row r="19520" spans="9:9" x14ac:dyDescent="0.2">
      <c r="I19520" s="37" t="s">
        <v>16</v>
      </c>
    </row>
    <row r="19521" spans="9:9" x14ac:dyDescent="0.2">
      <c r="I19521" s="37" t="s">
        <v>16</v>
      </c>
    </row>
    <row r="19522" spans="9:9" x14ac:dyDescent="0.2">
      <c r="I19522" s="37" t="s">
        <v>16</v>
      </c>
    </row>
    <row r="19523" spans="9:9" x14ac:dyDescent="0.2">
      <c r="I19523" s="37" t="s">
        <v>16</v>
      </c>
    </row>
    <row r="19524" spans="9:9" x14ac:dyDescent="0.2">
      <c r="I19524" s="37" t="s">
        <v>16</v>
      </c>
    </row>
    <row r="19525" spans="9:9" x14ac:dyDescent="0.2">
      <c r="I19525" s="37" t="s">
        <v>16</v>
      </c>
    </row>
    <row r="19526" spans="9:9" x14ac:dyDescent="0.2">
      <c r="I19526" s="37" t="s">
        <v>16</v>
      </c>
    </row>
    <row r="19527" spans="9:9" x14ac:dyDescent="0.2">
      <c r="I19527" s="37" t="s">
        <v>16</v>
      </c>
    </row>
    <row r="19528" spans="9:9" x14ac:dyDescent="0.2">
      <c r="I19528" s="37" t="s">
        <v>16</v>
      </c>
    </row>
    <row r="19529" spans="9:9" x14ac:dyDescent="0.2">
      <c r="I19529" s="37" t="s">
        <v>16</v>
      </c>
    </row>
    <row r="19530" spans="9:9" x14ac:dyDescent="0.2">
      <c r="I19530" s="37" t="s">
        <v>16</v>
      </c>
    </row>
    <row r="19531" spans="9:9" x14ac:dyDescent="0.2">
      <c r="I19531" s="37" t="s">
        <v>16</v>
      </c>
    </row>
    <row r="19532" spans="9:9" x14ac:dyDescent="0.2">
      <c r="I19532" s="37" t="s">
        <v>16</v>
      </c>
    </row>
    <row r="19533" spans="9:9" x14ac:dyDescent="0.2">
      <c r="I19533" s="37" t="s">
        <v>16</v>
      </c>
    </row>
    <row r="19534" spans="9:9" x14ac:dyDescent="0.2">
      <c r="I19534" s="37" t="s">
        <v>16</v>
      </c>
    </row>
    <row r="19535" spans="9:9" x14ac:dyDescent="0.2">
      <c r="I19535" s="37" t="s">
        <v>16</v>
      </c>
    </row>
    <row r="19536" spans="9:9" x14ac:dyDescent="0.2">
      <c r="I19536" s="37" t="s">
        <v>16</v>
      </c>
    </row>
    <row r="19537" spans="9:9" x14ac:dyDescent="0.2">
      <c r="I19537" s="37" t="s">
        <v>16</v>
      </c>
    </row>
    <row r="19538" spans="9:9" x14ac:dyDescent="0.2">
      <c r="I19538" s="37" t="s">
        <v>16</v>
      </c>
    </row>
    <row r="19539" spans="9:9" x14ac:dyDescent="0.2">
      <c r="I19539" s="37" t="s">
        <v>16</v>
      </c>
    </row>
    <row r="19540" spans="9:9" x14ac:dyDescent="0.2">
      <c r="I19540" s="37" t="s">
        <v>16</v>
      </c>
    </row>
    <row r="19541" spans="9:9" x14ac:dyDescent="0.2">
      <c r="I19541" s="37" t="s">
        <v>16</v>
      </c>
    </row>
    <row r="19542" spans="9:9" x14ac:dyDescent="0.2">
      <c r="I19542" s="37" t="s">
        <v>16</v>
      </c>
    </row>
    <row r="19543" spans="9:9" x14ac:dyDescent="0.2">
      <c r="I19543" s="37" t="s">
        <v>16</v>
      </c>
    </row>
    <row r="19544" spans="9:9" x14ac:dyDescent="0.2">
      <c r="I19544" s="37" t="s">
        <v>16</v>
      </c>
    </row>
    <row r="19545" spans="9:9" x14ac:dyDescent="0.2">
      <c r="I19545" s="37" t="s">
        <v>16</v>
      </c>
    </row>
    <row r="19546" spans="9:9" x14ac:dyDescent="0.2">
      <c r="I19546" s="37" t="s">
        <v>16</v>
      </c>
    </row>
    <row r="19547" spans="9:9" x14ac:dyDescent="0.2">
      <c r="I19547" s="37" t="s">
        <v>16</v>
      </c>
    </row>
    <row r="19548" spans="9:9" x14ac:dyDescent="0.2">
      <c r="I19548" s="37" t="s">
        <v>16</v>
      </c>
    </row>
    <row r="19549" spans="9:9" x14ac:dyDescent="0.2">
      <c r="I19549" s="37" t="s">
        <v>16</v>
      </c>
    </row>
    <row r="19550" spans="9:9" x14ac:dyDescent="0.2">
      <c r="I19550" s="37" t="s">
        <v>16</v>
      </c>
    </row>
    <row r="19551" spans="9:9" x14ac:dyDescent="0.2">
      <c r="I19551" s="37" t="s">
        <v>16</v>
      </c>
    </row>
    <row r="19552" spans="9:9" x14ac:dyDescent="0.2">
      <c r="I19552" s="37" t="s">
        <v>16</v>
      </c>
    </row>
    <row r="19553" spans="9:9" x14ac:dyDescent="0.2">
      <c r="I19553" s="37" t="s">
        <v>16</v>
      </c>
    </row>
    <row r="19554" spans="9:9" x14ac:dyDescent="0.2">
      <c r="I19554" s="37" t="s">
        <v>16</v>
      </c>
    </row>
    <row r="19555" spans="9:9" x14ac:dyDescent="0.2">
      <c r="I19555" s="37" t="s">
        <v>16</v>
      </c>
    </row>
    <row r="19556" spans="9:9" x14ac:dyDescent="0.2">
      <c r="I19556" s="37" t="s">
        <v>16</v>
      </c>
    </row>
    <row r="19557" spans="9:9" x14ac:dyDescent="0.2">
      <c r="I19557" s="37" t="s">
        <v>16</v>
      </c>
    </row>
    <row r="19558" spans="9:9" x14ac:dyDescent="0.2">
      <c r="I19558" s="37" t="s">
        <v>16</v>
      </c>
    </row>
    <row r="19559" spans="9:9" x14ac:dyDescent="0.2">
      <c r="I19559" s="37" t="s">
        <v>16</v>
      </c>
    </row>
    <row r="19560" spans="9:9" x14ac:dyDescent="0.2">
      <c r="I19560" s="37" t="s">
        <v>16</v>
      </c>
    </row>
    <row r="19561" spans="9:9" x14ac:dyDescent="0.2">
      <c r="I19561" s="37" t="s">
        <v>16</v>
      </c>
    </row>
    <row r="19562" spans="9:9" x14ac:dyDescent="0.2">
      <c r="I19562" s="37" t="s">
        <v>16</v>
      </c>
    </row>
    <row r="19563" spans="9:9" x14ac:dyDescent="0.2">
      <c r="I19563" s="37" t="s">
        <v>16</v>
      </c>
    </row>
    <row r="19564" spans="9:9" x14ac:dyDescent="0.2">
      <c r="I19564" s="37" t="s">
        <v>16</v>
      </c>
    </row>
    <row r="19565" spans="9:9" x14ac:dyDescent="0.2">
      <c r="I19565" s="37" t="s">
        <v>16</v>
      </c>
    </row>
    <row r="19566" spans="9:9" x14ac:dyDescent="0.2">
      <c r="I19566" s="37" t="s">
        <v>16</v>
      </c>
    </row>
    <row r="19567" spans="9:9" x14ac:dyDescent="0.2">
      <c r="I19567" s="37" t="s">
        <v>16</v>
      </c>
    </row>
    <row r="19568" spans="9:9" x14ac:dyDescent="0.2">
      <c r="I19568" s="37" t="s">
        <v>16</v>
      </c>
    </row>
    <row r="19569" spans="9:9" x14ac:dyDescent="0.2">
      <c r="I19569" s="37" t="s">
        <v>16</v>
      </c>
    </row>
    <row r="19570" spans="9:9" x14ac:dyDescent="0.2">
      <c r="I19570" s="37" t="s">
        <v>16</v>
      </c>
    </row>
    <row r="19571" spans="9:9" x14ac:dyDescent="0.2">
      <c r="I19571" s="37" t="s">
        <v>16</v>
      </c>
    </row>
    <row r="19572" spans="9:9" x14ac:dyDescent="0.2">
      <c r="I19572" s="37" t="s">
        <v>16</v>
      </c>
    </row>
    <row r="19573" spans="9:9" x14ac:dyDescent="0.2">
      <c r="I19573" s="37" t="s">
        <v>16</v>
      </c>
    </row>
    <row r="19574" spans="9:9" x14ac:dyDescent="0.2">
      <c r="I19574" s="37" t="s">
        <v>16</v>
      </c>
    </row>
    <row r="19575" spans="9:9" x14ac:dyDescent="0.2">
      <c r="I19575" s="37" t="s">
        <v>16</v>
      </c>
    </row>
    <row r="19576" spans="9:9" x14ac:dyDescent="0.2">
      <c r="I19576" s="37" t="s">
        <v>16</v>
      </c>
    </row>
    <row r="19577" spans="9:9" x14ac:dyDescent="0.2">
      <c r="I19577" s="37" t="s">
        <v>16</v>
      </c>
    </row>
    <row r="19578" spans="9:9" x14ac:dyDescent="0.2">
      <c r="I19578" s="37" t="s">
        <v>16</v>
      </c>
    </row>
    <row r="19579" spans="9:9" x14ac:dyDescent="0.2">
      <c r="I19579" s="37" t="s">
        <v>16</v>
      </c>
    </row>
    <row r="19580" spans="9:9" x14ac:dyDescent="0.2">
      <c r="I19580" s="37" t="s">
        <v>16</v>
      </c>
    </row>
    <row r="19581" spans="9:9" x14ac:dyDescent="0.2">
      <c r="I19581" s="37" t="s">
        <v>16</v>
      </c>
    </row>
    <row r="19582" spans="9:9" x14ac:dyDescent="0.2">
      <c r="I19582" s="37" t="s">
        <v>16</v>
      </c>
    </row>
    <row r="19583" spans="9:9" x14ac:dyDescent="0.2">
      <c r="I19583" s="37" t="s">
        <v>16</v>
      </c>
    </row>
    <row r="19584" spans="9:9" x14ac:dyDescent="0.2">
      <c r="I19584" s="37" t="s">
        <v>16</v>
      </c>
    </row>
    <row r="19585" spans="9:9" x14ac:dyDescent="0.2">
      <c r="I19585" s="37" t="s">
        <v>16</v>
      </c>
    </row>
    <row r="19586" spans="9:9" x14ac:dyDescent="0.2">
      <c r="I19586" s="37" t="s">
        <v>16</v>
      </c>
    </row>
    <row r="19587" spans="9:9" x14ac:dyDescent="0.2">
      <c r="I19587" s="37" t="s">
        <v>16</v>
      </c>
    </row>
    <row r="19588" spans="9:9" x14ac:dyDescent="0.2">
      <c r="I19588" s="37" t="s">
        <v>16</v>
      </c>
    </row>
    <row r="19589" spans="9:9" x14ac:dyDescent="0.2">
      <c r="I19589" s="37" t="s">
        <v>16</v>
      </c>
    </row>
    <row r="19590" spans="9:9" x14ac:dyDescent="0.2">
      <c r="I19590" s="37" t="s">
        <v>16</v>
      </c>
    </row>
    <row r="19591" spans="9:9" x14ac:dyDescent="0.2">
      <c r="I19591" s="37" t="s">
        <v>16</v>
      </c>
    </row>
    <row r="19592" spans="9:9" x14ac:dyDescent="0.2">
      <c r="I19592" s="37" t="s">
        <v>16</v>
      </c>
    </row>
    <row r="19593" spans="9:9" x14ac:dyDescent="0.2">
      <c r="I19593" s="37" t="s">
        <v>16</v>
      </c>
    </row>
    <row r="19594" spans="9:9" x14ac:dyDescent="0.2">
      <c r="I19594" s="37" t="s">
        <v>16</v>
      </c>
    </row>
    <row r="19595" spans="9:9" x14ac:dyDescent="0.2">
      <c r="I19595" s="37" t="s">
        <v>16</v>
      </c>
    </row>
    <row r="19596" spans="9:9" x14ac:dyDescent="0.2">
      <c r="I19596" s="37" t="s">
        <v>16</v>
      </c>
    </row>
    <row r="19597" spans="9:9" x14ac:dyDescent="0.2">
      <c r="I19597" s="37" t="s">
        <v>16</v>
      </c>
    </row>
    <row r="19598" spans="9:9" x14ac:dyDescent="0.2">
      <c r="I19598" s="37" t="s">
        <v>16</v>
      </c>
    </row>
    <row r="19599" spans="9:9" x14ac:dyDescent="0.2">
      <c r="I19599" s="37" t="s">
        <v>16</v>
      </c>
    </row>
    <row r="19600" spans="9:9" x14ac:dyDescent="0.2">
      <c r="I19600" s="37" t="s">
        <v>16</v>
      </c>
    </row>
    <row r="19601" spans="9:9" x14ac:dyDescent="0.2">
      <c r="I19601" s="37" t="s">
        <v>16</v>
      </c>
    </row>
    <row r="19602" spans="9:9" x14ac:dyDescent="0.2">
      <c r="I19602" s="37" t="s">
        <v>16</v>
      </c>
    </row>
    <row r="19603" spans="9:9" x14ac:dyDescent="0.2">
      <c r="I19603" s="37" t="s">
        <v>16</v>
      </c>
    </row>
    <row r="19604" spans="9:9" x14ac:dyDescent="0.2">
      <c r="I19604" s="37" t="s">
        <v>16</v>
      </c>
    </row>
    <row r="19605" spans="9:9" x14ac:dyDescent="0.2">
      <c r="I19605" s="37" t="s">
        <v>16</v>
      </c>
    </row>
    <row r="19606" spans="9:9" x14ac:dyDescent="0.2">
      <c r="I19606" s="37" t="s">
        <v>16</v>
      </c>
    </row>
    <row r="19607" spans="9:9" x14ac:dyDescent="0.2">
      <c r="I19607" s="37" t="s">
        <v>16</v>
      </c>
    </row>
    <row r="19608" spans="9:9" x14ac:dyDescent="0.2">
      <c r="I19608" s="37" t="s">
        <v>16</v>
      </c>
    </row>
    <row r="19609" spans="9:9" x14ac:dyDescent="0.2">
      <c r="I19609" s="37" t="s">
        <v>16</v>
      </c>
    </row>
    <row r="19610" spans="9:9" x14ac:dyDescent="0.2">
      <c r="I19610" s="37" t="s">
        <v>16</v>
      </c>
    </row>
    <row r="19611" spans="9:9" x14ac:dyDescent="0.2">
      <c r="I19611" s="37" t="s">
        <v>16</v>
      </c>
    </row>
    <row r="19612" spans="9:9" x14ac:dyDescent="0.2">
      <c r="I19612" s="37" t="s">
        <v>16</v>
      </c>
    </row>
    <row r="19613" spans="9:9" x14ac:dyDescent="0.2">
      <c r="I19613" s="37" t="s">
        <v>16</v>
      </c>
    </row>
    <row r="19614" spans="9:9" x14ac:dyDescent="0.2">
      <c r="I19614" s="37" t="s">
        <v>16</v>
      </c>
    </row>
    <row r="19615" spans="9:9" x14ac:dyDescent="0.2">
      <c r="I19615" s="37" t="s">
        <v>16</v>
      </c>
    </row>
    <row r="19616" spans="9:9" x14ac:dyDescent="0.2">
      <c r="I19616" s="37" t="s">
        <v>16</v>
      </c>
    </row>
    <row r="19617" spans="9:9" x14ac:dyDescent="0.2">
      <c r="I19617" s="37" t="s">
        <v>16</v>
      </c>
    </row>
    <row r="19618" spans="9:9" x14ac:dyDescent="0.2">
      <c r="I19618" s="37" t="s">
        <v>16</v>
      </c>
    </row>
    <row r="19619" spans="9:9" x14ac:dyDescent="0.2">
      <c r="I19619" s="37" t="s">
        <v>16</v>
      </c>
    </row>
    <row r="19620" spans="9:9" x14ac:dyDescent="0.2">
      <c r="I19620" s="37" t="s">
        <v>16</v>
      </c>
    </row>
    <row r="19621" spans="9:9" x14ac:dyDescent="0.2">
      <c r="I19621" s="37" t="s">
        <v>16</v>
      </c>
    </row>
    <row r="19622" spans="9:9" x14ac:dyDescent="0.2">
      <c r="I19622" s="37" t="s">
        <v>16</v>
      </c>
    </row>
    <row r="19623" spans="9:9" x14ac:dyDescent="0.2">
      <c r="I19623" s="37" t="s">
        <v>16</v>
      </c>
    </row>
    <row r="19624" spans="9:9" x14ac:dyDescent="0.2">
      <c r="I19624" s="37" t="s">
        <v>16</v>
      </c>
    </row>
    <row r="19625" spans="9:9" x14ac:dyDescent="0.2">
      <c r="I19625" s="37" t="s">
        <v>16</v>
      </c>
    </row>
    <row r="19626" spans="9:9" x14ac:dyDescent="0.2">
      <c r="I19626" s="37" t="s">
        <v>16</v>
      </c>
    </row>
    <row r="19627" spans="9:9" x14ac:dyDescent="0.2">
      <c r="I19627" s="37" t="s">
        <v>16</v>
      </c>
    </row>
    <row r="19628" spans="9:9" x14ac:dyDescent="0.2">
      <c r="I19628" s="37" t="s">
        <v>16</v>
      </c>
    </row>
    <row r="19629" spans="9:9" x14ac:dyDescent="0.2">
      <c r="I19629" s="37" t="s">
        <v>16</v>
      </c>
    </row>
    <row r="19630" spans="9:9" x14ac:dyDescent="0.2">
      <c r="I19630" s="37" t="s">
        <v>16</v>
      </c>
    </row>
    <row r="19631" spans="9:9" x14ac:dyDescent="0.2">
      <c r="I19631" s="37" t="s">
        <v>16</v>
      </c>
    </row>
    <row r="19632" spans="9:9" x14ac:dyDescent="0.2">
      <c r="I19632" s="37" t="s">
        <v>16</v>
      </c>
    </row>
    <row r="19633" spans="9:9" x14ac:dyDescent="0.2">
      <c r="I19633" s="37" t="s">
        <v>16</v>
      </c>
    </row>
    <row r="19634" spans="9:9" x14ac:dyDescent="0.2">
      <c r="I19634" s="37" t="s">
        <v>16</v>
      </c>
    </row>
    <row r="19635" spans="9:9" x14ac:dyDescent="0.2">
      <c r="I19635" s="37" t="s">
        <v>16</v>
      </c>
    </row>
    <row r="19636" spans="9:9" x14ac:dyDescent="0.2">
      <c r="I19636" s="37" t="s">
        <v>16</v>
      </c>
    </row>
    <row r="19637" spans="9:9" x14ac:dyDescent="0.2">
      <c r="I19637" s="37" t="s">
        <v>16</v>
      </c>
    </row>
    <row r="19638" spans="9:9" x14ac:dyDescent="0.2">
      <c r="I19638" s="37" t="s">
        <v>16</v>
      </c>
    </row>
    <row r="19639" spans="9:9" x14ac:dyDescent="0.2">
      <c r="I19639" s="37" t="s">
        <v>16</v>
      </c>
    </row>
    <row r="19640" spans="9:9" x14ac:dyDescent="0.2">
      <c r="I19640" s="37" t="s">
        <v>16</v>
      </c>
    </row>
    <row r="19641" spans="9:9" x14ac:dyDescent="0.2">
      <c r="I19641" s="37" t="s">
        <v>16</v>
      </c>
    </row>
    <row r="19642" spans="9:9" x14ac:dyDescent="0.2">
      <c r="I19642" s="37" t="s">
        <v>16</v>
      </c>
    </row>
    <row r="19643" spans="9:9" x14ac:dyDescent="0.2">
      <c r="I19643" s="37" t="s">
        <v>16</v>
      </c>
    </row>
    <row r="19644" spans="9:9" x14ac:dyDescent="0.2">
      <c r="I19644" s="37" t="s">
        <v>16</v>
      </c>
    </row>
    <row r="19645" spans="9:9" x14ac:dyDescent="0.2">
      <c r="I19645" s="37" t="s">
        <v>16</v>
      </c>
    </row>
    <row r="19646" spans="9:9" x14ac:dyDescent="0.2">
      <c r="I19646" s="37" t="s">
        <v>16</v>
      </c>
    </row>
    <row r="19647" spans="9:9" x14ac:dyDescent="0.2">
      <c r="I19647" s="37" t="s">
        <v>16</v>
      </c>
    </row>
    <row r="19648" spans="9:9" x14ac:dyDescent="0.2">
      <c r="I19648" s="37" t="s">
        <v>16</v>
      </c>
    </row>
    <row r="19649" spans="9:9" x14ac:dyDescent="0.2">
      <c r="I19649" s="37" t="s">
        <v>16</v>
      </c>
    </row>
    <row r="19650" spans="9:9" x14ac:dyDescent="0.2">
      <c r="I19650" s="37" t="s">
        <v>16</v>
      </c>
    </row>
    <row r="19651" spans="9:9" x14ac:dyDescent="0.2">
      <c r="I19651" s="37" t="s">
        <v>16</v>
      </c>
    </row>
    <row r="19652" spans="9:9" x14ac:dyDescent="0.2">
      <c r="I19652" s="37" t="s">
        <v>16</v>
      </c>
    </row>
    <row r="19653" spans="9:9" x14ac:dyDescent="0.2">
      <c r="I19653" s="37" t="s">
        <v>16</v>
      </c>
    </row>
    <row r="19654" spans="9:9" x14ac:dyDescent="0.2">
      <c r="I19654" s="37" t="s">
        <v>16</v>
      </c>
    </row>
    <row r="19655" spans="9:9" x14ac:dyDescent="0.2">
      <c r="I19655" s="37" t="s">
        <v>16</v>
      </c>
    </row>
    <row r="19656" spans="9:9" x14ac:dyDescent="0.2">
      <c r="I19656" s="37" t="s">
        <v>16</v>
      </c>
    </row>
    <row r="19657" spans="9:9" x14ac:dyDescent="0.2">
      <c r="I19657" s="37" t="s">
        <v>16</v>
      </c>
    </row>
    <row r="19658" spans="9:9" x14ac:dyDescent="0.2">
      <c r="I19658" s="37" t="s">
        <v>16</v>
      </c>
    </row>
    <row r="19659" spans="9:9" x14ac:dyDescent="0.2">
      <c r="I19659" s="37" t="s">
        <v>16</v>
      </c>
    </row>
    <row r="19660" spans="9:9" x14ac:dyDescent="0.2">
      <c r="I19660" s="37" t="s">
        <v>16</v>
      </c>
    </row>
    <row r="19661" spans="9:9" x14ac:dyDescent="0.2">
      <c r="I19661" s="37" t="s">
        <v>16</v>
      </c>
    </row>
    <row r="19662" spans="9:9" x14ac:dyDescent="0.2">
      <c r="I19662" s="37" t="s">
        <v>16</v>
      </c>
    </row>
    <row r="19663" spans="9:9" x14ac:dyDescent="0.2">
      <c r="I19663" s="37" t="s">
        <v>16</v>
      </c>
    </row>
    <row r="19664" spans="9:9" x14ac:dyDescent="0.2">
      <c r="I19664" s="37" t="s">
        <v>16</v>
      </c>
    </row>
    <row r="19665" spans="9:9" x14ac:dyDescent="0.2">
      <c r="I19665" s="37" t="s">
        <v>16</v>
      </c>
    </row>
    <row r="19666" spans="9:9" x14ac:dyDescent="0.2">
      <c r="I19666" s="37" t="s">
        <v>16</v>
      </c>
    </row>
    <row r="19667" spans="9:9" x14ac:dyDescent="0.2">
      <c r="I19667" s="37" t="s">
        <v>16</v>
      </c>
    </row>
    <row r="19668" spans="9:9" x14ac:dyDescent="0.2">
      <c r="I19668" s="37" t="s">
        <v>16</v>
      </c>
    </row>
    <row r="19669" spans="9:9" x14ac:dyDescent="0.2">
      <c r="I19669" s="37" t="s">
        <v>16</v>
      </c>
    </row>
    <row r="19670" spans="9:9" x14ac:dyDescent="0.2">
      <c r="I19670" s="37" t="s">
        <v>16</v>
      </c>
    </row>
    <row r="19671" spans="9:9" x14ac:dyDescent="0.2">
      <c r="I19671" s="37" t="s">
        <v>16</v>
      </c>
    </row>
    <row r="19672" spans="9:9" x14ac:dyDescent="0.2">
      <c r="I19672" s="37" t="s">
        <v>16</v>
      </c>
    </row>
    <row r="19673" spans="9:9" x14ac:dyDescent="0.2">
      <c r="I19673" s="37" t="s">
        <v>16</v>
      </c>
    </row>
    <row r="19674" spans="9:9" x14ac:dyDescent="0.2">
      <c r="I19674" s="37" t="s">
        <v>16</v>
      </c>
    </row>
    <row r="19675" spans="9:9" x14ac:dyDescent="0.2">
      <c r="I19675" s="37" t="s">
        <v>16</v>
      </c>
    </row>
    <row r="19676" spans="9:9" x14ac:dyDescent="0.2">
      <c r="I19676" s="37" t="s">
        <v>16</v>
      </c>
    </row>
    <row r="19677" spans="9:9" x14ac:dyDescent="0.2">
      <c r="I19677" s="37" t="s">
        <v>16</v>
      </c>
    </row>
    <row r="19678" spans="9:9" x14ac:dyDescent="0.2">
      <c r="I19678" s="37" t="s">
        <v>16</v>
      </c>
    </row>
    <row r="19679" spans="9:9" x14ac:dyDescent="0.2">
      <c r="I19679" s="37" t="s">
        <v>16</v>
      </c>
    </row>
    <row r="19680" spans="9:9" x14ac:dyDescent="0.2">
      <c r="I19680" s="37" t="s">
        <v>16</v>
      </c>
    </row>
    <row r="19681" spans="9:9" x14ac:dyDescent="0.2">
      <c r="I19681" s="37" t="s">
        <v>16</v>
      </c>
    </row>
    <row r="19682" spans="9:9" x14ac:dyDescent="0.2">
      <c r="I19682" s="37" t="s">
        <v>16</v>
      </c>
    </row>
    <row r="19683" spans="9:9" x14ac:dyDescent="0.2">
      <c r="I19683" s="37" t="s">
        <v>16</v>
      </c>
    </row>
    <row r="19684" spans="9:9" x14ac:dyDescent="0.2">
      <c r="I19684" s="37" t="s">
        <v>16</v>
      </c>
    </row>
    <row r="19685" spans="9:9" x14ac:dyDescent="0.2">
      <c r="I19685" s="37" t="s">
        <v>16</v>
      </c>
    </row>
    <row r="19686" spans="9:9" x14ac:dyDescent="0.2">
      <c r="I19686" s="37" t="s">
        <v>16</v>
      </c>
    </row>
    <row r="19687" spans="9:9" x14ac:dyDescent="0.2">
      <c r="I19687" s="37" t="s">
        <v>16</v>
      </c>
    </row>
    <row r="19688" spans="9:9" x14ac:dyDescent="0.2">
      <c r="I19688" s="37" t="s">
        <v>16</v>
      </c>
    </row>
    <row r="19689" spans="9:9" x14ac:dyDescent="0.2">
      <c r="I19689" s="37" t="s">
        <v>16</v>
      </c>
    </row>
    <row r="19690" spans="9:9" x14ac:dyDescent="0.2">
      <c r="I19690" s="37" t="s">
        <v>16</v>
      </c>
    </row>
    <row r="19691" spans="9:9" x14ac:dyDescent="0.2">
      <c r="I19691" s="37" t="s">
        <v>16</v>
      </c>
    </row>
    <row r="19692" spans="9:9" x14ac:dyDescent="0.2">
      <c r="I19692" s="37" t="s">
        <v>16</v>
      </c>
    </row>
    <row r="19693" spans="9:9" x14ac:dyDescent="0.2">
      <c r="I19693" s="37" t="s">
        <v>16</v>
      </c>
    </row>
    <row r="19694" spans="9:9" x14ac:dyDescent="0.2">
      <c r="I19694" s="37" t="s">
        <v>16</v>
      </c>
    </row>
    <row r="19695" spans="9:9" x14ac:dyDescent="0.2">
      <c r="I19695" s="37" t="s">
        <v>16</v>
      </c>
    </row>
    <row r="19696" spans="9:9" x14ac:dyDescent="0.2">
      <c r="I19696" s="37" t="s">
        <v>16</v>
      </c>
    </row>
    <row r="19697" spans="9:9" x14ac:dyDescent="0.2">
      <c r="I19697" s="37" t="s">
        <v>16</v>
      </c>
    </row>
    <row r="19698" spans="9:9" x14ac:dyDescent="0.2">
      <c r="I19698" s="37" t="s">
        <v>16</v>
      </c>
    </row>
    <row r="19699" spans="9:9" x14ac:dyDescent="0.2">
      <c r="I19699" s="37" t="s">
        <v>16</v>
      </c>
    </row>
    <row r="19700" spans="9:9" x14ac:dyDescent="0.2">
      <c r="I19700" s="37" t="s">
        <v>16</v>
      </c>
    </row>
    <row r="19701" spans="9:9" x14ac:dyDescent="0.2">
      <c r="I19701" s="37" t="s">
        <v>16</v>
      </c>
    </row>
    <row r="19702" spans="9:9" x14ac:dyDescent="0.2">
      <c r="I19702" s="37" t="s">
        <v>16</v>
      </c>
    </row>
    <row r="19703" spans="9:9" x14ac:dyDescent="0.2">
      <c r="I19703" s="37" t="s">
        <v>16</v>
      </c>
    </row>
    <row r="19704" spans="9:9" x14ac:dyDescent="0.2">
      <c r="I19704" s="37" t="s">
        <v>16</v>
      </c>
    </row>
    <row r="19705" spans="9:9" x14ac:dyDescent="0.2">
      <c r="I19705" s="37" t="s">
        <v>16</v>
      </c>
    </row>
    <row r="19706" spans="9:9" x14ac:dyDescent="0.2">
      <c r="I19706" s="37" t="s">
        <v>16</v>
      </c>
    </row>
    <row r="19707" spans="9:9" x14ac:dyDescent="0.2">
      <c r="I19707" s="37" t="s">
        <v>16</v>
      </c>
    </row>
    <row r="19708" spans="9:9" x14ac:dyDescent="0.2">
      <c r="I19708" s="37" t="s">
        <v>16</v>
      </c>
    </row>
    <row r="19709" spans="9:9" x14ac:dyDescent="0.2">
      <c r="I19709" s="37" t="s">
        <v>16</v>
      </c>
    </row>
    <row r="19710" spans="9:9" x14ac:dyDescent="0.2">
      <c r="I19710" s="37" t="s">
        <v>16</v>
      </c>
    </row>
    <row r="19711" spans="9:9" x14ac:dyDescent="0.2">
      <c r="I19711" s="37" t="s">
        <v>16</v>
      </c>
    </row>
    <row r="19712" spans="9:9" x14ac:dyDescent="0.2">
      <c r="I19712" s="37" t="s">
        <v>16</v>
      </c>
    </row>
    <row r="19713" spans="9:9" x14ac:dyDescent="0.2">
      <c r="I19713" s="37" t="s">
        <v>16</v>
      </c>
    </row>
    <row r="19714" spans="9:9" x14ac:dyDescent="0.2">
      <c r="I19714" s="37" t="s">
        <v>16</v>
      </c>
    </row>
    <row r="19715" spans="9:9" x14ac:dyDescent="0.2">
      <c r="I19715" s="37" t="s">
        <v>16</v>
      </c>
    </row>
    <row r="19716" spans="9:9" x14ac:dyDescent="0.2">
      <c r="I19716" s="37" t="s">
        <v>16</v>
      </c>
    </row>
    <row r="19717" spans="9:9" x14ac:dyDescent="0.2">
      <c r="I19717" s="37" t="s">
        <v>16</v>
      </c>
    </row>
    <row r="19718" spans="9:9" x14ac:dyDescent="0.2">
      <c r="I19718" s="37" t="s">
        <v>16</v>
      </c>
    </row>
    <row r="19719" spans="9:9" x14ac:dyDescent="0.2">
      <c r="I19719" s="37" t="s">
        <v>16</v>
      </c>
    </row>
    <row r="19720" spans="9:9" x14ac:dyDescent="0.2">
      <c r="I19720" s="37" t="s">
        <v>16</v>
      </c>
    </row>
    <row r="19721" spans="9:9" x14ac:dyDescent="0.2">
      <c r="I19721" s="37" t="s">
        <v>16</v>
      </c>
    </row>
    <row r="19722" spans="9:9" x14ac:dyDescent="0.2">
      <c r="I19722" s="37" t="s">
        <v>16</v>
      </c>
    </row>
    <row r="19723" spans="9:9" x14ac:dyDescent="0.2">
      <c r="I19723" s="37" t="s">
        <v>16</v>
      </c>
    </row>
    <row r="19724" spans="9:9" x14ac:dyDescent="0.2">
      <c r="I19724" s="37" t="s">
        <v>16</v>
      </c>
    </row>
    <row r="19725" spans="9:9" x14ac:dyDescent="0.2">
      <c r="I19725" s="37" t="s">
        <v>16</v>
      </c>
    </row>
    <row r="19726" spans="9:9" x14ac:dyDescent="0.2">
      <c r="I19726" s="37" t="s">
        <v>16</v>
      </c>
    </row>
    <row r="19727" spans="9:9" x14ac:dyDescent="0.2">
      <c r="I19727" s="37" t="s">
        <v>16</v>
      </c>
    </row>
    <row r="19728" spans="9:9" x14ac:dyDescent="0.2">
      <c r="I19728" s="37" t="s">
        <v>16</v>
      </c>
    </row>
    <row r="19729" spans="9:9" x14ac:dyDescent="0.2">
      <c r="I19729" s="37" t="s">
        <v>16</v>
      </c>
    </row>
    <row r="19730" spans="9:9" x14ac:dyDescent="0.2">
      <c r="I19730" s="37" t="s">
        <v>16</v>
      </c>
    </row>
    <row r="19731" spans="9:9" x14ac:dyDescent="0.2">
      <c r="I19731" s="37" t="s">
        <v>16</v>
      </c>
    </row>
    <row r="19732" spans="9:9" x14ac:dyDescent="0.2">
      <c r="I19732" s="37" t="s">
        <v>16</v>
      </c>
    </row>
    <row r="19733" spans="9:9" x14ac:dyDescent="0.2">
      <c r="I19733" s="37" t="s">
        <v>16</v>
      </c>
    </row>
    <row r="19734" spans="9:9" x14ac:dyDescent="0.2">
      <c r="I19734" s="37" t="s">
        <v>16</v>
      </c>
    </row>
    <row r="19735" spans="9:9" x14ac:dyDescent="0.2">
      <c r="I19735" s="37" t="s">
        <v>16</v>
      </c>
    </row>
    <row r="19736" spans="9:9" x14ac:dyDescent="0.2">
      <c r="I19736" s="37" t="s">
        <v>16</v>
      </c>
    </row>
    <row r="19737" spans="9:9" x14ac:dyDescent="0.2">
      <c r="I19737" s="37" t="s">
        <v>16</v>
      </c>
    </row>
    <row r="19738" spans="9:9" x14ac:dyDescent="0.2">
      <c r="I19738" s="37" t="s">
        <v>16</v>
      </c>
    </row>
    <row r="19739" spans="9:9" x14ac:dyDescent="0.2">
      <c r="I19739" s="37" t="s">
        <v>16</v>
      </c>
    </row>
    <row r="19740" spans="9:9" x14ac:dyDescent="0.2">
      <c r="I19740" s="37" t="s">
        <v>16</v>
      </c>
    </row>
    <row r="19741" spans="9:9" x14ac:dyDescent="0.2">
      <c r="I19741" s="37" t="s">
        <v>16</v>
      </c>
    </row>
    <row r="19742" spans="9:9" x14ac:dyDescent="0.2">
      <c r="I19742" s="37" t="s">
        <v>16</v>
      </c>
    </row>
    <row r="19743" spans="9:9" x14ac:dyDescent="0.2">
      <c r="I19743" s="37" t="s">
        <v>16</v>
      </c>
    </row>
    <row r="19744" spans="9:9" x14ac:dyDescent="0.2">
      <c r="I19744" s="37" t="s">
        <v>16</v>
      </c>
    </row>
    <row r="19745" spans="9:9" x14ac:dyDescent="0.2">
      <c r="I19745" s="37" t="s">
        <v>16</v>
      </c>
    </row>
    <row r="19746" spans="9:9" x14ac:dyDescent="0.2">
      <c r="I19746" s="37" t="s">
        <v>16</v>
      </c>
    </row>
    <row r="19747" spans="9:9" x14ac:dyDescent="0.2">
      <c r="I19747" s="37" t="s">
        <v>16</v>
      </c>
    </row>
    <row r="19748" spans="9:9" x14ac:dyDescent="0.2">
      <c r="I19748" s="37" t="s">
        <v>16</v>
      </c>
    </row>
    <row r="19749" spans="9:9" x14ac:dyDescent="0.2">
      <c r="I19749" s="37" t="s">
        <v>16</v>
      </c>
    </row>
    <row r="19750" spans="9:9" x14ac:dyDescent="0.2">
      <c r="I19750" s="37" t="s">
        <v>16</v>
      </c>
    </row>
    <row r="19751" spans="9:9" x14ac:dyDescent="0.2">
      <c r="I19751" s="37" t="s">
        <v>16</v>
      </c>
    </row>
    <row r="19752" spans="9:9" x14ac:dyDescent="0.2">
      <c r="I19752" s="37" t="s">
        <v>16</v>
      </c>
    </row>
    <row r="19753" spans="9:9" x14ac:dyDescent="0.2">
      <c r="I19753" s="37" t="s">
        <v>16</v>
      </c>
    </row>
    <row r="19754" spans="9:9" x14ac:dyDescent="0.2">
      <c r="I19754" s="37" t="s">
        <v>16</v>
      </c>
    </row>
    <row r="19755" spans="9:9" x14ac:dyDescent="0.2">
      <c r="I19755" s="37" t="s">
        <v>16</v>
      </c>
    </row>
    <row r="19756" spans="9:9" x14ac:dyDescent="0.2">
      <c r="I19756" s="37" t="s">
        <v>16</v>
      </c>
    </row>
    <row r="19757" spans="9:9" x14ac:dyDescent="0.2">
      <c r="I19757" s="37" t="s">
        <v>16</v>
      </c>
    </row>
    <row r="19758" spans="9:9" x14ac:dyDescent="0.2">
      <c r="I19758" s="37" t="s">
        <v>16</v>
      </c>
    </row>
    <row r="19759" spans="9:9" x14ac:dyDescent="0.2">
      <c r="I19759" s="37" t="s">
        <v>16</v>
      </c>
    </row>
    <row r="19760" spans="9:9" x14ac:dyDescent="0.2">
      <c r="I19760" s="37" t="s">
        <v>16</v>
      </c>
    </row>
    <row r="19761" spans="9:9" x14ac:dyDescent="0.2">
      <c r="I19761" s="37" t="s">
        <v>16</v>
      </c>
    </row>
    <row r="19762" spans="9:9" x14ac:dyDescent="0.2">
      <c r="I19762" s="37" t="s">
        <v>16</v>
      </c>
    </row>
    <row r="19763" spans="9:9" x14ac:dyDescent="0.2">
      <c r="I19763" s="37" t="s">
        <v>16</v>
      </c>
    </row>
    <row r="19764" spans="9:9" x14ac:dyDescent="0.2">
      <c r="I19764" s="37" t="s">
        <v>16</v>
      </c>
    </row>
    <row r="19765" spans="9:9" x14ac:dyDescent="0.2">
      <c r="I19765" s="37" t="s">
        <v>16</v>
      </c>
    </row>
    <row r="19766" spans="9:9" x14ac:dyDescent="0.2">
      <c r="I19766" s="37" t="s">
        <v>16</v>
      </c>
    </row>
    <row r="19767" spans="9:9" x14ac:dyDescent="0.2">
      <c r="I19767" s="37" t="s">
        <v>16</v>
      </c>
    </row>
    <row r="19768" spans="9:9" x14ac:dyDescent="0.2">
      <c r="I19768" s="37" t="s">
        <v>16</v>
      </c>
    </row>
    <row r="19769" spans="9:9" x14ac:dyDescent="0.2">
      <c r="I19769" s="37" t="s">
        <v>16</v>
      </c>
    </row>
    <row r="19770" spans="9:9" x14ac:dyDescent="0.2">
      <c r="I19770" s="37" t="s">
        <v>16</v>
      </c>
    </row>
    <row r="19771" spans="9:9" x14ac:dyDescent="0.2">
      <c r="I19771" s="37" t="s">
        <v>16</v>
      </c>
    </row>
    <row r="19772" spans="9:9" x14ac:dyDescent="0.2">
      <c r="I19772" s="37" t="s">
        <v>16</v>
      </c>
    </row>
    <row r="19773" spans="9:9" x14ac:dyDescent="0.2">
      <c r="I19773" s="37" t="s">
        <v>16</v>
      </c>
    </row>
    <row r="19774" spans="9:9" x14ac:dyDescent="0.2">
      <c r="I19774" s="37" t="s">
        <v>16</v>
      </c>
    </row>
    <row r="19775" spans="9:9" x14ac:dyDescent="0.2">
      <c r="I19775" s="37" t="s">
        <v>16</v>
      </c>
    </row>
    <row r="19776" spans="9:9" x14ac:dyDescent="0.2">
      <c r="I19776" s="37" t="s">
        <v>16</v>
      </c>
    </row>
    <row r="19777" spans="9:9" x14ac:dyDescent="0.2">
      <c r="I19777" s="37" t="s">
        <v>16</v>
      </c>
    </row>
    <row r="19778" spans="9:9" x14ac:dyDescent="0.2">
      <c r="I19778" s="37" t="s">
        <v>16</v>
      </c>
    </row>
    <row r="19779" spans="9:9" x14ac:dyDescent="0.2">
      <c r="I19779" s="37" t="s">
        <v>16</v>
      </c>
    </row>
    <row r="19780" spans="9:9" x14ac:dyDescent="0.2">
      <c r="I19780" s="37" t="s">
        <v>16</v>
      </c>
    </row>
    <row r="19781" spans="9:9" x14ac:dyDescent="0.2">
      <c r="I19781" s="37" t="s">
        <v>16</v>
      </c>
    </row>
    <row r="19782" spans="9:9" x14ac:dyDescent="0.2">
      <c r="I19782" s="37" t="s">
        <v>16</v>
      </c>
    </row>
    <row r="19783" spans="9:9" x14ac:dyDescent="0.2">
      <c r="I19783" s="37" t="s">
        <v>16</v>
      </c>
    </row>
    <row r="19784" spans="9:9" x14ac:dyDescent="0.2">
      <c r="I19784" s="37" t="s">
        <v>16</v>
      </c>
    </row>
    <row r="19785" spans="9:9" x14ac:dyDescent="0.2">
      <c r="I19785" s="37" t="s">
        <v>16</v>
      </c>
    </row>
    <row r="19786" spans="9:9" x14ac:dyDescent="0.2">
      <c r="I19786" s="37" t="s">
        <v>16</v>
      </c>
    </row>
    <row r="19787" spans="9:9" x14ac:dyDescent="0.2">
      <c r="I19787" s="37" t="s">
        <v>16</v>
      </c>
    </row>
    <row r="19788" spans="9:9" x14ac:dyDescent="0.2">
      <c r="I19788" s="37" t="s">
        <v>16</v>
      </c>
    </row>
    <row r="19789" spans="9:9" x14ac:dyDescent="0.2">
      <c r="I19789" s="37" t="s">
        <v>16</v>
      </c>
    </row>
    <row r="19790" spans="9:9" x14ac:dyDescent="0.2">
      <c r="I19790" s="37" t="s">
        <v>16</v>
      </c>
    </row>
    <row r="19791" spans="9:9" x14ac:dyDescent="0.2">
      <c r="I19791" s="37" t="s">
        <v>16</v>
      </c>
    </row>
    <row r="19792" spans="9:9" x14ac:dyDescent="0.2">
      <c r="I19792" s="37" t="s">
        <v>16</v>
      </c>
    </row>
    <row r="19793" spans="9:9" x14ac:dyDescent="0.2">
      <c r="I19793" s="37" t="s">
        <v>16</v>
      </c>
    </row>
    <row r="19794" spans="9:9" x14ac:dyDescent="0.2">
      <c r="I19794" s="37" t="s">
        <v>16</v>
      </c>
    </row>
    <row r="19795" spans="9:9" x14ac:dyDescent="0.2">
      <c r="I19795" s="37" t="s">
        <v>16</v>
      </c>
    </row>
    <row r="19796" spans="9:9" x14ac:dyDescent="0.2">
      <c r="I19796" s="37" t="s">
        <v>16</v>
      </c>
    </row>
    <row r="19797" spans="9:9" x14ac:dyDescent="0.2">
      <c r="I19797" s="37" t="s">
        <v>16</v>
      </c>
    </row>
    <row r="19798" spans="9:9" x14ac:dyDescent="0.2">
      <c r="I19798" s="37" t="s">
        <v>16</v>
      </c>
    </row>
    <row r="19799" spans="9:9" x14ac:dyDescent="0.2">
      <c r="I19799" s="37" t="s">
        <v>16</v>
      </c>
    </row>
    <row r="19800" spans="9:9" x14ac:dyDescent="0.2">
      <c r="I19800" s="37" t="s">
        <v>16</v>
      </c>
    </row>
    <row r="19801" spans="9:9" x14ac:dyDescent="0.2">
      <c r="I19801" s="37" t="s">
        <v>16</v>
      </c>
    </row>
    <row r="19802" spans="9:9" x14ac:dyDescent="0.2">
      <c r="I19802" s="37" t="s">
        <v>16</v>
      </c>
    </row>
    <row r="19803" spans="9:9" x14ac:dyDescent="0.2">
      <c r="I19803" s="37" t="s">
        <v>16</v>
      </c>
    </row>
    <row r="19804" spans="9:9" x14ac:dyDescent="0.2">
      <c r="I19804" s="37" t="s">
        <v>16</v>
      </c>
    </row>
    <row r="19805" spans="9:9" x14ac:dyDescent="0.2">
      <c r="I19805" s="37" t="s">
        <v>16</v>
      </c>
    </row>
    <row r="19806" spans="9:9" x14ac:dyDescent="0.2">
      <c r="I19806" s="37" t="s">
        <v>16</v>
      </c>
    </row>
    <row r="19807" spans="9:9" x14ac:dyDescent="0.2">
      <c r="I19807" s="37" t="s">
        <v>16</v>
      </c>
    </row>
    <row r="19808" spans="9:9" x14ac:dyDescent="0.2">
      <c r="I19808" s="37" t="s">
        <v>16</v>
      </c>
    </row>
    <row r="19809" spans="9:9" x14ac:dyDescent="0.2">
      <c r="I19809" s="37" t="s">
        <v>16</v>
      </c>
    </row>
    <row r="19810" spans="9:9" x14ac:dyDescent="0.2">
      <c r="I19810" s="37" t="s">
        <v>16</v>
      </c>
    </row>
    <row r="19811" spans="9:9" x14ac:dyDescent="0.2">
      <c r="I19811" s="37" t="s">
        <v>16</v>
      </c>
    </row>
    <row r="19812" spans="9:9" x14ac:dyDescent="0.2">
      <c r="I19812" s="37" t="s">
        <v>16</v>
      </c>
    </row>
    <row r="19813" spans="9:9" x14ac:dyDescent="0.2">
      <c r="I19813" s="37" t="s">
        <v>16</v>
      </c>
    </row>
    <row r="19814" spans="9:9" x14ac:dyDescent="0.2">
      <c r="I19814" s="37" t="s">
        <v>16</v>
      </c>
    </row>
    <row r="19815" spans="9:9" x14ac:dyDescent="0.2">
      <c r="I19815" s="37" t="s">
        <v>16</v>
      </c>
    </row>
    <row r="19816" spans="9:9" x14ac:dyDescent="0.2">
      <c r="I19816" s="37" t="s">
        <v>16</v>
      </c>
    </row>
    <row r="19817" spans="9:9" x14ac:dyDescent="0.2">
      <c r="I19817" s="37" t="s">
        <v>16</v>
      </c>
    </row>
    <row r="19818" spans="9:9" x14ac:dyDescent="0.2">
      <c r="I19818" s="37" t="s">
        <v>16</v>
      </c>
    </row>
    <row r="19819" spans="9:9" x14ac:dyDescent="0.2">
      <c r="I19819" s="37" t="s">
        <v>16</v>
      </c>
    </row>
    <row r="19820" spans="9:9" x14ac:dyDescent="0.2">
      <c r="I19820" s="37" t="s">
        <v>16</v>
      </c>
    </row>
    <row r="19821" spans="9:9" x14ac:dyDescent="0.2">
      <c r="I19821" s="37" t="s">
        <v>16</v>
      </c>
    </row>
    <row r="19822" spans="9:9" x14ac:dyDescent="0.2">
      <c r="I19822" s="37" t="s">
        <v>16</v>
      </c>
    </row>
    <row r="19823" spans="9:9" x14ac:dyDescent="0.2">
      <c r="I19823" s="37" t="s">
        <v>16</v>
      </c>
    </row>
    <row r="19824" spans="9:9" x14ac:dyDescent="0.2">
      <c r="I19824" s="37" t="s">
        <v>16</v>
      </c>
    </row>
    <row r="19825" spans="9:9" x14ac:dyDescent="0.2">
      <c r="I19825" s="37" t="s">
        <v>16</v>
      </c>
    </row>
    <row r="19826" spans="9:9" x14ac:dyDescent="0.2">
      <c r="I19826" s="37" t="s">
        <v>16</v>
      </c>
    </row>
    <row r="19827" spans="9:9" x14ac:dyDescent="0.2">
      <c r="I19827" s="37" t="s">
        <v>16</v>
      </c>
    </row>
    <row r="19828" spans="9:9" x14ac:dyDescent="0.2">
      <c r="I19828" s="37" t="s">
        <v>16</v>
      </c>
    </row>
    <row r="19829" spans="9:9" x14ac:dyDescent="0.2">
      <c r="I19829" s="37" t="s">
        <v>16</v>
      </c>
    </row>
    <row r="19830" spans="9:9" x14ac:dyDescent="0.2">
      <c r="I19830" s="37" t="s">
        <v>16</v>
      </c>
    </row>
    <row r="19831" spans="9:9" x14ac:dyDescent="0.2">
      <c r="I19831" s="37" t="s">
        <v>16</v>
      </c>
    </row>
    <row r="19832" spans="9:9" x14ac:dyDescent="0.2">
      <c r="I19832" s="37" t="s">
        <v>16</v>
      </c>
    </row>
    <row r="19833" spans="9:9" x14ac:dyDescent="0.2">
      <c r="I19833" s="37" t="s">
        <v>16</v>
      </c>
    </row>
    <row r="19834" spans="9:9" x14ac:dyDescent="0.2">
      <c r="I19834" s="37" t="s">
        <v>16</v>
      </c>
    </row>
    <row r="19835" spans="9:9" x14ac:dyDescent="0.2">
      <c r="I19835" s="37" t="s">
        <v>16</v>
      </c>
    </row>
    <row r="19836" spans="9:9" x14ac:dyDescent="0.2">
      <c r="I19836" s="37" t="s">
        <v>16</v>
      </c>
    </row>
    <row r="19837" spans="9:9" x14ac:dyDescent="0.2">
      <c r="I19837" s="37" t="s">
        <v>16</v>
      </c>
    </row>
    <row r="19838" spans="9:9" x14ac:dyDescent="0.2">
      <c r="I19838" s="37" t="s">
        <v>16</v>
      </c>
    </row>
    <row r="19839" spans="9:9" x14ac:dyDescent="0.2">
      <c r="I19839" s="37" t="s">
        <v>16</v>
      </c>
    </row>
    <row r="19840" spans="9:9" x14ac:dyDescent="0.2">
      <c r="I19840" s="37" t="s">
        <v>16</v>
      </c>
    </row>
    <row r="19841" spans="9:9" x14ac:dyDescent="0.2">
      <c r="I19841" s="37" t="s">
        <v>16</v>
      </c>
    </row>
    <row r="19842" spans="9:9" x14ac:dyDescent="0.2">
      <c r="I19842" s="37" t="s">
        <v>16</v>
      </c>
    </row>
    <row r="19843" spans="9:9" x14ac:dyDescent="0.2">
      <c r="I19843" s="37" t="s">
        <v>16</v>
      </c>
    </row>
    <row r="19844" spans="9:9" x14ac:dyDescent="0.2">
      <c r="I19844" s="37" t="s">
        <v>16</v>
      </c>
    </row>
    <row r="19845" spans="9:9" x14ac:dyDescent="0.2">
      <c r="I19845" s="37" t="s">
        <v>16</v>
      </c>
    </row>
    <row r="19846" spans="9:9" x14ac:dyDescent="0.2">
      <c r="I19846" s="37" t="s">
        <v>16</v>
      </c>
    </row>
    <row r="19847" spans="9:9" x14ac:dyDescent="0.2">
      <c r="I19847" s="37" t="s">
        <v>16</v>
      </c>
    </row>
    <row r="19848" spans="9:9" x14ac:dyDescent="0.2">
      <c r="I19848" s="37" t="s">
        <v>16</v>
      </c>
    </row>
    <row r="19849" spans="9:9" x14ac:dyDescent="0.2">
      <c r="I19849" s="37" t="s">
        <v>16</v>
      </c>
    </row>
    <row r="19850" spans="9:9" x14ac:dyDescent="0.2">
      <c r="I19850" s="37" t="s">
        <v>16</v>
      </c>
    </row>
    <row r="19851" spans="9:9" x14ac:dyDescent="0.2">
      <c r="I19851" s="37" t="s">
        <v>16</v>
      </c>
    </row>
    <row r="19852" spans="9:9" x14ac:dyDescent="0.2">
      <c r="I19852" s="37" t="s">
        <v>16</v>
      </c>
    </row>
    <row r="19853" spans="9:9" x14ac:dyDescent="0.2">
      <c r="I19853" s="37" t="s">
        <v>16</v>
      </c>
    </row>
    <row r="19854" spans="9:9" x14ac:dyDescent="0.2">
      <c r="I19854" s="37" t="s">
        <v>16</v>
      </c>
    </row>
    <row r="19855" spans="9:9" x14ac:dyDescent="0.2">
      <c r="I19855" s="37" t="s">
        <v>16</v>
      </c>
    </row>
    <row r="19856" spans="9:9" x14ac:dyDescent="0.2">
      <c r="I19856" s="37" t="s">
        <v>16</v>
      </c>
    </row>
    <row r="19857" spans="9:9" x14ac:dyDescent="0.2">
      <c r="I19857" s="37" t="s">
        <v>16</v>
      </c>
    </row>
    <row r="19858" spans="9:9" x14ac:dyDescent="0.2">
      <c r="I19858" s="37" t="s">
        <v>16</v>
      </c>
    </row>
    <row r="19859" spans="9:9" x14ac:dyDescent="0.2">
      <c r="I19859" s="37" t="s">
        <v>16</v>
      </c>
    </row>
    <row r="19860" spans="9:9" x14ac:dyDescent="0.2">
      <c r="I19860" s="37" t="s">
        <v>16</v>
      </c>
    </row>
    <row r="19861" spans="9:9" x14ac:dyDescent="0.2">
      <c r="I19861" s="37" t="s">
        <v>16</v>
      </c>
    </row>
    <row r="19862" spans="9:9" x14ac:dyDescent="0.2">
      <c r="I19862" s="37" t="s">
        <v>16</v>
      </c>
    </row>
    <row r="19863" spans="9:9" x14ac:dyDescent="0.2">
      <c r="I19863" s="37" t="s">
        <v>16</v>
      </c>
    </row>
    <row r="19864" spans="9:9" x14ac:dyDescent="0.2">
      <c r="I19864" s="37" t="s">
        <v>16</v>
      </c>
    </row>
    <row r="19865" spans="9:9" x14ac:dyDescent="0.2">
      <c r="I19865" s="37" t="s">
        <v>16</v>
      </c>
    </row>
    <row r="19866" spans="9:9" x14ac:dyDescent="0.2">
      <c r="I19866" s="37" t="s">
        <v>16</v>
      </c>
    </row>
    <row r="19867" spans="9:9" x14ac:dyDescent="0.2">
      <c r="I19867" s="37" t="s">
        <v>16</v>
      </c>
    </row>
    <row r="19868" spans="9:9" x14ac:dyDescent="0.2">
      <c r="I19868" s="37" t="s">
        <v>16</v>
      </c>
    </row>
    <row r="19869" spans="9:9" x14ac:dyDescent="0.2">
      <c r="I19869" s="37" t="s">
        <v>16</v>
      </c>
    </row>
    <row r="19870" spans="9:9" x14ac:dyDescent="0.2">
      <c r="I19870" s="37" t="s">
        <v>16</v>
      </c>
    </row>
    <row r="19871" spans="9:9" x14ac:dyDescent="0.2">
      <c r="I19871" s="37" t="s">
        <v>16</v>
      </c>
    </row>
    <row r="19872" spans="9:9" x14ac:dyDescent="0.2">
      <c r="I19872" s="37" t="s">
        <v>16</v>
      </c>
    </row>
    <row r="19873" spans="9:9" x14ac:dyDescent="0.2">
      <c r="I19873" s="37" t="s">
        <v>16</v>
      </c>
    </row>
    <row r="19874" spans="9:9" x14ac:dyDescent="0.2">
      <c r="I19874" s="37" t="s">
        <v>16</v>
      </c>
    </row>
    <row r="19875" spans="9:9" x14ac:dyDescent="0.2">
      <c r="I19875" s="37" t="s">
        <v>16</v>
      </c>
    </row>
    <row r="19876" spans="9:9" x14ac:dyDescent="0.2">
      <c r="I19876" s="37" t="s">
        <v>16</v>
      </c>
    </row>
    <row r="19877" spans="9:9" x14ac:dyDescent="0.2">
      <c r="I19877" s="37" t="s">
        <v>16</v>
      </c>
    </row>
    <row r="19878" spans="9:9" x14ac:dyDescent="0.2">
      <c r="I19878" s="37" t="s">
        <v>16</v>
      </c>
    </row>
    <row r="19879" spans="9:9" x14ac:dyDescent="0.2">
      <c r="I19879" s="37" t="s">
        <v>16</v>
      </c>
    </row>
    <row r="19880" spans="9:9" x14ac:dyDescent="0.2">
      <c r="I19880" s="37" t="s">
        <v>16</v>
      </c>
    </row>
    <row r="19881" spans="9:9" x14ac:dyDescent="0.2">
      <c r="I19881" s="37" t="s">
        <v>16</v>
      </c>
    </row>
    <row r="19882" spans="9:9" x14ac:dyDescent="0.2">
      <c r="I19882" s="37" t="s">
        <v>16</v>
      </c>
    </row>
    <row r="19883" spans="9:9" x14ac:dyDescent="0.2">
      <c r="I19883" s="37" t="s">
        <v>16</v>
      </c>
    </row>
    <row r="19884" spans="9:9" x14ac:dyDescent="0.2">
      <c r="I19884" s="37" t="s">
        <v>16</v>
      </c>
    </row>
    <row r="19885" spans="9:9" x14ac:dyDescent="0.2">
      <c r="I19885" s="37" t="s">
        <v>16</v>
      </c>
    </row>
    <row r="19886" spans="9:9" x14ac:dyDescent="0.2">
      <c r="I19886" s="37" t="s">
        <v>16</v>
      </c>
    </row>
    <row r="19887" spans="9:9" x14ac:dyDescent="0.2">
      <c r="I19887" s="37" t="s">
        <v>16</v>
      </c>
    </row>
    <row r="19888" spans="9:9" x14ac:dyDescent="0.2">
      <c r="I19888" s="37" t="s">
        <v>16</v>
      </c>
    </row>
    <row r="19889" spans="9:9" x14ac:dyDescent="0.2">
      <c r="I19889" s="37" t="s">
        <v>16</v>
      </c>
    </row>
    <row r="19890" spans="9:9" x14ac:dyDescent="0.2">
      <c r="I19890" s="37" t="s">
        <v>16</v>
      </c>
    </row>
    <row r="19891" spans="9:9" x14ac:dyDescent="0.2">
      <c r="I19891" s="37" t="s">
        <v>16</v>
      </c>
    </row>
    <row r="19892" spans="9:9" x14ac:dyDescent="0.2">
      <c r="I19892" s="37" t="s">
        <v>16</v>
      </c>
    </row>
    <row r="19893" spans="9:9" x14ac:dyDescent="0.2">
      <c r="I19893" s="37" t="s">
        <v>16</v>
      </c>
    </row>
    <row r="19894" spans="9:9" x14ac:dyDescent="0.2">
      <c r="I19894" s="37" t="s">
        <v>16</v>
      </c>
    </row>
    <row r="19895" spans="9:9" x14ac:dyDescent="0.2">
      <c r="I19895" s="37" t="s">
        <v>16</v>
      </c>
    </row>
    <row r="19896" spans="9:9" x14ac:dyDescent="0.2">
      <c r="I19896" s="37" t="s">
        <v>16</v>
      </c>
    </row>
    <row r="19897" spans="9:9" x14ac:dyDescent="0.2">
      <c r="I19897" s="37" t="s">
        <v>16</v>
      </c>
    </row>
    <row r="19898" spans="9:9" x14ac:dyDescent="0.2">
      <c r="I19898" s="37" t="s">
        <v>16</v>
      </c>
    </row>
    <row r="19899" spans="9:9" x14ac:dyDescent="0.2">
      <c r="I19899" s="37" t="s">
        <v>16</v>
      </c>
    </row>
    <row r="19900" spans="9:9" x14ac:dyDescent="0.2">
      <c r="I19900" s="37" t="s">
        <v>16</v>
      </c>
    </row>
    <row r="19901" spans="9:9" x14ac:dyDescent="0.2">
      <c r="I19901" s="37" t="s">
        <v>16</v>
      </c>
    </row>
    <row r="19902" spans="9:9" x14ac:dyDescent="0.2">
      <c r="I19902" s="37" t="s">
        <v>16</v>
      </c>
    </row>
    <row r="19903" spans="9:9" x14ac:dyDescent="0.2">
      <c r="I19903" s="37" t="s">
        <v>16</v>
      </c>
    </row>
    <row r="19904" spans="9:9" x14ac:dyDescent="0.2">
      <c r="I19904" s="37" t="s">
        <v>16</v>
      </c>
    </row>
    <row r="19905" spans="9:9" x14ac:dyDescent="0.2">
      <c r="I19905" s="37" t="s">
        <v>16</v>
      </c>
    </row>
    <row r="19906" spans="9:9" x14ac:dyDescent="0.2">
      <c r="I19906" s="37" t="s">
        <v>16</v>
      </c>
    </row>
    <row r="19907" spans="9:9" x14ac:dyDescent="0.2">
      <c r="I19907" s="37" t="s">
        <v>16</v>
      </c>
    </row>
    <row r="19908" spans="9:9" x14ac:dyDescent="0.2">
      <c r="I19908" s="37" t="s">
        <v>16</v>
      </c>
    </row>
    <row r="19909" spans="9:9" x14ac:dyDescent="0.2">
      <c r="I19909" s="37" t="s">
        <v>16</v>
      </c>
    </row>
    <row r="19910" spans="9:9" x14ac:dyDescent="0.2">
      <c r="I19910" s="37" t="s">
        <v>16</v>
      </c>
    </row>
    <row r="19911" spans="9:9" x14ac:dyDescent="0.2">
      <c r="I19911" s="37" t="s">
        <v>16</v>
      </c>
    </row>
    <row r="19912" spans="9:9" x14ac:dyDescent="0.2">
      <c r="I19912" s="37" t="s">
        <v>16</v>
      </c>
    </row>
    <row r="19913" spans="9:9" x14ac:dyDescent="0.2">
      <c r="I19913" s="37" t="s">
        <v>16</v>
      </c>
    </row>
    <row r="19914" spans="9:9" x14ac:dyDescent="0.2">
      <c r="I19914" s="37" t="s">
        <v>16</v>
      </c>
    </row>
    <row r="19915" spans="9:9" x14ac:dyDescent="0.2">
      <c r="I19915" s="37" t="s">
        <v>16</v>
      </c>
    </row>
    <row r="19916" spans="9:9" x14ac:dyDescent="0.2">
      <c r="I19916" s="37" t="s">
        <v>16</v>
      </c>
    </row>
    <row r="19917" spans="9:9" x14ac:dyDescent="0.2">
      <c r="I19917" s="37" t="s">
        <v>16</v>
      </c>
    </row>
    <row r="19918" spans="9:9" x14ac:dyDescent="0.2">
      <c r="I19918" s="37" t="s">
        <v>16</v>
      </c>
    </row>
    <row r="19919" spans="9:9" x14ac:dyDescent="0.2">
      <c r="I19919" s="37" t="s">
        <v>16</v>
      </c>
    </row>
    <row r="19920" spans="9:9" x14ac:dyDescent="0.2">
      <c r="I19920" s="37" t="s">
        <v>16</v>
      </c>
    </row>
    <row r="19921" spans="9:9" x14ac:dyDescent="0.2">
      <c r="I19921" s="37" t="s">
        <v>16</v>
      </c>
    </row>
    <row r="19922" spans="9:9" x14ac:dyDescent="0.2">
      <c r="I19922" s="37" t="s">
        <v>16</v>
      </c>
    </row>
    <row r="19923" spans="9:9" x14ac:dyDescent="0.2">
      <c r="I19923" s="37" t="s">
        <v>16</v>
      </c>
    </row>
    <row r="19924" spans="9:9" x14ac:dyDescent="0.2">
      <c r="I19924" s="37" t="s">
        <v>16</v>
      </c>
    </row>
    <row r="19925" spans="9:9" x14ac:dyDescent="0.2">
      <c r="I19925" s="37" t="s">
        <v>16</v>
      </c>
    </row>
    <row r="19926" spans="9:9" x14ac:dyDescent="0.2">
      <c r="I19926" s="37" t="s">
        <v>16</v>
      </c>
    </row>
    <row r="19927" spans="9:9" x14ac:dyDescent="0.2">
      <c r="I19927" s="37" t="s">
        <v>16</v>
      </c>
    </row>
    <row r="19928" spans="9:9" x14ac:dyDescent="0.2">
      <c r="I19928" s="37" t="s">
        <v>16</v>
      </c>
    </row>
    <row r="19929" spans="9:9" x14ac:dyDescent="0.2">
      <c r="I19929" s="37" t="s">
        <v>16</v>
      </c>
    </row>
    <row r="19930" spans="9:9" x14ac:dyDescent="0.2">
      <c r="I19930" s="37" t="s">
        <v>16</v>
      </c>
    </row>
    <row r="19931" spans="9:9" x14ac:dyDescent="0.2">
      <c r="I19931" s="37" t="s">
        <v>16</v>
      </c>
    </row>
    <row r="19932" spans="9:9" x14ac:dyDescent="0.2">
      <c r="I19932" s="37" t="s">
        <v>16</v>
      </c>
    </row>
    <row r="19933" spans="9:9" x14ac:dyDescent="0.2">
      <c r="I19933" s="37" t="s">
        <v>16</v>
      </c>
    </row>
    <row r="19934" spans="9:9" x14ac:dyDescent="0.2">
      <c r="I19934" s="37" t="s">
        <v>16</v>
      </c>
    </row>
    <row r="19935" spans="9:9" x14ac:dyDescent="0.2">
      <c r="I19935" s="37" t="s">
        <v>16</v>
      </c>
    </row>
    <row r="19936" spans="9:9" x14ac:dyDescent="0.2">
      <c r="I19936" s="37" t="s">
        <v>16</v>
      </c>
    </row>
    <row r="19937" spans="9:9" x14ac:dyDescent="0.2">
      <c r="I19937" s="37" t="s">
        <v>16</v>
      </c>
    </row>
    <row r="19938" spans="9:9" x14ac:dyDescent="0.2">
      <c r="I19938" s="37" t="s">
        <v>16</v>
      </c>
    </row>
    <row r="19939" spans="9:9" x14ac:dyDescent="0.2">
      <c r="I19939" s="37" t="s">
        <v>16</v>
      </c>
    </row>
    <row r="19940" spans="9:9" x14ac:dyDescent="0.2">
      <c r="I19940" s="37" t="s">
        <v>16</v>
      </c>
    </row>
    <row r="19941" spans="9:9" x14ac:dyDescent="0.2">
      <c r="I19941" s="37" t="s">
        <v>16</v>
      </c>
    </row>
    <row r="19942" spans="9:9" x14ac:dyDescent="0.2">
      <c r="I19942" s="37" t="s">
        <v>16</v>
      </c>
    </row>
    <row r="19943" spans="9:9" x14ac:dyDescent="0.2">
      <c r="I19943" s="37" t="s">
        <v>16</v>
      </c>
    </row>
    <row r="19944" spans="9:9" x14ac:dyDescent="0.2">
      <c r="I19944" s="37" t="s">
        <v>16</v>
      </c>
    </row>
    <row r="19945" spans="9:9" x14ac:dyDescent="0.2">
      <c r="I19945" s="37" t="s">
        <v>16</v>
      </c>
    </row>
    <row r="19946" spans="9:9" x14ac:dyDescent="0.2">
      <c r="I19946" s="37" t="s">
        <v>16</v>
      </c>
    </row>
    <row r="19947" spans="9:9" x14ac:dyDescent="0.2">
      <c r="I19947" s="37" t="s">
        <v>16</v>
      </c>
    </row>
    <row r="19948" spans="9:9" x14ac:dyDescent="0.2">
      <c r="I19948" s="37" t="s">
        <v>16</v>
      </c>
    </row>
    <row r="19949" spans="9:9" x14ac:dyDescent="0.2">
      <c r="I19949" s="37" t="s">
        <v>16</v>
      </c>
    </row>
    <row r="19950" spans="9:9" x14ac:dyDescent="0.2">
      <c r="I19950" s="37" t="s">
        <v>16</v>
      </c>
    </row>
    <row r="19951" spans="9:9" x14ac:dyDescent="0.2">
      <c r="I19951" s="37" t="s">
        <v>16</v>
      </c>
    </row>
    <row r="19952" spans="9:9" x14ac:dyDescent="0.2">
      <c r="I19952" s="37" t="s">
        <v>16</v>
      </c>
    </row>
    <row r="19953" spans="9:9" x14ac:dyDescent="0.2">
      <c r="I19953" s="37" t="s">
        <v>16</v>
      </c>
    </row>
    <row r="19954" spans="9:9" x14ac:dyDescent="0.2">
      <c r="I19954" s="37" t="s">
        <v>16</v>
      </c>
    </row>
    <row r="19955" spans="9:9" x14ac:dyDescent="0.2">
      <c r="I19955" s="37" t="s">
        <v>16</v>
      </c>
    </row>
    <row r="19956" spans="9:9" x14ac:dyDescent="0.2">
      <c r="I19956" s="37" t="s">
        <v>16</v>
      </c>
    </row>
    <row r="19957" spans="9:9" x14ac:dyDescent="0.2">
      <c r="I19957" s="37" t="s">
        <v>16</v>
      </c>
    </row>
    <row r="19958" spans="9:9" x14ac:dyDescent="0.2">
      <c r="I19958" s="37" t="s">
        <v>16</v>
      </c>
    </row>
    <row r="19959" spans="9:9" x14ac:dyDescent="0.2">
      <c r="I19959" s="37" t="s">
        <v>16</v>
      </c>
    </row>
    <row r="19960" spans="9:9" x14ac:dyDescent="0.2">
      <c r="I19960" s="37" t="s">
        <v>16</v>
      </c>
    </row>
    <row r="19961" spans="9:9" x14ac:dyDescent="0.2">
      <c r="I19961" s="37" t="s">
        <v>16</v>
      </c>
    </row>
    <row r="19962" spans="9:9" x14ac:dyDescent="0.2">
      <c r="I19962" s="37" t="s">
        <v>16</v>
      </c>
    </row>
    <row r="19963" spans="9:9" x14ac:dyDescent="0.2">
      <c r="I19963" s="37" t="s">
        <v>16</v>
      </c>
    </row>
    <row r="19964" spans="9:9" x14ac:dyDescent="0.2">
      <c r="I19964" s="37" t="s">
        <v>16</v>
      </c>
    </row>
    <row r="19965" spans="9:9" x14ac:dyDescent="0.2">
      <c r="I19965" s="37" t="s">
        <v>16</v>
      </c>
    </row>
    <row r="19966" spans="9:9" x14ac:dyDescent="0.2">
      <c r="I19966" s="37" t="s">
        <v>16</v>
      </c>
    </row>
    <row r="19967" spans="9:9" x14ac:dyDescent="0.2">
      <c r="I19967" s="37" t="s">
        <v>16</v>
      </c>
    </row>
    <row r="19968" spans="9:9" x14ac:dyDescent="0.2">
      <c r="I19968" s="37" t="s">
        <v>16</v>
      </c>
    </row>
    <row r="19969" spans="9:9" x14ac:dyDescent="0.2">
      <c r="I19969" s="37" t="s">
        <v>16</v>
      </c>
    </row>
    <row r="19970" spans="9:9" x14ac:dyDescent="0.2">
      <c r="I19970" s="37" t="s">
        <v>16</v>
      </c>
    </row>
    <row r="19971" spans="9:9" x14ac:dyDescent="0.2">
      <c r="I19971" s="37" t="s">
        <v>16</v>
      </c>
    </row>
    <row r="19972" spans="9:9" x14ac:dyDescent="0.2">
      <c r="I19972" s="37" t="s">
        <v>16</v>
      </c>
    </row>
    <row r="19973" spans="9:9" x14ac:dyDescent="0.2">
      <c r="I19973" s="37" t="s">
        <v>16</v>
      </c>
    </row>
    <row r="19974" spans="9:9" x14ac:dyDescent="0.2">
      <c r="I19974" s="37" t="s">
        <v>16</v>
      </c>
    </row>
    <row r="19975" spans="9:9" x14ac:dyDescent="0.2">
      <c r="I19975" s="37" t="s">
        <v>16</v>
      </c>
    </row>
    <row r="19976" spans="9:9" x14ac:dyDescent="0.2">
      <c r="I19976" s="37" t="s">
        <v>16</v>
      </c>
    </row>
    <row r="19977" spans="9:9" x14ac:dyDescent="0.2">
      <c r="I19977" s="37" t="s">
        <v>16</v>
      </c>
    </row>
    <row r="19978" spans="9:9" x14ac:dyDescent="0.2">
      <c r="I19978" s="37" t="s">
        <v>16</v>
      </c>
    </row>
    <row r="19979" spans="9:9" x14ac:dyDescent="0.2">
      <c r="I19979" s="37" t="s">
        <v>16</v>
      </c>
    </row>
    <row r="19980" spans="9:9" x14ac:dyDescent="0.2">
      <c r="I19980" s="37" t="s">
        <v>16</v>
      </c>
    </row>
    <row r="19981" spans="9:9" x14ac:dyDescent="0.2">
      <c r="I19981" s="37" t="s">
        <v>16</v>
      </c>
    </row>
    <row r="19982" spans="9:9" x14ac:dyDescent="0.2">
      <c r="I19982" s="37" t="s">
        <v>16</v>
      </c>
    </row>
    <row r="19983" spans="9:9" x14ac:dyDescent="0.2">
      <c r="I19983" s="37" t="s">
        <v>16</v>
      </c>
    </row>
    <row r="19984" spans="9:9" x14ac:dyDescent="0.2">
      <c r="I19984" s="37" t="s">
        <v>16</v>
      </c>
    </row>
    <row r="19985" spans="9:9" x14ac:dyDescent="0.2">
      <c r="I19985" s="37" t="s">
        <v>16</v>
      </c>
    </row>
    <row r="19986" spans="9:9" x14ac:dyDescent="0.2">
      <c r="I19986" s="37" t="s">
        <v>16</v>
      </c>
    </row>
    <row r="19987" spans="9:9" x14ac:dyDescent="0.2">
      <c r="I19987" s="37" t="s">
        <v>16</v>
      </c>
    </row>
    <row r="19988" spans="9:9" x14ac:dyDescent="0.2">
      <c r="I19988" s="37" t="s">
        <v>16</v>
      </c>
    </row>
    <row r="19989" spans="9:9" x14ac:dyDescent="0.2">
      <c r="I19989" s="37" t="s">
        <v>16</v>
      </c>
    </row>
    <row r="19990" spans="9:9" x14ac:dyDescent="0.2">
      <c r="I19990" s="37" t="s">
        <v>16</v>
      </c>
    </row>
    <row r="19991" spans="9:9" x14ac:dyDescent="0.2">
      <c r="I19991" s="37" t="s">
        <v>16</v>
      </c>
    </row>
    <row r="19992" spans="9:9" x14ac:dyDescent="0.2">
      <c r="I19992" s="37" t="s">
        <v>16</v>
      </c>
    </row>
    <row r="19993" spans="9:9" x14ac:dyDescent="0.2">
      <c r="I19993" s="37" t="s">
        <v>16</v>
      </c>
    </row>
    <row r="19994" spans="9:9" x14ac:dyDescent="0.2">
      <c r="I19994" s="37" t="s">
        <v>16</v>
      </c>
    </row>
    <row r="19995" spans="9:9" x14ac:dyDescent="0.2">
      <c r="I19995" s="37" t="s">
        <v>16</v>
      </c>
    </row>
    <row r="19996" spans="9:9" x14ac:dyDescent="0.2">
      <c r="I19996" s="37" t="s">
        <v>16</v>
      </c>
    </row>
    <row r="19997" spans="9:9" x14ac:dyDescent="0.2">
      <c r="I19997" s="37" t="s">
        <v>16</v>
      </c>
    </row>
    <row r="19998" spans="9:9" x14ac:dyDescent="0.2">
      <c r="I19998" s="37" t="s">
        <v>16</v>
      </c>
    </row>
    <row r="19999" spans="9:9" x14ac:dyDescent="0.2">
      <c r="I19999" s="37" t="s">
        <v>16</v>
      </c>
    </row>
    <row r="20000" spans="9:9" x14ac:dyDescent="0.2">
      <c r="I20000" s="37" t="s">
        <v>16</v>
      </c>
    </row>
    <row r="20001" spans="9:9" x14ac:dyDescent="0.2">
      <c r="I20001" s="37" t="s">
        <v>16</v>
      </c>
    </row>
    <row r="20002" spans="9:9" x14ac:dyDescent="0.2">
      <c r="I20002" s="37" t="s">
        <v>16</v>
      </c>
    </row>
    <row r="20003" spans="9:9" x14ac:dyDescent="0.2">
      <c r="I20003" s="37" t="s">
        <v>16</v>
      </c>
    </row>
    <row r="20004" spans="9:9" x14ac:dyDescent="0.2">
      <c r="I20004" s="37" t="s">
        <v>16</v>
      </c>
    </row>
    <row r="20005" spans="9:9" x14ac:dyDescent="0.2">
      <c r="I20005" s="37" t="s">
        <v>16</v>
      </c>
    </row>
    <row r="20006" spans="9:9" x14ac:dyDescent="0.2">
      <c r="I20006" s="37" t="s">
        <v>16</v>
      </c>
    </row>
    <row r="20007" spans="9:9" x14ac:dyDescent="0.2">
      <c r="I20007" s="37" t="s">
        <v>16</v>
      </c>
    </row>
    <row r="20008" spans="9:9" x14ac:dyDescent="0.2">
      <c r="I20008" s="37" t="s">
        <v>16</v>
      </c>
    </row>
    <row r="20009" spans="9:9" x14ac:dyDescent="0.2">
      <c r="I20009" s="37" t="s">
        <v>16</v>
      </c>
    </row>
    <row r="20010" spans="9:9" x14ac:dyDescent="0.2">
      <c r="I20010" s="37" t="s">
        <v>16</v>
      </c>
    </row>
    <row r="20011" spans="9:9" x14ac:dyDescent="0.2">
      <c r="I20011" s="37" t="s">
        <v>16</v>
      </c>
    </row>
    <row r="20012" spans="9:9" x14ac:dyDescent="0.2">
      <c r="I20012" s="37" t="s">
        <v>16</v>
      </c>
    </row>
    <row r="20013" spans="9:9" x14ac:dyDescent="0.2">
      <c r="I20013" s="37" t="s">
        <v>16</v>
      </c>
    </row>
    <row r="20014" spans="9:9" x14ac:dyDescent="0.2">
      <c r="I20014" s="37" t="s">
        <v>16</v>
      </c>
    </row>
    <row r="20015" spans="9:9" x14ac:dyDescent="0.2">
      <c r="I20015" s="37" t="s">
        <v>16</v>
      </c>
    </row>
    <row r="20016" spans="9:9" x14ac:dyDescent="0.2">
      <c r="I20016" s="37" t="s">
        <v>16</v>
      </c>
    </row>
    <row r="20017" spans="9:9" x14ac:dyDescent="0.2">
      <c r="I20017" s="37" t="s">
        <v>16</v>
      </c>
    </row>
    <row r="20018" spans="9:9" x14ac:dyDescent="0.2">
      <c r="I20018" s="37" t="s">
        <v>16</v>
      </c>
    </row>
    <row r="20019" spans="9:9" x14ac:dyDescent="0.2">
      <c r="I20019" s="37" t="s">
        <v>16</v>
      </c>
    </row>
    <row r="20020" spans="9:9" x14ac:dyDescent="0.2">
      <c r="I20020" s="37" t="s">
        <v>16</v>
      </c>
    </row>
    <row r="20021" spans="9:9" x14ac:dyDescent="0.2">
      <c r="I20021" s="37" t="s">
        <v>16</v>
      </c>
    </row>
    <row r="20022" spans="9:9" x14ac:dyDescent="0.2">
      <c r="I20022" s="37" t="s">
        <v>16</v>
      </c>
    </row>
    <row r="20023" spans="9:9" x14ac:dyDescent="0.2">
      <c r="I20023" s="37" t="s">
        <v>16</v>
      </c>
    </row>
    <row r="20024" spans="9:9" x14ac:dyDescent="0.2">
      <c r="I20024" s="37" t="s">
        <v>16</v>
      </c>
    </row>
    <row r="20025" spans="9:9" x14ac:dyDescent="0.2">
      <c r="I20025" s="37" t="s">
        <v>16</v>
      </c>
    </row>
    <row r="20026" spans="9:9" x14ac:dyDescent="0.2">
      <c r="I20026" s="37" t="s">
        <v>16</v>
      </c>
    </row>
    <row r="20027" spans="9:9" x14ac:dyDescent="0.2">
      <c r="I20027" s="37" t="s">
        <v>16</v>
      </c>
    </row>
    <row r="20028" spans="9:9" x14ac:dyDescent="0.2">
      <c r="I20028" s="37" t="s">
        <v>16</v>
      </c>
    </row>
    <row r="20029" spans="9:9" x14ac:dyDescent="0.2">
      <c r="I20029" s="37" t="s">
        <v>16</v>
      </c>
    </row>
    <row r="20030" spans="9:9" x14ac:dyDescent="0.2">
      <c r="I20030" s="37" t="s">
        <v>16</v>
      </c>
    </row>
    <row r="20031" spans="9:9" x14ac:dyDescent="0.2">
      <c r="I20031" s="37" t="s">
        <v>16</v>
      </c>
    </row>
    <row r="20032" spans="9:9" x14ac:dyDescent="0.2">
      <c r="I20032" s="37" t="s">
        <v>16</v>
      </c>
    </row>
    <row r="20033" spans="9:9" x14ac:dyDescent="0.2">
      <c r="I20033" s="37" t="s">
        <v>16</v>
      </c>
    </row>
    <row r="20034" spans="9:9" x14ac:dyDescent="0.2">
      <c r="I20034" s="37" t="s">
        <v>16</v>
      </c>
    </row>
    <row r="20035" spans="9:9" x14ac:dyDescent="0.2">
      <c r="I20035" s="37" t="s">
        <v>16</v>
      </c>
    </row>
    <row r="20036" spans="9:9" x14ac:dyDescent="0.2">
      <c r="I20036" s="37" t="s">
        <v>16</v>
      </c>
    </row>
    <row r="20037" spans="9:9" x14ac:dyDescent="0.2">
      <c r="I20037" s="37" t="s">
        <v>16</v>
      </c>
    </row>
    <row r="20038" spans="9:9" x14ac:dyDescent="0.2">
      <c r="I20038" s="37" t="s">
        <v>16</v>
      </c>
    </row>
    <row r="20039" spans="9:9" x14ac:dyDescent="0.2">
      <c r="I20039" s="37" t="s">
        <v>16</v>
      </c>
    </row>
    <row r="20040" spans="9:9" x14ac:dyDescent="0.2">
      <c r="I20040" s="37" t="s">
        <v>16</v>
      </c>
    </row>
    <row r="20041" spans="9:9" x14ac:dyDescent="0.2">
      <c r="I20041" s="37" t="s">
        <v>16</v>
      </c>
    </row>
    <row r="20042" spans="9:9" x14ac:dyDescent="0.2">
      <c r="I20042" s="37" t="s">
        <v>16</v>
      </c>
    </row>
    <row r="20043" spans="9:9" x14ac:dyDescent="0.2">
      <c r="I20043" s="37" t="s">
        <v>16</v>
      </c>
    </row>
    <row r="20044" spans="9:9" x14ac:dyDescent="0.2">
      <c r="I20044" s="37" t="s">
        <v>16</v>
      </c>
    </row>
    <row r="20045" spans="9:9" x14ac:dyDescent="0.2">
      <c r="I20045" s="37" t="s">
        <v>16</v>
      </c>
    </row>
    <row r="20046" spans="9:9" x14ac:dyDescent="0.2">
      <c r="I20046" s="37" t="s">
        <v>16</v>
      </c>
    </row>
    <row r="20047" spans="9:9" x14ac:dyDescent="0.2">
      <c r="I20047" s="37" t="s">
        <v>16</v>
      </c>
    </row>
    <row r="20048" spans="9:9" x14ac:dyDescent="0.2">
      <c r="I20048" s="37" t="s">
        <v>16</v>
      </c>
    </row>
    <row r="20049" spans="9:9" x14ac:dyDescent="0.2">
      <c r="I20049" s="37" t="s">
        <v>16</v>
      </c>
    </row>
    <row r="20050" spans="9:9" x14ac:dyDescent="0.2">
      <c r="I20050" s="37" t="s">
        <v>16</v>
      </c>
    </row>
    <row r="20051" spans="9:9" x14ac:dyDescent="0.2">
      <c r="I20051" s="37" t="s">
        <v>16</v>
      </c>
    </row>
    <row r="20052" spans="9:9" x14ac:dyDescent="0.2">
      <c r="I20052" s="37" t="s">
        <v>16</v>
      </c>
    </row>
    <row r="20053" spans="9:9" x14ac:dyDescent="0.2">
      <c r="I20053" s="37" t="s">
        <v>16</v>
      </c>
    </row>
    <row r="20054" spans="9:9" x14ac:dyDescent="0.2">
      <c r="I20054" s="37" t="s">
        <v>16</v>
      </c>
    </row>
    <row r="20055" spans="9:9" x14ac:dyDescent="0.2">
      <c r="I20055" s="37" t="s">
        <v>16</v>
      </c>
    </row>
    <row r="20056" spans="9:9" x14ac:dyDescent="0.2">
      <c r="I20056" s="37" t="s">
        <v>16</v>
      </c>
    </row>
    <row r="20057" spans="9:9" x14ac:dyDescent="0.2">
      <c r="I20057" s="37" t="s">
        <v>16</v>
      </c>
    </row>
    <row r="20058" spans="9:9" x14ac:dyDescent="0.2">
      <c r="I20058" s="37" t="s">
        <v>16</v>
      </c>
    </row>
    <row r="20059" spans="9:9" x14ac:dyDescent="0.2">
      <c r="I20059" s="37" t="s">
        <v>16</v>
      </c>
    </row>
    <row r="20060" spans="9:9" x14ac:dyDescent="0.2">
      <c r="I20060" s="37" t="s">
        <v>16</v>
      </c>
    </row>
    <row r="20061" spans="9:9" x14ac:dyDescent="0.2">
      <c r="I20061" s="37" t="s">
        <v>16</v>
      </c>
    </row>
    <row r="20062" spans="9:9" x14ac:dyDescent="0.2">
      <c r="I20062" s="37" t="s">
        <v>16</v>
      </c>
    </row>
    <row r="20063" spans="9:9" x14ac:dyDescent="0.2">
      <c r="I20063" s="37" t="s">
        <v>16</v>
      </c>
    </row>
    <row r="20064" spans="9:9" x14ac:dyDescent="0.2">
      <c r="I20064" s="37" t="s">
        <v>16</v>
      </c>
    </row>
    <row r="20065" spans="9:9" x14ac:dyDescent="0.2">
      <c r="I20065" s="37" t="s">
        <v>16</v>
      </c>
    </row>
    <row r="20066" spans="9:9" x14ac:dyDescent="0.2">
      <c r="I20066" s="37" t="s">
        <v>16</v>
      </c>
    </row>
    <row r="20067" spans="9:9" x14ac:dyDescent="0.2">
      <c r="I20067" s="37" t="s">
        <v>16</v>
      </c>
    </row>
    <row r="20068" spans="9:9" x14ac:dyDescent="0.2">
      <c r="I20068" s="37" t="s">
        <v>16</v>
      </c>
    </row>
    <row r="20069" spans="9:9" x14ac:dyDescent="0.2">
      <c r="I20069" s="37" t="s">
        <v>16</v>
      </c>
    </row>
    <row r="20070" spans="9:9" x14ac:dyDescent="0.2">
      <c r="I20070" s="37" t="s">
        <v>16</v>
      </c>
    </row>
    <row r="20071" spans="9:9" x14ac:dyDescent="0.2">
      <c r="I20071" s="37" t="s">
        <v>16</v>
      </c>
    </row>
    <row r="20072" spans="9:9" x14ac:dyDescent="0.2">
      <c r="I20072" s="37" t="s">
        <v>16</v>
      </c>
    </row>
    <row r="20073" spans="9:9" x14ac:dyDescent="0.2">
      <c r="I20073" s="37" t="s">
        <v>16</v>
      </c>
    </row>
    <row r="20074" spans="9:9" x14ac:dyDescent="0.2">
      <c r="I20074" s="37" t="s">
        <v>16</v>
      </c>
    </row>
    <row r="20075" spans="9:9" x14ac:dyDescent="0.2">
      <c r="I20075" s="37" t="s">
        <v>16</v>
      </c>
    </row>
    <row r="20076" spans="9:9" x14ac:dyDescent="0.2">
      <c r="I20076" s="37" t="s">
        <v>16</v>
      </c>
    </row>
    <row r="20077" spans="9:9" x14ac:dyDescent="0.2">
      <c r="I20077" s="37" t="s">
        <v>16</v>
      </c>
    </row>
    <row r="20078" spans="9:9" x14ac:dyDescent="0.2">
      <c r="I20078" s="37" t="s">
        <v>16</v>
      </c>
    </row>
    <row r="20079" spans="9:9" x14ac:dyDescent="0.2">
      <c r="I20079" s="37" t="s">
        <v>16</v>
      </c>
    </row>
    <row r="20080" spans="9:9" x14ac:dyDescent="0.2">
      <c r="I20080" s="37" t="s">
        <v>16</v>
      </c>
    </row>
    <row r="20081" spans="9:9" x14ac:dyDescent="0.2">
      <c r="I20081" s="37" t="s">
        <v>16</v>
      </c>
    </row>
    <row r="20082" spans="9:9" x14ac:dyDescent="0.2">
      <c r="I20082" s="37" t="s">
        <v>16</v>
      </c>
    </row>
    <row r="20083" spans="9:9" x14ac:dyDescent="0.2">
      <c r="I20083" s="37" t="s">
        <v>16</v>
      </c>
    </row>
    <row r="20084" spans="9:9" x14ac:dyDescent="0.2">
      <c r="I20084" s="37" t="s">
        <v>16</v>
      </c>
    </row>
    <row r="20085" spans="9:9" x14ac:dyDescent="0.2">
      <c r="I20085" s="37" t="s">
        <v>16</v>
      </c>
    </row>
    <row r="20086" spans="9:9" x14ac:dyDescent="0.2">
      <c r="I20086" s="37" t="s">
        <v>16</v>
      </c>
    </row>
    <row r="20087" spans="9:9" x14ac:dyDescent="0.2">
      <c r="I20087" s="37" t="s">
        <v>16</v>
      </c>
    </row>
    <row r="20088" spans="9:9" x14ac:dyDescent="0.2">
      <c r="I20088" s="37" t="s">
        <v>16</v>
      </c>
    </row>
    <row r="20089" spans="9:9" x14ac:dyDescent="0.2">
      <c r="I20089" s="37" t="s">
        <v>16</v>
      </c>
    </row>
    <row r="20090" spans="9:9" x14ac:dyDescent="0.2">
      <c r="I20090" s="37" t="s">
        <v>16</v>
      </c>
    </row>
    <row r="20091" spans="9:9" x14ac:dyDescent="0.2">
      <c r="I20091" s="37" t="s">
        <v>16</v>
      </c>
    </row>
    <row r="20092" spans="9:9" x14ac:dyDescent="0.2">
      <c r="I20092" s="37" t="s">
        <v>16</v>
      </c>
    </row>
    <row r="20093" spans="9:9" x14ac:dyDescent="0.2">
      <c r="I20093" s="37" t="s">
        <v>16</v>
      </c>
    </row>
    <row r="20094" spans="9:9" x14ac:dyDescent="0.2">
      <c r="I20094" s="37" t="s">
        <v>16</v>
      </c>
    </row>
    <row r="20095" spans="9:9" x14ac:dyDescent="0.2">
      <c r="I20095" s="37" t="s">
        <v>16</v>
      </c>
    </row>
    <row r="20096" spans="9:9" x14ac:dyDescent="0.2">
      <c r="I20096" s="37" t="s">
        <v>16</v>
      </c>
    </row>
    <row r="20097" spans="9:9" x14ac:dyDescent="0.2">
      <c r="I20097" s="37" t="s">
        <v>16</v>
      </c>
    </row>
    <row r="20098" spans="9:9" x14ac:dyDescent="0.2">
      <c r="I20098" s="37" t="s">
        <v>16</v>
      </c>
    </row>
    <row r="20099" spans="9:9" x14ac:dyDescent="0.2">
      <c r="I20099" s="37" t="s">
        <v>16</v>
      </c>
    </row>
    <row r="20100" spans="9:9" x14ac:dyDescent="0.2">
      <c r="I20100" s="37" t="s">
        <v>16</v>
      </c>
    </row>
    <row r="20101" spans="9:9" x14ac:dyDescent="0.2">
      <c r="I20101" s="37" t="s">
        <v>16</v>
      </c>
    </row>
    <row r="20102" spans="9:9" x14ac:dyDescent="0.2">
      <c r="I20102" s="37" t="s">
        <v>16</v>
      </c>
    </row>
    <row r="20103" spans="9:9" x14ac:dyDescent="0.2">
      <c r="I20103" s="37" t="s">
        <v>16</v>
      </c>
    </row>
    <row r="20104" spans="9:9" x14ac:dyDescent="0.2">
      <c r="I20104" s="37" t="s">
        <v>16</v>
      </c>
    </row>
    <row r="20105" spans="9:9" x14ac:dyDescent="0.2">
      <c r="I20105" s="37" t="s">
        <v>16</v>
      </c>
    </row>
    <row r="20106" spans="9:9" x14ac:dyDescent="0.2">
      <c r="I20106" s="37" t="s">
        <v>16</v>
      </c>
    </row>
    <row r="20107" spans="9:9" x14ac:dyDescent="0.2">
      <c r="I20107" s="37" t="s">
        <v>16</v>
      </c>
    </row>
    <row r="20108" spans="9:9" x14ac:dyDescent="0.2">
      <c r="I20108" s="37" t="s">
        <v>16</v>
      </c>
    </row>
    <row r="20109" spans="9:9" x14ac:dyDescent="0.2">
      <c r="I20109" s="37" t="s">
        <v>16</v>
      </c>
    </row>
    <row r="20110" spans="9:9" x14ac:dyDescent="0.2">
      <c r="I20110" s="37" t="s">
        <v>16</v>
      </c>
    </row>
    <row r="20111" spans="9:9" x14ac:dyDescent="0.2">
      <c r="I20111" s="37" t="s">
        <v>16</v>
      </c>
    </row>
    <row r="20112" spans="9:9" x14ac:dyDescent="0.2">
      <c r="I20112" s="37" t="s">
        <v>16</v>
      </c>
    </row>
    <row r="20113" spans="9:9" x14ac:dyDescent="0.2">
      <c r="I20113" s="37" t="s">
        <v>16</v>
      </c>
    </row>
    <row r="20114" spans="9:9" x14ac:dyDescent="0.2">
      <c r="I20114" s="37" t="s">
        <v>16</v>
      </c>
    </row>
    <row r="20115" spans="9:9" x14ac:dyDescent="0.2">
      <c r="I20115" s="37" t="s">
        <v>16</v>
      </c>
    </row>
    <row r="20116" spans="9:9" x14ac:dyDescent="0.2">
      <c r="I20116" s="37" t="s">
        <v>16</v>
      </c>
    </row>
    <row r="20117" spans="9:9" x14ac:dyDescent="0.2">
      <c r="I20117" s="37" t="s">
        <v>16</v>
      </c>
    </row>
    <row r="20118" spans="9:9" x14ac:dyDescent="0.2">
      <c r="I20118" s="37" t="s">
        <v>16</v>
      </c>
    </row>
    <row r="20119" spans="9:9" x14ac:dyDescent="0.2">
      <c r="I20119" s="37" t="s">
        <v>16</v>
      </c>
    </row>
    <row r="20120" spans="9:9" x14ac:dyDescent="0.2">
      <c r="I20120" s="37" t="s">
        <v>16</v>
      </c>
    </row>
    <row r="20121" spans="9:9" x14ac:dyDescent="0.2">
      <c r="I20121" s="37" t="s">
        <v>16</v>
      </c>
    </row>
    <row r="20122" spans="9:9" x14ac:dyDescent="0.2">
      <c r="I20122" s="37" t="s">
        <v>16</v>
      </c>
    </row>
    <row r="20123" spans="9:9" x14ac:dyDescent="0.2">
      <c r="I20123" s="37" t="s">
        <v>16</v>
      </c>
    </row>
    <row r="20124" spans="9:9" x14ac:dyDescent="0.2">
      <c r="I20124" s="37" t="s">
        <v>16</v>
      </c>
    </row>
    <row r="20125" spans="9:9" x14ac:dyDescent="0.2">
      <c r="I20125" s="37" t="s">
        <v>16</v>
      </c>
    </row>
    <row r="20126" spans="9:9" x14ac:dyDescent="0.2">
      <c r="I20126" s="37" t="s">
        <v>16</v>
      </c>
    </row>
    <row r="20127" spans="9:9" x14ac:dyDescent="0.2">
      <c r="I20127" s="37" t="s">
        <v>16</v>
      </c>
    </row>
    <row r="20128" spans="9:9" x14ac:dyDescent="0.2">
      <c r="I20128" s="37" t="s">
        <v>16</v>
      </c>
    </row>
    <row r="20129" spans="9:9" x14ac:dyDescent="0.2">
      <c r="I20129" s="37" t="s">
        <v>16</v>
      </c>
    </row>
    <row r="20130" spans="9:9" x14ac:dyDescent="0.2">
      <c r="I20130" s="37" t="s">
        <v>16</v>
      </c>
    </row>
    <row r="20131" spans="9:9" x14ac:dyDescent="0.2">
      <c r="I20131" s="37" t="s">
        <v>16</v>
      </c>
    </row>
    <row r="20132" spans="9:9" x14ac:dyDescent="0.2">
      <c r="I20132" s="37" t="s">
        <v>16</v>
      </c>
    </row>
    <row r="20133" spans="9:9" x14ac:dyDescent="0.2">
      <c r="I20133" s="37" t="s">
        <v>16</v>
      </c>
    </row>
    <row r="20134" spans="9:9" x14ac:dyDescent="0.2">
      <c r="I20134" s="37" t="s">
        <v>16</v>
      </c>
    </row>
    <row r="20135" spans="9:9" x14ac:dyDescent="0.2">
      <c r="I20135" s="37" t="s">
        <v>16</v>
      </c>
    </row>
    <row r="20136" spans="9:9" x14ac:dyDescent="0.2">
      <c r="I20136" s="37" t="s">
        <v>16</v>
      </c>
    </row>
    <row r="20137" spans="9:9" x14ac:dyDescent="0.2">
      <c r="I20137" s="37" t="s">
        <v>16</v>
      </c>
    </row>
    <row r="20138" spans="9:9" x14ac:dyDescent="0.2">
      <c r="I20138" s="37" t="s">
        <v>16</v>
      </c>
    </row>
    <row r="20139" spans="9:9" x14ac:dyDescent="0.2">
      <c r="I20139" s="37" t="s">
        <v>16</v>
      </c>
    </row>
    <row r="20140" spans="9:9" x14ac:dyDescent="0.2">
      <c r="I20140" s="37" t="s">
        <v>16</v>
      </c>
    </row>
    <row r="20141" spans="9:9" x14ac:dyDescent="0.2">
      <c r="I20141" s="37" t="s">
        <v>16</v>
      </c>
    </row>
    <row r="20142" spans="9:9" x14ac:dyDescent="0.2">
      <c r="I20142" s="37" t="s">
        <v>16</v>
      </c>
    </row>
    <row r="20143" spans="9:9" x14ac:dyDescent="0.2">
      <c r="I20143" s="37" t="s">
        <v>16</v>
      </c>
    </row>
    <row r="20144" spans="9:9" x14ac:dyDescent="0.2">
      <c r="I20144" s="37" t="s">
        <v>16</v>
      </c>
    </row>
    <row r="20145" spans="9:9" x14ac:dyDescent="0.2">
      <c r="I20145" s="37" t="s">
        <v>16</v>
      </c>
    </row>
    <row r="20146" spans="9:9" x14ac:dyDescent="0.2">
      <c r="I20146" s="37" t="s">
        <v>16</v>
      </c>
    </row>
    <row r="20147" spans="9:9" x14ac:dyDescent="0.2">
      <c r="I20147" s="37" t="s">
        <v>16</v>
      </c>
    </row>
    <row r="20148" spans="9:9" x14ac:dyDescent="0.2">
      <c r="I20148" s="37" t="s">
        <v>16</v>
      </c>
    </row>
    <row r="20149" spans="9:9" x14ac:dyDescent="0.2">
      <c r="I20149" s="37" t="s">
        <v>16</v>
      </c>
    </row>
    <row r="20150" spans="9:9" x14ac:dyDescent="0.2">
      <c r="I20150" s="37" t="s">
        <v>16</v>
      </c>
    </row>
    <row r="20151" spans="9:9" x14ac:dyDescent="0.2">
      <c r="I20151" s="37" t="s">
        <v>16</v>
      </c>
    </row>
    <row r="20152" spans="9:9" x14ac:dyDescent="0.2">
      <c r="I20152" s="37" t="s">
        <v>16</v>
      </c>
    </row>
    <row r="20153" spans="9:9" x14ac:dyDescent="0.2">
      <c r="I20153" s="37" t="s">
        <v>16</v>
      </c>
    </row>
    <row r="20154" spans="9:9" x14ac:dyDescent="0.2">
      <c r="I20154" s="37" t="s">
        <v>16</v>
      </c>
    </row>
    <row r="20155" spans="9:9" x14ac:dyDescent="0.2">
      <c r="I20155" s="37" t="s">
        <v>16</v>
      </c>
    </row>
    <row r="20156" spans="9:9" x14ac:dyDescent="0.2">
      <c r="I20156" s="37" t="s">
        <v>16</v>
      </c>
    </row>
    <row r="20157" spans="9:9" x14ac:dyDescent="0.2">
      <c r="I20157" s="37" t="s">
        <v>16</v>
      </c>
    </row>
    <row r="20158" spans="9:9" x14ac:dyDescent="0.2">
      <c r="I20158" s="37" t="s">
        <v>16</v>
      </c>
    </row>
    <row r="20159" spans="9:9" x14ac:dyDescent="0.2">
      <c r="I20159" s="37" t="s">
        <v>16</v>
      </c>
    </row>
    <row r="20160" spans="9:9" x14ac:dyDescent="0.2">
      <c r="I20160" s="37" t="s">
        <v>16</v>
      </c>
    </row>
    <row r="20161" spans="9:9" x14ac:dyDescent="0.2">
      <c r="I20161" s="37" t="s">
        <v>16</v>
      </c>
    </row>
    <row r="20162" spans="9:9" x14ac:dyDescent="0.2">
      <c r="I20162" s="37" t="s">
        <v>16</v>
      </c>
    </row>
    <row r="20163" spans="9:9" x14ac:dyDescent="0.2">
      <c r="I20163" s="37" t="s">
        <v>16</v>
      </c>
    </row>
    <row r="20164" spans="9:9" x14ac:dyDescent="0.2">
      <c r="I20164" s="37" t="s">
        <v>16</v>
      </c>
    </row>
    <row r="20165" spans="9:9" x14ac:dyDescent="0.2">
      <c r="I20165" s="37" t="s">
        <v>16</v>
      </c>
    </row>
    <row r="20166" spans="9:9" x14ac:dyDescent="0.2">
      <c r="I20166" s="37" t="s">
        <v>16</v>
      </c>
    </row>
    <row r="20167" spans="9:9" x14ac:dyDescent="0.2">
      <c r="I20167" s="37" t="s">
        <v>16</v>
      </c>
    </row>
    <row r="20168" spans="9:9" x14ac:dyDescent="0.2">
      <c r="I20168" s="37" t="s">
        <v>16</v>
      </c>
    </row>
    <row r="20169" spans="9:9" x14ac:dyDescent="0.2">
      <c r="I20169" s="37" t="s">
        <v>16</v>
      </c>
    </row>
    <row r="20170" spans="9:9" x14ac:dyDescent="0.2">
      <c r="I20170" s="37" t="s">
        <v>16</v>
      </c>
    </row>
    <row r="20171" spans="9:9" x14ac:dyDescent="0.2">
      <c r="I20171" s="37" t="s">
        <v>16</v>
      </c>
    </row>
    <row r="20172" spans="9:9" x14ac:dyDescent="0.2">
      <c r="I20172" s="37" t="s">
        <v>16</v>
      </c>
    </row>
    <row r="20173" spans="9:9" x14ac:dyDescent="0.2">
      <c r="I20173" s="37" t="s">
        <v>16</v>
      </c>
    </row>
    <row r="20174" spans="9:9" x14ac:dyDescent="0.2">
      <c r="I20174" s="37" t="s">
        <v>16</v>
      </c>
    </row>
    <row r="20175" spans="9:9" x14ac:dyDescent="0.2">
      <c r="I20175" s="37" t="s">
        <v>16</v>
      </c>
    </row>
    <row r="20176" spans="9:9" x14ac:dyDescent="0.2">
      <c r="I20176" s="37" t="s">
        <v>16</v>
      </c>
    </row>
    <row r="20177" spans="9:9" x14ac:dyDescent="0.2">
      <c r="I20177" s="37" t="s">
        <v>16</v>
      </c>
    </row>
    <row r="20178" spans="9:9" x14ac:dyDescent="0.2">
      <c r="I20178" s="37" t="s">
        <v>16</v>
      </c>
    </row>
    <row r="20179" spans="9:9" x14ac:dyDescent="0.2">
      <c r="I20179" s="37" t="s">
        <v>16</v>
      </c>
    </row>
    <row r="20180" spans="9:9" x14ac:dyDescent="0.2">
      <c r="I20180" s="37" t="s">
        <v>16</v>
      </c>
    </row>
    <row r="20181" spans="9:9" x14ac:dyDescent="0.2">
      <c r="I20181" s="37" t="s">
        <v>16</v>
      </c>
    </row>
    <row r="20182" spans="9:9" x14ac:dyDescent="0.2">
      <c r="I20182" s="37" t="s">
        <v>16</v>
      </c>
    </row>
    <row r="20183" spans="9:9" x14ac:dyDescent="0.2">
      <c r="I20183" s="37" t="s">
        <v>16</v>
      </c>
    </row>
    <row r="20184" spans="9:9" x14ac:dyDescent="0.2">
      <c r="I20184" s="37" t="s">
        <v>16</v>
      </c>
    </row>
    <row r="20185" spans="9:9" x14ac:dyDescent="0.2">
      <c r="I20185" s="37" t="s">
        <v>16</v>
      </c>
    </row>
    <row r="20186" spans="9:9" x14ac:dyDescent="0.2">
      <c r="I20186" s="37" t="s">
        <v>16</v>
      </c>
    </row>
    <row r="20187" spans="9:9" x14ac:dyDescent="0.2">
      <c r="I20187" s="37" t="s">
        <v>16</v>
      </c>
    </row>
    <row r="20188" spans="9:9" x14ac:dyDescent="0.2">
      <c r="I20188" s="37" t="s">
        <v>16</v>
      </c>
    </row>
    <row r="20189" spans="9:9" x14ac:dyDescent="0.2">
      <c r="I20189" s="37" t="s">
        <v>16</v>
      </c>
    </row>
    <row r="20190" spans="9:9" x14ac:dyDescent="0.2">
      <c r="I20190" s="37" t="s">
        <v>16</v>
      </c>
    </row>
    <row r="20191" spans="9:9" x14ac:dyDescent="0.2">
      <c r="I20191" s="37" t="s">
        <v>16</v>
      </c>
    </row>
    <row r="20192" spans="9:9" x14ac:dyDescent="0.2">
      <c r="I20192" s="37" t="s">
        <v>16</v>
      </c>
    </row>
    <row r="20193" spans="9:9" x14ac:dyDescent="0.2">
      <c r="I20193" s="37" t="s">
        <v>16</v>
      </c>
    </row>
    <row r="20194" spans="9:9" x14ac:dyDescent="0.2">
      <c r="I20194" s="37" t="s">
        <v>16</v>
      </c>
    </row>
    <row r="20195" spans="9:9" x14ac:dyDescent="0.2">
      <c r="I20195" s="37" t="s">
        <v>16</v>
      </c>
    </row>
    <row r="20196" spans="9:9" x14ac:dyDescent="0.2">
      <c r="I20196" s="37" t="s">
        <v>16</v>
      </c>
    </row>
    <row r="20197" spans="9:9" x14ac:dyDescent="0.2">
      <c r="I20197" s="37" t="s">
        <v>16</v>
      </c>
    </row>
    <row r="20198" spans="9:9" x14ac:dyDescent="0.2">
      <c r="I20198" s="37" t="s">
        <v>16</v>
      </c>
    </row>
    <row r="20199" spans="9:9" x14ac:dyDescent="0.2">
      <c r="I20199" s="37" t="s">
        <v>16</v>
      </c>
    </row>
    <row r="20200" spans="9:9" x14ac:dyDescent="0.2">
      <c r="I20200" s="37" t="s">
        <v>16</v>
      </c>
    </row>
    <row r="20201" spans="9:9" x14ac:dyDescent="0.2">
      <c r="I20201" s="37" t="s">
        <v>16</v>
      </c>
    </row>
    <row r="20202" spans="9:9" x14ac:dyDescent="0.2">
      <c r="I20202" s="37" t="s">
        <v>16</v>
      </c>
    </row>
    <row r="20203" spans="9:9" x14ac:dyDescent="0.2">
      <c r="I20203" s="37" t="s">
        <v>16</v>
      </c>
    </row>
    <row r="20204" spans="9:9" x14ac:dyDescent="0.2">
      <c r="I20204" s="37" t="s">
        <v>16</v>
      </c>
    </row>
    <row r="20205" spans="9:9" x14ac:dyDescent="0.2">
      <c r="I20205" s="37" t="s">
        <v>16</v>
      </c>
    </row>
    <row r="20206" spans="9:9" x14ac:dyDescent="0.2">
      <c r="I20206" s="37" t="s">
        <v>16</v>
      </c>
    </row>
    <row r="20207" spans="9:9" x14ac:dyDescent="0.2">
      <c r="I20207" s="37" t="s">
        <v>16</v>
      </c>
    </row>
    <row r="20208" spans="9:9" x14ac:dyDescent="0.2">
      <c r="I20208" s="37" t="s">
        <v>16</v>
      </c>
    </row>
    <row r="20209" spans="9:9" x14ac:dyDescent="0.2">
      <c r="I20209" s="37" t="s">
        <v>16</v>
      </c>
    </row>
    <row r="20210" spans="9:9" x14ac:dyDescent="0.2">
      <c r="I20210" s="37" t="s">
        <v>16</v>
      </c>
    </row>
    <row r="20211" spans="9:9" x14ac:dyDescent="0.2">
      <c r="I20211" s="37" t="s">
        <v>16</v>
      </c>
    </row>
    <row r="20212" spans="9:9" x14ac:dyDescent="0.2">
      <c r="I20212" s="37" t="s">
        <v>16</v>
      </c>
    </row>
    <row r="20213" spans="9:9" x14ac:dyDescent="0.2">
      <c r="I20213" s="37" t="s">
        <v>16</v>
      </c>
    </row>
    <row r="20214" spans="9:9" x14ac:dyDescent="0.2">
      <c r="I20214" s="37" t="s">
        <v>16</v>
      </c>
    </row>
    <row r="20215" spans="9:9" x14ac:dyDescent="0.2">
      <c r="I20215" s="37" t="s">
        <v>16</v>
      </c>
    </row>
    <row r="20216" spans="9:9" x14ac:dyDescent="0.2">
      <c r="I20216" s="37" t="s">
        <v>16</v>
      </c>
    </row>
    <row r="20217" spans="9:9" x14ac:dyDescent="0.2">
      <c r="I20217" s="37" t="s">
        <v>16</v>
      </c>
    </row>
    <row r="20218" spans="9:9" x14ac:dyDescent="0.2">
      <c r="I20218" s="37" t="s">
        <v>16</v>
      </c>
    </row>
    <row r="20219" spans="9:9" x14ac:dyDescent="0.2">
      <c r="I20219" s="37" t="s">
        <v>16</v>
      </c>
    </row>
    <row r="20220" spans="9:9" x14ac:dyDescent="0.2">
      <c r="I20220" s="37" t="s">
        <v>16</v>
      </c>
    </row>
    <row r="20221" spans="9:9" x14ac:dyDescent="0.2">
      <c r="I20221" s="37" t="s">
        <v>16</v>
      </c>
    </row>
    <row r="20222" spans="9:9" x14ac:dyDescent="0.2">
      <c r="I20222" s="37" t="s">
        <v>16</v>
      </c>
    </row>
    <row r="20223" spans="9:9" x14ac:dyDescent="0.2">
      <c r="I20223" s="37" t="s">
        <v>16</v>
      </c>
    </row>
    <row r="20224" spans="9:9" x14ac:dyDescent="0.2">
      <c r="I20224" s="37" t="s">
        <v>16</v>
      </c>
    </row>
    <row r="20225" spans="9:9" x14ac:dyDescent="0.2">
      <c r="I20225" s="37" t="s">
        <v>16</v>
      </c>
    </row>
    <row r="20226" spans="9:9" x14ac:dyDescent="0.2">
      <c r="I20226" s="37" t="s">
        <v>16</v>
      </c>
    </row>
    <row r="20227" spans="9:9" x14ac:dyDescent="0.2">
      <c r="I20227" s="37" t="s">
        <v>16</v>
      </c>
    </row>
    <row r="20228" spans="9:9" x14ac:dyDescent="0.2">
      <c r="I20228" s="37" t="s">
        <v>16</v>
      </c>
    </row>
    <row r="20229" spans="9:9" x14ac:dyDescent="0.2">
      <c r="I20229" s="37" t="s">
        <v>16</v>
      </c>
    </row>
    <row r="20230" spans="9:9" x14ac:dyDescent="0.2">
      <c r="I20230" s="37" t="s">
        <v>16</v>
      </c>
    </row>
    <row r="20231" spans="9:9" x14ac:dyDescent="0.2">
      <c r="I20231" s="37" t="s">
        <v>16</v>
      </c>
    </row>
    <row r="20232" spans="9:9" x14ac:dyDescent="0.2">
      <c r="I20232" s="37" t="s">
        <v>16</v>
      </c>
    </row>
    <row r="20233" spans="9:9" x14ac:dyDescent="0.2">
      <c r="I20233" s="37" t="s">
        <v>16</v>
      </c>
    </row>
    <row r="20234" spans="9:9" x14ac:dyDescent="0.2">
      <c r="I20234" s="37" t="s">
        <v>16</v>
      </c>
    </row>
    <row r="20235" spans="9:9" x14ac:dyDescent="0.2">
      <c r="I20235" s="37" t="s">
        <v>16</v>
      </c>
    </row>
    <row r="20236" spans="9:9" x14ac:dyDescent="0.2">
      <c r="I20236" s="37" t="s">
        <v>16</v>
      </c>
    </row>
    <row r="20237" spans="9:9" x14ac:dyDescent="0.2">
      <c r="I20237" s="37" t="s">
        <v>16</v>
      </c>
    </row>
    <row r="20238" spans="9:9" x14ac:dyDescent="0.2">
      <c r="I20238" s="37" t="s">
        <v>16</v>
      </c>
    </row>
    <row r="20239" spans="9:9" x14ac:dyDescent="0.2">
      <c r="I20239" s="37" t="s">
        <v>16</v>
      </c>
    </row>
    <row r="20240" spans="9:9" x14ac:dyDescent="0.2">
      <c r="I20240" s="37" t="s">
        <v>16</v>
      </c>
    </row>
    <row r="20241" spans="9:9" x14ac:dyDescent="0.2">
      <c r="I20241" s="37" t="s">
        <v>16</v>
      </c>
    </row>
    <row r="20242" spans="9:9" x14ac:dyDescent="0.2">
      <c r="I20242" s="37" t="s">
        <v>16</v>
      </c>
    </row>
    <row r="20243" spans="9:9" x14ac:dyDescent="0.2">
      <c r="I20243" s="37" t="s">
        <v>16</v>
      </c>
    </row>
    <row r="20244" spans="9:9" x14ac:dyDescent="0.2">
      <c r="I20244" s="37" t="s">
        <v>16</v>
      </c>
    </row>
    <row r="20245" spans="9:9" x14ac:dyDescent="0.2">
      <c r="I20245" s="37" t="s">
        <v>16</v>
      </c>
    </row>
    <row r="20246" spans="9:9" x14ac:dyDescent="0.2">
      <c r="I20246" s="37" t="s">
        <v>16</v>
      </c>
    </row>
    <row r="20247" spans="9:9" x14ac:dyDescent="0.2">
      <c r="I20247" s="37" t="s">
        <v>16</v>
      </c>
    </row>
    <row r="20248" spans="9:9" x14ac:dyDescent="0.2">
      <c r="I20248" s="37" t="s">
        <v>16</v>
      </c>
    </row>
    <row r="20249" spans="9:9" x14ac:dyDescent="0.2">
      <c r="I20249" s="37" t="s">
        <v>16</v>
      </c>
    </row>
    <row r="20250" spans="9:9" x14ac:dyDescent="0.2">
      <c r="I20250" s="37" t="s">
        <v>16</v>
      </c>
    </row>
    <row r="20251" spans="9:9" x14ac:dyDescent="0.2">
      <c r="I20251" s="37" t="s">
        <v>16</v>
      </c>
    </row>
    <row r="20252" spans="9:9" x14ac:dyDescent="0.2">
      <c r="I20252" s="37" t="s">
        <v>16</v>
      </c>
    </row>
    <row r="20253" spans="9:9" x14ac:dyDescent="0.2">
      <c r="I20253" s="37" t="s">
        <v>16</v>
      </c>
    </row>
    <row r="20254" spans="9:9" x14ac:dyDescent="0.2">
      <c r="I20254" s="37" t="s">
        <v>16</v>
      </c>
    </row>
    <row r="20255" spans="9:9" x14ac:dyDescent="0.2">
      <c r="I20255" s="37" t="s">
        <v>16</v>
      </c>
    </row>
    <row r="20256" spans="9:9" x14ac:dyDescent="0.2">
      <c r="I20256" s="37" t="s">
        <v>16</v>
      </c>
    </row>
    <row r="20257" spans="9:9" x14ac:dyDescent="0.2">
      <c r="I20257" s="37" t="s">
        <v>16</v>
      </c>
    </row>
    <row r="20258" spans="9:9" x14ac:dyDescent="0.2">
      <c r="I20258" s="37" t="s">
        <v>16</v>
      </c>
    </row>
    <row r="20259" spans="9:9" x14ac:dyDescent="0.2">
      <c r="I20259" s="37" t="s">
        <v>16</v>
      </c>
    </row>
    <row r="20260" spans="9:9" x14ac:dyDescent="0.2">
      <c r="I20260" s="37" t="s">
        <v>16</v>
      </c>
    </row>
    <row r="20261" spans="9:9" x14ac:dyDescent="0.2">
      <c r="I20261" s="37" t="s">
        <v>16</v>
      </c>
    </row>
    <row r="20262" spans="9:9" x14ac:dyDescent="0.2">
      <c r="I20262" s="37" t="s">
        <v>16</v>
      </c>
    </row>
    <row r="20263" spans="9:9" x14ac:dyDescent="0.2">
      <c r="I20263" s="37" t="s">
        <v>16</v>
      </c>
    </row>
    <row r="20264" spans="9:9" x14ac:dyDescent="0.2">
      <c r="I20264" s="37" t="s">
        <v>16</v>
      </c>
    </row>
    <row r="20265" spans="9:9" x14ac:dyDescent="0.2">
      <c r="I20265" s="37" t="s">
        <v>16</v>
      </c>
    </row>
    <row r="20266" spans="9:9" x14ac:dyDescent="0.2">
      <c r="I20266" s="37" t="s">
        <v>16</v>
      </c>
    </row>
    <row r="20267" spans="9:9" x14ac:dyDescent="0.2">
      <c r="I20267" s="37" t="s">
        <v>16</v>
      </c>
    </row>
    <row r="20268" spans="9:9" x14ac:dyDescent="0.2">
      <c r="I20268" s="37" t="s">
        <v>16</v>
      </c>
    </row>
    <row r="20269" spans="9:9" x14ac:dyDescent="0.2">
      <c r="I20269" s="37" t="s">
        <v>16</v>
      </c>
    </row>
    <row r="20270" spans="9:9" x14ac:dyDescent="0.2">
      <c r="I20270" s="37" t="s">
        <v>16</v>
      </c>
    </row>
    <row r="20271" spans="9:9" x14ac:dyDescent="0.2">
      <c r="I20271" s="37" t="s">
        <v>16</v>
      </c>
    </row>
    <row r="20272" spans="9:9" x14ac:dyDescent="0.2">
      <c r="I20272" s="37" t="s">
        <v>16</v>
      </c>
    </row>
    <row r="20273" spans="9:9" x14ac:dyDescent="0.2">
      <c r="I20273" s="37" t="s">
        <v>16</v>
      </c>
    </row>
    <row r="20274" spans="9:9" x14ac:dyDescent="0.2">
      <c r="I20274" s="37" t="s">
        <v>16</v>
      </c>
    </row>
    <row r="20275" spans="9:9" x14ac:dyDescent="0.2">
      <c r="I20275" s="37" t="s">
        <v>16</v>
      </c>
    </row>
    <row r="20276" spans="9:9" x14ac:dyDescent="0.2">
      <c r="I20276" s="37" t="s">
        <v>16</v>
      </c>
    </row>
    <row r="20277" spans="9:9" x14ac:dyDescent="0.2">
      <c r="I20277" s="37" t="s">
        <v>16</v>
      </c>
    </row>
    <row r="20278" spans="9:9" x14ac:dyDescent="0.2">
      <c r="I20278" s="37" t="s">
        <v>16</v>
      </c>
    </row>
    <row r="20279" spans="9:9" x14ac:dyDescent="0.2">
      <c r="I20279" s="37" t="s">
        <v>16</v>
      </c>
    </row>
    <row r="20280" spans="9:9" x14ac:dyDescent="0.2">
      <c r="I20280" s="37" t="s">
        <v>16</v>
      </c>
    </row>
    <row r="20281" spans="9:9" x14ac:dyDescent="0.2">
      <c r="I20281" s="37" t="s">
        <v>16</v>
      </c>
    </row>
    <row r="20282" spans="9:9" x14ac:dyDescent="0.2">
      <c r="I20282" s="37" t="s">
        <v>16</v>
      </c>
    </row>
    <row r="20283" spans="9:9" x14ac:dyDescent="0.2">
      <c r="I20283" s="37" t="s">
        <v>16</v>
      </c>
    </row>
    <row r="20284" spans="9:9" x14ac:dyDescent="0.2">
      <c r="I20284" s="37" t="s">
        <v>16</v>
      </c>
    </row>
    <row r="20285" spans="9:9" x14ac:dyDescent="0.2">
      <c r="I20285" s="37" t="s">
        <v>16</v>
      </c>
    </row>
    <row r="20286" spans="9:9" x14ac:dyDescent="0.2">
      <c r="I20286" s="37" t="s">
        <v>16</v>
      </c>
    </row>
    <row r="20287" spans="9:9" x14ac:dyDescent="0.2">
      <c r="I20287" s="37" t="s">
        <v>16</v>
      </c>
    </row>
    <row r="20288" spans="9:9" x14ac:dyDescent="0.2">
      <c r="I20288" s="37" t="s">
        <v>16</v>
      </c>
    </row>
    <row r="20289" spans="9:9" x14ac:dyDescent="0.2">
      <c r="I20289" s="37" t="s">
        <v>16</v>
      </c>
    </row>
    <row r="20290" spans="9:9" x14ac:dyDescent="0.2">
      <c r="I20290" s="37" t="s">
        <v>16</v>
      </c>
    </row>
    <row r="20291" spans="9:9" x14ac:dyDescent="0.2">
      <c r="I20291" s="37" t="s">
        <v>16</v>
      </c>
    </row>
    <row r="20292" spans="9:9" x14ac:dyDescent="0.2">
      <c r="I20292" s="37" t="s">
        <v>16</v>
      </c>
    </row>
    <row r="20293" spans="9:9" x14ac:dyDescent="0.2">
      <c r="I20293" s="37" t="s">
        <v>16</v>
      </c>
    </row>
    <row r="20294" spans="9:9" x14ac:dyDescent="0.2">
      <c r="I20294" s="37" t="s">
        <v>16</v>
      </c>
    </row>
    <row r="20295" spans="9:9" x14ac:dyDescent="0.2">
      <c r="I20295" s="37" t="s">
        <v>16</v>
      </c>
    </row>
    <row r="20296" spans="9:9" x14ac:dyDescent="0.2">
      <c r="I20296" s="37" t="s">
        <v>16</v>
      </c>
    </row>
    <row r="20297" spans="9:9" x14ac:dyDescent="0.2">
      <c r="I20297" s="37" t="s">
        <v>16</v>
      </c>
    </row>
    <row r="20298" spans="9:9" x14ac:dyDescent="0.2">
      <c r="I20298" s="37" t="s">
        <v>16</v>
      </c>
    </row>
    <row r="20299" spans="9:9" x14ac:dyDescent="0.2">
      <c r="I20299" s="37" t="s">
        <v>16</v>
      </c>
    </row>
    <row r="20300" spans="9:9" x14ac:dyDescent="0.2">
      <c r="I20300" s="37" t="s">
        <v>16</v>
      </c>
    </row>
    <row r="20301" spans="9:9" x14ac:dyDescent="0.2">
      <c r="I20301" s="37" t="s">
        <v>16</v>
      </c>
    </row>
    <row r="20302" spans="9:9" x14ac:dyDescent="0.2">
      <c r="I20302" s="37" t="s">
        <v>16</v>
      </c>
    </row>
    <row r="20303" spans="9:9" x14ac:dyDescent="0.2">
      <c r="I20303" s="37" t="s">
        <v>16</v>
      </c>
    </row>
    <row r="20304" spans="9:9" x14ac:dyDescent="0.2">
      <c r="I20304" s="37" t="s">
        <v>16</v>
      </c>
    </row>
    <row r="20305" spans="9:9" x14ac:dyDescent="0.2">
      <c r="I20305" s="37" t="s">
        <v>16</v>
      </c>
    </row>
    <row r="20306" spans="9:9" x14ac:dyDescent="0.2">
      <c r="I20306" s="37" t="s">
        <v>16</v>
      </c>
    </row>
    <row r="20307" spans="9:9" x14ac:dyDescent="0.2">
      <c r="I20307" s="37" t="s">
        <v>16</v>
      </c>
    </row>
    <row r="20308" spans="9:9" x14ac:dyDescent="0.2">
      <c r="I20308" s="37" t="s">
        <v>16</v>
      </c>
    </row>
    <row r="20309" spans="9:9" x14ac:dyDescent="0.2">
      <c r="I20309" s="37" t="s">
        <v>16</v>
      </c>
    </row>
    <row r="20310" spans="9:9" x14ac:dyDescent="0.2">
      <c r="I20310" s="37" t="s">
        <v>16</v>
      </c>
    </row>
    <row r="20311" spans="9:9" x14ac:dyDescent="0.2">
      <c r="I20311" s="37" t="s">
        <v>16</v>
      </c>
    </row>
    <row r="20312" spans="9:9" x14ac:dyDescent="0.2">
      <c r="I20312" s="37" t="s">
        <v>16</v>
      </c>
    </row>
    <row r="20313" spans="9:9" x14ac:dyDescent="0.2">
      <c r="I20313" s="37" t="s">
        <v>16</v>
      </c>
    </row>
    <row r="20314" spans="9:9" x14ac:dyDescent="0.2">
      <c r="I20314" s="37" t="s">
        <v>16</v>
      </c>
    </row>
    <row r="20315" spans="9:9" x14ac:dyDescent="0.2">
      <c r="I20315" s="37" t="s">
        <v>16</v>
      </c>
    </row>
    <row r="20316" spans="9:9" x14ac:dyDescent="0.2">
      <c r="I20316" s="37" t="s">
        <v>16</v>
      </c>
    </row>
    <row r="20317" spans="9:9" x14ac:dyDescent="0.2">
      <c r="I20317" s="37" t="s">
        <v>16</v>
      </c>
    </row>
    <row r="20318" spans="9:9" x14ac:dyDescent="0.2">
      <c r="I20318" s="37" t="s">
        <v>16</v>
      </c>
    </row>
    <row r="20319" spans="9:9" x14ac:dyDescent="0.2">
      <c r="I20319" s="37" t="s">
        <v>16</v>
      </c>
    </row>
    <row r="20320" spans="9:9" x14ac:dyDescent="0.2">
      <c r="I20320" s="37" t="s">
        <v>16</v>
      </c>
    </row>
    <row r="20321" spans="9:9" x14ac:dyDescent="0.2">
      <c r="I20321" s="37" t="s">
        <v>16</v>
      </c>
    </row>
    <row r="20322" spans="9:9" x14ac:dyDescent="0.2">
      <c r="I20322" s="37" t="s">
        <v>16</v>
      </c>
    </row>
    <row r="20323" spans="9:9" x14ac:dyDescent="0.2">
      <c r="I20323" s="37" t="s">
        <v>16</v>
      </c>
    </row>
    <row r="20324" spans="9:9" x14ac:dyDescent="0.2">
      <c r="I20324" s="37" t="s">
        <v>16</v>
      </c>
    </row>
    <row r="20325" spans="9:9" x14ac:dyDescent="0.2">
      <c r="I20325" s="37" t="s">
        <v>16</v>
      </c>
    </row>
    <row r="20326" spans="9:9" x14ac:dyDescent="0.2">
      <c r="I20326" s="37" t="s">
        <v>16</v>
      </c>
    </row>
    <row r="20327" spans="9:9" x14ac:dyDescent="0.2">
      <c r="I20327" s="37" t="s">
        <v>16</v>
      </c>
    </row>
    <row r="20328" spans="9:9" x14ac:dyDescent="0.2">
      <c r="I20328" s="37" t="s">
        <v>16</v>
      </c>
    </row>
    <row r="20329" spans="9:9" x14ac:dyDescent="0.2">
      <c r="I20329" s="37" t="s">
        <v>16</v>
      </c>
    </row>
    <row r="20330" spans="9:9" x14ac:dyDescent="0.2">
      <c r="I20330" s="37" t="s">
        <v>16</v>
      </c>
    </row>
    <row r="20331" spans="9:9" x14ac:dyDescent="0.2">
      <c r="I20331" s="37" t="s">
        <v>16</v>
      </c>
    </row>
    <row r="20332" spans="9:9" x14ac:dyDescent="0.2">
      <c r="I20332" s="37" t="s">
        <v>16</v>
      </c>
    </row>
    <row r="20333" spans="9:9" x14ac:dyDescent="0.2">
      <c r="I20333" s="37" t="s">
        <v>16</v>
      </c>
    </row>
    <row r="20334" spans="9:9" x14ac:dyDescent="0.2">
      <c r="I20334" s="37" t="s">
        <v>16</v>
      </c>
    </row>
    <row r="20335" spans="9:9" x14ac:dyDescent="0.2">
      <c r="I20335" s="37" t="s">
        <v>16</v>
      </c>
    </row>
    <row r="20336" spans="9:9" x14ac:dyDescent="0.2">
      <c r="I20336" s="37" t="s">
        <v>16</v>
      </c>
    </row>
    <row r="20337" spans="9:9" x14ac:dyDescent="0.2">
      <c r="I20337" s="37" t="s">
        <v>16</v>
      </c>
    </row>
    <row r="20338" spans="9:9" x14ac:dyDescent="0.2">
      <c r="I20338" s="37" t="s">
        <v>16</v>
      </c>
    </row>
    <row r="20339" spans="9:9" x14ac:dyDescent="0.2">
      <c r="I20339" s="37" t="s">
        <v>16</v>
      </c>
    </row>
    <row r="20340" spans="9:9" x14ac:dyDescent="0.2">
      <c r="I20340" s="37" t="s">
        <v>16</v>
      </c>
    </row>
    <row r="20341" spans="9:9" x14ac:dyDescent="0.2">
      <c r="I20341" s="37" t="s">
        <v>16</v>
      </c>
    </row>
    <row r="20342" spans="9:9" x14ac:dyDescent="0.2">
      <c r="I20342" s="37" t="s">
        <v>16</v>
      </c>
    </row>
    <row r="20343" spans="9:9" x14ac:dyDescent="0.2">
      <c r="I20343" s="37" t="s">
        <v>16</v>
      </c>
    </row>
    <row r="20344" spans="9:9" x14ac:dyDescent="0.2">
      <c r="I20344" s="37" t="s">
        <v>16</v>
      </c>
    </row>
    <row r="20345" spans="9:9" x14ac:dyDescent="0.2">
      <c r="I20345" s="37" t="s">
        <v>16</v>
      </c>
    </row>
    <row r="20346" spans="9:9" x14ac:dyDescent="0.2">
      <c r="I20346" s="37" t="s">
        <v>16</v>
      </c>
    </row>
    <row r="20347" spans="9:9" x14ac:dyDescent="0.2">
      <c r="I20347" s="37" t="s">
        <v>16</v>
      </c>
    </row>
    <row r="20348" spans="9:9" x14ac:dyDescent="0.2">
      <c r="I20348" s="37" t="s">
        <v>16</v>
      </c>
    </row>
    <row r="20349" spans="9:9" x14ac:dyDescent="0.2">
      <c r="I20349" s="37" t="s">
        <v>16</v>
      </c>
    </row>
    <row r="20350" spans="9:9" x14ac:dyDescent="0.2">
      <c r="I20350" s="37" t="s">
        <v>16</v>
      </c>
    </row>
    <row r="20351" spans="9:9" x14ac:dyDescent="0.2">
      <c r="I20351" s="37" t="s">
        <v>16</v>
      </c>
    </row>
    <row r="20352" spans="9:9" x14ac:dyDescent="0.2">
      <c r="I20352" s="37" t="s">
        <v>16</v>
      </c>
    </row>
    <row r="20353" spans="9:9" x14ac:dyDescent="0.2">
      <c r="I20353" s="37" t="s">
        <v>16</v>
      </c>
    </row>
    <row r="20354" spans="9:9" x14ac:dyDescent="0.2">
      <c r="I20354" s="37" t="s">
        <v>16</v>
      </c>
    </row>
    <row r="20355" spans="9:9" x14ac:dyDescent="0.2">
      <c r="I20355" s="37" t="s">
        <v>16</v>
      </c>
    </row>
    <row r="20356" spans="9:9" x14ac:dyDescent="0.2">
      <c r="I20356" s="37" t="s">
        <v>16</v>
      </c>
    </row>
    <row r="20357" spans="9:9" x14ac:dyDescent="0.2">
      <c r="I20357" s="37" t="s">
        <v>16</v>
      </c>
    </row>
    <row r="20358" spans="9:9" x14ac:dyDescent="0.2">
      <c r="I20358" s="37" t="s">
        <v>16</v>
      </c>
    </row>
    <row r="20359" spans="9:9" x14ac:dyDescent="0.2">
      <c r="I20359" s="37" t="s">
        <v>16</v>
      </c>
    </row>
    <row r="20360" spans="9:9" x14ac:dyDescent="0.2">
      <c r="I20360" s="37" t="s">
        <v>16</v>
      </c>
    </row>
    <row r="20361" spans="9:9" x14ac:dyDescent="0.2">
      <c r="I20361" s="37" t="s">
        <v>16</v>
      </c>
    </row>
    <row r="20362" spans="9:9" x14ac:dyDescent="0.2">
      <c r="I20362" s="37" t="s">
        <v>16</v>
      </c>
    </row>
    <row r="20363" spans="9:9" x14ac:dyDescent="0.2">
      <c r="I20363" s="37" t="s">
        <v>16</v>
      </c>
    </row>
    <row r="20364" spans="9:9" x14ac:dyDescent="0.2">
      <c r="I20364" s="37" t="s">
        <v>16</v>
      </c>
    </row>
    <row r="20365" spans="9:9" x14ac:dyDescent="0.2">
      <c r="I20365" s="37" t="s">
        <v>16</v>
      </c>
    </row>
    <row r="20366" spans="9:9" x14ac:dyDescent="0.2">
      <c r="I20366" s="37" t="s">
        <v>16</v>
      </c>
    </row>
    <row r="20367" spans="9:9" x14ac:dyDescent="0.2">
      <c r="I20367" s="37" t="s">
        <v>16</v>
      </c>
    </row>
    <row r="20368" spans="9:9" x14ac:dyDescent="0.2">
      <c r="I20368" s="37" t="s">
        <v>16</v>
      </c>
    </row>
    <row r="20369" spans="9:9" x14ac:dyDescent="0.2">
      <c r="I20369" s="37" t="s">
        <v>16</v>
      </c>
    </row>
    <row r="20370" spans="9:9" x14ac:dyDescent="0.2">
      <c r="I20370" s="37" t="s">
        <v>16</v>
      </c>
    </row>
    <row r="20371" spans="9:9" x14ac:dyDescent="0.2">
      <c r="I20371" s="37" t="s">
        <v>16</v>
      </c>
    </row>
    <row r="20372" spans="9:9" x14ac:dyDescent="0.2">
      <c r="I20372" s="37" t="s">
        <v>16</v>
      </c>
    </row>
    <row r="20373" spans="9:9" x14ac:dyDescent="0.2">
      <c r="I20373" s="37" t="s">
        <v>16</v>
      </c>
    </row>
    <row r="20374" spans="9:9" x14ac:dyDescent="0.2">
      <c r="I20374" s="37" t="s">
        <v>16</v>
      </c>
    </row>
    <row r="20375" spans="9:9" x14ac:dyDescent="0.2">
      <c r="I20375" s="37" t="s">
        <v>16</v>
      </c>
    </row>
    <row r="20376" spans="9:9" x14ac:dyDescent="0.2">
      <c r="I20376" s="37" t="s">
        <v>16</v>
      </c>
    </row>
    <row r="20377" spans="9:9" x14ac:dyDescent="0.2">
      <c r="I20377" s="37" t="s">
        <v>16</v>
      </c>
    </row>
    <row r="20378" spans="9:9" x14ac:dyDescent="0.2">
      <c r="I20378" s="37" t="s">
        <v>16</v>
      </c>
    </row>
    <row r="20379" spans="9:9" x14ac:dyDescent="0.2">
      <c r="I20379" s="37" t="s">
        <v>16</v>
      </c>
    </row>
    <row r="20380" spans="9:9" x14ac:dyDescent="0.2">
      <c r="I20380" s="37" t="s">
        <v>16</v>
      </c>
    </row>
    <row r="20381" spans="9:9" x14ac:dyDescent="0.2">
      <c r="I20381" s="37" t="s">
        <v>16</v>
      </c>
    </row>
    <row r="20382" spans="9:9" x14ac:dyDescent="0.2">
      <c r="I20382" s="37" t="s">
        <v>16</v>
      </c>
    </row>
    <row r="20383" spans="9:9" x14ac:dyDescent="0.2">
      <c r="I20383" s="37" t="s">
        <v>16</v>
      </c>
    </row>
    <row r="20384" spans="9:9" x14ac:dyDescent="0.2">
      <c r="I20384" s="37" t="s">
        <v>16</v>
      </c>
    </row>
    <row r="20385" spans="9:9" x14ac:dyDescent="0.2">
      <c r="I20385" s="37" t="s">
        <v>16</v>
      </c>
    </row>
    <row r="20386" spans="9:9" x14ac:dyDescent="0.2">
      <c r="I20386" s="37" t="s">
        <v>16</v>
      </c>
    </row>
    <row r="20387" spans="9:9" x14ac:dyDescent="0.2">
      <c r="I20387" s="37" t="s">
        <v>16</v>
      </c>
    </row>
    <row r="20388" spans="9:9" x14ac:dyDescent="0.2">
      <c r="I20388" s="37" t="s">
        <v>16</v>
      </c>
    </row>
    <row r="20389" spans="9:9" x14ac:dyDescent="0.2">
      <c r="I20389" s="37" t="s">
        <v>16</v>
      </c>
    </row>
    <row r="20390" spans="9:9" x14ac:dyDescent="0.2">
      <c r="I20390" s="37" t="s">
        <v>16</v>
      </c>
    </row>
    <row r="20391" spans="9:9" x14ac:dyDescent="0.2">
      <c r="I20391" s="37" t="s">
        <v>16</v>
      </c>
    </row>
    <row r="20392" spans="9:9" x14ac:dyDescent="0.2">
      <c r="I20392" s="37" t="s">
        <v>16</v>
      </c>
    </row>
    <row r="20393" spans="9:9" x14ac:dyDescent="0.2">
      <c r="I20393" s="37" t="s">
        <v>16</v>
      </c>
    </row>
    <row r="20394" spans="9:9" x14ac:dyDescent="0.2">
      <c r="I20394" s="37" t="s">
        <v>16</v>
      </c>
    </row>
    <row r="20395" spans="9:9" x14ac:dyDescent="0.2">
      <c r="I20395" s="37" t="s">
        <v>16</v>
      </c>
    </row>
    <row r="20396" spans="9:9" x14ac:dyDescent="0.2">
      <c r="I20396" s="37" t="s">
        <v>16</v>
      </c>
    </row>
    <row r="20397" spans="9:9" x14ac:dyDescent="0.2">
      <c r="I20397" s="37" t="s">
        <v>16</v>
      </c>
    </row>
    <row r="20398" spans="9:9" x14ac:dyDescent="0.2">
      <c r="I20398" s="37" t="s">
        <v>16</v>
      </c>
    </row>
    <row r="20399" spans="9:9" x14ac:dyDescent="0.2">
      <c r="I20399" s="37" t="s">
        <v>16</v>
      </c>
    </row>
    <row r="20400" spans="9:9" x14ac:dyDescent="0.2">
      <c r="I20400" s="37" t="s">
        <v>16</v>
      </c>
    </row>
    <row r="20401" spans="9:9" x14ac:dyDescent="0.2">
      <c r="I20401" s="37" t="s">
        <v>16</v>
      </c>
    </row>
    <row r="20402" spans="9:9" x14ac:dyDescent="0.2">
      <c r="I20402" s="37" t="s">
        <v>16</v>
      </c>
    </row>
    <row r="20403" spans="9:9" x14ac:dyDescent="0.2">
      <c r="I20403" s="37" t="s">
        <v>16</v>
      </c>
    </row>
    <row r="20404" spans="9:9" x14ac:dyDescent="0.2">
      <c r="I20404" s="37" t="s">
        <v>16</v>
      </c>
    </row>
    <row r="20405" spans="9:9" x14ac:dyDescent="0.2">
      <c r="I20405" s="37" t="s">
        <v>16</v>
      </c>
    </row>
    <row r="20406" spans="9:9" x14ac:dyDescent="0.2">
      <c r="I20406" s="37" t="s">
        <v>16</v>
      </c>
    </row>
    <row r="20407" spans="9:9" x14ac:dyDescent="0.2">
      <c r="I20407" s="37" t="s">
        <v>16</v>
      </c>
    </row>
    <row r="20408" spans="9:9" x14ac:dyDescent="0.2">
      <c r="I20408" s="37" t="s">
        <v>16</v>
      </c>
    </row>
    <row r="20409" spans="9:9" x14ac:dyDescent="0.2">
      <c r="I20409" s="37" t="s">
        <v>16</v>
      </c>
    </row>
    <row r="20410" spans="9:9" x14ac:dyDescent="0.2">
      <c r="I20410" s="37" t="s">
        <v>16</v>
      </c>
    </row>
    <row r="20411" spans="9:9" x14ac:dyDescent="0.2">
      <c r="I20411" s="37" t="s">
        <v>16</v>
      </c>
    </row>
    <row r="20412" spans="9:9" x14ac:dyDescent="0.2">
      <c r="I20412" s="37" t="s">
        <v>16</v>
      </c>
    </row>
    <row r="20413" spans="9:9" x14ac:dyDescent="0.2">
      <c r="I20413" s="37" t="s">
        <v>16</v>
      </c>
    </row>
    <row r="20414" spans="9:9" x14ac:dyDescent="0.2">
      <c r="I20414" s="37" t="s">
        <v>16</v>
      </c>
    </row>
    <row r="20415" spans="9:9" x14ac:dyDescent="0.2">
      <c r="I20415" s="37" t="s">
        <v>16</v>
      </c>
    </row>
    <row r="20416" spans="9:9" x14ac:dyDescent="0.2">
      <c r="I20416" s="37" t="s">
        <v>16</v>
      </c>
    </row>
    <row r="20417" spans="9:9" x14ac:dyDescent="0.2">
      <c r="I20417" s="37" t="s">
        <v>16</v>
      </c>
    </row>
    <row r="20418" spans="9:9" x14ac:dyDescent="0.2">
      <c r="I20418" s="37" t="s">
        <v>16</v>
      </c>
    </row>
    <row r="20419" spans="9:9" x14ac:dyDescent="0.2">
      <c r="I20419" s="37" t="s">
        <v>16</v>
      </c>
    </row>
    <row r="20420" spans="9:9" x14ac:dyDescent="0.2">
      <c r="I20420" s="37" t="s">
        <v>16</v>
      </c>
    </row>
    <row r="20421" spans="9:9" x14ac:dyDescent="0.2">
      <c r="I20421" s="37" t="s">
        <v>16</v>
      </c>
    </row>
    <row r="20422" spans="9:9" x14ac:dyDescent="0.2">
      <c r="I20422" s="37" t="s">
        <v>16</v>
      </c>
    </row>
    <row r="20423" spans="9:9" x14ac:dyDescent="0.2">
      <c r="I20423" s="37" t="s">
        <v>16</v>
      </c>
    </row>
    <row r="20424" spans="9:9" x14ac:dyDescent="0.2">
      <c r="I20424" s="37" t="s">
        <v>16</v>
      </c>
    </row>
    <row r="20425" spans="9:9" x14ac:dyDescent="0.2">
      <c r="I20425" s="37" t="s">
        <v>16</v>
      </c>
    </row>
    <row r="20426" spans="9:9" x14ac:dyDescent="0.2">
      <c r="I20426" s="37" t="s">
        <v>16</v>
      </c>
    </row>
    <row r="20427" spans="9:9" x14ac:dyDescent="0.2">
      <c r="I20427" s="37" t="s">
        <v>16</v>
      </c>
    </row>
    <row r="20428" spans="9:9" x14ac:dyDescent="0.2">
      <c r="I20428" s="37" t="s">
        <v>16</v>
      </c>
    </row>
    <row r="20429" spans="9:9" x14ac:dyDescent="0.2">
      <c r="I20429" s="37" t="s">
        <v>16</v>
      </c>
    </row>
    <row r="20430" spans="9:9" x14ac:dyDescent="0.2">
      <c r="I20430" s="37" t="s">
        <v>16</v>
      </c>
    </row>
    <row r="20431" spans="9:9" x14ac:dyDescent="0.2">
      <c r="I20431" s="37" t="s">
        <v>16</v>
      </c>
    </row>
    <row r="20432" spans="9:9" x14ac:dyDescent="0.2">
      <c r="I20432" s="37" t="s">
        <v>16</v>
      </c>
    </row>
    <row r="20433" spans="9:9" x14ac:dyDescent="0.2">
      <c r="I20433" s="37" t="s">
        <v>16</v>
      </c>
    </row>
    <row r="20434" spans="9:9" x14ac:dyDescent="0.2">
      <c r="I20434" s="37" t="s">
        <v>16</v>
      </c>
    </row>
    <row r="20435" spans="9:9" x14ac:dyDescent="0.2">
      <c r="I20435" s="37" t="s">
        <v>16</v>
      </c>
    </row>
    <row r="20436" spans="9:9" x14ac:dyDescent="0.2">
      <c r="I20436" s="37" t="s">
        <v>16</v>
      </c>
    </row>
    <row r="20437" spans="9:9" x14ac:dyDescent="0.2">
      <c r="I20437" s="37" t="s">
        <v>16</v>
      </c>
    </row>
    <row r="20438" spans="9:9" x14ac:dyDescent="0.2">
      <c r="I20438" s="37" t="s">
        <v>16</v>
      </c>
    </row>
    <row r="20439" spans="9:9" x14ac:dyDescent="0.2">
      <c r="I20439" s="37" t="s">
        <v>16</v>
      </c>
    </row>
    <row r="20440" spans="9:9" x14ac:dyDescent="0.2">
      <c r="I20440" s="37" t="s">
        <v>16</v>
      </c>
    </row>
    <row r="20441" spans="9:9" x14ac:dyDescent="0.2">
      <c r="I20441" s="37" t="s">
        <v>16</v>
      </c>
    </row>
    <row r="20442" spans="9:9" x14ac:dyDescent="0.2">
      <c r="I20442" s="37" t="s">
        <v>16</v>
      </c>
    </row>
    <row r="20443" spans="9:9" x14ac:dyDescent="0.2">
      <c r="I20443" s="37" t="s">
        <v>16</v>
      </c>
    </row>
    <row r="20444" spans="9:9" x14ac:dyDescent="0.2">
      <c r="I20444" s="37" t="s">
        <v>16</v>
      </c>
    </row>
    <row r="20445" spans="9:9" x14ac:dyDescent="0.2">
      <c r="I20445" s="37" t="s">
        <v>16</v>
      </c>
    </row>
    <row r="20446" spans="9:9" x14ac:dyDescent="0.2">
      <c r="I20446" s="37" t="s">
        <v>16</v>
      </c>
    </row>
    <row r="20447" spans="9:9" x14ac:dyDescent="0.2">
      <c r="I20447" s="37" t="s">
        <v>16</v>
      </c>
    </row>
    <row r="20448" spans="9:9" x14ac:dyDescent="0.2">
      <c r="I20448" s="37" t="s">
        <v>16</v>
      </c>
    </row>
    <row r="20449" spans="9:9" x14ac:dyDescent="0.2">
      <c r="I20449" s="37" t="s">
        <v>16</v>
      </c>
    </row>
    <row r="20450" spans="9:9" x14ac:dyDescent="0.2">
      <c r="I20450" s="37" t="s">
        <v>16</v>
      </c>
    </row>
    <row r="20451" spans="9:9" x14ac:dyDescent="0.2">
      <c r="I20451" s="37" t="s">
        <v>16</v>
      </c>
    </row>
    <row r="20452" spans="9:9" x14ac:dyDescent="0.2">
      <c r="I20452" s="37" t="s">
        <v>16</v>
      </c>
    </row>
    <row r="20453" spans="9:9" x14ac:dyDescent="0.2">
      <c r="I20453" s="37" t="s">
        <v>16</v>
      </c>
    </row>
    <row r="20454" spans="9:9" x14ac:dyDescent="0.2">
      <c r="I20454" s="37" t="s">
        <v>16</v>
      </c>
    </row>
    <row r="20455" spans="9:9" x14ac:dyDescent="0.2">
      <c r="I20455" s="37" t="s">
        <v>16</v>
      </c>
    </row>
    <row r="20456" spans="9:9" x14ac:dyDescent="0.2">
      <c r="I20456" s="37" t="s">
        <v>16</v>
      </c>
    </row>
    <row r="20457" spans="9:9" x14ac:dyDescent="0.2">
      <c r="I20457" s="37" t="s">
        <v>16</v>
      </c>
    </row>
    <row r="20458" spans="9:9" x14ac:dyDescent="0.2">
      <c r="I20458" s="37" t="s">
        <v>16</v>
      </c>
    </row>
    <row r="20459" spans="9:9" x14ac:dyDescent="0.2">
      <c r="I20459" s="37" t="s">
        <v>16</v>
      </c>
    </row>
    <row r="20460" spans="9:9" x14ac:dyDescent="0.2">
      <c r="I20460" s="37" t="s">
        <v>16</v>
      </c>
    </row>
    <row r="20461" spans="9:9" x14ac:dyDescent="0.2">
      <c r="I20461" s="37" t="s">
        <v>16</v>
      </c>
    </row>
    <row r="20462" spans="9:9" x14ac:dyDescent="0.2">
      <c r="I20462" s="37" t="s">
        <v>16</v>
      </c>
    </row>
    <row r="20463" spans="9:9" x14ac:dyDescent="0.2">
      <c r="I20463" s="37" t="s">
        <v>16</v>
      </c>
    </row>
    <row r="20464" spans="9:9" x14ac:dyDescent="0.2">
      <c r="I20464" s="37" t="s">
        <v>16</v>
      </c>
    </row>
    <row r="20465" spans="9:9" x14ac:dyDescent="0.2">
      <c r="I20465" s="37" t="s">
        <v>16</v>
      </c>
    </row>
    <row r="20466" spans="9:9" x14ac:dyDescent="0.2">
      <c r="I20466" s="37" t="s">
        <v>16</v>
      </c>
    </row>
    <row r="20467" spans="9:9" x14ac:dyDescent="0.2">
      <c r="I20467" s="37" t="s">
        <v>16</v>
      </c>
    </row>
    <row r="20468" spans="9:9" x14ac:dyDescent="0.2">
      <c r="I20468" s="37" t="s">
        <v>16</v>
      </c>
    </row>
    <row r="20469" spans="9:9" x14ac:dyDescent="0.2">
      <c r="I20469" s="37" t="s">
        <v>16</v>
      </c>
    </row>
    <row r="20470" spans="9:9" x14ac:dyDescent="0.2">
      <c r="I20470" s="37" t="s">
        <v>16</v>
      </c>
    </row>
    <row r="20471" spans="9:9" x14ac:dyDescent="0.2">
      <c r="I20471" s="37" t="s">
        <v>16</v>
      </c>
    </row>
    <row r="20472" spans="9:9" x14ac:dyDescent="0.2">
      <c r="I20472" s="37" t="s">
        <v>16</v>
      </c>
    </row>
    <row r="20473" spans="9:9" x14ac:dyDescent="0.2">
      <c r="I20473" s="37" t="s">
        <v>16</v>
      </c>
    </row>
    <row r="20474" spans="9:9" x14ac:dyDescent="0.2">
      <c r="I20474" s="37" t="s">
        <v>16</v>
      </c>
    </row>
    <row r="20475" spans="9:9" x14ac:dyDescent="0.2">
      <c r="I20475" s="37" t="s">
        <v>16</v>
      </c>
    </row>
    <row r="20476" spans="9:9" x14ac:dyDescent="0.2">
      <c r="I20476" s="37" t="s">
        <v>16</v>
      </c>
    </row>
    <row r="20477" spans="9:9" x14ac:dyDescent="0.2">
      <c r="I20477" s="37" t="s">
        <v>16</v>
      </c>
    </row>
    <row r="20478" spans="9:9" x14ac:dyDescent="0.2">
      <c r="I20478" s="37" t="s">
        <v>16</v>
      </c>
    </row>
    <row r="20479" spans="9:9" x14ac:dyDescent="0.2">
      <c r="I20479" s="37" t="s">
        <v>16</v>
      </c>
    </row>
    <row r="20480" spans="9:9" x14ac:dyDescent="0.2">
      <c r="I20480" s="37" t="s">
        <v>16</v>
      </c>
    </row>
    <row r="20481" spans="9:9" x14ac:dyDescent="0.2">
      <c r="I20481" s="37" t="s">
        <v>16</v>
      </c>
    </row>
    <row r="20482" spans="9:9" x14ac:dyDescent="0.2">
      <c r="I20482" s="37" t="s">
        <v>16</v>
      </c>
    </row>
    <row r="20483" spans="9:9" x14ac:dyDescent="0.2">
      <c r="I20483" s="37" t="s">
        <v>16</v>
      </c>
    </row>
    <row r="20484" spans="9:9" x14ac:dyDescent="0.2">
      <c r="I20484" s="37" t="s">
        <v>16</v>
      </c>
    </row>
    <row r="20485" spans="9:9" x14ac:dyDescent="0.2">
      <c r="I20485" s="37" t="s">
        <v>16</v>
      </c>
    </row>
    <row r="20486" spans="9:9" x14ac:dyDescent="0.2">
      <c r="I20486" s="37" t="s">
        <v>16</v>
      </c>
    </row>
    <row r="20487" spans="9:9" x14ac:dyDescent="0.2">
      <c r="I20487" s="37" t="s">
        <v>16</v>
      </c>
    </row>
    <row r="20488" spans="9:9" x14ac:dyDescent="0.2">
      <c r="I20488" s="37" t="s">
        <v>16</v>
      </c>
    </row>
    <row r="20489" spans="9:9" x14ac:dyDescent="0.2">
      <c r="I20489" s="37" t="s">
        <v>16</v>
      </c>
    </row>
    <row r="20490" spans="9:9" x14ac:dyDescent="0.2">
      <c r="I20490" s="37" t="s">
        <v>16</v>
      </c>
    </row>
    <row r="20491" spans="9:9" x14ac:dyDescent="0.2">
      <c r="I20491" s="37" t="s">
        <v>16</v>
      </c>
    </row>
    <row r="20492" spans="9:9" x14ac:dyDescent="0.2">
      <c r="I20492" s="37" t="s">
        <v>16</v>
      </c>
    </row>
    <row r="20493" spans="9:9" x14ac:dyDescent="0.2">
      <c r="I20493" s="37" t="s">
        <v>16</v>
      </c>
    </row>
    <row r="20494" spans="9:9" x14ac:dyDescent="0.2">
      <c r="I20494" s="37" t="s">
        <v>16</v>
      </c>
    </row>
    <row r="20495" spans="9:9" x14ac:dyDescent="0.2">
      <c r="I20495" s="37" t="s">
        <v>16</v>
      </c>
    </row>
    <row r="20496" spans="9:9" x14ac:dyDescent="0.2">
      <c r="I20496" s="37" t="s">
        <v>16</v>
      </c>
    </row>
    <row r="20497" spans="9:9" x14ac:dyDescent="0.2">
      <c r="I20497" s="37" t="s">
        <v>16</v>
      </c>
    </row>
    <row r="20498" spans="9:9" x14ac:dyDescent="0.2">
      <c r="I20498" s="37" t="s">
        <v>16</v>
      </c>
    </row>
    <row r="20499" spans="9:9" x14ac:dyDescent="0.2">
      <c r="I20499" s="37" t="s">
        <v>16</v>
      </c>
    </row>
    <row r="20500" spans="9:9" x14ac:dyDescent="0.2">
      <c r="I20500" s="37" t="s">
        <v>16</v>
      </c>
    </row>
    <row r="20501" spans="9:9" x14ac:dyDescent="0.2">
      <c r="I20501" s="37" t="s">
        <v>16</v>
      </c>
    </row>
    <row r="20502" spans="9:9" x14ac:dyDescent="0.2">
      <c r="I20502" s="37" t="s">
        <v>16</v>
      </c>
    </row>
    <row r="20503" spans="9:9" x14ac:dyDescent="0.2">
      <c r="I20503" s="37" t="s">
        <v>16</v>
      </c>
    </row>
    <row r="20504" spans="9:9" x14ac:dyDescent="0.2">
      <c r="I20504" s="37" t="s">
        <v>16</v>
      </c>
    </row>
    <row r="20505" spans="9:9" x14ac:dyDescent="0.2">
      <c r="I20505" s="37" t="s">
        <v>16</v>
      </c>
    </row>
    <row r="20506" spans="9:9" x14ac:dyDescent="0.2">
      <c r="I20506" s="37" t="s">
        <v>16</v>
      </c>
    </row>
    <row r="20507" spans="9:9" x14ac:dyDescent="0.2">
      <c r="I20507" s="37" t="s">
        <v>16</v>
      </c>
    </row>
    <row r="20508" spans="9:9" x14ac:dyDescent="0.2">
      <c r="I20508" s="37" t="s">
        <v>16</v>
      </c>
    </row>
    <row r="20509" spans="9:9" x14ac:dyDescent="0.2">
      <c r="I20509" s="37" t="s">
        <v>16</v>
      </c>
    </row>
    <row r="20510" spans="9:9" x14ac:dyDescent="0.2">
      <c r="I20510" s="37" t="s">
        <v>16</v>
      </c>
    </row>
    <row r="20511" spans="9:9" x14ac:dyDescent="0.2">
      <c r="I20511" s="37" t="s">
        <v>16</v>
      </c>
    </row>
    <row r="20512" spans="9:9" x14ac:dyDescent="0.2">
      <c r="I20512" s="37" t="s">
        <v>16</v>
      </c>
    </row>
    <row r="20513" spans="9:9" x14ac:dyDescent="0.2">
      <c r="I20513" s="37" t="s">
        <v>16</v>
      </c>
    </row>
    <row r="20514" spans="9:9" x14ac:dyDescent="0.2">
      <c r="I20514" s="37" t="s">
        <v>16</v>
      </c>
    </row>
    <row r="20515" spans="9:9" x14ac:dyDescent="0.2">
      <c r="I20515" s="37" t="s">
        <v>16</v>
      </c>
    </row>
    <row r="20516" spans="9:9" x14ac:dyDescent="0.2">
      <c r="I20516" s="37" t="s">
        <v>16</v>
      </c>
    </row>
    <row r="20517" spans="9:9" x14ac:dyDescent="0.2">
      <c r="I20517" s="37" t="s">
        <v>16</v>
      </c>
    </row>
    <row r="20518" spans="9:9" x14ac:dyDescent="0.2">
      <c r="I20518" s="37" t="s">
        <v>16</v>
      </c>
    </row>
    <row r="20519" spans="9:9" x14ac:dyDescent="0.2">
      <c r="I20519" s="37" t="s">
        <v>16</v>
      </c>
    </row>
    <row r="20520" spans="9:9" x14ac:dyDescent="0.2">
      <c r="I20520" s="37" t="s">
        <v>16</v>
      </c>
    </row>
    <row r="20521" spans="9:9" x14ac:dyDescent="0.2">
      <c r="I20521" s="37" t="s">
        <v>16</v>
      </c>
    </row>
    <row r="20522" spans="9:9" x14ac:dyDescent="0.2">
      <c r="I20522" s="37" t="s">
        <v>16</v>
      </c>
    </row>
    <row r="20523" spans="9:9" x14ac:dyDescent="0.2">
      <c r="I20523" s="37" t="s">
        <v>16</v>
      </c>
    </row>
    <row r="20524" spans="9:9" x14ac:dyDescent="0.2">
      <c r="I20524" s="37" t="s">
        <v>16</v>
      </c>
    </row>
    <row r="20525" spans="9:9" x14ac:dyDescent="0.2">
      <c r="I20525" s="37" t="s">
        <v>16</v>
      </c>
    </row>
    <row r="20526" spans="9:9" x14ac:dyDescent="0.2">
      <c r="I20526" s="37" t="s">
        <v>16</v>
      </c>
    </row>
    <row r="20527" spans="9:9" x14ac:dyDescent="0.2">
      <c r="I20527" s="37" t="s">
        <v>16</v>
      </c>
    </row>
    <row r="20528" spans="9:9" x14ac:dyDescent="0.2">
      <c r="I20528" s="37" t="s">
        <v>16</v>
      </c>
    </row>
    <row r="20529" spans="9:9" x14ac:dyDescent="0.2">
      <c r="I20529" s="37" t="s">
        <v>16</v>
      </c>
    </row>
    <row r="20530" spans="9:9" x14ac:dyDescent="0.2">
      <c r="I20530" s="37" t="s">
        <v>16</v>
      </c>
    </row>
    <row r="20531" spans="9:9" x14ac:dyDescent="0.2">
      <c r="I20531" s="37" t="s">
        <v>16</v>
      </c>
    </row>
    <row r="20532" spans="9:9" x14ac:dyDescent="0.2">
      <c r="I20532" s="37" t="s">
        <v>16</v>
      </c>
    </row>
    <row r="20533" spans="9:9" x14ac:dyDescent="0.2">
      <c r="I20533" s="37" t="s">
        <v>16</v>
      </c>
    </row>
    <row r="20534" spans="9:9" x14ac:dyDescent="0.2">
      <c r="I20534" s="37" t="s">
        <v>16</v>
      </c>
    </row>
    <row r="20535" spans="9:9" x14ac:dyDescent="0.2">
      <c r="I20535" s="37" t="s">
        <v>16</v>
      </c>
    </row>
    <row r="20536" spans="9:9" x14ac:dyDescent="0.2">
      <c r="I20536" s="37" t="s">
        <v>16</v>
      </c>
    </row>
    <row r="20537" spans="9:9" x14ac:dyDescent="0.2">
      <c r="I20537" s="37" t="s">
        <v>16</v>
      </c>
    </row>
    <row r="20538" spans="9:9" x14ac:dyDescent="0.2">
      <c r="I20538" s="37" t="s">
        <v>16</v>
      </c>
    </row>
    <row r="20539" spans="9:9" x14ac:dyDescent="0.2">
      <c r="I20539" s="37" t="s">
        <v>16</v>
      </c>
    </row>
    <row r="20540" spans="9:9" x14ac:dyDescent="0.2">
      <c r="I20540" s="37" t="s">
        <v>16</v>
      </c>
    </row>
    <row r="20541" spans="9:9" x14ac:dyDescent="0.2">
      <c r="I20541" s="37" t="s">
        <v>16</v>
      </c>
    </row>
    <row r="20542" spans="9:9" x14ac:dyDescent="0.2">
      <c r="I20542" s="37" t="s">
        <v>16</v>
      </c>
    </row>
    <row r="20543" spans="9:9" x14ac:dyDescent="0.2">
      <c r="I20543" s="37" t="s">
        <v>16</v>
      </c>
    </row>
    <row r="20544" spans="9:9" x14ac:dyDescent="0.2">
      <c r="I20544" s="37" t="s">
        <v>16</v>
      </c>
    </row>
    <row r="20545" spans="9:9" x14ac:dyDescent="0.2">
      <c r="I20545" s="37" t="s">
        <v>16</v>
      </c>
    </row>
    <row r="20546" spans="9:9" x14ac:dyDescent="0.2">
      <c r="I20546" s="37" t="s">
        <v>16</v>
      </c>
    </row>
    <row r="20547" spans="9:9" x14ac:dyDescent="0.2">
      <c r="I20547" s="37" t="s">
        <v>16</v>
      </c>
    </row>
    <row r="20548" spans="9:9" x14ac:dyDescent="0.2">
      <c r="I20548" s="37" t="s">
        <v>16</v>
      </c>
    </row>
    <row r="20549" spans="9:9" x14ac:dyDescent="0.2">
      <c r="I20549" s="37" t="s">
        <v>16</v>
      </c>
    </row>
    <row r="20550" spans="9:9" x14ac:dyDescent="0.2">
      <c r="I20550" s="37" t="s">
        <v>16</v>
      </c>
    </row>
    <row r="20551" spans="9:9" x14ac:dyDescent="0.2">
      <c r="I20551" s="37" t="s">
        <v>16</v>
      </c>
    </row>
    <row r="20552" spans="9:9" x14ac:dyDescent="0.2">
      <c r="I20552" s="37" t="s">
        <v>16</v>
      </c>
    </row>
    <row r="20553" spans="9:9" x14ac:dyDescent="0.2">
      <c r="I20553" s="37" t="s">
        <v>16</v>
      </c>
    </row>
    <row r="20554" spans="9:9" x14ac:dyDescent="0.2">
      <c r="I20554" s="37" t="s">
        <v>16</v>
      </c>
    </row>
    <row r="20555" spans="9:9" x14ac:dyDescent="0.2">
      <c r="I20555" s="37" t="s">
        <v>16</v>
      </c>
    </row>
    <row r="20556" spans="9:9" x14ac:dyDescent="0.2">
      <c r="I20556" s="37" t="s">
        <v>16</v>
      </c>
    </row>
    <row r="20557" spans="9:9" x14ac:dyDescent="0.2">
      <c r="I20557" s="37" t="s">
        <v>16</v>
      </c>
    </row>
    <row r="20558" spans="9:9" x14ac:dyDescent="0.2">
      <c r="I20558" s="37" t="s">
        <v>16</v>
      </c>
    </row>
    <row r="20559" spans="9:9" x14ac:dyDescent="0.2">
      <c r="I20559" s="37" t="s">
        <v>16</v>
      </c>
    </row>
    <row r="20560" spans="9:9" x14ac:dyDescent="0.2">
      <c r="I20560" s="37" t="s">
        <v>16</v>
      </c>
    </row>
    <row r="20561" spans="9:9" x14ac:dyDescent="0.2">
      <c r="I20561" s="37" t="s">
        <v>16</v>
      </c>
    </row>
    <row r="20562" spans="9:9" x14ac:dyDescent="0.2">
      <c r="I20562" s="37" t="s">
        <v>16</v>
      </c>
    </row>
    <row r="20563" spans="9:9" x14ac:dyDescent="0.2">
      <c r="I20563" s="37" t="s">
        <v>16</v>
      </c>
    </row>
    <row r="20564" spans="9:9" x14ac:dyDescent="0.2">
      <c r="I20564" s="37" t="s">
        <v>16</v>
      </c>
    </row>
    <row r="20565" spans="9:9" x14ac:dyDescent="0.2">
      <c r="I20565" s="37" t="s">
        <v>16</v>
      </c>
    </row>
    <row r="20566" spans="9:9" x14ac:dyDescent="0.2">
      <c r="I20566" s="37" t="s">
        <v>16</v>
      </c>
    </row>
    <row r="20567" spans="9:9" x14ac:dyDescent="0.2">
      <c r="I20567" s="37" t="s">
        <v>16</v>
      </c>
    </row>
    <row r="20568" spans="9:9" x14ac:dyDescent="0.2">
      <c r="I20568" s="37" t="s">
        <v>16</v>
      </c>
    </row>
    <row r="20569" spans="9:9" x14ac:dyDescent="0.2">
      <c r="I20569" s="37" t="s">
        <v>16</v>
      </c>
    </row>
    <row r="20570" spans="9:9" x14ac:dyDescent="0.2">
      <c r="I20570" s="37" t="s">
        <v>16</v>
      </c>
    </row>
    <row r="20571" spans="9:9" x14ac:dyDescent="0.2">
      <c r="I20571" s="37" t="s">
        <v>16</v>
      </c>
    </row>
    <row r="20572" spans="9:9" x14ac:dyDescent="0.2">
      <c r="I20572" s="37" t="s">
        <v>16</v>
      </c>
    </row>
    <row r="20573" spans="9:9" x14ac:dyDescent="0.2">
      <c r="I20573" s="37" t="s">
        <v>16</v>
      </c>
    </row>
    <row r="20574" spans="9:9" x14ac:dyDescent="0.2">
      <c r="I20574" s="37" t="s">
        <v>16</v>
      </c>
    </row>
    <row r="20575" spans="9:9" x14ac:dyDescent="0.2">
      <c r="I20575" s="37" t="s">
        <v>16</v>
      </c>
    </row>
    <row r="20576" spans="9:9" x14ac:dyDescent="0.2">
      <c r="I20576" s="37" t="s">
        <v>16</v>
      </c>
    </row>
    <row r="20577" spans="9:9" x14ac:dyDescent="0.2">
      <c r="I20577" s="37" t="s">
        <v>16</v>
      </c>
    </row>
    <row r="20578" spans="9:9" x14ac:dyDescent="0.2">
      <c r="I20578" s="37" t="s">
        <v>16</v>
      </c>
    </row>
    <row r="20579" spans="9:9" x14ac:dyDescent="0.2">
      <c r="I20579" s="37" t="s">
        <v>16</v>
      </c>
    </row>
    <row r="20580" spans="9:9" x14ac:dyDescent="0.2">
      <c r="I20580" s="37" t="s">
        <v>16</v>
      </c>
    </row>
    <row r="20581" spans="9:9" x14ac:dyDescent="0.2">
      <c r="I20581" s="37" t="s">
        <v>16</v>
      </c>
    </row>
    <row r="20582" spans="9:9" x14ac:dyDescent="0.2">
      <c r="I20582" s="37" t="s">
        <v>16</v>
      </c>
    </row>
    <row r="20583" spans="9:9" x14ac:dyDescent="0.2">
      <c r="I20583" s="37" t="s">
        <v>16</v>
      </c>
    </row>
    <row r="20584" spans="9:9" x14ac:dyDescent="0.2">
      <c r="I20584" s="37" t="s">
        <v>16</v>
      </c>
    </row>
    <row r="20585" spans="9:9" x14ac:dyDescent="0.2">
      <c r="I20585" s="37" t="s">
        <v>16</v>
      </c>
    </row>
    <row r="20586" spans="9:9" x14ac:dyDescent="0.2">
      <c r="I20586" s="37" t="s">
        <v>16</v>
      </c>
    </row>
    <row r="20587" spans="9:9" x14ac:dyDescent="0.2">
      <c r="I20587" s="37" t="s">
        <v>16</v>
      </c>
    </row>
    <row r="20588" spans="9:9" x14ac:dyDescent="0.2">
      <c r="I20588" s="37" t="s">
        <v>16</v>
      </c>
    </row>
    <row r="20589" spans="9:9" x14ac:dyDescent="0.2">
      <c r="I20589" s="37" t="s">
        <v>16</v>
      </c>
    </row>
    <row r="20590" spans="9:9" x14ac:dyDescent="0.2">
      <c r="I20590" s="37" t="s">
        <v>16</v>
      </c>
    </row>
    <row r="20591" spans="9:9" x14ac:dyDescent="0.2">
      <c r="I20591" s="37" t="s">
        <v>16</v>
      </c>
    </row>
    <row r="20592" spans="9:9" x14ac:dyDescent="0.2">
      <c r="I20592" s="37" t="s">
        <v>16</v>
      </c>
    </row>
    <row r="20593" spans="9:9" x14ac:dyDescent="0.2">
      <c r="I20593" s="37" t="s">
        <v>16</v>
      </c>
    </row>
    <row r="20594" spans="9:9" x14ac:dyDescent="0.2">
      <c r="I20594" s="37" t="s">
        <v>16</v>
      </c>
    </row>
    <row r="20595" spans="9:9" x14ac:dyDescent="0.2">
      <c r="I20595" s="37" t="s">
        <v>16</v>
      </c>
    </row>
    <row r="20596" spans="9:9" x14ac:dyDescent="0.2">
      <c r="I20596" s="37" t="s">
        <v>16</v>
      </c>
    </row>
    <row r="20597" spans="9:9" x14ac:dyDescent="0.2">
      <c r="I20597" s="37" t="s">
        <v>16</v>
      </c>
    </row>
    <row r="20598" spans="9:9" x14ac:dyDescent="0.2">
      <c r="I20598" s="37" t="s">
        <v>16</v>
      </c>
    </row>
    <row r="20599" spans="9:9" x14ac:dyDescent="0.2">
      <c r="I20599" s="37" t="s">
        <v>16</v>
      </c>
    </row>
    <row r="20600" spans="9:9" x14ac:dyDescent="0.2">
      <c r="I20600" s="37" t="s">
        <v>16</v>
      </c>
    </row>
    <row r="20601" spans="9:9" x14ac:dyDescent="0.2">
      <c r="I20601" s="37" t="s">
        <v>16</v>
      </c>
    </row>
    <row r="20602" spans="9:9" x14ac:dyDescent="0.2">
      <c r="I20602" s="37" t="s">
        <v>16</v>
      </c>
    </row>
    <row r="20603" spans="9:9" x14ac:dyDescent="0.2">
      <c r="I20603" s="37" t="s">
        <v>16</v>
      </c>
    </row>
    <row r="20604" spans="9:9" x14ac:dyDescent="0.2">
      <c r="I20604" s="37" t="s">
        <v>16</v>
      </c>
    </row>
    <row r="20605" spans="9:9" x14ac:dyDescent="0.2">
      <c r="I20605" s="37" t="s">
        <v>16</v>
      </c>
    </row>
    <row r="20606" spans="9:9" x14ac:dyDescent="0.2">
      <c r="I20606" s="37" t="s">
        <v>16</v>
      </c>
    </row>
    <row r="20607" spans="9:9" x14ac:dyDescent="0.2">
      <c r="I20607" s="37" t="s">
        <v>16</v>
      </c>
    </row>
    <row r="20608" spans="9:9" x14ac:dyDescent="0.2">
      <c r="I20608" s="37" t="s">
        <v>16</v>
      </c>
    </row>
    <row r="20609" spans="9:9" x14ac:dyDescent="0.2">
      <c r="I20609" s="37" t="s">
        <v>16</v>
      </c>
    </row>
    <row r="20610" spans="9:9" x14ac:dyDescent="0.2">
      <c r="I20610" s="37" t="s">
        <v>16</v>
      </c>
    </row>
    <row r="20611" spans="9:9" x14ac:dyDescent="0.2">
      <c r="I20611" s="37" t="s">
        <v>16</v>
      </c>
    </row>
    <row r="20612" spans="9:9" x14ac:dyDescent="0.2">
      <c r="I20612" s="37" t="s">
        <v>16</v>
      </c>
    </row>
    <row r="20613" spans="9:9" x14ac:dyDescent="0.2">
      <c r="I20613" s="37" t="s">
        <v>16</v>
      </c>
    </row>
    <row r="20614" spans="9:9" x14ac:dyDescent="0.2">
      <c r="I20614" s="37" t="s">
        <v>16</v>
      </c>
    </row>
    <row r="20615" spans="9:9" x14ac:dyDescent="0.2">
      <c r="I20615" s="37" t="s">
        <v>16</v>
      </c>
    </row>
    <row r="20616" spans="9:9" x14ac:dyDescent="0.2">
      <c r="I20616" s="37" t="s">
        <v>16</v>
      </c>
    </row>
    <row r="20617" spans="9:9" x14ac:dyDescent="0.2">
      <c r="I20617" s="37" t="s">
        <v>16</v>
      </c>
    </row>
    <row r="20618" spans="9:9" x14ac:dyDescent="0.2">
      <c r="I20618" s="37" t="s">
        <v>16</v>
      </c>
    </row>
    <row r="20619" spans="9:9" x14ac:dyDescent="0.2">
      <c r="I20619" s="37" t="s">
        <v>16</v>
      </c>
    </row>
    <row r="20620" spans="9:9" x14ac:dyDescent="0.2">
      <c r="I20620" s="37" t="s">
        <v>16</v>
      </c>
    </row>
    <row r="20621" spans="9:9" x14ac:dyDescent="0.2">
      <c r="I20621" s="37" t="s">
        <v>16</v>
      </c>
    </row>
    <row r="20622" spans="9:9" x14ac:dyDescent="0.2">
      <c r="I20622" s="37" t="s">
        <v>16</v>
      </c>
    </row>
    <row r="20623" spans="9:9" x14ac:dyDescent="0.2">
      <c r="I20623" s="37" t="s">
        <v>16</v>
      </c>
    </row>
    <row r="20624" spans="9:9" x14ac:dyDescent="0.2">
      <c r="I20624" s="37" t="s">
        <v>16</v>
      </c>
    </row>
    <row r="20625" spans="9:9" x14ac:dyDescent="0.2">
      <c r="I20625" s="37" t="s">
        <v>16</v>
      </c>
    </row>
    <row r="20626" spans="9:9" x14ac:dyDescent="0.2">
      <c r="I20626" s="37" t="s">
        <v>16</v>
      </c>
    </row>
    <row r="20627" spans="9:9" x14ac:dyDescent="0.2">
      <c r="I20627" s="37" t="s">
        <v>16</v>
      </c>
    </row>
    <row r="20628" spans="9:9" x14ac:dyDescent="0.2">
      <c r="I20628" s="37" t="s">
        <v>16</v>
      </c>
    </row>
    <row r="20629" spans="9:9" x14ac:dyDescent="0.2">
      <c r="I20629" s="37" t="s">
        <v>16</v>
      </c>
    </row>
    <row r="20630" spans="9:9" x14ac:dyDescent="0.2">
      <c r="I20630" s="37" t="s">
        <v>16</v>
      </c>
    </row>
    <row r="20631" spans="9:9" x14ac:dyDescent="0.2">
      <c r="I20631" s="37" t="s">
        <v>16</v>
      </c>
    </row>
    <row r="20632" spans="9:9" x14ac:dyDescent="0.2">
      <c r="I20632" s="37" t="s">
        <v>16</v>
      </c>
    </row>
    <row r="20633" spans="9:9" x14ac:dyDescent="0.2">
      <c r="I20633" s="37" t="s">
        <v>16</v>
      </c>
    </row>
    <row r="20634" spans="9:9" x14ac:dyDescent="0.2">
      <c r="I20634" s="37" t="s">
        <v>16</v>
      </c>
    </row>
    <row r="20635" spans="9:9" x14ac:dyDescent="0.2">
      <c r="I20635" s="37" t="s">
        <v>16</v>
      </c>
    </row>
    <row r="20636" spans="9:9" x14ac:dyDescent="0.2">
      <c r="I20636" s="37" t="s">
        <v>16</v>
      </c>
    </row>
    <row r="20637" spans="9:9" x14ac:dyDescent="0.2">
      <c r="I20637" s="37" t="s">
        <v>16</v>
      </c>
    </row>
    <row r="20638" spans="9:9" x14ac:dyDescent="0.2">
      <c r="I20638" s="37" t="s">
        <v>16</v>
      </c>
    </row>
    <row r="20639" spans="9:9" x14ac:dyDescent="0.2">
      <c r="I20639" s="37" t="s">
        <v>16</v>
      </c>
    </row>
    <row r="20640" spans="9:9" x14ac:dyDescent="0.2">
      <c r="I20640" s="37" t="s">
        <v>16</v>
      </c>
    </row>
    <row r="20641" spans="9:9" x14ac:dyDescent="0.2">
      <c r="I20641" s="37" t="s">
        <v>16</v>
      </c>
    </row>
    <row r="20642" spans="9:9" x14ac:dyDescent="0.2">
      <c r="I20642" s="37" t="s">
        <v>16</v>
      </c>
    </row>
    <row r="20643" spans="9:9" x14ac:dyDescent="0.2">
      <c r="I20643" s="37" t="s">
        <v>16</v>
      </c>
    </row>
    <row r="20644" spans="9:9" x14ac:dyDescent="0.2">
      <c r="I20644" s="37" t="s">
        <v>16</v>
      </c>
    </row>
    <row r="20645" spans="9:9" x14ac:dyDescent="0.2">
      <c r="I20645" s="37" t="s">
        <v>16</v>
      </c>
    </row>
    <row r="20646" spans="9:9" x14ac:dyDescent="0.2">
      <c r="I20646" s="37" t="s">
        <v>16</v>
      </c>
    </row>
    <row r="20647" spans="9:9" x14ac:dyDescent="0.2">
      <c r="I20647" s="37" t="s">
        <v>16</v>
      </c>
    </row>
    <row r="20648" spans="9:9" x14ac:dyDescent="0.2">
      <c r="I20648" s="37" t="s">
        <v>16</v>
      </c>
    </row>
    <row r="20649" spans="9:9" x14ac:dyDescent="0.2">
      <c r="I20649" s="37" t="s">
        <v>16</v>
      </c>
    </row>
    <row r="20650" spans="9:9" x14ac:dyDescent="0.2">
      <c r="I20650" s="37" t="s">
        <v>16</v>
      </c>
    </row>
    <row r="20651" spans="9:9" x14ac:dyDescent="0.2">
      <c r="I20651" s="37" t="s">
        <v>16</v>
      </c>
    </row>
    <row r="20652" spans="9:9" x14ac:dyDescent="0.2">
      <c r="I20652" s="37" t="s">
        <v>16</v>
      </c>
    </row>
    <row r="20653" spans="9:9" x14ac:dyDescent="0.2">
      <c r="I20653" s="37" t="s">
        <v>16</v>
      </c>
    </row>
    <row r="20654" spans="9:9" x14ac:dyDescent="0.2">
      <c r="I20654" s="37" t="s">
        <v>16</v>
      </c>
    </row>
    <row r="20655" spans="9:9" x14ac:dyDescent="0.2">
      <c r="I20655" s="37" t="s">
        <v>16</v>
      </c>
    </row>
    <row r="20656" spans="9:9" x14ac:dyDescent="0.2">
      <c r="I20656" s="37" t="s">
        <v>16</v>
      </c>
    </row>
    <row r="20657" spans="9:9" x14ac:dyDescent="0.2">
      <c r="I20657" s="37" t="s">
        <v>16</v>
      </c>
    </row>
    <row r="20658" spans="9:9" x14ac:dyDescent="0.2">
      <c r="I20658" s="37" t="s">
        <v>16</v>
      </c>
    </row>
    <row r="20659" spans="9:9" x14ac:dyDescent="0.2">
      <c r="I20659" s="37" t="s">
        <v>16</v>
      </c>
    </row>
    <row r="20660" spans="9:9" x14ac:dyDescent="0.2">
      <c r="I20660" s="37" t="s">
        <v>16</v>
      </c>
    </row>
    <row r="20661" spans="9:9" x14ac:dyDescent="0.2">
      <c r="I20661" s="37" t="s">
        <v>16</v>
      </c>
    </row>
    <row r="20662" spans="9:9" x14ac:dyDescent="0.2">
      <c r="I20662" s="37" t="s">
        <v>16</v>
      </c>
    </row>
    <row r="20663" spans="9:9" x14ac:dyDescent="0.2">
      <c r="I20663" s="37" t="s">
        <v>16</v>
      </c>
    </row>
    <row r="20664" spans="9:9" x14ac:dyDescent="0.2">
      <c r="I20664" s="37" t="s">
        <v>16</v>
      </c>
    </row>
    <row r="20665" spans="9:9" x14ac:dyDescent="0.2">
      <c r="I20665" s="37" t="s">
        <v>16</v>
      </c>
    </row>
    <row r="20666" spans="9:9" x14ac:dyDescent="0.2">
      <c r="I20666" s="37" t="s">
        <v>16</v>
      </c>
    </row>
    <row r="20667" spans="9:9" x14ac:dyDescent="0.2">
      <c r="I20667" s="37" t="s">
        <v>16</v>
      </c>
    </row>
    <row r="20668" spans="9:9" x14ac:dyDescent="0.2">
      <c r="I20668" s="37" t="s">
        <v>16</v>
      </c>
    </row>
    <row r="20669" spans="9:9" x14ac:dyDescent="0.2">
      <c r="I20669" s="37" t="s">
        <v>16</v>
      </c>
    </row>
    <row r="20670" spans="9:9" x14ac:dyDescent="0.2">
      <c r="I20670" s="37" t="s">
        <v>16</v>
      </c>
    </row>
    <row r="20671" spans="9:9" x14ac:dyDescent="0.2">
      <c r="I20671" s="37" t="s">
        <v>16</v>
      </c>
    </row>
    <row r="20672" spans="9:9" x14ac:dyDescent="0.2">
      <c r="I20672" s="37" t="s">
        <v>16</v>
      </c>
    </row>
    <row r="20673" spans="9:9" x14ac:dyDescent="0.2">
      <c r="I20673" s="37" t="s">
        <v>16</v>
      </c>
    </row>
    <row r="20674" spans="9:9" x14ac:dyDescent="0.2">
      <c r="I20674" s="37" t="s">
        <v>16</v>
      </c>
    </row>
    <row r="20675" spans="9:9" x14ac:dyDescent="0.2">
      <c r="I20675" s="37" t="s">
        <v>16</v>
      </c>
    </row>
    <row r="20676" spans="9:9" x14ac:dyDescent="0.2">
      <c r="I20676" s="37" t="s">
        <v>16</v>
      </c>
    </row>
    <row r="20677" spans="9:9" x14ac:dyDescent="0.2">
      <c r="I20677" s="37" t="s">
        <v>16</v>
      </c>
    </row>
    <row r="20678" spans="9:9" x14ac:dyDescent="0.2">
      <c r="I20678" s="37" t="s">
        <v>16</v>
      </c>
    </row>
    <row r="20679" spans="9:9" x14ac:dyDescent="0.2">
      <c r="I20679" s="37" t="s">
        <v>16</v>
      </c>
    </row>
    <row r="20680" spans="9:9" x14ac:dyDescent="0.2">
      <c r="I20680" s="37" t="s">
        <v>16</v>
      </c>
    </row>
    <row r="20681" spans="9:9" x14ac:dyDescent="0.2">
      <c r="I20681" s="37" t="s">
        <v>16</v>
      </c>
    </row>
    <row r="20682" spans="9:9" x14ac:dyDescent="0.2">
      <c r="I20682" s="37" t="s">
        <v>16</v>
      </c>
    </row>
    <row r="20683" spans="9:9" x14ac:dyDescent="0.2">
      <c r="I20683" s="37" t="s">
        <v>16</v>
      </c>
    </row>
    <row r="20684" spans="9:9" x14ac:dyDescent="0.2">
      <c r="I20684" s="37" t="s">
        <v>16</v>
      </c>
    </row>
    <row r="20685" spans="9:9" x14ac:dyDescent="0.2">
      <c r="I20685" s="37" t="s">
        <v>16</v>
      </c>
    </row>
    <row r="20686" spans="9:9" x14ac:dyDescent="0.2">
      <c r="I20686" s="37" t="s">
        <v>16</v>
      </c>
    </row>
    <row r="20687" spans="9:9" x14ac:dyDescent="0.2">
      <c r="I20687" s="37" t="s">
        <v>16</v>
      </c>
    </row>
    <row r="20688" spans="9:9" x14ac:dyDescent="0.2">
      <c r="I20688" s="37" t="s">
        <v>16</v>
      </c>
    </row>
    <row r="20689" spans="9:9" x14ac:dyDescent="0.2">
      <c r="I20689" s="37" t="s">
        <v>16</v>
      </c>
    </row>
    <row r="20690" spans="9:9" x14ac:dyDescent="0.2">
      <c r="I20690" s="37" t="s">
        <v>16</v>
      </c>
    </row>
    <row r="20691" spans="9:9" x14ac:dyDescent="0.2">
      <c r="I20691" s="37" t="s">
        <v>16</v>
      </c>
    </row>
    <row r="20692" spans="9:9" x14ac:dyDescent="0.2">
      <c r="I20692" s="37" t="s">
        <v>16</v>
      </c>
    </row>
    <row r="20693" spans="9:9" x14ac:dyDescent="0.2">
      <c r="I20693" s="37" t="s">
        <v>16</v>
      </c>
    </row>
    <row r="20694" spans="9:9" x14ac:dyDescent="0.2">
      <c r="I20694" s="37" t="s">
        <v>16</v>
      </c>
    </row>
    <row r="20695" spans="9:9" x14ac:dyDescent="0.2">
      <c r="I20695" s="37" t="s">
        <v>16</v>
      </c>
    </row>
    <row r="20696" spans="9:9" x14ac:dyDescent="0.2">
      <c r="I20696" s="37" t="s">
        <v>16</v>
      </c>
    </row>
    <row r="20697" spans="9:9" x14ac:dyDescent="0.2">
      <c r="I20697" s="37" t="s">
        <v>16</v>
      </c>
    </row>
    <row r="20698" spans="9:9" x14ac:dyDescent="0.2">
      <c r="I20698" s="37" t="s">
        <v>16</v>
      </c>
    </row>
    <row r="20699" spans="9:9" x14ac:dyDescent="0.2">
      <c r="I20699" s="37" t="s">
        <v>16</v>
      </c>
    </row>
    <row r="20700" spans="9:9" x14ac:dyDescent="0.2">
      <c r="I20700" s="37" t="s">
        <v>16</v>
      </c>
    </row>
    <row r="20701" spans="9:9" x14ac:dyDescent="0.2">
      <c r="I20701" s="37" t="s">
        <v>16</v>
      </c>
    </row>
    <row r="20702" spans="9:9" x14ac:dyDescent="0.2">
      <c r="I20702" s="37" t="s">
        <v>16</v>
      </c>
    </row>
    <row r="20703" spans="9:9" x14ac:dyDescent="0.2">
      <c r="I20703" s="37" t="s">
        <v>16</v>
      </c>
    </row>
    <row r="20704" spans="9:9" x14ac:dyDescent="0.2">
      <c r="I20704" s="37" t="s">
        <v>16</v>
      </c>
    </row>
    <row r="20705" spans="9:9" x14ac:dyDescent="0.2">
      <c r="I20705" s="37" t="s">
        <v>16</v>
      </c>
    </row>
    <row r="20706" spans="9:9" x14ac:dyDescent="0.2">
      <c r="I20706" s="37" t="s">
        <v>16</v>
      </c>
    </row>
    <row r="20707" spans="9:9" x14ac:dyDescent="0.2">
      <c r="I20707" s="37" t="s">
        <v>16</v>
      </c>
    </row>
    <row r="20708" spans="9:9" x14ac:dyDescent="0.2">
      <c r="I20708" s="37" t="s">
        <v>16</v>
      </c>
    </row>
    <row r="20709" spans="9:9" x14ac:dyDescent="0.2">
      <c r="I20709" s="37" t="s">
        <v>16</v>
      </c>
    </row>
    <row r="20710" spans="9:9" x14ac:dyDescent="0.2">
      <c r="I20710" s="37" t="s">
        <v>16</v>
      </c>
    </row>
    <row r="20711" spans="9:9" x14ac:dyDescent="0.2">
      <c r="I20711" s="37" t="s">
        <v>16</v>
      </c>
    </row>
    <row r="20712" spans="9:9" x14ac:dyDescent="0.2">
      <c r="I20712" s="37" t="s">
        <v>16</v>
      </c>
    </row>
    <row r="20713" spans="9:9" x14ac:dyDescent="0.2">
      <c r="I20713" s="37" t="s">
        <v>16</v>
      </c>
    </row>
    <row r="20714" spans="9:9" x14ac:dyDescent="0.2">
      <c r="I20714" s="37" t="s">
        <v>16</v>
      </c>
    </row>
    <row r="20715" spans="9:9" x14ac:dyDescent="0.2">
      <c r="I20715" s="37" t="s">
        <v>16</v>
      </c>
    </row>
    <row r="20716" spans="9:9" x14ac:dyDescent="0.2">
      <c r="I20716" s="37" t="s">
        <v>16</v>
      </c>
    </row>
    <row r="20717" spans="9:9" x14ac:dyDescent="0.2">
      <c r="I20717" s="37" t="s">
        <v>16</v>
      </c>
    </row>
    <row r="20718" spans="9:9" x14ac:dyDescent="0.2">
      <c r="I20718" s="37" t="s">
        <v>16</v>
      </c>
    </row>
    <row r="20719" spans="9:9" x14ac:dyDescent="0.2">
      <c r="I20719" s="37" t="s">
        <v>16</v>
      </c>
    </row>
    <row r="20720" spans="9:9" x14ac:dyDescent="0.2">
      <c r="I20720" s="37" t="s">
        <v>16</v>
      </c>
    </row>
    <row r="20721" spans="9:9" x14ac:dyDescent="0.2">
      <c r="I20721" s="37" t="s">
        <v>16</v>
      </c>
    </row>
    <row r="20722" spans="9:9" x14ac:dyDescent="0.2">
      <c r="I20722" s="37" t="s">
        <v>16</v>
      </c>
    </row>
    <row r="20723" spans="9:9" x14ac:dyDescent="0.2">
      <c r="I20723" s="37" t="s">
        <v>16</v>
      </c>
    </row>
    <row r="20724" spans="9:9" x14ac:dyDescent="0.2">
      <c r="I20724" s="37" t="s">
        <v>16</v>
      </c>
    </row>
    <row r="20725" spans="9:9" x14ac:dyDescent="0.2">
      <c r="I20725" s="37" t="s">
        <v>16</v>
      </c>
    </row>
    <row r="20726" spans="9:9" x14ac:dyDescent="0.2">
      <c r="I20726" s="37" t="s">
        <v>16</v>
      </c>
    </row>
    <row r="20727" spans="9:9" x14ac:dyDescent="0.2">
      <c r="I20727" s="37" t="s">
        <v>16</v>
      </c>
    </row>
    <row r="20728" spans="9:9" x14ac:dyDescent="0.2">
      <c r="I20728" s="37" t="s">
        <v>16</v>
      </c>
    </row>
    <row r="20729" spans="9:9" x14ac:dyDescent="0.2">
      <c r="I20729" s="37" t="s">
        <v>16</v>
      </c>
    </row>
    <row r="20730" spans="9:9" x14ac:dyDescent="0.2">
      <c r="I20730" s="37" t="s">
        <v>16</v>
      </c>
    </row>
    <row r="20731" spans="9:9" x14ac:dyDescent="0.2">
      <c r="I20731" s="37" t="s">
        <v>16</v>
      </c>
    </row>
    <row r="20732" spans="9:9" x14ac:dyDescent="0.2">
      <c r="I20732" s="37" t="s">
        <v>16</v>
      </c>
    </row>
    <row r="20733" spans="9:9" x14ac:dyDescent="0.2">
      <c r="I20733" s="37" t="s">
        <v>16</v>
      </c>
    </row>
    <row r="20734" spans="9:9" x14ac:dyDescent="0.2">
      <c r="I20734" s="37" t="s">
        <v>16</v>
      </c>
    </row>
    <row r="20735" spans="9:9" x14ac:dyDescent="0.2">
      <c r="I20735" s="37" t="s">
        <v>16</v>
      </c>
    </row>
    <row r="20736" spans="9:9" x14ac:dyDescent="0.2">
      <c r="I20736" s="37" t="s">
        <v>16</v>
      </c>
    </row>
    <row r="20737" spans="9:9" x14ac:dyDescent="0.2">
      <c r="I20737" s="37" t="s">
        <v>16</v>
      </c>
    </row>
    <row r="20738" spans="9:9" x14ac:dyDescent="0.2">
      <c r="I20738" s="37" t="s">
        <v>16</v>
      </c>
    </row>
    <row r="20739" spans="9:9" x14ac:dyDescent="0.2">
      <c r="I20739" s="37" t="s">
        <v>16</v>
      </c>
    </row>
    <row r="20740" spans="9:9" x14ac:dyDescent="0.2">
      <c r="I20740" s="37" t="s">
        <v>16</v>
      </c>
    </row>
    <row r="20741" spans="9:9" x14ac:dyDescent="0.2">
      <c r="I20741" s="37" t="s">
        <v>16</v>
      </c>
    </row>
    <row r="20742" spans="9:9" x14ac:dyDescent="0.2">
      <c r="I20742" s="37" t="s">
        <v>16</v>
      </c>
    </row>
    <row r="20743" spans="9:9" x14ac:dyDescent="0.2">
      <c r="I20743" s="37" t="s">
        <v>16</v>
      </c>
    </row>
    <row r="20744" spans="9:9" x14ac:dyDescent="0.2">
      <c r="I20744" s="37" t="s">
        <v>16</v>
      </c>
    </row>
    <row r="20745" spans="9:9" x14ac:dyDescent="0.2">
      <c r="I20745" s="37" t="s">
        <v>16</v>
      </c>
    </row>
    <row r="20746" spans="9:9" x14ac:dyDescent="0.2">
      <c r="I20746" s="37" t="s">
        <v>16</v>
      </c>
    </row>
    <row r="20747" spans="9:9" x14ac:dyDescent="0.2">
      <c r="I20747" s="37" t="s">
        <v>16</v>
      </c>
    </row>
    <row r="20748" spans="9:9" x14ac:dyDescent="0.2">
      <c r="I20748" s="37" t="s">
        <v>16</v>
      </c>
    </row>
    <row r="20749" spans="9:9" x14ac:dyDescent="0.2">
      <c r="I20749" s="37" t="s">
        <v>16</v>
      </c>
    </row>
    <row r="20750" spans="9:9" x14ac:dyDescent="0.2">
      <c r="I20750" s="37" t="s">
        <v>16</v>
      </c>
    </row>
    <row r="20751" spans="9:9" x14ac:dyDescent="0.2">
      <c r="I20751" s="37" t="s">
        <v>16</v>
      </c>
    </row>
    <row r="20752" spans="9:9" x14ac:dyDescent="0.2">
      <c r="I20752" s="37" t="s">
        <v>16</v>
      </c>
    </row>
    <row r="20753" spans="9:9" x14ac:dyDescent="0.2">
      <c r="I20753" s="37" t="s">
        <v>16</v>
      </c>
    </row>
    <row r="20754" spans="9:9" x14ac:dyDescent="0.2">
      <c r="I20754" s="37" t="s">
        <v>16</v>
      </c>
    </row>
    <row r="20755" spans="9:9" x14ac:dyDescent="0.2">
      <c r="I20755" s="37" t="s">
        <v>16</v>
      </c>
    </row>
    <row r="20756" spans="9:9" x14ac:dyDescent="0.2">
      <c r="I20756" s="37" t="s">
        <v>16</v>
      </c>
    </row>
    <row r="20757" spans="9:9" x14ac:dyDescent="0.2">
      <c r="I20757" s="37" t="s">
        <v>16</v>
      </c>
    </row>
    <row r="20758" spans="9:9" x14ac:dyDescent="0.2">
      <c r="I20758" s="37" t="s">
        <v>16</v>
      </c>
    </row>
    <row r="20759" spans="9:9" x14ac:dyDescent="0.2">
      <c r="I20759" s="37" t="s">
        <v>16</v>
      </c>
    </row>
    <row r="20760" spans="9:9" x14ac:dyDescent="0.2">
      <c r="I20760" s="37" t="s">
        <v>16</v>
      </c>
    </row>
    <row r="20761" spans="9:9" x14ac:dyDescent="0.2">
      <c r="I20761" s="37" t="s">
        <v>16</v>
      </c>
    </row>
    <row r="20762" spans="9:9" x14ac:dyDescent="0.2">
      <c r="I20762" s="37" t="s">
        <v>16</v>
      </c>
    </row>
    <row r="20763" spans="9:9" x14ac:dyDescent="0.2">
      <c r="I20763" s="37" t="s">
        <v>16</v>
      </c>
    </row>
    <row r="20764" spans="9:9" x14ac:dyDescent="0.2">
      <c r="I20764" s="37" t="s">
        <v>16</v>
      </c>
    </row>
    <row r="20765" spans="9:9" x14ac:dyDescent="0.2">
      <c r="I20765" s="37" t="s">
        <v>16</v>
      </c>
    </row>
    <row r="20766" spans="9:9" x14ac:dyDescent="0.2">
      <c r="I20766" s="37" t="s">
        <v>16</v>
      </c>
    </row>
    <row r="20767" spans="9:9" x14ac:dyDescent="0.2">
      <c r="I20767" s="37" t="s">
        <v>16</v>
      </c>
    </row>
    <row r="20768" spans="9:9" x14ac:dyDescent="0.2">
      <c r="I20768" s="37" t="s">
        <v>16</v>
      </c>
    </row>
    <row r="20769" spans="9:9" x14ac:dyDescent="0.2">
      <c r="I20769" s="37" t="s">
        <v>16</v>
      </c>
    </row>
    <row r="20770" spans="9:9" x14ac:dyDescent="0.2">
      <c r="I20770" s="37" t="s">
        <v>16</v>
      </c>
    </row>
    <row r="20771" spans="9:9" x14ac:dyDescent="0.2">
      <c r="I20771" s="37" t="s">
        <v>16</v>
      </c>
    </row>
    <row r="20772" spans="9:9" x14ac:dyDescent="0.2">
      <c r="I20772" s="37" t="s">
        <v>16</v>
      </c>
    </row>
    <row r="20773" spans="9:9" x14ac:dyDescent="0.2">
      <c r="I20773" s="37" t="s">
        <v>16</v>
      </c>
    </row>
    <row r="20774" spans="9:9" x14ac:dyDescent="0.2">
      <c r="I20774" s="37" t="s">
        <v>16</v>
      </c>
    </row>
    <row r="20775" spans="9:9" x14ac:dyDescent="0.2">
      <c r="I20775" s="37" t="s">
        <v>16</v>
      </c>
    </row>
    <row r="20776" spans="9:9" x14ac:dyDescent="0.2">
      <c r="I20776" s="37" t="s">
        <v>16</v>
      </c>
    </row>
    <row r="20777" spans="9:9" x14ac:dyDescent="0.2">
      <c r="I20777" s="37" t="s">
        <v>16</v>
      </c>
    </row>
    <row r="20778" spans="9:9" x14ac:dyDescent="0.2">
      <c r="I20778" s="37" t="s">
        <v>16</v>
      </c>
    </row>
    <row r="20779" spans="9:9" x14ac:dyDescent="0.2">
      <c r="I20779" s="37" t="s">
        <v>16</v>
      </c>
    </row>
    <row r="20780" spans="9:9" x14ac:dyDescent="0.2">
      <c r="I20780" s="37" t="s">
        <v>16</v>
      </c>
    </row>
    <row r="20781" spans="9:9" x14ac:dyDescent="0.2">
      <c r="I20781" s="37" t="s">
        <v>16</v>
      </c>
    </row>
    <row r="20782" spans="9:9" x14ac:dyDescent="0.2">
      <c r="I20782" s="37" t="s">
        <v>16</v>
      </c>
    </row>
    <row r="20783" spans="9:9" x14ac:dyDescent="0.2">
      <c r="I20783" s="37" t="s">
        <v>16</v>
      </c>
    </row>
    <row r="20784" spans="9:9" x14ac:dyDescent="0.2">
      <c r="I20784" s="37" t="s">
        <v>16</v>
      </c>
    </row>
    <row r="20785" spans="9:9" x14ac:dyDescent="0.2">
      <c r="I20785" s="37" t="s">
        <v>16</v>
      </c>
    </row>
    <row r="20786" spans="9:9" x14ac:dyDescent="0.2">
      <c r="I20786" s="37" t="s">
        <v>16</v>
      </c>
    </row>
    <row r="20787" spans="9:9" x14ac:dyDescent="0.2">
      <c r="I20787" s="37" t="s">
        <v>16</v>
      </c>
    </row>
    <row r="20788" spans="9:9" x14ac:dyDescent="0.2">
      <c r="I20788" s="37" t="s">
        <v>16</v>
      </c>
    </row>
    <row r="20789" spans="9:9" x14ac:dyDescent="0.2">
      <c r="I20789" s="37" t="s">
        <v>16</v>
      </c>
    </row>
    <row r="20790" spans="9:9" x14ac:dyDescent="0.2">
      <c r="I20790" s="37" t="s">
        <v>16</v>
      </c>
    </row>
    <row r="20791" spans="9:9" x14ac:dyDescent="0.2">
      <c r="I20791" s="37" t="s">
        <v>16</v>
      </c>
    </row>
    <row r="20792" spans="9:9" x14ac:dyDescent="0.2">
      <c r="I20792" s="37" t="s">
        <v>16</v>
      </c>
    </row>
    <row r="20793" spans="9:9" x14ac:dyDescent="0.2">
      <c r="I20793" s="37" t="s">
        <v>16</v>
      </c>
    </row>
    <row r="20794" spans="9:9" x14ac:dyDescent="0.2">
      <c r="I20794" s="37" t="s">
        <v>16</v>
      </c>
    </row>
    <row r="20795" spans="9:9" x14ac:dyDescent="0.2">
      <c r="I20795" s="37" t="s">
        <v>16</v>
      </c>
    </row>
    <row r="20796" spans="9:9" x14ac:dyDescent="0.2">
      <c r="I20796" s="37" t="s">
        <v>16</v>
      </c>
    </row>
    <row r="20797" spans="9:9" x14ac:dyDescent="0.2">
      <c r="I20797" s="37" t="s">
        <v>16</v>
      </c>
    </row>
    <row r="20798" spans="9:9" x14ac:dyDescent="0.2">
      <c r="I20798" s="37" t="s">
        <v>16</v>
      </c>
    </row>
    <row r="20799" spans="9:9" x14ac:dyDescent="0.2">
      <c r="I20799" s="37" t="s">
        <v>16</v>
      </c>
    </row>
    <row r="20800" spans="9:9" x14ac:dyDescent="0.2">
      <c r="I20800" s="37" t="s">
        <v>16</v>
      </c>
    </row>
    <row r="20801" spans="9:9" x14ac:dyDescent="0.2">
      <c r="I20801" s="37" t="s">
        <v>16</v>
      </c>
    </row>
    <row r="20802" spans="9:9" x14ac:dyDescent="0.2">
      <c r="I20802" s="37" t="s">
        <v>16</v>
      </c>
    </row>
    <row r="20803" spans="9:9" x14ac:dyDescent="0.2">
      <c r="I20803" s="37" t="s">
        <v>16</v>
      </c>
    </row>
    <row r="20804" spans="9:9" x14ac:dyDescent="0.2">
      <c r="I20804" s="37" t="s">
        <v>16</v>
      </c>
    </row>
    <row r="20805" spans="9:9" x14ac:dyDescent="0.2">
      <c r="I20805" s="37" t="s">
        <v>16</v>
      </c>
    </row>
    <row r="20806" spans="9:9" x14ac:dyDescent="0.2">
      <c r="I20806" s="37" t="s">
        <v>16</v>
      </c>
    </row>
    <row r="20807" spans="9:9" x14ac:dyDescent="0.2">
      <c r="I20807" s="37" t="s">
        <v>16</v>
      </c>
    </row>
    <row r="20808" spans="9:9" x14ac:dyDescent="0.2">
      <c r="I20808" s="37" t="s">
        <v>16</v>
      </c>
    </row>
    <row r="20809" spans="9:9" x14ac:dyDescent="0.2">
      <c r="I20809" s="37" t="s">
        <v>16</v>
      </c>
    </row>
    <row r="20810" spans="9:9" x14ac:dyDescent="0.2">
      <c r="I20810" s="37" t="s">
        <v>16</v>
      </c>
    </row>
    <row r="20811" spans="9:9" x14ac:dyDescent="0.2">
      <c r="I20811" s="37" t="s">
        <v>16</v>
      </c>
    </row>
    <row r="20812" spans="9:9" x14ac:dyDescent="0.2">
      <c r="I20812" s="37" t="s">
        <v>16</v>
      </c>
    </row>
    <row r="20813" spans="9:9" x14ac:dyDescent="0.2">
      <c r="I20813" s="37" t="s">
        <v>16</v>
      </c>
    </row>
    <row r="20814" spans="9:9" x14ac:dyDescent="0.2">
      <c r="I20814" s="37" t="s">
        <v>16</v>
      </c>
    </row>
    <row r="20815" spans="9:9" x14ac:dyDescent="0.2">
      <c r="I20815" s="37" t="s">
        <v>16</v>
      </c>
    </row>
    <row r="20816" spans="9:9" x14ac:dyDescent="0.2">
      <c r="I20816" s="37" t="s">
        <v>16</v>
      </c>
    </row>
    <row r="20817" spans="9:9" x14ac:dyDescent="0.2">
      <c r="I20817" s="37" t="s">
        <v>16</v>
      </c>
    </row>
    <row r="20818" spans="9:9" x14ac:dyDescent="0.2">
      <c r="I20818" s="37" t="s">
        <v>16</v>
      </c>
    </row>
    <row r="20819" spans="9:9" x14ac:dyDescent="0.2">
      <c r="I20819" s="37" t="s">
        <v>16</v>
      </c>
    </row>
    <row r="20820" spans="9:9" x14ac:dyDescent="0.2">
      <c r="I20820" s="37" t="s">
        <v>16</v>
      </c>
    </row>
    <row r="20821" spans="9:9" x14ac:dyDescent="0.2">
      <c r="I20821" s="37" t="s">
        <v>16</v>
      </c>
    </row>
    <row r="20822" spans="9:9" x14ac:dyDescent="0.2">
      <c r="I20822" s="37" t="s">
        <v>16</v>
      </c>
    </row>
    <row r="20823" spans="9:9" x14ac:dyDescent="0.2">
      <c r="I20823" s="37" t="s">
        <v>16</v>
      </c>
    </row>
    <row r="20824" spans="9:9" x14ac:dyDescent="0.2">
      <c r="I20824" s="37" t="s">
        <v>16</v>
      </c>
    </row>
    <row r="20825" spans="9:9" x14ac:dyDescent="0.2">
      <c r="I20825" s="37" t="s">
        <v>16</v>
      </c>
    </row>
    <row r="20826" spans="9:9" x14ac:dyDescent="0.2">
      <c r="I20826" s="37" t="s">
        <v>16</v>
      </c>
    </row>
    <row r="20827" spans="9:9" x14ac:dyDescent="0.2">
      <c r="I20827" s="37" t="s">
        <v>16</v>
      </c>
    </row>
    <row r="20828" spans="9:9" x14ac:dyDescent="0.2">
      <c r="I20828" s="37" t="s">
        <v>16</v>
      </c>
    </row>
    <row r="20829" spans="9:9" x14ac:dyDescent="0.2">
      <c r="I20829" s="37" t="s">
        <v>16</v>
      </c>
    </row>
    <row r="20830" spans="9:9" x14ac:dyDescent="0.2">
      <c r="I20830" s="37" t="s">
        <v>16</v>
      </c>
    </row>
    <row r="20831" spans="9:9" x14ac:dyDescent="0.2">
      <c r="I20831" s="37" t="s">
        <v>16</v>
      </c>
    </row>
    <row r="20832" spans="9:9" x14ac:dyDescent="0.2">
      <c r="I20832" s="37" t="s">
        <v>16</v>
      </c>
    </row>
    <row r="20833" spans="9:9" x14ac:dyDescent="0.2">
      <c r="I20833" s="37" t="s">
        <v>16</v>
      </c>
    </row>
    <row r="20834" spans="9:9" x14ac:dyDescent="0.2">
      <c r="I20834" s="37" t="s">
        <v>16</v>
      </c>
    </row>
    <row r="20835" spans="9:9" x14ac:dyDescent="0.2">
      <c r="I20835" s="37" t="s">
        <v>16</v>
      </c>
    </row>
    <row r="20836" spans="9:9" x14ac:dyDescent="0.2">
      <c r="I20836" s="37" t="s">
        <v>16</v>
      </c>
    </row>
    <row r="20837" spans="9:9" x14ac:dyDescent="0.2">
      <c r="I20837" s="37" t="s">
        <v>16</v>
      </c>
    </row>
    <row r="20838" spans="9:9" x14ac:dyDescent="0.2">
      <c r="I20838" s="37" t="s">
        <v>16</v>
      </c>
    </row>
    <row r="20839" spans="9:9" x14ac:dyDescent="0.2">
      <c r="I20839" s="37" t="s">
        <v>16</v>
      </c>
    </row>
    <row r="20840" spans="9:9" x14ac:dyDescent="0.2">
      <c r="I20840" s="37" t="s">
        <v>16</v>
      </c>
    </row>
    <row r="20841" spans="9:9" x14ac:dyDescent="0.2">
      <c r="I20841" s="37" t="s">
        <v>16</v>
      </c>
    </row>
    <row r="20842" spans="9:9" x14ac:dyDescent="0.2">
      <c r="I20842" s="37" t="s">
        <v>16</v>
      </c>
    </row>
    <row r="20843" spans="9:9" x14ac:dyDescent="0.2">
      <c r="I20843" s="37" t="s">
        <v>16</v>
      </c>
    </row>
    <row r="20844" spans="9:9" x14ac:dyDescent="0.2">
      <c r="I20844" s="37" t="s">
        <v>16</v>
      </c>
    </row>
    <row r="20845" spans="9:9" x14ac:dyDescent="0.2">
      <c r="I20845" s="37" t="s">
        <v>16</v>
      </c>
    </row>
    <row r="20846" spans="9:9" x14ac:dyDescent="0.2">
      <c r="I20846" s="37" t="s">
        <v>16</v>
      </c>
    </row>
    <row r="20847" spans="9:9" x14ac:dyDescent="0.2">
      <c r="I20847" s="37" t="s">
        <v>16</v>
      </c>
    </row>
    <row r="20848" spans="9:9" x14ac:dyDescent="0.2">
      <c r="I20848" s="37" t="s">
        <v>16</v>
      </c>
    </row>
    <row r="20849" spans="9:9" x14ac:dyDescent="0.2">
      <c r="I20849" s="37" t="s">
        <v>16</v>
      </c>
    </row>
    <row r="20850" spans="9:9" x14ac:dyDescent="0.2">
      <c r="I20850" s="37" t="s">
        <v>16</v>
      </c>
    </row>
    <row r="20851" spans="9:9" x14ac:dyDescent="0.2">
      <c r="I20851" s="37" t="s">
        <v>16</v>
      </c>
    </row>
    <row r="20852" spans="9:9" x14ac:dyDescent="0.2">
      <c r="I20852" s="37" t="s">
        <v>16</v>
      </c>
    </row>
    <row r="20853" spans="9:9" x14ac:dyDescent="0.2">
      <c r="I20853" s="37" t="s">
        <v>16</v>
      </c>
    </row>
    <row r="20854" spans="9:9" x14ac:dyDescent="0.2">
      <c r="I20854" s="37" t="s">
        <v>16</v>
      </c>
    </row>
    <row r="20855" spans="9:9" x14ac:dyDescent="0.2">
      <c r="I20855" s="37" t="s">
        <v>16</v>
      </c>
    </row>
    <row r="20856" spans="9:9" x14ac:dyDescent="0.2">
      <c r="I20856" s="37" t="s">
        <v>16</v>
      </c>
    </row>
    <row r="20857" spans="9:9" x14ac:dyDescent="0.2">
      <c r="I20857" s="37" t="s">
        <v>16</v>
      </c>
    </row>
    <row r="20858" spans="9:9" x14ac:dyDescent="0.2">
      <c r="I20858" s="37" t="s">
        <v>16</v>
      </c>
    </row>
    <row r="20859" spans="9:9" x14ac:dyDescent="0.2">
      <c r="I20859" s="37" t="s">
        <v>16</v>
      </c>
    </row>
    <row r="20860" spans="9:9" x14ac:dyDescent="0.2">
      <c r="I20860" s="37" t="s">
        <v>16</v>
      </c>
    </row>
    <row r="20861" spans="9:9" x14ac:dyDescent="0.2">
      <c r="I20861" s="37" t="s">
        <v>16</v>
      </c>
    </row>
    <row r="20862" spans="9:9" x14ac:dyDescent="0.2">
      <c r="I20862" s="37" t="s">
        <v>16</v>
      </c>
    </row>
    <row r="20863" spans="9:9" x14ac:dyDescent="0.2">
      <c r="I20863" s="37" t="s">
        <v>16</v>
      </c>
    </row>
    <row r="20864" spans="9:9" x14ac:dyDescent="0.2">
      <c r="I20864" s="37" t="s">
        <v>16</v>
      </c>
    </row>
    <row r="20865" spans="9:9" x14ac:dyDescent="0.2">
      <c r="I20865" s="37" t="s">
        <v>16</v>
      </c>
    </row>
    <row r="20866" spans="9:9" x14ac:dyDescent="0.2">
      <c r="I20866" s="37" t="s">
        <v>16</v>
      </c>
    </row>
    <row r="20867" spans="9:9" x14ac:dyDescent="0.2">
      <c r="I20867" s="37" t="s">
        <v>16</v>
      </c>
    </row>
    <row r="20868" spans="9:9" x14ac:dyDescent="0.2">
      <c r="I20868" s="37" t="s">
        <v>16</v>
      </c>
    </row>
    <row r="20869" spans="9:9" x14ac:dyDescent="0.2">
      <c r="I20869" s="37" t="s">
        <v>16</v>
      </c>
    </row>
    <row r="20870" spans="9:9" x14ac:dyDescent="0.2">
      <c r="I20870" s="37" t="s">
        <v>16</v>
      </c>
    </row>
    <row r="20871" spans="9:9" x14ac:dyDescent="0.2">
      <c r="I20871" s="37" t="s">
        <v>16</v>
      </c>
    </row>
    <row r="20872" spans="9:9" x14ac:dyDescent="0.2">
      <c r="I20872" s="37" t="s">
        <v>16</v>
      </c>
    </row>
    <row r="20873" spans="9:9" x14ac:dyDescent="0.2">
      <c r="I20873" s="37" t="s">
        <v>16</v>
      </c>
    </row>
    <row r="20874" spans="9:9" x14ac:dyDescent="0.2">
      <c r="I20874" s="37" t="s">
        <v>16</v>
      </c>
    </row>
    <row r="20875" spans="9:9" x14ac:dyDescent="0.2">
      <c r="I20875" s="37" t="s">
        <v>16</v>
      </c>
    </row>
    <row r="20876" spans="9:9" x14ac:dyDescent="0.2">
      <c r="I20876" s="37" t="s">
        <v>16</v>
      </c>
    </row>
    <row r="20877" spans="9:9" x14ac:dyDescent="0.2">
      <c r="I20877" s="37" t="s">
        <v>16</v>
      </c>
    </row>
    <row r="20878" spans="9:9" x14ac:dyDescent="0.2">
      <c r="I20878" s="37" t="s">
        <v>16</v>
      </c>
    </row>
    <row r="20879" spans="9:9" x14ac:dyDescent="0.2">
      <c r="I20879" s="37" t="s">
        <v>16</v>
      </c>
    </row>
    <row r="20880" spans="9:9" x14ac:dyDescent="0.2">
      <c r="I20880" s="37" t="s">
        <v>16</v>
      </c>
    </row>
    <row r="20881" spans="9:9" x14ac:dyDescent="0.2">
      <c r="I20881" s="37" t="s">
        <v>16</v>
      </c>
    </row>
    <row r="20882" spans="9:9" x14ac:dyDescent="0.2">
      <c r="I20882" s="37" t="s">
        <v>16</v>
      </c>
    </row>
    <row r="20883" spans="9:9" x14ac:dyDescent="0.2">
      <c r="I20883" s="37" t="s">
        <v>16</v>
      </c>
    </row>
    <row r="20884" spans="9:9" x14ac:dyDescent="0.2">
      <c r="I20884" s="37" t="s">
        <v>16</v>
      </c>
    </row>
    <row r="20885" spans="9:9" x14ac:dyDescent="0.2">
      <c r="I20885" s="37" t="s">
        <v>16</v>
      </c>
    </row>
    <row r="20886" spans="9:9" x14ac:dyDescent="0.2">
      <c r="I20886" s="37" t="s">
        <v>16</v>
      </c>
    </row>
    <row r="20887" spans="9:9" x14ac:dyDescent="0.2">
      <c r="I20887" s="37" t="s">
        <v>16</v>
      </c>
    </row>
    <row r="20888" spans="9:9" x14ac:dyDescent="0.2">
      <c r="I20888" s="37" t="s">
        <v>16</v>
      </c>
    </row>
    <row r="20889" spans="9:9" x14ac:dyDescent="0.2">
      <c r="I20889" s="37" t="s">
        <v>16</v>
      </c>
    </row>
    <row r="20890" spans="9:9" x14ac:dyDescent="0.2">
      <c r="I20890" s="37" t="s">
        <v>16</v>
      </c>
    </row>
    <row r="20891" spans="9:9" x14ac:dyDescent="0.2">
      <c r="I20891" s="37" t="s">
        <v>16</v>
      </c>
    </row>
    <row r="20892" spans="9:9" x14ac:dyDescent="0.2">
      <c r="I20892" s="37" t="s">
        <v>16</v>
      </c>
    </row>
    <row r="20893" spans="9:9" x14ac:dyDescent="0.2">
      <c r="I20893" s="37" t="s">
        <v>16</v>
      </c>
    </row>
    <row r="20894" spans="9:9" x14ac:dyDescent="0.2">
      <c r="I20894" s="37" t="s">
        <v>16</v>
      </c>
    </row>
    <row r="20895" spans="9:9" x14ac:dyDescent="0.2">
      <c r="I20895" s="37" t="s">
        <v>16</v>
      </c>
    </row>
    <row r="20896" spans="9:9" x14ac:dyDescent="0.2">
      <c r="I20896" s="37" t="s">
        <v>16</v>
      </c>
    </row>
    <row r="20897" spans="9:9" x14ac:dyDescent="0.2">
      <c r="I20897" s="37" t="s">
        <v>16</v>
      </c>
    </row>
    <row r="20898" spans="9:9" x14ac:dyDescent="0.2">
      <c r="I20898" s="37" t="s">
        <v>16</v>
      </c>
    </row>
    <row r="20899" spans="9:9" x14ac:dyDescent="0.2">
      <c r="I20899" s="37" t="s">
        <v>16</v>
      </c>
    </row>
    <row r="20900" spans="9:9" x14ac:dyDescent="0.2">
      <c r="I20900" s="37" t="s">
        <v>16</v>
      </c>
    </row>
    <row r="20901" spans="9:9" x14ac:dyDescent="0.2">
      <c r="I20901" s="37" t="s">
        <v>16</v>
      </c>
    </row>
    <row r="20902" spans="9:9" x14ac:dyDescent="0.2">
      <c r="I20902" s="37" t="s">
        <v>16</v>
      </c>
    </row>
    <row r="20903" spans="9:9" x14ac:dyDescent="0.2">
      <c r="I20903" s="37" t="s">
        <v>16</v>
      </c>
    </row>
    <row r="20904" spans="9:9" x14ac:dyDescent="0.2">
      <c r="I20904" s="37" t="s">
        <v>16</v>
      </c>
    </row>
    <row r="20905" spans="9:9" x14ac:dyDescent="0.2">
      <c r="I20905" s="37" t="s">
        <v>16</v>
      </c>
    </row>
    <row r="20906" spans="9:9" x14ac:dyDescent="0.2">
      <c r="I20906" s="37" t="s">
        <v>16</v>
      </c>
    </row>
    <row r="20907" spans="9:9" x14ac:dyDescent="0.2">
      <c r="I20907" s="37" t="s">
        <v>16</v>
      </c>
    </row>
    <row r="20908" spans="9:9" x14ac:dyDescent="0.2">
      <c r="I20908" s="37" t="s">
        <v>16</v>
      </c>
    </row>
    <row r="20909" spans="9:9" x14ac:dyDescent="0.2">
      <c r="I20909" s="37" t="s">
        <v>16</v>
      </c>
    </row>
    <row r="20910" spans="9:9" x14ac:dyDescent="0.2">
      <c r="I20910" s="37" t="s">
        <v>16</v>
      </c>
    </row>
    <row r="20911" spans="9:9" x14ac:dyDescent="0.2">
      <c r="I20911" s="37" t="s">
        <v>16</v>
      </c>
    </row>
    <row r="20912" spans="9:9" x14ac:dyDescent="0.2">
      <c r="I20912" s="37" t="s">
        <v>16</v>
      </c>
    </row>
    <row r="20913" spans="9:9" x14ac:dyDescent="0.2">
      <c r="I20913" s="37" t="s">
        <v>16</v>
      </c>
    </row>
    <row r="20914" spans="9:9" x14ac:dyDescent="0.2">
      <c r="I20914" s="37" t="s">
        <v>16</v>
      </c>
    </row>
    <row r="20915" spans="9:9" x14ac:dyDescent="0.2">
      <c r="I20915" s="37" t="s">
        <v>16</v>
      </c>
    </row>
    <row r="20916" spans="9:9" x14ac:dyDescent="0.2">
      <c r="I20916" s="37" t="s">
        <v>16</v>
      </c>
    </row>
    <row r="20917" spans="9:9" x14ac:dyDescent="0.2">
      <c r="I20917" s="37" t="s">
        <v>16</v>
      </c>
    </row>
    <row r="20918" spans="9:9" x14ac:dyDescent="0.2">
      <c r="I20918" s="37" t="s">
        <v>16</v>
      </c>
    </row>
    <row r="20919" spans="9:9" x14ac:dyDescent="0.2">
      <c r="I20919" s="37" t="s">
        <v>16</v>
      </c>
    </row>
    <row r="20920" spans="9:9" x14ac:dyDescent="0.2">
      <c r="I20920" s="37" t="s">
        <v>16</v>
      </c>
    </row>
    <row r="20921" spans="9:9" x14ac:dyDescent="0.2">
      <c r="I20921" s="37" t="s">
        <v>16</v>
      </c>
    </row>
    <row r="20922" spans="9:9" x14ac:dyDescent="0.2">
      <c r="I20922" s="37" t="s">
        <v>16</v>
      </c>
    </row>
    <row r="20923" spans="9:9" x14ac:dyDescent="0.2">
      <c r="I20923" s="37" t="s">
        <v>16</v>
      </c>
    </row>
    <row r="20924" spans="9:9" x14ac:dyDescent="0.2">
      <c r="I20924" s="37" t="s">
        <v>16</v>
      </c>
    </row>
    <row r="20925" spans="9:9" x14ac:dyDescent="0.2">
      <c r="I20925" s="37" t="s">
        <v>16</v>
      </c>
    </row>
    <row r="20926" spans="9:9" x14ac:dyDescent="0.2">
      <c r="I20926" s="37" t="s">
        <v>16</v>
      </c>
    </row>
    <row r="20927" spans="9:9" x14ac:dyDescent="0.2">
      <c r="I20927" s="37" t="s">
        <v>16</v>
      </c>
    </row>
    <row r="20928" spans="9:9" x14ac:dyDescent="0.2">
      <c r="I20928" s="37" t="s">
        <v>16</v>
      </c>
    </row>
    <row r="20929" spans="9:9" x14ac:dyDescent="0.2">
      <c r="I20929" s="37" t="s">
        <v>16</v>
      </c>
    </row>
    <row r="20930" spans="9:9" x14ac:dyDescent="0.2">
      <c r="I20930" s="37" t="s">
        <v>16</v>
      </c>
    </row>
    <row r="20931" spans="9:9" x14ac:dyDescent="0.2">
      <c r="I20931" s="37" t="s">
        <v>16</v>
      </c>
    </row>
    <row r="20932" spans="9:9" x14ac:dyDescent="0.2">
      <c r="I20932" s="37" t="s">
        <v>16</v>
      </c>
    </row>
    <row r="20933" spans="9:9" x14ac:dyDescent="0.2">
      <c r="I20933" s="37" t="s">
        <v>16</v>
      </c>
    </row>
    <row r="20934" spans="9:9" x14ac:dyDescent="0.2">
      <c r="I20934" s="37" t="s">
        <v>16</v>
      </c>
    </row>
    <row r="20935" spans="9:9" x14ac:dyDescent="0.2">
      <c r="I20935" s="37" t="s">
        <v>16</v>
      </c>
    </row>
    <row r="20936" spans="9:9" x14ac:dyDescent="0.2">
      <c r="I20936" s="37" t="s">
        <v>16</v>
      </c>
    </row>
    <row r="20937" spans="9:9" x14ac:dyDescent="0.2">
      <c r="I20937" s="37" t="s">
        <v>16</v>
      </c>
    </row>
    <row r="20938" spans="9:9" x14ac:dyDescent="0.2">
      <c r="I20938" s="37" t="s">
        <v>16</v>
      </c>
    </row>
    <row r="20939" spans="9:9" x14ac:dyDescent="0.2">
      <c r="I20939" s="37" t="s">
        <v>16</v>
      </c>
    </row>
    <row r="20940" spans="9:9" x14ac:dyDescent="0.2">
      <c r="I20940" s="37" t="s">
        <v>16</v>
      </c>
    </row>
    <row r="20941" spans="9:9" x14ac:dyDescent="0.2">
      <c r="I20941" s="37" t="s">
        <v>16</v>
      </c>
    </row>
    <row r="20942" spans="9:9" x14ac:dyDescent="0.2">
      <c r="I20942" s="37" t="s">
        <v>16</v>
      </c>
    </row>
    <row r="20943" spans="9:9" x14ac:dyDescent="0.2">
      <c r="I20943" s="37" t="s">
        <v>16</v>
      </c>
    </row>
    <row r="20944" spans="9:9" x14ac:dyDescent="0.2">
      <c r="I20944" s="37" t="s">
        <v>16</v>
      </c>
    </row>
    <row r="20945" spans="9:9" x14ac:dyDescent="0.2">
      <c r="I20945" s="37" t="s">
        <v>16</v>
      </c>
    </row>
    <row r="20946" spans="9:9" x14ac:dyDescent="0.2">
      <c r="I20946" s="37" t="s">
        <v>16</v>
      </c>
    </row>
    <row r="20947" spans="9:9" x14ac:dyDescent="0.2">
      <c r="I20947" s="37" t="s">
        <v>16</v>
      </c>
    </row>
    <row r="20948" spans="9:9" x14ac:dyDescent="0.2">
      <c r="I20948" s="37" t="s">
        <v>16</v>
      </c>
    </row>
    <row r="20949" spans="9:9" x14ac:dyDescent="0.2">
      <c r="I20949" s="37" t="s">
        <v>16</v>
      </c>
    </row>
    <row r="20950" spans="9:9" x14ac:dyDescent="0.2">
      <c r="I20950" s="37" t="s">
        <v>16</v>
      </c>
    </row>
    <row r="20951" spans="9:9" x14ac:dyDescent="0.2">
      <c r="I20951" s="37" t="s">
        <v>16</v>
      </c>
    </row>
    <row r="20952" spans="9:9" x14ac:dyDescent="0.2">
      <c r="I20952" s="37" t="s">
        <v>16</v>
      </c>
    </row>
    <row r="20953" spans="9:9" x14ac:dyDescent="0.2">
      <c r="I20953" s="37" t="s">
        <v>16</v>
      </c>
    </row>
    <row r="20954" spans="9:9" x14ac:dyDescent="0.2">
      <c r="I20954" s="37" t="s">
        <v>16</v>
      </c>
    </row>
    <row r="20955" spans="9:9" x14ac:dyDescent="0.2">
      <c r="I20955" s="37" t="s">
        <v>16</v>
      </c>
    </row>
    <row r="20956" spans="9:9" x14ac:dyDescent="0.2">
      <c r="I20956" s="37" t="s">
        <v>16</v>
      </c>
    </row>
    <row r="20957" spans="9:9" x14ac:dyDescent="0.2">
      <c r="I20957" s="37" t="s">
        <v>16</v>
      </c>
    </row>
    <row r="20958" spans="9:9" x14ac:dyDescent="0.2">
      <c r="I20958" s="37" t="s">
        <v>16</v>
      </c>
    </row>
    <row r="20959" spans="9:9" x14ac:dyDescent="0.2">
      <c r="I20959" s="37" t="s">
        <v>16</v>
      </c>
    </row>
    <row r="20960" spans="9:9" x14ac:dyDescent="0.2">
      <c r="I20960" s="37" t="s">
        <v>16</v>
      </c>
    </row>
    <row r="20961" spans="9:9" x14ac:dyDescent="0.2">
      <c r="I20961" s="37" t="s">
        <v>16</v>
      </c>
    </row>
    <row r="20962" spans="9:9" x14ac:dyDescent="0.2">
      <c r="I20962" s="37" t="s">
        <v>16</v>
      </c>
    </row>
    <row r="20963" spans="9:9" x14ac:dyDescent="0.2">
      <c r="I20963" s="37" t="s">
        <v>16</v>
      </c>
    </row>
    <row r="20964" spans="9:9" x14ac:dyDescent="0.2">
      <c r="I20964" s="37" t="s">
        <v>16</v>
      </c>
    </row>
    <row r="20965" spans="9:9" x14ac:dyDescent="0.2">
      <c r="I20965" s="37" t="s">
        <v>16</v>
      </c>
    </row>
    <row r="20966" spans="9:9" x14ac:dyDescent="0.2">
      <c r="I20966" s="37" t="s">
        <v>16</v>
      </c>
    </row>
    <row r="20967" spans="9:9" x14ac:dyDescent="0.2">
      <c r="I20967" s="37" t="s">
        <v>16</v>
      </c>
    </row>
    <row r="20968" spans="9:9" x14ac:dyDescent="0.2">
      <c r="I20968" s="37" t="s">
        <v>16</v>
      </c>
    </row>
    <row r="20969" spans="9:9" x14ac:dyDescent="0.2">
      <c r="I20969" s="37" t="s">
        <v>16</v>
      </c>
    </row>
    <row r="20970" spans="9:9" x14ac:dyDescent="0.2">
      <c r="I20970" s="37" t="s">
        <v>16</v>
      </c>
    </row>
    <row r="20971" spans="9:9" x14ac:dyDescent="0.2">
      <c r="I20971" s="37" t="s">
        <v>16</v>
      </c>
    </row>
    <row r="20972" spans="9:9" x14ac:dyDescent="0.2">
      <c r="I20972" s="37" t="s">
        <v>16</v>
      </c>
    </row>
    <row r="20973" spans="9:9" x14ac:dyDescent="0.2">
      <c r="I20973" s="37" t="s">
        <v>16</v>
      </c>
    </row>
    <row r="20974" spans="9:9" x14ac:dyDescent="0.2">
      <c r="I20974" s="37" t="s">
        <v>16</v>
      </c>
    </row>
    <row r="20975" spans="9:9" x14ac:dyDescent="0.2">
      <c r="I20975" s="37" t="s">
        <v>16</v>
      </c>
    </row>
    <row r="20976" spans="9:9" x14ac:dyDescent="0.2">
      <c r="I20976" s="37" t="s">
        <v>16</v>
      </c>
    </row>
    <row r="20977" spans="9:9" x14ac:dyDescent="0.2">
      <c r="I20977" s="37" t="s">
        <v>16</v>
      </c>
    </row>
    <row r="20978" spans="9:9" x14ac:dyDescent="0.2">
      <c r="I20978" s="37" t="s">
        <v>16</v>
      </c>
    </row>
    <row r="20979" spans="9:9" x14ac:dyDescent="0.2">
      <c r="I20979" s="37" t="s">
        <v>16</v>
      </c>
    </row>
    <row r="20980" spans="9:9" x14ac:dyDescent="0.2">
      <c r="I20980" s="37" t="s">
        <v>16</v>
      </c>
    </row>
    <row r="20981" spans="9:9" x14ac:dyDescent="0.2">
      <c r="I20981" s="37" t="s">
        <v>16</v>
      </c>
    </row>
    <row r="20982" spans="9:9" x14ac:dyDescent="0.2">
      <c r="I20982" s="37" t="s">
        <v>16</v>
      </c>
    </row>
    <row r="20983" spans="9:9" x14ac:dyDescent="0.2">
      <c r="I20983" s="37" t="s">
        <v>16</v>
      </c>
    </row>
    <row r="20984" spans="9:9" x14ac:dyDescent="0.2">
      <c r="I20984" s="37" t="s">
        <v>16</v>
      </c>
    </row>
    <row r="20985" spans="9:9" x14ac:dyDescent="0.2">
      <c r="I20985" s="37" t="s">
        <v>16</v>
      </c>
    </row>
    <row r="20986" spans="9:9" x14ac:dyDescent="0.2">
      <c r="I20986" s="37" t="s">
        <v>16</v>
      </c>
    </row>
    <row r="20987" spans="9:9" x14ac:dyDescent="0.2">
      <c r="I20987" s="37" t="s">
        <v>16</v>
      </c>
    </row>
    <row r="20988" spans="9:9" x14ac:dyDescent="0.2">
      <c r="I20988" s="37" t="s">
        <v>16</v>
      </c>
    </row>
    <row r="20989" spans="9:9" x14ac:dyDescent="0.2">
      <c r="I20989" s="37" t="s">
        <v>16</v>
      </c>
    </row>
    <row r="20990" spans="9:9" x14ac:dyDescent="0.2">
      <c r="I20990" s="37" t="s">
        <v>16</v>
      </c>
    </row>
    <row r="20991" spans="9:9" x14ac:dyDescent="0.2">
      <c r="I20991" s="37" t="s">
        <v>16</v>
      </c>
    </row>
    <row r="20992" spans="9:9" x14ac:dyDescent="0.2">
      <c r="I20992" s="37" t="s">
        <v>16</v>
      </c>
    </row>
    <row r="20993" spans="9:9" x14ac:dyDescent="0.2">
      <c r="I20993" s="37" t="s">
        <v>16</v>
      </c>
    </row>
    <row r="20994" spans="9:9" x14ac:dyDescent="0.2">
      <c r="I20994" s="37" t="s">
        <v>16</v>
      </c>
    </row>
    <row r="20995" spans="9:9" x14ac:dyDescent="0.2">
      <c r="I20995" s="37" t="s">
        <v>16</v>
      </c>
    </row>
    <row r="20996" spans="9:9" x14ac:dyDescent="0.2">
      <c r="I20996" s="37" t="s">
        <v>16</v>
      </c>
    </row>
    <row r="20997" spans="9:9" x14ac:dyDescent="0.2">
      <c r="I20997" s="37" t="s">
        <v>16</v>
      </c>
    </row>
    <row r="20998" spans="9:9" x14ac:dyDescent="0.2">
      <c r="I20998" s="37" t="s">
        <v>16</v>
      </c>
    </row>
    <row r="20999" spans="9:9" x14ac:dyDescent="0.2">
      <c r="I20999" s="37" t="s">
        <v>16</v>
      </c>
    </row>
    <row r="21000" spans="9:9" x14ac:dyDescent="0.2">
      <c r="I21000" s="37" t="s">
        <v>16</v>
      </c>
    </row>
    <row r="21001" spans="9:9" x14ac:dyDescent="0.2">
      <c r="I21001" s="37" t="s">
        <v>16</v>
      </c>
    </row>
    <row r="21002" spans="9:9" x14ac:dyDescent="0.2">
      <c r="I21002" s="37" t="s">
        <v>16</v>
      </c>
    </row>
    <row r="21003" spans="9:9" x14ac:dyDescent="0.2">
      <c r="I21003" s="37" t="s">
        <v>16</v>
      </c>
    </row>
    <row r="21004" spans="9:9" x14ac:dyDescent="0.2">
      <c r="I21004" s="37" t="s">
        <v>16</v>
      </c>
    </row>
    <row r="21005" spans="9:9" x14ac:dyDescent="0.2">
      <c r="I21005" s="37" t="s">
        <v>16</v>
      </c>
    </row>
    <row r="21006" spans="9:9" x14ac:dyDescent="0.2">
      <c r="I21006" s="37" t="s">
        <v>16</v>
      </c>
    </row>
    <row r="21007" spans="9:9" x14ac:dyDescent="0.2">
      <c r="I21007" s="37" t="s">
        <v>16</v>
      </c>
    </row>
    <row r="21008" spans="9:9" x14ac:dyDescent="0.2">
      <c r="I21008" s="37" t="s">
        <v>16</v>
      </c>
    </row>
    <row r="21009" spans="9:9" x14ac:dyDescent="0.2">
      <c r="I21009" s="37" t="s">
        <v>16</v>
      </c>
    </row>
    <row r="21010" spans="9:9" x14ac:dyDescent="0.2">
      <c r="I21010" s="37" t="s">
        <v>16</v>
      </c>
    </row>
    <row r="21011" spans="9:9" x14ac:dyDescent="0.2">
      <c r="I21011" s="37" t="s">
        <v>16</v>
      </c>
    </row>
    <row r="21012" spans="9:9" x14ac:dyDescent="0.2">
      <c r="I21012" s="37" t="s">
        <v>16</v>
      </c>
    </row>
    <row r="21013" spans="9:9" x14ac:dyDescent="0.2">
      <c r="I21013" s="37" t="s">
        <v>16</v>
      </c>
    </row>
    <row r="21014" spans="9:9" x14ac:dyDescent="0.2">
      <c r="I21014" s="37" t="s">
        <v>16</v>
      </c>
    </row>
    <row r="21015" spans="9:9" x14ac:dyDescent="0.2">
      <c r="I21015" s="37" t="s">
        <v>16</v>
      </c>
    </row>
    <row r="21016" spans="9:9" x14ac:dyDescent="0.2">
      <c r="I21016" s="37" t="s">
        <v>16</v>
      </c>
    </row>
    <row r="21017" spans="9:9" x14ac:dyDescent="0.2">
      <c r="I21017" s="37" t="s">
        <v>16</v>
      </c>
    </row>
    <row r="21018" spans="9:9" x14ac:dyDescent="0.2">
      <c r="I21018" s="37" t="s">
        <v>16</v>
      </c>
    </row>
    <row r="21019" spans="9:9" x14ac:dyDescent="0.2">
      <c r="I21019" s="37" t="s">
        <v>16</v>
      </c>
    </row>
    <row r="21020" spans="9:9" x14ac:dyDescent="0.2">
      <c r="I21020" s="37" t="s">
        <v>16</v>
      </c>
    </row>
    <row r="21021" spans="9:9" x14ac:dyDescent="0.2">
      <c r="I21021" s="37" t="s">
        <v>16</v>
      </c>
    </row>
    <row r="21022" spans="9:9" x14ac:dyDescent="0.2">
      <c r="I21022" s="37" t="s">
        <v>16</v>
      </c>
    </row>
    <row r="21023" spans="9:9" x14ac:dyDescent="0.2">
      <c r="I21023" s="37" t="s">
        <v>16</v>
      </c>
    </row>
    <row r="21024" spans="9:9" x14ac:dyDescent="0.2">
      <c r="I21024" s="37" t="s">
        <v>16</v>
      </c>
    </row>
    <row r="21025" spans="9:9" x14ac:dyDescent="0.2">
      <c r="I21025" s="37" t="s">
        <v>16</v>
      </c>
    </row>
    <row r="21026" spans="9:9" x14ac:dyDescent="0.2">
      <c r="I21026" s="37" t="s">
        <v>16</v>
      </c>
    </row>
    <row r="21027" spans="9:9" x14ac:dyDescent="0.2">
      <c r="I21027" s="37" t="s">
        <v>16</v>
      </c>
    </row>
    <row r="21028" spans="9:9" x14ac:dyDescent="0.2">
      <c r="I21028" s="37" t="s">
        <v>16</v>
      </c>
    </row>
    <row r="21029" spans="9:9" x14ac:dyDescent="0.2">
      <c r="I21029" s="37" t="s">
        <v>16</v>
      </c>
    </row>
    <row r="21030" spans="9:9" x14ac:dyDescent="0.2">
      <c r="I21030" s="37" t="s">
        <v>16</v>
      </c>
    </row>
    <row r="21031" spans="9:9" x14ac:dyDescent="0.2">
      <c r="I21031" s="37" t="s">
        <v>16</v>
      </c>
    </row>
    <row r="21032" spans="9:9" x14ac:dyDescent="0.2">
      <c r="I21032" s="37" t="s">
        <v>16</v>
      </c>
    </row>
    <row r="21033" spans="9:9" x14ac:dyDescent="0.2">
      <c r="I21033" s="37" t="s">
        <v>16</v>
      </c>
    </row>
    <row r="21034" spans="9:9" x14ac:dyDescent="0.2">
      <c r="I21034" s="37" t="s">
        <v>16</v>
      </c>
    </row>
    <row r="21035" spans="9:9" x14ac:dyDescent="0.2">
      <c r="I21035" s="37" t="s">
        <v>16</v>
      </c>
    </row>
    <row r="21036" spans="9:9" x14ac:dyDescent="0.2">
      <c r="I21036" s="37" t="s">
        <v>16</v>
      </c>
    </row>
    <row r="21037" spans="9:9" x14ac:dyDescent="0.2">
      <c r="I21037" s="37" t="s">
        <v>16</v>
      </c>
    </row>
    <row r="21038" spans="9:9" x14ac:dyDescent="0.2">
      <c r="I21038" s="37" t="s">
        <v>16</v>
      </c>
    </row>
    <row r="21039" spans="9:9" x14ac:dyDescent="0.2">
      <c r="I21039" s="37" t="s">
        <v>16</v>
      </c>
    </row>
    <row r="21040" spans="9:9" x14ac:dyDescent="0.2">
      <c r="I21040" s="37" t="s">
        <v>16</v>
      </c>
    </row>
    <row r="21041" spans="9:9" x14ac:dyDescent="0.2">
      <c r="I21041" s="37" t="s">
        <v>16</v>
      </c>
    </row>
    <row r="21042" spans="9:9" x14ac:dyDescent="0.2">
      <c r="I21042" s="37" t="s">
        <v>16</v>
      </c>
    </row>
    <row r="21043" spans="9:9" x14ac:dyDescent="0.2">
      <c r="I21043" s="37" t="s">
        <v>16</v>
      </c>
    </row>
    <row r="21044" spans="9:9" x14ac:dyDescent="0.2">
      <c r="I21044" s="37" t="s">
        <v>16</v>
      </c>
    </row>
    <row r="21045" spans="9:9" x14ac:dyDescent="0.2">
      <c r="I21045" s="37" t="s">
        <v>16</v>
      </c>
    </row>
    <row r="21046" spans="9:9" x14ac:dyDescent="0.2">
      <c r="I21046" s="37" t="s">
        <v>16</v>
      </c>
    </row>
    <row r="21047" spans="9:9" x14ac:dyDescent="0.2">
      <c r="I21047" s="37" t="s">
        <v>16</v>
      </c>
    </row>
    <row r="21048" spans="9:9" x14ac:dyDescent="0.2">
      <c r="I21048" s="37" t="s">
        <v>16</v>
      </c>
    </row>
    <row r="21049" spans="9:9" x14ac:dyDescent="0.2">
      <c r="I21049" s="37" t="s">
        <v>16</v>
      </c>
    </row>
    <row r="21050" spans="9:9" x14ac:dyDescent="0.2">
      <c r="I21050" s="37" t="s">
        <v>16</v>
      </c>
    </row>
    <row r="21051" spans="9:9" x14ac:dyDescent="0.2">
      <c r="I21051" s="37" t="s">
        <v>16</v>
      </c>
    </row>
    <row r="21052" spans="9:9" x14ac:dyDescent="0.2">
      <c r="I21052" s="37" t="s">
        <v>16</v>
      </c>
    </row>
    <row r="21053" spans="9:9" x14ac:dyDescent="0.2">
      <c r="I21053" s="37" t="s">
        <v>16</v>
      </c>
    </row>
    <row r="21054" spans="9:9" x14ac:dyDescent="0.2">
      <c r="I21054" s="37" t="s">
        <v>16</v>
      </c>
    </row>
    <row r="21055" spans="9:9" x14ac:dyDescent="0.2">
      <c r="I21055" s="37" t="s">
        <v>16</v>
      </c>
    </row>
    <row r="21056" spans="9:9" x14ac:dyDescent="0.2">
      <c r="I21056" s="37" t="s">
        <v>16</v>
      </c>
    </row>
    <row r="21057" spans="9:9" x14ac:dyDescent="0.2">
      <c r="I21057" s="37" t="s">
        <v>16</v>
      </c>
    </row>
    <row r="21058" spans="9:9" x14ac:dyDescent="0.2">
      <c r="I21058" s="37" t="s">
        <v>16</v>
      </c>
    </row>
    <row r="21059" spans="9:9" x14ac:dyDescent="0.2">
      <c r="I21059" s="37" t="s">
        <v>16</v>
      </c>
    </row>
    <row r="21060" spans="9:9" x14ac:dyDescent="0.2">
      <c r="I21060" s="37" t="s">
        <v>16</v>
      </c>
    </row>
    <row r="21061" spans="9:9" x14ac:dyDescent="0.2">
      <c r="I21061" s="37" t="s">
        <v>16</v>
      </c>
    </row>
    <row r="21062" spans="9:9" x14ac:dyDescent="0.2">
      <c r="I21062" s="37" t="s">
        <v>16</v>
      </c>
    </row>
    <row r="21063" spans="9:9" x14ac:dyDescent="0.2">
      <c r="I21063" s="37" t="s">
        <v>16</v>
      </c>
    </row>
    <row r="21064" spans="9:9" x14ac:dyDescent="0.2">
      <c r="I21064" s="37" t="s">
        <v>16</v>
      </c>
    </row>
    <row r="21065" spans="9:9" x14ac:dyDescent="0.2">
      <c r="I21065" s="37" t="s">
        <v>16</v>
      </c>
    </row>
    <row r="21066" spans="9:9" x14ac:dyDescent="0.2">
      <c r="I21066" s="37" t="s">
        <v>16</v>
      </c>
    </row>
    <row r="21067" spans="9:9" x14ac:dyDescent="0.2">
      <c r="I21067" s="37" t="s">
        <v>16</v>
      </c>
    </row>
    <row r="21068" spans="9:9" x14ac:dyDescent="0.2">
      <c r="I21068" s="37" t="s">
        <v>16</v>
      </c>
    </row>
    <row r="21069" spans="9:9" x14ac:dyDescent="0.2">
      <c r="I21069" s="37" t="s">
        <v>16</v>
      </c>
    </row>
    <row r="21070" spans="9:9" x14ac:dyDescent="0.2">
      <c r="I21070" s="37" t="s">
        <v>16</v>
      </c>
    </row>
    <row r="21071" spans="9:9" x14ac:dyDescent="0.2">
      <c r="I21071" s="37" t="s">
        <v>16</v>
      </c>
    </row>
    <row r="21072" spans="9:9" x14ac:dyDescent="0.2">
      <c r="I21072" s="37" t="s">
        <v>16</v>
      </c>
    </row>
    <row r="21073" spans="9:9" x14ac:dyDescent="0.2">
      <c r="I21073" s="37" t="s">
        <v>16</v>
      </c>
    </row>
    <row r="21074" spans="9:9" x14ac:dyDescent="0.2">
      <c r="I21074" s="37" t="s">
        <v>16</v>
      </c>
    </row>
    <row r="21075" spans="9:9" x14ac:dyDescent="0.2">
      <c r="I21075" s="37" t="s">
        <v>16</v>
      </c>
    </row>
    <row r="21076" spans="9:9" x14ac:dyDescent="0.2">
      <c r="I21076" s="37" t="s">
        <v>16</v>
      </c>
    </row>
    <row r="21077" spans="9:9" x14ac:dyDescent="0.2">
      <c r="I21077" s="37" t="s">
        <v>16</v>
      </c>
    </row>
    <row r="21078" spans="9:9" x14ac:dyDescent="0.2">
      <c r="I21078" s="37" t="s">
        <v>16</v>
      </c>
    </row>
    <row r="21079" spans="9:9" x14ac:dyDescent="0.2">
      <c r="I21079" s="37" t="s">
        <v>16</v>
      </c>
    </row>
    <row r="21080" spans="9:9" x14ac:dyDescent="0.2">
      <c r="I21080" s="37" t="s">
        <v>16</v>
      </c>
    </row>
    <row r="21081" spans="9:9" x14ac:dyDescent="0.2">
      <c r="I21081" s="37" t="s">
        <v>16</v>
      </c>
    </row>
    <row r="21082" spans="9:9" x14ac:dyDescent="0.2">
      <c r="I21082" s="37" t="s">
        <v>16</v>
      </c>
    </row>
    <row r="21083" spans="9:9" x14ac:dyDescent="0.2">
      <c r="I21083" s="37" t="s">
        <v>16</v>
      </c>
    </row>
    <row r="21084" spans="9:9" x14ac:dyDescent="0.2">
      <c r="I21084" s="37" t="s">
        <v>16</v>
      </c>
    </row>
    <row r="21085" spans="9:9" x14ac:dyDescent="0.2">
      <c r="I21085" s="37" t="s">
        <v>16</v>
      </c>
    </row>
    <row r="21086" spans="9:9" x14ac:dyDescent="0.2">
      <c r="I21086" s="37" t="s">
        <v>16</v>
      </c>
    </row>
    <row r="21087" spans="9:9" x14ac:dyDescent="0.2">
      <c r="I21087" s="37" t="s">
        <v>16</v>
      </c>
    </row>
    <row r="21088" spans="9:9" x14ac:dyDescent="0.2">
      <c r="I21088" s="37" t="s">
        <v>16</v>
      </c>
    </row>
    <row r="21089" spans="9:9" x14ac:dyDescent="0.2">
      <c r="I21089" s="37" t="s">
        <v>16</v>
      </c>
    </row>
    <row r="21090" spans="9:9" x14ac:dyDescent="0.2">
      <c r="I21090" s="37" t="s">
        <v>16</v>
      </c>
    </row>
    <row r="21091" spans="9:9" x14ac:dyDescent="0.2">
      <c r="I21091" s="37" t="s">
        <v>16</v>
      </c>
    </row>
    <row r="21092" spans="9:9" x14ac:dyDescent="0.2">
      <c r="I21092" s="37" t="s">
        <v>16</v>
      </c>
    </row>
    <row r="21093" spans="9:9" x14ac:dyDescent="0.2">
      <c r="I21093" s="37" t="s">
        <v>16</v>
      </c>
    </row>
    <row r="21094" spans="9:9" x14ac:dyDescent="0.2">
      <c r="I21094" s="37" t="s">
        <v>16</v>
      </c>
    </row>
    <row r="21095" spans="9:9" x14ac:dyDescent="0.2">
      <c r="I21095" s="37" t="s">
        <v>16</v>
      </c>
    </row>
    <row r="21096" spans="9:9" x14ac:dyDescent="0.2">
      <c r="I21096" s="37" t="s">
        <v>16</v>
      </c>
    </row>
    <row r="21097" spans="9:9" x14ac:dyDescent="0.2">
      <c r="I21097" s="37" t="s">
        <v>16</v>
      </c>
    </row>
    <row r="21098" spans="9:9" x14ac:dyDescent="0.2">
      <c r="I21098" s="37" t="s">
        <v>16</v>
      </c>
    </row>
    <row r="21099" spans="9:9" x14ac:dyDescent="0.2">
      <c r="I21099" s="37" t="s">
        <v>16</v>
      </c>
    </row>
    <row r="21100" spans="9:9" x14ac:dyDescent="0.2">
      <c r="I21100" s="37" t="s">
        <v>16</v>
      </c>
    </row>
    <row r="21101" spans="9:9" x14ac:dyDescent="0.2">
      <c r="I21101" s="37" t="s">
        <v>16</v>
      </c>
    </row>
    <row r="21102" spans="9:9" x14ac:dyDescent="0.2">
      <c r="I21102" s="37" t="s">
        <v>16</v>
      </c>
    </row>
    <row r="21103" spans="9:9" x14ac:dyDescent="0.2">
      <c r="I21103" s="37" t="s">
        <v>16</v>
      </c>
    </row>
    <row r="21104" spans="9:9" x14ac:dyDescent="0.2">
      <c r="I21104" s="37" t="s">
        <v>16</v>
      </c>
    </row>
    <row r="21105" spans="9:9" x14ac:dyDescent="0.2">
      <c r="I21105" s="37" t="s">
        <v>16</v>
      </c>
    </row>
    <row r="21106" spans="9:9" x14ac:dyDescent="0.2">
      <c r="I21106" s="37" t="s">
        <v>16</v>
      </c>
    </row>
    <row r="21107" spans="9:9" x14ac:dyDescent="0.2">
      <c r="I21107" s="37" t="s">
        <v>16</v>
      </c>
    </row>
    <row r="21108" spans="9:9" x14ac:dyDescent="0.2">
      <c r="I21108" s="37" t="s">
        <v>16</v>
      </c>
    </row>
    <row r="21109" spans="9:9" x14ac:dyDescent="0.2">
      <c r="I21109" s="37" t="s">
        <v>16</v>
      </c>
    </row>
    <row r="21110" spans="9:9" x14ac:dyDescent="0.2">
      <c r="I21110" s="37" t="s">
        <v>16</v>
      </c>
    </row>
    <row r="21111" spans="9:9" x14ac:dyDescent="0.2">
      <c r="I21111" s="37" t="s">
        <v>16</v>
      </c>
    </row>
    <row r="21112" spans="9:9" x14ac:dyDescent="0.2">
      <c r="I21112" s="37" t="s">
        <v>16</v>
      </c>
    </row>
    <row r="21113" spans="9:9" x14ac:dyDescent="0.2">
      <c r="I21113" s="37" t="s">
        <v>16</v>
      </c>
    </row>
    <row r="21114" spans="9:9" x14ac:dyDescent="0.2">
      <c r="I21114" s="37" t="s">
        <v>16</v>
      </c>
    </row>
    <row r="21115" spans="9:9" x14ac:dyDescent="0.2">
      <c r="I21115" s="37" t="s">
        <v>16</v>
      </c>
    </row>
    <row r="21116" spans="9:9" x14ac:dyDescent="0.2">
      <c r="I21116" s="37" t="s">
        <v>16</v>
      </c>
    </row>
    <row r="21117" spans="9:9" x14ac:dyDescent="0.2">
      <c r="I21117" s="37" t="s">
        <v>16</v>
      </c>
    </row>
    <row r="21118" spans="9:9" x14ac:dyDescent="0.2">
      <c r="I21118" s="37" t="s">
        <v>16</v>
      </c>
    </row>
    <row r="21119" spans="9:9" x14ac:dyDescent="0.2">
      <c r="I21119" s="37" t="s">
        <v>16</v>
      </c>
    </row>
    <row r="21120" spans="9:9" x14ac:dyDescent="0.2">
      <c r="I21120" s="37" t="s">
        <v>16</v>
      </c>
    </row>
    <row r="21121" spans="9:9" x14ac:dyDescent="0.2">
      <c r="I21121" s="37" t="s">
        <v>16</v>
      </c>
    </row>
    <row r="21122" spans="9:9" x14ac:dyDescent="0.2">
      <c r="I21122" s="37" t="s">
        <v>16</v>
      </c>
    </row>
    <row r="21123" spans="9:9" x14ac:dyDescent="0.2">
      <c r="I21123" s="37" t="s">
        <v>16</v>
      </c>
    </row>
    <row r="21124" spans="9:9" x14ac:dyDescent="0.2">
      <c r="I21124" s="37" t="s">
        <v>16</v>
      </c>
    </row>
    <row r="21125" spans="9:9" x14ac:dyDescent="0.2">
      <c r="I21125" s="37" t="s">
        <v>16</v>
      </c>
    </row>
    <row r="21126" spans="9:9" x14ac:dyDescent="0.2">
      <c r="I21126" s="37" t="s">
        <v>16</v>
      </c>
    </row>
    <row r="21127" spans="9:9" x14ac:dyDescent="0.2">
      <c r="I21127" s="37" t="s">
        <v>16</v>
      </c>
    </row>
    <row r="21128" spans="9:9" x14ac:dyDescent="0.2">
      <c r="I21128" s="37" t="s">
        <v>16</v>
      </c>
    </row>
    <row r="21129" spans="9:9" x14ac:dyDescent="0.2">
      <c r="I21129" s="37" t="s">
        <v>16</v>
      </c>
    </row>
    <row r="21130" spans="9:9" x14ac:dyDescent="0.2">
      <c r="I21130" s="37" t="s">
        <v>16</v>
      </c>
    </row>
    <row r="21131" spans="9:9" x14ac:dyDescent="0.2">
      <c r="I21131" s="37" t="s">
        <v>16</v>
      </c>
    </row>
    <row r="21132" spans="9:9" x14ac:dyDescent="0.2">
      <c r="I21132" s="37" t="s">
        <v>16</v>
      </c>
    </row>
    <row r="21133" spans="9:9" x14ac:dyDescent="0.2">
      <c r="I21133" s="37" t="s">
        <v>16</v>
      </c>
    </row>
    <row r="21134" spans="9:9" x14ac:dyDescent="0.2">
      <c r="I21134" s="37" t="s">
        <v>16</v>
      </c>
    </row>
    <row r="21135" spans="9:9" x14ac:dyDescent="0.2">
      <c r="I21135" s="37" t="s">
        <v>16</v>
      </c>
    </row>
    <row r="21136" spans="9:9" x14ac:dyDescent="0.2">
      <c r="I21136" s="37" t="s">
        <v>16</v>
      </c>
    </row>
    <row r="21137" spans="9:9" x14ac:dyDescent="0.2">
      <c r="I21137" s="37" t="s">
        <v>16</v>
      </c>
    </row>
    <row r="21138" spans="9:9" x14ac:dyDescent="0.2">
      <c r="I21138" s="37" t="s">
        <v>16</v>
      </c>
    </row>
    <row r="21139" spans="9:9" x14ac:dyDescent="0.2">
      <c r="I21139" s="37" t="s">
        <v>16</v>
      </c>
    </row>
    <row r="21140" spans="9:9" x14ac:dyDescent="0.2">
      <c r="I21140" s="37" t="s">
        <v>16</v>
      </c>
    </row>
    <row r="21141" spans="9:9" x14ac:dyDescent="0.2">
      <c r="I21141" s="37" t="s">
        <v>16</v>
      </c>
    </row>
    <row r="21142" spans="9:9" x14ac:dyDescent="0.2">
      <c r="I21142" s="37" t="s">
        <v>16</v>
      </c>
    </row>
    <row r="21143" spans="9:9" x14ac:dyDescent="0.2">
      <c r="I21143" s="37" t="s">
        <v>16</v>
      </c>
    </row>
    <row r="21144" spans="9:9" x14ac:dyDescent="0.2">
      <c r="I21144" s="37" t="s">
        <v>16</v>
      </c>
    </row>
    <row r="21145" spans="9:9" x14ac:dyDescent="0.2">
      <c r="I21145" s="37" t="s">
        <v>16</v>
      </c>
    </row>
    <row r="21146" spans="9:9" x14ac:dyDescent="0.2">
      <c r="I21146" s="37" t="s">
        <v>16</v>
      </c>
    </row>
    <row r="21147" spans="9:9" x14ac:dyDescent="0.2">
      <c r="I21147" s="37" t="s">
        <v>16</v>
      </c>
    </row>
    <row r="21148" spans="9:9" x14ac:dyDescent="0.2">
      <c r="I21148" s="37" t="s">
        <v>16</v>
      </c>
    </row>
    <row r="21149" spans="9:9" x14ac:dyDescent="0.2">
      <c r="I21149" s="37" t="s">
        <v>16</v>
      </c>
    </row>
    <row r="21150" spans="9:9" x14ac:dyDescent="0.2">
      <c r="I21150" s="37" t="s">
        <v>16</v>
      </c>
    </row>
    <row r="21151" spans="9:9" x14ac:dyDescent="0.2">
      <c r="I21151" s="37" t="s">
        <v>16</v>
      </c>
    </row>
    <row r="21152" spans="9:9" x14ac:dyDescent="0.2">
      <c r="I21152" s="37" t="s">
        <v>16</v>
      </c>
    </row>
    <row r="21153" spans="9:9" x14ac:dyDescent="0.2">
      <c r="I21153" s="37" t="s">
        <v>16</v>
      </c>
    </row>
    <row r="21154" spans="9:9" x14ac:dyDescent="0.2">
      <c r="I21154" s="37" t="s">
        <v>16</v>
      </c>
    </row>
    <row r="21155" spans="9:9" x14ac:dyDescent="0.2">
      <c r="I21155" s="37" t="s">
        <v>16</v>
      </c>
    </row>
    <row r="21156" spans="9:9" x14ac:dyDescent="0.2">
      <c r="I21156" s="37" t="s">
        <v>16</v>
      </c>
    </row>
    <row r="21157" spans="9:9" x14ac:dyDescent="0.2">
      <c r="I21157" s="37" t="s">
        <v>16</v>
      </c>
    </row>
    <row r="21158" spans="9:9" x14ac:dyDescent="0.2">
      <c r="I21158" s="37" t="s">
        <v>16</v>
      </c>
    </row>
    <row r="21159" spans="9:9" x14ac:dyDescent="0.2">
      <c r="I21159" s="37" t="s">
        <v>16</v>
      </c>
    </row>
    <row r="21160" spans="9:9" x14ac:dyDescent="0.2">
      <c r="I21160" s="37" t="s">
        <v>16</v>
      </c>
    </row>
    <row r="21161" spans="9:9" x14ac:dyDescent="0.2">
      <c r="I21161" s="37" t="s">
        <v>16</v>
      </c>
    </row>
    <row r="21162" spans="9:9" x14ac:dyDescent="0.2">
      <c r="I21162" s="37" t="s">
        <v>16</v>
      </c>
    </row>
    <row r="21163" spans="9:9" x14ac:dyDescent="0.2">
      <c r="I21163" s="37" t="s">
        <v>16</v>
      </c>
    </row>
    <row r="21164" spans="9:9" x14ac:dyDescent="0.2">
      <c r="I21164" s="37" t="s">
        <v>16</v>
      </c>
    </row>
    <row r="21165" spans="9:9" x14ac:dyDescent="0.2">
      <c r="I21165" s="37" t="s">
        <v>16</v>
      </c>
    </row>
    <row r="21166" spans="9:9" x14ac:dyDescent="0.2">
      <c r="I21166" s="37" t="s">
        <v>16</v>
      </c>
    </row>
    <row r="21167" spans="9:9" x14ac:dyDescent="0.2">
      <c r="I21167" s="37" t="s">
        <v>16</v>
      </c>
    </row>
    <row r="21168" spans="9:9" x14ac:dyDescent="0.2">
      <c r="I21168" s="37" t="s">
        <v>16</v>
      </c>
    </row>
    <row r="21169" spans="9:9" x14ac:dyDescent="0.2">
      <c r="I21169" s="37" t="s">
        <v>16</v>
      </c>
    </row>
    <row r="21170" spans="9:9" x14ac:dyDescent="0.2">
      <c r="I21170" s="37" t="s">
        <v>16</v>
      </c>
    </row>
    <row r="21171" spans="9:9" x14ac:dyDescent="0.2">
      <c r="I21171" s="37" t="s">
        <v>16</v>
      </c>
    </row>
    <row r="21172" spans="9:9" x14ac:dyDescent="0.2">
      <c r="I21172" s="37" t="s">
        <v>16</v>
      </c>
    </row>
    <row r="21173" spans="9:9" x14ac:dyDescent="0.2">
      <c r="I21173" s="37" t="s">
        <v>16</v>
      </c>
    </row>
    <row r="21174" spans="9:9" x14ac:dyDescent="0.2">
      <c r="I21174" s="37" t="s">
        <v>16</v>
      </c>
    </row>
    <row r="21175" spans="9:9" x14ac:dyDescent="0.2">
      <c r="I21175" s="37" t="s">
        <v>16</v>
      </c>
    </row>
    <row r="21176" spans="9:9" x14ac:dyDescent="0.2">
      <c r="I21176" s="37" t="s">
        <v>16</v>
      </c>
    </row>
    <row r="21177" spans="9:9" x14ac:dyDescent="0.2">
      <c r="I21177" s="37" t="s">
        <v>16</v>
      </c>
    </row>
    <row r="21178" spans="9:9" x14ac:dyDescent="0.2">
      <c r="I21178" s="37" t="s">
        <v>16</v>
      </c>
    </row>
    <row r="21179" spans="9:9" x14ac:dyDescent="0.2">
      <c r="I21179" s="37" t="s">
        <v>16</v>
      </c>
    </row>
    <row r="21180" spans="9:9" x14ac:dyDescent="0.2">
      <c r="I21180" s="37" t="s">
        <v>16</v>
      </c>
    </row>
    <row r="21181" spans="9:9" x14ac:dyDescent="0.2">
      <c r="I21181" s="37" t="s">
        <v>16</v>
      </c>
    </row>
    <row r="21182" spans="9:9" x14ac:dyDescent="0.2">
      <c r="I21182" s="37" t="s">
        <v>16</v>
      </c>
    </row>
    <row r="21183" spans="9:9" x14ac:dyDescent="0.2">
      <c r="I21183" s="37" t="s">
        <v>16</v>
      </c>
    </row>
    <row r="21184" spans="9:9" x14ac:dyDescent="0.2">
      <c r="I21184" s="37" t="s">
        <v>16</v>
      </c>
    </row>
    <row r="21185" spans="9:9" x14ac:dyDescent="0.2">
      <c r="I21185" s="37" t="s">
        <v>16</v>
      </c>
    </row>
    <row r="21186" spans="9:9" x14ac:dyDescent="0.2">
      <c r="I21186" s="37" t="s">
        <v>16</v>
      </c>
    </row>
    <row r="21187" spans="9:9" x14ac:dyDescent="0.2">
      <c r="I21187" s="37" t="s">
        <v>16</v>
      </c>
    </row>
    <row r="21188" spans="9:9" x14ac:dyDescent="0.2">
      <c r="I21188" s="37" t="s">
        <v>16</v>
      </c>
    </row>
    <row r="21189" spans="9:9" x14ac:dyDescent="0.2">
      <c r="I21189" s="37" t="s">
        <v>16</v>
      </c>
    </row>
    <row r="21190" spans="9:9" x14ac:dyDescent="0.2">
      <c r="I21190" s="37" t="s">
        <v>16</v>
      </c>
    </row>
    <row r="21191" spans="9:9" x14ac:dyDescent="0.2">
      <c r="I21191" s="37" t="s">
        <v>16</v>
      </c>
    </row>
    <row r="21192" spans="9:9" x14ac:dyDescent="0.2">
      <c r="I21192" s="37" t="s">
        <v>16</v>
      </c>
    </row>
    <row r="21193" spans="9:9" x14ac:dyDescent="0.2">
      <c r="I21193" s="37" t="s">
        <v>16</v>
      </c>
    </row>
    <row r="21194" spans="9:9" x14ac:dyDescent="0.2">
      <c r="I21194" s="37" t="s">
        <v>16</v>
      </c>
    </row>
    <row r="21195" spans="9:9" x14ac:dyDescent="0.2">
      <c r="I21195" s="37" t="s">
        <v>16</v>
      </c>
    </row>
    <row r="21196" spans="9:9" x14ac:dyDescent="0.2">
      <c r="I21196" s="37" t="s">
        <v>16</v>
      </c>
    </row>
    <row r="21197" spans="9:9" x14ac:dyDescent="0.2">
      <c r="I21197" s="37" t="s">
        <v>16</v>
      </c>
    </row>
    <row r="21198" spans="9:9" x14ac:dyDescent="0.2">
      <c r="I21198" s="37" t="s">
        <v>16</v>
      </c>
    </row>
    <row r="21199" spans="9:9" x14ac:dyDescent="0.2">
      <c r="I21199" s="37" t="s">
        <v>16</v>
      </c>
    </row>
    <row r="21200" spans="9:9" x14ac:dyDescent="0.2">
      <c r="I21200" s="37" t="s">
        <v>16</v>
      </c>
    </row>
    <row r="21201" spans="9:9" x14ac:dyDescent="0.2">
      <c r="I21201" s="37" t="s">
        <v>16</v>
      </c>
    </row>
    <row r="21202" spans="9:9" x14ac:dyDescent="0.2">
      <c r="I21202" s="37" t="s">
        <v>16</v>
      </c>
    </row>
    <row r="21203" spans="9:9" x14ac:dyDescent="0.2">
      <c r="I21203" s="37" t="s">
        <v>16</v>
      </c>
    </row>
    <row r="21204" spans="9:9" x14ac:dyDescent="0.2">
      <c r="I21204" s="37" t="s">
        <v>16</v>
      </c>
    </row>
    <row r="21205" spans="9:9" x14ac:dyDescent="0.2">
      <c r="I21205" s="37" t="s">
        <v>16</v>
      </c>
    </row>
    <row r="21206" spans="9:9" x14ac:dyDescent="0.2">
      <c r="I21206" s="37" t="s">
        <v>16</v>
      </c>
    </row>
    <row r="21207" spans="9:9" x14ac:dyDescent="0.2">
      <c r="I21207" s="37" t="s">
        <v>16</v>
      </c>
    </row>
    <row r="21208" spans="9:9" x14ac:dyDescent="0.2">
      <c r="I21208" s="37" t="s">
        <v>16</v>
      </c>
    </row>
    <row r="21209" spans="9:9" x14ac:dyDescent="0.2">
      <c r="I21209" s="37" t="s">
        <v>16</v>
      </c>
    </row>
    <row r="21210" spans="9:9" x14ac:dyDescent="0.2">
      <c r="I21210" s="37" t="s">
        <v>16</v>
      </c>
    </row>
    <row r="21211" spans="9:9" x14ac:dyDescent="0.2">
      <c r="I21211" s="37" t="s">
        <v>16</v>
      </c>
    </row>
    <row r="21212" spans="9:9" x14ac:dyDescent="0.2">
      <c r="I21212" s="37" t="s">
        <v>16</v>
      </c>
    </row>
    <row r="21213" spans="9:9" x14ac:dyDescent="0.2">
      <c r="I21213" s="37" t="s">
        <v>16</v>
      </c>
    </row>
    <row r="21214" spans="9:9" x14ac:dyDescent="0.2">
      <c r="I21214" s="37" t="s">
        <v>16</v>
      </c>
    </row>
    <row r="21215" spans="9:9" x14ac:dyDescent="0.2">
      <c r="I21215" s="37" t="s">
        <v>16</v>
      </c>
    </row>
    <row r="21216" spans="9:9" x14ac:dyDescent="0.2">
      <c r="I21216" s="37" t="s">
        <v>16</v>
      </c>
    </row>
    <row r="21217" spans="9:9" x14ac:dyDescent="0.2">
      <c r="I21217" s="37" t="s">
        <v>16</v>
      </c>
    </row>
    <row r="21218" spans="9:9" x14ac:dyDescent="0.2">
      <c r="I21218" s="37" t="s">
        <v>16</v>
      </c>
    </row>
    <row r="21219" spans="9:9" x14ac:dyDescent="0.2">
      <c r="I21219" s="37" t="s">
        <v>16</v>
      </c>
    </row>
    <row r="21220" spans="9:9" x14ac:dyDescent="0.2">
      <c r="I21220" s="37" t="s">
        <v>16</v>
      </c>
    </row>
    <row r="21221" spans="9:9" x14ac:dyDescent="0.2">
      <c r="I21221" s="37" t="s">
        <v>16</v>
      </c>
    </row>
    <row r="21222" spans="9:9" x14ac:dyDescent="0.2">
      <c r="I21222" s="37" t="s">
        <v>16</v>
      </c>
    </row>
    <row r="21223" spans="9:9" x14ac:dyDescent="0.2">
      <c r="I21223" s="37" t="s">
        <v>16</v>
      </c>
    </row>
    <row r="21224" spans="9:9" x14ac:dyDescent="0.2">
      <c r="I21224" s="37" t="s">
        <v>16</v>
      </c>
    </row>
    <row r="21225" spans="9:9" x14ac:dyDescent="0.2">
      <c r="I21225" s="37" t="s">
        <v>16</v>
      </c>
    </row>
    <row r="21226" spans="9:9" x14ac:dyDescent="0.2">
      <c r="I21226" s="37" t="s">
        <v>16</v>
      </c>
    </row>
    <row r="21227" spans="9:9" x14ac:dyDescent="0.2">
      <c r="I21227" s="37" t="s">
        <v>16</v>
      </c>
    </row>
    <row r="21228" spans="9:9" x14ac:dyDescent="0.2">
      <c r="I21228" s="37" t="s">
        <v>16</v>
      </c>
    </row>
    <row r="21229" spans="9:9" x14ac:dyDescent="0.2">
      <c r="I21229" s="37" t="s">
        <v>16</v>
      </c>
    </row>
    <row r="21230" spans="9:9" x14ac:dyDescent="0.2">
      <c r="I21230" s="37" t="s">
        <v>16</v>
      </c>
    </row>
    <row r="21231" spans="9:9" x14ac:dyDescent="0.2">
      <c r="I21231" s="37" t="s">
        <v>16</v>
      </c>
    </row>
    <row r="21232" spans="9:9" x14ac:dyDescent="0.2">
      <c r="I21232" s="37" t="s">
        <v>16</v>
      </c>
    </row>
    <row r="21233" spans="9:9" x14ac:dyDescent="0.2">
      <c r="I21233" s="37" t="s">
        <v>16</v>
      </c>
    </row>
    <row r="21234" spans="9:9" x14ac:dyDescent="0.2">
      <c r="I21234" s="37" t="s">
        <v>16</v>
      </c>
    </row>
    <row r="21235" spans="9:9" x14ac:dyDescent="0.2">
      <c r="I21235" s="37" t="s">
        <v>16</v>
      </c>
    </row>
    <row r="21236" spans="9:9" x14ac:dyDescent="0.2">
      <c r="I21236" s="37" t="s">
        <v>16</v>
      </c>
    </row>
    <row r="21237" spans="9:9" x14ac:dyDescent="0.2">
      <c r="I21237" s="37" t="s">
        <v>16</v>
      </c>
    </row>
    <row r="21238" spans="9:9" x14ac:dyDescent="0.2">
      <c r="I21238" s="37" t="s">
        <v>16</v>
      </c>
    </row>
    <row r="21239" spans="9:9" x14ac:dyDescent="0.2">
      <c r="I21239" s="37" t="s">
        <v>16</v>
      </c>
    </row>
    <row r="21240" spans="9:9" x14ac:dyDescent="0.2">
      <c r="I21240" s="37" t="s">
        <v>16</v>
      </c>
    </row>
    <row r="21241" spans="9:9" x14ac:dyDescent="0.2">
      <c r="I21241" s="37" t="s">
        <v>16</v>
      </c>
    </row>
    <row r="21242" spans="9:9" x14ac:dyDescent="0.2">
      <c r="I21242" s="37" t="s">
        <v>16</v>
      </c>
    </row>
    <row r="21243" spans="9:9" x14ac:dyDescent="0.2">
      <c r="I21243" s="37" t="s">
        <v>16</v>
      </c>
    </row>
    <row r="21244" spans="9:9" x14ac:dyDescent="0.2">
      <c r="I21244" s="37" t="s">
        <v>16</v>
      </c>
    </row>
    <row r="21245" spans="9:9" x14ac:dyDescent="0.2">
      <c r="I21245" s="37" t="s">
        <v>16</v>
      </c>
    </row>
    <row r="21246" spans="9:9" x14ac:dyDescent="0.2">
      <c r="I21246" s="37" t="s">
        <v>16</v>
      </c>
    </row>
    <row r="21247" spans="9:9" x14ac:dyDescent="0.2">
      <c r="I21247" s="37" t="s">
        <v>16</v>
      </c>
    </row>
    <row r="21248" spans="9:9" x14ac:dyDescent="0.2">
      <c r="I21248" s="37" t="s">
        <v>16</v>
      </c>
    </row>
    <row r="21249" spans="9:9" x14ac:dyDescent="0.2">
      <c r="I21249" s="37" t="s">
        <v>16</v>
      </c>
    </row>
    <row r="21250" spans="9:9" x14ac:dyDescent="0.2">
      <c r="I21250" s="37" t="s">
        <v>16</v>
      </c>
    </row>
    <row r="21251" spans="9:9" x14ac:dyDescent="0.2">
      <c r="I21251" s="37" t="s">
        <v>16</v>
      </c>
    </row>
    <row r="21252" spans="9:9" x14ac:dyDescent="0.2">
      <c r="I21252" s="37" t="s">
        <v>16</v>
      </c>
    </row>
    <row r="21253" spans="9:9" x14ac:dyDescent="0.2">
      <c r="I21253" s="37" t="s">
        <v>16</v>
      </c>
    </row>
    <row r="21254" spans="9:9" x14ac:dyDescent="0.2">
      <c r="I21254" s="37" t="s">
        <v>16</v>
      </c>
    </row>
    <row r="21255" spans="9:9" x14ac:dyDescent="0.2">
      <c r="I21255" s="37" t="s">
        <v>16</v>
      </c>
    </row>
    <row r="21256" spans="9:9" x14ac:dyDescent="0.2">
      <c r="I21256" s="37" t="s">
        <v>16</v>
      </c>
    </row>
    <row r="21257" spans="9:9" x14ac:dyDescent="0.2">
      <c r="I21257" s="37" t="s">
        <v>16</v>
      </c>
    </row>
    <row r="21258" spans="9:9" x14ac:dyDescent="0.2">
      <c r="I21258" s="37" t="s">
        <v>16</v>
      </c>
    </row>
    <row r="21259" spans="9:9" x14ac:dyDescent="0.2">
      <c r="I21259" s="37" t="s">
        <v>16</v>
      </c>
    </row>
    <row r="21260" spans="9:9" x14ac:dyDescent="0.2">
      <c r="I21260" s="37" t="s">
        <v>16</v>
      </c>
    </row>
    <row r="21261" spans="9:9" x14ac:dyDescent="0.2">
      <c r="I21261" s="37" t="s">
        <v>16</v>
      </c>
    </row>
    <row r="21262" spans="9:9" x14ac:dyDescent="0.2">
      <c r="I21262" s="37" t="s">
        <v>16</v>
      </c>
    </row>
    <row r="21263" spans="9:9" x14ac:dyDescent="0.2">
      <c r="I21263" s="37" t="s">
        <v>16</v>
      </c>
    </row>
    <row r="21264" spans="9:9" x14ac:dyDescent="0.2">
      <c r="I21264" s="37" t="s">
        <v>16</v>
      </c>
    </row>
    <row r="21265" spans="9:9" x14ac:dyDescent="0.2">
      <c r="I21265" s="37" t="s">
        <v>16</v>
      </c>
    </row>
    <row r="21266" spans="9:9" x14ac:dyDescent="0.2">
      <c r="I21266" s="37" t="s">
        <v>16</v>
      </c>
    </row>
    <row r="21267" spans="9:9" x14ac:dyDescent="0.2">
      <c r="I21267" s="37" t="s">
        <v>16</v>
      </c>
    </row>
    <row r="21268" spans="9:9" x14ac:dyDescent="0.2">
      <c r="I21268" s="37" t="s">
        <v>16</v>
      </c>
    </row>
    <row r="21269" spans="9:9" x14ac:dyDescent="0.2">
      <c r="I21269" s="37" t="s">
        <v>16</v>
      </c>
    </row>
    <row r="21270" spans="9:9" x14ac:dyDescent="0.2">
      <c r="I21270" s="37" t="s">
        <v>16</v>
      </c>
    </row>
    <row r="21271" spans="9:9" x14ac:dyDescent="0.2">
      <c r="I21271" s="37" t="s">
        <v>16</v>
      </c>
    </row>
    <row r="21272" spans="9:9" x14ac:dyDescent="0.2">
      <c r="I21272" s="37" t="s">
        <v>16</v>
      </c>
    </row>
    <row r="21273" spans="9:9" x14ac:dyDescent="0.2">
      <c r="I21273" s="37" t="s">
        <v>16</v>
      </c>
    </row>
    <row r="21274" spans="9:9" x14ac:dyDescent="0.2">
      <c r="I21274" s="37" t="s">
        <v>16</v>
      </c>
    </row>
    <row r="21275" spans="9:9" x14ac:dyDescent="0.2">
      <c r="I21275" s="37" t="s">
        <v>16</v>
      </c>
    </row>
    <row r="21276" spans="9:9" x14ac:dyDescent="0.2">
      <c r="I21276" s="37" t="s">
        <v>16</v>
      </c>
    </row>
    <row r="21277" spans="9:9" x14ac:dyDescent="0.2">
      <c r="I21277" s="37" t="s">
        <v>16</v>
      </c>
    </row>
    <row r="21278" spans="9:9" x14ac:dyDescent="0.2">
      <c r="I21278" s="37" t="s">
        <v>16</v>
      </c>
    </row>
    <row r="21279" spans="9:9" x14ac:dyDescent="0.2">
      <c r="I21279" s="37" t="s">
        <v>16</v>
      </c>
    </row>
    <row r="21280" spans="9:9" x14ac:dyDescent="0.2">
      <c r="I21280" s="37" t="s">
        <v>16</v>
      </c>
    </row>
    <row r="21281" spans="9:9" x14ac:dyDescent="0.2">
      <c r="I21281" s="37" t="s">
        <v>16</v>
      </c>
    </row>
    <row r="21282" spans="9:9" x14ac:dyDescent="0.2">
      <c r="I21282" s="37" t="s">
        <v>16</v>
      </c>
    </row>
    <row r="21283" spans="9:9" x14ac:dyDescent="0.2">
      <c r="I21283" s="37" t="s">
        <v>16</v>
      </c>
    </row>
    <row r="21284" spans="9:9" x14ac:dyDescent="0.2">
      <c r="I21284" s="37" t="s">
        <v>16</v>
      </c>
    </row>
    <row r="21285" spans="9:9" x14ac:dyDescent="0.2">
      <c r="I21285" s="37" t="s">
        <v>16</v>
      </c>
    </row>
    <row r="21286" spans="9:9" x14ac:dyDescent="0.2">
      <c r="I21286" s="37" t="s">
        <v>16</v>
      </c>
    </row>
    <row r="21287" spans="9:9" x14ac:dyDescent="0.2">
      <c r="I21287" s="37" t="s">
        <v>16</v>
      </c>
    </row>
    <row r="21288" spans="9:9" x14ac:dyDescent="0.2">
      <c r="I21288" s="37" t="s">
        <v>16</v>
      </c>
    </row>
    <row r="21289" spans="9:9" x14ac:dyDescent="0.2">
      <c r="I21289" s="37" t="s">
        <v>16</v>
      </c>
    </row>
    <row r="21290" spans="9:9" x14ac:dyDescent="0.2">
      <c r="I21290" s="37" t="s">
        <v>16</v>
      </c>
    </row>
    <row r="21291" spans="9:9" x14ac:dyDescent="0.2">
      <c r="I21291" s="37" t="s">
        <v>16</v>
      </c>
    </row>
    <row r="21292" spans="9:9" x14ac:dyDescent="0.2">
      <c r="I21292" s="37" t="s">
        <v>16</v>
      </c>
    </row>
    <row r="21293" spans="9:9" x14ac:dyDescent="0.2">
      <c r="I21293" s="37" t="s">
        <v>16</v>
      </c>
    </row>
    <row r="21294" spans="9:9" x14ac:dyDescent="0.2">
      <c r="I21294" s="37" t="s">
        <v>16</v>
      </c>
    </row>
    <row r="21295" spans="9:9" x14ac:dyDescent="0.2">
      <c r="I21295" s="37" t="s">
        <v>16</v>
      </c>
    </row>
    <row r="21296" spans="9:9" x14ac:dyDescent="0.2">
      <c r="I21296" s="37" t="s">
        <v>16</v>
      </c>
    </row>
    <row r="21297" spans="9:9" x14ac:dyDescent="0.2">
      <c r="I21297" s="37" t="s">
        <v>16</v>
      </c>
    </row>
    <row r="21298" spans="9:9" x14ac:dyDescent="0.2">
      <c r="I21298" s="37" t="s">
        <v>16</v>
      </c>
    </row>
    <row r="21299" spans="9:9" x14ac:dyDescent="0.2">
      <c r="I21299" s="37" t="s">
        <v>16</v>
      </c>
    </row>
    <row r="21300" spans="9:9" x14ac:dyDescent="0.2">
      <c r="I21300" s="37" t="s">
        <v>16</v>
      </c>
    </row>
    <row r="21301" spans="9:9" x14ac:dyDescent="0.2">
      <c r="I21301" s="37" t="s">
        <v>16</v>
      </c>
    </row>
    <row r="21302" spans="9:9" x14ac:dyDescent="0.2">
      <c r="I21302" s="37" t="s">
        <v>16</v>
      </c>
    </row>
    <row r="21303" spans="9:9" x14ac:dyDescent="0.2">
      <c r="I21303" s="37" t="s">
        <v>16</v>
      </c>
    </row>
    <row r="21304" spans="9:9" x14ac:dyDescent="0.2">
      <c r="I21304" s="37" t="s">
        <v>16</v>
      </c>
    </row>
    <row r="21305" spans="9:9" x14ac:dyDescent="0.2">
      <c r="I21305" s="37" t="s">
        <v>16</v>
      </c>
    </row>
    <row r="21306" spans="9:9" x14ac:dyDescent="0.2">
      <c r="I21306" s="37" t="s">
        <v>16</v>
      </c>
    </row>
    <row r="21307" spans="9:9" x14ac:dyDescent="0.2">
      <c r="I21307" s="37" t="s">
        <v>16</v>
      </c>
    </row>
    <row r="21308" spans="9:9" x14ac:dyDescent="0.2">
      <c r="I21308" s="37" t="s">
        <v>16</v>
      </c>
    </row>
    <row r="21309" spans="9:9" x14ac:dyDescent="0.2">
      <c r="I21309" s="37" t="s">
        <v>16</v>
      </c>
    </row>
    <row r="21310" spans="9:9" x14ac:dyDescent="0.2">
      <c r="I21310" s="37" t="s">
        <v>16</v>
      </c>
    </row>
    <row r="21311" spans="9:9" x14ac:dyDescent="0.2">
      <c r="I21311" s="37" t="s">
        <v>16</v>
      </c>
    </row>
    <row r="21312" spans="9:9" x14ac:dyDescent="0.2">
      <c r="I21312" s="37" t="s">
        <v>16</v>
      </c>
    </row>
    <row r="21313" spans="9:9" x14ac:dyDescent="0.2">
      <c r="I21313" s="37" t="s">
        <v>16</v>
      </c>
    </row>
    <row r="21314" spans="9:9" x14ac:dyDescent="0.2">
      <c r="I21314" s="37" t="s">
        <v>16</v>
      </c>
    </row>
    <row r="21315" spans="9:9" x14ac:dyDescent="0.2">
      <c r="I21315" s="37" t="s">
        <v>16</v>
      </c>
    </row>
    <row r="21316" spans="9:9" x14ac:dyDescent="0.2">
      <c r="I21316" s="37" t="s">
        <v>16</v>
      </c>
    </row>
    <row r="21317" spans="9:9" x14ac:dyDescent="0.2">
      <c r="I21317" s="37" t="s">
        <v>16</v>
      </c>
    </row>
    <row r="21318" spans="9:9" x14ac:dyDescent="0.2">
      <c r="I21318" s="37" t="s">
        <v>16</v>
      </c>
    </row>
    <row r="21319" spans="9:9" x14ac:dyDescent="0.2">
      <c r="I21319" s="37" t="s">
        <v>16</v>
      </c>
    </row>
    <row r="21320" spans="9:9" x14ac:dyDescent="0.2">
      <c r="I21320" s="37" t="s">
        <v>16</v>
      </c>
    </row>
    <row r="21321" spans="9:9" x14ac:dyDescent="0.2">
      <c r="I21321" s="37" t="s">
        <v>16</v>
      </c>
    </row>
    <row r="21322" spans="9:9" x14ac:dyDescent="0.2">
      <c r="I21322" s="37" t="s">
        <v>16</v>
      </c>
    </row>
    <row r="21323" spans="9:9" x14ac:dyDescent="0.2">
      <c r="I21323" s="37" t="s">
        <v>16</v>
      </c>
    </row>
    <row r="21324" spans="9:9" x14ac:dyDescent="0.2">
      <c r="I21324" s="37" t="s">
        <v>16</v>
      </c>
    </row>
    <row r="21325" spans="9:9" x14ac:dyDescent="0.2">
      <c r="I21325" s="37" t="s">
        <v>16</v>
      </c>
    </row>
    <row r="21326" spans="9:9" x14ac:dyDescent="0.2">
      <c r="I21326" s="37" t="s">
        <v>16</v>
      </c>
    </row>
    <row r="21327" spans="9:9" x14ac:dyDescent="0.2">
      <c r="I21327" s="37" t="s">
        <v>16</v>
      </c>
    </row>
    <row r="21328" spans="9:9" x14ac:dyDescent="0.2">
      <c r="I21328" s="37" t="s">
        <v>16</v>
      </c>
    </row>
    <row r="21329" spans="9:9" x14ac:dyDescent="0.2">
      <c r="I21329" s="37" t="s">
        <v>16</v>
      </c>
    </row>
    <row r="21330" spans="9:9" x14ac:dyDescent="0.2">
      <c r="I21330" s="37" t="s">
        <v>16</v>
      </c>
    </row>
    <row r="21331" spans="9:9" x14ac:dyDescent="0.2">
      <c r="I21331" s="37" t="s">
        <v>16</v>
      </c>
    </row>
    <row r="21332" spans="9:9" x14ac:dyDescent="0.2">
      <c r="I21332" s="37" t="s">
        <v>16</v>
      </c>
    </row>
    <row r="21333" spans="9:9" x14ac:dyDescent="0.2">
      <c r="I21333" s="37" t="s">
        <v>16</v>
      </c>
    </row>
    <row r="21334" spans="9:9" x14ac:dyDescent="0.2">
      <c r="I21334" s="37" t="s">
        <v>16</v>
      </c>
    </row>
    <row r="21335" spans="9:9" x14ac:dyDescent="0.2">
      <c r="I21335" s="37" t="s">
        <v>16</v>
      </c>
    </row>
    <row r="21336" spans="9:9" x14ac:dyDescent="0.2">
      <c r="I21336" s="37" t="s">
        <v>16</v>
      </c>
    </row>
    <row r="21337" spans="9:9" x14ac:dyDescent="0.2">
      <c r="I21337" s="37" t="s">
        <v>16</v>
      </c>
    </row>
    <row r="21338" spans="9:9" x14ac:dyDescent="0.2">
      <c r="I21338" s="37" t="s">
        <v>16</v>
      </c>
    </row>
    <row r="21339" spans="9:9" x14ac:dyDescent="0.2">
      <c r="I21339" s="37" t="s">
        <v>16</v>
      </c>
    </row>
    <row r="21340" spans="9:9" x14ac:dyDescent="0.2">
      <c r="I21340" s="37" t="s">
        <v>16</v>
      </c>
    </row>
    <row r="21341" spans="9:9" x14ac:dyDescent="0.2">
      <c r="I21341" s="37" t="s">
        <v>16</v>
      </c>
    </row>
    <row r="21342" spans="9:9" x14ac:dyDescent="0.2">
      <c r="I21342" s="37" t="s">
        <v>16</v>
      </c>
    </row>
    <row r="21343" spans="9:9" x14ac:dyDescent="0.2">
      <c r="I21343" s="37" t="s">
        <v>16</v>
      </c>
    </row>
    <row r="21344" spans="9:9" x14ac:dyDescent="0.2">
      <c r="I21344" s="37" t="s">
        <v>16</v>
      </c>
    </row>
    <row r="21345" spans="9:9" x14ac:dyDescent="0.2">
      <c r="I21345" s="37" t="s">
        <v>16</v>
      </c>
    </row>
    <row r="21346" spans="9:9" x14ac:dyDescent="0.2">
      <c r="I21346" s="37" t="s">
        <v>16</v>
      </c>
    </row>
    <row r="21347" spans="9:9" x14ac:dyDescent="0.2">
      <c r="I21347" s="37" t="s">
        <v>16</v>
      </c>
    </row>
    <row r="21348" spans="9:9" x14ac:dyDescent="0.2">
      <c r="I21348" s="37" t="s">
        <v>16</v>
      </c>
    </row>
    <row r="21349" spans="9:9" x14ac:dyDescent="0.2">
      <c r="I21349" s="37" t="s">
        <v>16</v>
      </c>
    </row>
    <row r="21350" spans="9:9" x14ac:dyDescent="0.2">
      <c r="I21350" s="37" t="s">
        <v>16</v>
      </c>
    </row>
    <row r="21351" spans="9:9" x14ac:dyDescent="0.2">
      <c r="I21351" s="37" t="s">
        <v>16</v>
      </c>
    </row>
    <row r="21352" spans="9:9" x14ac:dyDescent="0.2">
      <c r="I21352" s="37" t="s">
        <v>16</v>
      </c>
    </row>
    <row r="21353" spans="9:9" x14ac:dyDescent="0.2">
      <c r="I21353" s="37" t="s">
        <v>16</v>
      </c>
    </row>
    <row r="21354" spans="9:9" x14ac:dyDescent="0.2">
      <c r="I21354" s="37" t="s">
        <v>16</v>
      </c>
    </row>
    <row r="21355" spans="9:9" x14ac:dyDescent="0.2">
      <c r="I21355" s="37" t="s">
        <v>16</v>
      </c>
    </row>
    <row r="21356" spans="9:9" x14ac:dyDescent="0.2">
      <c r="I21356" s="37" t="s">
        <v>16</v>
      </c>
    </row>
    <row r="21357" spans="9:9" x14ac:dyDescent="0.2">
      <c r="I21357" s="37" t="s">
        <v>16</v>
      </c>
    </row>
    <row r="21358" spans="9:9" x14ac:dyDescent="0.2">
      <c r="I21358" s="37" t="s">
        <v>16</v>
      </c>
    </row>
    <row r="21359" spans="9:9" x14ac:dyDescent="0.2">
      <c r="I21359" s="37" t="s">
        <v>16</v>
      </c>
    </row>
    <row r="21360" spans="9:9" x14ac:dyDescent="0.2">
      <c r="I21360" s="37" t="s">
        <v>16</v>
      </c>
    </row>
    <row r="21361" spans="9:9" x14ac:dyDescent="0.2">
      <c r="I21361" s="37" t="s">
        <v>16</v>
      </c>
    </row>
    <row r="21362" spans="9:9" x14ac:dyDescent="0.2">
      <c r="I21362" s="37" t="s">
        <v>16</v>
      </c>
    </row>
    <row r="21363" spans="9:9" x14ac:dyDescent="0.2">
      <c r="I21363" s="37" t="s">
        <v>16</v>
      </c>
    </row>
    <row r="21364" spans="9:9" x14ac:dyDescent="0.2">
      <c r="I21364" s="37" t="s">
        <v>16</v>
      </c>
    </row>
    <row r="21365" spans="9:9" x14ac:dyDescent="0.2">
      <c r="I21365" s="37" t="s">
        <v>16</v>
      </c>
    </row>
    <row r="21366" spans="9:9" x14ac:dyDescent="0.2">
      <c r="I21366" s="37" t="s">
        <v>16</v>
      </c>
    </row>
    <row r="21367" spans="9:9" x14ac:dyDescent="0.2">
      <c r="I21367" s="37" t="s">
        <v>16</v>
      </c>
    </row>
    <row r="21368" spans="9:9" x14ac:dyDescent="0.2">
      <c r="I21368" s="37" t="s">
        <v>16</v>
      </c>
    </row>
    <row r="21369" spans="9:9" x14ac:dyDescent="0.2">
      <c r="I21369" s="37" t="s">
        <v>16</v>
      </c>
    </row>
    <row r="21370" spans="9:9" x14ac:dyDescent="0.2">
      <c r="I21370" s="37" t="s">
        <v>16</v>
      </c>
    </row>
    <row r="21371" spans="9:9" x14ac:dyDescent="0.2">
      <c r="I21371" s="37" t="s">
        <v>16</v>
      </c>
    </row>
    <row r="21372" spans="9:9" x14ac:dyDescent="0.2">
      <c r="I21372" s="37" t="s">
        <v>16</v>
      </c>
    </row>
    <row r="21373" spans="9:9" x14ac:dyDescent="0.2">
      <c r="I21373" s="37" t="s">
        <v>16</v>
      </c>
    </row>
    <row r="21374" spans="9:9" x14ac:dyDescent="0.2">
      <c r="I21374" s="37" t="s">
        <v>16</v>
      </c>
    </row>
    <row r="21375" spans="9:9" x14ac:dyDescent="0.2">
      <c r="I21375" s="37" t="s">
        <v>16</v>
      </c>
    </row>
    <row r="21376" spans="9:9" x14ac:dyDescent="0.2">
      <c r="I21376" s="37" t="s">
        <v>16</v>
      </c>
    </row>
    <row r="21377" spans="9:9" x14ac:dyDescent="0.2">
      <c r="I21377" s="37" t="s">
        <v>16</v>
      </c>
    </row>
    <row r="21378" spans="9:9" x14ac:dyDescent="0.2">
      <c r="I21378" s="37" t="s">
        <v>16</v>
      </c>
    </row>
    <row r="21379" spans="9:9" x14ac:dyDescent="0.2">
      <c r="I21379" s="37" t="s">
        <v>16</v>
      </c>
    </row>
    <row r="21380" spans="9:9" x14ac:dyDescent="0.2">
      <c r="I21380" s="37" t="s">
        <v>16</v>
      </c>
    </row>
    <row r="21381" spans="9:9" x14ac:dyDescent="0.2">
      <c r="I21381" s="37" t="s">
        <v>16</v>
      </c>
    </row>
    <row r="21382" spans="9:9" x14ac:dyDescent="0.2">
      <c r="I21382" s="37" t="s">
        <v>16</v>
      </c>
    </row>
    <row r="21383" spans="9:9" x14ac:dyDescent="0.2">
      <c r="I21383" s="37" t="s">
        <v>16</v>
      </c>
    </row>
    <row r="21384" spans="9:9" x14ac:dyDescent="0.2">
      <c r="I21384" s="37" t="s">
        <v>16</v>
      </c>
    </row>
    <row r="21385" spans="9:9" x14ac:dyDescent="0.2">
      <c r="I21385" s="37" t="s">
        <v>16</v>
      </c>
    </row>
    <row r="21386" spans="9:9" x14ac:dyDescent="0.2">
      <c r="I21386" s="37" t="s">
        <v>16</v>
      </c>
    </row>
    <row r="21387" spans="9:9" x14ac:dyDescent="0.2">
      <c r="I21387" s="37" t="s">
        <v>16</v>
      </c>
    </row>
    <row r="21388" spans="9:9" x14ac:dyDescent="0.2">
      <c r="I21388" s="37" t="s">
        <v>16</v>
      </c>
    </row>
    <row r="21389" spans="9:9" x14ac:dyDescent="0.2">
      <c r="I21389" s="37" t="s">
        <v>16</v>
      </c>
    </row>
    <row r="21390" spans="9:9" x14ac:dyDescent="0.2">
      <c r="I21390" s="37" t="s">
        <v>16</v>
      </c>
    </row>
    <row r="21391" spans="9:9" x14ac:dyDescent="0.2">
      <c r="I21391" s="37" t="s">
        <v>16</v>
      </c>
    </row>
    <row r="21392" spans="9:9" x14ac:dyDescent="0.2">
      <c r="I21392" s="37" t="s">
        <v>16</v>
      </c>
    </row>
    <row r="21393" spans="9:9" x14ac:dyDescent="0.2">
      <c r="I21393" s="37" t="s">
        <v>16</v>
      </c>
    </row>
    <row r="21394" spans="9:9" x14ac:dyDescent="0.2">
      <c r="I21394" s="37" t="s">
        <v>16</v>
      </c>
    </row>
    <row r="21395" spans="9:9" x14ac:dyDescent="0.2">
      <c r="I21395" s="37" t="s">
        <v>16</v>
      </c>
    </row>
    <row r="21396" spans="9:9" x14ac:dyDescent="0.2">
      <c r="I21396" s="37" t="s">
        <v>16</v>
      </c>
    </row>
    <row r="21397" spans="9:9" x14ac:dyDescent="0.2">
      <c r="I21397" s="37" t="s">
        <v>16</v>
      </c>
    </row>
    <row r="21398" spans="9:9" x14ac:dyDescent="0.2">
      <c r="I21398" s="37" t="s">
        <v>16</v>
      </c>
    </row>
    <row r="21399" spans="9:9" x14ac:dyDescent="0.2">
      <c r="I21399" s="37" t="s">
        <v>16</v>
      </c>
    </row>
    <row r="21400" spans="9:9" x14ac:dyDescent="0.2">
      <c r="I21400" s="37" t="s">
        <v>16</v>
      </c>
    </row>
    <row r="21401" spans="9:9" x14ac:dyDescent="0.2">
      <c r="I21401" s="37" t="s">
        <v>16</v>
      </c>
    </row>
    <row r="21402" spans="9:9" x14ac:dyDescent="0.2">
      <c r="I21402" s="37" t="s">
        <v>16</v>
      </c>
    </row>
    <row r="21403" spans="9:9" x14ac:dyDescent="0.2">
      <c r="I21403" s="37" t="s">
        <v>16</v>
      </c>
    </row>
    <row r="21404" spans="9:9" x14ac:dyDescent="0.2">
      <c r="I21404" s="37" t="s">
        <v>16</v>
      </c>
    </row>
    <row r="21405" spans="9:9" x14ac:dyDescent="0.2">
      <c r="I21405" s="37" t="s">
        <v>16</v>
      </c>
    </row>
    <row r="21406" spans="9:9" x14ac:dyDescent="0.2">
      <c r="I21406" s="37" t="s">
        <v>16</v>
      </c>
    </row>
    <row r="21407" spans="9:9" x14ac:dyDescent="0.2">
      <c r="I21407" s="37" t="s">
        <v>16</v>
      </c>
    </row>
    <row r="21408" spans="9:9" x14ac:dyDescent="0.2">
      <c r="I21408" s="37" t="s">
        <v>16</v>
      </c>
    </row>
    <row r="21409" spans="9:9" x14ac:dyDescent="0.2">
      <c r="I21409" s="37" t="s">
        <v>16</v>
      </c>
    </row>
    <row r="21410" spans="9:9" x14ac:dyDescent="0.2">
      <c r="I21410" s="37" t="s">
        <v>16</v>
      </c>
    </row>
    <row r="21411" spans="9:9" x14ac:dyDescent="0.2">
      <c r="I21411" s="37" t="s">
        <v>16</v>
      </c>
    </row>
    <row r="21412" spans="9:9" x14ac:dyDescent="0.2">
      <c r="I21412" s="37" t="s">
        <v>16</v>
      </c>
    </row>
    <row r="21413" spans="9:9" x14ac:dyDescent="0.2">
      <c r="I21413" s="37" t="s">
        <v>16</v>
      </c>
    </row>
    <row r="21414" spans="9:9" x14ac:dyDescent="0.2">
      <c r="I21414" s="37" t="s">
        <v>16</v>
      </c>
    </row>
    <row r="21415" spans="9:9" x14ac:dyDescent="0.2">
      <c r="I21415" s="37" t="s">
        <v>16</v>
      </c>
    </row>
    <row r="21416" spans="9:9" x14ac:dyDescent="0.2">
      <c r="I21416" s="37" t="s">
        <v>16</v>
      </c>
    </row>
    <row r="21417" spans="9:9" x14ac:dyDescent="0.2">
      <c r="I21417" s="37" t="s">
        <v>16</v>
      </c>
    </row>
    <row r="21418" spans="9:9" x14ac:dyDescent="0.2">
      <c r="I21418" s="37" t="s">
        <v>16</v>
      </c>
    </row>
    <row r="21419" spans="9:9" x14ac:dyDescent="0.2">
      <c r="I21419" s="37" t="s">
        <v>16</v>
      </c>
    </row>
    <row r="21420" spans="9:9" x14ac:dyDescent="0.2">
      <c r="I21420" s="37" t="s">
        <v>16</v>
      </c>
    </row>
    <row r="21421" spans="9:9" x14ac:dyDescent="0.2">
      <c r="I21421" s="37" t="s">
        <v>16</v>
      </c>
    </row>
    <row r="21422" spans="9:9" x14ac:dyDescent="0.2">
      <c r="I21422" s="37" t="s">
        <v>16</v>
      </c>
    </row>
    <row r="21423" spans="9:9" x14ac:dyDescent="0.2">
      <c r="I21423" s="37" t="s">
        <v>16</v>
      </c>
    </row>
    <row r="21424" spans="9:9" x14ac:dyDescent="0.2">
      <c r="I21424" s="37" t="s">
        <v>16</v>
      </c>
    </row>
    <row r="21425" spans="9:9" x14ac:dyDescent="0.2">
      <c r="I21425" s="37" t="s">
        <v>16</v>
      </c>
    </row>
    <row r="21426" spans="9:9" x14ac:dyDescent="0.2">
      <c r="I21426" s="37" t="s">
        <v>16</v>
      </c>
    </row>
    <row r="21427" spans="9:9" x14ac:dyDescent="0.2">
      <c r="I21427" s="37" t="s">
        <v>16</v>
      </c>
    </row>
    <row r="21428" spans="9:9" x14ac:dyDescent="0.2">
      <c r="I21428" s="37" t="s">
        <v>16</v>
      </c>
    </row>
    <row r="21429" spans="9:9" x14ac:dyDescent="0.2">
      <c r="I21429" s="37" t="s">
        <v>16</v>
      </c>
    </row>
    <row r="21430" spans="9:9" x14ac:dyDescent="0.2">
      <c r="I21430" s="37" t="s">
        <v>16</v>
      </c>
    </row>
    <row r="21431" spans="9:9" x14ac:dyDescent="0.2">
      <c r="I21431" s="37" t="s">
        <v>16</v>
      </c>
    </row>
    <row r="21432" spans="9:9" x14ac:dyDescent="0.2">
      <c r="I21432" s="37" t="s">
        <v>16</v>
      </c>
    </row>
    <row r="21433" spans="9:9" x14ac:dyDescent="0.2">
      <c r="I21433" s="37" t="s">
        <v>16</v>
      </c>
    </row>
    <row r="21434" spans="9:9" x14ac:dyDescent="0.2">
      <c r="I21434" s="37" t="s">
        <v>16</v>
      </c>
    </row>
    <row r="21435" spans="9:9" x14ac:dyDescent="0.2">
      <c r="I21435" s="37" t="s">
        <v>16</v>
      </c>
    </row>
    <row r="21436" spans="9:9" x14ac:dyDescent="0.2">
      <c r="I21436" s="37" t="s">
        <v>16</v>
      </c>
    </row>
    <row r="21437" spans="9:9" x14ac:dyDescent="0.2">
      <c r="I21437" s="37" t="s">
        <v>16</v>
      </c>
    </row>
    <row r="21438" spans="9:9" x14ac:dyDescent="0.2">
      <c r="I21438" s="37" t="s">
        <v>16</v>
      </c>
    </row>
    <row r="21439" spans="9:9" x14ac:dyDescent="0.2">
      <c r="I21439" s="37" t="s">
        <v>16</v>
      </c>
    </row>
    <row r="21440" spans="9:9" x14ac:dyDescent="0.2">
      <c r="I21440" s="37" t="s">
        <v>16</v>
      </c>
    </row>
    <row r="21441" spans="9:9" x14ac:dyDescent="0.2">
      <c r="I21441" s="37" t="s">
        <v>16</v>
      </c>
    </row>
    <row r="21442" spans="9:9" x14ac:dyDescent="0.2">
      <c r="I21442" s="37" t="s">
        <v>16</v>
      </c>
    </row>
    <row r="21443" spans="9:9" x14ac:dyDescent="0.2">
      <c r="I21443" s="37" t="s">
        <v>16</v>
      </c>
    </row>
    <row r="21444" spans="9:9" x14ac:dyDescent="0.2">
      <c r="I21444" s="37" t="s">
        <v>16</v>
      </c>
    </row>
    <row r="21445" spans="9:9" x14ac:dyDescent="0.2">
      <c r="I21445" s="37" t="s">
        <v>16</v>
      </c>
    </row>
    <row r="21446" spans="9:9" x14ac:dyDescent="0.2">
      <c r="I21446" s="37" t="s">
        <v>16</v>
      </c>
    </row>
    <row r="21447" spans="9:9" x14ac:dyDescent="0.2">
      <c r="I21447" s="37" t="s">
        <v>16</v>
      </c>
    </row>
    <row r="21448" spans="9:9" x14ac:dyDescent="0.2">
      <c r="I21448" s="37" t="s">
        <v>16</v>
      </c>
    </row>
    <row r="21449" spans="9:9" x14ac:dyDescent="0.2">
      <c r="I21449" s="37" t="s">
        <v>16</v>
      </c>
    </row>
    <row r="21450" spans="9:9" x14ac:dyDescent="0.2">
      <c r="I21450" s="37" t="s">
        <v>16</v>
      </c>
    </row>
    <row r="21451" spans="9:9" x14ac:dyDescent="0.2">
      <c r="I21451" s="37" t="s">
        <v>16</v>
      </c>
    </row>
    <row r="21452" spans="9:9" x14ac:dyDescent="0.2">
      <c r="I21452" s="37" t="s">
        <v>16</v>
      </c>
    </row>
    <row r="21453" spans="9:9" x14ac:dyDescent="0.2">
      <c r="I21453" s="37" t="s">
        <v>16</v>
      </c>
    </row>
    <row r="21454" spans="9:9" x14ac:dyDescent="0.2">
      <c r="I21454" s="37" t="s">
        <v>16</v>
      </c>
    </row>
    <row r="21455" spans="9:9" x14ac:dyDescent="0.2">
      <c r="I21455" s="37" t="s">
        <v>16</v>
      </c>
    </row>
    <row r="21456" spans="9:9" x14ac:dyDescent="0.2">
      <c r="I21456" s="37" t="s">
        <v>16</v>
      </c>
    </row>
    <row r="21457" spans="9:9" x14ac:dyDescent="0.2">
      <c r="I21457" s="37" t="s">
        <v>16</v>
      </c>
    </row>
    <row r="21458" spans="9:9" x14ac:dyDescent="0.2">
      <c r="I21458" s="37" t="s">
        <v>16</v>
      </c>
    </row>
    <row r="21459" spans="9:9" x14ac:dyDescent="0.2">
      <c r="I21459" s="37" t="s">
        <v>16</v>
      </c>
    </row>
    <row r="21460" spans="9:9" x14ac:dyDescent="0.2">
      <c r="I21460" s="37" t="s">
        <v>16</v>
      </c>
    </row>
    <row r="21461" spans="9:9" x14ac:dyDescent="0.2">
      <c r="I21461" s="37" t="s">
        <v>16</v>
      </c>
    </row>
    <row r="21462" spans="9:9" x14ac:dyDescent="0.2">
      <c r="I21462" s="37" t="s">
        <v>16</v>
      </c>
    </row>
    <row r="21463" spans="9:9" x14ac:dyDescent="0.2">
      <c r="I21463" s="37" t="s">
        <v>16</v>
      </c>
    </row>
    <row r="21464" spans="9:9" x14ac:dyDescent="0.2">
      <c r="I21464" s="37" t="s">
        <v>16</v>
      </c>
    </row>
    <row r="21465" spans="9:9" x14ac:dyDescent="0.2">
      <c r="I21465" s="37" t="s">
        <v>16</v>
      </c>
    </row>
    <row r="21466" spans="9:9" x14ac:dyDescent="0.2">
      <c r="I21466" s="37" t="s">
        <v>16</v>
      </c>
    </row>
    <row r="21467" spans="9:9" x14ac:dyDescent="0.2">
      <c r="I21467" s="37" t="s">
        <v>16</v>
      </c>
    </row>
    <row r="21468" spans="9:9" x14ac:dyDescent="0.2">
      <c r="I21468" s="37" t="s">
        <v>16</v>
      </c>
    </row>
    <row r="21469" spans="9:9" x14ac:dyDescent="0.2">
      <c r="I21469" s="37" t="s">
        <v>16</v>
      </c>
    </row>
    <row r="21470" spans="9:9" x14ac:dyDescent="0.2">
      <c r="I21470" s="37" t="s">
        <v>16</v>
      </c>
    </row>
    <row r="21471" spans="9:9" x14ac:dyDescent="0.2">
      <c r="I21471" s="37" t="s">
        <v>16</v>
      </c>
    </row>
    <row r="21472" spans="9:9" x14ac:dyDescent="0.2">
      <c r="I21472" s="37" t="s">
        <v>16</v>
      </c>
    </row>
    <row r="21473" spans="9:9" x14ac:dyDescent="0.2">
      <c r="I21473" s="37" t="s">
        <v>16</v>
      </c>
    </row>
    <row r="21474" spans="9:9" x14ac:dyDescent="0.2">
      <c r="I21474" s="37" t="s">
        <v>16</v>
      </c>
    </row>
    <row r="21475" spans="9:9" x14ac:dyDescent="0.2">
      <c r="I21475" s="37" t="s">
        <v>16</v>
      </c>
    </row>
    <row r="21476" spans="9:9" x14ac:dyDescent="0.2">
      <c r="I21476" s="37" t="s">
        <v>16</v>
      </c>
    </row>
    <row r="21477" spans="9:9" x14ac:dyDescent="0.2">
      <c r="I21477" s="37" t="s">
        <v>16</v>
      </c>
    </row>
    <row r="21478" spans="9:9" x14ac:dyDescent="0.2">
      <c r="I21478" s="37" t="s">
        <v>16</v>
      </c>
    </row>
    <row r="21479" spans="9:9" x14ac:dyDescent="0.2">
      <c r="I21479" s="37" t="s">
        <v>16</v>
      </c>
    </row>
    <row r="21480" spans="9:9" x14ac:dyDescent="0.2">
      <c r="I21480" s="37" t="s">
        <v>16</v>
      </c>
    </row>
    <row r="21481" spans="9:9" x14ac:dyDescent="0.2">
      <c r="I21481" s="37" t="s">
        <v>16</v>
      </c>
    </row>
    <row r="21482" spans="9:9" x14ac:dyDescent="0.2">
      <c r="I21482" s="37" t="s">
        <v>16</v>
      </c>
    </row>
    <row r="21483" spans="9:9" x14ac:dyDescent="0.2">
      <c r="I21483" s="37" t="s">
        <v>16</v>
      </c>
    </row>
    <row r="21484" spans="9:9" x14ac:dyDescent="0.2">
      <c r="I21484" s="37" t="s">
        <v>16</v>
      </c>
    </row>
    <row r="21485" spans="9:9" x14ac:dyDescent="0.2">
      <c r="I21485" s="37" t="s">
        <v>16</v>
      </c>
    </row>
    <row r="21486" spans="9:9" x14ac:dyDescent="0.2">
      <c r="I21486" s="37" t="s">
        <v>16</v>
      </c>
    </row>
    <row r="21487" spans="9:9" x14ac:dyDescent="0.2">
      <c r="I21487" s="37" t="s">
        <v>16</v>
      </c>
    </row>
    <row r="21488" spans="9:9" x14ac:dyDescent="0.2">
      <c r="I21488" s="37" t="s">
        <v>16</v>
      </c>
    </row>
    <row r="21489" spans="9:9" x14ac:dyDescent="0.2">
      <c r="I21489" s="37" t="s">
        <v>16</v>
      </c>
    </row>
    <row r="21490" spans="9:9" x14ac:dyDescent="0.2">
      <c r="I21490" s="37" t="s">
        <v>16</v>
      </c>
    </row>
    <row r="21491" spans="9:9" x14ac:dyDescent="0.2">
      <c r="I21491" s="37" t="s">
        <v>16</v>
      </c>
    </row>
    <row r="21492" spans="9:9" x14ac:dyDescent="0.2">
      <c r="I21492" s="37" t="s">
        <v>16</v>
      </c>
    </row>
    <row r="21493" spans="9:9" x14ac:dyDescent="0.2">
      <c r="I21493" s="37" t="s">
        <v>16</v>
      </c>
    </row>
    <row r="21494" spans="9:9" x14ac:dyDescent="0.2">
      <c r="I21494" s="37" t="s">
        <v>16</v>
      </c>
    </row>
    <row r="21495" spans="9:9" x14ac:dyDescent="0.2">
      <c r="I21495" s="37" t="s">
        <v>16</v>
      </c>
    </row>
    <row r="21496" spans="9:9" x14ac:dyDescent="0.2">
      <c r="I21496" s="37" t="s">
        <v>16</v>
      </c>
    </row>
    <row r="21497" spans="9:9" x14ac:dyDescent="0.2">
      <c r="I21497" s="37" t="s">
        <v>16</v>
      </c>
    </row>
    <row r="21498" spans="9:9" x14ac:dyDescent="0.2">
      <c r="I21498" s="37" t="s">
        <v>16</v>
      </c>
    </row>
    <row r="21499" spans="9:9" x14ac:dyDescent="0.2">
      <c r="I21499" s="37" t="s">
        <v>16</v>
      </c>
    </row>
    <row r="21500" spans="9:9" x14ac:dyDescent="0.2">
      <c r="I21500" s="37" t="s">
        <v>16</v>
      </c>
    </row>
    <row r="21501" spans="9:9" x14ac:dyDescent="0.2">
      <c r="I21501" s="37" t="s">
        <v>16</v>
      </c>
    </row>
    <row r="21502" spans="9:9" x14ac:dyDescent="0.2">
      <c r="I21502" s="37" t="s">
        <v>16</v>
      </c>
    </row>
    <row r="21503" spans="9:9" x14ac:dyDescent="0.2">
      <c r="I21503" s="37" t="s">
        <v>16</v>
      </c>
    </row>
    <row r="21504" spans="9:9" x14ac:dyDescent="0.2">
      <c r="I21504" s="37" t="s">
        <v>16</v>
      </c>
    </row>
    <row r="21505" spans="9:9" x14ac:dyDescent="0.2">
      <c r="I21505" s="37" t="s">
        <v>16</v>
      </c>
    </row>
    <row r="21506" spans="9:9" x14ac:dyDescent="0.2">
      <c r="I21506" s="37" t="s">
        <v>16</v>
      </c>
    </row>
    <row r="21507" spans="9:9" x14ac:dyDescent="0.2">
      <c r="I21507" s="37" t="s">
        <v>16</v>
      </c>
    </row>
    <row r="21508" spans="9:9" x14ac:dyDescent="0.2">
      <c r="I21508" s="37" t="s">
        <v>16</v>
      </c>
    </row>
    <row r="21509" spans="9:9" x14ac:dyDescent="0.2">
      <c r="I21509" s="37" t="s">
        <v>16</v>
      </c>
    </row>
    <row r="21510" spans="9:9" x14ac:dyDescent="0.2">
      <c r="I21510" s="37" t="s">
        <v>16</v>
      </c>
    </row>
    <row r="21511" spans="9:9" x14ac:dyDescent="0.2">
      <c r="I21511" s="37" t="s">
        <v>16</v>
      </c>
    </row>
    <row r="21512" spans="9:9" x14ac:dyDescent="0.2">
      <c r="I21512" s="37" t="s">
        <v>16</v>
      </c>
    </row>
    <row r="21513" spans="9:9" x14ac:dyDescent="0.2">
      <c r="I21513" s="37" t="s">
        <v>16</v>
      </c>
    </row>
    <row r="21514" spans="9:9" x14ac:dyDescent="0.2">
      <c r="I21514" s="37" t="s">
        <v>16</v>
      </c>
    </row>
    <row r="21515" spans="9:9" x14ac:dyDescent="0.2">
      <c r="I21515" s="37" t="s">
        <v>16</v>
      </c>
    </row>
    <row r="21516" spans="9:9" x14ac:dyDescent="0.2">
      <c r="I21516" s="37" t="s">
        <v>16</v>
      </c>
    </row>
    <row r="21517" spans="9:9" x14ac:dyDescent="0.2">
      <c r="I21517" s="37" t="s">
        <v>16</v>
      </c>
    </row>
    <row r="21518" spans="9:9" x14ac:dyDescent="0.2">
      <c r="I21518" s="37" t="s">
        <v>16</v>
      </c>
    </row>
    <row r="21519" spans="9:9" x14ac:dyDescent="0.2">
      <c r="I21519" s="37" t="s">
        <v>16</v>
      </c>
    </row>
    <row r="21520" spans="9:9" x14ac:dyDescent="0.2">
      <c r="I21520" s="37" t="s">
        <v>16</v>
      </c>
    </row>
    <row r="21521" spans="9:9" x14ac:dyDescent="0.2">
      <c r="I21521" s="37" t="s">
        <v>16</v>
      </c>
    </row>
    <row r="21522" spans="9:9" x14ac:dyDescent="0.2">
      <c r="I21522" s="37" t="s">
        <v>16</v>
      </c>
    </row>
    <row r="21523" spans="9:9" x14ac:dyDescent="0.2">
      <c r="I21523" s="37" t="s">
        <v>16</v>
      </c>
    </row>
    <row r="21524" spans="9:9" x14ac:dyDescent="0.2">
      <c r="I21524" s="37" t="s">
        <v>16</v>
      </c>
    </row>
    <row r="21525" spans="9:9" x14ac:dyDescent="0.2">
      <c r="I21525" s="37" t="s">
        <v>16</v>
      </c>
    </row>
    <row r="21526" spans="9:9" x14ac:dyDescent="0.2">
      <c r="I21526" s="37" t="s">
        <v>16</v>
      </c>
    </row>
    <row r="21527" spans="9:9" x14ac:dyDescent="0.2">
      <c r="I21527" s="37" t="s">
        <v>16</v>
      </c>
    </row>
    <row r="21528" spans="9:9" x14ac:dyDescent="0.2">
      <c r="I21528" s="37" t="s">
        <v>16</v>
      </c>
    </row>
    <row r="21529" spans="9:9" x14ac:dyDescent="0.2">
      <c r="I21529" s="37" t="s">
        <v>16</v>
      </c>
    </row>
    <row r="21530" spans="9:9" x14ac:dyDescent="0.2">
      <c r="I21530" s="37" t="s">
        <v>16</v>
      </c>
    </row>
    <row r="21531" spans="9:9" x14ac:dyDescent="0.2">
      <c r="I21531" s="37" t="s">
        <v>16</v>
      </c>
    </row>
    <row r="21532" spans="9:9" x14ac:dyDescent="0.2">
      <c r="I21532" s="37" t="s">
        <v>16</v>
      </c>
    </row>
    <row r="21533" spans="9:9" x14ac:dyDescent="0.2">
      <c r="I21533" s="37" t="s">
        <v>16</v>
      </c>
    </row>
    <row r="21534" spans="9:9" x14ac:dyDescent="0.2">
      <c r="I21534" s="37" t="s">
        <v>16</v>
      </c>
    </row>
    <row r="21535" spans="9:9" x14ac:dyDescent="0.2">
      <c r="I21535" s="37" t="s">
        <v>16</v>
      </c>
    </row>
    <row r="21536" spans="9:9" x14ac:dyDescent="0.2">
      <c r="I21536" s="37" t="s">
        <v>16</v>
      </c>
    </row>
    <row r="21537" spans="9:9" x14ac:dyDescent="0.2">
      <c r="I21537" s="37" t="s">
        <v>16</v>
      </c>
    </row>
    <row r="21538" spans="9:9" x14ac:dyDescent="0.2">
      <c r="I21538" s="37" t="s">
        <v>16</v>
      </c>
    </row>
    <row r="21539" spans="9:9" x14ac:dyDescent="0.2">
      <c r="I21539" s="37" t="s">
        <v>16</v>
      </c>
    </row>
    <row r="21540" spans="9:9" x14ac:dyDescent="0.2">
      <c r="I21540" s="37" t="s">
        <v>16</v>
      </c>
    </row>
    <row r="21541" spans="9:9" x14ac:dyDescent="0.2">
      <c r="I21541" s="37" t="s">
        <v>16</v>
      </c>
    </row>
    <row r="21542" spans="9:9" x14ac:dyDescent="0.2">
      <c r="I21542" s="37" t="s">
        <v>16</v>
      </c>
    </row>
    <row r="21543" spans="9:9" x14ac:dyDescent="0.2">
      <c r="I21543" s="37" t="s">
        <v>16</v>
      </c>
    </row>
    <row r="21544" spans="9:9" x14ac:dyDescent="0.2">
      <c r="I21544" s="37" t="s">
        <v>16</v>
      </c>
    </row>
    <row r="21545" spans="9:9" x14ac:dyDescent="0.2">
      <c r="I21545" s="37" t="s">
        <v>16</v>
      </c>
    </row>
    <row r="21546" spans="9:9" x14ac:dyDescent="0.2">
      <c r="I21546" s="37" t="s">
        <v>16</v>
      </c>
    </row>
    <row r="21547" spans="9:9" x14ac:dyDescent="0.2">
      <c r="I21547" s="37" t="s">
        <v>16</v>
      </c>
    </row>
    <row r="21548" spans="9:9" x14ac:dyDescent="0.2">
      <c r="I21548" s="37" t="s">
        <v>16</v>
      </c>
    </row>
    <row r="21549" spans="9:9" x14ac:dyDescent="0.2">
      <c r="I21549" s="37" t="s">
        <v>16</v>
      </c>
    </row>
    <row r="21550" spans="9:9" x14ac:dyDescent="0.2">
      <c r="I21550" s="37" t="s">
        <v>16</v>
      </c>
    </row>
    <row r="21551" spans="9:9" x14ac:dyDescent="0.2">
      <c r="I21551" s="37" t="s">
        <v>16</v>
      </c>
    </row>
    <row r="21552" spans="9:9" x14ac:dyDescent="0.2">
      <c r="I21552" s="37" t="s">
        <v>16</v>
      </c>
    </row>
    <row r="21553" spans="9:9" x14ac:dyDescent="0.2">
      <c r="I21553" s="37" t="s">
        <v>16</v>
      </c>
    </row>
    <row r="21554" spans="9:9" x14ac:dyDescent="0.2">
      <c r="I21554" s="37" t="s">
        <v>16</v>
      </c>
    </row>
    <row r="21555" spans="9:9" x14ac:dyDescent="0.2">
      <c r="I21555" s="37" t="s">
        <v>16</v>
      </c>
    </row>
    <row r="21556" spans="9:9" x14ac:dyDescent="0.2">
      <c r="I21556" s="37" t="s">
        <v>16</v>
      </c>
    </row>
    <row r="21557" spans="9:9" x14ac:dyDescent="0.2">
      <c r="I21557" s="37" t="s">
        <v>16</v>
      </c>
    </row>
    <row r="21558" spans="9:9" x14ac:dyDescent="0.2">
      <c r="I21558" s="37" t="s">
        <v>16</v>
      </c>
    </row>
    <row r="21559" spans="9:9" x14ac:dyDescent="0.2">
      <c r="I21559" s="37" t="s">
        <v>16</v>
      </c>
    </row>
    <row r="21560" spans="9:9" x14ac:dyDescent="0.2">
      <c r="I21560" s="37" t="s">
        <v>16</v>
      </c>
    </row>
    <row r="21561" spans="9:9" x14ac:dyDescent="0.2">
      <c r="I21561" s="37" t="s">
        <v>16</v>
      </c>
    </row>
    <row r="21562" spans="9:9" x14ac:dyDescent="0.2">
      <c r="I21562" s="37" t="s">
        <v>16</v>
      </c>
    </row>
    <row r="21563" spans="9:9" x14ac:dyDescent="0.2">
      <c r="I21563" s="37" t="s">
        <v>16</v>
      </c>
    </row>
    <row r="21564" spans="9:9" x14ac:dyDescent="0.2">
      <c r="I21564" s="37" t="s">
        <v>16</v>
      </c>
    </row>
    <row r="21565" spans="9:9" x14ac:dyDescent="0.2">
      <c r="I21565" s="37" t="s">
        <v>16</v>
      </c>
    </row>
    <row r="21566" spans="9:9" x14ac:dyDescent="0.2">
      <c r="I21566" s="37" t="s">
        <v>16</v>
      </c>
    </row>
    <row r="21567" spans="9:9" x14ac:dyDescent="0.2">
      <c r="I21567" s="37" t="s">
        <v>16</v>
      </c>
    </row>
    <row r="21568" spans="9:9" x14ac:dyDescent="0.2">
      <c r="I21568" s="37" t="s">
        <v>16</v>
      </c>
    </row>
    <row r="21569" spans="9:9" x14ac:dyDescent="0.2">
      <c r="I21569" s="37" t="s">
        <v>16</v>
      </c>
    </row>
    <row r="21570" spans="9:9" x14ac:dyDescent="0.2">
      <c r="I21570" s="37" t="s">
        <v>16</v>
      </c>
    </row>
    <row r="21571" spans="9:9" x14ac:dyDescent="0.2">
      <c r="I21571" s="37" t="s">
        <v>16</v>
      </c>
    </row>
    <row r="21572" spans="9:9" x14ac:dyDescent="0.2">
      <c r="I21572" s="37" t="s">
        <v>16</v>
      </c>
    </row>
    <row r="21573" spans="9:9" x14ac:dyDescent="0.2">
      <c r="I21573" s="37" t="s">
        <v>16</v>
      </c>
    </row>
    <row r="21574" spans="9:9" x14ac:dyDescent="0.2">
      <c r="I21574" s="37" t="s">
        <v>16</v>
      </c>
    </row>
    <row r="21575" spans="9:9" x14ac:dyDescent="0.2">
      <c r="I21575" s="37" t="s">
        <v>16</v>
      </c>
    </row>
    <row r="21576" spans="9:9" x14ac:dyDescent="0.2">
      <c r="I21576" s="37" t="s">
        <v>16</v>
      </c>
    </row>
    <row r="21577" spans="9:9" x14ac:dyDescent="0.2">
      <c r="I21577" s="37" t="s">
        <v>16</v>
      </c>
    </row>
    <row r="21578" spans="9:9" x14ac:dyDescent="0.2">
      <c r="I21578" s="37" t="s">
        <v>16</v>
      </c>
    </row>
    <row r="21579" spans="9:9" x14ac:dyDescent="0.2">
      <c r="I21579" s="37" t="s">
        <v>16</v>
      </c>
    </row>
    <row r="21580" spans="9:9" x14ac:dyDescent="0.2">
      <c r="I21580" s="37" t="s">
        <v>16</v>
      </c>
    </row>
    <row r="21581" spans="9:9" x14ac:dyDescent="0.2">
      <c r="I21581" s="37" t="s">
        <v>16</v>
      </c>
    </row>
    <row r="21582" spans="9:9" x14ac:dyDescent="0.2">
      <c r="I21582" s="37" t="s">
        <v>16</v>
      </c>
    </row>
    <row r="21583" spans="9:9" x14ac:dyDescent="0.2">
      <c r="I21583" s="37" t="s">
        <v>16</v>
      </c>
    </row>
    <row r="21584" spans="9:9" x14ac:dyDescent="0.2">
      <c r="I21584" s="37" t="s">
        <v>16</v>
      </c>
    </row>
    <row r="21585" spans="9:9" x14ac:dyDescent="0.2">
      <c r="I21585" s="37" t="s">
        <v>16</v>
      </c>
    </row>
    <row r="21586" spans="9:9" x14ac:dyDescent="0.2">
      <c r="I21586" s="37" t="s">
        <v>16</v>
      </c>
    </row>
    <row r="21587" spans="9:9" x14ac:dyDescent="0.2">
      <c r="I21587" s="37" t="s">
        <v>16</v>
      </c>
    </row>
    <row r="21588" spans="9:9" x14ac:dyDescent="0.2">
      <c r="I21588" s="37" t="s">
        <v>16</v>
      </c>
    </row>
    <row r="21589" spans="9:9" x14ac:dyDescent="0.2">
      <c r="I21589" s="37" t="s">
        <v>16</v>
      </c>
    </row>
    <row r="21590" spans="9:9" x14ac:dyDescent="0.2">
      <c r="I21590" s="37" t="s">
        <v>16</v>
      </c>
    </row>
    <row r="21591" spans="9:9" x14ac:dyDescent="0.2">
      <c r="I21591" s="37" t="s">
        <v>16</v>
      </c>
    </row>
    <row r="21592" spans="9:9" x14ac:dyDescent="0.2">
      <c r="I21592" s="37" t="s">
        <v>16</v>
      </c>
    </row>
    <row r="21593" spans="9:9" x14ac:dyDescent="0.2">
      <c r="I21593" s="37" t="s">
        <v>16</v>
      </c>
    </row>
    <row r="21594" spans="9:9" x14ac:dyDescent="0.2">
      <c r="I21594" s="37" t="s">
        <v>16</v>
      </c>
    </row>
    <row r="21595" spans="9:9" x14ac:dyDescent="0.2">
      <c r="I21595" s="37" t="s">
        <v>16</v>
      </c>
    </row>
    <row r="21596" spans="9:9" x14ac:dyDescent="0.2">
      <c r="I21596" s="37" t="s">
        <v>16</v>
      </c>
    </row>
    <row r="21597" spans="9:9" x14ac:dyDescent="0.2">
      <c r="I21597" s="37" t="s">
        <v>16</v>
      </c>
    </row>
    <row r="21598" spans="9:9" x14ac:dyDescent="0.2">
      <c r="I21598" s="37" t="s">
        <v>16</v>
      </c>
    </row>
    <row r="21599" spans="9:9" x14ac:dyDescent="0.2">
      <c r="I21599" s="37" t="s">
        <v>16</v>
      </c>
    </row>
    <row r="21600" spans="9:9" x14ac:dyDescent="0.2">
      <c r="I21600" s="37" t="s">
        <v>16</v>
      </c>
    </row>
    <row r="21601" spans="9:9" x14ac:dyDescent="0.2">
      <c r="I21601" s="37" t="s">
        <v>16</v>
      </c>
    </row>
    <row r="21602" spans="9:9" x14ac:dyDescent="0.2">
      <c r="I21602" s="37" t="s">
        <v>16</v>
      </c>
    </row>
    <row r="21603" spans="9:9" x14ac:dyDescent="0.2">
      <c r="I21603" s="37" t="s">
        <v>16</v>
      </c>
    </row>
    <row r="21604" spans="9:9" x14ac:dyDescent="0.2">
      <c r="I21604" s="37" t="s">
        <v>16</v>
      </c>
    </row>
    <row r="21605" spans="9:9" x14ac:dyDescent="0.2">
      <c r="I21605" s="37" t="s">
        <v>16</v>
      </c>
    </row>
    <row r="21606" spans="9:9" x14ac:dyDescent="0.2">
      <c r="I21606" s="37" t="s">
        <v>16</v>
      </c>
    </row>
    <row r="21607" spans="9:9" x14ac:dyDescent="0.2">
      <c r="I21607" s="37" t="s">
        <v>16</v>
      </c>
    </row>
    <row r="21608" spans="9:9" x14ac:dyDescent="0.2">
      <c r="I21608" s="37" t="s">
        <v>16</v>
      </c>
    </row>
    <row r="21609" spans="9:9" x14ac:dyDescent="0.2">
      <c r="I21609" s="37" t="s">
        <v>16</v>
      </c>
    </row>
    <row r="21610" spans="9:9" x14ac:dyDescent="0.2">
      <c r="I21610" s="37" t="s">
        <v>16</v>
      </c>
    </row>
    <row r="21611" spans="9:9" x14ac:dyDescent="0.2">
      <c r="I21611" s="37" t="s">
        <v>16</v>
      </c>
    </row>
    <row r="21612" spans="9:9" x14ac:dyDescent="0.2">
      <c r="I21612" s="37" t="s">
        <v>16</v>
      </c>
    </row>
    <row r="21613" spans="9:9" x14ac:dyDescent="0.2">
      <c r="I21613" s="37" t="s">
        <v>16</v>
      </c>
    </row>
    <row r="21614" spans="9:9" x14ac:dyDescent="0.2">
      <c r="I21614" s="37" t="s">
        <v>16</v>
      </c>
    </row>
    <row r="21615" spans="9:9" x14ac:dyDescent="0.2">
      <c r="I21615" s="37" t="s">
        <v>16</v>
      </c>
    </row>
    <row r="21616" spans="9:9" x14ac:dyDescent="0.2">
      <c r="I21616" s="37" t="s">
        <v>16</v>
      </c>
    </row>
    <row r="21617" spans="9:9" x14ac:dyDescent="0.2">
      <c r="I21617" s="37" t="s">
        <v>16</v>
      </c>
    </row>
    <row r="21618" spans="9:9" x14ac:dyDescent="0.2">
      <c r="I21618" s="37" t="s">
        <v>16</v>
      </c>
    </row>
    <row r="21619" spans="9:9" x14ac:dyDescent="0.2">
      <c r="I21619" s="37" t="s">
        <v>16</v>
      </c>
    </row>
    <row r="21620" spans="9:9" x14ac:dyDescent="0.2">
      <c r="I21620" s="37" t="s">
        <v>16</v>
      </c>
    </row>
    <row r="21621" spans="9:9" x14ac:dyDescent="0.2">
      <c r="I21621" s="37" t="s">
        <v>16</v>
      </c>
    </row>
    <row r="21622" spans="9:9" x14ac:dyDescent="0.2">
      <c r="I21622" s="37" t="s">
        <v>16</v>
      </c>
    </row>
    <row r="21623" spans="9:9" x14ac:dyDescent="0.2">
      <c r="I21623" s="37" t="s">
        <v>16</v>
      </c>
    </row>
    <row r="21624" spans="9:9" x14ac:dyDescent="0.2">
      <c r="I21624" s="37" t="s">
        <v>16</v>
      </c>
    </row>
    <row r="21625" spans="9:9" x14ac:dyDescent="0.2">
      <c r="I21625" s="37" t="s">
        <v>16</v>
      </c>
    </row>
    <row r="21626" spans="9:9" x14ac:dyDescent="0.2">
      <c r="I21626" s="37" t="s">
        <v>16</v>
      </c>
    </row>
    <row r="21627" spans="9:9" x14ac:dyDescent="0.2">
      <c r="I21627" s="37" t="s">
        <v>16</v>
      </c>
    </row>
    <row r="21628" spans="9:9" x14ac:dyDescent="0.2">
      <c r="I21628" s="37" t="s">
        <v>16</v>
      </c>
    </row>
    <row r="21629" spans="9:9" x14ac:dyDescent="0.2">
      <c r="I21629" s="37" t="s">
        <v>16</v>
      </c>
    </row>
    <row r="21630" spans="9:9" x14ac:dyDescent="0.2">
      <c r="I21630" s="37" t="s">
        <v>16</v>
      </c>
    </row>
    <row r="21631" spans="9:9" x14ac:dyDescent="0.2">
      <c r="I21631" s="37" t="s">
        <v>16</v>
      </c>
    </row>
    <row r="21632" spans="9:9" x14ac:dyDescent="0.2">
      <c r="I21632" s="37" t="s">
        <v>16</v>
      </c>
    </row>
    <row r="21633" spans="9:9" x14ac:dyDescent="0.2">
      <c r="I21633" s="37" t="s">
        <v>16</v>
      </c>
    </row>
    <row r="21634" spans="9:9" x14ac:dyDescent="0.2">
      <c r="I21634" s="37" t="s">
        <v>16</v>
      </c>
    </row>
    <row r="21635" spans="9:9" x14ac:dyDescent="0.2">
      <c r="I21635" s="37" t="s">
        <v>16</v>
      </c>
    </row>
    <row r="21636" spans="9:9" x14ac:dyDescent="0.2">
      <c r="I21636" s="37" t="s">
        <v>16</v>
      </c>
    </row>
    <row r="21637" spans="9:9" x14ac:dyDescent="0.2">
      <c r="I21637" s="37" t="s">
        <v>16</v>
      </c>
    </row>
    <row r="21638" spans="9:9" x14ac:dyDescent="0.2">
      <c r="I21638" s="37" t="s">
        <v>16</v>
      </c>
    </row>
    <row r="21639" spans="9:9" x14ac:dyDescent="0.2">
      <c r="I21639" s="37" t="s">
        <v>16</v>
      </c>
    </row>
    <row r="21640" spans="9:9" x14ac:dyDescent="0.2">
      <c r="I21640" s="37" t="s">
        <v>16</v>
      </c>
    </row>
    <row r="21641" spans="9:9" x14ac:dyDescent="0.2">
      <c r="I21641" s="37" t="s">
        <v>16</v>
      </c>
    </row>
    <row r="21642" spans="9:9" x14ac:dyDescent="0.2">
      <c r="I21642" s="37" t="s">
        <v>16</v>
      </c>
    </row>
    <row r="21643" spans="9:9" x14ac:dyDescent="0.2">
      <c r="I21643" s="37" t="s">
        <v>16</v>
      </c>
    </row>
    <row r="21644" spans="9:9" x14ac:dyDescent="0.2">
      <c r="I21644" s="37" t="s">
        <v>16</v>
      </c>
    </row>
    <row r="21645" spans="9:9" x14ac:dyDescent="0.2">
      <c r="I21645" s="37" t="s">
        <v>16</v>
      </c>
    </row>
    <row r="21646" spans="9:9" x14ac:dyDescent="0.2">
      <c r="I21646" s="37" t="s">
        <v>16</v>
      </c>
    </row>
    <row r="21647" spans="9:9" x14ac:dyDescent="0.2">
      <c r="I21647" s="37" t="s">
        <v>16</v>
      </c>
    </row>
    <row r="21648" spans="9:9" x14ac:dyDescent="0.2">
      <c r="I21648" s="37" t="s">
        <v>16</v>
      </c>
    </row>
    <row r="21649" spans="9:9" x14ac:dyDescent="0.2">
      <c r="I21649" s="37" t="s">
        <v>16</v>
      </c>
    </row>
    <row r="21650" spans="9:9" x14ac:dyDescent="0.2">
      <c r="I21650" s="37" t="s">
        <v>16</v>
      </c>
    </row>
    <row r="21651" spans="9:9" x14ac:dyDescent="0.2">
      <c r="I21651" s="37" t="s">
        <v>16</v>
      </c>
    </row>
    <row r="21652" spans="9:9" x14ac:dyDescent="0.2">
      <c r="I21652" s="37" t="s">
        <v>16</v>
      </c>
    </row>
    <row r="21653" spans="9:9" x14ac:dyDescent="0.2">
      <c r="I21653" s="37" t="s">
        <v>16</v>
      </c>
    </row>
    <row r="21654" spans="9:9" x14ac:dyDescent="0.2">
      <c r="I21654" s="37" t="s">
        <v>16</v>
      </c>
    </row>
    <row r="21655" spans="9:9" x14ac:dyDescent="0.2">
      <c r="I21655" s="37" t="s">
        <v>16</v>
      </c>
    </row>
    <row r="21656" spans="9:9" x14ac:dyDescent="0.2">
      <c r="I21656" s="37" t="s">
        <v>16</v>
      </c>
    </row>
    <row r="21657" spans="9:9" x14ac:dyDescent="0.2">
      <c r="I21657" s="37" t="s">
        <v>16</v>
      </c>
    </row>
    <row r="21658" spans="9:9" x14ac:dyDescent="0.2">
      <c r="I21658" s="37" t="s">
        <v>16</v>
      </c>
    </row>
    <row r="21659" spans="9:9" x14ac:dyDescent="0.2">
      <c r="I21659" s="37" t="s">
        <v>16</v>
      </c>
    </row>
    <row r="21660" spans="9:9" x14ac:dyDescent="0.2">
      <c r="I21660" s="37" t="s">
        <v>16</v>
      </c>
    </row>
    <row r="21661" spans="9:9" x14ac:dyDescent="0.2">
      <c r="I21661" s="37" t="s">
        <v>16</v>
      </c>
    </row>
    <row r="21662" spans="9:9" x14ac:dyDescent="0.2">
      <c r="I21662" s="37" t="s">
        <v>16</v>
      </c>
    </row>
    <row r="21663" spans="9:9" x14ac:dyDescent="0.2">
      <c r="I21663" s="37" t="s">
        <v>16</v>
      </c>
    </row>
    <row r="21664" spans="9:9" x14ac:dyDescent="0.2">
      <c r="I21664" s="37" t="s">
        <v>16</v>
      </c>
    </row>
    <row r="21665" spans="9:9" x14ac:dyDescent="0.2">
      <c r="I21665" s="37" t="s">
        <v>16</v>
      </c>
    </row>
    <row r="21666" spans="9:9" x14ac:dyDescent="0.2">
      <c r="I21666" s="37" t="s">
        <v>16</v>
      </c>
    </row>
    <row r="21667" spans="9:9" x14ac:dyDescent="0.2">
      <c r="I21667" s="37" t="s">
        <v>16</v>
      </c>
    </row>
    <row r="21668" spans="9:9" x14ac:dyDescent="0.2">
      <c r="I21668" s="37" t="s">
        <v>16</v>
      </c>
    </row>
    <row r="21669" spans="9:9" x14ac:dyDescent="0.2">
      <c r="I21669" s="37" t="s">
        <v>16</v>
      </c>
    </row>
    <row r="21670" spans="9:9" x14ac:dyDescent="0.2">
      <c r="I21670" s="37" t="s">
        <v>16</v>
      </c>
    </row>
    <row r="21671" spans="9:9" x14ac:dyDescent="0.2">
      <c r="I21671" s="37" t="s">
        <v>16</v>
      </c>
    </row>
    <row r="21672" spans="9:9" x14ac:dyDescent="0.2">
      <c r="I21672" s="37" t="s">
        <v>16</v>
      </c>
    </row>
    <row r="21673" spans="9:9" x14ac:dyDescent="0.2">
      <c r="I21673" s="37" t="s">
        <v>16</v>
      </c>
    </row>
    <row r="21674" spans="9:9" x14ac:dyDescent="0.2">
      <c r="I21674" s="37" t="s">
        <v>16</v>
      </c>
    </row>
    <row r="21675" spans="9:9" x14ac:dyDescent="0.2">
      <c r="I21675" s="37" t="s">
        <v>16</v>
      </c>
    </row>
    <row r="21676" spans="9:9" x14ac:dyDescent="0.2">
      <c r="I21676" s="37" t="s">
        <v>16</v>
      </c>
    </row>
    <row r="21677" spans="9:9" x14ac:dyDescent="0.2">
      <c r="I21677" s="37" t="s">
        <v>16</v>
      </c>
    </row>
    <row r="21678" spans="9:9" x14ac:dyDescent="0.2">
      <c r="I21678" s="37" t="s">
        <v>16</v>
      </c>
    </row>
    <row r="21679" spans="9:9" x14ac:dyDescent="0.2">
      <c r="I21679" s="37" t="s">
        <v>16</v>
      </c>
    </row>
    <row r="21680" spans="9:9" x14ac:dyDescent="0.2">
      <c r="I21680" s="37" t="s">
        <v>16</v>
      </c>
    </row>
    <row r="21681" spans="9:9" x14ac:dyDescent="0.2">
      <c r="I21681" s="37" t="s">
        <v>16</v>
      </c>
    </row>
    <row r="21682" spans="9:9" x14ac:dyDescent="0.2">
      <c r="I21682" s="37" t="s">
        <v>16</v>
      </c>
    </row>
    <row r="21683" spans="9:9" x14ac:dyDescent="0.2">
      <c r="I21683" s="37" t="s">
        <v>16</v>
      </c>
    </row>
    <row r="21684" spans="9:9" x14ac:dyDescent="0.2">
      <c r="I21684" s="37" t="s">
        <v>16</v>
      </c>
    </row>
    <row r="21685" spans="9:9" x14ac:dyDescent="0.2">
      <c r="I21685" s="37" t="s">
        <v>16</v>
      </c>
    </row>
    <row r="21686" spans="9:9" x14ac:dyDescent="0.2">
      <c r="I21686" s="37" t="s">
        <v>16</v>
      </c>
    </row>
    <row r="21687" spans="9:9" x14ac:dyDescent="0.2">
      <c r="I21687" s="37" t="s">
        <v>16</v>
      </c>
    </row>
    <row r="21688" spans="9:9" x14ac:dyDescent="0.2">
      <c r="I21688" s="37" t="s">
        <v>16</v>
      </c>
    </row>
    <row r="21689" spans="9:9" x14ac:dyDescent="0.2">
      <c r="I21689" s="37" t="s">
        <v>16</v>
      </c>
    </row>
    <row r="21690" spans="9:9" x14ac:dyDescent="0.2">
      <c r="I21690" s="37" t="s">
        <v>16</v>
      </c>
    </row>
    <row r="21691" spans="9:9" x14ac:dyDescent="0.2">
      <c r="I21691" s="37" t="s">
        <v>16</v>
      </c>
    </row>
    <row r="21692" spans="9:9" x14ac:dyDescent="0.2">
      <c r="I21692" s="37" t="s">
        <v>16</v>
      </c>
    </row>
    <row r="21693" spans="9:9" x14ac:dyDescent="0.2">
      <c r="I21693" s="37" t="s">
        <v>16</v>
      </c>
    </row>
    <row r="21694" spans="9:9" x14ac:dyDescent="0.2">
      <c r="I21694" s="37" t="s">
        <v>16</v>
      </c>
    </row>
    <row r="21695" spans="9:9" x14ac:dyDescent="0.2">
      <c r="I21695" s="37" t="s">
        <v>16</v>
      </c>
    </row>
    <row r="21696" spans="9:9" x14ac:dyDescent="0.2">
      <c r="I21696" s="37" t="s">
        <v>16</v>
      </c>
    </row>
    <row r="21697" spans="9:9" x14ac:dyDescent="0.2">
      <c r="I21697" s="37" t="s">
        <v>16</v>
      </c>
    </row>
    <row r="21698" spans="9:9" x14ac:dyDescent="0.2">
      <c r="I21698" s="37" t="s">
        <v>16</v>
      </c>
    </row>
    <row r="21699" spans="9:9" x14ac:dyDescent="0.2">
      <c r="I21699" s="37" t="s">
        <v>16</v>
      </c>
    </row>
    <row r="21700" spans="9:9" x14ac:dyDescent="0.2">
      <c r="I21700" s="37" t="s">
        <v>16</v>
      </c>
    </row>
    <row r="21701" spans="9:9" x14ac:dyDescent="0.2">
      <c r="I21701" s="37" t="s">
        <v>16</v>
      </c>
    </row>
    <row r="21702" spans="9:9" x14ac:dyDescent="0.2">
      <c r="I21702" s="37" t="s">
        <v>16</v>
      </c>
    </row>
    <row r="21703" spans="9:9" x14ac:dyDescent="0.2">
      <c r="I21703" s="37" t="s">
        <v>16</v>
      </c>
    </row>
    <row r="21704" spans="9:9" x14ac:dyDescent="0.2">
      <c r="I21704" s="37" t="s">
        <v>16</v>
      </c>
    </row>
    <row r="21705" spans="9:9" x14ac:dyDescent="0.2">
      <c r="I21705" s="37" t="s">
        <v>16</v>
      </c>
    </row>
    <row r="21706" spans="9:9" x14ac:dyDescent="0.2">
      <c r="I21706" s="37" t="s">
        <v>16</v>
      </c>
    </row>
    <row r="21707" spans="9:9" x14ac:dyDescent="0.2">
      <c r="I21707" s="37" t="s">
        <v>16</v>
      </c>
    </row>
    <row r="21708" spans="9:9" x14ac:dyDescent="0.2">
      <c r="I21708" s="37" t="s">
        <v>16</v>
      </c>
    </row>
    <row r="21709" spans="9:9" x14ac:dyDescent="0.2">
      <c r="I21709" s="37" t="s">
        <v>16</v>
      </c>
    </row>
    <row r="21710" spans="9:9" x14ac:dyDescent="0.2">
      <c r="I21710" s="37" t="s">
        <v>16</v>
      </c>
    </row>
    <row r="21711" spans="9:9" x14ac:dyDescent="0.2">
      <c r="I21711" s="37" t="s">
        <v>16</v>
      </c>
    </row>
    <row r="21712" spans="9:9" x14ac:dyDescent="0.2">
      <c r="I21712" s="37" t="s">
        <v>16</v>
      </c>
    </row>
    <row r="21713" spans="9:9" x14ac:dyDescent="0.2">
      <c r="I21713" s="37" t="s">
        <v>16</v>
      </c>
    </row>
    <row r="21714" spans="9:9" x14ac:dyDescent="0.2">
      <c r="I21714" s="37" t="s">
        <v>16</v>
      </c>
    </row>
    <row r="21715" spans="9:9" x14ac:dyDescent="0.2">
      <c r="I21715" s="37" t="s">
        <v>16</v>
      </c>
    </row>
    <row r="21716" spans="9:9" x14ac:dyDescent="0.2">
      <c r="I21716" s="37" t="s">
        <v>16</v>
      </c>
    </row>
    <row r="21717" spans="9:9" x14ac:dyDescent="0.2">
      <c r="I21717" s="37" t="s">
        <v>16</v>
      </c>
    </row>
    <row r="21718" spans="9:9" x14ac:dyDescent="0.2">
      <c r="I21718" s="37" t="s">
        <v>16</v>
      </c>
    </row>
    <row r="21719" spans="9:9" x14ac:dyDescent="0.2">
      <c r="I21719" s="37" t="s">
        <v>16</v>
      </c>
    </row>
    <row r="21720" spans="9:9" x14ac:dyDescent="0.2">
      <c r="I21720" s="37" t="s">
        <v>16</v>
      </c>
    </row>
    <row r="21721" spans="9:9" x14ac:dyDescent="0.2">
      <c r="I21721" s="37" t="s">
        <v>16</v>
      </c>
    </row>
    <row r="21722" spans="9:9" x14ac:dyDescent="0.2">
      <c r="I21722" s="37" t="s">
        <v>16</v>
      </c>
    </row>
    <row r="21723" spans="9:9" x14ac:dyDescent="0.2">
      <c r="I21723" s="37" t="s">
        <v>16</v>
      </c>
    </row>
    <row r="21724" spans="9:9" x14ac:dyDescent="0.2">
      <c r="I21724" s="37" t="s">
        <v>16</v>
      </c>
    </row>
    <row r="21725" spans="9:9" x14ac:dyDescent="0.2">
      <c r="I21725" s="37" t="s">
        <v>16</v>
      </c>
    </row>
    <row r="21726" spans="9:9" x14ac:dyDescent="0.2">
      <c r="I21726" s="37" t="s">
        <v>16</v>
      </c>
    </row>
    <row r="21727" spans="9:9" x14ac:dyDescent="0.2">
      <c r="I21727" s="37" t="s">
        <v>16</v>
      </c>
    </row>
    <row r="21728" spans="9:9" x14ac:dyDescent="0.2">
      <c r="I21728" s="37" t="s">
        <v>16</v>
      </c>
    </row>
    <row r="21729" spans="9:9" x14ac:dyDescent="0.2">
      <c r="I21729" s="37" t="s">
        <v>16</v>
      </c>
    </row>
    <row r="21730" spans="9:9" x14ac:dyDescent="0.2">
      <c r="I21730" s="37" t="s">
        <v>16</v>
      </c>
    </row>
    <row r="21731" spans="9:9" x14ac:dyDescent="0.2">
      <c r="I21731" s="37" t="s">
        <v>16</v>
      </c>
    </row>
    <row r="21732" spans="9:9" x14ac:dyDescent="0.2">
      <c r="I21732" s="37" t="s">
        <v>16</v>
      </c>
    </row>
    <row r="21733" spans="9:9" x14ac:dyDescent="0.2">
      <c r="I21733" s="37" t="s">
        <v>16</v>
      </c>
    </row>
    <row r="21734" spans="9:9" x14ac:dyDescent="0.2">
      <c r="I21734" s="37" t="s">
        <v>16</v>
      </c>
    </row>
    <row r="21735" spans="9:9" x14ac:dyDescent="0.2">
      <c r="I21735" s="37" t="s">
        <v>16</v>
      </c>
    </row>
    <row r="21736" spans="9:9" x14ac:dyDescent="0.2">
      <c r="I21736" s="37" t="s">
        <v>16</v>
      </c>
    </row>
    <row r="21737" spans="9:9" x14ac:dyDescent="0.2">
      <c r="I21737" s="37" t="s">
        <v>16</v>
      </c>
    </row>
    <row r="21738" spans="9:9" x14ac:dyDescent="0.2">
      <c r="I21738" s="37" t="s">
        <v>16</v>
      </c>
    </row>
    <row r="21739" spans="9:9" x14ac:dyDescent="0.2">
      <c r="I21739" s="37" t="s">
        <v>16</v>
      </c>
    </row>
    <row r="21740" spans="9:9" x14ac:dyDescent="0.2">
      <c r="I21740" s="37" t="s">
        <v>16</v>
      </c>
    </row>
    <row r="21741" spans="9:9" x14ac:dyDescent="0.2">
      <c r="I21741" s="37" t="s">
        <v>16</v>
      </c>
    </row>
    <row r="21742" spans="9:9" x14ac:dyDescent="0.2">
      <c r="I21742" s="37" t="s">
        <v>16</v>
      </c>
    </row>
    <row r="21743" spans="9:9" x14ac:dyDescent="0.2">
      <c r="I21743" s="37" t="s">
        <v>16</v>
      </c>
    </row>
    <row r="21744" spans="9:9" x14ac:dyDescent="0.2">
      <c r="I21744" s="37" t="s">
        <v>16</v>
      </c>
    </row>
    <row r="21745" spans="9:9" x14ac:dyDescent="0.2">
      <c r="I21745" s="37" t="s">
        <v>16</v>
      </c>
    </row>
    <row r="21746" spans="9:9" x14ac:dyDescent="0.2">
      <c r="I21746" s="37" t="s">
        <v>16</v>
      </c>
    </row>
    <row r="21747" spans="9:9" x14ac:dyDescent="0.2">
      <c r="I21747" s="37" t="s">
        <v>16</v>
      </c>
    </row>
    <row r="21748" spans="9:9" x14ac:dyDescent="0.2">
      <c r="I21748" s="37" t="s">
        <v>16</v>
      </c>
    </row>
    <row r="21749" spans="9:9" x14ac:dyDescent="0.2">
      <c r="I21749" s="37" t="s">
        <v>16</v>
      </c>
    </row>
    <row r="21750" spans="9:9" x14ac:dyDescent="0.2">
      <c r="I21750" s="37" t="s">
        <v>16</v>
      </c>
    </row>
    <row r="21751" spans="9:9" x14ac:dyDescent="0.2">
      <c r="I21751" s="37" t="s">
        <v>16</v>
      </c>
    </row>
    <row r="21752" spans="9:9" x14ac:dyDescent="0.2">
      <c r="I21752" s="37" t="s">
        <v>16</v>
      </c>
    </row>
    <row r="21753" spans="9:9" x14ac:dyDescent="0.2">
      <c r="I21753" s="37" t="s">
        <v>16</v>
      </c>
    </row>
    <row r="21754" spans="9:9" x14ac:dyDescent="0.2">
      <c r="I21754" s="37" t="s">
        <v>16</v>
      </c>
    </row>
    <row r="21755" spans="9:9" x14ac:dyDescent="0.2">
      <c r="I21755" s="37" t="s">
        <v>16</v>
      </c>
    </row>
    <row r="21756" spans="9:9" x14ac:dyDescent="0.2">
      <c r="I21756" s="37" t="s">
        <v>16</v>
      </c>
    </row>
    <row r="21757" spans="9:9" x14ac:dyDescent="0.2">
      <c r="I21757" s="37" t="s">
        <v>16</v>
      </c>
    </row>
    <row r="21758" spans="9:9" x14ac:dyDescent="0.2">
      <c r="I21758" s="37" t="s">
        <v>16</v>
      </c>
    </row>
    <row r="21759" spans="9:9" x14ac:dyDescent="0.2">
      <c r="I21759" s="37" t="s">
        <v>16</v>
      </c>
    </row>
    <row r="21760" spans="9:9" x14ac:dyDescent="0.2">
      <c r="I21760" s="37" t="s">
        <v>16</v>
      </c>
    </row>
    <row r="21761" spans="9:9" x14ac:dyDescent="0.2">
      <c r="I21761" s="37" t="s">
        <v>16</v>
      </c>
    </row>
    <row r="21762" spans="9:9" x14ac:dyDescent="0.2">
      <c r="I21762" s="37" t="s">
        <v>16</v>
      </c>
    </row>
    <row r="21763" spans="9:9" x14ac:dyDescent="0.2">
      <c r="I21763" s="37" t="s">
        <v>16</v>
      </c>
    </row>
    <row r="21764" spans="9:9" x14ac:dyDescent="0.2">
      <c r="I21764" s="37" t="s">
        <v>16</v>
      </c>
    </row>
    <row r="21765" spans="9:9" x14ac:dyDescent="0.2">
      <c r="I21765" s="37" t="s">
        <v>16</v>
      </c>
    </row>
    <row r="21766" spans="9:9" x14ac:dyDescent="0.2">
      <c r="I21766" s="37" t="s">
        <v>16</v>
      </c>
    </row>
    <row r="21767" spans="9:9" x14ac:dyDescent="0.2">
      <c r="I21767" s="37" t="s">
        <v>16</v>
      </c>
    </row>
    <row r="21768" spans="9:9" x14ac:dyDescent="0.2">
      <c r="I21768" s="37" t="s">
        <v>16</v>
      </c>
    </row>
    <row r="21769" spans="9:9" x14ac:dyDescent="0.2">
      <c r="I21769" s="37" t="s">
        <v>16</v>
      </c>
    </row>
    <row r="21770" spans="9:9" x14ac:dyDescent="0.2">
      <c r="I21770" s="37" t="s">
        <v>16</v>
      </c>
    </row>
    <row r="21771" spans="9:9" x14ac:dyDescent="0.2">
      <c r="I21771" s="37" t="s">
        <v>16</v>
      </c>
    </row>
    <row r="21772" spans="9:9" x14ac:dyDescent="0.2">
      <c r="I21772" s="37" t="s">
        <v>16</v>
      </c>
    </row>
    <row r="21773" spans="9:9" x14ac:dyDescent="0.2">
      <c r="I21773" s="37" t="s">
        <v>16</v>
      </c>
    </row>
    <row r="21774" spans="9:9" x14ac:dyDescent="0.2">
      <c r="I21774" s="37" t="s">
        <v>16</v>
      </c>
    </row>
    <row r="21775" spans="9:9" x14ac:dyDescent="0.2">
      <c r="I21775" s="37" t="s">
        <v>16</v>
      </c>
    </row>
    <row r="21776" spans="9:9" x14ac:dyDescent="0.2">
      <c r="I21776" s="37" t="s">
        <v>16</v>
      </c>
    </row>
    <row r="21777" spans="9:9" x14ac:dyDescent="0.2">
      <c r="I21777" s="37" t="s">
        <v>16</v>
      </c>
    </row>
    <row r="21778" spans="9:9" x14ac:dyDescent="0.2">
      <c r="I21778" s="37" t="s">
        <v>16</v>
      </c>
    </row>
    <row r="21779" spans="9:9" x14ac:dyDescent="0.2">
      <c r="I21779" s="37" t="s">
        <v>16</v>
      </c>
    </row>
    <row r="21780" spans="9:9" x14ac:dyDescent="0.2">
      <c r="I21780" s="37" t="s">
        <v>16</v>
      </c>
    </row>
    <row r="21781" spans="9:9" x14ac:dyDescent="0.2">
      <c r="I21781" s="37" t="s">
        <v>16</v>
      </c>
    </row>
    <row r="21782" spans="9:9" x14ac:dyDescent="0.2">
      <c r="I21782" s="37" t="s">
        <v>16</v>
      </c>
    </row>
    <row r="21783" spans="9:9" x14ac:dyDescent="0.2">
      <c r="I21783" s="37" t="s">
        <v>16</v>
      </c>
    </row>
    <row r="21784" spans="9:9" x14ac:dyDescent="0.2">
      <c r="I21784" s="37" t="s">
        <v>16</v>
      </c>
    </row>
    <row r="21785" spans="9:9" x14ac:dyDescent="0.2">
      <c r="I21785" s="37" t="s">
        <v>16</v>
      </c>
    </row>
    <row r="21786" spans="9:9" x14ac:dyDescent="0.2">
      <c r="I21786" s="37" t="s">
        <v>16</v>
      </c>
    </row>
    <row r="21787" spans="9:9" x14ac:dyDescent="0.2">
      <c r="I21787" s="37" t="s">
        <v>16</v>
      </c>
    </row>
    <row r="21788" spans="9:9" x14ac:dyDescent="0.2">
      <c r="I21788" s="37" t="s">
        <v>16</v>
      </c>
    </row>
    <row r="21789" spans="9:9" x14ac:dyDescent="0.2">
      <c r="I21789" s="37" t="s">
        <v>16</v>
      </c>
    </row>
    <row r="21790" spans="9:9" x14ac:dyDescent="0.2">
      <c r="I21790" s="37" t="s">
        <v>16</v>
      </c>
    </row>
    <row r="21791" spans="9:9" x14ac:dyDescent="0.2">
      <c r="I21791" s="37" t="s">
        <v>16</v>
      </c>
    </row>
    <row r="21792" spans="9:9" x14ac:dyDescent="0.2">
      <c r="I21792" s="37" t="s">
        <v>16</v>
      </c>
    </row>
    <row r="21793" spans="9:9" x14ac:dyDescent="0.2">
      <c r="I21793" s="37" t="s">
        <v>16</v>
      </c>
    </row>
    <row r="21794" spans="9:9" x14ac:dyDescent="0.2">
      <c r="I21794" s="37" t="s">
        <v>16</v>
      </c>
    </row>
    <row r="21795" spans="9:9" x14ac:dyDescent="0.2">
      <c r="I21795" s="37" t="s">
        <v>16</v>
      </c>
    </row>
    <row r="21796" spans="9:9" x14ac:dyDescent="0.2">
      <c r="I21796" s="37" t="s">
        <v>16</v>
      </c>
    </row>
    <row r="21797" spans="9:9" x14ac:dyDescent="0.2">
      <c r="I21797" s="37" t="s">
        <v>16</v>
      </c>
    </row>
    <row r="21798" spans="9:9" x14ac:dyDescent="0.2">
      <c r="I21798" s="37" t="s">
        <v>16</v>
      </c>
    </row>
    <row r="21799" spans="9:9" x14ac:dyDescent="0.2">
      <c r="I21799" s="37" t="s">
        <v>16</v>
      </c>
    </row>
    <row r="21800" spans="9:9" x14ac:dyDescent="0.2">
      <c r="I21800" s="37" t="s">
        <v>16</v>
      </c>
    </row>
    <row r="21801" spans="9:9" x14ac:dyDescent="0.2">
      <c r="I21801" s="37" t="s">
        <v>16</v>
      </c>
    </row>
    <row r="21802" spans="9:9" x14ac:dyDescent="0.2">
      <c r="I21802" s="37" t="s">
        <v>16</v>
      </c>
    </row>
    <row r="21803" spans="9:9" x14ac:dyDescent="0.2">
      <c r="I21803" s="37" t="s">
        <v>16</v>
      </c>
    </row>
    <row r="21804" spans="9:9" x14ac:dyDescent="0.2">
      <c r="I21804" s="37" t="s">
        <v>16</v>
      </c>
    </row>
    <row r="21805" spans="9:9" x14ac:dyDescent="0.2">
      <c r="I21805" s="37" t="s">
        <v>16</v>
      </c>
    </row>
    <row r="21806" spans="9:9" x14ac:dyDescent="0.2">
      <c r="I21806" s="37" t="s">
        <v>16</v>
      </c>
    </row>
    <row r="21807" spans="9:9" x14ac:dyDescent="0.2">
      <c r="I21807" s="37" t="s">
        <v>16</v>
      </c>
    </row>
    <row r="21808" spans="9:9" x14ac:dyDescent="0.2">
      <c r="I21808" s="37" t="s">
        <v>16</v>
      </c>
    </row>
    <row r="21809" spans="9:9" x14ac:dyDescent="0.2">
      <c r="I21809" s="37" t="s">
        <v>16</v>
      </c>
    </row>
    <row r="21810" spans="9:9" x14ac:dyDescent="0.2">
      <c r="I21810" s="37" t="s">
        <v>16</v>
      </c>
    </row>
    <row r="21811" spans="9:9" x14ac:dyDescent="0.2">
      <c r="I21811" s="37" t="s">
        <v>16</v>
      </c>
    </row>
    <row r="21812" spans="9:9" x14ac:dyDescent="0.2">
      <c r="I21812" s="37" t="s">
        <v>16</v>
      </c>
    </row>
    <row r="21813" spans="9:9" x14ac:dyDescent="0.2">
      <c r="I21813" s="37" t="s">
        <v>16</v>
      </c>
    </row>
    <row r="21814" spans="9:9" x14ac:dyDescent="0.2">
      <c r="I21814" s="37" t="s">
        <v>16</v>
      </c>
    </row>
    <row r="21815" spans="9:9" x14ac:dyDescent="0.2">
      <c r="I21815" s="37" t="s">
        <v>16</v>
      </c>
    </row>
    <row r="21816" spans="9:9" x14ac:dyDescent="0.2">
      <c r="I21816" s="37" t="s">
        <v>16</v>
      </c>
    </row>
    <row r="21817" spans="9:9" x14ac:dyDescent="0.2">
      <c r="I21817" s="37" t="s">
        <v>16</v>
      </c>
    </row>
    <row r="21818" spans="9:9" x14ac:dyDescent="0.2">
      <c r="I21818" s="37" t="s">
        <v>16</v>
      </c>
    </row>
    <row r="21819" spans="9:9" x14ac:dyDescent="0.2">
      <c r="I21819" s="37" t="s">
        <v>16</v>
      </c>
    </row>
    <row r="21820" spans="9:9" x14ac:dyDescent="0.2">
      <c r="I21820" s="37" t="s">
        <v>16</v>
      </c>
    </row>
    <row r="21821" spans="9:9" x14ac:dyDescent="0.2">
      <c r="I21821" s="37" t="s">
        <v>16</v>
      </c>
    </row>
    <row r="21822" spans="9:9" x14ac:dyDescent="0.2">
      <c r="I21822" s="37" t="s">
        <v>16</v>
      </c>
    </row>
    <row r="21823" spans="9:9" x14ac:dyDescent="0.2">
      <c r="I21823" s="37" t="s">
        <v>16</v>
      </c>
    </row>
    <row r="21824" spans="9:9" x14ac:dyDescent="0.2">
      <c r="I21824" s="37" t="s">
        <v>16</v>
      </c>
    </row>
    <row r="21825" spans="9:9" x14ac:dyDescent="0.2">
      <c r="I21825" s="37" t="s">
        <v>16</v>
      </c>
    </row>
    <row r="21826" spans="9:9" x14ac:dyDescent="0.2">
      <c r="I21826" s="37" t="s">
        <v>16</v>
      </c>
    </row>
    <row r="21827" spans="9:9" x14ac:dyDescent="0.2">
      <c r="I21827" s="37" t="s">
        <v>16</v>
      </c>
    </row>
    <row r="21828" spans="9:9" x14ac:dyDescent="0.2">
      <c r="I21828" s="37" t="s">
        <v>16</v>
      </c>
    </row>
    <row r="21829" spans="9:9" x14ac:dyDescent="0.2">
      <c r="I21829" s="37" t="s">
        <v>16</v>
      </c>
    </row>
    <row r="21830" spans="9:9" x14ac:dyDescent="0.2">
      <c r="I21830" s="37" t="s">
        <v>16</v>
      </c>
    </row>
    <row r="21831" spans="9:9" x14ac:dyDescent="0.2">
      <c r="I21831" s="37" t="s">
        <v>16</v>
      </c>
    </row>
    <row r="21832" spans="9:9" x14ac:dyDescent="0.2">
      <c r="I21832" s="37" t="s">
        <v>16</v>
      </c>
    </row>
    <row r="21833" spans="9:9" x14ac:dyDescent="0.2">
      <c r="I21833" s="37" t="s">
        <v>16</v>
      </c>
    </row>
    <row r="21834" spans="9:9" x14ac:dyDescent="0.2">
      <c r="I21834" s="37" t="s">
        <v>16</v>
      </c>
    </row>
    <row r="21835" spans="9:9" x14ac:dyDescent="0.2">
      <c r="I21835" s="37" t="s">
        <v>16</v>
      </c>
    </row>
    <row r="21836" spans="9:9" x14ac:dyDescent="0.2">
      <c r="I21836" s="37" t="s">
        <v>16</v>
      </c>
    </row>
    <row r="21837" spans="9:9" x14ac:dyDescent="0.2">
      <c r="I21837" s="37" t="s">
        <v>16</v>
      </c>
    </row>
    <row r="21838" spans="9:9" x14ac:dyDescent="0.2">
      <c r="I21838" s="37" t="s">
        <v>16</v>
      </c>
    </row>
    <row r="21839" spans="9:9" x14ac:dyDescent="0.2">
      <c r="I21839" s="37" t="s">
        <v>16</v>
      </c>
    </row>
    <row r="21840" spans="9:9" x14ac:dyDescent="0.2">
      <c r="I21840" s="37" t="s">
        <v>16</v>
      </c>
    </row>
    <row r="21841" spans="9:9" x14ac:dyDescent="0.2">
      <c r="I21841" s="37" t="s">
        <v>16</v>
      </c>
    </row>
    <row r="21842" spans="9:9" x14ac:dyDescent="0.2">
      <c r="I21842" s="37" t="s">
        <v>16</v>
      </c>
    </row>
    <row r="21843" spans="9:9" x14ac:dyDescent="0.2">
      <c r="I21843" s="37" t="s">
        <v>16</v>
      </c>
    </row>
    <row r="21844" spans="9:9" x14ac:dyDescent="0.2">
      <c r="I21844" s="37" t="s">
        <v>16</v>
      </c>
    </row>
    <row r="21845" spans="9:9" x14ac:dyDescent="0.2">
      <c r="I21845" s="37" t="s">
        <v>16</v>
      </c>
    </row>
    <row r="21846" spans="9:9" x14ac:dyDescent="0.2">
      <c r="I21846" s="37" t="s">
        <v>16</v>
      </c>
    </row>
    <row r="21847" spans="9:9" x14ac:dyDescent="0.2">
      <c r="I21847" s="37" t="s">
        <v>16</v>
      </c>
    </row>
    <row r="21848" spans="9:9" x14ac:dyDescent="0.2">
      <c r="I21848" s="37" t="s">
        <v>16</v>
      </c>
    </row>
    <row r="21849" spans="9:9" x14ac:dyDescent="0.2">
      <c r="I21849" s="37" t="s">
        <v>16</v>
      </c>
    </row>
    <row r="21850" spans="9:9" x14ac:dyDescent="0.2">
      <c r="I21850" s="37" t="s">
        <v>16</v>
      </c>
    </row>
    <row r="21851" spans="9:9" x14ac:dyDescent="0.2">
      <c r="I21851" s="37" t="s">
        <v>16</v>
      </c>
    </row>
    <row r="21852" spans="9:9" x14ac:dyDescent="0.2">
      <c r="I21852" s="37" t="s">
        <v>16</v>
      </c>
    </row>
    <row r="21853" spans="9:9" x14ac:dyDescent="0.2">
      <c r="I21853" s="37" t="s">
        <v>16</v>
      </c>
    </row>
    <row r="21854" spans="9:9" x14ac:dyDescent="0.2">
      <c r="I21854" s="37" t="s">
        <v>16</v>
      </c>
    </row>
    <row r="21855" spans="9:9" x14ac:dyDescent="0.2">
      <c r="I21855" s="37" t="s">
        <v>16</v>
      </c>
    </row>
    <row r="21856" spans="9:9" x14ac:dyDescent="0.2">
      <c r="I21856" s="37" t="s">
        <v>16</v>
      </c>
    </row>
    <row r="21857" spans="9:9" x14ac:dyDescent="0.2">
      <c r="I21857" s="37" t="s">
        <v>16</v>
      </c>
    </row>
    <row r="21858" spans="9:9" x14ac:dyDescent="0.2">
      <c r="I21858" s="37" t="s">
        <v>16</v>
      </c>
    </row>
    <row r="21859" spans="9:9" x14ac:dyDescent="0.2">
      <c r="I21859" s="37" t="s">
        <v>16</v>
      </c>
    </row>
    <row r="21860" spans="9:9" x14ac:dyDescent="0.2">
      <c r="I21860" s="37" t="s">
        <v>16</v>
      </c>
    </row>
    <row r="21861" spans="9:9" x14ac:dyDescent="0.2">
      <c r="I21861" s="37" t="s">
        <v>16</v>
      </c>
    </row>
    <row r="21862" spans="9:9" x14ac:dyDescent="0.2">
      <c r="I21862" s="37" t="s">
        <v>16</v>
      </c>
    </row>
    <row r="21863" spans="9:9" x14ac:dyDescent="0.2">
      <c r="I21863" s="37" t="s">
        <v>16</v>
      </c>
    </row>
    <row r="21864" spans="9:9" x14ac:dyDescent="0.2">
      <c r="I21864" s="37" t="s">
        <v>16</v>
      </c>
    </row>
    <row r="21865" spans="9:9" x14ac:dyDescent="0.2">
      <c r="I21865" s="37" t="s">
        <v>16</v>
      </c>
    </row>
    <row r="21866" spans="9:9" x14ac:dyDescent="0.2">
      <c r="I21866" s="37" t="s">
        <v>16</v>
      </c>
    </row>
    <row r="21867" spans="9:9" x14ac:dyDescent="0.2">
      <c r="I21867" s="37" t="s">
        <v>16</v>
      </c>
    </row>
    <row r="21868" spans="9:9" x14ac:dyDescent="0.2">
      <c r="I21868" s="37" t="s">
        <v>16</v>
      </c>
    </row>
    <row r="21869" spans="9:9" x14ac:dyDescent="0.2">
      <c r="I21869" s="37" t="s">
        <v>16</v>
      </c>
    </row>
    <row r="21870" spans="9:9" x14ac:dyDescent="0.2">
      <c r="I21870" s="37" t="s">
        <v>16</v>
      </c>
    </row>
    <row r="21871" spans="9:9" x14ac:dyDescent="0.2">
      <c r="I21871" s="37" t="s">
        <v>16</v>
      </c>
    </row>
    <row r="21872" spans="9:9" x14ac:dyDescent="0.2">
      <c r="I21872" s="37" t="s">
        <v>16</v>
      </c>
    </row>
    <row r="21873" spans="9:9" x14ac:dyDescent="0.2">
      <c r="I21873" s="37" t="s">
        <v>16</v>
      </c>
    </row>
    <row r="21874" spans="9:9" x14ac:dyDescent="0.2">
      <c r="I21874" s="37" t="s">
        <v>16</v>
      </c>
    </row>
    <row r="21875" spans="9:9" x14ac:dyDescent="0.2">
      <c r="I21875" s="37" t="s">
        <v>16</v>
      </c>
    </row>
    <row r="21876" spans="9:9" x14ac:dyDescent="0.2">
      <c r="I21876" s="37" t="s">
        <v>16</v>
      </c>
    </row>
    <row r="21877" spans="9:9" x14ac:dyDescent="0.2">
      <c r="I21877" s="37" t="s">
        <v>16</v>
      </c>
    </row>
    <row r="21878" spans="9:9" x14ac:dyDescent="0.2">
      <c r="I21878" s="37" t="s">
        <v>16</v>
      </c>
    </row>
    <row r="21879" spans="9:9" x14ac:dyDescent="0.2">
      <c r="I21879" s="37" t="s">
        <v>16</v>
      </c>
    </row>
    <row r="21880" spans="9:9" x14ac:dyDescent="0.2">
      <c r="I21880" s="37" t="s">
        <v>16</v>
      </c>
    </row>
    <row r="21881" spans="9:9" x14ac:dyDescent="0.2">
      <c r="I21881" s="37" t="s">
        <v>16</v>
      </c>
    </row>
    <row r="21882" spans="9:9" x14ac:dyDescent="0.2">
      <c r="I21882" s="37" t="s">
        <v>16</v>
      </c>
    </row>
    <row r="21883" spans="9:9" x14ac:dyDescent="0.2">
      <c r="I21883" s="37" t="s">
        <v>16</v>
      </c>
    </row>
    <row r="21884" spans="9:9" x14ac:dyDescent="0.2">
      <c r="I21884" s="37" t="s">
        <v>16</v>
      </c>
    </row>
    <row r="21885" spans="9:9" x14ac:dyDescent="0.2">
      <c r="I21885" s="37" t="s">
        <v>16</v>
      </c>
    </row>
    <row r="21886" spans="9:9" x14ac:dyDescent="0.2">
      <c r="I21886" s="37" t="s">
        <v>16</v>
      </c>
    </row>
    <row r="21887" spans="9:9" x14ac:dyDescent="0.2">
      <c r="I21887" s="37" t="s">
        <v>16</v>
      </c>
    </row>
    <row r="21888" spans="9:9" x14ac:dyDescent="0.2">
      <c r="I21888" s="37" t="s">
        <v>16</v>
      </c>
    </row>
    <row r="21889" spans="9:9" x14ac:dyDescent="0.2">
      <c r="I21889" s="37" t="s">
        <v>16</v>
      </c>
    </row>
    <row r="21890" spans="9:9" x14ac:dyDescent="0.2">
      <c r="I21890" s="37" t="s">
        <v>16</v>
      </c>
    </row>
    <row r="21891" spans="9:9" x14ac:dyDescent="0.2">
      <c r="I21891" s="37" t="s">
        <v>16</v>
      </c>
    </row>
    <row r="21892" spans="9:9" x14ac:dyDescent="0.2">
      <c r="I21892" s="37" t="s">
        <v>16</v>
      </c>
    </row>
    <row r="21893" spans="9:9" x14ac:dyDescent="0.2">
      <c r="I21893" s="37" t="s">
        <v>16</v>
      </c>
    </row>
    <row r="21894" spans="9:9" x14ac:dyDescent="0.2">
      <c r="I21894" s="37" t="s">
        <v>16</v>
      </c>
    </row>
    <row r="21895" spans="9:9" x14ac:dyDescent="0.2">
      <c r="I21895" s="37" t="s">
        <v>16</v>
      </c>
    </row>
    <row r="21896" spans="9:9" x14ac:dyDescent="0.2">
      <c r="I21896" s="37" t="s">
        <v>16</v>
      </c>
    </row>
    <row r="21897" spans="9:9" x14ac:dyDescent="0.2">
      <c r="I21897" s="37" t="s">
        <v>16</v>
      </c>
    </row>
    <row r="21898" spans="9:9" x14ac:dyDescent="0.2">
      <c r="I21898" s="37" t="s">
        <v>16</v>
      </c>
    </row>
    <row r="21899" spans="9:9" x14ac:dyDescent="0.2">
      <c r="I21899" s="37" t="s">
        <v>16</v>
      </c>
    </row>
    <row r="21900" spans="9:9" x14ac:dyDescent="0.2">
      <c r="I21900" s="37" t="s">
        <v>16</v>
      </c>
    </row>
    <row r="21901" spans="9:9" x14ac:dyDescent="0.2">
      <c r="I21901" s="37" t="s">
        <v>16</v>
      </c>
    </row>
    <row r="21902" spans="9:9" x14ac:dyDescent="0.2">
      <c r="I21902" s="37" t="s">
        <v>16</v>
      </c>
    </row>
    <row r="21903" spans="9:9" x14ac:dyDescent="0.2">
      <c r="I21903" s="37" t="s">
        <v>16</v>
      </c>
    </row>
    <row r="21904" spans="9:9" x14ac:dyDescent="0.2">
      <c r="I21904" s="37" t="s">
        <v>16</v>
      </c>
    </row>
    <row r="21905" spans="9:9" x14ac:dyDescent="0.2">
      <c r="I21905" s="37" t="s">
        <v>16</v>
      </c>
    </row>
    <row r="21906" spans="9:9" x14ac:dyDescent="0.2">
      <c r="I21906" s="37" t="s">
        <v>16</v>
      </c>
    </row>
    <row r="21907" spans="9:9" x14ac:dyDescent="0.2">
      <c r="I21907" s="37" t="s">
        <v>16</v>
      </c>
    </row>
    <row r="21908" spans="9:9" x14ac:dyDescent="0.2">
      <c r="I21908" s="37" t="s">
        <v>16</v>
      </c>
    </row>
    <row r="21909" spans="9:9" x14ac:dyDescent="0.2">
      <c r="I21909" s="37" t="s">
        <v>16</v>
      </c>
    </row>
    <row r="21910" spans="9:9" x14ac:dyDescent="0.2">
      <c r="I21910" s="37" t="s">
        <v>16</v>
      </c>
    </row>
    <row r="21911" spans="9:9" x14ac:dyDescent="0.2">
      <c r="I21911" s="37" t="s">
        <v>16</v>
      </c>
    </row>
    <row r="21912" spans="9:9" x14ac:dyDescent="0.2">
      <c r="I21912" s="37" t="s">
        <v>16</v>
      </c>
    </row>
    <row r="21913" spans="9:9" x14ac:dyDescent="0.2">
      <c r="I21913" s="37" t="s">
        <v>16</v>
      </c>
    </row>
    <row r="21914" spans="9:9" x14ac:dyDescent="0.2">
      <c r="I21914" s="37" t="s">
        <v>16</v>
      </c>
    </row>
    <row r="21915" spans="9:9" x14ac:dyDescent="0.2">
      <c r="I21915" s="37" t="s">
        <v>16</v>
      </c>
    </row>
    <row r="21916" spans="9:9" x14ac:dyDescent="0.2">
      <c r="I21916" s="37" t="s">
        <v>16</v>
      </c>
    </row>
    <row r="21917" spans="9:9" x14ac:dyDescent="0.2">
      <c r="I21917" s="37" t="s">
        <v>16</v>
      </c>
    </row>
    <row r="21918" spans="9:9" x14ac:dyDescent="0.2">
      <c r="I21918" s="37" t="s">
        <v>16</v>
      </c>
    </row>
    <row r="21919" spans="9:9" x14ac:dyDescent="0.2">
      <c r="I21919" s="37" t="s">
        <v>16</v>
      </c>
    </row>
    <row r="21920" spans="9:9" x14ac:dyDescent="0.2">
      <c r="I21920" s="37" t="s">
        <v>16</v>
      </c>
    </row>
    <row r="21921" spans="9:9" x14ac:dyDescent="0.2">
      <c r="I21921" s="37" t="s">
        <v>16</v>
      </c>
    </row>
    <row r="21922" spans="9:9" x14ac:dyDescent="0.2">
      <c r="I21922" s="37" t="s">
        <v>16</v>
      </c>
    </row>
    <row r="21923" spans="9:9" x14ac:dyDescent="0.2">
      <c r="I21923" s="37" t="s">
        <v>16</v>
      </c>
    </row>
    <row r="21924" spans="9:9" x14ac:dyDescent="0.2">
      <c r="I21924" s="37" t="s">
        <v>16</v>
      </c>
    </row>
    <row r="21925" spans="9:9" x14ac:dyDescent="0.2">
      <c r="I21925" s="37" t="s">
        <v>16</v>
      </c>
    </row>
    <row r="21926" spans="9:9" x14ac:dyDescent="0.2">
      <c r="I21926" s="37" t="s">
        <v>16</v>
      </c>
    </row>
    <row r="21927" spans="9:9" x14ac:dyDescent="0.2">
      <c r="I21927" s="37" t="s">
        <v>16</v>
      </c>
    </row>
    <row r="21928" spans="9:9" x14ac:dyDescent="0.2">
      <c r="I21928" s="37" t="s">
        <v>16</v>
      </c>
    </row>
    <row r="21929" spans="9:9" x14ac:dyDescent="0.2">
      <c r="I21929" s="37" t="s">
        <v>16</v>
      </c>
    </row>
    <row r="21930" spans="9:9" x14ac:dyDescent="0.2">
      <c r="I21930" s="37" t="s">
        <v>16</v>
      </c>
    </row>
    <row r="21931" spans="9:9" x14ac:dyDescent="0.2">
      <c r="I21931" s="37" t="s">
        <v>16</v>
      </c>
    </row>
    <row r="21932" spans="9:9" x14ac:dyDescent="0.2">
      <c r="I21932" s="37" t="s">
        <v>16</v>
      </c>
    </row>
    <row r="21933" spans="9:9" x14ac:dyDescent="0.2">
      <c r="I21933" s="37" t="s">
        <v>16</v>
      </c>
    </row>
    <row r="21934" spans="9:9" x14ac:dyDescent="0.2">
      <c r="I21934" s="37" t="s">
        <v>16</v>
      </c>
    </row>
    <row r="21935" spans="9:9" x14ac:dyDescent="0.2">
      <c r="I21935" s="37" t="s">
        <v>16</v>
      </c>
    </row>
    <row r="21936" spans="9:9" x14ac:dyDescent="0.2">
      <c r="I21936" s="37" t="s">
        <v>16</v>
      </c>
    </row>
    <row r="21937" spans="9:9" x14ac:dyDescent="0.2">
      <c r="I21937" s="37" t="s">
        <v>16</v>
      </c>
    </row>
    <row r="21938" spans="9:9" x14ac:dyDescent="0.2">
      <c r="I21938" s="37" t="s">
        <v>16</v>
      </c>
    </row>
    <row r="21939" spans="9:9" x14ac:dyDescent="0.2">
      <c r="I21939" s="37" t="s">
        <v>16</v>
      </c>
    </row>
    <row r="21940" spans="9:9" x14ac:dyDescent="0.2">
      <c r="I21940" s="37" t="s">
        <v>16</v>
      </c>
    </row>
    <row r="21941" spans="9:9" x14ac:dyDescent="0.2">
      <c r="I21941" s="37" t="s">
        <v>16</v>
      </c>
    </row>
    <row r="21942" spans="9:9" x14ac:dyDescent="0.2">
      <c r="I21942" s="37" t="s">
        <v>16</v>
      </c>
    </row>
    <row r="21943" spans="9:9" x14ac:dyDescent="0.2">
      <c r="I21943" s="37" t="s">
        <v>16</v>
      </c>
    </row>
    <row r="21944" spans="9:9" x14ac:dyDescent="0.2">
      <c r="I21944" s="37" t="s">
        <v>16</v>
      </c>
    </row>
    <row r="21945" spans="9:9" x14ac:dyDescent="0.2">
      <c r="I21945" s="37" t="s">
        <v>16</v>
      </c>
    </row>
    <row r="21946" spans="9:9" x14ac:dyDescent="0.2">
      <c r="I21946" s="37" t="s">
        <v>16</v>
      </c>
    </row>
    <row r="21947" spans="9:9" x14ac:dyDescent="0.2">
      <c r="I21947" s="37" t="s">
        <v>16</v>
      </c>
    </row>
    <row r="21948" spans="9:9" x14ac:dyDescent="0.2">
      <c r="I21948" s="37" t="s">
        <v>16</v>
      </c>
    </row>
    <row r="21949" spans="9:9" x14ac:dyDescent="0.2">
      <c r="I21949" s="37" t="s">
        <v>16</v>
      </c>
    </row>
    <row r="21950" spans="9:9" x14ac:dyDescent="0.2">
      <c r="I21950" s="37" t="s">
        <v>16</v>
      </c>
    </row>
    <row r="21951" spans="9:9" x14ac:dyDescent="0.2">
      <c r="I21951" s="37" t="s">
        <v>16</v>
      </c>
    </row>
    <row r="21952" spans="9:9" x14ac:dyDescent="0.2">
      <c r="I21952" s="37" t="s">
        <v>16</v>
      </c>
    </row>
    <row r="21953" spans="9:9" x14ac:dyDescent="0.2">
      <c r="I21953" s="37" t="s">
        <v>16</v>
      </c>
    </row>
    <row r="21954" spans="9:9" x14ac:dyDescent="0.2">
      <c r="I21954" s="37" t="s">
        <v>16</v>
      </c>
    </row>
    <row r="21955" spans="9:9" x14ac:dyDescent="0.2">
      <c r="I21955" s="37" t="s">
        <v>16</v>
      </c>
    </row>
    <row r="21956" spans="9:9" x14ac:dyDescent="0.2">
      <c r="I21956" s="37" t="s">
        <v>16</v>
      </c>
    </row>
    <row r="21957" spans="9:9" x14ac:dyDescent="0.2">
      <c r="I21957" s="37" t="s">
        <v>16</v>
      </c>
    </row>
    <row r="21958" spans="9:9" x14ac:dyDescent="0.2">
      <c r="I21958" s="37" t="s">
        <v>16</v>
      </c>
    </row>
    <row r="21959" spans="9:9" x14ac:dyDescent="0.2">
      <c r="I21959" s="37" t="s">
        <v>16</v>
      </c>
    </row>
    <row r="21960" spans="9:9" x14ac:dyDescent="0.2">
      <c r="I21960" s="37" t="s">
        <v>16</v>
      </c>
    </row>
    <row r="21961" spans="9:9" x14ac:dyDescent="0.2">
      <c r="I21961" s="37" t="s">
        <v>16</v>
      </c>
    </row>
    <row r="21962" spans="9:9" x14ac:dyDescent="0.2">
      <c r="I21962" s="37" t="s">
        <v>16</v>
      </c>
    </row>
    <row r="21963" spans="9:9" x14ac:dyDescent="0.2">
      <c r="I21963" s="37" t="s">
        <v>16</v>
      </c>
    </row>
    <row r="21964" spans="9:9" x14ac:dyDescent="0.2">
      <c r="I21964" s="37" t="s">
        <v>16</v>
      </c>
    </row>
    <row r="21965" spans="9:9" x14ac:dyDescent="0.2">
      <c r="I21965" s="37" t="s">
        <v>16</v>
      </c>
    </row>
    <row r="21966" spans="9:9" x14ac:dyDescent="0.2">
      <c r="I21966" s="37" t="s">
        <v>16</v>
      </c>
    </row>
    <row r="21967" spans="9:9" x14ac:dyDescent="0.2">
      <c r="I21967" s="37" t="s">
        <v>16</v>
      </c>
    </row>
    <row r="21968" spans="9:9" x14ac:dyDescent="0.2">
      <c r="I21968" s="37" t="s">
        <v>16</v>
      </c>
    </row>
    <row r="21969" spans="9:9" x14ac:dyDescent="0.2">
      <c r="I21969" s="37" t="s">
        <v>16</v>
      </c>
    </row>
    <row r="21970" spans="9:9" x14ac:dyDescent="0.2">
      <c r="I21970" s="37" t="s">
        <v>16</v>
      </c>
    </row>
    <row r="21971" spans="9:9" x14ac:dyDescent="0.2">
      <c r="I21971" s="37" t="s">
        <v>16</v>
      </c>
    </row>
    <row r="21972" spans="9:9" x14ac:dyDescent="0.2">
      <c r="I21972" s="37" t="s">
        <v>16</v>
      </c>
    </row>
    <row r="21973" spans="9:9" x14ac:dyDescent="0.2">
      <c r="I21973" s="37" t="s">
        <v>16</v>
      </c>
    </row>
    <row r="21974" spans="9:9" x14ac:dyDescent="0.2">
      <c r="I21974" s="37" t="s">
        <v>16</v>
      </c>
    </row>
    <row r="21975" spans="9:9" x14ac:dyDescent="0.2">
      <c r="I21975" s="37" t="s">
        <v>16</v>
      </c>
    </row>
    <row r="21976" spans="9:9" x14ac:dyDescent="0.2">
      <c r="I21976" s="37" t="s">
        <v>16</v>
      </c>
    </row>
    <row r="21977" spans="9:9" x14ac:dyDescent="0.2">
      <c r="I21977" s="37" t="s">
        <v>16</v>
      </c>
    </row>
    <row r="21978" spans="9:9" x14ac:dyDescent="0.2">
      <c r="I21978" s="37" t="s">
        <v>16</v>
      </c>
    </row>
    <row r="21979" spans="9:9" x14ac:dyDescent="0.2">
      <c r="I21979" s="37" t="s">
        <v>16</v>
      </c>
    </row>
    <row r="21980" spans="9:9" x14ac:dyDescent="0.2">
      <c r="I21980" s="37" t="s">
        <v>16</v>
      </c>
    </row>
    <row r="21981" spans="9:9" x14ac:dyDescent="0.2">
      <c r="I21981" s="37" t="s">
        <v>16</v>
      </c>
    </row>
    <row r="21982" spans="9:9" x14ac:dyDescent="0.2">
      <c r="I21982" s="37" t="s">
        <v>16</v>
      </c>
    </row>
    <row r="21983" spans="9:9" x14ac:dyDescent="0.2">
      <c r="I21983" s="37" t="s">
        <v>16</v>
      </c>
    </row>
    <row r="21984" spans="9:9" x14ac:dyDescent="0.2">
      <c r="I21984" s="37" t="s">
        <v>16</v>
      </c>
    </row>
    <row r="21985" spans="9:9" x14ac:dyDescent="0.2">
      <c r="I21985" s="37" t="s">
        <v>16</v>
      </c>
    </row>
    <row r="21986" spans="9:9" x14ac:dyDescent="0.2">
      <c r="I21986" s="37" t="s">
        <v>16</v>
      </c>
    </row>
    <row r="21987" spans="9:9" x14ac:dyDescent="0.2">
      <c r="I21987" s="37" t="s">
        <v>16</v>
      </c>
    </row>
    <row r="21988" spans="9:9" x14ac:dyDescent="0.2">
      <c r="I21988" s="37" t="s">
        <v>16</v>
      </c>
    </row>
    <row r="21989" spans="9:9" x14ac:dyDescent="0.2">
      <c r="I21989" s="37" t="s">
        <v>16</v>
      </c>
    </row>
    <row r="21990" spans="9:9" x14ac:dyDescent="0.2">
      <c r="I21990" s="37" t="s">
        <v>16</v>
      </c>
    </row>
    <row r="21991" spans="9:9" x14ac:dyDescent="0.2">
      <c r="I21991" s="37" t="s">
        <v>16</v>
      </c>
    </row>
    <row r="21992" spans="9:9" x14ac:dyDescent="0.2">
      <c r="I21992" s="37" t="s">
        <v>16</v>
      </c>
    </row>
    <row r="21993" spans="9:9" x14ac:dyDescent="0.2">
      <c r="I21993" s="37" t="s">
        <v>16</v>
      </c>
    </row>
    <row r="21994" spans="9:9" x14ac:dyDescent="0.2">
      <c r="I21994" s="37" t="s">
        <v>16</v>
      </c>
    </row>
    <row r="21995" spans="9:9" x14ac:dyDescent="0.2">
      <c r="I21995" s="37" t="s">
        <v>16</v>
      </c>
    </row>
    <row r="21996" spans="9:9" x14ac:dyDescent="0.2">
      <c r="I21996" s="37" t="s">
        <v>16</v>
      </c>
    </row>
    <row r="21997" spans="9:9" x14ac:dyDescent="0.2">
      <c r="I21997" s="37" t="s">
        <v>16</v>
      </c>
    </row>
    <row r="21998" spans="9:9" x14ac:dyDescent="0.2">
      <c r="I21998" s="37" t="s">
        <v>16</v>
      </c>
    </row>
    <row r="21999" spans="9:9" x14ac:dyDescent="0.2">
      <c r="I21999" s="37" t="s">
        <v>16</v>
      </c>
    </row>
    <row r="22000" spans="9:9" x14ac:dyDescent="0.2">
      <c r="I22000" s="37" t="s">
        <v>16</v>
      </c>
    </row>
    <row r="22001" spans="9:9" x14ac:dyDescent="0.2">
      <c r="I22001" s="37" t="s">
        <v>16</v>
      </c>
    </row>
    <row r="22002" spans="9:9" x14ac:dyDescent="0.2">
      <c r="I22002" s="37" t="s">
        <v>16</v>
      </c>
    </row>
    <row r="22003" spans="9:9" x14ac:dyDescent="0.2">
      <c r="I22003" s="37" t="s">
        <v>16</v>
      </c>
    </row>
    <row r="22004" spans="9:9" x14ac:dyDescent="0.2">
      <c r="I22004" s="37" t="s">
        <v>16</v>
      </c>
    </row>
    <row r="22005" spans="9:9" x14ac:dyDescent="0.2">
      <c r="I22005" s="37" t="s">
        <v>16</v>
      </c>
    </row>
    <row r="22006" spans="9:9" x14ac:dyDescent="0.2">
      <c r="I22006" s="37" t="s">
        <v>16</v>
      </c>
    </row>
    <row r="22007" spans="9:9" x14ac:dyDescent="0.2">
      <c r="I22007" s="37" t="s">
        <v>16</v>
      </c>
    </row>
    <row r="22008" spans="9:9" x14ac:dyDescent="0.2">
      <c r="I22008" s="37" t="s">
        <v>16</v>
      </c>
    </row>
    <row r="22009" spans="9:9" x14ac:dyDescent="0.2">
      <c r="I22009" s="37" t="s">
        <v>16</v>
      </c>
    </row>
    <row r="22010" spans="9:9" x14ac:dyDescent="0.2">
      <c r="I22010" s="37" t="s">
        <v>16</v>
      </c>
    </row>
    <row r="22011" spans="9:9" x14ac:dyDescent="0.2">
      <c r="I22011" s="37" t="s">
        <v>16</v>
      </c>
    </row>
    <row r="22012" spans="9:9" x14ac:dyDescent="0.2">
      <c r="I22012" s="37" t="s">
        <v>16</v>
      </c>
    </row>
    <row r="22013" spans="9:9" x14ac:dyDescent="0.2">
      <c r="I22013" s="37" t="s">
        <v>16</v>
      </c>
    </row>
    <row r="22014" spans="9:9" x14ac:dyDescent="0.2">
      <c r="I22014" s="37" t="s">
        <v>16</v>
      </c>
    </row>
    <row r="22015" spans="9:9" x14ac:dyDescent="0.2">
      <c r="I22015" s="37" t="s">
        <v>16</v>
      </c>
    </row>
    <row r="22016" spans="9:9" x14ac:dyDescent="0.2">
      <c r="I22016" s="37" t="s">
        <v>16</v>
      </c>
    </row>
    <row r="22017" spans="9:9" x14ac:dyDescent="0.2">
      <c r="I22017" s="37" t="s">
        <v>16</v>
      </c>
    </row>
    <row r="22018" spans="9:9" x14ac:dyDescent="0.2">
      <c r="I22018" s="37" t="s">
        <v>16</v>
      </c>
    </row>
    <row r="22019" spans="9:9" x14ac:dyDescent="0.2">
      <c r="I22019" s="37" t="s">
        <v>16</v>
      </c>
    </row>
    <row r="22020" spans="9:9" x14ac:dyDescent="0.2">
      <c r="I22020" s="37" t="s">
        <v>16</v>
      </c>
    </row>
    <row r="22021" spans="9:9" x14ac:dyDescent="0.2">
      <c r="I22021" s="37" t="s">
        <v>16</v>
      </c>
    </row>
    <row r="22022" spans="9:9" x14ac:dyDescent="0.2">
      <c r="I22022" s="37" t="s">
        <v>16</v>
      </c>
    </row>
    <row r="22023" spans="9:9" x14ac:dyDescent="0.2">
      <c r="I22023" s="37" t="s">
        <v>16</v>
      </c>
    </row>
    <row r="22024" spans="9:9" x14ac:dyDescent="0.2">
      <c r="I22024" s="37" t="s">
        <v>16</v>
      </c>
    </row>
    <row r="22025" spans="9:9" x14ac:dyDescent="0.2">
      <c r="I22025" s="37" t="s">
        <v>16</v>
      </c>
    </row>
    <row r="22026" spans="9:9" x14ac:dyDescent="0.2">
      <c r="I22026" s="37" t="s">
        <v>16</v>
      </c>
    </row>
    <row r="22027" spans="9:9" x14ac:dyDescent="0.2">
      <c r="I22027" s="37" t="s">
        <v>16</v>
      </c>
    </row>
    <row r="22028" spans="9:9" x14ac:dyDescent="0.2">
      <c r="I22028" s="37" t="s">
        <v>16</v>
      </c>
    </row>
    <row r="22029" spans="9:9" x14ac:dyDescent="0.2">
      <c r="I22029" s="37" t="s">
        <v>16</v>
      </c>
    </row>
    <row r="22030" spans="9:9" x14ac:dyDescent="0.2">
      <c r="I22030" s="37" t="s">
        <v>16</v>
      </c>
    </row>
    <row r="22031" spans="9:9" x14ac:dyDescent="0.2">
      <c r="I22031" s="37" t="s">
        <v>16</v>
      </c>
    </row>
    <row r="22032" spans="9:9" x14ac:dyDescent="0.2">
      <c r="I22032" s="37" t="s">
        <v>16</v>
      </c>
    </row>
    <row r="22033" spans="9:9" x14ac:dyDescent="0.2">
      <c r="I22033" s="37" t="s">
        <v>16</v>
      </c>
    </row>
    <row r="22034" spans="9:9" x14ac:dyDescent="0.2">
      <c r="I22034" s="37" t="s">
        <v>16</v>
      </c>
    </row>
    <row r="22035" spans="9:9" x14ac:dyDescent="0.2">
      <c r="I22035" s="37" t="s">
        <v>16</v>
      </c>
    </row>
    <row r="22036" spans="9:9" x14ac:dyDescent="0.2">
      <c r="I22036" s="37" t="s">
        <v>16</v>
      </c>
    </row>
    <row r="22037" spans="9:9" x14ac:dyDescent="0.2">
      <c r="I22037" s="37" t="s">
        <v>16</v>
      </c>
    </row>
    <row r="22038" spans="9:9" x14ac:dyDescent="0.2">
      <c r="I22038" s="37" t="s">
        <v>16</v>
      </c>
    </row>
    <row r="22039" spans="9:9" x14ac:dyDescent="0.2">
      <c r="I22039" s="37" t="s">
        <v>16</v>
      </c>
    </row>
    <row r="22040" spans="9:9" x14ac:dyDescent="0.2">
      <c r="I22040" s="37" t="s">
        <v>16</v>
      </c>
    </row>
    <row r="22041" spans="9:9" x14ac:dyDescent="0.2">
      <c r="I22041" s="37" t="s">
        <v>16</v>
      </c>
    </row>
    <row r="22042" spans="9:9" x14ac:dyDescent="0.2">
      <c r="I22042" s="37" t="s">
        <v>16</v>
      </c>
    </row>
    <row r="22043" spans="9:9" x14ac:dyDescent="0.2">
      <c r="I22043" s="37" t="s">
        <v>16</v>
      </c>
    </row>
    <row r="22044" spans="9:9" x14ac:dyDescent="0.2">
      <c r="I22044" s="37" t="s">
        <v>16</v>
      </c>
    </row>
    <row r="22045" spans="9:9" x14ac:dyDescent="0.2">
      <c r="I22045" s="37" t="s">
        <v>16</v>
      </c>
    </row>
    <row r="22046" spans="9:9" x14ac:dyDescent="0.2">
      <c r="I22046" s="37" t="s">
        <v>16</v>
      </c>
    </row>
    <row r="22047" spans="9:9" x14ac:dyDescent="0.2">
      <c r="I22047" s="37" t="s">
        <v>16</v>
      </c>
    </row>
    <row r="22048" spans="9:9" x14ac:dyDescent="0.2">
      <c r="I22048" s="37" t="s">
        <v>16</v>
      </c>
    </row>
    <row r="22049" spans="9:9" x14ac:dyDescent="0.2">
      <c r="I22049" s="37" t="s">
        <v>16</v>
      </c>
    </row>
    <row r="22050" spans="9:9" x14ac:dyDescent="0.2">
      <c r="I22050" s="37" t="s">
        <v>16</v>
      </c>
    </row>
    <row r="22051" spans="9:9" x14ac:dyDescent="0.2">
      <c r="I22051" s="37" t="s">
        <v>16</v>
      </c>
    </row>
    <row r="22052" spans="9:9" x14ac:dyDescent="0.2">
      <c r="I22052" s="37" t="s">
        <v>16</v>
      </c>
    </row>
    <row r="22053" spans="9:9" x14ac:dyDescent="0.2">
      <c r="I22053" s="37" t="s">
        <v>16</v>
      </c>
    </row>
    <row r="22054" spans="9:9" x14ac:dyDescent="0.2">
      <c r="I22054" s="37" t="s">
        <v>16</v>
      </c>
    </row>
    <row r="22055" spans="9:9" x14ac:dyDescent="0.2">
      <c r="I22055" s="37" t="s">
        <v>16</v>
      </c>
    </row>
    <row r="22056" spans="9:9" x14ac:dyDescent="0.2">
      <c r="I22056" s="37" t="s">
        <v>16</v>
      </c>
    </row>
    <row r="22057" spans="9:9" x14ac:dyDescent="0.2">
      <c r="I22057" s="37" t="s">
        <v>16</v>
      </c>
    </row>
    <row r="22058" spans="9:9" x14ac:dyDescent="0.2">
      <c r="I22058" s="37" t="s">
        <v>16</v>
      </c>
    </row>
    <row r="22059" spans="9:9" x14ac:dyDescent="0.2">
      <c r="I22059" s="37" t="s">
        <v>16</v>
      </c>
    </row>
    <row r="22060" spans="9:9" x14ac:dyDescent="0.2">
      <c r="I22060" s="37" t="s">
        <v>16</v>
      </c>
    </row>
    <row r="22061" spans="9:9" x14ac:dyDescent="0.2">
      <c r="I22061" s="37" t="s">
        <v>16</v>
      </c>
    </row>
    <row r="22062" spans="9:9" x14ac:dyDescent="0.2">
      <c r="I22062" s="37" t="s">
        <v>16</v>
      </c>
    </row>
    <row r="22063" spans="9:9" x14ac:dyDescent="0.2">
      <c r="I22063" s="37" t="s">
        <v>16</v>
      </c>
    </row>
    <row r="22064" spans="9:9" x14ac:dyDescent="0.2">
      <c r="I22064" s="37" t="s">
        <v>16</v>
      </c>
    </row>
    <row r="22065" spans="9:9" x14ac:dyDescent="0.2">
      <c r="I22065" s="37" t="s">
        <v>16</v>
      </c>
    </row>
    <row r="22066" spans="9:9" x14ac:dyDescent="0.2">
      <c r="I22066" s="37" t="s">
        <v>16</v>
      </c>
    </row>
    <row r="22067" spans="9:9" x14ac:dyDescent="0.2">
      <c r="I22067" s="37" t="s">
        <v>16</v>
      </c>
    </row>
    <row r="22068" spans="9:9" x14ac:dyDescent="0.2">
      <c r="I22068" s="37" t="s">
        <v>16</v>
      </c>
    </row>
    <row r="22069" spans="9:9" x14ac:dyDescent="0.2">
      <c r="I22069" s="37" t="s">
        <v>16</v>
      </c>
    </row>
    <row r="22070" spans="9:9" x14ac:dyDescent="0.2">
      <c r="I22070" s="37" t="s">
        <v>16</v>
      </c>
    </row>
    <row r="22071" spans="9:9" x14ac:dyDescent="0.2">
      <c r="I22071" s="37" t="s">
        <v>16</v>
      </c>
    </row>
    <row r="22072" spans="9:9" x14ac:dyDescent="0.2">
      <c r="I22072" s="37" t="s">
        <v>16</v>
      </c>
    </row>
    <row r="22073" spans="9:9" x14ac:dyDescent="0.2">
      <c r="I22073" s="37" t="s">
        <v>16</v>
      </c>
    </row>
    <row r="22074" spans="9:9" x14ac:dyDescent="0.2">
      <c r="I22074" s="37" t="s">
        <v>16</v>
      </c>
    </row>
    <row r="22075" spans="9:9" x14ac:dyDescent="0.2">
      <c r="I22075" s="37" t="s">
        <v>16</v>
      </c>
    </row>
    <row r="22076" spans="9:9" x14ac:dyDescent="0.2">
      <c r="I22076" s="37" t="s">
        <v>16</v>
      </c>
    </row>
    <row r="22077" spans="9:9" x14ac:dyDescent="0.2">
      <c r="I22077" s="37" t="s">
        <v>16</v>
      </c>
    </row>
    <row r="22078" spans="9:9" x14ac:dyDescent="0.2">
      <c r="I22078" s="37" t="s">
        <v>16</v>
      </c>
    </row>
    <row r="22079" spans="9:9" x14ac:dyDescent="0.2">
      <c r="I22079" s="37" t="s">
        <v>16</v>
      </c>
    </row>
    <row r="22080" spans="9:9" x14ac:dyDescent="0.2">
      <c r="I22080" s="37" t="s">
        <v>16</v>
      </c>
    </row>
    <row r="22081" spans="9:9" x14ac:dyDescent="0.2">
      <c r="I22081" s="37" t="s">
        <v>16</v>
      </c>
    </row>
    <row r="22082" spans="9:9" x14ac:dyDescent="0.2">
      <c r="I22082" s="37" t="s">
        <v>16</v>
      </c>
    </row>
    <row r="22083" spans="9:9" x14ac:dyDescent="0.2">
      <c r="I22083" s="37" t="s">
        <v>16</v>
      </c>
    </row>
    <row r="22084" spans="9:9" x14ac:dyDescent="0.2">
      <c r="I22084" s="37" t="s">
        <v>16</v>
      </c>
    </row>
    <row r="22085" spans="9:9" x14ac:dyDescent="0.2">
      <c r="I22085" s="37" t="s">
        <v>16</v>
      </c>
    </row>
    <row r="22086" spans="9:9" x14ac:dyDescent="0.2">
      <c r="I22086" s="37" t="s">
        <v>16</v>
      </c>
    </row>
    <row r="22087" spans="9:9" x14ac:dyDescent="0.2">
      <c r="I22087" s="37" t="s">
        <v>16</v>
      </c>
    </row>
    <row r="22088" spans="9:9" x14ac:dyDescent="0.2">
      <c r="I22088" s="37" t="s">
        <v>16</v>
      </c>
    </row>
    <row r="22089" spans="9:9" x14ac:dyDescent="0.2">
      <c r="I22089" s="37" t="s">
        <v>16</v>
      </c>
    </row>
    <row r="22090" spans="9:9" x14ac:dyDescent="0.2">
      <c r="I22090" s="37" t="s">
        <v>16</v>
      </c>
    </row>
    <row r="22091" spans="9:9" x14ac:dyDescent="0.2">
      <c r="I22091" s="37" t="s">
        <v>16</v>
      </c>
    </row>
    <row r="22092" spans="9:9" x14ac:dyDescent="0.2">
      <c r="I22092" s="37" t="s">
        <v>16</v>
      </c>
    </row>
    <row r="22093" spans="9:9" x14ac:dyDescent="0.2">
      <c r="I22093" s="37" t="s">
        <v>16</v>
      </c>
    </row>
    <row r="22094" spans="9:9" x14ac:dyDescent="0.2">
      <c r="I22094" s="37" t="s">
        <v>16</v>
      </c>
    </row>
    <row r="22095" spans="9:9" x14ac:dyDescent="0.2">
      <c r="I22095" s="37" t="s">
        <v>16</v>
      </c>
    </row>
    <row r="22096" spans="9:9" x14ac:dyDescent="0.2">
      <c r="I22096" s="37" t="s">
        <v>16</v>
      </c>
    </row>
    <row r="22097" spans="9:9" x14ac:dyDescent="0.2">
      <c r="I22097" s="37" t="s">
        <v>16</v>
      </c>
    </row>
    <row r="22098" spans="9:9" x14ac:dyDescent="0.2">
      <c r="I22098" s="37" t="s">
        <v>16</v>
      </c>
    </row>
    <row r="22099" spans="9:9" x14ac:dyDescent="0.2">
      <c r="I22099" s="37" t="s">
        <v>16</v>
      </c>
    </row>
    <row r="22100" spans="9:9" x14ac:dyDescent="0.2">
      <c r="I22100" s="37" t="s">
        <v>16</v>
      </c>
    </row>
    <row r="22101" spans="9:9" x14ac:dyDescent="0.2">
      <c r="I22101" s="37" t="s">
        <v>16</v>
      </c>
    </row>
    <row r="22102" spans="9:9" x14ac:dyDescent="0.2">
      <c r="I22102" s="37" t="s">
        <v>16</v>
      </c>
    </row>
    <row r="22103" spans="9:9" x14ac:dyDescent="0.2">
      <c r="I22103" s="37" t="s">
        <v>16</v>
      </c>
    </row>
    <row r="22104" spans="9:9" x14ac:dyDescent="0.2">
      <c r="I22104" s="37" t="s">
        <v>16</v>
      </c>
    </row>
    <row r="22105" spans="9:9" x14ac:dyDescent="0.2">
      <c r="I22105" s="37" t="s">
        <v>16</v>
      </c>
    </row>
    <row r="22106" spans="9:9" x14ac:dyDescent="0.2">
      <c r="I22106" s="37" t="s">
        <v>16</v>
      </c>
    </row>
    <row r="22107" spans="9:9" x14ac:dyDescent="0.2">
      <c r="I22107" s="37" t="s">
        <v>16</v>
      </c>
    </row>
    <row r="22108" spans="9:9" x14ac:dyDescent="0.2">
      <c r="I22108" s="37" t="s">
        <v>16</v>
      </c>
    </row>
    <row r="22109" spans="9:9" x14ac:dyDescent="0.2">
      <c r="I22109" s="37" t="s">
        <v>16</v>
      </c>
    </row>
    <row r="22110" spans="9:9" x14ac:dyDescent="0.2">
      <c r="I22110" s="37" t="s">
        <v>16</v>
      </c>
    </row>
    <row r="22111" spans="9:9" x14ac:dyDescent="0.2">
      <c r="I22111" s="37" t="s">
        <v>16</v>
      </c>
    </row>
    <row r="22112" spans="9:9" x14ac:dyDescent="0.2">
      <c r="I22112" s="37" t="s">
        <v>16</v>
      </c>
    </row>
    <row r="22113" spans="9:9" x14ac:dyDescent="0.2">
      <c r="I22113" s="37" t="s">
        <v>16</v>
      </c>
    </row>
    <row r="22114" spans="9:9" x14ac:dyDescent="0.2">
      <c r="I22114" s="37" t="s">
        <v>16</v>
      </c>
    </row>
    <row r="22115" spans="9:9" x14ac:dyDescent="0.2">
      <c r="I22115" s="37" t="s">
        <v>16</v>
      </c>
    </row>
    <row r="22116" spans="9:9" x14ac:dyDescent="0.2">
      <c r="I22116" s="37" t="s">
        <v>16</v>
      </c>
    </row>
    <row r="22117" spans="9:9" x14ac:dyDescent="0.2">
      <c r="I22117" s="37" t="s">
        <v>16</v>
      </c>
    </row>
    <row r="22118" spans="9:9" x14ac:dyDescent="0.2">
      <c r="I22118" s="37" t="s">
        <v>16</v>
      </c>
    </row>
    <row r="22119" spans="9:9" x14ac:dyDescent="0.2">
      <c r="I22119" s="37" t="s">
        <v>16</v>
      </c>
    </row>
    <row r="22120" spans="9:9" x14ac:dyDescent="0.2">
      <c r="I22120" s="37" t="s">
        <v>16</v>
      </c>
    </row>
    <row r="22121" spans="9:9" x14ac:dyDescent="0.2">
      <c r="I22121" s="37" t="s">
        <v>16</v>
      </c>
    </row>
    <row r="22122" spans="9:9" x14ac:dyDescent="0.2">
      <c r="I22122" s="37" t="s">
        <v>16</v>
      </c>
    </row>
    <row r="22123" spans="9:9" x14ac:dyDescent="0.2">
      <c r="I22123" s="37" t="s">
        <v>16</v>
      </c>
    </row>
    <row r="22124" spans="9:9" x14ac:dyDescent="0.2">
      <c r="I22124" s="37" t="s">
        <v>16</v>
      </c>
    </row>
    <row r="22125" spans="9:9" x14ac:dyDescent="0.2">
      <c r="I22125" s="37" t="s">
        <v>16</v>
      </c>
    </row>
    <row r="22126" spans="9:9" x14ac:dyDescent="0.2">
      <c r="I22126" s="37" t="s">
        <v>16</v>
      </c>
    </row>
    <row r="22127" spans="9:9" x14ac:dyDescent="0.2">
      <c r="I22127" s="37" t="s">
        <v>16</v>
      </c>
    </row>
    <row r="22128" spans="9:9" x14ac:dyDescent="0.2">
      <c r="I22128" s="37" t="s">
        <v>16</v>
      </c>
    </row>
    <row r="22129" spans="9:9" x14ac:dyDescent="0.2">
      <c r="I22129" s="37" t="s">
        <v>16</v>
      </c>
    </row>
    <row r="22130" spans="9:9" x14ac:dyDescent="0.2">
      <c r="I22130" s="37" t="s">
        <v>16</v>
      </c>
    </row>
    <row r="22131" spans="9:9" x14ac:dyDescent="0.2">
      <c r="I22131" s="37" t="s">
        <v>16</v>
      </c>
    </row>
    <row r="22132" spans="9:9" x14ac:dyDescent="0.2">
      <c r="I22132" s="37" t="s">
        <v>16</v>
      </c>
    </row>
    <row r="22133" spans="9:9" x14ac:dyDescent="0.2">
      <c r="I22133" s="37" t="s">
        <v>16</v>
      </c>
    </row>
    <row r="22134" spans="9:9" x14ac:dyDescent="0.2">
      <c r="I22134" s="37" t="s">
        <v>16</v>
      </c>
    </row>
    <row r="22135" spans="9:9" x14ac:dyDescent="0.2">
      <c r="I22135" s="37" t="s">
        <v>16</v>
      </c>
    </row>
    <row r="22136" spans="9:9" x14ac:dyDescent="0.2">
      <c r="I22136" s="37" t="s">
        <v>16</v>
      </c>
    </row>
    <row r="22137" spans="9:9" x14ac:dyDescent="0.2">
      <c r="I22137" s="37" t="s">
        <v>16</v>
      </c>
    </row>
    <row r="22138" spans="9:9" x14ac:dyDescent="0.2">
      <c r="I22138" s="37" t="s">
        <v>16</v>
      </c>
    </row>
    <row r="22139" spans="9:9" x14ac:dyDescent="0.2">
      <c r="I22139" s="37" t="s">
        <v>16</v>
      </c>
    </row>
    <row r="22140" spans="9:9" x14ac:dyDescent="0.2">
      <c r="I22140" s="37" t="s">
        <v>16</v>
      </c>
    </row>
    <row r="22141" spans="9:9" x14ac:dyDescent="0.2">
      <c r="I22141" s="37" t="s">
        <v>16</v>
      </c>
    </row>
    <row r="22142" spans="9:9" x14ac:dyDescent="0.2">
      <c r="I22142" s="37" t="s">
        <v>16</v>
      </c>
    </row>
    <row r="22143" spans="9:9" x14ac:dyDescent="0.2">
      <c r="I22143" s="37" t="s">
        <v>16</v>
      </c>
    </row>
    <row r="22144" spans="9:9" x14ac:dyDescent="0.2">
      <c r="I22144" s="37" t="s">
        <v>16</v>
      </c>
    </row>
    <row r="22145" spans="9:9" x14ac:dyDescent="0.2">
      <c r="I22145" s="37" t="s">
        <v>16</v>
      </c>
    </row>
    <row r="22146" spans="9:9" x14ac:dyDescent="0.2">
      <c r="I22146" s="37" t="s">
        <v>16</v>
      </c>
    </row>
    <row r="22147" spans="9:9" x14ac:dyDescent="0.2">
      <c r="I22147" s="37" t="s">
        <v>16</v>
      </c>
    </row>
    <row r="22148" spans="9:9" x14ac:dyDescent="0.2">
      <c r="I22148" s="37" t="s">
        <v>16</v>
      </c>
    </row>
    <row r="22149" spans="9:9" x14ac:dyDescent="0.2">
      <c r="I22149" s="37" t="s">
        <v>16</v>
      </c>
    </row>
    <row r="22150" spans="9:9" x14ac:dyDescent="0.2">
      <c r="I22150" s="37" t="s">
        <v>16</v>
      </c>
    </row>
    <row r="22151" spans="9:9" x14ac:dyDescent="0.2">
      <c r="I22151" s="37" t="s">
        <v>16</v>
      </c>
    </row>
    <row r="22152" spans="9:9" x14ac:dyDescent="0.2">
      <c r="I22152" s="37" t="s">
        <v>16</v>
      </c>
    </row>
    <row r="22153" spans="9:9" x14ac:dyDescent="0.2">
      <c r="I22153" s="37" t="s">
        <v>16</v>
      </c>
    </row>
    <row r="22154" spans="9:9" x14ac:dyDescent="0.2">
      <c r="I22154" s="37" t="s">
        <v>16</v>
      </c>
    </row>
    <row r="22155" spans="9:9" x14ac:dyDescent="0.2">
      <c r="I22155" s="37" t="s">
        <v>16</v>
      </c>
    </row>
    <row r="22156" spans="9:9" x14ac:dyDescent="0.2">
      <c r="I22156" s="37" t="s">
        <v>16</v>
      </c>
    </row>
    <row r="22157" spans="9:9" x14ac:dyDescent="0.2">
      <c r="I22157" s="37" t="s">
        <v>16</v>
      </c>
    </row>
    <row r="22158" spans="9:9" x14ac:dyDescent="0.2">
      <c r="I22158" s="37" t="s">
        <v>16</v>
      </c>
    </row>
    <row r="22159" spans="9:9" x14ac:dyDescent="0.2">
      <c r="I22159" s="37" t="s">
        <v>16</v>
      </c>
    </row>
    <row r="22160" spans="9:9" x14ac:dyDescent="0.2">
      <c r="I22160" s="37" t="s">
        <v>16</v>
      </c>
    </row>
    <row r="22161" spans="9:9" x14ac:dyDescent="0.2">
      <c r="I22161" s="37" t="s">
        <v>16</v>
      </c>
    </row>
    <row r="22162" spans="9:9" x14ac:dyDescent="0.2">
      <c r="I22162" s="37" t="s">
        <v>16</v>
      </c>
    </row>
    <row r="22163" spans="9:9" x14ac:dyDescent="0.2">
      <c r="I22163" s="37" t="s">
        <v>16</v>
      </c>
    </row>
    <row r="22164" spans="9:9" x14ac:dyDescent="0.2">
      <c r="I22164" s="37" t="s">
        <v>16</v>
      </c>
    </row>
    <row r="22165" spans="9:9" x14ac:dyDescent="0.2">
      <c r="I22165" s="37" t="s">
        <v>16</v>
      </c>
    </row>
    <row r="22166" spans="9:9" x14ac:dyDescent="0.2">
      <c r="I22166" s="37" t="s">
        <v>16</v>
      </c>
    </row>
    <row r="22167" spans="9:9" x14ac:dyDescent="0.2">
      <c r="I22167" s="37" t="s">
        <v>16</v>
      </c>
    </row>
    <row r="22168" spans="9:9" x14ac:dyDescent="0.2">
      <c r="I22168" s="37" t="s">
        <v>16</v>
      </c>
    </row>
    <row r="22169" spans="9:9" x14ac:dyDescent="0.2">
      <c r="I22169" s="37" t="s">
        <v>16</v>
      </c>
    </row>
    <row r="22170" spans="9:9" x14ac:dyDescent="0.2">
      <c r="I22170" s="37" t="s">
        <v>16</v>
      </c>
    </row>
    <row r="22171" spans="9:9" x14ac:dyDescent="0.2">
      <c r="I22171" s="37" t="s">
        <v>16</v>
      </c>
    </row>
    <row r="22172" spans="9:9" x14ac:dyDescent="0.2">
      <c r="I22172" s="37" t="s">
        <v>16</v>
      </c>
    </row>
    <row r="22173" spans="9:9" x14ac:dyDescent="0.2">
      <c r="I22173" s="37" t="s">
        <v>16</v>
      </c>
    </row>
    <row r="22174" spans="9:9" x14ac:dyDescent="0.2">
      <c r="I22174" s="37" t="s">
        <v>16</v>
      </c>
    </row>
    <row r="22175" spans="9:9" x14ac:dyDescent="0.2">
      <c r="I22175" s="37" t="s">
        <v>16</v>
      </c>
    </row>
    <row r="22176" spans="9:9" x14ac:dyDescent="0.2">
      <c r="I22176" s="37" t="s">
        <v>16</v>
      </c>
    </row>
    <row r="22177" spans="9:9" x14ac:dyDescent="0.2">
      <c r="I22177" s="37" t="s">
        <v>16</v>
      </c>
    </row>
    <row r="22178" spans="9:9" x14ac:dyDescent="0.2">
      <c r="I22178" s="37" t="s">
        <v>16</v>
      </c>
    </row>
    <row r="22179" spans="9:9" x14ac:dyDescent="0.2">
      <c r="I22179" s="37" t="s">
        <v>16</v>
      </c>
    </row>
    <row r="22180" spans="9:9" x14ac:dyDescent="0.2">
      <c r="I22180" s="37" t="s">
        <v>16</v>
      </c>
    </row>
    <row r="22181" spans="9:9" x14ac:dyDescent="0.2">
      <c r="I22181" s="37" t="s">
        <v>16</v>
      </c>
    </row>
    <row r="22182" spans="9:9" x14ac:dyDescent="0.2">
      <c r="I22182" s="37" t="s">
        <v>16</v>
      </c>
    </row>
    <row r="22183" spans="9:9" x14ac:dyDescent="0.2">
      <c r="I22183" s="37" t="s">
        <v>16</v>
      </c>
    </row>
    <row r="22184" spans="9:9" x14ac:dyDescent="0.2">
      <c r="I22184" s="37" t="s">
        <v>16</v>
      </c>
    </row>
    <row r="22185" spans="9:9" x14ac:dyDescent="0.2">
      <c r="I22185" s="37" t="s">
        <v>16</v>
      </c>
    </row>
    <row r="22186" spans="9:9" x14ac:dyDescent="0.2">
      <c r="I22186" s="37" t="s">
        <v>16</v>
      </c>
    </row>
    <row r="22187" spans="9:9" x14ac:dyDescent="0.2">
      <c r="I22187" s="37" t="s">
        <v>16</v>
      </c>
    </row>
    <row r="22188" spans="9:9" x14ac:dyDescent="0.2">
      <c r="I22188" s="37" t="s">
        <v>16</v>
      </c>
    </row>
    <row r="22189" spans="9:9" x14ac:dyDescent="0.2">
      <c r="I22189" s="37" t="s">
        <v>16</v>
      </c>
    </row>
    <row r="22190" spans="9:9" x14ac:dyDescent="0.2">
      <c r="I22190" s="37" t="s">
        <v>16</v>
      </c>
    </row>
    <row r="22191" spans="9:9" x14ac:dyDescent="0.2">
      <c r="I22191" s="37" t="s">
        <v>16</v>
      </c>
    </row>
    <row r="22192" spans="9:9" x14ac:dyDescent="0.2">
      <c r="I22192" s="37" t="s">
        <v>16</v>
      </c>
    </row>
    <row r="22193" spans="9:9" x14ac:dyDescent="0.2">
      <c r="I22193" s="37" t="s">
        <v>16</v>
      </c>
    </row>
    <row r="22194" spans="9:9" x14ac:dyDescent="0.2">
      <c r="I22194" s="37" t="s">
        <v>16</v>
      </c>
    </row>
    <row r="22195" spans="9:9" x14ac:dyDescent="0.2">
      <c r="I22195" s="37" t="s">
        <v>16</v>
      </c>
    </row>
    <row r="22196" spans="9:9" x14ac:dyDescent="0.2">
      <c r="I22196" s="37" t="s">
        <v>16</v>
      </c>
    </row>
    <row r="22197" spans="9:9" x14ac:dyDescent="0.2">
      <c r="I22197" s="37" t="s">
        <v>16</v>
      </c>
    </row>
    <row r="22198" spans="9:9" x14ac:dyDescent="0.2">
      <c r="I22198" s="37" t="s">
        <v>16</v>
      </c>
    </row>
    <row r="22199" spans="9:9" x14ac:dyDescent="0.2">
      <c r="I22199" s="37" t="s">
        <v>16</v>
      </c>
    </row>
    <row r="22200" spans="9:9" x14ac:dyDescent="0.2">
      <c r="I22200" s="37" t="s">
        <v>16</v>
      </c>
    </row>
    <row r="22201" spans="9:9" x14ac:dyDescent="0.2">
      <c r="I22201" s="37" t="s">
        <v>16</v>
      </c>
    </row>
    <row r="22202" spans="9:9" x14ac:dyDescent="0.2">
      <c r="I22202" s="37" t="s">
        <v>16</v>
      </c>
    </row>
    <row r="22203" spans="9:9" x14ac:dyDescent="0.2">
      <c r="I22203" s="37" t="s">
        <v>16</v>
      </c>
    </row>
    <row r="22204" spans="9:9" x14ac:dyDescent="0.2">
      <c r="I22204" s="37" t="s">
        <v>16</v>
      </c>
    </row>
    <row r="22205" spans="9:9" x14ac:dyDescent="0.2">
      <c r="I22205" s="37" t="s">
        <v>16</v>
      </c>
    </row>
    <row r="22206" spans="9:9" x14ac:dyDescent="0.2">
      <c r="I22206" s="37" t="s">
        <v>16</v>
      </c>
    </row>
    <row r="22207" spans="9:9" x14ac:dyDescent="0.2">
      <c r="I22207" s="37" t="s">
        <v>16</v>
      </c>
    </row>
    <row r="22208" spans="9:9" x14ac:dyDescent="0.2">
      <c r="I22208" s="37" t="s">
        <v>16</v>
      </c>
    </row>
    <row r="22209" spans="9:9" x14ac:dyDescent="0.2">
      <c r="I22209" s="37" t="s">
        <v>16</v>
      </c>
    </row>
    <row r="22210" spans="9:9" x14ac:dyDescent="0.2">
      <c r="I22210" s="37" t="s">
        <v>16</v>
      </c>
    </row>
    <row r="22211" spans="9:9" x14ac:dyDescent="0.2">
      <c r="I22211" s="37" t="s">
        <v>16</v>
      </c>
    </row>
    <row r="22212" spans="9:9" x14ac:dyDescent="0.2">
      <c r="I22212" s="37" t="s">
        <v>16</v>
      </c>
    </row>
    <row r="22213" spans="9:9" x14ac:dyDescent="0.2">
      <c r="I22213" s="37" t="s">
        <v>16</v>
      </c>
    </row>
    <row r="22214" spans="9:9" x14ac:dyDescent="0.2">
      <c r="I22214" s="37" t="s">
        <v>16</v>
      </c>
    </row>
    <row r="22215" spans="9:9" x14ac:dyDescent="0.2">
      <c r="I22215" s="37" t="s">
        <v>16</v>
      </c>
    </row>
    <row r="22216" spans="9:9" x14ac:dyDescent="0.2">
      <c r="I22216" s="37" t="s">
        <v>16</v>
      </c>
    </row>
    <row r="22217" spans="9:9" x14ac:dyDescent="0.2">
      <c r="I22217" s="37" t="s">
        <v>16</v>
      </c>
    </row>
    <row r="22218" spans="9:9" x14ac:dyDescent="0.2">
      <c r="I22218" s="37" t="s">
        <v>16</v>
      </c>
    </row>
    <row r="22219" spans="9:9" x14ac:dyDescent="0.2">
      <c r="I22219" s="37" t="s">
        <v>16</v>
      </c>
    </row>
    <row r="22220" spans="9:9" x14ac:dyDescent="0.2">
      <c r="I22220" s="37" t="s">
        <v>16</v>
      </c>
    </row>
    <row r="22221" spans="9:9" x14ac:dyDescent="0.2">
      <c r="I22221" s="37" t="s">
        <v>16</v>
      </c>
    </row>
    <row r="22222" spans="9:9" x14ac:dyDescent="0.2">
      <c r="I22222" s="37" t="s">
        <v>16</v>
      </c>
    </row>
    <row r="22223" spans="9:9" x14ac:dyDescent="0.2">
      <c r="I22223" s="37" t="s">
        <v>16</v>
      </c>
    </row>
    <row r="22224" spans="9:9" x14ac:dyDescent="0.2">
      <c r="I22224" s="37" t="s">
        <v>16</v>
      </c>
    </row>
    <row r="22225" spans="9:9" x14ac:dyDescent="0.2">
      <c r="I22225" s="37" t="s">
        <v>16</v>
      </c>
    </row>
    <row r="22226" spans="9:9" x14ac:dyDescent="0.2">
      <c r="I22226" s="37" t="s">
        <v>16</v>
      </c>
    </row>
    <row r="22227" spans="9:9" x14ac:dyDescent="0.2">
      <c r="I22227" s="37" t="s">
        <v>16</v>
      </c>
    </row>
    <row r="22228" spans="9:9" x14ac:dyDescent="0.2">
      <c r="I22228" s="37" t="s">
        <v>16</v>
      </c>
    </row>
    <row r="22229" spans="9:9" x14ac:dyDescent="0.2">
      <c r="I22229" s="37" t="s">
        <v>16</v>
      </c>
    </row>
    <row r="22230" spans="9:9" x14ac:dyDescent="0.2">
      <c r="I22230" s="37" t="s">
        <v>16</v>
      </c>
    </row>
    <row r="22231" spans="9:9" x14ac:dyDescent="0.2">
      <c r="I22231" s="37" t="s">
        <v>16</v>
      </c>
    </row>
    <row r="22232" spans="9:9" x14ac:dyDescent="0.2">
      <c r="I22232" s="37" t="s">
        <v>16</v>
      </c>
    </row>
    <row r="22233" spans="9:9" x14ac:dyDescent="0.2">
      <c r="I22233" s="37" t="s">
        <v>16</v>
      </c>
    </row>
    <row r="22234" spans="9:9" x14ac:dyDescent="0.2">
      <c r="I22234" s="37" t="s">
        <v>16</v>
      </c>
    </row>
    <row r="22235" spans="9:9" x14ac:dyDescent="0.2">
      <c r="I22235" s="37" t="s">
        <v>16</v>
      </c>
    </row>
    <row r="22236" spans="9:9" x14ac:dyDescent="0.2">
      <c r="I22236" s="37" t="s">
        <v>16</v>
      </c>
    </row>
    <row r="22237" spans="9:9" x14ac:dyDescent="0.2">
      <c r="I22237" s="37" t="s">
        <v>16</v>
      </c>
    </row>
    <row r="22238" spans="9:9" x14ac:dyDescent="0.2">
      <c r="I22238" s="37" t="s">
        <v>16</v>
      </c>
    </row>
    <row r="22239" spans="9:9" x14ac:dyDescent="0.2">
      <c r="I22239" s="37" t="s">
        <v>16</v>
      </c>
    </row>
    <row r="22240" spans="9:9" x14ac:dyDescent="0.2">
      <c r="I22240" s="37" t="s">
        <v>16</v>
      </c>
    </row>
    <row r="22241" spans="9:9" x14ac:dyDescent="0.2">
      <c r="I22241" s="37" t="s">
        <v>16</v>
      </c>
    </row>
    <row r="22242" spans="9:9" x14ac:dyDescent="0.2">
      <c r="I22242" s="37" t="s">
        <v>16</v>
      </c>
    </row>
    <row r="22243" spans="9:9" x14ac:dyDescent="0.2">
      <c r="I22243" s="37" t="s">
        <v>16</v>
      </c>
    </row>
    <row r="22244" spans="9:9" x14ac:dyDescent="0.2">
      <c r="I22244" s="37" t="s">
        <v>16</v>
      </c>
    </row>
    <row r="22245" spans="9:9" x14ac:dyDescent="0.2">
      <c r="I22245" s="37" t="s">
        <v>16</v>
      </c>
    </row>
    <row r="22246" spans="9:9" x14ac:dyDescent="0.2">
      <c r="I22246" s="37" t="s">
        <v>16</v>
      </c>
    </row>
    <row r="22247" spans="9:9" x14ac:dyDescent="0.2">
      <c r="I22247" s="37" t="s">
        <v>16</v>
      </c>
    </row>
    <row r="22248" spans="9:9" x14ac:dyDescent="0.2">
      <c r="I22248" s="37" t="s">
        <v>16</v>
      </c>
    </row>
    <row r="22249" spans="9:9" x14ac:dyDescent="0.2">
      <c r="I22249" s="37" t="s">
        <v>16</v>
      </c>
    </row>
    <row r="22250" spans="9:9" x14ac:dyDescent="0.2">
      <c r="I22250" s="37" t="s">
        <v>16</v>
      </c>
    </row>
    <row r="22251" spans="9:9" x14ac:dyDescent="0.2">
      <c r="I22251" s="37" t="s">
        <v>16</v>
      </c>
    </row>
    <row r="22252" spans="9:9" x14ac:dyDescent="0.2">
      <c r="I22252" s="37" t="s">
        <v>16</v>
      </c>
    </row>
    <row r="22253" spans="9:9" x14ac:dyDescent="0.2">
      <c r="I22253" s="37" t="s">
        <v>16</v>
      </c>
    </row>
    <row r="22254" spans="9:9" x14ac:dyDescent="0.2">
      <c r="I22254" s="37" t="s">
        <v>16</v>
      </c>
    </row>
    <row r="22255" spans="9:9" x14ac:dyDescent="0.2">
      <c r="I22255" s="37" t="s">
        <v>16</v>
      </c>
    </row>
    <row r="22256" spans="9:9" x14ac:dyDescent="0.2">
      <c r="I22256" s="37" t="s">
        <v>16</v>
      </c>
    </row>
    <row r="22257" spans="9:9" x14ac:dyDescent="0.2">
      <c r="I22257" s="37" t="s">
        <v>16</v>
      </c>
    </row>
    <row r="22258" spans="9:9" x14ac:dyDescent="0.2">
      <c r="I22258" s="37" t="s">
        <v>16</v>
      </c>
    </row>
    <row r="22259" spans="9:9" x14ac:dyDescent="0.2">
      <c r="I22259" s="37" t="s">
        <v>16</v>
      </c>
    </row>
    <row r="22260" spans="9:9" x14ac:dyDescent="0.2">
      <c r="I22260" s="37" t="s">
        <v>16</v>
      </c>
    </row>
    <row r="22261" spans="9:9" x14ac:dyDescent="0.2">
      <c r="I22261" s="37" t="s">
        <v>16</v>
      </c>
    </row>
    <row r="22262" spans="9:9" x14ac:dyDescent="0.2">
      <c r="I22262" s="37" t="s">
        <v>16</v>
      </c>
    </row>
    <row r="22263" spans="9:9" x14ac:dyDescent="0.2">
      <c r="I22263" s="37" t="s">
        <v>16</v>
      </c>
    </row>
    <row r="22264" spans="9:9" x14ac:dyDescent="0.2">
      <c r="I22264" s="37" t="s">
        <v>16</v>
      </c>
    </row>
    <row r="22265" spans="9:9" x14ac:dyDescent="0.2">
      <c r="I22265" s="37" t="s">
        <v>16</v>
      </c>
    </row>
    <row r="22266" spans="9:9" x14ac:dyDescent="0.2">
      <c r="I22266" s="37" t="s">
        <v>16</v>
      </c>
    </row>
    <row r="22267" spans="9:9" x14ac:dyDescent="0.2">
      <c r="I22267" s="37" t="s">
        <v>16</v>
      </c>
    </row>
    <row r="22268" spans="9:9" x14ac:dyDescent="0.2">
      <c r="I22268" s="37" t="s">
        <v>16</v>
      </c>
    </row>
    <row r="22269" spans="9:9" x14ac:dyDescent="0.2">
      <c r="I22269" s="37" t="s">
        <v>16</v>
      </c>
    </row>
    <row r="22270" spans="9:9" x14ac:dyDescent="0.2">
      <c r="I22270" s="37" t="s">
        <v>16</v>
      </c>
    </row>
    <row r="22271" spans="9:9" x14ac:dyDescent="0.2">
      <c r="I22271" s="37" t="s">
        <v>16</v>
      </c>
    </row>
    <row r="22272" spans="9:9" x14ac:dyDescent="0.2">
      <c r="I22272" s="37" t="s">
        <v>16</v>
      </c>
    </row>
    <row r="22273" spans="9:9" x14ac:dyDescent="0.2">
      <c r="I22273" s="37" t="s">
        <v>16</v>
      </c>
    </row>
    <row r="22274" spans="9:9" x14ac:dyDescent="0.2">
      <c r="I22274" s="37" t="s">
        <v>16</v>
      </c>
    </row>
    <row r="22275" spans="9:9" x14ac:dyDescent="0.2">
      <c r="I22275" s="37" t="s">
        <v>16</v>
      </c>
    </row>
    <row r="22276" spans="9:9" x14ac:dyDescent="0.2">
      <c r="I22276" s="37" t="s">
        <v>16</v>
      </c>
    </row>
    <row r="22277" spans="9:9" x14ac:dyDescent="0.2">
      <c r="I22277" s="37" t="s">
        <v>16</v>
      </c>
    </row>
    <row r="22278" spans="9:9" x14ac:dyDescent="0.2">
      <c r="I22278" s="37" t="s">
        <v>16</v>
      </c>
    </row>
    <row r="22279" spans="9:9" x14ac:dyDescent="0.2">
      <c r="I22279" s="37" t="s">
        <v>16</v>
      </c>
    </row>
    <row r="22280" spans="9:9" x14ac:dyDescent="0.2">
      <c r="I22280" s="37" t="s">
        <v>16</v>
      </c>
    </row>
    <row r="22281" spans="9:9" x14ac:dyDescent="0.2">
      <c r="I22281" s="37" t="s">
        <v>16</v>
      </c>
    </row>
    <row r="22282" spans="9:9" x14ac:dyDescent="0.2">
      <c r="I22282" s="37" t="s">
        <v>16</v>
      </c>
    </row>
    <row r="22283" spans="9:9" x14ac:dyDescent="0.2">
      <c r="I22283" s="37" t="s">
        <v>16</v>
      </c>
    </row>
    <row r="22284" spans="9:9" x14ac:dyDescent="0.2">
      <c r="I22284" s="37" t="s">
        <v>16</v>
      </c>
    </row>
    <row r="22285" spans="9:9" x14ac:dyDescent="0.2">
      <c r="I22285" s="37" t="s">
        <v>16</v>
      </c>
    </row>
    <row r="22286" spans="9:9" x14ac:dyDescent="0.2">
      <c r="I22286" s="37" t="s">
        <v>16</v>
      </c>
    </row>
    <row r="22287" spans="9:9" x14ac:dyDescent="0.2">
      <c r="I22287" s="37" t="s">
        <v>16</v>
      </c>
    </row>
    <row r="22288" spans="9:9" x14ac:dyDescent="0.2">
      <c r="I22288" s="37" t="s">
        <v>16</v>
      </c>
    </row>
    <row r="22289" spans="9:9" x14ac:dyDescent="0.2">
      <c r="I22289" s="37" t="s">
        <v>16</v>
      </c>
    </row>
    <row r="22290" spans="9:9" x14ac:dyDescent="0.2">
      <c r="I22290" s="37" t="s">
        <v>16</v>
      </c>
    </row>
    <row r="22291" spans="9:9" x14ac:dyDescent="0.2">
      <c r="I22291" s="37" t="s">
        <v>16</v>
      </c>
    </row>
    <row r="22292" spans="9:9" x14ac:dyDescent="0.2">
      <c r="I22292" s="37" t="s">
        <v>16</v>
      </c>
    </row>
    <row r="22293" spans="9:9" x14ac:dyDescent="0.2">
      <c r="I22293" s="37" t="s">
        <v>16</v>
      </c>
    </row>
    <row r="22294" spans="9:9" x14ac:dyDescent="0.2">
      <c r="I22294" s="37" t="s">
        <v>16</v>
      </c>
    </row>
    <row r="22295" spans="9:9" x14ac:dyDescent="0.2">
      <c r="I22295" s="37" t="s">
        <v>16</v>
      </c>
    </row>
    <row r="22296" spans="9:9" x14ac:dyDescent="0.2">
      <c r="I22296" s="37" t="s">
        <v>16</v>
      </c>
    </row>
    <row r="22297" spans="9:9" x14ac:dyDescent="0.2">
      <c r="I22297" s="37" t="s">
        <v>16</v>
      </c>
    </row>
    <row r="22298" spans="9:9" x14ac:dyDescent="0.2">
      <c r="I22298" s="37" t="s">
        <v>16</v>
      </c>
    </row>
    <row r="22299" spans="9:9" x14ac:dyDescent="0.2">
      <c r="I22299" s="37" t="s">
        <v>16</v>
      </c>
    </row>
    <row r="22300" spans="9:9" x14ac:dyDescent="0.2">
      <c r="I22300" s="37" t="s">
        <v>16</v>
      </c>
    </row>
    <row r="22301" spans="9:9" x14ac:dyDescent="0.2">
      <c r="I22301" s="37" t="s">
        <v>16</v>
      </c>
    </row>
    <row r="22302" spans="9:9" x14ac:dyDescent="0.2">
      <c r="I22302" s="37" t="s">
        <v>16</v>
      </c>
    </row>
    <row r="22303" spans="9:9" x14ac:dyDescent="0.2">
      <c r="I22303" s="37" t="s">
        <v>16</v>
      </c>
    </row>
    <row r="22304" spans="9:9" x14ac:dyDescent="0.2">
      <c r="I22304" s="37" t="s">
        <v>16</v>
      </c>
    </row>
    <row r="22305" spans="9:9" x14ac:dyDescent="0.2">
      <c r="I22305" s="37" t="s">
        <v>16</v>
      </c>
    </row>
    <row r="22306" spans="9:9" x14ac:dyDescent="0.2">
      <c r="I22306" s="37" t="s">
        <v>16</v>
      </c>
    </row>
    <row r="22307" spans="9:9" x14ac:dyDescent="0.2">
      <c r="I22307" s="37" t="s">
        <v>16</v>
      </c>
    </row>
    <row r="22308" spans="9:9" x14ac:dyDescent="0.2">
      <c r="I22308" s="37" t="s">
        <v>16</v>
      </c>
    </row>
    <row r="22309" spans="9:9" x14ac:dyDescent="0.2">
      <c r="I22309" s="37" t="s">
        <v>16</v>
      </c>
    </row>
    <row r="22310" spans="9:9" x14ac:dyDescent="0.2">
      <c r="I22310" s="37" t="s">
        <v>16</v>
      </c>
    </row>
    <row r="22311" spans="9:9" x14ac:dyDescent="0.2">
      <c r="I22311" s="37" t="s">
        <v>16</v>
      </c>
    </row>
    <row r="22312" spans="9:9" x14ac:dyDescent="0.2">
      <c r="I22312" s="37" t="s">
        <v>16</v>
      </c>
    </row>
    <row r="22313" spans="9:9" x14ac:dyDescent="0.2">
      <c r="I22313" s="37" t="s">
        <v>16</v>
      </c>
    </row>
    <row r="22314" spans="9:9" x14ac:dyDescent="0.2">
      <c r="I22314" s="37" t="s">
        <v>16</v>
      </c>
    </row>
    <row r="22315" spans="9:9" x14ac:dyDescent="0.2">
      <c r="I22315" s="37" t="s">
        <v>16</v>
      </c>
    </row>
    <row r="22316" spans="9:9" x14ac:dyDescent="0.2">
      <c r="I22316" s="37" t="s">
        <v>16</v>
      </c>
    </row>
    <row r="22317" spans="9:9" x14ac:dyDescent="0.2">
      <c r="I22317" s="37" t="s">
        <v>16</v>
      </c>
    </row>
    <row r="22318" spans="9:9" x14ac:dyDescent="0.2">
      <c r="I22318" s="37" t="s">
        <v>16</v>
      </c>
    </row>
    <row r="22319" spans="9:9" x14ac:dyDescent="0.2">
      <c r="I22319" s="37" t="s">
        <v>16</v>
      </c>
    </row>
    <row r="22320" spans="9:9" x14ac:dyDescent="0.2">
      <c r="I22320" s="37" t="s">
        <v>16</v>
      </c>
    </row>
    <row r="22321" spans="9:9" x14ac:dyDescent="0.2">
      <c r="I22321" s="37" t="s">
        <v>16</v>
      </c>
    </row>
    <row r="22322" spans="9:9" x14ac:dyDescent="0.2">
      <c r="I22322" s="37" t="s">
        <v>16</v>
      </c>
    </row>
    <row r="22323" spans="9:9" x14ac:dyDescent="0.2">
      <c r="I22323" s="37" t="s">
        <v>16</v>
      </c>
    </row>
    <row r="22324" spans="9:9" x14ac:dyDescent="0.2">
      <c r="I22324" s="37" t="s">
        <v>16</v>
      </c>
    </row>
    <row r="22325" spans="9:9" x14ac:dyDescent="0.2">
      <c r="I22325" s="37" t="s">
        <v>16</v>
      </c>
    </row>
    <row r="22326" spans="9:9" x14ac:dyDescent="0.2">
      <c r="I22326" s="37" t="s">
        <v>16</v>
      </c>
    </row>
    <row r="22327" spans="9:9" x14ac:dyDescent="0.2">
      <c r="I22327" s="37" t="s">
        <v>16</v>
      </c>
    </row>
    <row r="22328" spans="9:9" x14ac:dyDescent="0.2">
      <c r="I22328" s="37" t="s">
        <v>16</v>
      </c>
    </row>
    <row r="22329" spans="9:9" x14ac:dyDescent="0.2">
      <c r="I22329" s="37" t="s">
        <v>16</v>
      </c>
    </row>
    <row r="22330" spans="9:9" x14ac:dyDescent="0.2">
      <c r="I22330" s="37" t="s">
        <v>16</v>
      </c>
    </row>
    <row r="22331" spans="9:9" x14ac:dyDescent="0.2">
      <c r="I22331" s="37" t="s">
        <v>16</v>
      </c>
    </row>
    <row r="22332" spans="9:9" x14ac:dyDescent="0.2">
      <c r="I22332" s="37" t="s">
        <v>16</v>
      </c>
    </row>
    <row r="22333" spans="9:9" x14ac:dyDescent="0.2">
      <c r="I22333" s="37" t="s">
        <v>16</v>
      </c>
    </row>
    <row r="22334" spans="9:9" x14ac:dyDescent="0.2">
      <c r="I22334" s="37" t="s">
        <v>16</v>
      </c>
    </row>
    <row r="22335" spans="9:9" x14ac:dyDescent="0.2">
      <c r="I22335" s="37" t="s">
        <v>16</v>
      </c>
    </row>
    <row r="22336" spans="9:9" x14ac:dyDescent="0.2">
      <c r="I22336" s="37" t="s">
        <v>16</v>
      </c>
    </row>
    <row r="22337" spans="9:9" x14ac:dyDescent="0.2">
      <c r="I22337" s="37" t="s">
        <v>16</v>
      </c>
    </row>
    <row r="22338" spans="9:9" x14ac:dyDescent="0.2">
      <c r="I22338" s="37" t="s">
        <v>16</v>
      </c>
    </row>
    <row r="22339" spans="9:9" x14ac:dyDescent="0.2">
      <c r="I22339" s="37" t="s">
        <v>16</v>
      </c>
    </row>
    <row r="22340" spans="9:9" x14ac:dyDescent="0.2">
      <c r="I22340" s="37" t="s">
        <v>16</v>
      </c>
    </row>
    <row r="22341" spans="9:9" x14ac:dyDescent="0.2">
      <c r="I22341" s="37" t="s">
        <v>16</v>
      </c>
    </row>
    <row r="22342" spans="9:9" x14ac:dyDescent="0.2">
      <c r="I22342" s="37" t="s">
        <v>16</v>
      </c>
    </row>
    <row r="22343" spans="9:9" x14ac:dyDescent="0.2">
      <c r="I22343" s="37" t="s">
        <v>16</v>
      </c>
    </row>
    <row r="22344" spans="9:9" x14ac:dyDescent="0.2">
      <c r="I22344" s="37" t="s">
        <v>16</v>
      </c>
    </row>
    <row r="22345" spans="9:9" x14ac:dyDescent="0.2">
      <c r="I22345" s="37" t="s">
        <v>16</v>
      </c>
    </row>
    <row r="22346" spans="9:9" x14ac:dyDescent="0.2">
      <c r="I22346" s="37" t="s">
        <v>16</v>
      </c>
    </row>
    <row r="22347" spans="9:9" x14ac:dyDescent="0.2">
      <c r="I22347" s="37" t="s">
        <v>16</v>
      </c>
    </row>
    <row r="22348" spans="9:9" x14ac:dyDescent="0.2">
      <c r="I22348" s="37" t="s">
        <v>16</v>
      </c>
    </row>
    <row r="22349" spans="9:9" x14ac:dyDescent="0.2">
      <c r="I22349" s="37" t="s">
        <v>16</v>
      </c>
    </row>
    <row r="22350" spans="9:9" x14ac:dyDescent="0.2">
      <c r="I22350" s="37" t="s">
        <v>16</v>
      </c>
    </row>
    <row r="22351" spans="9:9" x14ac:dyDescent="0.2">
      <c r="I22351" s="37" t="s">
        <v>16</v>
      </c>
    </row>
    <row r="22352" spans="9:9" x14ac:dyDescent="0.2">
      <c r="I22352" s="37" t="s">
        <v>16</v>
      </c>
    </row>
    <row r="22353" spans="9:9" x14ac:dyDescent="0.2">
      <c r="I22353" s="37" t="s">
        <v>16</v>
      </c>
    </row>
    <row r="22354" spans="9:9" x14ac:dyDescent="0.2">
      <c r="I22354" s="37" t="s">
        <v>16</v>
      </c>
    </row>
    <row r="22355" spans="9:9" x14ac:dyDescent="0.2">
      <c r="I22355" s="37" t="s">
        <v>16</v>
      </c>
    </row>
    <row r="22356" spans="9:9" x14ac:dyDescent="0.2">
      <c r="I22356" s="37" t="s">
        <v>16</v>
      </c>
    </row>
    <row r="22357" spans="9:9" x14ac:dyDescent="0.2">
      <c r="I22357" s="37" t="s">
        <v>16</v>
      </c>
    </row>
    <row r="22358" spans="9:9" x14ac:dyDescent="0.2">
      <c r="I22358" s="37" t="s">
        <v>16</v>
      </c>
    </row>
    <row r="22359" spans="9:9" x14ac:dyDescent="0.2">
      <c r="I22359" s="37" t="s">
        <v>16</v>
      </c>
    </row>
    <row r="22360" spans="9:9" x14ac:dyDescent="0.2">
      <c r="I22360" s="37" t="s">
        <v>16</v>
      </c>
    </row>
    <row r="22361" spans="9:9" x14ac:dyDescent="0.2">
      <c r="I22361" s="37" t="s">
        <v>16</v>
      </c>
    </row>
    <row r="22362" spans="9:9" x14ac:dyDescent="0.2">
      <c r="I22362" s="37" t="s">
        <v>16</v>
      </c>
    </row>
    <row r="22363" spans="9:9" x14ac:dyDescent="0.2">
      <c r="I22363" s="37" t="s">
        <v>16</v>
      </c>
    </row>
    <row r="22364" spans="9:9" x14ac:dyDescent="0.2">
      <c r="I22364" s="37" t="s">
        <v>16</v>
      </c>
    </row>
    <row r="22365" spans="9:9" x14ac:dyDescent="0.2">
      <c r="I22365" s="37" t="s">
        <v>16</v>
      </c>
    </row>
    <row r="22366" spans="9:9" x14ac:dyDescent="0.2">
      <c r="I22366" s="37" t="s">
        <v>16</v>
      </c>
    </row>
    <row r="22367" spans="9:9" x14ac:dyDescent="0.2">
      <c r="I22367" s="37" t="s">
        <v>16</v>
      </c>
    </row>
    <row r="22368" spans="9:9" x14ac:dyDescent="0.2">
      <c r="I22368" s="37" t="s">
        <v>16</v>
      </c>
    </row>
    <row r="22369" spans="9:9" x14ac:dyDescent="0.2">
      <c r="I22369" s="37" t="s">
        <v>16</v>
      </c>
    </row>
    <row r="22370" spans="9:9" x14ac:dyDescent="0.2">
      <c r="I22370" s="37" t="s">
        <v>16</v>
      </c>
    </row>
    <row r="22371" spans="9:9" x14ac:dyDescent="0.2">
      <c r="I22371" s="37" t="s">
        <v>16</v>
      </c>
    </row>
    <row r="22372" spans="9:9" x14ac:dyDescent="0.2">
      <c r="I22372" s="37" t="s">
        <v>16</v>
      </c>
    </row>
    <row r="22373" spans="9:9" x14ac:dyDescent="0.2">
      <c r="I22373" s="37" t="s">
        <v>16</v>
      </c>
    </row>
    <row r="22374" spans="9:9" x14ac:dyDescent="0.2">
      <c r="I22374" s="37" t="s">
        <v>16</v>
      </c>
    </row>
    <row r="22375" spans="9:9" x14ac:dyDescent="0.2">
      <c r="I22375" s="37" t="s">
        <v>16</v>
      </c>
    </row>
    <row r="22376" spans="9:9" x14ac:dyDescent="0.2">
      <c r="I22376" s="37" t="s">
        <v>16</v>
      </c>
    </row>
    <row r="22377" spans="9:9" x14ac:dyDescent="0.2">
      <c r="I22377" s="37" t="s">
        <v>16</v>
      </c>
    </row>
    <row r="22378" spans="9:9" x14ac:dyDescent="0.2">
      <c r="I22378" s="37" t="s">
        <v>16</v>
      </c>
    </row>
    <row r="22379" spans="9:9" x14ac:dyDescent="0.2">
      <c r="I22379" s="37" t="s">
        <v>16</v>
      </c>
    </row>
    <row r="22380" spans="9:9" x14ac:dyDescent="0.2">
      <c r="I22380" s="37" t="s">
        <v>16</v>
      </c>
    </row>
    <row r="22381" spans="9:9" x14ac:dyDescent="0.2">
      <c r="I22381" s="37" t="s">
        <v>16</v>
      </c>
    </row>
    <row r="22382" spans="9:9" x14ac:dyDescent="0.2">
      <c r="I22382" s="37" t="s">
        <v>16</v>
      </c>
    </row>
    <row r="22383" spans="9:9" x14ac:dyDescent="0.2">
      <c r="I22383" s="37" t="s">
        <v>16</v>
      </c>
    </row>
    <row r="22384" spans="9:9" x14ac:dyDescent="0.2">
      <c r="I22384" s="37" t="s">
        <v>16</v>
      </c>
    </row>
    <row r="22385" spans="9:9" x14ac:dyDescent="0.2">
      <c r="I22385" s="37" t="s">
        <v>16</v>
      </c>
    </row>
    <row r="22386" spans="9:9" x14ac:dyDescent="0.2">
      <c r="I22386" s="37" t="s">
        <v>16</v>
      </c>
    </row>
    <row r="22387" spans="9:9" x14ac:dyDescent="0.2">
      <c r="I22387" s="37" t="s">
        <v>16</v>
      </c>
    </row>
    <row r="22388" spans="9:9" x14ac:dyDescent="0.2">
      <c r="I22388" s="37" t="s">
        <v>16</v>
      </c>
    </row>
    <row r="22389" spans="9:9" x14ac:dyDescent="0.2">
      <c r="I22389" s="37" t="s">
        <v>16</v>
      </c>
    </row>
    <row r="22390" spans="9:9" x14ac:dyDescent="0.2">
      <c r="I22390" s="37" t="s">
        <v>16</v>
      </c>
    </row>
    <row r="22391" spans="9:9" x14ac:dyDescent="0.2">
      <c r="I22391" s="37" t="s">
        <v>16</v>
      </c>
    </row>
    <row r="22392" spans="9:9" x14ac:dyDescent="0.2">
      <c r="I22392" s="37" t="s">
        <v>16</v>
      </c>
    </row>
    <row r="22393" spans="9:9" x14ac:dyDescent="0.2">
      <c r="I22393" s="37" t="s">
        <v>16</v>
      </c>
    </row>
    <row r="22394" spans="9:9" x14ac:dyDescent="0.2">
      <c r="I22394" s="37" t="s">
        <v>16</v>
      </c>
    </row>
    <row r="22395" spans="9:9" x14ac:dyDescent="0.2">
      <c r="I22395" s="37" t="s">
        <v>16</v>
      </c>
    </row>
    <row r="22396" spans="9:9" x14ac:dyDescent="0.2">
      <c r="I22396" s="37" t="s">
        <v>16</v>
      </c>
    </row>
    <row r="22397" spans="9:9" x14ac:dyDescent="0.2">
      <c r="I22397" s="37" t="s">
        <v>16</v>
      </c>
    </row>
    <row r="22398" spans="9:9" x14ac:dyDescent="0.2">
      <c r="I22398" s="37" t="s">
        <v>16</v>
      </c>
    </row>
    <row r="22399" spans="9:9" x14ac:dyDescent="0.2">
      <c r="I22399" s="37" t="s">
        <v>16</v>
      </c>
    </row>
    <row r="22400" spans="9:9" x14ac:dyDescent="0.2">
      <c r="I22400" s="37" t="s">
        <v>16</v>
      </c>
    </row>
    <row r="22401" spans="9:9" x14ac:dyDescent="0.2">
      <c r="I22401" s="37" t="s">
        <v>16</v>
      </c>
    </row>
    <row r="22402" spans="9:9" x14ac:dyDescent="0.2">
      <c r="I22402" s="37" t="s">
        <v>16</v>
      </c>
    </row>
    <row r="22403" spans="9:9" x14ac:dyDescent="0.2">
      <c r="I22403" s="37" t="s">
        <v>16</v>
      </c>
    </row>
    <row r="22404" spans="9:9" x14ac:dyDescent="0.2">
      <c r="I22404" s="37" t="s">
        <v>16</v>
      </c>
    </row>
    <row r="22405" spans="9:9" x14ac:dyDescent="0.2">
      <c r="I22405" s="37" t="s">
        <v>16</v>
      </c>
    </row>
    <row r="22406" spans="9:9" x14ac:dyDescent="0.2">
      <c r="I22406" s="37" t="s">
        <v>16</v>
      </c>
    </row>
    <row r="22407" spans="9:9" x14ac:dyDescent="0.2">
      <c r="I22407" s="37" t="s">
        <v>16</v>
      </c>
    </row>
    <row r="22408" spans="9:9" x14ac:dyDescent="0.2">
      <c r="I22408" s="37" t="s">
        <v>16</v>
      </c>
    </row>
    <row r="22409" spans="9:9" x14ac:dyDescent="0.2">
      <c r="I22409" s="37" t="s">
        <v>16</v>
      </c>
    </row>
    <row r="22410" spans="9:9" x14ac:dyDescent="0.2">
      <c r="I22410" s="37" t="s">
        <v>16</v>
      </c>
    </row>
    <row r="22411" spans="9:9" x14ac:dyDescent="0.2">
      <c r="I22411" s="37" t="s">
        <v>16</v>
      </c>
    </row>
    <row r="22412" spans="9:9" x14ac:dyDescent="0.2">
      <c r="I22412" s="37" t="s">
        <v>16</v>
      </c>
    </row>
    <row r="22413" spans="9:9" x14ac:dyDescent="0.2">
      <c r="I22413" s="37" t="s">
        <v>16</v>
      </c>
    </row>
    <row r="22414" spans="9:9" x14ac:dyDescent="0.2">
      <c r="I22414" s="37" t="s">
        <v>16</v>
      </c>
    </row>
    <row r="22415" spans="9:9" x14ac:dyDescent="0.2">
      <c r="I22415" s="37" t="s">
        <v>16</v>
      </c>
    </row>
    <row r="22416" spans="9:9" x14ac:dyDescent="0.2">
      <c r="I22416" s="37" t="s">
        <v>16</v>
      </c>
    </row>
    <row r="22417" spans="9:9" x14ac:dyDescent="0.2">
      <c r="I22417" s="37" t="s">
        <v>16</v>
      </c>
    </row>
    <row r="22418" spans="9:9" x14ac:dyDescent="0.2">
      <c r="I22418" s="37" t="s">
        <v>16</v>
      </c>
    </row>
    <row r="22419" spans="9:9" x14ac:dyDescent="0.2">
      <c r="I22419" s="37" t="s">
        <v>16</v>
      </c>
    </row>
    <row r="22420" spans="9:9" x14ac:dyDescent="0.2">
      <c r="I22420" s="37" t="s">
        <v>16</v>
      </c>
    </row>
    <row r="22421" spans="9:9" x14ac:dyDescent="0.2">
      <c r="I22421" s="37" t="s">
        <v>16</v>
      </c>
    </row>
    <row r="22422" spans="9:9" x14ac:dyDescent="0.2">
      <c r="I22422" s="37" t="s">
        <v>16</v>
      </c>
    </row>
    <row r="22423" spans="9:9" x14ac:dyDescent="0.2">
      <c r="I22423" s="37" t="s">
        <v>16</v>
      </c>
    </row>
    <row r="22424" spans="9:9" x14ac:dyDescent="0.2">
      <c r="I22424" s="37" t="s">
        <v>16</v>
      </c>
    </row>
    <row r="22425" spans="9:9" x14ac:dyDescent="0.2">
      <c r="I22425" s="37" t="s">
        <v>16</v>
      </c>
    </row>
    <row r="22426" spans="9:9" x14ac:dyDescent="0.2">
      <c r="I22426" s="37" t="s">
        <v>16</v>
      </c>
    </row>
    <row r="22427" spans="9:9" x14ac:dyDescent="0.2">
      <c r="I22427" s="37" t="s">
        <v>16</v>
      </c>
    </row>
    <row r="22428" spans="9:9" x14ac:dyDescent="0.2">
      <c r="I22428" s="37" t="s">
        <v>16</v>
      </c>
    </row>
    <row r="22429" spans="9:9" x14ac:dyDescent="0.2">
      <c r="I22429" s="37" t="s">
        <v>16</v>
      </c>
    </row>
    <row r="22430" spans="9:9" x14ac:dyDescent="0.2">
      <c r="I22430" s="37" t="s">
        <v>16</v>
      </c>
    </row>
    <row r="22431" spans="9:9" x14ac:dyDescent="0.2">
      <c r="I22431" s="37" t="s">
        <v>16</v>
      </c>
    </row>
    <row r="22432" spans="9:9" x14ac:dyDescent="0.2">
      <c r="I22432" s="37" t="s">
        <v>16</v>
      </c>
    </row>
    <row r="22433" spans="9:9" x14ac:dyDescent="0.2">
      <c r="I22433" s="37" t="s">
        <v>16</v>
      </c>
    </row>
    <row r="22434" spans="9:9" x14ac:dyDescent="0.2">
      <c r="I22434" s="37" t="s">
        <v>16</v>
      </c>
    </row>
    <row r="22435" spans="9:9" x14ac:dyDescent="0.2">
      <c r="I22435" s="37" t="s">
        <v>16</v>
      </c>
    </row>
    <row r="22436" spans="9:9" x14ac:dyDescent="0.2">
      <c r="I22436" s="37" t="s">
        <v>16</v>
      </c>
    </row>
    <row r="22437" spans="9:9" x14ac:dyDescent="0.2">
      <c r="I22437" s="37" t="s">
        <v>16</v>
      </c>
    </row>
    <row r="22438" spans="9:9" x14ac:dyDescent="0.2">
      <c r="I22438" s="37" t="s">
        <v>16</v>
      </c>
    </row>
    <row r="22439" spans="9:9" x14ac:dyDescent="0.2">
      <c r="I22439" s="37" t="s">
        <v>16</v>
      </c>
    </row>
    <row r="22440" spans="9:9" x14ac:dyDescent="0.2">
      <c r="I22440" s="37" t="s">
        <v>16</v>
      </c>
    </row>
    <row r="22441" spans="9:9" x14ac:dyDescent="0.2">
      <c r="I22441" s="37" t="s">
        <v>16</v>
      </c>
    </row>
    <row r="22442" spans="9:9" x14ac:dyDescent="0.2">
      <c r="I22442" s="37" t="s">
        <v>16</v>
      </c>
    </row>
    <row r="22443" spans="9:9" x14ac:dyDescent="0.2">
      <c r="I22443" s="37" t="s">
        <v>16</v>
      </c>
    </row>
    <row r="22444" spans="9:9" x14ac:dyDescent="0.2">
      <c r="I22444" s="37" t="s">
        <v>16</v>
      </c>
    </row>
    <row r="22445" spans="9:9" x14ac:dyDescent="0.2">
      <c r="I22445" s="37" t="s">
        <v>16</v>
      </c>
    </row>
    <row r="22446" spans="9:9" x14ac:dyDescent="0.2">
      <c r="I22446" s="37" t="s">
        <v>16</v>
      </c>
    </row>
    <row r="22447" spans="9:9" x14ac:dyDescent="0.2">
      <c r="I22447" s="37" t="s">
        <v>16</v>
      </c>
    </row>
    <row r="22448" spans="9:9" x14ac:dyDescent="0.2">
      <c r="I22448" s="37" t="s">
        <v>16</v>
      </c>
    </row>
    <row r="22449" spans="9:9" x14ac:dyDescent="0.2">
      <c r="I22449" s="37" t="s">
        <v>16</v>
      </c>
    </row>
    <row r="22450" spans="9:9" x14ac:dyDescent="0.2">
      <c r="I22450" s="37" t="s">
        <v>16</v>
      </c>
    </row>
    <row r="22451" spans="9:9" x14ac:dyDescent="0.2">
      <c r="I22451" s="37" t="s">
        <v>16</v>
      </c>
    </row>
    <row r="22452" spans="9:9" x14ac:dyDescent="0.2">
      <c r="I22452" s="37" t="s">
        <v>16</v>
      </c>
    </row>
    <row r="22453" spans="9:9" x14ac:dyDescent="0.2">
      <c r="I22453" s="37" t="s">
        <v>16</v>
      </c>
    </row>
    <row r="22454" spans="9:9" x14ac:dyDescent="0.2">
      <c r="I22454" s="37" t="s">
        <v>16</v>
      </c>
    </row>
    <row r="22455" spans="9:9" x14ac:dyDescent="0.2">
      <c r="I22455" s="37" t="s">
        <v>16</v>
      </c>
    </row>
    <row r="22456" spans="9:9" x14ac:dyDescent="0.2">
      <c r="I22456" s="37" t="s">
        <v>16</v>
      </c>
    </row>
    <row r="22457" spans="9:9" x14ac:dyDescent="0.2">
      <c r="I22457" s="37" t="s">
        <v>16</v>
      </c>
    </row>
    <row r="22458" spans="9:9" x14ac:dyDescent="0.2">
      <c r="I22458" s="37" t="s">
        <v>16</v>
      </c>
    </row>
    <row r="22459" spans="9:9" x14ac:dyDescent="0.2">
      <c r="I22459" s="37" t="s">
        <v>16</v>
      </c>
    </row>
    <row r="22460" spans="9:9" x14ac:dyDescent="0.2">
      <c r="I22460" s="37" t="s">
        <v>16</v>
      </c>
    </row>
    <row r="22461" spans="9:9" x14ac:dyDescent="0.2">
      <c r="I22461" s="37" t="s">
        <v>16</v>
      </c>
    </row>
    <row r="22462" spans="9:9" x14ac:dyDescent="0.2">
      <c r="I22462" s="37" t="s">
        <v>16</v>
      </c>
    </row>
    <row r="22463" spans="9:9" x14ac:dyDescent="0.2">
      <c r="I22463" s="37" t="s">
        <v>16</v>
      </c>
    </row>
    <row r="22464" spans="9:9" x14ac:dyDescent="0.2">
      <c r="I22464" s="37" t="s">
        <v>16</v>
      </c>
    </row>
    <row r="22465" spans="9:9" x14ac:dyDescent="0.2">
      <c r="I22465" s="37" t="s">
        <v>16</v>
      </c>
    </row>
    <row r="22466" spans="9:9" x14ac:dyDescent="0.2">
      <c r="I22466" s="37" t="s">
        <v>16</v>
      </c>
    </row>
    <row r="22467" spans="9:9" x14ac:dyDescent="0.2">
      <c r="I22467" s="37" t="s">
        <v>16</v>
      </c>
    </row>
    <row r="22468" spans="9:9" x14ac:dyDescent="0.2">
      <c r="I22468" s="37" t="s">
        <v>16</v>
      </c>
    </row>
    <row r="22469" spans="9:9" x14ac:dyDescent="0.2">
      <c r="I22469" s="37" t="s">
        <v>16</v>
      </c>
    </row>
    <row r="22470" spans="9:9" x14ac:dyDescent="0.2">
      <c r="I22470" s="37" t="s">
        <v>16</v>
      </c>
    </row>
    <row r="22471" spans="9:9" x14ac:dyDescent="0.2">
      <c r="I22471" s="37" t="s">
        <v>16</v>
      </c>
    </row>
    <row r="22472" spans="9:9" x14ac:dyDescent="0.2">
      <c r="I22472" s="37" t="s">
        <v>16</v>
      </c>
    </row>
    <row r="22473" spans="9:9" x14ac:dyDescent="0.2">
      <c r="I22473" s="37" t="s">
        <v>16</v>
      </c>
    </row>
    <row r="22474" spans="9:9" x14ac:dyDescent="0.2">
      <c r="I22474" s="37" t="s">
        <v>16</v>
      </c>
    </row>
    <row r="22475" spans="9:9" x14ac:dyDescent="0.2">
      <c r="I22475" s="37" t="s">
        <v>16</v>
      </c>
    </row>
    <row r="22476" spans="9:9" x14ac:dyDescent="0.2">
      <c r="I22476" s="37" t="s">
        <v>16</v>
      </c>
    </row>
    <row r="22477" spans="9:9" x14ac:dyDescent="0.2">
      <c r="I22477" s="37" t="s">
        <v>16</v>
      </c>
    </row>
    <row r="22478" spans="9:9" x14ac:dyDescent="0.2">
      <c r="I22478" s="37" t="s">
        <v>16</v>
      </c>
    </row>
    <row r="22479" spans="9:9" x14ac:dyDescent="0.2">
      <c r="I22479" s="37" t="s">
        <v>16</v>
      </c>
    </row>
    <row r="22480" spans="9:9" x14ac:dyDescent="0.2">
      <c r="I22480" s="37" t="s">
        <v>16</v>
      </c>
    </row>
    <row r="22481" spans="9:9" x14ac:dyDescent="0.2">
      <c r="I22481" s="37" t="s">
        <v>16</v>
      </c>
    </row>
    <row r="22482" spans="9:9" x14ac:dyDescent="0.2">
      <c r="I22482" s="37" t="s">
        <v>16</v>
      </c>
    </row>
    <row r="22483" spans="9:9" x14ac:dyDescent="0.2">
      <c r="I22483" s="37" t="s">
        <v>16</v>
      </c>
    </row>
    <row r="22484" spans="9:9" x14ac:dyDescent="0.2">
      <c r="I22484" s="37" t="s">
        <v>16</v>
      </c>
    </row>
    <row r="22485" spans="9:9" x14ac:dyDescent="0.2">
      <c r="I22485" s="37" t="s">
        <v>16</v>
      </c>
    </row>
    <row r="22486" spans="9:9" x14ac:dyDescent="0.2">
      <c r="I22486" s="37" t="s">
        <v>16</v>
      </c>
    </row>
    <row r="22487" spans="9:9" x14ac:dyDescent="0.2">
      <c r="I22487" s="37" t="s">
        <v>16</v>
      </c>
    </row>
    <row r="22488" spans="9:9" x14ac:dyDescent="0.2">
      <c r="I22488" s="37" t="s">
        <v>16</v>
      </c>
    </row>
    <row r="22489" spans="9:9" x14ac:dyDescent="0.2">
      <c r="I22489" s="37" t="s">
        <v>16</v>
      </c>
    </row>
    <row r="22490" spans="9:9" x14ac:dyDescent="0.2">
      <c r="I22490" s="37" t="s">
        <v>16</v>
      </c>
    </row>
    <row r="22491" spans="9:9" x14ac:dyDescent="0.2">
      <c r="I22491" s="37" t="s">
        <v>16</v>
      </c>
    </row>
    <row r="22492" spans="9:9" x14ac:dyDescent="0.2">
      <c r="I22492" s="37" t="s">
        <v>16</v>
      </c>
    </row>
    <row r="22493" spans="9:9" x14ac:dyDescent="0.2">
      <c r="I22493" s="37" t="s">
        <v>16</v>
      </c>
    </row>
    <row r="22494" spans="9:9" x14ac:dyDescent="0.2">
      <c r="I22494" s="37" t="s">
        <v>16</v>
      </c>
    </row>
    <row r="22495" spans="9:9" x14ac:dyDescent="0.2">
      <c r="I22495" s="37" t="s">
        <v>16</v>
      </c>
    </row>
    <row r="22496" spans="9:9" x14ac:dyDescent="0.2">
      <c r="I22496" s="37" t="s">
        <v>16</v>
      </c>
    </row>
    <row r="22497" spans="9:9" x14ac:dyDescent="0.2">
      <c r="I22497" s="37" t="s">
        <v>16</v>
      </c>
    </row>
    <row r="22498" spans="9:9" x14ac:dyDescent="0.2">
      <c r="I22498" s="37" t="s">
        <v>16</v>
      </c>
    </row>
    <row r="22499" spans="9:9" x14ac:dyDescent="0.2">
      <c r="I22499" s="37" t="s">
        <v>16</v>
      </c>
    </row>
    <row r="22500" spans="9:9" x14ac:dyDescent="0.2">
      <c r="I22500" s="37" t="s">
        <v>16</v>
      </c>
    </row>
    <row r="22501" spans="9:9" x14ac:dyDescent="0.2">
      <c r="I22501" s="37" t="s">
        <v>16</v>
      </c>
    </row>
    <row r="22502" spans="9:9" x14ac:dyDescent="0.2">
      <c r="I22502" s="37" t="s">
        <v>16</v>
      </c>
    </row>
    <row r="22503" spans="9:9" x14ac:dyDescent="0.2">
      <c r="I22503" s="37" t="s">
        <v>16</v>
      </c>
    </row>
    <row r="22504" spans="9:9" x14ac:dyDescent="0.2">
      <c r="I22504" s="37" t="s">
        <v>16</v>
      </c>
    </row>
    <row r="22505" spans="9:9" x14ac:dyDescent="0.2">
      <c r="I22505" s="37" t="s">
        <v>16</v>
      </c>
    </row>
    <row r="22506" spans="9:9" x14ac:dyDescent="0.2">
      <c r="I22506" s="37" t="s">
        <v>16</v>
      </c>
    </row>
    <row r="22507" spans="9:9" x14ac:dyDescent="0.2">
      <c r="I22507" s="37" t="s">
        <v>16</v>
      </c>
    </row>
    <row r="22508" spans="9:9" x14ac:dyDescent="0.2">
      <c r="I22508" s="37" t="s">
        <v>16</v>
      </c>
    </row>
    <row r="22509" spans="9:9" x14ac:dyDescent="0.2">
      <c r="I22509" s="37" t="s">
        <v>16</v>
      </c>
    </row>
    <row r="22510" spans="9:9" x14ac:dyDescent="0.2">
      <c r="I22510" s="37" t="s">
        <v>16</v>
      </c>
    </row>
    <row r="22511" spans="9:9" x14ac:dyDescent="0.2">
      <c r="I22511" s="37" t="s">
        <v>16</v>
      </c>
    </row>
    <row r="22512" spans="9:9" x14ac:dyDescent="0.2">
      <c r="I22512" s="37" t="s">
        <v>16</v>
      </c>
    </row>
    <row r="22513" spans="9:9" x14ac:dyDescent="0.2">
      <c r="I22513" s="37" t="s">
        <v>16</v>
      </c>
    </row>
    <row r="22514" spans="9:9" x14ac:dyDescent="0.2">
      <c r="I22514" s="37" t="s">
        <v>16</v>
      </c>
    </row>
    <row r="22515" spans="9:9" x14ac:dyDescent="0.2">
      <c r="I22515" s="37" t="s">
        <v>16</v>
      </c>
    </row>
    <row r="22516" spans="9:9" x14ac:dyDescent="0.2">
      <c r="I22516" s="37" t="s">
        <v>16</v>
      </c>
    </row>
    <row r="22517" spans="9:9" x14ac:dyDescent="0.2">
      <c r="I22517" s="37" t="s">
        <v>16</v>
      </c>
    </row>
    <row r="22518" spans="9:9" x14ac:dyDescent="0.2">
      <c r="I22518" s="37" t="s">
        <v>16</v>
      </c>
    </row>
    <row r="22519" spans="9:9" x14ac:dyDescent="0.2">
      <c r="I22519" s="37" t="s">
        <v>16</v>
      </c>
    </row>
    <row r="22520" spans="9:9" x14ac:dyDescent="0.2">
      <c r="I22520" s="37" t="s">
        <v>16</v>
      </c>
    </row>
    <row r="22521" spans="9:9" x14ac:dyDescent="0.2">
      <c r="I22521" s="37" t="s">
        <v>16</v>
      </c>
    </row>
    <row r="22522" spans="9:9" x14ac:dyDescent="0.2">
      <c r="I22522" s="37" t="s">
        <v>16</v>
      </c>
    </row>
    <row r="22523" spans="9:9" x14ac:dyDescent="0.2">
      <c r="I22523" s="37" t="s">
        <v>16</v>
      </c>
    </row>
    <row r="22524" spans="9:9" x14ac:dyDescent="0.2">
      <c r="I22524" s="37" t="s">
        <v>16</v>
      </c>
    </row>
    <row r="22525" spans="9:9" x14ac:dyDescent="0.2">
      <c r="I22525" s="37" t="s">
        <v>16</v>
      </c>
    </row>
    <row r="22526" spans="9:9" x14ac:dyDescent="0.2">
      <c r="I22526" s="37" t="s">
        <v>16</v>
      </c>
    </row>
    <row r="22527" spans="9:9" x14ac:dyDescent="0.2">
      <c r="I22527" s="37" t="s">
        <v>16</v>
      </c>
    </row>
    <row r="22528" spans="9:9" x14ac:dyDescent="0.2">
      <c r="I22528" s="37" t="s">
        <v>16</v>
      </c>
    </row>
    <row r="22529" spans="9:9" x14ac:dyDescent="0.2">
      <c r="I22529" s="37" t="s">
        <v>16</v>
      </c>
    </row>
    <row r="22530" spans="9:9" x14ac:dyDescent="0.2">
      <c r="I22530" s="37" t="s">
        <v>16</v>
      </c>
    </row>
    <row r="22531" spans="9:9" x14ac:dyDescent="0.2">
      <c r="I22531" s="37" t="s">
        <v>16</v>
      </c>
    </row>
    <row r="22532" spans="9:9" x14ac:dyDescent="0.2">
      <c r="I22532" s="37" t="s">
        <v>16</v>
      </c>
    </row>
    <row r="22533" spans="9:9" x14ac:dyDescent="0.2">
      <c r="I22533" s="37" t="s">
        <v>16</v>
      </c>
    </row>
    <row r="22534" spans="9:9" x14ac:dyDescent="0.2">
      <c r="I22534" s="37" t="s">
        <v>16</v>
      </c>
    </row>
    <row r="22535" spans="9:9" x14ac:dyDescent="0.2">
      <c r="I22535" s="37" t="s">
        <v>16</v>
      </c>
    </row>
    <row r="22536" spans="9:9" x14ac:dyDescent="0.2">
      <c r="I22536" s="37" t="s">
        <v>16</v>
      </c>
    </row>
    <row r="22537" spans="9:9" x14ac:dyDescent="0.2">
      <c r="I22537" s="37" t="s">
        <v>16</v>
      </c>
    </row>
    <row r="22538" spans="9:9" x14ac:dyDescent="0.2">
      <c r="I22538" s="37" t="s">
        <v>16</v>
      </c>
    </row>
    <row r="22539" spans="9:9" x14ac:dyDescent="0.2">
      <c r="I22539" s="37" t="s">
        <v>16</v>
      </c>
    </row>
    <row r="22540" spans="9:9" x14ac:dyDescent="0.2">
      <c r="I22540" s="37" t="s">
        <v>16</v>
      </c>
    </row>
    <row r="22541" spans="9:9" x14ac:dyDescent="0.2">
      <c r="I22541" s="37" t="s">
        <v>16</v>
      </c>
    </row>
    <row r="22542" spans="9:9" x14ac:dyDescent="0.2">
      <c r="I22542" s="37" t="s">
        <v>16</v>
      </c>
    </row>
    <row r="22543" spans="9:9" x14ac:dyDescent="0.2">
      <c r="I22543" s="37" t="s">
        <v>16</v>
      </c>
    </row>
    <row r="22544" spans="9:9" x14ac:dyDescent="0.2">
      <c r="I22544" s="37" t="s">
        <v>16</v>
      </c>
    </row>
    <row r="22545" spans="9:9" x14ac:dyDescent="0.2">
      <c r="I22545" s="37" t="s">
        <v>16</v>
      </c>
    </row>
    <row r="22546" spans="9:9" x14ac:dyDescent="0.2">
      <c r="I22546" s="37" t="s">
        <v>16</v>
      </c>
    </row>
    <row r="22547" spans="9:9" x14ac:dyDescent="0.2">
      <c r="I22547" s="37" t="s">
        <v>16</v>
      </c>
    </row>
    <row r="22548" spans="9:9" x14ac:dyDescent="0.2">
      <c r="I22548" s="37" t="s">
        <v>16</v>
      </c>
    </row>
    <row r="22549" spans="9:9" x14ac:dyDescent="0.2">
      <c r="I22549" s="37" t="s">
        <v>16</v>
      </c>
    </row>
    <row r="22550" spans="9:9" x14ac:dyDescent="0.2">
      <c r="I22550" s="37" t="s">
        <v>16</v>
      </c>
    </row>
    <row r="22551" spans="9:9" x14ac:dyDescent="0.2">
      <c r="I22551" s="37" t="s">
        <v>16</v>
      </c>
    </row>
    <row r="22552" spans="9:9" x14ac:dyDescent="0.2">
      <c r="I22552" s="37" t="s">
        <v>16</v>
      </c>
    </row>
    <row r="22553" spans="9:9" x14ac:dyDescent="0.2">
      <c r="I22553" s="37" t="s">
        <v>16</v>
      </c>
    </row>
    <row r="22554" spans="9:9" x14ac:dyDescent="0.2">
      <c r="I22554" s="37" t="s">
        <v>16</v>
      </c>
    </row>
    <row r="22555" spans="9:9" x14ac:dyDescent="0.2">
      <c r="I22555" s="37" t="s">
        <v>16</v>
      </c>
    </row>
    <row r="22556" spans="9:9" x14ac:dyDescent="0.2">
      <c r="I22556" s="37" t="s">
        <v>16</v>
      </c>
    </row>
    <row r="22557" spans="9:9" x14ac:dyDescent="0.2">
      <c r="I22557" s="37" t="s">
        <v>16</v>
      </c>
    </row>
    <row r="22558" spans="9:9" x14ac:dyDescent="0.2">
      <c r="I22558" s="37" t="s">
        <v>16</v>
      </c>
    </row>
    <row r="22559" spans="9:9" x14ac:dyDescent="0.2">
      <c r="I22559" s="37" t="s">
        <v>16</v>
      </c>
    </row>
    <row r="22560" spans="9:9" x14ac:dyDescent="0.2">
      <c r="I22560" s="37" t="s">
        <v>16</v>
      </c>
    </row>
    <row r="22561" spans="9:9" x14ac:dyDescent="0.2">
      <c r="I22561" s="37" t="s">
        <v>16</v>
      </c>
    </row>
    <row r="22562" spans="9:9" x14ac:dyDescent="0.2">
      <c r="I22562" s="37" t="s">
        <v>16</v>
      </c>
    </row>
    <row r="22563" spans="9:9" x14ac:dyDescent="0.2">
      <c r="I22563" s="37" t="s">
        <v>16</v>
      </c>
    </row>
    <row r="22564" spans="9:9" x14ac:dyDescent="0.2">
      <c r="I22564" s="37" t="s">
        <v>16</v>
      </c>
    </row>
    <row r="22565" spans="9:9" x14ac:dyDescent="0.2">
      <c r="I22565" s="37" t="s">
        <v>16</v>
      </c>
    </row>
    <row r="22566" spans="9:9" x14ac:dyDescent="0.2">
      <c r="I22566" s="37" t="s">
        <v>16</v>
      </c>
    </row>
    <row r="22567" spans="9:9" x14ac:dyDescent="0.2">
      <c r="I22567" s="37" t="s">
        <v>16</v>
      </c>
    </row>
    <row r="22568" spans="9:9" x14ac:dyDescent="0.2">
      <c r="I22568" s="37" t="s">
        <v>16</v>
      </c>
    </row>
    <row r="22569" spans="9:9" x14ac:dyDescent="0.2">
      <c r="I22569" s="37" t="s">
        <v>16</v>
      </c>
    </row>
    <row r="22570" spans="9:9" x14ac:dyDescent="0.2">
      <c r="I22570" s="37" t="s">
        <v>16</v>
      </c>
    </row>
    <row r="22571" spans="9:9" x14ac:dyDescent="0.2">
      <c r="I22571" s="37" t="s">
        <v>16</v>
      </c>
    </row>
    <row r="22572" spans="9:9" x14ac:dyDescent="0.2">
      <c r="I22572" s="37" t="s">
        <v>16</v>
      </c>
    </row>
    <row r="22573" spans="9:9" x14ac:dyDescent="0.2">
      <c r="I22573" s="37" t="s">
        <v>16</v>
      </c>
    </row>
    <row r="22574" spans="9:9" x14ac:dyDescent="0.2">
      <c r="I22574" s="37" t="s">
        <v>16</v>
      </c>
    </row>
    <row r="22575" spans="9:9" x14ac:dyDescent="0.2">
      <c r="I22575" s="37" t="s">
        <v>16</v>
      </c>
    </row>
    <row r="22576" spans="9:9" x14ac:dyDescent="0.2">
      <c r="I22576" s="37" t="s">
        <v>16</v>
      </c>
    </row>
    <row r="22577" spans="9:9" x14ac:dyDescent="0.2">
      <c r="I22577" s="37" t="s">
        <v>16</v>
      </c>
    </row>
    <row r="22578" spans="9:9" x14ac:dyDescent="0.2">
      <c r="I22578" s="37" t="s">
        <v>16</v>
      </c>
    </row>
    <row r="22579" spans="9:9" x14ac:dyDescent="0.2">
      <c r="I22579" s="37" t="s">
        <v>16</v>
      </c>
    </row>
    <row r="22580" spans="9:9" x14ac:dyDescent="0.2">
      <c r="I22580" s="37" t="s">
        <v>16</v>
      </c>
    </row>
    <row r="22581" spans="9:9" x14ac:dyDescent="0.2">
      <c r="I22581" s="37" t="s">
        <v>16</v>
      </c>
    </row>
    <row r="22582" spans="9:9" x14ac:dyDescent="0.2">
      <c r="I22582" s="37" t="s">
        <v>16</v>
      </c>
    </row>
    <row r="22583" spans="9:9" x14ac:dyDescent="0.2">
      <c r="I22583" s="37" t="s">
        <v>16</v>
      </c>
    </row>
    <row r="22584" spans="9:9" x14ac:dyDescent="0.2">
      <c r="I22584" s="37" t="s">
        <v>16</v>
      </c>
    </row>
    <row r="22585" spans="9:9" x14ac:dyDescent="0.2">
      <c r="I22585" s="37" t="s">
        <v>16</v>
      </c>
    </row>
    <row r="22586" spans="9:9" x14ac:dyDescent="0.2">
      <c r="I22586" s="37" t="s">
        <v>16</v>
      </c>
    </row>
    <row r="22587" spans="9:9" x14ac:dyDescent="0.2">
      <c r="I22587" s="37" t="s">
        <v>16</v>
      </c>
    </row>
    <row r="22588" spans="9:9" x14ac:dyDescent="0.2">
      <c r="I22588" s="37" t="s">
        <v>16</v>
      </c>
    </row>
    <row r="22589" spans="9:9" x14ac:dyDescent="0.2">
      <c r="I22589" s="37" t="s">
        <v>16</v>
      </c>
    </row>
    <row r="22590" spans="9:9" x14ac:dyDescent="0.2">
      <c r="I22590" s="37" t="s">
        <v>16</v>
      </c>
    </row>
    <row r="22591" spans="9:9" x14ac:dyDescent="0.2">
      <c r="I22591" s="37" t="s">
        <v>16</v>
      </c>
    </row>
    <row r="22592" spans="9:9" x14ac:dyDescent="0.2">
      <c r="I22592" s="37" t="s">
        <v>16</v>
      </c>
    </row>
    <row r="22593" spans="9:9" x14ac:dyDescent="0.2">
      <c r="I22593" s="37" t="s">
        <v>16</v>
      </c>
    </row>
    <row r="22594" spans="9:9" x14ac:dyDescent="0.2">
      <c r="I22594" s="37" t="s">
        <v>16</v>
      </c>
    </row>
    <row r="22595" spans="9:9" x14ac:dyDescent="0.2">
      <c r="I22595" s="37" t="s">
        <v>16</v>
      </c>
    </row>
    <row r="22596" spans="9:9" x14ac:dyDescent="0.2">
      <c r="I22596" s="37" t="s">
        <v>16</v>
      </c>
    </row>
    <row r="22597" spans="9:9" x14ac:dyDescent="0.2">
      <c r="I22597" s="37" t="s">
        <v>16</v>
      </c>
    </row>
    <row r="22598" spans="9:9" x14ac:dyDescent="0.2">
      <c r="I22598" s="37" t="s">
        <v>16</v>
      </c>
    </row>
    <row r="22599" spans="9:9" x14ac:dyDescent="0.2">
      <c r="I22599" s="37" t="s">
        <v>16</v>
      </c>
    </row>
    <row r="22600" spans="9:9" x14ac:dyDescent="0.2">
      <c r="I22600" s="37" t="s">
        <v>16</v>
      </c>
    </row>
    <row r="22601" spans="9:9" x14ac:dyDescent="0.2">
      <c r="I22601" s="37" t="s">
        <v>16</v>
      </c>
    </row>
    <row r="22602" spans="9:9" x14ac:dyDescent="0.2">
      <c r="I22602" s="37" t="s">
        <v>16</v>
      </c>
    </row>
    <row r="22603" spans="9:9" x14ac:dyDescent="0.2">
      <c r="I22603" s="37" t="s">
        <v>16</v>
      </c>
    </row>
    <row r="22604" spans="9:9" x14ac:dyDescent="0.2">
      <c r="I22604" s="37" t="s">
        <v>16</v>
      </c>
    </row>
    <row r="22605" spans="9:9" x14ac:dyDescent="0.2">
      <c r="I22605" s="37" t="s">
        <v>16</v>
      </c>
    </row>
    <row r="22606" spans="9:9" x14ac:dyDescent="0.2">
      <c r="I22606" s="37" t="s">
        <v>16</v>
      </c>
    </row>
    <row r="22607" spans="9:9" x14ac:dyDescent="0.2">
      <c r="I22607" s="37" t="s">
        <v>16</v>
      </c>
    </row>
    <row r="22608" spans="9:9" x14ac:dyDescent="0.2">
      <c r="I22608" s="37" t="s">
        <v>16</v>
      </c>
    </row>
    <row r="22609" spans="9:9" x14ac:dyDescent="0.2">
      <c r="I22609" s="37" t="s">
        <v>16</v>
      </c>
    </row>
    <row r="22610" spans="9:9" x14ac:dyDescent="0.2">
      <c r="I22610" s="37" t="s">
        <v>16</v>
      </c>
    </row>
    <row r="22611" spans="9:9" x14ac:dyDescent="0.2">
      <c r="I22611" s="37" t="s">
        <v>16</v>
      </c>
    </row>
    <row r="22612" spans="9:9" x14ac:dyDescent="0.2">
      <c r="I22612" s="37" t="s">
        <v>16</v>
      </c>
    </row>
    <row r="22613" spans="9:9" x14ac:dyDescent="0.2">
      <c r="I22613" s="37" t="s">
        <v>16</v>
      </c>
    </row>
    <row r="22614" spans="9:9" x14ac:dyDescent="0.2">
      <c r="I22614" s="37" t="s">
        <v>16</v>
      </c>
    </row>
    <row r="22615" spans="9:9" x14ac:dyDescent="0.2">
      <c r="I22615" s="37" t="s">
        <v>16</v>
      </c>
    </row>
    <row r="22616" spans="9:9" x14ac:dyDescent="0.2">
      <c r="I22616" s="37" t="s">
        <v>16</v>
      </c>
    </row>
    <row r="22617" spans="9:9" x14ac:dyDescent="0.2">
      <c r="I22617" s="37" t="s">
        <v>16</v>
      </c>
    </row>
    <row r="22618" spans="9:9" x14ac:dyDescent="0.2">
      <c r="I22618" s="37" t="s">
        <v>16</v>
      </c>
    </row>
    <row r="22619" spans="9:9" x14ac:dyDescent="0.2">
      <c r="I22619" s="37" t="s">
        <v>16</v>
      </c>
    </row>
    <row r="22620" spans="9:9" x14ac:dyDescent="0.2">
      <c r="I22620" s="37" t="s">
        <v>16</v>
      </c>
    </row>
    <row r="22621" spans="9:9" x14ac:dyDescent="0.2">
      <c r="I22621" s="37" t="s">
        <v>16</v>
      </c>
    </row>
    <row r="22622" spans="9:9" x14ac:dyDescent="0.2">
      <c r="I22622" s="37" t="s">
        <v>16</v>
      </c>
    </row>
    <row r="22623" spans="9:9" x14ac:dyDescent="0.2">
      <c r="I22623" s="37" t="s">
        <v>16</v>
      </c>
    </row>
    <row r="22624" spans="9:9" x14ac:dyDescent="0.2">
      <c r="I22624" s="37" t="s">
        <v>16</v>
      </c>
    </row>
    <row r="22625" spans="9:9" x14ac:dyDescent="0.2">
      <c r="I22625" s="37" t="s">
        <v>16</v>
      </c>
    </row>
    <row r="22626" spans="9:9" x14ac:dyDescent="0.2">
      <c r="I22626" s="37" t="s">
        <v>16</v>
      </c>
    </row>
    <row r="22627" spans="9:9" x14ac:dyDescent="0.2">
      <c r="I22627" s="37" t="s">
        <v>16</v>
      </c>
    </row>
    <row r="22628" spans="9:9" x14ac:dyDescent="0.2">
      <c r="I22628" s="37" t="s">
        <v>16</v>
      </c>
    </row>
    <row r="22629" spans="9:9" x14ac:dyDescent="0.2">
      <c r="I22629" s="37" t="s">
        <v>16</v>
      </c>
    </row>
    <row r="22630" spans="9:9" x14ac:dyDescent="0.2">
      <c r="I22630" s="37" t="s">
        <v>16</v>
      </c>
    </row>
    <row r="22631" spans="9:9" x14ac:dyDescent="0.2">
      <c r="I22631" s="37" t="s">
        <v>16</v>
      </c>
    </row>
    <row r="22632" spans="9:9" x14ac:dyDescent="0.2">
      <c r="I22632" s="37" t="s">
        <v>16</v>
      </c>
    </row>
    <row r="22633" spans="9:9" x14ac:dyDescent="0.2">
      <c r="I22633" s="37" t="s">
        <v>16</v>
      </c>
    </row>
    <row r="22634" spans="9:9" x14ac:dyDescent="0.2">
      <c r="I22634" s="37" t="s">
        <v>16</v>
      </c>
    </row>
    <row r="22635" spans="9:9" x14ac:dyDescent="0.2">
      <c r="I22635" s="37" t="s">
        <v>16</v>
      </c>
    </row>
    <row r="22636" spans="9:9" x14ac:dyDescent="0.2">
      <c r="I22636" s="37" t="s">
        <v>16</v>
      </c>
    </row>
    <row r="22637" spans="9:9" x14ac:dyDescent="0.2">
      <c r="I22637" s="37" t="s">
        <v>16</v>
      </c>
    </row>
    <row r="22638" spans="9:9" x14ac:dyDescent="0.2">
      <c r="I22638" s="37" t="s">
        <v>16</v>
      </c>
    </row>
    <row r="22639" spans="9:9" x14ac:dyDescent="0.2">
      <c r="I22639" s="37" t="s">
        <v>16</v>
      </c>
    </row>
    <row r="22640" spans="9:9" x14ac:dyDescent="0.2">
      <c r="I22640" s="37" t="s">
        <v>16</v>
      </c>
    </row>
    <row r="22641" spans="9:9" x14ac:dyDescent="0.2">
      <c r="I22641" s="37" t="s">
        <v>16</v>
      </c>
    </row>
    <row r="22642" spans="9:9" x14ac:dyDescent="0.2">
      <c r="I22642" s="37" t="s">
        <v>16</v>
      </c>
    </row>
    <row r="22643" spans="9:9" x14ac:dyDescent="0.2">
      <c r="I22643" s="37" t="s">
        <v>16</v>
      </c>
    </row>
    <row r="22644" spans="9:9" x14ac:dyDescent="0.2">
      <c r="I22644" s="37" t="s">
        <v>16</v>
      </c>
    </row>
    <row r="22645" spans="9:9" x14ac:dyDescent="0.2">
      <c r="I22645" s="37" t="s">
        <v>16</v>
      </c>
    </row>
    <row r="22646" spans="9:9" x14ac:dyDescent="0.2">
      <c r="I22646" s="37" t="s">
        <v>16</v>
      </c>
    </row>
    <row r="22647" spans="9:9" x14ac:dyDescent="0.2">
      <c r="I22647" s="37" t="s">
        <v>16</v>
      </c>
    </row>
    <row r="22648" spans="9:9" x14ac:dyDescent="0.2">
      <c r="I22648" s="37" t="s">
        <v>16</v>
      </c>
    </row>
    <row r="22649" spans="9:9" x14ac:dyDescent="0.2">
      <c r="I22649" s="37" t="s">
        <v>16</v>
      </c>
    </row>
    <row r="22650" spans="9:9" x14ac:dyDescent="0.2">
      <c r="I22650" s="37" t="s">
        <v>16</v>
      </c>
    </row>
    <row r="22651" spans="9:9" x14ac:dyDescent="0.2">
      <c r="I22651" s="37" t="s">
        <v>16</v>
      </c>
    </row>
    <row r="22652" spans="9:9" x14ac:dyDescent="0.2">
      <c r="I22652" s="37" t="s">
        <v>16</v>
      </c>
    </row>
    <row r="22653" spans="9:9" x14ac:dyDescent="0.2">
      <c r="I22653" s="37" t="s">
        <v>16</v>
      </c>
    </row>
    <row r="22654" spans="9:9" x14ac:dyDescent="0.2">
      <c r="I22654" s="37" t="s">
        <v>16</v>
      </c>
    </row>
    <row r="22655" spans="9:9" x14ac:dyDescent="0.2">
      <c r="I22655" s="37" t="s">
        <v>16</v>
      </c>
    </row>
    <row r="22656" spans="9:9" x14ac:dyDescent="0.2">
      <c r="I22656" s="37" t="s">
        <v>16</v>
      </c>
    </row>
    <row r="22657" spans="9:9" x14ac:dyDescent="0.2">
      <c r="I22657" s="37" t="s">
        <v>16</v>
      </c>
    </row>
    <row r="22658" spans="9:9" x14ac:dyDescent="0.2">
      <c r="I22658" s="37" t="s">
        <v>16</v>
      </c>
    </row>
    <row r="22659" spans="9:9" x14ac:dyDescent="0.2">
      <c r="I22659" s="37" t="s">
        <v>16</v>
      </c>
    </row>
    <row r="22660" spans="9:9" x14ac:dyDescent="0.2">
      <c r="I22660" s="37" t="s">
        <v>16</v>
      </c>
    </row>
    <row r="22661" spans="9:9" x14ac:dyDescent="0.2">
      <c r="I22661" s="37" t="s">
        <v>16</v>
      </c>
    </row>
    <row r="22662" spans="9:9" x14ac:dyDescent="0.2">
      <c r="I22662" s="37" t="s">
        <v>16</v>
      </c>
    </row>
    <row r="22663" spans="9:9" x14ac:dyDescent="0.2">
      <c r="I22663" s="37" t="s">
        <v>16</v>
      </c>
    </row>
    <row r="22664" spans="9:9" x14ac:dyDescent="0.2">
      <c r="I22664" s="37" t="s">
        <v>16</v>
      </c>
    </row>
    <row r="22665" spans="9:9" x14ac:dyDescent="0.2">
      <c r="I22665" s="37" t="s">
        <v>16</v>
      </c>
    </row>
    <row r="22666" spans="9:9" x14ac:dyDescent="0.2">
      <c r="I22666" s="37" t="s">
        <v>16</v>
      </c>
    </row>
    <row r="22667" spans="9:9" x14ac:dyDescent="0.2">
      <c r="I22667" s="37" t="s">
        <v>16</v>
      </c>
    </row>
    <row r="22668" spans="9:9" x14ac:dyDescent="0.2">
      <c r="I22668" s="37" t="s">
        <v>16</v>
      </c>
    </row>
    <row r="22669" spans="9:9" x14ac:dyDescent="0.2">
      <c r="I22669" s="37" t="s">
        <v>16</v>
      </c>
    </row>
    <row r="22670" spans="9:9" x14ac:dyDescent="0.2">
      <c r="I22670" s="37" t="s">
        <v>16</v>
      </c>
    </row>
    <row r="22671" spans="9:9" x14ac:dyDescent="0.2">
      <c r="I22671" s="37" t="s">
        <v>16</v>
      </c>
    </row>
    <row r="22672" spans="9:9" x14ac:dyDescent="0.2">
      <c r="I22672" s="37" t="s">
        <v>16</v>
      </c>
    </row>
    <row r="22673" spans="9:9" x14ac:dyDescent="0.2">
      <c r="I22673" s="37" t="s">
        <v>16</v>
      </c>
    </row>
    <row r="22674" spans="9:9" x14ac:dyDescent="0.2">
      <c r="I22674" s="37" t="s">
        <v>16</v>
      </c>
    </row>
    <row r="22675" spans="9:9" x14ac:dyDescent="0.2">
      <c r="I22675" s="37" t="s">
        <v>16</v>
      </c>
    </row>
    <row r="22676" spans="9:9" x14ac:dyDescent="0.2">
      <c r="I22676" s="37" t="s">
        <v>16</v>
      </c>
    </row>
    <row r="22677" spans="9:9" x14ac:dyDescent="0.2">
      <c r="I22677" s="37" t="s">
        <v>16</v>
      </c>
    </row>
    <row r="22678" spans="9:9" x14ac:dyDescent="0.2">
      <c r="I22678" s="37" t="s">
        <v>16</v>
      </c>
    </row>
    <row r="22679" spans="9:9" x14ac:dyDescent="0.2">
      <c r="I22679" s="37" t="s">
        <v>16</v>
      </c>
    </row>
    <row r="22680" spans="9:9" x14ac:dyDescent="0.2">
      <c r="I22680" s="37" t="s">
        <v>16</v>
      </c>
    </row>
    <row r="22681" spans="9:9" x14ac:dyDescent="0.2">
      <c r="I22681" s="37" t="s">
        <v>16</v>
      </c>
    </row>
    <row r="22682" spans="9:9" x14ac:dyDescent="0.2">
      <c r="I22682" s="37" t="s">
        <v>16</v>
      </c>
    </row>
    <row r="22683" spans="9:9" x14ac:dyDescent="0.2">
      <c r="I22683" s="37" t="s">
        <v>16</v>
      </c>
    </row>
    <row r="22684" spans="9:9" x14ac:dyDescent="0.2">
      <c r="I22684" s="37" t="s">
        <v>16</v>
      </c>
    </row>
    <row r="22685" spans="9:9" x14ac:dyDescent="0.2">
      <c r="I22685" s="37" t="s">
        <v>16</v>
      </c>
    </row>
    <row r="22686" spans="9:9" x14ac:dyDescent="0.2">
      <c r="I22686" s="37" t="s">
        <v>16</v>
      </c>
    </row>
    <row r="22687" spans="9:9" x14ac:dyDescent="0.2">
      <c r="I22687" s="37" t="s">
        <v>16</v>
      </c>
    </row>
    <row r="22688" spans="9:9" x14ac:dyDescent="0.2">
      <c r="I22688" s="37" t="s">
        <v>16</v>
      </c>
    </row>
    <row r="22689" spans="9:9" x14ac:dyDescent="0.2">
      <c r="I22689" s="37" t="s">
        <v>16</v>
      </c>
    </row>
    <row r="22690" spans="9:9" x14ac:dyDescent="0.2">
      <c r="I22690" s="37" t="s">
        <v>16</v>
      </c>
    </row>
    <row r="22691" spans="9:9" x14ac:dyDescent="0.2">
      <c r="I22691" s="37" t="s">
        <v>16</v>
      </c>
    </row>
    <row r="22692" spans="9:9" x14ac:dyDescent="0.2">
      <c r="I22692" s="37" t="s">
        <v>16</v>
      </c>
    </row>
    <row r="22693" spans="9:9" x14ac:dyDescent="0.2">
      <c r="I22693" s="37" t="s">
        <v>16</v>
      </c>
    </row>
    <row r="22694" spans="9:9" x14ac:dyDescent="0.2">
      <c r="I22694" s="37" t="s">
        <v>16</v>
      </c>
    </row>
    <row r="22695" spans="9:9" x14ac:dyDescent="0.2">
      <c r="I22695" s="37" t="s">
        <v>16</v>
      </c>
    </row>
    <row r="22696" spans="9:9" x14ac:dyDescent="0.2">
      <c r="I22696" s="37" t="s">
        <v>16</v>
      </c>
    </row>
    <row r="22697" spans="9:9" x14ac:dyDescent="0.2">
      <c r="I22697" s="37" t="s">
        <v>16</v>
      </c>
    </row>
    <row r="22698" spans="9:9" x14ac:dyDescent="0.2">
      <c r="I22698" s="37" t="s">
        <v>16</v>
      </c>
    </row>
    <row r="22699" spans="9:9" x14ac:dyDescent="0.2">
      <c r="I22699" s="37" t="s">
        <v>16</v>
      </c>
    </row>
    <row r="22700" spans="9:9" x14ac:dyDescent="0.2">
      <c r="I22700" s="37" t="s">
        <v>16</v>
      </c>
    </row>
    <row r="22701" spans="9:9" x14ac:dyDescent="0.2">
      <c r="I22701" s="37" t="s">
        <v>16</v>
      </c>
    </row>
    <row r="22702" spans="9:9" x14ac:dyDescent="0.2">
      <c r="I22702" s="37" t="s">
        <v>16</v>
      </c>
    </row>
    <row r="22703" spans="9:9" x14ac:dyDescent="0.2">
      <c r="I22703" s="37" t="s">
        <v>16</v>
      </c>
    </row>
    <row r="22704" spans="9:9" x14ac:dyDescent="0.2">
      <c r="I22704" s="37" t="s">
        <v>16</v>
      </c>
    </row>
    <row r="22705" spans="9:9" x14ac:dyDescent="0.2">
      <c r="I22705" s="37" t="s">
        <v>16</v>
      </c>
    </row>
    <row r="22706" spans="9:9" x14ac:dyDescent="0.2">
      <c r="I22706" s="37" t="s">
        <v>16</v>
      </c>
    </row>
    <row r="22707" spans="9:9" x14ac:dyDescent="0.2">
      <c r="I22707" s="37" t="s">
        <v>16</v>
      </c>
    </row>
    <row r="22708" spans="9:9" x14ac:dyDescent="0.2">
      <c r="I22708" s="37" t="s">
        <v>16</v>
      </c>
    </row>
    <row r="22709" spans="9:9" x14ac:dyDescent="0.2">
      <c r="I22709" s="37" t="s">
        <v>16</v>
      </c>
    </row>
    <row r="22710" spans="9:9" x14ac:dyDescent="0.2">
      <c r="I22710" s="37" t="s">
        <v>16</v>
      </c>
    </row>
    <row r="22711" spans="9:9" x14ac:dyDescent="0.2">
      <c r="I22711" s="37" t="s">
        <v>16</v>
      </c>
    </row>
    <row r="22712" spans="9:9" x14ac:dyDescent="0.2">
      <c r="I22712" s="37" t="s">
        <v>16</v>
      </c>
    </row>
    <row r="22713" spans="9:9" x14ac:dyDescent="0.2">
      <c r="I22713" s="37" t="s">
        <v>16</v>
      </c>
    </row>
    <row r="22714" spans="9:9" x14ac:dyDescent="0.2">
      <c r="I22714" s="37" t="s">
        <v>16</v>
      </c>
    </row>
    <row r="22715" spans="9:9" x14ac:dyDescent="0.2">
      <c r="I22715" s="37" t="s">
        <v>16</v>
      </c>
    </row>
    <row r="22716" spans="9:9" x14ac:dyDescent="0.2">
      <c r="I22716" s="37" t="s">
        <v>16</v>
      </c>
    </row>
    <row r="22717" spans="9:9" x14ac:dyDescent="0.2">
      <c r="I22717" s="37" t="s">
        <v>16</v>
      </c>
    </row>
    <row r="22718" spans="9:9" x14ac:dyDescent="0.2">
      <c r="I22718" s="37" t="s">
        <v>16</v>
      </c>
    </row>
    <row r="22719" spans="9:9" x14ac:dyDescent="0.2">
      <c r="I22719" s="37" t="s">
        <v>16</v>
      </c>
    </row>
    <row r="22720" spans="9:9" x14ac:dyDescent="0.2">
      <c r="I22720" s="37" t="s">
        <v>16</v>
      </c>
    </row>
    <row r="22721" spans="9:9" x14ac:dyDescent="0.2">
      <c r="I22721" s="37" t="s">
        <v>16</v>
      </c>
    </row>
    <row r="22722" spans="9:9" x14ac:dyDescent="0.2">
      <c r="I22722" s="37" t="s">
        <v>16</v>
      </c>
    </row>
    <row r="22723" spans="9:9" x14ac:dyDescent="0.2">
      <c r="I22723" s="37" t="s">
        <v>16</v>
      </c>
    </row>
    <row r="22724" spans="9:9" x14ac:dyDescent="0.2">
      <c r="I22724" s="37" t="s">
        <v>16</v>
      </c>
    </row>
    <row r="22725" spans="9:9" x14ac:dyDescent="0.2">
      <c r="I22725" s="37" t="s">
        <v>16</v>
      </c>
    </row>
    <row r="22726" spans="9:9" x14ac:dyDescent="0.2">
      <c r="I22726" s="37" t="s">
        <v>16</v>
      </c>
    </row>
    <row r="22727" spans="9:9" x14ac:dyDescent="0.2">
      <c r="I22727" s="37" t="s">
        <v>16</v>
      </c>
    </row>
    <row r="22728" spans="9:9" x14ac:dyDescent="0.2">
      <c r="I22728" s="37" t="s">
        <v>16</v>
      </c>
    </row>
    <row r="22729" spans="9:9" x14ac:dyDescent="0.2">
      <c r="I22729" s="37" t="s">
        <v>16</v>
      </c>
    </row>
    <row r="22730" spans="9:9" x14ac:dyDescent="0.2">
      <c r="I22730" s="37" t="s">
        <v>16</v>
      </c>
    </row>
    <row r="22731" spans="9:9" x14ac:dyDescent="0.2">
      <c r="I22731" s="37" t="s">
        <v>16</v>
      </c>
    </row>
    <row r="22732" spans="9:9" x14ac:dyDescent="0.2">
      <c r="I22732" s="37" t="s">
        <v>16</v>
      </c>
    </row>
    <row r="22733" spans="9:9" x14ac:dyDescent="0.2">
      <c r="I22733" s="37" t="s">
        <v>16</v>
      </c>
    </row>
    <row r="22734" spans="9:9" x14ac:dyDescent="0.2">
      <c r="I22734" s="37" t="s">
        <v>16</v>
      </c>
    </row>
    <row r="22735" spans="9:9" x14ac:dyDescent="0.2">
      <c r="I22735" s="37" t="s">
        <v>16</v>
      </c>
    </row>
    <row r="22736" spans="9:9" x14ac:dyDescent="0.2">
      <c r="I22736" s="37" t="s">
        <v>16</v>
      </c>
    </row>
    <row r="22737" spans="9:9" x14ac:dyDescent="0.2">
      <c r="I22737" s="37" t="s">
        <v>16</v>
      </c>
    </row>
    <row r="22738" spans="9:9" x14ac:dyDescent="0.2">
      <c r="I22738" s="37" t="s">
        <v>16</v>
      </c>
    </row>
    <row r="22739" spans="9:9" x14ac:dyDescent="0.2">
      <c r="I22739" s="37" t="s">
        <v>16</v>
      </c>
    </row>
    <row r="22740" spans="9:9" x14ac:dyDescent="0.2">
      <c r="I22740" s="37" t="s">
        <v>16</v>
      </c>
    </row>
    <row r="22741" spans="9:9" x14ac:dyDescent="0.2">
      <c r="I22741" s="37" t="s">
        <v>16</v>
      </c>
    </row>
    <row r="22742" spans="9:9" x14ac:dyDescent="0.2">
      <c r="I22742" s="37" t="s">
        <v>16</v>
      </c>
    </row>
    <row r="22743" spans="9:9" x14ac:dyDescent="0.2">
      <c r="I22743" s="37" t="s">
        <v>16</v>
      </c>
    </row>
    <row r="22744" spans="9:9" x14ac:dyDescent="0.2">
      <c r="I22744" s="37" t="s">
        <v>16</v>
      </c>
    </row>
    <row r="22745" spans="9:9" x14ac:dyDescent="0.2">
      <c r="I22745" s="37" t="s">
        <v>16</v>
      </c>
    </row>
    <row r="22746" spans="9:9" x14ac:dyDescent="0.2">
      <c r="I22746" s="37" t="s">
        <v>16</v>
      </c>
    </row>
    <row r="22747" spans="9:9" x14ac:dyDescent="0.2">
      <c r="I22747" s="37" t="s">
        <v>16</v>
      </c>
    </row>
    <row r="22748" spans="9:9" x14ac:dyDescent="0.2">
      <c r="I22748" s="37" t="s">
        <v>16</v>
      </c>
    </row>
    <row r="22749" spans="9:9" x14ac:dyDescent="0.2">
      <c r="I22749" s="37" t="s">
        <v>16</v>
      </c>
    </row>
    <row r="22750" spans="9:9" x14ac:dyDescent="0.2">
      <c r="I22750" s="37" t="s">
        <v>16</v>
      </c>
    </row>
    <row r="22751" spans="9:9" x14ac:dyDescent="0.2">
      <c r="I22751" s="37" t="s">
        <v>16</v>
      </c>
    </row>
    <row r="22752" spans="9:9" x14ac:dyDescent="0.2">
      <c r="I22752" s="37" t="s">
        <v>16</v>
      </c>
    </row>
    <row r="22753" spans="9:9" x14ac:dyDescent="0.2">
      <c r="I22753" s="37" t="s">
        <v>16</v>
      </c>
    </row>
    <row r="22754" spans="9:9" x14ac:dyDescent="0.2">
      <c r="I22754" s="37" t="s">
        <v>16</v>
      </c>
    </row>
    <row r="22755" spans="9:9" x14ac:dyDescent="0.2">
      <c r="I22755" s="37" t="s">
        <v>16</v>
      </c>
    </row>
    <row r="22756" spans="9:9" x14ac:dyDescent="0.2">
      <c r="I22756" s="37" t="s">
        <v>16</v>
      </c>
    </row>
    <row r="22757" spans="9:9" x14ac:dyDescent="0.2">
      <c r="I22757" s="37" t="s">
        <v>16</v>
      </c>
    </row>
    <row r="22758" spans="9:9" x14ac:dyDescent="0.2">
      <c r="I22758" s="37" t="s">
        <v>16</v>
      </c>
    </row>
    <row r="22759" spans="9:9" x14ac:dyDescent="0.2">
      <c r="I22759" s="37" t="s">
        <v>16</v>
      </c>
    </row>
    <row r="22760" spans="9:9" x14ac:dyDescent="0.2">
      <c r="I22760" s="37" t="s">
        <v>16</v>
      </c>
    </row>
    <row r="22761" spans="9:9" x14ac:dyDescent="0.2">
      <c r="I22761" s="37" t="s">
        <v>16</v>
      </c>
    </row>
    <row r="22762" spans="9:9" x14ac:dyDescent="0.2">
      <c r="I22762" s="37" t="s">
        <v>16</v>
      </c>
    </row>
    <row r="22763" spans="9:9" x14ac:dyDescent="0.2">
      <c r="I22763" s="37" t="s">
        <v>16</v>
      </c>
    </row>
    <row r="22764" spans="9:9" x14ac:dyDescent="0.2">
      <c r="I22764" s="37" t="s">
        <v>16</v>
      </c>
    </row>
    <row r="22765" spans="9:9" x14ac:dyDescent="0.2">
      <c r="I22765" s="37" t="s">
        <v>16</v>
      </c>
    </row>
    <row r="22766" spans="9:9" x14ac:dyDescent="0.2">
      <c r="I22766" s="37" t="s">
        <v>16</v>
      </c>
    </row>
    <row r="22767" spans="9:9" x14ac:dyDescent="0.2">
      <c r="I22767" s="37" t="s">
        <v>16</v>
      </c>
    </row>
    <row r="22768" spans="9:9" x14ac:dyDescent="0.2">
      <c r="I22768" s="37" t="s">
        <v>16</v>
      </c>
    </row>
    <row r="22769" spans="9:9" x14ac:dyDescent="0.2">
      <c r="I22769" s="37" t="s">
        <v>16</v>
      </c>
    </row>
    <row r="22770" spans="9:9" x14ac:dyDescent="0.2">
      <c r="I22770" s="37" t="s">
        <v>16</v>
      </c>
    </row>
    <row r="22771" spans="9:9" x14ac:dyDescent="0.2">
      <c r="I22771" s="37" t="s">
        <v>16</v>
      </c>
    </row>
    <row r="22772" spans="9:9" x14ac:dyDescent="0.2">
      <c r="I22772" s="37" t="s">
        <v>16</v>
      </c>
    </row>
    <row r="22773" spans="9:9" x14ac:dyDescent="0.2">
      <c r="I22773" s="37" t="s">
        <v>16</v>
      </c>
    </row>
    <row r="22774" spans="9:9" x14ac:dyDescent="0.2">
      <c r="I22774" s="37" t="s">
        <v>16</v>
      </c>
    </row>
    <row r="22775" spans="9:9" x14ac:dyDescent="0.2">
      <c r="I22775" s="37" t="s">
        <v>16</v>
      </c>
    </row>
    <row r="22776" spans="9:9" x14ac:dyDescent="0.2">
      <c r="I22776" s="37" t="s">
        <v>16</v>
      </c>
    </row>
    <row r="22777" spans="9:9" x14ac:dyDescent="0.2">
      <c r="I22777" s="37" t="s">
        <v>16</v>
      </c>
    </row>
    <row r="22778" spans="9:9" x14ac:dyDescent="0.2">
      <c r="I22778" s="37" t="s">
        <v>16</v>
      </c>
    </row>
    <row r="22779" spans="9:9" x14ac:dyDescent="0.2">
      <c r="I22779" s="37" t="s">
        <v>16</v>
      </c>
    </row>
    <row r="22780" spans="9:9" x14ac:dyDescent="0.2">
      <c r="I22780" s="37" t="s">
        <v>16</v>
      </c>
    </row>
    <row r="22781" spans="9:9" x14ac:dyDescent="0.2">
      <c r="I22781" s="37" t="s">
        <v>16</v>
      </c>
    </row>
    <row r="22782" spans="9:9" x14ac:dyDescent="0.2">
      <c r="I22782" s="37" t="s">
        <v>16</v>
      </c>
    </row>
    <row r="22783" spans="9:9" x14ac:dyDescent="0.2">
      <c r="I22783" s="37" t="s">
        <v>16</v>
      </c>
    </row>
    <row r="22784" spans="9:9" x14ac:dyDescent="0.2">
      <c r="I22784" s="37" t="s">
        <v>16</v>
      </c>
    </row>
    <row r="22785" spans="9:9" x14ac:dyDescent="0.2">
      <c r="I22785" s="37" t="s">
        <v>16</v>
      </c>
    </row>
    <row r="22786" spans="9:9" x14ac:dyDescent="0.2">
      <c r="I22786" s="37" t="s">
        <v>16</v>
      </c>
    </row>
    <row r="22787" spans="9:9" x14ac:dyDescent="0.2">
      <c r="I22787" s="37" t="s">
        <v>16</v>
      </c>
    </row>
    <row r="22788" spans="9:9" x14ac:dyDescent="0.2">
      <c r="I22788" s="37" t="s">
        <v>16</v>
      </c>
    </row>
    <row r="22789" spans="9:9" x14ac:dyDescent="0.2">
      <c r="I22789" s="37" t="s">
        <v>16</v>
      </c>
    </row>
    <row r="22790" spans="9:9" x14ac:dyDescent="0.2">
      <c r="I22790" s="37" t="s">
        <v>16</v>
      </c>
    </row>
    <row r="22791" spans="9:9" x14ac:dyDescent="0.2">
      <c r="I22791" s="37" t="s">
        <v>16</v>
      </c>
    </row>
    <row r="22792" spans="9:9" x14ac:dyDescent="0.2">
      <c r="I22792" s="37" t="s">
        <v>16</v>
      </c>
    </row>
    <row r="22793" spans="9:9" x14ac:dyDescent="0.2">
      <c r="I22793" s="37" t="s">
        <v>16</v>
      </c>
    </row>
    <row r="22794" spans="9:9" x14ac:dyDescent="0.2">
      <c r="I22794" s="37" t="s">
        <v>16</v>
      </c>
    </row>
    <row r="22795" spans="9:9" x14ac:dyDescent="0.2">
      <c r="I22795" s="37" t="s">
        <v>16</v>
      </c>
    </row>
    <row r="22796" spans="9:9" x14ac:dyDescent="0.2">
      <c r="I22796" s="37" t="s">
        <v>16</v>
      </c>
    </row>
    <row r="22797" spans="9:9" x14ac:dyDescent="0.2">
      <c r="I22797" s="37" t="s">
        <v>16</v>
      </c>
    </row>
    <row r="22798" spans="9:9" x14ac:dyDescent="0.2">
      <c r="I22798" s="37" t="s">
        <v>16</v>
      </c>
    </row>
    <row r="22799" spans="9:9" x14ac:dyDescent="0.2">
      <c r="I22799" s="37" t="s">
        <v>16</v>
      </c>
    </row>
    <row r="22800" spans="9:9" x14ac:dyDescent="0.2">
      <c r="I22800" s="37" t="s">
        <v>16</v>
      </c>
    </row>
    <row r="22801" spans="9:9" x14ac:dyDescent="0.2">
      <c r="I22801" s="37" t="s">
        <v>16</v>
      </c>
    </row>
    <row r="22802" spans="9:9" x14ac:dyDescent="0.2">
      <c r="I22802" s="37" t="s">
        <v>16</v>
      </c>
    </row>
    <row r="22803" spans="9:9" x14ac:dyDescent="0.2">
      <c r="I22803" s="37" t="s">
        <v>16</v>
      </c>
    </row>
    <row r="22804" spans="9:9" x14ac:dyDescent="0.2">
      <c r="I22804" s="37" t="s">
        <v>16</v>
      </c>
    </row>
    <row r="22805" spans="9:9" x14ac:dyDescent="0.2">
      <c r="I22805" s="37" t="s">
        <v>16</v>
      </c>
    </row>
    <row r="22806" spans="9:9" x14ac:dyDescent="0.2">
      <c r="I22806" s="37" t="s">
        <v>16</v>
      </c>
    </row>
    <row r="22807" spans="9:9" x14ac:dyDescent="0.2">
      <c r="I22807" s="37" t="s">
        <v>16</v>
      </c>
    </row>
    <row r="22808" spans="9:9" x14ac:dyDescent="0.2">
      <c r="I22808" s="37" t="s">
        <v>16</v>
      </c>
    </row>
    <row r="22809" spans="9:9" x14ac:dyDescent="0.2">
      <c r="I22809" s="37" t="s">
        <v>16</v>
      </c>
    </row>
    <row r="22810" spans="9:9" x14ac:dyDescent="0.2">
      <c r="I22810" s="37" t="s">
        <v>16</v>
      </c>
    </row>
    <row r="22811" spans="9:9" x14ac:dyDescent="0.2">
      <c r="I22811" s="37" t="s">
        <v>16</v>
      </c>
    </row>
    <row r="22812" spans="9:9" x14ac:dyDescent="0.2">
      <c r="I22812" s="37" t="s">
        <v>16</v>
      </c>
    </row>
    <row r="22813" spans="9:9" x14ac:dyDescent="0.2">
      <c r="I22813" s="37" t="s">
        <v>16</v>
      </c>
    </row>
    <row r="22814" spans="9:9" x14ac:dyDescent="0.2">
      <c r="I22814" s="37" t="s">
        <v>16</v>
      </c>
    </row>
    <row r="22815" spans="9:9" x14ac:dyDescent="0.2">
      <c r="I22815" s="37" t="s">
        <v>16</v>
      </c>
    </row>
    <row r="22816" spans="9:9" x14ac:dyDescent="0.2">
      <c r="I22816" s="37" t="s">
        <v>16</v>
      </c>
    </row>
    <row r="22817" spans="9:9" x14ac:dyDescent="0.2">
      <c r="I22817" s="37" t="s">
        <v>16</v>
      </c>
    </row>
    <row r="22818" spans="9:9" x14ac:dyDescent="0.2">
      <c r="I22818" s="37" t="s">
        <v>16</v>
      </c>
    </row>
    <row r="22819" spans="9:9" x14ac:dyDescent="0.2">
      <c r="I22819" s="37" t="s">
        <v>16</v>
      </c>
    </row>
    <row r="22820" spans="9:9" x14ac:dyDescent="0.2">
      <c r="I22820" s="37" t="s">
        <v>16</v>
      </c>
    </row>
    <row r="22821" spans="9:9" x14ac:dyDescent="0.2">
      <c r="I22821" s="37" t="s">
        <v>16</v>
      </c>
    </row>
    <row r="22822" spans="9:9" x14ac:dyDescent="0.2">
      <c r="I22822" s="37" t="s">
        <v>16</v>
      </c>
    </row>
    <row r="22823" spans="9:9" x14ac:dyDescent="0.2">
      <c r="I22823" s="37" t="s">
        <v>16</v>
      </c>
    </row>
    <row r="22824" spans="9:9" x14ac:dyDescent="0.2">
      <c r="I22824" s="37" t="s">
        <v>16</v>
      </c>
    </row>
    <row r="22825" spans="9:9" x14ac:dyDescent="0.2">
      <c r="I22825" s="37" t="s">
        <v>16</v>
      </c>
    </row>
    <row r="22826" spans="9:9" x14ac:dyDescent="0.2">
      <c r="I22826" s="37" t="s">
        <v>16</v>
      </c>
    </row>
    <row r="22827" spans="9:9" x14ac:dyDescent="0.2">
      <c r="I22827" s="37" t="s">
        <v>16</v>
      </c>
    </row>
    <row r="22828" spans="9:9" x14ac:dyDescent="0.2">
      <c r="I22828" s="37" t="s">
        <v>16</v>
      </c>
    </row>
    <row r="22829" spans="9:9" x14ac:dyDescent="0.2">
      <c r="I22829" s="37" t="s">
        <v>16</v>
      </c>
    </row>
    <row r="22830" spans="9:9" x14ac:dyDescent="0.2">
      <c r="I22830" s="37" t="s">
        <v>16</v>
      </c>
    </row>
    <row r="22831" spans="9:9" x14ac:dyDescent="0.2">
      <c r="I22831" s="37" t="s">
        <v>16</v>
      </c>
    </row>
    <row r="22832" spans="9:9" x14ac:dyDescent="0.2">
      <c r="I22832" s="37" t="s">
        <v>16</v>
      </c>
    </row>
    <row r="22833" spans="9:9" x14ac:dyDescent="0.2">
      <c r="I22833" s="37" t="s">
        <v>16</v>
      </c>
    </row>
    <row r="22834" spans="9:9" x14ac:dyDescent="0.2">
      <c r="I22834" s="37" t="s">
        <v>16</v>
      </c>
    </row>
    <row r="22835" spans="9:9" x14ac:dyDescent="0.2">
      <c r="I22835" s="37" t="s">
        <v>16</v>
      </c>
    </row>
    <row r="22836" spans="9:9" x14ac:dyDescent="0.2">
      <c r="I22836" s="37" t="s">
        <v>16</v>
      </c>
    </row>
    <row r="22837" spans="9:9" x14ac:dyDescent="0.2">
      <c r="I22837" s="37" t="s">
        <v>16</v>
      </c>
    </row>
    <row r="22838" spans="9:9" x14ac:dyDescent="0.2">
      <c r="I22838" s="37" t="s">
        <v>16</v>
      </c>
    </row>
    <row r="22839" spans="9:9" x14ac:dyDescent="0.2">
      <c r="I22839" s="37" t="s">
        <v>16</v>
      </c>
    </row>
    <row r="22840" spans="9:9" x14ac:dyDescent="0.2">
      <c r="I22840" s="37" t="s">
        <v>16</v>
      </c>
    </row>
    <row r="22841" spans="9:9" x14ac:dyDescent="0.2">
      <c r="I22841" s="37" t="s">
        <v>16</v>
      </c>
    </row>
    <row r="22842" spans="9:9" x14ac:dyDescent="0.2">
      <c r="I22842" s="37" t="s">
        <v>16</v>
      </c>
    </row>
    <row r="22843" spans="9:9" x14ac:dyDescent="0.2">
      <c r="I22843" s="37" t="s">
        <v>16</v>
      </c>
    </row>
    <row r="22844" spans="9:9" x14ac:dyDescent="0.2">
      <c r="I22844" s="37" t="s">
        <v>16</v>
      </c>
    </row>
    <row r="22845" spans="9:9" x14ac:dyDescent="0.2">
      <c r="I22845" s="37" t="s">
        <v>16</v>
      </c>
    </row>
    <row r="22846" spans="9:9" x14ac:dyDescent="0.2">
      <c r="I22846" s="37" t="s">
        <v>16</v>
      </c>
    </row>
    <row r="22847" spans="9:9" x14ac:dyDescent="0.2">
      <c r="I22847" s="37" t="s">
        <v>16</v>
      </c>
    </row>
    <row r="22848" spans="9:9" x14ac:dyDescent="0.2">
      <c r="I22848" s="37" t="s">
        <v>16</v>
      </c>
    </row>
    <row r="22849" spans="9:9" x14ac:dyDescent="0.2">
      <c r="I22849" s="37" t="s">
        <v>16</v>
      </c>
    </row>
    <row r="22850" spans="9:9" x14ac:dyDescent="0.2">
      <c r="I22850" s="37" t="s">
        <v>16</v>
      </c>
    </row>
    <row r="22851" spans="9:9" x14ac:dyDescent="0.2">
      <c r="I22851" s="37" t="s">
        <v>16</v>
      </c>
    </row>
    <row r="22852" spans="9:9" x14ac:dyDescent="0.2">
      <c r="I22852" s="37" t="s">
        <v>16</v>
      </c>
    </row>
    <row r="22853" spans="9:9" x14ac:dyDescent="0.2">
      <c r="I22853" s="37" t="s">
        <v>16</v>
      </c>
    </row>
    <row r="22854" spans="9:9" x14ac:dyDescent="0.2">
      <c r="I22854" s="37" t="s">
        <v>16</v>
      </c>
    </row>
    <row r="22855" spans="9:9" x14ac:dyDescent="0.2">
      <c r="I22855" s="37" t="s">
        <v>16</v>
      </c>
    </row>
    <row r="22856" spans="9:9" x14ac:dyDescent="0.2">
      <c r="I22856" s="37" t="s">
        <v>16</v>
      </c>
    </row>
    <row r="22857" spans="9:9" x14ac:dyDescent="0.2">
      <c r="I22857" s="37" t="s">
        <v>16</v>
      </c>
    </row>
    <row r="22858" spans="9:9" x14ac:dyDescent="0.2">
      <c r="I22858" s="37" t="s">
        <v>16</v>
      </c>
    </row>
    <row r="22859" spans="9:9" x14ac:dyDescent="0.2">
      <c r="I22859" s="37" t="s">
        <v>16</v>
      </c>
    </row>
    <row r="22860" spans="9:9" x14ac:dyDescent="0.2">
      <c r="I22860" s="37" t="s">
        <v>16</v>
      </c>
    </row>
    <row r="22861" spans="9:9" x14ac:dyDescent="0.2">
      <c r="I22861" s="37" t="s">
        <v>16</v>
      </c>
    </row>
    <row r="22862" spans="9:9" x14ac:dyDescent="0.2">
      <c r="I22862" s="37" t="s">
        <v>16</v>
      </c>
    </row>
    <row r="22863" spans="9:9" x14ac:dyDescent="0.2">
      <c r="I22863" s="37" t="s">
        <v>16</v>
      </c>
    </row>
    <row r="22864" spans="9:9" x14ac:dyDescent="0.2">
      <c r="I22864" s="37" t="s">
        <v>16</v>
      </c>
    </row>
    <row r="22865" spans="9:9" x14ac:dyDescent="0.2">
      <c r="I22865" s="37" t="s">
        <v>16</v>
      </c>
    </row>
    <row r="22866" spans="9:9" x14ac:dyDescent="0.2">
      <c r="I22866" s="37" t="s">
        <v>16</v>
      </c>
    </row>
    <row r="22867" spans="9:9" x14ac:dyDescent="0.2">
      <c r="I22867" s="37" t="s">
        <v>16</v>
      </c>
    </row>
    <row r="22868" spans="9:9" x14ac:dyDescent="0.2">
      <c r="I22868" s="37" t="s">
        <v>16</v>
      </c>
    </row>
    <row r="22869" spans="9:9" x14ac:dyDescent="0.2">
      <c r="I22869" s="37" t="s">
        <v>16</v>
      </c>
    </row>
    <row r="22870" spans="9:9" x14ac:dyDescent="0.2">
      <c r="I22870" s="37" t="s">
        <v>16</v>
      </c>
    </row>
    <row r="22871" spans="9:9" x14ac:dyDescent="0.2">
      <c r="I22871" s="37" t="s">
        <v>16</v>
      </c>
    </row>
    <row r="22872" spans="9:9" x14ac:dyDescent="0.2">
      <c r="I22872" s="37" t="s">
        <v>16</v>
      </c>
    </row>
    <row r="22873" spans="9:9" x14ac:dyDescent="0.2">
      <c r="I22873" s="37" t="s">
        <v>16</v>
      </c>
    </row>
    <row r="22874" spans="9:9" x14ac:dyDescent="0.2">
      <c r="I22874" s="37" t="s">
        <v>16</v>
      </c>
    </row>
    <row r="22875" spans="9:9" x14ac:dyDescent="0.2">
      <c r="I22875" s="37" t="s">
        <v>16</v>
      </c>
    </row>
    <row r="22876" spans="9:9" x14ac:dyDescent="0.2">
      <c r="I22876" s="37" t="s">
        <v>16</v>
      </c>
    </row>
    <row r="22877" spans="9:9" x14ac:dyDescent="0.2">
      <c r="I22877" s="37" t="s">
        <v>16</v>
      </c>
    </row>
    <row r="22878" spans="9:9" x14ac:dyDescent="0.2">
      <c r="I22878" s="37" t="s">
        <v>16</v>
      </c>
    </row>
    <row r="22879" spans="9:9" x14ac:dyDescent="0.2">
      <c r="I22879" s="37" t="s">
        <v>16</v>
      </c>
    </row>
    <row r="22880" spans="9:9" x14ac:dyDescent="0.2">
      <c r="I22880" s="37" t="s">
        <v>16</v>
      </c>
    </row>
    <row r="22881" spans="9:9" x14ac:dyDescent="0.2">
      <c r="I22881" s="37" t="s">
        <v>16</v>
      </c>
    </row>
    <row r="22882" spans="9:9" x14ac:dyDescent="0.2">
      <c r="I22882" s="37" t="s">
        <v>16</v>
      </c>
    </row>
    <row r="22883" spans="9:9" x14ac:dyDescent="0.2">
      <c r="I22883" s="37" t="s">
        <v>16</v>
      </c>
    </row>
    <row r="22884" spans="9:9" x14ac:dyDescent="0.2">
      <c r="I22884" s="37" t="s">
        <v>16</v>
      </c>
    </row>
    <row r="22885" spans="9:9" x14ac:dyDescent="0.2">
      <c r="I22885" s="37" t="s">
        <v>16</v>
      </c>
    </row>
    <row r="22886" spans="9:9" x14ac:dyDescent="0.2">
      <c r="I22886" s="37" t="s">
        <v>16</v>
      </c>
    </row>
    <row r="22887" spans="9:9" x14ac:dyDescent="0.2">
      <c r="I22887" s="37" t="s">
        <v>16</v>
      </c>
    </row>
    <row r="22888" spans="9:9" x14ac:dyDescent="0.2">
      <c r="I22888" s="37" t="s">
        <v>16</v>
      </c>
    </row>
    <row r="22889" spans="9:9" x14ac:dyDescent="0.2">
      <c r="I22889" s="37" t="s">
        <v>16</v>
      </c>
    </row>
    <row r="22890" spans="9:9" x14ac:dyDescent="0.2">
      <c r="I22890" s="37" t="s">
        <v>16</v>
      </c>
    </row>
    <row r="22891" spans="9:9" x14ac:dyDescent="0.2">
      <c r="I22891" s="37" t="s">
        <v>16</v>
      </c>
    </row>
    <row r="22892" spans="9:9" x14ac:dyDescent="0.2">
      <c r="I22892" s="37" t="s">
        <v>16</v>
      </c>
    </row>
    <row r="22893" spans="9:9" x14ac:dyDescent="0.2">
      <c r="I22893" s="37" t="s">
        <v>16</v>
      </c>
    </row>
    <row r="22894" spans="9:9" x14ac:dyDescent="0.2">
      <c r="I22894" s="37" t="s">
        <v>16</v>
      </c>
    </row>
    <row r="22895" spans="9:9" x14ac:dyDescent="0.2">
      <c r="I22895" s="37" t="s">
        <v>16</v>
      </c>
    </row>
    <row r="22896" spans="9:9" x14ac:dyDescent="0.2">
      <c r="I22896" s="37" t="s">
        <v>16</v>
      </c>
    </row>
    <row r="22897" spans="9:9" x14ac:dyDescent="0.2">
      <c r="I22897" s="37" t="s">
        <v>16</v>
      </c>
    </row>
    <row r="22898" spans="9:9" x14ac:dyDescent="0.2">
      <c r="I22898" s="37" t="s">
        <v>16</v>
      </c>
    </row>
    <row r="22899" spans="9:9" x14ac:dyDescent="0.2">
      <c r="I22899" s="37" t="s">
        <v>16</v>
      </c>
    </row>
    <row r="22900" spans="9:9" x14ac:dyDescent="0.2">
      <c r="I22900" s="37" t="s">
        <v>16</v>
      </c>
    </row>
    <row r="22901" spans="9:9" x14ac:dyDescent="0.2">
      <c r="I22901" s="37" t="s">
        <v>16</v>
      </c>
    </row>
    <row r="22902" spans="9:9" x14ac:dyDescent="0.2">
      <c r="I22902" s="37" t="s">
        <v>16</v>
      </c>
    </row>
    <row r="22903" spans="9:9" x14ac:dyDescent="0.2">
      <c r="I22903" s="37" t="s">
        <v>16</v>
      </c>
    </row>
    <row r="22904" spans="9:9" x14ac:dyDescent="0.2">
      <c r="I22904" s="37" t="s">
        <v>16</v>
      </c>
    </row>
    <row r="22905" spans="9:9" x14ac:dyDescent="0.2">
      <c r="I22905" s="37" t="s">
        <v>16</v>
      </c>
    </row>
    <row r="22906" spans="9:9" x14ac:dyDescent="0.2">
      <c r="I22906" s="37" t="s">
        <v>16</v>
      </c>
    </row>
    <row r="22907" spans="9:9" x14ac:dyDescent="0.2">
      <c r="I22907" s="37" t="s">
        <v>16</v>
      </c>
    </row>
    <row r="22908" spans="9:9" x14ac:dyDescent="0.2">
      <c r="I22908" s="37" t="s">
        <v>16</v>
      </c>
    </row>
    <row r="22909" spans="9:9" x14ac:dyDescent="0.2">
      <c r="I22909" s="37" t="s">
        <v>16</v>
      </c>
    </row>
    <row r="22910" spans="9:9" x14ac:dyDescent="0.2">
      <c r="I22910" s="37" t="s">
        <v>16</v>
      </c>
    </row>
    <row r="22911" spans="9:9" x14ac:dyDescent="0.2">
      <c r="I22911" s="37" t="s">
        <v>16</v>
      </c>
    </row>
    <row r="22912" spans="9:9" x14ac:dyDescent="0.2">
      <c r="I22912" s="37" t="s">
        <v>16</v>
      </c>
    </row>
    <row r="22913" spans="9:9" x14ac:dyDescent="0.2">
      <c r="I22913" s="37" t="s">
        <v>16</v>
      </c>
    </row>
    <row r="22914" spans="9:9" x14ac:dyDescent="0.2">
      <c r="I22914" s="37" t="s">
        <v>16</v>
      </c>
    </row>
    <row r="22915" spans="9:9" x14ac:dyDescent="0.2">
      <c r="I22915" s="37" t="s">
        <v>16</v>
      </c>
    </row>
    <row r="22916" spans="9:9" x14ac:dyDescent="0.2">
      <c r="I22916" s="37" t="s">
        <v>16</v>
      </c>
    </row>
    <row r="22917" spans="9:9" x14ac:dyDescent="0.2">
      <c r="I22917" s="37" t="s">
        <v>16</v>
      </c>
    </row>
    <row r="22918" spans="9:9" x14ac:dyDescent="0.2">
      <c r="I22918" s="37" t="s">
        <v>16</v>
      </c>
    </row>
    <row r="22919" spans="9:9" x14ac:dyDescent="0.2">
      <c r="I22919" s="37" t="s">
        <v>16</v>
      </c>
    </row>
    <row r="22920" spans="9:9" x14ac:dyDescent="0.2">
      <c r="I22920" s="37" t="s">
        <v>16</v>
      </c>
    </row>
    <row r="22921" spans="9:9" x14ac:dyDescent="0.2">
      <c r="I22921" s="37" t="s">
        <v>16</v>
      </c>
    </row>
    <row r="22922" spans="9:9" x14ac:dyDescent="0.2">
      <c r="I22922" s="37" t="s">
        <v>16</v>
      </c>
    </row>
    <row r="22923" spans="9:9" x14ac:dyDescent="0.2">
      <c r="I22923" s="37" t="s">
        <v>16</v>
      </c>
    </row>
    <row r="22924" spans="9:9" x14ac:dyDescent="0.2">
      <c r="I22924" s="37" t="s">
        <v>16</v>
      </c>
    </row>
    <row r="22925" spans="9:9" x14ac:dyDescent="0.2">
      <c r="I22925" s="37" t="s">
        <v>16</v>
      </c>
    </row>
    <row r="22926" spans="9:9" x14ac:dyDescent="0.2">
      <c r="I22926" s="37" t="s">
        <v>16</v>
      </c>
    </row>
    <row r="22927" spans="9:9" x14ac:dyDescent="0.2">
      <c r="I22927" s="37" t="s">
        <v>16</v>
      </c>
    </row>
    <row r="22928" spans="9:9" x14ac:dyDescent="0.2">
      <c r="I22928" s="37" t="s">
        <v>16</v>
      </c>
    </row>
    <row r="22929" spans="9:9" x14ac:dyDescent="0.2">
      <c r="I22929" s="37" t="s">
        <v>16</v>
      </c>
    </row>
    <row r="22930" spans="9:9" x14ac:dyDescent="0.2">
      <c r="I22930" s="37" t="s">
        <v>16</v>
      </c>
    </row>
    <row r="22931" spans="9:9" x14ac:dyDescent="0.2">
      <c r="I22931" s="37" t="s">
        <v>16</v>
      </c>
    </row>
    <row r="22932" spans="9:9" x14ac:dyDescent="0.2">
      <c r="I22932" s="37" t="s">
        <v>16</v>
      </c>
    </row>
    <row r="22933" spans="9:9" x14ac:dyDescent="0.2">
      <c r="I22933" s="37" t="s">
        <v>16</v>
      </c>
    </row>
    <row r="22934" spans="9:9" x14ac:dyDescent="0.2">
      <c r="I22934" s="37" t="s">
        <v>16</v>
      </c>
    </row>
    <row r="22935" spans="9:9" x14ac:dyDescent="0.2">
      <c r="I22935" s="37" t="s">
        <v>16</v>
      </c>
    </row>
    <row r="22936" spans="9:9" x14ac:dyDescent="0.2">
      <c r="I22936" s="37" t="s">
        <v>16</v>
      </c>
    </row>
    <row r="22937" spans="9:9" x14ac:dyDescent="0.2">
      <c r="I22937" s="37" t="s">
        <v>16</v>
      </c>
    </row>
    <row r="22938" spans="9:9" x14ac:dyDescent="0.2">
      <c r="I22938" s="37" t="s">
        <v>16</v>
      </c>
    </row>
    <row r="22939" spans="9:9" x14ac:dyDescent="0.2">
      <c r="I22939" s="37" t="s">
        <v>16</v>
      </c>
    </row>
    <row r="22940" spans="9:9" x14ac:dyDescent="0.2">
      <c r="I22940" s="37" t="s">
        <v>16</v>
      </c>
    </row>
    <row r="22941" spans="9:9" x14ac:dyDescent="0.2">
      <c r="I22941" s="37" t="s">
        <v>16</v>
      </c>
    </row>
    <row r="22942" spans="9:9" x14ac:dyDescent="0.2">
      <c r="I22942" s="37" t="s">
        <v>16</v>
      </c>
    </row>
    <row r="22943" spans="9:9" x14ac:dyDescent="0.2">
      <c r="I22943" s="37" t="s">
        <v>16</v>
      </c>
    </row>
    <row r="22944" spans="9:9" x14ac:dyDescent="0.2">
      <c r="I22944" s="37" t="s">
        <v>16</v>
      </c>
    </row>
    <row r="22945" spans="9:9" x14ac:dyDescent="0.2">
      <c r="I22945" s="37" t="s">
        <v>16</v>
      </c>
    </row>
    <row r="22946" spans="9:9" x14ac:dyDescent="0.2">
      <c r="I22946" s="37" t="s">
        <v>16</v>
      </c>
    </row>
    <row r="22947" spans="9:9" x14ac:dyDescent="0.2">
      <c r="I22947" s="37" t="s">
        <v>16</v>
      </c>
    </row>
    <row r="22948" spans="9:9" x14ac:dyDescent="0.2">
      <c r="I22948" s="37" t="s">
        <v>16</v>
      </c>
    </row>
    <row r="22949" spans="9:9" x14ac:dyDescent="0.2">
      <c r="I22949" s="37" t="s">
        <v>16</v>
      </c>
    </row>
    <row r="22950" spans="9:9" x14ac:dyDescent="0.2">
      <c r="I22950" s="37" t="s">
        <v>16</v>
      </c>
    </row>
    <row r="22951" spans="9:9" x14ac:dyDescent="0.2">
      <c r="I22951" s="37" t="s">
        <v>16</v>
      </c>
    </row>
    <row r="22952" spans="9:9" x14ac:dyDescent="0.2">
      <c r="I22952" s="37" t="s">
        <v>16</v>
      </c>
    </row>
    <row r="22953" spans="9:9" x14ac:dyDescent="0.2">
      <c r="I22953" s="37" t="s">
        <v>16</v>
      </c>
    </row>
    <row r="22954" spans="9:9" x14ac:dyDescent="0.2">
      <c r="I22954" s="37" t="s">
        <v>16</v>
      </c>
    </row>
    <row r="22955" spans="9:9" x14ac:dyDescent="0.2">
      <c r="I22955" s="37" t="s">
        <v>16</v>
      </c>
    </row>
    <row r="22956" spans="9:9" x14ac:dyDescent="0.2">
      <c r="I22956" s="37" t="s">
        <v>16</v>
      </c>
    </row>
    <row r="22957" spans="9:9" x14ac:dyDescent="0.2">
      <c r="I22957" s="37" t="s">
        <v>16</v>
      </c>
    </row>
    <row r="22958" spans="9:9" x14ac:dyDescent="0.2">
      <c r="I22958" s="37" t="s">
        <v>16</v>
      </c>
    </row>
    <row r="22959" spans="9:9" x14ac:dyDescent="0.2">
      <c r="I22959" s="37" t="s">
        <v>16</v>
      </c>
    </row>
    <row r="22960" spans="9:9" x14ac:dyDescent="0.2">
      <c r="I22960" s="37" t="s">
        <v>16</v>
      </c>
    </row>
    <row r="22961" spans="9:9" x14ac:dyDescent="0.2">
      <c r="I22961" s="37" t="s">
        <v>16</v>
      </c>
    </row>
    <row r="22962" spans="9:9" x14ac:dyDescent="0.2">
      <c r="I22962" s="37" t="s">
        <v>16</v>
      </c>
    </row>
    <row r="22963" spans="9:9" x14ac:dyDescent="0.2">
      <c r="I22963" s="37" t="s">
        <v>16</v>
      </c>
    </row>
    <row r="22964" spans="9:9" x14ac:dyDescent="0.2">
      <c r="I22964" s="37" t="s">
        <v>16</v>
      </c>
    </row>
    <row r="22965" spans="9:9" x14ac:dyDescent="0.2">
      <c r="I22965" s="37" t="s">
        <v>16</v>
      </c>
    </row>
    <row r="22966" spans="9:9" x14ac:dyDescent="0.2">
      <c r="I22966" s="37" t="s">
        <v>16</v>
      </c>
    </row>
    <row r="22967" spans="9:9" x14ac:dyDescent="0.2">
      <c r="I22967" s="37" t="s">
        <v>16</v>
      </c>
    </row>
    <row r="22968" spans="9:9" x14ac:dyDescent="0.2">
      <c r="I22968" s="37" t="s">
        <v>16</v>
      </c>
    </row>
    <row r="22969" spans="9:9" x14ac:dyDescent="0.2">
      <c r="I22969" s="37" t="s">
        <v>16</v>
      </c>
    </row>
    <row r="22970" spans="9:9" x14ac:dyDescent="0.2">
      <c r="I22970" s="37" t="s">
        <v>16</v>
      </c>
    </row>
    <row r="22971" spans="9:9" x14ac:dyDescent="0.2">
      <c r="I22971" s="37" t="s">
        <v>16</v>
      </c>
    </row>
    <row r="22972" spans="9:9" x14ac:dyDescent="0.2">
      <c r="I22972" s="37" t="s">
        <v>16</v>
      </c>
    </row>
    <row r="22973" spans="9:9" x14ac:dyDescent="0.2">
      <c r="I22973" s="37" t="s">
        <v>16</v>
      </c>
    </row>
    <row r="22974" spans="9:9" x14ac:dyDescent="0.2">
      <c r="I22974" s="37" t="s">
        <v>16</v>
      </c>
    </row>
    <row r="22975" spans="9:9" x14ac:dyDescent="0.2">
      <c r="I22975" s="37" t="s">
        <v>16</v>
      </c>
    </row>
    <row r="22976" spans="9:9" x14ac:dyDescent="0.2">
      <c r="I22976" s="37" t="s">
        <v>16</v>
      </c>
    </row>
    <row r="22977" spans="9:9" x14ac:dyDescent="0.2">
      <c r="I22977" s="37" t="s">
        <v>16</v>
      </c>
    </row>
    <row r="22978" spans="9:9" x14ac:dyDescent="0.2">
      <c r="I22978" s="37" t="s">
        <v>16</v>
      </c>
    </row>
    <row r="22979" spans="9:9" x14ac:dyDescent="0.2">
      <c r="I22979" s="37" t="s">
        <v>16</v>
      </c>
    </row>
    <row r="22980" spans="9:9" x14ac:dyDescent="0.2">
      <c r="I22980" s="37" t="s">
        <v>16</v>
      </c>
    </row>
    <row r="22981" spans="9:9" x14ac:dyDescent="0.2">
      <c r="I22981" s="37" t="s">
        <v>16</v>
      </c>
    </row>
    <row r="22982" spans="9:9" x14ac:dyDescent="0.2">
      <c r="I22982" s="37" t="s">
        <v>16</v>
      </c>
    </row>
    <row r="22983" spans="9:9" x14ac:dyDescent="0.2">
      <c r="I22983" s="37" t="s">
        <v>16</v>
      </c>
    </row>
    <row r="22984" spans="9:9" x14ac:dyDescent="0.2">
      <c r="I22984" s="37" t="s">
        <v>16</v>
      </c>
    </row>
    <row r="22985" spans="9:9" x14ac:dyDescent="0.2">
      <c r="I22985" s="37" t="s">
        <v>16</v>
      </c>
    </row>
    <row r="22986" spans="9:9" x14ac:dyDescent="0.2">
      <c r="I22986" s="37" t="s">
        <v>16</v>
      </c>
    </row>
    <row r="22987" spans="9:9" x14ac:dyDescent="0.2">
      <c r="I22987" s="37" t="s">
        <v>16</v>
      </c>
    </row>
    <row r="22988" spans="9:9" x14ac:dyDescent="0.2">
      <c r="I22988" s="37" t="s">
        <v>16</v>
      </c>
    </row>
    <row r="22989" spans="9:9" x14ac:dyDescent="0.2">
      <c r="I22989" s="37" t="s">
        <v>16</v>
      </c>
    </row>
    <row r="22990" spans="9:9" x14ac:dyDescent="0.2">
      <c r="I22990" s="37" t="s">
        <v>16</v>
      </c>
    </row>
    <row r="22991" spans="9:9" x14ac:dyDescent="0.2">
      <c r="I22991" s="37" t="s">
        <v>16</v>
      </c>
    </row>
    <row r="22992" spans="9:9" x14ac:dyDescent="0.2">
      <c r="I22992" s="37" t="s">
        <v>16</v>
      </c>
    </row>
    <row r="22993" spans="9:9" x14ac:dyDescent="0.2">
      <c r="I22993" s="37" t="s">
        <v>16</v>
      </c>
    </row>
    <row r="22994" spans="9:9" x14ac:dyDescent="0.2">
      <c r="I22994" s="37" t="s">
        <v>16</v>
      </c>
    </row>
    <row r="22995" spans="9:9" x14ac:dyDescent="0.2">
      <c r="I22995" s="37" t="s">
        <v>16</v>
      </c>
    </row>
    <row r="22996" spans="9:9" x14ac:dyDescent="0.2">
      <c r="I22996" s="37" t="s">
        <v>16</v>
      </c>
    </row>
    <row r="22997" spans="9:9" x14ac:dyDescent="0.2">
      <c r="I22997" s="37" t="s">
        <v>16</v>
      </c>
    </row>
    <row r="22998" spans="9:9" x14ac:dyDescent="0.2">
      <c r="I22998" s="37" t="s">
        <v>16</v>
      </c>
    </row>
    <row r="22999" spans="9:9" x14ac:dyDescent="0.2">
      <c r="I22999" s="37" t="s">
        <v>16</v>
      </c>
    </row>
    <row r="23000" spans="9:9" x14ac:dyDescent="0.2">
      <c r="I23000" s="37" t="s">
        <v>16</v>
      </c>
    </row>
    <row r="23001" spans="9:9" x14ac:dyDescent="0.2">
      <c r="I23001" s="37" t="s">
        <v>16</v>
      </c>
    </row>
    <row r="23002" spans="9:9" x14ac:dyDescent="0.2">
      <c r="I23002" s="37" t="s">
        <v>16</v>
      </c>
    </row>
    <row r="23003" spans="9:9" x14ac:dyDescent="0.2">
      <c r="I23003" s="37" t="s">
        <v>16</v>
      </c>
    </row>
    <row r="23004" spans="9:9" x14ac:dyDescent="0.2">
      <c r="I23004" s="37" t="s">
        <v>16</v>
      </c>
    </row>
    <row r="23005" spans="9:9" x14ac:dyDescent="0.2">
      <c r="I23005" s="37" t="s">
        <v>16</v>
      </c>
    </row>
    <row r="23006" spans="9:9" x14ac:dyDescent="0.2">
      <c r="I23006" s="37" t="s">
        <v>16</v>
      </c>
    </row>
    <row r="23007" spans="9:9" x14ac:dyDescent="0.2">
      <c r="I23007" s="37" t="s">
        <v>16</v>
      </c>
    </row>
    <row r="23008" spans="9:9" x14ac:dyDescent="0.2">
      <c r="I23008" s="37" t="s">
        <v>16</v>
      </c>
    </row>
    <row r="23009" spans="9:9" x14ac:dyDescent="0.2">
      <c r="I23009" s="37" t="s">
        <v>16</v>
      </c>
    </row>
    <row r="23010" spans="9:9" x14ac:dyDescent="0.2">
      <c r="I23010" s="37" t="s">
        <v>16</v>
      </c>
    </row>
    <row r="23011" spans="9:9" x14ac:dyDescent="0.2">
      <c r="I23011" s="37" t="s">
        <v>16</v>
      </c>
    </row>
    <row r="23012" spans="9:9" x14ac:dyDescent="0.2">
      <c r="I23012" s="37" t="s">
        <v>16</v>
      </c>
    </row>
    <row r="23013" spans="9:9" x14ac:dyDescent="0.2">
      <c r="I23013" s="37" t="s">
        <v>16</v>
      </c>
    </row>
    <row r="23014" spans="9:9" x14ac:dyDescent="0.2">
      <c r="I23014" s="37" t="s">
        <v>16</v>
      </c>
    </row>
    <row r="23015" spans="9:9" x14ac:dyDescent="0.2">
      <c r="I23015" s="37" t="s">
        <v>16</v>
      </c>
    </row>
    <row r="23016" spans="9:9" x14ac:dyDescent="0.2">
      <c r="I23016" s="37" t="s">
        <v>16</v>
      </c>
    </row>
    <row r="23017" spans="9:9" x14ac:dyDescent="0.2">
      <c r="I23017" s="37" t="s">
        <v>16</v>
      </c>
    </row>
    <row r="23018" spans="9:9" x14ac:dyDescent="0.2">
      <c r="I23018" s="37" t="s">
        <v>16</v>
      </c>
    </row>
    <row r="23019" spans="9:9" x14ac:dyDescent="0.2">
      <c r="I23019" s="37" t="s">
        <v>16</v>
      </c>
    </row>
    <row r="23020" spans="9:9" x14ac:dyDescent="0.2">
      <c r="I23020" s="37" t="s">
        <v>16</v>
      </c>
    </row>
    <row r="23021" spans="9:9" x14ac:dyDescent="0.2">
      <c r="I23021" s="37" t="s">
        <v>16</v>
      </c>
    </row>
    <row r="23022" spans="9:9" x14ac:dyDescent="0.2">
      <c r="I23022" s="37" t="s">
        <v>16</v>
      </c>
    </row>
    <row r="23023" spans="9:9" x14ac:dyDescent="0.2">
      <c r="I23023" s="37" t="s">
        <v>16</v>
      </c>
    </row>
    <row r="23024" spans="9:9" x14ac:dyDescent="0.2">
      <c r="I23024" s="37" t="s">
        <v>16</v>
      </c>
    </row>
    <row r="23025" spans="9:9" x14ac:dyDescent="0.2">
      <c r="I23025" s="37" t="s">
        <v>16</v>
      </c>
    </row>
    <row r="23026" spans="9:9" x14ac:dyDescent="0.2">
      <c r="I23026" s="37" t="s">
        <v>16</v>
      </c>
    </row>
    <row r="23027" spans="9:9" x14ac:dyDescent="0.2">
      <c r="I23027" s="37" t="s">
        <v>16</v>
      </c>
    </row>
    <row r="23028" spans="9:9" x14ac:dyDescent="0.2">
      <c r="I23028" s="37" t="s">
        <v>16</v>
      </c>
    </row>
    <row r="23029" spans="9:9" x14ac:dyDescent="0.2">
      <c r="I23029" s="37" t="s">
        <v>16</v>
      </c>
    </row>
    <row r="23030" spans="9:9" x14ac:dyDescent="0.2">
      <c r="I23030" s="37" t="s">
        <v>16</v>
      </c>
    </row>
    <row r="23031" spans="9:9" x14ac:dyDescent="0.2">
      <c r="I23031" s="37" t="s">
        <v>16</v>
      </c>
    </row>
    <row r="23032" spans="9:9" x14ac:dyDescent="0.2">
      <c r="I23032" s="37" t="s">
        <v>16</v>
      </c>
    </row>
    <row r="23033" spans="9:9" x14ac:dyDescent="0.2">
      <c r="I23033" s="37" t="s">
        <v>16</v>
      </c>
    </row>
    <row r="23034" spans="9:9" x14ac:dyDescent="0.2">
      <c r="I23034" s="37" t="s">
        <v>16</v>
      </c>
    </row>
    <row r="23035" spans="9:9" x14ac:dyDescent="0.2">
      <c r="I23035" s="37" t="s">
        <v>16</v>
      </c>
    </row>
    <row r="23036" spans="9:9" x14ac:dyDescent="0.2">
      <c r="I23036" s="37" t="s">
        <v>16</v>
      </c>
    </row>
    <row r="23037" spans="9:9" x14ac:dyDescent="0.2">
      <c r="I23037" s="37" t="s">
        <v>16</v>
      </c>
    </row>
    <row r="23038" spans="9:9" x14ac:dyDescent="0.2">
      <c r="I23038" s="37" t="s">
        <v>16</v>
      </c>
    </row>
    <row r="23039" spans="9:9" x14ac:dyDescent="0.2">
      <c r="I23039" s="37" t="s">
        <v>16</v>
      </c>
    </row>
    <row r="23040" spans="9:9" x14ac:dyDescent="0.2">
      <c r="I23040" s="37" t="s">
        <v>16</v>
      </c>
    </row>
    <row r="23041" spans="9:9" x14ac:dyDescent="0.2">
      <c r="I23041" s="37" t="s">
        <v>16</v>
      </c>
    </row>
    <row r="23042" spans="9:9" x14ac:dyDescent="0.2">
      <c r="I23042" s="37" t="s">
        <v>16</v>
      </c>
    </row>
    <row r="23043" spans="9:9" x14ac:dyDescent="0.2">
      <c r="I23043" s="37" t="s">
        <v>16</v>
      </c>
    </row>
    <row r="23044" spans="9:9" x14ac:dyDescent="0.2">
      <c r="I23044" s="37" t="s">
        <v>16</v>
      </c>
    </row>
    <row r="23045" spans="9:9" x14ac:dyDescent="0.2">
      <c r="I23045" s="37" t="s">
        <v>16</v>
      </c>
    </row>
    <row r="23046" spans="9:9" x14ac:dyDescent="0.2">
      <c r="I23046" s="37" t="s">
        <v>16</v>
      </c>
    </row>
    <row r="23047" spans="9:9" x14ac:dyDescent="0.2">
      <c r="I23047" s="37" t="s">
        <v>16</v>
      </c>
    </row>
    <row r="23048" spans="9:9" x14ac:dyDescent="0.2">
      <c r="I23048" s="37" t="s">
        <v>16</v>
      </c>
    </row>
    <row r="23049" spans="9:9" x14ac:dyDescent="0.2">
      <c r="I23049" s="37" t="s">
        <v>16</v>
      </c>
    </row>
    <row r="23050" spans="9:9" x14ac:dyDescent="0.2">
      <c r="I23050" s="37" t="s">
        <v>16</v>
      </c>
    </row>
    <row r="23051" spans="9:9" x14ac:dyDescent="0.2">
      <c r="I23051" s="37" t="s">
        <v>16</v>
      </c>
    </row>
    <row r="23052" spans="9:9" x14ac:dyDescent="0.2">
      <c r="I23052" s="37" t="s">
        <v>16</v>
      </c>
    </row>
    <row r="23053" spans="9:9" x14ac:dyDescent="0.2">
      <c r="I23053" s="37" t="s">
        <v>16</v>
      </c>
    </row>
    <row r="23054" spans="9:9" x14ac:dyDescent="0.2">
      <c r="I23054" s="37" t="s">
        <v>16</v>
      </c>
    </row>
    <row r="23055" spans="9:9" x14ac:dyDescent="0.2">
      <c r="I23055" s="37" t="s">
        <v>16</v>
      </c>
    </row>
    <row r="23056" spans="9:9" x14ac:dyDescent="0.2">
      <c r="I23056" s="37" t="s">
        <v>16</v>
      </c>
    </row>
    <row r="23057" spans="9:9" x14ac:dyDescent="0.2">
      <c r="I23057" s="37" t="s">
        <v>16</v>
      </c>
    </row>
    <row r="23058" spans="9:9" x14ac:dyDescent="0.2">
      <c r="I23058" s="37" t="s">
        <v>16</v>
      </c>
    </row>
    <row r="23059" spans="9:9" x14ac:dyDescent="0.2">
      <c r="I23059" s="37" t="s">
        <v>16</v>
      </c>
    </row>
    <row r="23060" spans="9:9" x14ac:dyDescent="0.2">
      <c r="I23060" s="37" t="s">
        <v>16</v>
      </c>
    </row>
    <row r="23061" spans="9:9" x14ac:dyDescent="0.2">
      <c r="I23061" s="37" t="s">
        <v>16</v>
      </c>
    </row>
    <row r="23062" spans="9:9" x14ac:dyDescent="0.2">
      <c r="I23062" s="37" t="s">
        <v>16</v>
      </c>
    </row>
    <row r="23063" spans="9:9" x14ac:dyDescent="0.2">
      <c r="I23063" s="37" t="s">
        <v>16</v>
      </c>
    </row>
    <row r="23064" spans="9:9" x14ac:dyDescent="0.2">
      <c r="I23064" s="37" t="s">
        <v>16</v>
      </c>
    </row>
    <row r="23065" spans="9:9" x14ac:dyDescent="0.2">
      <c r="I23065" s="37" t="s">
        <v>16</v>
      </c>
    </row>
    <row r="23066" spans="9:9" x14ac:dyDescent="0.2">
      <c r="I23066" s="37" t="s">
        <v>16</v>
      </c>
    </row>
    <row r="23067" spans="9:9" x14ac:dyDescent="0.2">
      <c r="I23067" s="37" t="s">
        <v>16</v>
      </c>
    </row>
    <row r="23068" spans="9:9" x14ac:dyDescent="0.2">
      <c r="I23068" s="37" t="s">
        <v>16</v>
      </c>
    </row>
    <row r="23069" spans="9:9" x14ac:dyDescent="0.2">
      <c r="I23069" s="37" t="s">
        <v>16</v>
      </c>
    </row>
    <row r="23070" spans="9:9" x14ac:dyDescent="0.2">
      <c r="I23070" s="37" t="s">
        <v>16</v>
      </c>
    </row>
    <row r="23071" spans="9:9" x14ac:dyDescent="0.2">
      <c r="I23071" s="37" t="s">
        <v>16</v>
      </c>
    </row>
    <row r="23072" spans="9:9" x14ac:dyDescent="0.2">
      <c r="I23072" s="37" t="s">
        <v>16</v>
      </c>
    </row>
    <row r="23073" spans="9:9" x14ac:dyDescent="0.2">
      <c r="I23073" s="37" t="s">
        <v>16</v>
      </c>
    </row>
    <row r="23074" spans="9:9" x14ac:dyDescent="0.2">
      <c r="I23074" s="37" t="s">
        <v>16</v>
      </c>
    </row>
    <row r="23075" spans="9:9" x14ac:dyDescent="0.2">
      <c r="I23075" s="37" t="s">
        <v>16</v>
      </c>
    </row>
    <row r="23076" spans="9:9" x14ac:dyDescent="0.2">
      <c r="I23076" s="37" t="s">
        <v>16</v>
      </c>
    </row>
    <row r="23077" spans="9:9" x14ac:dyDescent="0.2">
      <c r="I23077" s="37" t="s">
        <v>16</v>
      </c>
    </row>
    <row r="23078" spans="9:9" x14ac:dyDescent="0.2">
      <c r="I23078" s="37" t="s">
        <v>16</v>
      </c>
    </row>
    <row r="23079" spans="9:9" x14ac:dyDescent="0.2">
      <c r="I23079" s="37" t="s">
        <v>16</v>
      </c>
    </row>
    <row r="23080" spans="9:9" x14ac:dyDescent="0.2">
      <c r="I23080" s="37" t="s">
        <v>16</v>
      </c>
    </row>
    <row r="23081" spans="9:9" x14ac:dyDescent="0.2">
      <c r="I23081" s="37" t="s">
        <v>16</v>
      </c>
    </row>
    <row r="23082" spans="9:9" x14ac:dyDescent="0.2">
      <c r="I23082" s="37" t="s">
        <v>16</v>
      </c>
    </row>
    <row r="23083" spans="9:9" x14ac:dyDescent="0.2">
      <c r="I23083" s="37" t="s">
        <v>16</v>
      </c>
    </row>
    <row r="23084" spans="9:9" x14ac:dyDescent="0.2">
      <c r="I23084" s="37" t="s">
        <v>16</v>
      </c>
    </row>
    <row r="23085" spans="9:9" x14ac:dyDescent="0.2">
      <c r="I23085" s="37" t="s">
        <v>16</v>
      </c>
    </row>
    <row r="23086" spans="9:9" x14ac:dyDescent="0.2">
      <c r="I23086" s="37" t="s">
        <v>16</v>
      </c>
    </row>
    <row r="23087" spans="9:9" x14ac:dyDescent="0.2">
      <c r="I23087" s="37" t="s">
        <v>16</v>
      </c>
    </row>
    <row r="23088" spans="9:9" x14ac:dyDescent="0.2">
      <c r="I23088" s="37" t="s">
        <v>16</v>
      </c>
    </row>
    <row r="23089" spans="9:9" x14ac:dyDescent="0.2">
      <c r="I23089" s="37" t="s">
        <v>16</v>
      </c>
    </row>
    <row r="23090" spans="9:9" x14ac:dyDescent="0.2">
      <c r="I23090" s="37" t="s">
        <v>16</v>
      </c>
    </row>
    <row r="23091" spans="9:9" x14ac:dyDescent="0.2">
      <c r="I23091" s="37" t="s">
        <v>16</v>
      </c>
    </row>
    <row r="23092" spans="9:9" x14ac:dyDescent="0.2">
      <c r="I23092" s="37" t="s">
        <v>16</v>
      </c>
    </row>
    <row r="23093" spans="9:9" x14ac:dyDescent="0.2">
      <c r="I23093" s="37" t="s">
        <v>16</v>
      </c>
    </row>
    <row r="23094" spans="9:9" x14ac:dyDescent="0.2">
      <c r="I23094" s="37" t="s">
        <v>16</v>
      </c>
    </row>
    <row r="23095" spans="9:9" x14ac:dyDescent="0.2">
      <c r="I23095" s="37" t="s">
        <v>16</v>
      </c>
    </row>
    <row r="23096" spans="9:9" x14ac:dyDescent="0.2">
      <c r="I23096" s="37" t="s">
        <v>16</v>
      </c>
    </row>
    <row r="23097" spans="9:9" x14ac:dyDescent="0.2">
      <c r="I23097" s="37" t="s">
        <v>16</v>
      </c>
    </row>
    <row r="23098" spans="9:9" x14ac:dyDescent="0.2">
      <c r="I23098" s="37" t="s">
        <v>16</v>
      </c>
    </row>
    <row r="23099" spans="9:9" x14ac:dyDescent="0.2">
      <c r="I23099" s="37" t="s">
        <v>16</v>
      </c>
    </row>
    <row r="23100" spans="9:9" x14ac:dyDescent="0.2">
      <c r="I23100" s="37" t="s">
        <v>16</v>
      </c>
    </row>
    <row r="23101" spans="9:9" x14ac:dyDescent="0.2">
      <c r="I23101" s="37" t="s">
        <v>16</v>
      </c>
    </row>
    <row r="23102" spans="9:9" x14ac:dyDescent="0.2">
      <c r="I23102" s="37" t="s">
        <v>16</v>
      </c>
    </row>
    <row r="23103" spans="9:9" x14ac:dyDescent="0.2">
      <c r="I23103" s="37" t="s">
        <v>16</v>
      </c>
    </row>
    <row r="23104" spans="9:9" x14ac:dyDescent="0.2">
      <c r="I23104" s="37" t="s">
        <v>16</v>
      </c>
    </row>
    <row r="23105" spans="9:9" x14ac:dyDescent="0.2">
      <c r="I23105" s="37" t="s">
        <v>16</v>
      </c>
    </row>
    <row r="23106" spans="9:9" x14ac:dyDescent="0.2">
      <c r="I23106" s="37" t="s">
        <v>16</v>
      </c>
    </row>
    <row r="23107" spans="9:9" x14ac:dyDescent="0.2">
      <c r="I23107" s="37" t="s">
        <v>16</v>
      </c>
    </row>
    <row r="23108" spans="9:9" x14ac:dyDescent="0.2">
      <c r="I23108" s="37" t="s">
        <v>16</v>
      </c>
    </row>
    <row r="23109" spans="9:9" x14ac:dyDescent="0.2">
      <c r="I23109" s="37" t="s">
        <v>16</v>
      </c>
    </row>
    <row r="23110" spans="9:9" x14ac:dyDescent="0.2">
      <c r="I23110" s="37" t="s">
        <v>16</v>
      </c>
    </row>
    <row r="23111" spans="9:9" x14ac:dyDescent="0.2">
      <c r="I23111" s="37" t="s">
        <v>16</v>
      </c>
    </row>
    <row r="23112" spans="9:9" x14ac:dyDescent="0.2">
      <c r="I23112" s="37" t="s">
        <v>16</v>
      </c>
    </row>
    <row r="23113" spans="9:9" x14ac:dyDescent="0.2">
      <c r="I23113" s="37" t="s">
        <v>16</v>
      </c>
    </row>
    <row r="23114" spans="9:9" x14ac:dyDescent="0.2">
      <c r="I23114" s="37" t="s">
        <v>16</v>
      </c>
    </row>
    <row r="23115" spans="9:9" x14ac:dyDescent="0.2">
      <c r="I23115" s="37" t="s">
        <v>16</v>
      </c>
    </row>
    <row r="23116" spans="9:9" x14ac:dyDescent="0.2">
      <c r="I23116" s="37" t="s">
        <v>16</v>
      </c>
    </row>
    <row r="23117" spans="9:9" x14ac:dyDescent="0.2">
      <c r="I23117" s="37" t="s">
        <v>16</v>
      </c>
    </row>
    <row r="23118" spans="9:9" x14ac:dyDescent="0.2">
      <c r="I23118" s="37" t="s">
        <v>16</v>
      </c>
    </row>
    <row r="23119" spans="9:9" x14ac:dyDescent="0.2">
      <c r="I23119" s="37" t="s">
        <v>16</v>
      </c>
    </row>
    <row r="23120" spans="9:9" x14ac:dyDescent="0.2">
      <c r="I23120" s="37" t="s">
        <v>16</v>
      </c>
    </row>
    <row r="23121" spans="9:9" x14ac:dyDescent="0.2">
      <c r="I23121" s="37" t="s">
        <v>16</v>
      </c>
    </row>
    <row r="23122" spans="9:9" x14ac:dyDescent="0.2">
      <c r="I23122" s="37" t="s">
        <v>16</v>
      </c>
    </row>
    <row r="23123" spans="9:9" x14ac:dyDescent="0.2">
      <c r="I23123" s="37" t="s">
        <v>16</v>
      </c>
    </row>
    <row r="23124" spans="9:9" x14ac:dyDescent="0.2">
      <c r="I23124" s="37" t="s">
        <v>16</v>
      </c>
    </row>
    <row r="23125" spans="9:9" x14ac:dyDescent="0.2">
      <c r="I23125" s="37" t="s">
        <v>16</v>
      </c>
    </row>
    <row r="23126" spans="9:9" x14ac:dyDescent="0.2">
      <c r="I23126" s="37" t="s">
        <v>16</v>
      </c>
    </row>
    <row r="23127" spans="9:9" x14ac:dyDescent="0.2">
      <c r="I23127" s="37" t="s">
        <v>16</v>
      </c>
    </row>
    <row r="23128" spans="9:9" x14ac:dyDescent="0.2">
      <c r="I23128" s="37" t="s">
        <v>16</v>
      </c>
    </row>
    <row r="23129" spans="9:9" x14ac:dyDescent="0.2">
      <c r="I23129" s="37" t="s">
        <v>16</v>
      </c>
    </row>
    <row r="23130" spans="9:9" x14ac:dyDescent="0.2">
      <c r="I23130" s="37" t="s">
        <v>16</v>
      </c>
    </row>
    <row r="23131" spans="9:9" x14ac:dyDescent="0.2">
      <c r="I23131" s="37" t="s">
        <v>16</v>
      </c>
    </row>
    <row r="23132" spans="9:9" x14ac:dyDescent="0.2">
      <c r="I23132" s="37" t="s">
        <v>16</v>
      </c>
    </row>
    <row r="23133" spans="9:9" x14ac:dyDescent="0.2">
      <c r="I23133" s="37" t="s">
        <v>16</v>
      </c>
    </row>
    <row r="23134" spans="9:9" x14ac:dyDescent="0.2">
      <c r="I23134" s="37" t="s">
        <v>16</v>
      </c>
    </row>
    <row r="23135" spans="9:9" x14ac:dyDescent="0.2">
      <c r="I23135" s="37" t="s">
        <v>16</v>
      </c>
    </row>
    <row r="23136" spans="9:9" x14ac:dyDescent="0.2">
      <c r="I23136" s="37" t="s">
        <v>16</v>
      </c>
    </row>
    <row r="23137" spans="9:9" x14ac:dyDescent="0.2">
      <c r="I23137" s="37" t="s">
        <v>16</v>
      </c>
    </row>
    <row r="23138" spans="9:9" x14ac:dyDescent="0.2">
      <c r="I23138" s="37" t="s">
        <v>16</v>
      </c>
    </row>
    <row r="23139" spans="9:9" x14ac:dyDescent="0.2">
      <c r="I23139" s="37" t="s">
        <v>16</v>
      </c>
    </row>
    <row r="23140" spans="9:9" x14ac:dyDescent="0.2">
      <c r="I23140" s="37" t="s">
        <v>16</v>
      </c>
    </row>
    <row r="23141" spans="9:9" x14ac:dyDescent="0.2">
      <c r="I23141" s="37" t="s">
        <v>16</v>
      </c>
    </row>
    <row r="23142" spans="9:9" x14ac:dyDescent="0.2">
      <c r="I23142" s="37" t="s">
        <v>16</v>
      </c>
    </row>
    <row r="23143" spans="9:9" x14ac:dyDescent="0.2">
      <c r="I23143" s="37" t="s">
        <v>16</v>
      </c>
    </row>
    <row r="23144" spans="9:9" x14ac:dyDescent="0.2">
      <c r="I23144" s="37" t="s">
        <v>16</v>
      </c>
    </row>
    <row r="23145" spans="9:9" x14ac:dyDescent="0.2">
      <c r="I23145" s="37" t="s">
        <v>16</v>
      </c>
    </row>
    <row r="23146" spans="9:9" x14ac:dyDescent="0.2">
      <c r="I23146" s="37" t="s">
        <v>16</v>
      </c>
    </row>
    <row r="23147" spans="9:9" x14ac:dyDescent="0.2">
      <c r="I23147" s="37" t="s">
        <v>16</v>
      </c>
    </row>
    <row r="23148" spans="9:9" x14ac:dyDescent="0.2">
      <c r="I23148" s="37" t="s">
        <v>16</v>
      </c>
    </row>
    <row r="23149" spans="9:9" x14ac:dyDescent="0.2">
      <c r="I23149" s="37" t="s">
        <v>16</v>
      </c>
    </row>
    <row r="23150" spans="9:9" x14ac:dyDescent="0.2">
      <c r="I23150" s="37" t="s">
        <v>16</v>
      </c>
    </row>
    <row r="23151" spans="9:9" x14ac:dyDescent="0.2">
      <c r="I23151" s="37" t="s">
        <v>16</v>
      </c>
    </row>
    <row r="23152" spans="9:9" x14ac:dyDescent="0.2">
      <c r="I23152" s="37" t="s">
        <v>16</v>
      </c>
    </row>
    <row r="23153" spans="9:9" x14ac:dyDescent="0.2">
      <c r="I23153" s="37" t="s">
        <v>16</v>
      </c>
    </row>
    <row r="23154" spans="9:9" x14ac:dyDescent="0.2">
      <c r="I23154" s="37" t="s">
        <v>16</v>
      </c>
    </row>
    <row r="23155" spans="9:9" x14ac:dyDescent="0.2">
      <c r="I23155" s="37" t="s">
        <v>16</v>
      </c>
    </row>
    <row r="23156" spans="9:9" x14ac:dyDescent="0.2">
      <c r="I23156" s="37" t="s">
        <v>16</v>
      </c>
    </row>
    <row r="23157" spans="9:9" x14ac:dyDescent="0.2">
      <c r="I23157" s="37" t="s">
        <v>16</v>
      </c>
    </row>
    <row r="23158" spans="9:9" x14ac:dyDescent="0.2">
      <c r="I23158" s="37" t="s">
        <v>16</v>
      </c>
    </row>
    <row r="23159" spans="9:9" x14ac:dyDescent="0.2">
      <c r="I23159" s="37" t="s">
        <v>16</v>
      </c>
    </row>
    <row r="23160" spans="9:9" x14ac:dyDescent="0.2">
      <c r="I23160" s="37" t="s">
        <v>16</v>
      </c>
    </row>
    <row r="23161" spans="9:9" x14ac:dyDescent="0.2">
      <c r="I23161" s="37" t="s">
        <v>16</v>
      </c>
    </row>
    <row r="23162" spans="9:9" x14ac:dyDescent="0.2">
      <c r="I23162" s="37" t="s">
        <v>16</v>
      </c>
    </row>
    <row r="23163" spans="9:9" x14ac:dyDescent="0.2">
      <c r="I23163" s="37" t="s">
        <v>16</v>
      </c>
    </row>
    <row r="23164" spans="9:9" x14ac:dyDescent="0.2">
      <c r="I23164" s="37" t="s">
        <v>16</v>
      </c>
    </row>
    <row r="23165" spans="9:9" x14ac:dyDescent="0.2">
      <c r="I23165" s="37" t="s">
        <v>16</v>
      </c>
    </row>
    <row r="23166" spans="9:9" x14ac:dyDescent="0.2">
      <c r="I23166" s="37" t="s">
        <v>16</v>
      </c>
    </row>
    <row r="23167" spans="9:9" x14ac:dyDescent="0.2">
      <c r="I23167" s="37" t="s">
        <v>16</v>
      </c>
    </row>
    <row r="23168" spans="9:9" x14ac:dyDescent="0.2">
      <c r="I23168" s="37" t="s">
        <v>16</v>
      </c>
    </row>
    <row r="23169" spans="9:9" x14ac:dyDescent="0.2">
      <c r="I23169" s="37" t="s">
        <v>16</v>
      </c>
    </row>
    <row r="23170" spans="9:9" x14ac:dyDescent="0.2">
      <c r="I23170" s="37" t="s">
        <v>16</v>
      </c>
    </row>
    <row r="23171" spans="9:9" x14ac:dyDescent="0.2">
      <c r="I23171" s="37" t="s">
        <v>16</v>
      </c>
    </row>
    <row r="23172" spans="9:9" x14ac:dyDescent="0.2">
      <c r="I23172" s="37" t="s">
        <v>16</v>
      </c>
    </row>
    <row r="23173" spans="9:9" x14ac:dyDescent="0.2">
      <c r="I23173" s="37" t="s">
        <v>16</v>
      </c>
    </row>
    <row r="23174" spans="9:9" x14ac:dyDescent="0.2">
      <c r="I23174" s="37" t="s">
        <v>16</v>
      </c>
    </row>
    <row r="23175" spans="9:9" x14ac:dyDescent="0.2">
      <c r="I23175" s="37" t="s">
        <v>16</v>
      </c>
    </row>
    <row r="23176" spans="9:9" x14ac:dyDescent="0.2">
      <c r="I23176" s="37" t="s">
        <v>16</v>
      </c>
    </row>
    <row r="23177" spans="9:9" x14ac:dyDescent="0.2">
      <c r="I23177" s="37" t="s">
        <v>16</v>
      </c>
    </row>
    <row r="23178" spans="9:9" x14ac:dyDescent="0.2">
      <c r="I23178" s="37" t="s">
        <v>16</v>
      </c>
    </row>
    <row r="23179" spans="9:9" x14ac:dyDescent="0.2">
      <c r="I23179" s="37" t="s">
        <v>16</v>
      </c>
    </row>
    <row r="23180" spans="9:9" x14ac:dyDescent="0.2">
      <c r="I23180" s="37" t="s">
        <v>16</v>
      </c>
    </row>
    <row r="23181" spans="9:9" x14ac:dyDescent="0.2">
      <c r="I23181" s="37" t="s">
        <v>16</v>
      </c>
    </row>
    <row r="23182" spans="9:9" x14ac:dyDescent="0.2">
      <c r="I23182" s="37" t="s">
        <v>16</v>
      </c>
    </row>
    <row r="23183" spans="9:9" x14ac:dyDescent="0.2">
      <c r="I23183" s="37" t="s">
        <v>16</v>
      </c>
    </row>
    <row r="23184" spans="9:9" x14ac:dyDescent="0.2">
      <c r="I23184" s="37" t="s">
        <v>16</v>
      </c>
    </row>
    <row r="23185" spans="9:9" x14ac:dyDescent="0.2">
      <c r="I23185" s="37" t="s">
        <v>16</v>
      </c>
    </row>
    <row r="23186" spans="9:9" x14ac:dyDescent="0.2">
      <c r="I23186" s="37" t="s">
        <v>16</v>
      </c>
    </row>
    <row r="23187" spans="9:9" x14ac:dyDescent="0.2">
      <c r="I23187" s="37" t="s">
        <v>16</v>
      </c>
    </row>
    <row r="23188" spans="9:9" x14ac:dyDescent="0.2">
      <c r="I23188" s="37" t="s">
        <v>16</v>
      </c>
    </row>
    <row r="23189" spans="9:9" x14ac:dyDescent="0.2">
      <c r="I23189" s="37" t="s">
        <v>16</v>
      </c>
    </row>
    <row r="23190" spans="9:9" x14ac:dyDescent="0.2">
      <c r="I23190" s="37" t="s">
        <v>16</v>
      </c>
    </row>
    <row r="23191" spans="9:9" x14ac:dyDescent="0.2">
      <c r="I23191" s="37" t="s">
        <v>16</v>
      </c>
    </row>
    <row r="23192" spans="9:9" x14ac:dyDescent="0.2">
      <c r="I23192" s="37" t="s">
        <v>16</v>
      </c>
    </row>
    <row r="23193" spans="9:9" x14ac:dyDescent="0.2">
      <c r="I23193" s="37" t="s">
        <v>16</v>
      </c>
    </row>
    <row r="23194" spans="9:9" x14ac:dyDescent="0.2">
      <c r="I23194" s="37" t="s">
        <v>16</v>
      </c>
    </row>
    <row r="23195" spans="9:9" x14ac:dyDescent="0.2">
      <c r="I23195" s="37" t="s">
        <v>16</v>
      </c>
    </row>
    <row r="23196" spans="9:9" x14ac:dyDescent="0.2">
      <c r="I23196" s="37" t="s">
        <v>16</v>
      </c>
    </row>
    <row r="23197" spans="9:9" x14ac:dyDescent="0.2">
      <c r="I23197" s="37" t="s">
        <v>16</v>
      </c>
    </row>
    <row r="23198" spans="9:9" x14ac:dyDescent="0.2">
      <c r="I23198" s="37" t="s">
        <v>16</v>
      </c>
    </row>
    <row r="23199" spans="9:9" x14ac:dyDescent="0.2">
      <c r="I23199" s="37" t="s">
        <v>16</v>
      </c>
    </row>
    <row r="23200" spans="9:9" x14ac:dyDescent="0.2">
      <c r="I23200" s="37" t="s">
        <v>16</v>
      </c>
    </row>
    <row r="23201" spans="9:9" x14ac:dyDescent="0.2">
      <c r="I23201" s="37" t="s">
        <v>16</v>
      </c>
    </row>
    <row r="23202" spans="9:9" x14ac:dyDescent="0.2">
      <c r="I23202" s="37" t="s">
        <v>16</v>
      </c>
    </row>
    <row r="23203" spans="9:9" x14ac:dyDescent="0.2">
      <c r="I23203" s="37" t="s">
        <v>16</v>
      </c>
    </row>
    <row r="23204" spans="9:9" x14ac:dyDescent="0.2">
      <c r="I23204" s="37" t="s">
        <v>16</v>
      </c>
    </row>
    <row r="23205" spans="9:9" x14ac:dyDescent="0.2">
      <c r="I23205" s="37" t="s">
        <v>16</v>
      </c>
    </row>
    <row r="23206" spans="9:9" x14ac:dyDescent="0.2">
      <c r="I23206" s="37" t="s">
        <v>16</v>
      </c>
    </row>
    <row r="23207" spans="9:9" x14ac:dyDescent="0.2">
      <c r="I23207" s="37" t="s">
        <v>16</v>
      </c>
    </row>
    <row r="23208" spans="9:9" x14ac:dyDescent="0.2">
      <c r="I23208" s="37" t="s">
        <v>16</v>
      </c>
    </row>
    <row r="23209" spans="9:9" x14ac:dyDescent="0.2">
      <c r="I23209" s="37" t="s">
        <v>16</v>
      </c>
    </row>
    <row r="23210" spans="9:9" x14ac:dyDescent="0.2">
      <c r="I23210" s="37" t="s">
        <v>16</v>
      </c>
    </row>
    <row r="23211" spans="9:9" x14ac:dyDescent="0.2">
      <c r="I23211" s="37" t="s">
        <v>16</v>
      </c>
    </row>
    <row r="23212" spans="9:9" x14ac:dyDescent="0.2">
      <c r="I23212" s="37" t="s">
        <v>16</v>
      </c>
    </row>
    <row r="23213" spans="9:9" x14ac:dyDescent="0.2">
      <c r="I23213" s="37" t="s">
        <v>16</v>
      </c>
    </row>
    <row r="23214" spans="9:9" x14ac:dyDescent="0.2">
      <c r="I23214" s="37" t="s">
        <v>16</v>
      </c>
    </row>
    <row r="23215" spans="9:9" x14ac:dyDescent="0.2">
      <c r="I23215" s="37" t="s">
        <v>16</v>
      </c>
    </row>
    <row r="23216" spans="9:9" x14ac:dyDescent="0.2">
      <c r="I23216" s="37" t="s">
        <v>16</v>
      </c>
    </row>
    <row r="23217" spans="9:9" x14ac:dyDescent="0.2">
      <c r="I23217" s="37" t="s">
        <v>16</v>
      </c>
    </row>
    <row r="23218" spans="9:9" x14ac:dyDescent="0.2">
      <c r="I23218" s="37" t="s">
        <v>16</v>
      </c>
    </row>
    <row r="23219" spans="9:9" x14ac:dyDescent="0.2">
      <c r="I23219" s="37" t="s">
        <v>16</v>
      </c>
    </row>
    <row r="23220" spans="9:9" x14ac:dyDescent="0.2">
      <c r="I23220" s="37" t="s">
        <v>16</v>
      </c>
    </row>
    <row r="23221" spans="9:9" x14ac:dyDescent="0.2">
      <c r="I23221" s="37" t="s">
        <v>16</v>
      </c>
    </row>
    <row r="23222" spans="9:9" x14ac:dyDescent="0.2">
      <c r="I23222" s="37" t="s">
        <v>16</v>
      </c>
    </row>
    <row r="23223" spans="9:9" x14ac:dyDescent="0.2">
      <c r="I23223" s="37" t="s">
        <v>16</v>
      </c>
    </row>
    <row r="23224" spans="9:9" x14ac:dyDescent="0.2">
      <c r="I23224" s="37" t="s">
        <v>16</v>
      </c>
    </row>
    <row r="23225" spans="9:9" x14ac:dyDescent="0.2">
      <c r="I23225" s="37" t="s">
        <v>16</v>
      </c>
    </row>
    <row r="23226" spans="9:9" x14ac:dyDescent="0.2">
      <c r="I23226" s="37" t="s">
        <v>16</v>
      </c>
    </row>
    <row r="23227" spans="9:9" x14ac:dyDescent="0.2">
      <c r="I23227" s="37" t="s">
        <v>16</v>
      </c>
    </row>
    <row r="23228" spans="9:9" x14ac:dyDescent="0.2">
      <c r="I23228" s="37" t="s">
        <v>16</v>
      </c>
    </row>
    <row r="23229" spans="9:9" x14ac:dyDescent="0.2">
      <c r="I23229" s="37" t="s">
        <v>16</v>
      </c>
    </row>
    <row r="23230" spans="9:9" x14ac:dyDescent="0.2">
      <c r="I23230" s="37" t="s">
        <v>16</v>
      </c>
    </row>
    <row r="23231" spans="9:9" x14ac:dyDescent="0.2">
      <c r="I23231" s="37" t="s">
        <v>16</v>
      </c>
    </row>
    <row r="23232" spans="9:9" x14ac:dyDescent="0.2">
      <c r="I23232" s="37" t="s">
        <v>16</v>
      </c>
    </row>
    <row r="23233" spans="9:9" x14ac:dyDescent="0.2">
      <c r="I23233" s="37" t="s">
        <v>16</v>
      </c>
    </row>
    <row r="23234" spans="9:9" x14ac:dyDescent="0.2">
      <c r="I23234" s="37" t="s">
        <v>16</v>
      </c>
    </row>
    <row r="23235" spans="9:9" x14ac:dyDescent="0.2">
      <c r="I23235" s="37" t="s">
        <v>16</v>
      </c>
    </row>
    <row r="23236" spans="9:9" x14ac:dyDescent="0.2">
      <c r="I23236" s="37" t="s">
        <v>16</v>
      </c>
    </row>
    <row r="23237" spans="9:9" x14ac:dyDescent="0.2">
      <c r="I23237" s="37" t="s">
        <v>16</v>
      </c>
    </row>
    <row r="23238" spans="9:9" x14ac:dyDescent="0.2">
      <c r="I23238" s="37" t="s">
        <v>16</v>
      </c>
    </row>
    <row r="23239" spans="9:9" x14ac:dyDescent="0.2">
      <c r="I23239" s="37" t="s">
        <v>16</v>
      </c>
    </row>
    <row r="23240" spans="9:9" x14ac:dyDescent="0.2">
      <c r="I23240" s="37" t="s">
        <v>16</v>
      </c>
    </row>
    <row r="23241" spans="9:9" x14ac:dyDescent="0.2">
      <c r="I23241" s="37" t="s">
        <v>16</v>
      </c>
    </row>
    <row r="23242" spans="9:9" x14ac:dyDescent="0.2">
      <c r="I23242" s="37" t="s">
        <v>16</v>
      </c>
    </row>
    <row r="23243" spans="9:9" x14ac:dyDescent="0.2">
      <c r="I23243" s="37" t="s">
        <v>16</v>
      </c>
    </row>
    <row r="23244" spans="9:9" x14ac:dyDescent="0.2">
      <c r="I23244" s="37" t="s">
        <v>16</v>
      </c>
    </row>
    <row r="23245" spans="9:9" x14ac:dyDescent="0.2">
      <c r="I23245" s="37" t="s">
        <v>16</v>
      </c>
    </row>
    <row r="23246" spans="9:9" x14ac:dyDescent="0.2">
      <c r="I23246" s="37" t="s">
        <v>16</v>
      </c>
    </row>
    <row r="23247" spans="9:9" x14ac:dyDescent="0.2">
      <c r="I23247" s="37" t="s">
        <v>16</v>
      </c>
    </row>
    <row r="23248" spans="9:9" x14ac:dyDescent="0.2">
      <c r="I23248" s="37" t="s">
        <v>16</v>
      </c>
    </row>
    <row r="23249" spans="9:9" x14ac:dyDescent="0.2">
      <c r="I23249" s="37" t="s">
        <v>16</v>
      </c>
    </row>
    <row r="23250" spans="9:9" x14ac:dyDescent="0.2">
      <c r="I23250" s="37" t="s">
        <v>16</v>
      </c>
    </row>
    <row r="23251" spans="9:9" x14ac:dyDescent="0.2">
      <c r="I23251" s="37" t="s">
        <v>16</v>
      </c>
    </row>
    <row r="23252" spans="9:9" x14ac:dyDescent="0.2">
      <c r="I23252" s="37" t="s">
        <v>16</v>
      </c>
    </row>
    <row r="23253" spans="9:9" x14ac:dyDescent="0.2">
      <c r="I23253" s="37" t="s">
        <v>16</v>
      </c>
    </row>
    <row r="23254" spans="9:9" x14ac:dyDescent="0.2">
      <c r="I23254" s="37" t="s">
        <v>16</v>
      </c>
    </row>
    <row r="23255" spans="9:9" x14ac:dyDescent="0.2">
      <c r="I23255" s="37" t="s">
        <v>16</v>
      </c>
    </row>
    <row r="23256" spans="9:9" x14ac:dyDescent="0.2">
      <c r="I23256" s="37" t="s">
        <v>16</v>
      </c>
    </row>
    <row r="23257" spans="9:9" x14ac:dyDescent="0.2">
      <c r="I23257" s="37" t="s">
        <v>16</v>
      </c>
    </row>
    <row r="23258" spans="9:9" x14ac:dyDescent="0.2">
      <c r="I23258" s="37" t="s">
        <v>16</v>
      </c>
    </row>
    <row r="23259" spans="9:9" x14ac:dyDescent="0.2">
      <c r="I23259" s="37" t="s">
        <v>16</v>
      </c>
    </row>
    <row r="23260" spans="9:9" x14ac:dyDescent="0.2">
      <c r="I23260" s="37" t="s">
        <v>16</v>
      </c>
    </row>
    <row r="23261" spans="9:9" x14ac:dyDescent="0.2">
      <c r="I23261" s="37" t="s">
        <v>16</v>
      </c>
    </row>
    <row r="23262" spans="9:9" x14ac:dyDescent="0.2">
      <c r="I23262" s="37" t="s">
        <v>16</v>
      </c>
    </row>
    <row r="23263" spans="9:9" x14ac:dyDescent="0.2">
      <c r="I23263" s="37" t="s">
        <v>16</v>
      </c>
    </row>
    <row r="23264" spans="9:9" x14ac:dyDescent="0.2">
      <c r="I23264" s="37" t="s">
        <v>16</v>
      </c>
    </row>
    <row r="23265" spans="9:9" x14ac:dyDescent="0.2">
      <c r="I23265" s="37" t="s">
        <v>16</v>
      </c>
    </row>
    <row r="23266" spans="9:9" x14ac:dyDescent="0.2">
      <c r="I23266" s="37" t="s">
        <v>16</v>
      </c>
    </row>
    <row r="23267" spans="9:9" x14ac:dyDescent="0.2">
      <c r="I23267" s="37" t="s">
        <v>16</v>
      </c>
    </row>
    <row r="23268" spans="9:9" x14ac:dyDescent="0.2">
      <c r="I23268" s="37" t="s">
        <v>16</v>
      </c>
    </row>
    <row r="23269" spans="9:9" x14ac:dyDescent="0.2">
      <c r="I23269" s="37" t="s">
        <v>16</v>
      </c>
    </row>
    <row r="23270" spans="9:9" x14ac:dyDescent="0.2">
      <c r="I23270" s="37" t="s">
        <v>16</v>
      </c>
    </row>
    <row r="23271" spans="9:9" x14ac:dyDescent="0.2">
      <c r="I23271" s="37" t="s">
        <v>16</v>
      </c>
    </row>
    <row r="23272" spans="9:9" x14ac:dyDescent="0.2">
      <c r="I23272" s="37" t="s">
        <v>16</v>
      </c>
    </row>
    <row r="23273" spans="9:9" x14ac:dyDescent="0.2">
      <c r="I23273" s="37" t="s">
        <v>16</v>
      </c>
    </row>
    <row r="23274" spans="9:9" x14ac:dyDescent="0.2">
      <c r="I23274" s="37" t="s">
        <v>16</v>
      </c>
    </row>
    <row r="23275" spans="9:9" x14ac:dyDescent="0.2">
      <c r="I23275" s="37" t="s">
        <v>16</v>
      </c>
    </row>
    <row r="23276" spans="9:9" x14ac:dyDescent="0.2">
      <c r="I23276" s="37" t="s">
        <v>16</v>
      </c>
    </row>
    <row r="23277" spans="9:9" x14ac:dyDescent="0.2">
      <c r="I23277" s="37" t="s">
        <v>16</v>
      </c>
    </row>
    <row r="23278" spans="9:9" x14ac:dyDescent="0.2">
      <c r="I23278" s="37" t="s">
        <v>16</v>
      </c>
    </row>
    <row r="23279" spans="9:9" x14ac:dyDescent="0.2">
      <c r="I23279" s="37" t="s">
        <v>16</v>
      </c>
    </row>
    <row r="23280" spans="9:9" x14ac:dyDescent="0.2">
      <c r="I23280" s="37" t="s">
        <v>16</v>
      </c>
    </row>
    <row r="23281" spans="9:9" x14ac:dyDescent="0.2">
      <c r="I23281" s="37" t="s">
        <v>16</v>
      </c>
    </row>
    <row r="23282" spans="9:9" x14ac:dyDescent="0.2">
      <c r="I23282" s="37" t="s">
        <v>16</v>
      </c>
    </row>
    <row r="23283" spans="9:9" x14ac:dyDescent="0.2">
      <c r="I23283" s="37" t="s">
        <v>16</v>
      </c>
    </row>
    <row r="23284" spans="9:9" x14ac:dyDescent="0.2">
      <c r="I23284" s="37" t="s">
        <v>16</v>
      </c>
    </row>
    <row r="23285" spans="9:9" x14ac:dyDescent="0.2">
      <c r="I23285" s="37" t="s">
        <v>16</v>
      </c>
    </row>
    <row r="23286" spans="9:9" x14ac:dyDescent="0.2">
      <c r="I23286" s="37" t="s">
        <v>16</v>
      </c>
    </row>
    <row r="23287" spans="9:9" x14ac:dyDescent="0.2">
      <c r="I23287" s="37" t="s">
        <v>16</v>
      </c>
    </row>
    <row r="23288" spans="9:9" x14ac:dyDescent="0.2">
      <c r="I23288" s="37" t="s">
        <v>16</v>
      </c>
    </row>
    <row r="23289" spans="9:9" x14ac:dyDescent="0.2">
      <c r="I23289" s="37" t="s">
        <v>16</v>
      </c>
    </row>
    <row r="23290" spans="9:9" x14ac:dyDescent="0.2">
      <c r="I23290" s="37" t="s">
        <v>16</v>
      </c>
    </row>
    <row r="23291" spans="9:9" x14ac:dyDescent="0.2">
      <c r="I23291" s="37" t="s">
        <v>16</v>
      </c>
    </row>
    <row r="23292" spans="9:9" x14ac:dyDescent="0.2">
      <c r="I23292" s="37" t="s">
        <v>16</v>
      </c>
    </row>
    <row r="23293" spans="9:9" x14ac:dyDescent="0.2">
      <c r="I23293" s="37" t="s">
        <v>16</v>
      </c>
    </row>
    <row r="23294" spans="9:9" x14ac:dyDescent="0.2">
      <c r="I23294" s="37" t="s">
        <v>16</v>
      </c>
    </row>
    <row r="23295" spans="9:9" x14ac:dyDescent="0.2">
      <c r="I23295" s="37" t="s">
        <v>16</v>
      </c>
    </row>
    <row r="23296" spans="9:9" x14ac:dyDescent="0.2">
      <c r="I23296" s="37" t="s">
        <v>16</v>
      </c>
    </row>
    <row r="23297" spans="9:9" x14ac:dyDescent="0.2">
      <c r="I23297" s="37" t="s">
        <v>16</v>
      </c>
    </row>
    <row r="23298" spans="9:9" x14ac:dyDescent="0.2">
      <c r="I23298" s="37" t="s">
        <v>16</v>
      </c>
    </row>
    <row r="23299" spans="9:9" x14ac:dyDescent="0.2">
      <c r="I23299" s="37" t="s">
        <v>16</v>
      </c>
    </row>
    <row r="23300" spans="9:9" x14ac:dyDescent="0.2">
      <c r="I23300" s="37" t="s">
        <v>16</v>
      </c>
    </row>
    <row r="23301" spans="9:9" x14ac:dyDescent="0.2">
      <c r="I23301" s="37" t="s">
        <v>16</v>
      </c>
    </row>
    <row r="23302" spans="9:9" x14ac:dyDescent="0.2">
      <c r="I23302" s="37" t="s">
        <v>16</v>
      </c>
    </row>
    <row r="23303" spans="9:9" x14ac:dyDescent="0.2">
      <c r="I23303" s="37" t="s">
        <v>16</v>
      </c>
    </row>
    <row r="23304" spans="9:9" x14ac:dyDescent="0.2">
      <c r="I23304" s="37" t="s">
        <v>16</v>
      </c>
    </row>
    <row r="23305" spans="9:9" x14ac:dyDescent="0.2">
      <c r="I23305" s="37" t="s">
        <v>16</v>
      </c>
    </row>
    <row r="23306" spans="9:9" x14ac:dyDescent="0.2">
      <c r="I23306" s="37" t="s">
        <v>16</v>
      </c>
    </row>
    <row r="23307" spans="9:9" x14ac:dyDescent="0.2">
      <c r="I23307" s="37" t="s">
        <v>16</v>
      </c>
    </row>
    <row r="23308" spans="9:9" x14ac:dyDescent="0.2">
      <c r="I23308" s="37" t="s">
        <v>16</v>
      </c>
    </row>
    <row r="23309" spans="9:9" x14ac:dyDescent="0.2">
      <c r="I23309" s="37" t="s">
        <v>16</v>
      </c>
    </row>
    <row r="23310" spans="9:9" x14ac:dyDescent="0.2">
      <c r="I23310" s="37" t="s">
        <v>16</v>
      </c>
    </row>
    <row r="23311" spans="9:9" x14ac:dyDescent="0.2">
      <c r="I23311" s="37" t="s">
        <v>16</v>
      </c>
    </row>
    <row r="23312" spans="9:9" x14ac:dyDescent="0.2">
      <c r="I23312" s="37" t="s">
        <v>16</v>
      </c>
    </row>
    <row r="23313" spans="9:9" x14ac:dyDescent="0.2">
      <c r="I23313" s="37" t="s">
        <v>16</v>
      </c>
    </row>
    <row r="23314" spans="9:9" x14ac:dyDescent="0.2">
      <c r="I23314" s="37" t="s">
        <v>16</v>
      </c>
    </row>
    <row r="23315" spans="9:9" x14ac:dyDescent="0.2">
      <c r="I23315" s="37" t="s">
        <v>16</v>
      </c>
    </row>
    <row r="23316" spans="9:9" x14ac:dyDescent="0.2">
      <c r="I23316" s="37" t="s">
        <v>16</v>
      </c>
    </row>
    <row r="23317" spans="9:9" x14ac:dyDescent="0.2">
      <c r="I23317" s="37" t="s">
        <v>16</v>
      </c>
    </row>
    <row r="23318" spans="9:9" x14ac:dyDescent="0.2">
      <c r="I23318" s="37" t="s">
        <v>16</v>
      </c>
    </row>
    <row r="23319" spans="9:9" x14ac:dyDescent="0.2">
      <c r="I23319" s="37" t="s">
        <v>16</v>
      </c>
    </row>
    <row r="23320" spans="9:9" x14ac:dyDescent="0.2">
      <c r="I23320" s="37" t="s">
        <v>16</v>
      </c>
    </row>
    <row r="23321" spans="9:9" x14ac:dyDescent="0.2">
      <c r="I23321" s="37" t="s">
        <v>16</v>
      </c>
    </row>
    <row r="23322" spans="9:9" x14ac:dyDescent="0.2">
      <c r="I23322" s="37" t="s">
        <v>16</v>
      </c>
    </row>
    <row r="23323" spans="9:9" x14ac:dyDescent="0.2">
      <c r="I23323" s="37" t="s">
        <v>16</v>
      </c>
    </row>
    <row r="23324" spans="9:9" x14ac:dyDescent="0.2">
      <c r="I23324" s="37" t="s">
        <v>16</v>
      </c>
    </row>
    <row r="23325" spans="9:9" x14ac:dyDescent="0.2">
      <c r="I23325" s="37" t="s">
        <v>16</v>
      </c>
    </row>
    <row r="23326" spans="9:9" x14ac:dyDescent="0.2">
      <c r="I23326" s="37" t="s">
        <v>16</v>
      </c>
    </row>
    <row r="23327" spans="9:9" x14ac:dyDescent="0.2">
      <c r="I23327" s="37" t="s">
        <v>16</v>
      </c>
    </row>
    <row r="23328" spans="9:9" x14ac:dyDescent="0.2">
      <c r="I23328" s="37" t="s">
        <v>16</v>
      </c>
    </row>
    <row r="23329" spans="9:9" x14ac:dyDescent="0.2">
      <c r="I23329" s="37" t="s">
        <v>16</v>
      </c>
    </row>
    <row r="23330" spans="9:9" x14ac:dyDescent="0.2">
      <c r="I23330" s="37" t="s">
        <v>16</v>
      </c>
    </row>
    <row r="23331" spans="9:9" x14ac:dyDescent="0.2">
      <c r="I23331" s="37" t="s">
        <v>16</v>
      </c>
    </row>
    <row r="23332" spans="9:9" x14ac:dyDescent="0.2">
      <c r="I23332" s="37" t="s">
        <v>16</v>
      </c>
    </row>
    <row r="23333" spans="9:9" x14ac:dyDescent="0.2">
      <c r="I23333" s="37" t="s">
        <v>16</v>
      </c>
    </row>
    <row r="23334" spans="9:9" x14ac:dyDescent="0.2">
      <c r="I23334" s="37" t="s">
        <v>16</v>
      </c>
    </row>
    <row r="23335" spans="9:9" x14ac:dyDescent="0.2">
      <c r="I23335" s="37" t="s">
        <v>16</v>
      </c>
    </row>
    <row r="23336" spans="9:9" x14ac:dyDescent="0.2">
      <c r="I23336" s="37" t="s">
        <v>16</v>
      </c>
    </row>
    <row r="23337" spans="9:9" x14ac:dyDescent="0.2">
      <c r="I23337" s="37" t="s">
        <v>16</v>
      </c>
    </row>
    <row r="23338" spans="9:9" x14ac:dyDescent="0.2">
      <c r="I23338" s="37" t="s">
        <v>16</v>
      </c>
    </row>
    <row r="23339" spans="9:9" x14ac:dyDescent="0.2">
      <c r="I23339" s="37" t="s">
        <v>16</v>
      </c>
    </row>
    <row r="23340" spans="9:9" x14ac:dyDescent="0.2">
      <c r="I23340" s="37" t="s">
        <v>16</v>
      </c>
    </row>
    <row r="23341" spans="9:9" x14ac:dyDescent="0.2">
      <c r="I23341" s="37" t="s">
        <v>16</v>
      </c>
    </row>
    <row r="23342" spans="9:9" x14ac:dyDescent="0.2">
      <c r="I23342" s="37" t="s">
        <v>16</v>
      </c>
    </row>
    <row r="23343" spans="9:9" x14ac:dyDescent="0.2">
      <c r="I23343" s="37" t="s">
        <v>16</v>
      </c>
    </row>
    <row r="23344" spans="9:9" x14ac:dyDescent="0.2">
      <c r="I23344" s="37" t="s">
        <v>16</v>
      </c>
    </row>
    <row r="23345" spans="9:9" x14ac:dyDescent="0.2">
      <c r="I23345" s="37" t="s">
        <v>16</v>
      </c>
    </row>
    <row r="23346" spans="9:9" x14ac:dyDescent="0.2">
      <c r="I23346" s="37" t="s">
        <v>16</v>
      </c>
    </row>
    <row r="23347" spans="9:9" x14ac:dyDescent="0.2">
      <c r="I23347" s="37" t="s">
        <v>16</v>
      </c>
    </row>
    <row r="23348" spans="9:9" x14ac:dyDescent="0.2">
      <c r="I23348" s="37" t="s">
        <v>16</v>
      </c>
    </row>
    <row r="23349" spans="9:9" x14ac:dyDescent="0.2">
      <c r="I23349" s="37" t="s">
        <v>16</v>
      </c>
    </row>
    <row r="23350" spans="9:9" x14ac:dyDescent="0.2">
      <c r="I23350" s="37" t="s">
        <v>16</v>
      </c>
    </row>
    <row r="23351" spans="9:9" x14ac:dyDescent="0.2">
      <c r="I23351" s="37" t="s">
        <v>16</v>
      </c>
    </row>
    <row r="23352" spans="9:9" x14ac:dyDescent="0.2">
      <c r="I23352" s="37" t="s">
        <v>16</v>
      </c>
    </row>
    <row r="23353" spans="9:9" x14ac:dyDescent="0.2">
      <c r="I23353" s="37" t="s">
        <v>16</v>
      </c>
    </row>
    <row r="23354" spans="9:9" x14ac:dyDescent="0.2">
      <c r="I23354" s="37" t="s">
        <v>16</v>
      </c>
    </row>
    <row r="23355" spans="9:9" x14ac:dyDescent="0.2">
      <c r="I23355" s="37" t="s">
        <v>16</v>
      </c>
    </row>
    <row r="23356" spans="9:9" x14ac:dyDescent="0.2">
      <c r="I23356" s="37" t="s">
        <v>16</v>
      </c>
    </row>
    <row r="23357" spans="9:9" x14ac:dyDescent="0.2">
      <c r="I23357" s="37" t="s">
        <v>16</v>
      </c>
    </row>
    <row r="23358" spans="9:9" x14ac:dyDescent="0.2">
      <c r="I23358" s="37" t="s">
        <v>16</v>
      </c>
    </row>
    <row r="23359" spans="9:9" x14ac:dyDescent="0.2">
      <c r="I23359" s="37" t="s">
        <v>16</v>
      </c>
    </row>
    <row r="23360" spans="9:9" x14ac:dyDescent="0.2">
      <c r="I23360" s="37" t="s">
        <v>16</v>
      </c>
    </row>
    <row r="23361" spans="9:9" x14ac:dyDescent="0.2">
      <c r="I23361" s="37" t="s">
        <v>16</v>
      </c>
    </row>
    <row r="23362" spans="9:9" x14ac:dyDescent="0.2">
      <c r="I23362" s="37" t="s">
        <v>16</v>
      </c>
    </row>
    <row r="23363" spans="9:9" x14ac:dyDescent="0.2">
      <c r="I23363" s="37" t="s">
        <v>16</v>
      </c>
    </row>
    <row r="23364" spans="9:9" x14ac:dyDescent="0.2">
      <c r="I23364" s="37" t="s">
        <v>16</v>
      </c>
    </row>
    <row r="23365" spans="9:9" x14ac:dyDescent="0.2">
      <c r="I23365" s="37" t="s">
        <v>16</v>
      </c>
    </row>
    <row r="23366" spans="9:9" x14ac:dyDescent="0.2">
      <c r="I23366" s="37" t="s">
        <v>16</v>
      </c>
    </row>
    <row r="23367" spans="9:9" x14ac:dyDescent="0.2">
      <c r="I23367" s="37" t="s">
        <v>16</v>
      </c>
    </row>
    <row r="23368" spans="9:9" x14ac:dyDescent="0.2">
      <c r="I23368" s="37" t="s">
        <v>16</v>
      </c>
    </row>
    <row r="23369" spans="9:9" x14ac:dyDescent="0.2">
      <c r="I23369" s="37" t="s">
        <v>16</v>
      </c>
    </row>
    <row r="23370" spans="9:9" x14ac:dyDescent="0.2">
      <c r="I23370" s="37" t="s">
        <v>16</v>
      </c>
    </row>
    <row r="23371" spans="9:9" x14ac:dyDescent="0.2">
      <c r="I23371" s="37" t="s">
        <v>16</v>
      </c>
    </row>
    <row r="23372" spans="9:9" x14ac:dyDescent="0.2">
      <c r="I23372" s="37" t="s">
        <v>16</v>
      </c>
    </row>
    <row r="23373" spans="9:9" x14ac:dyDescent="0.2">
      <c r="I23373" s="37" t="s">
        <v>16</v>
      </c>
    </row>
    <row r="23374" spans="9:9" x14ac:dyDescent="0.2">
      <c r="I23374" s="37" t="s">
        <v>16</v>
      </c>
    </row>
    <row r="23375" spans="9:9" x14ac:dyDescent="0.2">
      <c r="I23375" s="37" t="s">
        <v>16</v>
      </c>
    </row>
    <row r="23376" spans="9:9" x14ac:dyDescent="0.2">
      <c r="I23376" s="37" t="s">
        <v>16</v>
      </c>
    </row>
    <row r="23377" spans="9:9" x14ac:dyDescent="0.2">
      <c r="I23377" s="37" t="s">
        <v>16</v>
      </c>
    </row>
    <row r="23378" spans="9:9" x14ac:dyDescent="0.2">
      <c r="I23378" s="37" t="s">
        <v>16</v>
      </c>
    </row>
    <row r="23379" spans="9:9" x14ac:dyDescent="0.2">
      <c r="I23379" s="37" t="s">
        <v>16</v>
      </c>
    </row>
    <row r="23380" spans="9:9" x14ac:dyDescent="0.2">
      <c r="I23380" s="37" t="s">
        <v>16</v>
      </c>
    </row>
    <row r="23381" spans="9:9" x14ac:dyDescent="0.2">
      <c r="I23381" s="37" t="s">
        <v>16</v>
      </c>
    </row>
    <row r="23382" spans="9:9" x14ac:dyDescent="0.2">
      <c r="I23382" s="37" t="s">
        <v>16</v>
      </c>
    </row>
    <row r="23383" spans="9:9" x14ac:dyDescent="0.2">
      <c r="I23383" s="37" t="s">
        <v>16</v>
      </c>
    </row>
    <row r="23384" spans="9:9" x14ac:dyDescent="0.2">
      <c r="I23384" s="37" t="s">
        <v>16</v>
      </c>
    </row>
    <row r="23385" spans="9:9" x14ac:dyDescent="0.2">
      <c r="I23385" s="37" t="s">
        <v>16</v>
      </c>
    </row>
    <row r="23386" spans="9:9" x14ac:dyDescent="0.2">
      <c r="I23386" s="37" t="s">
        <v>16</v>
      </c>
    </row>
    <row r="23387" spans="9:9" x14ac:dyDescent="0.2">
      <c r="I23387" s="37" t="s">
        <v>16</v>
      </c>
    </row>
    <row r="23388" spans="9:9" x14ac:dyDescent="0.2">
      <c r="I23388" s="37" t="s">
        <v>16</v>
      </c>
    </row>
    <row r="23389" spans="9:9" x14ac:dyDescent="0.2">
      <c r="I23389" s="37" t="s">
        <v>16</v>
      </c>
    </row>
    <row r="23390" spans="9:9" x14ac:dyDescent="0.2">
      <c r="I23390" s="37" t="s">
        <v>16</v>
      </c>
    </row>
    <row r="23391" spans="9:9" x14ac:dyDescent="0.2">
      <c r="I23391" s="37" t="s">
        <v>16</v>
      </c>
    </row>
    <row r="23392" spans="9:9" x14ac:dyDescent="0.2">
      <c r="I23392" s="37" t="s">
        <v>16</v>
      </c>
    </row>
    <row r="23393" spans="9:9" x14ac:dyDescent="0.2">
      <c r="I23393" s="37" t="s">
        <v>16</v>
      </c>
    </row>
    <row r="23394" spans="9:9" x14ac:dyDescent="0.2">
      <c r="I23394" s="37" t="s">
        <v>16</v>
      </c>
    </row>
    <row r="23395" spans="9:9" x14ac:dyDescent="0.2">
      <c r="I23395" s="37" t="s">
        <v>16</v>
      </c>
    </row>
    <row r="23396" spans="9:9" x14ac:dyDescent="0.2">
      <c r="I23396" s="37" t="s">
        <v>16</v>
      </c>
    </row>
    <row r="23397" spans="9:9" x14ac:dyDescent="0.2">
      <c r="I23397" s="37" t="s">
        <v>16</v>
      </c>
    </row>
    <row r="23398" spans="9:9" x14ac:dyDescent="0.2">
      <c r="I23398" s="37" t="s">
        <v>16</v>
      </c>
    </row>
    <row r="23399" spans="9:9" x14ac:dyDescent="0.2">
      <c r="I23399" s="37" t="s">
        <v>16</v>
      </c>
    </row>
    <row r="23400" spans="9:9" x14ac:dyDescent="0.2">
      <c r="I23400" s="37" t="s">
        <v>16</v>
      </c>
    </row>
    <row r="23401" spans="9:9" x14ac:dyDescent="0.2">
      <c r="I23401" s="37" t="s">
        <v>16</v>
      </c>
    </row>
    <row r="23402" spans="9:9" x14ac:dyDescent="0.2">
      <c r="I23402" s="37" t="s">
        <v>16</v>
      </c>
    </row>
    <row r="23403" spans="9:9" x14ac:dyDescent="0.2">
      <c r="I23403" s="37" t="s">
        <v>16</v>
      </c>
    </row>
    <row r="23404" spans="9:9" x14ac:dyDescent="0.2">
      <c r="I23404" s="37" t="s">
        <v>16</v>
      </c>
    </row>
    <row r="23405" spans="9:9" x14ac:dyDescent="0.2">
      <c r="I23405" s="37" t="s">
        <v>16</v>
      </c>
    </row>
    <row r="23406" spans="9:9" x14ac:dyDescent="0.2">
      <c r="I23406" s="37" t="s">
        <v>16</v>
      </c>
    </row>
    <row r="23407" spans="9:9" x14ac:dyDescent="0.2">
      <c r="I23407" s="37" t="s">
        <v>16</v>
      </c>
    </row>
    <row r="23408" spans="9:9" x14ac:dyDescent="0.2">
      <c r="I23408" s="37" t="s">
        <v>16</v>
      </c>
    </row>
    <row r="23409" spans="9:9" x14ac:dyDescent="0.2">
      <c r="I23409" s="37" t="s">
        <v>16</v>
      </c>
    </row>
    <row r="23410" spans="9:9" x14ac:dyDescent="0.2">
      <c r="I23410" s="37" t="s">
        <v>16</v>
      </c>
    </row>
    <row r="23411" spans="9:9" x14ac:dyDescent="0.2">
      <c r="I23411" s="37" t="s">
        <v>16</v>
      </c>
    </row>
    <row r="23412" spans="9:9" x14ac:dyDescent="0.2">
      <c r="I23412" s="37" t="s">
        <v>16</v>
      </c>
    </row>
    <row r="23413" spans="9:9" x14ac:dyDescent="0.2">
      <c r="I23413" s="37" t="s">
        <v>16</v>
      </c>
    </row>
    <row r="23414" spans="9:9" x14ac:dyDescent="0.2">
      <c r="I23414" s="37" t="s">
        <v>16</v>
      </c>
    </row>
    <row r="23415" spans="9:9" x14ac:dyDescent="0.2">
      <c r="I23415" s="37" t="s">
        <v>16</v>
      </c>
    </row>
    <row r="23416" spans="9:9" x14ac:dyDescent="0.2">
      <c r="I23416" s="37" t="s">
        <v>16</v>
      </c>
    </row>
    <row r="23417" spans="9:9" x14ac:dyDescent="0.2">
      <c r="I23417" s="37" t="s">
        <v>16</v>
      </c>
    </row>
    <row r="23418" spans="9:9" x14ac:dyDescent="0.2">
      <c r="I23418" s="37" t="s">
        <v>16</v>
      </c>
    </row>
    <row r="23419" spans="9:9" x14ac:dyDescent="0.2">
      <c r="I23419" s="37" t="s">
        <v>16</v>
      </c>
    </row>
    <row r="23420" spans="9:9" x14ac:dyDescent="0.2">
      <c r="I23420" s="37" t="s">
        <v>16</v>
      </c>
    </row>
    <row r="23421" spans="9:9" x14ac:dyDescent="0.2">
      <c r="I23421" s="37" t="s">
        <v>16</v>
      </c>
    </row>
    <row r="23422" spans="9:9" x14ac:dyDescent="0.2">
      <c r="I23422" s="37" t="s">
        <v>16</v>
      </c>
    </row>
    <row r="23423" spans="9:9" x14ac:dyDescent="0.2">
      <c r="I23423" s="37" t="s">
        <v>16</v>
      </c>
    </row>
    <row r="23424" spans="9:9" x14ac:dyDescent="0.2">
      <c r="I23424" s="37" t="s">
        <v>16</v>
      </c>
    </row>
    <row r="23425" spans="9:9" x14ac:dyDescent="0.2">
      <c r="I23425" s="37" t="s">
        <v>16</v>
      </c>
    </row>
    <row r="23426" spans="9:9" x14ac:dyDescent="0.2">
      <c r="I23426" s="37" t="s">
        <v>16</v>
      </c>
    </row>
    <row r="23427" spans="9:9" x14ac:dyDescent="0.2">
      <c r="I23427" s="37" t="s">
        <v>16</v>
      </c>
    </row>
    <row r="23428" spans="9:9" x14ac:dyDescent="0.2">
      <c r="I23428" s="37" t="s">
        <v>16</v>
      </c>
    </row>
    <row r="23429" spans="9:9" x14ac:dyDescent="0.2">
      <c r="I23429" s="37" t="s">
        <v>16</v>
      </c>
    </row>
    <row r="23430" spans="9:9" x14ac:dyDescent="0.2">
      <c r="I23430" s="37" t="s">
        <v>16</v>
      </c>
    </row>
    <row r="23431" spans="9:9" x14ac:dyDescent="0.2">
      <c r="I23431" s="37" t="s">
        <v>16</v>
      </c>
    </row>
    <row r="23432" spans="9:9" x14ac:dyDescent="0.2">
      <c r="I23432" s="37" t="s">
        <v>16</v>
      </c>
    </row>
    <row r="23433" spans="9:9" x14ac:dyDescent="0.2">
      <c r="I23433" s="37" t="s">
        <v>16</v>
      </c>
    </row>
    <row r="23434" spans="9:9" x14ac:dyDescent="0.2">
      <c r="I23434" s="37" t="s">
        <v>16</v>
      </c>
    </row>
    <row r="23435" spans="9:9" x14ac:dyDescent="0.2">
      <c r="I23435" s="37" t="s">
        <v>16</v>
      </c>
    </row>
    <row r="23436" spans="9:9" x14ac:dyDescent="0.2">
      <c r="I23436" s="37" t="s">
        <v>16</v>
      </c>
    </row>
    <row r="23437" spans="9:9" x14ac:dyDescent="0.2">
      <c r="I23437" s="37" t="s">
        <v>16</v>
      </c>
    </row>
    <row r="23438" spans="9:9" x14ac:dyDescent="0.2">
      <c r="I23438" s="37" t="s">
        <v>16</v>
      </c>
    </row>
    <row r="23439" spans="9:9" x14ac:dyDescent="0.2">
      <c r="I23439" s="37" t="s">
        <v>16</v>
      </c>
    </row>
    <row r="23440" spans="9:9" x14ac:dyDescent="0.2">
      <c r="I23440" s="37" t="s">
        <v>16</v>
      </c>
    </row>
    <row r="23441" spans="9:9" x14ac:dyDescent="0.2">
      <c r="I23441" s="37" t="s">
        <v>16</v>
      </c>
    </row>
    <row r="23442" spans="9:9" x14ac:dyDescent="0.2">
      <c r="I23442" s="37" t="s">
        <v>16</v>
      </c>
    </row>
    <row r="23443" spans="9:9" x14ac:dyDescent="0.2">
      <c r="I23443" s="37" t="s">
        <v>16</v>
      </c>
    </row>
    <row r="23444" spans="9:9" x14ac:dyDescent="0.2">
      <c r="I23444" s="37" t="s">
        <v>16</v>
      </c>
    </row>
    <row r="23445" spans="9:9" x14ac:dyDescent="0.2">
      <c r="I23445" s="37" t="s">
        <v>16</v>
      </c>
    </row>
    <row r="23446" spans="9:9" x14ac:dyDescent="0.2">
      <c r="I23446" s="37" t="s">
        <v>16</v>
      </c>
    </row>
    <row r="23447" spans="9:9" x14ac:dyDescent="0.2">
      <c r="I23447" s="37" t="s">
        <v>16</v>
      </c>
    </row>
    <row r="23448" spans="9:9" x14ac:dyDescent="0.2">
      <c r="I23448" s="37" t="s">
        <v>16</v>
      </c>
    </row>
    <row r="23449" spans="9:9" x14ac:dyDescent="0.2">
      <c r="I23449" s="37" t="s">
        <v>16</v>
      </c>
    </row>
    <row r="23450" spans="9:9" x14ac:dyDescent="0.2">
      <c r="I23450" s="37" t="s">
        <v>16</v>
      </c>
    </row>
    <row r="23451" spans="9:9" x14ac:dyDescent="0.2">
      <c r="I23451" s="37" t="s">
        <v>16</v>
      </c>
    </row>
    <row r="23452" spans="9:9" x14ac:dyDescent="0.2">
      <c r="I23452" s="37" t="s">
        <v>16</v>
      </c>
    </row>
    <row r="23453" spans="9:9" x14ac:dyDescent="0.2">
      <c r="I23453" s="37" t="s">
        <v>16</v>
      </c>
    </row>
    <row r="23454" spans="9:9" x14ac:dyDescent="0.2">
      <c r="I23454" s="37" t="s">
        <v>16</v>
      </c>
    </row>
    <row r="23455" spans="9:9" x14ac:dyDescent="0.2">
      <c r="I23455" s="37" t="s">
        <v>16</v>
      </c>
    </row>
    <row r="23456" spans="9:9" x14ac:dyDescent="0.2">
      <c r="I23456" s="37" t="s">
        <v>16</v>
      </c>
    </row>
    <row r="23457" spans="9:9" x14ac:dyDescent="0.2">
      <c r="I23457" s="37" t="s">
        <v>16</v>
      </c>
    </row>
    <row r="23458" spans="9:9" x14ac:dyDescent="0.2">
      <c r="I23458" s="37" t="s">
        <v>16</v>
      </c>
    </row>
    <row r="23459" spans="9:9" x14ac:dyDescent="0.2">
      <c r="I23459" s="37" t="s">
        <v>16</v>
      </c>
    </row>
    <row r="23460" spans="9:9" x14ac:dyDescent="0.2">
      <c r="I23460" s="37" t="s">
        <v>16</v>
      </c>
    </row>
    <row r="23461" spans="9:9" x14ac:dyDescent="0.2">
      <c r="I23461" s="37" t="s">
        <v>16</v>
      </c>
    </row>
    <row r="23462" spans="9:9" x14ac:dyDescent="0.2">
      <c r="I23462" s="37" t="s">
        <v>16</v>
      </c>
    </row>
    <row r="23463" spans="9:9" x14ac:dyDescent="0.2">
      <c r="I23463" s="37" t="s">
        <v>16</v>
      </c>
    </row>
    <row r="23464" spans="9:9" x14ac:dyDescent="0.2">
      <c r="I23464" s="37" t="s">
        <v>16</v>
      </c>
    </row>
    <row r="23465" spans="9:9" x14ac:dyDescent="0.2">
      <c r="I23465" s="37" t="s">
        <v>16</v>
      </c>
    </row>
    <row r="23466" spans="9:9" x14ac:dyDescent="0.2">
      <c r="I23466" s="37" t="s">
        <v>16</v>
      </c>
    </row>
    <row r="23467" spans="9:9" x14ac:dyDescent="0.2">
      <c r="I23467" s="37" t="s">
        <v>16</v>
      </c>
    </row>
    <row r="23468" spans="9:9" x14ac:dyDescent="0.2">
      <c r="I23468" s="37" t="s">
        <v>16</v>
      </c>
    </row>
    <row r="23469" spans="9:9" x14ac:dyDescent="0.2">
      <c r="I23469" s="37" t="s">
        <v>16</v>
      </c>
    </row>
    <row r="23470" spans="9:9" x14ac:dyDescent="0.2">
      <c r="I23470" s="37" t="s">
        <v>16</v>
      </c>
    </row>
    <row r="23471" spans="9:9" x14ac:dyDescent="0.2">
      <c r="I23471" s="37" t="s">
        <v>16</v>
      </c>
    </row>
    <row r="23472" spans="9:9" x14ac:dyDescent="0.2">
      <c r="I23472" s="37" t="s">
        <v>16</v>
      </c>
    </row>
    <row r="23473" spans="9:9" x14ac:dyDescent="0.2">
      <c r="I23473" s="37" t="s">
        <v>16</v>
      </c>
    </row>
    <row r="23474" spans="9:9" x14ac:dyDescent="0.2">
      <c r="I23474" s="37" t="s">
        <v>16</v>
      </c>
    </row>
    <row r="23475" spans="9:9" x14ac:dyDescent="0.2">
      <c r="I23475" s="37" t="s">
        <v>16</v>
      </c>
    </row>
    <row r="23476" spans="9:9" x14ac:dyDescent="0.2">
      <c r="I23476" s="37" t="s">
        <v>16</v>
      </c>
    </row>
    <row r="23477" spans="9:9" x14ac:dyDescent="0.2">
      <c r="I23477" s="37" t="s">
        <v>16</v>
      </c>
    </row>
    <row r="23478" spans="9:9" x14ac:dyDescent="0.2">
      <c r="I23478" s="37" t="s">
        <v>16</v>
      </c>
    </row>
    <row r="23479" spans="9:9" x14ac:dyDescent="0.2">
      <c r="I23479" s="37" t="s">
        <v>16</v>
      </c>
    </row>
    <row r="23480" spans="9:9" x14ac:dyDescent="0.2">
      <c r="I23480" s="37" t="s">
        <v>16</v>
      </c>
    </row>
    <row r="23481" spans="9:9" x14ac:dyDescent="0.2">
      <c r="I23481" s="37" t="s">
        <v>16</v>
      </c>
    </row>
    <row r="23482" spans="9:9" x14ac:dyDescent="0.2">
      <c r="I23482" s="37" t="s">
        <v>16</v>
      </c>
    </row>
    <row r="23483" spans="9:9" x14ac:dyDescent="0.2">
      <c r="I23483" s="37" t="s">
        <v>16</v>
      </c>
    </row>
    <row r="23484" spans="9:9" x14ac:dyDescent="0.2">
      <c r="I23484" s="37" t="s">
        <v>16</v>
      </c>
    </row>
    <row r="23485" spans="9:9" x14ac:dyDescent="0.2">
      <c r="I23485" s="37" t="s">
        <v>16</v>
      </c>
    </row>
    <row r="23486" spans="9:9" x14ac:dyDescent="0.2">
      <c r="I23486" s="37" t="s">
        <v>16</v>
      </c>
    </row>
    <row r="23487" spans="9:9" x14ac:dyDescent="0.2">
      <c r="I23487" s="37" t="s">
        <v>16</v>
      </c>
    </row>
    <row r="23488" spans="9:9" x14ac:dyDescent="0.2">
      <c r="I23488" s="37" t="s">
        <v>16</v>
      </c>
    </row>
    <row r="23489" spans="9:9" x14ac:dyDescent="0.2">
      <c r="I23489" s="37" t="s">
        <v>16</v>
      </c>
    </row>
    <row r="23490" spans="9:9" x14ac:dyDescent="0.2">
      <c r="I23490" s="37" t="s">
        <v>16</v>
      </c>
    </row>
    <row r="23491" spans="9:9" x14ac:dyDescent="0.2">
      <c r="I23491" s="37" t="s">
        <v>16</v>
      </c>
    </row>
    <row r="23492" spans="9:9" x14ac:dyDescent="0.2">
      <c r="I23492" s="37" t="s">
        <v>16</v>
      </c>
    </row>
    <row r="23493" spans="9:9" x14ac:dyDescent="0.2">
      <c r="I23493" s="37" t="s">
        <v>16</v>
      </c>
    </row>
    <row r="23494" spans="9:9" x14ac:dyDescent="0.2">
      <c r="I23494" s="37" t="s">
        <v>16</v>
      </c>
    </row>
    <row r="23495" spans="9:9" x14ac:dyDescent="0.2">
      <c r="I23495" s="37" t="s">
        <v>16</v>
      </c>
    </row>
    <row r="23496" spans="9:9" x14ac:dyDescent="0.2">
      <c r="I23496" s="37" t="s">
        <v>16</v>
      </c>
    </row>
    <row r="23497" spans="9:9" x14ac:dyDescent="0.2">
      <c r="I23497" s="37" t="s">
        <v>16</v>
      </c>
    </row>
    <row r="23498" spans="9:9" x14ac:dyDescent="0.2">
      <c r="I23498" s="37" t="s">
        <v>16</v>
      </c>
    </row>
    <row r="23499" spans="9:9" x14ac:dyDescent="0.2">
      <c r="I23499" s="37" t="s">
        <v>16</v>
      </c>
    </row>
    <row r="23500" spans="9:9" x14ac:dyDescent="0.2">
      <c r="I23500" s="37" t="s">
        <v>16</v>
      </c>
    </row>
    <row r="23501" spans="9:9" x14ac:dyDescent="0.2">
      <c r="I23501" s="37" t="s">
        <v>16</v>
      </c>
    </row>
    <row r="23502" spans="9:9" x14ac:dyDescent="0.2">
      <c r="I23502" s="37" t="s">
        <v>16</v>
      </c>
    </row>
    <row r="23503" spans="9:9" x14ac:dyDescent="0.2">
      <c r="I23503" s="37" t="s">
        <v>16</v>
      </c>
    </row>
    <row r="23504" spans="9:9" x14ac:dyDescent="0.2">
      <c r="I23504" s="37" t="s">
        <v>16</v>
      </c>
    </row>
    <row r="23505" spans="9:9" x14ac:dyDescent="0.2">
      <c r="I23505" s="37" t="s">
        <v>16</v>
      </c>
    </row>
    <row r="23506" spans="9:9" x14ac:dyDescent="0.2">
      <c r="I23506" s="37" t="s">
        <v>16</v>
      </c>
    </row>
    <row r="23507" spans="9:9" x14ac:dyDescent="0.2">
      <c r="I23507" s="37" t="s">
        <v>16</v>
      </c>
    </row>
    <row r="23508" spans="9:9" x14ac:dyDescent="0.2">
      <c r="I23508" s="37" t="s">
        <v>16</v>
      </c>
    </row>
    <row r="23509" spans="9:9" x14ac:dyDescent="0.2">
      <c r="I23509" s="37" t="s">
        <v>16</v>
      </c>
    </row>
    <row r="23510" spans="9:9" x14ac:dyDescent="0.2">
      <c r="I23510" s="37" t="s">
        <v>16</v>
      </c>
    </row>
    <row r="23511" spans="9:9" x14ac:dyDescent="0.2">
      <c r="I23511" s="37" t="s">
        <v>16</v>
      </c>
    </row>
    <row r="23512" spans="9:9" x14ac:dyDescent="0.2">
      <c r="I23512" s="37" t="s">
        <v>16</v>
      </c>
    </row>
    <row r="23513" spans="9:9" x14ac:dyDescent="0.2">
      <c r="I23513" s="37" t="s">
        <v>16</v>
      </c>
    </row>
    <row r="23514" spans="9:9" x14ac:dyDescent="0.2">
      <c r="I23514" s="37" t="s">
        <v>16</v>
      </c>
    </row>
    <row r="23515" spans="9:9" x14ac:dyDescent="0.2">
      <c r="I23515" s="37" t="s">
        <v>16</v>
      </c>
    </row>
    <row r="23516" spans="9:9" x14ac:dyDescent="0.2">
      <c r="I23516" s="37" t="s">
        <v>16</v>
      </c>
    </row>
    <row r="23517" spans="9:9" x14ac:dyDescent="0.2">
      <c r="I23517" s="37" t="s">
        <v>16</v>
      </c>
    </row>
    <row r="23518" spans="9:9" x14ac:dyDescent="0.2">
      <c r="I23518" s="37" t="s">
        <v>16</v>
      </c>
    </row>
    <row r="23519" spans="9:9" x14ac:dyDescent="0.2">
      <c r="I23519" s="37" t="s">
        <v>16</v>
      </c>
    </row>
    <row r="23520" spans="9:9" x14ac:dyDescent="0.2">
      <c r="I23520" s="37" t="s">
        <v>16</v>
      </c>
    </row>
    <row r="23521" spans="9:9" x14ac:dyDescent="0.2">
      <c r="I23521" s="37" t="s">
        <v>16</v>
      </c>
    </row>
    <row r="23522" spans="9:9" x14ac:dyDescent="0.2">
      <c r="I23522" s="37" t="s">
        <v>16</v>
      </c>
    </row>
    <row r="23523" spans="9:9" x14ac:dyDescent="0.2">
      <c r="I23523" s="37" t="s">
        <v>16</v>
      </c>
    </row>
    <row r="23524" spans="9:9" x14ac:dyDescent="0.2">
      <c r="I23524" s="37" t="s">
        <v>16</v>
      </c>
    </row>
    <row r="23525" spans="9:9" x14ac:dyDescent="0.2">
      <c r="I23525" s="37" t="s">
        <v>16</v>
      </c>
    </row>
    <row r="23526" spans="9:9" x14ac:dyDescent="0.2">
      <c r="I23526" s="37" t="s">
        <v>16</v>
      </c>
    </row>
    <row r="23527" spans="9:9" x14ac:dyDescent="0.2">
      <c r="I23527" s="37" t="s">
        <v>16</v>
      </c>
    </row>
    <row r="23528" spans="9:9" x14ac:dyDescent="0.2">
      <c r="I23528" s="37" t="s">
        <v>16</v>
      </c>
    </row>
    <row r="23529" spans="9:9" x14ac:dyDescent="0.2">
      <c r="I23529" s="37" t="s">
        <v>16</v>
      </c>
    </row>
    <row r="23530" spans="9:9" x14ac:dyDescent="0.2">
      <c r="I23530" s="37" t="s">
        <v>16</v>
      </c>
    </row>
    <row r="23531" spans="9:9" x14ac:dyDescent="0.2">
      <c r="I23531" s="37" t="s">
        <v>16</v>
      </c>
    </row>
    <row r="23532" spans="9:9" x14ac:dyDescent="0.2">
      <c r="I23532" s="37" t="s">
        <v>16</v>
      </c>
    </row>
    <row r="23533" spans="9:9" x14ac:dyDescent="0.2">
      <c r="I23533" s="37" t="s">
        <v>16</v>
      </c>
    </row>
    <row r="23534" spans="9:9" x14ac:dyDescent="0.2">
      <c r="I23534" s="37" t="s">
        <v>16</v>
      </c>
    </row>
    <row r="23535" spans="9:9" x14ac:dyDescent="0.2">
      <c r="I23535" s="37" t="s">
        <v>16</v>
      </c>
    </row>
    <row r="23536" spans="9:9" x14ac:dyDescent="0.2">
      <c r="I23536" s="37" t="s">
        <v>16</v>
      </c>
    </row>
    <row r="23537" spans="9:9" x14ac:dyDescent="0.2">
      <c r="I23537" s="37" t="s">
        <v>16</v>
      </c>
    </row>
    <row r="23538" spans="9:9" x14ac:dyDescent="0.2">
      <c r="I23538" s="37" t="s">
        <v>16</v>
      </c>
    </row>
    <row r="23539" spans="9:9" x14ac:dyDescent="0.2">
      <c r="I23539" s="37" t="s">
        <v>16</v>
      </c>
    </row>
    <row r="23540" spans="9:9" x14ac:dyDescent="0.2">
      <c r="I23540" s="37" t="s">
        <v>16</v>
      </c>
    </row>
    <row r="23541" spans="9:9" x14ac:dyDescent="0.2">
      <c r="I23541" s="37" t="s">
        <v>16</v>
      </c>
    </row>
    <row r="23542" spans="9:9" x14ac:dyDescent="0.2">
      <c r="I23542" s="37" t="s">
        <v>16</v>
      </c>
    </row>
    <row r="23543" spans="9:9" x14ac:dyDescent="0.2">
      <c r="I23543" s="37" t="s">
        <v>16</v>
      </c>
    </row>
    <row r="23544" spans="9:9" x14ac:dyDescent="0.2">
      <c r="I23544" s="37" t="s">
        <v>16</v>
      </c>
    </row>
    <row r="23545" spans="9:9" x14ac:dyDescent="0.2">
      <c r="I23545" s="37" t="s">
        <v>16</v>
      </c>
    </row>
    <row r="23546" spans="9:9" x14ac:dyDescent="0.2">
      <c r="I23546" s="37" t="s">
        <v>16</v>
      </c>
    </row>
    <row r="23547" spans="9:9" x14ac:dyDescent="0.2">
      <c r="I23547" s="37" t="s">
        <v>16</v>
      </c>
    </row>
    <row r="23548" spans="9:9" x14ac:dyDescent="0.2">
      <c r="I23548" s="37" t="s">
        <v>16</v>
      </c>
    </row>
    <row r="23549" spans="9:9" x14ac:dyDescent="0.2">
      <c r="I23549" s="37" t="s">
        <v>16</v>
      </c>
    </row>
    <row r="23550" spans="9:9" x14ac:dyDescent="0.2">
      <c r="I23550" s="37" t="s">
        <v>16</v>
      </c>
    </row>
    <row r="23551" spans="9:9" x14ac:dyDescent="0.2">
      <c r="I23551" s="37" t="s">
        <v>16</v>
      </c>
    </row>
    <row r="23552" spans="9:9" x14ac:dyDescent="0.2">
      <c r="I23552" s="37" t="s">
        <v>16</v>
      </c>
    </row>
    <row r="23553" spans="9:9" x14ac:dyDescent="0.2">
      <c r="I23553" s="37" t="s">
        <v>16</v>
      </c>
    </row>
    <row r="23554" spans="9:9" x14ac:dyDescent="0.2">
      <c r="I23554" s="37" t="s">
        <v>16</v>
      </c>
    </row>
    <row r="23555" spans="9:9" x14ac:dyDescent="0.2">
      <c r="I23555" s="37" t="s">
        <v>16</v>
      </c>
    </row>
    <row r="23556" spans="9:9" x14ac:dyDescent="0.2">
      <c r="I23556" s="37" t="s">
        <v>16</v>
      </c>
    </row>
    <row r="23557" spans="9:9" x14ac:dyDescent="0.2">
      <c r="I23557" s="37" t="s">
        <v>16</v>
      </c>
    </row>
    <row r="23558" spans="9:9" x14ac:dyDescent="0.2">
      <c r="I23558" s="37" t="s">
        <v>16</v>
      </c>
    </row>
    <row r="23559" spans="9:9" x14ac:dyDescent="0.2">
      <c r="I23559" s="37" t="s">
        <v>16</v>
      </c>
    </row>
    <row r="23560" spans="9:9" x14ac:dyDescent="0.2">
      <c r="I23560" s="37" t="s">
        <v>16</v>
      </c>
    </row>
    <row r="23561" spans="9:9" x14ac:dyDescent="0.2">
      <c r="I23561" s="37" t="s">
        <v>16</v>
      </c>
    </row>
    <row r="23562" spans="9:9" x14ac:dyDescent="0.2">
      <c r="I23562" s="37" t="s">
        <v>16</v>
      </c>
    </row>
    <row r="23563" spans="9:9" x14ac:dyDescent="0.2">
      <c r="I23563" s="37" t="s">
        <v>16</v>
      </c>
    </row>
    <row r="23564" spans="9:9" x14ac:dyDescent="0.2">
      <c r="I23564" s="37" t="s">
        <v>16</v>
      </c>
    </row>
    <row r="23565" spans="9:9" x14ac:dyDescent="0.2">
      <c r="I23565" s="37" t="s">
        <v>16</v>
      </c>
    </row>
    <row r="23566" spans="9:9" x14ac:dyDescent="0.2">
      <c r="I23566" s="37" t="s">
        <v>16</v>
      </c>
    </row>
    <row r="23567" spans="9:9" x14ac:dyDescent="0.2">
      <c r="I23567" s="37" t="s">
        <v>16</v>
      </c>
    </row>
    <row r="23568" spans="9:9" x14ac:dyDescent="0.2">
      <c r="I23568" s="37" t="s">
        <v>16</v>
      </c>
    </row>
    <row r="23569" spans="9:9" x14ac:dyDescent="0.2">
      <c r="I23569" s="37" t="s">
        <v>16</v>
      </c>
    </row>
    <row r="23570" spans="9:9" x14ac:dyDescent="0.2">
      <c r="I23570" s="37" t="s">
        <v>16</v>
      </c>
    </row>
    <row r="23571" spans="9:9" x14ac:dyDescent="0.2">
      <c r="I23571" s="37" t="s">
        <v>16</v>
      </c>
    </row>
    <row r="23572" spans="9:9" x14ac:dyDescent="0.2">
      <c r="I23572" s="37" t="s">
        <v>16</v>
      </c>
    </row>
    <row r="23573" spans="9:9" x14ac:dyDescent="0.2">
      <c r="I23573" s="37" t="s">
        <v>16</v>
      </c>
    </row>
    <row r="23574" spans="9:9" x14ac:dyDescent="0.2">
      <c r="I23574" s="37" t="s">
        <v>16</v>
      </c>
    </row>
    <row r="23575" spans="9:9" x14ac:dyDescent="0.2">
      <c r="I23575" s="37" t="s">
        <v>16</v>
      </c>
    </row>
    <row r="23576" spans="9:9" x14ac:dyDescent="0.2">
      <c r="I23576" s="37" t="s">
        <v>16</v>
      </c>
    </row>
    <row r="23577" spans="9:9" x14ac:dyDescent="0.2">
      <c r="I23577" s="37" t="s">
        <v>16</v>
      </c>
    </row>
    <row r="23578" spans="9:9" x14ac:dyDescent="0.2">
      <c r="I23578" s="37" t="s">
        <v>16</v>
      </c>
    </row>
    <row r="23579" spans="9:9" x14ac:dyDescent="0.2">
      <c r="I23579" s="37" t="s">
        <v>16</v>
      </c>
    </row>
    <row r="23580" spans="9:9" x14ac:dyDescent="0.2">
      <c r="I23580" s="37" t="s">
        <v>16</v>
      </c>
    </row>
    <row r="23581" spans="9:9" x14ac:dyDescent="0.2">
      <c r="I23581" s="37" t="s">
        <v>16</v>
      </c>
    </row>
    <row r="23582" spans="9:9" x14ac:dyDescent="0.2">
      <c r="I23582" s="37" t="s">
        <v>16</v>
      </c>
    </row>
    <row r="23583" spans="9:9" x14ac:dyDescent="0.2">
      <c r="I23583" s="37" t="s">
        <v>16</v>
      </c>
    </row>
    <row r="23584" spans="9:9" x14ac:dyDescent="0.2">
      <c r="I23584" s="37" t="s">
        <v>16</v>
      </c>
    </row>
    <row r="23585" spans="9:9" x14ac:dyDescent="0.2">
      <c r="I23585" s="37" t="s">
        <v>16</v>
      </c>
    </row>
    <row r="23586" spans="9:9" x14ac:dyDescent="0.2">
      <c r="I23586" s="37" t="s">
        <v>16</v>
      </c>
    </row>
    <row r="23587" spans="9:9" x14ac:dyDescent="0.2">
      <c r="I23587" s="37" t="s">
        <v>16</v>
      </c>
    </row>
    <row r="23588" spans="9:9" x14ac:dyDescent="0.2">
      <c r="I23588" s="37" t="s">
        <v>16</v>
      </c>
    </row>
    <row r="23589" spans="9:9" x14ac:dyDescent="0.2">
      <c r="I23589" s="37" t="s">
        <v>16</v>
      </c>
    </row>
    <row r="23590" spans="9:9" x14ac:dyDescent="0.2">
      <c r="I23590" s="37" t="s">
        <v>16</v>
      </c>
    </row>
    <row r="23591" spans="9:9" x14ac:dyDescent="0.2">
      <c r="I23591" s="37" t="s">
        <v>16</v>
      </c>
    </row>
    <row r="23592" spans="9:9" x14ac:dyDescent="0.2">
      <c r="I23592" s="37" t="s">
        <v>16</v>
      </c>
    </row>
    <row r="23593" spans="9:9" x14ac:dyDescent="0.2">
      <c r="I23593" s="37" t="s">
        <v>16</v>
      </c>
    </row>
    <row r="23594" spans="9:9" x14ac:dyDescent="0.2">
      <c r="I23594" s="37" t="s">
        <v>16</v>
      </c>
    </row>
    <row r="23595" spans="9:9" x14ac:dyDescent="0.2">
      <c r="I23595" s="37" t="s">
        <v>16</v>
      </c>
    </row>
    <row r="23596" spans="9:9" x14ac:dyDescent="0.2">
      <c r="I23596" s="37" t="s">
        <v>16</v>
      </c>
    </row>
    <row r="23597" spans="9:9" x14ac:dyDescent="0.2">
      <c r="I23597" s="37" t="s">
        <v>16</v>
      </c>
    </row>
    <row r="23598" spans="9:9" x14ac:dyDescent="0.2">
      <c r="I23598" s="37" t="s">
        <v>16</v>
      </c>
    </row>
    <row r="23599" spans="9:9" x14ac:dyDescent="0.2">
      <c r="I23599" s="37" t="s">
        <v>16</v>
      </c>
    </row>
    <row r="23600" spans="9:9" x14ac:dyDescent="0.2">
      <c r="I23600" s="37" t="s">
        <v>16</v>
      </c>
    </row>
    <row r="23601" spans="9:9" x14ac:dyDescent="0.2">
      <c r="I23601" s="37" t="s">
        <v>16</v>
      </c>
    </row>
    <row r="23602" spans="9:9" x14ac:dyDescent="0.2">
      <c r="I23602" s="37" t="s">
        <v>16</v>
      </c>
    </row>
    <row r="23603" spans="9:9" x14ac:dyDescent="0.2">
      <c r="I23603" s="37" t="s">
        <v>16</v>
      </c>
    </row>
    <row r="23604" spans="9:9" x14ac:dyDescent="0.2">
      <c r="I23604" s="37" t="s">
        <v>16</v>
      </c>
    </row>
    <row r="23605" spans="9:9" x14ac:dyDescent="0.2">
      <c r="I23605" s="37" t="s">
        <v>16</v>
      </c>
    </row>
    <row r="23606" spans="9:9" x14ac:dyDescent="0.2">
      <c r="I23606" s="37" t="s">
        <v>16</v>
      </c>
    </row>
    <row r="23607" spans="9:9" x14ac:dyDescent="0.2">
      <c r="I23607" s="37" t="s">
        <v>16</v>
      </c>
    </row>
    <row r="23608" spans="9:9" x14ac:dyDescent="0.2">
      <c r="I23608" s="37" t="s">
        <v>16</v>
      </c>
    </row>
    <row r="23609" spans="9:9" x14ac:dyDescent="0.2">
      <c r="I23609" s="37" t="s">
        <v>16</v>
      </c>
    </row>
    <row r="23610" spans="9:9" x14ac:dyDescent="0.2">
      <c r="I23610" s="37" t="s">
        <v>16</v>
      </c>
    </row>
    <row r="23611" spans="9:9" x14ac:dyDescent="0.2">
      <c r="I23611" s="37" t="s">
        <v>16</v>
      </c>
    </row>
    <row r="23612" spans="9:9" x14ac:dyDescent="0.2">
      <c r="I23612" s="37" t="s">
        <v>16</v>
      </c>
    </row>
    <row r="23613" spans="9:9" x14ac:dyDescent="0.2">
      <c r="I23613" s="37" t="s">
        <v>16</v>
      </c>
    </row>
    <row r="23614" spans="9:9" x14ac:dyDescent="0.2">
      <c r="I23614" s="37" t="s">
        <v>16</v>
      </c>
    </row>
    <row r="23615" spans="9:9" x14ac:dyDescent="0.2">
      <c r="I23615" s="37" t="s">
        <v>16</v>
      </c>
    </row>
    <row r="23616" spans="9:9" x14ac:dyDescent="0.2">
      <c r="I23616" s="37" t="s">
        <v>16</v>
      </c>
    </row>
    <row r="23617" spans="9:9" x14ac:dyDescent="0.2">
      <c r="I23617" s="37" t="s">
        <v>16</v>
      </c>
    </row>
    <row r="23618" spans="9:9" x14ac:dyDescent="0.2">
      <c r="I23618" s="37" t="s">
        <v>16</v>
      </c>
    </row>
    <row r="23619" spans="9:9" x14ac:dyDescent="0.2">
      <c r="I23619" s="37" t="s">
        <v>16</v>
      </c>
    </row>
    <row r="23620" spans="9:9" x14ac:dyDescent="0.2">
      <c r="I23620" s="37" t="s">
        <v>16</v>
      </c>
    </row>
    <row r="23621" spans="9:9" x14ac:dyDescent="0.2">
      <c r="I23621" s="37" t="s">
        <v>16</v>
      </c>
    </row>
    <row r="23622" spans="9:9" x14ac:dyDescent="0.2">
      <c r="I23622" s="37" t="s">
        <v>16</v>
      </c>
    </row>
    <row r="23623" spans="9:9" x14ac:dyDescent="0.2">
      <c r="I23623" s="37" t="s">
        <v>16</v>
      </c>
    </row>
    <row r="23624" spans="9:9" x14ac:dyDescent="0.2">
      <c r="I23624" s="37" t="s">
        <v>16</v>
      </c>
    </row>
    <row r="23625" spans="9:9" x14ac:dyDescent="0.2">
      <c r="I23625" s="37" t="s">
        <v>16</v>
      </c>
    </row>
    <row r="23626" spans="9:9" x14ac:dyDescent="0.2">
      <c r="I23626" s="37" t="s">
        <v>16</v>
      </c>
    </row>
    <row r="23627" spans="9:9" x14ac:dyDescent="0.2">
      <c r="I23627" s="37" t="s">
        <v>16</v>
      </c>
    </row>
    <row r="23628" spans="9:9" x14ac:dyDescent="0.2">
      <c r="I23628" s="37" t="s">
        <v>16</v>
      </c>
    </row>
    <row r="23629" spans="9:9" x14ac:dyDescent="0.2">
      <c r="I23629" s="37" t="s">
        <v>16</v>
      </c>
    </row>
    <row r="23630" spans="9:9" x14ac:dyDescent="0.2">
      <c r="I23630" s="37" t="s">
        <v>16</v>
      </c>
    </row>
    <row r="23631" spans="9:9" x14ac:dyDescent="0.2">
      <c r="I23631" s="37" t="s">
        <v>16</v>
      </c>
    </row>
    <row r="23632" spans="9:9" x14ac:dyDescent="0.2">
      <c r="I23632" s="37" t="s">
        <v>16</v>
      </c>
    </row>
    <row r="23633" spans="9:9" x14ac:dyDescent="0.2">
      <c r="I23633" s="37" t="s">
        <v>16</v>
      </c>
    </row>
    <row r="23634" spans="9:9" x14ac:dyDescent="0.2">
      <c r="I23634" s="37" t="s">
        <v>16</v>
      </c>
    </row>
    <row r="23635" spans="9:9" x14ac:dyDescent="0.2">
      <c r="I23635" s="37" t="s">
        <v>16</v>
      </c>
    </row>
    <row r="23636" spans="9:9" x14ac:dyDescent="0.2">
      <c r="I23636" s="37" t="s">
        <v>16</v>
      </c>
    </row>
    <row r="23637" spans="9:9" x14ac:dyDescent="0.2">
      <c r="I23637" s="37" t="s">
        <v>16</v>
      </c>
    </row>
    <row r="23638" spans="9:9" x14ac:dyDescent="0.2">
      <c r="I23638" s="37" t="s">
        <v>16</v>
      </c>
    </row>
    <row r="23639" spans="9:9" x14ac:dyDescent="0.2">
      <c r="I23639" s="37" t="s">
        <v>16</v>
      </c>
    </row>
    <row r="23640" spans="9:9" x14ac:dyDescent="0.2">
      <c r="I23640" s="37" t="s">
        <v>16</v>
      </c>
    </row>
    <row r="23641" spans="9:9" x14ac:dyDescent="0.2">
      <c r="I23641" s="37" t="s">
        <v>16</v>
      </c>
    </row>
    <row r="23642" spans="9:9" x14ac:dyDescent="0.2">
      <c r="I23642" s="37" t="s">
        <v>16</v>
      </c>
    </row>
    <row r="23643" spans="9:9" x14ac:dyDescent="0.2">
      <c r="I23643" s="37" t="s">
        <v>16</v>
      </c>
    </row>
    <row r="23644" spans="9:9" x14ac:dyDescent="0.2">
      <c r="I23644" s="37" t="s">
        <v>16</v>
      </c>
    </row>
    <row r="23645" spans="9:9" x14ac:dyDescent="0.2">
      <c r="I23645" s="37" t="s">
        <v>16</v>
      </c>
    </row>
    <row r="23646" spans="9:9" x14ac:dyDescent="0.2">
      <c r="I23646" s="37" t="s">
        <v>16</v>
      </c>
    </row>
    <row r="23647" spans="9:9" x14ac:dyDescent="0.2">
      <c r="I23647" s="37" t="s">
        <v>16</v>
      </c>
    </row>
    <row r="23648" spans="9:9" x14ac:dyDescent="0.2">
      <c r="I23648" s="37" t="s">
        <v>16</v>
      </c>
    </row>
    <row r="23649" spans="9:9" x14ac:dyDescent="0.2">
      <c r="I23649" s="37" t="s">
        <v>16</v>
      </c>
    </row>
    <row r="23650" spans="9:9" x14ac:dyDescent="0.2">
      <c r="I23650" s="37" t="s">
        <v>16</v>
      </c>
    </row>
    <row r="23651" spans="9:9" x14ac:dyDescent="0.2">
      <c r="I23651" s="37" t="s">
        <v>16</v>
      </c>
    </row>
    <row r="23652" spans="9:9" x14ac:dyDescent="0.2">
      <c r="I23652" s="37" t="s">
        <v>16</v>
      </c>
    </row>
    <row r="23653" spans="9:9" x14ac:dyDescent="0.2">
      <c r="I23653" s="37" t="s">
        <v>16</v>
      </c>
    </row>
    <row r="23654" spans="9:9" x14ac:dyDescent="0.2">
      <c r="I23654" s="37" t="s">
        <v>16</v>
      </c>
    </row>
    <row r="23655" spans="9:9" x14ac:dyDescent="0.2">
      <c r="I23655" s="37" t="s">
        <v>16</v>
      </c>
    </row>
    <row r="23656" spans="9:9" x14ac:dyDescent="0.2">
      <c r="I23656" s="37" t="s">
        <v>16</v>
      </c>
    </row>
    <row r="23657" spans="9:9" x14ac:dyDescent="0.2">
      <c r="I23657" s="37" t="s">
        <v>16</v>
      </c>
    </row>
    <row r="23658" spans="9:9" x14ac:dyDescent="0.2">
      <c r="I23658" s="37" t="s">
        <v>16</v>
      </c>
    </row>
    <row r="23659" spans="9:9" x14ac:dyDescent="0.2">
      <c r="I23659" s="37" t="s">
        <v>16</v>
      </c>
    </row>
    <row r="23660" spans="9:9" x14ac:dyDescent="0.2">
      <c r="I23660" s="37" t="s">
        <v>16</v>
      </c>
    </row>
    <row r="23661" spans="9:9" x14ac:dyDescent="0.2">
      <c r="I23661" s="37" t="s">
        <v>16</v>
      </c>
    </row>
    <row r="23662" spans="9:9" x14ac:dyDescent="0.2">
      <c r="I23662" s="37" t="s">
        <v>16</v>
      </c>
    </row>
    <row r="23663" spans="9:9" x14ac:dyDescent="0.2">
      <c r="I23663" s="37" t="s">
        <v>16</v>
      </c>
    </row>
    <row r="23664" spans="9:9" x14ac:dyDescent="0.2">
      <c r="I23664" s="37" t="s">
        <v>16</v>
      </c>
    </row>
    <row r="23665" spans="9:9" x14ac:dyDescent="0.2">
      <c r="I23665" s="37" t="s">
        <v>16</v>
      </c>
    </row>
    <row r="23666" spans="9:9" x14ac:dyDescent="0.2">
      <c r="I23666" s="37" t="s">
        <v>16</v>
      </c>
    </row>
    <row r="23667" spans="9:9" x14ac:dyDescent="0.2">
      <c r="I23667" s="37" t="s">
        <v>16</v>
      </c>
    </row>
    <row r="23668" spans="9:9" x14ac:dyDescent="0.2">
      <c r="I23668" s="37" t="s">
        <v>16</v>
      </c>
    </row>
    <row r="23669" spans="9:9" x14ac:dyDescent="0.2">
      <c r="I23669" s="37" t="s">
        <v>16</v>
      </c>
    </row>
    <row r="23670" spans="9:9" x14ac:dyDescent="0.2">
      <c r="I23670" s="37" t="s">
        <v>16</v>
      </c>
    </row>
    <row r="23671" spans="9:9" x14ac:dyDescent="0.2">
      <c r="I23671" s="37" t="s">
        <v>16</v>
      </c>
    </row>
    <row r="23672" spans="9:9" x14ac:dyDescent="0.2">
      <c r="I23672" s="37" t="s">
        <v>16</v>
      </c>
    </row>
    <row r="23673" spans="9:9" x14ac:dyDescent="0.2">
      <c r="I23673" s="37" t="s">
        <v>16</v>
      </c>
    </row>
    <row r="23674" spans="9:9" x14ac:dyDescent="0.2">
      <c r="I23674" s="37" t="s">
        <v>16</v>
      </c>
    </row>
    <row r="23675" spans="9:9" x14ac:dyDescent="0.2">
      <c r="I23675" s="37" t="s">
        <v>16</v>
      </c>
    </row>
    <row r="23676" spans="9:9" x14ac:dyDescent="0.2">
      <c r="I23676" s="37" t="s">
        <v>16</v>
      </c>
    </row>
    <row r="23677" spans="9:9" x14ac:dyDescent="0.2">
      <c r="I23677" s="37" t="s">
        <v>16</v>
      </c>
    </row>
    <row r="23678" spans="9:9" x14ac:dyDescent="0.2">
      <c r="I23678" s="37" t="s">
        <v>16</v>
      </c>
    </row>
    <row r="23679" spans="9:9" x14ac:dyDescent="0.2">
      <c r="I23679" s="37" t="s">
        <v>16</v>
      </c>
    </row>
    <row r="23680" spans="9:9" x14ac:dyDescent="0.2">
      <c r="I23680" s="37" t="s">
        <v>16</v>
      </c>
    </row>
    <row r="23681" spans="9:9" x14ac:dyDescent="0.2">
      <c r="I23681" s="37" t="s">
        <v>16</v>
      </c>
    </row>
    <row r="23682" spans="9:9" x14ac:dyDescent="0.2">
      <c r="I23682" s="37" t="s">
        <v>16</v>
      </c>
    </row>
    <row r="23683" spans="9:9" x14ac:dyDescent="0.2">
      <c r="I23683" s="37" t="s">
        <v>16</v>
      </c>
    </row>
    <row r="23684" spans="9:9" x14ac:dyDescent="0.2">
      <c r="I23684" s="37" t="s">
        <v>16</v>
      </c>
    </row>
    <row r="23685" spans="9:9" x14ac:dyDescent="0.2">
      <c r="I23685" s="37" t="s">
        <v>16</v>
      </c>
    </row>
    <row r="23686" spans="9:9" x14ac:dyDescent="0.2">
      <c r="I23686" s="37" t="s">
        <v>16</v>
      </c>
    </row>
    <row r="23687" spans="9:9" x14ac:dyDescent="0.2">
      <c r="I23687" s="37" t="s">
        <v>16</v>
      </c>
    </row>
    <row r="23688" spans="9:9" x14ac:dyDescent="0.2">
      <c r="I23688" s="37" t="s">
        <v>16</v>
      </c>
    </row>
    <row r="23689" spans="9:9" x14ac:dyDescent="0.2">
      <c r="I23689" s="37" t="s">
        <v>16</v>
      </c>
    </row>
    <row r="23690" spans="9:9" x14ac:dyDescent="0.2">
      <c r="I23690" s="37" t="s">
        <v>16</v>
      </c>
    </row>
    <row r="23691" spans="9:9" x14ac:dyDescent="0.2">
      <c r="I23691" s="37" t="s">
        <v>16</v>
      </c>
    </row>
    <row r="23692" spans="9:9" x14ac:dyDescent="0.2">
      <c r="I23692" s="37" t="s">
        <v>16</v>
      </c>
    </row>
    <row r="23693" spans="9:9" x14ac:dyDescent="0.2">
      <c r="I23693" s="37" t="s">
        <v>16</v>
      </c>
    </row>
    <row r="23694" spans="9:9" x14ac:dyDescent="0.2">
      <c r="I23694" s="37" t="s">
        <v>16</v>
      </c>
    </row>
    <row r="23695" spans="9:9" x14ac:dyDescent="0.2">
      <c r="I23695" s="37" t="s">
        <v>16</v>
      </c>
    </row>
    <row r="23696" spans="9:9" x14ac:dyDescent="0.2">
      <c r="I23696" s="37" t="s">
        <v>16</v>
      </c>
    </row>
    <row r="23697" spans="9:9" x14ac:dyDescent="0.2">
      <c r="I23697" s="37" t="s">
        <v>16</v>
      </c>
    </row>
    <row r="23698" spans="9:9" x14ac:dyDescent="0.2">
      <c r="I23698" s="37" t="s">
        <v>16</v>
      </c>
    </row>
    <row r="23699" spans="9:9" x14ac:dyDescent="0.2">
      <c r="I23699" s="37" t="s">
        <v>16</v>
      </c>
    </row>
    <row r="23700" spans="9:9" x14ac:dyDescent="0.2">
      <c r="I23700" s="37" t="s">
        <v>16</v>
      </c>
    </row>
    <row r="23701" spans="9:9" x14ac:dyDescent="0.2">
      <c r="I23701" s="37" t="s">
        <v>16</v>
      </c>
    </row>
    <row r="23702" spans="9:9" x14ac:dyDescent="0.2">
      <c r="I23702" s="37" t="s">
        <v>16</v>
      </c>
    </row>
    <row r="23703" spans="9:9" x14ac:dyDescent="0.2">
      <c r="I23703" s="37" t="s">
        <v>16</v>
      </c>
    </row>
    <row r="23704" spans="9:9" x14ac:dyDescent="0.2">
      <c r="I23704" s="37" t="s">
        <v>16</v>
      </c>
    </row>
    <row r="23705" spans="9:9" x14ac:dyDescent="0.2">
      <c r="I23705" s="37" t="s">
        <v>16</v>
      </c>
    </row>
    <row r="23706" spans="9:9" x14ac:dyDescent="0.2">
      <c r="I23706" s="37" t="s">
        <v>16</v>
      </c>
    </row>
    <row r="23707" spans="9:9" x14ac:dyDescent="0.2">
      <c r="I23707" s="37" t="s">
        <v>16</v>
      </c>
    </row>
    <row r="23708" spans="9:9" x14ac:dyDescent="0.2">
      <c r="I23708" s="37" t="s">
        <v>16</v>
      </c>
    </row>
    <row r="23709" spans="9:9" x14ac:dyDescent="0.2">
      <c r="I23709" s="37" t="s">
        <v>16</v>
      </c>
    </row>
    <row r="23710" spans="9:9" x14ac:dyDescent="0.2">
      <c r="I23710" s="37" t="s">
        <v>16</v>
      </c>
    </row>
    <row r="23711" spans="9:9" x14ac:dyDescent="0.2">
      <c r="I23711" s="37" t="s">
        <v>16</v>
      </c>
    </row>
    <row r="23712" spans="9:9" x14ac:dyDescent="0.2">
      <c r="I23712" s="37" t="s">
        <v>16</v>
      </c>
    </row>
    <row r="23713" spans="9:9" x14ac:dyDescent="0.2">
      <c r="I23713" s="37" t="s">
        <v>16</v>
      </c>
    </row>
    <row r="23714" spans="9:9" x14ac:dyDescent="0.2">
      <c r="I23714" s="37" t="s">
        <v>16</v>
      </c>
    </row>
    <row r="23715" spans="9:9" x14ac:dyDescent="0.2">
      <c r="I23715" s="37" t="s">
        <v>16</v>
      </c>
    </row>
    <row r="23716" spans="9:9" x14ac:dyDescent="0.2">
      <c r="I23716" s="37" t="s">
        <v>16</v>
      </c>
    </row>
    <row r="23717" spans="9:9" x14ac:dyDescent="0.2">
      <c r="I23717" s="37" t="s">
        <v>16</v>
      </c>
    </row>
    <row r="23718" spans="9:9" x14ac:dyDescent="0.2">
      <c r="I23718" s="37" t="s">
        <v>16</v>
      </c>
    </row>
    <row r="23719" spans="9:9" x14ac:dyDescent="0.2">
      <c r="I23719" s="37" t="s">
        <v>16</v>
      </c>
    </row>
    <row r="23720" spans="9:9" x14ac:dyDescent="0.2">
      <c r="I23720" s="37" t="s">
        <v>16</v>
      </c>
    </row>
    <row r="23721" spans="9:9" x14ac:dyDescent="0.2">
      <c r="I23721" s="37" t="s">
        <v>16</v>
      </c>
    </row>
    <row r="23722" spans="9:9" x14ac:dyDescent="0.2">
      <c r="I23722" s="37" t="s">
        <v>16</v>
      </c>
    </row>
    <row r="23723" spans="9:9" x14ac:dyDescent="0.2">
      <c r="I23723" s="37" t="s">
        <v>16</v>
      </c>
    </row>
    <row r="23724" spans="9:9" x14ac:dyDescent="0.2">
      <c r="I23724" s="37" t="s">
        <v>16</v>
      </c>
    </row>
    <row r="23725" spans="9:9" x14ac:dyDescent="0.2">
      <c r="I23725" s="37" t="s">
        <v>16</v>
      </c>
    </row>
    <row r="23726" spans="9:9" x14ac:dyDescent="0.2">
      <c r="I23726" s="37" t="s">
        <v>16</v>
      </c>
    </row>
    <row r="23727" spans="9:9" x14ac:dyDescent="0.2">
      <c r="I23727" s="37" t="s">
        <v>16</v>
      </c>
    </row>
    <row r="23728" spans="9:9" x14ac:dyDescent="0.2">
      <c r="I23728" s="37" t="s">
        <v>16</v>
      </c>
    </row>
    <row r="23729" spans="9:9" x14ac:dyDescent="0.2">
      <c r="I23729" s="37" t="s">
        <v>16</v>
      </c>
    </row>
    <row r="23730" spans="9:9" x14ac:dyDescent="0.2">
      <c r="I23730" s="37" t="s">
        <v>16</v>
      </c>
    </row>
    <row r="23731" spans="9:9" x14ac:dyDescent="0.2">
      <c r="I23731" s="37" t="s">
        <v>16</v>
      </c>
    </row>
    <row r="23732" spans="9:9" x14ac:dyDescent="0.2">
      <c r="I23732" s="37" t="s">
        <v>16</v>
      </c>
    </row>
    <row r="23733" spans="9:9" x14ac:dyDescent="0.2">
      <c r="I23733" s="37" t="s">
        <v>16</v>
      </c>
    </row>
    <row r="23734" spans="9:9" x14ac:dyDescent="0.2">
      <c r="I23734" s="37" t="s">
        <v>16</v>
      </c>
    </row>
    <row r="23735" spans="9:9" x14ac:dyDescent="0.2">
      <c r="I23735" s="37" t="s">
        <v>16</v>
      </c>
    </row>
    <row r="23736" spans="9:9" x14ac:dyDescent="0.2">
      <c r="I23736" s="37" t="s">
        <v>16</v>
      </c>
    </row>
    <row r="23737" spans="9:9" x14ac:dyDescent="0.2">
      <c r="I23737" s="37" t="s">
        <v>16</v>
      </c>
    </row>
    <row r="23738" spans="9:9" x14ac:dyDescent="0.2">
      <c r="I23738" s="37" t="s">
        <v>16</v>
      </c>
    </row>
    <row r="23739" spans="9:9" x14ac:dyDescent="0.2">
      <c r="I23739" s="37" t="s">
        <v>16</v>
      </c>
    </row>
    <row r="23740" spans="9:9" x14ac:dyDescent="0.2">
      <c r="I23740" s="37" t="s">
        <v>16</v>
      </c>
    </row>
    <row r="23741" spans="9:9" x14ac:dyDescent="0.2">
      <c r="I23741" s="37" t="s">
        <v>16</v>
      </c>
    </row>
    <row r="23742" spans="9:9" x14ac:dyDescent="0.2">
      <c r="I23742" s="37" t="s">
        <v>16</v>
      </c>
    </row>
    <row r="23743" spans="9:9" x14ac:dyDescent="0.2">
      <c r="I23743" s="37" t="s">
        <v>16</v>
      </c>
    </row>
    <row r="23744" spans="9:9" x14ac:dyDescent="0.2">
      <c r="I23744" s="37" t="s">
        <v>16</v>
      </c>
    </row>
    <row r="23745" spans="9:9" x14ac:dyDescent="0.2">
      <c r="I23745" s="37" t="s">
        <v>16</v>
      </c>
    </row>
    <row r="23746" spans="9:9" x14ac:dyDescent="0.2">
      <c r="I23746" s="37" t="s">
        <v>16</v>
      </c>
    </row>
    <row r="23747" spans="9:9" x14ac:dyDescent="0.2">
      <c r="I23747" s="37" t="s">
        <v>16</v>
      </c>
    </row>
    <row r="23748" spans="9:9" x14ac:dyDescent="0.2">
      <c r="I23748" s="37" t="s">
        <v>16</v>
      </c>
    </row>
    <row r="23749" spans="9:9" x14ac:dyDescent="0.2">
      <c r="I23749" s="37" t="s">
        <v>16</v>
      </c>
    </row>
    <row r="23750" spans="9:9" x14ac:dyDescent="0.2">
      <c r="I23750" s="37" t="s">
        <v>16</v>
      </c>
    </row>
    <row r="23751" spans="9:9" x14ac:dyDescent="0.2">
      <c r="I23751" s="37" t="s">
        <v>16</v>
      </c>
    </row>
    <row r="23752" spans="9:9" x14ac:dyDescent="0.2">
      <c r="I23752" s="37" t="s">
        <v>16</v>
      </c>
    </row>
    <row r="23753" spans="9:9" x14ac:dyDescent="0.2">
      <c r="I23753" s="37" t="s">
        <v>16</v>
      </c>
    </row>
    <row r="23754" spans="9:9" x14ac:dyDescent="0.2">
      <c r="I23754" s="37" t="s">
        <v>16</v>
      </c>
    </row>
    <row r="23755" spans="9:9" x14ac:dyDescent="0.2">
      <c r="I23755" s="37" t="s">
        <v>16</v>
      </c>
    </row>
    <row r="23756" spans="9:9" x14ac:dyDescent="0.2">
      <c r="I23756" s="37" t="s">
        <v>16</v>
      </c>
    </row>
    <row r="23757" spans="9:9" x14ac:dyDescent="0.2">
      <c r="I23757" s="37" t="s">
        <v>16</v>
      </c>
    </row>
    <row r="23758" spans="9:9" x14ac:dyDescent="0.2">
      <c r="I23758" s="37" t="s">
        <v>16</v>
      </c>
    </row>
    <row r="23759" spans="9:9" x14ac:dyDescent="0.2">
      <c r="I23759" s="37" t="s">
        <v>16</v>
      </c>
    </row>
    <row r="23760" spans="9:9" x14ac:dyDescent="0.2">
      <c r="I23760" s="37" t="s">
        <v>16</v>
      </c>
    </row>
    <row r="23761" spans="9:9" x14ac:dyDescent="0.2">
      <c r="I23761" s="37" t="s">
        <v>16</v>
      </c>
    </row>
    <row r="23762" spans="9:9" x14ac:dyDescent="0.2">
      <c r="I23762" s="37" t="s">
        <v>16</v>
      </c>
    </row>
    <row r="23763" spans="9:9" x14ac:dyDescent="0.2">
      <c r="I23763" s="37" t="s">
        <v>16</v>
      </c>
    </row>
    <row r="23764" spans="9:9" x14ac:dyDescent="0.2">
      <c r="I23764" s="37" t="s">
        <v>16</v>
      </c>
    </row>
    <row r="23765" spans="9:9" x14ac:dyDescent="0.2">
      <c r="I23765" s="37" t="s">
        <v>16</v>
      </c>
    </row>
    <row r="23766" spans="9:9" x14ac:dyDescent="0.2">
      <c r="I23766" s="37" t="s">
        <v>16</v>
      </c>
    </row>
    <row r="23767" spans="9:9" x14ac:dyDescent="0.2">
      <c r="I23767" s="37" t="s">
        <v>16</v>
      </c>
    </row>
    <row r="23768" spans="9:9" x14ac:dyDescent="0.2">
      <c r="I23768" s="37" t="s">
        <v>16</v>
      </c>
    </row>
    <row r="23769" spans="9:9" x14ac:dyDescent="0.2">
      <c r="I23769" s="37" t="s">
        <v>16</v>
      </c>
    </row>
    <row r="23770" spans="9:9" x14ac:dyDescent="0.2">
      <c r="I23770" s="37" t="s">
        <v>16</v>
      </c>
    </row>
    <row r="23771" spans="9:9" x14ac:dyDescent="0.2">
      <c r="I23771" s="37" t="s">
        <v>16</v>
      </c>
    </row>
    <row r="23772" spans="9:9" x14ac:dyDescent="0.2">
      <c r="I23772" s="37" t="s">
        <v>16</v>
      </c>
    </row>
    <row r="23773" spans="9:9" x14ac:dyDescent="0.2">
      <c r="I23773" s="37" t="s">
        <v>16</v>
      </c>
    </row>
    <row r="23774" spans="9:9" x14ac:dyDescent="0.2">
      <c r="I23774" s="37" t="s">
        <v>16</v>
      </c>
    </row>
    <row r="23775" spans="9:9" x14ac:dyDescent="0.2">
      <c r="I23775" s="37" t="s">
        <v>16</v>
      </c>
    </row>
    <row r="23776" spans="9:9" x14ac:dyDescent="0.2">
      <c r="I23776" s="37" t="s">
        <v>16</v>
      </c>
    </row>
    <row r="23777" spans="9:9" x14ac:dyDescent="0.2">
      <c r="I23777" s="37" t="s">
        <v>16</v>
      </c>
    </row>
    <row r="23778" spans="9:9" x14ac:dyDescent="0.2">
      <c r="I23778" s="37" t="s">
        <v>16</v>
      </c>
    </row>
    <row r="23779" spans="9:9" x14ac:dyDescent="0.2">
      <c r="I23779" s="37" t="s">
        <v>16</v>
      </c>
    </row>
    <row r="23780" spans="9:9" x14ac:dyDescent="0.2">
      <c r="I23780" s="37" t="s">
        <v>16</v>
      </c>
    </row>
    <row r="23781" spans="9:9" x14ac:dyDescent="0.2">
      <c r="I23781" s="37" t="s">
        <v>16</v>
      </c>
    </row>
    <row r="23782" spans="9:9" x14ac:dyDescent="0.2">
      <c r="I23782" s="37" t="s">
        <v>16</v>
      </c>
    </row>
    <row r="23783" spans="9:9" x14ac:dyDescent="0.2">
      <c r="I23783" s="37" t="s">
        <v>16</v>
      </c>
    </row>
    <row r="23784" spans="9:9" x14ac:dyDescent="0.2">
      <c r="I23784" s="37" t="s">
        <v>16</v>
      </c>
    </row>
    <row r="23785" spans="9:9" x14ac:dyDescent="0.2">
      <c r="I23785" s="37" t="s">
        <v>16</v>
      </c>
    </row>
    <row r="23786" spans="9:9" x14ac:dyDescent="0.2">
      <c r="I23786" s="37" t="s">
        <v>16</v>
      </c>
    </row>
    <row r="23787" spans="9:9" x14ac:dyDescent="0.2">
      <c r="I23787" s="37" t="s">
        <v>16</v>
      </c>
    </row>
    <row r="23788" spans="9:9" x14ac:dyDescent="0.2">
      <c r="I23788" s="37" t="s">
        <v>16</v>
      </c>
    </row>
    <row r="23789" spans="9:9" x14ac:dyDescent="0.2">
      <c r="I23789" s="37" t="s">
        <v>16</v>
      </c>
    </row>
    <row r="23790" spans="9:9" x14ac:dyDescent="0.2">
      <c r="I23790" s="37" t="s">
        <v>16</v>
      </c>
    </row>
    <row r="23791" spans="9:9" x14ac:dyDescent="0.2">
      <c r="I23791" s="37" t="s">
        <v>16</v>
      </c>
    </row>
    <row r="23792" spans="9:9" x14ac:dyDescent="0.2">
      <c r="I23792" s="37" t="s">
        <v>16</v>
      </c>
    </row>
    <row r="23793" spans="9:9" x14ac:dyDescent="0.2">
      <c r="I23793" s="37" t="s">
        <v>16</v>
      </c>
    </row>
    <row r="23794" spans="9:9" x14ac:dyDescent="0.2">
      <c r="I23794" s="37" t="s">
        <v>16</v>
      </c>
    </row>
    <row r="23795" spans="9:9" x14ac:dyDescent="0.2">
      <c r="I23795" s="37" t="s">
        <v>16</v>
      </c>
    </row>
    <row r="23796" spans="9:9" x14ac:dyDescent="0.2">
      <c r="I23796" s="37" t="s">
        <v>16</v>
      </c>
    </row>
    <row r="23797" spans="9:9" x14ac:dyDescent="0.2">
      <c r="I23797" s="37" t="s">
        <v>16</v>
      </c>
    </row>
    <row r="23798" spans="9:9" x14ac:dyDescent="0.2">
      <c r="I23798" s="37" t="s">
        <v>16</v>
      </c>
    </row>
    <row r="23799" spans="9:9" x14ac:dyDescent="0.2">
      <c r="I23799" s="37" t="s">
        <v>16</v>
      </c>
    </row>
    <row r="23800" spans="9:9" x14ac:dyDescent="0.2">
      <c r="I23800" s="37" t="s">
        <v>16</v>
      </c>
    </row>
    <row r="23801" spans="9:9" x14ac:dyDescent="0.2">
      <c r="I23801" s="37" t="s">
        <v>16</v>
      </c>
    </row>
    <row r="23802" spans="9:9" x14ac:dyDescent="0.2">
      <c r="I23802" s="37" t="s">
        <v>16</v>
      </c>
    </row>
    <row r="23803" spans="9:9" x14ac:dyDescent="0.2">
      <c r="I23803" s="37" t="s">
        <v>16</v>
      </c>
    </row>
    <row r="23804" spans="9:9" x14ac:dyDescent="0.2">
      <c r="I23804" s="37" t="s">
        <v>16</v>
      </c>
    </row>
    <row r="23805" spans="9:9" x14ac:dyDescent="0.2">
      <c r="I23805" s="37" t="s">
        <v>16</v>
      </c>
    </row>
    <row r="23806" spans="9:9" x14ac:dyDescent="0.2">
      <c r="I23806" s="37" t="s">
        <v>16</v>
      </c>
    </row>
    <row r="23807" spans="9:9" x14ac:dyDescent="0.2">
      <c r="I23807" s="37" t="s">
        <v>16</v>
      </c>
    </row>
    <row r="23808" spans="9:9" x14ac:dyDescent="0.2">
      <c r="I23808" s="37" t="s">
        <v>16</v>
      </c>
    </row>
    <row r="23809" spans="9:9" x14ac:dyDescent="0.2">
      <c r="I23809" s="37" t="s">
        <v>16</v>
      </c>
    </row>
    <row r="23810" spans="9:9" x14ac:dyDescent="0.2">
      <c r="I23810" s="37" t="s">
        <v>16</v>
      </c>
    </row>
    <row r="23811" spans="9:9" x14ac:dyDescent="0.2">
      <c r="I23811" s="37" t="s">
        <v>16</v>
      </c>
    </row>
    <row r="23812" spans="9:9" x14ac:dyDescent="0.2">
      <c r="I23812" s="37" t="s">
        <v>16</v>
      </c>
    </row>
    <row r="23813" spans="9:9" x14ac:dyDescent="0.2">
      <c r="I23813" s="37" t="s">
        <v>16</v>
      </c>
    </row>
    <row r="23814" spans="9:9" x14ac:dyDescent="0.2">
      <c r="I23814" s="37" t="s">
        <v>16</v>
      </c>
    </row>
    <row r="23815" spans="9:9" x14ac:dyDescent="0.2">
      <c r="I23815" s="37" t="s">
        <v>16</v>
      </c>
    </row>
    <row r="23816" spans="9:9" x14ac:dyDescent="0.2">
      <c r="I23816" s="37" t="s">
        <v>16</v>
      </c>
    </row>
    <row r="23817" spans="9:9" x14ac:dyDescent="0.2">
      <c r="I23817" s="37" t="s">
        <v>16</v>
      </c>
    </row>
    <row r="23818" spans="9:9" x14ac:dyDescent="0.2">
      <c r="I23818" s="37" t="s">
        <v>16</v>
      </c>
    </row>
    <row r="23819" spans="9:9" x14ac:dyDescent="0.2">
      <c r="I23819" s="37" t="s">
        <v>16</v>
      </c>
    </row>
    <row r="23820" spans="9:9" x14ac:dyDescent="0.2">
      <c r="I23820" s="37" t="s">
        <v>16</v>
      </c>
    </row>
    <row r="23821" spans="9:9" x14ac:dyDescent="0.2">
      <c r="I23821" s="37" t="s">
        <v>16</v>
      </c>
    </row>
    <row r="23822" spans="9:9" x14ac:dyDescent="0.2">
      <c r="I23822" s="37" t="s">
        <v>16</v>
      </c>
    </row>
    <row r="23823" spans="9:9" x14ac:dyDescent="0.2">
      <c r="I23823" s="37" t="s">
        <v>16</v>
      </c>
    </row>
    <row r="23824" spans="9:9" x14ac:dyDescent="0.2">
      <c r="I23824" s="37" t="s">
        <v>16</v>
      </c>
    </row>
    <row r="23825" spans="9:9" x14ac:dyDescent="0.2">
      <c r="I23825" s="37" t="s">
        <v>16</v>
      </c>
    </row>
    <row r="23826" spans="9:9" x14ac:dyDescent="0.2">
      <c r="I23826" s="37" t="s">
        <v>16</v>
      </c>
    </row>
    <row r="23827" spans="9:9" x14ac:dyDescent="0.2">
      <c r="I23827" s="37" t="s">
        <v>16</v>
      </c>
    </row>
    <row r="23828" spans="9:9" x14ac:dyDescent="0.2">
      <c r="I23828" s="37" t="s">
        <v>16</v>
      </c>
    </row>
    <row r="23829" spans="9:9" x14ac:dyDescent="0.2">
      <c r="I23829" s="37" t="s">
        <v>16</v>
      </c>
    </row>
    <row r="23830" spans="9:9" x14ac:dyDescent="0.2">
      <c r="I23830" s="37" t="s">
        <v>16</v>
      </c>
    </row>
    <row r="23831" spans="9:9" x14ac:dyDescent="0.2">
      <c r="I23831" s="37" t="s">
        <v>16</v>
      </c>
    </row>
    <row r="23832" spans="9:9" x14ac:dyDescent="0.2">
      <c r="I23832" s="37" t="s">
        <v>16</v>
      </c>
    </row>
    <row r="23833" spans="9:9" x14ac:dyDescent="0.2">
      <c r="I23833" s="37" t="s">
        <v>16</v>
      </c>
    </row>
    <row r="23834" spans="9:9" x14ac:dyDescent="0.2">
      <c r="I23834" s="37" t="s">
        <v>16</v>
      </c>
    </row>
    <row r="23835" spans="9:9" x14ac:dyDescent="0.2">
      <c r="I23835" s="37" t="s">
        <v>16</v>
      </c>
    </row>
    <row r="23836" spans="9:9" x14ac:dyDescent="0.2">
      <c r="I23836" s="37" t="s">
        <v>16</v>
      </c>
    </row>
    <row r="23837" spans="9:9" x14ac:dyDescent="0.2">
      <c r="I23837" s="37" t="s">
        <v>16</v>
      </c>
    </row>
    <row r="23838" spans="9:9" x14ac:dyDescent="0.2">
      <c r="I23838" s="37" t="s">
        <v>16</v>
      </c>
    </row>
    <row r="23839" spans="9:9" x14ac:dyDescent="0.2">
      <c r="I23839" s="37" t="s">
        <v>16</v>
      </c>
    </row>
    <row r="23840" spans="9:9" x14ac:dyDescent="0.2">
      <c r="I23840" s="37" t="s">
        <v>16</v>
      </c>
    </row>
    <row r="23841" spans="9:9" x14ac:dyDescent="0.2">
      <c r="I23841" s="37" t="s">
        <v>16</v>
      </c>
    </row>
    <row r="23842" spans="9:9" x14ac:dyDescent="0.2">
      <c r="I23842" s="37" t="s">
        <v>16</v>
      </c>
    </row>
    <row r="23843" spans="9:9" x14ac:dyDescent="0.2">
      <c r="I23843" s="37" t="s">
        <v>16</v>
      </c>
    </row>
    <row r="23844" spans="9:9" x14ac:dyDescent="0.2">
      <c r="I23844" s="37" t="s">
        <v>16</v>
      </c>
    </row>
    <row r="23845" spans="9:9" x14ac:dyDescent="0.2">
      <c r="I23845" s="37" t="s">
        <v>16</v>
      </c>
    </row>
    <row r="23846" spans="9:9" x14ac:dyDescent="0.2">
      <c r="I23846" s="37" t="s">
        <v>16</v>
      </c>
    </row>
    <row r="23847" spans="9:9" x14ac:dyDescent="0.2">
      <c r="I23847" s="37" t="s">
        <v>16</v>
      </c>
    </row>
    <row r="23848" spans="9:9" x14ac:dyDescent="0.2">
      <c r="I23848" s="37" t="s">
        <v>16</v>
      </c>
    </row>
    <row r="23849" spans="9:9" x14ac:dyDescent="0.2">
      <c r="I23849" s="37" t="s">
        <v>16</v>
      </c>
    </row>
    <row r="23850" spans="9:9" x14ac:dyDescent="0.2">
      <c r="I23850" s="37" t="s">
        <v>16</v>
      </c>
    </row>
    <row r="23851" spans="9:9" x14ac:dyDescent="0.2">
      <c r="I23851" s="37" t="s">
        <v>16</v>
      </c>
    </row>
    <row r="23852" spans="9:9" x14ac:dyDescent="0.2">
      <c r="I23852" s="37" t="s">
        <v>16</v>
      </c>
    </row>
    <row r="23853" spans="9:9" x14ac:dyDescent="0.2">
      <c r="I23853" s="37" t="s">
        <v>16</v>
      </c>
    </row>
    <row r="23854" spans="9:9" x14ac:dyDescent="0.2">
      <c r="I23854" s="37" t="s">
        <v>16</v>
      </c>
    </row>
    <row r="23855" spans="9:9" x14ac:dyDescent="0.2">
      <c r="I23855" s="37" t="s">
        <v>16</v>
      </c>
    </row>
    <row r="23856" spans="9:9" x14ac:dyDescent="0.2">
      <c r="I23856" s="37" t="s">
        <v>16</v>
      </c>
    </row>
    <row r="23857" spans="9:9" x14ac:dyDescent="0.2">
      <c r="I23857" s="37" t="s">
        <v>16</v>
      </c>
    </row>
    <row r="23858" spans="9:9" x14ac:dyDescent="0.2">
      <c r="I23858" s="37" t="s">
        <v>16</v>
      </c>
    </row>
    <row r="23859" spans="9:9" x14ac:dyDescent="0.2">
      <c r="I23859" s="37" t="s">
        <v>16</v>
      </c>
    </row>
    <row r="23860" spans="9:9" x14ac:dyDescent="0.2">
      <c r="I23860" s="37" t="s">
        <v>16</v>
      </c>
    </row>
    <row r="23861" spans="9:9" x14ac:dyDescent="0.2">
      <c r="I23861" s="37" t="s">
        <v>16</v>
      </c>
    </row>
    <row r="23862" spans="9:9" x14ac:dyDescent="0.2">
      <c r="I23862" s="37" t="s">
        <v>16</v>
      </c>
    </row>
    <row r="23863" spans="9:9" x14ac:dyDescent="0.2">
      <c r="I23863" s="37" t="s">
        <v>16</v>
      </c>
    </row>
    <row r="23864" spans="9:9" x14ac:dyDescent="0.2">
      <c r="I23864" s="37" t="s">
        <v>16</v>
      </c>
    </row>
    <row r="23865" spans="9:9" x14ac:dyDescent="0.2">
      <c r="I23865" s="37" t="s">
        <v>16</v>
      </c>
    </row>
    <row r="23866" spans="9:9" x14ac:dyDescent="0.2">
      <c r="I23866" s="37" t="s">
        <v>16</v>
      </c>
    </row>
    <row r="23867" spans="9:9" x14ac:dyDescent="0.2">
      <c r="I23867" s="37" t="s">
        <v>16</v>
      </c>
    </row>
    <row r="23868" spans="9:9" x14ac:dyDescent="0.2">
      <c r="I23868" s="37" t="s">
        <v>16</v>
      </c>
    </row>
    <row r="23869" spans="9:9" x14ac:dyDescent="0.2">
      <c r="I23869" s="37" t="s">
        <v>16</v>
      </c>
    </row>
    <row r="23870" spans="9:9" x14ac:dyDescent="0.2">
      <c r="I23870" s="37" t="s">
        <v>16</v>
      </c>
    </row>
    <row r="23871" spans="9:9" x14ac:dyDescent="0.2">
      <c r="I23871" s="37" t="s">
        <v>16</v>
      </c>
    </row>
    <row r="23872" spans="9:9" x14ac:dyDescent="0.2">
      <c r="I23872" s="37" t="s">
        <v>16</v>
      </c>
    </row>
    <row r="23873" spans="9:9" x14ac:dyDescent="0.2">
      <c r="I23873" s="37" t="s">
        <v>16</v>
      </c>
    </row>
    <row r="23874" spans="9:9" x14ac:dyDescent="0.2">
      <c r="I23874" s="37" t="s">
        <v>16</v>
      </c>
    </row>
    <row r="23875" spans="9:9" x14ac:dyDescent="0.2">
      <c r="I23875" s="37" t="s">
        <v>16</v>
      </c>
    </row>
    <row r="23876" spans="9:9" x14ac:dyDescent="0.2">
      <c r="I23876" s="37" t="s">
        <v>16</v>
      </c>
    </row>
    <row r="23877" spans="9:9" x14ac:dyDescent="0.2">
      <c r="I23877" s="37" t="s">
        <v>16</v>
      </c>
    </row>
    <row r="23878" spans="9:9" x14ac:dyDescent="0.2">
      <c r="I23878" s="37" t="s">
        <v>16</v>
      </c>
    </row>
    <row r="23879" spans="9:9" x14ac:dyDescent="0.2">
      <c r="I23879" s="37" t="s">
        <v>16</v>
      </c>
    </row>
    <row r="23880" spans="9:9" x14ac:dyDescent="0.2">
      <c r="I23880" s="37" t="s">
        <v>16</v>
      </c>
    </row>
    <row r="23881" spans="9:9" x14ac:dyDescent="0.2">
      <c r="I23881" s="37" t="s">
        <v>16</v>
      </c>
    </row>
    <row r="23882" spans="9:9" x14ac:dyDescent="0.2">
      <c r="I23882" s="37" t="s">
        <v>16</v>
      </c>
    </row>
    <row r="23883" spans="9:9" x14ac:dyDescent="0.2">
      <c r="I23883" s="37" t="s">
        <v>16</v>
      </c>
    </row>
    <row r="23884" spans="9:9" x14ac:dyDescent="0.2">
      <c r="I23884" s="37" t="s">
        <v>16</v>
      </c>
    </row>
    <row r="23885" spans="9:9" x14ac:dyDescent="0.2">
      <c r="I23885" s="37" t="s">
        <v>16</v>
      </c>
    </row>
    <row r="23886" spans="9:9" x14ac:dyDescent="0.2">
      <c r="I23886" s="37" t="s">
        <v>16</v>
      </c>
    </row>
    <row r="23887" spans="9:9" x14ac:dyDescent="0.2">
      <c r="I23887" s="37" t="s">
        <v>16</v>
      </c>
    </row>
    <row r="23888" spans="9:9" x14ac:dyDescent="0.2">
      <c r="I23888" s="37" t="s">
        <v>16</v>
      </c>
    </row>
    <row r="23889" spans="9:9" x14ac:dyDescent="0.2">
      <c r="I23889" s="37" t="s">
        <v>16</v>
      </c>
    </row>
    <row r="23890" spans="9:9" x14ac:dyDescent="0.2">
      <c r="I23890" s="37" t="s">
        <v>16</v>
      </c>
    </row>
    <row r="23891" spans="9:9" x14ac:dyDescent="0.2">
      <c r="I23891" s="37" t="s">
        <v>16</v>
      </c>
    </row>
    <row r="23892" spans="9:9" x14ac:dyDescent="0.2">
      <c r="I23892" s="37" t="s">
        <v>16</v>
      </c>
    </row>
    <row r="23893" spans="9:9" x14ac:dyDescent="0.2">
      <c r="I23893" s="37" t="s">
        <v>16</v>
      </c>
    </row>
    <row r="23894" spans="9:9" x14ac:dyDescent="0.2">
      <c r="I23894" s="37" t="s">
        <v>16</v>
      </c>
    </row>
    <row r="23895" spans="9:9" x14ac:dyDescent="0.2">
      <c r="I23895" s="37" t="s">
        <v>16</v>
      </c>
    </row>
    <row r="23896" spans="9:9" x14ac:dyDescent="0.2">
      <c r="I23896" s="37" t="s">
        <v>16</v>
      </c>
    </row>
    <row r="23897" spans="9:9" x14ac:dyDescent="0.2">
      <c r="I23897" s="37" t="s">
        <v>16</v>
      </c>
    </row>
    <row r="23898" spans="9:9" x14ac:dyDescent="0.2">
      <c r="I23898" s="37" t="s">
        <v>16</v>
      </c>
    </row>
    <row r="23899" spans="9:9" x14ac:dyDescent="0.2">
      <c r="I23899" s="37" t="s">
        <v>16</v>
      </c>
    </row>
    <row r="23900" spans="9:9" x14ac:dyDescent="0.2">
      <c r="I23900" s="37" t="s">
        <v>16</v>
      </c>
    </row>
    <row r="23901" spans="9:9" x14ac:dyDescent="0.2">
      <c r="I23901" s="37" t="s">
        <v>16</v>
      </c>
    </row>
    <row r="23902" spans="9:9" x14ac:dyDescent="0.2">
      <c r="I23902" s="37" t="s">
        <v>16</v>
      </c>
    </row>
    <row r="23903" spans="9:9" x14ac:dyDescent="0.2">
      <c r="I23903" s="37" t="s">
        <v>16</v>
      </c>
    </row>
    <row r="23904" spans="9:9" x14ac:dyDescent="0.2">
      <c r="I23904" s="37" t="s">
        <v>16</v>
      </c>
    </row>
    <row r="23905" spans="9:9" x14ac:dyDescent="0.2">
      <c r="I23905" s="37" t="s">
        <v>16</v>
      </c>
    </row>
    <row r="23906" spans="9:9" x14ac:dyDescent="0.2">
      <c r="I23906" s="37" t="s">
        <v>16</v>
      </c>
    </row>
    <row r="23907" spans="9:9" x14ac:dyDescent="0.2">
      <c r="I23907" s="37" t="s">
        <v>16</v>
      </c>
    </row>
    <row r="23908" spans="9:9" x14ac:dyDescent="0.2">
      <c r="I23908" s="37" t="s">
        <v>16</v>
      </c>
    </row>
    <row r="23909" spans="9:9" x14ac:dyDescent="0.2">
      <c r="I23909" s="37" t="s">
        <v>16</v>
      </c>
    </row>
    <row r="23910" spans="9:9" x14ac:dyDescent="0.2">
      <c r="I23910" s="37" t="s">
        <v>16</v>
      </c>
    </row>
    <row r="23911" spans="9:9" x14ac:dyDescent="0.2">
      <c r="I23911" s="37" t="s">
        <v>16</v>
      </c>
    </row>
    <row r="23912" spans="9:9" x14ac:dyDescent="0.2">
      <c r="I23912" s="37" t="s">
        <v>16</v>
      </c>
    </row>
    <row r="23913" spans="9:9" x14ac:dyDescent="0.2">
      <c r="I23913" s="37" t="s">
        <v>16</v>
      </c>
    </row>
    <row r="23914" spans="9:9" x14ac:dyDescent="0.2">
      <c r="I23914" s="37" t="s">
        <v>16</v>
      </c>
    </row>
    <row r="23915" spans="9:9" x14ac:dyDescent="0.2">
      <c r="I23915" s="37" t="s">
        <v>16</v>
      </c>
    </row>
    <row r="23916" spans="9:9" x14ac:dyDescent="0.2">
      <c r="I23916" s="37" t="s">
        <v>16</v>
      </c>
    </row>
    <row r="23917" spans="9:9" x14ac:dyDescent="0.2">
      <c r="I23917" s="37" t="s">
        <v>16</v>
      </c>
    </row>
    <row r="23918" spans="9:9" x14ac:dyDescent="0.2">
      <c r="I23918" s="37" t="s">
        <v>16</v>
      </c>
    </row>
    <row r="23919" spans="9:9" x14ac:dyDescent="0.2">
      <c r="I23919" s="37" t="s">
        <v>16</v>
      </c>
    </row>
    <row r="23920" spans="9:9" x14ac:dyDescent="0.2">
      <c r="I23920" s="37" t="s">
        <v>16</v>
      </c>
    </row>
    <row r="23921" spans="9:9" x14ac:dyDescent="0.2">
      <c r="I23921" s="37" t="s">
        <v>16</v>
      </c>
    </row>
    <row r="23922" spans="9:9" x14ac:dyDescent="0.2">
      <c r="I23922" s="37" t="s">
        <v>16</v>
      </c>
    </row>
    <row r="23923" spans="9:9" x14ac:dyDescent="0.2">
      <c r="I23923" s="37" t="s">
        <v>16</v>
      </c>
    </row>
    <row r="23924" spans="9:9" x14ac:dyDescent="0.2">
      <c r="I23924" s="37" t="s">
        <v>16</v>
      </c>
    </row>
    <row r="23925" spans="9:9" x14ac:dyDescent="0.2">
      <c r="I23925" s="37" t="s">
        <v>16</v>
      </c>
    </row>
    <row r="23926" spans="9:9" x14ac:dyDescent="0.2">
      <c r="I23926" s="37" t="s">
        <v>16</v>
      </c>
    </row>
    <row r="23927" spans="9:9" x14ac:dyDescent="0.2">
      <c r="I23927" s="37" t="s">
        <v>16</v>
      </c>
    </row>
    <row r="23928" spans="9:9" x14ac:dyDescent="0.2">
      <c r="I23928" s="37" t="s">
        <v>16</v>
      </c>
    </row>
    <row r="23929" spans="9:9" x14ac:dyDescent="0.2">
      <c r="I23929" s="37" t="s">
        <v>16</v>
      </c>
    </row>
    <row r="23930" spans="9:9" x14ac:dyDescent="0.2">
      <c r="I23930" s="37" t="s">
        <v>16</v>
      </c>
    </row>
    <row r="23931" spans="9:9" x14ac:dyDescent="0.2">
      <c r="I23931" s="37" t="s">
        <v>16</v>
      </c>
    </row>
    <row r="23932" spans="9:9" x14ac:dyDescent="0.2">
      <c r="I23932" s="37" t="s">
        <v>16</v>
      </c>
    </row>
    <row r="23933" spans="9:9" x14ac:dyDescent="0.2">
      <c r="I23933" s="37" t="s">
        <v>16</v>
      </c>
    </row>
    <row r="23934" spans="9:9" x14ac:dyDescent="0.2">
      <c r="I23934" s="37" t="s">
        <v>16</v>
      </c>
    </row>
    <row r="23935" spans="9:9" x14ac:dyDescent="0.2">
      <c r="I23935" s="37" t="s">
        <v>16</v>
      </c>
    </row>
    <row r="23936" spans="9:9" x14ac:dyDescent="0.2">
      <c r="I23936" s="37" t="s">
        <v>16</v>
      </c>
    </row>
    <row r="23937" spans="9:9" x14ac:dyDescent="0.2">
      <c r="I23937" s="37" t="s">
        <v>16</v>
      </c>
    </row>
    <row r="23938" spans="9:9" x14ac:dyDescent="0.2">
      <c r="I23938" s="37" t="s">
        <v>16</v>
      </c>
    </row>
    <row r="23939" spans="9:9" x14ac:dyDescent="0.2">
      <c r="I23939" s="37" t="s">
        <v>16</v>
      </c>
    </row>
    <row r="23940" spans="9:9" x14ac:dyDescent="0.2">
      <c r="I23940" s="37" t="s">
        <v>16</v>
      </c>
    </row>
    <row r="23941" spans="9:9" x14ac:dyDescent="0.2">
      <c r="I23941" s="37" t="s">
        <v>16</v>
      </c>
    </row>
    <row r="23942" spans="9:9" x14ac:dyDescent="0.2">
      <c r="I23942" s="37" t="s">
        <v>16</v>
      </c>
    </row>
    <row r="23943" spans="9:9" x14ac:dyDescent="0.2">
      <c r="I23943" s="37" t="s">
        <v>16</v>
      </c>
    </row>
    <row r="23944" spans="9:9" x14ac:dyDescent="0.2">
      <c r="I23944" s="37" t="s">
        <v>16</v>
      </c>
    </row>
    <row r="23945" spans="9:9" x14ac:dyDescent="0.2">
      <c r="I23945" s="37" t="s">
        <v>16</v>
      </c>
    </row>
    <row r="23946" spans="9:9" x14ac:dyDescent="0.2">
      <c r="I23946" s="37" t="s">
        <v>16</v>
      </c>
    </row>
    <row r="23947" spans="9:9" x14ac:dyDescent="0.2">
      <c r="I23947" s="37" t="s">
        <v>16</v>
      </c>
    </row>
    <row r="23948" spans="9:9" x14ac:dyDescent="0.2">
      <c r="I23948" s="37" t="s">
        <v>16</v>
      </c>
    </row>
    <row r="23949" spans="9:9" x14ac:dyDescent="0.2">
      <c r="I23949" s="37" t="s">
        <v>16</v>
      </c>
    </row>
    <row r="23950" spans="9:9" x14ac:dyDescent="0.2">
      <c r="I23950" s="37" t="s">
        <v>16</v>
      </c>
    </row>
    <row r="23951" spans="9:9" x14ac:dyDescent="0.2">
      <c r="I23951" s="37" t="s">
        <v>16</v>
      </c>
    </row>
    <row r="23952" spans="9:9" x14ac:dyDescent="0.2">
      <c r="I23952" s="37" t="s">
        <v>16</v>
      </c>
    </row>
    <row r="23953" spans="9:9" x14ac:dyDescent="0.2">
      <c r="I23953" s="37" t="s">
        <v>16</v>
      </c>
    </row>
    <row r="23954" spans="9:9" x14ac:dyDescent="0.2">
      <c r="I23954" s="37" t="s">
        <v>16</v>
      </c>
    </row>
    <row r="23955" spans="9:9" x14ac:dyDescent="0.2">
      <c r="I23955" s="37" t="s">
        <v>16</v>
      </c>
    </row>
    <row r="23956" spans="9:9" x14ac:dyDescent="0.2">
      <c r="I23956" s="37" t="s">
        <v>16</v>
      </c>
    </row>
    <row r="23957" spans="9:9" x14ac:dyDescent="0.2">
      <c r="I23957" s="37" t="s">
        <v>16</v>
      </c>
    </row>
    <row r="23958" spans="9:9" x14ac:dyDescent="0.2">
      <c r="I23958" s="37" t="s">
        <v>16</v>
      </c>
    </row>
    <row r="23959" spans="9:9" x14ac:dyDescent="0.2">
      <c r="I23959" s="37" t="s">
        <v>16</v>
      </c>
    </row>
    <row r="23960" spans="9:9" x14ac:dyDescent="0.2">
      <c r="I23960" s="37" t="s">
        <v>16</v>
      </c>
    </row>
    <row r="23961" spans="9:9" x14ac:dyDescent="0.2">
      <c r="I23961" s="37" t="s">
        <v>16</v>
      </c>
    </row>
    <row r="23962" spans="9:9" x14ac:dyDescent="0.2">
      <c r="I23962" s="37" t="s">
        <v>16</v>
      </c>
    </row>
    <row r="23963" spans="9:9" x14ac:dyDescent="0.2">
      <c r="I23963" s="37" t="s">
        <v>16</v>
      </c>
    </row>
    <row r="23964" spans="9:9" x14ac:dyDescent="0.2">
      <c r="I23964" s="37" t="s">
        <v>16</v>
      </c>
    </row>
    <row r="23965" spans="9:9" x14ac:dyDescent="0.2">
      <c r="I23965" s="37" t="s">
        <v>16</v>
      </c>
    </row>
    <row r="23966" spans="9:9" x14ac:dyDescent="0.2">
      <c r="I23966" s="37" t="s">
        <v>16</v>
      </c>
    </row>
    <row r="23967" spans="9:9" x14ac:dyDescent="0.2">
      <c r="I23967" s="37" t="s">
        <v>16</v>
      </c>
    </row>
    <row r="23968" spans="9:9" x14ac:dyDescent="0.2">
      <c r="I23968" s="37" t="s">
        <v>16</v>
      </c>
    </row>
    <row r="23969" spans="9:9" x14ac:dyDescent="0.2">
      <c r="I23969" s="37" t="s">
        <v>16</v>
      </c>
    </row>
    <row r="23970" spans="9:9" x14ac:dyDescent="0.2">
      <c r="I23970" s="37" t="s">
        <v>16</v>
      </c>
    </row>
    <row r="23971" spans="9:9" x14ac:dyDescent="0.2">
      <c r="I23971" s="37" t="s">
        <v>16</v>
      </c>
    </row>
    <row r="23972" spans="9:9" x14ac:dyDescent="0.2">
      <c r="I23972" s="37" t="s">
        <v>16</v>
      </c>
    </row>
    <row r="23973" spans="9:9" x14ac:dyDescent="0.2">
      <c r="I23973" s="37" t="s">
        <v>16</v>
      </c>
    </row>
    <row r="23974" spans="9:9" x14ac:dyDescent="0.2">
      <c r="I23974" s="37" t="s">
        <v>16</v>
      </c>
    </row>
    <row r="23975" spans="9:9" x14ac:dyDescent="0.2">
      <c r="I23975" s="37" t="s">
        <v>16</v>
      </c>
    </row>
    <row r="23976" spans="9:9" x14ac:dyDescent="0.2">
      <c r="I23976" s="37" t="s">
        <v>16</v>
      </c>
    </row>
    <row r="23977" spans="9:9" x14ac:dyDescent="0.2">
      <c r="I23977" s="37" t="s">
        <v>16</v>
      </c>
    </row>
    <row r="23978" spans="9:9" x14ac:dyDescent="0.2">
      <c r="I23978" s="37" t="s">
        <v>16</v>
      </c>
    </row>
    <row r="23979" spans="9:9" x14ac:dyDescent="0.2">
      <c r="I23979" s="37" t="s">
        <v>16</v>
      </c>
    </row>
    <row r="23980" spans="9:9" x14ac:dyDescent="0.2">
      <c r="I23980" s="37" t="s">
        <v>16</v>
      </c>
    </row>
    <row r="23981" spans="9:9" x14ac:dyDescent="0.2">
      <c r="I23981" s="37" t="s">
        <v>16</v>
      </c>
    </row>
    <row r="23982" spans="9:9" x14ac:dyDescent="0.2">
      <c r="I23982" s="37" t="s">
        <v>16</v>
      </c>
    </row>
    <row r="23983" spans="9:9" x14ac:dyDescent="0.2">
      <c r="I23983" s="37" t="s">
        <v>16</v>
      </c>
    </row>
    <row r="23984" spans="9:9" x14ac:dyDescent="0.2">
      <c r="I23984" s="37" t="s">
        <v>16</v>
      </c>
    </row>
    <row r="23985" spans="9:9" x14ac:dyDescent="0.2">
      <c r="I23985" s="37" t="s">
        <v>16</v>
      </c>
    </row>
    <row r="23986" spans="9:9" x14ac:dyDescent="0.2">
      <c r="I23986" s="37" t="s">
        <v>16</v>
      </c>
    </row>
    <row r="23987" spans="9:9" x14ac:dyDescent="0.2">
      <c r="I23987" s="37" t="s">
        <v>16</v>
      </c>
    </row>
    <row r="23988" spans="9:9" x14ac:dyDescent="0.2">
      <c r="I23988" s="37" t="s">
        <v>16</v>
      </c>
    </row>
    <row r="23989" spans="9:9" x14ac:dyDescent="0.2">
      <c r="I23989" s="37" t="s">
        <v>16</v>
      </c>
    </row>
    <row r="23990" spans="9:9" x14ac:dyDescent="0.2">
      <c r="I23990" s="37" t="s">
        <v>16</v>
      </c>
    </row>
    <row r="23991" spans="9:9" x14ac:dyDescent="0.2">
      <c r="I23991" s="37" t="s">
        <v>16</v>
      </c>
    </row>
    <row r="23992" spans="9:9" x14ac:dyDescent="0.2">
      <c r="I23992" s="37" t="s">
        <v>16</v>
      </c>
    </row>
    <row r="23993" spans="9:9" x14ac:dyDescent="0.2">
      <c r="I23993" s="37" t="s">
        <v>16</v>
      </c>
    </row>
    <row r="23994" spans="9:9" x14ac:dyDescent="0.2">
      <c r="I23994" s="37" t="s">
        <v>16</v>
      </c>
    </row>
    <row r="23995" spans="9:9" x14ac:dyDescent="0.2">
      <c r="I23995" s="37" t="s">
        <v>16</v>
      </c>
    </row>
    <row r="23996" spans="9:9" x14ac:dyDescent="0.2">
      <c r="I23996" s="37" t="s">
        <v>16</v>
      </c>
    </row>
    <row r="23997" spans="9:9" x14ac:dyDescent="0.2">
      <c r="I23997" s="37" t="s">
        <v>16</v>
      </c>
    </row>
    <row r="23998" spans="9:9" x14ac:dyDescent="0.2">
      <c r="I23998" s="37" t="s">
        <v>16</v>
      </c>
    </row>
    <row r="23999" spans="9:9" x14ac:dyDescent="0.2">
      <c r="I23999" s="37" t="s">
        <v>16</v>
      </c>
    </row>
    <row r="24000" spans="9:9" x14ac:dyDescent="0.2">
      <c r="I24000" s="37" t="s">
        <v>16</v>
      </c>
    </row>
    <row r="24001" spans="9:9" x14ac:dyDescent="0.2">
      <c r="I24001" s="37" t="s">
        <v>16</v>
      </c>
    </row>
    <row r="24002" spans="9:9" x14ac:dyDescent="0.2">
      <c r="I24002" s="37" t="s">
        <v>16</v>
      </c>
    </row>
    <row r="24003" spans="9:9" x14ac:dyDescent="0.2">
      <c r="I24003" s="37" t="s">
        <v>16</v>
      </c>
    </row>
    <row r="24004" spans="9:9" x14ac:dyDescent="0.2">
      <c r="I24004" s="37" t="s">
        <v>16</v>
      </c>
    </row>
    <row r="24005" spans="9:9" x14ac:dyDescent="0.2">
      <c r="I24005" s="37" t="s">
        <v>16</v>
      </c>
    </row>
    <row r="24006" spans="9:9" x14ac:dyDescent="0.2">
      <c r="I24006" s="37" t="s">
        <v>16</v>
      </c>
    </row>
    <row r="24007" spans="9:9" x14ac:dyDescent="0.2">
      <c r="I24007" s="37" t="s">
        <v>16</v>
      </c>
    </row>
    <row r="24008" spans="9:9" x14ac:dyDescent="0.2">
      <c r="I24008" s="37" t="s">
        <v>16</v>
      </c>
    </row>
    <row r="24009" spans="9:9" x14ac:dyDescent="0.2">
      <c r="I24009" s="37" t="s">
        <v>16</v>
      </c>
    </row>
    <row r="24010" spans="9:9" x14ac:dyDescent="0.2">
      <c r="I24010" s="37" t="s">
        <v>16</v>
      </c>
    </row>
    <row r="24011" spans="9:9" x14ac:dyDescent="0.2">
      <c r="I24011" s="37" t="s">
        <v>16</v>
      </c>
    </row>
    <row r="24012" spans="9:9" x14ac:dyDescent="0.2">
      <c r="I24012" s="37" t="s">
        <v>16</v>
      </c>
    </row>
    <row r="24013" spans="9:9" x14ac:dyDescent="0.2">
      <c r="I24013" s="37" t="s">
        <v>16</v>
      </c>
    </row>
    <row r="24014" spans="9:9" x14ac:dyDescent="0.2">
      <c r="I24014" s="37" t="s">
        <v>16</v>
      </c>
    </row>
    <row r="24015" spans="9:9" x14ac:dyDescent="0.2">
      <c r="I24015" s="37" t="s">
        <v>16</v>
      </c>
    </row>
    <row r="24016" spans="9:9" x14ac:dyDescent="0.2">
      <c r="I24016" s="37" t="s">
        <v>16</v>
      </c>
    </row>
    <row r="24017" spans="9:9" x14ac:dyDescent="0.2">
      <c r="I24017" s="37" t="s">
        <v>16</v>
      </c>
    </row>
    <row r="24018" spans="9:9" x14ac:dyDescent="0.2">
      <c r="I24018" s="37" t="s">
        <v>16</v>
      </c>
    </row>
    <row r="24019" spans="9:9" x14ac:dyDescent="0.2">
      <c r="I24019" s="37" t="s">
        <v>16</v>
      </c>
    </row>
    <row r="24020" spans="9:9" x14ac:dyDescent="0.2">
      <c r="I24020" s="37" t="s">
        <v>16</v>
      </c>
    </row>
    <row r="24021" spans="9:9" x14ac:dyDescent="0.2">
      <c r="I24021" s="37" t="s">
        <v>16</v>
      </c>
    </row>
    <row r="24022" spans="9:9" x14ac:dyDescent="0.2">
      <c r="I24022" s="37" t="s">
        <v>16</v>
      </c>
    </row>
    <row r="24023" spans="9:9" x14ac:dyDescent="0.2">
      <c r="I24023" s="37" t="s">
        <v>16</v>
      </c>
    </row>
    <row r="24024" spans="9:9" x14ac:dyDescent="0.2">
      <c r="I24024" s="37" t="s">
        <v>16</v>
      </c>
    </row>
    <row r="24025" spans="9:9" x14ac:dyDescent="0.2">
      <c r="I24025" s="37" t="s">
        <v>16</v>
      </c>
    </row>
    <row r="24026" spans="9:9" x14ac:dyDescent="0.2">
      <c r="I24026" s="37" t="s">
        <v>16</v>
      </c>
    </row>
    <row r="24027" spans="9:9" x14ac:dyDescent="0.2">
      <c r="I24027" s="37" t="s">
        <v>16</v>
      </c>
    </row>
    <row r="24028" spans="9:9" x14ac:dyDescent="0.2">
      <c r="I24028" s="37" t="s">
        <v>16</v>
      </c>
    </row>
    <row r="24029" spans="9:9" x14ac:dyDescent="0.2">
      <c r="I24029" s="37" t="s">
        <v>16</v>
      </c>
    </row>
    <row r="24030" spans="9:9" x14ac:dyDescent="0.2">
      <c r="I24030" s="37" t="s">
        <v>16</v>
      </c>
    </row>
    <row r="24031" spans="9:9" x14ac:dyDescent="0.2">
      <c r="I24031" s="37" t="s">
        <v>16</v>
      </c>
    </row>
    <row r="24032" spans="9:9" x14ac:dyDescent="0.2">
      <c r="I24032" s="37" t="s">
        <v>16</v>
      </c>
    </row>
    <row r="24033" spans="9:9" x14ac:dyDescent="0.2">
      <c r="I24033" s="37" t="s">
        <v>16</v>
      </c>
    </row>
    <row r="24034" spans="9:9" x14ac:dyDescent="0.2">
      <c r="I24034" s="37" t="s">
        <v>16</v>
      </c>
    </row>
    <row r="24035" spans="9:9" x14ac:dyDescent="0.2">
      <c r="I24035" s="37" t="s">
        <v>16</v>
      </c>
    </row>
    <row r="24036" spans="9:9" x14ac:dyDescent="0.2">
      <c r="I24036" s="37" t="s">
        <v>16</v>
      </c>
    </row>
    <row r="24037" spans="9:9" x14ac:dyDescent="0.2">
      <c r="I24037" s="37" t="s">
        <v>16</v>
      </c>
    </row>
    <row r="24038" spans="9:9" x14ac:dyDescent="0.2">
      <c r="I24038" s="37" t="s">
        <v>16</v>
      </c>
    </row>
    <row r="24039" spans="9:9" x14ac:dyDescent="0.2">
      <c r="I24039" s="37" t="s">
        <v>16</v>
      </c>
    </row>
    <row r="24040" spans="9:9" x14ac:dyDescent="0.2">
      <c r="I24040" s="37" t="s">
        <v>16</v>
      </c>
    </row>
    <row r="24041" spans="9:9" x14ac:dyDescent="0.2">
      <c r="I24041" s="37" t="s">
        <v>16</v>
      </c>
    </row>
    <row r="24042" spans="9:9" x14ac:dyDescent="0.2">
      <c r="I24042" s="37" t="s">
        <v>16</v>
      </c>
    </row>
    <row r="24043" spans="9:9" x14ac:dyDescent="0.2">
      <c r="I24043" s="37" t="s">
        <v>16</v>
      </c>
    </row>
    <row r="24044" spans="9:9" x14ac:dyDescent="0.2">
      <c r="I24044" s="37" t="s">
        <v>16</v>
      </c>
    </row>
    <row r="24045" spans="9:9" x14ac:dyDescent="0.2">
      <c r="I24045" s="37" t="s">
        <v>16</v>
      </c>
    </row>
    <row r="24046" spans="9:9" x14ac:dyDescent="0.2">
      <c r="I24046" s="37" t="s">
        <v>16</v>
      </c>
    </row>
    <row r="24047" spans="9:9" x14ac:dyDescent="0.2">
      <c r="I24047" s="37" t="s">
        <v>16</v>
      </c>
    </row>
    <row r="24048" spans="9:9" x14ac:dyDescent="0.2">
      <c r="I24048" s="37" t="s">
        <v>16</v>
      </c>
    </row>
    <row r="24049" spans="9:9" x14ac:dyDescent="0.2">
      <c r="I24049" s="37" t="s">
        <v>16</v>
      </c>
    </row>
    <row r="24050" spans="9:9" x14ac:dyDescent="0.2">
      <c r="I24050" s="37" t="s">
        <v>16</v>
      </c>
    </row>
    <row r="24051" spans="9:9" x14ac:dyDescent="0.2">
      <c r="I24051" s="37" t="s">
        <v>16</v>
      </c>
    </row>
    <row r="24052" spans="9:9" x14ac:dyDescent="0.2">
      <c r="I24052" s="37" t="s">
        <v>16</v>
      </c>
    </row>
    <row r="24053" spans="9:9" x14ac:dyDescent="0.2">
      <c r="I24053" s="37" t="s">
        <v>16</v>
      </c>
    </row>
    <row r="24054" spans="9:9" x14ac:dyDescent="0.2">
      <c r="I24054" s="37" t="s">
        <v>16</v>
      </c>
    </row>
    <row r="24055" spans="9:9" x14ac:dyDescent="0.2">
      <c r="I24055" s="37" t="s">
        <v>16</v>
      </c>
    </row>
    <row r="24056" spans="9:9" x14ac:dyDescent="0.2">
      <c r="I24056" s="37" t="s">
        <v>16</v>
      </c>
    </row>
    <row r="24057" spans="9:9" x14ac:dyDescent="0.2">
      <c r="I24057" s="37" t="s">
        <v>16</v>
      </c>
    </row>
    <row r="24058" spans="9:9" x14ac:dyDescent="0.2">
      <c r="I24058" s="37" t="s">
        <v>16</v>
      </c>
    </row>
    <row r="24059" spans="9:9" x14ac:dyDescent="0.2">
      <c r="I24059" s="37" t="s">
        <v>16</v>
      </c>
    </row>
    <row r="24060" spans="9:9" x14ac:dyDescent="0.2">
      <c r="I24060" s="37" t="s">
        <v>16</v>
      </c>
    </row>
    <row r="24061" spans="9:9" x14ac:dyDescent="0.2">
      <c r="I24061" s="37" t="s">
        <v>16</v>
      </c>
    </row>
    <row r="24062" spans="9:9" x14ac:dyDescent="0.2">
      <c r="I24062" s="37" t="s">
        <v>16</v>
      </c>
    </row>
    <row r="24063" spans="9:9" x14ac:dyDescent="0.2">
      <c r="I24063" s="37" t="s">
        <v>16</v>
      </c>
    </row>
    <row r="24064" spans="9:9" x14ac:dyDescent="0.2">
      <c r="I24064" s="37" t="s">
        <v>16</v>
      </c>
    </row>
    <row r="24065" spans="9:9" x14ac:dyDescent="0.2">
      <c r="I24065" s="37" t="s">
        <v>16</v>
      </c>
    </row>
    <row r="24066" spans="9:9" x14ac:dyDescent="0.2">
      <c r="I24066" s="37" t="s">
        <v>16</v>
      </c>
    </row>
    <row r="24067" spans="9:9" x14ac:dyDescent="0.2">
      <c r="I24067" s="37" t="s">
        <v>16</v>
      </c>
    </row>
    <row r="24068" spans="9:9" x14ac:dyDescent="0.2">
      <c r="I24068" s="37" t="s">
        <v>16</v>
      </c>
    </row>
    <row r="24069" spans="9:9" x14ac:dyDescent="0.2">
      <c r="I24069" s="37" t="s">
        <v>16</v>
      </c>
    </row>
    <row r="24070" spans="9:9" x14ac:dyDescent="0.2">
      <c r="I24070" s="37" t="s">
        <v>16</v>
      </c>
    </row>
    <row r="24071" spans="9:9" x14ac:dyDescent="0.2">
      <c r="I24071" s="37" t="s">
        <v>16</v>
      </c>
    </row>
    <row r="24072" spans="9:9" x14ac:dyDescent="0.2">
      <c r="I24072" s="37" t="s">
        <v>16</v>
      </c>
    </row>
    <row r="24073" spans="9:9" x14ac:dyDescent="0.2">
      <c r="I24073" s="37" t="s">
        <v>16</v>
      </c>
    </row>
    <row r="24074" spans="9:9" x14ac:dyDescent="0.2">
      <c r="I24074" s="37" t="s">
        <v>16</v>
      </c>
    </row>
    <row r="24075" spans="9:9" x14ac:dyDescent="0.2">
      <c r="I24075" s="37" t="s">
        <v>16</v>
      </c>
    </row>
    <row r="24076" spans="9:9" x14ac:dyDescent="0.2">
      <c r="I24076" s="37" t="s">
        <v>16</v>
      </c>
    </row>
    <row r="24077" spans="9:9" x14ac:dyDescent="0.2">
      <c r="I24077" s="37" t="s">
        <v>16</v>
      </c>
    </row>
    <row r="24078" spans="9:9" x14ac:dyDescent="0.2">
      <c r="I24078" s="37" t="s">
        <v>16</v>
      </c>
    </row>
    <row r="24079" spans="9:9" x14ac:dyDescent="0.2">
      <c r="I24079" s="37" t="s">
        <v>16</v>
      </c>
    </row>
    <row r="24080" spans="9:9" x14ac:dyDescent="0.2">
      <c r="I24080" s="37" t="s">
        <v>16</v>
      </c>
    </row>
    <row r="24081" spans="9:9" x14ac:dyDescent="0.2">
      <c r="I24081" s="37" t="s">
        <v>16</v>
      </c>
    </row>
    <row r="24082" spans="9:9" x14ac:dyDescent="0.2">
      <c r="I24082" s="37" t="s">
        <v>16</v>
      </c>
    </row>
    <row r="24083" spans="9:9" x14ac:dyDescent="0.2">
      <c r="I24083" s="37" t="s">
        <v>16</v>
      </c>
    </row>
    <row r="24084" spans="9:9" x14ac:dyDescent="0.2">
      <c r="I24084" s="37" t="s">
        <v>16</v>
      </c>
    </row>
    <row r="24085" spans="9:9" x14ac:dyDescent="0.2">
      <c r="I24085" s="37" t="s">
        <v>16</v>
      </c>
    </row>
    <row r="24086" spans="9:9" x14ac:dyDescent="0.2">
      <c r="I24086" s="37" t="s">
        <v>16</v>
      </c>
    </row>
    <row r="24087" spans="9:9" x14ac:dyDescent="0.2">
      <c r="I24087" s="37" t="s">
        <v>16</v>
      </c>
    </row>
    <row r="24088" spans="9:9" x14ac:dyDescent="0.2">
      <c r="I24088" s="37" t="s">
        <v>16</v>
      </c>
    </row>
    <row r="24089" spans="9:9" x14ac:dyDescent="0.2">
      <c r="I24089" s="37" t="s">
        <v>16</v>
      </c>
    </row>
    <row r="24090" spans="9:9" x14ac:dyDescent="0.2">
      <c r="I24090" s="37" t="s">
        <v>16</v>
      </c>
    </row>
    <row r="24091" spans="9:9" x14ac:dyDescent="0.2">
      <c r="I24091" s="37" t="s">
        <v>16</v>
      </c>
    </row>
    <row r="24092" spans="9:9" x14ac:dyDescent="0.2">
      <c r="I24092" s="37" t="s">
        <v>16</v>
      </c>
    </row>
    <row r="24093" spans="9:9" x14ac:dyDescent="0.2">
      <c r="I24093" s="37" t="s">
        <v>16</v>
      </c>
    </row>
    <row r="24094" spans="9:9" x14ac:dyDescent="0.2">
      <c r="I24094" s="37" t="s">
        <v>16</v>
      </c>
    </row>
    <row r="24095" spans="9:9" x14ac:dyDescent="0.2">
      <c r="I24095" s="37" t="s">
        <v>16</v>
      </c>
    </row>
    <row r="24096" spans="9:9" x14ac:dyDescent="0.2">
      <c r="I24096" s="37" t="s">
        <v>16</v>
      </c>
    </row>
    <row r="24097" spans="9:9" x14ac:dyDescent="0.2">
      <c r="I24097" s="37" t="s">
        <v>16</v>
      </c>
    </row>
    <row r="24098" spans="9:9" x14ac:dyDescent="0.2">
      <c r="I24098" s="37" t="s">
        <v>16</v>
      </c>
    </row>
    <row r="24099" spans="9:9" x14ac:dyDescent="0.2">
      <c r="I24099" s="37" t="s">
        <v>16</v>
      </c>
    </row>
    <row r="24100" spans="9:9" x14ac:dyDescent="0.2">
      <c r="I24100" s="37" t="s">
        <v>16</v>
      </c>
    </row>
    <row r="24101" spans="9:9" x14ac:dyDescent="0.2">
      <c r="I24101" s="37" t="s">
        <v>16</v>
      </c>
    </row>
    <row r="24102" spans="9:9" x14ac:dyDescent="0.2">
      <c r="I24102" s="37" t="s">
        <v>16</v>
      </c>
    </row>
    <row r="24103" spans="9:9" x14ac:dyDescent="0.2">
      <c r="I24103" s="37" t="s">
        <v>16</v>
      </c>
    </row>
    <row r="24104" spans="9:9" x14ac:dyDescent="0.2">
      <c r="I24104" s="37" t="s">
        <v>16</v>
      </c>
    </row>
    <row r="24105" spans="9:9" x14ac:dyDescent="0.2">
      <c r="I24105" s="37" t="s">
        <v>16</v>
      </c>
    </row>
    <row r="24106" spans="9:9" x14ac:dyDescent="0.2">
      <c r="I24106" s="37" t="s">
        <v>16</v>
      </c>
    </row>
    <row r="24107" spans="9:9" x14ac:dyDescent="0.2">
      <c r="I24107" s="37" t="s">
        <v>16</v>
      </c>
    </row>
    <row r="24108" spans="9:9" x14ac:dyDescent="0.2">
      <c r="I24108" s="37" t="s">
        <v>16</v>
      </c>
    </row>
    <row r="24109" spans="9:9" x14ac:dyDescent="0.2">
      <c r="I24109" s="37" t="s">
        <v>16</v>
      </c>
    </row>
    <row r="24110" spans="9:9" x14ac:dyDescent="0.2">
      <c r="I24110" s="37" t="s">
        <v>16</v>
      </c>
    </row>
    <row r="24111" spans="9:9" x14ac:dyDescent="0.2">
      <c r="I24111" s="37" t="s">
        <v>16</v>
      </c>
    </row>
    <row r="24112" spans="9:9" x14ac:dyDescent="0.2">
      <c r="I24112" s="37" t="s">
        <v>16</v>
      </c>
    </row>
    <row r="24113" spans="9:9" x14ac:dyDescent="0.2">
      <c r="I24113" s="37" t="s">
        <v>16</v>
      </c>
    </row>
    <row r="24114" spans="9:9" x14ac:dyDescent="0.2">
      <c r="I24114" s="37" t="s">
        <v>16</v>
      </c>
    </row>
    <row r="24115" spans="9:9" x14ac:dyDescent="0.2">
      <c r="I24115" s="37" t="s">
        <v>16</v>
      </c>
    </row>
    <row r="24116" spans="9:9" x14ac:dyDescent="0.2">
      <c r="I24116" s="37" t="s">
        <v>16</v>
      </c>
    </row>
    <row r="24117" spans="9:9" x14ac:dyDescent="0.2">
      <c r="I24117" s="37" t="s">
        <v>16</v>
      </c>
    </row>
    <row r="24118" spans="9:9" x14ac:dyDescent="0.2">
      <c r="I24118" s="37" t="s">
        <v>16</v>
      </c>
    </row>
    <row r="24119" spans="9:9" x14ac:dyDescent="0.2">
      <c r="I24119" s="37" t="s">
        <v>16</v>
      </c>
    </row>
    <row r="24120" spans="9:9" x14ac:dyDescent="0.2">
      <c r="I24120" s="37" t="s">
        <v>16</v>
      </c>
    </row>
    <row r="24121" spans="9:9" x14ac:dyDescent="0.2">
      <c r="I24121" s="37" t="s">
        <v>16</v>
      </c>
    </row>
    <row r="24122" spans="9:9" x14ac:dyDescent="0.2">
      <c r="I24122" s="37" t="s">
        <v>16</v>
      </c>
    </row>
    <row r="24123" spans="9:9" x14ac:dyDescent="0.2">
      <c r="I24123" s="37" t="s">
        <v>16</v>
      </c>
    </row>
    <row r="24124" spans="9:9" x14ac:dyDescent="0.2">
      <c r="I24124" s="37" t="s">
        <v>16</v>
      </c>
    </row>
    <row r="24125" spans="9:9" x14ac:dyDescent="0.2">
      <c r="I24125" s="37" t="s">
        <v>16</v>
      </c>
    </row>
    <row r="24126" spans="9:9" x14ac:dyDescent="0.2">
      <c r="I24126" s="37" t="s">
        <v>16</v>
      </c>
    </row>
    <row r="24127" spans="9:9" x14ac:dyDescent="0.2">
      <c r="I24127" s="37" t="s">
        <v>16</v>
      </c>
    </row>
    <row r="24128" spans="9:9" x14ac:dyDescent="0.2">
      <c r="I24128" s="37" t="s">
        <v>16</v>
      </c>
    </row>
    <row r="24129" spans="9:9" x14ac:dyDescent="0.2">
      <c r="I24129" s="37" t="s">
        <v>16</v>
      </c>
    </row>
    <row r="24130" spans="9:9" x14ac:dyDescent="0.2">
      <c r="I24130" s="37" t="s">
        <v>16</v>
      </c>
    </row>
    <row r="24131" spans="9:9" x14ac:dyDescent="0.2">
      <c r="I24131" s="37" t="s">
        <v>16</v>
      </c>
    </row>
    <row r="24132" spans="9:9" x14ac:dyDescent="0.2">
      <c r="I24132" s="37" t="s">
        <v>16</v>
      </c>
    </row>
    <row r="24133" spans="9:9" x14ac:dyDescent="0.2">
      <c r="I24133" s="37" t="s">
        <v>16</v>
      </c>
    </row>
    <row r="24134" spans="9:9" x14ac:dyDescent="0.2">
      <c r="I24134" s="37" t="s">
        <v>16</v>
      </c>
    </row>
    <row r="24135" spans="9:9" x14ac:dyDescent="0.2">
      <c r="I24135" s="37" t="s">
        <v>16</v>
      </c>
    </row>
    <row r="24136" spans="9:9" x14ac:dyDescent="0.2">
      <c r="I24136" s="37" t="s">
        <v>16</v>
      </c>
    </row>
    <row r="24137" spans="9:9" x14ac:dyDescent="0.2">
      <c r="I24137" s="37" t="s">
        <v>16</v>
      </c>
    </row>
    <row r="24138" spans="9:9" x14ac:dyDescent="0.2">
      <c r="I24138" s="37" t="s">
        <v>16</v>
      </c>
    </row>
    <row r="24139" spans="9:9" x14ac:dyDescent="0.2">
      <c r="I24139" s="37" t="s">
        <v>16</v>
      </c>
    </row>
    <row r="24140" spans="9:9" x14ac:dyDescent="0.2">
      <c r="I24140" s="37" t="s">
        <v>16</v>
      </c>
    </row>
    <row r="24141" spans="9:9" x14ac:dyDescent="0.2">
      <c r="I24141" s="37" t="s">
        <v>16</v>
      </c>
    </row>
    <row r="24142" spans="9:9" x14ac:dyDescent="0.2">
      <c r="I24142" s="37" t="s">
        <v>16</v>
      </c>
    </row>
    <row r="24143" spans="9:9" x14ac:dyDescent="0.2">
      <c r="I24143" s="37" t="s">
        <v>16</v>
      </c>
    </row>
    <row r="24144" spans="9:9" x14ac:dyDescent="0.2">
      <c r="I24144" s="37" t="s">
        <v>16</v>
      </c>
    </row>
    <row r="24145" spans="9:9" x14ac:dyDescent="0.2">
      <c r="I24145" s="37" t="s">
        <v>16</v>
      </c>
    </row>
    <row r="24146" spans="9:9" x14ac:dyDescent="0.2">
      <c r="I24146" s="37" t="s">
        <v>16</v>
      </c>
    </row>
    <row r="24147" spans="9:9" x14ac:dyDescent="0.2">
      <c r="I24147" s="37" t="s">
        <v>16</v>
      </c>
    </row>
    <row r="24148" spans="9:9" x14ac:dyDescent="0.2">
      <c r="I24148" s="37" t="s">
        <v>16</v>
      </c>
    </row>
    <row r="24149" spans="9:9" x14ac:dyDescent="0.2">
      <c r="I24149" s="37" t="s">
        <v>16</v>
      </c>
    </row>
    <row r="24150" spans="9:9" x14ac:dyDescent="0.2">
      <c r="I24150" s="37" t="s">
        <v>16</v>
      </c>
    </row>
    <row r="24151" spans="9:9" x14ac:dyDescent="0.2">
      <c r="I24151" s="37" t="s">
        <v>16</v>
      </c>
    </row>
    <row r="24152" spans="9:9" x14ac:dyDescent="0.2">
      <c r="I24152" s="37" t="s">
        <v>16</v>
      </c>
    </row>
    <row r="24153" spans="9:9" x14ac:dyDescent="0.2">
      <c r="I24153" s="37" t="s">
        <v>16</v>
      </c>
    </row>
    <row r="24154" spans="9:9" x14ac:dyDescent="0.2">
      <c r="I24154" s="37" t="s">
        <v>16</v>
      </c>
    </row>
    <row r="24155" spans="9:9" x14ac:dyDescent="0.2">
      <c r="I24155" s="37" t="s">
        <v>16</v>
      </c>
    </row>
    <row r="24156" spans="9:9" x14ac:dyDescent="0.2">
      <c r="I24156" s="37" t="s">
        <v>16</v>
      </c>
    </row>
    <row r="24157" spans="9:9" x14ac:dyDescent="0.2">
      <c r="I24157" s="37" t="s">
        <v>16</v>
      </c>
    </row>
    <row r="24158" spans="9:9" x14ac:dyDescent="0.2">
      <c r="I24158" s="37" t="s">
        <v>16</v>
      </c>
    </row>
    <row r="24159" spans="9:9" x14ac:dyDescent="0.2">
      <c r="I24159" s="37" t="s">
        <v>16</v>
      </c>
    </row>
    <row r="24160" spans="9:9" x14ac:dyDescent="0.2">
      <c r="I24160" s="37" t="s">
        <v>16</v>
      </c>
    </row>
    <row r="24161" spans="9:9" x14ac:dyDescent="0.2">
      <c r="I24161" s="37" t="s">
        <v>16</v>
      </c>
    </row>
    <row r="24162" spans="9:9" x14ac:dyDescent="0.2">
      <c r="I24162" s="37" t="s">
        <v>16</v>
      </c>
    </row>
    <row r="24163" spans="9:9" x14ac:dyDescent="0.2">
      <c r="I24163" s="37" t="s">
        <v>16</v>
      </c>
    </row>
    <row r="24164" spans="9:9" x14ac:dyDescent="0.2">
      <c r="I24164" s="37" t="s">
        <v>16</v>
      </c>
    </row>
    <row r="24165" spans="9:9" x14ac:dyDescent="0.2">
      <c r="I24165" s="37" t="s">
        <v>16</v>
      </c>
    </row>
    <row r="24166" spans="9:9" x14ac:dyDescent="0.2">
      <c r="I24166" s="37" t="s">
        <v>16</v>
      </c>
    </row>
    <row r="24167" spans="9:9" x14ac:dyDescent="0.2">
      <c r="I24167" s="37" t="s">
        <v>16</v>
      </c>
    </row>
    <row r="24168" spans="9:9" x14ac:dyDescent="0.2">
      <c r="I24168" s="37" t="s">
        <v>16</v>
      </c>
    </row>
    <row r="24169" spans="9:9" x14ac:dyDescent="0.2">
      <c r="I24169" s="37" t="s">
        <v>16</v>
      </c>
    </row>
    <row r="24170" spans="9:9" x14ac:dyDescent="0.2">
      <c r="I24170" s="37" t="s">
        <v>16</v>
      </c>
    </row>
    <row r="24171" spans="9:9" x14ac:dyDescent="0.2">
      <c r="I24171" s="37" t="s">
        <v>16</v>
      </c>
    </row>
    <row r="24172" spans="9:9" x14ac:dyDescent="0.2">
      <c r="I24172" s="37" t="s">
        <v>16</v>
      </c>
    </row>
    <row r="24173" spans="9:9" x14ac:dyDescent="0.2">
      <c r="I24173" s="37" t="s">
        <v>16</v>
      </c>
    </row>
    <row r="24174" spans="9:9" x14ac:dyDescent="0.2">
      <c r="I24174" s="37" t="s">
        <v>16</v>
      </c>
    </row>
    <row r="24175" spans="9:9" x14ac:dyDescent="0.2">
      <c r="I24175" s="37" t="s">
        <v>16</v>
      </c>
    </row>
    <row r="24176" spans="9:9" x14ac:dyDescent="0.2">
      <c r="I24176" s="37" t="s">
        <v>16</v>
      </c>
    </row>
    <row r="24177" spans="9:9" x14ac:dyDescent="0.2">
      <c r="I24177" s="37" t="s">
        <v>16</v>
      </c>
    </row>
    <row r="24178" spans="9:9" x14ac:dyDescent="0.2">
      <c r="I24178" s="37" t="s">
        <v>16</v>
      </c>
    </row>
    <row r="24179" spans="9:9" x14ac:dyDescent="0.2">
      <c r="I24179" s="37" t="s">
        <v>16</v>
      </c>
    </row>
    <row r="24180" spans="9:9" x14ac:dyDescent="0.2">
      <c r="I24180" s="37" t="s">
        <v>16</v>
      </c>
    </row>
    <row r="24181" spans="9:9" x14ac:dyDescent="0.2">
      <c r="I24181" s="37" t="s">
        <v>16</v>
      </c>
    </row>
    <row r="24182" spans="9:9" x14ac:dyDescent="0.2">
      <c r="I24182" s="37" t="s">
        <v>16</v>
      </c>
    </row>
    <row r="24183" spans="9:9" x14ac:dyDescent="0.2">
      <c r="I24183" s="37" t="s">
        <v>16</v>
      </c>
    </row>
    <row r="24184" spans="9:9" x14ac:dyDescent="0.2">
      <c r="I24184" s="37" t="s">
        <v>16</v>
      </c>
    </row>
    <row r="24185" spans="9:9" x14ac:dyDescent="0.2">
      <c r="I24185" s="37" t="s">
        <v>16</v>
      </c>
    </row>
    <row r="24186" spans="9:9" x14ac:dyDescent="0.2">
      <c r="I24186" s="37" t="s">
        <v>16</v>
      </c>
    </row>
    <row r="24187" spans="9:9" x14ac:dyDescent="0.2">
      <c r="I24187" s="37" t="s">
        <v>16</v>
      </c>
    </row>
    <row r="24188" spans="9:9" x14ac:dyDescent="0.2">
      <c r="I24188" s="37" t="s">
        <v>16</v>
      </c>
    </row>
    <row r="24189" spans="9:9" x14ac:dyDescent="0.2">
      <c r="I24189" s="37" t="s">
        <v>16</v>
      </c>
    </row>
    <row r="24190" spans="9:9" x14ac:dyDescent="0.2">
      <c r="I24190" s="37" t="s">
        <v>16</v>
      </c>
    </row>
    <row r="24191" spans="9:9" x14ac:dyDescent="0.2">
      <c r="I24191" s="37" t="s">
        <v>16</v>
      </c>
    </row>
    <row r="24192" spans="9:9" x14ac:dyDescent="0.2">
      <c r="I24192" s="37" t="s">
        <v>16</v>
      </c>
    </row>
    <row r="24193" spans="9:9" x14ac:dyDescent="0.2">
      <c r="I24193" s="37" t="s">
        <v>16</v>
      </c>
    </row>
    <row r="24194" spans="9:9" x14ac:dyDescent="0.2">
      <c r="I24194" s="37" t="s">
        <v>16</v>
      </c>
    </row>
    <row r="24195" spans="9:9" x14ac:dyDescent="0.2">
      <c r="I24195" s="37" t="s">
        <v>16</v>
      </c>
    </row>
    <row r="24196" spans="9:9" x14ac:dyDescent="0.2">
      <c r="I24196" s="37" t="s">
        <v>16</v>
      </c>
    </row>
    <row r="24197" spans="9:9" x14ac:dyDescent="0.2">
      <c r="I24197" s="37" t="s">
        <v>16</v>
      </c>
    </row>
    <row r="24198" spans="9:9" x14ac:dyDescent="0.2">
      <c r="I24198" s="37" t="s">
        <v>16</v>
      </c>
    </row>
    <row r="24199" spans="9:9" x14ac:dyDescent="0.2">
      <c r="I24199" s="37" t="s">
        <v>16</v>
      </c>
    </row>
    <row r="24200" spans="9:9" x14ac:dyDescent="0.2">
      <c r="I24200" s="37" t="s">
        <v>16</v>
      </c>
    </row>
    <row r="24201" spans="9:9" x14ac:dyDescent="0.2">
      <c r="I24201" s="37" t="s">
        <v>16</v>
      </c>
    </row>
    <row r="24202" spans="9:9" x14ac:dyDescent="0.2">
      <c r="I24202" s="37" t="s">
        <v>16</v>
      </c>
    </row>
    <row r="24203" spans="9:9" x14ac:dyDescent="0.2">
      <c r="I24203" s="37" t="s">
        <v>16</v>
      </c>
    </row>
    <row r="24204" spans="9:9" x14ac:dyDescent="0.2">
      <c r="I24204" s="37" t="s">
        <v>16</v>
      </c>
    </row>
    <row r="24205" spans="9:9" x14ac:dyDescent="0.2">
      <c r="I24205" s="37" t="s">
        <v>16</v>
      </c>
    </row>
    <row r="24206" spans="9:9" x14ac:dyDescent="0.2">
      <c r="I24206" s="37" t="s">
        <v>16</v>
      </c>
    </row>
    <row r="24207" spans="9:9" x14ac:dyDescent="0.2">
      <c r="I24207" s="37" t="s">
        <v>16</v>
      </c>
    </row>
    <row r="24208" spans="9:9" x14ac:dyDescent="0.2">
      <c r="I24208" s="37" t="s">
        <v>16</v>
      </c>
    </row>
    <row r="24209" spans="9:9" x14ac:dyDescent="0.2">
      <c r="I24209" s="37" t="s">
        <v>16</v>
      </c>
    </row>
    <row r="24210" spans="9:9" x14ac:dyDescent="0.2">
      <c r="I24210" s="37" t="s">
        <v>16</v>
      </c>
    </row>
    <row r="24211" spans="9:9" x14ac:dyDescent="0.2">
      <c r="I24211" s="37" t="s">
        <v>16</v>
      </c>
    </row>
    <row r="24212" spans="9:9" x14ac:dyDescent="0.2">
      <c r="I24212" s="37" t="s">
        <v>16</v>
      </c>
    </row>
    <row r="24213" spans="9:9" x14ac:dyDescent="0.2">
      <c r="I24213" s="37" t="s">
        <v>16</v>
      </c>
    </row>
    <row r="24214" spans="9:9" x14ac:dyDescent="0.2">
      <c r="I24214" s="37" t="s">
        <v>16</v>
      </c>
    </row>
    <row r="24215" spans="9:9" x14ac:dyDescent="0.2">
      <c r="I24215" s="37" t="s">
        <v>16</v>
      </c>
    </row>
    <row r="24216" spans="9:9" x14ac:dyDescent="0.2">
      <c r="I24216" s="37" t="s">
        <v>16</v>
      </c>
    </row>
    <row r="24217" spans="9:9" x14ac:dyDescent="0.2">
      <c r="I24217" s="37" t="s">
        <v>16</v>
      </c>
    </row>
    <row r="24218" spans="9:9" x14ac:dyDescent="0.2">
      <c r="I24218" s="37" t="s">
        <v>16</v>
      </c>
    </row>
    <row r="24219" spans="9:9" x14ac:dyDescent="0.2">
      <c r="I24219" s="37" t="s">
        <v>16</v>
      </c>
    </row>
    <row r="24220" spans="9:9" x14ac:dyDescent="0.2">
      <c r="I24220" s="37" t="s">
        <v>16</v>
      </c>
    </row>
    <row r="24221" spans="9:9" x14ac:dyDescent="0.2">
      <c r="I24221" s="37" t="s">
        <v>16</v>
      </c>
    </row>
    <row r="24222" spans="9:9" x14ac:dyDescent="0.2">
      <c r="I24222" s="37" t="s">
        <v>16</v>
      </c>
    </row>
    <row r="24223" spans="9:9" x14ac:dyDescent="0.2">
      <c r="I24223" s="37" t="s">
        <v>16</v>
      </c>
    </row>
    <row r="24224" spans="9:9" x14ac:dyDescent="0.2">
      <c r="I24224" s="37" t="s">
        <v>16</v>
      </c>
    </row>
    <row r="24225" spans="9:9" x14ac:dyDescent="0.2">
      <c r="I24225" s="37" t="s">
        <v>16</v>
      </c>
    </row>
    <row r="24226" spans="9:9" x14ac:dyDescent="0.2">
      <c r="I24226" s="37" t="s">
        <v>16</v>
      </c>
    </row>
    <row r="24227" spans="9:9" x14ac:dyDescent="0.2">
      <c r="I24227" s="37" t="s">
        <v>16</v>
      </c>
    </row>
    <row r="24228" spans="9:9" x14ac:dyDescent="0.2">
      <c r="I24228" s="37" t="s">
        <v>16</v>
      </c>
    </row>
    <row r="24229" spans="9:9" x14ac:dyDescent="0.2">
      <c r="I24229" s="37" t="s">
        <v>16</v>
      </c>
    </row>
    <row r="24230" spans="9:9" x14ac:dyDescent="0.2">
      <c r="I24230" s="37" t="s">
        <v>16</v>
      </c>
    </row>
    <row r="24231" spans="9:9" x14ac:dyDescent="0.2">
      <c r="I24231" s="37" t="s">
        <v>16</v>
      </c>
    </row>
    <row r="24232" spans="9:9" x14ac:dyDescent="0.2">
      <c r="I24232" s="37" t="s">
        <v>16</v>
      </c>
    </row>
    <row r="24233" spans="9:9" x14ac:dyDescent="0.2">
      <c r="I24233" s="37" t="s">
        <v>16</v>
      </c>
    </row>
    <row r="24234" spans="9:9" x14ac:dyDescent="0.2">
      <c r="I24234" s="37" t="s">
        <v>16</v>
      </c>
    </row>
    <row r="24235" spans="9:9" x14ac:dyDescent="0.2">
      <c r="I24235" s="37" t="s">
        <v>16</v>
      </c>
    </row>
    <row r="24236" spans="9:9" x14ac:dyDescent="0.2">
      <c r="I24236" s="37" t="s">
        <v>16</v>
      </c>
    </row>
    <row r="24237" spans="9:9" x14ac:dyDescent="0.2">
      <c r="I24237" s="37" t="s">
        <v>16</v>
      </c>
    </row>
    <row r="24238" spans="9:9" x14ac:dyDescent="0.2">
      <c r="I24238" s="37" t="s">
        <v>16</v>
      </c>
    </row>
    <row r="24239" spans="9:9" x14ac:dyDescent="0.2">
      <c r="I24239" s="37" t="s">
        <v>16</v>
      </c>
    </row>
    <row r="24240" spans="9:9" x14ac:dyDescent="0.2">
      <c r="I24240" s="37" t="s">
        <v>16</v>
      </c>
    </row>
    <row r="24241" spans="9:9" x14ac:dyDescent="0.2">
      <c r="I24241" s="37" t="s">
        <v>16</v>
      </c>
    </row>
    <row r="24242" spans="9:9" x14ac:dyDescent="0.2">
      <c r="I24242" s="37" t="s">
        <v>16</v>
      </c>
    </row>
    <row r="24243" spans="9:9" x14ac:dyDescent="0.2">
      <c r="I24243" s="37" t="s">
        <v>16</v>
      </c>
    </row>
    <row r="24244" spans="9:9" x14ac:dyDescent="0.2">
      <c r="I24244" s="37" t="s">
        <v>16</v>
      </c>
    </row>
    <row r="24245" spans="9:9" x14ac:dyDescent="0.2">
      <c r="I24245" s="37" t="s">
        <v>16</v>
      </c>
    </row>
    <row r="24246" spans="9:9" x14ac:dyDescent="0.2">
      <c r="I24246" s="37" t="s">
        <v>16</v>
      </c>
    </row>
    <row r="24247" spans="9:9" x14ac:dyDescent="0.2">
      <c r="I24247" s="37" t="s">
        <v>16</v>
      </c>
    </row>
    <row r="24248" spans="9:9" x14ac:dyDescent="0.2">
      <c r="I24248" s="37" t="s">
        <v>16</v>
      </c>
    </row>
    <row r="24249" spans="9:9" x14ac:dyDescent="0.2">
      <c r="I24249" s="37" t="s">
        <v>16</v>
      </c>
    </row>
    <row r="24250" spans="9:9" x14ac:dyDescent="0.2">
      <c r="I24250" s="37" t="s">
        <v>16</v>
      </c>
    </row>
    <row r="24251" spans="9:9" x14ac:dyDescent="0.2">
      <c r="I24251" s="37" t="s">
        <v>16</v>
      </c>
    </row>
    <row r="24252" spans="9:9" x14ac:dyDescent="0.2">
      <c r="I24252" s="37" t="s">
        <v>16</v>
      </c>
    </row>
    <row r="24253" spans="9:9" x14ac:dyDescent="0.2">
      <c r="I24253" s="37" t="s">
        <v>16</v>
      </c>
    </row>
    <row r="24254" spans="9:9" x14ac:dyDescent="0.2">
      <c r="I24254" s="37" t="s">
        <v>16</v>
      </c>
    </row>
    <row r="24255" spans="9:9" x14ac:dyDescent="0.2">
      <c r="I24255" s="37" t="s">
        <v>16</v>
      </c>
    </row>
    <row r="24256" spans="9:9" x14ac:dyDescent="0.2">
      <c r="I24256" s="37" t="s">
        <v>16</v>
      </c>
    </row>
    <row r="24257" spans="9:9" x14ac:dyDescent="0.2">
      <c r="I24257" s="37" t="s">
        <v>16</v>
      </c>
    </row>
    <row r="24258" spans="9:9" x14ac:dyDescent="0.2">
      <c r="I24258" s="37" t="s">
        <v>16</v>
      </c>
    </row>
    <row r="24259" spans="9:9" x14ac:dyDescent="0.2">
      <c r="I24259" s="37" t="s">
        <v>16</v>
      </c>
    </row>
    <row r="24260" spans="9:9" x14ac:dyDescent="0.2">
      <c r="I24260" s="37" t="s">
        <v>16</v>
      </c>
    </row>
    <row r="24261" spans="9:9" x14ac:dyDescent="0.2">
      <c r="I24261" s="37" t="s">
        <v>16</v>
      </c>
    </row>
    <row r="24262" spans="9:9" x14ac:dyDescent="0.2">
      <c r="I24262" s="37" t="s">
        <v>16</v>
      </c>
    </row>
    <row r="24263" spans="9:9" x14ac:dyDescent="0.2">
      <c r="I24263" s="37" t="s">
        <v>16</v>
      </c>
    </row>
    <row r="24264" spans="9:9" x14ac:dyDescent="0.2">
      <c r="I24264" s="37" t="s">
        <v>16</v>
      </c>
    </row>
    <row r="24265" spans="9:9" x14ac:dyDescent="0.2">
      <c r="I24265" s="37" t="s">
        <v>16</v>
      </c>
    </row>
    <row r="24266" spans="9:9" x14ac:dyDescent="0.2">
      <c r="I24266" s="37" t="s">
        <v>16</v>
      </c>
    </row>
    <row r="24267" spans="9:9" x14ac:dyDescent="0.2">
      <c r="I24267" s="37" t="s">
        <v>16</v>
      </c>
    </row>
    <row r="24268" spans="9:9" x14ac:dyDescent="0.2">
      <c r="I24268" s="37" t="s">
        <v>16</v>
      </c>
    </row>
    <row r="24269" spans="9:9" x14ac:dyDescent="0.2">
      <c r="I24269" s="37" t="s">
        <v>16</v>
      </c>
    </row>
    <row r="24270" spans="9:9" x14ac:dyDescent="0.2">
      <c r="I24270" s="37" t="s">
        <v>16</v>
      </c>
    </row>
    <row r="24271" spans="9:9" x14ac:dyDescent="0.2">
      <c r="I24271" s="37" t="s">
        <v>16</v>
      </c>
    </row>
    <row r="24272" spans="9:9" x14ac:dyDescent="0.2">
      <c r="I24272" s="37" t="s">
        <v>16</v>
      </c>
    </row>
    <row r="24273" spans="9:9" x14ac:dyDescent="0.2">
      <c r="I24273" s="37" t="s">
        <v>16</v>
      </c>
    </row>
    <row r="24274" spans="9:9" x14ac:dyDescent="0.2">
      <c r="I24274" s="37" t="s">
        <v>16</v>
      </c>
    </row>
    <row r="24275" spans="9:9" x14ac:dyDescent="0.2">
      <c r="I24275" s="37" t="s">
        <v>16</v>
      </c>
    </row>
    <row r="24276" spans="9:9" x14ac:dyDescent="0.2">
      <c r="I24276" s="37" t="s">
        <v>16</v>
      </c>
    </row>
    <row r="24277" spans="9:9" x14ac:dyDescent="0.2">
      <c r="I24277" s="37" t="s">
        <v>16</v>
      </c>
    </row>
    <row r="24278" spans="9:9" x14ac:dyDescent="0.2">
      <c r="I24278" s="37" t="s">
        <v>16</v>
      </c>
    </row>
    <row r="24279" spans="9:9" x14ac:dyDescent="0.2">
      <c r="I24279" s="37" t="s">
        <v>16</v>
      </c>
    </row>
    <row r="24280" spans="9:9" x14ac:dyDescent="0.2">
      <c r="I24280" s="37" t="s">
        <v>16</v>
      </c>
    </row>
    <row r="24281" spans="9:9" x14ac:dyDescent="0.2">
      <c r="I24281" s="37" t="s">
        <v>16</v>
      </c>
    </row>
    <row r="24282" spans="9:9" x14ac:dyDescent="0.2">
      <c r="I24282" s="37" t="s">
        <v>16</v>
      </c>
    </row>
    <row r="24283" spans="9:9" x14ac:dyDescent="0.2">
      <c r="I24283" s="37" t="s">
        <v>16</v>
      </c>
    </row>
    <row r="24284" spans="9:9" x14ac:dyDescent="0.2">
      <c r="I24284" s="37" t="s">
        <v>16</v>
      </c>
    </row>
    <row r="24285" spans="9:9" x14ac:dyDescent="0.2">
      <c r="I24285" s="37" t="s">
        <v>16</v>
      </c>
    </row>
    <row r="24286" spans="9:9" x14ac:dyDescent="0.2">
      <c r="I24286" s="37" t="s">
        <v>16</v>
      </c>
    </row>
    <row r="24287" spans="9:9" x14ac:dyDescent="0.2">
      <c r="I24287" s="37" t="s">
        <v>16</v>
      </c>
    </row>
    <row r="24288" spans="9:9" x14ac:dyDescent="0.2">
      <c r="I24288" s="37" t="s">
        <v>16</v>
      </c>
    </row>
    <row r="24289" spans="9:9" x14ac:dyDescent="0.2">
      <c r="I24289" s="37" t="s">
        <v>16</v>
      </c>
    </row>
    <row r="24290" spans="9:9" x14ac:dyDescent="0.2">
      <c r="I24290" s="37" t="s">
        <v>16</v>
      </c>
    </row>
    <row r="24291" spans="9:9" x14ac:dyDescent="0.2">
      <c r="I24291" s="37" t="s">
        <v>16</v>
      </c>
    </row>
    <row r="24292" spans="9:9" x14ac:dyDescent="0.2">
      <c r="I24292" s="37" t="s">
        <v>16</v>
      </c>
    </row>
    <row r="24293" spans="9:9" x14ac:dyDescent="0.2">
      <c r="I24293" s="37" t="s">
        <v>16</v>
      </c>
    </row>
    <row r="24294" spans="9:9" x14ac:dyDescent="0.2">
      <c r="I24294" s="37" t="s">
        <v>16</v>
      </c>
    </row>
    <row r="24295" spans="9:9" x14ac:dyDescent="0.2">
      <c r="I24295" s="37" t="s">
        <v>16</v>
      </c>
    </row>
    <row r="24296" spans="9:9" x14ac:dyDescent="0.2">
      <c r="I24296" s="37" t="s">
        <v>16</v>
      </c>
    </row>
    <row r="24297" spans="9:9" x14ac:dyDescent="0.2">
      <c r="I24297" s="37" t="s">
        <v>16</v>
      </c>
    </row>
    <row r="24298" spans="9:9" x14ac:dyDescent="0.2">
      <c r="I24298" s="37" t="s">
        <v>16</v>
      </c>
    </row>
    <row r="24299" spans="9:9" x14ac:dyDescent="0.2">
      <c r="I24299" s="37" t="s">
        <v>16</v>
      </c>
    </row>
    <row r="24300" spans="9:9" x14ac:dyDescent="0.2">
      <c r="I24300" s="37" t="s">
        <v>16</v>
      </c>
    </row>
    <row r="24301" spans="9:9" x14ac:dyDescent="0.2">
      <c r="I24301" s="37" t="s">
        <v>16</v>
      </c>
    </row>
    <row r="24302" spans="9:9" x14ac:dyDescent="0.2">
      <c r="I24302" s="37" t="s">
        <v>16</v>
      </c>
    </row>
    <row r="24303" spans="9:9" x14ac:dyDescent="0.2">
      <c r="I24303" s="37" t="s">
        <v>16</v>
      </c>
    </row>
    <row r="24304" spans="9:9" x14ac:dyDescent="0.2">
      <c r="I24304" s="37" t="s">
        <v>16</v>
      </c>
    </row>
    <row r="24305" spans="9:9" x14ac:dyDescent="0.2">
      <c r="I24305" s="37" t="s">
        <v>16</v>
      </c>
    </row>
    <row r="24306" spans="9:9" x14ac:dyDescent="0.2">
      <c r="I24306" s="37" t="s">
        <v>16</v>
      </c>
    </row>
    <row r="24307" spans="9:9" x14ac:dyDescent="0.2">
      <c r="I24307" s="37" t="s">
        <v>16</v>
      </c>
    </row>
    <row r="24308" spans="9:9" x14ac:dyDescent="0.2">
      <c r="I24308" s="37" t="s">
        <v>16</v>
      </c>
    </row>
    <row r="24309" spans="9:9" x14ac:dyDescent="0.2">
      <c r="I24309" s="37" t="s">
        <v>16</v>
      </c>
    </row>
    <row r="24310" spans="9:9" x14ac:dyDescent="0.2">
      <c r="I24310" s="37" t="s">
        <v>16</v>
      </c>
    </row>
    <row r="24311" spans="9:9" x14ac:dyDescent="0.2">
      <c r="I24311" s="37" t="s">
        <v>16</v>
      </c>
    </row>
    <row r="24312" spans="9:9" x14ac:dyDescent="0.2">
      <c r="I24312" s="37" t="s">
        <v>16</v>
      </c>
    </row>
    <row r="24313" spans="9:9" x14ac:dyDescent="0.2">
      <c r="I24313" s="37" t="s">
        <v>16</v>
      </c>
    </row>
    <row r="24314" spans="9:9" x14ac:dyDescent="0.2">
      <c r="I24314" s="37" t="s">
        <v>16</v>
      </c>
    </row>
    <row r="24315" spans="9:9" x14ac:dyDescent="0.2">
      <c r="I24315" s="37" t="s">
        <v>16</v>
      </c>
    </row>
    <row r="24316" spans="9:9" x14ac:dyDescent="0.2">
      <c r="I24316" s="37" t="s">
        <v>16</v>
      </c>
    </row>
    <row r="24317" spans="9:9" x14ac:dyDescent="0.2">
      <c r="I24317" s="37" t="s">
        <v>16</v>
      </c>
    </row>
    <row r="24318" spans="9:9" x14ac:dyDescent="0.2">
      <c r="I24318" s="37" t="s">
        <v>16</v>
      </c>
    </row>
    <row r="24319" spans="9:9" x14ac:dyDescent="0.2">
      <c r="I24319" s="37" t="s">
        <v>16</v>
      </c>
    </row>
    <row r="24320" spans="9:9" x14ac:dyDescent="0.2">
      <c r="I24320" s="37" t="s">
        <v>16</v>
      </c>
    </row>
    <row r="24321" spans="9:9" x14ac:dyDescent="0.2">
      <c r="I24321" s="37" t="s">
        <v>16</v>
      </c>
    </row>
    <row r="24322" spans="9:9" x14ac:dyDescent="0.2">
      <c r="I24322" s="37" t="s">
        <v>16</v>
      </c>
    </row>
    <row r="24323" spans="9:9" x14ac:dyDescent="0.2">
      <c r="I24323" s="37" t="s">
        <v>16</v>
      </c>
    </row>
    <row r="24324" spans="9:9" x14ac:dyDescent="0.2">
      <c r="I24324" s="37" t="s">
        <v>16</v>
      </c>
    </row>
    <row r="24325" spans="9:9" x14ac:dyDescent="0.2">
      <c r="I24325" s="37" t="s">
        <v>16</v>
      </c>
    </row>
    <row r="24326" spans="9:9" x14ac:dyDescent="0.2">
      <c r="I24326" s="37" t="s">
        <v>16</v>
      </c>
    </row>
    <row r="24327" spans="9:9" x14ac:dyDescent="0.2">
      <c r="I24327" s="37" t="s">
        <v>16</v>
      </c>
    </row>
    <row r="24328" spans="9:9" x14ac:dyDescent="0.2">
      <c r="I24328" s="37" t="s">
        <v>16</v>
      </c>
    </row>
    <row r="24329" spans="9:9" x14ac:dyDescent="0.2">
      <c r="I24329" s="37" t="s">
        <v>16</v>
      </c>
    </row>
    <row r="24330" spans="9:9" x14ac:dyDescent="0.2">
      <c r="I24330" s="37" t="s">
        <v>16</v>
      </c>
    </row>
    <row r="24331" spans="9:9" x14ac:dyDescent="0.2">
      <c r="I24331" s="37" t="s">
        <v>16</v>
      </c>
    </row>
    <row r="24332" spans="9:9" x14ac:dyDescent="0.2">
      <c r="I24332" s="37" t="s">
        <v>16</v>
      </c>
    </row>
    <row r="24333" spans="9:9" x14ac:dyDescent="0.2">
      <c r="I24333" s="37" t="s">
        <v>16</v>
      </c>
    </row>
    <row r="24334" spans="9:9" x14ac:dyDescent="0.2">
      <c r="I24334" s="37" t="s">
        <v>16</v>
      </c>
    </row>
    <row r="24335" spans="9:9" x14ac:dyDescent="0.2">
      <c r="I24335" s="37" t="s">
        <v>16</v>
      </c>
    </row>
    <row r="24336" spans="9:9" x14ac:dyDescent="0.2">
      <c r="I24336" s="37" t="s">
        <v>16</v>
      </c>
    </row>
    <row r="24337" spans="9:9" x14ac:dyDescent="0.2">
      <c r="I24337" s="37" t="s">
        <v>16</v>
      </c>
    </row>
    <row r="24338" spans="9:9" x14ac:dyDescent="0.2">
      <c r="I24338" s="37" t="s">
        <v>16</v>
      </c>
    </row>
    <row r="24339" spans="9:9" x14ac:dyDescent="0.2">
      <c r="I24339" s="37" t="s">
        <v>16</v>
      </c>
    </row>
    <row r="24340" spans="9:9" x14ac:dyDescent="0.2">
      <c r="I24340" s="37" t="s">
        <v>16</v>
      </c>
    </row>
    <row r="24341" spans="9:9" x14ac:dyDescent="0.2">
      <c r="I24341" s="37" t="s">
        <v>16</v>
      </c>
    </row>
    <row r="24342" spans="9:9" x14ac:dyDescent="0.2">
      <c r="I24342" s="37" t="s">
        <v>16</v>
      </c>
    </row>
    <row r="24343" spans="9:9" x14ac:dyDescent="0.2">
      <c r="I24343" s="37" t="s">
        <v>16</v>
      </c>
    </row>
    <row r="24344" spans="9:9" x14ac:dyDescent="0.2">
      <c r="I24344" s="37" t="s">
        <v>16</v>
      </c>
    </row>
    <row r="24345" spans="9:9" x14ac:dyDescent="0.2">
      <c r="I24345" s="37" t="s">
        <v>16</v>
      </c>
    </row>
    <row r="24346" spans="9:9" x14ac:dyDescent="0.2">
      <c r="I24346" s="37" t="s">
        <v>16</v>
      </c>
    </row>
    <row r="24347" spans="9:9" x14ac:dyDescent="0.2">
      <c r="I24347" s="37" t="s">
        <v>16</v>
      </c>
    </row>
    <row r="24348" spans="9:9" x14ac:dyDescent="0.2">
      <c r="I24348" s="37" t="s">
        <v>16</v>
      </c>
    </row>
    <row r="24349" spans="9:9" x14ac:dyDescent="0.2">
      <c r="I24349" s="37" t="s">
        <v>16</v>
      </c>
    </row>
    <row r="24350" spans="9:9" x14ac:dyDescent="0.2">
      <c r="I24350" s="37" t="s">
        <v>16</v>
      </c>
    </row>
    <row r="24351" spans="9:9" x14ac:dyDescent="0.2">
      <c r="I24351" s="37" t="s">
        <v>16</v>
      </c>
    </row>
    <row r="24352" spans="9:9" x14ac:dyDescent="0.2">
      <c r="I24352" s="37" t="s">
        <v>16</v>
      </c>
    </row>
    <row r="24353" spans="9:9" x14ac:dyDescent="0.2">
      <c r="I24353" s="37" t="s">
        <v>16</v>
      </c>
    </row>
    <row r="24354" spans="9:9" x14ac:dyDescent="0.2">
      <c r="I24354" s="37" t="s">
        <v>16</v>
      </c>
    </row>
    <row r="24355" spans="9:9" x14ac:dyDescent="0.2">
      <c r="I24355" s="37" t="s">
        <v>16</v>
      </c>
    </row>
    <row r="24356" spans="9:9" x14ac:dyDescent="0.2">
      <c r="I24356" s="37" t="s">
        <v>16</v>
      </c>
    </row>
    <row r="24357" spans="9:9" x14ac:dyDescent="0.2">
      <c r="I24357" s="37" t="s">
        <v>16</v>
      </c>
    </row>
    <row r="24358" spans="9:9" x14ac:dyDescent="0.2">
      <c r="I24358" s="37" t="s">
        <v>16</v>
      </c>
    </row>
    <row r="24359" spans="9:9" x14ac:dyDescent="0.2">
      <c r="I24359" s="37" t="s">
        <v>16</v>
      </c>
    </row>
    <row r="24360" spans="9:9" x14ac:dyDescent="0.2">
      <c r="I24360" s="37" t="s">
        <v>16</v>
      </c>
    </row>
    <row r="24361" spans="9:9" x14ac:dyDescent="0.2">
      <c r="I24361" s="37" t="s">
        <v>16</v>
      </c>
    </row>
    <row r="24362" spans="9:9" x14ac:dyDescent="0.2">
      <c r="I24362" s="37" t="s">
        <v>16</v>
      </c>
    </row>
    <row r="24363" spans="9:9" x14ac:dyDescent="0.2">
      <c r="I24363" s="37" t="s">
        <v>16</v>
      </c>
    </row>
    <row r="24364" spans="9:9" x14ac:dyDescent="0.2">
      <c r="I24364" s="37" t="s">
        <v>16</v>
      </c>
    </row>
    <row r="24365" spans="9:9" x14ac:dyDescent="0.2">
      <c r="I24365" s="37" t="s">
        <v>16</v>
      </c>
    </row>
    <row r="24366" spans="9:9" x14ac:dyDescent="0.2">
      <c r="I24366" s="37" t="s">
        <v>16</v>
      </c>
    </row>
    <row r="24367" spans="9:9" x14ac:dyDescent="0.2">
      <c r="I24367" s="37" t="s">
        <v>16</v>
      </c>
    </row>
    <row r="24368" spans="9:9" x14ac:dyDescent="0.2">
      <c r="I24368" s="37" t="s">
        <v>16</v>
      </c>
    </row>
    <row r="24369" spans="9:9" x14ac:dyDescent="0.2">
      <c r="I24369" s="37" t="s">
        <v>16</v>
      </c>
    </row>
    <row r="24370" spans="9:9" x14ac:dyDescent="0.2">
      <c r="I24370" s="37" t="s">
        <v>16</v>
      </c>
    </row>
    <row r="24371" spans="9:9" x14ac:dyDescent="0.2">
      <c r="I24371" s="37" t="s">
        <v>16</v>
      </c>
    </row>
    <row r="24372" spans="9:9" x14ac:dyDescent="0.2">
      <c r="I24372" s="37" t="s">
        <v>16</v>
      </c>
    </row>
    <row r="24373" spans="9:9" x14ac:dyDescent="0.2">
      <c r="I24373" s="37" t="s">
        <v>16</v>
      </c>
    </row>
    <row r="24374" spans="9:9" x14ac:dyDescent="0.2">
      <c r="I24374" s="37" t="s">
        <v>16</v>
      </c>
    </row>
    <row r="24375" spans="9:9" x14ac:dyDescent="0.2">
      <c r="I24375" s="37" t="s">
        <v>16</v>
      </c>
    </row>
    <row r="24376" spans="9:9" x14ac:dyDescent="0.2">
      <c r="I24376" s="37" t="s">
        <v>16</v>
      </c>
    </row>
    <row r="24377" spans="9:9" x14ac:dyDescent="0.2">
      <c r="I24377" s="37" t="s">
        <v>16</v>
      </c>
    </row>
    <row r="24378" spans="9:9" x14ac:dyDescent="0.2">
      <c r="I24378" s="37" t="s">
        <v>16</v>
      </c>
    </row>
    <row r="24379" spans="9:9" x14ac:dyDescent="0.2">
      <c r="I24379" s="37" t="s">
        <v>16</v>
      </c>
    </row>
    <row r="24380" spans="9:9" x14ac:dyDescent="0.2">
      <c r="I24380" s="37" t="s">
        <v>16</v>
      </c>
    </row>
    <row r="24381" spans="9:9" x14ac:dyDescent="0.2">
      <c r="I24381" s="37" t="s">
        <v>16</v>
      </c>
    </row>
    <row r="24382" spans="9:9" x14ac:dyDescent="0.2">
      <c r="I24382" s="37" t="s">
        <v>16</v>
      </c>
    </row>
    <row r="24383" spans="9:9" x14ac:dyDescent="0.2">
      <c r="I24383" s="37" t="s">
        <v>16</v>
      </c>
    </row>
    <row r="24384" spans="9:9" x14ac:dyDescent="0.2">
      <c r="I24384" s="37" t="s">
        <v>16</v>
      </c>
    </row>
    <row r="24385" spans="9:9" x14ac:dyDescent="0.2">
      <c r="I24385" s="37" t="s">
        <v>16</v>
      </c>
    </row>
    <row r="24386" spans="9:9" x14ac:dyDescent="0.2">
      <c r="I24386" s="37" t="s">
        <v>16</v>
      </c>
    </row>
    <row r="24387" spans="9:9" x14ac:dyDescent="0.2">
      <c r="I24387" s="37" t="s">
        <v>16</v>
      </c>
    </row>
    <row r="24388" spans="9:9" x14ac:dyDescent="0.2">
      <c r="I24388" s="37" t="s">
        <v>16</v>
      </c>
    </row>
    <row r="24389" spans="9:9" x14ac:dyDescent="0.2">
      <c r="I24389" s="37" t="s">
        <v>16</v>
      </c>
    </row>
    <row r="24390" spans="9:9" x14ac:dyDescent="0.2">
      <c r="I24390" s="37" t="s">
        <v>16</v>
      </c>
    </row>
    <row r="24391" spans="9:9" x14ac:dyDescent="0.2">
      <c r="I24391" s="37" t="s">
        <v>16</v>
      </c>
    </row>
    <row r="24392" spans="9:9" x14ac:dyDescent="0.2">
      <c r="I24392" s="37" t="s">
        <v>16</v>
      </c>
    </row>
    <row r="24393" spans="9:9" x14ac:dyDescent="0.2">
      <c r="I24393" s="37" t="s">
        <v>16</v>
      </c>
    </row>
    <row r="24394" spans="9:9" x14ac:dyDescent="0.2">
      <c r="I24394" s="37" t="s">
        <v>16</v>
      </c>
    </row>
    <row r="24395" spans="9:9" x14ac:dyDescent="0.2">
      <c r="I24395" s="37" t="s">
        <v>16</v>
      </c>
    </row>
    <row r="24396" spans="9:9" x14ac:dyDescent="0.2">
      <c r="I24396" s="37" t="s">
        <v>16</v>
      </c>
    </row>
    <row r="24397" spans="9:9" x14ac:dyDescent="0.2">
      <c r="I24397" s="37" t="s">
        <v>16</v>
      </c>
    </row>
    <row r="24398" spans="9:9" x14ac:dyDescent="0.2">
      <c r="I24398" s="37" t="s">
        <v>16</v>
      </c>
    </row>
    <row r="24399" spans="9:9" x14ac:dyDescent="0.2">
      <c r="I24399" s="37" t="s">
        <v>16</v>
      </c>
    </row>
    <row r="24400" spans="9:9" x14ac:dyDescent="0.2">
      <c r="I24400" s="37" t="s">
        <v>16</v>
      </c>
    </row>
    <row r="24401" spans="9:9" x14ac:dyDescent="0.2">
      <c r="I24401" s="37" t="s">
        <v>16</v>
      </c>
    </row>
    <row r="24402" spans="9:9" x14ac:dyDescent="0.2">
      <c r="I24402" s="37" t="s">
        <v>16</v>
      </c>
    </row>
    <row r="24403" spans="9:9" x14ac:dyDescent="0.2">
      <c r="I24403" s="37" t="s">
        <v>16</v>
      </c>
    </row>
    <row r="24404" spans="9:9" x14ac:dyDescent="0.2">
      <c r="I24404" s="37" t="s">
        <v>16</v>
      </c>
    </row>
    <row r="24405" spans="9:9" x14ac:dyDescent="0.2">
      <c r="I24405" s="37" t="s">
        <v>16</v>
      </c>
    </row>
    <row r="24406" spans="9:9" x14ac:dyDescent="0.2">
      <c r="I24406" s="37" t="s">
        <v>16</v>
      </c>
    </row>
    <row r="24407" spans="9:9" x14ac:dyDescent="0.2">
      <c r="I24407" s="37" t="s">
        <v>16</v>
      </c>
    </row>
    <row r="24408" spans="9:9" x14ac:dyDescent="0.2">
      <c r="I24408" s="37" t="s">
        <v>16</v>
      </c>
    </row>
    <row r="24409" spans="9:9" x14ac:dyDescent="0.2">
      <c r="I24409" s="37" t="s">
        <v>16</v>
      </c>
    </row>
    <row r="24410" spans="9:9" x14ac:dyDescent="0.2">
      <c r="I24410" s="37" t="s">
        <v>16</v>
      </c>
    </row>
    <row r="24411" spans="9:9" x14ac:dyDescent="0.2">
      <c r="I24411" s="37" t="s">
        <v>16</v>
      </c>
    </row>
    <row r="24412" spans="9:9" x14ac:dyDescent="0.2">
      <c r="I24412" s="37" t="s">
        <v>16</v>
      </c>
    </row>
    <row r="24413" spans="9:9" x14ac:dyDescent="0.2">
      <c r="I24413" s="37" t="s">
        <v>16</v>
      </c>
    </row>
    <row r="24414" spans="9:9" x14ac:dyDescent="0.2">
      <c r="I24414" s="37" t="s">
        <v>16</v>
      </c>
    </row>
    <row r="24415" spans="9:9" x14ac:dyDescent="0.2">
      <c r="I24415" s="37" t="s">
        <v>16</v>
      </c>
    </row>
    <row r="24416" spans="9:9" x14ac:dyDescent="0.2">
      <c r="I24416" s="37" t="s">
        <v>16</v>
      </c>
    </row>
    <row r="24417" spans="9:9" x14ac:dyDescent="0.2">
      <c r="I24417" s="37" t="s">
        <v>16</v>
      </c>
    </row>
    <row r="24418" spans="9:9" x14ac:dyDescent="0.2">
      <c r="I24418" s="37" t="s">
        <v>16</v>
      </c>
    </row>
    <row r="24419" spans="9:9" x14ac:dyDescent="0.2">
      <c r="I24419" s="37" t="s">
        <v>16</v>
      </c>
    </row>
    <row r="24420" spans="9:9" x14ac:dyDescent="0.2">
      <c r="I24420" s="37" t="s">
        <v>16</v>
      </c>
    </row>
    <row r="24421" spans="9:9" x14ac:dyDescent="0.2">
      <c r="I24421" s="37" t="s">
        <v>16</v>
      </c>
    </row>
    <row r="24422" spans="9:9" x14ac:dyDescent="0.2">
      <c r="I24422" s="37" t="s">
        <v>16</v>
      </c>
    </row>
    <row r="24423" spans="9:9" x14ac:dyDescent="0.2">
      <c r="I24423" s="37" t="s">
        <v>16</v>
      </c>
    </row>
    <row r="24424" spans="9:9" x14ac:dyDescent="0.2">
      <c r="I24424" s="37" t="s">
        <v>16</v>
      </c>
    </row>
    <row r="24425" spans="9:9" x14ac:dyDescent="0.2">
      <c r="I24425" s="37" t="s">
        <v>16</v>
      </c>
    </row>
    <row r="24426" spans="9:9" x14ac:dyDescent="0.2">
      <c r="I24426" s="37" t="s">
        <v>16</v>
      </c>
    </row>
    <row r="24427" spans="9:9" x14ac:dyDescent="0.2">
      <c r="I24427" s="37" t="s">
        <v>16</v>
      </c>
    </row>
    <row r="24428" spans="9:9" x14ac:dyDescent="0.2">
      <c r="I24428" s="37" t="s">
        <v>16</v>
      </c>
    </row>
    <row r="24429" spans="9:9" x14ac:dyDescent="0.2">
      <c r="I24429" s="37" t="s">
        <v>16</v>
      </c>
    </row>
    <row r="24430" spans="9:9" x14ac:dyDescent="0.2">
      <c r="I24430" s="37" t="s">
        <v>16</v>
      </c>
    </row>
    <row r="24431" spans="9:9" x14ac:dyDescent="0.2">
      <c r="I24431" s="37" t="s">
        <v>16</v>
      </c>
    </row>
    <row r="24432" spans="9:9" x14ac:dyDescent="0.2">
      <c r="I24432" s="37" t="s">
        <v>16</v>
      </c>
    </row>
    <row r="24433" spans="9:9" x14ac:dyDescent="0.2">
      <c r="I24433" s="37" t="s">
        <v>16</v>
      </c>
    </row>
    <row r="24434" spans="9:9" x14ac:dyDescent="0.2">
      <c r="I24434" s="37" t="s">
        <v>16</v>
      </c>
    </row>
    <row r="24435" spans="9:9" x14ac:dyDescent="0.2">
      <c r="I24435" s="37" t="s">
        <v>16</v>
      </c>
    </row>
    <row r="24436" spans="9:9" x14ac:dyDescent="0.2">
      <c r="I24436" s="37" t="s">
        <v>16</v>
      </c>
    </row>
    <row r="24437" spans="9:9" x14ac:dyDescent="0.2">
      <c r="I24437" s="37" t="s">
        <v>16</v>
      </c>
    </row>
    <row r="24438" spans="9:9" x14ac:dyDescent="0.2">
      <c r="I24438" s="37" t="s">
        <v>16</v>
      </c>
    </row>
    <row r="24439" spans="9:9" x14ac:dyDescent="0.2">
      <c r="I24439" s="37" t="s">
        <v>16</v>
      </c>
    </row>
    <row r="24440" spans="9:9" x14ac:dyDescent="0.2">
      <c r="I24440" s="37" t="s">
        <v>16</v>
      </c>
    </row>
    <row r="24441" spans="9:9" x14ac:dyDescent="0.2">
      <c r="I24441" s="37" t="s">
        <v>16</v>
      </c>
    </row>
    <row r="24442" spans="9:9" x14ac:dyDescent="0.2">
      <c r="I24442" s="37" t="s">
        <v>16</v>
      </c>
    </row>
    <row r="24443" spans="9:9" x14ac:dyDescent="0.2">
      <c r="I24443" s="37" t="s">
        <v>16</v>
      </c>
    </row>
    <row r="24444" spans="9:9" x14ac:dyDescent="0.2">
      <c r="I24444" s="37" t="s">
        <v>16</v>
      </c>
    </row>
    <row r="24445" spans="9:9" x14ac:dyDescent="0.2">
      <c r="I24445" s="37" t="s">
        <v>16</v>
      </c>
    </row>
    <row r="24446" spans="9:9" x14ac:dyDescent="0.2">
      <c r="I24446" s="37" t="s">
        <v>16</v>
      </c>
    </row>
    <row r="24447" spans="9:9" x14ac:dyDescent="0.2">
      <c r="I24447" s="37" t="s">
        <v>16</v>
      </c>
    </row>
    <row r="24448" spans="9:9" x14ac:dyDescent="0.2">
      <c r="I24448" s="37" t="s">
        <v>16</v>
      </c>
    </row>
    <row r="24449" spans="9:9" x14ac:dyDescent="0.2">
      <c r="I24449" s="37" t="s">
        <v>16</v>
      </c>
    </row>
    <row r="24450" spans="9:9" x14ac:dyDescent="0.2">
      <c r="I24450" s="37" t="s">
        <v>16</v>
      </c>
    </row>
    <row r="24451" spans="9:9" x14ac:dyDescent="0.2">
      <c r="I24451" s="37" t="s">
        <v>16</v>
      </c>
    </row>
    <row r="24452" spans="9:9" x14ac:dyDescent="0.2">
      <c r="I24452" s="37" t="s">
        <v>16</v>
      </c>
    </row>
    <row r="24453" spans="9:9" x14ac:dyDescent="0.2">
      <c r="I24453" s="37" t="s">
        <v>16</v>
      </c>
    </row>
    <row r="24454" spans="9:9" x14ac:dyDescent="0.2">
      <c r="I24454" s="37" t="s">
        <v>16</v>
      </c>
    </row>
    <row r="24455" spans="9:9" x14ac:dyDescent="0.2">
      <c r="I24455" s="37" t="s">
        <v>16</v>
      </c>
    </row>
    <row r="24456" spans="9:9" x14ac:dyDescent="0.2">
      <c r="I24456" s="37" t="s">
        <v>16</v>
      </c>
    </row>
    <row r="24457" spans="9:9" x14ac:dyDescent="0.2">
      <c r="I24457" s="37" t="s">
        <v>16</v>
      </c>
    </row>
    <row r="24458" spans="9:9" x14ac:dyDescent="0.2">
      <c r="I24458" s="37" t="s">
        <v>16</v>
      </c>
    </row>
    <row r="24459" spans="9:9" x14ac:dyDescent="0.2">
      <c r="I24459" s="37" t="s">
        <v>16</v>
      </c>
    </row>
    <row r="24460" spans="9:9" x14ac:dyDescent="0.2">
      <c r="I24460" s="37" t="s">
        <v>16</v>
      </c>
    </row>
    <row r="24461" spans="9:9" x14ac:dyDescent="0.2">
      <c r="I24461" s="37" t="s">
        <v>16</v>
      </c>
    </row>
    <row r="24462" spans="9:9" x14ac:dyDescent="0.2">
      <c r="I24462" s="37" t="s">
        <v>16</v>
      </c>
    </row>
    <row r="24463" spans="9:9" x14ac:dyDescent="0.2">
      <c r="I24463" s="37" t="s">
        <v>16</v>
      </c>
    </row>
    <row r="24464" spans="9:9" x14ac:dyDescent="0.2">
      <c r="I24464" s="37" t="s">
        <v>16</v>
      </c>
    </row>
    <row r="24465" spans="9:9" x14ac:dyDescent="0.2">
      <c r="I24465" s="37" t="s">
        <v>16</v>
      </c>
    </row>
    <row r="24466" spans="9:9" x14ac:dyDescent="0.2">
      <c r="I24466" s="37" t="s">
        <v>16</v>
      </c>
    </row>
    <row r="24467" spans="9:9" x14ac:dyDescent="0.2">
      <c r="I24467" s="37" t="s">
        <v>16</v>
      </c>
    </row>
    <row r="24468" spans="9:9" x14ac:dyDescent="0.2">
      <c r="I24468" s="37" t="s">
        <v>16</v>
      </c>
    </row>
    <row r="24469" spans="9:9" x14ac:dyDescent="0.2">
      <c r="I24469" s="37" t="s">
        <v>16</v>
      </c>
    </row>
    <row r="24470" spans="9:9" x14ac:dyDescent="0.2">
      <c r="I24470" s="37" t="s">
        <v>16</v>
      </c>
    </row>
    <row r="24471" spans="9:9" x14ac:dyDescent="0.2">
      <c r="I24471" s="37" t="s">
        <v>16</v>
      </c>
    </row>
    <row r="24472" spans="9:9" x14ac:dyDescent="0.2">
      <c r="I24472" s="37" t="s">
        <v>16</v>
      </c>
    </row>
    <row r="24473" spans="9:9" x14ac:dyDescent="0.2">
      <c r="I24473" s="37" t="s">
        <v>16</v>
      </c>
    </row>
    <row r="24474" spans="9:9" x14ac:dyDescent="0.2">
      <c r="I24474" s="37" t="s">
        <v>16</v>
      </c>
    </row>
    <row r="24475" spans="9:9" x14ac:dyDescent="0.2">
      <c r="I24475" s="37" t="s">
        <v>16</v>
      </c>
    </row>
    <row r="24476" spans="9:9" x14ac:dyDescent="0.2">
      <c r="I24476" s="37" t="s">
        <v>16</v>
      </c>
    </row>
    <row r="24477" spans="9:9" x14ac:dyDescent="0.2">
      <c r="I24477" s="37" t="s">
        <v>16</v>
      </c>
    </row>
    <row r="24478" spans="9:9" x14ac:dyDescent="0.2">
      <c r="I24478" s="37" t="s">
        <v>16</v>
      </c>
    </row>
    <row r="24479" spans="9:9" x14ac:dyDescent="0.2">
      <c r="I24479" s="37" t="s">
        <v>16</v>
      </c>
    </row>
    <row r="24480" spans="9:9" x14ac:dyDescent="0.2">
      <c r="I24480" s="37" t="s">
        <v>16</v>
      </c>
    </row>
    <row r="24481" spans="9:9" x14ac:dyDescent="0.2">
      <c r="I24481" s="37" t="s">
        <v>16</v>
      </c>
    </row>
    <row r="24482" spans="9:9" x14ac:dyDescent="0.2">
      <c r="I24482" s="37" t="s">
        <v>16</v>
      </c>
    </row>
    <row r="24483" spans="9:9" x14ac:dyDescent="0.2">
      <c r="I24483" s="37" t="s">
        <v>16</v>
      </c>
    </row>
    <row r="24484" spans="9:9" x14ac:dyDescent="0.2">
      <c r="I24484" s="37" t="s">
        <v>16</v>
      </c>
    </row>
    <row r="24485" spans="9:9" x14ac:dyDescent="0.2">
      <c r="I24485" s="37" t="s">
        <v>16</v>
      </c>
    </row>
    <row r="24486" spans="9:9" x14ac:dyDescent="0.2">
      <c r="I24486" s="37" t="s">
        <v>16</v>
      </c>
    </row>
    <row r="24487" spans="9:9" x14ac:dyDescent="0.2">
      <c r="I24487" s="37" t="s">
        <v>16</v>
      </c>
    </row>
    <row r="24488" spans="9:9" x14ac:dyDescent="0.2">
      <c r="I24488" s="37" t="s">
        <v>16</v>
      </c>
    </row>
    <row r="24489" spans="9:9" x14ac:dyDescent="0.2">
      <c r="I24489" s="37" t="s">
        <v>16</v>
      </c>
    </row>
    <row r="24490" spans="9:9" x14ac:dyDescent="0.2">
      <c r="I24490" s="37" t="s">
        <v>16</v>
      </c>
    </row>
    <row r="24491" spans="9:9" x14ac:dyDescent="0.2">
      <c r="I24491" s="37" t="s">
        <v>16</v>
      </c>
    </row>
    <row r="24492" spans="9:9" x14ac:dyDescent="0.2">
      <c r="I24492" s="37" t="s">
        <v>16</v>
      </c>
    </row>
    <row r="24493" spans="9:9" x14ac:dyDescent="0.2">
      <c r="I24493" s="37" t="s">
        <v>16</v>
      </c>
    </row>
    <row r="24494" spans="9:9" x14ac:dyDescent="0.2">
      <c r="I24494" s="37" t="s">
        <v>16</v>
      </c>
    </row>
    <row r="24495" spans="9:9" x14ac:dyDescent="0.2">
      <c r="I24495" s="37" t="s">
        <v>16</v>
      </c>
    </row>
    <row r="24496" spans="9:9" x14ac:dyDescent="0.2">
      <c r="I24496" s="37" t="s">
        <v>16</v>
      </c>
    </row>
    <row r="24497" spans="9:9" x14ac:dyDescent="0.2">
      <c r="I24497" s="37" t="s">
        <v>16</v>
      </c>
    </row>
    <row r="24498" spans="9:9" x14ac:dyDescent="0.2">
      <c r="I24498" s="37" t="s">
        <v>16</v>
      </c>
    </row>
    <row r="24499" spans="9:9" x14ac:dyDescent="0.2">
      <c r="I24499" s="37" t="s">
        <v>16</v>
      </c>
    </row>
    <row r="24500" spans="9:9" x14ac:dyDescent="0.2">
      <c r="I24500" s="37" t="s">
        <v>16</v>
      </c>
    </row>
    <row r="24501" spans="9:9" x14ac:dyDescent="0.2">
      <c r="I24501" s="37" t="s">
        <v>16</v>
      </c>
    </row>
    <row r="24502" spans="9:9" x14ac:dyDescent="0.2">
      <c r="I24502" s="37" t="s">
        <v>16</v>
      </c>
    </row>
    <row r="24503" spans="9:9" x14ac:dyDescent="0.2">
      <c r="I24503" s="37" t="s">
        <v>16</v>
      </c>
    </row>
    <row r="24504" spans="9:9" x14ac:dyDescent="0.2">
      <c r="I24504" s="37" t="s">
        <v>16</v>
      </c>
    </row>
    <row r="24505" spans="9:9" x14ac:dyDescent="0.2">
      <c r="I24505" s="37" t="s">
        <v>16</v>
      </c>
    </row>
    <row r="24506" spans="9:9" x14ac:dyDescent="0.2">
      <c r="I24506" s="37" t="s">
        <v>16</v>
      </c>
    </row>
    <row r="24507" spans="9:9" x14ac:dyDescent="0.2">
      <c r="I24507" s="37" t="s">
        <v>16</v>
      </c>
    </row>
    <row r="24508" spans="9:9" x14ac:dyDescent="0.2">
      <c r="I24508" s="37" t="s">
        <v>16</v>
      </c>
    </row>
    <row r="24509" spans="9:9" x14ac:dyDescent="0.2">
      <c r="I24509" s="37" t="s">
        <v>16</v>
      </c>
    </row>
    <row r="24510" spans="9:9" x14ac:dyDescent="0.2">
      <c r="I24510" s="37" t="s">
        <v>16</v>
      </c>
    </row>
    <row r="24511" spans="9:9" x14ac:dyDescent="0.2">
      <c r="I24511" s="37" t="s">
        <v>16</v>
      </c>
    </row>
    <row r="24512" spans="9:9" x14ac:dyDescent="0.2">
      <c r="I24512" s="37" t="s">
        <v>16</v>
      </c>
    </row>
    <row r="24513" spans="9:9" x14ac:dyDescent="0.2">
      <c r="I24513" s="37" t="s">
        <v>16</v>
      </c>
    </row>
    <row r="24514" spans="9:9" x14ac:dyDescent="0.2">
      <c r="I24514" s="37" t="s">
        <v>16</v>
      </c>
    </row>
    <row r="24515" spans="9:9" x14ac:dyDescent="0.2">
      <c r="I24515" s="37" t="s">
        <v>16</v>
      </c>
    </row>
    <row r="24516" spans="9:9" x14ac:dyDescent="0.2">
      <c r="I24516" s="37" t="s">
        <v>16</v>
      </c>
    </row>
    <row r="24517" spans="9:9" x14ac:dyDescent="0.2">
      <c r="I24517" s="37" t="s">
        <v>16</v>
      </c>
    </row>
    <row r="24518" spans="9:9" x14ac:dyDescent="0.2">
      <c r="I24518" s="37" t="s">
        <v>16</v>
      </c>
    </row>
    <row r="24519" spans="9:9" x14ac:dyDescent="0.2">
      <c r="I24519" s="37" t="s">
        <v>16</v>
      </c>
    </row>
    <row r="24520" spans="9:9" x14ac:dyDescent="0.2">
      <c r="I24520" s="37" t="s">
        <v>16</v>
      </c>
    </row>
    <row r="24521" spans="9:9" x14ac:dyDescent="0.2">
      <c r="I24521" s="37" t="s">
        <v>16</v>
      </c>
    </row>
    <row r="24522" spans="9:9" x14ac:dyDescent="0.2">
      <c r="I24522" s="37" t="s">
        <v>16</v>
      </c>
    </row>
    <row r="24523" spans="9:9" x14ac:dyDescent="0.2">
      <c r="I24523" s="37" t="s">
        <v>16</v>
      </c>
    </row>
    <row r="24524" spans="9:9" x14ac:dyDescent="0.2">
      <c r="I24524" s="37" t="s">
        <v>16</v>
      </c>
    </row>
    <row r="24525" spans="9:9" x14ac:dyDescent="0.2">
      <c r="I24525" s="37" t="s">
        <v>16</v>
      </c>
    </row>
    <row r="24526" spans="9:9" x14ac:dyDescent="0.2">
      <c r="I24526" s="37" t="s">
        <v>16</v>
      </c>
    </row>
    <row r="24527" spans="9:9" x14ac:dyDescent="0.2">
      <c r="I24527" s="37" t="s">
        <v>16</v>
      </c>
    </row>
    <row r="24528" spans="9:9" x14ac:dyDescent="0.2">
      <c r="I24528" s="37" t="s">
        <v>16</v>
      </c>
    </row>
    <row r="24529" spans="9:9" x14ac:dyDescent="0.2">
      <c r="I24529" s="37" t="s">
        <v>16</v>
      </c>
    </row>
    <row r="24530" spans="9:9" x14ac:dyDescent="0.2">
      <c r="I24530" s="37" t="s">
        <v>16</v>
      </c>
    </row>
    <row r="24531" spans="9:9" x14ac:dyDescent="0.2">
      <c r="I24531" s="37" t="s">
        <v>16</v>
      </c>
    </row>
    <row r="24532" spans="9:9" x14ac:dyDescent="0.2">
      <c r="I24532" s="37" t="s">
        <v>16</v>
      </c>
    </row>
    <row r="24533" spans="9:9" x14ac:dyDescent="0.2">
      <c r="I24533" s="37" t="s">
        <v>16</v>
      </c>
    </row>
    <row r="24534" spans="9:9" x14ac:dyDescent="0.2">
      <c r="I24534" s="37" t="s">
        <v>16</v>
      </c>
    </row>
    <row r="24535" spans="9:9" x14ac:dyDescent="0.2">
      <c r="I24535" s="37" t="s">
        <v>16</v>
      </c>
    </row>
    <row r="24536" spans="9:9" x14ac:dyDescent="0.2">
      <c r="I24536" s="37" t="s">
        <v>16</v>
      </c>
    </row>
    <row r="24537" spans="9:9" x14ac:dyDescent="0.2">
      <c r="I24537" s="37" t="s">
        <v>16</v>
      </c>
    </row>
    <row r="24538" spans="9:9" x14ac:dyDescent="0.2">
      <c r="I24538" s="37" t="s">
        <v>16</v>
      </c>
    </row>
    <row r="24539" spans="9:9" x14ac:dyDescent="0.2">
      <c r="I24539" s="37" t="s">
        <v>16</v>
      </c>
    </row>
    <row r="24540" spans="9:9" x14ac:dyDescent="0.2">
      <c r="I24540" s="37" t="s">
        <v>16</v>
      </c>
    </row>
    <row r="24541" spans="9:9" x14ac:dyDescent="0.2">
      <c r="I24541" s="37" t="s">
        <v>16</v>
      </c>
    </row>
    <row r="24542" spans="9:9" x14ac:dyDescent="0.2">
      <c r="I24542" s="37" t="s">
        <v>16</v>
      </c>
    </row>
    <row r="24543" spans="9:9" x14ac:dyDescent="0.2">
      <c r="I24543" s="37" t="s">
        <v>16</v>
      </c>
    </row>
    <row r="24544" spans="9:9" x14ac:dyDescent="0.2">
      <c r="I24544" s="37" t="s">
        <v>16</v>
      </c>
    </row>
    <row r="24545" spans="9:9" x14ac:dyDescent="0.2">
      <c r="I24545" s="37" t="s">
        <v>16</v>
      </c>
    </row>
    <row r="24546" spans="9:9" x14ac:dyDescent="0.2">
      <c r="I24546" s="37" t="s">
        <v>16</v>
      </c>
    </row>
    <row r="24547" spans="9:9" x14ac:dyDescent="0.2">
      <c r="I24547" s="37" t="s">
        <v>16</v>
      </c>
    </row>
    <row r="24548" spans="9:9" x14ac:dyDescent="0.2">
      <c r="I24548" s="37" t="s">
        <v>16</v>
      </c>
    </row>
    <row r="24549" spans="9:9" x14ac:dyDescent="0.2">
      <c r="I24549" s="37" t="s">
        <v>16</v>
      </c>
    </row>
    <row r="24550" spans="9:9" x14ac:dyDescent="0.2">
      <c r="I24550" s="37" t="s">
        <v>16</v>
      </c>
    </row>
    <row r="24551" spans="9:9" x14ac:dyDescent="0.2">
      <c r="I24551" s="37" t="s">
        <v>16</v>
      </c>
    </row>
    <row r="24552" spans="9:9" x14ac:dyDescent="0.2">
      <c r="I24552" s="37" t="s">
        <v>16</v>
      </c>
    </row>
    <row r="24553" spans="9:9" x14ac:dyDescent="0.2">
      <c r="I24553" s="37" t="s">
        <v>16</v>
      </c>
    </row>
    <row r="24554" spans="9:9" x14ac:dyDescent="0.2">
      <c r="I24554" s="37" t="s">
        <v>16</v>
      </c>
    </row>
    <row r="24555" spans="9:9" x14ac:dyDescent="0.2">
      <c r="I24555" s="37" t="s">
        <v>16</v>
      </c>
    </row>
    <row r="24556" spans="9:9" x14ac:dyDescent="0.2">
      <c r="I24556" s="37" t="s">
        <v>16</v>
      </c>
    </row>
    <row r="24557" spans="9:9" x14ac:dyDescent="0.2">
      <c r="I24557" s="37" t="s">
        <v>16</v>
      </c>
    </row>
    <row r="24558" spans="9:9" x14ac:dyDescent="0.2">
      <c r="I24558" s="37" t="s">
        <v>16</v>
      </c>
    </row>
    <row r="24559" spans="9:9" x14ac:dyDescent="0.2">
      <c r="I24559" s="37" t="s">
        <v>16</v>
      </c>
    </row>
    <row r="24560" spans="9:9" x14ac:dyDescent="0.2">
      <c r="I24560" s="37" t="s">
        <v>16</v>
      </c>
    </row>
    <row r="24561" spans="9:9" x14ac:dyDescent="0.2">
      <c r="I24561" s="37" t="s">
        <v>16</v>
      </c>
    </row>
    <row r="24562" spans="9:9" x14ac:dyDescent="0.2">
      <c r="I24562" s="37" t="s">
        <v>16</v>
      </c>
    </row>
    <row r="24563" spans="9:9" x14ac:dyDescent="0.2">
      <c r="I24563" s="37" t="s">
        <v>16</v>
      </c>
    </row>
    <row r="24564" spans="9:9" x14ac:dyDescent="0.2">
      <c r="I24564" s="37" t="s">
        <v>16</v>
      </c>
    </row>
    <row r="24565" spans="9:9" x14ac:dyDescent="0.2">
      <c r="I24565" s="37" t="s">
        <v>16</v>
      </c>
    </row>
    <row r="24566" spans="9:9" x14ac:dyDescent="0.2">
      <c r="I24566" s="37" t="s">
        <v>16</v>
      </c>
    </row>
    <row r="24567" spans="9:9" x14ac:dyDescent="0.2">
      <c r="I24567" s="37" t="s">
        <v>16</v>
      </c>
    </row>
    <row r="24568" spans="9:9" x14ac:dyDescent="0.2">
      <c r="I24568" s="37" t="s">
        <v>16</v>
      </c>
    </row>
    <row r="24569" spans="9:9" x14ac:dyDescent="0.2">
      <c r="I24569" s="37" t="s">
        <v>16</v>
      </c>
    </row>
    <row r="24570" spans="9:9" x14ac:dyDescent="0.2">
      <c r="I24570" s="37" t="s">
        <v>16</v>
      </c>
    </row>
    <row r="24571" spans="9:9" x14ac:dyDescent="0.2">
      <c r="I24571" s="37" t="s">
        <v>16</v>
      </c>
    </row>
    <row r="24572" spans="9:9" x14ac:dyDescent="0.2">
      <c r="I24572" s="37" t="s">
        <v>16</v>
      </c>
    </row>
    <row r="24573" spans="9:9" x14ac:dyDescent="0.2">
      <c r="I24573" s="37" t="s">
        <v>16</v>
      </c>
    </row>
    <row r="24574" spans="9:9" x14ac:dyDescent="0.2">
      <c r="I24574" s="37" t="s">
        <v>16</v>
      </c>
    </row>
    <row r="24575" spans="9:9" x14ac:dyDescent="0.2">
      <c r="I24575" s="37" t="s">
        <v>16</v>
      </c>
    </row>
    <row r="24576" spans="9:9" x14ac:dyDescent="0.2">
      <c r="I24576" s="37" t="s">
        <v>16</v>
      </c>
    </row>
    <row r="24577" spans="9:9" x14ac:dyDescent="0.2">
      <c r="I24577" s="37" t="s">
        <v>16</v>
      </c>
    </row>
    <row r="24578" spans="9:9" x14ac:dyDescent="0.2">
      <c r="I24578" s="37" t="s">
        <v>16</v>
      </c>
    </row>
    <row r="24579" spans="9:9" x14ac:dyDescent="0.2">
      <c r="I24579" s="37" t="s">
        <v>16</v>
      </c>
    </row>
    <row r="24580" spans="9:9" x14ac:dyDescent="0.2">
      <c r="I24580" s="37" t="s">
        <v>16</v>
      </c>
    </row>
    <row r="24581" spans="9:9" x14ac:dyDescent="0.2">
      <c r="I24581" s="37" t="s">
        <v>16</v>
      </c>
    </row>
    <row r="24582" spans="9:9" x14ac:dyDescent="0.2">
      <c r="I24582" s="37" t="s">
        <v>16</v>
      </c>
    </row>
    <row r="24583" spans="9:9" x14ac:dyDescent="0.2">
      <c r="I24583" s="37" t="s">
        <v>16</v>
      </c>
    </row>
    <row r="24584" spans="9:9" x14ac:dyDescent="0.2">
      <c r="I24584" s="37" t="s">
        <v>16</v>
      </c>
    </row>
    <row r="24585" spans="9:9" x14ac:dyDescent="0.2">
      <c r="I24585" s="37" t="s">
        <v>16</v>
      </c>
    </row>
    <row r="24586" spans="9:9" x14ac:dyDescent="0.2">
      <c r="I24586" s="37" t="s">
        <v>16</v>
      </c>
    </row>
    <row r="24587" spans="9:9" x14ac:dyDescent="0.2">
      <c r="I24587" s="37" t="s">
        <v>16</v>
      </c>
    </row>
    <row r="24588" spans="9:9" x14ac:dyDescent="0.2">
      <c r="I24588" s="37" t="s">
        <v>16</v>
      </c>
    </row>
    <row r="24589" spans="9:9" x14ac:dyDescent="0.2">
      <c r="I24589" s="37" t="s">
        <v>16</v>
      </c>
    </row>
    <row r="24590" spans="9:9" x14ac:dyDescent="0.2">
      <c r="I24590" s="37" t="s">
        <v>16</v>
      </c>
    </row>
    <row r="24591" spans="9:9" x14ac:dyDescent="0.2">
      <c r="I24591" s="37" t="s">
        <v>16</v>
      </c>
    </row>
    <row r="24592" spans="9:9" x14ac:dyDescent="0.2">
      <c r="I24592" s="37" t="s">
        <v>16</v>
      </c>
    </row>
    <row r="24593" spans="9:9" x14ac:dyDescent="0.2">
      <c r="I24593" s="37" t="s">
        <v>16</v>
      </c>
    </row>
    <row r="24594" spans="9:9" x14ac:dyDescent="0.2">
      <c r="I24594" s="37" t="s">
        <v>16</v>
      </c>
    </row>
    <row r="24595" spans="9:9" x14ac:dyDescent="0.2">
      <c r="I24595" s="37" t="s">
        <v>16</v>
      </c>
    </row>
    <row r="24596" spans="9:9" x14ac:dyDescent="0.2">
      <c r="I24596" s="37" t="s">
        <v>16</v>
      </c>
    </row>
    <row r="24597" spans="9:9" x14ac:dyDescent="0.2">
      <c r="I24597" s="37" t="s">
        <v>16</v>
      </c>
    </row>
    <row r="24598" spans="9:9" x14ac:dyDescent="0.2">
      <c r="I24598" s="37" t="s">
        <v>16</v>
      </c>
    </row>
    <row r="24599" spans="9:9" x14ac:dyDescent="0.2">
      <c r="I24599" s="37" t="s">
        <v>16</v>
      </c>
    </row>
    <row r="24600" spans="9:9" x14ac:dyDescent="0.2">
      <c r="I24600" s="37" t="s">
        <v>16</v>
      </c>
    </row>
    <row r="24601" spans="9:9" x14ac:dyDescent="0.2">
      <c r="I24601" s="37" t="s">
        <v>16</v>
      </c>
    </row>
    <row r="24602" spans="9:9" x14ac:dyDescent="0.2">
      <c r="I24602" s="37" t="s">
        <v>16</v>
      </c>
    </row>
    <row r="24603" spans="9:9" x14ac:dyDescent="0.2">
      <c r="I24603" s="37" t="s">
        <v>16</v>
      </c>
    </row>
    <row r="24604" spans="9:9" x14ac:dyDescent="0.2">
      <c r="I24604" s="37" t="s">
        <v>16</v>
      </c>
    </row>
    <row r="24605" spans="9:9" x14ac:dyDescent="0.2">
      <c r="I24605" s="37" t="s">
        <v>16</v>
      </c>
    </row>
    <row r="24606" spans="9:9" x14ac:dyDescent="0.2">
      <c r="I24606" s="37" t="s">
        <v>16</v>
      </c>
    </row>
    <row r="24607" spans="9:9" x14ac:dyDescent="0.2">
      <c r="I24607" s="37" t="s">
        <v>16</v>
      </c>
    </row>
    <row r="24608" spans="9:9" x14ac:dyDescent="0.2">
      <c r="I24608" s="37" t="s">
        <v>16</v>
      </c>
    </row>
    <row r="24609" spans="9:9" x14ac:dyDescent="0.2">
      <c r="I24609" s="37" t="s">
        <v>16</v>
      </c>
    </row>
    <row r="24610" spans="9:9" x14ac:dyDescent="0.2">
      <c r="I24610" s="37" t="s">
        <v>16</v>
      </c>
    </row>
    <row r="24611" spans="9:9" x14ac:dyDescent="0.2">
      <c r="I24611" s="37" t="s">
        <v>16</v>
      </c>
    </row>
    <row r="24612" spans="9:9" x14ac:dyDescent="0.2">
      <c r="I24612" s="37" t="s">
        <v>16</v>
      </c>
    </row>
    <row r="24613" spans="9:9" x14ac:dyDescent="0.2">
      <c r="I24613" s="37" t="s">
        <v>16</v>
      </c>
    </row>
    <row r="24614" spans="9:9" x14ac:dyDescent="0.2">
      <c r="I24614" s="37" t="s">
        <v>16</v>
      </c>
    </row>
    <row r="24615" spans="9:9" x14ac:dyDescent="0.2">
      <c r="I24615" s="37" t="s">
        <v>16</v>
      </c>
    </row>
    <row r="24616" spans="9:9" x14ac:dyDescent="0.2">
      <c r="I24616" s="37" t="s">
        <v>16</v>
      </c>
    </row>
    <row r="24617" spans="9:9" x14ac:dyDescent="0.2">
      <c r="I24617" s="37" t="s">
        <v>16</v>
      </c>
    </row>
    <row r="24618" spans="9:9" x14ac:dyDescent="0.2">
      <c r="I24618" s="37" t="s">
        <v>16</v>
      </c>
    </row>
    <row r="24619" spans="9:9" x14ac:dyDescent="0.2">
      <c r="I24619" s="37" t="s">
        <v>16</v>
      </c>
    </row>
    <row r="24620" spans="9:9" x14ac:dyDescent="0.2">
      <c r="I24620" s="37" t="s">
        <v>16</v>
      </c>
    </row>
    <row r="24621" spans="9:9" x14ac:dyDescent="0.2">
      <c r="I24621" s="37" t="s">
        <v>16</v>
      </c>
    </row>
    <row r="24622" spans="9:9" x14ac:dyDescent="0.2">
      <c r="I24622" s="37" t="s">
        <v>16</v>
      </c>
    </row>
    <row r="24623" spans="9:9" x14ac:dyDescent="0.2">
      <c r="I24623" s="37" t="s">
        <v>16</v>
      </c>
    </row>
    <row r="24624" spans="9:9" x14ac:dyDescent="0.2">
      <c r="I24624" s="37" t="s">
        <v>16</v>
      </c>
    </row>
    <row r="24625" spans="9:9" x14ac:dyDescent="0.2">
      <c r="I24625" s="37" t="s">
        <v>16</v>
      </c>
    </row>
    <row r="24626" spans="9:9" x14ac:dyDescent="0.2">
      <c r="I24626" s="37" t="s">
        <v>16</v>
      </c>
    </row>
    <row r="24627" spans="9:9" x14ac:dyDescent="0.2">
      <c r="I24627" s="37" t="s">
        <v>16</v>
      </c>
    </row>
    <row r="24628" spans="9:9" x14ac:dyDescent="0.2">
      <c r="I24628" s="37" t="s">
        <v>16</v>
      </c>
    </row>
    <row r="24629" spans="9:9" x14ac:dyDescent="0.2">
      <c r="I24629" s="37" t="s">
        <v>16</v>
      </c>
    </row>
    <row r="24630" spans="9:9" x14ac:dyDescent="0.2">
      <c r="I24630" s="37" t="s">
        <v>16</v>
      </c>
    </row>
    <row r="24631" spans="9:9" x14ac:dyDescent="0.2">
      <c r="I24631" s="37" t="s">
        <v>16</v>
      </c>
    </row>
    <row r="24632" spans="9:9" x14ac:dyDescent="0.2">
      <c r="I24632" s="37" t="s">
        <v>16</v>
      </c>
    </row>
    <row r="24633" spans="9:9" x14ac:dyDescent="0.2">
      <c r="I24633" s="37" t="s">
        <v>16</v>
      </c>
    </row>
    <row r="24634" spans="9:9" x14ac:dyDescent="0.2">
      <c r="I24634" s="37" t="s">
        <v>16</v>
      </c>
    </row>
    <row r="24635" spans="9:9" x14ac:dyDescent="0.2">
      <c r="I24635" s="37" t="s">
        <v>16</v>
      </c>
    </row>
    <row r="24636" spans="9:9" x14ac:dyDescent="0.2">
      <c r="I24636" s="37" t="s">
        <v>16</v>
      </c>
    </row>
    <row r="24637" spans="9:9" x14ac:dyDescent="0.2">
      <c r="I24637" s="37" t="s">
        <v>16</v>
      </c>
    </row>
    <row r="24638" spans="9:9" x14ac:dyDescent="0.2">
      <c r="I24638" s="37" t="s">
        <v>16</v>
      </c>
    </row>
    <row r="24639" spans="9:9" x14ac:dyDescent="0.2">
      <c r="I24639" s="37" t="s">
        <v>16</v>
      </c>
    </row>
    <row r="24640" spans="9:9" x14ac:dyDescent="0.2">
      <c r="I24640" s="37" t="s">
        <v>16</v>
      </c>
    </row>
    <row r="24641" spans="9:9" x14ac:dyDescent="0.2">
      <c r="I24641" s="37" t="s">
        <v>16</v>
      </c>
    </row>
    <row r="24642" spans="9:9" x14ac:dyDescent="0.2">
      <c r="I24642" s="37" t="s">
        <v>16</v>
      </c>
    </row>
    <row r="24643" spans="9:9" x14ac:dyDescent="0.2">
      <c r="I24643" s="37" t="s">
        <v>16</v>
      </c>
    </row>
    <row r="24644" spans="9:9" x14ac:dyDescent="0.2">
      <c r="I24644" s="37" t="s">
        <v>16</v>
      </c>
    </row>
    <row r="24645" spans="9:9" x14ac:dyDescent="0.2">
      <c r="I24645" s="37" t="s">
        <v>16</v>
      </c>
    </row>
    <row r="24646" spans="9:9" x14ac:dyDescent="0.2">
      <c r="I24646" s="37" t="s">
        <v>16</v>
      </c>
    </row>
    <row r="24647" spans="9:9" x14ac:dyDescent="0.2">
      <c r="I24647" s="37" t="s">
        <v>16</v>
      </c>
    </row>
    <row r="24648" spans="9:9" x14ac:dyDescent="0.2">
      <c r="I24648" s="37" t="s">
        <v>16</v>
      </c>
    </row>
    <row r="24649" spans="9:9" x14ac:dyDescent="0.2">
      <c r="I24649" s="37" t="s">
        <v>16</v>
      </c>
    </row>
    <row r="24650" spans="9:9" x14ac:dyDescent="0.2">
      <c r="I24650" s="37" t="s">
        <v>16</v>
      </c>
    </row>
    <row r="24651" spans="9:9" x14ac:dyDescent="0.2">
      <c r="I24651" s="37" t="s">
        <v>16</v>
      </c>
    </row>
    <row r="24652" spans="9:9" x14ac:dyDescent="0.2">
      <c r="I24652" s="37" t="s">
        <v>16</v>
      </c>
    </row>
    <row r="24653" spans="9:9" x14ac:dyDescent="0.2">
      <c r="I24653" s="37" t="s">
        <v>16</v>
      </c>
    </row>
    <row r="24654" spans="9:9" x14ac:dyDescent="0.2">
      <c r="I24654" s="37" t="s">
        <v>16</v>
      </c>
    </row>
    <row r="24655" spans="9:9" x14ac:dyDescent="0.2">
      <c r="I24655" s="37" t="s">
        <v>16</v>
      </c>
    </row>
    <row r="24656" spans="9:9" x14ac:dyDescent="0.2">
      <c r="I24656" s="37" t="s">
        <v>16</v>
      </c>
    </row>
    <row r="24657" spans="9:9" x14ac:dyDescent="0.2">
      <c r="I24657" s="37" t="s">
        <v>16</v>
      </c>
    </row>
    <row r="24658" spans="9:9" x14ac:dyDescent="0.2">
      <c r="I24658" s="37" t="s">
        <v>16</v>
      </c>
    </row>
    <row r="24659" spans="9:9" x14ac:dyDescent="0.2">
      <c r="I24659" s="37" t="s">
        <v>16</v>
      </c>
    </row>
    <row r="24660" spans="9:9" x14ac:dyDescent="0.2">
      <c r="I24660" s="37" t="s">
        <v>16</v>
      </c>
    </row>
    <row r="24661" spans="9:9" x14ac:dyDescent="0.2">
      <c r="I24661" s="37" t="s">
        <v>16</v>
      </c>
    </row>
    <row r="24662" spans="9:9" x14ac:dyDescent="0.2">
      <c r="I24662" s="37" t="s">
        <v>16</v>
      </c>
    </row>
    <row r="24663" spans="9:9" x14ac:dyDescent="0.2">
      <c r="I24663" s="37" t="s">
        <v>16</v>
      </c>
    </row>
    <row r="24664" spans="9:9" x14ac:dyDescent="0.2">
      <c r="I24664" s="37" t="s">
        <v>16</v>
      </c>
    </row>
    <row r="24665" spans="9:9" x14ac:dyDescent="0.2">
      <c r="I24665" s="37" t="s">
        <v>16</v>
      </c>
    </row>
    <row r="24666" spans="9:9" x14ac:dyDescent="0.2">
      <c r="I24666" s="37" t="s">
        <v>16</v>
      </c>
    </row>
    <row r="24667" spans="9:9" x14ac:dyDescent="0.2">
      <c r="I24667" s="37" t="s">
        <v>16</v>
      </c>
    </row>
    <row r="24668" spans="9:9" x14ac:dyDescent="0.2">
      <c r="I24668" s="37" t="s">
        <v>16</v>
      </c>
    </row>
    <row r="24669" spans="9:9" x14ac:dyDescent="0.2">
      <c r="I24669" s="37" t="s">
        <v>16</v>
      </c>
    </row>
    <row r="24670" spans="9:9" x14ac:dyDescent="0.2">
      <c r="I24670" s="37" t="s">
        <v>16</v>
      </c>
    </row>
    <row r="24671" spans="9:9" x14ac:dyDescent="0.2">
      <c r="I24671" s="37" t="s">
        <v>16</v>
      </c>
    </row>
    <row r="24672" spans="9:9" x14ac:dyDescent="0.2">
      <c r="I24672" s="37" t="s">
        <v>16</v>
      </c>
    </row>
    <row r="24673" spans="9:9" x14ac:dyDescent="0.2">
      <c r="I24673" s="37" t="s">
        <v>16</v>
      </c>
    </row>
    <row r="24674" spans="9:9" x14ac:dyDescent="0.2">
      <c r="I24674" s="37" t="s">
        <v>16</v>
      </c>
    </row>
    <row r="24675" spans="9:9" x14ac:dyDescent="0.2">
      <c r="I24675" s="37" t="s">
        <v>16</v>
      </c>
    </row>
    <row r="24676" spans="9:9" x14ac:dyDescent="0.2">
      <c r="I24676" s="37" t="s">
        <v>16</v>
      </c>
    </row>
    <row r="24677" spans="9:9" x14ac:dyDescent="0.2">
      <c r="I24677" s="37" t="s">
        <v>16</v>
      </c>
    </row>
    <row r="24678" spans="9:9" x14ac:dyDescent="0.2">
      <c r="I24678" s="37" t="s">
        <v>16</v>
      </c>
    </row>
    <row r="24679" spans="9:9" x14ac:dyDescent="0.2">
      <c r="I24679" s="37" t="s">
        <v>16</v>
      </c>
    </row>
    <row r="24680" spans="9:9" x14ac:dyDescent="0.2">
      <c r="I24680" s="37" t="s">
        <v>16</v>
      </c>
    </row>
    <row r="24681" spans="9:9" x14ac:dyDescent="0.2">
      <c r="I24681" s="37" t="s">
        <v>16</v>
      </c>
    </row>
    <row r="24682" spans="9:9" x14ac:dyDescent="0.2">
      <c r="I24682" s="37" t="s">
        <v>16</v>
      </c>
    </row>
    <row r="24683" spans="9:9" x14ac:dyDescent="0.2">
      <c r="I24683" s="37" t="s">
        <v>16</v>
      </c>
    </row>
    <row r="24684" spans="9:9" x14ac:dyDescent="0.2">
      <c r="I24684" s="37" t="s">
        <v>16</v>
      </c>
    </row>
    <row r="24685" spans="9:9" x14ac:dyDescent="0.2">
      <c r="I24685" s="37" t="s">
        <v>16</v>
      </c>
    </row>
    <row r="24686" spans="9:9" x14ac:dyDescent="0.2">
      <c r="I24686" s="37" t="s">
        <v>16</v>
      </c>
    </row>
    <row r="24687" spans="9:9" x14ac:dyDescent="0.2">
      <c r="I24687" s="37" t="s">
        <v>16</v>
      </c>
    </row>
    <row r="24688" spans="9:9" x14ac:dyDescent="0.2">
      <c r="I24688" s="37" t="s">
        <v>16</v>
      </c>
    </row>
    <row r="24689" spans="9:9" x14ac:dyDescent="0.2">
      <c r="I24689" s="37" t="s">
        <v>16</v>
      </c>
    </row>
    <row r="24690" spans="9:9" x14ac:dyDescent="0.2">
      <c r="I24690" s="37" t="s">
        <v>16</v>
      </c>
    </row>
    <row r="24691" spans="9:9" x14ac:dyDescent="0.2">
      <c r="I24691" s="37" t="s">
        <v>16</v>
      </c>
    </row>
    <row r="24692" spans="9:9" x14ac:dyDescent="0.2">
      <c r="I24692" s="37" t="s">
        <v>16</v>
      </c>
    </row>
    <row r="24693" spans="9:9" x14ac:dyDescent="0.2">
      <c r="I24693" s="37" t="s">
        <v>16</v>
      </c>
    </row>
    <row r="24694" spans="9:9" x14ac:dyDescent="0.2">
      <c r="I24694" s="37" t="s">
        <v>16</v>
      </c>
    </row>
    <row r="24695" spans="9:9" x14ac:dyDescent="0.2">
      <c r="I24695" s="37" t="s">
        <v>16</v>
      </c>
    </row>
    <row r="24696" spans="9:9" x14ac:dyDescent="0.2">
      <c r="I24696" s="37" t="s">
        <v>16</v>
      </c>
    </row>
    <row r="24697" spans="9:9" x14ac:dyDescent="0.2">
      <c r="I24697" s="37" t="s">
        <v>16</v>
      </c>
    </row>
    <row r="24698" spans="9:9" x14ac:dyDescent="0.2">
      <c r="I24698" s="37" t="s">
        <v>16</v>
      </c>
    </row>
    <row r="24699" spans="9:9" x14ac:dyDescent="0.2">
      <c r="I24699" s="37" t="s">
        <v>16</v>
      </c>
    </row>
    <row r="24700" spans="9:9" x14ac:dyDescent="0.2">
      <c r="I24700" s="37" t="s">
        <v>16</v>
      </c>
    </row>
    <row r="24701" spans="9:9" x14ac:dyDescent="0.2">
      <c r="I24701" s="37" t="s">
        <v>16</v>
      </c>
    </row>
    <row r="24702" spans="9:9" x14ac:dyDescent="0.2">
      <c r="I24702" s="37" t="s">
        <v>16</v>
      </c>
    </row>
    <row r="24703" spans="9:9" x14ac:dyDescent="0.2">
      <c r="I24703" s="37" t="s">
        <v>16</v>
      </c>
    </row>
    <row r="24704" spans="9:9" x14ac:dyDescent="0.2">
      <c r="I24704" s="37" t="s">
        <v>16</v>
      </c>
    </row>
    <row r="24705" spans="9:9" x14ac:dyDescent="0.2">
      <c r="I24705" s="37" t="s">
        <v>16</v>
      </c>
    </row>
    <row r="24706" spans="9:9" x14ac:dyDescent="0.2">
      <c r="I24706" s="37" t="s">
        <v>16</v>
      </c>
    </row>
    <row r="24707" spans="9:9" x14ac:dyDescent="0.2">
      <c r="I24707" s="37" t="s">
        <v>16</v>
      </c>
    </row>
    <row r="24708" spans="9:9" x14ac:dyDescent="0.2">
      <c r="I24708" s="37" t="s">
        <v>16</v>
      </c>
    </row>
    <row r="24709" spans="9:9" x14ac:dyDescent="0.2">
      <c r="I24709" s="37" t="s">
        <v>16</v>
      </c>
    </row>
    <row r="24710" spans="9:9" x14ac:dyDescent="0.2">
      <c r="I24710" s="37" t="s">
        <v>16</v>
      </c>
    </row>
    <row r="24711" spans="9:9" x14ac:dyDescent="0.2">
      <c r="I24711" s="37" t="s">
        <v>16</v>
      </c>
    </row>
    <row r="24712" spans="9:9" x14ac:dyDescent="0.2">
      <c r="I24712" s="37" t="s">
        <v>16</v>
      </c>
    </row>
    <row r="24713" spans="9:9" x14ac:dyDescent="0.2">
      <c r="I24713" s="37" t="s">
        <v>16</v>
      </c>
    </row>
    <row r="24714" spans="9:9" x14ac:dyDescent="0.2">
      <c r="I24714" s="37" t="s">
        <v>16</v>
      </c>
    </row>
    <row r="24715" spans="9:9" x14ac:dyDescent="0.2">
      <c r="I24715" s="37" t="s">
        <v>16</v>
      </c>
    </row>
    <row r="24716" spans="9:9" x14ac:dyDescent="0.2">
      <c r="I24716" s="37" t="s">
        <v>16</v>
      </c>
    </row>
    <row r="24717" spans="9:9" x14ac:dyDescent="0.2">
      <c r="I24717" s="37" t="s">
        <v>16</v>
      </c>
    </row>
    <row r="24718" spans="9:9" x14ac:dyDescent="0.2">
      <c r="I24718" s="37" t="s">
        <v>16</v>
      </c>
    </row>
    <row r="24719" spans="9:9" x14ac:dyDescent="0.2">
      <c r="I24719" s="37" t="s">
        <v>16</v>
      </c>
    </row>
    <row r="24720" spans="9:9" x14ac:dyDescent="0.2">
      <c r="I24720" s="37" t="s">
        <v>16</v>
      </c>
    </row>
    <row r="24721" spans="9:9" x14ac:dyDescent="0.2">
      <c r="I24721" s="37" t="s">
        <v>16</v>
      </c>
    </row>
    <row r="24722" spans="9:9" x14ac:dyDescent="0.2">
      <c r="I24722" s="37" t="s">
        <v>16</v>
      </c>
    </row>
    <row r="24723" spans="9:9" x14ac:dyDescent="0.2">
      <c r="I24723" s="37" t="s">
        <v>16</v>
      </c>
    </row>
    <row r="24724" spans="9:9" x14ac:dyDescent="0.2">
      <c r="I24724" s="37" t="s">
        <v>16</v>
      </c>
    </row>
    <row r="24725" spans="9:9" x14ac:dyDescent="0.2">
      <c r="I24725" s="37" t="s">
        <v>16</v>
      </c>
    </row>
    <row r="24726" spans="9:9" x14ac:dyDescent="0.2">
      <c r="I24726" s="37" t="s">
        <v>16</v>
      </c>
    </row>
    <row r="24727" spans="9:9" x14ac:dyDescent="0.2">
      <c r="I24727" s="37" t="s">
        <v>16</v>
      </c>
    </row>
    <row r="24728" spans="9:9" x14ac:dyDescent="0.2">
      <c r="I24728" s="37" t="s">
        <v>16</v>
      </c>
    </row>
    <row r="24729" spans="9:9" x14ac:dyDescent="0.2">
      <c r="I24729" s="37" t="s">
        <v>16</v>
      </c>
    </row>
    <row r="24730" spans="9:9" x14ac:dyDescent="0.2">
      <c r="I24730" s="37" t="s">
        <v>16</v>
      </c>
    </row>
    <row r="24731" spans="9:9" x14ac:dyDescent="0.2">
      <c r="I24731" s="37" t="s">
        <v>16</v>
      </c>
    </row>
    <row r="24732" spans="9:9" x14ac:dyDescent="0.2">
      <c r="I24732" s="37" t="s">
        <v>16</v>
      </c>
    </row>
    <row r="24733" spans="9:9" x14ac:dyDescent="0.2">
      <c r="I24733" s="37" t="s">
        <v>16</v>
      </c>
    </row>
    <row r="24734" spans="9:9" x14ac:dyDescent="0.2">
      <c r="I24734" s="37" t="s">
        <v>16</v>
      </c>
    </row>
    <row r="24735" spans="9:9" x14ac:dyDescent="0.2">
      <c r="I24735" s="37" t="s">
        <v>16</v>
      </c>
    </row>
    <row r="24736" spans="9:9" x14ac:dyDescent="0.2">
      <c r="I24736" s="37" t="s">
        <v>16</v>
      </c>
    </row>
    <row r="24737" spans="9:9" x14ac:dyDescent="0.2">
      <c r="I24737" s="37" t="s">
        <v>16</v>
      </c>
    </row>
    <row r="24738" spans="9:9" x14ac:dyDescent="0.2">
      <c r="I24738" s="37" t="s">
        <v>16</v>
      </c>
    </row>
    <row r="24739" spans="9:9" x14ac:dyDescent="0.2">
      <c r="I24739" s="37" t="s">
        <v>16</v>
      </c>
    </row>
    <row r="24740" spans="9:9" x14ac:dyDescent="0.2">
      <c r="I24740" s="37" t="s">
        <v>16</v>
      </c>
    </row>
    <row r="24741" spans="9:9" x14ac:dyDescent="0.2">
      <c r="I24741" s="37" t="s">
        <v>16</v>
      </c>
    </row>
    <row r="24742" spans="9:9" x14ac:dyDescent="0.2">
      <c r="I24742" s="37" t="s">
        <v>16</v>
      </c>
    </row>
    <row r="24743" spans="9:9" x14ac:dyDescent="0.2">
      <c r="I24743" s="37" t="s">
        <v>16</v>
      </c>
    </row>
    <row r="24744" spans="9:9" x14ac:dyDescent="0.2">
      <c r="I24744" s="37" t="s">
        <v>16</v>
      </c>
    </row>
    <row r="24745" spans="9:9" x14ac:dyDescent="0.2">
      <c r="I24745" s="37" t="s">
        <v>16</v>
      </c>
    </row>
    <row r="24746" spans="9:9" x14ac:dyDescent="0.2">
      <c r="I24746" s="37" t="s">
        <v>16</v>
      </c>
    </row>
    <row r="24747" spans="9:9" x14ac:dyDescent="0.2">
      <c r="I24747" s="37" t="s">
        <v>16</v>
      </c>
    </row>
    <row r="24748" spans="9:9" x14ac:dyDescent="0.2">
      <c r="I24748" s="37" t="s">
        <v>16</v>
      </c>
    </row>
    <row r="24749" spans="9:9" x14ac:dyDescent="0.2">
      <c r="I24749" s="37" t="s">
        <v>16</v>
      </c>
    </row>
    <row r="24750" spans="9:9" x14ac:dyDescent="0.2">
      <c r="I24750" s="37" t="s">
        <v>16</v>
      </c>
    </row>
    <row r="24751" spans="9:9" x14ac:dyDescent="0.2">
      <c r="I24751" s="37" t="s">
        <v>16</v>
      </c>
    </row>
    <row r="24752" spans="9:9" x14ac:dyDescent="0.2">
      <c r="I24752" s="37" t="s">
        <v>16</v>
      </c>
    </row>
    <row r="24753" spans="9:9" x14ac:dyDescent="0.2">
      <c r="I24753" s="37" t="s">
        <v>16</v>
      </c>
    </row>
    <row r="24754" spans="9:9" x14ac:dyDescent="0.2">
      <c r="I24754" s="37" t="s">
        <v>16</v>
      </c>
    </row>
    <row r="24755" spans="9:9" x14ac:dyDescent="0.2">
      <c r="I24755" s="37" t="s">
        <v>16</v>
      </c>
    </row>
    <row r="24756" spans="9:9" x14ac:dyDescent="0.2">
      <c r="I24756" s="37" t="s">
        <v>16</v>
      </c>
    </row>
    <row r="24757" spans="9:9" x14ac:dyDescent="0.2">
      <c r="I24757" s="37" t="s">
        <v>16</v>
      </c>
    </row>
    <row r="24758" spans="9:9" x14ac:dyDescent="0.2">
      <c r="I24758" s="37" t="s">
        <v>16</v>
      </c>
    </row>
    <row r="24759" spans="9:9" x14ac:dyDescent="0.2">
      <c r="I24759" s="37" t="s">
        <v>16</v>
      </c>
    </row>
    <row r="24760" spans="9:9" x14ac:dyDescent="0.2">
      <c r="I24760" s="37" t="s">
        <v>16</v>
      </c>
    </row>
    <row r="24761" spans="9:9" x14ac:dyDescent="0.2">
      <c r="I24761" s="37" t="s">
        <v>16</v>
      </c>
    </row>
    <row r="24762" spans="9:9" x14ac:dyDescent="0.2">
      <c r="I24762" s="37" t="s">
        <v>16</v>
      </c>
    </row>
    <row r="24763" spans="9:9" x14ac:dyDescent="0.2">
      <c r="I24763" s="37" t="s">
        <v>16</v>
      </c>
    </row>
    <row r="24764" spans="9:9" x14ac:dyDescent="0.2">
      <c r="I24764" s="37" t="s">
        <v>16</v>
      </c>
    </row>
    <row r="24765" spans="9:9" x14ac:dyDescent="0.2">
      <c r="I24765" s="37" t="s">
        <v>16</v>
      </c>
    </row>
    <row r="24766" spans="9:9" x14ac:dyDescent="0.2">
      <c r="I24766" s="37" t="s">
        <v>16</v>
      </c>
    </row>
    <row r="24767" spans="9:9" x14ac:dyDescent="0.2">
      <c r="I24767" s="37" t="s">
        <v>16</v>
      </c>
    </row>
    <row r="24768" spans="9:9" x14ac:dyDescent="0.2">
      <c r="I24768" s="37" t="s">
        <v>16</v>
      </c>
    </row>
    <row r="24769" spans="9:9" x14ac:dyDescent="0.2">
      <c r="I24769" s="37" t="s">
        <v>16</v>
      </c>
    </row>
    <row r="24770" spans="9:9" x14ac:dyDescent="0.2">
      <c r="I24770" s="37" t="s">
        <v>16</v>
      </c>
    </row>
    <row r="24771" spans="9:9" x14ac:dyDescent="0.2">
      <c r="I24771" s="37" t="s">
        <v>16</v>
      </c>
    </row>
    <row r="24772" spans="9:9" x14ac:dyDescent="0.2">
      <c r="I24772" s="37" t="s">
        <v>16</v>
      </c>
    </row>
    <row r="24773" spans="9:9" x14ac:dyDescent="0.2">
      <c r="I24773" s="37" t="s">
        <v>16</v>
      </c>
    </row>
    <row r="24774" spans="9:9" x14ac:dyDescent="0.2">
      <c r="I24774" s="37" t="s">
        <v>16</v>
      </c>
    </row>
    <row r="24775" spans="9:9" x14ac:dyDescent="0.2">
      <c r="I24775" s="37" t="s">
        <v>16</v>
      </c>
    </row>
    <row r="24776" spans="9:9" x14ac:dyDescent="0.2">
      <c r="I24776" s="37" t="s">
        <v>16</v>
      </c>
    </row>
    <row r="24777" spans="9:9" x14ac:dyDescent="0.2">
      <c r="I24777" s="37" t="s">
        <v>16</v>
      </c>
    </row>
    <row r="24778" spans="9:9" x14ac:dyDescent="0.2">
      <c r="I24778" s="37" t="s">
        <v>16</v>
      </c>
    </row>
    <row r="24779" spans="9:9" x14ac:dyDescent="0.2">
      <c r="I24779" s="37" t="s">
        <v>16</v>
      </c>
    </row>
    <row r="24780" spans="9:9" x14ac:dyDescent="0.2">
      <c r="I24780" s="37" t="s">
        <v>16</v>
      </c>
    </row>
    <row r="24781" spans="9:9" x14ac:dyDescent="0.2">
      <c r="I24781" s="37" t="s">
        <v>16</v>
      </c>
    </row>
    <row r="24782" spans="9:9" x14ac:dyDescent="0.2">
      <c r="I24782" s="37" t="s">
        <v>16</v>
      </c>
    </row>
    <row r="24783" spans="9:9" x14ac:dyDescent="0.2">
      <c r="I24783" s="37" t="s">
        <v>16</v>
      </c>
    </row>
    <row r="24784" spans="9:9" x14ac:dyDescent="0.2">
      <c r="I24784" s="37" t="s">
        <v>16</v>
      </c>
    </row>
    <row r="24785" spans="9:9" x14ac:dyDescent="0.2">
      <c r="I24785" s="37" t="s">
        <v>16</v>
      </c>
    </row>
    <row r="24786" spans="9:9" x14ac:dyDescent="0.2">
      <c r="I24786" s="37" t="s">
        <v>16</v>
      </c>
    </row>
    <row r="24787" spans="9:9" x14ac:dyDescent="0.2">
      <c r="I24787" s="37" t="s">
        <v>16</v>
      </c>
    </row>
    <row r="24788" spans="9:9" x14ac:dyDescent="0.2">
      <c r="I24788" s="37" t="s">
        <v>16</v>
      </c>
    </row>
    <row r="24789" spans="9:9" x14ac:dyDescent="0.2">
      <c r="I24789" s="37" t="s">
        <v>16</v>
      </c>
    </row>
    <row r="24790" spans="9:9" x14ac:dyDescent="0.2">
      <c r="I24790" s="37" t="s">
        <v>16</v>
      </c>
    </row>
    <row r="24791" spans="9:9" x14ac:dyDescent="0.2">
      <c r="I24791" s="37" t="s">
        <v>16</v>
      </c>
    </row>
    <row r="24792" spans="9:9" x14ac:dyDescent="0.2">
      <c r="I24792" s="37" t="s">
        <v>16</v>
      </c>
    </row>
    <row r="24793" spans="9:9" x14ac:dyDescent="0.2">
      <c r="I24793" s="37" t="s">
        <v>16</v>
      </c>
    </row>
    <row r="24794" spans="9:9" x14ac:dyDescent="0.2">
      <c r="I24794" s="37" t="s">
        <v>16</v>
      </c>
    </row>
    <row r="24795" spans="9:9" x14ac:dyDescent="0.2">
      <c r="I24795" s="37" t="s">
        <v>16</v>
      </c>
    </row>
    <row r="24796" spans="9:9" x14ac:dyDescent="0.2">
      <c r="I24796" s="37" t="s">
        <v>16</v>
      </c>
    </row>
    <row r="24797" spans="9:9" x14ac:dyDescent="0.2">
      <c r="I24797" s="37" t="s">
        <v>16</v>
      </c>
    </row>
    <row r="24798" spans="9:9" x14ac:dyDescent="0.2">
      <c r="I24798" s="37" t="s">
        <v>16</v>
      </c>
    </row>
    <row r="24799" spans="9:9" x14ac:dyDescent="0.2">
      <c r="I24799" s="37" t="s">
        <v>16</v>
      </c>
    </row>
    <row r="24800" spans="9:9" x14ac:dyDescent="0.2">
      <c r="I24800" s="37" t="s">
        <v>16</v>
      </c>
    </row>
    <row r="24801" spans="9:9" x14ac:dyDescent="0.2">
      <c r="I24801" s="37" t="s">
        <v>16</v>
      </c>
    </row>
    <row r="24802" spans="9:9" x14ac:dyDescent="0.2">
      <c r="I24802" s="37" t="s">
        <v>16</v>
      </c>
    </row>
    <row r="24803" spans="9:9" x14ac:dyDescent="0.2">
      <c r="I24803" s="37" t="s">
        <v>16</v>
      </c>
    </row>
    <row r="24804" spans="9:9" x14ac:dyDescent="0.2">
      <c r="I24804" s="37" t="s">
        <v>16</v>
      </c>
    </row>
    <row r="24805" spans="9:9" x14ac:dyDescent="0.2">
      <c r="I24805" s="37" t="s">
        <v>16</v>
      </c>
    </row>
    <row r="24806" spans="9:9" x14ac:dyDescent="0.2">
      <c r="I24806" s="37" t="s">
        <v>16</v>
      </c>
    </row>
    <row r="24807" spans="9:9" x14ac:dyDescent="0.2">
      <c r="I24807" s="37" t="s">
        <v>16</v>
      </c>
    </row>
    <row r="24808" spans="9:9" x14ac:dyDescent="0.2">
      <c r="I24808" s="37" t="s">
        <v>16</v>
      </c>
    </row>
    <row r="24809" spans="9:9" x14ac:dyDescent="0.2">
      <c r="I24809" s="37" t="s">
        <v>16</v>
      </c>
    </row>
    <row r="24810" spans="9:9" x14ac:dyDescent="0.2">
      <c r="I24810" s="37" t="s">
        <v>16</v>
      </c>
    </row>
    <row r="24811" spans="9:9" x14ac:dyDescent="0.2">
      <c r="I24811" s="37" t="s">
        <v>16</v>
      </c>
    </row>
    <row r="24812" spans="9:9" x14ac:dyDescent="0.2">
      <c r="I24812" s="37" t="s">
        <v>16</v>
      </c>
    </row>
    <row r="24813" spans="9:9" x14ac:dyDescent="0.2">
      <c r="I24813" s="37" t="s">
        <v>16</v>
      </c>
    </row>
    <row r="24814" spans="9:9" x14ac:dyDescent="0.2">
      <c r="I24814" s="37" t="s">
        <v>16</v>
      </c>
    </row>
    <row r="24815" spans="9:9" x14ac:dyDescent="0.2">
      <c r="I24815" s="37" t="s">
        <v>16</v>
      </c>
    </row>
    <row r="24816" spans="9:9" x14ac:dyDescent="0.2">
      <c r="I24816" s="37" t="s">
        <v>16</v>
      </c>
    </row>
    <row r="24817" spans="9:9" x14ac:dyDescent="0.2">
      <c r="I24817" s="37" t="s">
        <v>16</v>
      </c>
    </row>
    <row r="24818" spans="9:9" x14ac:dyDescent="0.2">
      <c r="I24818" s="37" t="s">
        <v>16</v>
      </c>
    </row>
    <row r="24819" spans="9:9" x14ac:dyDescent="0.2">
      <c r="I24819" s="37" t="s">
        <v>16</v>
      </c>
    </row>
    <row r="24820" spans="9:9" x14ac:dyDescent="0.2">
      <c r="I24820" s="37" t="s">
        <v>16</v>
      </c>
    </row>
    <row r="24821" spans="9:9" x14ac:dyDescent="0.2">
      <c r="I24821" s="37" t="s">
        <v>16</v>
      </c>
    </row>
    <row r="24822" spans="9:9" x14ac:dyDescent="0.2">
      <c r="I24822" s="37" t="s">
        <v>16</v>
      </c>
    </row>
    <row r="24823" spans="9:9" x14ac:dyDescent="0.2">
      <c r="I24823" s="37" t="s">
        <v>16</v>
      </c>
    </row>
    <row r="24824" spans="9:9" x14ac:dyDescent="0.2">
      <c r="I24824" s="37" t="s">
        <v>16</v>
      </c>
    </row>
    <row r="24825" spans="9:9" x14ac:dyDescent="0.2">
      <c r="I24825" s="37" t="s">
        <v>16</v>
      </c>
    </row>
    <row r="24826" spans="9:9" x14ac:dyDescent="0.2">
      <c r="I24826" s="37" t="s">
        <v>16</v>
      </c>
    </row>
    <row r="24827" spans="9:9" x14ac:dyDescent="0.2">
      <c r="I24827" s="37" t="s">
        <v>16</v>
      </c>
    </row>
    <row r="24828" spans="9:9" x14ac:dyDescent="0.2">
      <c r="I24828" s="37" t="s">
        <v>16</v>
      </c>
    </row>
    <row r="24829" spans="9:9" x14ac:dyDescent="0.2">
      <c r="I24829" s="37" t="s">
        <v>16</v>
      </c>
    </row>
    <row r="24830" spans="9:9" x14ac:dyDescent="0.2">
      <c r="I24830" s="37" t="s">
        <v>16</v>
      </c>
    </row>
    <row r="24831" spans="9:9" x14ac:dyDescent="0.2">
      <c r="I24831" s="37" t="s">
        <v>16</v>
      </c>
    </row>
    <row r="24832" spans="9:9" x14ac:dyDescent="0.2">
      <c r="I24832" s="37" t="s">
        <v>16</v>
      </c>
    </row>
    <row r="24833" spans="9:9" x14ac:dyDescent="0.2">
      <c r="I24833" s="37" t="s">
        <v>16</v>
      </c>
    </row>
    <row r="24834" spans="9:9" x14ac:dyDescent="0.2">
      <c r="I24834" s="37" t="s">
        <v>16</v>
      </c>
    </row>
    <row r="24835" spans="9:9" x14ac:dyDescent="0.2">
      <c r="I24835" s="37" t="s">
        <v>16</v>
      </c>
    </row>
    <row r="24836" spans="9:9" x14ac:dyDescent="0.2">
      <c r="I24836" s="37" t="s">
        <v>16</v>
      </c>
    </row>
    <row r="24837" spans="9:9" x14ac:dyDescent="0.2">
      <c r="I24837" s="37" t="s">
        <v>16</v>
      </c>
    </row>
    <row r="24838" spans="9:9" x14ac:dyDescent="0.2">
      <c r="I24838" s="37" t="s">
        <v>16</v>
      </c>
    </row>
    <row r="24839" spans="9:9" x14ac:dyDescent="0.2">
      <c r="I24839" s="37" t="s">
        <v>16</v>
      </c>
    </row>
    <row r="24840" spans="9:9" x14ac:dyDescent="0.2">
      <c r="I24840" s="37" t="s">
        <v>16</v>
      </c>
    </row>
    <row r="24841" spans="9:9" x14ac:dyDescent="0.2">
      <c r="I24841" s="37" t="s">
        <v>16</v>
      </c>
    </row>
    <row r="24842" spans="9:9" x14ac:dyDescent="0.2">
      <c r="I24842" s="37" t="s">
        <v>16</v>
      </c>
    </row>
    <row r="24843" spans="9:9" x14ac:dyDescent="0.2">
      <c r="I24843" s="37" t="s">
        <v>16</v>
      </c>
    </row>
    <row r="24844" spans="9:9" x14ac:dyDescent="0.2">
      <c r="I24844" s="37" t="s">
        <v>16</v>
      </c>
    </row>
    <row r="24845" spans="9:9" x14ac:dyDescent="0.2">
      <c r="I24845" s="37" t="s">
        <v>16</v>
      </c>
    </row>
    <row r="24846" spans="9:9" x14ac:dyDescent="0.2">
      <c r="I24846" s="37" t="s">
        <v>16</v>
      </c>
    </row>
    <row r="24847" spans="9:9" x14ac:dyDescent="0.2">
      <c r="I24847" s="37" t="s">
        <v>16</v>
      </c>
    </row>
    <row r="24848" spans="9:9" x14ac:dyDescent="0.2">
      <c r="I24848" s="37" t="s">
        <v>16</v>
      </c>
    </row>
    <row r="24849" spans="9:9" x14ac:dyDescent="0.2">
      <c r="I24849" s="37" t="s">
        <v>16</v>
      </c>
    </row>
    <row r="24850" spans="9:9" x14ac:dyDescent="0.2">
      <c r="I24850" s="37" t="s">
        <v>16</v>
      </c>
    </row>
    <row r="24851" spans="9:9" x14ac:dyDescent="0.2">
      <c r="I24851" s="37" t="s">
        <v>16</v>
      </c>
    </row>
    <row r="24852" spans="9:9" x14ac:dyDescent="0.2">
      <c r="I24852" s="37" t="s">
        <v>16</v>
      </c>
    </row>
    <row r="24853" spans="9:9" x14ac:dyDescent="0.2">
      <c r="I24853" s="37" t="s">
        <v>16</v>
      </c>
    </row>
    <row r="24854" spans="9:9" x14ac:dyDescent="0.2">
      <c r="I24854" s="37" t="s">
        <v>16</v>
      </c>
    </row>
    <row r="24855" spans="9:9" x14ac:dyDescent="0.2">
      <c r="I24855" s="37" t="s">
        <v>16</v>
      </c>
    </row>
    <row r="24856" spans="9:9" x14ac:dyDescent="0.2">
      <c r="I24856" s="37" t="s">
        <v>16</v>
      </c>
    </row>
    <row r="24857" spans="9:9" x14ac:dyDescent="0.2">
      <c r="I24857" s="37" t="s">
        <v>16</v>
      </c>
    </row>
    <row r="24858" spans="9:9" x14ac:dyDescent="0.2">
      <c r="I24858" s="37" t="s">
        <v>16</v>
      </c>
    </row>
    <row r="24859" spans="9:9" x14ac:dyDescent="0.2">
      <c r="I24859" s="37" t="s">
        <v>16</v>
      </c>
    </row>
    <row r="24860" spans="9:9" x14ac:dyDescent="0.2">
      <c r="I24860" s="37" t="s">
        <v>16</v>
      </c>
    </row>
    <row r="24861" spans="9:9" x14ac:dyDescent="0.2">
      <c r="I24861" s="37" t="s">
        <v>16</v>
      </c>
    </row>
    <row r="24862" spans="9:9" x14ac:dyDescent="0.2">
      <c r="I24862" s="37" t="s">
        <v>16</v>
      </c>
    </row>
    <row r="24863" spans="9:9" x14ac:dyDescent="0.2">
      <c r="I24863" s="37" t="s">
        <v>16</v>
      </c>
    </row>
    <row r="24864" spans="9:9" x14ac:dyDescent="0.2">
      <c r="I24864" s="37" t="s">
        <v>16</v>
      </c>
    </row>
    <row r="24865" spans="9:9" x14ac:dyDescent="0.2">
      <c r="I24865" s="37" t="s">
        <v>16</v>
      </c>
    </row>
    <row r="24866" spans="9:9" x14ac:dyDescent="0.2">
      <c r="I24866" s="37" t="s">
        <v>16</v>
      </c>
    </row>
    <row r="24867" spans="9:9" x14ac:dyDescent="0.2">
      <c r="I24867" s="37" t="s">
        <v>16</v>
      </c>
    </row>
    <row r="24868" spans="9:9" x14ac:dyDescent="0.2">
      <c r="I24868" s="37" t="s">
        <v>16</v>
      </c>
    </row>
    <row r="24869" spans="9:9" x14ac:dyDescent="0.2">
      <c r="I24869" s="37" t="s">
        <v>16</v>
      </c>
    </row>
    <row r="24870" spans="9:9" x14ac:dyDescent="0.2">
      <c r="I24870" s="37" t="s">
        <v>16</v>
      </c>
    </row>
    <row r="24871" spans="9:9" x14ac:dyDescent="0.2">
      <c r="I24871" s="37" t="s">
        <v>16</v>
      </c>
    </row>
    <row r="24872" spans="9:9" x14ac:dyDescent="0.2">
      <c r="I24872" s="37" t="s">
        <v>16</v>
      </c>
    </row>
    <row r="24873" spans="9:9" x14ac:dyDescent="0.2">
      <c r="I24873" s="37" t="s">
        <v>16</v>
      </c>
    </row>
    <row r="24874" spans="9:9" x14ac:dyDescent="0.2">
      <c r="I24874" s="37" t="s">
        <v>16</v>
      </c>
    </row>
    <row r="24875" spans="9:9" x14ac:dyDescent="0.2">
      <c r="I24875" s="37" t="s">
        <v>16</v>
      </c>
    </row>
    <row r="24876" spans="9:9" x14ac:dyDescent="0.2">
      <c r="I24876" s="37" t="s">
        <v>16</v>
      </c>
    </row>
    <row r="24877" spans="9:9" x14ac:dyDescent="0.2">
      <c r="I24877" s="37" t="s">
        <v>16</v>
      </c>
    </row>
    <row r="24878" spans="9:9" x14ac:dyDescent="0.2">
      <c r="I24878" s="37" t="s">
        <v>16</v>
      </c>
    </row>
    <row r="24879" spans="9:9" x14ac:dyDescent="0.2">
      <c r="I24879" s="37" t="s">
        <v>16</v>
      </c>
    </row>
    <row r="24880" spans="9:9" x14ac:dyDescent="0.2">
      <c r="I24880" s="37" t="s">
        <v>16</v>
      </c>
    </row>
    <row r="24881" spans="9:9" x14ac:dyDescent="0.2">
      <c r="I24881" s="37" t="s">
        <v>16</v>
      </c>
    </row>
    <row r="24882" spans="9:9" x14ac:dyDescent="0.2">
      <c r="I24882" s="37" t="s">
        <v>16</v>
      </c>
    </row>
    <row r="24883" spans="9:9" x14ac:dyDescent="0.2">
      <c r="I24883" s="37" t="s">
        <v>16</v>
      </c>
    </row>
    <row r="24884" spans="9:9" x14ac:dyDescent="0.2">
      <c r="I24884" s="37" t="s">
        <v>16</v>
      </c>
    </row>
    <row r="24885" spans="9:9" x14ac:dyDescent="0.2">
      <c r="I24885" s="37" t="s">
        <v>16</v>
      </c>
    </row>
    <row r="24886" spans="9:9" x14ac:dyDescent="0.2">
      <c r="I24886" s="37" t="s">
        <v>16</v>
      </c>
    </row>
    <row r="24887" spans="9:9" x14ac:dyDescent="0.2">
      <c r="I24887" s="37" t="s">
        <v>16</v>
      </c>
    </row>
    <row r="24888" spans="9:9" x14ac:dyDescent="0.2">
      <c r="I24888" s="37" t="s">
        <v>16</v>
      </c>
    </row>
    <row r="24889" spans="9:9" x14ac:dyDescent="0.2">
      <c r="I24889" s="37" t="s">
        <v>16</v>
      </c>
    </row>
    <row r="24890" spans="9:9" x14ac:dyDescent="0.2">
      <c r="I24890" s="37" t="s">
        <v>16</v>
      </c>
    </row>
    <row r="24891" spans="9:9" x14ac:dyDescent="0.2">
      <c r="I24891" s="37" t="s">
        <v>16</v>
      </c>
    </row>
    <row r="24892" spans="9:9" x14ac:dyDescent="0.2">
      <c r="I24892" s="37" t="s">
        <v>16</v>
      </c>
    </row>
    <row r="24893" spans="9:9" x14ac:dyDescent="0.2">
      <c r="I24893" s="37" t="s">
        <v>16</v>
      </c>
    </row>
    <row r="24894" spans="9:9" x14ac:dyDescent="0.2">
      <c r="I24894" s="37" t="s">
        <v>16</v>
      </c>
    </row>
    <row r="24895" spans="9:9" x14ac:dyDescent="0.2">
      <c r="I24895" s="37" t="s">
        <v>16</v>
      </c>
    </row>
    <row r="24896" spans="9:9" x14ac:dyDescent="0.2">
      <c r="I24896" s="37" t="s">
        <v>16</v>
      </c>
    </row>
    <row r="24897" spans="9:9" x14ac:dyDescent="0.2">
      <c r="I24897" s="37" t="s">
        <v>16</v>
      </c>
    </row>
    <row r="24898" spans="9:9" x14ac:dyDescent="0.2">
      <c r="I24898" s="37" t="s">
        <v>16</v>
      </c>
    </row>
    <row r="24899" spans="9:9" x14ac:dyDescent="0.2">
      <c r="I24899" s="37" t="s">
        <v>16</v>
      </c>
    </row>
    <row r="24900" spans="9:9" x14ac:dyDescent="0.2">
      <c r="I24900" s="37" t="s">
        <v>16</v>
      </c>
    </row>
    <row r="24901" spans="9:9" x14ac:dyDescent="0.2">
      <c r="I24901" s="37" t="s">
        <v>16</v>
      </c>
    </row>
    <row r="24902" spans="9:9" x14ac:dyDescent="0.2">
      <c r="I24902" s="37" t="s">
        <v>16</v>
      </c>
    </row>
    <row r="24903" spans="9:9" x14ac:dyDescent="0.2">
      <c r="I24903" s="37" t="s">
        <v>16</v>
      </c>
    </row>
    <row r="24904" spans="9:9" x14ac:dyDescent="0.2">
      <c r="I24904" s="37" t="s">
        <v>16</v>
      </c>
    </row>
    <row r="24905" spans="9:9" x14ac:dyDescent="0.2">
      <c r="I24905" s="37" t="s">
        <v>16</v>
      </c>
    </row>
    <row r="24906" spans="9:9" x14ac:dyDescent="0.2">
      <c r="I24906" s="37" t="s">
        <v>16</v>
      </c>
    </row>
    <row r="24907" spans="9:9" x14ac:dyDescent="0.2">
      <c r="I24907" s="37" t="s">
        <v>16</v>
      </c>
    </row>
    <row r="24908" spans="9:9" x14ac:dyDescent="0.2">
      <c r="I24908" s="37" t="s">
        <v>16</v>
      </c>
    </row>
    <row r="24909" spans="9:9" x14ac:dyDescent="0.2">
      <c r="I24909" s="37" t="s">
        <v>16</v>
      </c>
    </row>
    <row r="24910" spans="9:9" x14ac:dyDescent="0.2">
      <c r="I24910" s="37" t="s">
        <v>16</v>
      </c>
    </row>
    <row r="24911" spans="9:9" x14ac:dyDescent="0.2">
      <c r="I24911" s="37" t="s">
        <v>16</v>
      </c>
    </row>
    <row r="24912" spans="9:9" x14ac:dyDescent="0.2">
      <c r="I24912" s="37" t="s">
        <v>16</v>
      </c>
    </row>
    <row r="24913" spans="9:9" x14ac:dyDescent="0.2">
      <c r="I24913" s="37" t="s">
        <v>16</v>
      </c>
    </row>
    <row r="24914" spans="9:9" x14ac:dyDescent="0.2">
      <c r="I24914" s="37" t="s">
        <v>16</v>
      </c>
    </row>
    <row r="24915" spans="9:9" x14ac:dyDescent="0.2">
      <c r="I24915" s="37" t="s">
        <v>16</v>
      </c>
    </row>
    <row r="24916" spans="9:9" x14ac:dyDescent="0.2">
      <c r="I24916" s="37" t="s">
        <v>16</v>
      </c>
    </row>
    <row r="24917" spans="9:9" x14ac:dyDescent="0.2">
      <c r="I24917" s="37" t="s">
        <v>16</v>
      </c>
    </row>
    <row r="24918" spans="9:9" x14ac:dyDescent="0.2">
      <c r="I24918" s="37" t="s">
        <v>16</v>
      </c>
    </row>
    <row r="24919" spans="9:9" x14ac:dyDescent="0.2">
      <c r="I24919" s="37" t="s">
        <v>16</v>
      </c>
    </row>
    <row r="24920" spans="9:9" x14ac:dyDescent="0.2">
      <c r="I24920" s="37" t="s">
        <v>16</v>
      </c>
    </row>
    <row r="24921" spans="9:9" x14ac:dyDescent="0.2">
      <c r="I24921" s="37" t="s">
        <v>16</v>
      </c>
    </row>
    <row r="24922" spans="9:9" x14ac:dyDescent="0.2">
      <c r="I24922" s="37" t="s">
        <v>16</v>
      </c>
    </row>
    <row r="24923" spans="9:9" x14ac:dyDescent="0.2">
      <c r="I24923" s="37" t="s">
        <v>16</v>
      </c>
    </row>
    <row r="24924" spans="9:9" x14ac:dyDescent="0.2">
      <c r="I24924" s="37" t="s">
        <v>16</v>
      </c>
    </row>
    <row r="24925" spans="9:9" x14ac:dyDescent="0.2">
      <c r="I24925" s="37" t="s">
        <v>16</v>
      </c>
    </row>
    <row r="24926" spans="9:9" x14ac:dyDescent="0.2">
      <c r="I24926" s="37" t="s">
        <v>16</v>
      </c>
    </row>
    <row r="24927" spans="9:9" x14ac:dyDescent="0.2">
      <c r="I24927" s="37" t="s">
        <v>16</v>
      </c>
    </row>
    <row r="24928" spans="9:9" x14ac:dyDescent="0.2">
      <c r="I24928" s="37" t="s">
        <v>16</v>
      </c>
    </row>
    <row r="24929" spans="9:9" x14ac:dyDescent="0.2">
      <c r="I24929" s="37" t="s">
        <v>16</v>
      </c>
    </row>
    <row r="24930" spans="9:9" x14ac:dyDescent="0.2">
      <c r="I24930" s="37" t="s">
        <v>16</v>
      </c>
    </row>
    <row r="24931" spans="9:9" x14ac:dyDescent="0.2">
      <c r="I24931" s="37" t="s">
        <v>16</v>
      </c>
    </row>
    <row r="24932" spans="9:9" x14ac:dyDescent="0.2">
      <c r="I24932" s="37" t="s">
        <v>16</v>
      </c>
    </row>
    <row r="24933" spans="9:9" x14ac:dyDescent="0.2">
      <c r="I24933" s="37" t="s">
        <v>16</v>
      </c>
    </row>
    <row r="24934" spans="9:9" x14ac:dyDescent="0.2">
      <c r="I24934" s="37" t="s">
        <v>16</v>
      </c>
    </row>
    <row r="24935" spans="9:9" x14ac:dyDescent="0.2">
      <c r="I24935" s="37" t="s">
        <v>16</v>
      </c>
    </row>
    <row r="24936" spans="9:9" x14ac:dyDescent="0.2">
      <c r="I24936" s="37" t="s">
        <v>16</v>
      </c>
    </row>
    <row r="24937" spans="9:9" x14ac:dyDescent="0.2">
      <c r="I24937" s="37" t="s">
        <v>16</v>
      </c>
    </row>
    <row r="24938" spans="9:9" x14ac:dyDescent="0.2">
      <c r="I24938" s="37" t="s">
        <v>16</v>
      </c>
    </row>
    <row r="24939" spans="9:9" x14ac:dyDescent="0.2">
      <c r="I24939" s="37" t="s">
        <v>16</v>
      </c>
    </row>
    <row r="24940" spans="9:9" x14ac:dyDescent="0.2">
      <c r="I24940" s="37" t="s">
        <v>16</v>
      </c>
    </row>
    <row r="24941" spans="9:9" x14ac:dyDescent="0.2">
      <c r="I24941" s="37" t="s">
        <v>16</v>
      </c>
    </row>
    <row r="24942" spans="9:9" x14ac:dyDescent="0.2">
      <c r="I24942" s="37" t="s">
        <v>16</v>
      </c>
    </row>
    <row r="24943" spans="9:9" x14ac:dyDescent="0.2">
      <c r="I24943" s="37" t="s">
        <v>16</v>
      </c>
    </row>
    <row r="24944" spans="9:9" x14ac:dyDescent="0.2">
      <c r="I24944" s="37" t="s">
        <v>16</v>
      </c>
    </row>
    <row r="24945" spans="9:9" x14ac:dyDescent="0.2">
      <c r="I24945" s="37" t="s">
        <v>16</v>
      </c>
    </row>
    <row r="24946" spans="9:9" x14ac:dyDescent="0.2">
      <c r="I24946" s="37" t="s">
        <v>16</v>
      </c>
    </row>
    <row r="24947" spans="9:9" x14ac:dyDescent="0.2">
      <c r="I24947" s="37" t="s">
        <v>16</v>
      </c>
    </row>
    <row r="24948" spans="9:9" x14ac:dyDescent="0.2">
      <c r="I24948" s="37" t="s">
        <v>16</v>
      </c>
    </row>
    <row r="24949" spans="9:9" x14ac:dyDescent="0.2">
      <c r="I24949" s="37" t="s">
        <v>16</v>
      </c>
    </row>
    <row r="24950" spans="9:9" x14ac:dyDescent="0.2">
      <c r="I24950" s="37" t="s">
        <v>16</v>
      </c>
    </row>
    <row r="24951" spans="9:9" x14ac:dyDescent="0.2">
      <c r="I24951" s="37" t="s">
        <v>16</v>
      </c>
    </row>
    <row r="24952" spans="9:9" x14ac:dyDescent="0.2">
      <c r="I24952" s="37" t="s">
        <v>16</v>
      </c>
    </row>
    <row r="24953" spans="9:9" x14ac:dyDescent="0.2">
      <c r="I24953" s="37" t="s">
        <v>16</v>
      </c>
    </row>
    <row r="24954" spans="9:9" x14ac:dyDescent="0.2">
      <c r="I24954" s="37" t="s">
        <v>16</v>
      </c>
    </row>
    <row r="24955" spans="9:9" x14ac:dyDescent="0.2">
      <c r="I24955" s="37" t="s">
        <v>16</v>
      </c>
    </row>
    <row r="24956" spans="9:9" x14ac:dyDescent="0.2">
      <c r="I24956" s="37" t="s">
        <v>16</v>
      </c>
    </row>
    <row r="24957" spans="9:9" x14ac:dyDescent="0.2">
      <c r="I24957" s="37" t="s">
        <v>16</v>
      </c>
    </row>
    <row r="24958" spans="9:9" x14ac:dyDescent="0.2">
      <c r="I24958" s="37" t="s">
        <v>16</v>
      </c>
    </row>
    <row r="24959" spans="9:9" x14ac:dyDescent="0.2">
      <c r="I24959" s="37" t="s">
        <v>16</v>
      </c>
    </row>
    <row r="24960" spans="9:9" x14ac:dyDescent="0.2">
      <c r="I24960" s="37" t="s">
        <v>16</v>
      </c>
    </row>
    <row r="24961" spans="9:9" x14ac:dyDescent="0.2">
      <c r="I24961" s="37" t="s">
        <v>16</v>
      </c>
    </row>
    <row r="24962" spans="9:9" x14ac:dyDescent="0.2">
      <c r="I24962" s="37" t="s">
        <v>16</v>
      </c>
    </row>
    <row r="24963" spans="9:9" x14ac:dyDescent="0.2">
      <c r="I24963" s="37" t="s">
        <v>16</v>
      </c>
    </row>
    <row r="24964" spans="9:9" x14ac:dyDescent="0.2">
      <c r="I24964" s="37" t="s">
        <v>16</v>
      </c>
    </row>
    <row r="24965" spans="9:9" x14ac:dyDescent="0.2">
      <c r="I24965" s="37" t="s">
        <v>16</v>
      </c>
    </row>
    <row r="24966" spans="9:9" x14ac:dyDescent="0.2">
      <c r="I24966" s="37" t="s">
        <v>16</v>
      </c>
    </row>
    <row r="24967" spans="9:9" x14ac:dyDescent="0.2">
      <c r="I24967" s="37" t="s">
        <v>16</v>
      </c>
    </row>
    <row r="24968" spans="9:9" x14ac:dyDescent="0.2">
      <c r="I24968" s="37" t="s">
        <v>16</v>
      </c>
    </row>
    <row r="24969" spans="9:9" x14ac:dyDescent="0.2">
      <c r="I24969" s="37" t="s">
        <v>16</v>
      </c>
    </row>
    <row r="24970" spans="9:9" x14ac:dyDescent="0.2">
      <c r="I24970" s="37" t="s">
        <v>16</v>
      </c>
    </row>
    <row r="24971" spans="9:9" x14ac:dyDescent="0.2">
      <c r="I24971" s="37" t="s">
        <v>16</v>
      </c>
    </row>
    <row r="24972" spans="9:9" x14ac:dyDescent="0.2">
      <c r="I24972" s="37" t="s">
        <v>16</v>
      </c>
    </row>
    <row r="24973" spans="9:9" x14ac:dyDescent="0.2">
      <c r="I24973" s="37" t="s">
        <v>16</v>
      </c>
    </row>
    <row r="24974" spans="9:9" x14ac:dyDescent="0.2">
      <c r="I24974" s="37" t="s">
        <v>16</v>
      </c>
    </row>
    <row r="24975" spans="9:9" x14ac:dyDescent="0.2">
      <c r="I24975" s="37" t="s">
        <v>16</v>
      </c>
    </row>
    <row r="24976" spans="9:9" x14ac:dyDescent="0.2">
      <c r="I24976" s="37" t="s">
        <v>16</v>
      </c>
    </row>
    <row r="24977" spans="9:9" x14ac:dyDescent="0.2">
      <c r="I24977" s="37" t="s">
        <v>16</v>
      </c>
    </row>
    <row r="24978" spans="9:9" x14ac:dyDescent="0.2">
      <c r="I24978" s="37" t="s">
        <v>16</v>
      </c>
    </row>
    <row r="24979" spans="9:9" x14ac:dyDescent="0.2">
      <c r="I24979" s="37" t="s">
        <v>16</v>
      </c>
    </row>
    <row r="24980" spans="9:9" x14ac:dyDescent="0.2">
      <c r="I24980" s="37" t="s">
        <v>16</v>
      </c>
    </row>
    <row r="24981" spans="9:9" x14ac:dyDescent="0.2">
      <c r="I24981" s="37" t="s">
        <v>16</v>
      </c>
    </row>
    <row r="24982" spans="9:9" x14ac:dyDescent="0.2">
      <c r="I24982" s="37" t="s">
        <v>16</v>
      </c>
    </row>
    <row r="24983" spans="9:9" x14ac:dyDescent="0.2">
      <c r="I24983" s="37" t="s">
        <v>16</v>
      </c>
    </row>
    <row r="24984" spans="9:9" x14ac:dyDescent="0.2">
      <c r="I24984" s="37" t="s">
        <v>16</v>
      </c>
    </row>
    <row r="24985" spans="9:9" x14ac:dyDescent="0.2">
      <c r="I24985" s="37" t="s">
        <v>16</v>
      </c>
    </row>
    <row r="24986" spans="9:9" x14ac:dyDescent="0.2">
      <c r="I24986" s="37" t="s">
        <v>16</v>
      </c>
    </row>
    <row r="24987" spans="9:9" x14ac:dyDescent="0.2">
      <c r="I24987" s="37" t="s">
        <v>16</v>
      </c>
    </row>
    <row r="24988" spans="9:9" x14ac:dyDescent="0.2">
      <c r="I24988" s="37" t="s">
        <v>16</v>
      </c>
    </row>
    <row r="24989" spans="9:9" x14ac:dyDescent="0.2">
      <c r="I24989" s="37" t="s">
        <v>16</v>
      </c>
    </row>
    <row r="24990" spans="9:9" x14ac:dyDescent="0.2">
      <c r="I24990" s="37" t="s">
        <v>16</v>
      </c>
    </row>
    <row r="24991" spans="9:9" x14ac:dyDescent="0.2">
      <c r="I24991" s="37" t="s">
        <v>16</v>
      </c>
    </row>
    <row r="24992" spans="9:9" x14ac:dyDescent="0.2">
      <c r="I24992" s="37" t="s">
        <v>16</v>
      </c>
    </row>
    <row r="24993" spans="9:9" x14ac:dyDescent="0.2">
      <c r="I24993" s="37" t="s">
        <v>16</v>
      </c>
    </row>
    <row r="24994" spans="9:9" x14ac:dyDescent="0.2">
      <c r="I24994" s="37" t="s">
        <v>16</v>
      </c>
    </row>
    <row r="24995" spans="9:9" x14ac:dyDescent="0.2">
      <c r="I24995" s="37" t="s">
        <v>16</v>
      </c>
    </row>
    <row r="24996" spans="9:9" x14ac:dyDescent="0.2">
      <c r="I24996" s="37" t="s">
        <v>16</v>
      </c>
    </row>
    <row r="24997" spans="9:9" x14ac:dyDescent="0.2">
      <c r="I24997" s="37" t="s">
        <v>16</v>
      </c>
    </row>
    <row r="24998" spans="9:9" x14ac:dyDescent="0.2">
      <c r="I24998" s="37" t="s">
        <v>16</v>
      </c>
    </row>
    <row r="24999" spans="9:9" x14ac:dyDescent="0.2">
      <c r="I24999" s="37" t="s">
        <v>16</v>
      </c>
    </row>
    <row r="25000" spans="9:9" x14ac:dyDescent="0.2">
      <c r="I25000" s="37" t="s">
        <v>16</v>
      </c>
    </row>
    <row r="25001" spans="9:9" x14ac:dyDescent="0.2">
      <c r="I25001" s="37" t="s">
        <v>16</v>
      </c>
    </row>
    <row r="25002" spans="9:9" x14ac:dyDescent="0.2">
      <c r="I25002" s="37" t="s">
        <v>16</v>
      </c>
    </row>
    <row r="25003" spans="9:9" x14ac:dyDescent="0.2">
      <c r="I25003" s="37" t="s">
        <v>16</v>
      </c>
    </row>
    <row r="25004" spans="9:9" x14ac:dyDescent="0.2">
      <c r="I25004" s="37" t="s">
        <v>16</v>
      </c>
    </row>
    <row r="25005" spans="9:9" x14ac:dyDescent="0.2">
      <c r="I25005" s="37" t="s">
        <v>16</v>
      </c>
    </row>
    <row r="25006" spans="9:9" x14ac:dyDescent="0.2">
      <c r="I25006" s="37" t="s">
        <v>16</v>
      </c>
    </row>
    <row r="25007" spans="9:9" x14ac:dyDescent="0.2">
      <c r="I25007" s="37" t="s">
        <v>16</v>
      </c>
    </row>
    <row r="25008" spans="9:9" x14ac:dyDescent="0.2">
      <c r="I25008" s="37" t="s">
        <v>16</v>
      </c>
    </row>
    <row r="25009" spans="9:9" x14ac:dyDescent="0.2">
      <c r="I25009" s="37" t="s">
        <v>16</v>
      </c>
    </row>
    <row r="25010" spans="9:9" x14ac:dyDescent="0.2">
      <c r="I25010" s="37" t="s">
        <v>16</v>
      </c>
    </row>
    <row r="25011" spans="9:9" x14ac:dyDescent="0.2">
      <c r="I25011" s="37" t="s">
        <v>16</v>
      </c>
    </row>
    <row r="25012" spans="9:9" x14ac:dyDescent="0.2">
      <c r="I25012" s="37" t="s">
        <v>16</v>
      </c>
    </row>
    <row r="25013" spans="9:9" x14ac:dyDescent="0.2">
      <c r="I25013" s="37" t="s">
        <v>16</v>
      </c>
    </row>
    <row r="25014" spans="9:9" x14ac:dyDescent="0.2">
      <c r="I25014" s="37" t="s">
        <v>16</v>
      </c>
    </row>
    <row r="25015" spans="9:9" x14ac:dyDescent="0.2">
      <c r="I25015" s="37" t="s">
        <v>16</v>
      </c>
    </row>
    <row r="25016" spans="9:9" x14ac:dyDescent="0.2">
      <c r="I25016" s="37" t="s">
        <v>16</v>
      </c>
    </row>
    <row r="25017" spans="9:9" x14ac:dyDescent="0.2">
      <c r="I25017" s="37" t="s">
        <v>16</v>
      </c>
    </row>
    <row r="25018" spans="9:9" x14ac:dyDescent="0.2">
      <c r="I25018" s="37" t="s">
        <v>16</v>
      </c>
    </row>
    <row r="25019" spans="9:9" x14ac:dyDescent="0.2">
      <c r="I25019" s="37" t="s">
        <v>16</v>
      </c>
    </row>
    <row r="25020" spans="9:9" x14ac:dyDescent="0.2">
      <c r="I25020" s="37" t="s">
        <v>16</v>
      </c>
    </row>
    <row r="25021" spans="9:9" x14ac:dyDescent="0.2">
      <c r="I25021" s="37" t="s">
        <v>16</v>
      </c>
    </row>
    <row r="25022" spans="9:9" x14ac:dyDescent="0.2">
      <c r="I25022" s="37" t="s">
        <v>16</v>
      </c>
    </row>
    <row r="25023" spans="9:9" x14ac:dyDescent="0.2">
      <c r="I25023" s="37" t="s">
        <v>16</v>
      </c>
    </row>
    <row r="25024" spans="9:9" x14ac:dyDescent="0.2">
      <c r="I25024" s="37" t="s">
        <v>16</v>
      </c>
    </row>
    <row r="25025" spans="9:9" x14ac:dyDescent="0.2">
      <c r="I25025" s="37" t="s">
        <v>16</v>
      </c>
    </row>
    <row r="25026" spans="9:9" x14ac:dyDescent="0.2">
      <c r="I25026" s="37" t="s">
        <v>16</v>
      </c>
    </row>
    <row r="25027" spans="9:9" x14ac:dyDescent="0.2">
      <c r="I25027" s="37" t="s">
        <v>16</v>
      </c>
    </row>
    <row r="25028" spans="9:9" x14ac:dyDescent="0.2">
      <c r="I25028" s="37" t="s">
        <v>16</v>
      </c>
    </row>
    <row r="25029" spans="9:9" x14ac:dyDescent="0.2">
      <c r="I25029" s="37" t="s">
        <v>16</v>
      </c>
    </row>
    <row r="25030" spans="9:9" x14ac:dyDescent="0.2">
      <c r="I25030" s="37" t="s">
        <v>16</v>
      </c>
    </row>
    <row r="25031" spans="9:9" x14ac:dyDescent="0.2">
      <c r="I25031" s="37" t="s">
        <v>16</v>
      </c>
    </row>
    <row r="25032" spans="9:9" x14ac:dyDescent="0.2">
      <c r="I25032" s="37" t="s">
        <v>16</v>
      </c>
    </row>
    <row r="25033" spans="9:9" x14ac:dyDescent="0.2">
      <c r="I25033" s="37" t="s">
        <v>16</v>
      </c>
    </row>
    <row r="25034" spans="9:9" x14ac:dyDescent="0.2">
      <c r="I25034" s="37" t="s">
        <v>16</v>
      </c>
    </row>
    <row r="25035" spans="9:9" x14ac:dyDescent="0.2">
      <c r="I25035" s="37" t="s">
        <v>16</v>
      </c>
    </row>
    <row r="25036" spans="9:9" x14ac:dyDescent="0.2">
      <c r="I25036" s="37" t="s">
        <v>16</v>
      </c>
    </row>
    <row r="25037" spans="9:9" x14ac:dyDescent="0.2">
      <c r="I25037" s="37" t="s">
        <v>16</v>
      </c>
    </row>
    <row r="25038" spans="9:9" x14ac:dyDescent="0.2">
      <c r="I25038" s="37" t="s">
        <v>16</v>
      </c>
    </row>
    <row r="25039" spans="9:9" x14ac:dyDescent="0.2">
      <c r="I25039" s="37" t="s">
        <v>16</v>
      </c>
    </row>
    <row r="25040" spans="9:9" x14ac:dyDescent="0.2">
      <c r="I25040" s="37" t="s">
        <v>16</v>
      </c>
    </row>
    <row r="25041" spans="9:9" x14ac:dyDescent="0.2">
      <c r="I25041" s="37" t="s">
        <v>16</v>
      </c>
    </row>
    <row r="25042" spans="9:9" x14ac:dyDescent="0.2">
      <c r="I25042" s="37" t="s">
        <v>16</v>
      </c>
    </row>
    <row r="25043" spans="9:9" x14ac:dyDescent="0.2">
      <c r="I25043" s="37" t="s">
        <v>16</v>
      </c>
    </row>
    <row r="25044" spans="9:9" x14ac:dyDescent="0.2">
      <c r="I25044" s="37" t="s">
        <v>16</v>
      </c>
    </row>
    <row r="25045" spans="9:9" x14ac:dyDescent="0.2">
      <c r="I25045" s="37" t="s">
        <v>16</v>
      </c>
    </row>
    <row r="25046" spans="9:9" x14ac:dyDescent="0.2">
      <c r="I25046" s="37" t="s">
        <v>16</v>
      </c>
    </row>
    <row r="25047" spans="9:9" x14ac:dyDescent="0.2">
      <c r="I25047" s="37" t="s">
        <v>16</v>
      </c>
    </row>
    <row r="25048" spans="9:9" x14ac:dyDescent="0.2">
      <c r="I25048" s="37" t="s">
        <v>16</v>
      </c>
    </row>
    <row r="25049" spans="9:9" x14ac:dyDescent="0.2">
      <c r="I25049" s="37" t="s">
        <v>16</v>
      </c>
    </row>
    <row r="25050" spans="9:9" x14ac:dyDescent="0.2">
      <c r="I25050" s="37" t="s">
        <v>16</v>
      </c>
    </row>
    <row r="25051" spans="9:9" x14ac:dyDescent="0.2">
      <c r="I25051" s="37" t="s">
        <v>16</v>
      </c>
    </row>
    <row r="25052" spans="9:9" x14ac:dyDescent="0.2">
      <c r="I25052" s="37" t="s">
        <v>16</v>
      </c>
    </row>
    <row r="25053" spans="9:9" x14ac:dyDescent="0.2">
      <c r="I25053" s="37" t="s">
        <v>16</v>
      </c>
    </row>
    <row r="25054" spans="9:9" x14ac:dyDescent="0.2">
      <c r="I25054" s="37" t="s">
        <v>16</v>
      </c>
    </row>
    <row r="25055" spans="9:9" x14ac:dyDescent="0.2">
      <c r="I25055" s="37" t="s">
        <v>16</v>
      </c>
    </row>
    <row r="25056" spans="9:9" x14ac:dyDescent="0.2">
      <c r="I25056" s="37" t="s">
        <v>16</v>
      </c>
    </row>
    <row r="25057" spans="9:9" x14ac:dyDescent="0.2">
      <c r="I25057" s="37" t="s">
        <v>16</v>
      </c>
    </row>
    <row r="25058" spans="9:9" x14ac:dyDescent="0.2">
      <c r="I25058" s="37" t="s">
        <v>16</v>
      </c>
    </row>
    <row r="25059" spans="9:9" x14ac:dyDescent="0.2">
      <c r="I25059" s="37" t="s">
        <v>16</v>
      </c>
    </row>
    <row r="25060" spans="9:9" x14ac:dyDescent="0.2">
      <c r="I25060" s="37" t="s">
        <v>16</v>
      </c>
    </row>
    <row r="25061" spans="9:9" x14ac:dyDescent="0.2">
      <c r="I25061" s="37" t="s">
        <v>16</v>
      </c>
    </row>
    <row r="25062" spans="9:9" x14ac:dyDescent="0.2">
      <c r="I25062" s="37" t="s">
        <v>16</v>
      </c>
    </row>
    <row r="25063" spans="9:9" x14ac:dyDescent="0.2">
      <c r="I25063" s="37" t="s">
        <v>16</v>
      </c>
    </row>
    <row r="25064" spans="9:9" x14ac:dyDescent="0.2">
      <c r="I25064" s="37" t="s">
        <v>16</v>
      </c>
    </row>
    <row r="25065" spans="9:9" x14ac:dyDescent="0.2">
      <c r="I25065" s="37" t="s">
        <v>16</v>
      </c>
    </row>
    <row r="25066" spans="9:9" x14ac:dyDescent="0.2">
      <c r="I25066" s="37" t="s">
        <v>16</v>
      </c>
    </row>
    <row r="25067" spans="9:9" x14ac:dyDescent="0.2">
      <c r="I25067" s="37" t="s">
        <v>16</v>
      </c>
    </row>
    <row r="25068" spans="9:9" x14ac:dyDescent="0.2">
      <c r="I25068" s="37" t="s">
        <v>16</v>
      </c>
    </row>
    <row r="25069" spans="9:9" x14ac:dyDescent="0.2">
      <c r="I25069" s="37" t="s">
        <v>16</v>
      </c>
    </row>
    <row r="25070" spans="9:9" x14ac:dyDescent="0.2">
      <c r="I25070" s="37" t="s">
        <v>16</v>
      </c>
    </row>
    <row r="25071" spans="9:9" x14ac:dyDescent="0.2">
      <c r="I25071" s="37" t="s">
        <v>16</v>
      </c>
    </row>
    <row r="25072" spans="9:9" x14ac:dyDescent="0.2">
      <c r="I25072" s="37" t="s">
        <v>16</v>
      </c>
    </row>
    <row r="25073" spans="9:9" x14ac:dyDescent="0.2">
      <c r="I25073" s="37" t="s">
        <v>16</v>
      </c>
    </row>
    <row r="25074" spans="9:9" x14ac:dyDescent="0.2">
      <c r="I25074" s="37" t="s">
        <v>16</v>
      </c>
    </row>
    <row r="25075" spans="9:9" x14ac:dyDescent="0.2">
      <c r="I25075" s="37" t="s">
        <v>16</v>
      </c>
    </row>
    <row r="25076" spans="9:9" x14ac:dyDescent="0.2">
      <c r="I25076" s="37" t="s">
        <v>16</v>
      </c>
    </row>
    <row r="25077" spans="9:9" x14ac:dyDescent="0.2">
      <c r="I25077" s="37" t="s">
        <v>16</v>
      </c>
    </row>
    <row r="25078" spans="9:9" x14ac:dyDescent="0.2">
      <c r="I25078" s="37" t="s">
        <v>16</v>
      </c>
    </row>
    <row r="25079" spans="9:9" x14ac:dyDescent="0.2">
      <c r="I25079" s="37" t="s">
        <v>16</v>
      </c>
    </row>
    <row r="25080" spans="9:9" x14ac:dyDescent="0.2">
      <c r="I25080" s="37" t="s">
        <v>16</v>
      </c>
    </row>
    <row r="25081" spans="9:9" x14ac:dyDescent="0.2">
      <c r="I25081" s="37" t="s">
        <v>16</v>
      </c>
    </row>
    <row r="25082" spans="9:9" x14ac:dyDescent="0.2">
      <c r="I25082" s="37" t="s">
        <v>16</v>
      </c>
    </row>
    <row r="25083" spans="9:9" x14ac:dyDescent="0.2">
      <c r="I25083" s="37" t="s">
        <v>16</v>
      </c>
    </row>
    <row r="25084" spans="9:9" x14ac:dyDescent="0.2">
      <c r="I25084" s="37" t="s">
        <v>16</v>
      </c>
    </row>
    <row r="25085" spans="9:9" x14ac:dyDescent="0.2">
      <c r="I25085" s="37" t="s">
        <v>16</v>
      </c>
    </row>
    <row r="25086" spans="9:9" x14ac:dyDescent="0.2">
      <c r="I25086" s="37" t="s">
        <v>16</v>
      </c>
    </row>
    <row r="25087" spans="9:9" x14ac:dyDescent="0.2">
      <c r="I25087" s="37" t="s">
        <v>16</v>
      </c>
    </row>
    <row r="25088" spans="9:9" x14ac:dyDescent="0.2">
      <c r="I25088" s="37" t="s">
        <v>16</v>
      </c>
    </row>
    <row r="25089" spans="9:9" x14ac:dyDescent="0.2">
      <c r="I25089" s="37" t="s">
        <v>16</v>
      </c>
    </row>
    <row r="25090" spans="9:9" x14ac:dyDescent="0.2">
      <c r="I25090" s="37" t="s">
        <v>16</v>
      </c>
    </row>
    <row r="25091" spans="9:9" x14ac:dyDescent="0.2">
      <c r="I25091" s="37" t="s">
        <v>16</v>
      </c>
    </row>
    <row r="25092" spans="9:9" x14ac:dyDescent="0.2">
      <c r="I25092" s="37" t="s">
        <v>16</v>
      </c>
    </row>
    <row r="25093" spans="9:9" x14ac:dyDescent="0.2">
      <c r="I25093" s="37" t="s">
        <v>16</v>
      </c>
    </row>
    <row r="25094" spans="9:9" x14ac:dyDescent="0.2">
      <c r="I25094" s="37" t="s">
        <v>16</v>
      </c>
    </row>
    <row r="25095" spans="9:9" x14ac:dyDescent="0.2">
      <c r="I25095" s="37" t="s">
        <v>16</v>
      </c>
    </row>
    <row r="25096" spans="9:9" x14ac:dyDescent="0.2">
      <c r="I25096" s="37" t="s">
        <v>16</v>
      </c>
    </row>
    <row r="25097" spans="9:9" x14ac:dyDescent="0.2">
      <c r="I25097" s="37" t="s">
        <v>16</v>
      </c>
    </row>
    <row r="25098" spans="9:9" x14ac:dyDescent="0.2">
      <c r="I25098" s="37" t="s">
        <v>16</v>
      </c>
    </row>
    <row r="25099" spans="9:9" x14ac:dyDescent="0.2">
      <c r="I25099" s="37" t="s">
        <v>16</v>
      </c>
    </row>
    <row r="25100" spans="9:9" x14ac:dyDescent="0.2">
      <c r="I25100" s="37" t="s">
        <v>16</v>
      </c>
    </row>
    <row r="25101" spans="9:9" x14ac:dyDescent="0.2">
      <c r="I25101" s="37" t="s">
        <v>16</v>
      </c>
    </row>
    <row r="25102" spans="9:9" x14ac:dyDescent="0.2">
      <c r="I25102" s="37" t="s">
        <v>16</v>
      </c>
    </row>
    <row r="25103" spans="9:9" x14ac:dyDescent="0.2">
      <c r="I25103" s="37" t="s">
        <v>16</v>
      </c>
    </row>
    <row r="25104" spans="9:9" x14ac:dyDescent="0.2">
      <c r="I25104" s="37" t="s">
        <v>16</v>
      </c>
    </row>
    <row r="25105" spans="9:9" x14ac:dyDescent="0.2">
      <c r="I25105" s="37" t="s">
        <v>16</v>
      </c>
    </row>
    <row r="25106" spans="9:9" x14ac:dyDescent="0.2">
      <c r="I25106" s="37" t="s">
        <v>16</v>
      </c>
    </row>
    <row r="25107" spans="9:9" x14ac:dyDescent="0.2">
      <c r="I25107" s="37" t="s">
        <v>16</v>
      </c>
    </row>
    <row r="25108" spans="9:9" x14ac:dyDescent="0.2">
      <c r="I25108" s="37" t="s">
        <v>16</v>
      </c>
    </row>
    <row r="25109" spans="9:9" x14ac:dyDescent="0.2">
      <c r="I25109" s="37" t="s">
        <v>16</v>
      </c>
    </row>
    <row r="25110" spans="9:9" x14ac:dyDescent="0.2">
      <c r="I25110" s="37" t="s">
        <v>16</v>
      </c>
    </row>
    <row r="25111" spans="9:9" x14ac:dyDescent="0.2">
      <c r="I25111" s="37" t="s">
        <v>16</v>
      </c>
    </row>
    <row r="25112" spans="9:9" x14ac:dyDescent="0.2">
      <c r="I25112" s="37" t="s">
        <v>16</v>
      </c>
    </row>
    <row r="25113" spans="9:9" x14ac:dyDescent="0.2">
      <c r="I25113" s="37" t="s">
        <v>16</v>
      </c>
    </row>
    <row r="25114" spans="9:9" x14ac:dyDescent="0.2">
      <c r="I25114" s="37" t="s">
        <v>16</v>
      </c>
    </row>
    <row r="25115" spans="9:9" x14ac:dyDescent="0.2">
      <c r="I25115" s="37" t="s">
        <v>16</v>
      </c>
    </row>
    <row r="25116" spans="9:9" x14ac:dyDescent="0.2">
      <c r="I25116" s="37" t="s">
        <v>16</v>
      </c>
    </row>
    <row r="25117" spans="9:9" x14ac:dyDescent="0.2">
      <c r="I25117" s="37" t="s">
        <v>16</v>
      </c>
    </row>
    <row r="25118" spans="9:9" x14ac:dyDescent="0.2">
      <c r="I25118" s="37" t="s">
        <v>16</v>
      </c>
    </row>
    <row r="25119" spans="9:9" x14ac:dyDescent="0.2">
      <c r="I25119" s="37" t="s">
        <v>16</v>
      </c>
    </row>
    <row r="25120" spans="9:9" x14ac:dyDescent="0.2">
      <c r="I25120" s="37" t="s">
        <v>16</v>
      </c>
    </row>
    <row r="25121" spans="9:9" x14ac:dyDescent="0.2">
      <c r="I25121" s="37" t="s">
        <v>16</v>
      </c>
    </row>
    <row r="25122" spans="9:9" x14ac:dyDescent="0.2">
      <c r="I25122" s="37" t="s">
        <v>16</v>
      </c>
    </row>
    <row r="25123" spans="9:9" x14ac:dyDescent="0.2">
      <c r="I25123" s="37" t="s">
        <v>16</v>
      </c>
    </row>
    <row r="25124" spans="9:9" x14ac:dyDescent="0.2">
      <c r="I25124" s="37" t="s">
        <v>16</v>
      </c>
    </row>
    <row r="25125" spans="9:9" x14ac:dyDescent="0.2">
      <c r="I25125" s="37" t="s">
        <v>16</v>
      </c>
    </row>
    <row r="25126" spans="9:9" x14ac:dyDescent="0.2">
      <c r="I25126" s="37" t="s">
        <v>16</v>
      </c>
    </row>
    <row r="25127" spans="9:9" x14ac:dyDescent="0.2">
      <c r="I25127" s="37" t="s">
        <v>16</v>
      </c>
    </row>
    <row r="25128" spans="9:9" x14ac:dyDescent="0.2">
      <c r="I25128" s="37" t="s">
        <v>16</v>
      </c>
    </row>
    <row r="25129" spans="9:9" x14ac:dyDescent="0.2">
      <c r="I25129" s="37" t="s">
        <v>16</v>
      </c>
    </row>
    <row r="25130" spans="9:9" x14ac:dyDescent="0.2">
      <c r="I25130" s="37" t="s">
        <v>16</v>
      </c>
    </row>
    <row r="25131" spans="9:9" x14ac:dyDescent="0.2">
      <c r="I25131" s="37" t="s">
        <v>16</v>
      </c>
    </row>
    <row r="25132" spans="9:9" x14ac:dyDescent="0.2">
      <c r="I25132" s="37" t="s">
        <v>16</v>
      </c>
    </row>
    <row r="25133" spans="9:9" x14ac:dyDescent="0.2">
      <c r="I25133" s="37" t="s">
        <v>16</v>
      </c>
    </row>
    <row r="25134" spans="9:9" x14ac:dyDescent="0.2">
      <c r="I25134" s="37" t="s">
        <v>16</v>
      </c>
    </row>
    <row r="25135" spans="9:9" x14ac:dyDescent="0.2">
      <c r="I25135" s="37" t="s">
        <v>16</v>
      </c>
    </row>
    <row r="25136" spans="9:9" x14ac:dyDescent="0.2">
      <c r="I25136" s="37" t="s">
        <v>16</v>
      </c>
    </row>
    <row r="25137" spans="9:9" x14ac:dyDescent="0.2">
      <c r="I25137" s="37" t="s">
        <v>16</v>
      </c>
    </row>
    <row r="25138" spans="9:9" x14ac:dyDescent="0.2">
      <c r="I25138" s="37" t="s">
        <v>16</v>
      </c>
    </row>
    <row r="25139" spans="9:9" x14ac:dyDescent="0.2">
      <c r="I25139" s="37" t="s">
        <v>16</v>
      </c>
    </row>
    <row r="25140" spans="9:9" x14ac:dyDescent="0.2">
      <c r="I25140" s="37" t="s">
        <v>16</v>
      </c>
    </row>
    <row r="25141" spans="9:9" x14ac:dyDescent="0.2">
      <c r="I25141" s="37" t="s">
        <v>16</v>
      </c>
    </row>
    <row r="25142" spans="9:9" x14ac:dyDescent="0.2">
      <c r="I25142" s="37" t="s">
        <v>16</v>
      </c>
    </row>
    <row r="25143" spans="9:9" x14ac:dyDescent="0.2">
      <c r="I25143" s="37" t="s">
        <v>16</v>
      </c>
    </row>
    <row r="25144" spans="9:9" x14ac:dyDescent="0.2">
      <c r="I25144" s="37" t="s">
        <v>16</v>
      </c>
    </row>
    <row r="25145" spans="9:9" x14ac:dyDescent="0.2">
      <c r="I25145" s="37" t="s">
        <v>16</v>
      </c>
    </row>
    <row r="25146" spans="9:9" x14ac:dyDescent="0.2">
      <c r="I25146" s="37" t="s">
        <v>16</v>
      </c>
    </row>
    <row r="25147" spans="9:9" x14ac:dyDescent="0.2">
      <c r="I25147" s="37" t="s">
        <v>16</v>
      </c>
    </row>
    <row r="25148" spans="9:9" x14ac:dyDescent="0.2">
      <c r="I25148" s="37" t="s">
        <v>16</v>
      </c>
    </row>
    <row r="25149" spans="9:9" x14ac:dyDescent="0.2">
      <c r="I25149" s="37" t="s">
        <v>16</v>
      </c>
    </row>
    <row r="25150" spans="9:9" x14ac:dyDescent="0.2">
      <c r="I25150" s="37" t="s">
        <v>16</v>
      </c>
    </row>
    <row r="25151" spans="9:9" x14ac:dyDescent="0.2">
      <c r="I25151" s="37" t="s">
        <v>16</v>
      </c>
    </row>
    <row r="25152" spans="9:9" x14ac:dyDescent="0.2">
      <c r="I25152" s="37" t="s">
        <v>16</v>
      </c>
    </row>
    <row r="25153" spans="9:9" x14ac:dyDescent="0.2">
      <c r="I25153" s="37" t="s">
        <v>16</v>
      </c>
    </row>
    <row r="25154" spans="9:9" x14ac:dyDescent="0.2">
      <c r="I25154" s="37" t="s">
        <v>16</v>
      </c>
    </row>
    <row r="25155" spans="9:9" x14ac:dyDescent="0.2">
      <c r="I25155" s="37" t="s">
        <v>16</v>
      </c>
    </row>
    <row r="25156" spans="9:9" x14ac:dyDescent="0.2">
      <c r="I25156" s="37" t="s">
        <v>16</v>
      </c>
    </row>
    <row r="25157" spans="9:9" x14ac:dyDescent="0.2">
      <c r="I25157" s="37" t="s">
        <v>16</v>
      </c>
    </row>
    <row r="25158" spans="9:9" x14ac:dyDescent="0.2">
      <c r="I25158" s="37" t="s">
        <v>16</v>
      </c>
    </row>
    <row r="25159" spans="9:9" x14ac:dyDescent="0.2">
      <c r="I25159" s="37" t="s">
        <v>16</v>
      </c>
    </row>
    <row r="25160" spans="9:9" x14ac:dyDescent="0.2">
      <c r="I25160" s="37" t="s">
        <v>16</v>
      </c>
    </row>
    <row r="25161" spans="9:9" x14ac:dyDescent="0.2">
      <c r="I25161" s="37" t="s">
        <v>16</v>
      </c>
    </row>
    <row r="25162" spans="9:9" x14ac:dyDescent="0.2">
      <c r="I25162" s="37" t="s">
        <v>16</v>
      </c>
    </row>
    <row r="25163" spans="9:9" x14ac:dyDescent="0.2">
      <c r="I25163" s="37" t="s">
        <v>16</v>
      </c>
    </row>
    <row r="25164" spans="9:9" x14ac:dyDescent="0.2">
      <c r="I25164" s="37" t="s">
        <v>16</v>
      </c>
    </row>
    <row r="25165" spans="9:9" x14ac:dyDescent="0.2">
      <c r="I25165" s="37" t="s">
        <v>16</v>
      </c>
    </row>
    <row r="25166" spans="9:9" x14ac:dyDescent="0.2">
      <c r="I25166" s="37" t="s">
        <v>16</v>
      </c>
    </row>
    <row r="25167" spans="9:9" x14ac:dyDescent="0.2">
      <c r="I25167" s="37" t="s">
        <v>16</v>
      </c>
    </row>
    <row r="25168" spans="9:9" x14ac:dyDescent="0.2">
      <c r="I25168" s="37" t="s">
        <v>16</v>
      </c>
    </row>
    <row r="25169" spans="9:9" x14ac:dyDescent="0.2">
      <c r="I25169" s="37" t="s">
        <v>16</v>
      </c>
    </row>
    <row r="25170" spans="9:9" x14ac:dyDescent="0.2">
      <c r="I25170" s="37" t="s">
        <v>16</v>
      </c>
    </row>
    <row r="25171" spans="9:9" x14ac:dyDescent="0.2">
      <c r="I25171" s="37" t="s">
        <v>16</v>
      </c>
    </row>
    <row r="25172" spans="9:9" x14ac:dyDescent="0.2">
      <c r="I25172" s="37" t="s">
        <v>16</v>
      </c>
    </row>
    <row r="25173" spans="9:9" x14ac:dyDescent="0.2">
      <c r="I25173" s="37" t="s">
        <v>16</v>
      </c>
    </row>
    <row r="25174" spans="9:9" x14ac:dyDescent="0.2">
      <c r="I25174" s="37" t="s">
        <v>16</v>
      </c>
    </row>
    <row r="25175" spans="9:9" x14ac:dyDescent="0.2">
      <c r="I25175" s="37" t="s">
        <v>16</v>
      </c>
    </row>
    <row r="25176" spans="9:9" x14ac:dyDescent="0.2">
      <c r="I25176" s="37" t="s">
        <v>16</v>
      </c>
    </row>
    <row r="25177" spans="9:9" x14ac:dyDescent="0.2">
      <c r="I25177" s="37" t="s">
        <v>16</v>
      </c>
    </row>
    <row r="25178" spans="9:9" x14ac:dyDescent="0.2">
      <c r="I25178" s="37" t="s">
        <v>16</v>
      </c>
    </row>
    <row r="25179" spans="9:9" x14ac:dyDescent="0.2">
      <c r="I25179" s="37" t="s">
        <v>16</v>
      </c>
    </row>
    <row r="25180" spans="9:9" x14ac:dyDescent="0.2">
      <c r="I25180" s="37" t="s">
        <v>16</v>
      </c>
    </row>
    <row r="25181" spans="9:9" x14ac:dyDescent="0.2">
      <c r="I25181" s="37" t="s">
        <v>16</v>
      </c>
    </row>
    <row r="25182" spans="9:9" x14ac:dyDescent="0.2">
      <c r="I25182" s="37" t="s">
        <v>16</v>
      </c>
    </row>
    <row r="25183" spans="9:9" x14ac:dyDescent="0.2">
      <c r="I25183" s="37" t="s">
        <v>16</v>
      </c>
    </row>
    <row r="25184" spans="9:9" x14ac:dyDescent="0.2">
      <c r="I25184" s="37" t="s">
        <v>16</v>
      </c>
    </row>
    <row r="25185" spans="9:9" x14ac:dyDescent="0.2">
      <c r="I25185" s="37" t="s">
        <v>16</v>
      </c>
    </row>
    <row r="25186" spans="9:9" x14ac:dyDescent="0.2">
      <c r="I25186" s="37" t="s">
        <v>16</v>
      </c>
    </row>
    <row r="25187" spans="9:9" x14ac:dyDescent="0.2">
      <c r="I25187" s="37" t="s">
        <v>16</v>
      </c>
    </row>
    <row r="25188" spans="9:9" x14ac:dyDescent="0.2">
      <c r="I25188" s="37" t="s">
        <v>16</v>
      </c>
    </row>
    <row r="25189" spans="9:9" x14ac:dyDescent="0.2">
      <c r="I25189" s="37" t="s">
        <v>16</v>
      </c>
    </row>
    <row r="25190" spans="9:9" x14ac:dyDescent="0.2">
      <c r="I25190" s="37" t="s">
        <v>16</v>
      </c>
    </row>
    <row r="25191" spans="9:9" x14ac:dyDescent="0.2">
      <c r="I25191" s="37" t="s">
        <v>16</v>
      </c>
    </row>
    <row r="25192" spans="9:9" x14ac:dyDescent="0.2">
      <c r="I25192" s="37" t="s">
        <v>16</v>
      </c>
    </row>
    <row r="25193" spans="9:9" x14ac:dyDescent="0.2">
      <c r="I25193" s="37" t="s">
        <v>16</v>
      </c>
    </row>
    <row r="25194" spans="9:9" x14ac:dyDescent="0.2">
      <c r="I25194" s="37" t="s">
        <v>16</v>
      </c>
    </row>
    <row r="25195" spans="9:9" x14ac:dyDescent="0.2">
      <c r="I25195" s="37" t="s">
        <v>16</v>
      </c>
    </row>
    <row r="25196" spans="9:9" x14ac:dyDescent="0.2">
      <c r="I25196" s="37" t="s">
        <v>16</v>
      </c>
    </row>
    <row r="25197" spans="9:9" x14ac:dyDescent="0.2">
      <c r="I25197" s="37" t="s">
        <v>16</v>
      </c>
    </row>
    <row r="25198" spans="9:9" x14ac:dyDescent="0.2">
      <c r="I25198" s="37" t="s">
        <v>16</v>
      </c>
    </row>
    <row r="25199" spans="9:9" x14ac:dyDescent="0.2">
      <c r="I25199" s="37" t="s">
        <v>16</v>
      </c>
    </row>
    <row r="25200" spans="9:9" x14ac:dyDescent="0.2">
      <c r="I25200" s="37" t="s">
        <v>16</v>
      </c>
    </row>
    <row r="25201" spans="9:9" x14ac:dyDescent="0.2">
      <c r="I25201" s="37" t="s">
        <v>16</v>
      </c>
    </row>
    <row r="25202" spans="9:9" x14ac:dyDescent="0.2">
      <c r="I25202" s="37" t="s">
        <v>16</v>
      </c>
    </row>
    <row r="25203" spans="9:9" x14ac:dyDescent="0.2">
      <c r="I25203" s="37" t="s">
        <v>16</v>
      </c>
    </row>
    <row r="25204" spans="9:9" x14ac:dyDescent="0.2">
      <c r="I25204" s="37" t="s">
        <v>16</v>
      </c>
    </row>
    <row r="25205" spans="9:9" x14ac:dyDescent="0.2">
      <c r="I25205" s="37" t="s">
        <v>16</v>
      </c>
    </row>
    <row r="25206" spans="9:9" x14ac:dyDescent="0.2">
      <c r="I25206" s="37" t="s">
        <v>16</v>
      </c>
    </row>
    <row r="25207" spans="9:9" x14ac:dyDescent="0.2">
      <c r="I25207" s="37" t="s">
        <v>16</v>
      </c>
    </row>
    <row r="25208" spans="9:9" x14ac:dyDescent="0.2">
      <c r="I25208" s="37" t="s">
        <v>16</v>
      </c>
    </row>
    <row r="25209" spans="9:9" x14ac:dyDescent="0.2">
      <c r="I25209" s="37" t="s">
        <v>16</v>
      </c>
    </row>
    <row r="25210" spans="9:9" x14ac:dyDescent="0.2">
      <c r="I25210" s="37" t="s">
        <v>16</v>
      </c>
    </row>
    <row r="25211" spans="9:9" x14ac:dyDescent="0.2">
      <c r="I25211" s="37" t="s">
        <v>16</v>
      </c>
    </row>
    <row r="25212" spans="9:9" x14ac:dyDescent="0.2">
      <c r="I25212" s="37" t="s">
        <v>16</v>
      </c>
    </row>
    <row r="25213" spans="9:9" x14ac:dyDescent="0.2">
      <c r="I25213" s="37" t="s">
        <v>16</v>
      </c>
    </row>
    <row r="25214" spans="9:9" x14ac:dyDescent="0.2">
      <c r="I25214" s="37" t="s">
        <v>16</v>
      </c>
    </row>
    <row r="25215" spans="9:9" x14ac:dyDescent="0.2">
      <c r="I25215" s="37" t="s">
        <v>16</v>
      </c>
    </row>
    <row r="25216" spans="9:9" x14ac:dyDescent="0.2">
      <c r="I25216" s="37" t="s">
        <v>16</v>
      </c>
    </row>
    <row r="25217" spans="9:9" x14ac:dyDescent="0.2">
      <c r="I25217" s="37" t="s">
        <v>16</v>
      </c>
    </row>
    <row r="25218" spans="9:9" x14ac:dyDescent="0.2">
      <c r="I25218" s="37" t="s">
        <v>16</v>
      </c>
    </row>
    <row r="25219" spans="9:9" x14ac:dyDescent="0.2">
      <c r="I25219" s="37" t="s">
        <v>16</v>
      </c>
    </row>
    <row r="25220" spans="9:9" x14ac:dyDescent="0.2">
      <c r="I25220" s="37" t="s">
        <v>16</v>
      </c>
    </row>
    <row r="25221" spans="9:9" x14ac:dyDescent="0.2">
      <c r="I25221" s="37" t="s">
        <v>16</v>
      </c>
    </row>
    <row r="25222" spans="9:9" x14ac:dyDescent="0.2">
      <c r="I25222" s="37" t="s">
        <v>16</v>
      </c>
    </row>
    <row r="25223" spans="9:9" x14ac:dyDescent="0.2">
      <c r="I25223" s="37" t="s">
        <v>16</v>
      </c>
    </row>
    <row r="25224" spans="9:9" x14ac:dyDescent="0.2">
      <c r="I25224" s="37" t="s">
        <v>16</v>
      </c>
    </row>
    <row r="25225" spans="9:9" x14ac:dyDescent="0.2">
      <c r="I25225" s="37" t="s">
        <v>16</v>
      </c>
    </row>
    <row r="25226" spans="9:9" x14ac:dyDescent="0.2">
      <c r="I25226" s="37" t="s">
        <v>16</v>
      </c>
    </row>
    <row r="25227" spans="9:9" x14ac:dyDescent="0.2">
      <c r="I25227" s="37" t="s">
        <v>16</v>
      </c>
    </row>
    <row r="25228" spans="9:9" x14ac:dyDescent="0.2">
      <c r="I25228" s="37" t="s">
        <v>16</v>
      </c>
    </row>
    <row r="25229" spans="9:9" x14ac:dyDescent="0.2">
      <c r="I25229" s="37" t="s">
        <v>16</v>
      </c>
    </row>
    <row r="25230" spans="9:9" x14ac:dyDescent="0.2">
      <c r="I25230" s="37" t="s">
        <v>16</v>
      </c>
    </row>
    <row r="25231" spans="9:9" x14ac:dyDescent="0.2">
      <c r="I25231" s="37" t="s">
        <v>16</v>
      </c>
    </row>
    <row r="25232" spans="9:9" x14ac:dyDescent="0.2">
      <c r="I25232" s="37" t="s">
        <v>16</v>
      </c>
    </row>
    <row r="25233" spans="9:9" x14ac:dyDescent="0.2">
      <c r="I25233" s="37" t="s">
        <v>16</v>
      </c>
    </row>
    <row r="25234" spans="9:9" x14ac:dyDescent="0.2">
      <c r="I25234" s="37" t="s">
        <v>16</v>
      </c>
    </row>
    <row r="25235" spans="9:9" x14ac:dyDescent="0.2">
      <c r="I25235" s="37" t="s">
        <v>16</v>
      </c>
    </row>
    <row r="25236" spans="9:9" x14ac:dyDescent="0.2">
      <c r="I25236" s="37" t="s">
        <v>16</v>
      </c>
    </row>
    <row r="25237" spans="9:9" x14ac:dyDescent="0.2">
      <c r="I25237" s="37" t="s">
        <v>16</v>
      </c>
    </row>
    <row r="25238" spans="9:9" x14ac:dyDescent="0.2">
      <c r="I25238" s="37" t="s">
        <v>16</v>
      </c>
    </row>
    <row r="25239" spans="9:9" x14ac:dyDescent="0.2">
      <c r="I25239" s="37" t="s">
        <v>16</v>
      </c>
    </row>
    <row r="25240" spans="9:9" x14ac:dyDescent="0.2">
      <c r="I25240" s="37" t="s">
        <v>16</v>
      </c>
    </row>
    <row r="25241" spans="9:9" x14ac:dyDescent="0.2">
      <c r="I25241" s="37" t="s">
        <v>16</v>
      </c>
    </row>
    <row r="25242" spans="9:9" x14ac:dyDescent="0.2">
      <c r="I25242" s="37" t="s">
        <v>16</v>
      </c>
    </row>
    <row r="25243" spans="9:9" x14ac:dyDescent="0.2">
      <c r="I25243" s="37" t="s">
        <v>16</v>
      </c>
    </row>
    <row r="25244" spans="9:9" x14ac:dyDescent="0.2">
      <c r="I25244" s="37" t="s">
        <v>16</v>
      </c>
    </row>
    <row r="25245" spans="9:9" x14ac:dyDescent="0.2">
      <c r="I25245" s="37" t="s">
        <v>16</v>
      </c>
    </row>
    <row r="25246" spans="9:9" x14ac:dyDescent="0.2">
      <c r="I25246" s="37" t="s">
        <v>16</v>
      </c>
    </row>
    <row r="25247" spans="9:9" x14ac:dyDescent="0.2">
      <c r="I25247" s="37" t="s">
        <v>16</v>
      </c>
    </row>
    <row r="25248" spans="9:9" x14ac:dyDescent="0.2">
      <c r="I25248" s="37" t="s">
        <v>16</v>
      </c>
    </row>
    <row r="25249" spans="9:9" x14ac:dyDescent="0.2">
      <c r="I25249" s="37" t="s">
        <v>16</v>
      </c>
    </row>
    <row r="25250" spans="9:9" x14ac:dyDescent="0.2">
      <c r="I25250" s="37" t="s">
        <v>16</v>
      </c>
    </row>
    <row r="25251" spans="9:9" x14ac:dyDescent="0.2">
      <c r="I25251" s="37" t="s">
        <v>16</v>
      </c>
    </row>
    <row r="25252" spans="9:9" x14ac:dyDescent="0.2">
      <c r="I25252" s="37" t="s">
        <v>16</v>
      </c>
    </row>
    <row r="25253" spans="9:9" x14ac:dyDescent="0.2">
      <c r="I25253" s="37" t="s">
        <v>16</v>
      </c>
    </row>
    <row r="25254" spans="9:9" x14ac:dyDescent="0.2">
      <c r="I25254" s="37" t="s">
        <v>16</v>
      </c>
    </row>
    <row r="25255" spans="9:9" x14ac:dyDescent="0.2">
      <c r="I25255" s="37" t="s">
        <v>16</v>
      </c>
    </row>
    <row r="25256" spans="9:9" x14ac:dyDescent="0.2">
      <c r="I25256" s="37" t="s">
        <v>16</v>
      </c>
    </row>
    <row r="25257" spans="9:9" x14ac:dyDescent="0.2">
      <c r="I25257" s="37" t="s">
        <v>16</v>
      </c>
    </row>
    <row r="25258" spans="9:9" x14ac:dyDescent="0.2">
      <c r="I25258" s="37" t="s">
        <v>16</v>
      </c>
    </row>
    <row r="25259" spans="9:9" x14ac:dyDescent="0.2">
      <c r="I25259" s="37" t="s">
        <v>16</v>
      </c>
    </row>
    <row r="25260" spans="9:9" x14ac:dyDescent="0.2">
      <c r="I25260" s="37" t="s">
        <v>16</v>
      </c>
    </row>
    <row r="25261" spans="9:9" x14ac:dyDescent="0.2">
      <c r="I25261" s="37" t="s">
        <v>16</v>
      </c>
    </row>
    <row r="25262" spans="9:9" x14ac:dyDescent="0.2">
      <c r="I25262" s="37" t="s">
        <v>16</v>
      </c>
    </row>
    <row r="25263" spans="9:9" x14ac:dyDescent="0.2">
      <c r="I25263" s="37" t="s">
        <v>16</v>
      </c>
    </row>
    <row r="25264" spans="9:9" x14ac:dyDescent="0.2">
      <c r="I25264" s="37" t="s">
        <v>16</v>
      </c>
    </row>
    <row r="25265" spans="9:9" x14ac:dyDescent="0.2">
      <c r="I25265" s="37" t="s">
        <v>16</v>
      </c>
    </row>
    <row r="25266" spans="9:9" x14ac:dyDescent="0.2">
      <c r="I25266" s="37" t="s">
        <v>16</v>
      </c>
    </row>
    <row r="25267" spans="9:9" x14ac:dyDescent="0.2">
      <c r="I25267" s="37" t="s">
        <v>16</v>
      </c>
    </row>
    <row r="25268" spans="9:9" x14ac:dyDescent="0.2">
      <c r="I25268" s="37" t="s">
        <v>16</v>
      </c>
    </row>
    <row r="25269" spans="9:9" x14ac:dyDescent="0.2">
      <c r="I25269" s="37" t="s">
        <v>16</v>
      </c>
    </row>
    <row r="25270" spans="9:9" x14ac:dyDescent="0.2">
      <c r="I25270" s="37" t="s">
        <v>16</v>
      </c>
    </row>
    <row r="25271" spans="9:9" x14ac:dyDescent="0.2">
      <c r="I25271" s="37" t="s">
        <v>16</v>
      </c>
    </row>
    <row r="25272" spans="9:9" x14ac:dyDescent="0.2">
      <c r="I25272" s="37" t="s">
        <v>16</v>
      </c>
    </row>
    <row r="25273" spans="9:9" x14ac:dyDescent="0.2">
      <c r="I25273" s="37" t="s">
        <v>16</v>
      </c>
    </row>
    <row r="25274" spans="9:9" x14ac:dyDescent="0.2">
      <c r="I25274" s="37" t="s">
        <v>16</v>
      </c>
    </row>
    <row r="25275" spans="9:9" x14ac:dyDescent="0.2">
      <c r="I25275" s="37" t="s">
        <v>16</v>
      </c>
    </row>
    <row r="25276" spans="9:9" x14ac:dyDescent="0.2">
      <c r="I25276" s="37" t="s">
        <v>16</v>
      </c>
    </row>
    <row r="25277" spans="9:9" x14ac:dyDescent="0.2">
      <c r="I25277" s="37" t="s">
        <v>16</v>
      </c>
    </row>
    <row r="25278" spans="9:9" x14ac:dyDescent="0.2">
      <c r="I25278" s="37" t="s">
        <v>16</v>
      </c>
    </row>
    <row r="25279" spans="9:9" x14ac:dyDescent="0.2">
      <c r="I25279" s="37" t="s">
        <v>16</v>
      </c>
    </row>
    <row r="25280" spans="9:9" x14ac:dyDescent="0.2">
      <c r="I25280" s="37" t="s">
        <v>16</v>
      </c>
    </row>
    <row r="25281" spans="9:9" x14ac:dyDescent="0.2">
      <c r="I25281" s="37" t="s">
        <v>16</v>
      </c>
    </row>
    <row r="25282" spans="9:9" x14ac:dyDescent="0.2">
      <c r="I25282" s="37" t="s">
        <v>16</v>
      </c>
    </row>
    <row r="25283" spans="9:9" x14ac:dyDescent="0.2">
      <c r="I25283" s="37" t="s">
        <v>16</v>
      </c>
    </row>
    <row r="25284" spans="9:9" x14ac:dyDescent="0.2">
      <c r="I25284" s="37" t="s">
        <v>16</v>
      </c>
    </row>
    <row r="25285" spans="9:9" x14ac:dyDescent="0.2">
      <c r="I25285" s="37" t="s">
        <v>16</v>
      </c>
    </row>
    <row r="25286" spans="9:9" x14ac:dyDescent="0.2">
      <c r="I25286" s="37" t="s">
        <v>16</v>
      </c>
    </row>
    <row r="25287" spans="9:9" x14ac:dyDescent="0.2">
      <c r="I25287" s="37" t="s">
        <v>16</v>
      </c>
    </row>
    <row r="25288" spans="9:9" x14ac:dyDescent="0.2">
      <c r="I25288" s="37" t="s">
        <v>16</v>
      </c>
    </row>
    <row r="25289" spans="9:9" x14ac:dyDescent="0.2">
      <c r="I25289" s="37" t="s">
        <v>16</v>
      </c>
    </row>
    <row r="25290" spans="9:9" x14ac:dyDescent="0.2">
      <c r="I25290" s="37" t="s">
        <v>16</v>
      </c>
    </row>
    <row r="25291" spans="9:9" x14ac:dyDescent="0.2">
      <c r="I25291" s="37" t="s">
        <v>16</v>
      </c>
    </row>
    <row r="25292" spans="9:9" x14ac:dyDescent="0.2">
      <c r="I25292" s="37" t="s">
        <v>16</v>
      </c>
    </row>
    <row r="25293" spans="9:9" x14ac:dyDescent="0.2">
      <c r="I25293" s="37" t="s">
        <v>16</v>
      </c>
    </row>
    <row r="25294" spans="9:9" x14ac:dyDescent="0.2">
      <c r="I25294" s="37" t="s">
        <v>16</v>
      </c>
    </row>
    <row r="25295" spans="9:9" x14ac:dyDescent="0.2">
      <c r="I25295" s="37" t="s">
        <v>16</v>
      </c>
    </row>
    <row r="25296" spans="9:9" x14ac:dyDescent="0.2">
      <c r="I25296" s="37" t="s">
        <v>16</v>
      </c>
    </row>
    <row r="25297" spans="9:9" x14ac:dyDescent="0.2">
      <c r="I25297" s="37" t="s">
        <v>16</v>
      </c>
    </row>
    <row r="25298" spans="9:9" x14ac:dyDescent="0.2">
      <c r="I25298" s="37" t="s">
        <v>16</v>
      </c>
    </row>
    <row r="25299" spans="9:9" x14ac:dyDescent="0.2">
      <c r="I25299" s="37" t="s">
        <v>16</v>
      </c>
    </row>
    <row r="25300" spans="9:9" x14ac:dyDescent="0.2">
      <c r="I25300" s="37" t="s">
        <v>16</v>
      </c>
    </row>
    <row r="25301" spans="9:9" x14ac:dyDescent="0.2">
      <c r="I25301" s="37" t="s">
        <v>16</v>
      </c>
    </row>
    <row r="25302" spans="9:9" x14ac:dyDescent="0.2">
      <c r="I25302" s="37" t="s">
        <v>16</v>
      </c>
    </row>
    <row r="25303" spans="9:9" x14ac:dyDescent="0.2">
      <c r="I25303" s="37" t="s">
        <v>16</v>
      </c>
    </row>
    <row r="25304" spans="9:9" x14ac:dyDescent="0.2">
      <c r="I25304" s="37" t="s">
        <v>16</v>
      </c>
    </row>
    <row r="25305" spans="9:9" x14ac:dyDescent="0.2">
      <c r="I25305" s="37" t="s">
        <v>16</v>
      </c>
    </row>
    <row r="25306" spans="9:9" x14ac:dyDescent="0.2">
      <c r="I25306" s="37" t="s">
        <v>16</v>
      </c>
    </row>
    <row r="25307" spans="9:9" x14ac:dyDescent="0.2">
      <c r="I25307" s="37" t="s">
        <v>16</v>
      </c>
    </row>
    <row r="25308" spans="9:9" x14ac:dyDescent="0.2">
      <c r="I25308" s="37" t="s">
        <v>16</v>
      </c>
    </row>
    <row r="25309" spans="9:9" x14ac:dyDescent="0.2">
      <c r="I25309" s="37" t="s">
        <v>16</v>
      </c>
    </row>
    <row r="25310" spans="9:9" x14ac:dyDescent="0.2">
      <c r="I25310" s="37" t="s">
        <v>16</v>
      </c>
    </row>
    <row r="25311" spans="9:9" x14ac:dyDescent="0.2">
      <c r="I25311" s="37" t="s">
        <v>16</v>
      </c>
    </row>
    <row r="25312" spans="9:9" x14ac:dyDescent="0.2">
      <c r="I25312" s="37" t="s">
        <v>16</v>
      </c>
    </row>
    <row r="25313" spans="9:9" x14ac:dyDescent="0.2">
      <c r="I25313" s="37" t="s">
        <v>16</v>
      </c>
    </row>
    <row r="25314" spans="9:9" x14ac:dyDescent="0.2">
      <c r="I25314" s="37" t="s">
        <v>16</v>
      </c>
    </row>
    <row r="25315" spans="9:9" x14ac:dyDescent="0.2">
      <c r="I25315" s="37" t="s">
        <v>16</v>
      </c>
    </row>
    <row r="25316" spans="9:9" x14ac:dyDescent="0.2">
      <c r="I25316" s="37" t="s">
        <v>16</v>
      </c>
    </row>
    <row r="25317" spans="9:9" x14ac:dyDescent="0.2">
      <c r="I25317" s="37" t="s">
        <v>16</v>
      </c>
    </row>
    <row r="25318" spans="9:9" x14ac:dyDescent="0.2">
      <c r="I25318" s="37" t="s">
        <v>16</v>
      </c>
    </row>
    <row r="25319" spans="9:9" x14ac:dyDescent="0.2">
      <c r="I25319" s="37" t="s">
        <v>16</v>
      </c>
    </row>
    <row r="25320" spans="9:9" x14ac:dyDescent="0.2">
      <c r="I25320" s="37" t="s">
        <v>16</v>
      </c>
    </row>
    <row r="25321" spans="9:9" x14ac:dyDescent="0.2">
      <c r="I25321" s="37" t="s">
        <v>16</v>
      </c>
    </row>
    <row r="25322" spans="9:9" x14ac:dyDescent="0.2">
      <c r="I25322" s="37" t="s">
        <v>16</v>
      </c>
    </row>
    <row r="25323" spans="9:9" x14ac:dyDescent="0.2">
      <c r="I25323" s="37" t="s">
        <v>16</v>
      </c>
    </row>
    <row r="25324" spans="9:9" x14ac:dyDescent="0.2">
      <c r="I25324" s="37" t="s">
        <v>16</v>
      </c>
    </row>
    <row r="25325" spans="9:9" x14ac:dyDescent="0.2">
      <c r="I25325" s="37" t="s">
        <v>16</v>
      </c>
    </row>
    <row r="25326" spans="9:9" x14ac:dyDescent="0.2">
      <c r="I25326" s="37" t="s">
        <v>16</v>
      </c>
    </row>
    <row r="25327" spans="9:9" x14ac:dyDescent="0.2">
      <c r="I25327" s="37" t="s">
        <v>16</v>
      </c>
    </row>
    <row r="25328" spans="9:9" x14ac:dyDescent="0.2">
      <c r="I25328" s="37" t="s">
        <v>16</v>
      </c>
    </row>
    <row r="25329" spans="9:9" x14ac:dyDescent="0.2">
      <c r="I25329" s="37" t="s">
        <v>16</v>
      </c>
    </row>
    <row r="25330" spans="9:9" x14ac:dyDescent="0.2">
      <c r="I25330" s="37" t="s">
        <v>16</v>
      </c>
    </row>
    <row r="25331" spans="9:9" x14ac:dyDescent="0.2">
      <c r="I25331" s="37" t="s">
        <v>16</v>
      </c>
    </row>
    <row r="25332" spans="9:9" x14ac:dyDescent="0.2">
      <c r="I25332" s="37" t="s">
        <v>16</v>
      </c>
    </row>
    <row r="25333" spans="9:9" x14ac:dyDescent="0.2">
      <c r="I25333" s="37" t="s">
        <v>16</v>
      </c>
    </row>
    <row r="25334" spans="9:9" x14ac:dyDescent="0.2">
      <c r="I25334" s="37" t="s">
        <v>16</v>
      </c>
    </row>
    <row r="25335" spans="9:9" x14ac:dyDescent="0.2">
      <c r="I25335" s="37" t="s">
        <v>16</v>
      </c>
    </row>
    <row r="25336" spans="9:9" x14ac:dyDescent="0.2">
      <c r="I25336" s="37" t="s">
        <v>16</v>
      </c>
    </row>
    <row r="25337" spans="9:9" x14ac:dyDescent="0.2">
      <c r="I25337" s="37" t="s">
        <v>16</v>
      </c>
    </row>
    <row r="25338" spans="9:9" x14ac:dyDescent="0.2">
      <c r="I25338" s="37" t="s">
        <v>16</v>
      </c>
    </row>
    <row r="25339" spans="9:9" x14ac:dyDescent="0.2">
      <c r="I25339" s="37" t="s">
        <v>16</v>
      </c>
    </row>
    <row r="25340" spans="9:9" x14ac:dyDescent="0.2">
      <c r="I25340" s="37" t="s">
        <v>16</v>
      </c>
    </row>
    <row r="25341" spans="9:9" x14ac:dyDescent="0.2">
      <c r="I25341" s="37" t="s">
        <v>16</v>
      </c>
    </row>
    <row r="25342" spans="9:9" x14ac:dyDescent="0.2">
      <c r="I25342" s="37" t="s">
        <v>16</v>
      </c>
    </row>
    <row r="25343" spans="9:9" x14ac:dyDescent="0.2">
      <c r="I25343" s="37" t="s">
        <v>16</v>
      </c>
    </row>
    <row r="25344" spans="9:9" x14ac:dyDescent="0.2">
      <c r="I25344" s="37" t="s">
        <v>16</v>
      </c>
    </row>
    <row r="25345" spans="9:9" x14ac:dyDescent="0.2">
      <c r="I25345" s="37" t="s">
        <v>16</v>
      </c>
    </row>
    <row r="25346" spans="9:9" x14ac:dyDescent="0.2">
      <c r="I25346" s="37" t="s">
        <v>16</v>
      </c>
    </row>
    <row r="25347" spans="9:9" x14ac:dyDescent="0.2">
      <c r="I25347" s="37" t="s">
        <v>16</v>
      </c>
    </row>
    <row r="25348" spans="9:9" x14ac:dyDescent="0.2">
      <c r="I25348" s="37" t="s">
        <v>16</v>
      </c>
    </row>
    <row r="25349" spans="9:9" x14ac:dyDescent="0.2">
      <c r="I25349" s="37" t="s">
        <v>16</v>
      </c>
    </row>
    <row r="25350" spans="9:9" x14ac:dyDescent="0.2">
      <c r="I25350" s="37" t="s">
        <v>16</v>
      </c>
    </row>
    <row r="25351" spans="9:9" x14ac:dyDescent="0.2">
      <c r="I25351" s="37" t="s">
        <v>16</v>
      </c>
    </row>
    <row r="25352" spans="9:9" x14ac:dyDescent="0.2">
      <c r="I25352" s="37" t="s">
        <v>16</v>
      </c>
    </row>
    <row r="25353" spans="9:9" x14ac:dyDescent="0.2">
      <c r="I25353" s="37" t="s">
        <v>16</v>
      </c>
    </row>
    <row r="25354" spans="9:9" x14ac:dyDescent="0.2">
      <c r="I25354" s="37" t="s">
        <v>16</v>
      </c>
    </row>
    <row r="25355" spans="9:9" x14ac:dyDescent="0.2">
      <c r="I25355" s="37" t="s">
        <v>16</v>
      </c>
    </row>
    <row r="25356" spans="9:9" x14ac:dyDescent="0.2">
      <c r="I25356" s="37" t="s">
        <v>16</v>
      </c>
    </row>
    <row r="25357" spans="9:9" x14ac:dyDescent="0.2">
      <c r="I25357" s="37" t="s">
        <v>16</v>
      </c>
    </row>
    <row r="25358" spans="9:9" x14ac:dyDescent="0.2">
      <c r="I25358" s="37" t="s">
        <v>16</v>
      </c>
    </row>
    <row r="25359" spans="9:9" x14ac:dyDescent="0.2">
      <c r="I25359" s="37" t="s">
        <v>16</v>
      </c>
    </row>
    <row r="25360" spans="9:9" x14ac:dyDescent="0.2">
      <c r="I25360" s="37" t="s">
        <v>16</v>
      </c>
    </row>
    <row r="25361" spans="9:9" x14ac:dyDescent="0.2">
      <c r="I25361" s="37" t="s">
        <v>16</v>
      </c>
    </row>
    <row r="25362" spans="9:9" x14ac:dyDescent="0.2">
      <c r="I25362" s="37" t="s">
        <v>16</v>
      </c>
    </row>
    <row r="25363" spans="9:9" x14ac:dyDescent="0.2">
      <c r="I25363" s="37" t="s">
        <v>16</v>
      </c>
    </row>
    <row r="25364" spans="9:9" x14ac:dyDescent="0.2">
      <c r="I25364" s="37" t="s">
        <v>16</v>
      </c>
    </row>
    <row r="25365" spans="9:9" x14ac:dyDescent="0.2">
      <c r="I25365" s="37" t="s">
        <v>16</v>
      </c>
    </row>
    <row r="25366" spans="9:9" x14ac:dyDescent="0.2">
      <c r="I25366" s="37" t="s">
        <v>16</v>
      </c>
    </row>
    <row r="25367" spans="9:9" x14ac:dyDescent="0.2">
      <c r="I25367" s="37" t="s">
        <v>16</v>
      </c>
    </row>
    <row r="25368" spans="9:9" x14ac:dyDescent="0.2">
      <c r="I25368" s="37" t="s">
        <v>16</v>
      </c>
    </row>
    <row r="25369" spans="9:9" x14ac:dyDescent="0.2">
      <c r="I25369" s="37" t="s">
        <v>16</v>
      </c>
    </row>
    <row r="25370" spans="9:9" x14ac:dyDescent="0.2">
      <c r="I25370" s="37" t="s">
        <v>16</v>
      </c>
    </row>
    <row r="25371" spans="9:9" x14ac:dyDescent="0.2">
      <c r="I25371" s="37" t="s">
        <v>16</v>
      </c>
    </row>
    <row r="25372" spans="9:9" x14ac:dyDescent="0.2">
      <c r="I25372" s="37" t="s">
        <v>16</v>
      </c>
    </row>
    <row r="25373" spans="9:9" x14ac:dyDescent="0.2">
      <c r="I25373" s="37" t="s">
        <v>16</v>
      </c>
    </row>
    <row r="25374" spans="9:9" x14ac:dyDescent="0.2">
      <c r="I25374" s="37" t="s">
        <v>16</v>
      </c>
    </row>
    <row r="25375" spans="9:9" x14ac:dyDescent="0.2">
      <c r="I25375" s="37" t="s">
        <v>16</v>
      </c>
    </row>
    <row r="25376" spans="9:9" x14ac:dyDescent="0.2">
      <c r="I25376" s="37" t="s">
        <v>16</v>
      </c>
    </row>
    <row r="25377" spans="9:9" x14ac:dyDescent="0.2">
      <c r="I25377" s="37" t="s">
        <v>16</v>
      </c>
    </row>
    <row r="25378" spans="9:9" x14ac:dyDescent="0.2">
      <c r="I25378" s="37" t="s">
        <v>16</v>
      </c>
    </row>
    <row r="25379" spans="9:9" x14ac:dyDescent="0.2">
      <c r="I25379" s="37" t="s">
        <v>16</v>
      </c>
    </row>
    <row r="25380" spans="9:9" x14ac:dyDescent="0.2">
      <c r="I25380" s="37" t="s">
        <v>16</v>
      </c>
    </row>
    <row r="25381" spans="9:9" x14ac:dyDescent="0.2">
      <c r="I25381" s="37" t="s">
        <v>16</v>
      </c>
    </row>
    <row r="25382" spans="9:9" x14ac:dyDescent="0.2">
      <c r="I25382" s="37" t="s">
        <v>16</v>
      </c>
    </row>
    <row r="25383" spans="9:9" x14ac:dyDescent="0.2">
      <c r="I25383" s="37" t="s">
        <v>16</v>
      </c>
    </row>
    <row r="25384" spans="9:9" x14ac:dyDescent="0.2">
      <c r="I25384" s="37" t="s">
        <v>16</v>
      </c>
    </row>
    <row r="25385" spans="9:9" x14ac:dyDescent="0.2">
      <c r="I25385" s="37" t="s">
        <v>16</v>
      </c>
    </row>
    <row r="25386" spans="9:9" x14ac:dyDescent="0.2">
      <c r="I25386" s="37" t="s">
        <v>16</v>
      </c>
    </row>
    <row r="25387" spans="9:9" x14ac:dyDescent="0.2">
      <c r="I25387" s="37" t="s">
        <v>16</v>
      </c>
    </row>
    <row r="25388" spans="9:9" x14ac:dyDescent="0.2">
      <c r="I25388" s="37" t="s">
        <v>16</v>
      </c>
    </row>
    <row r="25389" spans="9:9" x14ac:dyDescent="0.2">
      <c r="I25389" s="37" t="s">
        <v>16</v>
      </c>
    </row>
    <row r="25390" spans="9:9" x14ac:dyDescent="0.2">
      <c r="I25390" s="37" t="s">
        <v>16</v>
      </c>
    </row>
    <row r="25391" spans="9:9" x14ac:dyDescent="0.2">
      <c r="I25391" s="37" t="s">
        <v>16</v>
      </c>
    </row>
    <row r="25392" spans="9:9" x14ac:dyDescent="0.2">
      <c r="I25392" s="37" t="s">
        <v>16</v>
      </c>
    </row>
    <row r="25393" spans="9:9" x14ac:dyDescent="0.2">
      <c r="I25393" s="37" t="s">
        <v>16</v>
      </c>
    </row>
    <row r="25394" spans="9:9" x14ac:dyDescent="0.2">
      <c r="I25394" s="37" t="s">
        <v>16</v>
      </c>
    </row>
    <row r="25395" spans="9:9" x14ac:dyDescent="0.2">
      <c r="I25395" s="37" t="s">
        <v>16</v>
      </c>
    </row>
    <row r="25396" spans="9:9" x14ac:dyDescent="0.2">
      <c r="I25396" s="37" t="s">
        <v>16</v>
      </c>
    </row>
    <row r="25397" spans="9:9" x14ac:dyDescent="0.2">
      <c r="I25397" s="37" t="s">
        <v>16</v>
      </c>
    </row>
    <row r="25398" spans="9:9" x14ac:dyDescent="0.2">
      <c r="I25398" s="37" t="s">
        <v>16</v>
      </c>
    </row>
    <row r="25399" spans="9:9" x14ac:dyDescent="0.2">
      <c r="I25399" s="37" t="s">
        <v>16</v>
      </c>
    </row>
    <row r="25400" spans="9:9" x14ac:dyDescent="0.2">
      <c r="I25400" s="37" t="s">
        <v>16</v>
      </c>
    </row>
    <row r="25401" spans="9:9" x14ac:dyDescent="0.2">
      <c r="I25401" s="37" t="s">
        <v>16</v>
      </c>
    </row>
    <row r="25402" spans="9:9" x14ac:dyDescent="0.2">
      <c r="I25402" s="37" t="s">
        <v>16</v>
      </c>
    </row>
    <row r="25403" spans="9:9" x14ac:dyDescent="0.2">
      <c r="I25403" s="37" t="s">
        <v>16</v>
      </c>
    </row>
    <row r="25404" spans="9:9" x14ac:dyDescent="0.2">
      <c r="I25404" s="37" t="s">
        <v>16</v>
      </c>
    </row>
    <row r="25405" spans="9:9" x14ac:dyDescent="0.2">
      <c r="I25405" s="37" t="s">
        <v>16</v>
      </c>
    </row>
    <row r="25406" spans="9:9" x14ac:dyDescent="0.2">
      <c r="I25406" s="37" t="s">
        <v>16</v>
      </c>
    </row>
    <row r="25407" spans="9:9" x14ac:dyDescent="0.2">
      <c r="I25407" s="37" t="s">
        <v>16</v>
      </c>
    </row>
    <row r="25408" spans="9:9" x14ac:dyDescent="0.2">
      <c r="I25408" s="37" t="s">
        <v>16</v>
      </c>
    </row>
    <row r="25409" spans="9:9" x14ac:dyDescent="0.2">
      <c r="I25409" s="37" t="s">
        <v>16</v>
      </c>
    </row>
    <row r="25410" spans="9:9" x14ac:dyDescent="0.2">
      <c r="I25410" s="37" t="s">
        <v>16</v>
      </c>
    </row>
    <row r="25411" spans="9:9" x14ac:dyDescent="0.2">
      <c r="I25411" s="37" t="s">
        <v>16</v>
      </c>
    </row>
    <row r="25412" spans="9:9" x14ac:dyDescent="0.2">
      <c r="I25412" s="37" t="s">
        <v>16</v>
      </c>
    </row>
    <row r="25413" spans="9:9" x14ac:dyDescent="0.2">
      <c r="I25413" s="37" t="s">
        <v>16</v>
      </c>
    </row>
    <row r="25414" spans="9:9" x14ac:dyDescent="0.2">
      <c r="I25414" s="37" t="s">
        <v>16</v>
      </c>
    </row>
    <row r="25415" spans="9:9" x14ac:dyDescent="0.2">
      <c r="I25415" s="37" t="s">
        <v>16</v>
      </c>
    </row>
    <row r="25416" spans="9:9" x14ac:dyDescent="0.2">
      <c r="I25416" s="37" t="s">
        <v>16</v>
      </c>
    </row>
    <row r="25417" spans="9:9" x14ac:dyDescent="0.2">
      <c r="I25417" s="37" t="s">
        <v>16</v>
      </c>
    </row>
    <row r="25418" spans="9:9" x14ac:dyDescent="0.2">
      <c r="I25418" s="37" t="s">
        <v>16</v>
      </c>
    </row>
    <row r="25419" spans="9:9" x14ac:dyDescent="0.2">
      <c r="I25419" s="37" t="s">
        <v>16</v>
      </c>
    </row>
    <row r="25420" spans="9:9" x14ac:dyDescent="0.2">
      <c r="I25420" s="37" t="s">
        <v>16</v>
      </c>
    </row>
    <row r="25421" spans="9:9" x14ac:dyDescent="0.2">
      <c r="I25421" s="37" t="s">
        <v>16</v>
      </c>
    </row>
    <row r="25422" spans="9:9" x14ac:dyDescent="0.2">
      <c r="I25422" s="37" t="s">
        <v>16</v>
      </c>
    </row>
    <row r="25423" spans="9:9" x14ac:dyDescent="0.2">
      <c r="I25423" s="37" t="s">
        <v>16</v>
      </c>
    </row>
    <row r="25424" spans="9:9" x14ac:dyDescent="0.2">
      <c r="I25424" s="37" t="s">
        <v>16</v>
      </c>
    </row>
    <row r="25425" spans="9:9" x14ac:dyDescent="0.2">
      <c r="I25425" s="37" t="s">
        <v>16</v>
      </c>
    </row>
    <row r="25426" spans="9:9" x14ac:dyDescent="0.2">
      <c r="I25426" s="37" t="s">
        <v>16</v>
      </c>
    </row>
    <row r="25427" spans="9:9" x14ac:dyDescent="0.2">
      <c r="I25427" s="37" t="s">
        <v>16</v>
      </c>
    </row>
    <row r="25428" spans="9:9" x14ac:dyDescent="0.2">
      <c r="I25428" s="37" t="s">
        <v>16</v>
      </c>
    </row>
    <row r="25429" spans="9:9" x14ac:dyDescent="0.2">
      <c r="I25429" s="37" t="s">
        <v>16</v>
      </c>
    </row>
    <row r="25430" spans="9:9" x14ac:dyDescent="0.2">
      <c r="I25430" s="37" t="s">
        <v>16</v>
      </c>
    </row>
    <row r="25431" spans="9:9" x14ac:dyDescent="0.2">
      <c r="I25431" s="37" t="s">
        <v>16</v>
      </c>
    </row>
    <row r="25432" spans="9:9" x14ac:dyDescent="0.2">
      <c r="I25432" s="37" t="s">
        <v>16</v>
      </c>
    </row>
    <row r="25433" spans="9:9" x14ac:dyDescent="0.2">
      <c r="I25433" s="37" t="s">
        <v>16</v>
      </c>
    </row>
    <row r="25434" spans="9:9" x14ac:dyDescent="0.2">
      <c r="I25434" s="37" t="s">
        <v>16</v>
      </c>
    </row>
    <row r="25435" spans="9:9" x14ac:dyDescent="0.2">
      <c r="I25435" s="37" t="s">
        <v>16</v>
      </c>
    </row>
    <row r="25436" spans="9:9" x14ac:dyDescent="0.2">
      <c r="I25436" s="37" t="s">
        <v>16</v>
      </c>
    </row>
    <row r="25437" spans="9:9" x14ac:dyDescent="0.2">
      <c r="I25437" s="37" t="s">
        <v>16</v>
      </c>
    </row>
    <row r="25438" spans="9:9" x14ac:dyDescent="0.2">
      <c r="I25438" s="37" t="s">
        <v>16</v>
      </c>
    </row>
    <row r="25439" spans="9:9" x14ac:dyDescent="0.2">
      <c r="I25439" s="37" t="s">
        <v>16</v>
      </c>
    </row>
    <row r="25440" spans="9:9" x14ac:dyDescent="0.2">
      <c r="I25440" s="37" t="s">
        <v>16</v>
      </c>
    </row>
    <row r="25441" spans="9:9" x14ac:dyDescent="0.2">
      <c r="I25441" s="37" t="s">
        <v>16</v>
      </c>
    </row>
    <row r="25442" spans="9:9" x14ac:dyDescent="0.2">
      <c r="I25442" s="37" t="s">
        <v>16</v>
      </c>
    </row>
    <row r="25443" spans="9:9" x14ac:dyDescent="0.2">
      <c r="I25443" s="37" t="s">
        <v>16</v>
      </c>
    </row>
    <row r="25444" spans="9:9" x14ac:dyDescent="0.2">
      <c r="I25444" s="37" t="s">
        <v>16</v>
      </c>
    </row>
    <row r="25445" spans="9:9" x14ac:dyDescent="0.2">
      <c r="I25445" s="37" t="s">
        <v>16</v>
      </c>
    </row>
    <row r="25446" spans="9:9" x14ac:dyDescent="0.2">
      <c r="I25446" s="37" t="s">
        <v>16</v>
      </c>
    </row>
    <row r="25447" spans="9:9" x14ac:dyDescent="0.2">
      <c r="I25447" s="37" t="s">
        <v>16</v>
      </c>
    </row>
    <row r="25448" spans="9:9" x14ac:dyDescent="0.2">
      <c r="I25448" s="37" t="s">
        <v>16</v>
      </c>
    </row>
    <row r="25449" spans="9:9" x14ac:dyDescent="0.2">
      <c r="I25449" s="37" t="s">
        <v>16</v>
      </c>
    </row>
    <row r="25450" spans="9:9" x14ac:dyDescent="0.2">
      <c r="I25450" s="37" t="s">
        <v>16</v>
      </c>
    </row>
    <row r="25451" spans="9:9" x14ac:dyDescent="0.2">
      <c r="I25451" s="37" t="s">
        <v>16</v>
      </c>
    </row>
    <row r="25452" spans="9:9" x14ac:dyDescent="0.2">
      <c r="I25452" s="37" t="s">
        <v>16</v>
      </c>
    </row>
    <row r="25453" spans="9:9" x14ac:dyDescent="0.2">
      <c r="I25453" s="37" t="s">
        <v>16</v>
      </c>
    </row>
    <row r="25454" spans="9:9" x14ac:dyDescent="0.2">
      <c r="I25454" s="37" t="s">
        <v>16</v>
      </c>
    </row>
    <row r="25455" spans="9:9" x14ac:dyDescent="0.2">
      <c r="I25455" s="37" t="s">
        <v>16</v>
      </c>
    </row>
    <row r="25456" spans="9:9" x14ac:dyDescent="0.2">
      <c r="I25456" s="37" t="s">
        <v>16</v>
      </c>
    </row>
    <row r="25457" spans="9:9" x14ac:dyDescent="0.2">
      <c r="I25457" s="37" t="s">
        <v>16</v>
      </c>
    </row>
    <row r="25458" spans="9:9" x14ac:dyDescent="0.2">
      <c r="I25458" s="37" t="s">
        <v>16</v>
      </c>
    </row>
    <row r="25459" spans="9:9" x14ac:dyDescent="0.2">
      <c r="I25459" s="37" t="s">
        <v>16</v>
      </c>
    </row>
    <row r="25460" spans="9:9" x14ac:dyDescent="0.2">
      <c r="I25460" s="37" t="s">
        <v>16</v>
      </c>
    </row>
    <row r="25461" spans="9:9" x14ac:dyDescent="0.2">
      <c r="I25461" s="37" t="s">
        <v>16</v>
      </c>
    </row>
    <row r="25462" spans="9:9" x14ac:dyDescent="0.2">
      <c r="I25462" s="37" t="s">
        <v>16</v>
      </c>
    </row>
    <row r="25463" spans="9:9" x14ac:dyDescent="0.2">
      <c r="I25463" s="37" t="s">
        <v>16</v>
      </c>
    </row>
    <row r="25464" spans="9:9" x14ac:dyDescent="0.2">
      <c r="I25464" s="37" t="s">
        <v>16</v>
      </c>
    </row>
    <row r="25465" spans="9:9" x14ac:dyDescent="0.2">
      <c r="I25465" s="37" t="s">
        <v>16</v>
      </c>
    </row>
    <row r="25466" spans="9:9" x14ac:dyDescent="0.2">
      <c r="I25466" s="37" t="s">
        <v>16</v>
      </c>
    </row>
    <row r="25467" spans="9:9" x14ac:dyDescent="0.2">
      <c r="I25467" s="37" t="s">
        <v>16</v>
      </c>
    </row>
    <row r="25468" spans="9:9" x14ac:dyDescent="0.2">
      <c r="I25468" s="37" t="s">
        <v>16</v>
      </c>
    </row>
    <row r="25469" spans="9:9" x14ac:dyDescent="0.2">
      <c r="I25469" s="37" t="s">
        <v>16</v>
      </c>
    </row>
    <row r="25470" spans="9:9" x14ac:dyDescent="0.2">
      <c r="I25470" s="37" t="s">
        <v>16</v>
      </c>
    </row>
    <row r="25471" spans="9:9" x14ac:dyDescent="0.2">
      <c r="I25471" s="37" t="s">
        <v>16</v>
      </c>
    </row>
    <row r="25472" spans="9:9" x14ac:dyDescent="0.2">
      <c r="I25472" s="37" t="s">
        <v>16</v>
      </c>
    </row>
    <row r="25473" spans="9:9" x14ac:dyDescent="0.2">
      <c r="I25473" s="37" t="s">
        <v>16</v>
      </c>
    </row>
    <row r="25474" spans="9:9" x14ac:dyDescent="0.2">
      <c r="I25474" s="37" t="s">
        <v>16</v>
      </c>
    </row>
    <row r="25475" spans="9:9" x14ac:dyDescent="0.2">
      <c r="I25475" s="37" t="s">
        <v>16</v>
      </c>
    </row>
    <row r="25476" spans="9:9" x14ac:dyDescent="0.2">
      <c r="I25476" s="37" t="s">
        <v>16</v>
      </c>
    </row>
    <row r="25477" spans="9:9" x14ac:dyDescent="0.2">
      <c r="I25477" s="37" t="s">
        <v>16</v>
      </c>
    </row>
    <row r="25478" spans="9:9" x14ac:dyDescent="0.2">
      <c r="I25478" s="37" t="s">
        <v>16</v>
      </c>
    </row>
    <row r="25479" spans="9:9" x14ac:dyDescent="0.2">
      <c r="I25479" s="37" t="s">
        <v>16</v>
      </c>
    </row>
    <row r="25480" spans="9:9" x14ac:dyDescent="0.2">
      <c r="I25480" s="37" t="s">
        <v>16</v>
      </c>
    </row>
    <row r="25481" spans="9:9" x14ac:dyDescent="0.2">
      <c r="I25481" s="37" t="s">
        <v>16</v>
      </c>
    </row>
    <row r="25482" spans="9:9" x14ac:dyDescent="0.2">
      <c r="I25482" s="37" t="s">
        <v>16</v>
      </c>
    </row>
    <row r="25483" spans="9:9" x14ac:dyDescent="0.2">
      <c r="I25483" s="37" t="s">
        <v>16</v>
      </c>
    </row>
    <row r="25484" spans="9:9" x14ac:dyDescent="0.2">
      <c r="I25484" s="37" t="s">
        <v>16</v>
      </c>
    </row>
    <row r="25485" spans="9:9" x14ac:dyDescent="0.2">
      <c r="I25485" s="37" t="s">
        <v>16</v>
      </c>
    </row>
    <row r="25486" spans="9:9" x14ac:dyDescent="0.2">
      <c r="I25486" s="37" t="s">
        <v>16</v>
      </c>
    </row>
    <row r="25487" spans="9:9" x14ac:dyDescent="0.2">
      <c r="I25487" s="37" t="s">
        <v>16</v>
      </c>
    </row>
    <row r="25488" spans="9:9" x14ac:dyDescent="0.2">
      <c r="I25488" s="37" t="s">
        <v>16</v>
      </c>
    </row>
    <row r="25489" spans="9:9" x14ac:dyDescent="0.2">
      <c r="I25489" s="37" t="s">
        <v>16</v>
      </c>
    </row>
    <row r="25490" spans="9:9" x14ac:dyDescent="0.2">
      <c r="I25490" s="37" t="s">
        <v>16</v>
      </c>
    </row>
    <row r="25491" spans="9:9" x14ac:dyDescent="0.2">
      <c r="I25491" s="37" t="s">
        <v>16</v>
      </c>
    </row>
    <row r="25492" spans="9:9" x14ac:dyDescent="0.2">
      <c r="I25492" s="37" t="s">
        <v>16</v>
      </c>
    </row>
    <row r="25493" spans="9:9" x14ac:dyDescent="0.2">
      <c r="I25493" s="37" t="s">
        <v>16</v>
      </c>
    </row>
    <row r="25494" spans="9:9" x14ac:dyDescent="0.2">
      <c r="I25494" s="37" t="s">
        <v>16</v>
      </c>
    </row>
    <row r="25495" spans="9:9" x14ac:dyDescent="0.2">
      <c r="I25495" s="37" t="s">
        <v>16</v>
      </c>
    </row>
    <row r="25496" spans="9:9" x14ac:dyDescent="0.2">
      <c r="I25496" s="37" t="s">
        <v>16</v>
      </c>
    </row>
    <row r="25497" spans="9:9" x14ac:dyDescent="0.2">
      <c r="I25497" s="37" t="s">
        <v>16</v>
      </c>
    </row>
    <row r="25498" spans="9:9" x14ac:dyDescent="0.2">
      <c r="I25498" s="37" t="s">
        <v>16</v>
      </c>
    </row>
    <row r="25499" spans="9:9" x14ac:dyDescent="0.2">
      <c r="I25499" s="37" t="s">
        <v>16</v>
      </c>
    </row>
    <row r="25500" spans="9:9" x14ac:dyDescent="0.2">
      <c r="I25500" s="37" t="s">
        <v>16</v>
      </c>
    </row>
    <row r="25501" spans="9:9" x14ac:dyDescent="0.2">
      <c r="I25501" s="37" t="s">
        <v>16</v>
      </c>
    </row>
    <row r="25502" spans="9:9" x14ac:dyDescent="0.2">
      <c r="I25502" s="37" t="s">
        <v>16</v>
      </c>
    </row>
    <row r="25503" spans="9:9" x14ac:dyDescent="0.2">
      <c r="I25503" s="37" t="s">
        <v>16</v>
      </c>
    </row>
    <row r="25504" spans="9:9" x14ac:dyDescent="0.2">
      <c r="I25504" s="37" t="s">
        <v>16</v>
      </c>
    </row>
    <row r="25505" spans="9:9" x14ac:dyDescent="0.2">
      <c r="I25505" s="37" t="s">
        <v>16</v>
      </c>
    </row>
    <row r="25506" spans="9:9" x14ac:dyDescent="0.2">
      <c r="I25506" s="37" t="s">
        <v>16</v>
      </c>
    </row>
    <row r="25507" spans="9:9" x14ac:dyDescent="0.2">
      <c r="I25507" s="37" t="s">
        <v>16</v>
      </c>
    </row>
    <row r="25508" spans="9:9" x14ac:dyDescent="0.2">
      <c r="I25508" s="37" t="s">
        <v>16</v>
      </c>
    </row>
    <row r="25509" spans="9:9" x14ac:dyDescent="0.2">
      <c r="I25509" s="37" t="s">
        <v>16</v>
      </c>
    </row>
    <row r="25510" spans="9:9" x14ac:dyDescent="0.2">
      <c r="I25510" s="37" t="s">
        <v>16</v>
      </c>
    </row>
    <row r="25511" spans="9:9" x14ac:dyDescent="0.2">
      <c r="I25511" s="37" t="s">
        <v>16</v>
      </c>
    </row>
    <row r="25512" spans="9:9" x14ac:dyDescent="0.2">
      <c r="I25512" s="37" t="s">
        <v>16</v>
      </c>
    </row>
    <row r="25513" spans="9:9" x14ac:dyDescent="0.2">
      <c r="I25513" s="37" t="s">
        <v>16</v>
      </c>
    </row>
    <row r="25514" spans="9:9" x14ac:dyDescent="0.2">
      <c r="I25514" s="37" t="s">
        <v>16</v>
      </c>
    </row>
    <row r="25515" spans="9:9" x14ac:dyDescent="0.2">
      <c r="I25515" s="37" t="s">
        <v>16</v>
      </c>
    </row>
    <row r="25516" spans="9:9" x14ac:dyDescent="0.2">
      <c r="I25516" s="37" t="s">
        <v>16</v>
      </c>
    </row>
    <row r="25517" spans="9:9" x14ac:dyDescent="0.2">
      <c r="I25517" s="37" t="s">
        <v>16</v>
      </c>
    </row>
    <row r="25518" spans="9:9" x14ac:dyDescent="0.2">
      <c r="I25518" s="37" t="s">
        <v>16</v>
      </c>
    </row>
    <row r="25519" spans="9:9" x14ac:dyDescent="0.2">
      <c r="I25519" s="37" t="s">
        <v>16</v>
      </c>
    </row>
    <row r="25520" spans="9:9" x14ac:dyDescent="0.2">
      <c r="I25520" s="37" t="s">
        <v>16</v>
      </c>
    </row>
    <row r="25521" spans="9:9" x14ac:dyDescent="0.2">
      <c r="I25521" s="37" t="s">
        <v>16</v>
      </c>
    </row>
    <row r="25522" spans="9:9" x14ac:dyDescent="0.2">
      <c r="I25522" s="37" t="s">
        <v>16</v>
      </c>
    </row>
    <row r="25523" spans="9:9" x14ac:dyDescent="0.2">
      <c r="I25523" s="37" t="s">
        <v>16</v>
      </c>
    </row>
    <row r="25524" spans="9:9" x14ac:dyDescent="0.2">
      <c r="I25524" s="37" t="s">
        <v>16</v>
      </c>
    </row>
    <row r="25525" spans="9:9" x14ac:dyDescent="0.2">
      <c r="I25525" s="37" t="s">
        <v>16</v>
      </c>
    </row>
    <row r="25526" spans="9:9" x14ac:dyDescent="0.2">
      <c r="I25526" s="37" t="s">
        <v>16</v>
      </c>
    </row>
    <row r="25527" spans="9:9" x14ac:dyDescent="0.2">
      <c r="I25527" s="37" t="s">
        <v>16</v>
      </c>
    </row>
    <row r="25528" spans="9:9" x14ac:dyDescent="0.2">
      <c r="I25528" s="37" t="s">
        <v>16</v>
      </c>
    </row>
    <row r="25529" spans="9:9" x14ac:dyDescent="0.2">
      <c r="I25529" s="37" t="s">
        <v>16</v>
      </c>
    </row>
    <row r="25530" spans="9:9" x14ac:dyDescent="0.2">
      <c r="I25530" s="37" t="s">
        <v>16</v>
      </c>
    </row>
    <row r="25531" spans="9:9" x14ac:dyDescent="0.2">
      <c r="I25531" s="37" t="s">
        <v>16</v>
      </c>
    </row>
    <row r="25532" spans="9:9" x14ac:dyDescent="0.2">
      <c r="I25532" s="37" t="s">
        <v>16</v>
      </c>
    </row>
    <row r="25533" spans="9:9" x14ac:dyDescent="0.2">
      <c r="I25533" s="37" t="s">
        <v>16</v>
      </c>
    </row>
    <row r="25534" spans="9:9" x14ac:dyDescent="0.2">
      <c r="I25534" s="37" t="s">
        <v>16</v>
      </c>
    </row>
    <row r="25535" spans="9:9" x14ac:dyDescent="0.2">
      <c r="I25535" s="37" t="s">
        <v>16</v>
      </c>
    </row>
    <row r="25536" spans="9:9" x14ac:dyDescent="0.2">
      <c r="I25536" s="37" t="s">
        <v>16</v>
      </c>
    </row>
    <row r="25537" spans="9:9" x14ac:dyDescent="0.2">
      <c r="I25537" s="37" t="s">
        <v>16</v>
      </c>
    </row>
    <row r="25538" spans="9:9" x14ac:dyDescent="0.2">
      <c r="I25538" s="37" t="s">
        <v>16</v>
      </c>
    </row>
    <row r="25539" spans="9:9" x14ac:dyDescent="0.2">
      <c r="I25539" s="37" t="s">
        <v>16</v>
      </c>
    </row>
    <row r="25540" spans="9:9" x14ac:dyDescent="0.2">
      <c r="I25540" s="37" t="s">
        <v>16</v>
      </c>
    </row>
    <row r="25541" spans="9:9" x14ac:dyDescent="0.2">
      <c r="I25541" s="37" t="s">
        <v>16</v>
      </c>
    </row>
    <row r="25542" spans="9:9" x14ac:dyDescent="0.2">
      <c r="I25542" s="37" t="s">
        <v>16</v>
      </c>
    </row>
    <row r="25543" spans="9:9" x14ac:dyDescent="0.2">
      <c r="I25543" s="37" t="s">
        <v>16</v>
      </c>
    </row>
    <row r="25544" spans="9:9" x14ac:dyDescent="0.2">
      <c r="I25544" s="37" t="s">
        <v>16</v>
      </c>
    </row>
    <row r="25545" spans="9:9" x14ac:dyDescent="0.2">
      <c r="I25545" s="37" t="s">
        <v>16</v>
      </c>
    </row>
    <row r="25546" spans="9:9" x14ac:dyDescent="0.2">
      <c r="I25546" s="37" t="s">
        <v>16</v>
      </c>
    </row>
    <row r="25547" spans="9:9" x14ac:dyDescent="0.2">
      <c r="I25547" s="37" t="s">
        <v>16</v>
      </c>
    </row>
    <row r="25548" spans="9:9" x14ac:dyDescent="0.2">
      <c r="I25548" s="37" t="s">
        <v>16</v>
      </c>
    </row>
    <row r="25549" spans="9:9" x14ac:dyDescent="0.2">
      <c r="I25549" s="37" t="s">
        <v>16</v>
      </c>
    </row>
    <row r="25550" spans="9:9" x14ac:dyDescent="0.2">
      <c r="I25550" s="37" t="s">
        <v>16</v>
      </c>
    </row>
    <row r="25551" spans="9:9" x14ac:dyDescent="0.2">
      <c r="I25551" s="37" t="s">
        <v>16</v>
      </c>
    </row>
    <row r="25552" spans="9:9" x14ac:dyDescent="0.2">
      <c r="I25552" s="37" t="s">
        <v>16</v>
      </c>
    </row>
    <row r="25553" spans="9:9" x14ac:dyDescent="0.2">
      <c r="I25553" s="37" t="s">
        <v>16</v>
      </c>
    </row>
    <row r="25554" spans="9:9" x14ac:dyDescent="0.2">
      <c r="I25554" s="37" t="s">
        <v>16</v>
      </c>
    </row>
    <row r="25555" spans="9:9" x14ac:dyDescent="0.2">
      <c r="I25555" s="37" t="s">
        <v>16</v>
      </c>
    </row>
    <row r="25556" spans="9:9" x14ac:dyDescent="0.2">
      <c r="I25556" s="37" t="s">
        <v>16</v>
      </c>
    </row>
    <row r="25557" spans="9:9" x14ac:dyDescent="0.2">
      <c r="I25557" s="37" t="s">
        <v>16</v>
      </c>
    </row>
    <row r="25558" spans="9:9" x14ac:dyDescent="0.2">
      <c r="I25558" s="37" t="s">
        <v>16</v>
      </c>
    </row>
    <row r="25559" spans="9:9" x14ac:dyDescent="0.2">
      <c r="I25559" s="37" t="s">
        <v>16</v>
      </c>
    </row>
    <row r="25560" spans="9:9" x14ac:dyDescent="0.2">
      <c r="I25560" s="37" t="s">
        <v>16</v>
      </c>
    </row>
    <row r="25561" spans="9:9" x14ac:dyDescent="0.2">
      <c r="I25561" s="37" t="s">
        <v>16</v>
      </c>
    </row>
    <row r="25562" spans="9:9" x14ac:dyDescent="0.2">
      <c r="I25562" s="37" t="s">
        <v>16</v>
      </c>
    </row>
    <row r="25563" spans="9:9" x14ac:dyDescent="0.2">
      <c r="I25563" s="37" t="s">
        <v>16</v>
      </c>
    </row>
    <row r="25564" spans="9:9" x14ac:dyDescent="0.2">
      <c r="I25564" s="37" t="s">
        <v>16</v>
      </c>
    </row>
    <row r="25565" spans="9:9" x14ac:dyDescent="0.2">
      <c r="I25565" s="37" t="s">
        <v>16</v>
      </c>
    </row>
    <row r="25566" spans="9:9" x14ac:dyDescent="0.2">
      <c r="I25566" s="37" t="s">
        <v>16</v>
      </c>
    </row>
    <row r="25567" spans="9:9" x14ac:dyDescent="0.2">
      <c r="I25567" s="37" t="s">
        <v>16</v>
      </c>
    </row>
    <row r="25568" spans="9:9" x14ac:dyDescent="0.2">
      <c r="I25568" s="37" t="s">
        <v>16</v>
      </c>
    </row>
    <row r="25569" spans="9:9" x14ac:dyDescent="0.2">
      <c r="I25569" s="37" t="s">
        <v>16</v>
      </c>
    </row>
    <row r="25570" spans="9:9" x14ac:dyDescent="0.2">
      <c r="I25570" s="37" t="s">
        <v>16</v>
      </c>
    </row>
    <row r="25571" spans="9:9" x14ac:dyDescent="0.2">
      <c r="I25571" s="37" t="s">
        <v>16</v>
      </c>
    </row>
    <row r="25572" spans="9:9" x14ac:dyDescent="0.2">
      <c r="I25572" s="37" t="s">
        <v>16</v>
      </c>
    </row>
    <row r="25573" spans="9:9" x14ac:dyDescent="0.2">
      <c r="I25573" s="37" t="s">
        <v>16</v>
      </c>
    </row>
    <row r="25574" spans="9:9" x14ac:dyDescent="0.2">
      <c r="I25574" s="37" t="s">
        <v>16</v>
      </c>
    </row>
    <row r="25575" spans="9:9" x14ac:dyDescent="0.2">
      <c r="I25575" s="37" t="s">
        <v>16</v>
      </c>
    </row>
    <row r="25576" spans="9:9" x14ac:dyDescent="0.2">
      <c r="I25576" s="37" t="s">
        <v>16</v>
      </c>
    </row>
    <row r="25577" spans="9:9" x14ac:dyDescent="0.2">
      <c r="I25577" s="37" t="s">
        <v>16</v>
      </c>
    </row>
    <row r="25578" spans="9:9" x14ac:dyDescent="0.2">
      <c r="I25578" s="37" t="s">
        <v>16</v>
      </c>
    </row>
    <row r="25579" spans="9:9" x14ac:dyDescent="0.2">
      <c r="I25579" s="37" t="s">
        <v>16</v>
      </c>
    </row>
    <row r="25580" spans="9:9" x14ac:dyDescent="0.2">
      <c r="I25580" s="37" t="s">
        <v>16</v>
      </c>
    </row>
    <row r="25581" spans="9:9" x14ac:dyDescent="0.2">
      <c r="I25581" s="37" t="s">
        <v>16</v>
      </c>
    </row>
    <row r="25582" spans="9:9" x14ac:dyDescent="0.2">
      <c r="I25582" s="37" t="s">
        <v>16</v>
      </c>
    </row>
    <row r="25583" spans="9:9" x14ac:dyDescent="0.2">
      <c r="I25583" s="37" t="s">
        <v>16</v>
      </c>
    </row>
    <row r="25584" spans="9:9" x14ac:dyDescent="0.2">
      <c r="I25584" s="37" t="s">
        <v>16</v>
      </c>
    </row>
    <row r="25585" spans="9:9" x14ac:dyDescent="0.2">
      <c r="I25585" s="37" t="s">
        <v>16</v>
      </c>
    </row>
    <row r="25586" spans="9:9" x14ac:dyDescent="0.2">
      <c r="I25586" s="37" t="s">
        <v>16</v>
      </c>
    </row>
    <row r="25587" spans="9:9" x14ac:dyDescent="0.2">
      <c r="I25587" s="37" t="s">
        <v>16</v>
      </c>
    </row>
    <row r="25588" spans="9:9" x14ac:dyDescent="0.2">
      <c r="I25588" s="37" t="s">
        <v>16</v>
      </c>
    </row>
    <row r="25589" spans="9:9" x14ac:dyDescent="0.2">
      <c r="I25589" s="37" t="s">
        <v>16</v>
      </c>
    </row>
    <row r="25590" spans="9:9" x14ac:dyDescent="0.2">
      <c r="I25590" s="37" t="s">
        <v>16</v>
      </c>
    </row>
    <row r="25591" spans="9:9" x14ac:dyDescent="0.2">
      <c r="I25591" s="37" t="s">
        <v>16</v>
      </c>
    </row>
    <row r="25592" spans="9:9" x14ac:dyDescent="0.2">
      <c r="I25592" s="37" t="s">
        <v>16</v>
      </c>
    </row>
    <row r="25593" spans="9:9" x14ac:dyDescent="0.2">
      <c r="I25593" s="37" t="s">
        <v>16</v>
      </c>
    </row>
    <row r="25594" spans="9:9" x14ac:dyDescent="0.2">
      <c r="I25594" s="37" t="s">
        <v>16</v>
      </c>
    </row>
    <row r="25595" spans="9:9" x14ac:dyDescent="0.2">
      <c r="I25595" s="37" t="s">
        <v>16</v>
      </c>
    </row>
    <row r="25596" spans="9:9" x14ac:dyDescent="0.2">
      <c r="I25596" s="37" t="s">
        <v>16</v>
      </c>
    </row>
    <row r="25597" spans="9:9" x14ac:dyDescent="0.2">
      <c r="I25597" s="37" t="s">
        <v>16</v>
      </c>
    </row>
    <row r="25598" spans="9:9" x14ac:dyDescent="0.2">
      <c r="I25598" s="37" t="s">
        <v>16</v>
      </c>
    </row>
    <row r="25599" spans="9:9" x14ac:dyDescent="0.2">
      <c r="I25599" s="37" t="s">
        <v>16</v>
      </c>
    </row>
    <row r="25600" spans="9:9" x14ac:dyDescent="0.2">
      <c r="I25600" s="37" t="s">
        <v>16</v>
      </c>
    </row>
    <row r="25601" spans="9:9" x14ac:dyDescent="0.2">
      <c r="I25601" s="37" t="s">
        <v>16</v>
      </c>
    </row>
    <row r="25602" spans="9:9" x14ac:dyDescent="0.2">
      <c r="I25602" s="37" t="s">
        <v>16</v>
      </c>
    </row>
    <row r="25603" spans="9:9" x14ac:dyDescent="0.2">
      <c r="I25603" s="37" t="s">
        <v>16</v>
      </c>
    </row>
    <row r="25604" spans="9:9" x14ac:dyDescent="0.2">
      <c r="I25604" s="37" t="s">
        <v>16</v>
      </c>
    </row>
    <row r="25605" spans="9:9" x14ac:dyDescent="0.2">
      <c r="I25605" s="37" t="s">
        <v>16</v>
      </c>
    </row>
    <row r="25606" spans="9:9" x14ac:dyDescent="0.2">
      <c r="I25606" s="37" t="s">
        <v>16</v>
      </c>
    </row>
    <row r="25607" spans="9:9" x14ac:dyDescent="0.2">
      <c r="I25607" s="37" t="s">
        <v>16</v>
      </c>
    </row>
    <row r="25608" spans="9:9" x14ac:dyDescent="0.2">
      <c r="I25608" s="37" t="s">
        <v>16</v>
      </c>
    </row>
    <row r="25609" spans="9:9" x14ac:dyDescent="0.2">
      <c r="I25609" s="37" t="s">
        <v>16</v>
      </c>
    </row>
    <row r="25610" spans="9:9" x14ac:dyDescent="0.2">
      <c r="I25610" s="37" t="s">
        <v>16</v>
      </c>
    </row>
    <row r="25611" spans="9:9" x14ac:dyDescent="0.2">
      <c r="I25611" s="37" t="s">
        <v>16</v>
      </c>
    </row>
    <row r="25612" spans="9:9" x14ac:dyDescent="0.2">
      <c r="I25612" s="37" t="s">
        <v>16</v>
      </c>
    </row>
    <row r="25613" spans="9:9" x14ac:dyDescent="0.2">
      <c r="I25613" s="37" t="s">
        <v>16</v>
      </c>
    </row>
    <row r="25614" spans="9:9" x14ac:dyDescent="0.2">
      <c r="I25614" s="37" t="s">
        <v>16</v>
      </c>
    </row>
    <row r="25615" spans="9:9" x14ac:dyDescent="0.2">
      <c r="I25615" s="37" t="s">
        <v>16</v>
      </c>
    </row>
    <row r="25616" spans="9:9" x14ac:dyDescent="0.2">
      <c r="I25616" s="37" t="s">
        <v>16</v>
      </c>
    </row>
    <row r="25617" spans="9:9" x14ac:dyDescent="0.2">
      <c r="I25617" s="37" t="s">
        <v>16</v>
      </c>
    </row>
    <row r="25618" spans="9:9" x14ac:dyDescent="0.2">
      <c r="I25618" s="37" t="s">
        <v>16</v>
      </c>
    </row>
    <row r="25619" spans="9:9" x14ac:dyDescent="0.2">
      <c r="I25619" s="37" t="s">
        <v>16</v>
      </c>
    </row>
    <row r="25620" spans="9:9" x14ac:dyDescent="0.2">
      <c r="I25620" s="37" t="s">
        <v>16</v>
      </c>
    </row>
    <row r="25621" spans="9:9" x14ac:dyDescent="0.2">
      <c r="I25621" s="37" t="s">
        <v>16</v>
      </c>
    </row>
    <row r="25622" spans="9:9" x14ac:dyDescent="0.2">
      <c r="I25622" s="37" t="s">
        <v>16</v>
      </c>
    </row>
    <row r="25623" spans="9:9" x14ac:dyDescent="0.2">
      <c r="I25623" s="37" t="s">
        <v>16</v>
      </c>
    </row>
    <row r="25624" spans="9:9" x14ac:dyDescent="0.2">
      <c r="I25624" s="37" t="s">
        <v>16</v>
      </c>
    </row>
    <row r="25625" spans="9:9" x14ac:dyDescent="0.2">
      <c r="I25625" s="37" t="s">
        <v>16</v>
      </c>
    </row>
    <row r="25626" spans="9:9" x14ac:dyDescent="0.2">
      <c r="I25626" s="37" t="s">
        <v>16</v>
      </c>
    </row>
    <row r="25627" spans="9:9" x14ac:dyDescent="0.2">
      <c r="I25627" s="37" t="s">
        <v>16</v>
      </c>
    </row>
    <row r="25628" spans="9:9" x14ac:dyDescent="0.2">
      <c r="I25628" s="37" t="s">
        <v>16</v>
      </c>
    </row>
    <row r="25629" spans="9:9" x14ac:dyDescent="0.2">
      <c r="I25629" s="37" t="s">
        <v>16</v>
      </c>
    </row>
    <row r="25630" spans="9:9" x14ac:dyDescent="0.2">
      <c r="I25630" s="37" t="s">
        <v>16</v>
      </c>
    </row>
    <row r="25631" spans="9:9" x14ac:dyDescent="0.2">
      <c r="I25631" s="37" t="s">
        <v>16</v>
      </c>
    </row>
    <row r="25632" spans="9:9" x14ac:dyDescent="0.2">
      <c r="I25632" s="37" t="s">
        <v>16</v>
      </c>
    </row>
    <row r="25633" spans="9:9" x14ac:dyDescent="0.2">
      <c r="I25633" s="37" t="s">
        <v>16</v>
      </c>
    </row>
    <row r="25634" spans="9:9" x14ac:dyDescent="0.2">
      <c r="I25634" s="37" t="s">
        <v>16</v>
      </c>
    </row>
    <row r="25635" spans="9:9" x14ac:dyDescent="0.2">
      <c r="I25635" s="37" t="s">
        <v>16</v>
      </c>
    </row>
    <row r="25636" spans="9:9" x14ac:dyDescent="0.2">
      <c r="I25636" s="37" t="s">
        <v>16</v>
      </c>
    </row>
    <row r="25637" spans="9:9" x14ac:dyDescent="0.2">
      <c r="I25637" s="37" t="s">
        <v>16</v>
      </c>
    </row>
    <row r="25638" spans="9:9" x14ac:dyDescent="0.2">
      <c r="I25638" s="37" t="s">
        <v>16</v>
      </c>
    </row>
    <row r="25639" spans="9:9" x14ac:dyDescent="0.2">
      <c r="I25639" s="37" t="s">
        <v>16</v>
      </c>
    </row>
    <row r="25640" spans="9:9" x14ac:dyDescent="0.2">
      <c r="I25640" s="37" t="s">
        <v>16</v>
      </c>
    </row>
    <row r="25641" spans="9:9" x14ac:dyDescent="0.2">
      <c r="I25641" s="37" t="s">
        <v>16</v>
      </c>
    </row>
    <row r="25642" spans="9:9" x14ac:dyDescent="0.2">
      <c r="I25642" s="37" t="s">
        <v>16</v>
      </c>
    </row>
    <row r="25643" spans="9:9" x14ac:dyDescent="0.2">
      <c r="I25643" s="37" t="s">
        <v>16</v>
      </c>
    </row>
    <row r="25644" spans="9:9" x14ac:dyDescent="0.2">
      <c r="I25644" s="37" t="s">
        <v>16</v>
      </c>
    </row>
    <row r="25645" spans="9:9" x14ac:dyDescent="0.2">
      <c r="I25645" s="37" t="s">
        <v>16</v>
      </c>
    </row>
    <row r="25646" spans="9:9" x14ac:dyDescent="0.2">
      <c r="I25646" s="37" t="s">
        <v>16</v>
      </c>
    </row>
    <row r="25647" spans="9:9" x14ac:dyDescent="0.2">
      <c r="I25647" s="37" t="s">
        <v>16</v>
      </c>
    </row>
    <row r="25648" spans="9:9" x14ac:dyDescent="0.2">
      <c r="I25648" s="37" t="s">
        <v>16</v>
      </c>
    </row>
    <row r="25649" spans="9:9" x14ac:dyDescent="0.2">
      <c r="I25649" s="37" t="s">
        <v>16</v>
      </c>
    </row>
    <row r="25650" spans="9:9" x14ac:dyDescent="0.2">
      <c r="I25650" s="37" t="s">
        <v>16</v>
      </c>
    </row>
    <row r="25651" spans="9:9" x14ac:dyDescent="0.2">
      <c r="I25651" s="37" t="s">
        <v>16</v>
      </c>
    </row>
    <row r="25652" spans="9:9" x14ac:dyDescent="0.2">
      <c r="I25652" s="37" t="s">
        <v>16</v>
      </c>
    </row>
    <row r="25653" spans="9:9" x14ac:dyDescent="0.2">
      <c r="I25653" s="37" t="s">
        <v>16</v>
      </c>
    </row>
    <row r="25654" spans="9:9" x14ac:dyDescent="0.2">
      <c r="I25654" s="37" t="s">
        <v>16</v>
      </c>
    </row>
    <row r="25655" spans="9:9" x14ac:dyDescent="0.2">
      <c r="I25655" s="37" t="s">
        <v>16</v>
      </c>
    </row>
    <row r="25656" spans="9:9" x14ac:dyDescent="0.2">
      <c r="I25656" s="37" t="s">
        <v>16</v>
      </c>
    </row>
    <row r="25657" spans="9:9" x14ac:dyDescent="0.2">
      <c r="I25657" s="37" t="s">
        <v>16</v>
      </c>
    </row>
    <row r="25658" spans="9:9" x14ac:dyDescent="0.2">
      <c r="I25658" s="37" t="s">
        <v>16</v>
      </c>
    </row>
    <row r="25659" spans="9:9" x14ac:dyDescent="0.2">
      <c r="I25659" s="37" t="s">
        <v>16</v>
      </c>
    </row>
    <row r="25660" spans="9:9" x14ac:dyDescent="0.2">
      <c r="I25660" s="37" t="s">
        <v>16</v>
      </c>
    </row>
    <row r="25661" spans="9:9" x14ac:dyDescent="0.2">
      <c r="I25661" s="37" t="s">
        <v>16</v>
      </c>
    </row>
    <row r="25662" spans="9:9" x14ac:dyDescent="0.2">
      <c r="I25662" s="37" t="s">
        <v>16</v>
      </c>
    </row>
    <row r="25663" spans="9:9" x14ac:dyDescent="0.2">
      <c r="I25663" s="37" t="s">
        <v>16</v>
      </c>
    </row>
    <row r="25664" spans="9:9" x14ac:dyDescent="0.2">
      <c r="I25664" s="37" t="s">
        <v>16</v>
      </c>
    </row>
    <row r="25665" spans="9:9" x14ac:dyDescent="0.2">
      <c r="I25665" s="37" t="s">
        <v>16</v>
      </c>
    </row>
    <row r="25666" spans="9:9" x14ac:dyDescent="0.2">
      <c r="I25666" s="37" t="s">
        <v>16</v>
      </c>
    </row>
    <row r="25667" spans="9:9" x14ac:dyDescent="0.2">
      <c r="I25667" s="37" t="s">
        <v>16</v>
      </c>
    </row>
    <row r="25668" spans="9:9" x14ac:dyDescent="0.2">
      <c r="I25668" s="37" t="s">
        <v>16</v>
      </c>
    </row>
    <row r="25669" spans="9:9" x14ac:dyDescent="0.2">
      <c r="I25669" s="37" t="s">
        <v>16</v>
      </c>
    </row>
    <row r="25670" spans="9:9" x14ac:dyDescent="0.2">
      <c r="I25670" s="37" t="s">
        <v>16</v>
      </c>
    </row>
    <row r="25671" spans="9:9" x14ac:dyDescent="0.2">
      <c r="I25671" s="37" t="s">
        <v>16</v>
      </c>
    </row>
    <row r="25672" spans="9:9" x14ac:dyDescent="0.2">
      <c r="I25672" s="37" t="s">
        <v>16</v>
      </c>
    </row>
    <row r="25673" spans="9:9" x14ac:dyDescent="0.2">
      <c r="I25673" s="37" t="s">
        <v>16</v>
      </c>
    </row>
    <row r="25674" spans="9:9" x14ac:dyDescent="0.2">
      <c r="I25674" s="37" t="s">
        <v>16</v>
      </c>
    </row>
    <row r="25675" spans="9:9" x14ac:dyDescent="0.2">
      <c r="I25675" s="37" t="s">
        <v>16</v>
      </c>
    </row>
    <row r="25676" spans="9:9" x14ac:dyDescent="0.2">
      <c r="I25676" s="37" t="s">
        <v>16</v>
      </c>
    </row>
    <row r="25677" spans="9:9" x14ac:dyDescent="0.2">
      <c r="I25677" s="37" t="s">
        <v>16</v>
      </c>
    </row>
    <row r="25678" spans="9:9" x14ac:dyDescent="0.2">
      <c r="I25678" s="37" t="s">
        <v>16</v>
      </c>
    </row>
    <row r="25679" spans="9:9" x14ac:dyDescent="0.2">
      <c r="I25679" s="37" t="s">
        <v>16</v>
      </c>
    </row>
    <row r="25680" spans="9:9" x14ac:dyDescent="0.2">
      <c r="I25680" s="37" t="s">
        <v>16</v>
      </c>
    </row>
    <row r="25681" spans="9:9" x14ac:dyDescent="0.2">
      <c r="I25681" s="37" t="s">
        <v>16</v>
      </c>
    </row>
    <row r="25682" spans="9:9" x14ac:dyDescent="0.2">
      <c r="I25682" s="37" t="s">
        <v>16</v>
      </c>
    </row>
    <row r="25683" spans="9:9" x14ac:dyDescent="0.2">
      <c r="I25683" s="37" t="s">
        <v>16</v>
      </c>
    </row>
    <row r="25684" spans="9:9" x14ac:dyDescent="0.2">
      <c r="I25684" s="37" t="s">
        <v>16</v>
      </c>
    </row>
    <row r="25685" spans="9:9" x14ac:dyDescent="0.2">
      <c r="I25685" s="37" t="s">
        <v>16</v>
      </c>
    </row>
    <row r="25686" spans="9:9" x14ac:dyDescent="0.2">
      <c r="I25686" s="37" t="s">
        <v>16</v>
      </c>
    </row>
    <row r="25687" spans="9:9" x14ac:dyDescent="0.2">
      <c r="I25687" s="37" t="s">
        <v>16</v>
      </c>
    </row>
    <row r="25688" spans="9:9" x14ac:dyDescent="0.2">
      <c r="I25688" s="37" t="s">
        <v>16</v>
      </c>
    </row>
    <row r="25689" spans="9:9" x14ac:dyDescent="0.2">
      <c r="I25689" s="37" t="s">
        <v>16</v>
      </c>
    </row>
    <row r="25690" spans="9:9" x14ac:dyDescent="0.2">
      <c r="I25690" s="37" t="s">
        <v>16</v>
      </c>
    </row>
    <row r="25691" spans="9:9" x14ac:dyDescent="0.2">
      <c r="I25691" s="37" t="s">
        <v>16</v>
      </c>
    </row>
    <row r="25692" spans="9:9" x14ac:dyDescent="0.2">
      <c r="I25692" s="37" t="s">
        <v>16</v>
      </c>
    </row>
    <row r="25693" spans="9:9" x14ac:dyDescent="0.2">
      <c r="I25693" s="37" t="s">
        <v>16</v>
      </c>
    </row>
    <row r="25694" spans="9:9" x14ac:dyDescent="0.2">
      <c r="I25694" s="37" t="s">
        <v>16</v>
      </c>
    </row>
    <row r="25695" spans="9:9" x14ac:dyDescent="0.2">
      <c r="I25695" s="37" t="s">
        <v>16</v>
      </c>
    </row>
    <row r="25696" spans="9:9" x14ac:dyDescent="0.2">
      <c r="I25696" s="37" t="s">
        <v>16</v>
      </c>
    </row>
    <row r="25697" spans="9:9" x14ac:dyDescent="0.2">
      <c r="I25697" s="37" t="s">
        <v>16</v>
      </c>
    </row>
    <row r="25698" spans="9:9" x14ac:dyDescent="0.2">
      <c r="I25698" s="37" t="s">
        <v>16</v>
      </c>
    </row>
    <row r="25699" spans="9:9" x14ac:dyDescent="0.2">
      <c r="I25699" s="37" t="s">
        <v>16</v>
      </c>
    </row>
    <row r="25700" spans="9:9" x14ac:dyDescent="0.2">
      <c r="I25700" s="37" t="s">
        <v>16</v>
      </c>
    </row>
    <row r="25701" spans="9:9" x14ac:dyDescent="0.2">
      <c r="I25701" s="37" t="s">
        <v>16</v>
      </c>
    </row>
    <row r="25702" spans="9:9" x14ac:dyDescent="0.2">
      <c r="I25702" s="37" t="s">
        <v>16</v>
      </c>
    </row>
    <row r="25703" spans="9:9" x14ac:dyDescent="0.2">
      <c r="I25703" s="37" t="s">
        <v>16</v>
      </c>
    </row>
    <row r="25704" spans="9:9" x14ac:dyDescent="0.2">
      <c r="I25704" s="37" t="s">
        <v>16</v>
      </c>
    </row>
    <row r="25705" spans="9:9" x14ac:dyDescent="0.2">
      <c r="I25705" s="37" t="s">
        <v>16</v>
      </c>
    </row>
    <row r="25706" spans="9:9" x14ac:dyDescent="0.2">
      <c r="I25706" s="37" t="s">
        <v>16</v>
      </c>
    </row>
    <row r="25707" spans="9:9" x14ac:dyDescent="0.2">
      <c r="I25707" s="37" t="s">
        <v>16</v>
      </c>
    </row>
    <row r="25708" spans="9:9" x14ac:dyDescent="0.2">
      <c r="I25708" s="37" t="s">
        <v>16</v>
      </c>
    </row>
    <row r="25709" spans="9:9" x14ac:dyDescent="0.2">
      <c r="I25709" s="37" t="s">
        <v>16</v>
      </c>
    </row>
    <row r="25710" spans="9:9" x14ac:dyDescent="0.2">
      <c r="I25710" s="37" t="s">
        <v>16</v>
      </c>
    </row>
    <row r="25711" spans="9:9" x14ac:dyDescent="0.2">
      <c r="I25711" s="37" t="s">
        <v>16</v>
      </c>
    </row>
    <row r="25712" spans="9:9" x14ac:dyDescent="0.2">
      <c r="I25712" s="37" t="s">
        <v>16</v>
      </c>
    </row>
    <row r="25713" spans="9:9" x14ac:dyDescent="0.2">
      <c r="I25713" s="37" t="s">
        <v>16</v>
      </c>
    </row>
    <row r="25714" spans="9:9" x14ac:dyDescent="0.2">
      <c r="I25714" s="37" t="s">
        <v>16</v>
      </c>
    </row>
    <row r="25715" spans="9:9" x14ac:dyDescent="0.2">
      <c r="I25715" s="37" t="s">
        <v>16</v>
      </c>
    </row>
    <row r="25716" spans="9:9" x14ac:dyDescent="0.2">
      <c r="I25716" s="37" t="s">
        <v>16</v>
      </c>
    </row>
    <row r="25717" spans="9:9" x14ac:dyDescent="0.2">
      <c r="I25717" s="37" t="s">
        <v>16</v>
      </c>
    </row>
    <row r="25718" spans="9:9" x14ac:dyDescent="0.2">
      <c r="I25718" s="37" t="s">
        <v>16</v>
      </c>
    </row>
    <row r="25719" spans="9:9" x14ac:dyDescent="0.2">
      <c r="I25719" s="37" t="s">
        <v>16</v>
      </c>
    </row>
    <row r="25720" spans="9:9" x14ac:dyDescent="0.2">
      <c r="I25720" s="37" t="s">
        <v>16</v>
      </c>
    </row>
    <row r="25721" spans="9:9" x14ac:dyDescent="0.2">
      <c r="I25721" s="37" t="s">
        <v>16</v>
      </c>
    </row>
    <row r="25722" spans="9:9" x14ac:dyDescent="0.2">
      <c r="I25722" s="37" t="s">
        <v>16</v>
      </c>
    </row>
    <row r="25723" spans="9:9" x14ac:dyDescent="0.2">
      <c r="I25723" s="37" t="s">
        <v>16</v>
      </c>
    </row>
    <row r="25724" spans="9:9" x14ac:dyDescent="0.2">
      <c r="I25724" s="37" t="s">
        <v>16</v>
      </c>
    </row>
    <row r="25725" spans="9:9" x14ac:dyDescent="0.2">
      <c r="I25725" s="37" t="s">
        <v>16</v>
      </c>
    </row>
    <row r="25726" spans="9:9" x14ac:dyDescent="0.2">
      <c r="I25726" s="37" t="s">
        <v>16</v>
      </c>
    </row>
    <row r="25727" spans="9:9" x14ac:dyDescent="0.2">
      <c r="I25727" s="37" t="s">
        <v>16</v>
      </c>
    </row>
    <row r="25728" spans="9:9" x14ac:dyDescent="0.2">
      <c r="I25728" s="37" t="s">
        <v>16</v>
      </c>
    </row>
    <row r="25729" spans="9:9" x14ac:dyDescent="0.2">
      <c r="I25729" s="37" t="s">
        <v>16</v>
      </c>
    </row>
    <row r="25730" spans="9:9" x14ac:dyDescent="0.2">
      <c r="I25730" s="37" t="s">
        <v>16</v>
      </c>
    </row>
    <row r="25731" spans="9:9" x14ac:dyDescent="0.2">
      <c r="I25731" s="37" t="s">
        <v>16</v>
      </c>
    </row>
    <row r="25732" spans="9:9" x14ac:dyDescent="0.2">
      <c r="I25732" s="37" t="s">
        <v>16</v>
      </c>
    </row>
    <row r="25733" spans="9:9" x14ac:dyDescent="0.2">
      <c r="I25733" s="37" t="s">
        <v>16</v>
      </c>
    </row>
    <row r="25734" spans="9:9" x14ac:dyDescent="0.2">
      <c r="I25734" s="37" t="s">
        <v>16</v>
      </c>
    </row>
    <row r="25735" spans="9:9" x14ac:dyDescent="0.2">
      <c r="I25735" s="37" t="s">
        <v>16</v>
      </c>
    </row>
    <row r="25736" spans="9:9" x14ac:dyDescent="0.2">
      <c r="I25736" s="37" t="s">
        <v>16</v>
      </c>
    </row>
    <row r="25737" spans="9:9" x14ac:dyDescent="0.2">
      <c r="I25737" s="37" t="s">
        <v>16</v>
      </c>
    </row>
    <row r="25738" spans="9:9" x14ac:dyDescent="0.2">
      <c r="I25738" s="37" t="s">
        <v>16</v>
      </c>
    </row>
    <row r="25739" spans="9:9" x14ac:dyDescent="0.2">
      <c r="I25739" s="37" t="s">
        <v>16</v>
      </c>
    </row>
    <row r="25740" spans="9:9" x14ac:dyDescent="0.2">
      <c r="I25740" s="37" t="s">
        <v>16</v>
      </c>
    </row>
    <row r="25741" spans="9:9" x14ac:dyDescent="0.2">
      <c r="I25741" s="37" t="s">
        <v>16</v>
      </c>
    </row>
    <row r="25742" spans="9:9" x14ac:dyDescent="0.2">
      <c r="I25742" s="37" t="s">
        <v>16</v>
      </c>
    </row>
    <row r="25743" spans="9:9" x14ac:dyDescent="0.2">
      <c r="I25743" s="37" t="s">
        <v>16</v>
      </c>
    </row>
    <row r="25744" spans="9:9" x14ac:dyDescent="0.2">
      <c r="I25744" s="37" t="s">
        <v>16</v>
      </c>
    </row>
    <row r="25745" spans="9:9" x14ac:dyDescent="0.2">
      <c r="I25745" s="37" t="s">
        <v>16</v>
      </c>
    </row>
    <row r="25746" spans="9:9" x14ac:dyDescent="0.2">
      <c r="I25746" s="37" t="s">
        <v>16</v>
      </c>
    </row>
    <row r="25747" spans="9:9" x14ac:dyDescent="0.2">
      <c r="I25747" s="37" t="s">
        <v>16</v>
      </c>
    </row>
    <row r="25748" spans="9:9" x14ac:dyDescent="0.2">
      <c r="I25748" s="37" t="s">
        <v>16</v>
      </c>
    </row>
    <row r="25749" spans="9:9" x14ac:dyDescent="0.2">
      <c r="I25749" s="37" t="s">
        <v>16</v>
      </c>
    </row>
    <row r="25750" spans="9:9" x14ac:dyDescent="0.2">
      <c r="I25750" s="37" t="s">
        <v>16</v>
      </c>
    </row>
    <row r="25751" spans="9:9" x14ac:dyDescent="0.2">
      <c r="I25751" s="37" t="s">
        <v>16</v>
      </c>
    </row>
    <row r="25752" spans="9:9" x14ac:dyDescent="0.2">
      <c r="I25752" s="37" t="s">
        <v>16</v>
      </c>
    </row>
    <row r="25753" spans="9:9" x14ac:dyDescent="0.2">
      <c r="I25753" s="37" t="s">
        <v>16</v>
      </c>
    </row>
    <row r="25754" spans="9:9" x14ac:dyDescent="0.2">
      <c r="I25754" s="37" t="s">
        <v>16</v>
      </c>
    </row>
    <row r="25755" spans="9:9" x14ac:dyDescent="0.2">
      <c r="I25755" s="37" t="s">
        <v>16</v>
      </c>
    </row>
    <row r="25756" spans="9:9" x14ac:dyDescent="0.2">
      <c r="I25756" s="37" t="s">
        <v>16</v>
      </c>
    </row>
    <row r="25757" spans="9:9" x14ac:dyDescent="0.2">
      <c r="I25757" s="37" t="s">
        <v>16</v>
      </c>
    </row>
    <row r="25758" spans="9:9" x14ac:dyDescent="0.2">
      <c r="I25758" s="37" t="s">
        <v>16</v>
      </c>
    </row>
    <row r="25759" spans="9:9" x14ac:dyDescent="0.2">
      <c r="I25759" s="37" t="s">
        <v>16</v>
      </c>
    </row>
    <row r="25760" spans="9:9" x14ac:dyDescent="0.2">
      <c r="I25760" s="37" t="s">
        <v>16</v>
      </c>
    </row>
    <row r="25761" spans="9:9" x14ac:dyDescent="0.2">
      <c r="I25761" s="37" t="s">
        <v>16</v>
      </c>
    </row>
    <row r="25762" spans="9:9" x14ac:dyDescent="0.2">
      <c r="I25762" s="37" t="s">
        <v>16</v>
      </c>
    </row>
    <row r="25763" spans="9:9" x14ac:dyDescent="0.2">
      <c r="I25763" s="37" t="s">
        <v>16</v>
      </c>
    </row>
    <row r="25764" spans="9:9" x14ac:dyDescent="0.2">
      <c r="I25764" s="37" t="s">
        <v>16</v>
      </c>
    </row>
    <row r="25765" spans="9:9" x14ac:dyDescent="0.2">
      <c r="I25765" s="37" t="s">
        <v>16</v>
      </c>
    </row>
    <row r="25766" spans="9:9" x14ac:dyDescent="0.2">
      <c r="I25766" s="37" t="s">
        <v>16</v>
      </c>
    </row>
    <row r="25767" spans="9:9" x14ac:dyDescent="0.2">
      <c r="I25767" s="37" t="s">
        <v>16</v>
      </c>
    </row>
    <row r="25768" spans="9:9" x14ac:dyDescent="0.2">
      <c r="I25768" s="37" t="s">
        <v>16</v>
      </c>
    </row>
    <row r="25769" spans="9:9" x14ac:dyDescent="0.2">
      <c r="I25769" s="37" t="s">
        <v>16</v>
      </c>
    </row>
    <row r="25770" spans="9:9" x14ac:dyDescent="0.2">
      <c r="I25770" s="37" t="s">
        <v>16</v>
      </c>
    </row>
    <row r="25771" spans="9:9" x14ac:dyDescent="0.2">
      <c r="I25771" s="37" t="s">
        <v>16</v>
      </c>
    </row>
    <row r="25772" spans="9:9" x14ac:dyDescent="0.2">
      <c r="I25772" s="37" t="s">
        <v>16</v>
      </c>
    </row>
    <row r="25773" spans="9:9" x14ac:dyDescent="0.2">
      <c r="I25773" s="37" t="s">
        <v>16</v>
      </c>
    </row>
    <row r="25774" spans="9:9" x14ac:dyDescent="0.2">
      <c r="I25774" s="37" t="s">
        <v>16</v>
      </c>
    </row>
    <row r="25775" spans="9:9" x14ac:dyDescent="0.2">
      <c r="I25775" s="37" t="s">
        <v>16</v>
      </c>
    </row>
    <row r="25776" spans="9:9" x14ac:dyDescent="0.2">
      <c r="I25776" s="37" t="s">
        <v>16</v>
      </c>
    </row>
    <row r="25777" spans="9:9" x14ac:dyDescent="0.2">
      <c r="I25777" s="37" t="s">
        <v>16</v>
      </c>
    </row>
    <row r="25778" spans="9:9" x14ac:dyDescent="0.2">
      <c r="I25778" s="37" t="s">
        <v>16</v>
      </c>
    </row>
    <row r="25779" spans="9:9" x14ac:dyDescent="0.2">
      <c r="I25779" s="37" t="s">
        <v>16</v>
      </c>
    </row>
    <row r="25780" spans="9:9" x14ac:dyDescent="0.2">
      <c r="I25780" s="37" t="s">
        <v>16</v>
      </c>
    </row>
    <row r="25781" spans="9:9" x14ac:dyDescent="0.2">
      <c r="I25781" s="37" t="s">
        <v>16</v>
      </c>
    </row>
    <row r="25782" spans="9:9" x14ac:dyDescent="0.2">
      <c r="I25782" s="37" t="s">
        <v>16</v>
      </c>
    </row>
    <row r="25783" spans="9:9" x14ac:dyDescent="0.2">
      <c r="I25783" s="37" t="s">
        <v>16</v>
      </c>
    </row>
    <row r="25784" spans="9:9" x14ac:dyDescent="0.2">
      <c r="I25784" s="37" t="s">
        <v>16</v>
      </c>
    </row>
    <row r="25785" spans="9:9" x14ac:dyDescent="0.2">
      <c r="I25785" s="37" t="s">
        <v>16</v>
      </c>
    </row>
    <row r="25786" spans="9:9" x14ac:dyDescent="0.2">
      <c r="I25786" s="37" t="s">
        <v>16</v>
      </c>
    </row>
    <row r="25787" spans="9:9" x14ac:dyDescent="0.2">
      <c r="I25787" s="37" t="s">
        <v>16</v>
      </c>
    </row>
    <row r="25788" spans="9:9" x14ac:dyDescent="0.2">
      <c r="I25788" s="37" t="s">
        <v>16</v>
      </c>
    </row>
    <row r="25789" spans="9:9" x14ac:dyDescent="0.2">
      <c r="I25789" s="37" t="s">
        <v>16</v>
      </c>
    </row>
    <row r="25790" spans="9:9" x14ac:dyDescent="0.2">
      <c r="I25790" s="37" t="s">
        <v>16</v>
      </c>
    </row>
    <row r="25791" spans="9:9" x14ac:dyDescent="0.2">
      <c r="I25791" s="37" t="s">
        <v>16</v>
      </c>
    </row>
    <row r="25792" spans="9:9" x14ac:dyDescent="0.2">
      <c r="I25792" s="37" t="s">
        <v>16</v>
      </c>
    </row>
    <row r="25793" spans="9:9" x14ac:dyDescent="0.2">
      <c r="I25793" s="37" t="s">
        <v>16</v>
      </c>
    </row>
    <row r="25794" spans="9:9" x14ac:dyDescent="0.2">
      <c r="I25794" s="37" t="s">
        <v>16</v>
      </c>
    </row>
    <row r="25795" spans="9:9" x14ac:dyDescent="0.2">
      <c r="I25795" s="37" t="s">
        <v>16</v>
      </c>
    </row>
    <row r="25796" spans="9:9" x14ac:dyDescent="0.2">
      <c r="I25796" s="37" t="s">
        <v>16</v>
      </c>
    </row>
    <row r="25797" spans="9:9" x14ac:dyDescent="0.2">
      <c r="I25797" s="37" t="s">
        <v>16</v>
      </c>
    </row>
    <row r="25798" spans="9:9" x14ac:dyDescent="0.2">
      <c r="I25798" s="37" t="s">
        <v>16</v>
      </c>
    </row>
    <row r="25799" spans="9:9" x14ac:dyDescent="0.2">
      <c r="I25799" s="37" t="s">
        <v>16</v>
      </c>
    </row>
    <row r="25800" spans="9:9" x14ac:dyDescent="0.2">
      <c r="I25800" s="37" t="s">
        <v>16</v>
      </c>
    </row>
    <row r="25801" spans="9:9" x14ac:dyDescent="0.2">
      <c r="I25801" s="37" t="s">
        <v>16</v>
      </c>
    </row>
    <row r="25802" spans="9:9" x14ac:dyDescent="0.2">
      <c r="I25802" s="37" t="s">
        <v>16</v>
      </c>
    </row>
    <row r="25803" spans="9:9" x14ac:dyDescent="0.2">
      <c r="I25803" s="37" t="s">
        <v>16</v>
      </c>
    </row>
    <row r="25804" spans="9:9" x14ac:dyDescent="0.2">
      <c r="I25804" s="37" t="s">
        <v>16</v>
      </c>
    </row>
    <row r="25805" spans="9:9" x14ac:dyDescent="0.2">
      <c r="I25805" s="37" t="s">
        <v>16</v>
      </c>
    </row>
    <row r="25806" spans="9:9" x14ac:dyDescent="0.2">
      <c r="I25806" s="37" t="s">
        <v>16</v>
      </c>
    </row>
    <row r="25807" spans="9:9" x14ac:dyDescent="0.2">
      <c r="I25807" s="37" t="s">
        <v>16</v>
      </c>
    </row>
    <row r="25808" spans="9:9" x14ac:dyDescent="0.2">
      <c r="I25808" s="37" t="s">
        <v>16</v>
      </c>
    </row>
    <row r="25809" spans="9:9" x14ac:dyDescent="0.2">
      <c r="I25809" s="37" t="s">
        <v>16</v>
      </c>
    </row>
    <row r="25810" spans="9:9" x14ac:dyDescent="0.2">
      <c r="I25810" s="37" t="s">
        <v>16</v>
      </c>
    </row>
    <row r="25811" spans="9:9" x14ac:dyDescent="0.2">
      <c r="I25811" s="37" t="s">
        <v>16</v>
      </c>
    </row>
    <row r="25812" spans="9:9" x14ac:dyDescent="0.2">
      <c r="I25812" s="37" t="s">
        <v>16</v>
      </c>
    </row>
    <row r="25813" spans="9:9" x14ac:dyDescent="0.2">
      <c r="I25813" s="37" t="s">
        <v>16</v>
      </c>
    </row>
    <row r="25814" spans="9:9" x14ac:dyDescent="0.2">
      <c r="I25814" s="37" t="s">
        <v>16</v>
      </c>
    </row>
    <row r="25815" spans="9:9" x14ac:dyDescent="0.2">
      <c r="I25815" s="37" t="s">
        <v>16</v>
      </c>
    </row>
    <row r="25816" spans="9:9" x14ac:dyDescent="0.2">
      <c r="I25816" s="37" t="s">
        <v>16</v>
      </c>
    </row>
    <row r="25817" spans="9:9" x14ac:dyDescent="0.2">
      <c r="I25817" s="37" t="s">
        <v>16</v>
      </c>
    </row>
    <row r="25818" spans="9:9" x14ac:dyDescent="0.2">
      <c r="I25818" s="37" t="s">
        <v>16</v>
      </c>
    </row>
    <row r="25819" spans="9:9" x14ac:dyDescent="0.2">
      <c r="I25819" s="37" t="s">
        <v>16</v>
      </c>
    </row>
    <row r="25820" spans="9:9" x14ac:dyDescent="0.2">
      <c r="I25820" s="37" t="s">
        <v>16</v>
      </c>
    </row>
    <row r="25821" spans="9:9" x14ac:dyDescent="0.2">
      <c r="I25821" s="37" t="s">
        <v>16</v>
      </c>
    </row>
    <row r="25822" spans="9:9" x14ac:dyDescent="0.2">
      <c r="I25822" s="37" t="s">
        <v>16</v>
      </c>
    </row>
    <row r="25823" spans="9:9" x14ac:dyDescent="0.2">
      <c r="I25823" s="37" t="s">
        <v>16</v>
      </c>
    </row>
    <row r="25824" spans="9:9" x14ac:dyDescent="0.2">
      <c r="I25824" s="37" t="s">
        <v>16</v>
      </c>
    </row>
    <row r="25825" spans="9:9" x14ac:dyDescent="0.2">
      <c r="I25825" s="37" t="s">
        <v>16</v>
      </c>
    </row>
    <row r="25826" spans="9:9" x14ac:dyDescent="0.2">
      <c r="I25826" s="37" t="s">
        <v>16</v>
      </c>
    </row>
    <row r="25827" spans="9:9" x14ac:dyDescent="0.2">
      <c r="I25827" s="37" t="s">
        <v>16</v>
      </c>
    </row>
    <row r="25828" spans="9:9" x14ac:dyDescent="0.2">
      <c r="I25828" s="37" t="s">
        <v>16</v>
      </c>
    </row>
    <row r="25829" spans="9:9" x14ac:dyDescent="0.2">
      <c r="I25829" s="37" t="s">
        <v>16</v>
      </c>
    </row>
    <row r="25830" spans="9:9" x14ac:dyDescent="0.2">
      <c r="I25830" s="37" t="s">
        <v>16</v>
      </c>
    </row>
    <row r="25831" spans="9:9" x14ac:dyDescent="0.2">
      <c r="I25831" s="37" t="s">
        <v>16</v>
      </c>
    </row>
    <row r="25832" spans="9:9" x14ac:dyDescent="0.2">
      <c r="I25832" s="37" t="s">
        <v>16</v>
      </c>
    </row>
    <row r="25833" spans="9:9" x14ac:dyDescent="0.2">
      <c r="I25833" s="37" t="s">
        <v>16</v>
      </c>
    </row>
    <row r="25834" spans="9:9" x14ac:dyDescent="0.2">
      <c r="I25834" s="37" t="s">
        <v>16</v>
      </c>
    </row>
    <row r="25835" spans="9:9" x14ac:dyDescent="0.2">
      <c r="I25835" s="37" t="s">
        <v>16</v>
      </c>
    </row>
    <row r="25836" spans="9:9" x14ac:dyDescent="0.2">
      <c r="I25836" s="37" t="s">
        <v>16</v>
      </c>
    </row>
    <row r="25837" spans="9:9" x14ac:dyDescent="0.2">
      <c r="I25837" s="37" t="s">
        <v>16</v>
      </c>
    </row>
    <row r="25838" spans="9:9" x14ac:dyDescent="0.2">
      <c r="I25838" s="37" t="s">
        <v>16</v>
      </c>
    </row>
    <row r="25839" spans="9:9" x14ac:dyDescent="0.2">
      <c r="I25839" s="37" t="s">
        <v>16</v>
      </c>
    </row>
    <row r="25840" spans="9:9" x14ac:dyDescent="0.2">
      <c r="I25840" s="37" t="s">
        <v>16</v>
      </c>
    </row>
    <row r="25841" spans="9:9" x14ac:dyDescent="0.2">
      <c r="I25841" s="37" t="s">
        <v>16</v>
      </c>
    </row>
    <row r="25842" spans="9:9" x14ac:dyDescent="0.2">
      <c r="I25842" s="37" t="s">
        <v>16</v>
      </c>
    </row>
    <row r="25843" spans="9:9" x14ac:dyDescent="0.2">
      <c r="I25843" s="37" t="s">
        <v>16</v>
      </c>
    </row>
    <row r="25844" spans="9:9" x14ac:dyDescent="0.2">
      <c r="I25844" s="37" t="s">
        <v>16</v>
      </c>
    </row>
    <row r="25845" spans="9:9" x14ac:dyDescent="0.2">
      <c r="I25845" s="37" t="s">
        <v>16</v>
      </c>
    </row>
    <row r="25846" spans="9:9" x14ac:dyDescent="0.2">
      <c r="I25846" s="37" t="s">
        <v>16</v>
      </c>
    </row>
    <row r="25847" spans="9:9" x14ac:dyDescent="0.2">
      <c r="I25847" s="37" t="s">
        <v>16</v>
      </c>
    </row>
    <row r="25848" spans="9:9" x14ac:dyDescent="0.2">
      <c r="I25848" s="37" t="s">
        <v>16</v>
      </c>
    </row>
    <row r="25849" spans="9:9" x14ac:dyDescent="0.2">
      <c r="I25849" s="37" t="s">
        <v>16</v>
      </c>
    </row>
    <row r="25850" spans="9:9" x14ac:dyDescent="0.2">
      <c r="I25850" s="37" t="s">
        <v>16</v>
      </c>
    </row>
    <row r="25851" spans="9:9" x14ac:dyDescent="0.2">
      <c r="I25851" s="37" t="s">
        <v>16</v>
      </c>
    </row>
    <row r="25852" spans="9:9" x14ac:dyDescent="0.2">
      <c r="I25852" s="37" t="s">
        <v>16</v>
      </c>
    </row>
    <row r="25853" spans="9:9" x14ac:dyDescent="0.2">
      <c r="I25853" s="37" t="s">
        <v>16</v>
      </c>
    </row>
    <row r="25854" spans="9:9" x14ac:dyDescent="0.2">
      <c r="I25854" s="37" t="s">
        <v>16</v>
      </c>
    </row>
    <row r="25855" spans="9:9" x14ac:dyDescent="0.2">
      <c r="I25855" s="37" t="s">
        <v>16</v>
      </c>
    </row>
    <row r="25856" spans="9:9" x14ac:dyDescent="0.2">
      <c r="I25856" s="37" t="s">
        <v>16</v>
      </c>
    </row>
    <row r="25857" spans="9:9" x14ac:dyDescent="0.2">
      <c r="I25857" s="37" t="s">
        <v>16</v>
      </c>
    </row>
    <row r="25858" spans="9:9" x14ac:dyDescent="0.2">
      <c r="I25858" s="37" t="s">
        <v>16</v>
      </c>
    </row>
    <row r="25859" spans="9:9" x14ac:dyDescent="0.2">
      <c r="I25859" s="37" t="s">
        <v>16</v>
      </c>
    </row>
    <row r="25860" spans="9:9" x14ac:dyDescent="0.2">
      <c r="I25860" s="37" t="s">
        <v>16</v>
      </c>
    </row>
    <row r="25861" spans="9:9" x14ac:dyDescent="0.2">
      <c r="I25861" s="37" t="s">
        <v>16</v>
      </c>
    </row>
    <row r="25862" spans="9:9" x14ac:dyDescent="0.2">
      <c r="I25862" s="37" t="s">
        <v>16</v>
      </c>
    </row>
    <row r="25863" spans="9:9" x14ac:dyDescent="0.2">
      <c r="I25863" s="37" t="s">
        <v>16</v>
      </c>
    </row>
    <row r="25864" spans="9:9" x14ac:dyDescent="0.2">
      <c r="I25864" s="37" t="s">
        <v>16</v>
      </c>
    </row>
    <row r="25865" spans="9:9" x14ac:dyDescent="0.2">
      <c r="I25865" s="37" t="s">
        <v>16</v>
      </c>
    </row>
    <row r="25866" spans="9:9" x14ac:dyDescent="0.2">
      <c r="I25866" s="37" t="s">
        <v>16</v>
      </c>
    </row>
    <row r="25867" spans="9:9" x14ac:dyDescent="0.2">
      <c r="I25867" s="37" t="s">
        <v>16</v>
      </c>
    </row>
    <row r="25868" spans="9:9" x14ac:dyDescent="0.2">
      <c r="I25868" s="37" t="s">
        <v>16</v>
      </c>
    </row>
    <row r="25869" spans="9:9" x14ac:dyDescent="0.2">
      <c r="I25869" s="37" t="s">
        <v>16</v>
      </c>
    </row>
    <row r="25870" spans="9:9" x14ac:dyDescent="0.2">
      <c r="I25870" s="37" t="s">
        <v>16</v>
      </c>
    </row>
    <row r="25871" spans="9:9" x14ac:dyDescent="0.2">
      <c r="I25871" s="37" t="s">
        <v>16</v>
      </c>
    </row>
    <row r="25872" spans="9:9" x14ac:dyDescent="0.2">
      <c r="I25872" s="37" t="s">
        <v>16</v>
      </c>
    </row>
    <row r="25873" spans="9:9" x14ac:dyDescent="0.2">
      <c r="I25873" s="37" t="s">
        <v>16</v>
      </c>
    </row>
    <row r="25874" spans="9:9" x14ac:dyDescent="0.2">
      <c r="I25874" s="37" t="s">
        <v>16</v>
      </c>
    </row>
    <row r="25875" spans="9:9" x14ac:dyDescent="0.2">
      <c r="I25875" s="37" t="s">
        <v>16</v>
      </c>
    </row>
    <row r="25876" spans="9:9" x14ac:dyDescent="0.2">
      <c r="I25876" s="37" t="s">
        <v>16</v>
      </c>
    </row>
    <row r="25877" spans="9:9" x14ac:dyDescent="0.2">
      <c r="I25877" s="37" t="s">
        <v>16</v>
      </c>
    </row>
    <row r="25878" spans="9:9" x14ac:dyDescent="0.2">
      <c r="I25878" s="37" t="s">
        <v>16</v>
      </c>
    </row>
    <row r="25879" spans="9:9" x14ac:dyDescent="0.2">
      <c r="I25879" s="37" t="s">
        <v>16</v>
      </c>
    </row>
    <row r="25880" spans="9:9" x14ac:dyDescent="0.2">
      <c r="I25880" s="37" t="s">
        <v>16</v>
      </c>
    </row>
    <row r="25881" spans="9:9" x14ac:dyDescent="0.2">
      <c r="I25881" s="37" t="s">
        <v>16</v>
      </c>
    </row>
    <row r="25882" spans="9:9" x14ac:dyDescent="0.2">
      <c r="I25882" s="37" t="s">
        <v>16</v>
      </c>
    </row>
    <row r="25883" spans="9:9" x14ac:dyDescent="0.2">
      <c r="I25883" s="37" t="s">
        <v>16</v>
      </c>
    </row>
    <row r="25884" spans="9:9" x14ac:dyDescent="0.2">
      <c r="I25884" s="37" t="s">
        <v>16</v>
      </c>
    </row>
    <row r="25885" spans="9:9" x14ac:dyDescent="0.2">
      <c r="I25885" s="37" t="s">
        <v>16</v>
      </c>
    </row>
    <row r="25886" spans="9:9" x14ac:dyDescent="0.2">
      <c r="I25886" s="37" t="s">
        <v>16</v>
      </c>
    </row>
    <row r="25887" spans="9:9" x14ac:dyDescent="0.2">
      <c r="I25887" s="37" t="s">
        <v>16</v>
      </c>
    </row>
    <row r="25888" spans="9:9" x14ac:dyDescent="0.2">
      <c r="I25888" s="37" t="s">
        <v>16</v>
      </c>
    </row>
    <row r="25889" spans="9:9" x14ac:dyDescent="0.2">
      <c r="I25889" s="37" t="s">
        <v>16</v>
      </c>
    </row>
    <row r="25890" spans="9:9" x14ac:dyDescent="0.2">
      <c r="I25890" s="37" t="s">
        <v>16</v>
      </c>
    </row>
    <row r="25891" spans="9:9" x14ac:dyDescent="0.2">
      <c r="I25891" s="37" t="s">
        <v>16</v>
      </c>
    </row>
    <row r="25892" spans="9:9" x14ac:dyDescent="0.2">
      <c r="I25892" s="37" t="s">
        <v>16</v>
      </c>
    </row>
    <row r="25893" spans="9:9" x14ac:dyDescent="0.2">
      <c r="I25893" s="37" t="s">
        <v>16</v>
      </c>
    </row>
    <row r="25894" spans="9:9" x14ac:dyDescent="0.2">
      <c r="I25894" s="37" t="s">
        <v>16</v>
      </c>
    </row>
    <row r="25895" spans="9:9" x14ac:dyDescent="0.2">
      <c r="I25895" s="37" t="s">
        <v>16</v>
      </c>
    </row>
    <row r="25896" spans="9:9" x14ac:dyDescent="0.2">
      <c r="I25896" s="37" t="s">
        <v>16</v>
      </c>
    </row>
    <row r="25897" spans="9:9" x14ac:dyDescent="0.2">
      <c r="I25897" s="37" t="s">
        <v>16</v>
      </c>
    </row>
    <row r="25898" spans="9:9" x14ac:dyDescent="0.2">
      <c r="I25898" s="37" t="s">
        <v>16</v>
      </c>
    </row>
    <row r="25899" spans="9:9" x14ac:dyDescent="0.2">
      <c r="I25899" s="37" t="s">
        <v>16</v>
      </c>
    </row>
    <row r="25900" spans="9:9" x14ac:dyDescent="0.2">
      <c r="I25900" s="37" t="s">
        <v>16</v>
      </c>
    </row>
    <row r="25901" spans="9:9" x14ac:dyDescent="0.2">
      <c r="I25901" s="37" t="s">
        <v>16</v>
      </c>
    </row>
    <row r="25902" spans="9:9" x14ac:dyDescent="0.2">
      <c r="I25902" s="37" t="s">
        <v>16</v>
      </c>
    </row>
    <row r="25903" spans="9:9" x14ac:dyDescent="0.2">
      <c r="I25903" s="37" t="s">
        <v>16</v>
      </c>
    </row>
    <row r="25904" spans="9:9" x14ac:dyDescent="0.2">
      <c r="I25904" s="37" t="s">
        <v>16</v>
      </c>
    </row>
    <row r="25905" spans="9:9" x14ac:dyDescent="0.2">
      <c r="I25905" s="37" t="s">
        <v>16</v>
      </c>
    </row>
    <row r="25906" spans="9:9" x14ac:dyDescent="0.2">
      <c r="I25906" s="37" t="s">
        <v>16</v>
      </c>
    </row>
    <row r="25907" spans="9:9" x14ac:dyDescent="0.2">
      <c r="I25907" s="37" t="s">
        <v>16</v>
      </c>
    </row>
    <row r="25908" spans="9:9" x14ac:dyDescent="0.2">
      <c r="I25908" s="37" t="s">
        <v>16</v>
      </c>
    </row>
    <row r="25909" spans="9:9" x14ac:dyDescent="0.2">
      <c r="I25909" s="37" t="s">
        <v>16</v>
      </c>
    </row>
    <row r="25910" spans="9:9" x14ac:dyDescent="0.2">
      <c r="I25910" s="37" t="s">
        <v>16</v>
      </c>
    </row>
    <row r="25911" spans="9:9" x14ac:dyDescent="0.2">
      <c r="I25911" s="37" t="s">
        <v>16</v>
      </c>
    </row>
    <row r="25912" spans="9:9" x14ac:dyDescent="0.2">
      <c r="I25912" s="37" t="s">
        <v>16</v>
      </c>
    </row>
    <row r="25913" spans="9:9" x14ac:dyDescent="0.2">
      <c r="I25913" s="37" t="s">
        <v>16</v>
      </c>
    </row>
    <row r="25914" spans="9:9" x14ac:dyDescent="0.2">
      <c r="I25914" s="37" t="s">
        <v>16</v>
      </c>
    </row>
    <row r="25915" spans="9:9" x14ac:dyDescent="0.2">
      <c r="I25915" s="37" t="s">
        <v>16</v>
      </c>
    </row>
    <row r="25916" spans="9:9" x14ac:dyDescent="0.2">
      <c r="I25916" s="37" t="s">
        <v>16</v>
      </c>
    </row>
    <row r="25917" spans="9:9" x14ac:dyDescent="0.2">
      <c r="I25917" s="37" t="s">
        <v>16</v>
      </c>
    </row>
    <row r="25918" spans="9:9" x14ac:dyDescent="0.2">
      <c r="I25918" s="37" t="s">
        <v>16</v>
      </c>
    </row>
    <row r="25919" spans="9:9" x14ac:dyDescent="0.2">
      <c r="I25919" s="37" t="s">
        <v>16</v>
      </c>
    </row>
    <row r="25920" spans="9:9" x14ac:dyDescent="0.2">
      <c r="I25920" s="37" t="s">
        <v>16</v>
      </c>
    </row>
    <row r="25921" spans="9:9" x14ac:dyDescent="0.2">
      <c r="I25921" s="37" t="s">
        <v>16</v>
      </c>
    </row>
    <row r="25922" spans="9:9" x14ac:dyDescent="0.2">
      <c r="I25922" s="37" t="s">
        <v>16</v>
      </c>
    </row>
    <row r="25923" spans="9:9" x14ac:dyDescent="0.2">
      <c r="I25923" s="37" t="s">
        <v>16</v>
      </c>
    </row>
    <row r="25924" spans="9:9" x14ac:dyDescent="0.2">
      <c r="I25924" s="37" t="s">
        <v>16</v>
      </c>
    </row>
    <row r="25925" spans="9:9" x14ac:dyDescent="0.2">
      <c r="I25925" s="37" t="s">
        <v>16</v>
      </c>
    </row>
    <row r="25926" spans="9:9" x14ac:dyDescent="0.2">
      <c r="I25926" s="37" t="s">
        <v>16</v>
      </c>
    </row>
    <row r="25927" spans="9:9" x14ac:dyDescent="0.2">
      <c r="I25927" s="37" t="s">
        <v>16</v>
      </c>
    </row>
    <row r="25928" spans="9:9" x14ac:dyDescent="0.2">
      <c r="I25928" s="37" t="s">
        <v>16</v>
      </c>
    </row>
    <row r="25929" spans="9:9" x14ac:dyDescent="0.2">
      <c r="I25929" s="37" t="s">
        <v>16</v>
      </c>
    </row>
    <row r="25930" spans="9:9" x14ac:dyDescent="0.2">
      <c r="I25930" s="37" t="s">
        <v>16</v>
      </c>
    </row>
    <row r="25931" spans="9:9" x14ac:dyDescent="0.2">
      <c r="I25931" s="37" t="s">
        <v>16</v>
      </c>
    </row>
    <row r="25932" spans="9:9" x14ac:dyDescent="0.2">
      <c r="I25932" s="37" t="s">
        <v>16</v>
      </c>
    </row>
    <row r="25933" spans="9:9" x14ac:dyDescent="0.2">
      <c r="I25933" s="37" t="s">
        <v>16</v>
      </c>
    </row>
    <row r="25934" spans="9:9" x14ac:dyDescent="0.2">
      <c r="I25934" s="37" t="s">
        <v>16</v>
      </c>
    </row>
    <row r="25935" spans="9:9" x14ac:dyDescent="0.2">
      <c r="I25935" s="37" t="s">
        <v>16</v>
      </c>
    </row>
    <row r="25936" spans="9:9" x14ac:dyDescent="0.2">
      <c r="I25936" s="37" t="s">
        <v>16</v>
      </c>
    </row>
    <row r="25937" spans="9:9" x14ac:dyDescent="0.2">
      <c r="I25937" s="37" t="s">
        <v>16</v>
      </c>
    </row>
    <row r="25938" spans="9:9" x14ac:dyDescent="0.2">
      <c r="I25938" s="37" t="s">
        <v>16</v>
      </c>
    </row>
    <row r="25939" spans="9:9" x14ac:dyDescent="0.2">
      <c r="I25939" s="37" t="s">
        <v>16</v>
      </c>
    </row>
    <row r="25940" spans="9:9" x14ac:dyDescent="0.2">
      <c r="I25940" s="37" t="s">
        <v>16</v>
      </c>
    </row>
    <row r="25941" spans="9:9" x14ac:dyDescent="0.2">
      <c r="I25941" s="37" t="s">
        <v>16</v>
      </c>
    </row>
    <row r="25942" spans="9:9" x14ac:dyDescent="0.2">
      <c r="I25942" s="37" t="s">
        <v>16</v>
      </c>
    </row>
    <row r="25943" spans="9:9" x14ac:dyDescent="0.2">
      <c r="I25943" s="37" t="s">
        <v>16</v>
      </c>
    </row>
    <row r="25944" spans="9:9" x14ac:dyDescent="0.2">
      <c r="I25944" s="37" t="s">
        <v>16</v>
      </c>
    </row>
    <row r="25945" spans="9:9" x14ac:dyDescent="0.2">
      <c r="I25945" s="37" t="s">
        <v>16</v>
      </c>
    </row>
    <row r="25946" spans="9:9" x14ac:dyDescent="0.2">
      <c r="I25946" s="37" t="s">
        <v>16</v>
      </c>
    </row>
    <row r="25947" spans="9:9" x14ac:dyDescent="0.2">
      <c r="I25947" s="37" t="s">
        <v>16</v>
      </c>
    </row>
    <row r="25948" spans="9:9" x14ac:dyDescent="0.2">
      <c r="I25948" s="37" t="s">
        <v>16</v>
      </c>
    </row>
    <row r="25949" spans="9:9" x14ac:dyDescent="0.2">
      <c r="I25949" s="37" t="s">
        <v>16</v>
      </c>
    </row>
    <row r="25950" spans="9:9" x14ac:dyDescent="0.2">
      <c r="I25950" s="37" t="s">
        <v>16</v>
      </c>
    </row>
    <row r="25951" spans="9:9" x14ac:dyDescent="0.2">
      <c r="I25951" s="37" t="s">
        <v>16</v>
      </c>
    </row>
    <row r="25952" spans="9:9" x14ac:dyDescent="0.2">
      <c r="I25952" s="37" t="s">
        <v>16</v>
      </c>
    </row>
    <row r="25953" spans="9:9" x14ac:dyDescent="0.2">
      <c r="I25953" s="37" t="s">
        <v>16</v>
      </c>
    </row>
    <row r="25954" spans="9:9" x14ac:dyDescent="0.2">
      <c r="I25954" s="37" t="s">
        <v>16</v>
      </c>
    </row>
    <row r="25955" spans="9:9" x14ac:dyDescent="0.2">
      <c r="I25955" s="37" t="s">
        <v>16</v>
      </c>
    </row>
    <row r="25956" spans="9:9" x14ac:dyDescent="0.2">
      <c r="I25956" s="37" t="s">
        <v>16</v>
      </c>
    </row>
    <row r="25957" spans="9:9" x14ac:dyDescent="0.2">
      <c r="I25957" s="37" t="s">
        <v>16</v>
      </c>
    </row>
    <row r="25958" spans="9:9" x14ac:dyDescent="0.2">
      <c r="I25958" s="37" t="s">
        <v>16</v>
      </c>
    </row>
    <row r="25959" spans="9:9" x14ac:dyDescent="0.2">
      <c r="I25959" s="37" t="s">
        <v>16</v>
      </c>
    </row>
    <row r="25960" spans="9:9" x14ac:dyDescent="0.2">
      <c r="I25960" s="37" t="s">
        <v>16</v>
      </c>
    </row>
    <row r="25961" spans="9:9" x14ac:dyDescent="0.2">
      <c r="I25961" s="37" t="s">
        <v>16</v>
      </c>
    </row>
    <row r="25962" spans="9:9" x14ac:dyDescent="0.2">
      <c r="I25962" s="37" t="s">
        <v>16</v>
      </c>
    </row>
    <row r="25963" spans="9:9" x14ac:dyDescent="0.2">
      <c r="I25963" s="37" t="s">
        <v>16</v>
      </c>
    </row>
    <row r="25964" spans="9:9" x14ac:dyDescent="0.2">
      <c r="I25964" s="37" t="s">
        <v>16</v>
      </c>
    </row>
    <row r="25965" spans="9:9" x14ac:dyDescent="0.2">
      <c r="I25965" s="37" t="s">
        <v>16</v>
      </c>
    </row>
    <row r="25966" spans="9:9" x14ac:dyDescent="0.2">
      <c r="I25966" s="37" t="s">
        <v>16</v>
      </c>
    </row>
    <row r="25967" spans="9:9" x14ac:dyDescent="0.2">
      <c r="I25967" s="37" t="s">
        <v>16</v>
      </c>
    </row>
    <row r="25968" spans="9:9" x14ac:dyDescent="0.2">
      <c r="I25968" s="37" t="s">
        <v>16</v>
      </c>
    </row>
    <row r="25969" spans="9:9" x14ac:dyDescent="0.2">
      <c r="I25969" s="37" t="s">
        <v>16</v>
      </c>
    </row>
    <row r="25970" spans="9:9" x14ac:dyDescent="0.2">
      <c r="I25970" s="37" t="s">
        <v>16</v>
      </c>
    </row>
    <row r="25971" spans="9:9" x14ac:dyDescent="0.2">
      <c r="I25971" s="37" t="s">
        <v>16</v>
      </c>
    </row>
    <row r="25972" spans="9:9" x14ac:dyDescent="0.2">
      <c r="I25972" s="37" t="s">
        <v>16</v>
      </c>
    </row>
    <row r="25973" spans="9:9" x14ac:dyDescent="0.2">
      <c r="I25973" s="37" t="s">
        <v>16</v>
      </c>
    </row>
    <row r="25974" spans="9:9" x14ac:dyDescent="0.2">
      <c r="I25974" s="37" t="s">
        <v>16</v>
      </c>
    </row>
    <row r="25975" spans="9:9" x14ac:dyDescent="0.2">
      <c r="I25975" s="37" t="s">
        <v>16</v>
      </c>
    </row>
    <row r="25976" spans="9:9" x14ac:dyDescent="0.2">
      <c r="I25976" s="37" t="s">
        <v>16</v>
      </c>
    </row>
    <row r="25977" spans="9:9" x14ac:dyDescent="0.2">
      <c r="I25977" s="37" t="s">
        <v>16</v>
      </c>
    </row>
    <row r="25978" spans="9:9" x14ac:dyDescent="0.2">
      <c r="I25978" s="37" t="s">
        <v>16</v>
      </c>
    </row>
    <row r="25979" spans="9:9" x14ac:dyDescent="0.2">
      <c r="I25979" s="37" t="s">
        <v>16</v>
      </c>
    </row>
    <row r="25980" spans="9:9" x14ac:dyDescent="0.2">
      <c r="I25980" s="37" t="s">
        <v>16</v>
      </c>
    </row>
    <row r="25981" spans="9:9" x14ac:dyDescent="0.2">
      <c r="I25981" s="37" t="s">
        <v>16</v>
      </c>
    </row>
    <row r="25982" spans="9:9" x14ac:dyDescent="0.2">
      <c r="I25982" s="37" t="s">
        <v>16</v>
      </c>
    </row>
    <row r="25983" spans="9:9" x14ac:dyDescent="0.2">
      <c r="I25983" s="37" t="s">
        <v>16</v>
      </c>
    </row>
    <row r="25984" spans="9:9" x14ac:dyDescent="0.2">
      <c r="I25984" s="37" t="s">
        <v>16</v>
      </c>
    </row>
    <row r="25985" spans="9:9" x14ac:dyDescent="0.2">
      <c r="I25985" s="37" t="s">
        <v>16</v>
      </c>
    </row>
    <row r="25986" spans="9:9" x14ac:dyDescent="0.2">
      <c r="I25986" s="37" t="s">
        <v>16</v>
      </c>
    </row>
    <row r="25987" spans="9:9" x14ac:dyDescent="0.2">
      <c r="I25987" s="37" t="s">
        <v>16</v>
      </c>
    </row>
    <row r="25988" spans="9:9" x14ac:dyDescent="0.2">
      <c r="I25988" s="37" t="s">
        <v>16</v>
      </c>
    </row>
    <row r="25989" spans="9:9" x14ac:dyDescent="0.2">
      <c r="I25989" s="37" t="s">
        <v>16</v>
      </c>
    </row>
    <row r="25990" spans="9:9" x14ac:dyDescent="0.2">
      <c r="I25990" s="37" t="s">
        <v>16</v>
      </c>
    </row>
    <row r="25991" spans="9:9" x14ac:dyDescent="0.2">
      <c r="I25991" s="37" t="s">
        <v>16</v>
      </c>
    </row>
    <row r="25992" spans="9:9" x14ac:dyDescent="0.2">
      <c r="I25992" s="37" t="s">
        <v>16</v>
      </c>
    </row>
    <row r="25993" spans="9:9" x14ac:dyDescent="0.2">
      <c r="I25993" s="37" t="s">
        <v>16</v>
      </c>
    </row>
    <row r="25994" spans="9:9" x14ac:dyDescent="0.2">
      <c r="I25994" s="37" t="s">
        <v>16</v>
      </c>
    </row>
    <row r="25995" spans="9:9" x14ac:dyDescent="0.2">
      <c r="I25995" s="37" t="s">
        <v>16</v>
      </c>
    </row>
    <row r="25996" spans="9:9" x14ac:dyDescent="0.2">
      <c r="I25996" s="37" t="s">
        <v>16</v>
      </c>
    </row>
    <row r="25997" spans="9:9" x14ac:dyDescent="0.2">
      <c r="I25997" s="37" t="s">
        <v>16</v>
      </c>
    </row>
    <row r="25998" spans="9:9" x14ac:dyDescent="0.2">
      <c r="I25998" s="37" t="s">
        <v>16</v>
      </c>
    </row>
    <row r="25999" spans="9:9" x14ac:dyDescent="0.2">
      <c r="I25999" s="37" t="s">
        <v>16</v>
      </c>
    </row>
    <row r="26000" spans="9:9" x14ac:dyDescent="0.2">
      <c r="I26000" s="37" t="s">
        <v>16</v>
      </c>
    </row>
    <row r="26001" spans="9:9" x14ac:dyDescent="0.2">
      <c r="I26001" s="37" t="s">
        <v>16</v>
      </c>
    </row>
    <row r="26002" spans="9:9" x14ac:dyDescent="0.2">
      <c r="I26002" s="37" t="s">
        <v>16</v>
      </c>
    </row>
    <row r="26003" spans="9:9" x14ac:dyDescent="0.2">
      <c r="I26003" s="37" t="s">
        <v>16</v>
      </c>
    </row>
    <row r="26004" spans="9:9" x14ac:dyDescent="0.2">
      <c r="I26004" s="37" t="s">
        <v>16</v>
      </c>
    </row>
    <row r="26005" spans="9:9" x14ac:dyDescent="0.2">
      <c r="I26005" s="37" t="s">
        <v>16</v>
      </c>
    </row>
    <row r="26006" spans="9:9" x14ac:dyDescent="0.2">
      <c r="I26006" s="37" t="s">
        <v>16</v>
      </c>
    </row>
    <row r="26007" spans="9:9" x14ac:dyDescent="0.2">
      <c r="I26007" s="37" t="s">
        <v>16</v>
      </c>
    </row>
    <row r="26008" spans="9:9" x14ac:dyDescent="0.2">
      <c r="I26008" s="37" t="s">
        <v>16</v>
      </c>
    </row>
    <row r="26009" spans="9:9" x14ac:dyDescent="0.2">
      <c r="I26009" s="37" t="s">
        <v>16</v>
      </c>
    </row>
    <row r="26010" spans="9:9" x14ac:dyDescent="0.2">
      <c r="I26010" s="37" t="s">
        <v>16</v>
      </c>
    </row>
    <row r="26011" spans="9:9" x14ac:dyDescent="0.2">
      <c r="I26011" s="37" t="s">
        <v>16</v>
      </c>
    </row>
    <row r="26012" spans="9:9" x14ac:dyDescent="0.2">
      <c r="I26012" s="37" t="s">
        <v>16</v>
      </c>
    </row>
    <row r="26013" spans="9:9" x14ac:dyDescent="0.2">
      <c r="I26013" s="37" t="s">
        <v>16</v>
      </c>
    </row>
    <row r="26014" spans="9:9" x14ac:dyDescent="0.2">
      <c r="I26014" s="37" t="s">
        <v>16</v>
      </c>
    </row>
    <row r="26015" spans="9:9" x14ac:dyDescent="0.2">
      <c r="I26015" s="37" t="s">
        <v>16</v>
      </c>
    </row>
    <row r="26016" spans="9:9" x14ac:dyDescent="0.2">
      <c r="I26016" s="37" t="s">
        <v>16</v>
      </c>
    </row>
    <row r="26017" spans="9:9" x14ac:dyDescent="0.2">
      <c r="I26017" s="37" t="s">
        <v>16</v>
      </c>
    </row>
    <row r="26018" spans="9:9" x14ac:dyDescent="0.2">
      <c r="I26018" s="37" t="s">
        <v>16</v>
      </c>
    </row>
    <row r="26019" spans="9:9" x14ac:dyDescent="0.2">
      <c r="I26019" s="37" t="s">
        <v>16</v>
      </c>
    </row>
    <row r="26020" spans="9:9" x14ac:dyDescent="0.2">
      <c r="I26020" s="37" t="s">
        <v>16</v>
      </c>
    </row>
    <row r="26021" spans="9:9" x14ac:dyDescent="0.2">
      <c r="I26021" s="37" t="s">
        <v>16</v>
      </c>
    </row>
    <row r="26022" spans="9:9" x14ac:dyDescent="0.2">
      <c r="I26022" s="37" t="s">
        <v>16</v>
      </c>
    </row>
    <row r="26023" spans="9:9" x14ac:dyDescent="0.2">
      <c r="I26023" s="37" t="s">
        <v>16</v>
      </c>
    </row>
    <row r="26024" spans="9:9" x14ac:dyDescent="0.2">
      <c r="I26024" s="37" t="s">
        <v>16</v>
      </c>
    </row>
    <row r="26025" spans="9:9" x14ac:dyDescent="0.2">
      <c r="I26025" s="37" t="s">
        <v>16</v>
      </c>
    </row>
    <row r="26026" spans="9:9" x14ac:dyDescent="0.2">
      <c r="I26026" s="37" t="s">
        <v>16</v>
      </c>
    </row>
    <row r="26027" spans="9:9" x14ac:dyDescent="0.2">
      <c r="I26027" s="37" t="s">
        <v>16</v>
      </c>
    </row>
    <row r="26028" spans="9:9" x14ac:dyDescent="0.2">
      <c r="I26028" s="37" t="s">
        <v>16</v>
      </c>
    </row>
    <row r="26029" spans="9:9" x14ac:dyDescent="0.2">
      <c r="I26029" s="37" t="s">
        <v>16</v>
      </c>
    </row>
    <row r="26030" spans="9:9" x14ac:dyDescent="0.2">
      <c r="I26030" s="37" t="s">
        <v>16</v>
      </c>
    </row>
    <row r="26031" spans="9:9" x14ac:dyDescent="0.2">
      <c r="I26031" s="37" t="s">
        <v>16</v>
      </c>
    </row>
    <row r="26032" spans="9:9" x14ac:dyDescent="0.2">
      <c r="I26032" s="37" t="s">
        <v>16</v>
      </c>
    </row>
    <row r="26033" spans="9:9" x14ac:dyDescent="0.2">
      <c r="I26033" s="37" t="s">
        <v>16</v>
      </c>
    </row>
    <row r="26034" spans="9:9" x14ac:dyDescent="0.2">
      <c r="I26034" s="37" t="s">
        <v>16</v>
      </c>
    </row>
    <row r="26035" spans="9:9" x14ac:dyDescent="0.2">
      <c r="I26035" s="37" t="s">
        <v>16</v>
      </c>
    </row>
    <row r="26036" spans="9:9" x14ac:dyDescent="0.2">
      <c r="I26036" s="37" t="s">
        <v>16</v>
      </c>
    </row>
    <row r="26037" spans="9:9" x14ac:dyDescent="0.2">
      <c r="I26037" s="37" t="s">
        <v>16</v>
      </c>
    </row>
    <row r="26038" spans="9:9" x14ac:dyDescent="0.2">
      <c r="I26038" s="37" t="s">
        <v>16</v>
      </c>
    </row>
    <row r="26039" spans="9:9" x14ac:dyDescent="0.2">
      <c r="I26039" s="37" t="s">
        <v>16</v>
      </c>
    </row>
    <row r="26040" spans="9:9" x14ac:dyDescent="0.2">
      <c r="I26040" s="37" t="s">
        <v>16</v>
      </c>
    </row>
    <row r="26041" spans="9:9" x14ac:dyDescent="0.2">
      <c r="I26041" s="37" t="s">
        <v>16</v>
      </c>
    </row>
    <row r="26042" spans="9:9" x14ac:dyDescent="0.2">
      <c r="I26042" s="37" t="s">
        <v>16</v>
      </c>
    </row>
    <row r="26043" spans="9:9" x14ac:dyDescent="0.2">
      <c r="I26043" s="37" t="s">
        <v>16</v>
      </c>
    </row>
    <row r="26044" spans="9:9" x14ac:dyDescent="0.2">
      <c r="I26044" s="37" t="s">
        <v>16</v>
      </c>
    </row>
    <row r="26045" spans="9:9" x14ac:dyDescent="0.2">
      <c r="I26045" s="37" t="s">
        <v>16</v>
      </c>
    </row>
    <row r="26046" spans="9:9" x14ac:dyDescent="0.2">
      <c r="I26046" s="37" t="s">
        <v>16</v>
      </c>
    </row>
    <row r="26047" spans="9:9" x14ac:dyDescent="0.2">
      <c r="I26047" s="37" t="s">
        <v>16</v>
      </c>
    </row>
    <row r="26048" spans="9:9" x14ac:dyDescent="0.2">
      <c r="I26048" s="37" t="s">
        <v>16</v>
      </c>
    </row>
    <row r="26049" spans="9:9" x14ac:dyDescent="0.2">
      <c r="I26049" s="37" t="s">
        <v>16</v>
      </c>
    </row>
    <row r="26050" spans="9:9" x14ac:dyDescent="0.2">
      <c r="I26050" s="37" t="s">
        <v>16</v>
      </c>
    </row>
    <row r="26051" spans="9:9" x14ac:dyDescent="0.2">
      <c r="I26051" s="37" t="s">
        <v>16</v>
      </c>
    </row>
    <row r="26052" spans="9:9" x14ac:dyDescent="0.2">
      <c r="I26052" s="37" t="s">
        <v>16</v>
      </c>
    </row>
    <row r="26053" spans="9:9" x14ac:dyDescent="0.2">
      <c r="I26053" s="37" t="s">
        <v>16</v>
      </c>
    </row>
    <row r="26054" spans="9:9" x14ac:dyDescent="0.2">
      <c r="I26054" s="37" t="s">
        <v>16</v>
      </c>
    </row>
    <row r="26055" spans="9:9" x14ac:dyDescent="0.2">
      <c r="I26055" s="37" t="s">
        <v>16</v>
      </c>
    </row>
    <row r="26056" spans="9:9" x14ac:dyDescent="0.2">
      <c r="I26056" s="37" t="s">
        <v>16</v>
      </c>
    </row>
    <row r="26057" spans="9:9" x14ac:dyDescent="0.2">
      <c r="I26057" s="37" t="s">
        <v>16</v>
      </c>
    </row>
    <row r="26058" spans="9:9" x14ac:dyDescent="0.2">
      <c r="I26058" s="37" t="s">
        <v>16</v>
      </c>
    </row>
    <row r="26059" spans="9:9" x14ac:dyDescent="0.2">
      <c r="I26059" s="37" t="s">
        <v>16</v>
      </c>
    </row>
    <row r="26060" spans="9:9" x14ac:dyDescent="0.2">
      <c r="I26060" s="37" t="s">
        <v>16</v>
      </c>
    </row>
    <row r="26061" spans="9:9" x14ac:dyDescent="0.2">
      <c r="I26061" s="37" t="s">
        <v>16</v>
      </c>
    </row>
    <row r="26062" spans="9:9" x14ac:dyDescent="0.2">
      <c r="I26062" s="37" t="s">
        <v>16</v>
      </c>
    </row>
    <row r="26063" spans="9:9" x14ac:dyDescent="0.2">
      <c r="I26063" s="37" t="s">
        <v>16</v>
      </c>
    </row>
    <row r="26064" spans="9:9" x14ac:dyDescent="0.2">
      <c r="I26064" s="37" t="s">
        <v>16</v>
      </c>
    </row>
    <row r="26065" spans="9:9" x14ac:dyDescent="0.2">
      <c r="I26065" s="37" t="s">
        <v>16</v>
      </c>
    </row>
    <row r="26066" spans="9:9" x14ac:dyDescent="0.2">
      <c r="I26066" s="37" t="s">
        <v>16</v>
      </c>
    </row>
    <row r="26067" spans="9:9" x14ac:dyDescent="0.2">
      <c r="I26067" s="37" t="s">
        <v>16</v>
      </c>
    </row>
    <row r="26068" spans="9:9" x14ac:dyDescent="0.2">
      <c r="I26068" s="37" t="s">
        <v>16</v>
      </c>
    </row>
    <row r="26069" spans="9:9" x14ac:dyDescent="0.2">
      <c r="I26069" s="37" t="s">
        <v>16</v>
      </c>
    </row>
    <row r="26070" spans="9:9" x14ac:dyDescent="0.2">
      <c r="I26070" s="37" t="s">
        <v>16</v>
      </c>
    </row>
    <row r="26071" spans="9:9" x14ac:dyDescent="0.2">
      <c r="I26071" s="37" t="s">
        <v>16</v>
      </c>
    </row>
    <row r="26072" spans="9:9" x14ac:dyDescent="0.2">
      <c r="I26072" s="37" t="s">
        <v>16</v>
      </c>
    </row>
    <row r="26073" spans="9:9" x14ac:dyDescent="0.2">
      <c r="I26073" s="37" t="s">
        <v>16</v>
      </c>
    </row>
    <row r="26074" spans="9:9" x14ac:dyDescent="0.2">
      <c r="I26074" s="37" t="s">
        <v>16</v>
      </c>
    </row>
    <row r="26075" spans="9:9" x14ac:dyDescent="0.2">
      <c r="I26075" s="37" t="s">
        <v>16</v>
      </c>
    </row>
    <row r="26076" spans="9:9" x14ac:dyDescent="0.2">
      <c r="I26076" s="37" t="s">
        <v>16</v>
      </c>
    </row>
    <row r="26077" spans="9:9" x14ac:dyDescent="0.2">
      <c r="I26077" s="37" t="s">
        <v>16</v>
      </c>
    </row>
    <row r="26078" spans="9:9" x14ac:dyDescent="0.2">
      <c r="I26078" s="37" t="s">
        <v>16</v>
      </c>
    </row>
    <row r="26079" spans="9:9" x14ac:dyDescent="0.2">
      <c r="I26079" s="37" t="s">
        <v>16</v>
      </c>
    </row>
    <row r="26080" spans="9:9" x14ac:dyDescent="0.2">
      <c r="I26080" s="37" t="s">
        <v>16</v>
      </c>
    </row>
    <row r="26081" spans="9:9" x14ac:dyDescent="0.2">
      <c r="I26081" s="37" t="s">
        <v>16</v>
      </c>
    </row>
    <row r="26082" spans="9:9" x14ac:dyDescent="0.2">
      <c r="I26082" s="37" t="s">
        <v>16</v>
      </c>
    </row>
    <row r="26083" spans="9:9" x14ac:dyDescent="0.2">
      <c r="I26083" s="37" t="s">
        <v>16</v>
      </c>
    </row>
    <row r="26084" spans="9:9" x14ac:dyDescent="0.2">
      <c r="I26084" s="37" t="s">
        <v>16</v>
      </c>
    </row>
    <row r="26085" spans="9:9" x14ac:dyDescent="0.2">
      <c r="I26085" s="37" t="s">
        <v>16</v>
      </c>
    </row>
    <row r="26086" spans="9:9" x14ac:dyDescent="0.2">
      <c r="I26086" s="37" t="s">
        <v>16</v>
      </c>
    </row>
    <row r="26087" spans="9:9" x14ac:dyDescent="0.2">
      <c r="I26087" s="37" t="s">
        <v>16</v>
      </c>
    </row>
    <row r="26088" spans="9:9" x14ac:dyDescent="0.2">
      <c r="I26088" s="37" t="s">
        <v>16</v>
      </c>
    </row>
    <row r="26089" spans="9:9" x14ac:dyDescent="0.2">
      <c r="I26089" s="37" t="s">
        <v>16</v>
      </c>
    </row>
    <row r="26090" spans="9:9" x14ac:dyDescent="0.2">
      <c r="I26090" s="37" t="s">
        <v>16</v>
      </c>
    </row>
    <row r="26091" spans="9:9" x14ac:dyDescent="0.2">
      <c r="I26091" s="37" t="s">
        <v>16</v>
      </c>
    </row>
    <row r="26092" spans="9:9" x14ac:dyDescent="0.2">
      <c r="I26092" s="37" t="s">
        <v>16</v>
      </c>
    </row>
    <row r="26093" spans="9:9" x14ac:dyDescent="0.2">
      <c r="I26093" s="37" t="s">
        <v>16</v>
      </c>
    </row>
    <row r="26094" spans="9:9" x14ac:dyDescent="0.2">
      <c r="I26094" s="37" t="s">
        <v>16</v>
      </c>
    </row>
    <row r="26095" spans="9:9" x14ac:dyDescent="0.2">
      <c r="I26095" s="37" t="s">
        <v>16</v>
      </c>
    </row>
    <row r="26096" spans="9:9" x14ac:dyDescent="0.2">
      <c r="I26096" s="37" t="s">
        <v>16</v>
      </c>
    </row>
    <row r="26097" spans="9:9" x14ac:dyDescent="0.2">
      <c r="I26097" s="37" t="s">
        <v>16</v>
      </c>
    </row>
    <row r="26098" spans="9:9" x14ac:dyDescent="0.2">
      <c r="I26098" s="37" t="s">
        <v>16</v>
      </c>
    </row>
    <row r="26099" spans="9:9" x14ac:dyDescent="0.2">
      <c r="I26099" s="37" t="s">
        <v>16</v>
      </c>
    </row>
    <row r="26100" spans="9:9" x14ac:dyDescent="0.2">
      <c r="I26100" s="37" t="s">
        <v>16</v>
      </c>
    </row>
    <row r="26101" spans="9:9" x14ac:dyDescent="0.2">
      <c r="I26101" s="37" t="s">
        <v>16</v>
      </c>
    </row>
    <row r="26102" spans="9:9" x14ac:dyDescent="0.2">
      <c r="I26102" s="37" t="s">
        <v>16</v>
      </c>
    </row>
    <row r="26103" spans="9:9" x14ac:dyDescent="0.2">
      <c r="I26103" s="37" t="s">
        <v>16</v>
      </c>
    </row>
    <row r="26104" spans="9:9" x14ac:dyDescent="0.2">
      <c r="I26104" s="37" t="s">
        <v>16</v>
      </c>
    </row>
    <row r="26105" spans="9:9" x14ac:dyDescent="0.2">
      <c r="I26105" s="37" t="s">
        <v>16</v>
      </c>
    </row>
    <row r="26106" spans="9:9" x14ac:dyDescent="0.2">
      <c r="I26106" s="37" t="s">
        <v>16</v>
      </c>
    </row>
    <row r="26107" spans="9:9" x14ac:dyDescent="0.2">
      <c r="I26107" s="37" t="s">
        <v>16</v>
      </c>
    </row>
    <row r="26108" spans="9:9" x14ac:dyDescent="0.2">
      <c r="I26108" s="37" t="s">
        <v>16</v>
      </c>
    </row>
    <row r="26109" spans="9:9" x14ac:dyDescent="0.2">
      <c r="I26109" s="37" t="s">
        <v>16</v>
      </c>
    </row>
    <row r="26110" spans="9:9" x14ac:dyDescent="0.2">
      <c r="I26110" s="37" t="s">
        <v>16</v>
      </c>
    </row>
    <row r="26111" spans="9:9" x14ac:dyDescent="0.2">
      <c r="I26111" s="37" t="s">
        <v>16</v>
      </c>
    </row>
    <row r="26112" spans="9:9" x14ac:dyDescent="0.2">
      <c r="I26112" s="37" t="s">
        <v>16</v>
      </c>
    </row>
    <row r="26113" spans="9:9" x14ac:dyDescent="0.2">
      <c r="I26113" s="37" t="s">
        <v>16</v>
      </c>
    </row>
    <row r="26114" spans="9:9" x14ac:dyDescent="0.2">
      <c r="I26114" s="37" t="s">
        <v>16</v>
      </c>
    </row>
    <row r="26115" spans="9:9" x14ac:dyDescent="0.2">
      <c r="I26115" s="37" t="s">
        <v>16</v>
      </c>
    </row>
    <row r="26116" spans="9:9" x14ac:dyDescent="0.2">
      <c r="I26116" s="37" t="s">
        <v>16</v>
      </c>
    </row>
    <row r="26117" spans="9:9" x14ac:dyDescent="0.2">
      <c r="I26117" s="37" t="s">
        <v>16</v>
      </c>
    </row>
    <row r="26118" spans="9:9" x14ac:dyDescent="0.2">
      <c r="I26118" s="37" t="s">
        <v>16</v>
      </c>
    </row>
    <row r="26119" spans="9:9" x14ac:dyDescent="0.2">
      <c r="I26119" s="37" t="s">
        <v>16</v>
      </c>
    </row>
    <row r="26120" spans="9:9" x14ac:dyDescent="0.2">
      <c r="I26120" s="37" t="s">
        <v>16</v>
      </c>
    </row>
    <row r="26121" spans="9:9" x14ac:dyDescent="0.2">
      <c r="I26121" s="37" t="s">
        <v>16</v>
      </c>
    </row>
    <row r="26122" spans="9:9" x14ac:dyDescent="0.2">
      <c r="I26122" s="37" t="s">
        <v>16</v>
      </c>
    </row>
    <row r="26123" spans="9:9" x14ac:dyDescent="0.2">
      <c r="I26123" s="37" t="s">
        <v>16</v>
      </c>
    </row>
    <row r="26124" spans="9:9" x14ac:dyDescent="0.2">
      <c r="I26124" s="37" t="s">
        <v>16</v>
      </c>
    </row>
    <row r="26125" spans="9:9" x14ac:dyDescent="0.2">
      <c r="I26125" s="37" t="s">
        <v>16</v>
      </c>
    </row>
    <row r="26126" spans="9:9" x14ac:dyDescent="0.2">
      <c r="I26126" s="37" t="s">
        <v>16</v>
      </c>
    </row>
    <row r="26127" spans="9:9" x14ac:dyDescent="0.2">
      <c r="I26127" s="37" t="s">
        <v>16</v>
      </c>
    </row>
    <row r="26128" spans="9:9" x14ac:dyDescent="0.2">
      <c r="I26128" s="37" t="s">
        <v>16</v>
      </c>
    </row>
    <row r="26129" spans="9:9" x14ac:dyDescent="0.2">
      <c r="I26129" s="37" t="s">
        <v>16</v>
      </c>
    </row>
    <row r="26130" spans="9:9" x14ac:dyDescent="0.2">
      <c r="I26130" s="37" t="s">
        <v>16</v>
      </c>
    </row>
    <row r="26131" spans="9:9" x14ac:dyDescent="0.2">
      <c r="I26131" s="37" t="s">
        <v>16</v>
      </c>
    </row>
    <row r="26132" spans="9:9" x14ac:dyDescent="0.2">
      <c r="I26132" s="37" t="s">
        <v>16</v>
      </c>
    </row>
    <row r="26133" spans="9:9" x14ac:dyDescent="0.2">
      <c r="I26133" s="37" t="s">
        <v>16</v>
      </c>
    </row>
    <row r="26134" spans="9:9" x14ac:dyDescent="0.2">
      <c r="I26134" s="37" t="s">
        <v>16</v>
      </c>
    </row>
    <row r="26135" spans="9:9" x14ac:dyDescent="0.2">
      <c r="I26135" s="37" t="s">
        <v>16</v>
      </c>
    </row>
    <row r="26136" spans="9:9" x14ac:dyDescent="0.2">
      <c r="I26136" s="37" t="s">
        <v>16</v>
      </c>
    </row>
    <row r="26137" spans="9:9" x14ac:dyDescent="0.2">
      <c r="I26137" s="37" t="s">
        <v>16</v>
      </c>
    </row>
    <row r="26138" spans="9:9" x14ac:dyDescent="0.2">
      <c r="I26138" s="37" t="s">
        <v>16</v>
      </c>
    </row>
    <row r="26139" spans="9:9" x14ac:dyDescent="0.2">
      <c r="I26139" s="37" t="s">
        <v>16</v>
      </c>
    </row>
    <row r="26140" spans="9:9" x14ac:dyDescent="0.2">
      <c r="I26140" s="37" t="s">
        <v>16</v>
      </c>
    </row>
    <row r="26141" spans="9:9" x14ac:dyDescent="0.2">
      <c r="I26141" s="37" t="s">
        <v>16</v>
      </c>
    </row>
    <row r="26142" spans="9:9" x14ac:dyDescent="0.2">
      <c r="I26142" s="37" t="s">
        <v>16</v>
      </c>
    </row>
    <row r="26143" spans="9:9" x14ac:dyDescent="0.2">
      <c r="I26143" s="37" t="s">
        <v>16</v>
      </c>
    </row>
    <row r="26144" spans="9:9" x14ac:dyDescent="0.2">
      <c r="I26144" s="37" t="s">
        <v>16</v>
      </c>
    </row>
    <row r="26145" spans="9:9" x14ac:dyDescent="0.2">
      <c r="I26145" s="37" t="s">
        <v>16</v>
      </c>
    </row>
    <row r="26146" spans="9:9" x14ac:dyDescent="0.2">
      <c r="I26146" s="37" t="s">
        <v>16</v>
      </c>
    </row>
    <row r="26147" spans="9:9" x14ac:dyDescent="0.2">
      <c r="I26147" s="37" t="s">
        <v>16</v>
      </c>
    </row>
    <row r="26148" spans="9:9" x14ac:dyDescent="0.2">
      <c r="I26148" s="37" t="s">
        <v>16</v>
      </c>
    </row>
    <row r="26149" spans="9:9" x14ac:dyDescent="0.2">
      <c r="I26149" s="37" t="s">
        <v>16</v>
      </c>
    </row>
    <row r="26150" spans="9:9" x14ac:dyDescent="0.2">
      <c r="I26150" s="37" t="s">
        <v>16</v>
      </c>
    </row>
    <row r="26151" spans="9:9" x14ac:dyDescent="0.2">
      <c r="I26151" s="37" t="s">
        <v>16</v>
      </c>
    </row>
    <row r="26152" spans="9:9" x14ac:dyDescent="0.2">
      <c r="I26152" s="37" t="s">
        <v>16</v>
      </c>
    </row>
    <row r="26153" spans="9:9" x14ac:dyDescent="0.2">
      <c r="I26153" s="37" t="s">
        <v>16</v>
      </c>
    </row>
    <row r="26154" spans="9:9" x14ac:dyDescent="0.2">
      <c r="I26154" s="37" t="s">
        <v>16</v>
      </c>
    </row>
    <row r="26155" spans="9:9" x14ac:dyDescent="0.2">
      <c r="I26155" s="37" t="s">
        <v>16</v>
      </c>
    </row>
    <row r="26156" spans="9:9" x14ac:dyDescent="0.2">
      <c r="I26156" s="37" t="s">
        <v>16</v>
      </c>
    </row>
    <row r="26157" spans="9:9" x14ac:dyDescent="0.2">
      <c r="I26157" s="37" t="s">
        <v>16</v>
      </c>
    </row>
    <row r="26158" spans="9:9" x14ac:dyDescent="0.2">
      <c r="I26158" s="37" t="s">
        <v>16</v>
      </c>
    </row>
    <row r="26159" spans="9:9" x14ac:dyDescent="0.2">
      <c r="I26159" s="37" t="s">
        <v>16</v>
      </c>
    </row>
    <row r="26160" spans="9:9" x14ac:dyDescent="0.2">
      <c r="I26160" s="37" t="s">
        <v>16</v>
      </c>
    </row>
    <row r="26161" spans="9:9" x14ac:dyDescent="0.2">
      <c r="I26161" s="37" t="s">
        <v>16</v>
      </c>
    </row>
    <row r="26162" spans="9:9" x14ac:dyDescent="0.2">
      <c r="I26162" s="37" t="s">
        <v>16</v>
      </c>
    </row>
    <row r="26163" spans="9:9" x14ac:dyDescent="0.2">
      <c r="I26163" s="37" t="s">
        <v>16</v>
      </c>
    </row>
    <row r="26164" spans="9:9" x14ac:dyDescent="0.2">
      <c r="I26164" s="37" t="s">
        <v>16</v>
      </c>
    </row>
    <row r="26165" spans="9:9" x14ac:dyDescent="0.2">
      <c r="I26165" s="37" t="s">
        <v>16</v>
      </c>
    </row>
    <row r="26166" spans="9:9" x14ac:dyDescent="0.2">
      <c r="I26166" s="37" t="s">
        <v>16</v>
      </c>
    </row>
    <row r="26167" spans="9:9" x14ac:dyDescent="0.2">
      <c r="I26167" s="37" t="s">
        <v>16</v>
      </c>
    </row>
    <row r="26168" spans="9:9" x14ac:dyDescent="0.2">
      <c r="I26168" s="37" t="s">
        <v>16</v>
      </c>
    </row>
    <row r="26169" spans="9:9" x14ac:dyDescent="0.2">
      <c r="I26169" s="37" t="s">
        <v>16</v>
      </c>
    </row>
    <row r="26170" spans="9:9" x14ac:dyDescent="0.2">
      <c r="I26170" s="37" t="s">
        <v>16</v>
      </c>
    </row>
    <row r="26171" spans="9:9" x14ac:dyDescent="0.2">
      <c r="I26171" s="37" t="s">
        <v>16</v>
      </c>
    </row>
    <row r="26172" spans="9:9" x14ac:dyDescent="0.2">
      <c r="I26172" s="37" t="s">
        <v>16</v>
      </c>
    </row>
    <row r="26173" spans="9:9" x14ac:dyDescent="0.2">
      <c r="I26173" s="37" t="s">
        <v>16</v>
      </c>
    </row>
    <row r="26174" spans="9:9" x14ac:dyDescent="0.2">
      <c r="I26174" s="37" t="s">
        <v>16</v>
      </c>
    </row>
    <row r="26175" spans="9:9" x14ac:dyDescent="0.2">
      <c r="I26175" s="37" t="s">
        <v>16</v>
      </c>
    </row>
    <row r="26176" spans="9:9" x14ac:dyDescent="0.2">
      <c r="I26176" s="37" t="s">
        <v>16</v>
      </c>
    </row>
    <row r="26177" spans="9:9" x14ac:dyDescent="0.2">
      <c r="I26177" s="37" t="s">
        <v>16</v>
      </c>
    </row>
    <row r="26178" spans="9:9" x14ac:dyDescent="0.2">
      <c r="I26178" s="37" t="s">
        <v>16</v>
      </c>
    </row>
    <row r="26179" spans="9:9" x14ac:dyDescent="0.2">
      <c r="I26179" s="37" t="s">
        <v>16</v>
      </c>
    </row>
    <row r="26180" spans="9:9" x14ac:dyDescent="0.2">
      <c r="I26180" s="37" t="s">
        <v>16</v>
      </c>
    </row>
    <row r="26181" spans="9:9" x14ac:dyDescent="0.2">
      <c r="I26181" s="37" t="s">
        <v>16</v>
      </c>
    </row>
    <row r="26182" spans="9:9" x14ac:dyDescent="0.2">
      <c r="I26182" s="37" t="s">
        <v>16</v>
      </c>
    </row>
    <row r="26183" spans="9:9" x14ac:dyDescent="0.2">
      <c r="I26183" s="37" t="s">
        <v>16</v>
      </c>
    </row>
    <row r="26184" spans="9:9" x14ac:dyDescent="0.2">
      <c r="I26184" s="37" t="s">
        <v>16</v>
      </c>
    </row>
    <row r="26185" spans="9:9" x14ac:dyDescent="0.2">
      <c r="I26185" s="37" t="s">
        <v>16</v>
      </c>
    </row>
    <row r="26186" spans="9:9" x14ac:dyDescent="0.2">
      <c r="I26186" s="37" t="s">
        <v>16</v>
      </c>
    </row>
    <row r="26187" spans="9:9" x14ac:dyDescent="0.2">
      <c r="I26187" s="37" t="s">
        <v>16</v>
      </c>
    </row>
    <row r="26188" spans="9:9" x14ac:dyDescent="0.2">
      <c r="I26188" s="37" t="s">
        <v>16</v>
      </c>
    </row>
    <row r="26189" spans="9:9" x14ac:dyDescent="0.2">
      <c r="I26189" s="37" t="s">
        <v>16</v>
      </c>
    </row>
    <row r="26190" spans="9:9" x14ac:dyDescent="0.2">
      <c r="I26190" s="37" t="s">
        <v>16</v>
      </c>
    </row>
    <row r="26191" spans="9:9" x14ac:dyDescent="0.2">
      <c r="I26191" s="37" t="s">
        <v>16</v>
      </c>
    </row>
    <row r="26192" spans="9:9" x14ac:dyDescent="0.2">
      <c r="I26192" s="37" t="s">
        <v>16</v>
      </c>
    </row>
    <row r="26193" spans="9:9" x14ac:dyDescent="0.2">
      <c r="I26193" s="37" t="s">
        <v>16</v>
      </c>
    </row>
    <row r="26194" spans="9:9" x14ac:dyDescent="0.2">
      <c r="I26194" s="37" t="s">
        <v>16</v>
      </c>
    </row>
    <row r="26195" spans="9:9" x14ac:dyDescent="0.2">
      <c r="I26195" s="37" t="s">
        <v>16</v>
      </c>
    </row>
    <row r="26196" spans="9:9" x14ac:dyDescent="0.2">
      <c r="I26196" s="37" t="s">
        <v>16</v>
      </c>
    </row>
    <row r="26197" spans="9:9" x14ac:dyDescent="0.2">
      <c r="I26197" s="37" t="s">
        <v>16</v>
      </c>
    </row>
    <row r="26198" spans="9:9" x14ac:dyDescent="0.2">
      <c r="I26198" s="37" t="s">
        <v>16</v>
      </c>
    </row>
    <row r="26199" spans="9:9" x14ac:dyDescent="0.2">
      <c r="I26199" s="37" t="s">
        <v>16</v>
      </c>
    </row>
    <row r="26200" spans="9:9" x14ac:dyDescent="0.2">
      <c r="I26200" s="37" t="s">
        <v>16</v>
      </c>
    </row>
    <row r="26201" spans="9:9" x14ac:dyDescent="0.2">
      <c r="I26201" s="37" t="s">
        <v>16</v>
      </c>
    </row>
    <row r="26202" spans="9:9" x14ac:dyDescent="0.2">
      <c r="I26202" s="37" t="s">
        <v>16</v>
      </c>
    </row>
    <row r="26203" spans="9:9" x14ac:dyDescent="0.2">
      <c r="I26203" s="37" t="s">
        <v>16</v>
      </c>
    </row>
    <row r="26204" spans="9:9" x14ac:dyDescent="0.2">
      <c r="I26204" s="37" t="s">
        <v>16</v>
      </c>
    </row>
    <row r="26205" spans="9:9" x14ac:dyDescent="0.2">
      <c r="I26205" s="37" t="s">
        <v>16</v>
      </c>
    </row>
    <row r="26206" spans="9:9" x14ac:dyDescent="0.2">
      <c r="I26206" s="37" t="s">
        <v>16</v>
      </c>
    </row>
    <row r="26207" spans="9:9" x14ac:dyDescent="0.2">
      <c r="I26207" s="37" t="s">
        <v>16</v>
      </c>
    </row>
    <row r="26208" spans="9:9" x14ac:dyDescent="0.2">
      <c r="I26208" s="37" t="s">
        <v>16</v>
      </c>
    </row>
    <row r="26209" spans="9:9" x14ac:dyDescent="0.2">
      <c r="I26209" s="37" t="s">
        <v>16</v>
      </c>
    </row>
    <row r="26210" spans="9:9" x14ac:dyDescent="0.2">
      <c r="I26210" s="37" t="s">
        <v>16</v>
      </c>
    </row>
    <row r="26211" spans="9:9" x14ac:dyDescent="0.2">
      <c r="I26211" s="37" t="s">
        <v>16</v>
      </c>
    </row>
    <row r="26212" spans="9:9" x14ac:dyDescent="0.2">
      <c r="I26212" s="37" t="s">
        <v>16</v>
      </c>
    </row>
    <row r="26213" spans="9:9" x14ac:dyDescent="0.2">
      <c r="I26213" s="37" t="s">
        <v>16</v>
      </c>
    </row>
    <row r="26214" spans="9:9" x14ac:dyDescent="0.2">
      <c r="I26214" s="37" t="s">
        <v>16</v>
      </c>
    </row>
    <row r="26215" spans="9:9" x14ac:dyDescent="0.2">
      <c r="I26215" s="37" t="s">
        <v>16</v>
      </c>
    </row>
    <row r="26216" spans="9:9" x14ac:dyDescent="0.2">
      <c r="I26216" s="37" t="s">
        <v>16</v>
      </c>
    </row>
    <row r="26217" spans="9:9" x14ac:dyDescent="0.2">
      <c r="I26217" s="37" t="s">
        <v>16</v>
      </c>
    </row>
    <row r="26218" spans="9:9" x14ac:dyDescent="0.2">
      <c r="I26218" s="37" t="s">
        <v>16</v>
      </c>
    </row>
    <row r="26219" spans="9:9" x14ac:dyDescent="0.2">
      <c r="I26219" s="37" t="s">
        <v>16</v>
      </c>
    </row>
    <row r="26220" spans="9:9" x14ac:dyDescent="0.2">
      <c r="I26220" s="37" t="s">
        <v>16</v>
      </c>
    </row>
    <row r="26221" spans="9:9" x14ac:dyDescent="0.2">
      <c r="I26221" s="37" t="s">
        <v>16</v>
      </c>
    </row>
    <row r="26222" spans="9:9" x14ac:dyDescent="0.2">
      <c r="I26222" s="37" t="s">
        <v>16</v>
      </c>
    </row>
    <row r="26223" spans="9:9" x14ac:dyDescent="0.2">
      <c r="I26223" s="37" t="s">
        <v>16</v>
      </c>
    </row>
    <row r="26224" spans="9:9" x14ac:dyDescent="0.2">
      <c r="I26224" s="37" t="s">
        <v>16</v>
      </c>
    </row>
    <row r="26225" spans="9:9" x14ac:dyDescent="0.2">
      <c r="I26225" s="37" t="s">
        <v>16</v>
      </c>
    </row>
    <row r="26226" spans="9:9" x14ac:dyDescent="0.2">
      <c r="I26226" s="37" t="s">
        <v>16</v>
      </c>
    </row>
    <row r="26227" spans="9:9" x14ac:dyDescent="0.2">
      <c r="I26227" s="37" t="s">
        <v>16</v>
      </c>
    </row>
    <row r="26228" spans="9:9" x14ac:dyDescent="0.2">
      <c r="I26228" s="37" t="s">
        <v>16</v>
      </c>
    </row>
    <row r="26229" spans="9:9" x14ac:dyDescent="0.2">
      <c r="I26229" s="37" t="s">
        <v>16</v>
      </c>
    </row>
    <row r="26230" spans="9:9" x14ac:dyDescent="0.2">
      <c r="I26230" s="37" t="s">
        <v>16</v>
      </c>
    </row>
    <row r="26231" spans="9:9" x14ac:dyDescent="0.2">
      <c r="I26231" s="37" t="s">
        <v>16</v>
      </c>
    </row>
    <row r="26232" spans="9:9" x14ac:dyDescent="0.2">
      <c r="I26232" s="37" t="s">
        <v>16</v>
      </c>
    </row>
    <row r="26233" spans="9:9" x14ac:dyDescent="0.2">
      <c r="I26233" s="37" t="s">
        <v>16</v>
      </c>
    </row>
    <row r="26234" spans="9:9" x14ac:dyDescent="0.2">
      <c r="I26234" s="37" t="s">
        <v>16</v>
      </c>
    </row>
    <row r="26235" spans="9:9" x14ac:dyDescent="0.2">
      <c r="I26235" s="37" t="s">
        <v>16</v>
      </c>
    </row>
    <row r="26236" spans="9:9" x14ac:dyDescent="0.2">
      <c r="I26236" s="37" t="s">
        <v>16</v>
      </c>
    </row>
    <row r="26237" spans="9:9" x14ac:dyDescent="0.2">
      <c r="I26237" s="37" t="s">
        <v>16</v>
      </c>
    </row>
    <row r="26238" spans="9:9" x14ac:dyDescent="0.2">
      <c r="I26238" s="37" t="s">
        <v>16</v>
      </c>
    </row>
    <row r="26239" spans="9:9" x14ac:dyDescent="0.2">
      <c r="I26239" s="37" t="s">
        <v>16</v>
      </c>
    </row>
    <row r="26240" spans="9:9" x14ac:dyDescent="0.2">
      <c r="I26240" s="37" t="s">
        <v>16</v>
      </c>
    </row>
    <row r="26241" spans="9:9" x14ac:dyDescent="0.2">
      <c r="I26241" s="37" t="s">
        <v>16</v>
      </c>
    </row>
    <row r="26242" spans="9:9" x14ac:dyDescent="0.2">
      <c r="I26242" s="37" t="s">
        <v>16</v>
      </c>
    </row>
    <row r="26243" spans="9:9" x14ac:dyDescent="0.2">
      <c r="I26243" s="37" t="s">
        <v>16</v>
      </c>
    </row>
    <row r="26244" spans="9:9" x14ac:dyDescent="0.2">
      <c r="I26244" s="37" t="s">
        <v>16</v>
      </c>
    </row>
    <row r="26245" spans="9:9" x14ac:dyDescent="0.2">
      <c r="I26245" s="37" t="s">
        <v>16</v>
      </c>
    </row>
    <row r="26246" spans="9:9" x14ac:dyDescent="0.2">
      <c r="I26246" s="37" t="s">
        <v>16</v>
      </c>
    </row>
    <row r="26247" spans="9:9" x14ac:dyDescent="0.2">
      <c r="I26247" s="37" t="s">
        <v>16</v>
      </c>
    </row>
    <row r="26248" spans="9:9" x14ac:dyDescent="0.2">
      <c r="I26248" s="37" t="s">
        <v>16</v>
      </c>
    </row>
    <row r="26249" spans="9:9" x14ac:dyDescent="0.2">
      <c r="I26249" s="37" t="s">
        <v>16</v>
      </c>
    </row>
    <row r="26250" spans="9:9" x14ac:dyDescent="0.2">
      <c r="I26250" s="37" t="s">
        <v>16</v>
      </c>
    </row>
    <row r="26251" spans="9:9" x14ac:dyDescent="0.2">
      <c r="I26251" s="37" t="s">
        <v>16</v>
      </c>
    </row>
    <row r="26252" spans="9:9" x14ac:dyDescent="0.2">
      <c r="I26252" s="37" t="s">
        <v>16</v>
      </c>
    </row>
    <row r="26253" spans="9:9" x14ac:dyDescent="0.2">
      <c r="I26253" s="37" t="s">
        <v>16</v>
      </c>
    </row>
    <row r="26254" spans="9:9" x14ac:dyDescent="0.2">
      <c r="I26254" s="37" t="s">
        <v>16</v>
      </c>
    </row>
    <row r="26255" spans="9:9" x14ac:dyDescent="0.2">
      <c r="I26255" s="37" t="s">
        <v>16</v>
      </c>
    </row>
    <row r="26256" spans="9:9" x14ac:dyDescent="0.2">
      <c r="I26256" s="37" t="s">
        <v>16</v>
      </c>
    </row>
    <row r="26257" spans="9:9" x14ac:dyDescent="0.2">
      <c r="I26257" s="37" t="s">
        <v>16</v>
      </c>
    </row>
    <row r="26258" spans="9:9" x14ac:dyDescent="0.2">
      <c r="I26258" s="37" t="s">
        <v>16</v>
      </c>
    </row>
    <row r="26259" spans="9:9" x14ac:dyDescent="0.2">
      <c r="I26259" s="37" t="s">
        <v>16</v>
      </c>
    </row>
    <row r="26260" spans="9:9" x14ac:dyDescent="0.2">
      <c r="I26260" s="37" t="s">
        <v>16</v>
      </c>
    </row>
    <row r="26261" spans="9:9" x14ac:dyDescent="0.2">
      <c r="I26261" s="37" t="s">
        <v>16</v>
      </c>
    </row>
    <row r="26262" spans="9:9" x14ac:dyDescent="0.2">
      <c r="I26262" s="37" t="s">
        <v>16</v>
      </c>
    </row>
    <row r="26263" spans="9:9" x14ac:dyDescent="0.2">
      <c r="I26263" s="37" t="s">
        <v>16</v>
      </c>
    </row>
    <row r="26264" spans="9:9" x14ac:dyDescent="0.2">
      <c r="I26264" s="37" t="s">
        <v>16</v>
      </c>
    </row>
    <row r="26265" spans="9:9" x14ac:dyDescent="0.2">
      <c r="I26265" s="37" t="s">
        <v>16</v>
      </c>
    </row>
    <row r="26266" spans="9:9" x14ac:dyDescent="0.2">
      <c r="I26266" s="37" t="s">
        <v>16</v>
      </c>
    </row>
    <row r="26267" spans="9:9" x14ac:dyDescent="0.2">
      <c r="I26267" s="37" t="s">
        <v>16</v>
      </c>
    </row>
    <row r="26268" spans="9:9" x14ac:dyDescent="0.2">
      <c r="I26268" s="37" t="s">
        <v>16</v>
      </c>
    </row>
    <row r="26269" spans="9:9" x14ac:dyDescent="0.2">
      <c r="I26269" s="37" t="s">
        <v>16</v>
      </c>
    </row>
    <row r="26270" spans="9:9" x14ac:dyDescent="0.2">
      <c r="I26270" s="37" t="s">
        <v>16</v>
      </c>
    </row>
    <row r="26271" spans="9:9" x14ac:dyDescent="0.2">
      <c r="I26271" s="37" t="s">
        <v>16</v>
      </c>
    </row>
    <row r="26272" spans="9:9" x14ac:dyDescent="0.2">
      <c r="I26272" s="37" t="s">
        <v>16</v>
      </c>
    </row>
    <row r="26273" spans="9:9" x14ac:dyDescent="0.2">
      <c r="I26273" s="37" t="s">
        <v>16</v>
      </c>
    </row>
    <row r="26274" spans="9:9" x14ac:dyDescent="0.2">
      <c r="I26274" s="37" t="s">
        <v>16</v>
      </c>
    </row>
    <row r="26275" spans="9:9" x14ac:dyDescent="0.2">
      <c r="I26275" s="37" t="s">
        <v>16</v>
      </c>
    </row>
    <row r="26276" spans="9:9" x14ac:dyDescent="0.2">
      <c r="I26276" s="37" t="s">
        <v>16</v>
      </c>
    </row>
    <row r="26277" spans="9:9" x14ac:dyDescent="0.2">
      <c r="I26277" s="37" t="s">
        <v>16</v>
      </c>
    </row>
    <row r="26278" spans="9:9" x14ac:dyDescent="0.2">
      <c r="I26278" s="37" t="s">
        <v>16</v>
      </c>
    </row>
    <row r="26279" spans="9:9" x14ac:dyDescent="0.2">
      <c r="I26279" s="37" t="s">
        <v>16</v>
      </c>
    </row>
    <row r="26280" spans="9:9" x14ac:dyDescent="0.2">
      <c r="I26280" s="37" t="s">
        <v>16</v>
      </c>
    </row>
    <row r="26281" spans="9:9" x14ac:dyDescent="0.2">
      <c r="I26281" s="37" t="s">
        <v>16</v>
      </c>
    </row>
    <row r="26282" spans="9:9" x14ac:dyDescent="0.2">
      <c r="I26282" s="37" t="s">
        <v>16</v>
      </c>
    </row>
    <row r="26283" spans="9:9" x14ac:dyDescent="0.2">
      <c r="I26283" s="37" t="s">
        <v>16</v>
      </c>
    </row>
    <row r="26284" spans="9:9" x14ac:dyDescent="0.2">
      <c r="I26284" s="37" t="s">
        <v>16</v>
      </c>
    </row>
    <row r="26285" spans="9:9" x14ac:dyDescent="0.2">
      <c r="I26285" s="37" t="s">
        <v>16</v>
      </c>
    </row>
    <row r="26286" spans="9:9" x14ac:dyDescent="0.2">
      <c r="I26286" s="37" t="s">
        <v>16</v>
      </c>
    </row>
    <row r="26287" spans="9:9" x14ac:dyDescent="0.2">
      <c r="I26287" s="37" t="s">
        <v>16</v>
      </c>
    </row>
    <row r="26288" spans="9:9" x14ac:dyDescent="0.2">
      <c r="I26288" s="37" t="s">
        <v>16</v>
      </c>
    </row>
    <row r="26289" spans="9:9" x14ac:dyDescent="0.2">
      <c r="I26289" s="37" t="s">
        <v>16</v>
      </c>
    </row>
    <row r="26290" spans="9:9" x14ac:dyDescent="0.2">
      <c r="I26290" s="37" t="s">
        <v>16</v>
      </c>
    </row>
    <row r="26291" spans="9:9" x14ac:dyDescent="0.2">
      <c r="I26291" s="37" t="s">
        <v>16</v>
      </c>
    </row>
    <row r="26292" spans="9:9" x14ac:dyDescent="0.2">
      <c r="I26292" s="37" t="s">
        <v>16</v>
      </c>
    </row>
    <row r="26293" spans="9:9" x14ac:dyDescent="0.2">
      <c r="I26293" s="37" t="s">
        <v>16</v>
      </c>
    </row>
    <row r="26294" spans="9:9" x14ac:dyDescent="0.2">
      <c r="I26294" s="37" t="s">
        <v>16</v>
      </c>
    </row>
    <row r="26295" spans="9:9" x14ac:dyDescent="0.2">
      <c r="I26295" s="37" t="s">
        <v>16</v>
      </c>
    </row>
    <row r="26296" spans="9:9" x14ac:dyDescent="0.2">
      <c r="I26296" s="37" t="s">
        <v>16</v>
      </c>
    </row>
    <row r="26297" spans="9:9" x14ac:dyDescent="0.2">
      <c r="I26297" s="37" t="s">
        <v>16</v>
      </c>
    </row>
    <row r="26298" spans="9:9" x14ac:dyDescent="0.2">
      <c r="I26298" s="37" t="s">
        <v>16</v>
      </c>
    </row>
    <row r="26299" spans="9:9" x14ac:dyDescent="0.2">
      <c r="I26299" s="37" t="s">
        <v>16</v>
      </c>
    </row>
    <row r="26300" spans="9:9" x14ac:dyDescent="0.2">
      <c r="I26300" s="37" t="s">
        <v>16</v>
      </c>
    </row>
    <row r="26301" spans="9:9" x14ac:dyDescent="0.2">
      <c r="I26301" s="37" t="s">
        <v>16</v>
      </c>
    </row>
    <row r="26302" spans="9:9" x14ac:dyDescent="0.2">
      <c r="I26302" s="37" t="s">
        <v>16</v>
      </c>
    </row>
    <row r="26303" spans="9:9" x14ac:dyDescent="0.2">
      <c r="I26303" s="37" t="s">
        <v>16</v>
      </c>
    </row>
    <row r="26304" spans="9:9" x14ac:dyDescent="0.2">
      <c r="I26304" s="37" t="s">
        <v>16</v>
      </c>
    </row>
    <row r="26305" spans="9:9" x14ac:dyDescent="0.2">
      <c r="I26305" s="37" t="s">
        <v>16</v>
      </c>
    </row>
    <row r="26306" spans="9:9" x14ac:dyDescent="0.2">
      <c r="I26306" s="37" t="s">
        <v>16</v>
      </c>
    </row>
    <row r="26307" spans="9:9" x14ac:dyDescent="0.2">
      <c r="I26307" s="37" t="s">
        <v>16</v>
      </c>
    </row>
    <row r="26308" spans="9:9" x14ac:dyDescent="0.2">
      <c r="I26308" s="37" t="s">
        <v>16</v>
      </c>
    </row>
    <row r="26309" spans="9:9" x14ac:dyDescent="0.2">
      <c r="I26309" s="37" t="s">
        <v>16</v>
      </c>
    </row>
    <row r="26310" spans="9:9" x14ac:dyDescent="0.2">
      <c r="I26310" s="37" t="s">
        <v>16</v>
      </c>
    </row>
    <row r="26311" spans="9:9" x14ac:dyDescent="0.2">
      <c r="I26311" s="37" t="s">
        <v>16</v>
      </c>
    </row>
    <row r="26312" spans="9:9" x14ac:dyDescent="0.2">
      <c r="I26312" s="37" t="s">
        <v>16</v>
      </c>
    </row>
    <row r="26313" spans="9:9" x14ac:dyDescent="0.2">
      <c r="I26313" s="37" t="s">
        <v>16</v>
      </c>
    </row>
    <row r="26314" spans="9:9" x14ac:dyDescent="0.2">
      <c r="I26314" s="37" t="s">
        <v>16</v>
      </c>
    </row>
    <row r="26315" spans="9:9" x14ac:dyDescent="0.2">
      <c r="I26315" s="37" t="s">
        <v>16</v>
      </c>
    </row>
    <row r="26316" spans="9:9" x14ac:dyDescent="0.2">
      <c r="I26316" s="37" t="s">
        <v>16</v>
      </c>
    </row>
    <row r="26317" spans="9:9" x14ac:dyDescent="0.2">
      <c r="I26317" s="37" t="s">
        <v>16</v>
      </c>
    </row>
    <row r="26318" spans="9:9" x14ac:dyDescent="0.2">
      <c r="I26318" s="37" t="s">
        <v>16</v>
      </c>
    </row>
    <row r="26319" spans="9:9" x14ac:dyDescent="0.2">
      <c r="I26319" s="37" t="s">
        <v>16</v>
      </c>
    </row>
    <row r="26320" spans="9:9" x14ac:dyDescent="0.2">
      <c r="I26320" s="37" t="s">
        <v>16</v>
      </c>
    </row>
    <row r="26321" spans="9:9" x14ac:dyDescent="0.2">
      <c r="I26321" s="37" t="s">
        <v>16</v>
      </c>
    </row>
    <row r="26322" spans="9:9" x14ac:dyDescent="0.2">
      <c r="I26322" s="37" t="s">
        <v>16</v>
      </c>
    </row>
    <row r="26323" spans="9:9" x14ac:dyDescent="0.2">
      <c r="I26323" s="37" t="s">
        <v>16</v>
      </c>
    </row>
    <row r="26324" spans="9:9" x14ac:dyDescent="0.2">
      <c r="I26324" s="37" t="s">
        <v>16</v>
      </c>
    </row>
    <row r="26325" spans="9:9" x14ac:dyDescent="0.2">
      <c r="I26325" s="37" t="s">
        <v>16</v>
      </c>
    </row>
    <row r="26326" spans="9:9" x14ac:dyDescent="0.2">
      <c r="I26326" s="37" t="s">
        <v>16</v>
      </c>
    </row>
    <row r="26327" spans="9:9" x14ac:dyDescent="0.2">
      <c r="I26327" s="37" t="s">
        <v>16</v>
      </c>
    </row>
    <row r="26328" spans="9:9" x14ac:dyDescent="0.2">
      <c r="I26328" s="37" t="s">
        <v>16</v>
      </c>
    </row>
    <row r="26329" spans="9:9" x14ac:dyDescent="0.2">
      <c r="I26329" s="37" t="s">
        <v>16</v>
      </c>
    </row>
    <row r="26330" spans="9:9" x14ac:dyDescent="0.2">
      <c r="I26330" s="37" t="s">
        <v>16</v>
      </c>
    </row>
    <row r="26331" spans="9:9" x14ac:dyDescent="0.2">
      <c r="I26331" s="37" t="s">
        <v>16</v>
      </c>
    </row>
    <row r="26332" spans="9:9" x14ac:dyDescent="0.2">
      <c r="I26332" s="37" t="s">
        <v>16</v>
      </c>
    </row>
    <row r="26333" spans="9:9" x14ac:dyDescent="0.2">
      <c r="I26333" s="37" t="s">
        <v>16</v>
      </c>
    </row>
    <row r="26334" spans="9:9" x14ac:dyDescent="0.2">
      <c r="I26334" s="37" t="s">
        <v>16</v>
      </c>
    </row>
    <row r="26335" spans="9:9" x14ac:dyDescent="0.2">
      <c r="I26335" s="37" t="s">
        <v>16</v>
      </c>
    </row>
    <row r="26336" spans="9:9" x14ac:dyDescent="0.2">
      <c r="I26336" s="37" t="s">
        <v>16</v>
      </c>
    </row>
    <row r="26337" spans="9:9" x14ac:dyDescent="0.2">
      <c r="I26337" s="37" t="s">
        <v>16</v>
      </c>
    </row>
    <row r="26338" spans="9:9" x14ac:dyDescent="0.2">
      <c r="I26338" s="37" t="s">
        <v>16</v>
      </c>
    </row>
    <row r="26339" spans="9:9" x14ac:dyDescent="0.2">
      <c r="I26339" s="37" t="s">
        <v>16</v>
      </c>
    </row>
    <row r="26340" spans="9:9" x14ac:dyDescent="0.2">
      <c r="I26340" s="37" t="s">
        <v>16</v>
      </c>
    </row>
    <row r="26341" spans="9:9" x14ac:dyDescent="0.2">
      <c r="I26341" s="37" t="s">
        <v>16</v>
      </c>
    </row>
    <row r="26342" spans="9:9" x14ac:dyDescent="0.2">
      <c r="I26342" s="37" t="s">
        <v>16</v>
      </c>
    </row>
    <row r="26343" spans="9:9" x14ac:dyDescent="0.2">
      <c r="I26343" s="37" t="s">
        <v>16</v>
      </c>
    </row>
    <row r="26344" spans="9:9" x14ac:dyDescent="0.2">
      <c r="I26344" s="37" t="s">
        <v>16</v>
      </c>
    </row>
    <row r="26345" spans="9:9" x14ac:dyDescent="0.2">
      <c r="I26345" s="37" t="s">
        <v>16</v>
      </c>
    </row>
    <row r="26346" spans="9:9" x14ac:dyDescent="0.2">
      <c r="I26346" s="37" t="s">
        <v>16</v>
      </c>
    </row>
    <row r="26347" spans="9:9" x14ac:dyDescent="0.2">
      <c r="I26347" s="37" t="s">
        <v>16</v>
      </c>
    </row>
    <row r="26348" spans="9:9" x14ac:dyDescent="0.2">
      <c r="I26348" s="37" t="s">
        <v>16</v>
      </c>
    </row>
    <row r="26349" spans="9:9" x14ac:dyDescent="0.2">
      <c r="I26349" s="37" t="s">
        <v>16</v>
      </c>
    </row>
    <row r="26350" spans="9:9" x14ac:dyDescent="0.2">
      <c r="I26350" s="37" t="s">
        <v>16</v>
      </c>
    </row>
    <row r="26351" spans="9:9" x14ac:dyDescent="0.2">
      <c r="I26351" s="37" t="s">
        <v>16</v>
      </c>
    </row>
    <row r="26352" spans="9:9" x14ac:dyDescent="0.2">
      <c r="I26352" s="37" t="s">
        <v>16</v>
      </c>
    </row>
    <row r="26353" spans="9:9" x14ac:dyDescent="0.2">
      <c r="I26353" s="37" t="s">
        <v>16</v>
      </c>
    </row>
    <row r="26354" spans="9:9" x14ac:dyDescent="0.2">
      <c r="I26354" s="37" t="s">
        <v>16</v>
      </c>
    </row>
    <row r="26355" spans="9:9" x14ac:dyDescent="0.2">
      <c r="I26355" s="37" t="s">
        <v>16</v>
      </c>
    </row>
    <row r="26356" spans="9:9" x14ac:dyDescent="0.2">
      <c r="I26356" s="37" t="s">
        <v>16</v>
      </c>
    </row>
    <row r="26357" spans="9:9" x14ac:dyDescent="0.2">
      <c r="I26357" s="37" t="s">
        <v>16</v>
      </c>
    </row>
    <row r="26358" spans="9:9" x14ac:dyDescent="0.2">
      <c r="I26358" s="37" t="s">
        <v>16</v>
      </c>
    </row>
    <row r="26359" spans="9:9" x14ac:dyDescent="0.2">
      <c r="I26359" s="37" t="s">
        <v>16</v>
      </c>
    </row>
    <row r="26360" spans="9:9" x14ac:dyDescent="0.2">
      <c r="I26360" s="37" t="s">
        <v>16</v>
      </c>
    </row>
    <row r="26361" spans="9:9" x14ac:dyDescent="0.2">
      <c r="I26361" s="37" t="s">
        <v>16</v>
      </c>
    </row>
    <row r="26362" spans="9:9" x14ac:dyDescent="0.2">
      <c r="I26362" s="37" t="s">
        <v>16</v>
      </c>
    </row>
    <row r="26363" spans="9:9" x14ac:dyDescent="0.2">
      <c r="I26363" s="37" t="s">
        <v>16</v>
      </c>
    </row>
    <row r="26364" spans="9:9" x14ac:dyDescent="0.2">
      <c r="I26364" s="37" t="s">
        <v>16</v>
      </c>
    </row>
    <row r="26365" spans="9:9" x14ac:dyDescent="0.2">
      <c r="I26365" s="37" t="s">
        <v>16</v>
      </c>
    </row>
    <row r="26366" spans="9:9" x14ac:dyDescent="0.2">
      <c r="I26366" s="37" t="s">
        <v>16</v>
      </c>
    </row>
    <row r="26367" spans="9:9" x14ac:dyDescent="0.2">
      <c r="I26367" s="37" t="s">
        <v>16</v>
      </c>
    </row>
    <row r="26368" spans="9:9" x14ac:dyDescent="0.2">
      <c r="I26368" s="37" t="s">
        <v>16</v>
      </c>
    </row>
    <row r="26369" spans="9:9" x14ac:dyDescent="0.2">
      <c r="I26369" s="37" t="s">
        <v>16</v>
      </c>
    </row>
    <row r="26370" spans="9:9" x14ac:dyDescent="0.2">
      <c r="I26370" s="37" t="s">
        <v>16</v>
      </c>
    </row>
    <row r="26371" spans="9:9" x14ac:dyDescent="0.2">
      <c r="I26371" s="37" t="s">
        <v>16</v>
      </c>
    </row>
    <row r="26372" spans="9:9" x14ac:dyDescent="0.2">
      <c r="I26372" s="37" t="s">
        <v>16</v>
      </c>
    </row>
    <row r="26373" spans="9:9" x14ac:dyDescent="0.2">
      <c r="I26373" s="37" t="s">
        <v>16</v>
      </c>
    </row>
    <row r="26374" spans="9:9" x14ac:dyDescent="0.2">
      <c r="I26374" s="37" t="s">
        <v>16</v>
      </c>
    </row>
    <row r="26375" spans="9:9" x14ac:dyDescent="0.2">
      <c r="I26375" s="37" t="s">
        <v>16</v>
      </c>
    </row>
    <row r="26376" spans="9:9" x14ac:dyDescent="0.2">
      <c r="I26376" s="37" t="s">
        <v>16</v>
      </c>
    </row>
    <row r="26377" spans="9:9" x14ac:dyDescent="0.2">
      <c r="I26377" s="37" t="s">
        <v>16</v>
      </c>
    </row>
    <row r="26378" spans="9:9" x14ac:dyDescent="0.2">
      <c r="I26378" s="37" t="s">
        <v>16</v>
      </c>
    </row>
    <row r="26379" spans="9:9" x14ac:dyDescent="0.2">
      <c r="I26379" s="37" t="s">
        <v>16</v>
      </c>
    </row>
    <row r="26380" spans="9:9" x14ac:dyDescent="0.2">
      <c r="I26380" s="37" t="s">
        <v>16</v>
      </c>
    </row>
    <row r="26381" spans="9:9" x14ac:dyDescent="0.2">
      <c r="I26381" s="37" t="s">
        <v>16</v>
      </c>
    </row>
    <row r="26382" spans="9:9" x14ac:dyDescent="0.2">
      <c r="I26382" s="37" t="s">
        <v>16</v>
      </c>
    </row>
    <row r="26383" spans="9:9" x14ac:dyDescent="0.2">
      <c r="I26383" s="37" t="s">
        <v>16</v>
      </c>
    </row>
    <row r="26384" spans="9:9" x14ac:dyDescent="0.2">
      <c r="I26384" s="37" t="s">
        <v>16</v>
      </c>
    </row>
    <row r="26385" spans="9:9" x14ac:dyDescent="0.2">
      <c r="I26385" s="37" t="s">
        <v>16</v>
      </c>
    </row>
    <row r="26386" spans="9:9" x14ac:dyDescent="0.2">
      <c r="I26386" s="37" t="s">
        <v>16</v>
      </c>
    </row>
    <row r="26387" spans="9:9" x14ac:dyDescent="0.2">
      <c r="I26387" s="37" t="s">
        <v>16</v>
      </c>
    </row>
    <row r="26388" spans="9:9" x14ac:dyDescent="0.2">
      <c r="I26388" s="37" t="s">
        <v>16</v>
      </c>
    </row>
    <row r="26389" spans="9:9" x14ac:dyDescent="0.2">
      <c r="I26389" s="37" t="s">
        <v>16</v>
      </c>
    </row>
    <row r="26390" spans="9:9" x14ac:dyDescent="0.2">
      <c r="I26390" s="37" t="s">
        <v>16</v>
      </c>
    </row>
    <row r="26391" spans="9:9" x14ac:dyDescent="0.2">
      <c r="I26391" s="37" t="s">
        <v>16</v>
      </c>
    </row>
    <row r="26392" spans="9:9" x14ac:dyDescent="0.2">
      <c r="I26392" s="37" t="s">
        <v>16</v>
      </c>
    </row>
    <row r="26393" spans="9:9" x14ac:dyDescent="0.2">
      <c r="I26393" s="37" t="s">
        <v>16</v>
      </c>
    </row>
    <row r="26394" spans="9:9" x14ac:dyDescent="0.2">
      <c r="I26394" s="37" t="s">
        <v>16</v>
      </c>
    </row>
    <row r="26395" spans="9:9" x14ac:dyDescent="0.2">
      <c r="I26395" s="37" t="s">
        <v>16</v>
      </c>
    </row>
    <row r="26396" spans="9:9" x14ac:dyDescent="0.2">
      <c r="I26396" s="37" t="s">
        <v>16</v>
      </c>
    </row>
    <row r="26397" spans="9:9" x14ac:dyDescent="0.2">
      <c r="I26397" s="37" t="s">
        <v>16</v>
      </c>
    </row>
    <row r="26398" spans="9:9" x14ac:dyDescent="0.2">
      <c r="I26398" s="37" t="s">
        <v>16</v>
      </c>
    </row>
    <row r="26399" spans="9:9" x14ac:dyDescent="0.2">
      <c r="I26399" s="37" t="s">
        <v>16</v>
      </c>
    </row>
    <row r="26400" spans="9:9" x14ac:dyDescent="0.2">
      <c r="I26400" s="37" t="s">
        <v>16</v>
      </c>
    </row>
    <row r="26401" spans="9:9" x14ac:dyDescent="0.2">
      <c r="I26401" s="37" t="s">
        <v>16</v>
      </c>
    </row>
    <row r="26402" spans="9:9" x14ac:dyDescent="0.2">
      <c r="I26402" s="37" t="s">
        <v>16</v>
      </c>
    </row>
    <row r="26403" spans="9:9" x14ac:dyDescent="0.2">
      <c r="I26403" s="37" t="s">
        <v>16</v>
      </c>
    </row>
    <row r="26404" spans="9:9" x14ac:dyDescent="0.2">
      <c r="I26404" s="37" t="s">
        <v>16</v>
      </c>
    </row>
    <row r="26405" spans="9:9" x14ac:dyDescent="0.2">
      <c r="I26405" s="37" t="s">
        <v>16</v>
      </c>
    </row>
    <row r="26406" spans="9:9" x14ac:dyDescent="0.2">
      <c r="I26406" s="37" t="s">
        <v>16</v>
      </c>
    </row>
    <row r="26407" spans="9:9" x14ac:dyDescent="0.2">
      <c r="I26407" s="37" t="s">
        <v>16</v>
      </c>
    </row>
    <row r="26408" spans="9:9" x14ac:dyDescent="0.2">
      <c r="I26408" s="37" t="s">
        <v>16</v>
      </c>
    </row>
    <row r="26409" spans="9:9" x14ac:dyDescent="0.2">
      <c r="I26409" s="37" t="s">
        <v>16</v>
      </c>
    </row>
    <row r="26410" spans="9:9" x14ac:dyDescent="0.2">
      <c r="I26410" s="37" t="s">
        <v>16</v>
      </c>
    </row>
    <row r="26411" spans="9:9" x14ac:dyDescent="0.2">
      <c r="I26411" s="37" t="s">
        <v>16</v>
      </c>
    </row>
    <row r="26412" spans="9:9" x14ac:dyDescent="0.2">
      <c r="I26412" s="37" t="s">
        <v>16</v>
      </c>
    </row>
    <row r="26413" spans="9:9" x14ac:dyDescent="0.2">
      <c r="I26413" s="37" t="s">
        <v>16</v>
      </c>
    </row>
    <row r="26414" spans="9:9" x14ac:dyDescent="0.2">
      <c r="I26414" s="37" t="s">
        <v>16</v>
      </c>
    </row>
    <row r="26415" spans="9:9" x14ac:dyDescent="0.2">
      <c r="I26415" s="37" t="s">
        <v>16</v>
      </c>
    </row>
    <row r="26416" spans="9:9" x14ac:dyDescent="0.2">
      <c r="I26416" s="37" t="s">
        <v>16</v>
      </c>
    </row>
    <row r="26417" spans="9:9" x14ac:dyDescent="0.2">
      <c r="I26417" s="37" t="s">
        <v>16</v>
      </c>
    </row>
    <row r="26418" spans="9:9" x14ac:dyDescent="0.2">
      <c r="I26418" s="37" t="s">
        <v>16</v>
      </c>
    </row>
    <row r="26419" spans="9:9" x14ac:dyDescent="0.2">
      <c r="I26419" s="37" t="s">
        <v>16</v>
      </c>
    </row>
    <row r="26420" spans="9:9" x14ac:dyDescent="0.2">
      <c r="I26420" s="37" t="s">
        <v>16</v>
      </c>
    </row>
    <row r="26421" spans="9:9" x14ac:dyDescent="0.2">
      <c r="I26421" s="37" t="s">
        <v>16</v>
      </c>
    </row>
    <row r="26422" spans="9:9" x14ac:dyDescent="0.2">
      <c r="I26422" s="37" t="s">
        <v>16</v>
      </c>
    </row>
    <row r="26423" spans="9:9" x14ac:dyDescent="0.2">
      <c r="I26423" s="37" t="s">
        <v>16</v>
      </c>
    </row>
    <row r="26424" spans="9:9" x14ac:dyDescent="0.2">
      <c r="I26424" s="37" t="s">
        <v>16</v>
      </c>
    </row>
    <row r="26425" spans="9:9" x14ac:dyDescent="0.2">
      <c r="I26425" s="37" t="s">
        <v>16</v>
      </c>
    </row>
    <row r="26426" spans="9:9" x14ac:dyDescent="0.2">
      <c r="I26426" s="37" t="s">
        <v>16</v>
      </c>
    </row>
    <row r="26427" spans="9:9" x14ac:dyDescent="0.2">
      <c r="I26427" s="37" t="s">
        <v>16</v>
      </c>
    </row>
    <row r="26428" spans="9:9" x14ac:dyDescent="0.2">
      <c r="I26428" s="37" t="s">
        <v>16</v>
      </c>
    </row>
    <row r="26429" spans="9:9" x14ac:dyDescent="0.2">
      <c r="I26429" s="37" t="s">
        <v>16</v>
      </c>
    </row>
    <row r="26430" spans="9:9" x14ac:dyDescent="0.2">
      <c r="I26430" s="37" t="s">
        <v>16</v>
      </c>
    </row>
    <row r="26431" spans="9:9" x14ac:dyDescent="0.2">
      <c r="I26431" s="37" t="s">
        <v>16</v>
      </c>
    </row>
    <row r="26432" spans="9:9" x14ac:dyDescent="0.2">
      <c r="I26432" s="37" t="s">
        <v>16</v>
      </c>
    </row>
    <row r="26433" spans="9:9" x14ac:dyDescent="0.2">
      <c r="I26433" s="37" t="s">
        <v>16</v>
      </c>
    </row>
    <row r="26434" spans="9:9" x14ac:dyDescent="0.2">
      <c r="I26434" s="37" t="s">
        <v>16</v>
      </c>
    </row>
    <row r="26435" spans="9:9" x14ac:dyDescent="0.2">
      <c r="I26435" s="37" t="s">
        <v>16</v>
      </c>
    </row>
    <row r="26436" spans="9:9" x14ac:dyDescent="0.2">
      <c r="I26436" s="37" t="s">
        <v>16</v>
      </c>
    </row>
    <row r="26437" spans="9:9" x14ac:dyDescent="0.2">
      <c r="I26437" s="37" t="s">
        <v>16</v>
      </c>
    </row>
    <row r="26438" spans="9:9" x14ac:dyDescent="0.2">
      <c r="I26438" s="37" t="s">
        <v>16</v>
      </c>
    </row>
    <row r="26439" spans="9:9" x14ac:dyDescent="0.2">
      <c r="I26439" s="37" t="s">
        <v>16</v>
      </c>
    </row>
    <row r="26440" spans="9:9" x14ac:dyDescent="0.2">
      <c r="I26440" s="37" t="s">
        <v>16</v>
      </c>
    </row>
    <row r="26441" spans="9:9" x14ac:dyDescent="0.2">
      <c r="I26441" s="37" t="s">
        <v>16</v>
      </c>
    </row>
    <row r="26442" spans="9:9" x14ac:dyDescent="0.2">
      <c r="I26442" s="37" t="s">
        <v>16</v>
      </c>
    </row>
    <row r="26443" spans="9:9" x14ac:dyDescent="0.2">
      <c r="I26443" s="37" t="s">
        <v>16</v>
      </c>
    </row>
    <row r="26444" spans="9:9" x14ac:dyDescent="0.2">
      <c r="I26444" s="37" t="s">
        <v>16</v>
      </c>
    </row>
    <row r="26445" spans="9:9" x14ac:dyDescent="0.2">
      <c r="I26445" s="37" t="s">
        <v>16</v>
      </c>
    </row>
    <row r="26446" spans="9:9" x14ac:dyDescent="0.2">
      <c r="I26446" s="37" t="s">
        <v>16</v>
      </c>
    </row>
    <row r="26447" spans="9:9" x14ac:dyDescent="0.2">
      <c r="I26447" s="37" t="s">
        <v>16</v>
      </c>
    </row>
    <row r="26448" spans="9:9" x14ac:dyDescent="0.2">
      <c r="I26448" s="37" t="s">
        <v>16</v>
      </c>
    </row>
    <row r="26449" spans="9:9" x14ac:dyDescent="0.2">
      <c r="I26449" s="37" t="s">
        <v>16</v>
      </c>
    </row>
    <row r="26450" spans="9:9" x14ac:dyDescent="0.2">
      <c r="I26450" s="37" t="s">
        <v>16</v>
      </c>
    </row>
    <row r="26451" spans="9:9" x14ac:dyDescent="0.2">
      <c r="I26451" s="37" t="s">
        <v>16</v>
      </c>
    </row>
    <row r="26452" spans="9:9" x14ac:dyDescent="0.2">
      <c r="I26452" s="37" t="s">
        <v>16</v>
      </c>
    </row>
    <row r="26453" spans="9:9" x14ac:dyDescent="0.2">
      <c r="I26453" s="37" t="s">
        <v>16</v>
      </c>
    </row>
    <row r="26454" spans="9:9" x14ac:dyDescent="0.2">
      <c r="I26454" s="37" t="s">
        <v>16</v>
      </c>
    </row>
    <row r="26455" spans="9:9" x14ac:dyDescent="0.2">
      <c r="I26455" s="37" t="s">
        <v>16</v>
      </c>
    </row>
    <row r="26456" spans="9:9" x14ac:dyDescent="0.2">
      <c r="I26456" s="37" t="s">
        <v>16</v>
      </c>
    </row>
    <row r="26457" spans="9:9" x14ac:dyDescent="0.2">
      <c r="I26457" s="37" t="s">
        <v>16</v>
      </c>
    </row>
    <row r="26458" spans="9:9" x14ac:dyDescent="0.2">
      <c r="I26458" s="37" t="s">
        <v>16</v>
      </c>
    </row>
    <row r="26459" spans="9:9" x14ac:dyDescent="0.2">
      <c r="I26459" s="37" t="s">
        <v>16</v>
      </c>
    </row>
    <row r="26460" spans="9:9" x14ac:dyDescent="0.2">
      <c r="I26460" s="37" t="s">
        <v>16</v>
      </c>
    </row>
    <row r="26461" spans="9:9" x14ac:dyDescent="0.2">
      <c r="I26461" s="37" t="s">
        <v>16</v>
      </c>
    </row>
    <row r="26462" spans="9:9" x14ac:dyDescent="0.2">
      <c r="I26462" s="37" t="s">
        <v>16</v>
      </c>
    </row>
    <row r="26463" spans="9:9" x14ac:dyDescent="0.2">
      <c r="I26463" s="37" t="s">
        <v>16</v>
      </c>
    </row>
    <row r="26464" spans="9:9" x14ac:dyDescent="0.2">
      <c r="I26464" s="37" t="s">
        <v>16</v>
      </c>
    </row>
    <row r="26465" spans="9:9" x14ac:dyDescent="0.2">
      <c r="I26465" s="37" t="s">
        <v>16</v>
      </c>
    </row>
    <row r="26466" spans="9:9" x14ac:dyDescent="0.2">
      <c r="I26466" s="37" t="s">
        <v>16</v>
      </c>
    </row>
    <row r="26467" spans="9:9" x14ac:dyDescent="0.2">
      <c r="I26467" s="37" t="s">
        <v>16</v>
      </c>
    </row>
    <row r="26468" spans="9:9" x14ac:dyDescent="0.2">
      <c r="I26468" s="37" t="s">
        <v>16</v>
      </c>
    </row>
    <row r="26469" spans="9:9" x14ac:dyDescent="0.2">
      <c r="I26469" s="37" t="s">
        <v>16</v>
      </c>
    </row>
    <row r="26470" spans="9:9" x14ac:dyDescent="0.2">
      <c r="I26470" s="37" t="s">
        <v>16</v>
      </c>
    </row>
    <row r="26471" spans="9:9" x14ac:dyDescent="0.2">
      <c r="I26471" s="37" t="s">
        <v>16</v>
      </c>
    </row>
    <row r="26472" spans="9:9" x14ac:dyDescent="0.2">
      <c r="I26472" s="37" t="s">
        <v>16</v>
      </c>
    </row>
    <row r="26473" spans="9:9" x14ac:dyDescent="0.2">
      <c r="I26473" s="37" t="s">
        <v>16</v>
      </c>
    </row>
    <row r="26474" spans="9:9" x14ac:dyDescent="0.2">
      <c r="I26474" s="37" t="s">
        <v>16</v>
      </c>
    </row>
    <row r="26475" spans="9:9" x14ac:dyDescent="0.2">
      <c r="I26475" s="37" t="s">
        <v>16</v>
      </c>
    </row>
    <row r="26476" spans="9:9" x14ac:dyDescent="0.2">
      <c r="I26476" s="37" t="s">
        <v>16</v>
      </c>
    </row>
    <row r="26477" spans="9:9" x14ac:dyDescent="0.2">
      <c r="I26477" s="37" t="s">
        <v>16</v>
      </c>
    </row>
    <row r="26478" spans="9:9" x14ac:dyDescent="0.2">
      <c r="I26478" s="37" t="s">
        <v>16</v>
      </c>
    </row>
    <row r="26479" spans="9:9" x14ac:dyDescent="0.2">
      <c r="I26479" s="37" t="s">
        <v>16</v>
      </c>
    </row>
    <row r="26480" spans="9:9" x14ac:dyDescent="0.2">
      <c r="I26480" s="37" t="s">
        <v>16</v>
      </c>
    </row>
    <row r="26481" spans="9:9" x14ac:dyDescent="0.2">
      <c r="I26481" s="37" t="s">
        <v>16</v>
      </c>
    </row>
    <row r="26482" spans="9:9" x14ac:dyDescent="0.2">
      <c r="I26482" s="37" t="s">
        <v>16</v>
      </c>
    </row>
    <row r="26483" spans="9:9" x14ac:dyDescent="0.2">
      <c r="I26483" s="37" t="s">
        <v>16</v>
      </c>
    </row>
    <row r="26484" spans="9:9" x14ac:dyDescent="0.2">
      <c r="I26484" s="37" t="s">
        <v>16</v>
      </c>
    </row>
    <row r="26485" spans="9:9" x14ac:dyDescent="0.2">
      <c r="I26485" s="37" t="s">
        <v>16</v>
      </c>
    </row>
    <row r="26486" spans="9:9" x14ac:dyDescent="0.2">
      <c r="I26486" s="37" t="s">
        <v>16</v>
      </c>
    </row>
    <row r="26487" spans="9:9" x14ac:dyDescent="0.2">
      <c r="I26487" s="37" t="s">
        <v>16</v>
      </c>
    </row>
    <row r="26488" spans="9:9" x14ac:dyDescent="0.2">
      <c r="I26488" s="37" t="s">
        <v>16</v>
      </c>
    </row>
    <row r="26489" spans="9:9" x14ac:dyDescent="0.2">
      <c r="I26489" s="37" t="s">
        <v>16</v>
      </c>
    </row>
    <row r="26490" spans="9:9" x14ac:dyDescent="0.2">
      <c r="I26490" s="37" t="s">
        <v>16</v>
      </c>
    </row>
    <row r="26491" spans="9:9" x14ac:dyDescent="0.2">
      <c r="I26491" s="37" t="s">
        <v>16</v>
      </c>
    </row>
    <row r="26492" spans="9:9" x14ac:dyDescent="0.2">
      <c r="I26492" s="37" t="s">
        <v>16</v>
      </c>
    </row>
    <row r="26493" spans="9:9" x14ac:dyDescent="0.2">
      <c r="I26493" s="37" t="s">
        <v>16</v>
      </c>
    </row>
    <row r="26494" spans="9:9" x14ac:dyDescent="0.2">
      <c r="I26494" s="37" t="s">
        <v>16</v>
      </c>
    </row>
    <row r="26495" spans="9:9" x14ac:dyDescent="0.2">
      <c r="I26495" s="37" t="s">
        <v>16</v>
      </c>
    </row>
    <row r="26496" spans="9:9" x14ac:dyDescent="0.2">
      <c r="I26496" s="37" t="s">
        <v>16</v>
      </c>
    </row>
    <row r="26497" spans="9:9" x14ac:dyDescent="0.2">
      <c r="I26497" s="37" t="s">
        <v>16</v>
      </c>
    </row>
    <row r="26498" spans="9:9" x14ac:dyDescent="0.2">
      <c r="I26498" s="37" t="s">
        <v>16</v>
      </c>
    </row>
    <row r="26499" spans="9:9" x14ac:dyDescent="0.2">
      <c r="I26499" s="37" t="s">
        <v>16</v>
      </c>
    </row>
    <row r="26500" spans="9:9" x14ac:dyDescent="0.2">
      <c r="I26500" s="37" t="s">
        <v>16</v>
      </c>
    </row>
    <row r="26501" spans="9:9" x14ac:dyDescent="0.2">
      <c r="I26501" s="37" t="s">
        <v>16</v>
      </c>
    </row>
    <row r="26502" spans="9:9" x14ac:dyDescent="0.2">
      <c r="I26502" s="37" t="s">
        <v>16</v>
      </c>
    </row>
    <row r="26503" spans="9:9" x14ac:dyDescent="0.2">
      <c r="I26503" s="37" t="s">
        <v>16</v>
      </c>
    </row>
    <row r="26504" spans="9:9" x14ac:dyDescent="0.2">
      <c r="I26504" s="37" t="s">
        <v>16</v>
      </c>
    </row>
    <row r="26505" spans="9:9" x14ac:dyDescent="0.2">
      <c r="I26505" s="37" t="s">
        <v>16</v>
      </c>
    </row>
    <row r="26506" spans="9:9" x14ac:dyDescent="0.2">
      <c r="I26506" s="37" t="s">
        <v>16</v>
      </c>
    </row>
    <row r="26507" spans="9:9" x14ac:dyDescent="0.2">
      <c r="I26507" s="37" t="s">
        <v>16</v>
      </c>
    </row>
    <row r="26508" spans="9:9" x14ac:dyDescent="0.2">
      <c r="I26508" s="37" t="s">
        <v>16</v>
      </c>
    </row>
    <row r="26509" spans="9:9" x14ac:dyDescent="0.2">
      <c r="I26509" s="37" t="s">
        <v>16</v>
      </c>
    </row>
    <row r="26510" spans="9:9" x14ac:dyDescent="0.2">
      <c r="I26510" s="37" t="s">
        <v>16</v>
      </c>
    </row>
    <row r="26511" spans="9:9" x14ac:dyDescent="0.2">
      <c r="I26511" s="37" t="s">
        <v>16</v>
      </c>
    </row>
    <row r="26512" spans="9:9" x14ac:dyDescent="0.2">
      <c r="I26512" s="37" t="s">
        <v>16</v>
      </c>
    </row>
    <row r="26513" spans="9:9" x14ac:dyDescent="0.2">
      <c r="I26513" s="37" t="s">
        <v>16</v>
      </c>
    </row>
    <row r="26514" spans="9:9" x14ac:dyDescent="0.2">
      <c r="I26514" s="37" t="s">
        <v>16</v>
      </c>
    </row>
    <row r="26515" spans="9:9" x14ac:dyDescent="0.2">
      <c r="I26515" s="37" t="s">
        <v>16</v>
      </c>
    </row>
    <row r="26516" spans="9:9" x14ac:dyDescent="0.2">
      <c r="I26516" s="37" t="s">
        <v>16</v>
      </c>
    </row>
    <row r="26517" spans="9:9" x14ac:dyDescent="0.2">
      <c r="I26517" s="37" t="s">
        <v>16</v>
      </c>
    </row>
    <row r="26518" spans="9:9" x14ac:dyDescent="0.2">
      <c r="I26518" s="37" t="s">
        <v>16</v>
      </c>
    </row>
    <row r="26519" spans="9:9" x14ac:dyDescent="0.2">
      <c r="I26519" s="37" t="s">
        <v>16</v>
      </c>
    </row>
    <row r="26520" spans="9:9" x14ac:dyDescent="0.2">
      <c r="I26520" s="37" t="s">
        <v>16</v>
      </c>
    </row>
    <row r="26521" spans="9:9" x14ac:dyDescent="0.2">
      <c r="I26521" s="37" t="s">
        <v>16</v>
      </c>
    </row>
    <row r="26522" spans="9:9" x14ac:dyDescent="0.2">
      <c r="I26522" s="37" t="s">
        <v>16</v>
      </c>
    </row>
    <row r="26523" spans="9:9" x14ac:dyDescent="0.2">
      <c r="I26523" s="37" t="s">
        <v>16</v>
      </c>
    </row>
    <row r="26524" spans="9:9" x14ac:dyDescent="0.2">
      <c r="I26524" s="37" t="s">
        <v>16</v>
      </c>
    </row>
    <row r="26525" spans="9:9" x14ac:dyDescent="0.2">
      <c r="I26525" s="37" t="s">
        <v>16</v>
      </c>
    </row>
    <row r="26526" spans="9:9" x14ac:dyDescent="0.2">
      <c r="I26526" s="37" t="s">
        <v>16</v>
      </c>
    </row>
    <row r="26527" spans="9:9" x14ac:dyDescent="0.2">
      <c r="I26527" s="37" t="s">
        <v>16</v>
      </c>
    </row>
    <row r="26528" spans="9:9" x14ac:dyDescent="0.2">
      <c r="I26528" s="37" t="s">
        <v>16</v>
      </c>
    </row>
    <row r="26529" spans="9:9" x14ac:dyDescent="0.2">
      <c r="I26529" s="37" t="s">
        <v>16</v>
      </c>
    </row>
    <row r="26530" spans="9:9" x14ac:dyDescent="0.2">
      <c r="I26530" s="37" t="s">
        <v>16</v>
      </c>
    </row>
    <row r="26531" spans="9:9" x14ac:dyDescent="0.2">
      <c r="I26531" s="37" t="s">
        <v>16</v>
      </c>
    </row>
    <row r="26532" spans="9:9" x14ac:dyDescent="0.2">
      <c r="I26532" s="37" t="s">
        <v>16</v>
      </c>
    </row>
    <row r="26533" spans="9:9" x14ac:dyDescent="0.2">
      <c r="I26533" s="37" t="s">
        <v>16</v>
      </c>
    </row>
    <row r="26534" spans="9:9" x14ac:dyDescent="0.2">
      <c r="I26534" s="37" t="s">
        <v>16</v>
      </c>
    </row>
    <row r="26535" spans="9:9" x14ac:dyDescent="0.2">
      <c r="I26535" s="37" t="s">
        <v>16</v>
      </c>
    </row>
    <row r="26536" spans="9:9" x14ac:dyDescent="0.2">
      <c r="I26536" s="37" t="s">
        <v>16</v>
      </c>
    </row>
    <row r="26537" spans="9:9" x14ac:dyDescent="0.2">
      <c r="I26537" s="37" t="s">
        <v>16</v>
      </c>
    </row>
    <row r="26538" spans="9:9" x14ac:dyDescent="0.2">
      <c r="I26538" s="37" t="s">
        <v>16</v>
      </c>
    </row>
    <row r="26539" spans="9:9" x14ac:dyDescent="0.2">
      <c r="I26539" s="37" t="s">
        <v>16</v>
      </c>
    </row>
    <row r="26540" spans="9:9" x14ac:dyDescent="0.2">
      <c r="I26540" s="37" t="s">
        <v>16</v>
      </c>
    </row>
    <row r="26541" spans="9:9" x14ac:dyDescent="0.2">
      <c r="I26541" s="37" t="s">
        <v>16</v>
      </c>
    </row>
    <row r="26542" spans="9:9" x14ac:dyDescent="0.2">
      <c r="I26542" s="37" t="s">
        <v>16</v>
      </c>
    </row>
    <row r="26543" spans="9:9" x14ac:dyDescent="0.2">
      <c r="I26543" s="37" t="s">
        <v>16</v>
      </c>
    </row>
    <row r="26544" spans="9:9" x14ac:dyDescent="0.2">
      <c r="I26544" s="37" t="s">
        <v>16</v>
      </c>
    </row>
    <row r="26545" spans="9:9" x14ac:dyDescent="0.2">
      <c r="I26545" s="37" t="s">
        <v>16</v>
      </c>
    </row>
    <row r="26546" spans="9:9" x14ac:dyDescent="0.2">
      <c r="I26546" s="37" t="s">
        <v>16</v>
      </c>
    </row>
    <row r="26547" spans="9:9" x14ac:dyDescent="0.2">
      <c r="I26547" s="37" t="s">
        <v>16</v>
      </c>
    </row>
    <row r="26548" spans="9:9" x14ac:dyDescent="0.2">
      <c r="I26548" s="37" t="s">
        <v>16</v>
      </c>
    </row>
    <row r="26549" spans="9:9" x14ac:dyDescent="0.2">
      <c r="I26549" s="37" t="s">
        <v>16</v>
      </c>
    </row>
    <row r="26550" spans="9:9" x14ac:dyDescent="0.2">
      <c r="I26550" s="37" t="s">
        <v>16</v>
      </c>
    </row>
    <row r="26551" spans="9:9" x14ac:dyDescent="0.2">
      <c r="I26551" s="37" t="s">
        <v>16</v>
      </c>
    </row>
    <row r="26552" spans="9:9" x14ac:dyDescent="0.2">
      <c r="I26552" s="37" t="s">
        <v>16</v>
      </c>
    </row>
    <row r="26553" spans="9:9" x14ac:dyDescent="0.2">
      <c r="I26553" s="37" t="s">
        <v>16</v>
      </c>
    </row>
    <row r="26554" spans="9:9" x14ac:dyDescent="0.2">
      <c r="I26554" s="37" t="s">
        <v>16</v>
      </c>
    </row>
    <row r="26555" spans="9:9" x14ac:dyDescent="0.2">
      <c r="I26555" s="37" t="s">
        <v>16</v>
      </c>
    </row>
    <row r="26556" spans="9:9" x14ac:dyDescent="0.2">
      <c r="I26556" s="37" t="s">
        <v>16</v>
      </c>
    </row>
    <row r="26557" spans="9:9" x14ac:dyDescent="0.2">
      <c r="I26557" s="37" t="s">
        <v>16</v>
      </c>
    </row>
    <row r="26558" spans="9:9" x14ac:dyDescent="0.2">
      <c r="I26558" s="37" t="s">
        <v>16</v>
      </c>
    </row>
    <row r="26559" spans="9:9" x14ac:dyDescent="0.2">
      <c r="I26559" s="37" t="s">
        <v>16</v>
      </c>
    </row>
    <row r="26560" spans="9:9" x14ac:dyDescent="0.2">
      <c r="I26560" s="37" t="s">
        <v>16</v>
      </c>
    </row>
    <row r="26561" spans="9:9" x14ac:dyDescent="0.2">
      <c r="I26561" s="37" t="s">
        <v>16</v>
      </c>
    </row>
    <row r="26562" spans="9:9" x14ac:dyDescent="0.2">
      <c r="I26562" s="37" t="s">
        <v>16</v>
      </c>
    </row>
    <row r="26563" spans="9:9" x14ac:dyDescent="0.2">
      <c r="I26563" s="37" t="s">
        <v>16</v>
      </c>
    </row>
    <row r="26564" spans="9:9" x14ac:dyDescent="0.2">
      <c r="I26564" s="37" t="s">
        <v>16</v>
      </c>
    </row>
    <row r="26565" spans="9:9" x14ac:dyDescent="0.2">
      <c r="I26565" s="37" t="s">
        <v>16</v>
      </c>
    </row>
    <row r="26566" spans="9:9" x14ac:dyDescent="0.2">
      <c r="I26566" s="37" t="s">
        <v>16</v>
      </c>
    </row>
    <row r="26567" spans="9:9" x14ac:dyDescent="0.2">
      <c r="I26567" s="37" t="s">
        <v>16</v>
      </c>
    </row>
    <row r="26568" spans="9:9" x14ac:dyDescent="0.2">
      <c r="I26568" s="37" t="s">
        <v>16</v>
      </c>
    </row>
    <row r="26569" spans="9:9" x14ac:dyDescent="0.2">
      <c r="I26569" s="37" t="s">
        <v>16</v>
      </c>
    </row>
    <row r="26570" spans="9:9" x14ac:dyDescent="0.2">
      <c r="I26570" s="37" t="s">
        <v>16</v>
      </c>
    </row>
    <row r="26571" spans="9:9" x14ac:dyDescent="0.2">
      <c r="I26571" s="37" t="s">
        <v>16</v>
      </c>
    </row>
    <row r="26572" spans="9:9" x14ac:dyDescent="0.2">
      <c r="I26572" s="37" t="s">
        <v>16</v>
      </c>
    </row>
    <row r="26573" spans="9:9" x14ac:dyDescent="0.2">
      <c r="I26573" s="37" t="s">
        <v>16</v>
      </c>
    </row>
    <row r="26574" spans="9:9" x14ac:dyDescent="0.2">
      <c r="I26574" s="37" t="s">
        <v>16</v>
      </c>
    </row>
    <row r="26575" spans="9:9" x14ac:dyDescent="0.2">
      <c r="I26575" s="37" t="s">
        <v>16</v>
      </c>
    </row>
    <row r="26576" spans="9:9" x14ac:dyDescent="0.2">
      <c r="I26576" s="37" t="s">
        <v>16</v>
      </c>
    </row>
    <row r="26577" spans="9:9" x14ac:dyDescent="0.2">
      <c r="I26577" s="37" t="s">
        <v>16</v>
      </c>
    </row>
    <row r="26578" spans="9:9" x14ac:dyDescent="0.2">
      <c r="I26578" s="37" t="s">
        <v>16</v>
      </c>
    </row>
    <row r="26579" spans="9:9" x14ac:dyDescent="0.2">
      <c r="I26579" s="37" t="s">
        <v>16</v>
      </c>
    </row>
    <row r="26580" spans="9:9" x14ac:dyDescent="0.2">
      <c r="I26580" s="37" t="s">
        <v>16</v>
      </c>
    </row>
    <row r="26581" spans="9:9" x14ac:dyDescent="0.2">
      <c r="I26581" s="37" t="s">
        <v>16</v>
      </c>
    </row>
    <row r="26582" spans="9:9" x14ac:dyDescent="0.2">
      <c r="I26582" s="37" t="s">
        <v>16</v>
      </c>
    </row>
    <row r="26583" spans="9:9" x14ac:dyDescent="0.2">
      <c r="I26583" s="37" t="s">
        <v>16</v>
      </c>
    </row>
    <row r="26584" spans="9:9" x14ac:dyDescent="0.2">
      <c r="I26584" s="37" t="s">
        <v>16</v>
      </c>
    </row>
    <row r="26585" spans="9:9" x14ac:dyDescent="0.2">
      <c r="I26585" s="37" t="s">
        <v>16</v>
      </c>
    </row>
    <row r="26586" spans="9:9" x14ac:dyDescent="0.2">
      <c r="I26586" s="37" t="s">
        <v>16</v>
      </c>
    </row>
    <row r="26587" spans="9:9" x14ac:dyDescent="0.2">
      <c r="I26587" s="37" t="s">
        <v>16</v>
      </c>
    </row>
    <row r="26588" spans="9:9" x14ac:dyDescent="0.2">
      <c r="I26588" s="37" t="s">
        <v>16</v>
      </c>
    </row>
    <row r="26589" spans="9:9" x14ac:dyDescent="0.2">
      <c r="I26589" s="37" t="s">
        <v>16</v>
      </c>
    </row>
    <row r="26590" spans="9:9" x14ac:dyDescent="0.2">
      <c r="I26590" s="37" t="s">
        <v>16</v>
      </c>
    </row>
    <row r="26591" spans="9:9" x14ac:dyDescent="0.2">
      <c r="I26591" s="37" t="s">
        <v>16</v>
      </c>
    </row>
    <row r="26592" spans="9:9" x14ac:dyDescent="0.2">
      <c r="I26592" s="37" t="s">
        <v>16</v>
      </c>
    </row>
    <row r="26593" spans="9:9" x14ac:dyDescent="0.2">
      <c r="I26593" s="37" t="s">
        <v>16</v>
      </c>
    </row>
    <row r="26594" spans="9:9" x14ac:dyDescent="0.2">
      <c r="I26594" s="37" t="s">
        <v>16</v>
      </c>
    </row>
    <row r="26595" spans="9:9" x14ac:dyDescent="0.2">
      <c r="I26595" s="37" t="s">
        <v>16</v>
      </c>
    </row>
    <row r="26596" spans="9:9" x14ac:dyDescent="0.2">
      <c r="I26596" s="37" t="s">
        <v>16</v>
      </c>
    </row>
    <row r="26597" spans="9:9" x14ac:dyDescent="0.2">
      <c r="I26597" s="37" t="s">
        <v>16</v>
      </c>
    </row>
    <row r="26598" spans="9:9" x14ac:dyDescent="0.2">
      <c r="I26598" s="37" t="s">
        <v>16</v>
      </c>
    </row>
    <row r="26599" spans="9:9" x14ac:dyDescent="0.2">
      <c r="I26599" s="37" t="s">
        <v>16</v>
      </c>
    </row>
    <row r="26600" spans="9:9" x14ac:dyDescent="0.2">
      <c r="I26600" s="37" t="s">
        <v>16</v>
      </c>
    </row>
    <row r="26601" spans="9:9" x14ac:dyDescent="0.2">
      <c r="I26601" s="37" t="s">
        <v>16</v>
      </c>
    </row>
    <row r="26602" spans="9:9" x14ac:dyDescent="0.2">
      <c r="I26602" s="37" t="s">
        <v>16</v>
      </c>
    </row>
    <row r="26603" spans="9:9" x14ac:dyDescent="0.2">
      <c r="I26603" s="37" t="s">
        <v>16</v>
      </c>
    </row>
    <row r="26604" spans="9:9" x14ac:dyDescent="0.2">
      <c r="I26604" s="37" t="s">
        <v>16</v>
      </c>
    </row>
    <row r="26605" spans="9:9" x14ac:dyDescent="0.2">
      <c r="I26605" s="37" t="s">
        <v>16</v>
      </c>
    </row>
    <row r="26606" spans="9:9" x14ac:dyDescent="0.2">
      <c r="I26606" s="37" t="s">
        <v>16</v>
      </c>
    </row>
    <row r="26607" spans="9:9" x14ac:dyDescent="0.2">
      <c r="I26607" s="37" t="s">
        <v>16</v>
      </c>
    </row>
    <row r="26608" spans="9:9" x14ac:dyDescent="0.2">
      <c r="I26608" s="37" t="s">
        <v>16</v>
      </c>
    </row>
    <row r="26609" spans="9:9" x14ac:dyDescent="0.2">
      <c r="I26609" s="37" t="s">
        <v>16</v>
      </c>
    </row>
    <row r="26610" spans="9:9" x14ac:dyDescent="0.2">
      <c r="I26610" s="37" t="s">
        <v>16</v>
      </c>
    </row>
    <row r="26611" spans="9:9" x14ac:dyDescent="0.2">
      <c r="I26611" s="37" t="s">
        <v>16</v>
      </c>
    </row>
    <row r="26612" spans="9:9" x14ac:dyDescent="0.2">
      <c r="I26612" s="37" t="s">
        <v>16</v>
      </c>
    </row>
    <row r="26613" spans="9:9" x14ac:dyDescent="0.2">
      <c r="I26613" s="37" t="s">
        <v>16</v>
      </c>
    </row>
    <row r="26614" spans="9:9" x14ac:dyDescent="0.2">
      <c r="I26614" s="37" t="s">
        <v>16</v>
      </c>
    </row>
    <row r="26615" spans="9:9" x14ac:dyDescent="0.2">
      <c r="I26615" s="37" t="s">
        <v>16</v>
      </c>
    </row>
    <row r="26616" spans="9:9" x14ac:dyDescent="0.2">
      <c r="I26616" s="37" t="s">
        <v>16</v>
      </c>
    </row>
    <row r="26617" spans="9:9" x14ac:dyDescent="0.2">
      <c r="I26617" s="37" t="s">
        <v>16</v>
      </c>
    </row>
    <row r="26618" spans="9:9" x14ac:dyDescent="0.2">
      <c r="I26618" s="37" t="s">
        <v>16</v>
      </c>
    </row>
    <row r="26619" spans="9:9" x14ac:dyDescent="0.2">
      <c r="I26619" s="37" t="s">
        <v>16</v>
      </c>
    </row>
    <row r="26620" spans="9:9" x14ac:dyDescent="0.2">
      <c r="I26620" s="37" t="s">
        <v>16</v>
      </c>
    </row>
    <row r="26621" spans="9:9" x14ac:dyDescent="0.2">
      <c r="I26621" s="37" t="s">
        <v>16</v>
      </c>
    </row>
    <row r="26622" spans="9:9" x14ac:dyDescent="0.2">
      <c r="I26622" s="37" t="s">
        <v>16</v>
      </c>
    </row>
    <row r="26623" spans="9:9" x14ac:dyDescent="0.2">
      <c r="I26623" s="37" t="s">
        <v>16</v>
      </c>
    </row>
    <row r="26624" spans="9:9" x14ac:dyDescent="0.2">
      <c r="I26624" s="37" t="s">
        <v>16</v>
      </c>
    </row>
    <row r="26625" spans="9:9" x14ac:dyDescent="0.2">
      <c r="I26625" s="37" t="s">
        <v>16</v>
      </c>
    </row>
    <row r="26626" spans="9:9" x14ac:dyDescent="0.2">
      <c r="I26626" s="37" t="s">
        <v>16</v>
      </c>
    </row>
    <row r="26627" spans="9:9" x14ac:dyDescent="0.2">
      <c r="I26627" s="37" t="s">
        <v>16</v>
      </c>
    </row>
    <row r="26628" spans="9:9" x14ac:dyDescent="0.2">
      <c r="I26628" s="37" t="s">
        <v>16</v>
      </c>
    </row>
    <row r="26629" spans="9:9" x14ac:dyDescent="0.2">
      <c r="I26629" s="37" t="s">
        <v>16</v>
      </c>
    </row>
    <row r="26630" spans="9:9" x14ac:dyDescent="0.2">
      <c r="I26630" s="37" t="s">
        <v>16</v>
      </c>
    </row>
    <row r="26631" spans="9:9" x14ac:dyDescent="0.2">
      <c r="I26631" s="37" t="s">
        <v>16</v>
      </c>
    </row>
    <row r="26632" spans="9:9" x14ac:dyDescent="0.2">
      <c r="I26632" s="37" t="s">
        <v>16</v>
      </c>
    </row>
    <row r="26633" spans="9:9" x14ac:dyDescent="0.2">
      <c r="I26633" s="37" t="s">
        <v>16</v>
      </c>
    </row>
    <row r="26634" spans="9:9" x14ac:dyDescent="0.2">
      <c r="I26634" s="37" t="s">
        <v>16</v>
      </c>
    </row>
    <row r="26635" spans="9:9" x14ac:dyDescent="0.2">
      <c r="I26635" s="37" t="s">
        <v>16</v>
      </c>
    </row>
    <row r="26636" spans="9:9" x14ac:dyDescent="0.2">
      <c r="I26636" s="37" t="s">
        <v>16</v>
      </c>
    </row>
    <row r="26637" spans="9:9" x14ac:dyDescent="0.2">
      <c r="I26637" s="37" t="s">
        <v>16</v>
      </c>
    </row>
    <row r="26638" spans="9:9" x14ac:dyDescent="0.2">
      <c r="I26638" s="37" t="s">
        <v>16</v>
      </c>
    </row>
    <row r="26639" spans="9:9" x14ac:dyDescent="0.2">
      <c r="I26639" s="37" t="s">
        <v>16</v>
      </c>
    </row>
    <row r="26640" spans="9:9" x14ac:dyDescent="0.2">
      <c r="I26640" s="37" t="s">
        <v>16</v>
      </c>
    </row>
    <row r="26641" spans="9:9" x14ac:dyDescent="0.2">
      <c r="I26641" s="37" t="s">
        <v>16</v>
      </c>
    </row>
    <row r="26642" spans="9:9" x14ac:dyDescent="0.2">
      <c r="I26642" s="37" t="s">
        <v>16</v>
      </c>
    </row>
    <row r="26643" spans="9:9" x14ac:dyDescent="0.2">
      <c r="I26643" s="37" t="s">
        <v>16</v>
      </c>
    </row>
    <row r="26644" spans="9:9" x14ac:dyDescent="0.2">
      <c r="I26644" s="37" t="s">
        <v>16</v>
      </c>
    </row>
    <row r="26645" spans="9:9" x14ac:dyDescent="0.2">
      <c r="I26645" s="37" t="s">
        <v>16</v>
      </c>
    </row>
    <row r="26646" spans="9:9" x14ac:dyDescent="0.2">
      <c r="I26646" s="37" t="s">
        <v>16</v>
      </c>
    </row>
    <row r="26647" spans="9:9" x14ac:dyDescent="0.2">
      <c r="I26647" s="37" t="s">
        <v>16</v>
      </c>
    </row>
    <row r="26648" spans="9:9" x14ac:dyDescent="0.2">
      <c r="I26648" s="37" t="s">
        <v>16</v>
      </c>
    </row>
    <row r="26649" spans="9:9" x14ac:dyDescent="0.2">
      <c r="I26649" s="37" t="s">
        <v>16</v>
      </c>
    </row>
    <row r="26650" spans="9:9" x14ac:dyDescent="0.2">
      <c r="I26650" s="37" t="s">
        <v>16</v>
      </c>
    </row>
    <row r="26651" spans="9:9" x14ac:dyDescent="0.2">
      <c r="I26651" s="37" t="s">
        <v>16</v>
      </c>
    </row>
    <row r="26652" spans="9:9" x14ac:dyDescent="0.2">
      <c r="I26652" s="37" t="s">
        <v>16</v>
      </c>
    </row>
    <row r="26653" spans="9:9" x14ac:dyDescent="0.2">
      <c r="I26653" s="37" t="s">
        <v>16</v>
      </c>
    </row>
    <row r="26654" spans="9:9" x14ac:dyDescent="0.2">
      <c r="I26654" s="37" t="s">
        <v>16</v>
      </c>
    </row>
    <row r="26655" spans="9:9" x14ac:dyDescent="0.2">
      <c r="I26655" s="37" t="s">
        <v>16</v>
      </c>
    </row>
    <row r="26656" spans="9:9" x14ac:dyDescent="0.2">
      <c r="I26656" s="37" t="s">
        <v>16</v>
      </c>
    </row>
    <row r="26657" spans="9:9" x14ac:dyDescent="0.2">
      <c r="I26657" s="37" t="s">
        <v>16</v>
      </c>
    </row>
    <row r="26658" spans="9:9" x14ac:dyDescent="0.2">
      <c r="I26658" s="37" t="s">
        <v>16</v>
      </c>
    </row>
    <row r="26659" spans="9:9" x14ac:dyDescent="0.2">
      <c r="I26659" s="37" t="s">
        <v>16</v>
      </c>
    </row>
    <row r="26660" spans="9:9" x14ac:dyDescent="0.2">
      <c r="I26660" s="37" t="s">
        <v>16</v>
      </c>
    </row>
    <row r="26661" spans="9:9" x14ac:dyDescent="0.2">
      <c r="I26661" s="37" t="s">
        <v>16</v>
      </c>
    </row>
    <row r="26662" spans="9:9" x14ac:dyDescent="0.2">
      <c r="I26662" s="37" t="s">
        <v>16</v>
      </c>
    </row>
    <row r="26663" spans="9:9" x14ac:dyDescent="0.2">
      <c r="I26663" s="37" t="s">
        <v>16</v>
      </c>
    </row>
    <row r="26664" spans="9:9" x14ac:dyDescent="0.2">
      <c r="I26664" s="37" t="s">
        <v>16</v>
      </c>
    </row>
    <row r="26665" spans="9:9" x14ac:dyDescent="0.2">
      <c r="I26665" s="37" t="s">
        <v>16</v>
      </c>
    </row>
    <row r="26666" spans="9:9" x14ac:dyDescent="0.2">
      <c r="I26666" s="37" t="s">
        <v>16</v>
      </c>
    </row>
    <row r="26667" spans="9:9" x14ac:dyDescent="0.2">
      <c r="I26667" s="37" t="s">
        <v>16</v>
      </c>
    </row>
    <row r="26668" spans="9:9" x14ac:dyDescent="0.2">
      <c r="I26668" s="37" t="s">
        <v>16</v>
      </c>
    </row>
    <row r="26669" spans="9:9" x14ac:dyDescent="0.2">
      <c r="I26669" s="37" t="s">
        <v>16</v>
      </c>
    </row>
    <row r="26670" spans="9:9" x14ac:dyDescent="0.2">
      <c r="I26670" s="37" t="s">
        <v>16</v>
      </c>
    </row>
    <row r="26671" spans="9:9" x14ac:dyDescent="0.2">
      <c r="I26671" s="37" t="s">
        <v>16</v>
      </c>
    </row>
    <row r="26672" spans="9:9" x14ac:dyDescent="0.2">
      <c r="I26672" s="37" t="s">
        <v>16</v>
      </c>
    </row>
    <row r="26673" spans="9:9" x14ac:dyDescent="0.2">
      <c r="I26673" s="37" t="s">
        <v>16</v>
      </c>
    </row>
    <row r="26674" spans="9:9" x14ac:dyDescent="0.2">
      <c r="I26674" s="37" t="s">
        <v>16</v>
      </c>
    </row>
    <row r="26675" spans="9:9" x14ac:dyDescent="0.2">
      <c r="I26675" s="37" t="s">
        <v>16</v>
      </c>
    </row>
    <row r="26676" spans="9:9" x14ac:dyDescent="0.2">
      <c r="I26676" s="37" t="s">
        <v>16</v>
      </c>
    </row>
    <row r="26677" spans="9:9" x14ac:dyDescent="0.2">
      <c r="I26677" s="37" t="s">
        <v>16</v>
      </c>
    </row>
    <row r="26678" spans="9:9" x14ac:dyDescent="0.2">
      <c r="I26678" s="37" t="s">
        <v>16</v>
      </c>
    </row>
    <row r="26679" spans="9:9" x14ac:dyDescent="0.2">
      <c r="I26679" s="37" t="s">
        <v>16</v>
      </c>
    </row>
    <row r="26680" spans="9:9" x14ac:dyDescent="0.2">
      <c r="I26680" s="37" t="s">
        <v>16</v>
      </c>
    </row>
    <row r="26681" spans="9:9" x14ac:dyDescent="0.2">
      <c r="I26681" s="37" t="s">
        <v>16</v>
      </c>
    </row>
    <row r="26682" spans="9:9" x14ac:dyDescent="0.2">
      <c r="I26682" s="37" t="s">
        <v>16</v>
      </c>
    </row>
    <row r="26683" spans="9:9" x14ac:dyDescent="0.2">
      <c r="I26683" s="37" t="s">
        <v>16</v>
      </c>
    </row>
    <row r="26684" spans="9:9" x14ac:dyDescent="0.2">
      <c r="I26684" s="37" t="s">
        <v>16</v>
      </c>
    </row>
    <row r="26685" spans="9:9" x14ac:dyDescent="0.2">
      <c r="I26685" s="37" t="s">
        <v>16</v>
      </c>
    </row>
    <row r="26686" spans="9:9" x14ac:dyDescent="0.2">
      <c r="I26686" s="37" t="s">
        <v>16</v>
      </c>
    </row>
    <row r="26687" spans="9:9" x14ac:dyDescent="0.2">
      <c r="I26687" s="37" t="s">
        <v>16</v>
      </c>
    </row>
    <row r="26688" spans="9:9" x14ac:dyDescent="0.2">
      <c r="I26688" s="37" t="s">
        <v>16</v>
      </c>
    </row>
    <row r="26689" spans="9:9" x14ac:dyDescent="0.2">
      <c r="I26689" s="37" t="s">
        <v>16</v>
      </c>
    </row>
    <row r="26690" spans="9:9" x14ac:dyDescent="0.2">
      <c r="I26690" s="37" t="s">
        <v>16</v>
      </c>
    </row>
    <row r="26691" spans="9:9" x14ac:dyDescent="0.2">
      <c r="I26691" s="37" t="s">
        <v>16</v>
      </c>
    </row>
    <row r="26692" spans="9:9" x14ac:dyDescent="0.2">
      <c r="I26692" s="37" t="s">
        <v>16</v>
      </c>
    </row>
    <row r="26693" spans="9:9" x14ac:dyDescent="0.2">
      <c r="I26693" s="37" t="s">
        <v>16</v>
      </c>
    </row>
    <row r="26694" spans="9:9" x14ac:dyDescent="0.2">
      <c r="I26694" s="37" t="s">
        <v>16</v>
      </c>
    </row>
    <row r="26695" spans="9:9" x14ac:dyDescent="0.2">
      <c r="I26695" s="37" t="s">
        <v>16</v>
      </c>
    </row>
    <row r="26696" spans="9:9" x14ac:dyDescent="0.2">
      <c r="I26696" s="37" t="s">
        <v>16</v>
      </c>
    </row>
    <row r="26697" spans="9:9" x14ac:dyDescent="0.2">
      <c r="I26697" s="37" t="s">
        <v>16</v>
      </c>
    </row>
    <row r="26698" spans="9:9" x14ac:dyDescent="0.2">
      <c r="I26698" s="37" t="s">
        <v>16</v>
      </c>
    </row>
    <row r="26699" spans="9:9" x14ac:dyDescent="0.2">
      <c r="I26699" s="37" t="s">
        <v>16</v>
      </c>
    </row>
    <row r="26700" spans="9:9" x14ac:dyDescent="0.2">
      <c r="I26700" s="37" t="s">
        <v>16</v>
      </c>
    </row>
    <row r="26701" spans="9:9" x14ac:dyDescent="0.2">
      <c r="I26701" s="37" t="s">
        <v>16</v>
      </c>
    </row>
    <row r="26702" spans="9:9" x14ac:dyDescent="0.2">
      <c r="I26702" s="37" t="s">
        <v>16</v>
      </c>
    </row>
    <row r="26703" spans="9:9" x14ac:dyDescent="0.2">
      <c r="I26703" s="37" t="s">
        <v>16</v>
      </c>
    </row>
    <row r="26704" spans="9:9" x14ac:dyDescent="0.2">
      <c r="I26704" s="37" t="s">
        <v>16</v>
      </c>
    </row>
    <row r="26705" spans="9:9" x14ac:dyDescent="0.2">
      <c r="I26705" s="37" t="s">
        <v>16</v>
      </c>
    </row>
    <row r="26706" spans="9:9" x14ac:dyDescent="0.2">
      <c r="I26706" s="37" t="s">
        <v>16</v>
      </c>
    </row>
    <row r="26707" spans="9:9" x14ac:dyDescent="0.2">
      <c r="I26707" s="37" t="s">
        <v>16</v>
      </c>
    </row>
    <row r="26708" spans="9:9" x14ac:dyDescent="0.2">
      <c r="I26708" s="37" t="s">
        <v>16</v>
      </c>
    </row>
    <row r="26709" spans="9:9" x14ac:dyDescent="0.2">
      <c r="I26709" s="37" t="s">
        <v>16</v>
      </c>
    </row>
    <row r="26710" spans="9:9" x14ac:dyDescent="0.2">
      <c r="I26710" s="37" t="s">
        <v>16</v>
      </c>
    </row>
    <row r="26711" spans="9:9" x14ac:dyDescent="0.2">
      <c r="I26711" s="37" t="s">
        <v>16</v>
      </c>
    </row>
    <row r="26712" spans="9:9" x14ac:dyDescent="0.2">
      <c r="I26712" s="37" t="s">
        <v>16</v>
      </c>
    </row>
    <row r="26713" spans="9:9" x14ac:dyDescent="0.2">
      <c r="I26713" s="37" t="s">
        <v>16</v>
      </c>
    </row>
    <row r="26714" spans="9:9" x14ac:dyDescent="0.2">
      <c r="I26714" s="37" t="s">
        <v>16</v>
      </c>
    </row>
    <row r="26715" spans="9:9" x14ac:dyDescent="0.2">
      <c r="I26715" s="37" t="s">
        <v>16</v>
      </c>
    </row>
    <row r="26716" spans="9:9" x14ac:dyDescent="0.2">
      <c r="I26716" s="37" t="s">
        <v>16</v>
      </c>
    </row>
    <row r="26717" spans="9:9" x14ac:dyDescent="0.2">
      <c r="I26717" s="37" t="s">
        <v>16</v>
      </c>
    </row>
    <row r="26718" spans="9:9" x14ac:dyDescent="0.2">
      <c r="I26718" s="37" t="s">
        <v>16</v>
      </c>
    </row>
    <row r="26719" spans="9:9" x14ac:dyDescent="0.2">
      <c r="I26719" s="37" t="s">
        <v>16</v>
      </c>
    </row>
    <row r="26720" spans="9:9" x14ac:dyDescent="0.2">
      <c r="I26720" s="37" t="s">
        <v>16</v>
      </c>
    </row>
    <row r="26721" spans="9:9" x14ac:dyDescent="0.2">
      <c r="I26721" s="37" t="s">
        <v>16</v>
      </c>
    </row>
    <row r="26722" spans="9:9" x14ac:dyDescent="0.2">
      <c r="I26722" s="37" t="s">
        <v>16</v>
      </c>
    </row>
    <row r="26723" spans="9:9" x14ac:dyDescent="0.2">
      <c r="I26723" s="37" t="s">
        <v>16</v>
      </c>
    </row>
    <row r="26724" spans="9:9" x14ac:dyDescent="0.2">
      <c r="I26724" s="37" t="s">
        <v>16</v>
      </c>
    </row>
    <row r="26725" spans="9:9" x14ac:dyDescent="0.2">
      <c r="I26725" s="37" t="s">
        <v>16</v>
      </c>
    </row>
    <row r="26726" spans="9:9" x14ac:dyDescent="0.2">
      <c r="I26726" s="37" t="s">
        <v>16</v>
      </c>
    </row>
    <row r="26727" spans="9:9" x14ac:dyDescent="0.2">
      <c r="I26727" s="37" t="s">
        <v>16</v>
      </c>
    </row>
    <row r="26728" spans="9:9" x14ac:dyDescent="0.2">
      <c r="I26728" s="37" t="s">
        <v>16</v>
      </c>
    </row>
    <row r="26729" spans="9:9" x14ac:dyDescent="0.2">
      <c r="I26729" s="37" t="s">
        <v>16</v>
      </c>
    </row>
    <row r="26730" spans="9:9" x14ac:dyDescent="0.2">
      <c r="I26730" s="37" t="s">
        <v>16</v>
      </c>
    </row>
    <row r="26731" spans="9:9" x14ac:dyDescent="0.2">
      <c r="I26731" s="37" t="s">
        <v>16</v>
      </c>
    </row>
    <row r="26732" spans="9:9" x14ac:dyDescent="0.2">
      <c r="I26732" s="37" t="s">
        <v>16</v>
      </c>
    </row>
    <row r="26733" spans="9:9" x14ac:dyDescent="0.2">
      <c r="I26733" s="37" t="s">
        <v>16</v>
      </c>
    </row>
    <row r="26734" spans="9:9" x14ac:dyDescent="0.2">
      <c r="I26734" s="37" t="s">
        <v>16</v>
      </c>
    </row>
    <row r="26735" spans="9:9" x14ac:dyDescent="0.2">
      <c r="I26735" s="37" t="s">
        <v>16</v>
      </c>
    </row>
    <row r="26736" spans="9:9" x14ac:dyDescent="0.2">
      <c r="I26736" s="37" t="s">
        <v>16</v>
      </c>
    </row>
    <row r="26737" spans="9:9" x14ac:dyDescent="0.2">
      <c r="I26737" s="37" t="s">
        <v>16</v>
      </c>
    </row>
    <row r="26738" spans="9:9" x14ac:dyDescent="0.2">
      <c r="I26738" s="37" t="s">
        <v>16</v>
      </c>
    </row>
    <row r="26739" spans="9:9" x14ac:dyDescent="0.2">
      <c r="I26739" s="37" t="s">
        <v>16</v>
      </c>
    </row>
    <row r="26740" spans="9:9" x14ac:dyDescent="0.2">
      <c r="I26740" s="37" t="s">
        <v>16</v>
      </c>
    </row>
    <row r="26741" spans="9:9" x14ac:dyDescent="0.2">
      <c r="I26741" s="37" t="s">
        <v>16</v>
      </c>
    </row>
    <row r="26742" spans="9:9" x14ac:dyDescent="0.2">
      <c r="I26742" s="37" t="s">
        <v>16</v>
      </c>
    </row>
    <row r="26743" spans="9:9" x14ac:dyDescent="0.2">
      <c r="I26743" s="37" t="s">
        <v>16</v>
      </c>
    </row>
    <row r="26744" spans="9:9" x14ac:dyDescent="0.2">
      <c r="I26744" s="37" t="s">
        <v>16</v>
      </c>
    </row>
    <row r="26745" spans="9:9" x14ac:dyDescent="0.2">
      <c r="I26745" s="37" t="s">
        <v>16</v>
      </c>
    </row>
    <row r="26746" spans="9:9" x14ac:dyDescent="0.2">
      <c r="I26746" s="37" t="s">
        <v>16</v>
      </c>
    </row>
    <row r="26747" spans="9:9" x14ac:dyDescent="0.2">
      <c r="I26747" s="37" t="s">
        <v>16</v>
      </c>
    </row>
    <row r="26748" spans="9:9" x14ac:dyDescent="0.2">
      <c r="I26748" s="37" t="s">
        <v>16</v>
      </c>
    </row>
    <row r="26749" spans="9:9" x14ac:dyDescent="0.2">
      <c r="I26749" s="37" t="s">
        <v>16</v>
      </c>
    </row>
    <row r="26750" spans="9:9" x14ac:dyDescent="0.2">
      <c r="I26750" s="37" t="s">
        <v>16</v>
      </c>
    </row>
    <row r="26751" spans="9:9" x14ac:dyDescent="0.2">
      <c r="I26751" s="37" t="s">
        <v>16</v>
      </c>
    </row>
    <row r="26752" spans="9:9" x14ac:dyDescent="0.2">
      <c r="I26752" s="37" t="s">
        <v>16</v>
      </c>
    </row>
    <row r="26753" spans="9:9" x14ac:dyDescent="0.2">
      <c r="I26753" s="37" t="s">
        <v>16</v>
      </c>
    </row>
    <row r="26754" spans="9:9" x14ac:dyDescent="0.2">
      <c r="I26754" s="37" t="s">
        <v>16</v>
      </c>
    </row>
    <row r="26755" spans="9:9" x14ac:dyDescent="0.2">
      <c r="I26755" s="37" t="s">
        <v>16</v>
      </c>
    </row>
    <row r="26756" spans="9:9" x14ac:dyDescent="0.2">
      <c r="I26756" s="37" t="s">
        <v>16</v>
      </c>
    </row>
    <row r="26757" spans="9:9" x14ac:dyDescent="0.2">
      <c r="I26757" s="37" t="s">
        <v>16</v>
      </c>
    </row>
    <row r="26758" spans="9:9" x14ac:dyDescent="0.2">
      <c r="I26758" s="37" t="s">
        <v>16</v>
      </c>
    </row>
    <row r="26759" spans="9:9" x14ac:dyDescent="0.2">
      <c r="I26759" s="37" t="s">
        <v>16</v>
      </c>
    </row>
    <row r="26760" spans="9:9" x14ac:dyDescent="0.2">
      <c r="I26760" s="37" t="s">
        <v>16</v>
      </c>
    </row>
    <row r="26761" spans="9:9" x14ac:dyDescent="0.2">
      <c r="I26761" s="37" t="s">
        <v>16</v>
      </c>
    </row>
    <row r="26762" spans="9:9" x14ac:dyDescent="0.2">
      <c r="I26762" s="37" t="s">
        <v>16</v>
      </c>
    </row>
    <row r="26763" spans="9:9" x14ac:dyDescent="0.2">
      <c r="I26763" s="37" t="s">
        <v>16</v>
      </c>
    </row>
    <row r="26764" spans="9:9" x14ac:dyDescent="0.2">
      <c r="I26764" s="37" t="s">
        <v>16</v>
      </c>
    </row>
    <row r="26765" spans="9:9" x14ac:dyDescent="0.2">
      <c r="I26765" s="37" t="s">
        <v>16</v>
      </c>
    </row>
    <row r="26766" spans="9:9" x14ac:dyDescent="0.2">
      <c r="I26766" s="37" t="s">
        <v>16</v>
      </c>
    </row>
    <row r="26767" spans="9:9" x14ac:dyDescent="0.2">
      <c r="I26767" s="37" t="s">
        <v>16</v>
      </c>
    </row>
    <row r="26768" spans="9:9" x14ac:dyDescent="0.2">
      <c r="I26768" s="37" t="s">
        <v>16</v>
      </c>
    </row>
    <row r="26769" spans="9:9" x14ac:dyDescent="0.2">
      <c r="I26769" s="37" t="s">
        <v>16</v>
      </c>
    </row>
    <row r="26770" spans="9:9" x14ac:dyDescent="0.2">
      <c r="I26770" s="37" t="s">
        <v>16</v>
      </c>
    </row>
    <row r="26771" spans="9:9" x14ac:dyDescent="0.2">
      <c r="I26771" s="37" t="s">
        <v>16</v>
      </c>
    </row>
    <row r="26772" spans="9:9" x14ac:dyDescent="0.2">
      <c r="I26772" s="37" t="s">
        <v>16</v>
      </c>
    </row>
    <row r="26773" spans="9:9" x14ac:dyDescent="0.2">
      <c r="I26773" s="37" t="s">
        <v>16</v>
      </c>
    </row>
    <row r="26774" spans="9:9" x14ac:dyDescent="0.2">
      <c r="I26774" s="37" t="s">
        <v>16</v>
      </c>
    </row>
    <row r="26775" spans="9:9" x14ac:dyDescent="0.2">
      <c r="I26775" s="37" t="s">
        <v>16</v>
      </c>
    </row>
    <row r="26776" spans="9:9" x14ac:dyDescent="0.2">
      <c r="I26776" s="37" t="s">
        <v>16</v>
      </c>
    </row>
    <row r="26777" spans="9:9" x14ac:dyDescent="0.2">
      <c r="I26777" s="37" t="s">
        <v>16</v>
      </c>
    </row>
    <row r="26778" spans="9:9" x14ac:dyDescent="0.2">
      <c r="I26778" s="37" t="s">
        <v>16</v>
      </c>
    </row>
    <row r="26779" spans="9:9" x14ac:dyDescent="0.2">
      <c r="I26779" s="37" t="s">
        <v>16</v>
      </c>
    </row>
    <row r="26780" spans="9:9" x14ac:dyDescent="0.2">
      <c r="I26780" s="37" t="s">
        <v>16</v>
      </c>
    </row>
    <row r="26781" spans="9:9" x14ac:dyDescent="0.2">
      <c r="I26781" s="37" t="s">
        <v>16</v>
      </c>
    </row>
    <row r="26782" spans="9:9" x14ac:dyDescent="0.2">
      <c r="I26782" s="37" t="s">
        <v>16</v>
      </c>
    </row>
    <row r="26783" spans="9:9" x14ac:dyDescent="0.2">
      <c r="I26783" s="37" t="s">
        <v>16</v>
      </c>
    </row>
    <row r="26784" spans="9:9" x14ac:dyDescent="0.2">
      <c r="I26784" s="37" t="s">
        <v>16</v>
      </c>
    </row>
    <row r="26785" spans="9:9" x14ac:dyDescent="0.2">
      <c r="I26785" s="37" t="s">
        <v>16</v>
      </c>
    </row>
    <row r="26786" spans="9:9" x14ac:dyDescent="0.2">
      <c r="I26786" s="37" t="s">
        <v>16</v>
      </c>
    </row>
    <row r="26787" spans="9:9" x14ac:dyDescent="0.2">
      <c r="I26787" s="37" t="s">
        <v>16</v>
      </c>
    </row>
    <row r="26788" spans="9:9" x14ac:dyDescent="0.2">
      <c r="I26788" s="37" t="s">
        <v>16</v>
      </c>
    </row>
    <row r="26789" spans="9:9" x14ac:dyDescent="0.2">
      <c r="I26789" s="37" t="s">
        <v>16</v>
      </c>
    </row>
    <row r="26790" spans="9:9" x14ac:dyDescent="0.2">
      <c r="I26790" s="37" t="s">
        <v>16</v>
      </c>
    </row>
    <row r="26791" spans="9:9" x14ac:dyDescent="0.2">
      <c r="I26791" s="37" t="s">
        <v>16</v>
      </c>
    </row>
    <row r="26792" spans="9:9" x14ac:dyDescent="0.2">
      <c r="I26792" s="37" t="s">
        <v>16</v>
      </c>
    </row>
    <row r="26793" spans="9:9" x14ac:dyDescent="0.2">
      <c r="I26793" s="37" t="s">
        <v>16</v>
      </c>
    </row>
    <row r="26794" spans="9:9" x14ac:dyDescent="0.2">
      <c r="I26794" s="37" t="s">
        <v>16</v>
      </c>
    </row>
    <row r="26795" spans="9:9" x14ac:dyDescent="0.2">
      <c r="I26795" s="37" t="s">
        <v>16</v>
      </c>
    </row>
    <row r="26796" spans="9:9" x14ac:dyDescent="0.2">
      <c r="I26796" s="37" t="s">
        <v>16</v>
      </c>
    </row>
    <row r="26797" spans="9:9" x14ac:dyDescent="0.2">
      <c r="I26797" s="37" t="s">
        <v>16</v>
      </c>
    </row>
    <row r="26798" spans="9:9" x14ac:dyDescent="0.2">
      <c r="I26798" s="37" t="s">
        <v>16</v>
      </c>
    </row>
    <row r="26799" spans="9:9" x14ac:dyDescent="0.2">
      <c r="I26799" s="37" t="s">
        <v>16</v>
      </c>
    </row>
    <row r="26800" spans="9:9" x14ac:dyDescent="0.2">
      <c r="I26800" s="37" t="s">
        <v>16</v>
      </c>
    </row>
    <row r="26801" spans="9:9" x14ac:dyDescent="0.2">
      <c r="I26801" s="37" t="s">
        <v>16</v>
      </c>
    </row>
    <row r="26802" spans="9:9" x14ac:dyDescent="0.2">
      <c r="I26802" s="37" t="s">
        <v>16</v>
      </c>
    </row>
    <row r="26803" spans="9:9" x14ac:dyDescent="0.2">
      <c r="I26803" s="37" t="s">
        <v>16</v>
      </c>
    </row>
    <row r="26804" spans="9:9" x14ac:dyDescent="0.2">
      <c r="I26804" s="37" t="s">
        <v>16</v>
      </c>
    </row>
    <row r="26805" spans="9:9" x14ac:dyDescent="0.2">
      <c r="I26805" s="37" t="s">
        <v>16</v>
      </c>
    </row>
    <row r="26806" spans="9:9" x14ac:dyDescent="0.2">
      <c r="I26806" s="37" t="s">
        <v>16</v>
      </c>
    </row>
    <row r="26807" spans="9:9" x14ac:dyDescent="0.2">
      <c r="I26807" s="37" t="s">
        <v>16</v>
      </c>
    </row>
    <row r="26808" spans="9:9" x14ac:dyDescent="0.2">
      <c r="I26808" s="37" t="s">
        <v>16</v>
      </c>
    </row>
    <row r="26809" spans="9:9" x14ac:dyDescent="0.2">
      <c r="I26809" s="37" t="s">
        <v>16</v>
      </c>
    </row>
    <row r="26810" spans="9:9" x14ac:dyDescent="0.2">
      <c r="I26810" s="37" t="s">
        <v>16</v>
      </c>
    </row>
    <row r="26811" spans="9:9" x14ac:dyDescent="0.2">
      <c r="I26811" s="37" t="s">
        <v>16</v>
      </c>
    </row>
    <row r="26812" spans="9:9" x14ac:dyDescent="0.2">
      <c r="I26812" s="37" t="s">
        <v>16</v>
      </c>
    </row>
    <row r="26813" spans="9:9" x14ac:dyDescent="0.2">
      <c r="I26813" s="37" t="s">
        <v>16</v>
      </c>
    </row>
    <row r="26814" spans="9:9" x14ac:dyDescent="0.2">
      <c r="I26814" s="37" t="s">
        <v>16</v>
      </c>
    </row>
    <row r="26815" spans="9:9" x14ac:dyDescent="0.2">
      <c r="I26815" s="37" t="s">
        <v>16</v>
      </c>
    </row>
    <row r="26816" spans="9:9" x14ac:dyDescent="0.2">
      <c r="I26816" s="37" t="s">
        <v>16</v>
      </c>
    </row>
    <row r="26817" spans="9:9" x14ac:dyDescent="0.2">
      <c r="I26817" s="37" t="s">
        <v>16</v>
      </c>
    </row>
    <row r="26818" spans="9:9" x14ac:dyDescent="0.2">
      <c r="I26818" s="37" t="s">
        <v>16</v>
      </c>
    </row>
    <row r="26819" spans="9:9" x14ac:dyDescent="0.2">
      <c r="I26819" s="37" t="s">
        <v>16</v>
      </c>
    </row>
    <row r="26820" spans="9:9" x14ac:dyDescent="0.2">
      <c r="I26820" s="37" t="s">
        <v>16</v>
      </c>
    </row>
    <row r="26821" spans="9:9" x14ac:dyDescent="0.2">
      <c r="I26821" s="37" t="s">
        <v>16</v>
      </c>
    </row>
    <row r="26822" spans="9:9" x14ac:dyDescent="0.2">
      <c r="I26822" s="37" t="s">
        <v>16</v>
      </c>
    </row>
    <row r="26823" spans="9:9" x14ac:dyDescent="0.2">
      <c r="I26823" s="37" t="s">
        <v>16</v>
      </c>
    </row>
    <row r="26824" spans="9:9" x14ac:dyDescent="0.2">
      <c r="I26824" s="37" t="s">
        <v>16</v>
      </c>
    </row>
    <row r="26825" spans="9:9" x14ac:dyDescent="0.2">
      <c r="I26825" s="37" t="s">
        <v>16</v>
      </c>
    </row>
    <row r="26826" spans="9:9" x14ac:dyDescent="0.2">
      <c r="I26826" s="37" t="s">
        <v>16</v>
      </c>
    </row>
    <row r="26827" spans="9:9" x14ac:dyDescent="0.2">
      <c r="I26827" s="37" t="s">
        <v>16</v>
      </c>
    </row>
    <row r="26828" spans="9:9" x14ac:dyDescent="0.2">
      <c r="I26828" s="37" t="s">
        <v>16</v>
      </c>
    </row>
    <row r="26829" spans="9:9" x14ac:dyDescent="0.2">
      <c r="I26829" s="37" t="s">
        <v>16</v>
      </c>
    </row>
    <row r="26830" spans="9:9" x14ac:dyDescent="0.2">
      <c r="I26830" s="37" t="s">
        <v>16</v>
      </c>
    </row>
    <row r="26831" spans="9:9" x14ac:dyDescent="0.2">
      <c r="I26831" s="37" t="s">
        <v>16</v>
      </c>
    </row>
    <row r="26832" spans="9:9" x14ac:dyDescent="0.2">
      <c r="I26832" s="37" t="s">
        <v>16</v>
      </c>
    </row>
    <row r="26833" spans="9:9" x14ac:dyDescent="0.2">
      <c r="I26833" s="37" t="s">
        <v>16</v>
      </c>
    </row>
    <row r="26834" spans="9:9" x14ac:dyDescent="0.2">
      <c r="I26834" s="37" t="s">
        <v>16</v>
      </c>
    </row>
    <row r="26835" spans="9:9" x14ac:dyDescent="0.2">
      <c r="I26835" s="37" t="s">
        <v>16</v>
      </c>
    </row>
    <row r="26836" spans="9:9" x14ac:dyDescent="0.2">
      <c r="I26836" s="37" t="s">
        <v>16</v>
      </c>
    </row>
    <row r="26837" spans="9:9" x14ac:dyDescent="0.2">
      <c r="I26837" s="37" t="s">
        <v>16</v>
      </c>
    </row>
    <row r="26838" spans="9:9" x14ac:dyDescent="0.2">
      <c r="I26838" s="37" t="s">
        <v>16</v>
      </c>
    </row>
    <row r="26839" spans="9:9" x14ac:dyDescent="0.2">
      <c r="I26839" s="37" t="s">
        <v>16</v>
      </c>
    </row>
    <row r="26840" spans="9:9" x14ac:dyDescent="0.2">
      <c r="I26840" s="37" t="s">
        <v>16</v>
      </c>
    </row>
    <row r="26841" spans="9:9" x14ac:dyDescent="0.2">
      <c r="I26841" s="37" t="s">
        <v>16</v>
      </c>
    </row>
    <row r="26842" spans="9:9" x14ac:dyDescent="0.2">
      <c r="I26842" s="37" t="s">
        <v>16</v>
      </c>
    </row>
    <row r="26843" spans="9:9" x14ac:dyDescent="0.2">
      <c r="I26843" s="37" t="s">
        <v>16</v>
      </c>
    </row>
    <row r="26844" spans="9:9" x14ac:dyDescent="0.2">
      <c r="I26844" s="37" t="s">
        <v>16</v>
      </c>
    </row>
    <row r="26845" spans="9:9" x14ac:dyDescent="0.2">
      <c r="I26845" s="37" t="s">
        <v>16</v>
      </c>
    </row>
    <row r="26846" spans="9:9" x14ac:dyDescent="0.2">
      <c r="I26846" s="37" t="s">
        <v>16</v>
      </c>
    </row>
    <row r="26847" spans="9:9" x14ac:dyDescent="0.2">
      <c r="I26847" s="37" t="s">
        <v>16</v>
      </c>
    </row>
    <row r="26848" spans="9:9" x14ac:dyDescent="0.2">
      <c r="I26848" s="37" t="s">
        <v>16</v>
      </c>
    </row>
    <row r="26849" spans="9:9" x14ac:dyDescent="0.2">
      <c r="I26849" s="37" t="s">
        <v>16</v>
      </c>
    </row>
    <row r="26850" spans="9:9" x14ac:dyDescent="0.2">
      <c r="I26850" s="37" t="s">
        <v>16</v>
      </c>
    </row>
    <row r="26851" spans="9:9" x14ac:dyDescent="0.2">
      <c r="I26851" s="37" t="s">
        <v>16</v>
      </c>
    </row>
    <row r="26852" spans="9:9" x14ac:dyDescent="0.2">
      <c r="I26852" s="37" t="s">
        <v>16</v>
      </c>
    </row>
    <row r="26853" spans="9:9" x14ac:dyDescent="0.2">
      <c r="I26853" s="37" t="s">
        <v>16</v>
      </c>
    </row>
    <row r="26854" spans="9:9" x14ac:dyDescent="0.2">
      <c r="I26854" s="37" t="s">
        <v>16</v>
      </c>
    </row>
    <row r="26855" spans="9:9" x14ac:dyDescent="0.2">
      <c r="I26855" s="37" t="s">
        <v>16</v>
      </c>
    </row>
    <row r="26856" spans="9:9" x14ac:dyDescent="0.2">
      <c r="I26856" s="37" t="s">
        <v>16</v>
      </c>
    </row>
    <row r="26857" spans="9:9" x14ac:dyDescent="0.2">
      <c r="I26857" s="37" t="s">
        <v>16</v>
      </c>
    </row>
    <row r="26858" spans="9:9" x14ac:dyDescent="0.2">
      <c r="I26858" s="37" t="s">
        <v>16</v>
      </c>
    </row>
    <row r="26859" spans="9:9" x14ac:dyDescent="0.2">
      <c r="I26859" s="37" t="s">
        <v>16</v>
      </c>
    </row>
    <row r="26860" spans="9:9" x14ac:dyDescent="0.2">
      <c r="I26860" s="37" t="s">
        <v>16</v>
      </c>
    </row>
    <row r="26861" spans="9:9" x14ac:dyDescent="0.2">
      <c r="I26861" s="37" t="s">
        <v>16</v>
      </c>
    </row>
    <row r="26862" spans="9:9" x14ac:dyDescent="0.2">
      <c r="I26862" s="37" t="s">
        <v>16</v>
      </c>
    </row>
    <row r="26863" spans="9:9" x14ac:dyDescent="0.2">
      <c r="I26863" s="37" t="s">
        <v>16</v>
      </c>
    </row>
    <row r="26864" spans="9:9" x14ac:dyDescent="0.2">
      <c r="I26864" s="37" t="s">
        <v>16</v>
      </c>
    </row>
    <row r="26865" spans="9:9" x14ac:dyDescent="0.2">
      <c r="I26865" s="37" t="s">
        <v>16</v>
      </c>
    </row>
    <row r="26866" spans="9:9" x14ac:dyDescent="0.2">
      <c r="I26866" s="37" t="s">
        <v>16</v>
      </c>
    </row>
    <row r="26867" spans="9:9" x14ac:dyDescent="0.2">
      <c r="I26867" s="37" t="s">
        <v>16</v>
      </c>
    </row>
    <row r="26868" spans="9:9" x14ac:dyDescent="0.2">
      <c r="I26868" s="37" t="s">
        <v>16</v>
      </c>
    </row>
    <row r="26869" spans="9:9" x14ac:dyDescent="0.2">
      <c r="I26869" s="37" t="s">
        <v>16</v>
      </c>
    </row>
    <row r="26870" spans="9:9" x14ac:dyDescent="0.2">
      <c r="I26870" s="37" t="s">
        <v>16</v>
      </c>
    </row>
    <row r="26871" spans="9:9" x14ac:dyDescent="0.2">
      <c r="I26871" s="37" t="s">
        <v>16</v>
      </c>
    </row>
    <row r="26872" spans="9:9" x14ac:dyDescent="0.2">
      <c r="I26872" s="37" t="s">
        <v>16</v>
      </c>
    </row>
    <row r="26873" spans="9:9" x14ac:dyDescent="0.2">
      <c r="I26873" s="37" t="s">
        <v>16</v>
      </c>
    </row>
    <row r="26874" spans="9:9" x14ac:dyDescent="0.2">
      <c r="I26874" s="37" t="s">
        <v>16</v>
      </c>
    </row>
    <row r="26875" spans="9:9" x14ac:dyDescent="0.2">
      <c r="I26875" s="37" t="s">
        <v>16</v>
      </c>
    </row>
    <row r="26876" spans="9:9" x14ac:dyDescent="0.2">
      <c r="I26876" s="37" t="s">
        <v>16</v>
      </c>
    </row>
    <row r="26877" spans="9:9" x14ac:dyDescent="0.2">
      <c r="I26877" s="37" t="s">
        <v>16</v>
      </c>
    </row>
    <row r="26878" spans="9:9" x14ac:dyDescent="0.2">
      <c r="I26878" s="37" t="s">
        <v>16</v>
      </c>
    </row>
    <row r="26879" spans="9:9" x14ac:dyDescent="0.2">
      <c r="I26879" s="37" t="s">
        <v>16</v>
      </c>
    </row>
    <row r="26880" spans="9:9" x14ac:dyDescent="0.2">
      <c r="I26880" s="37" t="s">
        <v>16</v>
      </c>
    </row>
    <row r="26881" spans="9:9" x14ac:dyDescent="0.2">
      <c r="I26881" s="37" t="s">
        <v>16</v>
      </c>
    </row>
    <row r="26882" spans="9:9" x14ac:dyDescent="0.2">
      <c r="I26882" s="37" t="s">
        <v>16</v>
      </c>
    </row>
    <row r="26883" spans="9:9" x14ac:dyDescent="0.2">
      <c r="I26883" s="37" t="s">
        <v>16</v>
      </c>
    </row>
    <row r="26884" spans="9:9" x14ac:dyDescent="0.2">
      <c r="I26884" s="37" t="s">
        <v>16</v>
      </c>
    </row>
    <row r="26885" spans="9:9" x14ac:dyDescent="0.2">
      <c r="I26885" s="37" t="s">
        <v>16</v>
      </c>
    </row>
    <row r="26886" spans="9:9" x14ac:dyDescent="0.2">
      <c r="I26886" s="37" t="s">
        <v>16</v>
      </c>
    </row>
    <row r="26887" spans="9:9" x14ac:dyDescent="0.2">
      <c r="I26887" s="37" t="s">
        <v>16</v>
      </c>
    </row>
    <row r="26888" spans="9:9" x14ac:dyDescent="0.2">
      <c r="I26888" s="37" t="s">
        <v>16</v>
      </c>
    </row>
    <row r="26889" spans="9:9" x14ac:dyDescent="0.2">
      <c r="I26889" s="37" t="s">
        <v>16</v>
      </c>
    </row>
    <row r="26890" spans="9:9" x14ac:dyDescent="0.2">
      <c r="I26890" s="37" t="s">
        <v>16</v>
      </c>
    </row>
    <row r="26891" spans="9:9" x14ac:dyDescent="0.2">
      <c r="I26891" s="37" t="s">
        <v>16</v>
      </c>
    </row>
    <row r="26892" spans="9:9" x14ac:dyDescent="0.2">
      <c r="I26892" s="37" t="s">
        <v>16</v>
      </c>
    </row>
    <row r="26893" spans="9:9" x14ac:dyDescent="0.2">
      <c r="I26893" s="37" t="s">
        <v>16</v>
      </c>
    </row>
    <row r="26894" spans="9:9" x14ac:dyDescent="0.2">
      <c r="I26894" s="37" t="s">
        <v>16</v>
      </c>
    </row>
    <row r="26895" spans="9:9" x14ac:dyDescent="0.2">
      <c r="I26895" s="37" t="s">
        <v>16</v>
      </c>
    </row>
    <row r="26896" spans="9:9" x14ac:dyDescent="0.2">
      <c r="I26896" s="37" t="s">
        <v>16</v>
      </c>
    </row>
    <row r="26897" spans="9:9" x14ac:dyDescent="0.2">
      <c r="I26897" s="37" t="s">
        <v>16</v>
      </c>
    </row>
    <row r="26898" spans="9:9" x14ac:dyDescent="0.2">
      <c r="I26898" s="37" t="s">
        <v>16</v>
      </c>
    </row>
    <row r="26899" spans="9:9" x14ac:dyDescent="0.2">
      <c r="I26899" s="37" t="s">
        <v>16</v>
      </c>
    </row>
    <row r="26900" spans="9:9" x14ac:dyDescent="0.2">
      <c r="I26900" s="37" t="s">
        <v>16</v>
      </c>
    </row>
    <row r="26901" spans="9:9" x14ac:dyDescent="0.2">
      <c r="I26901" s="37" t="s">
        <v>16</v>
      </c>
    </row>
    <row r="26902" spans="9:9" x14ac:dyDescent="0.2">
      <c r="I26902" s="37" t="s">
        <v>16</v>
      </c>
    </row>
    <row r="26903" spans="9:9" x14ac:dyDescent="0.2">
      <c r="I26903" s="37" t="s">
        <v>16</v>
      </c>
    </row>
    <row r="26904" spans="9:9" x14ac:dyDescent="0.2">
      <c r="I26904" s="37" t="s">
        <v>16</v>
      </c>
    </row>
    <row r="26905" spans="9:9" x14ac:dyDescent="0.2">
      <c r="I26905" s="37" t="s">
        <v>16</v>
      </c>
    </row>
    <row r="26906" spans="9:9" x14ac:dyDescent="0.2">
      <c r="I26906" s="37" t="s">
        <v>16</v>
      </c>
    </row>
    <row r="26907" spans="9:9" x14ac:dyDescent="0.2">
      <c r="I26907" s="37" t="s">
        <v>16</v>
      </c>
    </row>
    <row r="26908" spans="9:9" x14ac:dyDescent="0.2">
      <c r="I26908" s="37" t="s">
        <v>16</v>
      </c>
    </row>
    <row r="26909" spans="9:9" x14ac:dyDescent="0.2">
      <c r="I26909" s="37" t="s">
        <v>16</v>
      </c>
    </row>
    <row r="26910" spans="9:9" x14ac:dyDescent="0.2">
      <c r="I26910" s="37" t="s">
        <v>16</v>
      </c>
    </row>
    <row r="26911" spans="9:9" x14ac:dyDescent="0.2">
      <c r="I26911" s="37" t="s">
        <v>16</v>
      </c>
    </row>
    <row r="26912" spans="9:9" x14ac:dyDescent="0.2">
      <c r="I26912" s="37" t="s">
        <v>16</v>
      </c>
    </row>
    <row r="26913" spans="9:9" x14ac:dyDescent="0.2">
      <c r="I26913" s="37" t="s">
        <v>16</v>
      </c>
    </row>
    <row r="26914" spans="9:9" x14ac:dyDescent="0.2">
      <c r="I26914" s="37" t="s">
        <v>16</v>
      </c>
    </row>
    <row r="26915" spans="9:9" x14ac:dyDescent="0.2">
      <c r="I26915" s="37" t="s">
        <v>16</v>
      </c>
    </row>
    <row r="26916" spans="9:9" x14ac:dyDescent="0.2">
      <c r="I26916" s="37" t="s">
        <v>16</v>
      </c>
    </row>
    <row r="26917" spans="9:9" x14ac:dyDescent="0.2">
      <c r="I26917" s="37" t="s">
        <v>16</v>
      </c>
    </row>
    <row r="26918" spans="9:9" x14ac:dyDescent="0.2">
      <c r="I26918" s="37" t="s">
        <v>16</v>
      </c>
    </row>
    <row r="26919" spans="9:9" x14ac:dyDescent="0.2">
      <c r="I26919" s="37" t="s">
        <v>16</v>
      </c>
    </row>
    <row r="26920" spans="9:9" x14ac:dyDescent="0.2">
      <c r="I26920" s="37" t="s">
        <v>16</v>
      </c>
    </row>
    <row r="26921" spans="9:9" x14ac:dyDescent="0.2">
      <c r="I26921" s="37" t="s">
        <v>16</v>
      </c>
    </row>
    <row r="26922" spans="9:9" x14ac:dyDescent="0.2">
      <c r="I26922" s="37" t="s">
        <v>16</v>
      </c>
    </row>
    <row r="26923" spans="9:9" x14ac:dyDescent="0.2">
      <c r="I26923" s="37" t="s">
        <v>16</v>
      </c>
    </row>
    <row r="26924" spans="9:9" x14ac:dyDescent="0.2">
      <c r="I26924" s="37" t="s">
        <v>16</v>
      </c>
    </row>
    <row r="26925" spans="9:9" x14ac:dyDescent="0.2">
      <c r="I26925" s="37" t="s">
        <v>16</v>
      </c>
    </row>
    <row r="26926" spans="9:9" x14ac:dyDescent="0.2">
      <c r="I26926" s="37" t="s">
        <v>16</v>
      </c>
    </row>
    <row r="26927" spans="9:9" x14ac:dyDescent="0.2">
      <c r="I26927" s="37" t="s">
        <v>16</v>
      </c>
    </row>
    <row r="26928" spans="9:9" x14ac:dyDescent="0.2">
      <c r="I26928" s="37" t="s">
        <v>16</v>
      </c>
    </row>
    <row r="26929" spans="9:9" x14ac:dyDescent="0.2">
      <c r="I26929" s="37" t="s">
        <v>16</v>
      </c>
    </row>
    <row r="26930" spans="9:9" x14ac:dyDescent="0.2">
      <c r="I26930" s="37" t="s">
        <v>16</v>
      </c>
    </row>
    <row r="26931" spans="9:9" x14ac:dyDescent="0.2">
      <c r="I26931" s="37" t="s">
        <v>16</v>
      </c>
    </row>
    <row r="26932" spans="9:9" x14ac:dyDescent="0.2">
      <c r="I26932" s="37" t="s">
        <v>16</v>
      </c>
    </row>
    <row r="26933" spans="9:9" x14ac:dyDescent="0.2">
      <c r="I26933" s="37" t="s">
        <v>16</v>
      </c>
    </row>
    <row r="26934" spans="9:9" x14ac:dyDescent="0.2">
      <c r="I26934" s="37" t="s">
        <v>16</v>
      </c>
    </row>
    <row r="26935" spans="9:9" x14ac:dyDescent="0.2">
      <c r="I26935" s="37" t="s">
        <v>16</v>
      </c>
    </row>
    <row r="26936" spans="9:9" x14ac:dyDescent="0.2">
      <c r="I26936" s="37" t="s">
        <v>16</v>
      </c>
    </row>
    <row r="26937" spans="9:9" x14ac:dyDescent="0.2">
      <c r="I26937" s="37" t="s">
        <v>16</v>
      </c>
    </row>
    <row r="26938" spans="9:9" x14ac:dyDescent="0.2">
      <c r="I26938" s="37" t="s">
        <v>16</v>
      </c>
    </row>
    <row r="26939" spans="9:9" x14ac:dyDescent="0.2">
      <c r="I26939" s="37" t="s">
        <v>16</v>
      </c>
    </row>
    <row r="26940" spans="9:9" x14ac:dyDescent="0.2">
      <c r="I26940" s="37" t="s">
        <v>16</v>
      </c>
    </row>
    <row r="26941" spans="9:9" x14ac:dyDescent="0.2">
      <c r="I26941" s="37" t="s">
        <v>16</v>
      </c>
    </row>
    <row r="26942" spans="9:9" x14ac:dyDescent="0.2">
      <c r="I26942" s="37" t="s">
        <v>16</v>
      </c>
    </row>
    <row r="26943" spans="9:9" x14ac:dyDescent="0.2">
      <c r="I26943" s="37" t="s">
        <v>16</v>
      </c>
    </row>
    <row r="26944" spans="9:9" x14ac:dyDescent="0.2">
      <c r="I26944" s="37" t="s">
        <v>16</v>
      </c>
    </row>
    <row r="26945" spans="9:9" x14ac:dyDescent="0.2">
      <c r="I26945" s="37" t="s">
        <v>16</v>
      </c>
    </row>
    <row r="26946" spans="9:9" x14ac:dyDescent="0.2">
      <c r="I26946" s="37" t="s">
        <v>16</v>
      </c>
    </row>
    <row r="26947" spans="9:9" x14ac:dyDescent="0.2">
      <c r="I26947" s="37" t="s">
        <v>16</v>
      </c>
    </row>
    <row r="26948" spans="9:9" x14ac:dyDescent="0.2">
      <c r="I26948" s="37" t="s">
        <v>16</v>
      </c>
    </row>
    <row r="26949" spans="9:9" x14ac:dyDescent="0.2">
      <c r="I26949" s="37" t="s">
        <v>16</v>
      </c>
    </row>
    <row r="26950" spans="9:9" x14ac:dyDescent="0.2">
      <c r="I26950" s="37" t="s">
        <v>16</v>
      </c>
    </row>
    <row r="26951" spans="9:9" x14ac:dyDescent="0.2">
      <c r="I26951" s="37" t="s">
        <v>16</v>
      </c>
    </row>
    <row r="26952" spans="9:9" x14ac:dyDescent="0.2">
      <c r="I26952" s="37" t="s">
        <v>16</v>
      </c>
    </row>
    <row r="26953" spans="9:9" x14ac:dyDescent="0.2">
      <c r="I26953" s="37" t="s">
        <v>16</v>
      </c>
    </row>
    <row r="26954" spans="9:9" x14ac:dyDescent="0.2">
      <c r="I26954" s="37" t="s">
        <v>16</v>
      </c>
    </row>
    <row r="26955" spans="9:9" x14ac:dyDescent="0.2">
      <c r="I26955" s="37" t="s">
        <v>16</v>
      </c>
    </row>
    <row r="26956" spans="9:9" x14ac:dyDescent="0.2">
      <c r="I26956" s="37" t="s">
        <v>16</v>
      </c>
    </row>
    <row r="26957" spans="9:9" x14ac:dyDescent="0.2">
      <c r="I26957" s="37" t="s">
        <v>16</v>
      </c>
    </row>
    <row r="26958" spans="9:9" x14ac:dyDescent="0.2">
      <c r="I26958" s="37" t="s">
        <v>16</v>
      </c>
    </row>
    <row r="26959" spans="9:9" x14ac:dyDescent="0.2">
      <c r="I26959" s="37" t="s">
        <v>16</v>
      </c>
    </row>
    <row r="26960" spans="9:9" x14ac:dyDescent="0.2">
      <c r="I26960" s="37" t="s">
        <v>16</v>
      </c>
    </row>
    <row r="26961" spans="9:9" x14ac:dyDescent="0.2">
      <c r="I26961" s="37" t="s">
        <v>16</v>
      </c>
    </row>
    <row r="26962" spans="9:9" x14ac:dyDescent="0.2">
      <c r="I26962" s="37" t="s">
        <v>16</v>
      </c>
    </row>
    <row r="26963" spans="9:9" x14ac:dyDescent="0.2">
      <c r="I26963" s="37" t="s">
        <v>16</v>
      </c>
    </row>
    <row r="26964" spans="9:9" x14ac:dyDescent="0.2">
      <c r="I26964" s="37" t="s">
        <v>16</v>
      </c>
    </row>
    <row r="26965" spans="9:9" x14ac:dyDescent="0.2">
      <c r="I26965" s="37" t="s">
        <v>16</v>
      </c>
    </row>
    <row r="26966" spans="9:9" x14ac:dyDescent="0.2">
      <c r="I26966" s="37" t="s">
        <v>16</v>
      </c>
    </row>
    <row r="26967" spans="9:9" x14ac:dyDescent="0.2">
      <c r="I26967" s="37" t="s">
        <v>16</v>
      </c>
    </row>
    <row r="26968" spans="9:9" x14ac:dyDescent="0.2">
      <c r="I26968" s="37" t="s">
        <v>16</v>
      </c>
    </row>
    <row r="26969" spans="9:9" x14ac:dyDescent="0.2">
      <c r="I26969" s="37" t="s">
        <v>16</v>
      </c>
    </row>
    <row r="26970" spans="9:9" x14ac:dyDescent="0.2">
      <c r="I26970" s="37" t="s">
        <v>16</v>
      </c>
    </row>
    <row r="26971" spans="9:9" x14ac:dyDescent="0.2">
      <c r="I26971" s="37" t="s">
        <v>16</v>
      </c>
    </row>
    <row r="26972" spans="9:9" x14ac:dyDescent="0.2">
      <c r="I26972" s="37" t="s">
        <v>16</v>
      </c>
    </row>
    <row r="26973" spans="9:9" x14ac:dyDescent="0.2">
      <c r="I26973" s="37" t="s">
        <v>16</v>
      </c>
    </row>
    <row r="26974" spans="9:9" x14ac:dyDescent="0.2">
      <c r="I26974" s="37" t="s">
        <v>16</v>
      </c>
    </row>
    <row r="26975" spans="9:9" x14ac:dyDescent="0.2">
      <c r="I26975" s="37" t="s">
        <v>16</v>
      </c>
    </row>
    <row r="26976" spans="9:9" x14ac:dyDescent="0.2">
      <c r="I26976" s="37" t="s">
        <v>16</v>
      </c>
    </row>
    <row r="26977" spans="9:9" x14ac:dyDescent="0.2">
      <c r="I26977" s="37" t="s">
        <v>16</v>
      </c>
    </row>
    <row r="26978" spans="9:9" x14ac:dyDescent="0.2">
      <c r="I26978" s="37" t="s">
        <v>16</v>
      </c>
    </row>
    <row r="26979" spans="9:9" x14ac:dyDescent="0.2">
      <c r="I26979" s="37" t="s">
        <v>16</v>
      </c>
    </row>
    <row r="26980" spans="9:9" x14ac:dyDescent="0.2">
      <c r="I26980" s="37" t="s">
        <v>16</v>
      </c>
    </row>
    <row r="26981" spans="9:9" x14ac:dyDescent="0.2">
      <c r="I26981" s="37" t="s">
        <v>16</v>
      </c>
    </row>
    <row r="26982" spans="9:9" x14ac:dyDescent="0.2">
      <c r="I26982" s="37" t="s">
        <v>16</v>
      </c>
    </row>
    <row r="26983" spans="9:9" x14ac:dyDescent="0.2">
      <c r="I26983" s="37" t="s">
        <v>16</v>
      </c>
    </row>
    <row r="26984" spans="9:9" x14ac:dyDescent="0.2">
      <c r="I26984" s="37" t="s">
        <v>16</v>
      </c>
    </row>
    <row r="26985" spans="9:9" x14ac:dyDescent="0.2">
      <c r="I26985" s="37" t="s">
        <v>16</v>
      </c>
    </row>
    <row r="26986" spans="9:9" x14ac:dyDescent="0.2">
      <c r="I26986" s="37" t="s">
        <v>16</v>
      </c>
    </row>
    <row r="26987" spans="9:9" x14ac:dyDescent="0.2">
      <c r="I26987" s="37" t="s">
        <v>16</v>
      </c>
    </row>
    <row r="26988" spans="9:9" x14ac:dyDescent="0.2">
      <c r="I26988" s="37" t="s">
        <v>16</v>
      </c>
    </row>
    <row r="26989" spans="9:9" x14ac:dyDescent="0.2">
      <c r="I26989" s="37" t="s">
        <v>16</v>
      </c>
    </row>
    <row r="26990" spans="9:9" x14ac:dyDescent="0.2">
      <c r="I26990" s="37" t="s">
        <v>16</v>
      </c>
    </row>
    <row r="26991" spans="9:9" x14ac:dyDescent="0.2">
      <c r="I26991" s="37" t="s">
        <v>16</v>
      </c>
    </row>
    <row r="26992" spans="9:9" x14ac:dyDescent="0.2">
      <c r="I26992" s="37" t="s">
        <v>16</v>
      </c>
    </row>
    <row r="26993" spans="9:9" x14ac:dyDescent="0.2">
      <c r="I26993" s="37" t="s">
        <v>16</v>
      </c>
    </row>
    <row r="26994" spans="9:9" x14ac:dyDescent="0.2">
      <c r="I26994" s="37" t="s">
        <v>16</v>
      </c>
    </row>
    <row r="26995" spans="9:9" x14ac:dyDescent="0.2">
      <c r="I26995" s="37" t="s">
        <v>16</v>
      </c>
    </row>
    <row r="26996" spans="9:9" x14ac:dyDescent="0.2">
      <c r="I26996" s="37" t="s">
        <v>16</v>
      </c>
    </row>
    <row r="26997" spans="9:9" x14ac:dyDescent="0.2">
      <c r="I26997" s="37" t="s">
        <v>16</v>
      </c>
    </row>
    <row r="26998" spans="9:9" x14ac:dyDescent="0.2">
      <c r="I26998" s="37" t="s">
        <v>16</v>
      </c>
    </row>
    <row r="26999" spans="9:9" x14ac:dyDescent="0.2">
      <c r="I26999" s="37" t="s">
        <v>16</v>
      </c>
    </row>
    <row r="27000" spans="9:9" x14ac:dyDescent="0.2">
      <c r="I27000" s="37" t="s">
        <v>16</v>
      </c>
    </row>
    <row r="27001" spans="9:9" x14ac:dyDescent="0.2">
      <c r="I27001" s="37" t="s">
        <v>16</v>
      </c>
    </row>
    <row r="27002" spans="9:9" x14ac:dyDescent="0.2">
      <c r="I27002" s="37" t="s">
        <v>16</v>
      </c>
    </row>
    <row r="27003" spans="9:9" x14ac:dyDescent="0.2">
      <c r="I27003" s="37" t="s">
        <v>16</v>
      </c>
    </row>
    <row r="27004" spans="9:9" x14ac:dyDescent="0.2">
      <c r="I27004" s="37" t="s">
        <v>16</v>
      </c>
    </row>
    <row r="27005" spans="9:9" x14ac:dyDescent="0.2">
      <c r="I27005" s="37" t="s">
        <v>16</v>
      </c>
    </row>
    <row r="27006" spans="9:9" x14ac:dyDescent="0.2">
      <c r="I27006" s="37" t="s">
        <v>16</v>
      </c>
    </row>
    <row r="27007" spans="9:9" x14ac:dyDescent="0.2">
      <c r="I27007" s="37" t="s">
        <v>16</v>
      </c>
    </row>
    <row r="27008" spans="9:9" x14ac:dyDescent="0.2">
      <c r="I27008" s="37" t="s">
        <v>16</v>
      </c>
    </row>
    <row r="27009" spans="9:9" x14ac:dyDescent="0.2">
      <c r="I27009" s="37" t="s">
        <v>16</v>
      </c>
    </row>
    <row r="27010" spans="9:9" x14ac:dyDescent="0.2">
      <c r="I27010" s="37" t="s">
        <v>16</v>
      </c>
    </row>
    <row r="27011" spans="9:9" x14ac:dyDescent="0.2">
      <c r="I27011" s="37" t="s">
        <v>16</v>
      </c>
    </row>
    <row r="27012" spans="9:9" x14ac:dyDescent="0.2">
      <c r="I27012" s="37" t="s">
        <v>16</v>
      </c>
    </row>
    <row r="27013" spans="9:9" x14ac:dyDescent="0.2">
      <c r="I27013" s="37" t="s">
        <v>16</v>
      </c>
    </row>
    <row r="27014" spans="9:9" x14ac:dyDescent="0.2">
      <c r="I27014" s="37" t="s">
        <v>16</v>
      </c>
    </row>
    <row r="27015" spans="9:9" x14ac:dyDescent="0.2">
      <c r="I27015" s="37" t="s">
        <v>16</v>
      </c>
    </row>
    <row r="27016" spans="9:9" x14ac:dyDescent="0.2">
      <c r="I27016" s="37" t="s">
        <v>16</v>
      </c>
    </row>
    <row r="27017" spans="9:9" x14ac:dyDescent="0.2">
      <c r="I27017" s="37" t="s">
        <v>16</v>
      </c>
    </row>
    <row r="27018" spans="9:9" x14ac:dyDescent="0.2">
      <c r="I27018" s="37" t="s">
        <v>16</v>
      </c>
    </row>
    <row r="27019" spans="9:9" x14ac:dyDescent="0.2">
      <c r="I27019" s="37" t="s">
        <v>16</v>
      </c>
    </row>
    <row r="27020" spans="9:9" x14ac:dyDescent="0.2">
      <c r="I27020" s="37" t="s">
        <v>16</v>
      </c>
    </row>
    <row r="27021" spans="9:9" x14ac:dyDescent="0.2">
      <c r="I27021" s="37" t="s">
        <v>16</v>
      </c>
    </row>
    <row r="27022" spans="9:9" x14ac:dyDescent="0.2">
      <c r="I27022" s="37" t="s">
        <v>16</v>
      </c>
    </row>
    <row r="27023" spans="9:9" x14ac:dyDescent="0.2">
      <c r="I27023" s="37" t="s">
        <v>16</v>
      </c>
    </row>
    <row r="27024" spans="9:9" x14ac:dyDescent="0.2">
      <c r="I27024" s="37" t="s">
        <v>16</v>
      </c>
    </row>
    <row r="27025" spans="9:9" x14ac:dyDescent="0.2">
      <c r="I27025" s="37" t="s">
        <v>16</v>
      </c>
    </row>
    <row r="27026" spans="9:9" x14ac:dyDescent="0.2">
      <c r="I27026" s="37" t="s">
        <v>16</v>
      </c>
    </row>
    <row r="27027" spans="9:9" x14ac:dyDescent="0.2">
      <c r="I27027" s="37" t="s">
        <v>16</v>
      </c>
    </row>
    <row r="27028" spans="9:9" x14ac:dyDescent="0.2">
      <c r="I27028" s="37" t="s">
        <v>16</v>
      </c>
    </row>
    <row r="27029" spans="9:9" x14ac:dyDescent="0.2">
      <c r="I27029" s="37" t="s">
        <v>16</v>
      </c>
    </row>
    <row r="27030" spans="9:9" x14ac:dyDescent="0.2">
      <c r="I27030" s="37" t="s">
        <v>16</v>
      </c>
    </row>
    <row r="27031" spans="9:9" x14ac:dyDescent="0.2">
      <c r="I27031" s="37" t="s">
        <v>16</v>
      </c>
    </row>
    <row r="27032" spans="9:9" x14ac:dyDescent="0.2">
      <c r="I27032" s="37" t="s">
        <v>16</v>
      </c>
    </row>
    <row r="27033" spans="9:9" x14ac:dyDescent="0.2">
      <c r="I27033" s="37" t="s">
        <v>16</v>
      </c>
    </row>
    <row r="27034" spans="9:9" x14ac:dyDescent="0.2">
      <c r="I27034" s="37" t="s">
        <v>16</v>
      </c>
    </row>
    <row r="27035" spans="9:9" x14ac:dyDescent="0.2">
      <c r="I27035" s="37" t="s">
        <v>16</v>
      </c>
    </row>
    <row r="27036" spans="9:9" x14ac:dyDescent="0.2">
      <c r="I27036" s="37" t="s">
        <v>16</v>
      </c>
    </row>
    <row r="27037" spans="9:9" x14ac:dyDescent="0.2">
      <c r="I27037" s="37" t="s">
        <v>16</v>
      </c>
    </row>
    <row r="27038" spans="9:9" x14ac:dyDescent="0.2">
      <c r="I27038" s="37" t="s">
        <v>16</v>
      </c>
    </row>
    <row r="27039" spans="9:9" x14ac:dyDescent="0.2">
      <c r="I27039" s="37" t="s">
        <v>16</v>
      </c>
    </row>
    <row r="27040" spans="9:9" x14ac:dyDescent="0.2">
      <c r="I27040" s="37" t="s">
        <v>16</v>
      </c>
    </row>
    <row r="27041" spans="9:9" x14ac:dyDescent="0.2">
      <c r="I27041" s="37" t="s">
        <v>16</v>
      </c>
    </row>
    <row r="27042" spans="9:9" x14ac:dyDescent="0.2">
      <c r="I27042" s="37" t="s">
        <v>16</v>
      </c>
    </row>
    <row r="27043" spans="9:9" x14ac:dyDescent="0.2">
      <c r="I27043" s="37" t="s">
        <v>16</v>
      </c>
    </row>
    <row r="27044" spans="9:9" x14ac:dyDescent="0.2">
      <c r="I27044" s="37" t="s">
        <v>16</v>
      </c>
    </row>
    <row r="27045" spans="9:9" x14ac:dyDescent="0.2">
      <c r="I27045" s="37" t="s">
        <v>16</v>
      </c>
    </row>
    <row r="27046" spans="9:9" x14ac:dyDescent="0.2">
      <c r="I27046" s="37" t="s">
        <v>16</v>
      </c>
    </row>
    <row r="27047" spans="9:9" x14ac:dyDescent="0.2">
      <c r="I27047" s="37" t="s">
        <v>16</v>
      </c>
    </row>
    <row r="27048" spans="9:9" x14ac:dyDescent="0.2">
      <c r="I27048" s="37" t="s">
        <v>16</v>
      </c>
    </row>
    <row r="27049" spans="9:9" x14ac:dyDescent="0.2">
      <c r="I27049" s="37" t="s">
        <v>16</v>
      </c>
    </row>
    <row r="27050" spans="9:9" x14ac:dyDescent="0.2">
      <c r="I27050" s="37" t="s">
        <v>16</v>
      </c>
    </row>
    <row r="27051" spans="9:9" x14ac:dyDescent="0.2">
      <c r="I27051" s="37" t="s">
        <v>16</v>
      </c>
    </row>
    <row r="27052" spans="9:9" x14ac:dyDescent="0.2">
      <c r="I27052" s="37" t="s">
        <v>16</v>
      </c>
    </row>
    <row r="27053" spans="9:9" x14ac:dyDescent="0.2">
      <c r="I27053" s="37" t="s">
        <v>16</v>
      </c>
    </row>
    <row r="27054" spans="9:9" x14ac:dyDescent="0.2">
      <c r="I27054" s="37" t="s">
        <v>16</v>
      </c>
    </row>
    <row r="27055" spans="9:9" x14ac:dyDescent="0.2">
      <c r="I27055" s="37" t="s">
        <v>16</v>
      </c>
    </row>
    <row r="27056" spans="9:9" x14ac:dyDescent="0.2">
      <c r="I27056" s="37" t="s">
        <v>16</v>
      </c>
    </row>
    <row r="27057" spans="9:9" x14ac:dyDescent="0.2">
      <c r="I27057" s="37" t="s">
        <v>16</v>
      </c>
    </row>
    <row r="27058" spans="9:9" x14ac:dyDescent="0.2">
      <c r="I27058" s="37" t="s">
        <v>16</v>
      </c>
    </row>
    <row r="27059" spans="9:9" x14ac:dyDescent="0.2">
      <c r="I27059" s="37" t="s">
        <v>16</v>
      </c>
    </row>
    <row r="27060" spans="9:9" x14ac:dyDescent="0.2">
      <c r="I27060" s="37" t="s">
        <v>16</v>
      </c>
    </row>
    <row r="27061" spans="9:9" x14ac:dyDescent="0.2">
      <c r="I27061" s="37" t="s">
        <v>16</v>
      </c>
    </row>
    <row r="27062" spans="9:9" x14ac:dyDescent="0.2">
      <c r="I27062" s="37" t="s">
        <v>16</v>
      </c>
    </row>
    <row r="27063" spans="9:9" x14ac:dyDescent="0.2">
      <c r="I27063" s="37" t="s">
        <v>16</v>
      </c>
    </row>
    <row r="27064" spans="9:9" x14ac:dyDescent="0.2">
      <c r="I27064" s="37" t="s">
        <v>16</v>
      </c>
    </row>
    <row r="27065" spans="9:9" x14ac:dyDescent="0.2">
      <c r="I27065" s="37" t="s">
        <v>16</v>
      </c>
    </row>
    <row r="27066" spans="9:9" x14ac:dyDescent="0.2">
      <c r="I27066" s="37" t="s">
        <v>16</v>
      </c>
    </row>
    <row r="27067" spans="9:9" x14ac:dyDescent="0.2">
      <c r="I27067" s="37" t="s">
        <v>16</v>
      </c>
    </row>
    <row r="27068" spans="9:9" x14ac:dyDescent="0.2">
      <c r="I27068" s="37" t="s">
        <v>16</v>
      </c>
    </row>
    <row r="27069" spans="9:9" x14ac:dyDescent="0.2">
      <c r="I27069" s="37" t="s">
        <v>16</v>
      </c>
    </row>
    <row r="27070" spans="9:9" x14ac:dyDescent="0.2">
      <c r="I27070" s="37" t="s">
        <v>16</v>
      </c>
    </row>
    <row r="27071" spans="9:9" x14ac:dyDescent="0.2">
      <c r="I27071" s="37" t="s">
        <v>16</v>
      </c>
    </row>
    <row r="27072" spans="9:9" x14ac:dyDescent="0.2">
      <c r="I27072" s="37" t="s">
        <v>16</v>
      </c>
    </row>
    <row r="27073" spans="9:9" x14ac:dyDescent="0.2">
      <c r="I27073" s="37" t="s">
        <v>16</v>
      </c>
    </row>
    <row r="27074" spans="9:9" x14ac:dyDescent="0.2">
      <c r="I27074" s="37" t="s">
        <v>16</v>
      </c>
    </row>
    <row r="27075" spans="9:9" x14ac:dyDescent="0.2">
      <c r="I27075" s="37" t="s">
        <v>16</v>
      </c>
    </row>
    <row r="27076" spans="9:9" x14ac:dyDescent="0.2">
      <c r="I27076" s="37" t="s">
        <v>16</v>
      </c>
    </row>
    <row r="27077" spans="9:9" x14ac:dyDescent="0.2">
      <c r="I27077" s="37" t="s">
        <v>16</v>
      </c>
    </row>
    <row r="27078" spans="9:9" x14ac:dyDescent="0.2">
      <c r="I27078" s="37" t="s">
        <v>16</v>
      </c>
    </row>
    <row r="27079" spans="9:9" x14ac:dyDescent="0.2">
      <c r="I27079" s="37" t="s">
        <v>16</v>
      </c>
    </row>
    <row r="27080" spans="9:9" x14ac:dyDescent="0.2">
      <c r="I27080" s="37" t="s">
        <v>16</v>
      </c>
    </row>
    <row r="27081" spans="9:9" x14ac:dyDescent="0.2">
      <c r="I27081" s="37" t="s">
        <v>16</v>
      </c>
    </row>
    <row r="27082" spans="9:9" x14ac:dyDescent="0.2">
      <c r="I27082" s="37" t="s">
        <v>16</v>
      </c>
    </row>
    <row r="27083" spans="9:9" x14ac:dyDescent="0.2">
      <c r="I27083" s="37" t="s">
        <v>16</v>
      </c>
    </row>
    <row r="27084" spans="9:9" x14ac:dyDescent="0.2">
      <c r="I27084" s="37" t="s">
        <v>16</v>
      </c>
    </row>
    <row r="27085" spans="9:9" x14ac:dyDescent="0.2">
      <c r="I27085" s="37" t="s">
        <v>16</v>
      </c>
    </row>
    <row r="27086" spans="9:9" x14ac:dyDescent="0.2">
      <c r="I27086" s="37" t="s">
        <v>16</v>
      </c>
    </row>
    <row r="27087" spans="9:9" x14ac:dyDescent="0.2">
      <c r="I27087" s="37" t="s">
        <v>16</v>
      </c>
    </row>
    <row r="27088" spans="9:9" x14ac:dyDescent="0.2">
      <c r="I27088" s="37" t="s">
        <v>16</v>
      </c>
    </row>
    <row r="27089" spans="9:9" x14ac:dyDescent="0.2">
      <c r="I27089" s="37" t="s">
        <v>16</v>
      </c>
    </row>
    <row r="27090" spans="9:9" x14ac:dyDescent="0.2">
      <c r="I27090" s="37" t="s">
        <v>16</v>
      </c>
    </row>
    <row r="27091" spans="9:9" x14ac:dyDescent="0.2">
      <c r="I27091" s="37" t="s">
        <v>16</v>
      </c>
    </row>
    <row r="27092" spans="9:9" x14ac:dyDescent="0.2">
      <c r="I27092" s="37" t="s">
        <v>16</v>
      </c>
    </row>
    <row r="27093" spans="9:9" x14ac:dyDescent="0.2">
      <c r="I27093" s="37" t="s">
        <v>16</v>
      </c>
    </row>
    <row r="27094" spans="9:9" x14ac:dyDescent="0.2">
      <c r="I27094" s="37" t="s">
        <v>16</v>
      </c>
    </row>
    <row r="27095" spans="9:9" x14ac:dyDescent="0.2">
      <c r="I27095" s="37" t="s">
        <v>16</v>
      </c>
    </row>
    <row r="27096" spans="9:9" x14ac:dyDescent="0.2">
      <c r="I27096" s="37" t="s">
        <v>16</v>
      </c>
    </row>
    <row r="27097" spans="9:9" x14ac:dyDescent="0.2">
      <c r="I27097" s="37" t="s">
        <v>16</v>
      </c>
    </row>
    <row r="27098" spans="9:9" x14ac:dyDescent="0.2">
      <c r="I27098" s="37" t="s">
        <v>16</v>
      </c>
    </row>
    <row r="27099" spans="9:9" x14ac:dyDescent="0.2">
      <c r="I27099" s="37" t="s">
        <v>16</v>
      </c>
    </row>
    <row r="27100" spans="9:9" x14ac:dyDescent="0.2">
      <c r="I27100" s="37" t="s">
        <v>16</v>
      </c>
    </row>
    <row r="27101" spans="9:9" x14ac:dyDescent="0.2">
      <c r="I27101" s="37" t="s">
        <v>16</v>
      </c>
    </row>
    <row r="27102" spans="9:9" x14ac:dyDescent="0.2">
      <c r="I27102" s="37" t="s">
        <v>16</v>
      </c>
    </row>
    <row r="27103" spans="9:9" x14ac:dyDescent="0.2">
      <c r="I27103" s="37" t="s">
        <v>16</v>
      </c>
    </row>
    <row r="27104" spans="9:9" x14ac:dyDescent="0.2">
      <c r="I27104" s="37" t="s">
        <v>16</v>
      </c>
    </row>
    <row r="27105" spans="9:9" x14ac:dyDescent="0.2">
      <c r="I27105" s="37" t="s">
        <v>16</v>
      </c>
    </row>
    <row r="27106" spans="9:9" x14ac:dyDescent="0.2">
      <c r="I27106" s="37" t="s">
        <v>16</v>
      </c>
    </row>
    <row r="27107" spans="9:9" x14ac:dyDescent="0.2">
      <c r="I27107" s="37" t="s">
        <v>16</v>
      </c>
    </row>
    <row r="27108" spans="9:9" x14ac:dyDescent="0.2">
      <c r="I27108" s="37" t="s">
        <v>16</v>
      </c>
    </row>
    <row r="27109" spans="9:9" x14ac:dyDescent="0.2">
      <c r="I27109" s="37" t="s">
        <v>16</v>
      </c>
    </row>
    <row r="27110" spans="9:9" x14ac:dyDescent="0.2">
      <c r="I27110" s="37" t="s">
        <v>16</v>
      </c>
    </row>
    <row r="27111" spans="9:9" x14ac:dyDescent="0.2">
      <c r="I27111" s="37" t="s">
        <v>16</v>
      </c>
    </row>
    <row r="27112" spans="9:9" x14ac:dyDescent="0.2">
      <c r="I27112" s="37" t="s">
        <v>16</v>
      </c>
    </row>
    <row r="27113" spans="9:9" x14ac:dyDescent="0.2">
      <c r="I27113" s="37" t="s">
        <v>16</v>
      </c>
    </row>
    <row r="27114" spans="9:9" x14ac:dyDescent="0.2">
      <c r="I27114" s="37" t="s">
        <v>16</v>
      </c>
    </row>
    <row r="27115" spans="9:9" x14ac:dyDescent="0.2">
      <c r="I27115" s="37" t="s">
        <v>16</v>
      </c>
    </row>
    <row r="27116" spans="9:9" x14ac:dyDescent="0.2">
      <c r="I27116" s="37" t="s">
        <v>16</v>
      </c>
    </row>
    <row r="27117" spans="9:9" x14ac:dyDescent="0.2">
      <c r="I27117" s="37" t="s">
        <v>16</v>
      </c>
    </row>
    <row r="27118" spans="9:9" x14ac:dyDescent="0.2">
      <c r="I27118" s="37" t="s">
        <v>16</v>
      </c>
    </row>
    <row r="27119" spans="9:9" x14ac:dyDescent="0.2">
      <c r="I27119" s="37" t="s">
        <v>16</v>
      </c>
    </row>
    <row r="27120" spans="9:9" x14ac:dyDescent="0.2">
      <c r="I27120" s="37" t="s">
        <v>16</v>
      </c>
    </row>
    <row r="27121" spans="9:9" x14ac:dyDescent="0.2">
      <c r="I27121" s="37" t="s">
        <v>16</v>
      </c>
    </row>
    <row r="27122" spans="9:9" x14ac:dyDescent="0.2">
      <c r="I27122" s="37" t="s">
        <v>16</v>
      </c>
    </row>
    <row r="27123" spans="9:9" x14ac:dyDescent="0.2">
      <c r="I27123" s="37" t="s">
        <v>16</v>
      </c>
    </row>
    <row r="27124" spans="9:9" x14ac:dyDescent="0.2">
      <c r="I27124" s="37" t="s">
        <v>16</v>
      </c>
    </row>
    <row r="27125" spans="9:9" x14ac:dyDescent="0.2">
      <c r="I27125" s="37" t="s">
        <v>16</v>
      </c>
    </row>
    <row r="27126" spans="9:9" x14ac:dyDescent="0.2">
      <c r="I27126" s="37" t="s">
        <v>16</v>
      </c>
    </row>
    <row r="27127" spans="9:9" x14ac:dyDescent="0.2">
      <c r="I27127" s="37" t="s">
        <v>16</v>
      </c>
    </row>
    <row r="27128" spans="9:9" x14ac:dyDescent="0.2">
      <c r="I27128" s="37" t="s">
        <v>16</v>
      </c>
    </row>
    <row r="27129" spans="9:9" x14ac:dyDescent="0.2">
      <c r="I27129" s="37" t="s">
        <v>16</v>
      </c>
    </row>
    <row r="27130" spans="9:9" x14ac:dyDescent="0.2">
      <c r="I27130" s="37" t="s">
        <v>16</v>
      </c>
    </row>
    <row r="27131" spans="9:9" x14ac:dyDescent="0.2">
      <c r="I27131" s="37" t="s">
        <v>16</v>
      </c>
    </row>
    <row r="27132" spans="9:9" x14ac:dyDescent="0.2">
      <c r="I27132" s="37" t="s">
        <v>16</v>
      </c>
    </row>
    <row r="27133" spans="9:9" x14ac:dyDescent="0.2">
      <c r="I27133" s="37" t="s">
        <v>16</v>
      </c>
    </row>
    <row r="27134" spans="9:9" x14ac:dyDescent="0.2">
      <c r="I27134" s="37" t="s">
        <v>16</v>
      </c>
    </row>
    <row r="27135" spans="9:9" x14ac:dyDescent="0.2">
      <c r="I27135" s="37" t="s">
        <v>16</v>
      </c>
    </row>
    <row r="27136" spans="9:9" x14ac:dyDescent="0.2">
      <c r="I27136" s="37" t="s">
        <v>16</v>
      </c>
    </row>
    <row r="27137" spans="9:9" x14ac:dyDescent="0.2">
      <c r="I27137" s="37" t="s">
        <v>16</v>
      </c>
    </row>
    <row r="27138" spans="9:9" x14ac:dyDescent="0.2">
      <c r="I27138" s="37" t="s">
        <v>16</v>
      </c>
    </row>
    <row r="27139" spans="9:9" x14ac:dyDescent="0.2">
      <c r="I27139" s="37" t="s">
        <v>16</v>
      </c>
    </row>
    <row r="27140" spans="9:9" x14ac:dyDescent="0.2">
      <c r="I27140" s="37" t="s">
        <v>16</v>
      </c>
    </row>
    <row r="27141" spans="9:9" x14ac:dyDescent="0.2">
      <c r="I27141" s="37" t="s">
        <v>16</v>
      </c>
    </row>
    <row r="27142" spans="9:9" x14ac:dyDescent="0.2">
      <c r="I27142" s="37" t="s">
        <v>16</v>
      </c>
    </row>
    <row r="27143" spans="9:9" x14ac:dyDescent="0.2">
      <c r="I27143" s="37" t="s">
        <v>16</v>
      </c>
    </row>
    <row r="27144" spans="9:9" x14ac:dyDescent="0.2">
      <c r="I27144" s="37" t="s">
        <v>16</v>
      </c>
    </row>
    <row r="27145" spans="9:9" x14ac:dyDescent="0.2">
      <c r="I27145" s="37" t="s">
        <v>16</v>
      </c>
    </row>
    <row r="27146" spans="9:9" x14ac:dyDescent="0.2">
      <c r="I27146" s="37" t="s">
        <v>16</v>
      </c>
    </row>
    <row r="27147" spans="9:9" x14ac:dyDescent="0.2">
      <c r="I27147" s="37" t="s">
        <v>16</v>
      </c>
    </row>
    <row r="27148" spans="9:9" x14ac:dyDescent="0.2">
      <c r="I27148" s="37" t="s">
        <v>16</v>
      </c>
    </row>
    <row r="27149" spans="9:9" x14ac:dyDescent="0.2">
      <c r="I27149" s="37" t="s">
        <v>16</v>
      </c>
    </row>
    <row r="27150" spans="9:9" x14ac:dyDescent="0.2">
      <c r="I27150" s="37" t="s">
        <v>16</v>
      </c>
    </row>
    <row r="27151" spans="9:9" x14ac:dyDescent="0.2">
      <c r="I27151" s="37" t="s">
        <v>16</v>
      </c>
    </row>
    <row r="27152" spans="9:9" x14ac:dyDescent="0.2">
      <c r="I27152" s="37" t="s">
        <v>16</v>
      </c>
    </row>
    <row r="27153" spans="9:9" x14ac:dyDescent="0.2">
      <c r="I27153" s="37" t="s">
        <v>16</v>
      </c>
    </row>
    <row r="27154" spans="9:9" x14ac:dyDescent="0.2">
      <c r="I27154" s="37" t="s">
        <v>16</v>
      </c>
    </row>
    <row r="27155" spans="9:9" x14ac:dyDescent="0.2">
      <c r="I27155" s="37" t="s">
        <v>16</v>
      </c>
    </row>
    <row r="27156" spans="9:9" x14ac:dyDescent="0.2">
      <c r="I27156" s="37" t="s">
        <v>16</v>
      </c>
    </row>
    <row r="27157" spans="9:9" x14ac:dyDescent="0.2">
      <c r="I27157" s="37" t="s">
        <v>16</v>
      </c>
    </row>
    <row r="27158" spans="9:9" x14ac:dyDescent="0.2">
      <c r="I27158" s="37" t="s">
        <v>16</v>
      </c>
    </row>
    <row r="27159" spans="9:9" x14ac:dyDescent="0.2">
      <c r="I27159" s="37" t="s">
        <v>16</v>
      </c>
    </row>
    <row r="27160" spans="9:9" x14ac:dyDescent="0.2">
      <c r="I27160" s="37" t="s">
        <v>16</v>
      </c>
    </row>
    <row r="27161" spans="9:9" x14ac:dyDescent="0.2">
      <c r="I27161" s="37" t="s">
        <v>16</v>
      </c>
    </row>
    <row r="27162" spans="9:9" x14ac:dyDescent="0.2">
      <c r="I27162" s="37" t="s">
        <v>16</v>
      </c>
    </row>
    <row r="27163" spans="9:9" x14ac:dyDescent="0.2">
      <c r="I27163" s="37" t="s">
        <v>16</v>
      </c>
    </row>
    <row r="27164" spans="9:9" x14ac:dyDescent="0.2">
      <c r="I27164" s="37" t="s">
        <v>16</v>
      </c>
    </row>
    <row r="27165" spans="9:9" x14ac:dyDescent="0.2">
      <c r="I27165" s="37" t="s">
        <v>16</v>
      </c>
    </row>
    <row r="27166" spans="9:9" x14ac:dyDescent="0.2">
      <c r="I27166" s="37" t="s">
        <v>16</v>
      </c>
    </row>
    <row r="27167" spans="9:9" x14ac:dyDescent="0.2">
      <c r="I27167" s="37" t="s">
        <v>16</v>
      </c>
    </row>
    <row r="27168" spans="9:9" x14ac:dyDescent="0.2">
      <c r="I27168" s="37" t="s">
        <v>16</v>
      </c>
    </row>
    <row r="27169" spans="9:9" x14ac:dyDescent="0.2">
      <c r="I27169" s="37" t="s">
        <v>16</v>
      </c>
    </row>
    <row r="27170" spans="9:9" x14ac:dyDescent="0.2">
      <c r="I27170" s="37" t="s">
        <v>16</v>
      </c>
    </row>
    <row r="27171" spans="9:9" x14ac:dyDescent="0.2">
      <c r="I27171" s="37" t="s">
        <v>16</v>
      </c>
    </row>
    <row r="27172" spans="9:9" x14ac:dyDescent="0.2">
      <c r="I27172" s="37" t="s">
        <v>16</v>
      </c>
    </row>
    <row r="27173" spans="9:9" x14ac:dyDescent="0.2">
      <c r="I27173" s="37" t="s">
        <v>16</v>
      </c>
    </row>
    <row r="27174" spans="9:9" x14ac:dyDescent="0.2">
      <c r="I27174" s="37" t="s">
        <v>16</v>
      </c>
    </row>
    <row r="27175" spans="9:9" x14ac:dyDescent="0.2">
      <c r="I27175" s="37" t="s">
        <v>16</v>
      </c>
    </row>
    <row r="27176" spans="9:9" x14ac:dyDescent="0.2">
      <c r="I27176" s="37" t="s">
        <v>16</v>
      </c>
    </row>
    <row r="27177" spans="9:9" x14ac:dyDescent="0.2">
      <c r="I27177" s="37" t="s">
        <v>16</v>
      </c>
    </row>
    <row r="27178" spans="9:9" x14ac:dyDescent="0.2">
      <c r="I27178" s="37" t="s">
        <v>16</v>
      </c>
    </row>
    <row r="27179" spans="9:9" x14ac:dyDescent="0.2">
      <c r="I27179" s="37" t="s">
        <v>16</v>
      </c>
    </row>
    <row r="27180" spans="9:9" x14ac:dyDescent="0.2">
      <c r="I27180" s="37" t="s">
        <v>16</v>
      </c>
    </row>
    <row r="27181" spans="9:9" x14ac:dyDescent="0.2">
      <c r="I27181" s="37" t="s">
        <v>16</v>
      </c>
    </row>
    <row r="27182" spans="9:9" x14ac:dyDescent="0.2">
      <c r="I27182" s="37" t="s">
        <v>16</v>
      </c>
    </row>
    <row r="27183" spans="9:9" x14ac:dyDescent="0.2">
      <c r="I27183" s="37" t="s">
        <v>16</v>
      </c>
    </row>
    <row r="27184" spans="9:9" x14ac:dyDescent="0.2">
      <c r="I27184" s="37" t="s">
        <v>16</v>
      </c>
    </row>
    <row r="27185" spans="9:9" x14ac:dyDescent="0.2">
      <c r="I27185" s="37" t="s">
        <v>16</v>
      </c>
    </row>
    <row r="27186" spans="9:9" x14ac:dyDescent="0.2">
      <c r="I27186" s="37" t="s">
        <v>16</v>
      </c>
    </row>
    <row r="27187" spans="9:9" x14ac:dyDescent="0.2">
      <c r="I27187" s="37" t="s">
        <v>16</v>
      </c>
    </row>
    <row r="27188" spans="9:9" x14ac:dyDescent="0.2">
      <c r="I27188" s="37" t="s">
        <v>16</v>
      </c>
    </row>
    <row r="27189" spans="9:9" x14ac:dyDescent="0.2">
      <c r="I27189" s="37" t="s">
        <v>16</v>
      </c>
    </row>
    <row r="27190" spans="9:9" x14ac:dyDescent="0.2">
      <c r="I27190" s="37" t="s">
        <v>16</v>
      </c>
    </row>
    <row r="27191" spans="9:9" x14ac:dyDescent="0.2">
      <c r="I27191" s="37" t="s">
        <v>16</v>
      </c>
    </row>
    <row r="27192" spans="9:9" x14ac:dyDescent="0.2">
      <c r="I27192" s="37" t="s">
        <v>16</v>
      </c>
    </row>
    <row r="27193" spans="9:9" x14ac:dyDescent="0.2">
      <c r="I27193" s="37" t="s">
        <v>16</v>
      </c>
    </row>
    <row r="27194" spans="9:9" x14ac:dyDescent="0.2">
      <c r="I27194" s="37" t="s">
        <v>16</v>
      </c>
    </row>
    <row r="27195" spans="9:9" x14ac:dyDescent="0.2">
      <c r="I27195" s="37" t="s">
        <v>16</v>
      </c>
    </row>
    <row r="27196" spans="9:9" x14ac:dyDescent="0.2">
      <c r="I27196" s="37" t="s">
        <v>16</v>
      </c>
    </row>
    <row r="27197" spans="9:9" x14ac:dyDescent="0.2">
      <c r="I27197" s="37" t="s">
        <v>16</v>
      </c>
    </row>
    <row r="27198" spans="9:9" x14ac:dyDescent="0.2">
      <c r="I27198" s="37" t="s">
        <v>16</v>
      </c>
    </row>
    <row r="27199" spans="9:9" x14ac:dyDescent="0.2">
      <c r="I27199" s="37" t="s">
        <v>16</v>
      </c>
    </row>
    <row r="27200" spans="9:9" x14ac:dyDescent="0.2">
      <c r="I27200" s="37" t="s">
        <v>16</v>
      </c>
    </row>
    <row r="27201" spans="9:9" x14ac:dyDescent="0.2">
      <c r="I27201" s="37" t="s">
        <v>16</v>
      </c>
    </row>
    <row r="27202" spans="9:9" x14ac:dyDescent="0.2">
      <c r="I27202" s="37" t="s">
        <v>16</v>
      </c>
    </row>
    <row r="27203" spans="9:9" x14ac:dyDescent="0.2">
      <c r="I27203" s="37" t="s">
        <v>16</v>
      </c>
    </row>
    <row r="27204" spans="9:9" x14ac:dyDescent="0.2">
      <c r="I27204" s="37" t="s">
        <v>16</v>
      </c>
    </row>
    <row r="27205" spans="9:9" x14ac:dyDescent="0.2">
      <c r="I27205" s="37" t="s">
        <v>16</v>
      </c>
    </row>
    <row r="27206" spans="9:9" x14ac:dyDescent="0.2">
      <c r="I27206" s="37" t="s">
        <v>16</v>
      </c>
    </row>
    <row r="27207" spans="9:9" x14ac:dyDescent="0.2">
      <c r="I27207" s="37" t="s">
        <v>16</v>
      </c>
    </row>
    <row r="27208" spans="9:9" x14ac:dyDescent="0.2">
      <c r="I27208" s="37" t="s">
        <v>16</v>
      </c>
    </row>
    <row r="27209" spans="9:9" x14ac:dyDescent="0.2">
      <c r="I27209" s="37" t="s">
        <v>16</v>
      </c>
    </row>
    <row r="27210" spans="9:9" x14ac:dyDescent="0.2">
      <c r="I27210" s="37" t="s">
        <v>16</v>
      </c>
    </row>
    <row r="27211" spans="9:9" x14ac:dyDescent="0.2">
      <c r="I27211" s="37" t="s">
        <v>16</v>
      </c>
    </row>
    <row r="27212" spans="9:9" x14ac:dyDescent="0.2">
      <c r="I27212" s="37" t="s">
        <v>16</v>
      </c>
    </row>
    <row r="27213" spans="9:9" x14ac:dyDescent="0.2">
      <c r="I27213" s="37" t="s">
        <v>16</v>
      </c>
    </row>
    <row r="27214" spans="9:9" x14ac:dyDescent="0.2">
      <c r="I27214" s="37" t="s">
        <v>16</v>
      </c>
    </row>
    <row r="27215" spans="9:9" x14ac:dyDescent="0.2">
      <c r="I27215" s="37" t="s">
        <v>16</v>
      </c>
    </row>
    <row r="27216" spans="9:9" x14ac:dyDescent="0.2">
      <c r="I27216" s="37" t="s">
        <v>16</v>
      </c>
    </row>
    <row r="27217" spans="9:9" x14ac:dyDescent="0.2">
      <c r="I27217" s="37" t="s">
        <v>16</v>
      </c>
    </row>
    <row r="27218" spans="9:9" x14ac:dyDescent="0.2">
      <c r="I27218" s="37" t="s">
        <v>16</v>
      </c>
    </row>
    <row r="27219" spans="9:9" x14ac:dyDescent="0.2">
      <c r="I27219" s="37" t="s">
        <v>16</v>
      </c>
    </row>
    <row r="27220" spans="9:9" x14ac:dyDescent="0.2">
      <c r="I27220" s="37" t="s">
        <v>16</v>
      </c>
    </row>
    <row r="27221" spans="9:9" x14ac:dyDescent="0.2">
      <c r="I27221" s="37" t="s">
        <v>16</v>
      </c>
    </row>
    <row r="27222" spans="9:9" x14ac:dyDescent="0.2">
      <c r="I27222" s="37" t="s">
        <v>16</v>
      </c>
    </row>
    <row r="27223" spans="9:9" x14ac:dyDescent="0.2">
      <c r="I27223" s="37" t="s">
        <v>16</v>
      </c>
    </row>
    <row r="27224" spans="9:9" x14ac:dyDescent="0.2">
      <c r="I27224" s="37" t="s">
        <v>16</v>
      </c>
    </row>
    <row r="27225" spans="9:9" x14ac:dyDescent="0.2">
      <c r="I27225" s="37" t="s">
        <v>16</v>
      </c>
    </row>
    <row r="27226" spans="9:9" x14ac:dyDescent="0.2">
      <c r="I27226" s="37" t="s">
        <v>16</v>
      </c>
    </row>
    <row r="27227" spans="9:9" x14ac:dyDescent="0.2">
      <c r="I27227" s="37" t="s">
        <v>16</v>
      </c>
    </row>
    <row r="27228" spans="9:9" x14ac:dyDescent="0.2">
      <c r="I27228" s="37" t="s">
        <v>16</v>
      </c>
    </row>
    <row r="27229" spans="9:9" x14ac:dyDescent="0.2">
      <c r="I27229" s="37" t="s">
        <v>16</v>
      </c>
    </row>
    <row r="27230" spans="9:9" x14ac:dyDescent="0.2">
      <c r="I27230" s="37" t="s">
        <v>16</v>
      </c>
    </row>
    <row r="27231" spans="9:9" x14ac:dyDescent="0.2">
      <c r="I27231" s="37" t="s">
        <v>16</v>
      </c>
    </row>
    <row r="27232" spans="9:9" x14ac:dyDescent="0.2">
      <c r="I27232" s="37" t="s">
        <v>16</v>
      </c>
    </row>
    <row r="27233" spans="9:9" x14ac:dyDescent="0.2">
      <c r="I27233" s="37" t="s">
        <v>16</v>
      </c>
    </row>
    <row r="27234" spans="9:9" x14ac:dyDescent="0.2">
      <c r="I27234" s="37" t="s">
        <v>16</v>
      </c>
    </row>
    <row r="27235" spans="9:9" x14ac:dyDescent="0.2">
      <c r="I27235" s="37" t="s">
        <v>16</v>
      </c>
    </row>
    <row r="27236" spans="9:9" x14ac:dyDescent="0.2">
      <c r="I27236" s="37" t="s">
        <v>16</v>
      </c>
    </row>
    <row r="27237" spans="9:9" x14ac:dyDescent="0.2">
      <c r="I27237" s="37" t="s">
        <v>16</v>
      </c>
    </row>
    <row r="27238" spans="9:9" x14ac:dyDescent="0.2">
      <c r="I27238" s="37" t="s">
        <v>16</v>
      </c>
    </row>
    <row r="27239" spans="9:9" x14ac:dyDescent="0.2">
      <c r="I27239" s="37" t="s">
        <v>16</v>
      </c>
    </row>
    <row r="27240" spans="9:9" x14ac:dyDescent="0.2">
      <c r="I27240" s="37" t="s">
        <v>16</v>
      </c>
    </row>
    <row r="27241" spans="9:9" x14ac:dyDescent="0.2">
      <c r="I27241" s="37" t="s">
        <v>16</v>
      </c>
    </row>
    <row r="27242" spans="9:9" x14ac:dyDescent="0.2">
      <c r="I27242" s="37" t="s">
        <v>16</v>
      </c>
    </row>
    <row r="27243" spans="9:9" x14ac:dyDescent="0.2">
      <c r="I27243" s="37" t="s">
        <v>16</v>
      </c>
    </row>
    <row r="27244" spans="9:9" x14ac:dyDescent="0.2">
      <c r="I27244" s="37" t="s">
        <v>16</v>
      </c>
    </row>
    <row r="27245" spans="9:9" x14ac:dyDescent="0.2">
      <c r="I27245" s="37" t="s">
        <v>16</v>
      </c>
    </row>
    <row r="27246" spans="9:9" x14ac:dyDescent="0.2">
      <c r="I27246" s="37" t="s">
        <v>16</v>
      </c>
    </row>
    <row r="27247" spans="9:9" x14ac:dyDescent="0.2">
      <c r="I27247" s="37" t="s">
        <v>16</v>
      </c>
    </row>
    <row r="27248" spans="9:9" x14ac:dyDescent="0.2">
      <c r="I27248" s="37" t="s">
        <v>16</v>
      </c>
    </row>
    <row r="27249" spans="9:9" x14ac:dyDescent="0.2">
      <c r="I27249" s="37" t="s">
        <v>16</v>
      </c>
    </row>
    <row r="27250" spans="9:9" x14ac:dyDescent="0.2">
      <c r="I27250" s="37" t="s">
        <v>16</v>
      </c>
    </row>
    <row r="27251" spans="9:9" x14ac:dyDescent="0.2">
      <c r="I27251" s="37" t="s">
        <v>16</v>
      </c>
    </row>
    <row r="27252" spans="9:9" x14ac:dyDescent="0.2">
      <c r="I27252" s="37" t="s">
        <v>16</v>
      </c>
    </row>
    <row r="27253" spans="9:9" x14ac:dyDescent="0.2">
      <c r="I27253" s="37" t="s">
        <v>16</v>
      </c>
    </row>
    <row r="27254" spans="9:9" x14ac:dyDescent="0.2">
      <c r="I27254" s="37" t="s">
        <v>16</v>
      </c>
    </row>
    <row r="27255" spans="9:9" x14ac:dyDescent="0.2">
      <c r="I27255" s="37" t="s">
        <v>16</v>
      </c>
    </row>
    <row r="27256" spans="9:9" x14ac:dyDescent="0.2">
      <c r="I27256" s="37" t="s">
        <v>16</v>
      </c>
    </row>
    <row r="27257" spans="9:9" x14ac:dyDescent="0.2">
      <c r="I27257" s="37" t="s">
        <v>16</v>
      </c>
    </row>
    <row r="27258" spans="9:9" x14ac:dyDescent="0.2">
      <c r="I27258" s="37" t="s">
        <v>16</v>
      </c>
    </row>
    <row r="27259" spans="9:9" x14ac:dyDescent="0.2">
      <c r="I27259" s="37" t="s">
        <v>16</v>
      </c>
    </row>
    <row r="27260" spans="9:9" x14ac:dyDescent="0.2">
      <c r="I27260" s="37" t="s">
        <v>16</v>
      </c>
    </row>
    <row r="27261" spans="9:9" x14ac:dyDescent="0.2">
      <c r="I27261" s="37" t="s">
        <v>16</v>
      </c>
    </row>
    <row r="27262" spans="9:9" x14ac:dyDescent="0.2">
      <c r="I27262" s="37" t="s">
        <v>16</v>
      </c>
    </row>
    <row r="27263" spans="9:9" x14ac:dyDescent="0.2">
      <c r="I27263" s="37" t="s">
        <v>16</v>
      </c>
    </row>
    <row r="27264" spans="9:9" x14ac:dyDescent="0.2">
      <c r="I27264" s="37" t="s">
        <v>16</v>
      </c>
    </row>
    <row r="27265" spans="9:9" x14ac:dyDescent="0.2">
      <c r="I27265" s="37" t="s">
        <v>16</v>
      </c>
    </row>
    <row r="27266" spans="9:9" x14ac:dyDescent="0.2">
      <c r="I27266" s="37" t="s">
        <v>16</v>
      </c>
    </row>
    <row r="27267" spans="9:9" x14ac:dyDescent="0.2">
      <c r="I27267" s="37" t="s">
        <v>16</v>
      </c>
    </row>
    <row r="27268" spans="9:9" x14ac:dyDescent="0.2">
      <c r="I27268" s="37" t="s">
        <v>16</v>
      </c>
    </row>
    <row r="27269" spans="9:9" x14ac:dyDescent="0.2">
      <c r="I27269" s="37" t="s">
        <v>16</v>
      </c>
    </row>
    <row r="27270" spans="9:9" x14ac:dyDescent="0.2">
      <c r="I27270" s="37" t="s">
        <v>16</v>
      </c>
    </row>
    <row r="27271" spans="9:9" x14ac:dyDescent="0.2">
      <c r="I27271" s="37" t="s">
        <v>16</v>
      </c>
    </row>
    <row r="27272" spans="9:9" x14ac:dyDescent="0.2">
      <c r="I27272" s="37" t="s">
        <v>16</v>
      </c>
    </row>
    <row r="27273" spans="9:9" x14ac:dyDescent="0.2">
      <c r="I27273" s="37" t="s">
        <v>16</v>
      </c>
    </row>
    <row r="27274" spans="9:9" x14ac:dyDescent="0.2">
      <c r="I27274" s="37" t="s">
        <v>16</v>
      </c>
    </row>
    <row r="27275" spans="9:9" x14ac:dyDescent="0.2">
      <c r="I27275" s="37" t="s">
        <v>16</v>
      </c>
    </row>
    <row r="27276" spans="9:9" x14ac:dyDescent="0.2">
      <c r="I27276" s="37" t="s">
        <v>16</v>
      </c>
    </row>
    <row r="27277" spans="9:9" x14ac:dyDescent="0.2">
      <c r="I27277" s="37" t="s">
        <v>16</v>
      </c>
    </row>
    <row r="27278" spans="9:9" x14ac:dyDescent="0.2">
      <c r="I27278" s="37" t="s">
        <v>16</v>
      </c>
    </row>
    <row r="27279" spans="9:9" x14ac:dyDescent="0.2">
      <c r="I27279" s="37" t="s">
        <v>16</v>
      </c>
    </row>
    <row r="27280" spans="9:9" x14ac:dyDescent="0.2">
      <c r="I27280" s="37" t="s">
        <v>16</v>
      </c>
    </row>
    <row r="27281" spans="9:9" x14ac:dyDescent="0.2">
      <c r="I27281" s="37" t="s">
        <v>16</v>
      </c>
    </row>
    <row r="27282" spans="9:9" x14ac:dyDescent="0.2">
      <c r="I27282" s="37" t="s">
        <v>16</v>
      </c>
    </row>
    <row r="27283" spans="9:9" x14ac:dyDescent="0.2">
      <c r="I27283" s="37" t="s">
        <v>16</v>
      </c>
    </row>
    <row r="27284" spans="9:9" x14ac:dyDescent="0.2">
      <c r="I27284" s="37" t="s">
        <v>16</v>
      </c>
    </row>
    <row r="27285" spans="9:9" x14ac:dyDescent="0.2">
      <c r="I27285" s="37" t="s">
        <v>16</v>
      </c>
    </row>
    <row r="27286" spans="9:9" x14ac:dyDescent="0.2">
      <c r="I27286" s="37" t="s">
        <v>16</v>
      </c>
    </row>
    <row r="27287" spans="9:9" x14ac:dyDescent="0.2">
      <c r="I27287" s="37" t="s">
        <v>16</v>
      </c>
    </row>
    <row r="27288" spans="9:9" x14ac:dyDescent="0.2">
      <c r="I27288" s="37" t="s">
        <v>16</v>
      </c>
    </row>
    <row r="27289" spans="9:9" x14ac:dyDescent="0.2">
      <c r="I27289" s="37" t="s">
        <v>16</v>
      </c>
    </row>
    <row r="27290" spans="9:9" x14ac:dyDescent="0.2">
      <c r="I27290" s="37" t="s">
        <v>16</v>
      </c>
    </row>
    <row r="27291" spans="9:9" x14ac:dyDescent="0.2">
      <c r="I27291" s="37" t="s">
        <v>16</v>
      </c>
    </row>
    <row r="27292" spans="9:9" x14ac:dyDescent="0.2">
      <c r="I27292" s="37" t="s">
        <v>16</v>
      </c>
    </row>
    <row r="27293" spans="9:9" x14ac:dyDescent="0.2">
      <c r="I27293" s="37" t="s">
        <v>16</v>
      </c>
    </row>
    <row r="27294" spans="9:9" x14ac:dyDescent="0.2">
      <c r="I27294" s="37" t="s">
        <v>16</v>
      </c>
    </row>
    <row r="27295" spans="9:9" x14ac:dyDescent="0.2">
      <c r="I27295" s="37" t="s">
        <v>16</v>
      </c>
    </row>
    <row r="27296" spans="9:9" x14ac:dyDescent="0.2">
      <c r="I27296" s="37" t="s">
        <v>16</v>
      </c>
    </row>
    <row r="27297" spans="9:9" x14ac:dyDescent="0.2">
      <c r="I27297" s="37" t="s">
        <v>16</v>
      </c>
    </row>
    <row r="27298" spans="9:9" x14ac:dyDescent="0.2">
      <c r="I27298" s="37" t="s">
        <v>16</v>
      </c>
    </row>
    <row r="27299" spans="9:9" x14ac:dyDescent="0.2">
      <c r="I27299" s="37" t="s">
        <v>16</v>
      </c>
    </row>
    <row r="27300" spans="9:9" x14ac:dyDescent="0.2">
      <c r="I27300" s="37" t="s">
        <v>16</v>
      </c>
    </row>
    <row r="27301" spans="9:9" x14ac:dyDescent="0.2">
      <c r="I27301" s="37" t="s">
        <v>16</v>
      </c>
    </row>
    <row r="27302" spans="9:9" x14ac:dyDescent="0.2">
      <c r="I27302" s="37" t="s">
        <v>16</v>
      </c>
    </row>
    <row r="27303" spans="9:9" x14ac:dyDescent="0.2">
      <c r="I27303" s="37" t="s">
        <v>16</v>
      </c>
    </row>
    <row r="27304" spans="9:9" x14ac:dyDescent="0.2">
      <c r="I27304" s="37" t="s">
        <v>16</v>
      </c>
    </row>
    <row r="27305" spans="9:9" x14ac:dyDescent="0.2">
      <c r="I27305" s="37" t="s">
        <v>16</v>
      </c>
    </row>
    <row r="27306" spans="9:9" x14ac:dyDescent="0.2">
      <c r="I27306" s="37" t="s">
        <v>16</v>
      </c>
    </row>
    <row r="27307" spans="9:9" x14ac:dyDescent="0.2">
      <c r="I27307" s="37" t="s">
        <v>16</v>
      </c>
    </row>
    <row r="27308" spans="9:9" x14ac:dyDescent="0.2">
      <c r="I27308" s="37" t="s">
        <v>16</v>
      </c>
    </row>
    <row r="27309" spans="9:9" x14ac:dyDescent="0.2">
      <c r="I27309" s="37" t="s">
        <v>16</v>
      </c>
    </row>
    <row r="27310" spans="9:9" x14ac:dyDescent="0.2">
      <c r="I27310" s="37" t="s">
        <v>16</v>
      </c>
    </row>
    <row r="27311" spans="9:9" x14ac:dyDescent="0.2">
      <c r="I27311" s="37" t="s">
        <v>16</v>
      </c>
    </row>
    <row r="27312" spans="9:9" x14ac:dyDescent="0.2">
      <c r="I27312" s="37" t="s">
        <v>16</v>
      </c>
    </row>
    <row r="27313" spans="9:9" x14ac:dyDescent="0.2">
      <c r="I27313" s="37" t="s">
        <v>16</v>
      </c>
    </row>
    <row r="27314" spans="9:9" x14ac:dyDescent="0.2">
      <c r="I27314" s="37" t="s">
        <v>16</v>
      </c>
    </row>
    <row r="27315" spans="9:9" x14ac:dyDescent="0.2">
      <c r="I27315" s="37" t="s">
        <v>16</v>
      </c>
    </row>
    <row r="27316" spans="9:9" x14ac:dyDescent="0.2">
      <c r="I27316" s="37" t="s">
        <v>16</v>
      </c>
    </row>
    <row r="27317" spans="9:9" x14ac:dyDescent="0.2">
      <c r="I27317" s="37" t="s">
        <v>16</v>
      </c>
    </row>
    <row r="27318" spans="9:9" x14ac:dyDescent="0.2">
      <c r="I27318" s="37" t="s">
        <v>16</v>
      </c>
    </row>
    <row r="27319" spans="9:9" x14ac:dyDescent="0.2">
      <c r="I27319" s="37" t="s">
        <v>16</v>
      </c>
    </row>
    <row r="27320" spans="9:9" x14ac:dyDescent="0.2">
      <c r="I27320" s="37" t="s">
        <v>16</v>
      </c>
    </row>
    <row r="27321" spans="9:9" x14ac:dyDescent="0.2">
      <c r="I27321" s="37" t="s">
        <v>16</v>
      </c>
    </row>
    <row r="27322" spans="9:9" x14ac:dyDescent="0.2">
      <c r="I27322" s="37" t="s">
        <v>16</v>
      </c>
    </row>
    <row r="27323" spans="9:9" x14ac:dyDescent="0.2">
      <c r="I27323" s="37" t="s">
        <v>16</v>
      </c>
    </row>
    <row r="27324" spans="9:9" x14ac:dyDescent="0.2">
      <c r="I27324" s="37" t="s">
        <v>16</v>
      </c>
    </row>
    <row r="27325" spans="9:9" x14ac:dyDescent="0.2">
      <c r="I27325" s="37" t="s">
        <v>16</v>
      </c>
    </row>
    <row r="27326" spans="9:9" x14ac:dyDescent="0.2">
      <c r="I27326" s="37" t="s">
        <v>16</v>
      </c>
    </row>
    <row r="27327" spans="9:9" x14ac:dyDescent="0.2">
      <c r="I27327" s="37" t="s">
        <v>16</v>
      </c>
    </row>
    <row r="27328" spans="9:9" x14ac:dyDescent="0.2">
      <c r="I27328" s="37" t="s">
        <v>16</v>
      </c>
    </row>
    <row r="27329" spans="9:9" x14ac:dyDescent="0.2">
      <c r="I27329" s="37" t="s">
        <v>16</v>
      </c>
    </row>
    <row r="27330" spans="9:9" x14ac:dyDescent="0.2">
      <c r="I27330" s="37" t="s">
        <v>16</v>
      </c>
    </row>
    <row r="27331" spans="9:9" x14ac:dyDescent="0.2">
      <c r="I27331" s="37" t="s">
        <v>16</v>
      </c>
    </row>
    <row r="27332" spans="9:9" x14ac:dyDescent="0.2">
      <c r="I27332" s="37" t="s">
        <v>16</v>
      </c>
    </row>
    <row r="27333" spans="9:9" x14ac:dyDescent="0.2">
      <c r="I27333" s="37" t="s">
        <v>16</v>
      </c>
    </row>
    <row r="27334" spans="9:9" x14ac:dyDescent="0.2">
      <c r="I27334" s="37" t="s">
        <v>16</v>
      </c>
    </row>
    <row r="27335" spans="9:9" x14ac:dyDescent="0.2">
      <c r="I27335" s="37" t="s">
        <v>16</v>
      </c>
    </row>
    <row r="27336" spans="9:9" x14ac:dyDescent="0.2">
      <c r="I27336" s="37" t="s">
        <v>16</v>
      </c>
    </row>
    <row r="27337" spans="9:9" x14ac:dyDescent="0.2">
      <c r="I27337" s="37" t="s">
        <v>16</v>
      </c>
    </row>
    <row r="27338" spans="9:9" x14ac:dyDescent="0.2">
      <c r="I27338" s="37" t="s">
        <v>16</v>
      </c>
    </row>
    <row r="27339" spans="9:9" x14ac:dyDescent="0.2">
      <c r="I27339" s="37" t="s">
        <v>16</v>
      </c>
    </row>
    <row r="27340" spans="9:9" x14ac:dyDescent="0.2">
      <c r="I27340" s="37" t="s">
        <v>16</v>
      </c>
    </row>
    <row r="27341" spans="9:9" x14ac:dyDescent="0.2">
      <c r="I27341" s="37" t="s">
        <v>16</v>
      </c>
    </row>
    <row r="27342" spans="9:9" x14ac:dyDescent="0.2">
      <c r="I27342" s="37" t="s">
        <v>16</v>
      </c>
    </row>
    <row r="27343" spans="9:9" x14ac:dyDescent="0.2">
      <c r="I27343" s="37" t="s">
        <v>16</v>
      </c>
    </row>
    <row r="27344" spans="9:9" x14ac:dyDescent="0.2">
      <c r="I27344" s="37" t="s">
        <v>16</v>
      </c>
    </row>
    <row r="27345" spans="9:9" x14ac:dyDescent="0.2">
      <c r="I27345" s="37" t="s">
        <v>16</v>
      </c>
    </row>
    <row r="27346" spans="9:9" x14ac:dyDescent="0.2">
      <c r="I27346" s="37" t="s">
        <v>16</v>
      </c>
    </row>
    <row r="27347" spans="9:9" x14ac:dyDescent="0.2">
      <c r="I27347" s="37" t="s">
        <v>16</v>
      </c>
    </row>
    <row r="27348" spans="9:9" x14ac:dyDescent="0.2">
      <c r="I27348" s="37" t="s">
        <v>16</v>
      </c>
    </row>
    <row r="27349" spans="9:9" x14ac:dyDescent="0.2">
      <c r="I27349" s="37" t="s">
        <v>16</v>
      </c>
    </row>
    <row r="27350" spans="9:9" x14ac:dyDescent="0.2">
      <c r="I27350" s="37" t="s">
        <v>16</v>
      </c>
    </row>
    <row r="27351" spans="9:9" x14ac:dyDescent="0.2">
      <c r="I27351" s="37" t="s">
        <v>16</v>
      </c>
    </row>
    <row r="27352" spans="9:9" x14ac:dyDescent="0.2">
      <c r="I27352" s="37" t="s">
        <v>16</v>
      </c>
    </row>
    <row r="27353" spans="9:9" x14ac:dyDescent="0.2">
      <c r="I27353" s="37" t="s">
        <v>16</v>
      </c>
    </row>
    <row r="27354" spans="9:9" x14ac:dyDescent="0.2">
      <c r="I27354" s="37" t="s">
        <v>16</v>
      </c>
    </row>
    <row r="27355" spans="9:9" x14ac:dyDescent="0.2">
      <c r="I27355" s="37" t="s">
        <v>16</v>
      </c>
    </row>
    <row r="27356" spans="9:9" x14ac:dyDescent="0.2">
      <c r="I27356" s="37" t="s">
        <v>16</v>
      </c>
    </row>
    <row r="27357" spans="9:9" x14ac:dyDescent="0.2">
      <c r="I27357" s="37" t="s">
        <v>16</v>
      </c>
    </row>
    <row r="27358" spans="9:9" x14ac:dyDescent="0.2">
      <c r="I27358" s="37" t="s">
        <v>16</v>
      </c>
    </row>
    <row r="27359" spans="9:9" x14ac:dyDescent="0.2">
      <c r="I27359" s="37" t="s">
        <v>16</v>
      </c>
    </row>
    <row r="27360" spans="9:9" x14ac:dyDescent="0.2">
      <c r="I27360" s="37" t="s">
        <v>16</v>
      </c>
    </row>
    <row r="27361" spans="9:9" x14ac:dyDescent="0.2">
      <c r="I27361" s="37" t="s">
        <v>16</v>
      </c>
    </row>
    <row r="27362" spans="9:9" x14ac:dyDescent="0.2">
      <c r="I27362" s="37" t="s">
        <v>16</v>
      </c>
    </row>
    <row r="27363" spans="9:9" x14ac:dyDescent="0.2">
      <c r="I27363" s="37" t="s">
        <v>16</v>
      </c>
    </row>
    <row r="27364" spans="9:9" x14ac:dyDescent="0.2">
      <c r="I27364" s="37" t="s">
        <v>16</v>
      </c>
    </row>
    <row r="27365" spans="9:9" x14ac:dyDescent="0.2">
      <c r="I27365" s="37" t="s">
        <v>16</v>
      </c>
    </row>
    <row r="27366" spans="9:9" x14ac:dyDescent="0.2">
      <c r="I27366" s="37" t="s">
        <v>16</v>
      </c>
    </row>
    <row r="27367" spans="9:9" x14ac:dyDescent="0.2">
      <c r="I27367" s="37" t="s">
        <v>16</v>
      </c>
    </row>
    <row r="27368" spans="9:9" x14ac:dyDescent="0.2">
      <c r="I27368" s="37" t="s">
        <v>16</v>
      </c>
    </row>
    <row r="27369" spans="9:9" x14ac:dyDescent="0.2">
      <c r="I27369" s="37" t="s">
        <v>16</v>
      </c>
    </row>
    <row r="27370" spans="9:9" x14ac:dyDescent="0.2">
      <c r="I27370" s="37" t="s">
        <v>16</v>
      </c>
    </row>
    <row r="27371" spans="9:9" x14ac:dyDescent="0.2">
      <c r="I27371" s="37" t="s">
        <v>16</v>
      </c>
    </row>
    <row r="27372" spans="9:9" x14ac:dyDescent="0.2">
      <c r="I27372" s="37" t="s">
        <v>16</v>
      </c>
    </row>
    <row r="27373" spans="9:9" x14ac:dyDescent="0.2">
      <c r="I27373" s="37" t="s">
        <v>16</v>
      </c>
    </row>
    <row r="27374" spans="9:9" x14ac:dyDescent="0.2">
      <c r="I27374" s="37" t="s">
        <v>16</v>
      </c>
    </row>
    <row r="27375" spans="9:9" x14ac:dyDescent="0.2">
      <c r="I27375" s="37" t="s">
        <v>16</v>
      </c>
    </row>
    <row r="27376" spans="9:9" x14ac:dyDescent="0.2">
      <c r="I27376" s="37" t="s">
        <v>16</v>
      </c>
    </row>
    <row r="27377" spans="9:9" x14ac:dyDescent="0.2">
      <c r="I27377" s="37" t="s">
        <v>16</v>
      </c>
    </row>
    <row r="27378" spans="9:9" x14ac:dyDescent="0.2">
      <c r="I27378" s="37" t="s">
        <v>16</v>
      </c>
    </row>
    <row r="27379" spans="9:9" x14ac:dyDescent="0.2">
      <c r="I27379" s="37" t="s">
        <v>16</v>
      </c>
    </row>
    <row r="27380" spans="9:9" x14ac:dyDescent="0.2">
      <c r="I27380" s="37" t="s">
        <v>16</v>
      </c>
    </row>
    <row r="27381" spans="9:9" x14ac:dyDescent="0.2">
      <c r="I27381" s="37" t="s">
        <v>16</v>
      </c>
    </row>
    <row r="27382" spans="9:9" x14ac:dyDescent="0.2">
      <c r="I27382" s="37" t="s">
        <v>16</v>
      </c>
    </row>
    <row r="27383" spans="9:9" x14ac:dyDescent="0.2">
      <c r="I27383" s="37" t="s">
        <v>16</v>
      </c>
    </row>
    <row r="27384" spans="9:9" x14ac:dyDescent="0.2">
      <c r="I27384" s="37" t="s">
        <v>16</v>
      </c>
    </row>
    <row r="27385" spans="9:9" x14ac:dyDescent="0.2">
      <c r="I27385" s="37" t="s">
        <v>16</v>
      </c>
    </row>
    <row r="27386" spans="9:9" x14ac:dyDescent="0.2">
      <c r="I27386" s="37" t="s">
        <v>16</v>
      </c>
    </row>
    <row r="27387" spans="9:9" x14ac:dyDescent="0.2">
      <c r="I27387" s="37" t="s">
        <v>16</v>
      </c>
    </row>
    <row r="27388" spans="9:9" x14ac:dyDescent="0.2">
      <c r="I27388" s="37" t="s">
        <v>16</v>
      </c>
    </row>
    <row r="27389" spans="9:9" x14ac:dyDescent="0.2">
      <c r="I27389" s="37" t="s">
        <v>16</v>
      </c>
    </row>
    <row r="27390" spans="9:9" x14ac:dyDescent="0.2">
      <c r="I27390" s="37" t="s">
        <v>16</v>
      </c>
    </row>
    <row r="27391" spans="9:9" x14ac:dyDescent="0.2">
      <c r="I27391" s="37" t="s">
        <v>16</v>
      </c>
    </row>
    <row r="27392" spans="9:9" x14ac:dyDescent="0.2">
      <c r="I27392" s="37" t="s">
        <v>16</v>
      </c>
    </row>
    <row r="27393" spans="9:9" x14ac:dyDescent="0.2">
      <c r="I27393" s="37" t="s">
        <v>16</v>
      </c>
    </row>
    <row r="27394" spans="9:9" x14ac:dyDescent="0.2">
      <c r="I27394" s="37" t="s">
        <v>16</v>
      </c>
    </row>
    <row r="27395" spans="9:9" x14ac:dyDescent="0.2">
      <c r="I27395" s="37" t="s">
        <v>16</v>
      </c>
    </row>
    <row r="27396" spans="9:9" x14ac:dyDescent="0.2">
      <c r="I27396" s="37" t="s">
        <v>16</v>
      </c>
    </row>
    <row r="27397" spans="9:9" x14ac:dyDescent="0.2">
      <c r="I27397" s="37" t="s">
        <v>16</v>
      </c>
    </row>
    <row r="27398" spans="9:9" x14ac:dyDescent="0.2">
      <c r="I27398" s="37" t="s">
        <v>16</v>
      </c>
    </row>
    <row r="27399" spans="9:9" x14ac:dyDescent="0.2">
      <c r="I27399" s="37" t="s">
        <v>16</v>
      </c>
    </row>
    <row r="27400" spans="9:9" x14ac:dyDescent="0.2">
      <c r="I27400" s="37" t="s">
        <v>16</v>
      </c>
    </row>
    <row r="27401" spans="9:9" x14ac:dyDescent="0.2">
      <c r="I27401" s="37" t="s">
        <v>16</v>
      </c>
    </row>
    <row r="27402" spans="9:9" x14ac:dyDescent="0.2">
      <c r="I27402" s="37" t="s">
        <v>16</v>
      </c>
    </row>
    <row r="27403" spans="9:9" x14ac:dyDescent="0.2">
      <c r="I27403" s="37" t="s">
        <v>16</v>
      </c>
    </row>
    <row r="27404" spans="9:9" x14ac:dyDescent="0.2">
      <c r="I27404" s="37" t="s">
        <v>16</v>
      </c>
    </row>
    <row r="27405" spans="9:9" x14ac:dyDescent="0.2">
      <c r="I27405" s="37" t="s">
        <v>16</v>
      </c>
    </row>
    <row r="27406" spans="9:9" x14ac:dyDescent="0.2">
      <c r="I27406" s="37" t="s">
        <v>16</v>
      </c>
    </row>
    <row r="27407" spans="9:9" x14ac:dyDescent="0.2">
      <c r="I27407" s="37" t="s">
        <v>16</v>
      </c>
    </row>
    <row r="27408" spans="9:9" x14ac:dyDescent="0.2">
      <c r="I27408" s="37" t="s">
        <v>16</v>
      </c>
    </row>
    <row r="27409" spans="9:9" x14ac:dyDescent="0.2">
      <c r="I27409" s="37" t="s">
        <v>16</v>
      </c>
    </row>
    <row r="27410" spans="9:9" x14ac:dyDescent="0.2">
      <c r="I27410" s="37" t="s">
        <v>16</v>
      </c>
    </row>
    <row r="27411" spans="9:9" x14ac:dyDescent="0.2">
      <c r="I27411" s="37" t="s">
        <v>16</v>
      </c>
    </row>
    <row r="27412" spans="9:9" x14ac:dyDescent="0.2">
      <c r="I27412" s="37" t="s">
        <v>16</v>
      </c>
    </row>
    <row r="27413" spans="9:9" x14ac:dyDescent="0.2">
      <c r="I27413" s="37" t="s">
        <v>16</v>
      </c>
    </row>
    <row r="27414" spans="9:9" x14ac:dyDescent="0.2">
      <c r="I27414" s="37" t="s">
        <v>16</v>
      </c>
    </row>
    <row r="27415" spans="9:9" x14ac:dyDescent="0.2">
      <c r="I27415" s="37" t="s">
        <v>16</v>
      </c>
    </row>
    <row r="27416" spans="9:9" x14ac:dyDescent="0.2">
      <c r="I27416" s="37" t="s">
        <v>16</v>
      </c>
    </row>
    <row r="27417" spans="9:9" x14ac:dyDescent="0.2">
      <c r="I27417" s="37" t="s">
        <v>16</v>
      </c>
    </row>
    <row r="27418" spans="9:9" x14ac:dyDescent="0.2">
      <c r="I27418" s="37" t="s">
        <v>16</v>
      </c>
    </row>
    <row r="27419" spans="9:9" x14ac:dyDescent="0.2">
      <c r="I27419" s="37" t="s">
        <v>16</v>
      </c>
    </row>
    <row r="27420" spans="9:9" x14ac:dyDescent="0.2">
      <c r="I27420" s="37" t="s">
        <v>16</v>
      </c>
    </row>
    <row r="27421" spans="9:9" x14ac:dyDescent="0.2">
      <c r="I27421" s="37" t="s">
        <v>16</v>
      </c>
    </row>
    <row r="27422" spans="9:9" x14ac:dyDescent="0.2">
      <c r="I27422" s="37" t="s">
        <v>16</v>
      </c>
    </row>
    <row r="27423" spans="9:9" x14ac:dyDescent="0.2">
      <c r="I27423" s="37" t="s">
        <v>16</v>
      </c>
    </row>
    <row r="27424" spans="9:9" x14ac:dyDescent="0.2">
      <c r="I27424" s="37" t="s">
        <v>16</v>
      </c>
    </row>
    <row r="27425" spans="9:9" x14ac:dyDescent="0.2">
      <c r="I27425" s="37" t="s">
        <v>16</v>
      </c>
    </row>
    <row r="27426" spans="9:9" x14ac:dyDescent="0.2">
      <c r="I27426" s="37" t="s">
        <v>16</v>
      </c>
    </row>
    <row r="27427" spans="9:9" x14ac:dyDescent="0.2">
      <c r="I27427" s="37" t="s">
        <v>16</v>
      </c>
    </row>
    <row r="27428" spans="9:9" x14ac:dyDescent="0.2">
      <c r="I27428" s="37" t="s">
        <v>16</v>
      </c>
    </row>
    <row r="27429" spans="9:9" x14ac:dyDescent="0.2">
      <c r="I27429" s="37" t="s">
        <v>16</v>
      </c>
    </row>
    <row r="27430" spans="9:9" x14ac:dyDescent="0.2">
      <c r="I27430" s="37" t="s">
        <v>16</v>
      </c>
    </row>
    <row r="27431" spans="9:9" x14ac:dyDescent="0.2">
      <c r="I27431" s="37" t="s">
        <v>16</v>
      </c>
    </row>
    <row r="27432" spans="9:9" x14ac:dyDescent="0.2">
      <c r="I27432" s="37" t="s">
        <v>16</v>
      </c>
    </row>
    <row r="27433" spans="9:9" x14ac:dyDescent="0.2">
      <c r="I27433" s="37" t="s">
        <v>16</v>
      </c>
    </row>
    <row r="27434" spans="9:9" x14ac:dyDescent="0.2">
      <c r="I27434" s="37" t="s">
        <v>16</v>
      </c>
    </row>
    <row r="27435" spans="9:9" x14ac:dyDescent="0.2">
      <c r="I27435" s="37" t="s">
        <v>16</v>
      </c>
    </row>
    <row r="27436" spans="9:9" x14ac:dyDescent="0.2">
      <c r="I27436" s="37" t="s">
        <v>16</v>
      </c>
    </row>
    <row r="27437" spans="9:9" x14ac:dyDescent="0.2">
      <c r="I27437" s="37" t="s">
        <v>16</v>
      </c>
    </row>
    <row r="27438" spans="9:9" x14ac:dyDescent="0.2">
      <c r="I27438" s="37" t="s">
        <v>16</v>
      </c>
    </row>
    <row r="27439" spans="9:9" x14ac:dyDescent="0.2">
      <c r="I27439" s="37" t="s">
        <v>16</v>
      </c>
    </row>
    <row r="27440" spans="9:9" x14ac:dyDescent="0.2">
      <c r="I27440" s="37" t="s">
        <v>16</v>
      </c>
    </row>
    <row r="27441" spans="9:9" x14ac:dyDescent="0.2">
      <c r="I27441" s="37" t="s">
        <v>16</v>
      </c>
    </row>
    <row r="27442" spans="9:9" x14ac:dyDescent="0.2">
      <c r="I27442" s="37" t="s">
        <v>16</v>
      </c>
    </row>
    <row r="27443" spans="9:9" x14ac:dyDescent="0.2">
      <c r="I27443" s="37" t="s">
        <v>16</v>
      </c>
    </row>
    <row r="27444" spans="9:9" x14ac:dyDescent="0.2">
      <c r="I27444" s="37" t="s">
        <v>16</v>
      </c>
    </row>
    <row r="27445" spans="9:9" x14ac:dyDescent="0.2">
      <c r="I27445" s="37" t="s">
        <v>16</v>
      </c>
    </row>
    <row r="27446" spans="9:9" x14ac:dyDescent="0.2">
      <c r="I27446" s="37" t="s">
        <v>16</v>
      </c>
    </row>
    <row r="27447" spans="9:9" x14ac:dyDescent="0.2">
      <c r="I27447" s="37" t="s">
        <v>16</v>
      </c>
    </row>
    <row r="27448" spans="9:9" x14ac:dyDescent="0.2">
      <c r="I27448" s="37" t="s">
        <v>16</v>
      </c>
    </row>
    <row r="27449" spans="9:9" x14ac:dyDescent="0.2">
      <c r="I27449" s="37" t="s">
        <v>16</v>
      </c>
    </row>
    <row r="27450" spans="9:9" x14ac:dyDescent="0.2">
      <c r="I27450" s="37" t="s">
        <v>16</v>
      </c>
    </row>
    <row r="27451" spans="9:9" x14ac:dyDescent="0.2">
      <c r="I27451" s="37" t="s">
        <v>16</v>
      </c>
    </row>
    <row r="27452" spans="9:9" x14ac:dyDescent="0.2">
      <c r="I27452" s="37" t="s">
        <v>16</v>
      </c>
    </row>
    <row r="27453" spans="9:9" x14ac:dyDescent="0.2">
      <c r="I27453" s="37" t="s">
        <v>16</v>
      </c>
    </row>
    <row r="27454" spans="9:9" x14ac:dyDescent="0.2">
      <c r="I27454" s="37" t="s">
        <v>16</v>
      </c>
    </row>
    <row r="27455" spans="9:9" x14ac:dyDescent="0.2">
      <c r="I27455" s="37" t="s">
        <v>16</v>
      </c>
    </row>
    <row r="27456" spans="9:9" x14ac:dyDescent="0.2">
      <c r="I27456" s="37" t="s">
        <v>16</v>
      </c>
    </row>
    <row r="27457" spans="9:9" x14ac:dyDescent="0.2">
      <c r="I27457" s="37" t="s">
        <v>16</v>
      </c>
    </row>
    <row r="27458" spans="9:9" x14ac:dyDescent="0.2">
      <c r="I27458" s="37" t="s">
        <v>16</v>
      </c>
    </row>
    <row r="27459" spans="9:9" x14ac:dyDescent="0.2">
      <c r="I27459" s="37" t="s">
        <v>16</v>
      </c>
    </row>
    <row r="27460" spans="9:9" x14ac:dyDescent="0.2">
      <c r="I27460" s="37" t="s">
        <v>16</v>
      </c>
    </row>
    <row r="27461" spans="9:9" x14ac:dyDescent="0.2">
      <c r="I27461" s="37" t="s">
        <v>16</v>
      </c>
    </row>
    <row r="27462" spans="9:9" x14ac:dyDescent="0.2">
      <c r="I27462" s="37" t="s">
        <v>16</v>
      </c>
    </row>
    <row r="27463" spans="9:9" x14ac:dyDescent="0.2">
      <c r="I27463" s="37" t="s">
        <v>16</v>
      </c>
    </row>
    <row r="27464" spans="9:9" x14ac:dyDescent="0.2">
      <c r="I27464" s="37" t="s">
        <v>16</v>
      </c>
    </row>
    <row r="27465" spans="9:9" x14ac:dyDescent="0.2">
      <c r="I27465" s="37" t="s">
        <v>16</v>
      </c>
    </row>
    <row r="27466" spans="9:9" x14ac:dyDescent="0.2">
      <c r="I27466" s="37" t="s">
        <v>16</v>
      </c>
    </row>
    <row r="27467" spans="9:9" x14ac:dyDescent="0.2">
      <c r="I27467" s="37" t="s">
        <v>16</v>
      </c>
    </row>
    <row r="27468" spans="9:9" x14ac:dyDescent="0.2">
      <c r="I27468" s="37" t="s">
        <v>16</v>
      </c>
    </row>
    <row r="27469" spans="9:9" x14ac:dyDescent="0.2">
      <c r="I27469" s="37" t="s">
        <v>16</v>
      </c>
    </row>
    <row r="27470" spans="9:9" x14ac:dyDescent="0.2">
      <c r="I27470" s="37" t="s">
        <v>16</v>
      </c>
    </row>
    <row r="27471" spans="9:9" x14ac:dyDescent="0.2">
      <c r="I27471" s="37" t="s">
        <v>16</v>
      </c>
    </row>
    <row r="27472" spans="9:9" x14ac:dyDescent="0.2">
      <c r="I27472" s="37" t="s">
        <v>16</v>
      </c>
    </row>
    <row r="27473" spans="9:9" x14ac:dyDescent="0.2">
      <c r="I27473" s="37" t="s">
        <v>16</v>
      </c>
    </row>
    <row r="27474" spans="9:9" x14ac:dyDescent="0.2">
      <c r="I27474" s="37" t="s">
        <v>16</v>
      </c>
    </row>
    <row r="27475" spans="9:9" x14ac:dyDescent="0.2">
      <c r="I27475" s="37" t="s">
        <v>16</v>
      </c>
    </row>
    <row r="27476" spans="9:9" x14ac:dyDescent="0.2">
      <c r="I27476" s="37" t="s">
        <v>16</v>
      </c>
    </row>
    <row r="27477" spans="9:9" x14ac:dyDescent="0.2">
      <c r="I27477" s="37" t="s">
        <v>16</v>
      </c>
    </row>
    <row r="27478" spans="9:9" x14ac:dyDescent="0.2">
      <c r="I27478" s="37" t="s">
        <v>16</v>
      </c>
    </row>
    <row r="27479" spans="9:9" x14ac:dyDescent="0.2">
      <c r="I27479" s="37" t="s">
        <v>16</v>
      </c>
    </row>
    <row r="27480" spans="9:9" x14ac:dyDescent="0.2">
      <c r="I27480" s="37" t="s">
        <v>16</v>
      </c>
    </row>
    <row r="27481" spans="9:9" x14ac:dyDescent="0.2">
      <c r="I27481" s="37" t="s">
        <v>16</v>
      </c>
    </row>
    <row r="27482" spans="9:9" x14ac:dyDescent="0.2">
      <c r="I27482" s="37" t="s">
        <v>16</v>
      </c>
    </row>
    <row r="27483" spans="9:9" x14ac:dyDescent="0.2">
      <c r="I27483" s="37" t="s">
        <v>16</v>
      </c>
    </row>
    <row r="27484" spans="9:9" x14ac:dyDescent="0.2">
      <c r="I27484" s="37" t="s">
        <v>16</v>
      </c>
    </row>
    <row r="27485" spans="9:9" x14ac:dyDescent="0.2">
      <c r="I27485" s="37" t="s">
        <v>16</v>
      </c>
    </row>
    <row r="27486" spans="9:9" x14ac:dyDescent="0.2">
      <c r="I27486" s="37" t="s">
        <v>16</v>
      </c>
    </row>
    <row r="27487" spans="9:9" x14ac:dyDescent="0.2">
      <c r="I27487" s="37" t="s">
        <v>16</v>
      </c>
    </row>
    <row r="27488" spans="9:9" x14ac:dyDescent="0.2">
      <c r="I27488" s="37" t="s">
        <v>16</v>
      </c>
    </row>
    <row r="27489" spans="9:9" x14ac:dyDescent="0.2">
      <c r="I27489" s="37" t="s">
        <v>16</v>
      </c>
    </row>
    <row r="27490" spans="9:9" x14ac:dyDescent="0.2">
      <c r="I27490" s="37" t="s">
        <v>16</v>
      </c>
    </row>
    <row r="27491" spans="9:9" x14ac:dyDescent="0.2">
      <c r="I27491" s="37" t="s">
        <v>16</v>
      </c>
    </row>
    <row r="27492" spans="9:9" x14ac:dyDescent="0.2">
      <c r="I27492" s="37" t="s">
        <v>16</v>
      </c>
    </row>
    <row r="27493" spans="9:9" x14ac:dyDescent="0.2">
      <c r="I27493" s="37" t="s">
        <v>16</v>
      </c>
    </row>
    <row r="27494" spans="9:9" x14ac:dyDescent="0.2">
      <c r="I27494" s="37" t="s">
        <v>16</v>
      </c>
    </row>
    <row r="27495" spans="9:9" x14ac:dyDescent="0.2">
      <c r="I27495" s="37" t="s">
        <v>16</v>
      </c>
    </row>
    <row r="27496" spans="9:9" x14ac:dyDescent="0.2">
      <c r="I27496" s="37" t="s">
        <v>16</v>
      </c>
    </row>
    <row r="27497" spans="9:9" x14ac:dyDescent="0.2">
      <c r="I27497" s="37" t="s">
        <v>16</v>
      </c>
    </row>
    <row r="27498" spans="9:9" x14ac:dyDescent="0.2">
      <c r="I27498" s="37" t="s">
        <v>16</v>
      </c>
    </row>
    <row r="27499" spans="9:9" x14ac:dyDescent="0.2">
      <c r="I27499" s="37" t="s">
        <v>16</v>
      </c>
    </row>
    <row r="27500" spans="9:9" x14ac:dyDescent="0.2">
      <c r="I27500" s="37" t="s">
        <v>16</v>
      </c>
    </row>
    <row r="27501" spans="9:9" x14ac:dyDescent="0.2">
      <c r="I27501" s="37" t="s">
        <v>16</v>
      </c>
    </row>
    <row r="27502" spans="9:9" x14ac:dyDescent="0.2">
      <c r="I27502" s="37" t="s">
        <v>16</v>
      </c>
    </row>
    <row r="27503" spans="9:9" x14ac:dyDescent="0.2">
      <c r="I27503" s="37" t="s">
        <v>16</v>
      </c>
    </row>
    <row r="27504" spans="9:9" x14ac:dyDescent="0.2">
      <c r="I27504" s="37" t="s">
        <v>16</v>
      </c>
    </row>
    <row r="27505" spans="9:9" x14ac:dyDescent="0.2">
      <c r="I27505" s="37" t="s">
        <v>16</v>
      </c>
    </row>
    <row r="27506" spans="9:9" x14ac:dyDescent="0.2">
      <c r="I27506" s="37" t="s">
        <v>16</v>
      </c>
    </row>
    <row r="27507" spans="9:9" x14ac:dyDescent="0.2">
      <c r="I27507" s="37" t="s">
        <v>16</v>
      </c>
    </row>
    <row r="27508" spans="9:9" x14ac:dyDescent="0.2">
      <c r="I27508" s="37" t="s">
        <v>16</v>
      </c>
    </row>
    <row r="27509" spans="9:9" x14ac:dyDescent="0.2">
      <c r="I27509" s="37" t="s">
        <v>16</v>
      </c>
    </row>
    <row r="27510" spans="9:9" x14ac:dyDescent="0.2">
      <c r="I27510" s="37" t="s">
        <v>16</v>
      </c>
    </row>
    <row r="27511" spans="9:9" x14ac:dyDescent="0.2">
      <c r="I27511" s="37" t="s">
        <v>16</v>
      </c>
    </row>
    <row r="27512" spans="9:9" x14ac:dyDescent="0.2">
      <c r="I27512" s="37" t="s">
        <v>16</v>
      </c>
    </row>
    <row r="27513" spans="9:9" x14ac:dyDescent="0.2">
      <c r="I27513" s="37" t="s">
        <v>16</v>
      </c>
    </row>
    <row r="27514" spans="9:9" x14ac:dyDescent="0.2">
      <c r="I27514" s="37" t="s">
        <v>16</v>
      </c>
    </row>
    <row r="27515" spans="9:9" x14ac:dyDescent="0.2">
      <c r="I27515" s="37" t="s">
        <v>16</v>
      </c>
    </row>
    <row r="27516" spans="9:9" x14ac:dyDescent="0.2">
      <c r="I27516" s="37" t="s">
        <v>16</v>
      </c>
    </row>
    <row r="27517" spans="9:9" x14ac:dyDescent="0.2">
      <c r="I27517" s="37" t="s">
        <v>16</v>
      </c>
    </row>
    <row r="27518" spans="9:9" x14ac:dyDescent="0.2">
      <c r="I27518" s="37" t="s">
        <v>16</v>
      </c>
    </row>
    <row r="27519" spans="9:9" x14ac:dyDescent="0.2">
      <c r="I27519" s="37" t="s">
        <v>16</v>
      </c>
    </row>
    <row r="27520" spans="9:9" x14ac:dyDescent="0.2">
      <c r="I27520" s="37" t="s">
        <v>16</v>
      </c>
    </row>
    <row r="27521" spans="9:9" x14ac:dyDescent="0.2">
      <c r="I27521" s="37" t="s">
        <v>16</v>
      </c>
    </row>
    <row r="27522" spans="9:9" x14ac:dyDescent="0.2">
      <c r="I27522" s="37" t="s">
        <v>16</v>
      </c>
    </row>
    <row r="27523" spans="9:9" x14ac:dyDescent="0.2">
      <c r="I27523" s="37" t="s">
        <v>16</v>
      </c>
    </row>
    <row r="27524" spans="9:9" x14ac:dyDescent="0.2">
      <c r="I27524" s="37" t="s">
        <v>16</v>
      </c>
    </row>
    <row r="27525" spans="9:9" x14ac:dyDescent="0.2">
      <c r="I27525" s="37" t="s">
        <v>16</v>
      </c>
    </row>
    <row r="27526" spans="9:9" x14ac:dyDescent="0.2">
      <c r="I27526" s="37" t="s">
        <v>16</v>
      </c>
    </row>
    <row r="27527" spans="9:9" x14ac:dyDescent="0.2">
      <c r="I27527" s="37" t="s">
        <v>16</v>
      </c>
    </row>
    <row r="27528" spans="9:9" x14ac:dyDescent="0.2">
      <c r="I27528" s="37" t="s">
        <v>16</v>
      </c>
    </row>
    <row r="27529" spans="9:9" x14ac:dyDescent="0.2">
      <c r="I27529" s="37" t="s">
        <v>16</v>
      </c>
    </row>
    <row r="27530" spans="9:9" x14ac:dyDescent="0.2">
      <c r="I27530" s="37" t="s">
        <v>16</v>
      </c>
    </row>
    <row r="27531" spans="9:9" x14ac:dyDescent="0.2">
      <c r="I27531" s="37" t="s">
        <v>16</v>
      </c>
    </row>
    <row r="27532" spans="9:9" x14ac:dyDescent="0.2">
      <c r="I27532" s="37" t="s">
        <v>16</v>
      </c>
    </row>
    <row r="27533" spans="9:9" x14ac:dyDescent="0.2">
      <c r="I27533" s="37" t="s">
        <v>16</v>
      </c>
    </row>
    <row r="27534" spans="9:9" x14ac:dyDescent="0.2">
      <c r="I27534" s="37" t="s">
        <v>16</v>
      </c>
    </row>
    <row r="27535" spans="9:9" x14ac:dyDescent="0.2">
      <c r="I27535" s="37" t="s">
        <v>16</v>
      </c>
    </row>
    <row r="27536" spans="9:9" x14ac:dyDescent="0.2">
      <c r="I27536" s="37" t="s">
        <v>16</v>
      </c>
    </row>
    <row r="27537" spans="9:9" x14ac:dyDescent="0.2">
      <c r="I27537" s="37" t="s">
        <v>16</v>
      </c>
    </row>
    <row r="27538" spans="9:9" x14ac:dyDescent="0.2">
      <c r="I27538" s="37" t="s">
        <v>16</v>
      </c>
    </row>
    <row r="27539" spans="9:9" x14ac:dyDescent="0.2">
      <c r="I27539" s="37" t="s">
        <v>16</v>
      </c>
    </row>
    <row r="27540" spans="9:9" x14ac:dyDescent="0.2">
      <c r="I27540" s="37" t="s">
        <v>16</v>
      </c>
    </row>
    <row r="27541" spans="9:9" x14ac:dyDescent="0.2">
      <c r="I27541" s="37" t="s">
        <v>16</v>
      </c>
    </row>
    <row r="27542" spans="9:9" x14ac:dyDescent="0.2">
      <c r="I27542" s="37" t="s">
        <v>16</v>
      </c>
    </row>
    <row r="27543" spans="9:9" x14ac:dyDescent="0.2">
      <c r="I27543" s="37" t="s">
        <v>16</v>
      </c>
    </row>
    <row r="27544" spans="9:9" x14ac:dyDescent="0.2">
      <c r="I27544" s="37" t="s">
        <v>16</v>
      </c>
    </row>
    <row r="27545" spans="9:9" x14ac:dyDescent="0.2">
      <c r="I27545" s="37" t="s">
        <v>16</v>
      </c>
    </row>
    <row r="27546" spans="9:9" x14ac:dyDescent="0.2">
      <c r="I27546" s="37" t="s">
        <v>16</v>
      </c>
    </row>
    <row r="27547" spans="9:9" x14ac:dyDescent="0.2">
      <c r="I27547" s="37" t="s">
        <v>16</v>
      </c>
    </row>
    <row r="27548" spans="9:9" x14ac:dyDescent="0.2">
      <c r="I27548" s="37" t="s">
        <v>16</v>
      </c>
    </row>
    <row r="27549" spans="9:9" x14ac:dyDescent="0.2">
      <c r="I27549" s="37" t="s">
        <v>16</v>
      </c>
    </row>
    <row r="27550" spans="9:9" x14ac:dyDescent="0.2">
      <c r="I27550" s="37" t="s">
        <v>16</v>
      </c>
    </row>
    <row r="27551" spans="9:9" x14ac:dyDescent="0.2">
      <c r="I27551" s="37" t="s">
        <v>16</v>
      </c>
    </row>
    <row r="27552" spans="9:9" x14ac:dyDescent="0.2">
      <c r="I27552" s="37" t="s">
        <v>16</v>
      </c>
    </row>
    <row r="27553" spans="9:9" x14ac:dyDescent="0.2">
      <c r="I27553" s="37" t="s">
        <v>16</v>
      </c>
    </row>
    <row r="27554" spans="9:9" x14ac:dyDescent="0.2">
      <c r="I27554" s="37" t="s">
        <v>16</v>
      </c>
    </row>
    <row r="27555" spans="9:9" x14ac:dyDescent="0.2">
      <c r="I27555" s="37" t="s">
        <v>16</v>
      </c>
    </row>
    <row r="27556" spans="9:9" x14ac:dyDescent="0.2">
      <c r="I27556" s="37" t="s">
        <v>16</v>
      </c>
    </row>
    <row r="27557" spans="9:9" x14ac:dyDescent="0.2">
      <c r="I27557" s="37" t="s">
        <v>16</v>
      </c>
    </row>
    <row r="27558" spans="9:9" x14ac:dyDescent="0.2">
      <c r="I27558" s="37" t="s">
        <v>16</v>
      </c>
    </row>
    <row r="27559" spans="9:9" x14ac:dyDescent="0.2">
      <c r="I27559" s="37" t="s">
        <v>16</v>
      </c>
    </row>
    <row r="27560" spans="9:9" x14ac:dyDescent="0.2">
      <c r="I27560" s="37" t="s">
        <v>16</v>
      </c>
    </row>
    <row r="27561" spans="9:9" x14ac:dyDescent="0.2">
      <c r="I27561" s="37" t="s">
        <v>16</v>
      </c>
    </row>
    <row r="27562" spans="9:9" x14ac:dyDescent="0.2">
      <c r="I27562" s="37" t="s">
        <v>16</v>
      </c>
    </row>
    <row r="27563" spans="9:9" x14ac:dyDescent="0.2">
      <c r="I27563" s="37" t="s">
        <v>16</v>
      </c>
    </row>
    <row r="27564" spans="9:9" x14ac:dyDescent="0.2">
      <c r="I27564" s="37" t="s">
        <v>16</v>
      </c>
    </row>
    <row r="27565" spans="9:9" x14ac:dyDescent="0.2">
      <c r="I27565" s="37" t="s">
        <v>16</v>
      </c>
    </row>
    <row r="27566" spans="9:9" x14ac:dyDescent="0.2">
      <c r="I27566" s="37" t="s">
        <v>16</v>
      </c>
    </row>
    <row r="27567" spans="9:9" x14ac:dyDescent="0.2">
      <c r="I27567" s="37" t="s">
        <v>16</v>
      </c>
    </row>
    <row r="27568" spans="9:9" x14ac:dyDescent="0.2">
      <c r="I27568" s="37" t="s">
        <v>16</v>
      </c>
    </row>
    <row r="27569" spans="9:9" x14ac:dyDescent="0.2">
      <c r="I27569" s="37" t="s">
        <v>16</v>
      </c>
    </row>
    <row r="27570" spans="9:9" x14ac:dyDescent="0.2">
      <c r="I27570" s="37" t="s">
        <v>16</v>
      </c>
    </row>
    <row r="27571" spans="9:9" x14ac:dyDescent="0.2">
      <c r="I27571" s="37" t="s">
        <v>16</v>
      </c>
    </row>
    <row r="27572" spans="9:9" x14ac:dyDescent="0.2">
      <c r="I27572" s="37" t="s">
        <v>16</v>
      </c>
    </row>
    <row r="27573" spans="9:9" x14ac:dyDescent="0.2">
      <c r="I27573" s="37" t="s">
        <v>16</v>
      </c>
    </row>
    <row r="27574" spans="9:9" x14ac:dyDescent="0.2">
      <c r="I27574" s="37" t="s">
        <v>16</v>
      </c>
    </row>
    <row r="27575" spans="9:9" x14ac:dyDescent="0.2">
      <c r="I27575" s="37" t="s">
        <v>16</v>
      </c>
    </row>
    <row r="27576" spans="9:9" x14ac:dyDescent="0.2">
      <c r="I27576" s="37" t="s">
        <v>16</v>
      </c>
    </row>
    <row r="27577" spans="9:9" x14ac:dyDescent="0.2">
      <c r="I27577" s="37" t="s">
        <v>16</v>
      </c>
    </row>
    <row r="27578" spans="9:9" x14ac:dyDescent="0.2">
      <c r="I27578" s="37" t="s">
        <v>16</v>
      </c>
    </row>
    <row r="27579" spans="9:9" x14ac:dyDescent="0.2">
      <c r="I27579" s="37" t="s">
        <v>16</v>
      </c>
    </row>
    <row r="27580" spans="9:9" x14ac:dyDescent="0.2">
      <c r="I27580" s="37" t="s">
        <v>16</v>
      </c>
    </row>
    <row r="27581" spans="9:9" x14ac:dyDescent="0.2">
      <c r="I27581" s="37" t="s">
        <v>16</v>
      </c>
    </row>
    <row r="27582" spans="9:9" x14ac:dyDescent="0.2">
      <c r="I27582" s="37" t="s">
        <v>16</v>
      </c>
    </row>
    <row r="27583" spans="9:9" x14ac:dyDescent="0.2">
      <c r="I27583" s="37" t="s">
        <v>16</v>
      </c>
    </row>
    <row r="27584" spans="9:9" x14ac:dyDescent="0.2">
      <c r="I27584" s="37" t="s">
        <v>16</v>
      </c>
    </row>
    <row r="27585" spans="9:9" x14ac:dyDescent="0.2">
      <c r="I27585" s="37" t="s">
        <v>16</v>
      </c>
    </row>
    <row r="27586" spans="9:9" x14ac:dyDescent="0.2">
      <c r="I27586" s="37" t="s">
        <v>16</v>
      </c>
    </row>
    <row r="27587" spans="9:9" x14ac:dyDescent="0.2">
      <c r="I27587" s="37" t="s">
        <v>16</v>
      </c>
    </row>
    <row r="27588" spans="9:9" x14ac:dyDescent="0.2">
      <c r="I27588" s="37" t="s">
        <v>16</v>
      </c>
    </row>
    <row r="27589" spans="9:9" x14ac:dyDescent="0.2">
      <c r="I27589" s="37" t="s">
        <v>16</v>
      </c>
    </row>
    <row r="27590" spans="9:9" x14ac:dyDescent="0.2">
      <c r="I27590" s="37" t="s">
        <v>16</v>
      </c>
    </row>
    <row r="27591" spans="9:9" x14ac:dyDescent="0.2">
      <c r="I27591" s="37" t="s">
        <v>16</v>
      </c>
    </row>
    <row r="27592" spans="9:9" x14ac:dyDescent="0.2">
      <c r="I27592" s="37" t="s">
        <v>16</v>
      </c>
    </row>
    <row r="27593" spans="9:9" x14ac:dyDescent="0.2">
      <c r="I27593" s="37" t="s">
        <v>16</v>
      </c>
    </row>
    <row r="27594" spans="9:9" x14ac:dyDescent="0.2">
      <c r="I27594" s="37" t="s">
        <v>16</v>
      </c>
    </row>
    <row r="27595" spans="9:9" x14ac:dyDescent="0.2">
      <c r="I27595" s="37" t="s">
        <v>16</v>
      </c>
    </row>
    <row r="27596" spans="9:9" x14ac:dyDescent="0.2">
      <c r="I27596" s="37" t="s">
        <v>16</v>
      </c>
    </row>
    <row r="27597" spans="9:9" x14ac:dyDescent="0.2">
      <c r="I27597" s="37" t="s">
        <v>16</v>
      </c>
    </row>
    <row r="27598" spans="9:9" x14ac:dyDescent="0.2">
      <c r="I27598" s="37" t="s">
        <v>16</v>
      </c>
    </row>
    <row r="27599" spans="9:9" x14ac:dyDescent="0.2">
      <c r="I27599" s="37" t="s">
        <v>16</v>
      </c>
    </row>
    <row r="27600" spans="9:9" x14ac:dyDescent="0.2">
      <c r="I27600" s="37" t="s">
        <v>16</v>
      </c>
    </row>
    <row r="27601" spans="9:9" x14ac:dyDescent="0.2">
      <c r="I27601" s="37" t="s">
        <v>16</v>
      </c>
    </row>
    <row r="27602" spans="9:9" x14ac:dyDescent="0.2">
      <c r="I27602" s="37" t="s">
        <v>16</v>
      </c>
    </row>
    <row r="27603" spans="9:9" x14ac:dyDescent="0.2">
      <c r="I27603" s="37" t="s">
        <v>16</v>
      </c>
    </row>
    <row r="27604" spans="9:9" x14ac:dyDescent="0.2">
      <c r="I27604" s="37" t="s">
        <v>16</v>
      </c>
    </row>
    <row r="27605" spans="9:9" x14ac:dyDescent="0.2">
      <c r="I27605" s="37" t="s">
        <v>16</v>
      </c>
    </row>
    <row r="27606" spans="9:9" x14ac:dyDescent="0.2">
      <c r="I27606" s="37" t="s">
        <v>16</v>
      </c>
    </row>
    <row r="27607" spans="9:9" x14ac:dyDescent="0.2">
      <c r="I27607" s="37" t="s">
        <v>16</v>
      </c>
    </row>
    <row r="27608" spans="9:9" x14ac:dyDescent="0.2">
      <c r="I27608" s="37" t="s">
        <v>16</v>
      </c>
    </row>
    <row r="27609" spans="9:9" x14ac:dyDescent="0.2">
      <c r="I27609" s="37" t="s">
        <v>16</v>
      </c>
    </row>
    <row r="27610" spans="9:9" x14ac:dyDescent="0.2">
      <c r="I27610" s="37" t="s">
        <v>16</v>
      </c>
    </row>
    <row r="27611" spans="9:9" x14ac:dyDescent="0.2">
      <c r="I27611" s="37" t="s">
        <v>16</v>
      </c>
    </row>
    <row r="27612" spans="9:9" x14ac:dyDescent="0.2">
      <c r="I27612" s="37" t="s">
        <v>16</v>
      </c>
    </row>
    <row r="27613" spans="9:9" x14ac:dyDescent="0.2">
      <c r="I27613" s="37" t="s">
        <v>16</v>
      </c>
    </row>
    <row r="27614" spans="9:9" x14ac:dyDescent="0.2">
      <c r="I27614" s="37" t="s">
        <v>16</v>
      </c>
    </row>
    <row r="27615" spans="9:9" x14ac:dyDescent="0.2">
      <c r="I27615" s="37" t="s">
        <v>16</v>
      </c>
    </row>
    <row r="27616" spans="9:9" x14ac:dyDescent="0.2">
      <c r="I27616" s="37" t="s">
        <v>16</v>
      </c>
    </row>
    <row r="27617" spans="9:9" x14ac:dyDescent="0.2">
      <c r="I27617" s="37" t="s">
        <v>16</v>
      </c>
    </row>
    <row r="27618" spans="9:9" x14ac:dyDescent="0.2">
      <c r="I27618" s="37" t="s">
        <v>16</v>
      </c>
    </row>
    <row r="27619" spans="9:9" x14ac:dyDescent="0.2">
      <c r="I27619" s="37" t="s">
        <v>16</v>
      </c>
    </row>
    <row r="27620" spans="9:9" x14ac:dyDescent="0.2">
      <c r="I27620" s="37" t="s">
        <v>16</v>
      </c>
    </row>
    <row r="27621" spans="9:9" x14ac:dyDescent="0.2">
      <c r="I27621" s="37" t="s">
        <v>16</v>
      </c>
    </row>
    <row r="27622" spans="9:9" x14ac:dyDescent="0.2">
      <c r="I27622" s="37" t="s">
        <v>16</v>
      </c>
    </row>
    <row r="27623" spans="9:9" x14ac:dyDescent="0.2">
      <c r="I27623" s="37" t="s">
        <v>16</v>
      </c>
    </row>
    <row r="27624" spans="9:9" x14ac:dyDescent="0.2">
      <c r="I27624" s="37" t="s">
        <v>16</v>
      </c>
    </row>
    <row r="27625" spans="9:9" x14ac:dyDescent="0.2">
      <c r="I27625" s="37" t="s">
        <v>16</v>
      </c>
    </row>
    <row r="27626" spans="9:9" x14ac:dyDescent="0.2">
      <c r="I27626" s="37" t="s">
        <v>16</v>
      </c>
    </row>
    <row r="27627" spans="9:9" x14ac:dyDescent="0.2">
      <c r="I27627" s="37" t="s">
        <v>16</v>
      </c>
    </row>
    <row r="27628" spans="9:9" x14ac:dyDescent="0.2">
      <c r="I27628" s="37" t="s">
        <v>16</v>
      </c>
    </row>
    <row r="27629" spans="9:9" x14ac:dyDescent="0.2">
      <c r="I27629" s="37" t="s">
        <v>16</v>
      </c>
    </row>
    <row r="27630" spans="9:9" x14ac:dyDescent="0.2">
      <c r="I27630" s="37" t="s">
        <v>16</v>
      </c>
    </row>
    <row r="27631" spans="9:9" x14ac:dyDescent="0.2">
      <c r="I27631" s="37" t="s">
        <v>16</v>
      </c>
    </row>
    <row r="27632" spans="9:9" x14ac:dyDescent="0.2">
      <c r="I27632" s="37" t="s">
        <v>16</v>
      </c>
    </row>
    <row r="27633" spans="9:9" x14ac:dyDescent="0.2">
      <c r="I27633" s="37" t="s">
        <v>16</v>
      </c>
    </row>
    <row r="27634" spans="9:9" x14ac:dyDescent="0.2">
      <c r="I27634" s="37" t="s">
        <v>16</v>
      </c>
    </row>
    <row r="27635" spans="9:9" x14ac:dyDescent="0.2">
      <c r="I27635" s="37" t="s">
        <v>16</v>
      </c>
    </row>
    <row r="27636" spans="9:9" x14ac:dyDescent="0.2">
      <c r="I27636" s="37" t="s">
        <v>16</v>
      </c>
    </row>
    <row r="27637" spans="9:9" x14ac:dyDescent="0.2">
      <c r="I27637" s="37" t="s">
        <v>16</v>
      </c>
    </row>
    <row r="27638" spans="9:9" x14ac:dyDescent="0.2">
      <c r="I27638" s="37" t="s">
        <v>16</v>
      </c>
    </row>
    <row r="27639" spans="9:9" x14ac:dyDescent="0.2">
      <c r="I27639" s="37" t="s">
        <v>16</v>
      </c>
    </row>
    <row r="27640" spans="9:9" x14ac:dyDescent="0.2">
      <c r="I27640" s="37" t="s">
        <v>16</v>
      </c>
    </row>
    <row r="27641" spans="9:9" x14ac:dyDescent="0.2">
      <c r="I27641" s="37" t="s">
        <v>16</v>
      </c>
    </row>
    <row r="27642" spans="9:9" x14ac:dyDescent="0.2">
      <c r="I27642" s="37" t="s">
        <v>16</v>
      </c>
    </row>
    <row r="27643" spans="9:9" x14ac:dyDescent="0.2">
      <c r="I27643" s="37" t="s">
        <v>16</v>
      </c>
    </row>
    <row r="27644" spans="9:9" x14ac:dyDescent="0.2">
      <c r="I27644" s="37" t="s">
        <v>16</v>
      </c>
    </row>
    <row r="27645" spans="9:9" x14ac:dyDescent="0.2">
      <c r="I27645" s="37" t="s">
        <v>16</v>
      </c>
    </row>
    <row r="27646" spans="9:9" x14ac:dyDescent="0.2">
      <c r="I27646" s="37" t="s">
        <v>16</v>
      </c>
    </row>
    <row r="27647" spans="9:9" x14ac:dyDescent="0.2">
      <c r="I27647" s="37" t="s">
        <v>16</v>
      </c>
    </row>
    <row r="27648" spans="9:9" x14ac:dyDescent="0.2">
      <c r="I27648" s="37" t="s">
        <v>16</v>
      </c>
    </row>
    <row r="27649" spans="9:9" x14ac:dyDescent="0.2">
      <c r="I27649" s="37" t="s">
        <v>16</v>
      </c>
    </row>
    <row r="27650" spans="9:9" x14ac:dyDescent="0.2">
      <c r="I27650" s="37" t="s">
        <v>16</v>
      </c>
    </row>
    <row r="27651" spans="9:9" x14ac:dyDescent="0.2">
      <c r="I27651" s="37" t="s">
        <v>16</v>
      </c>
    </row>
    <row r="27652" spans="9:9" x14ac:dyDescent="0.2">
      <c r="I27652" s="37" t="s">
        <v>16</v>
      </c>
    </row>
    <row r="27653" spans="9:9" x14ac:dyDescent="0.2">
      <c r="I27653" s="37" t="s">
        <v>16</v>
      </c>
    </row>
    <row r="27654" spans="9:9" x14ac:dyDescent="0.2">
      <c r="I27654" s="37" t="s">
        <v>16</v>
      </c>
    </row>
    <row r="27655" spans="9:9" x14ac:dyDescent="0.2">
      <c r="I27655" s="37" t="s">
        <v>16</v>
      </c>
    </row>
    <row r="27656" spans="9:9" x14ac:dyDescent="0.2">
      <c r="I27656" s="37" t="s">
        <v>16</v>
      </c>
    </row>
    <row r="27657" spans="9:9" x14ac:dyDescent="0.2">
      <c r="I27657" s="37" t="s">
        <v>16</v>
      </c>
    </row>
    <row r="27658" spans="9:9" x14ac:dyDescent="0.2">
      <c r="I27658" s="37" t="s">
        <v>16</v>
      </c>
    </row>
    <row r="27659" spans="9:9" x14ac:dyDescent="0.2">
      <c r="I27659" s="37" t="s">
        <v>16</v>
      </c>
    </row>
    <row r="27660" spans="9:9" x14ac:dyDescent="0.2">
      <c r="I27660" s="37" t="s">
        <v>16</v>
      </c>
    </row>
    <row r="27661" spans="9:9" x14ac:dyDescent="0.2">
      <c r="I27661" s="37" t="s">
        <v>16</v>
      </c>
    </row>
    <row r="27662" spans="9:9" x14ac:dyDescent="0.2">
      <c r="I27662" s="37" t="s">
        <v>16</v>
      </c>
    </row>
    <row r="27663" spans="9:9" x14ac:dyDescent="0.2">
      <c r="I27663" s="37" t="s">
        <v>16</v>
      </c>
    </row>
    <row r="27664" spans="9:9" x14ac:dyDescent="0.2">
      <c r="I27664" s="37" t="s">
        <v>16</v>
      </c>
    </row>
    <row r="27665" spans="9:9" x14ac:dyDescent="0.2">
      <c r="I27665" s="37" t="s">
        <v>16</v>
      </c>
    </row>
    <row r="27666" spans="9:9" x14ac:dyDescent="0.2">
      <c r="I27666" s="37" t="s">
        <v>16</v>
      </c>
    </row>
    <row r="27667" spans="9:9" x14ac:dyDescent="0.2">
      <c r="I27667" s="37" t="s">
        <v>16</v>
      </c>
    </row>
    <row r="27668" spans="9:9" x14ac:dyDescent="0.2">
      <c r="I27668" s="37" t="s">
        <v>16</v>
      </c>
    </row>
    <row r="27669" spans="9:9" x14ac:dyDescent="0.2">
      <c r="I27669" s="37" t="s">
        <v>16</v>
      </c>
    </row>
    <row r="27670" spans="9:9" x14ac:dyDescent="0.2">
      <c r="I27670" s="37" t="s">
        <v>16</v>
      </c>
    </row>
    <row r="27671" spans="9:9" x14ac:dyDescent="0.2">
      <c r="I27671" s="37" t="s">
        <v>16</v>
      </c>
    </row>
    <row r="27672" spans="9:9" x14ac:dyDescent="0.2">
      <c r="I27672" s="37" t="s">
        <v>16</v>
      </c>
    </row>
    <row r="27673" spans="9:9" x14ac:dyDescent="0.2">
      <c r="I27673" s="37" t="s">
        <v>16</v>
      </c>
    </row>
    <row r="27674" spans="9:9" x14ac:dyDescent="0.2">
      <c r="I27674" s="37" t="s">
        <v>16</v>
      </c>
    </row>
    <row r="27675" spans="9:9" x14ac:dyDescent="0.2">
      <c r="I27675" s="37" t="s">
        <v>16</v>
      </c>
    </row>
    <row r="27676" spans="9:9" x14ac:dyDescent="0.2">
      <c r="I27676" s="37" t="s">
        <v>16</v>
      </c>
    </row>
    <row r="27677" spans="9:9" x14ac:dyDescent="0.2">
      <c r="I27677" s="37" t="s">
        <v>16</v>
      </c>
    </row>
    <row r="27678" spans="9:9" x14ac:dyDescent="0.2">
      <c r="I27678" s="37" t="s">
        <v>16</v>
      </c>
    </row>
    <row r="27679" spans="9:9" x14ac:dyDescent="0.2">
      <c r="I27679" s="37" t="s">
        <v>16</v>
      </c>
    </row>
    <row r="27680" spans="9:9" x14ac:dyDescent="0.2">
      <c r="I27680" s="37" t="s">
        <v>16</v>
      </c>
    </row>
    <row r="27681" spans="9:9" x14ac:dyDescent="0.2">
      <c r="I27681" s="37" t="s">
        <v>16</v>
      </c>
    </row>
    <row r="27682" spans="9:9" x14ac:dyDescent="0.2">
      <c r="I27682" s="37" t="s">
        <v>16</v>
      </c>
    </row>
    <row r="27683" spans="9:9" x14ac:dyDescent="0.2">
      <c r="I27683" s="37" t="s">
        <v>16</v>
      </c>
    </row>
    <row r="27684" spans="9:9" x14ac:dyDescent="0.2">
      <c r="I27684" s="37" t="s">
        <v>16</v>
      </c>
    </row>
    <row r="27685" spans="9:9" x14ac:dyDescent="0.2">
      <c r="I27685" s="37" t="s">
        <v>16</v>
      </c>
    </row>
    <row r="27686" spans="9:9" x14ac:dyDescent="0.2">
      <c r="I27686" s="37" t="s">
        <v>16</v>
      </c>
    </row>
    <row r="27687" spans="9:9" x14ac:dyDescent="0.2">
      <c r="I27687" s="37" t="s">
        <v>16</v>
      </c>
    </row>
    <row r="27688" spans="9:9" x14ac:dyDescent="0.2">
      <c r="I27688" s="37" t="s">
        <v>16</v>
      </c>
    </row>
    <row r="27689" spans="9:9" x14ac:dyDescent="0.2">
      <c r="I27689" s="37" t="s">
        <v>16</v>
      </c>
    </row>
    <row r="27690" spans="9:9" x14ac:dyDescent="0.2">
      <c r="I27690" s="37" t="s">
        <v>16</v>
      </c>
    </row>
    <row r="27691" spans="9:9" x14ac:dyDescent="0.2">
      <c r="I27691" s="37" t="s">
        <v>16</v>
      </c>
    </row>
    <row r="27692" spans="9:9" x14ac:dyDescent="0.2">
      <c r="I27692" s="37" t="s">
        <v>16</v>
      </c>
    </row>
    <row r="27693" spans="9:9" x14ac:dyDescent="0.2">
      <c r="I27693" s="37" t="s">
        <v>16</v>
      </c>
    </row>
    <row r="27694" spans="9:9" x14ac:dyDescent="0.2">
      <c r="I27694" s="37" t="s">
        <v>16</v>
      </c>
    </row>
    <row r="27695" spans="9:9" x14ac:dyDescent="0.2">
      <c r="I27695" s="37" t="s">
        <v>16</v>
      </c>
    </row>
    <row r="27696" spans="9:9" x14ac:dyDescent="0.2">
      <c r="I27696" s="37" t="s">
        <v>16</v>
      </c>
    </row>
    <row r="27697" spans="9:9" x14ac:dyDescent="0.2">
      <c r="I27697" s="37" t="s">
        <v>16</v>
      </c>
    </row>
    <row r="27698" spans="9:9" x14ac:dyDescent="0.2">
      <c r="I27698" s="37" t="s">
        <v>16</v>
      </c>
    </row>
    <row r="27699" spans="9:9" x14ac:dyDescent="0.2">
      <c r="I27699" s="37" t="s">
        <v>16</v>
      </c>
    </row>
    <row r="27700" spans="9:9" x14ac:dyDescent="0.2">
      <c r="I27700" s="37" t="s">
        <v>16</v>
      </c>
    </row>
    <row r="27701" spans="9:9" x14ac:dyDescent="0.2">
      <c r="I27701" s="37" t="s">
        <v>16</v>
      </c>
    </row>
    <row r="27702" spans="9:9" x14ac:dyDescent="0.2">
      <c r="I27702" s="37" t="s">
        <v>16</v>
      </c>
    </row>
    <row r="27703" spans="9:9" x14ac:dyDescent="0.2">
      <c r="I27703" s="37" t="s">
        <v>16</v>
      </c>
    </row>
    <row r="27704" spans="9:9" x14ac:dyDescent="0.2">
      <c r="I27704" s="37" t="s">
        <v>16</v>
      </c>
    </row>
    <row r="27705" spans="9:9" x14ac:dyDescent="0.2">
      <c r="I27705" s="37" t="s">
        <v>16</v>
      </c>
    </row>
    <row r="27706" spans="9:9" x14ac:dyDescent="0.2">
      <c r="I27706" s="37" t="s">
        <v>16</v>
      </c>
    </row>
    <row r="27707" spans="9:9" x14ac:dyDescent="0.2">
      <c r="I27707" s="37" t="s">
        <v>16</v>
      </c>
    </row>
    <row r="27708" spans="9:9" x14ac:dyDescent="0.2">
      <c r="I27708" s="37" t="s">
        <v>16</v>
      </c>
    </row>
    <row r="27709" spans="9:9" x14ac:dyDescent="0.2">
      <c r="I27709" s="37" t="s">
        <v>16</v>
      </c>
    </row>
    <row r="27710" spans="9:9" x14ac:dyDescent="0.2">
      <c r="I27710" s="37" t="s">
        <v>16</v>
      </c>
    </row>
    <row r="27711" spans="9:9" x14ac:dyDescent="0.2">
      <c r="I27711" s="37" t="s">
        <v>16</v>
      </c>
    </row>
    <row r="27712" spans="9:9" x14ac:dyDescent="0.2">
      <c r="I27712" s="37" t="s">
        <v>16</v>
      </c>
    </row>
    <row r="27713" spans="9:9" x14ac:dyDescent="0.2">
      <c r="I27713" s="37" t="s">
        <v>16</v>
      </c>
    </row>
    <row r="27714" spans="9:9" x14ac:dyDescent="0.2">
      <c r="I27714" s="37" t="s">
        <v>16</v>
      </c>
    </row>
    <row r="27715" spans="9:9" x14ac:dyDescent="0.2">
      <c r="I27715" s="37" t="s">
        <v>16</v>
      </c>
    </row>
    <row r="27716" spans="9:9" x14ac:dyDescent="0.2">
      <c r="I27716" s="37" t="s">
        <v>16</v>
      </c>
    </row>
    <row r="27717" spans="9:9" x14ac:dyDescent="0.2">
      <c r="I27717" s="37" t="s">
        <v>16</v>
      </c>
    </row>
    <row r="27718" spans="9:9" x14ac:dyDescent="0.2">
      <c r="I27718" s="37" t="s">
        <v>16</v>
      </c>
    </row>
    <row r="27719" spans="9:9" x14ac:dyDescent="0.2">
      <c r="I27719" s="37" t="s">
        <v>16</v>
      </c>
    </row>
    <row r="27720" spans="9:9" x14ac:dyDescent="0.2">
      <c r="I27720" s="37" t="s">
        <v>16</v>
      </c>
    </row>
    <row r="27721" spans="9:9" x14ac:dyDescent="0.2">
      <c r="I27721" s="37" t="s">
        <v>16</v>
      </c>
    </row>
    <row r="27722" spans="9:9" x14ac:dyDescent="0.2">
      <c r="I27722" s="37" t="s">
        <v>16</v>
      </c>
    </row>
    <row r="27723" spans="9:9" x14ac:dyDescent="0.2">
      <c r="I27723" s="37" t="s">
        <v>16</v>
      </c>
    </row>
    <row r="27724" spans="9:9" x14ac:dyDescent="0.2">
      <c r="I27724" s="37" t="s">
        <v>16</v>
      </c>
    </row>
    <row r="27725" spans="9:9" x14ac:dyDescent="0.2">
      <c r="I27725" s="37" t="s">
        <v>16</v>
      </c>
    </row>
    <row r="27726" spans="9:9" x14ac:dyDescent="0.2">
      <c r="I27726" s="37" t="s">
        <v>16</v>
      </c>
    </row>
    <row r="27727" spans="9:9" x14ac:dyDescent="0.2">
      <c r="I27727" s="37" t="s">
        <v>16</v>
      </c>
    </row>
    <row r="27728" spans="9:9" x14ac:dyDescent="0.2">
      <c r="I27728" s="37" t="s">
        <v>16</v>
      </c>
    </row>
    <row r="27729" spans="9:9" x14ac:dyDescent="0.2">
      <c r="I27729" s="37" t="s">
        <v>16</v>
      </c>
    </row>
    <row r="27730" spans="9:9" x14ac:dyDescent="0.2">
      <c r="I27730" s="37" t="s">
        <v>16</v>
      </c>
    </row>
    <row r="27731" spans="9:9" x14ac:dyDescent="0.2">
      <c r="I27731" s="37" t="s">
        <v>16</v>
      </c>
    </row>
    <row r="27732" spans="9:9" x14ac:dyDescent="0.2">
      <c r="I27732" s="37" t="s">
        <v>16</v>
      </c>
    </row>
    <row r="27733" spans="9:9" x14ac:dyDescent="0.2">
      <c r="I27733" s="37" t="s">
        <v>16</v>
      </c>
    </row>
    <row r="27734" spans="9:9" x14ac:dyDescent="0.2">
      <c r="I27734" s="37" t="s">
        <v>16</v>
      </c>
    </row>
    <row r="27735" spans="9:9" x14ac:dyDescent="0.2">
      <c r="I27735" s="37" t="s">
        <v>16</v>
      </c>
    </row>
    <row r="27736" spans="9:9" x14ac:dyDescent="0.2">
      <c r="I27736" s="37" t="s">
        <v>16</v>
      </c>
    </row>
    <row r="27737" spans="9:9" x14ac:dyDescent="0.2">
      <c r="I27737" s="37" t="s">
        <v>16</v>
      </c>
    </row>
    <row r="27738" spans="9:9" x14ac:dyDescent="0.2">
      <c r="I27738" s="37" t="s">
        <v>16</v>
      </c>
    </row>
    <row r="27739" spans="9:9" x14ac:dyDescent="0.2">
      <c r="I27739" s="37" t="s">
        <v>16</v>
      </c>
    </row>
    <row r="27740" spans="9:9" x14ac:dyDescent="0.2">
      <c r="I27740" s="37" t="s">
        <v>16</v>
      </c>
    </row>
    <row r="27741" spans="9:9" x14ac:dyDescent="0.2">
      <c r="I27741" s="37" t="s">
        <v>16</v>
      </c>
    </row>
    <row r="27742" spans="9:9" x14ac:dyDescent="0.2">
      <c r="I27742" s="37" t="s">
        <v>16</v>
      </c>
    </row>
    <row r="27743" spans="9:9" x14ac:dyDescent="0.2">
      <c r="I27743" s="37" t="s">
        <v>16</v>
      </c>
    </row>
    <row r="27744" spans="9:9" x14ac:dyDescent="0.2">
      <c r="I27744" s="37" t="s">
        <v>16</v>
      </c>
    </row>
    <row r="27745" spans="9:9" x14ac:dyDescent="0.2">
      <c r="I27745" s="37" t="s">
        <v>16</v>
      </c>
    </row>
    <row r="27746" spans="9:9" x14ac:dyDescent="0.2">
      <c r="I27746" s="37" t="s">
        <v>16</v>
      </c>
    </row>
    <row r="27747" spans="9:9" x14ac:dyDescent="0.2">
      <c r="I27747" s="37" t="s">
        <v>16</v>
      </c>
    </row>
    <row r="27748" spans="9:9" x14ac:dyDescent="0.2">
      <c r="I27748" s="37" t="s">
        <v>16</v>
      </c>
    </row>
    <row r="27749" spans="9:9" x14ac:dyDescent="0.2">
      <c r="I27749" s="37" t="s">
        <v>16</v>
      </c>
    </row>
    <row r="27750" spans="9:9" x14ac:dyDescent="0.2">
      <c r="I27750" s="37" t="s">
        <v>16</v>
      </c>
    </row>
    <row r="27751" spans="9:9" x14ac:dyDescent="0.2">
      <c r="I27751" s="37" t="s">
        <v>16</v>
      </c>
    </row>
    <row r="27752" spans="9:9" x14ac:dyDescent="0.2">
      <c r="I27752" s="37" t="s">
        <v>16</v>
      </c>
    </row>
    <row r="27753" spans="9:9" x14ac:dyDescent="0.2">
      <c r="I27753" s="37" t="s">
        <v>16</v>
      </c>
    </row>
    <row r="27754" spans="9:9" x14ac:dyDescent="0.2">
      <c r="I27754" s="37" t="s">
        <v>16</v>
      </c>
    </row>
    <row r="27755" spans="9:9" x14ac:dyDescent="0.2">
      <c r="I27755" s="37" t="s">
        <v>16</v>
      </c>
    </row>
    <row r="27756" spans="9:9" x14ac:dyDescent="0.2">
      <c r="I27756" s="37" t="s">
        <v>16</v>
      </c>
    </row>
    <row r="27757" spans="9:9" x14ac:dyDescent="0.2">
      <c r="I27757" s="37" t="s">
        <v>16</v>
      </c>
    </row>
    <row r="27758" spans="9:9" x14ac:dyDescent="0.2">
      <c r="I27758" s="37" t="s">
        <v>16</v>
      </c>
    </row>
    <row r="27759" spans="9:9" x14ac:dyDescent="0.2">
      <c r="I27759" s="37" t="s">
        <v>16</v>
      </c>
    </row>
    <row r="27760" spans="9:9" x14ac:dyDescent="0.2">
      <c r="I27760" s="37" t="s">
        <v>16</v>
      </c>
    </row>
    <row r="27761" spans="9:9" x14ac:dyDescent="0.2">
      <c r="I27761" s="37" t="s">
        <v>16</v>
      </c>
    </row>
    <row r="27762" spans="9:9" x14ac:dyDescent="0.2">
      <c r="I27762" s="37" t="s">
        <v>16</v>
      </c>
    </row>
    <row r="27763" spans="9:9" x14ac:dyDescent="0.2">
      <c r="I27763" s="37" t="s">
        <v>16</v>
      </c>
    </row>
    <row r="27764" spans="9:9" x14ac:dyDescent="0.2">
      <c r="I27764" s="37" t="s">
        <v>16</v>
      </c>
    </row>
    <row r="27765" spans="9:9" x14ac:dyDescent="0.2">
      <c r="I27765" s="37" t="s">
        <v>16</v>
      </c>
    </row>
    <row r="27766" spans="9:9" x14ac:dyDescent="0.2">
      <c r="I27766" s="37" t="s">
        <v>16</v>
      </c>
    </row>
    <row r="27767" spans="9:9" x14ac:dyDescent="0.2">
      <c r="I27767" s="37" t="s">
        <v>16</v>
      </c>
    </row>
    <row r="27768" spans="9:9" x14ac:dyDescent="0.2">
      <c r="I27768" s="37" t="s">
        <v>16</v>
      </c>
    </row>
    <row r="27769" spans="9:9" x14ac:dyDescent="0.2">
      <c r="I27769" s="37" t="s">
        <v>16</v>
      </c>
    </row>
    <row r="27770" spans="9:9" x14ac:dyDescent="0.2">
      <c r="I27770" s="37" t="s">
        <v>16</v>
      </c>
    </row>
    <row r="27771" spans="9:9" x14ac:dyDescent="0.2">
      <c r="I27771" s="37" t="s">
        <v>16</v>
      </c>
    </row>
    <row r="27772" spans="9:9" x14ac:dyDescent="0.2">
      <c r="I27772" s="37" t="s">
        <v>16</v>
      </c>
    </row>
    <row r="27773" spans="9:9" x14ac:dyDescent="0.2">
      <c r="I27773" s="37" t="s">
        <v>16</v>
      </c>
    </row>
    <row r="27774" spans="9:9" x14ac:dyDescent="0.2">
      <c r="I27774" s="37" t="s">
        <v>16</v>
      </c>
    </row>
    <row r="27775" spans="9:9" x14ac:dyDescent="0.2">
      <c r="I27775" s="37" t="s">
        <v>16</v>
      </c>
    </row>
    <row r="27776" spans="9:9" x14ac:dyDescent="0.2">
      <c r="I27776" s="37" t="s">
        <v>16</v>
      </c>
    </row>
    <row r="27777" spans="9:9" x14ac:dyDescent="0.2">
      <c r="I27777" s="37" t="s">
        <v>16</v>
      </c>
    </row>
    <row r="27778" spans="9:9" x14ac:dyDescent="0.2">
      <c r="I27778" s="37" t="s">
        <v>16</v>
      </c>
    </row>
    <row r="27779" spans="9:9" x14ac:dyDescent="0.2">
      <c r="I27779" s="37" t="s">
        <v>16</v>
      </c>
    </row>
    <row r="27780" spans="9:9" x14ac:dyDescent="0.2">
      <c r="I27780" s="37" t="s">
        <v>16</v>
      </c>
    </row>
    <row r="27781" spans="9:9" x14ac:dyDescent="0.2">
      <c r="I27781" s="37" t="s">
        <v>16</v>
      </c>
    </row>
    <row r="27782" spans="9:9" x14ac:dyDescent="0.2">
      <c r="I27782" s="37" t="s">
        <v>16</v>
      </c>
    </row>
    <row r="27783" spans="9:9" x14ac:dyDescent="0.2">
      <c r="I27783" s="37" t="s">
        <v>16</v>
      </c>
    </row>
    <row r="27784" spans="9:9" x14ac:dyDescent="0.2">
      <c r="I27784" s="37" t="s">
        <v>16</v>
      </c>
    </row>
    <row r="27785" spans="9:9" x14ac:dyDescent="0.2">
      <c r="I27785" s="37" t="s">
        <v>16</v>
      </c>
    </row>
    <row r="27786" spans="9:9" x14ac:dyDescent="0.2">
      <c r="I27786" s="37" t="s">
        <v>16</v>
      </c>
    </row>
    <row r="27787" spans="9:9" x14ac:dyDescent="0.2">
      <c r="I27787" s="37" t="s">
        <v>16</v>
      </c>
    </row>
    <row r="27788" spans="9:9" x14ac:dyDescent="0.2">
      <c r="I27788" s="37" t="s">
        <v>16</v>
      </c>
    </row>
    <row r="27789" spans="9:9" x14ac:dyDescent="0.2">
      <c r="I27789" s="37" t="s">
        <v>16</v>
      </c>
    </row>
    <row r="27790" spans="9:9" x14ac:dyDescent="0.2">
      <c r="I27790" s="37" t="s">
        <v>16</v>
      </c>
    </row>
    <row r="27791" spans="9:9" x14ac:dyDescent="0.2">
      <c r="I27791" s="37" t="s">
        <v>16</v>
      </c>
    </row>
    <row r="27792" spans="9:9" x14ac:dyDescent="0.2">
      <c r="I27792" s="37" t="s">
        <v>16</v>
      </c>
    </row>
    <row r="27793" spans="9:9" x14ac:dyDescent="0.2">
      <c r="I27793" s="37" t="s">
        <v>16</v>
      </c>
    </row>
    <row r="27794" spans="9:9" x14ac:dyDescent="0.2">
      <c r="I27794" s="37" t="s">
        <v>16</v>
      </c>
    </row>
    <row r="27795" spans="9:9" x14ac:dyDescent="0.2">
      <c r="I27795" s="37" t="s">
        <v>16</v>
      </c>
    </row>
    <row r="27796" spans="9:9" x14ac:dyDescent="0.2">
      <c r="I27796" s="37" t="s">
        <v>16</v>
      </c>
    </row>
    <row r="27797" spans="9:9" x14ac:dyDescent="0.2">
      <c r="I27797" s="37" t="s">
        <v>16</v>
      </c>
    </row>
    <row r="27798" spans="9:9" x14ac:dyDescent="0.2">
      <c r="I27798" s="37" t="s">
        <v>16</v>
      </c>
    </row>
    <row r="27799" spans="9:9" x14ac:dyDescent="0.2">
      <c r="I27799" s="37" t="s">
        <v>16</v>
      </c>
    </row>
    <row r="27800" spans="9:9" x14ac:dyDescent="0.2">
      <c r="I27800" s="37" t="s">
        <v>16</v>
      </c>
    </row>
    <row r="27801" spans="9:9" x14ac:dyDescent="0.2">
      <c r="I27801" s="37" t="s">
        <v>16</v>
      </c>
    </row>
    <row r="27802" spans="9:9" x14ac:dyDescent="0.2">
      <c r="I27802" s="37" t="s">
        <v>16</v>
      </c>
    </row>
    <row r="27803" spans="9:9" x14ac:dyDescent="0.2">
      <c r="I27803" s="37" t="s">
        <v>16</v>
      </c>
    </row>
    <row r="27804" spans="9:9" x14ac:dyDescent="0.2">
      <c r="I27804" s="37" t="s">
        <v>16</v>
      </c>
    </row>
    <row r="27805" spans="9:9" x14ac:dyDescent="0.2">
      <c r="I27805" s="37" t="s">
        <v>16</v>
      </c>
    </row>
    <row r="27806" spans="9:9" x14ac:dyDescent="0.2">
      <c r="I27806" s="37" t="s">
        <v>16</v>
      </c>
    </row>
    <row r="27807" spans="9:9" x14ac:dyDescent="0.2">
      <c r="I27807" s="37" t="s">
        <v>16</v>
      </c>
    </row>
    <row r="27808" spans="9:9" x14ac:dyDescent="0.2">
      <c r="I27808" s="37" t="s">
        <v>16</v>
      </c>
    </row>
    <row r="27809" spans="9:9" x14ac:dyDescent="0.2">
      <c r="I27809" s="37" t="s">
        <v>16</v>
      </c>
    </row>
    <row r="27810" spans="9:9" x14ac:dyDescent="0.2">
      <c r="I27810" s="37" t="s">
        <v>16</v>
      </c>
    </row>
    <row r="27811" spans="9:9" x14ac:dyDescent="0.2">
      <c r="I27811" s="37" t="s">
        <v>16</v>
      </c>
    </row>
    <row r="27812" spans="9:9" x14ac:dyDescent="0.2">
      <c r="I27812" s="37" t="s">
        <v>16</v>
      </c>
    </row>
    <row r="27813" spans="9:9" x14ac:dyDescent="0.2">
      <c r="I27813" s="37" t="s">
        <v>16</v>
      </c>
    </row>
    <row r="27814" spans="9:9" x14ac:dyDescent="0.2">
      <c r="I27814" s="37" t="s">
        <v>16</v>
      </c>
    </row>
    <row r="27815" spans="9:9" x14ac:dyDescent="0.2">
      <c r="I27815" s="37" t="s">
        <v>16</v>
      </c>
    </row>
    <row r="27816" spans="9:9" x14ac:dyDescent="0.2">
      <c r="I27816" s="37" t="s">
        <v>16</v>
      </c>
    </row>
    <row r="27817" spans="9:9" x14ac:dyDescent="0.2">
      <c r="I27817" s="37" t="s">
        <v>16</v>
      </c>
    </row>
    <row r="27818" spans="9:9" x14ac:dyDescent="0.2">
      <c r="I27818" s="37" t="s">
        <v>16</v>
      </c>
    </row>
    <row r="27819" spans="9:9" x14ac:dyDescent="0.2">
      <c r="I27819" s="37" t="s">
        <v>16</v>
      </c>
    </row>
    <row r="27820" spans="9:9" x14ac:dyDescent="0.2">
      <c r="I27820" s="37" t="s">
        <v>16</v>
      </c>
    </row>
    <row r="27821" spans="9:9" x14ac:dyDescent="0.2">
      <c r="I27821" s="37" t="s">
        <v>16</v>
      </c>
    </row>
    <row r="27822" spans="9:9" x14ac:dyDescent="0.2">
      <c r="I27822" s="37" t="s">
        <v>16</v>
      </c>
    </row>
    <row r="27823" spans="9:9" x14ac:dyDescent="0.2">
      <c r="I27823" s="37" t="s">
        <v>16</v>
      </c>
    </row>
    <row r="27824" spans="9:9" x14ac:dyDescent="0.2">
      <c r="I27824" s="37" t="s">
        <v>16</v>
      </c>
    </row>
    <row r="27825" spans="9:9" x14ac:dyDescent="0.2">
      <c r="I27825" s="37" t="s">
        <v>16</v>
      </c>
    </row>
    <row r="27826" spans="9:9" x14ac:dyDescent="0.2">
      <c r="I27826" s="37" t="s">
        <v>16</v>
      </c>
    </row>
    <row r="27827" spans="9:9" x14ac:dyDescent="0.2">
      <c r="I27827" s="37" t="s">
        <v>16</v>
      </c>
    </row>
    <row r="27828" spans="9:9" x14ac:dyDescent="0.2">
      <c r="I27828" s="37" t="s">
        <v>16</v>
      </c>
    </row>
    <row r="27829" spans="9:9" x14ac:dyDescent="0.2">
      <c r="I27829" s="37" t="s">
        <v>16</v>
      </c>
    </row>
    <row r="27830" spans="9:9" x14ac:dyDescent="0.2">
      <c r="I27830" s="37" t="s">
        <v>16</v>
      </c>
    </row>
    <row r="27831" spans="9:9" x14ac:dyDescent="0.2">
      <c r="I27831" s="37" t="s">
        <v>16</v>
      </c>
    </row>
    <row r="27832" spans="9:9" x14ac:dyDescent="0.2">
      <c r="I27832" s="37" t="s">
        <v>16</v>
      </c>
    </row>
    <row r="27833" spans="9:9" x14ac:dyDescent="0.2">
      <c r="I27833" s="37" t="s">
        <v>16</v>
      </c>
    </row>
    <row r="27834" spans="9:9" x14ac:dyDescent="0.2">
      <c r="I27834" s="37" t="s">
        <v>16</v>
      </c>
    </row>
    <row r="27835" spans="9:9" x14ac:dyDescent="0.2">
      <c r="I27835" s="37" t="s">
        <v>16</v>
      </c>
    </row>
    <row r="27836" spans="9:9" x14ac:dyDescent="0.2">
      <c r="I27836" s="37" t="s">
        <v>16</v>
      </c>
    </row>
    <row r="27837" spans="9:9" x14ac:dyDescent="0.2">
      <c r="I27837" s="37" t="s">
        <v>16</v>
      </c>
    </row>
    <row r="27838" spans="9:9" x14ac:dyDescent="0.2">
      <c r="I27838" s="37" t="s">
        <v>16</v>
      </c>
    </row>
    <row r="27839" spans="9:9" x14ac:dyDescent="0.2">
      <c r="I27839" s="37" t="s">
        <v>16</v>
      </c>
    </row>
    <row r="27840" spans="9:9" x14ac:dyDescent="0.2">
      <c r="I27840" s="37" t="s">
        <v>16</v>
      </c>
    </row>
    <row r="27841" spans="9:9" x14ac:dyDescent="0.2">
      <c r="I27841" s="37" t="s">
        <v>16</v>
      </c>
    </row>
    <row r="27842" spans="9:9" x14ac:dyDescent="0.2">
      <c r="I27842" s="37" t="s">
        <v>16</v>
      </c>
    </row>
    <row r="27843" spans="9:9" x14ac:dyDescent="0.2">
      <c r="I27843" s="37" t="s">
        <v>16</v>
      </c>
    </row>
    <row r="27844" spans="9:9" x14ac:dyDescent="0.2">
      <c r="I27844" s="37" t="s">
        <v>16</v>
      </c>
    </row>
    <row r="27845" spans="9:9" x14ac:dyDescent="0.2">
      <c r="I27845" s="37" t="s">
        <v>16</v>
      </c>
    </row>
    <row r="27846" spans="9:9" x14ac:dyDescent="0.2">
      <c r="I27846" s="37" t="s">
        <v>16</v>
      </c>
    </row>
    <row r="27847" spans="9:9" x14ac:dyDescent="0.2">
      <c r="I27847" s="37" t="s">
        <v>16</v>
      </c>
    </row>
    <row r="27848" spans="9:9" x14ac:dyDescent="0.2">
      <c r="I27848" s="37" t="s">
        <v>16</v>
      </c>
    </row>
    <row r="27849" spans="9:9" x14ac:dyDescent="0.2">
      <c r="I27849" s="37" t="s">
        <v>16</v>
      </c>
    </row>
    <row r="27850" spans="9:9" x14ac:dyDescent="0.2">
      <c r="I27850" s="37" t="s">
        <v>16</v>
      </c>
    </row>
    <row r="27851" spans="9:9" x14ac:dyDescent="0.2">
      <c r="I27851" s="37" t="s">
        <v>16</v>
      </c>
    </row>
    <row r="27852" spans="9:9" x14ac:dyDescent="0.2">
      <c r="I27852" s="37" t="s">
        <v>16</v>
      </c>
    </row>
    <row r="27853" spans="9:9" x14ac:dyDescent="0.2">
      <c r="I27853" s="37" t="s">
        <v>16</v>
      </c>
    </row>
    <row r="27854" spans="9:9" x14ac:dyDescent="0.2">
      <c r="I27854" s="37" t="s">
        <v>16</v>
      </c>
    </row>
    <row r="27855" spans="9:9" x14ac:dyDescent="0.2">
      <c r="I27855" s="37" t="s">
        <v>16</v>
      </c>
    </row>
    <row r="27856" spans="9:9" x14ac:dyDescent="0.2">
      <c r="I27856" s="37" t="s">
        <v>16</v>
      </c>
    </row>
    <row r="27857" spans="9:9" x14ac:dyDescent="0.2">
      <c r="I27857" s="37" t="s">
        <v>16</v>
      </c>
    </row>
    <row r="27858" spans="9:9" x14ac:dyDescent="0.2">
      <c r="I27858" s="37" t="s">
        <v>16</v>
      </c>
    </row>
    <row r="27859" spans="9:9" x14ac:dyDescent="0.2">
      <c r="I27859" s="37" t="s">
        <v>16</v>
      </c>
    </row>
    <row r="27860" spans="9:9" x14ac:dyDescent="0.2">
      <c r="I27860" s="37" t="s">
        <v>16</v>
      </c>
    </row>
    <row r="27861" spans="9:9" x14ac:dyDescent="0.2">
      <c r="I27861" s="37" t="s">
        <v>16</v>
      </c>
    </row>
    <row r="27862" spans="9:9" x14ac:dyDescent="0.2">
      <c r="I27862" s="37" t="s">
        <v>16</v>
      </c>
    </row>
    <row r="27863" spans="9:9" x14ac:dyDescent="0.2">
      <c r="I27863" s="37" t="s">
        <v>16</v>
      </c>
    </row>
    <row r="27864" spans="9:9" x14ac:dyDescent="0.2">
      <c r="I27864" s="37" t="s">
        <v>16</v>
      </c>
    </row>
    <row r="27865" spans="9:9" x14ac:dyDescent="0.2">
      <c r="I27865" s="37" t="s">
        <v>16</v>
      </c>
    </row>
    <row r="27866" spans="9:9" x14ac:dyDescent="0.2">
      <c r="I27866" s="37" t="s">
        <v>16</v>
      </c>
    </row>
    <row r="27867" spans="9:9" x14ac:dyDescent="0.2">
      <c r="I27867" s="37" t="s">
        <v>16</v>
      </c>
    </row>
    <row r="27868" spans="9:9" x14ac:dyDescent="0.2">
      <c r="I27868" s="37" t="s">
        <v>16</v>
      </c>
    </row>
    <row r="27869" spans="9:9" x14ac:dyDescent="0.2">
      <c r="I27869" s="37" t="s">
        <v>16</v>
      </c>
    </row>
    <row r="27870" spans="9:9" x14ac:dyDescent="0.2">
      <c r="I27870" s="37" t="s">
        <v>16</v>
      </c>
    </row>
    <row r="27871" spans="9:9" x14ac:dyDescent="0.2">
      <c r="I27871" s="37" t="s">
        <v>16</v>
      </c>
    </row>
    <row r="27872" spans="9:9" x14ac:dyDescent="0.2">
      <c r="I27872" s="37" t="s">
        <v>16</v>
      </c>
    </row>
    <row r="27873" spans="9:9" x14ac:dyDescent="0.2">
      <c r="I27873" s="37" t="s">
        <v>16</v>
      </c>
    </row>
    <row r="27874" spans="9:9" x14ac:dyDescent="0.2">
      <c r="I27874" s="37" t="s">
        <v>16</v>
      </c>
    </row>
    <row r="27875" spans="9:9" x14ac:dyDescent="0.2">
      <c r="I27875" s="37" t="s">
        <v>16</v>
      </c>
    </row>
    <row r="27876" spans="9:9" x14ac:dyDescent="0.2">
      <c r="I27876" s="37" t="s">
        <v>16</v>
      </c>
    </row>
    <row r="27877" spans="9:9" x14ac:dyDescent="0.2">
      <c r="I27877" s="37" t="s">
        <v>16</v>
      </c>
    </row>
    <row r="27878" spans="9:9" x14ac:dyDescent="0.2">
      <c r="I27878" s="37" t="s">
        <v>16</v>
      </c>
    </row>
    <row r="27879" spans="9:9" x14ac:dyDescent="0.2">
      <c r="I27879" s="37" t="s">
        <v>16</v>
      </c>
    </row>
    <row r="27880" spans="9:9" x14ac:dyDescent="0.2">
      <c r="I27880" s="37" t="s">
        <v>16</v>
      </c>
    </row>
    <row r="27881" spans="9:9" x14ac:dyDescent="0.2">
      <c r="I27881" s="37" t="s">
        <v>16</v>
      </c>
    </row>
    <row r="27882" spans="9:9" x14ac:dyDescent="0.2">
      <c r="I27882" s="37" t="s">
        <v>16</v>
      </c>
    </row>
    <row r="27883" spans="9:9" x14ac:dyDescent="0.2">
      <c r="I27883" s="37" t="s">
        <v>16</v>
      </c>
    </row>
    <row r="27884" spans="9:9" x14ac:dyDescent="0.2">
      <c r="I27884" s="37" t="s">
        <v>16</v>
      </c>
    </row>
    <row r="27885" spans="9:9" x14ac:dyDescent="0.2">
      <c r="I27885" s="37" t="s">
        <v>16</v>
      </c>
    </row>
    <row r="27886" spans="9:9" x14ac:dyDescent="0.2">
      <c r="I27886" s="37" t="s">
        <v>16</v>
      </c>
    </row>
    <row r="27887" spans="9:9" x14ac:dyDescent="0.2">
      <c r="I27887" s="37" t="s">
        <v>16</v>
      </c>
    </row>
    <row r="27888" spans="9:9" x14ac:dyDescent="0.2">
      <c r="I27888" s="37" t="s">
        <v>16</v>
      </c>
    </row>
    <row r="27889" spans="9:9" x14ac:dyDescent="0.2">
      <c r="I27889" s="37" t="s">
        <v>16</v>
      </c>
    </row>
    <row r="27890" spans="9:9" x14ac:dyDescent="0.2">
      <c r="I27890" s="37" t="s">
        <v>16</v>
      </c>
    </row>
    <row r="27891" spans="9:9" x14ac:dyDescent="0.2">
      <c r="I27891" s="37" t="s">
        <v>16</v>
      </c>
    </row>
    <row r="27892" spans="9:9" x14ac:dyDescent="0.2">
      <c r="I27892" s="37" t="s">
        <v>16</v>
      </c>
    </row>
    <row r="27893" spans="9:9" x14ac:dyDescent="0.2">
      <c r="I27893" s="37" t="s">
        <v>16</v>
      </c>
    </row>
    <row r="27894" spans="9:9" x14ac:dyDescent="0.2">
      <c r="I27894" s="37" t="s">
        <v>16</v>
      </c>
    </row>
    <row r="27895" spans="9:9" x14ac:dyDescent="0.2">
      <c r="I27895" s="37" t="s">
        <v>16</v>
      </c>
    </row>
    <row r="27896" spans="9:9" x14ac:dyDescent="0.2">
      <c r="I27896" s="37" t="s">
        <v>16</v>
      </c>
    </row>
    <row r="27897" spans="9:9" x14ac:dyDescent="0.2">
      <c r="I27897" s="37" t="s">
        <v>16</v>
      </c>
    </row>
    <row r="27898" spans="9:9" x14ac:dyDescent="0.2">
      <c r="I27898" s="37" t="s">
        <v>16</v>
      </c>
    </row>
    <row r="27899" spans="9:9" x14ac:dyDescent="0.2">
      <c r="I27899" s="37" t="s">
        <v>16</v>
      </c>
    </row>
    <row r="27900" spans="9:9" x14ac:dyDescent="0.2">
      <c r="I27900" s="37" t="s">
        <v>16</v>
      </c>
    </row>
    <row r="27901" spans="9:9" x14ac:dyDescent="0.2">
      <c r="I27901" s="37" t="s">
        <v>16</v>
      </c>
    </row>
    <row r="27902" spans="9:9" x14ac:dyDescent="0.2">
      <c r="I27902" s="37" t="s">
        <v>16</v>
      </c>
    </row>
    <row r="27903" spans="9:9" x14ac:dyDescent="0.2">
      <c r="I27903" s="37" t="s">
        <v>16</v>
      </c>
    </row>
    <row r="27904" spans="9:9" x14ac:dyDescent="0.2">
      <c r="I27904" s="37" t="s">
        <v>16</v>
      </c>
    </row>
    <row r="27905" spans="9:9" x14ac:dyDescent="0.2">
      <c r="I27905" s="37" t="s">
        <v>16</v>
      </c>
    </row>
    <row r="27906" spans="9:9" x14ac:dyDescent="0.2">
      <c r="I27906" s="37" t="s">
        <v>16</v>
      </c>
    </row>
    <row r="27907" spans="9:9" x14ac:dyDescent="0.2">
      <c r="I27907" s="37" t="s">
        <v>16</v>
      </c>
    </row>
    <row r="27908" spans="9:9" x14ac:dyDescent="0.2">
      <c r="I27908" s="37" t="s">
        <v>16</v>
      </c>
    </row>
    <row r="27909" spans="9:9" x14ac:dyDescent="0.2">
      <c r="I27909" s="37" t="s">
        <v>16</v>
      </c>
    </row>
    <row r="27910" spans="9:9" x14ac:dyDescent="0.2">
      <c r="I27910" s="37" t="s">
        <v>16</v>
      </c>
    </row>
    <row r="27911" spans="9:9" x14ac:dyDescent="0.2">
      <c r="I27911" s="37" t="s">
        <v>16</v>
      </c>
    </row>
    <row r="27912" spans="9:9" x14ac:dyDescent="0.2">
      <c r="I27912" s="37" t="s">
        <v>16</v>
      </c>
    </row>
    <row r="27913" spans="9:9" x14ac:dyDescent="0.2">
      <c r="I27913" s="37" t="s">
        <v>16</v>
      </c>
    </row>
    <row r="27914" spans="9:9" x14ac:dyDescent="0.2">
      <c r="I27914" s="37" t="s">
        <v>16</v>
      </c>
    </row>
    <row r="27915" spans="9:9" x14ac:dyDescent="0.2">
      <c r="I27915" s="37" t="s">
        <v>16</v>
      </c>
    </row>
    <row r="27916" spans="9:9" x14ac:dyDescent="0.2">
      <c r="I27916" s="37" t="s">
        <v>16</v>
      </c>
    </row>
    <row r="27917" spans="9:9" x14ac:dyDescent="0.2">
      <c r="I27917" s="37" t="s">
        <v>16</v>
      </c>
    </row>
    <row r="27918" spans="9:9" x14ac:dyDescent="0.2">
      <c r="I27918" s="37" t="s">
        <v>16</v>
      </c>
    </row>
    <row r="27919" spans="9:9" x14ac:dyDescent="0.2">
      <c r="I27919" s="37" t="s">
        <v>16</v>
      </c>
    </row>
    <row r="27920" spans="9:9" x14ac:dyDescent="0.2">
      <c r="I27920" s="37" t="s">
        <v>16</v>
      </c>
    </row>
    <row r="27921" spans="9:9" x14ac:dyDescent="0.2">
      <c r="I27921" s="37" t="s">
        <v>16</v>
      </c>
    </row>
    <row r="27922" spans="9:9" x14ac:dyDescent="0.2">
      <c r="I27922" s="37" t="s">
        <v>16</v>
      </c>
    </row>
    <row r="27923" spans="9:9" x14ac:dyDescent="0.2">
      <c r="I27923" s="37" t="s">
        <v>16</v>
      </c>
    </row>
    <row r="27924" spans="9:9" x14ac:dyDescent="0.2">
      <c r="I27924" s="37" t="s">
        <v>16</v>
      </c>
    </row>
    <row r="27925" spans="9:9" x14ac:dyDescent="0.2">
      <c r="I27925" s="37" t="s">
        <v>16</v>
      </c>
    </row>
    <row r="27926" spans="9:9" x14ac:dyDescent="0.2">
      <c r="I27926" s="37" t="s">
        <v>16</v>
      </c>
    </row>
    <row r="27927" spans="9:9" x14ac:dyDescent="0.2">
      <c r="I27927" s="37" t="s">
        <v>16</v>
      </c>
    </row>
    <row r="27928" spans="9:9" x14ac:dyDescent="0.2">
      <c r="I27928" s="37" t="s">
        <v>16</v>
      </c>
    </row>
    <row r="27929" spans="9:9" x14ac:dyDescent="0.2">
      <c r="I27929" s="37" t="s">
        <v>16</v>
      </c>
    </row>
    <row r="27930" spans="9:9" x14ac:dyDescent="0.2">
      <c r="I27930" s="37" t="s">
        <v>16</v>
      </c>
    </row>
    <row r="27931" spans="9:9" x14ac:dyDescent="0.2">
      <c r="I27931" s="37" t="s">
        <v>16</v>
      </c>
    </row>
    <row r="27932" spans="9:9" x14ac:dyDescent="0.2">
      <c r="I27932" s="37" t="s">
        <v>16</v>
      </c>
    </row>
    <row r="27933" spans="9:9" x14ac:dyDescent="0.2">
      <c r="I27933" s="37" t="s">
        <v>16</v>
      </c>
    </row>
    <row r="27934" spans="9:9" x14ac:dyDescent="0.2">
      <c r="I27934" s="37" t="s">
        <v>16</v>
      </c>
    </row>
    <row r="27935" spans="9:9" x14ac:dyDescent="0.2">
      <c r="I27935" s="37" t="s">
        <v>16</v>
      </c>
    </row>
    <row r="27936" spans="9:9" x14ac:dyDescent="0.2">
      <c r="I27936" s="37" t="s">
        <v>16</v>
      </c>
    </row>
    <row r="27937" spans="9:9" x14ac:dyDescent="0.2">
      <c r="I27937" s="37" t="s">
        <v>16</v>
      </c>
    </row>
    <row r="27938" spans="9:9" x14ac:dyDescent="0.2">
      <c r="I27938" s="37" t="s">
        <v>16</v>
      </c>
    </row>
    <row r="27939" spans="9:9" x14ac:dyDescent="0.2">
      <c r="I27939" s="37" t="s">
        <v>16</v>
      </c>
    </row>
    <row r="27940" spans="9:9" x14ac:dyDescent="0.2">
      <c r="I27940" s="37" t="s">
        <v>16</v>
      </c>
    </row>
    <row r="27941" spans="9:9" x14ac:dyDescent="0.2">
      <c r="I27941" s="37" t="s">
        <v>16</v>
      </c>
    </row>
    <row r="27942" spans="9:9" x14ac:dyDescent="0.2">
      <c r="I27942" s="37" t="s">
        <v>16</v>
      </c>
    </row>
    <row r="27943" spans="9:9" x14ac:dyDescent="0.2">
      <c r="I27943" s="37" t="s">
        <v>16</v>
      </c>
    </row>
    <row r="27944" spans="9:9" x14ac:dyDescent="0.2">
      <c r="I27944" s="37" t="s">
        <v>16</v>
      </c>
    </row>
    <row r="27945" spans="9:9" x14ac:dyDescent="0.2">
      <c r="I27945" s="37" t="s">
        <v>16</v>
      </c>
    </row>
    <row r="27946" spans="9:9" x14ac:dyDescent="0.2">
      <c r="I27946" s="37" t="s">
        <v>16</v>
      </c>
    </row>
    <row r="27947" spans="9:9" x14ac:dyDescent="0.2">
      <c r="I27947" s="37" t="s">
        <v>16</v>
      </c>
    </row>
    <row r="27948" spans="9:9" x14ac:dyDescent="0.2">
      <c r="I27948" s="37" t="s">
        <v>16</v>
      </c>
    </row>
    <row r="27949" spans="9:9" x14ac:dyDescent="0.2">
      <c r="I27949" s="37" t="s">
        <v>16</v>
      </c>
    </row>
    <row r="27950" spans="9:9" x14ac:dyDescent="0.2">
      <c r="I27950" s="37" t="s">
        <v>16</v>
      </c>
    </row>
    <row r="27951" spans="9:9" x14ac:dyDescent="0.2">
      <c r="I27951" s="37" t="s">
        <v>16</v>
      </c>
    </row>
    <row r="27952" spans="9:9" x14ac:dyDescent="0.2">
      <c r="I27952" s="37" t="s">
        <v>16</v>
      </c>
    </row>
    <row r="27953" spans="9:9" x14ac:dyDescent="0.2">
      <c r="I27953" s="37" t="s">
        <v>16</v>
      </c>
    </row>
    <row r="27954" spans="9:9" x14ac:dyDescent="0.2">
      <c r="I27954" s="37" t="s">
        <v>16</v>
      </c>
    </row>
    <row r="27955" spans="9:9" x14ac:dyDescent="0.2">
      <c r="I27955" s="37" t="s">
        <v>16</v>
      </c>
    </row>
    <row r="27956" spans="9:9" x14ac:dyDescent="0.2">
      <c r="I27956" s="37" t="s">
        <v>16</v>
      </c>
    </row>
    <row r="27957" spans="9:9" x14ac:dyDescent="0.2">
      <c r="I27957" s="37" t="s">
        <v>16</v>
      </c>
    </row>
    <row r="27958" spans="9:9" x14ac:dyDescent="0.2">
      <c r="I27958" s="37" t="s">
        <v>16</v>
      </c>
    </row>
    <row r="27959" spans="9:9" x14ac:dyDescent="0.2">
      <c r="I27959" s="37" t="s">
        <v>16</v>
      </c>
    </row>
    <row r="27960" spans="9:9" x14ac:dyDescent="0.2">
      <c r="I27960" s="37" t="s">
        <v>16</v>
      </c>
    </row>
    <row r="27961" spans="9:9" x14ac:dyDescent="0.2">
      <c r="I27961" s="37" t="s">
        <v>16</v>
      </c>
    </row>
    <row r="27962" spans="9:9" x14ac:dyDescent="0.2">
      <c r="I27962" s="37" t="s">
        <v>16</v>
      </c>
    </row>
    <row r="27963" spans="9:9" x14ac:dyDescent="0.2">
      <c r="I27963" s="37" t="s">
        <v>16</v>
      </c>
    </row>
    <row r="27964" spans="9:9" x14ac:dyDescent="0.2">
      <c r="I27964" s="37" t="s">
        <v>16</v>
      </c>
    </row>
    <row r="27965" spans="9:9" x14ac:dyDescent="0.2">
      <c r="I27965" s="37" t="s">
        <v>16</v>
      </c>
    </row>
    <row r="27966" spans="9:9" x14ac:dyDescent="0.2">
      <c r="I27966" s="37" t="s">
        <v>16</v>
      </c>
    </row>
    <row r="27967" spans="9:9" x14ac:dyDescent="0.2">
      <c r="I27967" s="37" t="s">
        <v>16</v>
      </c>
    </row>
    <row r="27968" spans="9:9" x14ac:dyDescent="0.2">
      <c r="I27968" s="37" t="s">
        <v>16</v>
      </c>
    </row>
    <row r="27969" spans="9:9" x14ac:dyDescent="0.2">
      <c r="I27969" s="37" t="s">
        <v>16</v>
      </c>
    </row>
    <row r="27970" spans="9:9" x14ac:dyDescent="0.2">
      <c r="I27970" s="37" t="s">
        <v>16</v>
      </c>
    </row>
    <row r="27971" spans="9:9" x14ac:dyDescent="0.2">
      <c r="I27971" s="37" t="s">
        <v>16</v>
      </c>
    </row>
    <row r="27972" spans="9:9" x14ac:dyDescent="0.2">
      <c r="I27972" s="37" t="s">
        <v>16</v>
      </c>
    </row>
    <row r="27973" spans="9:9" x14ac:dyDescent="0.2">
      <c r="I27973" s="37" t="s">
        <v>16</v>
      </c>
    </row>
    <row r="27974" spans="9:9" x14ac:dyDescent="0.2">
      <c r="I27974" s="37" t="s">
        <v>16</v>
      </c>
    </row>
    <row r="27975" spans="9:9" x14ac:dyDescent="0.2">
      <c r="I27975" s="37" t="s">
        <v>16</v>
      </c>
    </row>
    <row r="27976" spans="9:9" x14ac:dyDescent="0.2">
      <c r="I27976" s="37" t="s">
        <v>16</v>
      </c>
    </row>
    <row r="27977" spans="9:9" x14ac:dyDescent="0.2">
      <c r="I27977" s="37" t="s">
        <v>16</v>
      </c>
    </row>
    <row r="27978" spans="9:9" x14ac:dyDescent="0.2">
      <c r="I27978" s="37" t="s">
        <v>16</v>
      </c>
    </row>
    <row r="27979" spans="9:9" x14ac:dyDescent="0.2">
      <c r="I27979" s="37" t="s">
        <v>16</v>
      </c>
    </row>
    <row r="27980" spans="9:9" x14ac:dyDescent="0.2">
      <c r="I27980" s="37" t="s">
        <v>16</v>
      </c>
    </row>
    <row r="27981" spans="9:9" x14ac:dyDescent="0.2">
      <c r="I27981" s="37" t="s">
        <v>16</v>
      </c>
    </row>
    <row r="27982" spans="9:9" x14ac:dyDescent="0.2">
      <c r="I27982" s="37" t="s">
        <v>16</v>
      </c>
    </row>
    <row r="27983" spans="9:9" x14ac:dyDescent="0.2">
      <c r="I27983" s="37" t="s">
        <v>16</v>
      </c>
    </row>
    <row r="27984" spans="9:9" x14ac:dyDescent="0.2">
      <c r="I27984" s="37" t="s">
        <v>16</v>
      </c>
    </row>
    <row r="27985" spans="9:9" x14ac:dyDescent="0.2">
      <c r="I27985" s="37" t="s">
        <v>16</v>
      </c>
    </row>
    <row r="27986" spans="9:9" x14ac:dyDescent="0.2">
      <c r="I27986" s="37" t="s">
        <v>16</v>
      </c>
    </row>
    <row r="27987" spans="9:9" x14ac:dyDescent="0.2">
      <c r="I27987" s="37" t="s">
        <v>16</v>
      </c>
    </row>
    <row r="27988" spans="9:9" x14ac:dyDescent="0.2">
      <c r="I27988" s="37" t="s">
        <v>16</v>
      </c>
    </row>
    <row r="27989" spans="9:9" x14ac:dyDescent="0.2">
      <c r="I27989" s="37" t="s">
        <v>16</v>
      </c>
    </row>
    <row r="27990" spans="9:9" x14ac:dyDescent="0.2">
      <c r="I27990" s="37" t="s">
        <v>16</v>
      </c>
    </row>
    <row r="27991" spans="9:9" x14ac:dyDescent="0.2">
      <c r="I27991" s="37" t="s">
        <v>16</v>
      </c>
    </row>
    <row r="27992" spans="9:9" x14ac:dyDescent="0.2">
      <c r="I27992" s="37" t="s">
        <v>16</v>
      </c>
    </row>
    <row r="27993" spans="9:9" x14ac:dyDescent="0.2">
      <c r="I27993" s="37" t="s">
        <v>16</v>
      </c>
    </row>
    <row r="27994" spans="9:9" x14ac:dyDescent="0.2">
      <c r="I27994" s="37" t="s">
        <v>16</v>
      </c>
    </row>
    <row r="27995" spans="9:9" x14ac:dyDescent="0.2">
      <c r="I27995" s="37" t="s">
        <v>16</v>
      </c>
    </row>
    <row r="27996" spans="9:9" x14ac:dyDescent="0.2">
      <c r="I27996" s="37" t="s">
        <v>16</v>
      </c>
    </row>
    <row r="27997" spans="9:9" x14ac:dyDescent="0.2">
      <c r="I27997" s="37" t="s">
        <v>16</v>
      </c>
    </row>
    <row r="27998" spans="9:9" x14ac:dyDescent="0.2">
      <c r="I27998" s="37" t="s">
        <v>16</v>
      </c>
    </row>
    <row r="27999" spans="9:9" x14ac:dyDescent="0.2">
      <c r="I27999" s="37" t="s">
        <v>16</v>
      </c>
    </row>
    <row r="28000" spans="9:9" x14ac:dyDescent="0.2">
      <c r="I28000" s="37" t="s">
        <v>16</v>
      </c>
    </row>
    <row r="28001" spans="9:9" x14ac:dyDescent="0.2">
      <c r="I28001" s="37" t="s">
        <v>16</v>
      </c>
    </row>
    <row r="28002" spans="9:9" x14ac:dyDescent="0.2">
      <c r="I28002" s="37" t="s">
        <v>16</v>
      </c>
    </row>
    <row r="28003" spans="9:9" x14ac:dyDescent="0.2">
      <c r="I28003" s="37" t="s">
        <v>16</v>
      </c>
    </row>
    <row r="28004" spans="9:9" x14ac:dyDescent="0.2">
      <c r="I28004" s="37" t="s">
        <v>16</v>
      </c>
    </row>
    <row r="28005" spans="9:9" x14ac:dyDescent="0.2">
      <c r="I28005" s="37" t="s">
        <v>16</v>
      </c>
    </row>
    <row r="28006" spans="9:9" x14ac:dyDescent="0.2">
      <c r="I28006" s="37" t="s">
        <v>16</v>
      </c>
    </row>
    <row r="28007" spans="9:9" x14ac:dyDescent="0.2">
      <c r="I28007" s="37" t="s">
        <v>16</v>
      </c>
    </row>
    <row r="28008" spans="9:9" x14ac:dyDescent="0.2">
      <c r="I28008" s="37" t="s">
        <v>16</v>
      </c>
    </row>
    <row r="28009" spans="9:9" x14ac:dyDescent="0.2">
      <c r="I28009" s="37" t="s">
        <v>16</v>
      </c>
    </row>
    <row r="28010" spans="9:9" x14ac:dyDescent="0.2">
      <c r="I28010" s="37" t="s">
        <v>16</v>
      </c>
    </row>
    <row r="28011" spans="9:9" x14ac:dyDescent="0.2">
      <c r="I28011" s="37" t="s">
        <v>16</v>
      </c>
    </row>
    <row r="28012" spans="9:9" x14ac:dyDescent="0.2">
      <c r="I28012" s="37" t="s">
        <v>16</v>
      </c>
    </row>
    <row r="28013" spans="9:9" x14ac:dyDescent="0.2">
      <c r="I28013" s="37" t="s">
        <v>16</v>
      </c>
    </row>
    <row r="28014" spans="9:9" x14ac:dyDescent="0.2">
      <c r="I28014" s="37" t="s">
        <v>16</v>
      </c>
    </row>
    <row r="28015" spans="9:9" x14ac:dyDescent="0.2">
      <c r="I28015" s="37" t="s">
        <v>16</v>
      </c>
    </row>
    <row r="28016" spans="9:9" x14ac:dyDescent="0.2">
      <c r="I28016" s="37" t="s">
        <v>16</v>
      </c>
    </row>
    <row r="28017" spans="9:9" x14ac:dyDescent="0.2">
      <c r="I28017" s="37" t="s">
        <v>16</v>
      </c>
    </row>
    <row r="28018" spans="9:9" x14ac:dyDescent="0.2">
      <c r="I28018" s="37" t="s">
        <v>16</v>
      </c>
    </row>
    <row r="28019" spans="9:9" x14ac:dyDescent="0.2">
      <c r="I28019" s="37" t="s">
        <v>16</v>
      </c>
    </row>
    <row r="28020" spans="9:9" x14ac:dyDescent="0.2">
      <c r="I28020" s="37" t="s">
        <v>16</v>
      </c>
    </row>
    <row r="28021" spans="9:9" x14ac:dyDescent="0.2">
      <c r="I28021" s="37" t="s">
        <v>16</v>
      </c>
    </row>
    <row r="28022" spans="9:9" x14ac:dyDescent="0.2">
      <c r="I28022" s="37" t="s">
        <v>16</v>
      </c>
    </row>
    <row r="28023" spans="9:9" x14ac:dyDescent="0.2">
      <c r="I28023" s="37" t="s">
        <v>16</v>
      </c>
    </row>
    <row r="28024" spans="9:9" x14ac:dyDescent="0.2">
      <c r="I28024" s="37" t="s">
        <v>16</v>
      </c>
    </row>
    <row r="28025" spans="9:9" x14ac:dyDescent="0.2">
      <c r="I28025" s="37" t="s">
        <v>16</v>
      </c>
    </row>
    <row r="28026" spans="9:9" x14ac:dyDescent="0.2">
      <c r="I28026" s="37" t="s">
        <v>16</v>
      </c>
    </row>
    <row r="28027" spans="9:9" x14ac:dyDescent="0.2">
      <c r="I28027" s="37" t="s">
        <v>16</v>
      </c>
    </row>
    <row r="28028" spans="9:9" x14ac:dyDescent="0.2">
      <c r="I28028" s="37" t="s">
        <v>16</v>
      </c>
    </row>
    <row r="28029" spans="9:9" x14ac:dyDescent="0.2">
      <c r="I28029" s="37" t="s">
        <v>16</v>
      </c>
    </row>
    <row r="28030" spans="9:9" x14ac:dyDescent="0.2">
      <c r="I28030" s="37" t="s">
        <v>16</v>
      </c>
    </row>
    <row r="28031" spans="9:9" x14ac:dyDescent="0.2">
      <c r="I28031" s="37" t="s">
        <v>16</v>
      </c>
    </row>
    <row r="28032" spans="9:9" x14ac:dyDescent="0.2">
      <c r="I28032" s="37" t="s">
        <v>16</v>
      </c>
    </row>
    <row r="28033" spans="9:9" x14ac:dyDescent="0.2">
      <c r="I28033" s="37" t="s">
        <v>16</v>
      </c>
    </row>
    <row r="28034" spans="9:9" x14ac:dyDescent="0.2">
      <c r="I28034" s="37" t="s">
        <v>16</v>
      </c>
    </row>
    <row r="28035" spans="9:9" x14ac:dyDescent="0.2">
      <c r="I28035" s="37" t="s">
        <v>16</v>
      </c>
    </row>
    <row r="28036" spans="9:9" x14ac:dyDescent="0.2">
      <c r="I28036" s="37" t="s">
        <v>16</v>
      </c>
    </row>
    <row r="28037" spans="9:9" x14ac:dyDescent="0.2">
      <c r="I28037" s="37" t="s">
        <v>16</v>
      </c>
    </row>
    <row r="28038" spans="9:9" x14ac:dyDescent="0.2">
      <c r="I28038" s="37" t="s">
        <v>16</v>
      </c>
    </row>
    <row r="28039" spans="9:9" x14ac:dyDescent="0.2">
      <c r="I28039" s="37" t="s">
        <v>16</v>
      </c>
    </row>
    <row r="28040" spans="9:9" x14ac:dyDescent="0.2">
      <c r="I28040" s="37" t="s">
        <v>16</v>
      </c>
    </row>
    <row r="28041" spans="9:9" x14ac:dyDescent="0.2">
      <c r="I28041" s="37" t="s">
        <v>16</v>
      </c>
    </row>
    <row r="28042" spans="9:9" x14ac:dyDescent="0.2">
      <c r="I28042" s="37" t="s">
        <v>16</v>
      </c>
    </row>
    <row r="28043" spans="9:9" x14ac:dyDescent="0.2">
      <c r="I28043" s="37" t="s">
        <v>16</v>
      </c>
    </row>
    <row r="28044" spans="9:9" x14ac:dyDescent="0.2">
      <c r="I28044" s="37" t="s">
        <v>16</v>
      </c>
    </row>
    <row r="28045" spans="9:9" x14ac:dyDescent="0.2">
      <c r="I28045" s="37" t="s">
        <v>16</v>
      </c>
    </row>
    <row r="28046" spans="9:9" x14ac:dyDescent="0.2">
      <c r="I28046" s="37" t="s">
        <v>16</v>
      </c>
    </row>
    <row r="28047" spans="9:9" x14ac:dyDescent="0.2">
      <c r="I28047" s="37" t="s">
        <v>16</v>
      </c>
    </row>
    <row r="28048" spans="9:9" x14ac:dyDescent="0.2">
      <c r="I28048" s="37" t="s">
        <v>16</v>
      </c>
    </row>
    <row r="28049" spans="9:9" x14ac:dyDescent="0.2">
      <c r="I28049" s="37" t="s">
        <v>16</v>
      </c>
    </row>
    <row r="28050" spans="9:9" x14ac:dyDescent="0.2">
      <c r="I28050" s="37" t="s">
        <v>16</v>
      </c>
    </row>
    <row r="28051" spans="9:9" x14ac:dyDescent="0.2">
      <c r="I28051" s="37" t="s">
        <v>16</v>
      </c>
    </row>
    <row r="28052" spans="9:9" x14ac:dyDescent="0.2">
      <c r="I28052" s="37" t="s">
        <v>16</v>
      </c>
    </row>
    <row r="28053" spans="9:9" x14ac:dyDescent="0.2">
      <c r="I28053" s="37" t="s">
        <v>16</v>
      </c>
    </row>
    <row r="28054" spans="9:9" x14ac:dyDescent="0.2">
      <c r="I28054" s="37" t="s">
        <v>16</v>
      </c>
    </row>
    <row r="28055" spans="9:9" x14ac:dyDescent="0.2">
      <c r="I28055" s="37" t="s">
        <v>16</v>
      </c>
    </row>
    <row r="28056" spans="9:9" x14ac:dyDescent="0.2">
      <c r="I28056" s="37" t="s">
        <v>16</v>
      </c>
    </row>
    <row r="28057" spans="9:9" x14ac:dyDescent="0.2">
      <c r="I28057" s="37" t="s">
        <v>16</v>
      </c>
    </row>
    <row r="28058" spans="9:9" x14ac:dyDescent="0.2">
      <c r="I28058" s="37" t="s">
        <v>16</v>
      </c>
    </row>
    <row r="28059" spans="9:9" x14ac:dyDescent="0.2">
      <c r="I28059" s="37" t="s">
        <v>16</v>
      </c>
    </row>
    <row r="28060" spans="9:9" x14ac:dyDescent="0.2">
      <c r="I28060" s="37" t="s">
        <v>16</v>
      </c>
    </row>
    <row r="28061" spans="9:9" x14ac:dyDescent="0.2">
      <c r="I28061" s="37" t="s">
        <v>16</v>
      </c>
    </row>
    <row r="28062" spans="9:9" x14ac:dyDescent="0.2">
      <c r="I28062" s="37" t="s">
        <v>16</v>
      </c>
    </row>
    <row r="28063" spans="9:9" x14ac:dyDescent="0.2">
      <c r="I28063" s="37" t="s">
        <v>16</v>
      </c>
    </row>
    <row r="28064" spans="9:9" x14ac:dyDescent="0.2">
      <c r="I28064" s="37" t="s">
        <v>16</v>
      </c>
    </row>
    <row r="28065" spans="9:9" x14ac:dyDescent="0.2">
      <c r="I28065" s="37" t="s">
        <v>16</v>
      </c>
    </row>
    <row r="28066" spans="9:9" x14ac:dyDescent="0.2">
      <c r="I28066" s="37" t="s">
        <v>16</v>
      </c>
    </row>
    <row r="28067" spans="9:9" x14ac:dyDescent="0.2">
      <c r="I28067" s="37" t="s">
        <v>16</v>
      </c>
    </row>
    <row r="28068" spans="9:9" x14ac:dyDescent="0.2">
      <c r="I28068" s="37" t="s">
        <v>16</v>
      </c>
    </row>
    <row r="28069" spans="9:9" x14ac:dyDescent="0.2">
      <c r="I28069" s="37" t="s">
        <v>16</v>
      </c>
    </row>
    <row r="28070" spans="9:9" x14ac:dyDescent="0.2">
      <c r="I28070" s="37" t="s">
        <v>16</v>
      </c>
    </row>
    <row r="28071" spans="9:9" x14ac:dyDescent="0.2">
      <c r="I28071" s="37" t="s">
        <v>16</v>
      </c>
    </row>
    <row r="28072" spans="9:9" x14ac:dyDescent="0.2">
      <c r="I28072" s="37" t="s">
        <v>16</v>
      </c>
    </row>
    <row r="28073" spans="9:9" x14ac:dyDescent="0.2">
      <c r="I28073" s="37" t="s">
        <v>16</v>
      </c>
    </row>
    <row r="28074" spans="9:9" x14ac:dyDescent="0.2">
      <c r="I28074" s="37" t="s">
        <v>16</v>
      </c>
    </row>
    <row r="28075" spans="9:9" x14ac:dyDescent="0.2">
      <c r="I28075" s="37" t="s">
        <v>16</v>
      </c>
    </row>
    <row r="28076" spans="9:9" x14ac:dyDescent="0.2">
      <c r="I28076" s="37" t="s">
        <v>16</v>
      </c>
    </row>
    <row r="28077" spans="9:9" x14ac:dyDescent="0.2">
      <c r="I28077" s="37" t="s">
        <v>16</v>
      </c>
    </row>
    <row r="28078" spans="9:9" x14ac:dyDescent="0.2">
      <c r="I28078" s="37" t="s">
        <v>16</v>
      </c>
    </row>
    <row r="28079" spans="9:9" x14ac:dyDescent="0.2">
      <c r="I28079" s="37" t="s">
        <v>16</v>
      </c>
    </row>
    <row r="28080" spans="9:9" x14ac:dyDescent="0.2">
      <c r="I28080" s="37" t="s">
        <v>16</v>
      </c>
    </row>
    <row r="28081" spans="9:9" x14ac:dyDescent="0.2">
      <c r="I28081" s="37" t="s">
        <v>16</v>
      </c>
    </row>
    <row r="28082" spans="9:9" x14ac:dyDescent="0.2">
      <c r="I28082" s="37" t="s">
        <v>16</v>
      </c>
    </row>
    <row r="28083" spans="9:9" x14ac:dyDescent="0.2">
      <c r="I28083" s="37" t="s">
        <v>16</v>
      </c>
    </row>
    <row r="28084" spans="9:9" x14ac:dyDescent="0.2">
      <c r="I28084" s="37" t="s">
        <v>16</v>
      </c>
    </row>
    <row r="28085" spans="9:9" x14ac:dyDescent="0.2">
      <c r="I28085" s="37" t="s">
        <v>16</v>
      </c>
    </row>
    <row r="28086" spans="9:9" x14ac:dyDescent="0.2">
      <c r="I28086" s="37" t="s">
        <v>16</v>
      </c>
    </row>
    <row r="28087" spans="9:9" x14ac:dyDescent="0.2">
      <c r="I28087" s="37" t="s">
        <v>16</v>
      </c>
    </row>
    <row r="28088" spans="9:9" x14ac:dyDescent="0.2">
      <c r="I28088" s="37" t="s">
        <v>16</v>
      </c>
    </row>
    <row r="28089" spans="9:9" x14ac:dyDescent="0.2">
      <c r="I28089" s="37" t="s">
        <v>16</v>
      </c>
    </row>
    <row r="28090" spans="9:9" x14ac:dyDescent="0.2">
      <c r="I28090" s="37" t="s">
        <v>16</v>
      </c>
    </row>
    <row r="28091" spans="9:9" x14ac:dyDescent="0.2">
      <c r="I28091" s="37" t="s">
        <v>16</v>
      </c>
    </row>
    <row r="28092" spans="9:9" x14ac:dyDescent="0.2">
      <c r="I28092" s="37" t="s">
        <v>16</v>
      </c>
    </row>
    <row r="28093" spans="9:9" x14ac:dyDescent="0.2">
      <c r="I28093" s="37" t="s">
        <v>16</v>
      </c>
    </row>
    <row r="28094" spans="9:9" x14ac:dyDescent="0.2">
      <c r="I28094" s="37" t="s">
        <v>16</v>
      </c>
    </row>
    <row r="28095" spans="9:9" x14ac:dyDescent="0.2">
      <c r="I28095" s="37" t="s">
        <v>16</v>
      </c>
    </row>
    <row r="28096" spans="9:9" x14ac:dyDescent="0.2">
      <c r="I28096" s="37" t="s">
        <v>16</v>
      </c>
    </row>
    <row r="28097" spans="9:9" x14ac:dyDescent="0.2">
      <c r="I28097" s="37" t="s">
        <v>16</v>
      </c>
    </row>
    <row r="28098" spans="9:9" x14ac:dyDescent="0.2">
      <c r="I28098" s="37" t="s">
        <v>16</v>
      </c>
    </row>
    <row r="28099" spans="9:9" x14ac:dyDescent="0.2">
      <c r="I28099" s="37" t="s">
        <v>16</v>
      </c>
    </row>
    <row r="28100" spans="9:9" x14ac:dyDescent="0.2">
      <c r="I28100" s="37" t="s">
        <v>16</v>
      </c>
    </row>
    <row r="28101" spans="9:9" x14ac:dyDescent="0.2">
      <c r="I28101" s="37" t="s">
        <v>16</v>
      </c>
    </row>
    <row r="28102" spans="9:9" x14ac:dyDescent="0.2">
      <c r="I28102" s="37" t="s">
        <v>16</v>
      </c>
    </row>
    <row r="28103" spans="9:9" x14ac:dyDescent="0.2">
      <c r="I28103" s="37" t="s">
        <v>16</v>
      </c>
    </row>
    <row r="28104" spans="9:9" x14ac:dyDescent="0.2">
      <c r="I28104" s="37" t="s">
        <v>16</v>
      </c>
    </row>
    <row r="28105" spans="9:9" x14ac:dyDescent="0.2">
      <c r="I28105" s="37" t="s">
        <v>16</v>
      </c>
    </row>
    <row r="28106" spans="9:9" x14ac:dyDescent="0.2">
      <c r="I28106" s="37" t="s">
        <v>16</v>
      </c>
    </row>
    <row r="28107" spans="9:9" x14ac:dyDescent="0.2">
      <c r="I28107" s="37" t="s">
        <v>16</v>
      </c>
    </row>
    <row r="28108" spans="9:9" x14ac:dyDescent="0.2">
      <c r="I28108" s="37" t="s">
        <v>16</v>
      </c>
    </row>
    <row r="28109" spans="9:9" x14ac:dyDescent="0.2">
      <c r="I28109" s="37" t="s">
        <v>16</v>
      </c>
    </row>
    <row r="28110" spans="9:9" x14ac:dyDescent="0.2">
      <c r="I28110" s="37" t="s">
        <v>16</v>
      </c>
    </row>
    <row r="28111" spans="9:9" x14ac:dyDescent="0.2">
      <c r="I28111" s="37" t="s">
        <v>16</v>
      </c>
    </row>
    <row r="28112" spans="9:9" x14ac:dyDescent="0.2">
      <c r="I28112" s="37" t="s">
        <v>16</v>
      </c>
    </row>
    <row r="28113" spans="9:9" x14ac:dyDescent="0.2">
      <c r="I28113" s="37" t="s">
        <v>16</v>
      </c>
    </row>
    <row r="28114" spans="9:9" x14ac:dyDescent="0.2">
      <c r="I28114" s="37" t="s">
        <v>16</v>
      </c>
    </row>
    <row r="28115" spans="9:9" x14ac:dyDescent="0.2">
      <c r="I28115" s="37" t="s">
        <v>16</v>
      </c>
    </row>
    <row r="28116" spans="9:9" x14ac:dyDescent="0.2">
      <c r="I28116" s="37" t="s">
        <v>16</v>
      </c>
    </row>
    <row r="28117" spans="9:9" x14ac:dyDescent="0.2">
      <c r="I28117" s="37" t="s">
        <v>16</v>
      </c>
    </row>
    <row r="28118" spans="9:9" x14ac:dyDescent="0.2">
      <c r="I28118" s="37" t="s">
        <v>16</v>
      </c>
    </row>
    <row r="28119" spans="9:9" x14ac:dyDescent="0.2">
      <c r="I28119" s="37" t="s">
        <v>16</v>
      </c>
    </row>
    <row r="28120" spans="9:9" x14ac:dyDescent="0.2">
      <c r="I28120" s="37" t="s">
        <v>16</v>
      </c>
    </row>
    <row r="28121" spans="9:9" x14ac:dyDescent="0.2">
      <c r="I28121" s="37" t="s">
        <v>16</v>
      </c>
    </row>
    <row r="28122" spans="9:9" x14ac:dyDescent="0.2">
      <c r="I28122" s="37" t="s">
        <v>16</v>
      </c>
    </row>
    <row r="28123" spans="9:9" x14ac:dyDescent="0.2">
      <c r="I28123" s="37" t="s">
        <v>16</v>
      </c>
    </row>
    <row r="28124" spans="9:9" x14ac:dyDescent="0.2">
      <c r="I28124" s="37" t="s">
        <v>16</v>
      </c>
    </row>
    <row r="28125" spans="9:9" x14ac:dyDescent="0.2">
      <c r="I28125" s="37" t="s">
        <v>16</v>
      </c>
    </row>
    <row r="28126" spans="9:9" x14ac:dyDescent="0.2">
      <c r="I28126" s="37" t="s">
        <v>16</v>
      </c>
    </row>
    <row r="28127" spans="9:9" x14ac:dyDescent="0.2">
      <c r="I28127" s="37" t="s">
        <v>16</v>
      </c>
    </row>
    <row r="28128" spans="9:9" x14ac:dyDescent="0.2">
      <c r="I28128" s="37" t="s">
        <v>16</v>
      </c>
    </row>
    <row r="28129" spans="9:9" x14ac:dyDescent="0.2">
      <c r="I28129" s="37" t="s">
        <v>16</v>
      </c>
    </row>
    <row r="28130" spans="9:9" x14ac:dyDescent="0.2">
      <c r="I28130" s="37" t="s">
        <v>16</v>
      </c>
    </row>
    <row r="28131" spans="9:9" x14ac:dyDescent="0.2">
      <c r="I28131" s="37" t="s">
        <v>16</v>
      </c>
    </row>
    <row r="28132" spans="9:9" x14ac:dyDescent="0.2">
      <c r="I28132" s="37" t="s">
        <v>16</v>
      </c>
    </row>
    <row r="28133" spans="9:9" x14ac:dyDescent="0.2">
      <c r="I28133" s="37" t="s">
        <v>16</v>
      </c>
    </row>
    <row r="28134" spans="9:9" x14ac:dyDescent="0.2">
      <c r="I28134" s="37" t="s">
        <v>16</v>
      </c>
    </row>
    <row r="28135" spans="9:9" x14ac:dyDescent="0.2">
      <c r="I28135" s="37" t="s">
        <v>16</v>
      </c>
    </row>
    <row r="28136" spans="9:9" x14ac:dyDescent="0.2">
      <c r="I28136" s="37" t="s">
        <v>16</v>
      </c>
    </row>
    <row r="28137" spans="9:9" x14ac:dyDescent="0.2">
      <c r="I28137" s="37" t="s">
        <v>16</v>
      </c>
    </row>
    <row r="28138" spans="9:9" x14ac:dyDescent="0.2">
      <c r="I28138" s="37" t="s">
        <v>16</v>
      </c>
    </row>
    <row r="28139" spans="9:9" x14ac:dyDescent="0.2">
      <c r="I28139" s="37" t="s">
        <v>16</v>
      </c>
    </row>
    <row r="28140" spans="9:9" x14ac:dyDescent="0.2">
      <c r="I28140" s="37" t="s">
        <v>16</v>
      </c>
    </row>
    <row r="28141" spans="9:9" x14ac:dyDescent="0.2">
      <c r="I28141" s="37" t="s">
        <v>16</v>
      </c>
    </row>
    <row r="28142" spans="9:9" x14ac:dyDescent="0.2">
      <c r="I28142" s="37" t="s">
        <v>16</v>
      </c>
    </row>
    <row r="28143" spans="9:9" x14ac:dyDescent="0.2">
      <c r="I28143" s="37" t="s">
        <v>16</v>
      </c>
    </row>
    <row r="28144" spans="9:9" x14ac:dyDescent="0.2">
      <c r="I28144" s="37" t="s">
        <v>16</v>
      </c>
    </row>
    <row r="28145" spans="9:9" x14ac:dyDescent="0.2">
      <c r="I28145" s="37" t="s">
        <v>16</v>
      </c>
    </row>
    <row r="28146" spans="9:9" x14ac:dyDescent="0.2">
      <c r="I28146" s="37" t="s">
        <v>16</v>
      </c>
    </row>
    <row r="28147" spans="9:9" x14ac:dyDescent="0.2">
      <c r="I28147" s="37" t="s">
        <v>16</v>
      </c>
    </row>
    <row r="28148" spans="9:9" x14ac:dyDescent="0.2">
      <c r="I28148" s="37" t="s">
        <v>16</v>
      </c>
    </row>
    <row r="28149" spans="9:9" x14ac:dyDescent="0.2">
      <c r="I28149" s="37" t="s">
        <v>16</v>
      </c>
    </row>
    <row r="28150" spans="9:9" x14ac:dyDescent="0.2">
      <c r="I28150" s="37" t="s">
        <v>16</v>
      </c>
    </row>
    <row r="28151" spans="9:9" x14ac:dyDescent="0.2">
      <c r="I28151" s="37" t="s">
        <v>16</v>
      </c>
    </row>
    <row r="28152" spans="9:9" x14ac:dyDescent="0.2">
      <c r="I28152" s="37" t="s">
        <v>16</v>
      </c>
    </row>
    <row r="28153" spans="9:9" x14ac:dyDescent="0.2">
      <c r="I28153" s="37" t="s">
        <v>16</v>
      </c>
    </row>
    <row r="28154" spans="9:9" x14ac:dyDescent="0.2">
      <c r="I28154" s="37" t="s">
        <v>16</v>
      </c>
    </row>
    <row r="28155" spans="9:9" x14ac:dyDescent="0.2">
      <c r="I28155" s="37" t="s">
        <v>16</v>
      </c>
    </row>
    <row r="28156" spans="9:9" x14ac:dyDescent="0.2">
      <c r="I28156" s="37" t="s">
        <v>16</v>
      </c>
    </row>
    <row r="28157" spans="9:9" x14ac:dyDescent="0.2">
      <c r="I28157" s="37" t="s">
        <v>16</v>
      </c>
    </row>
    <row r="28158" spans="9:9" x14ac:dyDescent="0.2">
      <c r="I28158" s="37" t="s">
        <v>16</v>
      </c>
    </row>
    <row r="28159" spans="9:9" x14ac:dyDescent="0.2">
      <c r="I28159" s="37" t="s">
        <v>16</v>
      </c>
    </row>
    <row r="28160" spans="9:9" x14ac:dyDescent="0.2">
      <c r="I28160" s="37" t="s">
        <v>16</v>
      </c>
    </row>
    <row r="28161" spans="9:9" x14ac:dyDescent="0.2">
      <c r="I28161" s="37" t="s">
        <v>16</v>
      </c>
    </row>
    <row r="28162" spans="9:9" x14ac:dyDescent="0.2">
      <c r="I28162" s="37" t="s">
        <v>16</v>
      </c>
    </row>
    <row r="28163" spans="9:9" x14ac:dyDescent="0.2">
      <c r="I28163" s="37" t="s">
        <v>16</v>
      </c>
    </row>
    <row r="28164" spans="9:9" x14ac:dyDescent="0.2">
      <c r="I28164" s="37" t="s">
        <v>16</v>
      </c>
    </row>
    <row r="28165" spans="9:9" x14ac:dyDescent="0.2">
      <c r="I28165" s="37" t="s">
        <v>16</v>
      </c>
    </row>
    <row r="28166" spans="9:9" x14ac:dyDescent="0.2">
      <c r="I28166" s="37" t="s">
        <v>16</v>
      </c>
    </row>
    <row r="28167" spans="9:9" x14ac:dyDescent="0.2">
      <c r="I28167" s="37" t="s">
        <v>16</v>
      </c>
    </row>
    <row r="28168" spans="9:9" x14ac:dyDescent="0.2">
      <c r="I28168" s="37" t="s">
        <v>16</v>
      </c>
    </row>
    <row r="28169" spans="9:9" x14ac:dyDescent="0.2">
      <c r="I28169" s="37" t="s">
        <v>16</v>
      </c>
    </row>
    <row r="28170" spans="9:9" x14ac:dyDescent="0.2">
      <c r="I28170" s="37" t="s">
        <v>16</v>
      </c>
    </row>
    <row r="28171" spans="9:9" x14ac:dyDescent="0.2">
      <c r="I28171" s="37" t="s">
        <v>16</v>
      </c>
    </row>
    <row r="28172" spans="9:9" x14ac:dyDescent="0.2">
      <c r="I28172" s="37" t="s">
        <v>16</v>
      </c>
    </row>
    <row r="28173" spans="9:9" x14ac:dyDescent="0.2">
      <c r="I28173" s="37" t="s">
        <v>16</v>
      </c>
    </row>
    <row r="28174" spans="9:9" x14ac:dyDescent="0.2">
      <c r="I28174" s="37" t="s">
        <v>16</v>
      </c>
    </row>
    <row r="28175" spans="9:9" x14ac:dyDescent="0.2">
      <c r="I28175" s="37" t="s">
        <v>16</v>
      </c>
    </row>
    <row r="28176" spans="9:9" x14ac:dyDescent="0.2">
      <c r="I28176" s="37" t="s">
        <v>16</v>
      </c>
    </row>
    <row r="28177" spans="9:9" x14ac:dyDescent="0.2">
      <c r="I28177" s="37" t="s">
        <v>16</v>
      </c>
    </row>
    <row r="28178" spans="9:9" x14ac:dyDescent="0.2">
      <c r="I28178" s="37" t="s">
        <v>16</v>
      </c>
    </row>
    <row r="28179" spans="9:9" x14ac:dyDescent="0.2">
      <c r="I28179" s="37" t="s">
        <v>16</v>
      </c>
    </row>
    <row r="28180" spans="9:9" x14ac:dyDescent="0.2">
      <c r="I28180" s="37" t="s">
        <v>16</v>
      </c>
    </row>
    <row r="28181" spans="9:9" x14ac:dyDescent="0.2">
      <c r="I28181" s="37" t="s">
        <v>16</v>
      </c>
    </row>
    <row r="28182" spans="9:9" x14ac:dyDescent="0.2">
      <c r="I28182" s="37" t="s">
        <v>16</v>
      </c>
    </row>
    <row r="28183" spans="9:9" x14ac:dyDescent="0.2">
      <c r="I28183" s="37" t="s">
        <v>16</v>
      </c>
    </row>
    <row r="28184" spans="9:9" x14ac:dyDescent="0.2">
      <c r="I28184" s="37" t="s">
        <v>16</v>
      </c>
    </row>
    <row r="28185" spans="9:9" x14ac:dyDescent="0.2">
      <c r="I28185" s="37" t="s">
        <v>16</v>
      </c>
    </row>
    <row r="28186" spans="9:9" x14ac:dyDescent="0.2">
      <c r="I28186" s="37" t="s">
        <v>16</v>
      </c>
    </row>
    <row r="28187" spans="9:9" x14ac:dyDescent="0.2">
      <c r="I28187" s="37" t="s">
        <v>16</v>
      </c>
    </row>
    <row r="28188" spans="9:9" x14ac:dyDescent="0.2">
      <c r="I28188" s="37" t="s">
        <v>16</v>
      </c>
    </row>
    <row r="28189" spans="9:9" x14ac:dyDescent="0.2">
      <c r="I28189" s="37" t="s">
        <v>16</v>
      </c>
    </row>
    <row r="28190" spans="9:9" x14ac:dyDescent="0.2">
      <c r="I28190" s="37" t="s">
        <v>16</v>
      </c>
    </row>
    <row r="28191" spans="9:9" x14ac:dyDescent="0.2">
      <c r="I28191" s="37" t="s">
        <v>16</v>
      </c>
    </row>
    <row r="28192" spans="9:9" x14ac:dyDescent="0.2">
      <c r="I28192" s="37" t="s">
        <v>16</v>
      </c>
    </row>
    <row r="28193" spans="9:9" x14ac:dyDescent="0.2">
      <c r="I28193" s="37" t="s">
        <v>16</v>
      </c>
    </row>
    <row r="28194" spans="9:9" x14ac:dyDescent="0.2">
      <c r="I28194" s="37" t="s">
        <v>16</v>
      </c>
    </row>
    <row r="28195" spans="9:9" x14ac:dyDescent="0.2">
      <c r="I28195" s="37" t="s">
        <v>16</v>
      </c>
    </row>
    <row r="28196" spans="9:9" x14ac:dyDescent="0.2">
      <c r="I28196" s="37" t="s">
        <v>16</v>
      </c>
    </row>
    <row r="28197" spans="9:9" x14ac:dyDescent="0.2">
      <c r="I28197" s="37" t="s">
        <v>16</v>
      </c>
    </row>
    <row r="28198" spans="9:9" x14ac:dyDescent="0.2">
      <c r="I28198" s="37" t="s">
        <v>16</v>
      </c>
    </row>
    <row r="28199" spans="9:9" x14ac:dyDescent="0.2">
      <c r="I28199" s="37" t="s">
        <v>16</v>
      </c>
    </row>
    <row r="28200" spans="9:9" x14ac:dyDescent="0.2">
      <c r="I28200" s="37" t="s">
        <v>16</v>
      </c>
    </row>
    <row r="28201" spans="9:9" x14ac:dyDescent="0.2">
      <c r="I28201" s="37" t="s">
        <v>16</v>
      </c>
    </row>
    <row r="28202" spans="9:9" x14ac:dyDescent="0.2">
      <c r="I28202" s="37" t="s">
        <v>16</v>
      </c>
    </row>
    <row r="28203" spans="9:9" x14ac:dyDescent="0.2">
      <c r="I28203" s="37" t="s">
        <v>16</v>
      </c>
    </row>
    <row r="28204" spans="9:9" x14ac:dyDescent="0.2">
      <c r="I28204" s="37" t="s">
        <v>16</v>
      </c>
    </row>
    <row r="28205" spans="9:9" x14ac:dyDescent="0.2">
      <c r="I28205" s="37" t="s">
        <v>16</v>
      </c>
    </row>
    <row r="28206" spans="9:9" x14ac:dyDescent="0.2">
      <c r="I28206" s="37" t="s">
        <v>16</v>
      </c>
    </row>
    <row r="28207" spans="9:9" x14ac:dyDescent="0.2">
      <c r="I28207" s="37" t="s">
        <v>16</v>
      </c>
    </row>
    <row r="28208" spans="9:9" x14ac:dyDescent="0.2">
      <c r="I28208" s="37" t="s">
        <v>16</v>
      </c>
    </row>
    <row r="28209" spans="9:9" x14ac:dyDescent="0.2">
      <c r="I28209" s="37" t="s">
        <v>16</v>
      </c>
    </row>
    <row r="28210" spans="9:9" x14ac:dyDescent="0.2">
      <c r="I28210" s="37" t="s">
        <v>16</v>
      </c>
    </row>
    <row r="28211" spans="9:9" x14ac:dyDescent="0.2">
      <c r="I28211" s="37" t="s">
        <v>16</v>
      </c>
    </row>
    <row r="28212" spans="9:9" x14ac:dyDescent="0.2">
      <c r="I28212" s="37" t="s">
        <v>16</v>
      </c>
    </row>
    <row r="28213" spans="9:9" x14ac:dyDescent="0.2">
      <c r="I28213" s="37" t="s">
        <v>16</v>
      </c>
    </row>
    <row r="28214" spans="9:9" x14ac:dyDescent="0.2">
      <c r="I28214" s="37" t="s">
        <v>16</v>
      </c>
    </row>
    <row r="28215" spans="9:9" x14ac:dyDescent="0.2">
      <c r="I28215" s="37" t="s">
        <v>16</v>
      </c>
    </row>
    <row r="28216" spans="9:9" x14ac:dyDescent="0.2">
      <c r="I28216" s="37" t="s">
        <v>16</v>
      </c>
    </row>
    <row r="28217" spans="9:9" x14ac:dyDescent="0.2">
      <c r="I28217" s="37" t="s">
        <v>16</v>
      </c>
    </row>
    <row r="28218" spans="9:9" x14ac:dyDescent="0.2">
      <c r="I28218" s="37" t="s">
        <v>16</v>
      </c>
    </row>
    <row r="28219" spans="9:9" x14ac:dyDescent="0.2">
      <c r="I28219" s="37" t="s">
        <v>16</v>
      </c>
    </row>
    <row r="28220" spans="9:9" x14ac:dyDescent="0.2">
      <c r="I28220" s="37" t="s">
        <v>16</v>
      </c>
    </row>
    <row r="28221" spans="9:9" x14ac:dyDescent="0.2">
      <c r="I28221" s="37" t="s">
        <v>16</v>
      </c>
    </row>
    <row r="28222" spans="9:9" x14ac:dyDescent="0.2">
      <c r="I28222" s="37" t="s">
        <v>16</v>
      </c>
    </row>
    <row r="28223" spans="9:9" x14ac:dyDescent="0.2">
      <c r="I28223" s="37" t="s">
        <v>16</v>
      </c>
    </row>
    <row r="28224" spans="9:9" x14ac:dyDescent="0.2">
      <c r="I28224" s="37" t="s">
        <v>16</v>
      </c>
    </row>
    <row r="28225" spans="9:9" x14ac:dyDescent="0.2">
      <c r="I28225" s="37" t="s">
        <v>16</v>
      </c>
    </row>
    <row r="28226" spans="9:9" x14ac:dyDescent="0.2">
      <c r="I28226" s="37" t="s">
        <v>16</v>
      </c>
    </row>
    <row r="28227" spans="9:9" x14ac:dyDescent="0.2">
      <c r="I28227" s="37" t="s">
        <v>16</v>
      </c>
    </row>
    <row r="28228" spans="9:9" x14ac:dyDescent="0.2">
      <c r="I28228" s="37" t="s">
        <v>16</v>
      </c>
    </row>
    <row r="28229" spans="9:9" x14ac:dyDescent="0.2">
      <c r="I28229" s="37" t="s">
        <v>16</v>
      </c>
    </row>
    <row r="28230" spans="9:9" x14ac:dyDescent="0.2">
      <c r="I28230" s="37" t="s">
        <v>16</v>
      </c>
    </row>
    <row r="28231" spans="9:9" x14ac:dyDescent="0.2">
      <c r="I28231" s="37" t="s">
        <v>16</v>
      </c>
    </row>
    <row r="28232" spans="9:9" x14ac:dyDescent="0.2">
      <c r="I28232" s="37" t="s">
        <v>16</v>
      </c>
    </row>
    <row r="28233" spans="9:9" x14ac:dyDescent="0.2">
      <c r="I28233" s="37" t="s">
        <v>16</v>
      </c>
    </row>
    <row r="28234" spans="9:9" x14ac:dyDescent="0.2">
      <c r="I28234" s="37" t="s">
        <v>16</v>
      </c>
    </row>
    <row r="28235" spans="9:9" x14ac:dyDescent="0.2">
      <c r="I28235" s="37" t="s">
        <v>16</v>
      </c>
    </row>
    <row r="28236" spans="9:9" x14ac:dyDescent="0.2">
      <c r="I28236" s="37" t="s">
        <v>16</v>
      </c>
    </row>
    <row r="28237" spans="9:9" x14ac:dyDescent="0.2">
      <c r="I28237" s="37" t="s">
        <v>16</v>
      </c>
    </row>
    <row r="28238" spans="9:9" x14ac:dyDescent="0.2">
      <c r="I28238" s="37" t="s">
        <v>16</v>
      </c>
    </row>
    <row r="28239" spans="9:9" x14ac:dyDescent="0.2">
      <c r="I28239" s="37" t="s">
        <v>16</v>
      </c>
    </row>
    <row r="28240" spans="9:9" x14ac:dyDescent="0.2">
      <c r="I28240" s="37" t="s">
        <v>16</v>
      </c>
    </row>
    <row r="28241" spans="9:9" x14ac:dyDescent="0.2">
      <c r="I28241" s="37" t="s">
        <v>16</v>
      </c>
    </row>
    <row r="28242" spans="9:9" x14ac:dyDescent="0.2">
      <c r="I28242" s="37" t="s">
        <v>16</v>
      </c>
    </row>
    <row r="28243" spans="9:9" x14ac:dyDescent="0.2">
      <c r="I28243" s="37" t="s">
        <v>16</v>
      </c>
    </row>
    <row r="28244" spans="9:9" x14ac:dyDescent="0.2">
      <c r="I28244" s="37" t="s">
        <v>16</v>
      </c>
    </row>
    <row r="28245" spans="9:9" x14ac:dyDescent="0.2">
      <c r="I28245" s="37" t="s">
        <v>16</v>
      </c>
    </row>
    <row r="28246" spans="9:9" x14ac:dyDescent="0.2">
      <c r="I28246" s="37" t="s">
        <v>16</v>
      </c>
    </row>
    <row r="28247" spans="9:9" x14ac:dyDescent="0.2">
      <c r="I28247" s="37" t="s">
        <v>16</v>
      </c>
    </row>
    <row r="28248" spans="9:9" x14ac:dyDescent="0.2">
      <c r="I28248" s="37" t="s">
        <v>16</v>
      </c>
    </row>
    <row r="28249" spans="9:9" x14ac:dyDescent="0.2">
      <c r="I28249" s="37" t="s">
        <v>16</v>
      </c>
    </row>
    <row r="28250" spans="9:9" x14ac:dyDescent="0.2">
      <c r="I28250" s="37" t="s">
        <v>16</v>
      </c>
    </row>
    <row r="28251" spans="9:9" x14ac:dyDescent="0.2">
      <c r="I28251" s="37" t="s">
        <v>16</v>
      </c>
    </row>
    <row r="28252" spans="9:9" x14ac:dyDescent="0.2">
      <c r="I28252" s="37" t="s">
        <v>16</v>
      </c>
    </row>
    <row r="28253" spans="9:9" x14ac:dyDescent="0.2">
      <c r="I28253" s="37" t="s">
        <v>16</v>
      </c>
    </row>
    <row r="28254" spans="9:9" x14ac:dyDescent="0.2">
      <c r="I28254" s="37" t="s">
        <v>16</v>
      </c>
    </row>
    <row r="28255" spans="9:9" x14ac:dyDescent="0.2">
      <c r="I28255" s="37" t="s">
        <v>16</v>
      </c>
    </row>
    <row r="28256" spans="9:9" x14ac:dyDescent="0.2">
      <c r="I28256" s="37" t="s">
        <v>16</v>
      </c>
    </row>
    <row r="28257" spans="9:9" x14ac:dyDescent="0.2">
      <c r="I28257" s="37" t="s">
        <v>16</v>
      </c>
    </row>
    <row r="28258" spans="9:9" x14ac:dyDescent="0.2">
      <c r="I28258" s="37" t="s">
        <v>16</v>
      </c>
    </row>
    <row r="28259" spans="9:9" x14ac:dyDescent="0.2">
      <c r="I28259" s="37" t="s">
        <v>16</v>
      </c>
    </row>
    <row r="28260" spans="9:9" x14ac:dyDescent="0.2">
      <c r="I28260" s="37" t="s">
        <v>16</v>
      </c>
    </row>
    <row r="28261" spans="9:9" x14ac:dyDescent="0.2">
      <c r="I28261" s="37" t="s">
        <v>16</v>
      </c>
    </row>
    <row r="28262" spans="9:9" x14ac:dyDescent="0.2">
      <c r="I28262" s="37" t="s">
        <v>16</v>
      </c>
    </row>
    <row r="28263" spans="9:9" x14ac:dyDescent="0.2">
      <c r="I28263" s="37" t="s">
        <v>16</v>
      </c>
    </row>
    <row r="28264" spans="9:9" x14ac:dyDescent="0.2">
      <c r="I28264" s="37" t="s">
        <v>16</v>
      </c>
    </row>
    <row r="28265" spans="9:9" x14ac:dyDescent="0.2">
      <c r="I28265" s="37" t="s">
        <v>16</v>
      </c>
    </row>
    <row r="28266" spans="9:9" x14ac:dyDescent="0.2">
      <c r="I28266" s="37" t="s">
        <v>16</v>
      </c>
    </row>
    <row r="28267" spans="9:9" x14ac:dyDescent="0.2">
      <c r="I28267" s="37" t="s">
        <v>16</v>
      </c>
    </row>
    <row r="28268" spans="9:9" x14ac:dyDescent="0.2">
      <c r="I28268" s="37" t="s">
        <v>16</v>
      </c>
    </row>
    <row r="28269" spans="9:9" x14ac:dyDescent="0.2">
      <c r="I28269" s="37" t="s">
        <v>16</v>
      </c>
    </row>
    <row r="28270" spans="9:9" x14ac:dyDescent="0.2">
      <c r="I28270" s="37" t="s">
        <v>16</v>
      </c>
    </row>
    <row r="28271" spans="9:9" x14ac:dyDescent="0.2">
      <c r="I28271" s="37" t="s">
        <v>16</v>
      </c>
    </row>
    <row r="28272" spans="9:9" x14ac:dyDescent="0.2">
      <c r="I28272" s="37" t="s">
        <v>16</v>
      </c>
    </row>
    <row r="28273" spans="9:9" x14ac:dyDescent="0.2">
      <c r="I28273" s="37" t="s">
        <v>16</v>
      </c>
    </row>
    <row r="28274" spans="9:9" x14ac:dyDescent="0.2">
      <c r="I28274" s="37" t="s">
        <v>16</v>
      </c>
    </row>
    <row r="28275" spans="9:9" x14ac:dyDescent="0.2">
      <c r="I28275" s="37" t="s">
        <v>16</v>
      </c>
    </row>
    <row r="28276" spans="9:9" x14ac:dyDescent="0.2">
      <c r="I28276" s="37" t="s">
        <v>16</v>
      </c>
    </row>
    <row r="28277" spans="9:9" x14ac:dyDescent="0.2">
      <c r="I28277" s="37" t="s">
        <v>16</v>
      </c>
    </row>
    <row r="28278" spans="9:9" x14ac:dyDescent="0.2">
      <c r="I28278" s="37" t="s">
        <v>16</v>
      </c>
    </row>
    <row r="28279" spans="9:9" x14ac:dyDescent="0.2">
      <c r="I28279" s="37" t="s">
        <v>16</v>
      </c>
    </row>
    <row r="28280" spans="9:9" x14ac:dyDescent="0.2">
      <c r="I28280" s="37" t="s">
        <v>16</v>
      </c>
    </row>
    <row r="28281" spans="9:9" x14ac:dyDescent="0.2">
      <c r="I28281" s="37" t="s">
        <v>16</v>
      </c>
    </row>
    <row r="28282" spans="9:9" x14ac:dyDescent="0.2">
      <c r="I28282" s="37" t="s">
        <v>16</v>
      </c>
    </row>
    <row r="28283" spans="9:9" x14ac:dyDescent="0.2">
      <c r="I28283" s="37" t="s">
        <v>16</v>
      </c>
    </row>
    <row r="28284" spans="9:9" x14ac:dyDescent="0.2">
      <c r="I28284" s="37" t="s">
        <v>16</v>
      </c>
    </row>
    <row r="28285" spans="9:9" x14ac:dyDescent="0.2">
      <c r="I28285" s="37" t="s">
        <v>16</v>
      </c>
    </row>
    <row r="28286" spans="9:9" x14ac:dyDescent="0.2">
      <c r="I28286" s="37" t="s">
        <v>16</v>
      </c>
    </row>
    <row r="28287" spans="9:9" x14ac:dyDescent="0.2">
      <c r="I28287" s="37" t="s">
        <v>16</v>
      </c>
    </row>
    <row r="28288" spans="9:9" x14ac:dyDescent="0.2">
      <c r="I28288" s="37" t="s">
        <v>16</v>
      </c>
    </row>
    <row r="28289" spans="9:9" x14ac:dyDescent="0.2">
      <c r="I28289" s="37" t="s">
        <v>16</v>
      </c>
    </row>
    <row r="28290" spans="9:9" x14ac:dyDescent="0.2">
      <c r="I28290" s="37" t="s">
        <v>16</v>
      </c>
    </row>
    <row r="28291" spans="9:9" x14ac:dyDescent="0.2">
      <c r="I28291" s="37" t="s">
        <v>16</v>
      </c>
    </row>
    <row r="28292" spans="9:9" x14ac:dyDescent="0.2">
      <c r="I28292" s="37" t="s">
        <v>16</v>
      </c>
    </row>
    <row r="28293" spans="9:9" x14ac:dyDescent="0.2">
      <c r="I28293" s="37" t="s">
        <v>16</v>
      </c>
    </row>
    <row r="28294" spans="9:9" x14ac:dyDescent="0.2">
      <c r="I28294" s="37" t="s">
        <v>16</v>
      </c>
    </row>
    <row r="28295" spans="9:9" x14ac:dyDescent="0.2">
      <c r="I28295" s="37" t="s">
        <v>16</v>
      </c>
    </row>
    <row r="28296" spans="9:9" x14ac:dyDescent="0.2">
      <c r="I28296" s="37" t="s">
        <v>16</v>
      </c>
    </row>
    <row r="28297" spans="9:9" x14ac:dyDescent="0.2">
      <c r="I28297" s="37" t="s">
        <v>16</v>
      </c>
    </row>
    <row r="28298" spans="9:9" x14ac:dyDescent="0.2">
      <c r="I28298" s="37" t="s">
        <v>16</v>
      </c>
    </row>
    <row r="28299" spans="9:9" x14ac:dyDescent="0.2">
      <c r="I28299" s="37" t="s">
        <v>16</v>
      </c>
    </row>
    <row r="28300" spans="9:9" x14ac:dyDescent="0.2">
      <c r="I28300" s="37" t="s">
        <v>16</v>
      </c>
    </row>
    <row r="28301" spans="9:9" x14ac:dyDescent="0.2">
      <c r="I28301" s="37" t="s">
        <v>16</v>
      </c>
    </row>
    <row r="28302" spans="9:9" x14ac:dyDescent="0.2">
      <c r="I28302" s="37" t="s">
        <v>16</v>
      </c>
    </row>
    <row r="28303" spans="9:9" x14ac:dyDescent="0.2">
      <c r="I28303" s="37" t="s">
        <v>16</v>
      </c>
    </row>
    <row r="28304" spans="9:9" x14ac:dyDescent="0.2">
      <c r="I28304" s="37" t="s">
        <v>16</v>
      </c>
    </row>
    <row r="28305" spans="9:9" x14ac:dyDescent="0.2">
      <c r="I28305" s="37" t="s">
        <v>16</v>
      </c>
    </row>
    <row r="28306" spans="9:9" x14ac:dyDescent="0.2">
      <c r="I28306" s="37" t="s">
        <v>16</v>
      </c>
    </row>
    <row r="28307" spans="9:9" x14ac:dyDescent="0.2">
      <c r="I28307" s="37" t="s">
        <v>16</v>
      </c>
    </row>
    <row r="28308" spans="9:9" x14ac:dyDescent="0.2">
      <c r="I28308" s="37" t="s">
        <v>16</v>
      </c>
    </row>
    <row r="28309" spans="9:9" x14ac:dyDescent="0.2">
      <c r="I28309" s="37" t="s">
        <v>16</v>
      </c>
    </row>
    <row r="28310" spans="9:9" x14ac:dyDescent="0.2">
      <c r="I28310" s="37" t="s">
        <v>16</v>
      </c>
    </row>
    <row r="28311" spans="9:9" x14ac:dyDescent="0.2">
      <c r="I28311" s="37" t="s">
        <v>16</v>
      </c>
    </row>
    <row r="28312" spans="9:9" x14ac:dyDescent="0.2">
      <c r="I28312" s="37" t="s">
        <v>16</v>
      </c>
    </row>
    <row r="28313" spans="9:9" x14ac:dyDescent="0.2">
      <c r="I28313" s="37" t="s">
        <v>16</v>
      </c>
    </row>
    <row r="28314" spans="9:9" x14ac:dyDescent="0.2">
      <c r="I28314" s="37" t="s">
        <v>16</v>
      </c>
    </row>
    <row r="28315" spans="9:9" x14ac:dyDescent="0.2">
      <c r="I28315" s="37" t="s">
        <v>16</v>
      </c>
    </row>
    <row r="28316" spans="9:9" x14ac:dyDescent="0.2">
      <c r="I28316" s="37" t="s">
        <v>16</v>
      </c>
    </row>
    <row r="28317" spans="9:9" x14ac:dyDescent="0.2">
      <c r="I28317" s="37" t="s">
        <v>16</v>
      </c>
    </row>
    <row r="28318" spans="9:9" x14ac:dyDescent="0.2">
      <c r="I28318" s="37" t="s">
        <v>16</v>
      </c>
    </row>
    <row r="28319" spans="9:9" x14ac:dyDescent="0.2">
      <c r="I28319" s="37" t="s">
        <v>16</v>
      </c>
    </row>
    <row r="28320" spans="9:9" x14ac:dyDescent="0.2">
      <c r="I28320" s="37" t="s">
        <v>16</v>
      </c>
    </row>
    <row r="28321" spans="9:9" x14ac:dyDescent="0.2">
      <c r="I28321" s="37" t="s">
        <v>16</v>
      </c>
    </row>
    <row r="28322" spans="9:9" x14ac:dyDescent="0.2">
      <c r="I28322" s="37" t="s">
        <v>16</v>
      </c>
    </row>
    <row r="28323" spans="9:9" x14ac:dyDescent="0.2">
      <c r="I28323" s="37" t="s">
        <v>16</v>
      </c>
    </row>
    <row r="28324" spans="9:9" x14ac:dyDescent="0.2">
      <c r="I28324" s="37" t="s">
        <v>16</v>
      </c>
    </row>
    <row r="28325" spans="9:9" x14ac:dyDescent="0.2">
      <c r="I28325" s="37" t="s">
        <v>16</v>
      </c>
    </row>
    <row r="28326" spans="9:9" x14ac:dyDescent="0.2">
      <c r="I28326" s="37" t="s">
        <v>16</v>
      </c>
    </row>
    <row r="28327" spans="9:9" x14ac:dyDescent="0.2">
      <c r="I28327" s="37" t="s">
        <v>16</v>
      </c>
    </row>
    <row r="28328" spans="9:9" x14ac:dyDescent="0.2">
      <c r="I28328" s="37" t="s">
        <v>16</v>
      </c>
    </row>
    <row r="28329" spans="9:9" x14ac:dyDescent="0.2">
      <c r="I28329" s="37" t="s">
        <v>16</v>
      </c>
    </row>
    <row r="28330" spans="9:9" x14ac:dyDescent="0.2">
      <c r="I28330" s="37" t="s">
        <v>16</v>
      </c>
    </row>
    <row r="28331" spans="9:9" x14ac:dyDescent="0.2">
      <c r="I28331" s="37" t="s">
        <v>16</v>
      </c>
    </row>
    <row r="28332" spans="9:9" x14ac:dyDescent="0.2">
      <c r="I28332" s="37" t="s">
        <v>16</v>
      </c>
    </row>
    <row r="28333" spans="9:9" x14ac:dyDescent="0.2">
      <c r="I28333" s="37" t="s">
        <v>16</v>
      </c>
    </row>
    <row r="28334" spans="9:9" x14ac:dyDescent="0.2">
      <c r="I28334" s="37" t="s">
        <v>16</v>
      </c>
    </row>
    <row r="28335" spans="9:9" x14ac:dyDescent="0.2">
      <c r="I28335" s="37" t="s">
        <v>16</v>
      </c>
    </row>
    <row r="28336" spans="9:9" x14ac:dyDescent="0.2">
      <c r="I28336" s="37" t="s">
        <v>16</v>
      </c>
    </row>
    <row r="28337" spans="9:9" x14ac:dyDescent="0.2">
      <c r="I28337" s="37" t="s">
        <v>16</v>
      </c>
    </row>
    <row r="28338" spans="9:9" x14ac:dyDescent="0.2">
      <c r="I28338" s="37" t="s">
        <v>16</v>
      </c>
    </row>
    <row r="28339" spans="9:9" x14ac:dyDescent="0.2">
      <c r="I28339" s="37" t="s">
        <v>16</v>
      </c>
    </row>
    <row r="28340" spans="9:9" x14ac:dyDescent="0.2">
      <c r="I28340" s="37" t="s">
        <v>16</v>
      </c>
    </row>
    <row r="28341" spans="9:9" x14ac:dyDescent="0.2">
      <c r="I28341" s="37" t="s">
        <v>16</v>
      </c>
    </row>
    <row r="28342" spans="9:9" x14ac:dyDescent="0.2">
      <c r="I28342" s="37" t="s">
        <v>16</v>
      </c>
    </row>
    <row r="28343" spans="9:9" x14ac:dyDescent="0.2">
      <c r="I28343" s="37" t="s">
        <v>16</v>
      </c>
    </row>
    <row r="28344" spans="9:9" x14ac:dyDescent="0.2">
      <c r="I28344" s="37" t="s">
        <v>16</v>
      </c>
    </row>
    <row r="28345" spans="9:9" x14ac:dyDescent="0.2">
      <c r="I28345" s="37" t="s">
        <v>16</v>
      </c>
    </row>
    <row r="28346" spans="9:9" x14ac:dyDescent="0.2">
      <c r="I28346" s="37" t="s">
        <v>16</v>
      </c>
    </row>
    <row r="28347" spans="9:9" x14ac:dyDescent="0.2">
      <c r="I28347" s="37" t="s">
        <v>16</v>
      </c>
    </row>
    <row r="28348" spans="9:9" x14ac:dyDescent="0.2">
      <c r="I28348" s="37" t="s">
        <v>16</v>
      </c>
    </row>
    <row r="28349" spans="9:9" x14ac:dyDescent="0.2">
      <c r="I28349" s="37" t="s">
        <v>16</v>
      </c>
    </row>
    <row r="28350" spans="9:9" x14ac:dyDescent="0.2">
      <c r="I28350" s="37" t="s">
        <v>16</v>
      </c>
    </row>
    <row r="28351" spans="9:9" x14ac:dyDescent="0.2">
      <c r="I28351" s="37" t="s">
        <v>16</v>
      </c>
    </row>
    <row r="28352" spans="9:9" x14ac:dyDescent="0.2">
      <c r="I28352" s="37" t="s">
        <v>16</v>
      </c>
    </row>
    <row r="28353" spans="9:9" x14ac:dyDescent="0.2">
      <c r="I28353" s="37" t="s">
        <v>16</v>
      </c>
    </row>
    <row r="28354" spans="9:9" x14ac:dyDescent="0.2">
      <c r="I28354" s="37" t="s">
        <v>16</v>
      </c>
    </row>
    <row r="28355" spans="9:9" x14ac:dyDescent="0.2">
      <c r="I28355" s="37" t="s">
        <v>16</v>
      </c>
    </row>
    <row r="28356" spans="9:9" x14ac:dyDescent="0.2">
      <c r="I28356" s="37" t="s">
        <v>16</v>
      </c>
    </row>
    <row r="28357" spans="9:9" x14ac:dyDescent="0.2">
      <c r="I28357" s="37" t="s">
        <v>16</v>
      </c>
    </row>
    <row r="28358" spans="9:9" x14ac:dyDescent="0.2">
      <c r="I28358" s="37" t="s">
        <v>16</v>
      </c>
    </row>
    <row r="28359" spans="9:9" x14ac:dyDescent="0.2">
      <c r="I28359" s="37" t="s">
        <v>16</v>
      </c>
    </row>
    <row r="28360" spans="9:9" x14ac:dyDescent="0.2">
      <c r="I28360" s="37" t="s">
        <v>16</v>
      </c>
    </row>
    <row r="28361" spans="9:9" x14ac:dyDescent="0.2">
      <c r="I28361" s="37" t="s">
        <v>16</v>
      </c>
    </row>
    <row r="28362" spans="9:9" x14ac:dyDescent="0.2">
      <c r="I28362" s="37" t="s">
        <v>16</v>
      </c>
    </row>
    <row r="28363" spans="9:9" x14ac:dyDescent="0.2">
      <c r="I28363" s="37" t="s">
        <v>16</v>
      </c>
    </row>
    <row r="28364" spans="9:9" x14ac:dyDescent="0.2">
      <c r="I28364" s="37" t="s">
        <v>16</v>
      </c>
    </row>
    <row r="28365" spans="9:9" x14ac:dyDescent="0.2">
      <c r="I28365" s="37" t="s">
        <v>16</v>
      </c>
    </row>
    <row r="28366" spans="9:9" x14ac:dyDescent="0.2">
      <c r="I28366" s="37" t="s">
        <v>16</v>
      </c>
    </row>
    <row r="28367" spans="9:9" x14ac:dyDescent="0.2">
      <c r="I28367" s="37" t="s">
        <v>16</v>
      </c>
    </row>
    <row r="28368" spans="9:9" x14ac:dyDescent="0.2">
      <c r="I28368" s="37" t="s">
        <v>16</v>
      </c>
    </row>
    <row r="28369" spans="9:9" x14ac:dyDescent="0.2">
      <c r="I28369" s="37" t="s">
        <v>16</v>
      </c>
    </row>
    <row r="28370" spans="9:9" x14ac:dyDescent="0.2">
      <c r="I28370" s="37" t="s">
        <v>16</v>
      </c>
    </row>
    <row r="28371" spans="9:9" x14ac:dyDescent="0.2">
      <c r="I28371" s="37" t="s">
        <v>16</v>
      </c>
    </row>
    <row r="28372" spans="9:9" x14ac:dyDescent="0.2">
      <c r="I28372" s="37" t="s">
        <v>16</v>
      </c>
    </row>
    <row r="28373" spans="9:9" x14ac:dyDescent="0.2">
      <c r="I28373" s="37" t="s">
        <v>16</v>
      </c>
    </row>
    <row r="28374" spans="9:9" x14ac:dyDescent="0.2">
      <c r="I28374" s="37" t="s">
        <v>16</v>
      </c>
    </row>
    <row r="28375" spans="9:9" x14ac:dyDescent="0.2">
      <c r="I28375" s="37" t="s">
        <v>16</v>
      </c>
    </row>
    <row r="28376" spans="9:9" x14ac:dyDescent="0.2">
      <c r="I28376" s="37" t="s">
        <v>16</v>
      </c>
    </row>
    <row r="28377" spans="9:9" x14ac:dyDescent="0.2">
      <c r="I28377" s="37" t="s">
        <v>16</v>
      </c>
    </row>
    <row r="28378" spans="9:9" x14ac:dyDescent="0.2">
      <c r="I28378" s="37" t="s">
        <v>16</v>
      </c>
    </row>
    <row r="28379" spans="9:9" x14ac:dyDescent="0.2">
      <c r="I28379" s="37" t="s">
        <v>16</v>
      </c>
    </row>
    <row r="28380" spans="9:9" x14ac:dyDescent="0.2">
      <c r="I28380" s="37" t="s">
        <v>16</v>
      </c>
    </row>
    <row r="28381" spans="9:9" x14ac:dyDescent="0.2">
      <c r="I28381" s="37" t="s">
        <v>16</v>
      </c>
    </row>
    <row r="28382" spans="9:9" x14ac:dyDescent="0.2">
      <c r="I28382" s="37" t="s">
        <v>16</v>
      </c>
    </row>
    <row r="28383" spans="9:9" x14ac:dyDescent="0.2">
      <c r="I28383" s="37" t="s">
        <v>16</v>
      </c>
    </row>
    <row r="28384" spans="9:9" x14ac:dyDescent="0.2">
      <c r="I28384" s="37" t="s">
        <v>16</v>
      </c>
    </row>
    <row r="28385" spans="9:9" x14ac:dyDescent="0.2">
      <c r="I28385" s="37" t="s">
        <v>16</v>
      </c>
    </row>
    <row r="28386" spans="9:9" x14ac:dyDescent="0.2">
      <c r="I28386" s="37" t="s">
        <v>16</v>
      </c>
    </row>
    <row r="28387" spans="9:9" x14ac:dyDescent="0.2">
      <c r="I28387" s="37" t="s">
        <v>16</v>
      </c>
    </row>
    <row r="28388" spans="9:9" x14ac:dyDescent="0.2">
      <c r="I28388" s="37" t="s">
        <v>16</v>
      </c>
    </row>
    <row r="28389" spans="9:9" x14ac:dyDescent="0.2">
      <c r="I28389" s="37" t="s">
        <v>16</v>
      </c>
    </row>
    <row r="28390" spans="9:9" x14ac:dyDescent="0.2">
      <c r="I28390" s="37" t="s">
        <v>16</v>
      </c>
    </row>
    <row r="28391" spans="9:9" x14ac:dyDescent="0.2">
      <c r="I28391" s="37" t="s">
        <v>16</v>
      </c>
    </row>
    <row r="28392" spans="9:9" x14ac:dyDescent="0.2">
      <c r="I28392" s="37" t="s">
        <v>16</v>
      </c>
    </row>
    <row r="28393" spans="9:9" x14ac:dyDescent="0.2">
      <c r="I28393" s="37" t="s">
        <v>16</v>
      </c>
    </row>
    <row r="28394" spans="9:9" x14ac:dyDescent="0.2">
      <c r="I28394" s="37" t="s">
        <v>16</v>
      </c>
    </row>
    <row r="28395" spans="9:9" x14ac:dyDescent="0.2">
      <c r="I28395" s="37" t="s">
        <v>16</v>
      </c>
    </row>
    <row r="28396" spans="9:9" x14ac:dyDescent="0.2">
      <c r="I28396" s="37" t="s">
        <v>16</v>
      </c>
    </row>
    <row r="28397" spans="9:9" x14ac:dyDescent="0.2">
      <c r="I28397" s="37" t="s">
        <v>16</v>
      </c>
    </row>
    <row r="28398" spans="9:9" x14ac:dyDescent="0.2">
      <c r="I28398" s="37" t="s">
        <v>16</v>
      </c>
    </row>
    <row r="28399" spans="9:9" x14ac:dyDescent="0.2">
      <c r="I28399" s="37" t="s">
        <v>16</v>
      </c>
    </row>
    <row r="28400" spans="9:9" x14ac:dyDescent="0.2">
      <c r="I28400" s="37" t="s">
        <v>16</v>
      </c>
    </row>
    <row r="28401" spans="9:9" x14ac:dyDescent="0.2">
      <c r="I28401" s="37" t="s">
        <v>16</v>
      </c>
    </row>
    <row r="28402" spans="9:9" x14ac:dyDescent="0.2">
      <c r="I28402" s="37" t="s">
        <v>16</v>
      </c>
    </row>
    <row r="28403" spans="9:9" x14ac:dyDescent="0.2">
      <c r="I28403" s="37" t="s">
        <v>16</v>
      </c>
    </row>
    <row r="28404" spans="9:9" x14ac:dyDescent="0.2">
      <c r="I28404" s="37" t="s">
        <v>16</v>
      </c>
    </row>
    <row r="28405" spans="9:9" x14ac:dyDescent="0.2">
      <c r="I28405" s="37" t="s">
        <v>16</v>
      </c>
    </row>
    <row r="28406" spans="9:9" x14ac:dyDescent="0.2">
      <c r="I28406" s="37" t="s">
        <v>16</v>
      </c>
    </row>
    <row r="28407" spans="9:9" x14ac:dyDescent="0.2">
      <c r="I28407" s="37" t="s">
        <v>16</v>
      </c>
    </row>
    <row r="28408" spans="9:9" x14ac:dyDescent="0.2">
      <c r="I28408" s="37" t="s">
        <v>16</v>
      </c>
    </row>
    <row r="28409" spans="9:9" x14ac:dyDescent="0.2">
      <c r="I28409" s="37" t="s">
        <v>16</v>
      </c>
    </row>
    <row r="28410" spans="9:9" x14ac:dyDescent="0.2">
      <c r="I28410" s="37" t="s">
        <v>16</v>
      </c>
    </row>
    <row r="28411" spans="9:9" x14ac:dyDescent="0.2">
      <c r="I28411" s="37" t="s">
        <v>16</v>
      </c>
    </row>
    <row r="28412" spans="9:9" x14ac:dyDescent="0.2">
      <c r="I28412" s="37" t="s">
        <v>16</v>
      </c>
    </row>
    <row r="28413" spans="9:9" x14ac:dyDescent="0.2">
      <c r="I28413" s="37" t="s">
        <v>16</v>
      </c>
    </row>
    <row r="28414" spans="9:9" x14ac:dyDescent="0.2">
      <c r="I28414" s="37" t="s">
        <v>16</v>
      </c>
    </row>
    <row r="28415" spans="9:9" x14ac:dyDescent="0.2">
      <c r="I28415" s="37" t="s">
        <v>16</v>
      </c>
    </row>
    <row r="28416" spans="9:9" x14ac:dyDescent="0.2">
      <c r="I28416" s="37" t="s">
        <v>16</v>
      </c>
    </row>
    <row r="28417" spans="9:9" x14ac:dyDescent="0.2">
      <c r="I28417" s="37" t="s">
        <v>16</v>
      </c>
    </row>
    <row r="28418" spans="9:9" x14ac:dyDescent="0.2">
      <c r="I28418" s="37" t="s">
        <v>16</v>
      </c>
    </row>
    <row r="28419" spans="9:9" x14ac:dyDescent="0.2">
      <c r="I28419" s="37" t="s">
        <v>16</v>
      </c>
    </row>
    <row r="28420" spans="9:9" x14ac:dyDescent="0.2">
      <c r="I28420" s="37" t="s">
        <v>16</v>
      </c>
    </row>
    <row r="28421" spans="9:9" x14ac:dyDescent="0.2">
      <c r="I28421" s="37" t="s">
        <v>16</v>
      </c>
    </row>
    <row r="28422" spans="9:9" x14ac:dyDescent="0.2">
      <c r="I28422" s="37" t="s">
        <v>16</v>
      </c>
    </row>
    <row r="28423" spans="9:9" x14ac:dyDescent="0.2">
      <c r="I28423" s="37" t="s">
        <v>16</v>
      </c>
    </row>
    <row r="28424" spans="9:9" x14ac:dyDescent="0.2">
      <c r="I28424" s="37" t="s">
        <v>16</v>
      </c>
    </row>
    <row r="28425" spans="9:9" x14ac:dyDescent="0.2">
      <c r="I28425" s="37" t="s">
        <v>16</v>
      </c>
    </row>
    <row r="28426" spans="9:9" x14ac:dyDescent="0.2">
      <c r="I28426" s="37" t="s">
        <v>16</v>
      </c>
    </row>
    <row r="28427" spans="9:9" x14ac:dyDescent="0.2">
      <c r="I28427" s="37" t="s">
        <v>16</v>
      </c>
    </row>
    <row r="28428" spans="9:9" x14ac:dyDescent="0.2">
      <c r="I28428" s="37" t="s">
        <v>16</v>
      </c>
    </row>
    <row r="28429" spans="9:9" x14ac:dyDescent="0.2">
      <c r="I28429" s="37" t="s">
        <v>16</v>
      </c>
    </row>
    <row r="28430" spans="9:9" x14ac:dyDescent="0.2">
      <c r="I28430" s="37" t="s">
        <v>16</v>
      </c>
    </row>
    <row r="28431" spans="9:9" x14ac:dyDescent="0.2">
      <c r="I28431" s="37" t="s">
        <v>16</v>
      </c>
    </row>
    <row r="28432" spans="9:9" x14ac:dyDescent="0.2">
      <c r="I28432" s="37" t="s">
        <v>16</v>
      </c>
    </row>
    <row r="28433" spans="9:9" x14ac:dyDescent="0.2">
      <c r="I28433" s="37" t="s">
        <v>16</v>
      </c>
    </row>
    <row r="28434" spans="9:9" x14ac:dyDescent="0.2">
      <c r="I28434" s="37" t="s">
        <v>16</v>
      </c>
    </row>
    <row r="28435" spans="9:9" x14ac:dyDescent="0.2">
      <c r="I28435" s="37" t="s">
        <v>16</v>
      </c>
    </row>
    <row r="28436" spans="9:9" x14ac:dyDescent="0.2">
      <c r="I28436" s="37" t="s">
        <v>16</v>
      </c>
    </row>
    <row r="28437" spans="9:9" x14ac:dyDescent="0.2">
      <c r="I28437" s="37" t="s">
        <v>16</v>
      </c>
    </row>
    <row r="28438" spans="9:9" x14ac:dyDescent="0.2">
      <c r="I28438" s="37" t="s">
        <v>16</v>
      </c>
    </row>
    <row r="28439" spans="9:9" x14ac:dyDescent="0.2">
      <c r="I28439" s="37" t="s">
        <v>16</v>
      </c>
    </row>
    <row r="28440" spans="9:9" x14ac:dyDescent="0.2">
      <c r="I28440" s="37" t="s">
        <v>16</v>
      </c>
    </row>
    <row r="28441" spans="9:9" x14ac:dyDescent="0.2">
      <c r="I28441" s="37" t="s">
        <v>16</v>
      </c>
    </row>
    <row r="28442" spans="9:9" x14ac:dyDescent="0.2">
      <c r="I28442" s="37" t="s">
        <v>16</v>
      </c>
    </row>
    <row r="28443" spans="9:9" x14ac:dyDescent="0.2">
      <c r="I28443" s="37" t="s">
        <v>16</v>
      </c>
    </row>
    <row r="28444" spans="9:9" x14ac:dyDescent="0.2">
      <c r="I28444" s="37" t="s">
        <v>16</v>
      </c>
    </row>
    <row r="28445" spans="9:9" x14ac:dyDescent="0.2">
      <c r="I28445" s="37" t="s">
        <v>16</v>
      </c>
    </row>
    <row r="28446" spans="9:9" x14ac:dyDescent="0.2">
      <c r="I28446" s="37" t="s">
        <v>16</v>
      </c>
    </row>
    <row r="28447" spans="9:9" x14ac:dyDescent="0.2">
      <c r="I28447" s="37" t="s">
        <v>16</v>
      </c>
    </row>
    <row r="28448" spans="9:9" x14ac:dyDescent="0.2">
      <c r="I28448" s="37" t="s">
        <v>16</v>
      </c>
    </row>
    <row r="28449" spans="9:9" x14ac:dyDescent="0.2">
      <c r="I28449" s="37" t="s">
        <v>16</v>
      </c>
    </row>
    <row r="28450" spans="9:9" x14ac:dyDescent="0.2">
      <c r="I28450" s="37" t="s">
        <v>16</v>
      </c>
    </row>
    <row r="28451" spans="9:9" x14ac:dyDescent="0.2">
      <c r="I28451" s="37" t="s">
        <v>16</v>
      </c>
    </row>
    <row r="28452" spans="9:9" x14ac:dyDescent="0.2">
      <c r="I28452" s="37" t="s">
        <v>16</v>
      </c>
    </row>
    <row r="28453" spans="9:9" x14ac:dyDescent="0.2">
      <c r="I28453" s="37" t="s">
        <v>16</v>
      </c>
    </row>
    <row r="28454" spans="9:9" x14ac:dyDescent="0.2">
      <c r="I28454" s="37" t="s">
        <v>16</v>
      </c>
    </row>
    <row r="28455" spans="9:9" x14ac:dyDescent="0.2">
      <c r="I28455" s="37" t="s">
        <v>16</v>
      </c>
    </row>
    <row r="28456" spans="9:9" x14ac:dyDescent="0.2">
      <c r="I28456" s="37" t="s">
        <v>16</v>
      </c>
    </row>
    <row r="28457" spans="9:9" x14ac:dyDescent="0.2">
      <c r="I28457" s="37" t="s">
        <v>16</v>
      </c>
    </row>
    <row r="28458" spans="9:9" x14ac:dyDescent="0.2">
      <c r="I28458" s="37" t="s">
        <v>16</v>
      </c>
    </row>
    <row r="28459" spans="9:9" x14ac:dyDescent="0.2">
      <c r="I28459" s="37" t="s">
        <v>16</v>
      </c>
    </row>
    <row r="28460" spans="9:9" x14ac:dyDescent="0.2">
      <c r="I28460" s="37" t="s">
        <v>16</v>
      </c>
    </row>
    <row r="28461" spans="9:9" x14ac:dyDescent="0.2">
      <c r="I28461" s="37" t="s">
        <v>16</v>
      </c>
    </row>
    <row r="28462" spans="9:9" x14ac:dyDescent="0.2">
      <c r="I28462" s="37" t="s">
        <v>16</v>
      </c>
    </row>
    <row r="28463" spans="9:9" x14ac:dyDescent="0.2">
      <c r="I28463" s="37" t="s">
        <v>16</v>
      </c>
    </row>
    <row r="28464" spans="9:9" x14ac:dyDescent="0.2">
      <c r="I28464" s="37" t="s">
        <v>16</v>
      </c>
    </row>
    <row r="28465" spans="9:9" x14ac:dyDescent="0.2">
      <c r="I28465" s="37" t="s">
        <v>16</v>
      </c>
    </row>
    <row r="28466" spans="9:9" x14ac:dyDescent="0.2">
      <c r="I28466" s="37" t="s">
        <v>16</v>
      </c>
    </row>
    <row r="28467" spans="9:9" x14ac:dyDescent="0.2">
      <c r="I28467" s="37" t="s">
        <v>16</v>
      </c>
    </row>
    <row r="28468" spans="9:9" x14ac:dyDescent="0.2">
      <c r="I28468" s="37" t="s">
        <v>16</v>
      </c>
    </row>
    <row r="28469" spans="9:9" x14ac:dyDescent="0.2">
      <c r="I28469" s="37" t="s">
        <v>16</v>
      </c>
    </row>
    <row r="28470" spans="9:9" x14ac:dyDescent="0.2">
      <c r="I28470" s="37" t="s">
        <v>16</v>
      </c>
    </row>
    <row r="28471" spans="9:9" x14ac:dyDescent="0.2">
      <c r="I28471" s="37" t="s">
        <v>16</v>
      </c>
    </row>
    <row r="28472" spans="9:9" x14ac:dyDescent="0.2">
      <c r="I28472" s="37" t="s">
        <v>16</v>
      </c>
    </row>
    <row r="28473" spans="9:9" x14ac:dyDescent="0.2">
      <c r="I28473" s="37" t="s">
        <v>16</v>
      </c>
    </row>
    <row r="28474" spans="9:9" x14ac:dyDescent="0.2">
      <c r="I28474" s="37" t="s">
        <v>16</v>
      </c>
    </row>
    <row r="28475" spans="9:9" x14ac:dyDescent="0.2">
      <c r="I28475" s="37" t="s">
        <v>16</v>
      </c>
    </row>
    <row r="28476" spans="9:9" x14ac:dyDescent="0.2">
      <c r="I28476" s="37" t="s">
        <v>16</v>
      </c>
    </row>
    <row r="28477" spans="9:9" x14ac:dyDescent="0.2">
      <c r="I28477" s="37" t="s">
        <v>16</v>
      </c>
    </row>
    <row r="28478" spans="9:9" x14ac:dyDescent="0.2">
      <c r="I28478" s="37" t="s">
        <v>16</v>
      </c>
    </row>
    <row r="28479" spans="9:9" x14ac:dyDescent="0.2">
      <c r="I28479" s="37" t="s">
        <v>16</v>
      </c>
    </row>
    <row r="28480" spans="9:9" x14ac:dyDescent="0.2">
      <c r="I28480" s="37" t="s">
        <v>16</v>
      </c>
    </row>
    <row r="28481" spans="9:9" x14ac:dyDescent="0.2">
      <c r="I28481" s="37" t="s">
        <v>16</v>
      </c>
    </row>
    <row r="28482" spans="9:9" x14ac:dyDescent="0.2">
      <c r="I28482" s="37" t="s">
        <v>16</v>
      </c>
    </row>
    <row r="28483" spans="9:9" x14ac:dyDescent="0.2">
      <c r="I28483" s="37" t="s">
        <v>16</v>
      </c>
    </row>
    <row r="28484" spans="9:9" x14ac:dyDescent="0.2">
      <c r="I28484" s="37" t="s">
        <v>16</v>
      </c>
    </row>
    <row r="28485" spans="9:9" x14ac:dyDescent="0.2">
      <c r="I28485" s="37" t="s">
        <v>16</v>
      </c>
    </row>
    <row r="28486" spans="9:9" x14ac:dyDescent="0.2">
      <c r="I28486" s="37" t="s">
        <v>16</v>
      </c>
    </row>
    <row r="28487" spans="9:9" x14ac:dyDescent="0.2">
      <c r="I28487" s="37" t="s">
        <v>16</v>
      </c>
    </row>
    <row r="28488" spans="9:9" x14ac:dyDescent="0.2">
      <c r="I28488" s="37" t="s">
        <v>16</v>
      </c>
    </row>
    <row r="28489" spans="9:9" x14ac:dyDescent="0.2">
      <c r="I28489" s="37" t="s">
        <v>16</v>
      </c>
    </row>
    <row r="28490" spans="9:9" x14ac:dyDescent="0.2">
      <c r="I28490" s="37" t="s">
        <v>16</v>
      </c>
    </row>
    <row r="28491" spans="9:9" x14ac:dyDescent="0.2">
      <c r="I28491" s="37" t="s">
        <v>16</v>
      </c>
    </row>
    <row r="28492" spans="9:9" x14ac:dyDescent="0.2">
      <c r="I28492" s="37" t="s">
        <v>16</v>
      </c>
    </row>
    <row r="28493" spans="9:9" x14ac:dyDescent="0.2">
      <c r="I28493" s="37" t="s">
        <v>16</v>
      </c>
    </row>
    <row r="28494" spans="9:9" x14ac:dyDescent="0.2">
      <c r="I28494" s="37" t="s">
        <v>16</v>
      </c>
    </row>
    <row r="28495" spans="9:9" x14ac:dyDescent="0.2">
      <c r="I28495" s="37" t="s">
        <v>16</v>
      </c>
    </row>
    <row r="28496" spans="9:9" x14ac:dyDescent="0.2">
      <c r="I28496" s="37" t="s">
        <v>16</v>
      </c>
    </row>
    <row r="28497" spans="9:9" x14ac:dyDescent="0.2">
      <c r="I28497" s="37" t="s">
        <v>16</v>
      </c>
    </row>
    <row r="28498" spans="9:9" x14ac:dyDescent="0.2">
      <c r="I28498" s="37" t="s">
        <v>16</v>
      </c>
    </row>
    <row r="28499" spans="9:9" x14ac:dyDescent="0.2">
      <c r="I28499" s="37" t="s">
        <v>16</v>
      </c>
    </row>
    <row r="28500" spans="9:9" x14ac:dyDescent="0.2">
      <c r="I28500" s="37" t="s">
        <v>16</v>
      </c>
    </row>
    <row r="28501" spans="9:9" x14ac:dyDescent="0.2">
      <c r="I28501" s="37" t="s">
        <v>16</v>
      </c>
    </row>
    <row r="28502" spans="9:9" x14ac:dyDescent="0.2">
      <c r="I28502" s="37" t="s">
        <v>16</v>
      </c>
    </row>
    <row r="28503" spans="9:9" x14ac:dyDescent="0.2">
      <c r="I28503" s="37" t="s">
        <v>16</v>
      </c>
    </row>
    <row r="28504" spans="9:9" x14ac:dyDescent="0.2">
      <c r="I28504" s="37" t="s">
        <v>16</v>
      </c>
    </row>
    <row r="28505" spans="9:9" x14ac:dyDescent="0.2">
      <c r="I28505" s="37" t="s">
        <v>16</v>
      </c>
    </row>
    <row r="28506" spans="9:9" x14ac:dyDescent="0.2">
      <c r="I28506" s="37" t="s">
        <v>16</v>
      </c>
    </row>
    <row r="28507" spans="9:9" x14ac:dyDescent="0.2">
      <c r="I28507" s="37" t="s">
        <v>16</v>
      </c>
    </row>
    <row r="28508" spans="9:9" x14ac:dyDescent="0.2">
      <c r="I28508" s="37" t="s">
        <v>16</v>
      </c>
    </row>
    <row r="28509" spans="9:9" x14ac:dyDescent="0.2">
      <c r="I28509" s="37" t="s">
        <v>16</v>
      </c>
    </row>
    <row r="28510" spans="9:9" x14ac:dyDescent="0.2">
      <c r="I28510" s="37" t="s">
        <v>16</v>
      </c>
    </row>
    <row r="28511" spans="9:9" x14ac:dyDescent="0.2">
      <c r="I28511" s="37" t="s">
        <v>16</v>
      </c>
    </row>
    <row r="28512" spans="9:9" x14ac:dyDescent="0.2">
      <c r="I28512" s="37" t="s">
        <v>16</v>
      </c>
    </row>
    <row r="28513" spans="9:9" x14ac:dyDescent="0.2">
      <c r="I28513" s="37" t="s">
        <v>16</v>
      </c>
    </row>
    <row r="28514" spans="9:9" x14ac:dyDescent="0.2">
      <c r="I28514" s="37" t="s">
        <v>16</v>
      </c>
    </row>
    <row r="28515" spans="9:9" x14ac:dyDescent="0.2">
      <c r="I28515" s="37" t="s">
        <v>16</v>
      </c>
    </row>
    <row r="28516" spans="9:9" x14ac:dyDescent="0.2">
      <c r="I28516" s="37" t="s">
        <v>16</v>
      </c>
    </row>
    <row r="28517" spans="9:9" x14ac:dyDescent="0.2">
      <c r="I28517" s="37" t="s">
        <v>16</v>
      </c>
    </row>
    <row r="28518" spans="9:9" x14ac:dyDescent="0.2">
      <c r="I28518" s="37" t="s">
        <v>16</v>
      </c>
    </row>
    <row r="28519" spans="9:9" x14ac:dyDescent="0.2">
      <c r="I28519" s="37" t="s">
        <v>16</v>
      </c>
    </row>
    <row r="28520" spans="9:9" x14ac:dyDescent="0.2">
      <c r="I28520" s="37" t="s">
        <v>16</v>
      </c>
    </row>
    <row r="28521" spans="9:9" x14ac:dyDescent="0.2">
      <c r="I28521" s="37" t="s">
        <v>16</v>
      </c>
    </row>
    <row r="28522" spans="9:9" x14ac:dyDescent="0.2">
      <c r="I28522" s="37" t="s">
        <v>16</v>
      </c>
    </row>
    <row r="28523" spans="9:9" x14ac:dyDescent="0.2">
      <c r="I28523" s="37" t="s">
        <v>16</v>
      </c>
    </row>
    <row r="28524" spans="9:9" x14ac:dyDescent="0.2">
      <c r="I28524" s="37" t="s">
        <v>16</v>
      </c>
    </row>
    <row r="28525" spans="9:9" x14ac:dyDescent="0.2">
      <c r="I28525" s="37" t="s">
        <v>16</v>
      </c>
    </row>
    <row r="28526" spans="9:9" x14ac:dyDescent="0.2">
      <c r="I28526" s="37" t="s">
        <v>16</v>
      </c>
    </row>
    <row r="28527" spans="9:9" x14ac:dyDescent="0.2">
      <c r="I28527" s="37" t="s">
        <v>16</v>
      </c>
    </row>
    <row r="28528" spans="9:9" x14ac:dyDescent="0.2">
      <c r="I28528" s="37" t="s">
        <v>16</v>
      </c>
    </row>
    <row r="28529" spans="9:9" x14ac:dyDescent="0.2">
      <c r="I28529" s="37" t="s">
        <v>16</v>
      </c>
    </row>
    <row r="28530" spans="9:9" x14ac:dyDescent="0.2">
      <c r="I28530" s="37" t="s">
        <v>16</v>
      </c>
    </row>
    <row r="28531" spans="9:9" x14ac:dyDescent="0.2">
      <c r="I28531" s="37" t="s">
        <v>16</v>
      </c>
    </row>
    <row r="28532" spans="9:9" x14ac:dyDescent="0.2">
      <c r="I28532" s="37" t="s">
        <v>16</v>
      </c>
    </row>
    <row r="28533" spans="9:9" x14ac:dyDescent="0.2">
      <c r="I28533" s="37" t="s">
        <v>16</v>
      </c>
    </row>
    <row r="28534" spans="9:9" x14ac:dyDescent="0.2">
      <c r="I28534" s="37" t="s">
        <v>16</v>
      </c>
    </row>
    <row r="28535" spans="9:9" x14ac:dyDescent="0.2">
      <c r="I28535" s="37" t="s">
        <v>16</v>
      </c>
    </row>
    <row r="28536" spans="9:9" x14ac:dyDescent="0.2">
      <c r="I28536" s="37" t="s">
        <v>16</v>
      </c>
    </row>
    <row r="28537" spans="9:9" x14ac:dyDescent="0.2">
      <c r="I28537" s="37" t="s">
        <v>16</v>
      </c>
    </row>
    <row r="28538" spans="9:9" x14ac:dyDescent="0.2">
      <c r="I28538" s="37" t="s">
        <v>16</v>
      </c>
    </row>
    <row r="28539" spans="9:9" x14ac:dyDescent="0.2">
      <c r="I28539" s="37" t="s">
        <v>16</v>
      </c>
    </row>
    <row r="28540" spans="9:9" x14ac:dyDescent="0.2">
      <c r="I28540" s="37" t="s">
        <v>16</v>
      </c>
    </row>
    <row r="28541" spans="9:9" x14ac:dyDescent="0.2">
      <c r="I28541" s="37" t="s">
        <v>16</v>
      </c>
    </row>
    <row r="28542" spans="9:9" x14ac:dyDescent="0.2">
      <c r="I28542" s="37" t="s">
        <v>16</v>
      </c>
    </row>
    <row r="28543" spans="9:9" x14ac:dyDescent="0.2">
      <c r="I28543" s="37" t="s">
        <v>16</v>
      </c>
    </row>
    <row r="28544" spans="9:9" x14ac:dyDescent="0.2">
      <c r="I28544" s="37" t="s">
        <v>16</v>
      </c>
    </row>
    <row r="28545" spans="9:9" x14ac:dyDescent="0.2">
      <c r="I28545" s="37" t="s">
        <v>16</v>
      </c>
    </row>
    <row r="28546" spans="9:9" x14ac:dyDescent="0.2">
      <c r="I28546" s="37" t="s">
        <v>16</v>
      </c>
    </row>
    <row r="28547" spans="9:9" x14ac:dyDescent="0.2">
      <c r="I28547" s="37" t="s">
        <v>16</v>
      </c>
    </row>
    <row r="28548" spans="9:9" x14ac:dyDescent="0.2">
      <c r="I28548" s="37" t="s">
        <v>16</v>
      </c>
    </row>
    <row r="28549" spans="9:9" x14ac:dyDescent="0.2">
      <c r="I28549" s="37" t="s">
        <v>16</v>
      </c>
    </row>
    <row r="28550" spans="9:9" x14ac:dyDescent="0.2">
      <c r="I28550" s="37" t="s">
        <v>16</v>
      </c>
    </row>
    <row r="28551" spans="9:9" x14ac:dyDescent="0.2">
      <c r="I28551" s="37" t="s">
        <v>16</v>
      </c>
    </row>
    <row r="28552" spans="9:9" x14ac:dyDescent="0.2">
      <c r="I28552" s="37" t="s">
        <v>16</v>
      </c>
    </row>
    <row r="28553" spans="9:9" x14ac:dyDescent="0.2">
      <c r="I28553" s="37" t="s">
        <v>16</v>
      </c>
    </row>
    <row r="28554" spans="9:9" x14ac:dyDescent="0.2">
      <c r="I28554" s="37" t="s">
        <v>16</v>
      </c>
    </row>
    <row r="28555" spans="9:9" x14ac:dyDescent="0.2">
      <c r="I28555" s="37" t="s">
        <v>16</v>
      </c>
    </row>
    <row r="28556" spans="9:9" x14ac:dyDescent="0.2">
      <c r="I28556" s="37" t="s">
        <v>16</v>
      </c>
    </row>
    <row r="28557" spans="9:9" x14ac:dyDescent="0.2">
      <c r="I28557" s="37" t="s">
        <v>16</v>
      </c>
    </row>
    <row r="28558" spans="9:9" x14ac:dyDescent="0.2">
      <c r="I28558" s="37" t="s">
        <v>16</v>
      </c>
    </row>
    <row r="28559" spans="9:9" x14ac:dyDescent="0.2">
      <c r="I28559" s="37" t="s">
        <v>16</v>
      </c>
    </row>
    <row r="28560" spans="9:9" x14ac:dyDescent="0.2">
      <c r="I28560" s="37" t="s">
        <v>16</v>
      </c>
    </row>
    <row r="28561" spans="9:9" x14ac:dyDescent="0.2">
      <c r="I28561" s="37" t="s">
        <v>16</v>
      </c>
    </row>
    <row r="28562" spans="9:9" x14ac:dyDescent="0.2">
      <c r="I28562" s="37" t="s">
        <v>16</v>
      </c>
    </row>
    <row r="28563" spans="9:9" x14ac:dyDescent="0.2">
      <c r="I28563" s="37" t="s">
        <v>16</v>
      </c>
    </row>
    <row r="28564" spans="9:9" x14ac:dyDescent="0.2">
      <c r="I28564" s="37" t="s">
        <v>16</v>
      </c>
    </row>
    <row r="28565" spans="9:9" x14ac:dyDescent="0.2">
      <c r="I28565" s="37" t="s">
        <v>16</v>
      </c>
    </row>
    <row r="28566" spans="9:9" x14ac:dyDescent="0.2">
      <c r="I28566" s="37" t="s">
        <v>16</v>
      </c>
    </row>
    <row r="28567" spans="9:9" x14ac:dyDescent="0.2">
      <c r="I28567" s="37" t="s">
        <v>16</v>
      </c>
    </row>
    <row r="28568" spans="9:9" x14ac:dyDescent="0.2">
      <c r="I28568" s="37" t="s">
        <v>16</v>
      </c>
    </row>
    <row r="28569" spans="9:9" x14ac:dyDescent="0.2">
      <c r="I28569" s="37" t="s">
        <v>16</v>
      </c>
    </row>
    <row r="28570" spans="9:9" x14ac:dyDescent="0.2">
      <c r="I28570" s="37" t="s">
        <v>16</v>
      </c>
    </row>
    <row r="28571" spans="9:9" x14ac:dyDescent="0.2">
      <c r="I28571" s="37" t="s">
        <v>16</v>
      </c>
    </row>
    <row r="28572" spans="9:9" x14ac:dyDescent="0.2">
      <c r="I28572" s="37" t="s">
        <v>16</v>
      </c>
    </row>
    <row r="28573" spans="9:9" x14ac:dyDescent="0.2">
      <c r="I28573" s="37" t="s">
        <v>16</v>
      </c>
    </row>
    <row r="28574" spans="9:9" x14ac:dyDescent="0.2">
      <c r="I28574" s="37" t="s">
        <v>16</v>
      </c>
    </row>
    <row r="28575" spans="9:9" x14ac:dyDescent="0.2">
      <c r="I28575" s="37" t="s">
        <v>16</v>
      </c>
    </row>
    <row r="28576" spans="9:9" x14ac:dyDescent="0.2">
      <c r="I28576" s="37" t="s">
        <v>16</v>
      </c>
    </row>
    <row r="28577" spans="9:9" x14ac:dyDescent="0.2">
      <c r="I28577" s="37" t="s">
        <v>16</v>
      </c>
    </row>
    <row r="28578" spans="9:9" x14ac:dyDescent="0.2">
      <c r="I28578" s="37" t="s">
        <v>16</v>
      </c>
    </row>
    <row r="28579" spans="9:9" x14ac:dyDescent="0.2">
      <c r="I28579" s="37" t="s">
        <v>16</v>
      </c>
    </row>
    <row r="28580" spans="9:9" x14ac:dyDescent="0.2">
      <c r="I28580" s="37" t="s">
        <v>16</v>
      </c>
    </row>
    <row r="28581" spans="9:9" x14ac:dyDescent="0.2">
      <c r="I28581" s="37" t="s">
        <v>16</v>
      </c>
    </row>
    <row r="28582" spans="9:9" x14ac:dyDescent="0.2">
      <c r="I28582" s="37" t="s">
        <v>16</v>
      </c>
    </row>
    <row r="28583" spans="9:9" x14ac:dyDescent="0.2">
      <c r="I28583" s="37" t="s">
        <v>16</v>
      </c>
    </row>
    <row r="28584" spans="9:9" x14ac:dyDescent="0.2">
      <c r="I28584" s="37" t="s">
        <v>16</v>
      </c>
    </row>
    <row r="28585" spans="9:9" x14ac:dyDescent="0.2">
      <c r="I28585" s="37" t="s">
        <v>16</v>
      </c>
    </row>
    <row r="28586" spans="9:9" x14ac:dyDescent="0.2">
      <c r="I28586" s="37" t="s">
        <v>16</v>
      </c>
    </row>
    <row r="28587" spans="9:9" x14ac:dyDescent="0.2">
      <c r="I28587" s="37" t="s">
        <v>16</v>
      </c>
    </row>
    <row r="28588" spans="9:9" x14ac:dyDescent="0.2">
      <c r="I28588" s="37" t="s">
        <v>16</v>
      </c>
    </row>
    <row r="28589" spans="9:9" x14ac:dyDescent="0.2">
      <c r="I28589" s="37" t="s">
        <v>16</v>
      </c>
    </row>
    <row r="28590" spans="9:9" x14ac:dyDescent="0.2">
      <c r="I28590" s="37" t="s">
        <v>16</v>
      </c>
    </row>
    <row r="28591" spans="9:9" x14ac:dyDescent="0.2">
      <c r="I28591" s="37" t="s">
        <v>16</v>
      </c>
    </row>
    <row r="28592" spans="9:9" x14ac:dyDescent="0.2">
      <c r="I28592" s="37" t="s">
        <v>16</v>
      </c>
    </row>
    <row r="28593" spans="9:9" x14ac:dyDescent="0.2">
      <c r="I28593" s="37" t="s">
        <v>16</v>
      </c>
    </row>
    <row r="28594" spans="9:9" x14ac:dyDescent="0.2">
      <c r="I28594" s="37" t="s">
        <v>16</v>
      </c>
    </row>
    <row r="28595" spans="9:9" x14ac:dyDescent="0.2">
      <c r="I28595" s="37" t="s">
        <v>16</v>
      </c>
    </row>
    <row r="28596" spans="9:9" x14ac:dyDescent="0.2">
      <c r="I28596" s="37" t="s">
        <v>16</v>
      </c>
    </row>
    <row r="28597" spans="9:9" x14ac:dyDescent="0.2">
      <c r="I28597" s="37" t="s">
        <v>16</v>
      </c>
    </row>
    <row r="28598" spans="9:9" x14ac:dyDescent="0.2">
      <c r="I28598" s="37" t="s">
        <v>16</v>
      </c>
    </row>
    <row r="28599" spans="9:9" x14ac:dyDescent="0.2">
      <c r="I28599" s="37" t="s">
        <v>16</v>
      </c>
    </row>
    <row r="28600" spans="9:9" x14ac:dyDescent="0.2">
      <c r="I28600" s="37" t="s">
        <v>16</v>
      </c>
    </row>
    <row r="28601" spans="9:9" x14ac:dyDescent="0.2">
      <c r="I28601" s="37" t="s">
        <v>16</v>
      </c>
    </row>
    <row r="28602" spans="9:9" x14ac:dyDescent="0.2">
      <c r="I28602" s="37" t="s">
        <v>16</v>
      </c>
    </row>
    <row r="28603" spans="9:9" x14ac:dyDescent="0.2">
      <c r="I28603" s="37" t="s">
        <v>16</v>
      </c>
    </row>
    <row r="28604" spans="9:9" x14ac:dyDescent="0.2">
      <c r="I28604" s="37" t="s">
        <v>16</v>
      </c>
    </row>
    <row r="28605" spans="9:9" x14ac:dyDescent="0.2">
      <c r="I28605" s="37" t="s">
        <v>16</v>
      </c>
    </row>
    <row r="28606" spans="9:9" x14ac:dyDescent="0.2">
      <c r="I28606" s="37" t="s">
        <v>16</v>
      </c>
    </row>
    <row r="28607" spans="9:9" x14ac:dyDescent="0.2">
      <c r="I28607" s="37" t="s">
        <v>16</v>
      </c>
    </row>
    <row r="28608" spans="9:9" x14ac:dyDescent="0.2">
      <c r="I28608" s="37" t="s">
        <v>16</v>
      </c>
    </row>
    <row r="28609" spans="9:9" x14ac:dyDescent="0.2">
      <c r="I28609" s="37" t="s">
        <v>16</v>
      </c>
    </row>
    <row r="28610" spans="9:9" x14ac:dyDescent="0.2">
      <c r="I28610" s="37" t="s">
        <v>16</v>
      </c>
    </row>
    <row r="28611" spans="9:9" x14ac:dyDescent="0.2">
      <c r="I28611" s="37" t="s">
        <v>16</v>
      </c>
    </row>
    <row r="28612" spans="9:9" x14ac:dyDescent="0.2">
      <c r="I28612" s="37" t="s">
        <v>16</v>
      </c>
    </row>
    <row r="28613" spans="9:9" x14ac:dyDescent="0.2">
      <c r="I28613" s="37" t="s">
        <v>16</v>
      </c>
    </row>
    <row r="28614" spans="9:9" x14ac:dyDescent="0.2">
      <c r="I28614" s="37" t="s">
        <v>16</v>
      </c>
    </row>
    <row r="28615" spans="9:9" x14ac:dyDescent="0.2">
      <c r="I28615" s="37" t="s">
        <v>16</v>
      </c>
    </row>
    <row r="28616" spans="9:9" x14ac:dyDescent="0.2">
      <c r="I28616" s="37" t="s">
        <v>16</v>
      </c>
    </row>
    <row r="28617" spans="9:9" x14ac:dyDescent="0.2">
      <c r="I28617" s="37" t="s">
        <v>16</v>
      </c>
    </row>
    <row r="28618" spans="9:9" x14ac:dyDescent="0.2">
      <c r="I28618" s="37" t="s">
        <v>16</v>
      </c>
    </row>
    <row r="28619" spans="9:9" x14ac:dyDescent="0.2">
      <c r="I28619" s="37" t="s">
        <v>16</v>
      </c>
    </row>
    <row r="28620" spans="9:9" x14ac:dyDescent="0.2">
      <c r="I28620" s="37" t="s">
        <v>16</v>
      </c>
    </row>
    <row r="28621" spans="9:9" x14ac:dyDescent="0.2">
      <c r="I28621" s="37" t="s">
        <v>16</v>
      </c>
    </row>
    <row r="28622" spans="9:9" x14ac:dyDescent="0.2">
      <c r="I28622" s="37" t="s">
        <v>16</v>
      </c>
    </row>
    <row r="28623" spans="9:9" x14ac:dyDescent="0.2">
      <c r="I28623" s="37" t="s">
        <v>16</v>
      </c>
    </row>
    <row r="28624" spans="9:9" x14ac:dyDescent="0.2">
      <c r="I28624" s="37" t="s">
        <v>16</v>
      </c>
    </row>
    <row r="28625" spans="9:9" x14ac:dyDescent="0.2">
      <c r="I28625" s="37" t="s">
        <v>16</v>
      </c>
    </row>
    <row r="28626" spans="9:9" x14ac:dyDescent="0.2">
      <c r="I28626" s="37" t="s">
        <v>16</v>
      </c>
    </row>
    <row r="28627" spans="9:9" x14ac:dyDescent="0.2">
      <c r="I28627" s="37" t="s">
        <v>16</v>
      </c>
    </row>
    <row r="28628" spans="9:9" x14ac:dyDescent="0.2">
      <c r="I28628" s="37" t="s">
        <v>16</v>
      </c>
    </row>
    <row r="28629" spans="9:9" x14ac:dyDescent="0.2">
      <c r="I28629" s="37" t="s">
        <v>16</v>
      </c>
    </row>
    <row r="28630" spans="9:9" x14ac:dyDescent="0.2">
      <c r="I28630" s="37" t="s">
        <v>16</v>
      </c>
    </row>
    <row r="28631" spans="9:9" x14ac:dyDescent="0.2">
      <c r="I28631" s="37" t="s">
        <v>16</v>
      </c>
    </row>
    <row r="28632" spans="9:9" x14ac:dyDescent="0.2">
      <c r="I28632" s="37" t="s">
        <v>16</v>
      </c>
    </row>
    <row r="28633" spans="9:9" x14ac:dyDescent="0.2">
      <c r="I28633" s="37" t="s">
        <v>16</v>
      </c>
    </row>
    <row r="28634" spans="9:9" x14ac:dyDescent="0.2">
      <c r="I28634" s="37" t="s">
        <v>16</v>
      </c>
    </row>
    <row r="28635" spans="9:9" x14ac:dyDescent="0.2">
      <c r="I28635" s="37" t="s">
        <v>16</v>
      </c>
    </row>
    <row r="28636" spans="9:9" x14ac:dyDescent="0.2">
      <c r="I28636" s="37" t="s">
        <v>16</v>
      </c>
    </row>
    <row r="28637" spans="9:9" x14ac:dyDescent="0.2">
      <c r="I28637" s="37" t="s">
        <v>16</v>
      </c>
    </row>
    <row r="28638" spans="9:9" x14ac:dyDescent="0.2">
      <c r="I28638" s="37" t="s">
        <v>16</v>
      </c>
    </row>
    <row r="28639" spans="9:9" x14ac:dyDescent="0.2">
      <c r="I28639" s="37" t="s">
        <v>16</v>
      </c>
    </row>
    <row r="28640" spans="9:9" x14ac:dyDescent="0.2">
      <c r="I28640" s="37" t="s">
        <v>16</v>
      </c>
    </row>
    <row r="28641" spans="9:9" x14ac:dyDescent="0.2">
      <c r="I28641" s="37" t="s">
        <v>16</v>
      </c>
    </row>
    <row r="28642" spans="9:9" x14ac:dyDescent="0.2">
      <c r="I28642" s="37" t="s">
        <v>16</v>
      </c>
    </row>
    <row r="28643" spans="9:9" x14ac:dyDescent="0.2">
      <c r="I28643" s="37" t="s">
        <v>16</v>
      </c>
    </row>
    <row r="28644" spans="9:9" x14ac:dyDescent="0.2">
      <c r="I28644" s="37" t="s">
        <v>16</v>
      </c>
    </row>
    <row r="28645" spans="9:9" x14ac:dyDescent="0.2">
      <c r="I28645" s="37" t="s">
        <v>16</v>
      </c>
    </row>
    <row r="28646" spans="9:9" x14ac:dyDescent="0.2">
      <c r="I28646" s="37" t="s">
        <v>16</v>
      </c>
    </row>
    <row r="28647" spans="9:9" x14ac:dyDescent="0.2">
      <c r="I28647" s="37" t="s">
        <v>16</v>
      </c>
    </row>
    <row r="28648" spans="9:9" x14ac:dyDescent="0.2">
      <c r="I28648" s="37" t="s">
        <v>16</v>
      </c>
    </row>
    <row r="28649" spans="9:9" x14ac:dyDescent="0.2">
      <c r="I28649" s="37" t="s">
        <v>16</v>
      </c>
    </row>
    <row r="28650" spans="9:9" x14ac:dyDescent="0.2">
      <c r="I28650" s="37" t="s">
        <v>16</v>
      </c>
    </row>
    <row r="28651" spans="9:9" x14ac:dyDescent="0.2">
      <c r="I28651" s="37" t="s">
        <v>16</v>
      </c>
    </row>
    <row r="28652" spans="9:9" x14ac:dyDescent="0.2">
      <c r="I28652" s="37" t="s">
        <v>16</v>
      </c>
    </row>
    <row r="28653" spans="9:9" x14ac:dyDescent="0.2">
      <c r="I28653" s="37" t="s">
        <v>16</v>
      </c>
    </row>
    <row r="28654" spans="9:9" x14ac:dyDescent="0.2">
      <c r="I28654" s="37" t="s">
        <v>16</v>
      </c>
    </row>
    <row r="28655" spans="9:9" x14ac:dyDescent="0.2">
      <c r="I28655" s="37" t="s">
        <v>16</v>
      </c>
    </row>
    <row r="28656" spans="9:9" x14ac:dyDescent="0.2">
      <c r="I28656" s="37" t="s">
        <v>16</v>
      </c>
    </row>
    <row r="28657" spans="9:9" x14ac:dyDescent="0.2">
      <c r="I28657" s="37" t="s">
        <v>16</v>
      </c>
    </row>
    <row r="28658" spans="9:9" x14ac:dyDescent="0.2">
      <c r="I28658" s="37" t="s">
        <v>16</v>
      </c>
    </row>
    <row r="28659" spans="9:9" x14ac:dyDescent="0.2">
      <c r="I28659" s="37" t="s">
        <v>16</v>
      </c>
    </row>
    <row r="28660" spans="9:9" x14ac:dyDescent="0.2">
      <c r="I28660" s="37" t="s">
        <v>16</v>
      </c>
    </row>
    <row r="28661" spans="9:9" x14ac:dyDescent="0.2">
      <c r="I28661" s="37" t="s">
        <v>16</v>
      </c>
    </row>
    <row r="28662" spans="9:9" x14ac:dyDescent="0.2">
      <c r="I28662" s="37" t="s">
        <v>16</v>
      </c>
    </row>
    <row r="28663" spans="9:9" x14ac:dyDescent="0.2">
      <c r="I28663" s="37" t="s">
        <v>16</v>
      </c>
    </row>
    <row r="28664" spans="9:9" x14ac:dyDescent="0.2">
      <c r="I28664" s="37" t="s">
        <v>16</v>
      </c>
    </row>
    <row r="28665" spans="9:9" x14ac:dyDescent="0.2">
      <c r="I28665" s="37" t="s">
        <v>16</v>
      </c>
    </row>
    <row r="28666" spans="9:9" x14ac:dyDescent="0.2">
      <c r="I28666" s="37" t="s">
        <v>16</v>
      </c>
    </row>
    <row r="28667" spans="9:9" x14ac:dyDescent="0.2">
      <c r="I28667" s="37" t="s">
        <v>16</v>
      </c>
    </row>
    <row r="28668" spans="9:9" x14ac:dyDescent="0.2">
      <c r="I28668" s="37" t="s">
        <v>16</v>
      </c>
    </row>
    <row r="28669" spans="9:9" x14ac:dyDescent="0.2">
      <c r="I28669" s="37" t="s">
        <v>16</v>
      </c>
    </row>
    <row r="28670" spans="9:9" x14ac:dyDescent="0.2">
      <c r="I28670" s="37" t="s">
        <v>16</v>
      </c>
    </row>
    <row r="28671" spans="9:9" x14ac:dyDescent="0.2">
      <c r="I28671" s="37" t="s">
        <v>16</v>
      </c>
    </row>
    <row r="28672" spans="9:9" x14ac:dyDescent="0.2">
      <c r="I28672" s="37" t="s">
        <v>16</v>
      </c>
    </row>
    <row r="28673" spans="9:9" x14ac:dyDescent="0.2">
      <c r="I28673" s="37" t="s">
        <v>16</v>
      </c>
    </row>
    <row r="28674" spans="9:9" x14ac:dyDescent="0.2">
      <c r="I28674" s="37" t="s">
        <v>16</v>
      </c>
    </row>
    <row r="28675" spans="9:9" x14ac:dyDescent="0.2">
      <c r="I28675" s="37" t="s">
        <v>16</v>
      </c>
    </row>
    <row r="28676" spans="9:9" x14ac:dyDescent="0.2">
      <c r="I28676" s="37" t="s">
        <v>16</v>
      </c>
    </row>
    <row r="28677" spans="9:9" x14ac:dyDescent="0.2">
      <c r="I28677" s="37" t="s">
        <v>16</v>
      </c>
    </row>
    <row r="28678" spans="9:9" x14ac:dyDescent="0.2">
      <c r="I28678" s="37" t="s">
        <v>16</v>
      </c>
    </row>
    <row r="28679" spans="9:9" x14ac:dyDescent="0.2">
      <c r="I28679" s="37" t="s">
        <v>16</v>
      </c>
    </row>
    <row r="28680" spans="9:9" x14ac:dyDescent="0.2">
      <c r="I28680" s="37" t="s">
        <v>16</v>
      </c>
    </row>
    <row r="28681" spans="9:9" x14ac:dyDescent="0.2">
      <c r="I28681" s="37" t="s">
        <v>16</v>
      </c>
    </row>
    <row r="28682" spans="9:9" x14ac:dyDescent="0.2">
      <c r="I28682" s="37" t="s">
        <v>16</v>
      </c>
    </row>
    <row r="28683" spans="9:9" x14ac:dyDescent="0.2">
      <c r="I28683" s="37" t="s">
        <v>16</v>
      </c>
    </row>
    <row r="28684" spans="9:9" x14ac:dyDescent="0.2">
      <c r="I28684" s="37" t="s">
        <v>16</v>
      </c>
    </row>
    <row r="28685" spans="9:9" x14ac:dyDescent="0.2">
      <c r="I28685" s="37" t="s">
        <v>16</v>
      </c>
    </row>
    <row r="28686" spans="9:9" x14ac:dyDescent="0.2">
      <c r="I28686" s="37" t="s">
        <v>16</v>
      </c>
    </row>
    <row r="28687" spans="9:9" x14ac:dyDescent="0.2">
      <c r="I28687" s="37" t="s">
        <v>16</v>
      </c>
    </row>
    <row r="28688" spans="9:9" x14ac:dyDescent="0.2">
      <c r="I28688" s="37" t="s">
        <v>16</v>
      </c>
    </row>
    <row r="28689" spans="9:9" x14ac:dyDescent="0.2">
      <c r="I28689" s="37" t="s">
        <v>16</v>
      </c>
    </row>
    <row r="28690" spans="9:9" x14ac:dyDescent="0.2">
      <c r="I28690" s="37" t="s">
        <v>16</v>
      </c>
    </row>
    <row r="28691" spans="9:9" x14ac:dyDescent="0.2">
      <c r="I28691" s="37" t="s">
        <v>16</v>
      </c>
    </row>
    <row r="28692" spans="9:9" x14ac:dyDescent="0.2">
      <c r="I28692" s="37" t="s">
        <v>16</v>
      </c>
    </row>
    <row r="28693" spans="9:9" x14ac:dyDescent="0.2">
      <c r="I28693" s="37" t="s">
        <v>16</v>
      </c>
    </row>
    <row r="28694" spans="9:9" x14ac:dyDescent="0.2">
      <c r="I28694" s="37" t="s">
        <v>16</v>
      </c>
    </row>
    <row r="28695" spans="9:9" x14ac:dyDescent="0.2">
      <c r="I28695" s="37" t="s">
        <v>16</v>
      </c>
    </row>
    <row r="28696" spans="9:9" x14ac:dyDescent="0.2">
      <c r="I28696" s="37" t="s">
        <v>16</v>
      </c>
    </row>
    <row r="28697" spans="9:9" x14ac:dyDescent="0.2">
      <c r="I28697" s="37" t="s">
        <v>16</v>
      </c>
    </row>
    <row r="28698" spans="9:9" x14ac:dyDescent="0.2">
      <c r="I28698" s="37" t="s">
        <v>16</v>
      </c>
    </row>
    <row r="28699" spans="9:9" x14ac:dyDescent="0.2">
      <c r="I28699" s="37" t="s">
        <v>16</v>
      </c>
    </row>
    <row r="28700" spans="9:9" x14ac:dyDescent="0.2">
      <c r="I28700" s="37" t="s">
        <v>16</v>
      </c>
    </row>
    <row r="28701" spans="9:9" x14ac:dyDescent="0.2">
      <c r="I28701" s="37" t="s">
        <v>16</v>
      </c>
    </row>
    <row r="28702" spans="9:9" x14ac:dyDescent="0.2">
      <c r="I28702" s="37" t="s">
        <v>16</v>
      </c>
    </row>
    <row r="28703" spans="9:9" x14ac:dyDescent="0.2">
      <c r="I28703" s="37" t="s">
        <v>16</v>
      </c>
    </row>
    <row r="28704" spans="9:9" x14ac:dyDescent="0.2">
      <c r="I28704" s="37" t="s">
        <v>16</v>
      </c>
    </row>
    <row r="28705" spans="9:9" x14ac:dyDescent="0.2">
      <c r="I28705" s="37" t="s">
        <v>16</v>
      </c>
    </row>
    <row r="28706" spans="9:9" x14ac:dyDescent="0.2">
      <c r="I28706" s="37" t="s">
        <v>16</v>
      </c>
    </row>
    <row r="28707" spans="9:9" x14ac:dyDescent="0.2">
      <c r="I28707" s="37" t="s">
        <v>16</v>
      </c>
    </row>
    <row r="28708" spans="9:9" x14ac:dyDescent="0.2">
      <c r="I28708" s="37" t="s">
        <v>16</v>
      </c>
    </row>
    <row r="28709" spans="9:9" x14ac:dyDescent="0.2">
      <c r="I28709" s="37" t="s">
        <v>16</v>
      </c>
    </row>
    <row r="28710" spans="9:9" x14ac:dyDescent="0.2">
      <c r="I28710" s="37" t="s">
        <v>16</v>
      </c>
    </row>
    <row r="28711" spans="9:9" x14ac:dyDescent="0.2">
      <c r="I28711" s="37" t="s">
        <v>16</v>
      </c>
    </row>
    <row r="28712" spans="9:9" x14ac:dyDescent="0.2">
      <c r="I28712" s="37" t="s">
        <v>16</v>
      </c>
    </row>
    <row r="28713" spans="9:9" x14ac:dyDescent="0.2">
      <c r="I28713" s="37" t="s">
        <v>16</v>
      </c>
    </row>
    <row r="28714" spans="9:9" x14ac:dyDescent="0.2">
      <c r="I28714" s="37" t="s">
        <v>16</v>
      </c>
    </row>
    <row r="28715" spans="9:9" x14ac:dyDescent="0.2">
      <c r="I28715" s="37" t="s">
        <v>16</v>
      </c>
    </row>
    <row r="28716" spans="9:9" x14ac:dyDescent="0.2">
      <c r="I28716" s="37" t="s">
        <v>16</v>
      </c>
    </row>
    <row r="28717" spans="9:9" x14ac:dyDescent="0.2">
      <c r="I28717" s="37" t="s">
        <v>16</v>
      </c>
    </row>
    <row r="28718" spans="9:9" x14ac:dyDescent="0.2">
      <c r="I28718" s="37" t="s">
        <v>16</v>
      </c>
    </row>
    <row r="28719" spans="9:9" x14ac:dyDescent="0.2">
      <c r="I28719" s="37" t="s">
        <v>16</v>
      </c>
    </row>
    <row r="28720" spans="9:9" x14ac:dyDescent="0.2">
      <c r="I28720" s="37" t="s">
        <v>16</v>
      </c>
    </row>
    <row r="28721" spans="9:9" x14ac:dyDescent="0.2">
      <c r="I28721" s="37" t="s">
        <v>16</v>
      </c>
    </row>
    <row r="28722" spans="9:9" x14ac:dyDescent="0.2">
      <c r="I28722" s="37" t="s">
        <v>16</v>
      </c>
    </row>
    <row r="28723" spans="9:9" x14ac:dyDescent="0.2">
      <c r="I28723" s="37" t="s">
        <v>16</v>
      </c>
    </row>
    <row r="28724" spans="9:9" x14ac:dyDescent="0.2">
      <c r="I28724" s="37" t="s">
        <v>16</v>
      </c>
    </row>
    <row r="28725" spans="9:9" x14ac:dyDescent="0.2">
      <c r="I28725" s="37" t="s">
        <v>16</v>
      </c>
    </row>
    <row r="28726" spans="9:9" x14ac:dyDescent="0.2">
      <c r="I28726" s="37" t="s">
        <v>16</v>
      </c>
    </row>
    <row r="28727" spans="9:9" x14ac:dyDescent="0.2">
      <c r="I28727" s="37" t="s">
        <v>16</v>
      </c>
    </row>
    <row r="28728" spans="9:9" x14ac:dyDescent="0.2">
      <c r="I28728" s="37" t="s">
        <v>16</v>
      </c>
    </row>
    <row r="28729" spans="9:9" x14ac:dyDescent="0.2">
      <c r="I28729" s="37" t="s">
        <v>16</v>
      </c>
    </row>
    <row r="28730" spans="9:9" x14ac:dyDescent="0.2">
      <c r="I28730" s="37" t="s">
        <v>16</v>
      </c>
    </row>
    <row r="28731" spans="9:9" x14ac:dyDescent="0.2">
      <c r="I28731" s="37" t="s">
        <v>16</v>
      </c>
    </row>
    <row r="28732" spans="9:9" x14ac:dyDescent="0.2">
      <c r="I28732" s="37" t="s">
        <v>16</v>
      </c>
    </row>
    <row r="28733" spans="9:9" x14ac:dyDescent="0.2">
      <c r="I28733" s="37" t="s">
        <v>16</v>
      </c>
    </row>
    <row r="28734" spans="9:9" x14ac:dyDescent="0.2">
      <c r="I28734" s="37" t="s">
        <v>16</v>
      </c>
    </row>
    <row r="28735" spans="9:9" x14ac:dyDescent="0.2">
      <c r="I28735" s="37" t="s">
        <v>16</v>
      </c>
    </row>
    <row r="28736" spans="9:9" x14ac:dyDescent="0.2">
      <c r="I28736" s="37" t="s">
        <v>16</v>
      </c>
    </row>
    <row r="28737" spans="9:9" x14ac:dyDescent="0.2">
      <c r="I28737" s="37" t="s">
        <v>16</v>
      </c>
    </row>
    <row r="28738" spans="9:9" x14ac:dyDescent="0.2">
      <c r="I28738" s="37" t="s">
        <v>16</v>
      </c>
    </row>
    <row r="28739" spans="9:9" x14ac:dyDescent="0.2">
      <c r="I28739" s="37" t="s">
        <v>16</v>
      </c>
    </row>
    <row r="28740" spans="9:9" x14ac:dyDescent="0.2">
      <c r="I28740" s="37" t="s">
        <v>16</v>
      </c>
    </row>
    <row r="28741" spans="9:9" x14ac:dyDescent="0.2">
      <c r="I28741" s="37" t="s">
        <v>16</v>
      </c>
    </row>
    <row r="28742" spans="9:9" x14ac:dyDescent="0.2">
      <c r="I28742" s="37" t="s">
        <v>16</v>
      </c>
    </row>
    <row r="28743" spans="9:9" x14ac:dyDescent="0.2">
      <c r="I28743" s="37" t="s">
        <v>16</v>
      </c>
    </row>
    <row r="28744" spans="9:9" x14ac:dyDescent="0.2">
      <c r="I28744" s="37" t="s">
        <v>16</v>
      </c>
    </row>
    <row r="28745" spans="9:9" x14ac:dyDescent="0.2">
      <c r="I28745" s="37" t="s">
        <v>16</v>
      </c>
    </row>
    <row r="28746" spans="9:9" x14ac:dyDescent="0.2">
      <c r="I28746" s="37" t="s">
        <v>16</v>
      </c>
    </row>
    <row r="28747" spans="9:9" x14ac:dyDescent="0.2">
      <c r="I28747" s="37" t="s">
        <v>16</v>
      </c>
    </row>
    <row r="28748" spans="9:9" x14ac:dyDescent="0.2">
      <c r="I28748" s="37" t="s">
        <v>16</v>
      </c>
    </row>
    <row r="28749" spans="9:9" x14ac:dyDescent="0.2">
      <c r="I28749" s="37" t="s">
        <v>16</v>
      </c>
    </row>
    <row r="28750" spans="9:9" x14ac:dyDescent="0.2">
      <c r="I28750" s="37" t="s">
        <v>16</v>
      </c>
    </row>
    <row r="28751" spans="9:9" x14ac:dyDescent="0.2">
      <c r="I28751" s="37" t="s">
        <v>16</v>
      </c>
    </row>
    <row r="28752" spans="9:9" x14ac:dyDescent="0.2">
      <c r="I28752" s="37" t="s">
        <v>16</v>
      </c>
    </row>
    <row r="28753" spans="9:9" x14ac:dyDescent="0.2">
      <c r="I28753" s="37" t="s">
        <v>16</v>
      </c>
    </row>
    <row r="28754" spans="9:9" x14ac:dyDescent="0.2">
      <c r="I28754" s="37" t="s">
        <v>16</v>
      </c>
    </row>
    <row r="28755" spans="9:9" x14ac:dyDescent="0.2">
      <c r="I28755" s="37" t="s">
        <v>16</v>
      </c>
    </row>
    <row r="28756" spans="9:9" x14ac:dyDescent="0.2">
      <c r="I28756" s="37" t="s">
        <v>16</v>
      </c>
    </row>
    <row r="28757" spans="9:9" x14ac:dyDescent="0.2">
      <c r="I28757" s="37" t="s">
        <v>16</v>
      </c>
    </row>
    <row r="28758" spans="9:9" x14ac:dyDescent="0.2">
      <c r="I28758" s="37" t="s">
        <v>16</v>
      </c>
    </row>
    <row r="28759" spans="9:9" x14ac:dyDescent="0.2">
      <c r="I28759" s="37" t="s">
        <v>16</v>
      </c>
    </row>
    <row r="28760" spans="9:9" x14ac:dyDescent="0.2">
      <c r="I28760" s="37" t="s">
        <v>16</v>
      </c>
    </row>
    <row r="28761" spans="9:9" x14ac:dyDescent="0.2">
      <c r="I28761" s="37" t="s">
        <v>16</v>
      </c>
    </row>
    <row r="28762" spans="9:9" x14ac:dyDescent="0.2">
      <c r="I28762" s="37" t="s">
        <v>16</v>
      </c>
    </row>
    <row r="28763" spans="9:9" x14ac:dyDescent="0.2">
      <c r="I28763" s="37" t="s">
        <v>16</v>
      </c>
    </row>
    <row r="28764" spans="9:9" x14ac:dyDescent="0.2">
      <c r="I28764" s="37" t="s">
        <v>16</v>
      </c>
    </row>
    <row r="28765" spans="9:9" x14ac:dyDescent="0.2">
      <c r="I28765" s="37" t="s">
        <v>16</v>
      </c>
    </row>
    <row r="28766" spans="9:9" x14ac:dyDescent="0.2">
      <c r="I28766" s="37" t="s">
        <v>16</v>
      </c>
    </row>
    <row r="28767" spans="9:9" x14ac:dyDescent="0.2">
      <c r="I28767" s="37" t="s">
        <v>16</v>
      </c>
    </row>
    <row r="28768" spans="9:9" x14ac:dyDescent="0.2">
      <c r="I28768" s="37" t="s">
        <v>16</v>
      </c>
    </row>
    <row r="28769" spans="9:9" x14ac:dyDescent="0.2">
      <c r="I28769" s="37" t="s">
        <v>16</v>
      </c>
    </row>
    <row r="28770" spans="9:9" x14ac:dyDescent="0.2">
      <c r="I28770" s="37" t="s">
        <v>16</v>
      </c>
    </row>
    <row r="28771" spans="9:9" x14ac:dyDescent="0.2">
      <c r="I28771" s="37" t="s">
        <v>16</v>
      </c>
    </row>
    <row r="28772" spans="9:9" x14ac:dyDescent="0.2">
      <c r="I28772" s="37" t="s">
        <v>16</v>
      </c>
    </row>
    <row r="28773" spans="9:9" x14ac:dyDescent="0.2">
      <c r="I28773" s="37" t="s">
        <v>16</v>
      </c>
    </row>
    <row r="28774" spans="9:9" x14ac:dyDescent="0.2">
      <c r="I28774" s="37" t="s">
        <v>16</v>
      </c>
    </row>
    <row r="28775" spans="9:9" x14ac:dyDescent="0.2">
      <c r="I28775" s="37" t="s">
        <v>16</v>
      </c>
    </row>
    <row r="28776" spans="9:9" x14ac:dyDescent="0.2">
      <c r="I28776" s="37" t="s">
        <v>16</v>
      </c>
    </row>
    <row r="28777" spans="9:9" x14ac:dyDescent="0.2">
      <c r="I28777" s="37" t="s">
        <v>16</v>
      </c>
    </row>
    <row r="28778" spans="9:9" x14ac:dyDescent="0.2">
      <c r="I28778" s="37" t="s">
        <v>16</v>
      </c>
    </row>
    <row r="28779" spans="9:9" x14ac:dyDescent="0.2">
      <c r="I28779" s="37" t="s">
        <v>16</v>
      </c>
    </row>
    <row r="28780" spans="9:9" x14ac:dyDescent="0.2">
      <c r="I28780" s="37" t="s">
        <v>16</v>
      </c>
    </row>
    <row r="28781" spans="9:9" x14ac:dyDescent="0.2">
      <c r="I28781" s="37" t="s">
        <v>16</v>
      </c>
    </row>
    <row r="28782" spans="9:9" x14ac:dyDescent="0.2">
      <c r="I28782" s="37" t="s">
        <v>16</v>
      </c>
    </row>
    <row r="28783" spans="9:9" x14ac:dyDescent="0.2">
      <c r="I28783" s="37" t="s">
        <v>16</v>
      </c>
    </row>
    <row r="28784" spans="9:9" x14ac:dyDescent="0.2">
      <c r="I28784" s="37" t="s">
        <v>16</v>
      </c>
    </row>
    <row r="28785" spans="9:9" x14ac:dyDescent="0.2">
      <c r="I28785" s="37" t="s">
        <v>16</v>
      </c>
    </row>
    <row r="28786" spans="9:9" x14ac:dyDescent="0.2">
      <c r="I28786" s="37" t="s">
        <v>16</v>
      </c>
    </row>
    <row r="28787" spans="9:9" x14ac:dyDescent="0.2">
      <c r="I28787" s="37" t="s">
        <v>16</v>
      </c>
    </row>
    <row r="28788" spans="9:9" x14ac:dyDescent="0.2">
      <c r="I28788" s="37" t="s">
        <v>16</v>
      </c>
    </row>
    <row r="28789" spans="9:9" x14ac:dyDescent="0.2">
      <c r="I28789" s="37" t="s">
        <v>16</v>
      </c>
    </row>
    <row r="28790" spans="9:9" x14ac:dyDescent="0.2">
      <c r="I28790" s="37" t="s">
        <v>16</v>
      </c>
    </row>
    <row r="28791" spans="9:9" x14ac:dyDescent="0.2">
      <c r="I28791" s="37" t="s">
        <v>16</v>
      </c>
    </row>
    <row r="28792" spans="9:9" x14ac:dyDescent="0.2">
      <c r="I28792" s="37" t="s">
        <v>16</v>
      </c>
    </row>
    <row r="28793" spans="9:9" x14ac:dyDescent="0.2">
      <c r="I28793" s="37" t="s">
        <v>16</v>
      </c>
    </row>
    <row r="28794" spans="9:9" x14ac:dyDescent="0.2">
      <c r="I28794" s="37" t="s">
        <v>16</v>
      </c>
    </row>
    <row r="28795" spans="9:9" x14ac:dyDescent="0.2">
      <c r="I28795" s="37" t="s">
        <v>16</v>
      </c>
    </row>
    <row r="28796" spans="9:9" x14ac:dyDescent="0.2">
      <c r="I28796" s="37" t="s">
        <v>16</v>
      </c>
    </row>
    <row r="28797" spans="9:9" x14ac:dyDescent="0.2">
      <c r="I28797" s="37" t="s">
        <v>16</v>
      </c>
    </row>
    <row r="28798" spans="9:9" x14ac:dyDescent="0.2">
      <c r="I28798" s="37" t="s">
        <v>16</v>
      </c>
    </row>
    <row r="28799" spans="9:9" x14ac:dyDescent="0.2">
      <c r="I28799" s="37" t="s">
        <v>16</v>
      </c>
    </row>
    <row r="28800" spans="9:9" x14ac:dyDescent="0.2">
      <c r="I28800" s="37" t="s">
        <v>16</v>
      </c>
    </row>
    <row r="28801" spans="9:9" x14ac:dyDescent="0.2">
      <c r="I28801" s="37" t="s">
        <v>16</v>
      </c>
    </row>
    <row r="28802" spans="9:9" x14ac:dyDescent="0.2">
      <c r="I28802" s="37" t="s">
        <v>16</v>
      </c>
    </row>
    <row r="28803" spans="9:9" x14ac:dyDescent="0.2">
      <c r="I28803" s="37" t="s">
        <v>16</v>
      </c>
    </row>
    <row r="28804" spans="9:9" x14ac:dyDescent="0.2">
      <c r="I28804" s="37" t="s">
        <v>16</v>
      </c>
    </row>
    <row r="28805" spans="9:9" x14ac:dyDescent="0.2">
      <c r="I28805" s="37" t="s">
        <v>16</v>
      </c>
    </row>
    <row r="28806" spans="9:9" x14ac:dyDescent="0.2">
      <c r="I28806" s="37" t="s">
        <v>16</v>
      </c>
    </row>
    <row r="28807" spans="9:9" x14ac:dyDescent="0.2">
      <c r="I28807" s="37" t="s">
        <v>16</v>
      </c>
    </row>
    <row r="28808" spans="9:9" x14ac:dyDescent="0.2">
      <c r="I28808" s="37" t="s">
        <v>16</v>
      </c>
    </row>
    <row r="28809" spans="9:9" x14ac:dyDescent="0.2">
      <c r="I28809" s="37" t="s">
        <v>16</v>
      </c>
    </row>
    <row r="28810" spans="9:9" x14ac:dyDescent="0.2">
      <c r="I28810" s="37" t="s">
        <v>16</v>
      </c>
    </row>
    <row r="28811" spans="9:9" x14ac:dyDescent="0.2">
      <c r="I28811" s="37" t="s">
        <v>16</v>
      </c>
    </row>
    <row r="28812" spans="9:9" x14ac:dyDescent="0.2">
      <c r="I28812" s="37" t="s">
        <v>16</v>
      </c>
    </row>
    <row r="28813" spans="9:9" x14ac:dyDescent="0.2">
      <c r="I28813" s="37" t="s">
        <v>16</v>
      </c>
    </row>
    <row r="28814" spans="9:9" x14ac:dyDescent="0.2">
      <c r="I28814" s="37" t="s">
        <v>16</v>
      </c>
    </row>
    <row r="28815" spans="9:9" x14ac:dyDescent="0.2">
      <c r="I28815" s="37" t="s">
        <v>16</v>
      </c>
    </row>
    <row r="28816" spans="9:9" x14ac:dyDescent="0.2">
      <c r="I28816" s="37" t="s">
        <v>16</v>
      </c>
    </row>
    <row r="28817" spans="9:9" x14ac:dyDescent="0.2">
      <c r="I28817" s="37" t="s">
        <v>16</v>
      </c>
    </row>
    <row r="28818" spans="9:9" x14ac:dyDescent="0.2">
      <c r="I28818" s="37" t="s">
        <v>16</v>
      </c>
    </row>
    <row r="28819" spans="9:9" x14ac:dyDescent="0.2">
      <c r="I28819" s="37" t="s">
        <v>16</v>
      </c>
    </row>
    <row r="28820" spans="9:9" x14ac:dyDescent="0.2">
      <c r="I28820" s="37" t="s">
        <v>16</v>
      </c>
    </row>
    <row r="28821" spans="9:9" x14ac:dyDescent="0.2">
      <c r="I28821" s="37" t="s">
        <v>16</v>
      </c>
    </row>
    <row r="28822" spans="9:9" x14ac:dyDescent="0.2">
      <c r="I28822" s="37" t="s">
        <v>16</v>
      </c>
    </row>
    <row r="28823" spans="9:9" x14ac:dyDescent="0.2">
      <c r="I28823" s="37" t="s">
        <v>16</v>
      </c>
    </row>
    <row r="28824" spans="9:9" x14ac:dyDescent="0.2">
      <c r="I28824" s="37" t="s">
        <v>16</v>
      </c>
    </row>
    <row r="28825" spans="9:9" x14ac:dyDescent="0.2">
      <c r="I28825" s="37" t="s">
        <v>16</v>
      </c>
    </row>
    <row r="28826" spans="9:9" x14ac:dyDescent="0.2">
      <c r="I28826" s="37" t="s">
        <v>16</v>
      </c>
    </row>
    <row r="28827" spans="9:9" x14ac:dyDescent="0.2">
      <c r="I28827" s="37" t="s">
        <v>16</v>
      </c>
    </row>
    <row r="28828" spans="9:9" x14ac:dyDescent="0.2">
      <c r="I28828" s="37" t="s">
        <v>16</v>
      </c>
    </row>
    <row r="28829" spans="9:9" x14ac:dyDescent="0.2">
      <c r="I28829" s="37" t="s">
        <v>16</v>
      </c>
    </row>
    <row r="28830" spans="9:9" x14ac:dyDescent="0.2">
      <c r="I28830" s="37" t="s">
        <v>16</v>
      </c>
    </row>
    <row r="28831" spans="9:9" x14ac:dyDescent="0.2">
      <c r="I28831" s="37" t="s">
        <v>16</v>
      </c>
    </row>
    <row r="28832" spans="9:9" x14ac:dyDescent="0.2">
      <c r="I28832" s="37" t="s">
        <v>16</v>
      </c>
    </row>
    <row r="28833" spans="9:9" x14ac:dyDescent="0.2">
      <c r="I28833" s="37" t="s">
        <v>16</v>
      </c>
    </row>
    <row r="28834" spans="9:9" x14ac:dyDescent="0.2">
      <c r="I28834" s="37" t="s">
        <v>16</v>
      </c>
    </row>
    <row r="28835" spans="9:9" x14ac:dyDescent="0.2">
      <c r="I28835" s="37" t="s">
        <v>16</v>
      </c>
    </row>
    <row r="28836" spans="9:9" x14ac:dyDescent="0.2">
      <c r="I28836" s="37" t="s">
        <v>16</v>
      </c>
    </row>
    <row r="28837" spans="9:9" x14ac:dyDescent="0.2">
      <c r="I28837" s="37" t="s">
        <v>16</v>
      </c>
    </row>
    <row r="28838" spans="9:9" x14ac:dyDescent="0.2">
      <c r="I28838" s="37" t="s">
        <v>16</v>
      </c>
    </row>
    <row r="28839" spans="9:9" x14ac:dyDescent="0.2">
      <c r="I28839" s="37" t="s">
        <v>16</v>
      </c>
    </row>
    <row r="28840" spans="9:9" x14ac:dyDescent="0.2">
      <c r="I28840" s="37" t="s">
        <v>16</v>
      </c>
    </row>
    <row r="28841" spans="9:9" x14ac:dyDescent="0.2">
      <c r="I28841" s="37" t="s">
        <v>16</v>
      </c>
    </row>
    <row r="28842" spans="9:9" x14ac:dyDescent="0.2">
      <c r="I28842" s="37" t="s">
        <v>16</v>
      </c>
    </row>
    <row r="28843" spans="9:9" x14ac:dyDescent="0.2">
      <c r="I28843" s="37" t="s">
        <v>16</v>
      </c>
    </row>
    <row r="28844" spans="9:9" x14ac:dyDescent="0.2">
      <c r="I28844" s="37" t="s">
        <v>16</v>
      </c>
    </row>
    <row r="28845" spans="9:9" x14ac:dyDescent="0.2">
      <c r="I28845" s="37" t="s">
        <v>16</v>
      </c>
    </row>
    <row r="28846" spans="9:9" x14ac:dyDescent="0.2">
      <c r="I28846" s="37" t="s">
        <v>16</v>
      </c>
    </row>
    <row r="28847" spans="9:9" x14ac:dyDescent="0.2">
      <c r="I28847" s="37" t="s">
        <v>16</v>
      </c>
    </row>
    <row r="28848" spans="9:9" x14ac:dyDescent="0.2">
      <c r="I28848" s="37" t="s">
        <v>16</v>
      </c>
    </row>
    <row r="28849" spans="9:9" x14ac:dyDescent="0.2">
      <c r="I28849" s="37" t="s">
        <v>16</v>
      </c>
    </row>
    <row r="28850" spans="9:9" x14ac:dyDescent="0.2">
      <c r="I28850" s="37" t="s">
        <v>16</v>
      </c>
    </row>
    <row r="28851" spans="9:9" x14ac:dyDescent="0.2">
      <c r="I28851" s="37" t="s">
        <v>16</v>
      </c>
    </row>
    <row r="28852" spans="9:9" x14ac:dyDescent="0.2">
      <c r="I28852" s="37" t="s">
        <v>16</v>
      </c>
    </row>
    <row r="28853" spans="9:9" x14ac:dyDescent="0.2">
      <c r="I28853" s="37" t="s">
        <v>16</v>
      </c>
    </row>
    <row r="28854" spans="9:9" x14ac:dyDescent="0.2">
      <c r="I28854" s="37" t="s">
        <v>16</v>
      </c>
    </row>
    <row r="28855" spans="9:9" x14ac:dyDescent="0.2">
      <c r="I28855" s="37" t="s">
        <v>16</v>
      </c>
    </row>
    <row r="28856" spans="9:9" x14ac:dyDescent="0.2">
      <c r="I28856" s="37" t="s">
        <v>16</v>
      </c>
    </row>
    <row r="28857" spans="9:9" x14ac:dyDescent="0.2">
      <c r="I28857" s="37" t="s">
        <v>16</v>
      </c>
    </row>
    <row r="28858" spans="9:9" x14ac:dyDescent="0.2">
      <c r="I28858" s="37" t="s">
        <v>16</v>
      </c>
    </row>
    <row r="28859" spans="9:9" x14ac:dyDescent="0.2">
      <c r="I28859" s="37" t="s">
        <v>16</v>
      </c>
    </row>
    <row r="28860" spans="9:9" x14ac:dyDescent="0.2">
      <c r="I28860" s="37" t="s">
        <v>16</v>
      </c>
    </row>
    <row r="28861" spans="9:9" x14ac:dyDescent="0.2">
      <c r="I28861" s="37" t="s">
        <v>16</v>
      </c>
    </row>
    <row r="28862" spans="9:9" x14ac:dyDescent="0.2">
      <c r="I28862" s="37" t="s">
        <v>16</v>
      </c>
    </row>
    <row r="28863" spans="9:9" x14ac:dyDescent="0.2">
      <c r="I28863" s="37" t="s">
        <v>16</v>
      </c>
    </row>
    <row r="28864" spans="9:9" x14ac:dyDescent="0.2">
      <c r="I28864" s="37" t="s">
        <v>16</v>
      </c>
    </row>
    <row r="28865" spans="9:9" x14ac:dyDescent="0.2">
      <c r="I28865" s="37" t="s">
        <v>16</v>
      </c>
    </row>
    <row r="28866" spans="9:9" x14ac:dyDescent="0.2">
      <c r="I28866" s="37" t="s">
        <v>16</v>
      </c>
    </row>
    <row r="28867" spans="9:9" x14ac:dyDescent="0.2">
      <c r="I28867" s="37" t="s">
        <v>16</v>
      </c>
    </row>
    <row r="28868" spans="9:9" x14ac:dyDescent="0.2">
      <c r="I28868" s="37" t="s">
        <v>16</v>
      </c>
    </row>
    <row r="28869" spans="9:9" x14ac:dyDescent="0.2">
      <c r="I28869" s="37" t="s">
        <v>16</v>
      </c>
    </row>
    <row r="28870" spans="9:9" x14ac:dyDescent="0.2">
      <c r="I28870" s="37" t="s">
        <v>16</v>
      </c>
    </row>
    <row r="28871" spans="9:9" x14ac:dyDescent="0.2">
      <c r="I28871" s="37" t="s">
        <v>16</v>
      </c>
    </row>
    <row r="28872" spans="9:9" x14ac:dyDescent="0.2">
      <c r="I28872" s="37" t="s">
        <v>16</v>
      </c>
    </row>
    <row r="28873" spans="9:9" x14ac:dyDescent="0.2">
      <c r="I28873" s="37" t="s">
        <v>16</v>
      </c>
    </row>
    <row r="28874" spans="9:9" x14ac:dyDescent="0.2">
      <c r="I28874" s="37" t="s">
        <v>16</v>
      </c>
    </row>
    <row r="28875" spans="9:9" x14ac:dyDescent="0.2">
      <c r="I28875" s="37" t="s">
        <v>16</v>
      </c>
    </row>
    <row r="28876" spans="9:9" x14ac:dyDescent="0.2">
      <c r="I28876" s="37" t="s">
        <v>16</v>
      </c>
    </row>
    <row r="28877" spans="9:9" x14ac:dyDescent="0.2">
      <c r="I28877" s="37" t="s">
        <v>16</v>
      </c>
    </row>
    <row r="28878" spans="9:9" x14ac:dyDescent="0.2">
      <c r="I28878" s="37" t="s">
        <v>16</v>
      </c>
    </row>
    <row r="28879" spans="9:9" x14ac:dyDescent="0.2">
      <c r="I28879" s="37" t="s">
        <v>16</v>
      </c>
    </row>
    <row r="28880" spans="9:9" x14ac:dyDescent="0.2">
      <c r="I28880" s="37" t="s">
        <v>16</v>
      </c>
    </row>
    <row r="28881" spans="9:9" x14ac:dyDescent="0.2">
      <c r="I28881" s="37" t="s">
        <v>16</v>
      </c>
    </row>
    <row r="28882" spans="9:9" x14ac:dyDescent="0.2">
      <c r="I28882" s="37" t="s">
        <v>16</v>
      </c>
    </row>
    <row r="28883" spans="9:9" x14ac:dyDescent="0.2">
      <c r="I28883" s="37" t="s">
        <v>16</v>
      </c>
    </row>
    <row r="28884" spans="9:9" x14ac:dyDescent="0.2">
      <c r="I28884" s="37" t="s">
        <v>16</v>
      </c>
    </row>
    <row r="28885" spans="9:9" x14ac:dyDescent="0.2">
      <c r="I28885" s="37" t="s">
        <v>16</v>
      </c>
    </row>
    <row r="28886" spans="9:9" x14ac:dyDescent="0.2">
      <c r="I28886" s="37" t="s">
        <v>16</v>
      </c>
    </row>
    <row r="28887" spans="9:9" x14ac:dyDescent="0.2">
      <c r="I28887" s="37" t="s">
        <v>16</v>
      </c>
    </row>
    <row r="28888" spans="9:9" x14ac:dyDescent="0.2">
      <c r="I28888" s="37" t="s">
        <v>16</v>
      </c>
    </row>
    <row r="28889" spans="9:9" x14ac:dyDescent="0.2">
      <c r="I28889" s="37" t="s">
        <v>16</v>
      </c>
    </row>
    <row r="28890" spans="9:9" x14ac:dyDescent="0.2">
      <c r="I28890" s="37" t="s">
        <v>16</v>
      </c>
    </row>
    <row r="28891" spans="9:9" x14ac:dyDescent="0.2">
      <c r="I28891" s="37" t="s">
        <v>16</v>
      </c>
    </row>
    <row r="28892" spans="9:9" x14ac:dyDescent="0.2">
      <c r="I28892" s="37" t="s">
        <v>16</v>
      </c>
    </row>
    <row r="28893" spans="9:9" x14ac:dyDescent="0.2">
      <c r="I28893" s="37" t="s">
        <v>16</v>
      </c>
    </row>
    <row r="28894" spans="9:9" x14ac:dyDescent="0.2">
      <c r="I28894" s="37" t="s">
        <v>16</v>
      </c>
    </row>
    <row r="28895" spans="9:9" x14ac:dyDescent="0.2">
      <c r="I28895" s="37" t="s">
        <v>16</v>
      </c>
    </row>
    <row r="28896" spans="9:9" x14ac:dyDescent="0.2">
      <c r="I28896" s="37" t="s">
        <v>16</v>
      </c>
    </row>
    <row r="28897" spans="9:9" x14ac:dyDescent="0.2">
      <c r="I28897" s="37" t="s">
        <v>16</v>
      </c>
    </row>
    <row r="28898" spans="9:9" x14ac:dyDescent="0.2">
      <c r="I28898" s="37" t="s">
        <v>16</v>
      </c>
    </row>
    <row r="28899" spans="9:9" x14ac:dyDescent="0.2">
      <c r="I28899" s="37" t="s">
        <v>16</v>
      </c>
    </row>
    <row r="28900" spans="9:9" x14ac:dyDescent="0.2">
      <c r="I28900" s="37" t="s">
        <v>16</v>
      </c>
    </row>
    <row r="28901" spans="9:9" x14ac:dyDescent="0.2">
      <c r="I28901" s="37" t="s">
        <v>16</v>
      </c>
    </row>
    <row r="28902" spans="9:9" x14ac:dyDescent="0.2">
      <c r="I28902" s="37" t="s">
        <v>16</v>
      </c>
    </row>
    <row r="28903" spans="9:9" x14ac:dyDescent="0.2">
      <c r="I28903" s="37" t="s">
        <v>16</v>
      </c>
    </row>
    <row r="28904" spans="9:9" x14ac:dyDescent="0.2">
      <c r="I28904" s="37" t="s">
        <v>16</v>
      </c>
    </row>
    <row r="28905" spans="9:9" x14ac:dyDescent="0.2">
      <c r="I28905" s="37" t="s">
        <v>16</v>
      </c>
    </row>
    <row r="28906" spans="9:9" x14ac:dyDescent="0.2">
      <c r="I28906" s="37" t="s">
        <v>16</v>
      </c>
    </row>
    <row r="28907" spans="9:9" x14ac:dyDescent="0.2">
      <c r="I28907" s="37" t="s">
        <v>16</v>
      </c>
    </row>
    <row r="28908" spans="9:9" x14ac:dyDescent="0.2">
      <c r="I28908" s="37" t="s">
        <v>16</v>
      </c>
    </row>
    <row r="28909" spans="9:9" x14ac:dyDescent="0.2">
      <c r="I28909" s="37" t="s">
        <v>16</v>
      </c>
    </row>
    <row r="28910" spans="9:9" x14ac:dyDescent="0.2">
      <c r="I28910" s="37" t="s">
        <v>16</v>
      </c>
    </row>
    <row r="28911" spans="9:9" x14ac:dyDescent="0.2">
      <c r="I28911" s="37" t="s">
        <v>16</v>
      </c>
    </row>
    <row r="28912" spans="9:9" x14ac:dyDescent="0.2">
      <c r="I28912" s="37" t="s">
        <v>16</v>
      </c>
    </row>
    <row r="28913" spans="9:9" x14ac:dyDescent="0.2">
      <c r="I28913" s="37" t="s">
        <v>16</v>
      </c>
    </row>
    <row r="28914" spans="9:9" x14ac:dyDescent="0.2">
      <c r="I28914" s="37" t="s">
        <v>16</v>
      </c>
    </row>
    <row r="28915" spans="9:9" x14ac:dyDescent="0.2">
      <c r="I28915" s="37" t="s">
        <v>16</v>
      </c>
    </row>
    <row r="28916" spans="9:9" x14ac:dyDescent="0.2">
      <c r="I28916" s="37" t="s">
        <v>16</v>
      </c>
    </row>
    <row r="28917" spans="9:9" x14ac:dyDescent="0.2">
      <c r="I28917" s="37" t="s">
        <v>16</v>
      </c>
    </row>
    <row r="28918" spans="9:9" x14ac:dyDescent="0.2">
      <c r="I28918" s="37" t="s">
        <v>16</v>
      </c>
    </row>
    <row r="28919" spans="9:9" x14ac:dyDescent="0.2">
      <c r="I28919" s="37" t="s">
        <v>16</v>
      </c>
    </row>
    <row r="28920" spans="9:9" x14ac:dyDescent="0.2">
      <c r="I28920" s="37" t="s">
        <v>16</v>
      </c>
    </row>
    <row r="28921" spans="9:9" x14ac:dyDescent="0.2">
      <c r="I28921" s="37" t="s">
        <v>16</v>
      </c>
    </row>
    <row r="28922" spans="9:9" x14ac:dyDescent="0.2">
      <c r="I28922" s="37" t="s">
        <v>16</v>
      </c>
    </row>
    <row r="28923" spans="9:9" x14ac:dyDescent="0.2">
      <c r="I28923" s="37" t="s">
        <v>16</v>
      </c>
    </row>
    <row r="28924" spans="9:9" x14ac:dyDescent="0.2">
      <c r="I28924" s="37" t="s">
        <v>16</v>
      </c>
    </row>
    <row r="28925" spans="9:9" x14ac:dyDescent="0.2">
      <c r="I28925" s="37" t="s">
        <v>16</v>
      </c>
    </row>
    <row r="28926" spans="9:9" x14ac:dyDescent="0.2">
      <c r="I28926" s="37" t="s">
        <v>16</v>
      </c>
    </row>
    <row r="28927" spans="9:9" x14ac:dyDescent="0.2">
      <c r="I28927" s="37" t="s">
        <v>16</v>
      </c>
    </row>
    <row r="28928" spans="9:9" x14ac:dyDescent="0.2">
      <c r="I28928" s="37" t="s">
        <v>16</v>
      </c>
    </row>
    <row r="28929" spans="9:9" x14ac:dyDescent="0.2">
      <c r="I28929" s="37" t="s">
        <v>16</v>
      </c>
    </row>
    <row r="28930" spans="9:9" x14ac:dyDescent="0.2">
      <c r="I28930" s="37" t="s">
        <v>16</v>
      </c>
    </row>
    <row r="28931" spans="9:9" x14ac:dyDescent="0.2">
      <c r="I28931" s="37" t="s">
        <v>16</v>
      </c>
    </row>
    <row r="28932" spans="9:9" x14ac:dyDescent="0.2">
      <c r="I28932" s="37" t="s">
        <v>16</v>
      </c>
    </row>
    <row r="28933" spans="9:9" x14ac:dyDescent="0.2">
      <c r="I28933" s="37" t="s">
        <v>16</v>
      </c>
    </row>
    <row r="28934" spans="9:9" x14ac:dyDescent="0.2">
      <c r="I28934" s="37" t="s">
        <v>16</v>
      </c>
    </row>
    <row r="28935" spans="9:9" x14ac:dyDescent="0.2">
      <c r="I28935" s="37" t="s">
        <v>16</v>
      </c>
    </row>
    <row r="28936" spans="9:9" x14ac:dyDescent="0.2">
      <c r="I28936" s="37" t="s">
        <v>16</v>
      </c>
    </row>
    <row r="28937" spans="9:9" x14ac:dyDescent="0.2">
      <c r="I28937" s="37" t="s">
        <v>16</v>
      </c>
    </row>
    <row r="28938" spans="9:9" x14ac:dyDescent="0.2">
      <c r="I28938" s="37" t="s">
        <v>16</v>
      </c>
    </row>
    <row r="28939" spans="9:9" x14ac:dyDescent="0.2">
      <c r="I28939" s="37" t="s">
        <v>16</v>
      </c>
    </row>
    <row r="28940" spans="9:9" x14ac:dyDescent="0.2">
      <c r="I28940" s="37" t="s">
        <v>16</v>
      </c>
    </row>
    <row r="28941" spans="9:9" x14ac:dyDescent="0.2">
      <c r="I28941" s="37" t="s">
        <v>16</v>
      </c>
    </row>
    <row r="28942" spans="9:9" x14ac:dyDescent="0.2">
      <c r="I28942" s="37" t="s">
        <v>16</v>
      </c>
    </row>
    <row r="28943" spans="9:9" x14ac:dyDescent="0.2">
      <c r="I28943" s="37" t="s">
        <v>16</v>
      </c>
    </row>
    <row r="28944" spans="9:9" x14ac:dyDescent="0.2">
      <c r="I28944" s="37" t="s">
        <v>16</v>
      </c>
    </row>
    <row r="28945" spans="9:9" x14ac:dyDescent="0.2">
      <c r="I28945" s="37" t="s">
        <v>16</v>
      </c>
    </row>
    <row r="28946" spans="9:9" x14ac:dyDescent="0.2">
      <c r="I28946" s="37" t="s">
        <v>16</v>
      </c>
    </row>
    <row r="28947" spans="9:9" x14ac:dyDescent="0.2">
      <c r="I28947" s="37" t="s">
        <v>16</v>
      </c>
    </row>
    <row r="28948" spans="9:9" x14ac:dyDescent="0.2">
      <c r="I28948" s="37" t="s">
        <v>16</v>
      </c>
    </row>
    <row r="28949" spans="9:9" x14ac:dyDescent="0.2">
      <c r="I28949" s="37" t="s">
        <v>16</v>
      </c>
    </row>
    <row r="28950" spans="9:9" x14ac:dyDescent="0.2">
      <c r="I28950" s="37" t="s">
        <v>16</v>
      </c>
    </row>
    <row r="28951" spans="9:9" x14ac:dyDescent="0.2">
      <c r="I28951" s="37" t="s">
        <v>16</v>
      </c>
    </row>
    <row r="28952" spans="9:9" x14ac:dyDescent="0.2">
      <c r="I28952" s="37" t="s">
        <v>16</v>
      </c>
    </row>
    <row r="28953" spans="9:9" x14ac:dyDescent="0.2">
      <c r="I28953" s="37" t="s">
        <v>16</v>
      </c>
    </row>
    <row r="28954" spans="9:9" x14ac:dyDescent="0.2">
      <c r="I28954" s="37" t="s">
        <v>16</v>
      </c>
    </row>
    <row r="28955" spans="9:9" x14ac:dyDescent="0.2">
      <c r="I28955" s="37" t="s">
        <v>16</v>
      </c>
    </row>
    <row r="28956" spans="9:9" x14ac:dyDescent="0.2">
      <c r="I28956" s="37" t="s">
        <v>16</v>
      </c>
    </row>
    <row r="28957" spans="9:9" x14ac:dyDescent="0.2">
      <c r="I28957" s="37" t="s">
        <v>16</v>
      </c>
    </row>
    <row r="28958" spans="9:9" x14ac:dyDescent="0.2">
      <c r="I28958" s="37" t="s">
        <v>16</v>
      </c>
    </row>
    <row r="28959" spans="9:9" x14ac:dyDescent="0.2">
      <c r="I28959" s="37" t="s">
        <v>16</v>
      </c>
    </row>
    <row r="28960" spans="9:9" x14ac:dyDescent="0.2">
      <c r="I28960" s="37" t="s">
        <v>16</v>
      </c>
    </row>
    <row r="28961" spans="9:9" x14ac:dyDescent="0.2">
      <c r="I28961" s="37" t="s">
        <v>16</v>
      </c>
    </row>
    <row r="28962" spans="9:9" x14ac:dyDescent="0.2">
      <c r="I28962" s="37" t="s">
        <v>16</v>
      </c>
    </row>
    <row r="28963" spans="9:9" x14ac:dyDescent="0.2">
      <c r="I28963" s="37" t="s">
        <v>16</v>
      </c>
    </row>
    <row r="28964" spans="9:9" x14ac:dyDescent="0.2">
      <c r="I28964" s="37" t="s">
        <v>16</v>
      </c>
    </row>
    <row r="28965" spans="9:9" x14ac:dyDescent="0.2">
      <c r="I28965" s="37" t="s">
        <v>16</v>
      </c>
    </row>
    <row r="28966" spans="9:9" x14ac:dyDescent="0.2">
      <c r="I28966" s="37" t="s">
        <v>16</v>
      </c>
    </row>
    <row r="28967" spans="9:9" x14ac:dyDescent="0.2">
      <c r="I28967" s="37" t="s">
        <v>16</v>
      </c>
    </row>
    <row r="28968" spans="9:9" x14ac:dyDescent="0.2">
      <c r="I28968" s="37" t="s">
        <v>16</v>
      </c>
    </row>
    <row r="28969" spans="9:9" x14ac:dyDescent="0.2">
      <c r="I28969" s="37" t="s">
        <v>16</v>
      </c>
    </row>
    <row r="28970" spans="9:9" x14ac:dyDescent="0.2">
      <c r="I28970" s="37" t="s">
        <v>16</v>
      </c>
    </row>
    <row r="28971" spans="9:9" x14ac:dyDescent="0.2">
      <c r="I28971" s="37" t="s">
        <v>16</v>
      </c>
    </row>
    <row r="28972" spans="9:9" x14ac:dyDescent="0.2">
      <c r="I28972" s="37" t="s">
        <v>16</v>
      </c>
    </row>
    <row r="28973" spans="9:9" x14ac:dyDescent="0.2">
      <c r="I28973" s="37" t="s">
        <v>16</v>
      </c>
    </row>
    <row r="28974" spans="9:9" x14ac:dyDescent="0.2">
      <c r="I28974" s="37" t="s">
        <v>16</v>
      </c>
    </row>
    <row r="28975" spans="9:9" x14ac:dyDescent="0.2">
      <c r="I28975" s="37" t="s">
        <v>16</v>
      </c>
    </row>
    <row r="28976" spans="9:9" x14ac:dyDescent="0.2">
      <c r="I28976" s="37" t="s">
        <v>16</v>
      </c>
    </row>
    <row r="28977" spans="9:9" x14ac:dyDescent="0.2">
      <c r="I28977" s="37" t="s">
        <v>16</v>
      </c>
    </row>
    <row r="28978" spans="9:9" x14ac:dyDescent="0.2">
      <c r="I28978" s="37" t="s">
        <v>16</v>
      </c>
    </row>
    <row r="28979" spans="9:9" x14ac:dyDescent="0.2">
      <c r="I28979" s="37" t="s">
        <v>16</v>
      </c>
    </row>
    <row r="28980" spans="9:9" x14ac:dyDescent="0.2">
      <c r="I28980" s="37" t="s">
        <v>16</v>
      </c>
    </row>
    <row r="28981" spans="9:9" x14ac:dyDescent="0.2">
      <c r="I28981" s="37" t="s">
        <v>16</v>
      </c>
    </row>
    <row r="28982" spans="9:9" x14ac:dyDescent="0.2">
      <c r="I28982" s="37" t="s">
        <v>16</v>
      </c>
    </row>
    <row r="28983" spans="9:9" x14ac:dyDescent="0.2">
      <c r="I28983" s="37" t="s">
        <v>16</v>
      </c>
    </row>
    <row r="28984" spans="9:9" x14ac:dyDescent="0.2">
      <c r="I28984" s="37" t="s">
        <v>16</v>
      </c>
    </row>
    <row r="28985" spans="9:9" x14ac:dyDescent="0.2">
      <c r="I28985" s="37" t="s">
        <v>16</v>
      </c>
    </row>
    <row r="28986" spans="9:9" x14ac:dyDescent="0.2">
      <c r="I28986" s="37" t="s">
        <v>16</v>
      </c>
    </row>
    <row r="28987" spans="9:9" x14ac:dyDescent="0.2">
      <c r="I28987" s="37" t="s">
        <v>16</v>
      </c>
    </row>
    <row r="28988" spans="9:9" x14ac:dyDescent="0.2">
      <c r="I28988" s="37" t="s">
        <v>16</v>
      </c>
    </row>
    <row r="28989" spans="9:9" x14ac:dyDescent="0.2">
      <c r="I28989" s="37" t="s">
        <v>16</v>
      </c>
    </row>
    <row r="28990" spans="9:9" x14ac:dyDescent="0.2">
      <c r="I28990" s="37" t="s">
        <v>16</v>
      </c>
    </row>
    <row r="28991" spans="9:9" x14ac:dyDescent="0.2">
      <c r="I28991" s="37" t="s">
        <v>16</v>
      </c>
    </row>
    <row r="28992" spans="9:9" x14ac:dyDescent="0.2">
      <c r="I28992" s="37" t="s">
        <v>16</v>
      </c>
    </row>
    <row r="28993" spans="9:9" x14ac:dyDescent="0.2">
      <c r="I28993" s="37" t="s">
        <v>16</v>
      </c>
    </row>
    <row r="28994" spans="9:9" x14ac:dyDescent="0.2">
      <c r="I28994" s="37" t="s">
        <v>16</v>
      </c>
    </row>
    <row r="28995" spans="9:9" x14ac:dyDescent="0.2">
      <c r="I28995" s="37" t="s">
        <v>16</v>
      </c>
    </row>
    <row r="28996" spans="9:9" x14ac:dyDescent="0.2">
      <c r="I28996" s="37" t="s">
        <v>16</v>
      </c>
    </row>
    <row r="28997" spans="9:9" x14ac:dyDescent="0.2">
      <c r="I28997" s="37" t="s">
        <v>16</v>
      </c>
    </row>
    <row r="28998" spans="9:9" x14ac:dyDescent="0.2">
      <c r="I28998" s="37" t="s">
        <v>16</v>
      </c>
    </row>
    <row r="28999" spans="9:9" x14ac:dyDescent="0.2">
      <c r="I28999" s="37" t="s">
        <v>16</v>
      </c>
    </row>
    <row r="29000" spans="9:9" x14ac:dyDescent="0.2">
      <c r="I29000" s="37" t="s">
        <v>16</v>
      </c>
    </row>
    <row r="29001" spans="9:9" x14ac:dyDescent="0.2">
      <c r="I29001" s="37" t="s">
        <v>16</v>
      </c>
    </row>
    <row r="29002" spans="9:9" x14ac:dyDescent="0.2">
      <c r="I29002" s="37" t="s">
        <v>16</v>
      </c>
    </row>
    <row r="29003" spans="9:9" x14ac:dyDescent="0.2">
      <c r="I29003" s="37" t="s">
        <v>16</v>
      </c>
    </row>
    <row r="29004" spans="9:9" x14ac:dyDescent="0.2">
      <c r="I29004" s="37" t="s">
        <v>16</v>
      </c>
    </row>
    <row r="29005" spans="9:9" x14ac:dyDescent="0.2">
      <c r="I29005" s="37" t="s">
        <v>16</v>
      </c>
    </row>
    <row r="29006" spans="9:9" x14ac:dyDescent="0.2">
      <c r="I29006" s="37" t="s">
        <v>16</v>
      </c>
    </row>
    <row r="29007" spans="9:9" x14ac:dyDescent="0.2">
      <c r="I29007" s="37" t="s">
        <v>16</v>
      </c>
    </row>
    <row r="29008" spans="9:9" x14ac:dyDescent="0.2">
      <c r="I29008" s="37" t="s">
        <v>16</v>
      </c>
    </row>
    <row r="29009" spans="9:9" x14ac:dyDescent="0.2">
      <c r="I29009" s="37" t="s">
        <v>16</v>
      </c>
    </row>
    <row r="29010" spans="9:9" x14ac:dyDescent="0.2">
      <c r="I29010" s="37" t="s">
        <v>16</v>
      </c>
    </row>
    <row r="29011" spans="9:9" x14ac:dyDescent="0.2">
      <c r="I29011" s="37" t="s">
        <v>16</v>
      </c>
    </row>
    <row r="29012" spans="9:9" x14ac:dyDescent="0.2">
      <c r="I29012" s="37" t="s">
        <v>16</v>
      </c>
    </row>
    <row r="29013" spans="9:9" x14ac:dyDescent="0.2">
      <c r="I29013" s="37" t="s">
        <v>16</v>
      </c>
    </row>
    <row r="29014" spans="9:9" x14ac:dyDescent="0.2">
      <c r="I29014" s="37" t="s">
        <v>16</v>
      </c>
    </row>
    <row r="29015" spans="9:9" x14ac:dyDescent="0.2">
      <c r="I29015" s="37" t="s">
        <v>16</v>
      </c>
    </row>
    <row r="29016" spans="9:9" x14ac:dyDescent="0.2">
      <c r="I29016" s="37" t="s">
        <v>16</v>
      </c>
    </row>
    <row r="29017" spans="9:9" x14ac:dyDescent="0.2">
      <c r="I29017" s="37" t="s">
        <v>16</v>
      </c>
    </row>
    <row r="29018" spans="9:9" x14ac:dyDescent="0.2">
      <c r="I29018" s="37" t="s">
        <v>16</v>
      </c>
    </row>
    <row r="29019" spans="9:9" x14ac:dyDescent="0.2">
      <c r="I29019" s="37" t="s">
        <v>16</v>
      </c>
    </row>
    <row r="29020" spans="9:9" x14ac:dyDescent="0.2">
      <c r="I29020" s="37" t="s">
        <v>16</v>
      </c>
    </row>
    <row r="29021" spans="9:9" x14ac:dyDescent="0.2">
      <c r="I29021" s="37" t="s">
        <v>16</v>
      </c>
    </row>
    <row r="29022" spans="9:9" x14ac:dyDescent="0.2">
      <c r="I29022" s="37" t="s">
        <v>16</v>
      </c>
    </row>
    <row r="29023" spans="9:9" x14ac:dyDescent="0.2">
      <c r="I29023" s="37" t="s">
        <v>16</v>
      </c>
    </row>
    <row r="29024" spans="9:9" x14ac:dyDescent="0.2">
      <c r="I29024" s="37" t="s">
        <v>16</v>
      </c>
    </row>
    <row r="29025" spans="9:9" x14ac:dyDescent="0.2">
      <c r="I29025" s="37" t="s">
        <v>16</v>
      </c>
    </row>
    <row r="29026" spans="9:9" x14ac:dyDescent="0.2">
      <c r="I29026" s="37" t="s">
        <v>16</v>
      </c>
    </row>
    <row r="29027" spans="9:9" x14ac:dyDescent="0.2">
      <c r="I29027" s="37" t="s">
        <v>16</v>
      </c>
    </row>
    <row r="29028" spans="9:9" x14ac:dyDescent="0.2">
      <c r="I29028" s="37" t="s">
        <v>16</v>
      </c>
    </row>
    <row r="29029" spans="9:9" x14ac:dyDescent="0.2">
      <c r="I29029" s="37" t="s">
        <v>16</v>
      </c>
    </row>
    <row r="29030" spans="9:9" x14ac:dyDescent="0.2">
      <c r="I29030" s="37" t="s">
        <v>16</v>
      </c>
    </row>
    <row r="29031" spans="9:9" x14ac:dyDescent="0.2">
      <c r="I29031" s="37" t="s">
        <v>16</v>
      </c>
    </row>
    <row r="29032" spans="9:9" x14ac:dyDescent="0.2">
      <c r="I29032" s="37" t="s">
        <v>16</v>
      </c>
    </row>
    <row r="29033" spans="9:9" x14ac:dyDescent="0.2">
      <c r="I29033" s="37" t="s">
        <v>16</v>
      </c>
    </row>
    <row r="29034" spans="9:9" x14ac:dyDescent="0.2">
      <c r="I29034" s="37" t="s">
        <v>16</v>
      </c>
    </row>
    <row r="29035" spans="9:9" x14ac:dyDescent="0.2">
      <c r="I29035" s="37" t="s">
        <v>16</v>
      </c>
    </row>
    <row r="29036" spans="9:9" x14ac:dyDescent="0.2">
      <c r="I29036" s="37" t="s">
        <v>16</v>
      </c>
    </row>
    <row r="29037" spans="9:9" x14ac:dyDescent="0.2">
      <c r="I29037" s="37" t="s">
        <v>16</v>
      </c>
    </row>
    <row r="29038" spans="9:9" x14ac:dyDescent="0.2">
      <c r="I29038" s="37" t="s">
        <v>16</v>
      </c>
    </row>
    <row r="29039" spans="9:9" x14ac:dyDescent="0.2">
      <c r="I29039" s="37" t="s">
        <v>16</v>
      </c>
    </row>
    <row r="29040" spans="9:9" x14ac:dyDescent="0.2">
      <c r="I29040" s="37" t="s">
        <v>16</v>
      </c>
    </row>
    <row r="29041" spans="9:9" x14ac:dyDescent="0.2">
      <c r="I29041" s="37" t="s">
        <v>16</v>
      </c>
    </row>
    <row r="29042" spans="9:9" x14ac:dyDescent="0.2">
      <c r="I29042" s="37" t="s">
        <v>16</v>
      </c>
    </row>
    <row r="29043" spans="9:9" x14ac:dyDescent="0.2">
      <c r="I29043" s="37" t="s">
        <v>16</v>
      </c>
    </row>
    <row r="29044" spans="9:9" x14ac:dyDescent="0.2">
      <c r="I29044" s="37" t="s">
        <v>16</v>
      </c>
    </row>
    <row r="29045" spans="9:9" x14ac:dyDescent="0.2">
      <c r="I29045" s="37" t="s">
        <v>16</v>
      </c>
    </row>
    <row r="29046" spans="9:9" x14ac:dyDescent="0.2">
      <c r="I29046" s="37" t="s">
        <v>16</v>
      </c>
    </row>
    <row r="29047" spans="9:9" x14ac:dyDescent="0.2">
      <c r="I29047" s="37" t="s">
        <v>16</v>
      </c>
    </row>
    <row r="29048" spans="9:9" x14ac:dyDescent="0.2">
      <c r="I29048" s="37" t="s">
        <v>16</v>
      </c>
    </row>
    <row r="29049" spans="9:9" x14ac:dyDescent="0.2">
      <c r="I29049" s="37" t="s">
        <v>16</v>
      </c>
    </row>
    <row r="29050" spans="9:9" x14ac:dyDescent="0.2">
      <c r="I29050" s="37" t="s">
        <v>16</v>
      </c>
    </row>
    <row r="29051" spans="9:9" x14ac:dyDescent="0.2">
      <c r="I29051" s="37" t="s">
        <v>16</v>
      </c>
    </row>
    <row r="29052" spans="9:9" x14ac:dyDescent="0.2">
      <c r="I29052" s="37" t="s">
        <v>16</v>
      </c>
    </row>
    <row r="29053" spans="9:9" x14ac:dyDescent="0.2">
      <c r="I29053" s="37" t="s">
        <v>16</v>
      </c>
    </row>
    <row r="29054" spans="9:9" x14ac:dyDescent="0.2">
      <c r="I29054" s="37" t="s">
        <v>16</v>
      </c>
    </row>
    <row r="29055" spans="9:9" x14ac:dyDescent="0.2">
      <c r="I29055" s="37" t="s">
        <v>16</v>
      </c>
    </row>
    <row r="29056" spans="9:9" x14ac:dyDescent="0.2">
      <c r="I29056" s="37" t="s">
        <v>16</v>
      </c>
    </row>
    <row r="29057" spans="9:9" x14ac:dyDescent="0.2">
      <c r="I29057" s="37" t="s">
        <v>16</v>
      </c>
    </row>
    <row r="29058" spans="9:9" x14ac:dyDescent="0.2">
      <c r="I29058" s="37" t="s">
        <v>16</v>
      </c>
    </row>
    <row r="29059" spans="9:9" x14ac:dyDescent="0.2">
      <c r="I29059" s="37" t="s">
        <v>16</v>
      </c>
    </row>
    <row r="29060" spans="9:9" x14ac:dyDescent="0.2">
      <c r="I29060" s="37" t="s">
        <v>16</v>
      </c>
    </row>
    <row r="29061" spans="9:9" x14ac:dyDescent="0.2">
      <c r="I29061" s="37" t="s">
        <v>16</v>
      </c>
    </row>
    <row r="29062" spans="9:9" x14ac:dyDescent="0.2">
      <c r="I29062" s="37" t="s">
        <v>16</v>
      </c>
    </row>
    <row r="29063" spans="9:9" x14ac:dyDescent="0.2">
      <c r="I29063" s="37" t="s">
        <v>16</v>
      </c>
    </row>
    <row r="29064" spans="9:9" x14ac:dyDescent="0.2">
      <c r="I29064" s="37" t="s">
        <v>16</v>
      </c>
    </row>
    <row r="29065" spans="9:9" x14ac:dyDescent="0.2">
      <c r="I29065" s="37" t="s">
        <v>16</v>
      </c>
    </row>
    <row r="29066" spans="9:9" x14ac:dyDescent="0.2">
      <c r="I29066" s="37" t="s">
        <v>16</v>
      </c>
    </row>
    <row r="29067" spans="9:9" x14ac:dyDescent="0.2">
      <c r="I29067" s="37" t="s">
        <v>16</v>
      </c>
    </row>
    <row r="29068" spans="9:9" x14ac:dyDescent="0.2">
      <c r="I29068" s="37" t="s">
        <v>16</v>
      </c>
    </row>
    <row r="29069" spans="9:9" x14ac:dyDescent="0.2">
      <c r="I29069" s="37" t="s">
        <v>16</v>
      </c>
    </row>
    <row r="29070" spans="9:9" x14ac:dyDescent="0.2">
      <c r="I29070" s="37" t="s">
        <v>16</v>
      </c>
    </row>
    <row r="29071" spans="9:9" x14ac:dyDescent="0.2">
      <c r="I29071" s="37" t="s">
        <v>16</v>
      </c>
    </row>
    <row r="29072" spans="9:9" x14ac:dyDescent="0.2">
      <c r="I29072" s="37" t="s">
        <v>16</v>
      </c>
    </row>
    <row r="29073" spans="9:9" x14ac:dyDescent="0.2">
      <c r="I29073" s="37" t="s">
        <v>16</v>
      </c>
    </row>
    <row r="29074" spans="9:9" x14ac:dyDescent="0.2">
      <c r="I29074" s="37" t="s">
        <v>16</v>
      </c>
    </row>
    <row r="29075" spans="9:9" x14ac:dyDescent="0.2">
      <c r="I29075" s="37" t="s">
        <v>16</v>
      </c>
    </row>
    <row r="29076" spans="9:9" x14ac:dyDescent="0.2">
      <c r="I29076" s="37" t="s">
        <v>16</v>
      </c>
    </row>
    <row r="29077" spans="9:9" x14ac:dyDescent="0.2">
      <c r="I29077" s="37" t="s">
        <v>16</v>
      </c>
    </row>
    <row r="29078" spans="9:9" x14ac:dyDescent="0.2">
      <c r="I29078" s="37" t="s">
        <v>16</v>
      </c>
    </row>
    <row r="29079" spans="9:9" x14ac:dyDescent="0.2">
      <c r="I29079" s="37" t="s">
        <v>16</v>
      </c>
    </row>
    <row r="29080" spans="9:9" x14ac:dyDescent="0.2">
      <c r="I29080" s="37" t="s">
        <v>16</v>
      </c>
    </row>
    <row r="29081" spans="9:9" x14ac:dyDescent="0.2">
      <c r="I29081" s="37" t="s">
        <v>16</v>
      </c>
    </row>
    <row r="29082" spans="9:9" x14ac:dyDescent="0.2">
      <c r="I29082" s="37" t="s">
        <v>16</v>
      </c>
    </row>
    <row r="29083" spans="9:9" x14ac:dyDescent="0.2">
      <c r="I29083" s="37" t="s">
        <v>16</v>
      </c>
    </row>
    <row r="29084" spans="9:9" x14ac:dyDescent="0.2">
      <c r="I29084" s="37" t="s">
        <v>16</v>
      </c>
    </row>
    <row r="29085" spans="9:9" x14ac:dyDescent="0.2">
      <c r="I29085" s="37" t="s">
        <v>16</v>
      </c>
    </row>
    <row r="29086" spans="9:9" x14ac:dyDescent="0.2">
      <c r="I29086" s="37" t="s">
        <v>16</v>
      </c>
    </row>
    <row r="29087" spans="9:9" x14ac:dyDescent="0.2">
      <c r="I29087" s="37" t="s">
        <v>16</v>
      </c>
    </row>
    <row r="29088" spans="9:9" x14ac:dyDescent="0.2">
      <c r="I29088" s="37" t="s">
        <v>16</v>
      </c>
    </row>
    <row r="29089" spans="9:9" x14ac:dyDescent="0.2">
      <c r="I29089" s="37" t="s">
        <v>16</v>
      </c>
    </row>
    <row r="29090" spans="9:9" x14ac:dyDescent="0.2">
      <c r="I29090" s="37" t="s">
        <v>16</v>
      </c>
    </row>
    <row r="29091" spans="9:9" x14ac:dyDescent="0.2">
      <c r="I29091" s="37" t="s">
        <v>16</v>
      </c>
    </row>
    <row r="29092" spans="9:9" x14ac:dyDescent="0.2">
      <c r="I29092" s="37" t="s">
        <v>16</v>
      </c>
    </row>
    <row r="29093" spans="9:9" x14ac:dyDescent="0.2">
      <c r="I29093" s="37" t="s">
        <v>16</v>
      </c>
    </row>
    <row r="29094" spans="9:9" x14ac:dyDescent="0.2">
      <c r="I29094" s="37" t="s">
        <v>16</v>
      </c>
    </row>
    <row r="29095" spans="9:9" x14ac:dyDescent="0.2">
      <c r="I29095" s="37" t="s">
        <v>16</v>
      </c>
    </row>
    <row r="29096" spans="9:9" x14ac:dyDescent="0.2">
      <c r="I29096" s="37" t="s">
        <v>16</v>
      </c>
    </row>
    <row r="29097" spans="9:9" x14ac:dyDescent="0.2">
      <c r="I29097" s="37" t="s">
        <v>16</v>
      </c>
    </row>
    <row r="29098" spans="9:9" x14ac:dyDescent="0.2">
      <c r="I29098" s="37" t="s">
        <v>16</v>
      </c>
    </row>
    <row r="29099" spans="9:9" x14ac:dyDescent="0.2">
      <c r="I29099" s="37" t="s">
        <v>16</v>
      </c>
    </row>
    <row r="29100" spans="9:9" x14ac:dyDescent="0.2">
      <c r="I29100" s="37" t="s">
        <v>16</v>
      </c>
    </row>
    <row r="29101" spans="9:9" x14ac:dyDescent="0.2">
      <c r="I29101" s="37" t="s">
        <v>16</v>
      </c>
    </row>
    <row r="29102" spans="9:9" x14ac:dyDescent="0.2">
      <c r="I29102" s="37" t="s">
        <v>16</v>
      </c>
    </row>
    <row r="29103" spans="9:9" x14ac:dyDescent="0.2">
      <c r="I29103" s="37" t="s">
        <v>16</v>
      </c>
    </row>
    <row r="29104" spans="9:9" x14ac:dyDescent="0.2">
      <c r="I29104" s="37" t="s">
        <v>16</v>
      </c>
    </row>
    <row r="29105" spans="9:9" x14ac:dyDescent="0.2">
      <c r="I29105" s="37" t="s">
        <v>16</v>
      </c>
    </row>
    <row r="29106" spans="9:9" x14ac:dyDescent="0.2">
      <c r="I29106" s="37" t="s">
        <v>16</v>
      </c>
    </row>
    <row r="29107" spans="9:9" x14ac:dyDescent="0.2">
      <c r="I29107" s="37" t="s">
        <v>16</v>
      </c>
    </row>
    <row r="29108" spans="9:9" x14ac:dyDescent="0.2">
      <c r="I29108" s="37" t="s">
        <v>16</v>
      </c>
    </row>
    <row r="29109" spans="9:9" x14ac:dyDescent="0.2">
      <c r="I29109" s="37" t="s">
        <v>16</v>
      </c>
    </row>
    <row r="29110" spans="9:9" x14ac:dyDescent="0.2">
      <c r="I29110" s="37" t="s">
        <v>16</v>
      </c>
    </row>
    <row r="29111" spans="9:9" x14ac:dyDescent="0.2">
      <c r="I29111" s="37" t="s">
        <v>16</v>
      </c>
    </row>
    <row r="29112" spans="9:9" x14ac:dyDescent="0.2">
      <c r="I29112" s="37" t="s">
        <v>16</v>
      </c>
    </row>
    <row r="29113" spans="9:9" x14ac:dyDescent="0.2">
      <c r="I29113" s="37" t="s">
        <v>16</v>
      </c>
    </row>
    <row r="29114" spans="9:9" x14ac:dyDescent="0.2">
      <c r="I29114" s="37" t="s">
        <v>16</v>
      </c>
    </row>
    <row r="29115" spans="9:9" x14ac:dyDescent="0.2">
      <c r="I29115" s="37" t="s">
        <v>16</v>
      </c>
    </row>
    <row r="29116" spans="9:9" x14ac:dyDescent="0.2">
      <c r="I29116" s="37" t="s">
        <v>16</v>
      </c>
    </row>
    <row r="29117" spans="9:9" x14ac:dyDescent="0.2">
      <c r="I29117" s="37" t="s">
        <v>16</v>
      </c>
    </row>
    <row r="29118" spans="9:9" x14ac:dyDescent="0.2">
      <c r="I29118" s="37" t="s">
        <v>16</v>
      </c>
    </row>
    <row r="29119" spans="9:9" x14ac:dyDescent="0.2">
      <c r="I29119" s="37" t="s">
        <v>16</v>
      </c>
    </row>
    <row r="29120" spans="9:9" x14ac:dyDescent="0.2">
      <c r="I29120" s="37" t="s">
        <v>16</v>
      </c>
    </row>
    <row r="29121" spans="9:9" x14ac:dyDescent="0.2">
      <c r="I29121" s="37" t="s">
        <v>16</v>
      </c>
    </row>
    <row r="29122" spans="9:9" x14ac:dyDescent="0.2">
      <c r="I29122" s="37" t="s">
        <v>16</v>
      </c>
    </row>
    <row r="29123" spans="9:9" x14ac:dyDescent="0.2">
      <c r="I29123" s="37" t="s">
        <v>16</v>
      </c>
    </row>
    <row r="29124" spans="9:9" x14ac:dyDescent="0.2">
      <c r="I29124" s="37" t="s">
        <v>16</v>
      </c>
    </row>
    <row r="29125" spans="9:9" x14ac:dyDescent="0.2">
      <c r="I29125" s="37" t="s">
        <v>16</v>
      </c>
    </row>
    <row r="29126" spans="9:9" x14ac:dyDescent="0.2">
      <c r="I29126" s="37" t="s">
        <v>16</v>
      </c>
    </row>
    <row r="29127" spans="9:9" x14ac:dyDescent="0.2">
      <c r="I29127" s="37" t="s">
        <v>16</v>
      </c>
    </row>
    <row r="29128" spans="9:9" x14ac:dyDescent="0.2">
      <c r="I29128" s="37" t="s">
        <v>16</v>
      </c>
    </row>
    <row r="29129" spans="9:9" x14ac:dyDescent="0.2">
      <c r="I29129" s="37" t="s">
        <v>16</v>
      </c>
    </row>
    <row r="29130" spans="9:9" x14ac:dyDescent="0.2">
      <c r="I29130" s="37" t="s">
        <v>16</v>
      </c>
    </row>
    <row r="29131" spans="9:9" x14ac:dyDescent="0.2">
      <c r="I29131" s="37" t="s">
        <v>16</v>
      </c>
    </row>
    <row r="29132" spans="9:9" x14ac:dyDescent="0.2">
      <c r="I29132" s="37" t="s">
        <v>16</v>
      </c>
    </row>
    <row r="29133" spans="9:9" x14ac:dyDescent="0.2">
      <c r="I29133" s="37" t="s">
        <v>16</v>
      </c>
    </row>
    <row r="29134" spans="9:9" x14ac:dyDescent="0.2">
      <c r="I29134" s="37" t="s">
        <v>16</v>
      </c>
    </row>
    <row r="29135" spans="9:9" x14ac:dyDescent="0.2">
      <c r="I29135" s="37" t="s">
        <v>16</v>
      </c>
    </row>
    <row r="29136" spans="9:9" x14ac:dyDescent="0.2">
      <c r="I29136" s="37" t="s">
        <v>16</v>
      </c>
    </row>
    <row r="29137" spans="9:9" x14ac:dyDescent="0.2">
      <c r="I29137" s="37" t="s">
        <v>16</v>
      </c>
    </row>
    <row r="29138" spans="9:9" x14ac:dyDescent="0.2">
      <c r="I29138" s="37" t="s">
        <v>16</v>
      </c>
    </row>
    <row r="29139" spans="9:9" x14ac:dyDescent="0.2">
      <c r="I29139" s="37" t="s">
        <v>16</v>
      </c>
    </row>
    <row r="29140" spans="9:9" x14ac:dyDescent="0.2">
      <c r="I29140" s="37" t="s">
        <v>16</v>
      </c>
    </row>
    <row r="29141" spans="9:9" x14ac:dyDescent="0.2">
      <c r="I29141" s="37" t="s">
        <v>16</v>
      </c>
    </row>
    <row r="29142" spans="9:9" x14ac:dyDescent="0.2">
      <c r="I29142" s="37" t="s">
        <v>16</v>
      </c>
    </row>
    <row r="29143" spans="9:9" x14ac:dyDescent="0.2">
      <c r="I29143" s="37" t="s">
        <v>16</v>
      </c>
    </row>
    <row r="29144" spans="9:9" x14ac:dyDescent="0.2">
      <c r="I29144" s="37" t="s">
        <v>16</v>
      </c>
    </row>
    <row r="29145" spans="9:9" x14ac:dyDescent="0.2">
      <c r="I29145" s="37" t="s">
        <v>16</v>
      </c>
    </row>
    <row r="29146" spans="9:9" x14ac:dyDescent="0.2">
      <c r="I29146" s="37" t="s">
        <v>16</v>
      </c>
    </row>
    <row r="29147" spans="9:9" x14ac:dyDescent="0.2">
      <c r="I29147" s="37" t="s">
        <v>16</v>
      </c>
    </row>
    <row r="29148" spans="9:9" x14ac:dyDescent="0.2">
      <c r="I29148" s="37" t="s">
        <v>16</v>
      </c>
    </row>
    <row r="29149" spans="9:9" x14ac:dyDescent="0.2">
      <c r="I29149" s="37" t="s">
        <v>16</v>
      </c>
    </row>
    <row r="29150" spans="9:9" x14ac:dyDescent="0.2">
      <c r="I29150" s="37" t="s">
        <v>16</v>
      </c>
    </row>
    <row r="29151" spans="9:9" x14ac:dyDescent="0.2">
      <c r="I29151" s="37" t="s">
        <v>16</v>
      </c>
    </row>
    <row r="29152" spans="9:9" x14ac:dyDescent="0.2">
      <c r="I29152" s="37" t="s">
        <v>16</v>
      </c>
    </row>
    <row r="29153" spans="9:9" x14ac:dyDescent="0.2">
      <c r="I29153" s="37" t="s">
        <v>16</v>
      </c>
    </row>
    <row r="29154" spans="9:9" x14ac:dyDescent="0.2">
      <c r="I29154" s="37" t="s">
        <v>16</v>
      </c>
    </row>
    <row r="29155" spans="9:9" x14ac:dyDescent="0.2">
      <c r="I29155" s="37" t="s">
        <v>16</v>
      </c>
    </row>
    <row r="29156" spans="9:9" x14ac:dyDescent="0.2">
      <c r="I29156" s="37" t="s">
        <v>16</v>
      </c>
    </row>
    <row r="29157" spans="9:9" x14ac:dyDescent="0.2">
      <c r="I29157" s="37" t="s">
        <v>16</v>
      </c>
    </row>
    <row r="29158" spans="9:9" x14ac:dyDescent="0.2">
      <c r="I29158" s="37" t="s">
        <v>16</v>
      </c>
    </row>
    <row r="29159" spans="9:9" x14ac:dyDescent="0.2">
      <c r="I29159" s="37" t="s">
        <v>16</v>
      </c>
    </row>
    <row r="29160" spans="9:9" x14ac:dyDescent="0.2">
      <c r="I29160" s="37" t="s">
        <v>16</v>
      </c>
    </row>
    <row r="29161" spans="9:9" x14ac:dyDescent="0.2">
      <c r="I29161" s="37" t="s">
        <v>16</v>
      </c>
    </row>
    <row r="29162" spans="9:9" x14ac:dyDescent="0.2">
      <c r="I29162" s="37" t="s">
        <v>16</v>
      </c>
    </row>
    <row r="29163" spans="9:9" x14ac:dyDescent="0.2">
      <c r="I29163" s="37" t="s">
        <v>16</v>
      </c>
    </row>
    <row r="29164" spans="9:9" x14ac:dyDescent="0.2">
      <c r="I29164" s="37" t="s">
        <v>16</v>
      </c>
    </row>
    <row r="29165" spans="9:9" x14ac:dyDescent="0.2">
      <c r="I29165" s="37" t="s">
        <v>16</v>
      </c>
    </row>
    <row r="29166" spans="9:9" x14ac:dyDescent="0.2">
      <c r="I29166" s="37" t="s">
        <v>16</v>
      </c>
    </row>
    <row r="29167" spans="9:9" x14ac:dyDescent="0.2">
      <c r="I29167" s="37" t="s">
        <v>16</v>
      </c>
    </row>
    <row r="29168" spans="9:9" x14ac:dyDescent="0.2">
      <c r="I29168" s="37" t="s">
        <v>16</v>
      </c>
    </row>
    <row r="29169" spans="9:9" x14ac:dyDescent="0.2">
      <c r="I29169" s="37" t="s">
        <v>16</v>
      </c>
    </row>
    <row r="29170" spans="9:9" x14ac:dyDescent="0.2">
      <c r="I29170" s="37" t="s">
        <v>16</v>
      </c>
    </row>
    <row r="29171" spans="9:9" x14ac:dyDescent="0.2">
      <c r="I29171" s="37" t="s">
        <v>16</v>
      </c>
    </row>
    <row r="29172" spans="9:9" x14ac:dyDescent="0.2">
      <c r="I29172" s="37" t="s">
        <v>16</v>
      </c>
    </row>
    <row r="29173" spans="9:9" x14ac:dyDescent="0.2">
      <c r="I29173" s="37" t="s">
        <v>16</v>
      </c>
    </row>
    <row r="29174" spans="9:9" x14ac:dyDescent="0.2">
      <c r="I29174" s="37" t="s">
        <v>16</v>
      </c>
    </row>
    <row r="29175" spans="9:9" x14ac:dyDescent="0.2">
      <c r="I29175" s="37" t="s">
        <v>16</v>
      </c>
    </row>
    <row r="29176" spans="9:9" x14ac:dyDescent="0.2">
      <c r="I29176" s="37" t="s">
        <v>16</v>
      </c>
    </row>
    <row r="29177" spans="9:9" x14ac:dyDescent="0.2">
      <c r="I29177" s="37" t="s">
        <v>16</v>
      </c>
    </row>
    <row r="29178" spans="9:9" x14ac:dyDescent="0.2">
      <c r="I29178" s="37" t="s">
        <v>16</v>
      </c>
    </row>
    <row r="29179" spans="9:9" x14ac:dyDescent="0.2">
      <c r="I29179" s="37" t="s">
        <v>16</v>
      </c>
    </row>
    <row r="29180" spans="9:9" x14ac:dyDescent="0.2">
      <c r="I29180" s="37" t="s">
        <v>16</v>
      </c>
    </row>
    <row r="29181" spans="9:9" x14ac:dyDescent="0.2">
      <c r="I29181" s="37" t="s">
        <v>16</v>
      </c>
    </row>
    <row r="29182" spans="9:9" x14ac:dyDescent="0.2">
      <c r="I29182" s="37" t="s">
        <v>16</v>
      </c>
    </row>
    <row r="29183" spans="9:9" x14ac:dyDescent="0.2">
      <c r="I29183" s="37" t="s">
        <v>16</v>
      </c>
    </row>
    <row r="29184" spans="9:9" x14ac:dyDescent="0.2">
      <c r="I29184" s="37" t="s">
        <v>16</v>
      </c>
    </row>
    <row r="29185" spans="9:9" x14ac:dyDescent="0.2">
      <c r="I29185" s="37" t="s">
        <v>16</v>
      </c>
    </row>
    <row r="29186" spans="9:9" x14ac:dyDescent="0.2">
      <c r="I29186" s="37" t="s">
        <v>16</v>
      </c>
    </row>
    <row r="29187" spans="9:9" x14ac:dyDescent="0.2">
      <c r="I29187" s="37" t="s">
        <v>16</v>
      </c>
    </row>
    <row r="29188" spans="9:9" x14ac:dyDescent="0.2">
      <c r="I29188" s="37" t="s">
        <v>16</v>
      </c>
    </row>
    <row r="29189" spans="9:9" x14ac:dyDescent="0.2">
      <c r="I29189" s="37" t="s">
        <v>16</v>
      </c>
    </row>
    <row r="29190" spans="9:9" x14ac:dyDescent="0.2">
      <c r="I29190" s="37" t="s">
        <v>16</v>
      </c>
    </row>
    <row r="29191" spans="9:9" x14ac:dyDescent="0.2">
      <c r="I29191" s="37" t="s">
        <v>16</v>
      </c>
    </row>
    <row r="29192" spans="9:9" x14ac:dyDescent="0.2">
      <c r="I29192" s="37" t="s">
        <v>16</v>
      </c>
    </row>
    <row r="29193" spans="9:9" x14ac:dyDescent="0.2">
      <c r="I29193" s="37" t="s">
        <v>16</v>
      </c>
    </row>
    <row r="29194" spans="9:9" x14ac:dyDescent="0.2">
      <c r="I29194" s="37" t="s">
        <v>16</v>
      </c>
    </row>
    <row r="29195" spans="9:9" x14ac:dyDescent="0.2">
      <c r="I29195" s="37" t="s">
        <v>16</v>
      </c>
    </row>
    <row r="29196" spans="9:9" x14ac:dyDescent="0.2">
      <c r="I29196" s="37" t="s">
        <v>16</v>
      </c>
    </row>
    <row r="29197" spans="9:9" x14ac:dyDescent="0.2">
      <c r="I29197" s="37" t="s">
        <v>16</v>
      </c>
    </row>
    <row r="29198" spans="9:9" x14ac:dyDescent="0.2">
      <c r="I29198" s="37" t="s">
        <v>16</v>
      </c>
    </row>
    <row r="29199" spans="9:9" x14ac:dyDescent="0.2">
      <c r="I29199" s="37" t="s">
        <v>16</v>
      </c>
    </row>
    <row r="29200" spans="9:9" x14ac:dyDescent="0.2">
      <c r="I29200" s="37" t="s">
        <v>16</v>
      </c>
    </row>
    <row r="29201" spans="9:9" x14ac:dyDescent="0.2">
      <c r="I29201" s="37" t="s">
        <v>16</v>
      </c>
    </row>
    <row r="29202" spans="9:9" x14ac:dyDescent="0.2">
      <c r="I29202" s="37" t="s">
        <v>16</v>
      </c>
    </row>
    <row r="29203" spans="9:9" x14ac:dyDescent="0.2">
      <c r="I29203" s="37" t="s">
        <v>16</v>
      </c>
    </row>
    <row r="29204" spans="9:9" x14ac:dyDescent="0.2">
      <c r="I29204" s="37" t="s">
        <v>16</v>
      </c>
    </row>
    <row r="29205" spans="9:9" x14ac:dyDescent="0.2">
      <c r="I29205" s="37" t="s">
        <v>16</v>
      </c>
    </row>
    <row r="29206" spans="9:9" x14ac:dyDescent="0.2">
      <c r="I29206" s="37" t="s">
        <v>16</v>
      </c>
    </row>
    <row r="29207" spans="9:9" x14ac:dyDescent="0.2">
      <c r="I29207" s="37" t="s">
        <v>16</v>
      </c>
    </row>
    <row r="29208" spans="9:9" x14ac:dyDescent="0.2">
      <c r="I29208" s="37" t="s">
        <v>16</v>
      </c>
    </row>
    <row r="29209" spans="9:9" x14ac:dyDescent="0.2">
      <c r="I29209" s="37" t="s">
        <v>16</v>
      </c>
    </row>
    <row r="29210" spans="9:9" x14ac:dyDescent="0.2">
      <c r="I29210" s="37" t="s">
        <v>16</v>
      </c>
    </row>
    <row r="29211" spans="9:9" x14ac:dyDescent="0.2">
      <c r="I29211" s="37" t="s">
        <v>16</v>
      </c>
    </row>
    <row r="29212" spans="9:9" x14ac:dyDescent="0.2">
      <c r="I29212" s="37" t="s">
        <v>16</v>
      </c>
    </row>
    <row r="29213" spans="9:9" x14ac:dyDescent="0.2">
      <c r="I29213" s="37" t="s">
        <v>16</v>
      </c>
    </row>
    <row r="29214" spans="9:9" x14ac:dyDescent="0.2">
      <c r="I29214" s="37" t="s">
        <v>16</v>
      </c>
    </row>
    <row r="29215" spans="9:9" x14ac:dyDescent="0.2">
      <c r="I29215" s="37" t="s">
        <v>16</v>
      </c>
    </row>
    <row r="29216" spans="9:9" x14ac:dyDescent="0.2">
      <c r="I29216" s="37" t="s">
        <v>16</v>
      </c>
    </row>
    <row r="29217" spans="9:9" x14ac:dyDescent="0.2">
      <c r="I29217" s="37" t="s">
        <v>16</v>
      </c>
    </row>
    <row r="29218" spans="9:9" x14ac:dyDescent="0.2">
      <c r="I29218" s="37" t="s">
        <v>16</v>
      </c>
    </row>
    <row r="29219" spans="9:9" x14ac:dyDescent="0.2">
      <c r="I29219" s="37" t="s">
        <v>16</v>
      </c>
    </row>
    <row r="29220" spans="9:9" x14ac:dyDescent="0.2">
      <c r="I29220" s="37" t="s">
        <v>16</v>
      </c>
    </row>
    <row r="29221" spans="9:9" x14ac:dyDescent="0.2">
      <c r="I29221" s="37" t="s">
        <v>16</v>
      </c>
    </row>
    <row r="29222" spans="9:9" x14ac:dyDescent="0.2">
      <c r="I29222" s="37" t="s">
        <v>16</v>
      </c>
    </row>
    <row r="29223" spans="9:9" x14ac:dyDescent="0.2">
      <c r="I29223" s="37" t="s">
        <v>16</v>
      </c>
    </row>
    <row r="29224" spans="9:9" x14ac:dyDescent="0.2">
      <c r="I29224" s="37" t="s">
        <v>16</v>
      </c>
    </row>
    <row r="29225" spans="9:9" x14ac:dyDescent="0.2">
      <c r="I29225" s="37" t="s">
        <v>16</v>
      </c>
    </row>
    <row r="29226" spans="9:9" x14ac:dyDescent="0.2">
      <c r="I29226" s="37" t="s">
        <v>16</v>
      </c>
    </row>
    <row r="29227" spans="9:9" x14ac:dyDescent="0.2">
      <c r="I29227" s="37" t="s">
        <v>16</v>
      </c>
    </row>
    <row r="29228" spans="9:9" x14ac:dyDescent="0.2">
      <c r="I29228" s="37" t="s">
        <v>16</v>
      </c>
    </row>
    <row r="29229" spans="9:9" x14ac:dyDescent="0.2">
      <c r="I29229" s="37" t="s">
        <v>16</v>
      </c>
    </row>
    <row r="29230" spans="9:9" x14ac:dyDescent="0.2">
      <c r="I29230" s="37" t="s">
        <v>16</v>
      </c>
    </row>
    <row r="29231" spans="9:9" x14ac:dyDescent="0.2">
      <c r="I29231" s="37" t="s">
        <v>16</v>
      </c>
    </row>
    <row r="29232" spans="9:9" x14ac:dyDescent="0.2">
      <c r="I29232" s="37" t="s">
        <v>16</v>
      </c>
    </row>
    <row r="29233" spans="9:9" x14ac:dyDescent="0.2">
      <c r="I29233" s="37" t="s">
        <v>16</v>
      </c>
    </row>
    <row r="29234" spans="9:9" x14ac:dyDescent="0.2">
      <c r="I29234" s="37" t="s">
        <v>16</v>
      </c>
    </row>
    <row r="29235" spans="9:9" x14ac:dyDescent="0.2">
      <c r="I29235" s="37" t="s">
        <v>16</v>
      </c>
    </row>
    <row r="29236" spans="9:9" x14ac:dyDescent="0.2">
      <c r="I29236" s="37" t="s">
        <v>16</v>
      </c>
    </row>
    <row r="29237" spans="9:9" x14ac:dyDescent="0.2">
      <c r="I29237" s="37" t="s">
        <v>16</v>
      </c>
    </row>
    <row r="29238" spans="9:9" x14ac:dyDescent="0.2">
      <c r="I29238" s="37" t="s">
        <v>16</v>
      </c>
    </row>
    <row r="29239" spans="9:9" x14ac:dyDescent="0.2">
      <c r="I29239" s="37" t="s">
        <v>16</v>
      </c>
    </row>
    <row r="29240" spans="9:9" x14ac:dyDescent="0.2">
      <c r="I29240" s="37" t="s">
        <v>16</v>
      </c>
    </row>
    <row r="29241" spans="9:9" x14ac:dyDescent="0.2">
      <c r="I29241" s="37" t="s">
        <v>16</v>
      </c>
    </row>
    <row r="29242" spans="9:9" x14ac:dyDescent="0.2">
      <c r="I29242" s="37" t="s">
        <v>16</v>
      </c>
    </row>
    <row r="29243" spans="9:9" x14ac:dyDescent="0.2">
      <c r="I29243" s="37" t="s">
        <v>16</v>
      </c>
    </row>
    <row r="29244" spans="9:9" x14ac:dyDescent="0.2">
      <c r="I29244" s="37" t="s">
        <v>16</v>
      </c>
    </row>
    <row r="29245" spans="9:9" x14ac:dyDescent="0.2">
      <c r="I29245" s="37" t="s">
        <v>16</v>
      </c>
    </row>
    <row r="29246" spans="9:9" x14ac:dyDescent="0.2">
      <c r="I29246" s="37" t="s">
        <v>16</v>
      </c>
    </row>
    <row r="29247" spans="9:9" x14ac:dyDescent="0.2">
      <c r="I29247" s="37" t="s">
        <v>16</v>
      </c>
    </row>
    <row r="29248" spans="9:9" x14ac:dyDescent="0.2">
      <c r="I29248" s="37" t="s">
        <v>16</v>
      </c>
    </row>
    <row r="29249" spans="9:9" x14ac:dyDescent="0.2">
      <c r="I29249" s="37" t="s">
        <v>16</v>
      </c>
    </row>
    <row r="29250" spans="9:9" x14ac:dyDescent="0.2">
      <c r="I29250" s="37" t="s">
        <v>16</v>
      </c>
    </row>
    <row r="29251" spans="9:9" x14ac:dyDescent="0.2">
      <c r="I29251" s="37" t="s">
        <v>16</v>
      </c>
    </row>
    <row r="29252" spans="9:9" x14ac:dyDescent="0.2">
      <c r="I29252" s="37" t="s">
        <v>16</v>
      </c>
    </row>
    <row r="29253" spans="9:9" x14ac:dyDescent="0.2">
      <c r="I29253" s="37" t="s">
        <v>16</v>
      </c>
    </row>
    <row r="29254" spans="9:9" x14ac:dyDescent="0.2">
      <c r="I29254" s="37" t="s">
        <v>16</v>
      </c>
    </row>
    <row r="29255" spans="9:9" x14ac:dyDescent="0.2">
      <c r="I29255" s="37" t="s">
        <v>16</v>
      </c>
    </row>
    <row r="29256" spans="9:9" x14ac:dyDescent="0.2">
      <c r="I29256" s="37" t="s">
        <v>16</v>
      </c>
    </row>
    <row r="29257" spans="9:9" x14ac:dyDescent="0.2">
      <c r="I29257" s="37" t="s">
        <v>16</v>
      </c>
    </row>
    <row r="29258" spans="9:9" x14ac:dyDescent="0.2">
      <c r="I29258" s="37" t="s">
        <v>16</v>
      </c>
    </row>
    <row r="29259" spans="9:9" x14ac:dyDescent="0.2">
      <c r="I29259" s="37" t="s">
        <v>16</v>
      </c>
    </row>
    <row r="29260" spans="9:9" x14ac:dyDescent="0.2">
      <c r="I29260" s="37" t="s">
        <v>16</v>
      </c>
    </row>
    <row r="29261" spans="9:9" x14ac:dyDescent="0.2">
      <c r="I29261" s="37" t="s">
        <v>16</v>
      </c>
    </row>
    <row r="29262" spans="9:9" x14ac:dyDescent="0.2">
      <c r="I29262" s="37" t="s">
        <v>16</v>
      </c>
    </row>
    <row r="29263" spans="9:9" x14ac:dyDescent="0.2">
      <c r="I29263" s="37" t="s">
        <v>16</v>
      </c>
    </row>
    <row r="29264" spans="9:9" x14ac:dyDescent="0.2">
      <c r="I29264" s="37" t="s">
        <v>16</v>
      </c>
    </row>
    <row r="29265" spans="9:9" x14ac:dyDescent="0.2">
      <c r="I29265" s="37" t="s">
        <v>16</v>
      </c>
    </row>
    <row r="29266" spans="9:9" x14ac:dyDescent="0.2">
      <c r="I29266" s="37" t="s">
        <v>16</v>
      </c>
    </row>
    <row r="29267" spans="9:9" x14ac:dyDescent="0.2">
      <c r="I29267" s="37" t="s">
        <v>16</v>
      </c>
    </row>
    <row r="29268" spans="9:9" x14ac:dyDescent="0.2">
      <c r="I29268" s="37" t="s">
        <v>16</v>
      </c>
    </row>
    <row r="29269" spans="9:9" x14ac:dyDescent="0.2">
      <c r="I29269" s="37" t="s">
        <v>16</v>
      </c>
    </row>
    <row r="29270" spans="9:9" x14ac:dyDescent="0.2">
      <c r="I29270" s="37" t="s">
        <v>16</v>
      </c>
    </row>
    <row r="29271" spans="9:9" x14ac:dyDescent="0.2">
      <c r="I29271" s="37" t="s">
        <v>16</v>
      </c>
    </row>
    <row r="29272" spans="9:9" x14ac:dyDescent="0.2">
      <c r="I29272" s="37" t="s">
        <v>16</v>
      </c>
    </row>
    <row r="29273" spans="9:9" x14ac:dyDescent="0.2">
      <c r="I29273" s="37" t="s">
        <v>16</v>
      </c>
    </row>
    <row r="29274" spans="9:9" x14ac:dyDescent="0.2">
      <c r="I29274" s="37" t="s">
        <v>16</v>
      </c>
    </row>
    <row r="29275" spans="9:9" x14ac:dyDescent="0.2">
      <c r="I29275" s="37" t="s">
        <v>16</v>
      </c>
    </row>
    <row r="29276" spans="9:9" x14ac:dyDescent="0.2">
      <c r="I29276" s="37" t="s">
        <v>16</v>
      </c>
    </row>
    <row r="29277" spans="9:9" x14ac:dyDescent="0.2">
      <c r="I29277" s="37" t="s">
        <v>16</v>
      </c>
    </row>
    <row r="29278" spans="9:9" x14ac:dyDescent="0.2">
      <c r="I29278" s="37" t="s">
        <v>16</v>
      </c>
    </row>
    <row r="29279" spans="9:9" x14ac:dyDescent="0.2">
      <c r="I29279" s="37" t="s">
        <v>16</v>
      </c>
    </row>
    <row r="29280" spans="9:9" x14ac:dyDescent="0.2">
      <c r="I29280" s="37" t="s">
        <v>16</v>
      </c>
    </row>
    <row r="29281" spans="9:9" x14ac:dyDescent="0.2">
      <c r="I29281" s="37" t="s">
        <v>16</v>
      </c>
    </row>
    <row r="29282" spans="9:9" x14ac:dyDescent="0.2">
      <c r="I29282" s="37" t="s">
        <v>16</v>
      </c>
    </row>
    <row r="29283" spans="9:9" x14ac:dyDescent="0.2">
      <c r="I29283" s="37" t="s">
        <v>16</v>
      </c>
    </row>
    <row r="29284" spans="9:9" x14ac:dyDescent="0.2">
      <c r="I29284" s="37" t="s">
        <v>16</v>
      </c>
    </row>
    <row r="29285" spans="9:9" x14ac:dyDescent="0.2">
      <c r="I29285" s="37" t="s">
        <v>16</v>
      </c>
    </row>
    <row r="29286" spans="9:9" x14ac:dyDescent="0.2">
      <c r="I29286" s="37" t="s">
        <v>16</v>
      </c>
    </row>
    <row r="29287" spans="9:9" x14ac:dyDescent="0.2">
      <c r="I29287" s="37" t="s">
        <v>16</v>
      </c>
    </row>
    <row r="29288" spans="9:9" x14ac:dyDescent="0.2">
      <c r="I29288" s="37" t="s">
        <v>16</v>
      </c>
    </row>
    <row r="29289" spans="9:9" x14ac:dyDescent="0.2">
      <c r="I29289" s="37" t="s">
        <v>16</v>
      </c>
    </row>
    <row r="29290" spans="9:9" x14ac:dyDescent="0.2">
      <c r="I29290" s="37" t="s">
        <v>16</v>
      </c>
    </row>
    <row r="29291" spans="9:9" x14ac:dyDescent="0.2">
      <c r="I29291" s="37" t="s">
        <v>16</v>
      </c>
    </row>
    <row r="29292" spans="9:9" x14ac:dyDescent="0.2">
      <c r="I29292" s="37" t="s">
        <v>16</v>
      </c>
    </row>
    <row r="29293" spans="9:9" x14ac:dyDescent="0.2">
      <c r="I29293" s="37" t="s">
        <v>16</v>
      </c>
    </row>
    <row r="29294" spans="9:9" x14ac:dyDescent="0.2">
      <c r="I29294" s="37" t="s">
        <v>16</v>
      </c>
    </row>
    <row r="29295" spans="9:9" x14ac:dyDescent="0.2">
      <c r="I29295" s="37" t="s">
        <v>16</v>
      </c>
    </row>
    <row r="29296" spans="9:9" x14ac:dyDescent="0.2">
      <c r="I29296" s="37" t="s">
        <v>16</v>
      </c>
    </row>
    <row r="29297" spans="9:9" x14ac:dyDescent="0.2">
      <c r="I29297" s="37" t="s">
        <v>16</v>
      </c>
    </row>
    <row r="29298" spans="9:9" x14ac:dyDescent="0.2">
      <c r="I29298" s="37" t="s">
        <v>16</v>
      </c>
    </row>
    <row r="29299" spans="9:9" x14ac:dyDescent="0.2">
      <c r="I29299" s="37" t="s">
        <v>16</v>
      </c>
    </row>
    <row r="29300" spans="9:9" x14ac:dyDescent="0.2">
      <c r="I29300" s="37" t="s">
        <v>16</v>
      </c>
    </row>
    <row r="29301" spans="9:9" x14ac:dyDescent="0.2">
      <c r="I29301" s="37" t="s">
        <v>16</v>
      </c>
    </row>
    <row r="29302" spans="9:9" x14ac:dyDescent="0.2">
      <c r="I29302" s="37" t="s">
        <v>16</v>
      </c>
    </row>
    <row r="29303" spans="9:9" x14ac:dyDescent="0.2">
      <c r="I29303" s="37" t="s">
        <v>16</v>
      </c>
    </row>
    <row r="29304" spans="9:9" x14ac:dyDescent="0.2">
      <c r="I29304" s="37" t="s">
        <v>16</v>
      </c>
    </row>
    <row r="29305" spans="9:9" x14ac:dyDescent="0.2">
      <c r="I29305" s="37" t="s">
        <v>16</v>
      </c>
    </row>
    <row r="29306" spans="9:9" x14ac:dyDescent="0.2">
      <c r="I29306" s="37" t="s">
        <v>16</v>
      </c>
    </row>
    <row r="29307" spans="9:9" x14ac:dyDescent="0.2">
      <c r="I29307" s="37" t="s">
        <v>16</v>
      </c>
    </row>
    <row r="29308" spans="9:9" x14ac:dyDescent="0.2">
      <c r="I29308" s="37" t="s">
        <v>16</v>
      </c>
    </row>
    <row r="29309" spans="9:9" x14ac:dyDescent="0.2">
      <c r="I29309" s="37" t="s">
        <v>16</v>
      </c>
    </row>
    <row r="29310" spans="9:9" x14ac:dyDescent="0.2">
      <c r="I29310" s="37" t="s">
        <v>16</v>
      </c>
    </row>
    <row r="29311" spans="9:9" x14ac:dyDescent="0.2">
      <c r="I29311" s="37" t="s">
        <v>16</v>
      </c>
    </row>
    <row r="29312" spans="9:9" x14ac:dyDescent="0.2">
      <c r="I29312" s="37" t="s">
        <v>16</v>
      </c>
    </row>
    <row r="29313" spans="9:9" x14ac:dyDescent="0.2">
      <c r="I29313" s="37" t="s">
        <v>16</v>
      </c>
    </row>
    <row r="29314" spans="9:9" x14ac:dyDescent="0.2">
      <c r="I29314" s="37" t="s">
        <v>16</v>
      </c>
    </row>
    <row r="29315" spans="9:9" x14ac:dyDescent="0.2">
      <c r="I29315" s="37" t="s">
        <v>16</v>
      </c>
    </row>
    <row r="29316" spans="9:9" x14ac:dyDescent="0.2">
      <c r="I29316" s="37" t="s">
        <v>16</v>
      </c>
    </row>
    <row r="29317" spans="9:9" x14ac:dyDescent="0.2">
      <c r="I29317" s="37" t="s">
        <v>16</v>
      </c>
    </row>
    <row r="29318" spans="9:9" x14ac:dyDescent="0.2">
      <c r="I29318" s="37" t="s">
        <v>16</v>
      </c>
    </row>
    <row r="29319" spans="9:9" x14ac:dyDescent="0.2">
      <c r="I29319" s="37" t="s">
        <v>16</v>
      </c>
    </row>
    <row r="29320" spans="9:9" x14ac:dyDescent="0.2">
      <c r="I29320" s="37" t="s">
        <v>16</v>
      </c>
    </row>
    <row r="29321" spans="9:9" x14ac:dyDescent="0.2">
      <c r="I29321" s="37" t="s">
        <v>16</v>
      </c>
    </row>
    <row r="29322" spans="9:9" x14ac:dyDescent="0.2">
      <c r="I29322" s="37" t="s">
        <v>16</v>
      </c>
    </row>
    <row r="29323" spans="9:9" x14ac:dyDescent="0.2">
      <c r="I29323" s="37" t="s">
        <v>16</v>
      </c>
    </row>
    <row r="29324" spans="9:9" x14ac:dyDescent="0.2">
      <c r="I29324" s="37" t="s">
        <v>16</v>
      </c>
    </row>
    <row r="29325" spans="9:9" x14ac:dyDescent="0.2">
      <c r="I29325" s="37" t="s">
        <v>16</v>
      </c>
    </row>
    <row r="29326" spans="9:9" x14ac:dyDescent="0.2">
      <c r="I29326" s="37" t="s">
        <v>16</v>
      </c>
    </row>
    <row r="29327" spans="9:9" x14ac:dyDescent="0.2">
      <c r="I29327" s="37" t="s">
        <v>16</v>
      </c>
    </row>
    <row r="29328" spans="9:9" x14ac:dyDescent="0.2">
      <c r="I29328" s="37" t="s">
        <v>16</v>
      </c>
    </row>
    <row r="29329" spans="9:9" x14ac:dyDescent="0.2">
      <c r="I29329" s="37" t="s">
        <v>16</v>
      </c>
    </row>
    <row r="29330" spans="9:9" x14ac:dyDescent="0.2">
      <c r="I29330" s="37" t="s">
        <v>16</v>
      </c>
    </row>
    <row r="29331" spans="9:9" x14ac:dyDescent="0.2">
      <c r="I29331" s="37" t="s">
        <v>16</v>
      </c>
    </row>
    <row r="29332" spans="9:9" x14ac:dyDescent="0.2">
      <c r="I29332" s="37" t="s">
        <v>16</v>
      </c>
    </row>
    <row r="29333" spans="9:9" x14ac:dyDescent="0.2">
      <c r="I29333" s="37" t="s">
        <v>16</v>
      </c>
    </row>
    <row r="29334" spans="9:9" x14ac:dyDescent="0.2">
      <c r="I29334" s="37" t="s">
        <v>16</v>
      </c>
    </row>
    <row r="29335" spans="9:9" x14ac:dyDescent="0.2">
      <c r="I29335" s="37" t="s">
        <v>16</v>
      </c>
    </row>
    <row r="29336" spans="9:9" x14ac:dyDescent="0.2">
      <c r="I29336" s="37" t="s">
        <v>16</v>
      </c>
    </row>
    <row r="29337" spans="9:9" x14ac:dyDescent="0.2">
      <c r="I29337" s="37" t="s">
        <v>16</v>
      </c>
    </row>
    <row r="29338" spans="9:9" x14ac:dyDescent="0.2">
      <c r="I29338" s="37" t="s">
        <v>16</v>
      </c>
    </row>
    <row r="29339" spans="9:9" x14ac:dyDescent="0.2">
      <c r="I29339" s="37" t="s">
        <v>16</v>
      </c>
    </row>
    <row r="29340" spans="9:9" x14ac:dyDescent="0.2">
      <c r="I29340" s="37" t="s">
        <v>16</v>
      </c>
    </row>
    <row r="29341" spans="9:9" x14ac:dyDescent="0.2">
      <c r="I29341" s="37" t="s">
        <v>16</v>
      </c>
    </row>
    <row r="29342" spans="9:9" x14ac:dyDescent="0.2">
      <c r="I29342" s="37" t="s">
        <v>16</v>
      </c>
    </row>
    <row r="29343" spans="9:9" x14ac:dyDescent="0.2">
      <c r="I29343" s="37" t="s">
        <v>16</v>
      </c>
    </row>
    <row r="29344" spans="9:9" x14ac:dyDescent="0.2">
      <c r="I29344" s="37" t="s">
        <v>16</v>
      </c>
    </row>
    <row r="29345" spans="9:9" x14ac:dyDescent="0.2">
      <c r="I29345" s="37" t="s">
        <v>16</v>
      </c>
    </row>
    <row r="29346" spans="9:9" x14ac:dyDescent="0.2">
      <c r="I29346" s="37" t="s">
        <v>16</v>
      </c>
    </row>
    <row r="29347" spans="9:9" x14ac:dyDescent="0.2">
      <c r="I29347" s="37" t="s">
        <v>16</v>
      </c>
    </row>
    <row r="29348" spans="9:9" x14ac:dyDescent="0.2">
      <c r="I29348" s="37" t="s">
        <v>16</v>
      </c>
    </row>
    <row r="29349" spans="9:9" x14ac:dyDescent="0.2">
      <c r="I29349" s="37" t="s">
        <v>16</v>
      </c>
    </row>
    <row r="29350" spans="9:9" x14ac:dyDescent="0.2">
      <c r="I29350" s="37" t="s">
        <v>16</v>
      </c>
    </row>
    <row r="29351" spans="9:9" x14ac:dyDescent="0.2">
      <c r="I29351" s="37" t="s">
        <v>16</v>
      </c>
    </row>
    <row r="29352" spans="9:9" x14ac:dyDescent="0.2">
      <c r="I29352" s="37" t="s">
        <v>16</v>
      </c>
    </row>
    <row r="29353" spans="9:9" x14ac:dyDescent="0.2">
      <c r="I29353" s="37" t="s">
        <v>16</v>
      </c>
    </row>
    <row r="29354" spans="9:9" x14ac:dyDescent="0.2">
      <c r="I29354" s="37" t="s">
        <v>16</v>
      </c>
    </row>
    <row r="29355" spans="9:9" x14ac:dyDescent="0.2">
      <c r="I29355" s="37" t="s">
        <v>16</v>
      </c>
    </row>
    <row r="29356" spans="9:9" x14ac:dyDescent="0.2">
      <c r="I29356" s="37" t="s">
        <v>16</v>
      </c>
    </row>
    <row r="29357" spans="9:9" x14ac:dyDescent="0.2">
      <c r="I29357" s="37" t="s">
        <v>16</v>
      </c>
    </row>
    <row r="29358" spans="9:9" x14ac:dyDescent="0.2">
      <c r="I29358" s="37" t="s">
        <v>16</v>
      </c>
    </row>
    <row r="29359" spans="9:9" x14ac:dyDescent="0.2">
      <c r="I29359" s="37" t="s">
        <v>16</v>
      </c>
    </row>
    <row r="29360" spans="9:9" x14ac:dyDescent="0.2">
      <c r="I29360" s="37" t="s">
        <v>16</v>
      </c>
    </row>
    <row r="29361" spans="9:9" x14ac:dyDescent="0.2">
      <c r="I29361" s="37" t="s">
        <v>16</v>
      </c>
    </row>
    <row r="29362" spans="9:9" x14ac:dyDescent="0.2">
      <c r="I29362" s="37" t="s">
        <v>16</v>
      </c>
    </row>
    <row r="29363" spans="9:9" x14ac:dyDescent="0.2">
      <c r="I29363" s="37" t="s">
        <v>16</v>
      </c>
    </row>
    <row r="29364" spans="9:9" x14ac:dyDescent="0.2">
      <c r="I29364" s="37" t="s">
        <v>16</v>
      </c>
    </row>
    <row r="29365" spans="9:9" x14ac:dyDescent="0.2">
      <c r="I29365" s="37" t="s">
        <v>16</v>
      </c>
    </row>
    <row r="29366" spans="9:9" x14ac:dyDescent="0.2">
      <c r="I29366" s="37" t="s">
        <v>16</v>
      </c>
    </row>
    <row r="29367" spans="9:9" x14ac:dyDescent="0.2">
      <c r="I29367" s="37" t="s">
        <v>16</v>
      </c>
    </row>
    <row r="29368" spans="9:9" x14ac:dyDescent="0.2">
      <c r="I29368" s="37" t="s">
        <v>16</v>
      </c>
    </row>
    <row r="29369" spans="9:9" x14ac:dyDescent="0.2">
      <c r="I29369" s="37" t="s">
        <v>16</v>
      </c>
    </row>
    <row r="29370" spans="9:9" x14ac:dyDescent="0.2">
      <c r="I29370" s="37" t="s">
        <v>16</v>
      </c>
    </row>
    <row r="29371" spans="9:9" x14ac:dyDescent="0.2">
      <c r="I29371" s="37" t="s">
        <v>16</v>
      </c>
    </row>
    <row r="29372" spans="9:9" x14ac:dyDescent="0.2">
      <c r="I29372" s="37" t="s">
        <v>16</v>
      </c>
    </row>
    <row r="29373" spans="9:9" x14ac:dyDescent="0.2">
      <c r="I29373" s="37" t="s">
        <v>16</v>
      </c>
    </row>
    <row r="29374" spans="9:9" x14ac:dyDescent="0.2">
      <c r="I29374" s="37" t="s">
        <v>16</v>
      </c>
    </row>
    <row r="29375" spans="9:9" x14ac:dyDescent="0.2">
      <c r="I29375" s="37" t="s">
        <v>16</v>
      </c>
    </row>
    <row r="29376" spans="9:9" x14ac:dyDescent="0.2">
      <c r="I29376" s="37" t="s">
        <v>16</v>
      </c>
    </row>
    <row r="29377" spans="9:9" x14ac:dyDescent="0.2">
      <c r="I29377" s="37" t="s">
        <v>16</v>
      </c>
    </row>
    <row r="29378" spans="9:9" x14ac:dyDescent="0.2">
      <c r="I29378" s="37" t="s">
        <v>16</v>
      </c>
    </row>
    <row r="29379" spans="9:9" x14ac:dyDescent="0.2">
      <c r="I29379" s="37" t="s">
        <v>16</v>
      </c>
    </row>
    <row r="29380" spans="9:9" x14ac:dyDescent="0.2">
      <c r="I29380" s="37" t="s">
        <v>16</v>
      </c>
    </row>
    <row r="29381" spans="9:9" x14ac:dyDescent="0.2">
      <c r="I29381" s="37" t="s">
        <v>16</v>
      </c>
    </row>
    <row r="29382" spans="9:9" x14ac:dyDescent="0.2">
      <c r="I29382" s="37" t="s">
        <v>16</v>
      </c>
    </row>
    <row r="29383" spans="9:9" x14ac:dyDescent="0.2">
      <c r="I29383" s="37" t="s">
        <v>16</v>
      </c>
    </row>
    <row r="29384" spans="9:9" x14ac:dyDescent="0.2">
      <c r="I29384" s="37" t="s">
        <v>16</v>
      </c>
    </row>
    <row r="29385" spans="9:9" x14ac:dyDescent="0.2">
      <c r="I29385" s="37" t="s">
        <v>16</v>
      </c>
    </row>
    <row r="29386" spans="9:9" x14ac:dyDescent="0.2">
      <c r="I29386" s="37" t="s">
        <v>16</v>
      </c>
    </row>
    <row r="29387" spans="9:9" x14ac:dyDescent="0.2">
      <c r="I29387" s="37" t="s">
        <v>16</v>
      </c>
    </row>
    <row r="29388" spans="9:9" x14ac:dyDescent="0.2">
      <c r="I29388" s="37" t="s">
        <v>16</v>
      </c>
    </row>
    <row r="29389" spans="9:9" x14ac:dyDescent="0.2">
      <c r="I29389" s="37" t="s">
        <v>16</v>
      </c>
    </row>
    <row r="29390" spans="9:9" x14ac:dyDescent="0.2">
      <c r="I29390" s="37" t="s">
        <v>16</v>
      </c>
    </row>
    <row r="29391" spans="9:9" x14ac:dyDescent="0.2">
      <c r="I29391" s="37" t="s">
        <v>16</v>
      </c>
    </row>
    <row r="29392" spans="9:9" x14ac:dyDescent="0.2">
      <c r="I29392" s="37" t="s">
        <v>16</v>
      </c>
    </row>
    <row r="29393" spans="9:9" x14ac:dyDescent="0.2">
      <c r="I29393" s="37" t="s">
        <v>16</v>
      </c>
    </row>
    <row r="29394" spans="9:9" x14ac:dyDescent="0.2">
      <c r="I29394" s="37" t="s">
        <v>16</v>
      </c>
    </row>
    <row r="29395" spans="9:9" x14ac:dyDescent="0.2">
      <c r="I29395" s="37" t="s">
        <v>16</v>
      </c>
    </row>
    <row r="29396" spans="9:9" x14ac:dyDescent="0.2">
      <c r="I29396" s="37" t="s">
        <v>16</v>
      </c>
    </row>
    <row r="29397" spans="9:9" x14ac:dyDescent="0.2">
      <c r="I29397" s="37" t="s">
        <v>16</v>
      </c>
    </row>
    <row r="29398" spans="9:9" x14ac:dyDescent="0.2">
      <c r="I29398" s="37" t="s">
        <v>16</v>
      </c>
    </row>
    <row r="29399" spans="9:9" x14ac:dyDescent="0.2">
      <c r="I29399" s="37" t="s">
        <v>16</v>
      </c>
    </row>
    <row r="29400" spans="9:9" x14ac:dyDescent="0.2">
      <c r="I29400" s="37" t="s">
        <v>16</v>
      </c>
    </row>
    <row r="29401" spans="9:9" x14ac:dyDescent="0.2">
      <c r="I29401" s="37" t="s">
        <v>16</v>
      </c>
    </row>
    <row r="29402" spans="9:9" x14ac:dyDescent="0.2">
      <c r="I29402" s="37" t="s">
        <v>16</v>
      </c>
    </row>
    <row r="29403" spans="9:9" x14ac:dyDescent="0.2">
      <c r="I29403" s="37" t="s">
        <v>16</v>
      </c>
    </row>
    <row r="29404" spans="9:9" x14ac:dyDescent="0.2">
      <c r="I29404" s="37" t="s">
        <v>16</v>
      </c>
    </row>
    <row r="29405" spans="9:9" x14ac:dyDescent="0.2">
      <c r="I29405" s="37" t="s">
        <v>16</v>
      </c>
    </row>
    <row r="29406" spans="9:9" x14ac:dyDescent="0.2">
      <c r="I29406" s="37" t="s">
        <v>16</v>
      </c>
    </row>
    <row r="29407" spans="9:9" x14ac:dyDescent="0.2">
      <c r="I29407" s="37" t="s">
        <v>16</v>
      </c>
    </row>
    <row r="29408" spans="9:9" x14ac:dyDescent="0.2">
      <c r="I29408" s="37" t="s">
        <v>16</v>
      </c>
    </row>
    <row r="29409" spans="9:9" x14ac:dyDescent="0.2">
      <c r="I29409" s="37" t="s">
        <v>16</v>
      </c>
    </row>
    <row r="29410" spans="9:9" x14ac:dyDescent="0.2">
      <c r="I29410" s="37" t="s">
        <v>16</v>
      </c>
    </row>
    <row r="29411" spans="9:9" x14ac:dyDescent="0.2">
      <c r="I29411" s="37" t="s">
        <v>16</v>
      </c>
    </row>
    <row r="29412" spans="9:9" x14ac:dyDescent="0.2">
      <c r="I29412" s="37" t="s">
        <v>16</v>
      </c>
    </row>
    <row r="29413" spans="9:9" x14ac:dyDescent="0.2">
      <c r="I29413" s="37" t="s">
        <v>16</v>
      </c>
    </row>
    <row r="29414" spans="9:9" x14ac:dyDescent="0.2">
      <c r="I29414" s="37" t="s">
        <v>16</v>
      </c>
    </row>
    <row r="29415" spans="9:9" x14ac:dyDescent="0.2">
      <c r="I29415" s="37" t="s">
        <v>16</v>
      </c>
    </row>
    <row r="29416" spans="9:9" x14ac:dyDescent="0.2">
      <c r="I29416" s="37" t="s">
        <v>16</v>
      </c>
    </row>
    <row r="29417" spans="9:9" x14ac:dyDescent="0.2">
      <c r="I29417" s="37" t="s">
        <v>16</v>
      </c>
    </row>
    <row r="29418" spans="9:9" x14ac:dyDescent="0.2">
      <c r="I29418" s="37" t="s">
        <v>16</v>
      </c>
    </row>
    <row r="29419" spans="9:9" x14ac:dyDescent="0.2">
      <c r="I29419" s="37" t="s">
        <v>16</v>
      </c>
    </row>
    <row r="29420" spans="9:9" x14ac:dyDescent="0.2">
      <c r="I29420" s="37" t="s">
        <v>16</v>
      </c>
    </row>
    <row r="29421" spans="9:9" x14ac:dyDescent="0.2">
      <c r="I29421" s="37" t="s">
        <v>16</v>
      </c>
    </row>
    <row r="29422" spans="9:9" x14ac:dyDescent="0.2">
      <c r="I29422" s="37" t="s">
        <v>16</v>
      </c>
    </row>
    <row r="29423" spans="9:9" x14ac:dyDescent="0.2">
      <c r="I29423" s="37" t="s">
        <v>16</v>
      </c>
    </row>
    <row r="29424" spans="9:9" x14ac:dyDescent="0.2">
      <c r="I29424" s="37" t="s">
        <v>16</v>
      </c>
    </row>
    <row r="29425" spans="9:9" x14ac:dyDescent="0.2">
      <c r="I29425" s="37" t="s">
        <v>16</v>
      </c>
    </row>
    <row r="29426" spans="9:9" x14ac:dyDescent="0.2">
      <c r="I29426" s="37" t="s">
        <v>16</v>
      </c>
    </row>
    <row r="29427" spans="9:9" x14ac:dyDescent="0.2">
      <c r="I29427" s="37" t="s">
        <v>16</v>
      </c>
    </row>
    <row r="29428" spans="9:9" x14ac:dyDescent="0.2">
      <c r="I29428" s="37" t="s">
        <v>16</v>
      </c>
    </row>
    <row r="29429" spans="9:9" x14ac:dyDescent="0.2">
      <c r="I29429" s="37" t="s">
        <v>16</v>
      </c>
    </row>
    <row r="29430" spans="9:9" x14ac:dyDescent="0.2">
      <c r="I29430" s="37" t="s">
        <v>16</v>
      </c>
    </row>
    <row r="29431" spans="9:9" x14ac:dyDescent="0.2">
      <c r="I29431" s="37" t="s">
        <v>16</v>
      </c>
    </row>
    <row r="29432" spans="9:9" x14ac:dyDescent="0.2">
      <c r="I29432" s="37" t="s">
        <v>16</v>
      </c>
    </row>
    <row r="29433" spans="9:9" x14ac:dyDescent="0.2">
      <c r="I29433" s="37" t="s">
        <v>16</v>
      </c>
    </row>
    <row r="29434" spans="9:9" x14ac:dyDescent="0.2">
      <c r="I29434" s="37" t="s">
        <v>16</v>
      </c>
    </row>
    <row r="29435" spans="9:9" x14ac:dyDescent="0.2">
      <c r="I29435" s="37" t="s">
        <v>16</v>
      </c>
    </row>
    <row r="29436" spans="9:9" x14ac:dyDescent="0.2">
      <c r="I29436" s="37" t="s">
        <v>16</v>
      </c>
    </row>
    <row r="29437" spans="9:9" x14ac:dyDescent="0.2">
      <c r="I29437" s="37" t="s">
        <v>16</v>
      </c>
    </row>
    <row r="29438" spans="9:9" x14ac:dyDescent="0.2">
      <c r="I29438" s="37" t="s">
        <v>16</v>
      </c>
    </row>
    <row r="29439" spans="9:9" x14ac:dyDescent="0.2">
      <c r="I29439" s="37" t="s">
        <v>16</v>
      </c>
    </row>
    <row r="29440" spans="9:9" x14ac:dyDescent="0.2">
      <c r="I29440" s="37" t="s">
        <v>16</v>
      </c>
    </row>
    <row r="29441" spans="9:9" x14ac:dyDescent="0.2">
      <c r="I29441" s="37" t="s">
        <v>16</v>
      </c>
    </row>
    <row r="29442" spans="9:9" x14ac:dyDescent="0.2">
      <c r="I29442" s="37" t="s">
        <v>16</v>
      </c>
    </row>
    <row r="29443" spans="9:9" x14ac:dyDescent="0.2">
      <c r="I29443" s="37" t="s">
        <v>16</v>
      </c>
    </row>
    <row r="29444" spans="9:9" x14ac:dyDescent="0.2">
      <c r="I29444" s="37" t="s">
        <v>16</v>
      </c>
    </row>
    <row r="29445" spans="9:9" x14ac:dyDescent="0.2">
      <c r="I29445" s="37" t="s">
        <v>16</v>
      </c>
    </row>
    <row r="29446" spans="9:9" x14ac:dyDescent="0.2">
      <c r="I29446" s="37" t="s">
        <v>16</v>
      </c>
    </row>
    <row r="29447" spans="9:9" x14ac:dyDescent="0.2">
      <c r="I29447" s="37" t="s">
        <v>16</v>
      </c>
    </row>
    <row r="29448" spans="9:9" x14ac:dyDescent="0.2">
      <c r="I29448" s="37" t="s">
        <v>16</v>
      </c>
    </row>
    <row r="29449" spans="9:9" x14ac:dyDescent="0.2">
      <c r="I29449" s="37" t="s">
        <v>16</v>
      </c>
    </row>
    <row r="29450" spans="9:9" x14ac:dyDescent="0.2">
      <c r="I29450" s="37" t="s">
        <v>16</v>
      </c>
    </row>
    <row r="29451" spans="9:9" x14ac:dyDescent="0.2">
      <c r="I29451" s="37" t="s">
        <v>16</v>
      </c>
    </row>
    <row r="29452" spans="9:9" x14ac:dyDescent="0.2">
      <c r="I29452" s="37" t="s">
        <v>16</v>
      </c>
    </row>
    <row r="29453" spans="9:9" x14ac:dyDescent="0.2">
      <c r="I29453" s="37" t="s">
        <v>16</v>
      </c>
    </row>
    <row r="29454" spans="9:9" x14ac:dyDescent="0.2">
      <c r="I29454" s="37" t="s">
        <v>16</v>
      </c>
    </row>
    <row r="29455" spans="9:9" x14ac:dyDescent="0.2">
      <c r="I29455" s="37" t="s">
        <v>16</v>
      </c>
    </row>
    <row r="29456" spans="9:9" x14ac:dyDescent="0.2">
      <c r="I29456" s="37" t="s">
        <v>16</v>
      </c>
    </row>
    <row r="29457" spans="9:9" x14ac:dyDescent="0.2">
      <c r="I29457" s="37" t="s">
        <v>16</v>
      </c>
    </row>
    <row r="29458" spans="9:9" x14ac:dyDescent="0.2">
      <c r="I29458" s="37" t="s">
        <v>16</v>
      </c>
    </row>
    <row r="29459" spans="9:9" x14ac:dyDescent="0.2">
      <c r="I29459" s="37" t="s">
        <v>16</v>
      </c>
    </row>
    <row r="29460" spans="9:9" x14ac:dyDescent="0.2">
      <c r="I29460" s="37" t="s">
        <v>16</v>
      </c>
    </row>
    <row r="29461" spans="9:9" x14ac:dyDescent="0.2">
      <c r="I29461" s="37" t="s">
        <v>16</v>
      </c>
    </row>
    <row r="29462" spans="9:9" x14ac:dyDescent="0.2">
      <c r="I29462" s="37" t="s">
        <v>16</v>
      </c>
    </row>
    <row r="29463" spans="9:9" x14ac:dyDescent="0.2">
      <c r="I29463" s="37" t="s">
        <v>16</v>
      </c>
    </row>
    <row r="29464" spans="9:9" x14ac:dyDescent="0.2">
      <c r="I29464" s="37" t="s">
        <v>16</v>
      </c>
    </row>
    <row r="29465" spans="9:9" x14ac:dyDescent="0.2">
      <c r="I29465" s="37" t="s">
        <v>16</v>
      </c>
    </row>
    <row r="29466" spans="9:9" x14ac:dyDescent="0.2">
      <c r="I29466" s="37" t="s">
        <v>16</v>
      </c>
    </row>
    <row r="29467" spans="9:9" x14ac:dyDescent="0.2">
      <c r="I29467" s="37" t="s">
        <v>16</v>
      </c>
    </row>
    <row r="29468" spans="9:9" x14ac:dyDescent="0.2">
      <c r="I29468" s="37" t="s">
        <v>16</v>
      </c>
    </row>
    <row r="29469" spans="9:9" x14ac:dyDescent="0.2">
      <c r="I29469" s="37" t="s">
        <v>16</v>
      </c>
    </row>
    <row r="29470" spans="9:9" x14ac:dyDescent="0.2">
      <c r="I29470" s="37" t="s">
        <v>16</v>
      </c>
    </row>
    <row r="29471" spans="9:9" x14ac:dyDescent="0.2">
      <c r="I29471" s="37" t="s">
        <v>16</v>
      </c>
    </row>
    <row r="29472" spans="9:9" x14ac:dyDescent="0.2">
      <c r="I29472" s="37" t="s">
        <v>16</v>
      </c>
    </row>
    <row r="29473" spans="9:9" x14ac:dyDescent="0.2">
      <c r="I29473" s="37" t="s">
        <v>16</v>
      </c>
    </row>
    <row r="29474" spans="9:9" x14ac:dyDescent="0.2">
      <c r="I29474" s="37" t="s">
        <v>16</v>
      </c>
    </row>
    <row r="29475" spans="9:9" x14ac:dyDescent="0.2">
      <c r="I29475" s="37" t="s">
        <v>16</v>
      </c>
    </row>
    <row r="29476" spans="9:9" x14ac:dyDescent="0.2">
      <c r="I29476" s="37" t="s">
        <v>16</v>
      </c>
    </row>
    <row r="29477" spans="9:9" x14ac:dyDescent="0.2">
      <c r="I29477" s="37" t="s">
        <v>16</v>
      </c>
    </row>
    <row r="29478" spans="9:9" x14ac:dyDescent="0.2">
      <c r="I29478" s="37" t="s">
        <v>16</v>
      </c>
    </row>
    <row r="29479" spans="9:9" x14ac:dyDescent="0.2">
      <c r="I29479" s="37" t="s">
        <v>16</v>
      </c>
    </row>
    <row r="29480" spans="9:9" x14ac:dyDescent="0.2">
      <c r="I29480" s="37" t="s">
        <v>16</v>
      </c>
    </row>
    <row r="29481" spans="9:9" x14ac:dyDescent="0.2">
      <c r="I29481" s="37" t="s">
        <v>16</v>
      </c>
    </row>
    <row r="29482" spans="9:9" x14ac:dyDescent="0.2">
      <c r="I29482" s="37" t="s">
        <v>16</v>
      </c>
    </row>
    <row r="29483" spans="9:9" x14ac:dyDescent="0.2">
      <c r="I29483" s="37" t="s">
        <v>16</v>
      </c>
    </row>
    <row r="29484" spans="9:9" x14ac:dyDescent="0.2">
      <c r="I29484" s="37" t="s">
        <v>16</v>
      </c>
    </row>
    <row r="29485" spans="9:9" x14ac:dyDescent="0.2">
      <c r="I29485" s="37" t="s">
        <v>16</v>
      </c>
    </row>
    <row r="29486" spans="9:9" x14ac:dyDescent="0.2">
      <c r="I29486" s="37" t="s">
        <v>16</v>
      </c>
    </row>
    <row r="29487" spans="9:9" x14ac:dyDescent="0.2">
      <c r="I29487" s="37" t="s">
        <v>16</v>
      </c>
    </row>
    <row r="29488" spans="9:9" x14ac:dyDescent="0.2">
      <c r="I29488" s="37" t="s">
        <v>16</v>
      </c>
    </row>
    <row r="29489" spans="9:9" x14ac:dyDescent="0.2">
      <c r="I29489" s="37" t="s">
        <v>16</v>
      </c>
    </row>
    <row r="29490" spans="9:9" x14ac:dyDescent="0.2">
      <c r="I29490" s="37" t="s">
        <v>16</v>
      </c>
    </row>
    <row r="29491" spans="9:9" x14ac:dyDescent="0.2">
      <c r="I29491" s="37" t="s">
        <v>16</v>
      </c>
    </row>
    <row r="29492" spans="9:9" x14ac:dyDescent="0.2">
      <c r="I29492" s="37" t="s">
        <v>16</v>
      </c>
    </row>
    <row r="29493" spans="9:9" x14ac:dyDescent="0.2">
      <c r="I29493" s="37" t="s">
        <v>16</v>
      </c>
    </row>
    <row r="29494" spans="9:9" x14ac:dyDescent="0.2">
      <c r="I29494" s="37" t="s">
        <v>16</v>
      </c>
    </row>
    <row r="29495" spans="9:9" x14ac:dyDescent="0.2">
      <c r="I29495" s="37" t="s">
        <v>16</v>
      </c>
    </row>
    <row r="29496" spans="9:9" x14ac:dyDescent="0.2">
      <c r="I29496" s="37" t="s">
        <v>16</v>
      </c>
    </row>
    <row r="29497" spans="9:9" x14ac:dyDescent="0.2">
      <c r="I29497" s="37" t="s">
        <v>16</v>
      </c>
    </row>
    <row r="29498" spans="9:9" x14ac:dyDescent="0.2">
      <c r="I29498" s="37" t="s">
        <v>16</v>
      </c>
    </row>
    <row r="29499" spans="9:9" x14ac:dyDescent="0.2">
      <c r="I29499" s="37" t="s">
        <v>16</v>
      </c>
    </row>
    <row r="29500" spans="9:9" x14ac:dyDescent="0.2">
      <c r="I29500" s="37" t="s">
        <v>16</v>
      </c>
    </row>
    <row r="29501" spans="9:9" x14ac:dyDescent="0.2">
      <c r="I29501" s="37" t="s">
        <v>16</v>
      </c>
    </row>
    <row r="29502" spans="9:9" x14ac:dyDescent="0.2">
      <c r="I29502" s="37" t="s">
        <v>16</v>
      </c>
    </row>
    <row r="29503" spans="9:9" x14ac:dyDescent="0.2">
      <c r="I29503" s="37" t="s">
        <v>16</v>
      </c>
    </row>
    <row r="29504" spans="9:9" x14ac:dyDescent="0.2">
      <c r="I29504" s="37" t="s">
        <v>16</v>
      </c>
    </row>
    <row r="29505" spans="9:9" x14ac:dyDescent="0.2">
      <c r="I29505" s="37" t="s">
        <v>16</v>
      </c>
    </row>
    <row r="29506" spans="9:9" x14ac:dyDescent="0.2">
      <c r="I29506" s="37" t="s">
        <v>16</v>
      </c>
    </row>
    <row r="29507" spans="9:9" x14ac:dyDescent="0.2">
      <c r="I29507" s="37" t="s">
        <v>16</v>
      </c>
    </row>
    <row r="29508" spans="9:9" x14ac:dyDescent="0.2">
      <c r="I29508" s="37" t="s">
        <v>16</v>
      </c>
    </row>
    <row r="29509" spans="9:9" x14ac:dyDescent="0.2">
      <c r="I29509" s="37" t="s">
        <v>16</v>
      </c>
    </row>
    <row r="29510" spans="9:9" x14ac:dyDescent="0.2">
      <c r="I29510" s="37" t="s">
        <v>16</v>
      </c>
    </row>
    <row r="29511" spans="9:9" x14ac:dyDescent="0.2">
      <c r="I29511" s="37" t="s">
        <v>16</v>
      </c>
    </row>
    <row r="29512" spans="9:9" x14ac:dyDescent="0.2">
      <c r="I29512" s="37" t="s">
        <v>16</v>
      </c>
    </row>
    <row r="29513" spans="9:9" x14ac:dyDescent="0.2">
      <c r="I29513" s="37" t="s">
        <v>16</v>
      </c>
    </row>
    <row r="29514" spans="9:9" x14ac:dyDescent="0.2">
      <c r="I29514" s="37" t="s">
        <v>16</v>
      </c>
    </row>
    <row r="29515" spans="9:9" x14ac:dyDescent="0.2">
      <c r="I29515" s="37" t="s">
        <v>16</v>
      </c>
    </row>
    <row r="29516" spans="9:9" x14ac:dyDescent="0.2">
      <c r="I29516" s="37" t="s">
        <v>16</v>
      </c>
    </row>
    <row r="29517" spans="9:9" x14ac:dyDescent="0.2">
      <c r="I29517" s="37" t="s">
        <v>16</v>
      </c>
    </row>
    <row r="29518" spans="9:9" x14ac:dyDescent="0.2">
      <c r="I29518" s="37" t="s">
        <v>16</v>
      </c>
    </row>
    <row r="29519" spans="9:9" x14ac:dyDescent="0.2">
      <c r="I29519" s="37" t="s">
        <v>16</v>
      </c>
    </row>
    <row r="29520" spans="9:9" x14ac:dyDescent="0.2">
      <c r="I29520" s="37" t="s">
        <v>16</v>
      </c>
    </row>
    <row r="29521" spans="9:9" x14ac:dyDescent="0.2">
      <c r="I29521" s="37" t="s">
        <v>16</v>
      </c>
    </row>
    <row r="29522" spans="9:9" x14ac:dyDescent="0.2">
      <c r="I29522" s="37" t="s">
        <v>16</v>
      </c>
    </row>
    <row r="29523" spans="9:9" x14ac:dyDescent="0.2">
      <c r="I29523" s="37" t="s">
        <v>16</v>
      </c>
    </row>
    <row r="29524" spans="9:9" x14ac:dyDescent="0.2">
      <c r="I29524" s="37" t="s">
        <v>16</v>
      </c>
    </row>
    <row r="29525" spans="9:9" x14ac:dyDescent="0.2">
      <c r="I29525" s="37" t="s">
        <v>16</v>
      </c>
    </row>
    <row r="29526" spans="9:9" x14ac:dyDescent="0.2">
      <c r="I29526" s="37" t="s">
        <v>16</v>
      </c>
    </row>
    <row r="29527" spans="9:9" x14ac:dyDescent="0.2">
      <c r="I29527" s="37" t="s">
        <v>16</v>
      </c>
    </row>
    <row r="29528" spans="9:9" x14ac:dyDescent="0.2">
      <c r="I29528" s="37" t="s">
        <v>16</v>
      </c>
    </row>
    <row r="29529" spans="9:9" x14ac:dyDescent="0.2">
      <c r="I29529" s="37" t="s">
        <v>16</v>
      </c>
    </row>
    <row r="29530" spans="9:9" x14ac:dyDescent="0.2">
      <c r="I29530" s="37" t="s">
        <v>16</v>
      </c>
    </row>
    <row r="29531" spans="9:9" x14ac:dyDescent="0.2">
      <c r="I29531" s="37" t="s">
        <v>16</v>
      </c>
    </row>
    <row r="29532" spans="9:9" x14ac:dyDescent="0.2">
      <c r="I29532" s="37" t="s">
        <v>16</v>
      </c>
    </row>
    <row r="29533" spans="9:9" x14ac:dyDescent="0.2">
      <c r="I29533" s="37" t="s">
        <v>16</v>
      </c>
    </row>
    <row r="29534" spans="9:9" x14ac:dyDescent="0.2">
      <c r="I29534" s="37" t="s">
        <v>16</v>
      </c>
    </row>
    <row r="29535" spans="9:9" x14ac:dyDescent="0.2">
      <c r="I29535" s="37" t="s">
        <v>16</v>
      </c>
    </row>
    <row r="29536" spans="9:9" x14ac:dyDescent="0.2">
      <c r="I29536" s="37" t="s">
        <v>16</v>
      </c>
    </row>
    <row r="29537" spans="9:9" x14ac:dyDescent="0.2">
      <c r="I29537" s="37" t="s">
        <v>16</v>
      </c>
    </row>
    <row r="29538" spans="9:9" x14ac:dyDescent="0.2">
      <c r="I29538" s="37" t="s">
        <v>16</v>
      </c>
    </row>
    <row r="29539" spans="9:9" x14ac:dyDescent="0.2">
      <c r="I29539" s="37" t="s">
        <v>16</v>
      </c>
    </row>
    <row r="29540" spans="9:9" x14ac:dyDescent="0.2">
      <c r="I29540" s="37" t="s">
        <v>16</v>
      </c>
    </row>
    <row r="29541" spans="9:9" x14ac:dyDescent="0.2">
      <c r="I29541" s="37" t="s">
        <v>16</v>
      </c>
    </row>
    <row r="29542" spans="9:9" x14ac:dyDescent="0.2">
      <c r="I29542" s="37" t="s">
        <v>16</v>
      </c>
    </row>
    <row r="29543" spans="9:9" x14ac:dyDescent="0.2">
      <c r="I29543" s="37" t="s">
        <v>16</v>
      </c>
    </row>
    <row r="29544" spans="9:9" x14ac:dyDescent="0.2">
      <c r="I29544" s="37" t="s">
        <v>16</v>
      </c>
    </row>
    <row r="29545" spans="9:9" x14ac:dyDescent="0.2">
      <c r="I29545" s="37" t="s">
        <v>16</v>
      </c>
    </row>
    <row r="29546" spans="9:9" x14ac:dyDescent="0.2">
      <c r="I29546" s="37" t="s">
        <v>16</v>
      </c>
    </row>
    <row r="29547" spans="9:9" x14ac:dyDescent="0.2">
      <c r="I29547" s="37" t="s">
        <v>16</v>
      </c>
    </row>
    <row r="29548" spans="9:9" x14ac:dyDescent="0.2">
      <c r="I29548" s="37" t="s">
        <v>16</v>
      </c>
    </row>
    <row r="29549" spans="9:9" x14ac:dyDescent="0.2">
      <c r="I29549" s="37" t="s">
        <v>16</v>
      </c>
    </row>
    <row r="29550" spans="9:9" x14ac:dyDescent="0.2">
      <c r="I29550" s="37" t="s">
        <v>16</v>
      </c>
    </row>
    <row r="29551" spans="9:9" x14ac:dyDescent="0.2">
      <c r="I29551" s="37" t="s">
        <v>16</v>
      </c>
    </row>
    <row r="29552" spans="9:9" x14ac:dyDescent="0.2">
      <c r="I29552" s="37" t="s">
        <v>16</v>
      </c>
    </row>
    <row r="29553" spans="9:9" x14ac:dyDescent="0.2">
      <c r="I29553" s="37" t="s">
        <v>16</v>
      </c>
    </row>
    <row r="29554" spans="9:9" x14ac:dyDescent="0.2">
      <c r="I29554" s="37" t="s">
        <v>16</v>
      </c>
    </row>
    <row r="29555" spans="9:9" x14ac:dyDescent="0.2">
      <c r="I29555" s="37" t="s">
        <v>16</v>
      </c>
    </row>
    <row r="29556" spans="9:9" x14ac:dyDescent="0.2">
      <c r="I29556" s="37" t="s">
        <v>16</v>
      </c>
    </row>
    <row r="29557" spans="9:9" x14ac:dyDescent="0.2">
      <c r="I29557" s="37" t="s">
        <v>16</v>
      </c>
    </row>
    <row r="29558" spans="9:9" x14ac:dyDescent="0.2">
      <c r="I29558" s="37" t="s">
        <v>16</v>
      </c>
    </row>
    <row r="29559" spans="9:9" x14ac:dyDescent="0.2">
      <c r="I29559" s="37" t="s">
        <v>16</v>
      </c>
    </row>
    <row r="29560" spans="9:9" x14ac:dyDescent="0.2">
      <c r="I29560" s="37" t="s">
        <v>16</v>
      </c>
    </row>
    <row r="29561" spans="9:9" x14ac:dyDescent="0.2">
      <c r="I29561" s="37" t="s">
        <v>16</v>
      </c>
    </row>
    <row r="29562" spans="9:9" x14ac:dyDescent="0.2">
      <c r="I29562" s="37" t="s">
        <v>16</v>
      </c>
    </row>
    <row r="29563" spans="9:9" x14ac:dyDescent="0.2">
      <c r="I29563" s="37" t="s">
        <v>16</v>
      </c>
    </row>
    <row r="29564" spans="9:9" x14ac:dyDescent="0.2">
      <c r="I29564" s="37" t="s">
        <v>16</v>
      </c>
    </row>
    <row r="29565" spans="9:9" x14ac:dyDescent="0.2">
      <c r="I29565" s="37" t="s">
        <v>16</v>
      </c>
    </row>
    <row r="29566" spans="9:9" x14ac:dyDescent="0.2">
      <c r="I29566" s="37" t="s">
        <v>16</v>
      </c>
    </row>
    <row r="29567" spans="9:9" x14ac:dyDescent="0.2">
      <c r="I29567" s="37" t="s">
        <v>16</v>
      </c>
    </row>
    <row r="29568" spans="9:9" x14ac:dyDescent="0.2">
      <c r="I29568" s="37" t="s">
        <v>16</v>
      </c>
    </row>
    <row r="29569" spans="9:9" x14ac:dyDescent="0.2">
      <c r="I29569" s="37" t="s">
        <v>16</v>
      </c>
    </row>
    <row r="29570" spans="9:9" x14ac:dyDescent="0.2">
      <c r="I29570" s="37" t="s">
        <v>16</v>
      </c>
    </row>
    <row r="29571" spans="9:9" x14ac:dyDescent="0.2">
      <c r="I29571" s="37" t="s">
        <v>16</v>
      </c>
    </row>
    <row r="29572" spans="9:9" x14ac:dyDescent="0.2">
      <c r="I29572" s="37" t="s">
        <v>16</v>
      </c>
    </row>
    <row r="29573" spans="9:9" x14ac:dyDescent="0.2">
      <c r="I29573" s="37" t="s">
        <v>16</v>
      </c>
    </row>
    <row r="29574" spans="9:9" x14ac:dyDescent="0.2">
      <c r="I29574" s="37" t="s">
        <v>16</v>
      </c>
    </row>
    <row r="29575" spans="9:9" x14ac:dyDescent="0.2">
      <c r="I29575" s="37" t="s">
        <v>16</v>
      </c>
    </row>
    <row r="29576" spans="9:9" x14ac:dyDescent="0.2">
      <c r="I29576" s="37" t="s">
        <v>16</v>
      </c>
    </row>
    <row r="29577" spans="9:9" x14ac:dyDescent="0.2">
      <c r="I29577" s="37" t="s">
        <v>16</v>
      </c>
    </row>
    <row r="29578" spans="9:9" x14ac:dyDescent="0.2">
      <c r="I29578" s="37" t="s">
        <v>16</v>
      </c>
    </row>
    <row r="29579" spans="9:9" x14ac:dyDescent="0.2">
      <c r="I29579" s="37" t="s">
        <v>16</v>
      </c>
    </row>
    <row r="29580" spans="9:9" x14ac:dyDescent="0.2">
      <c r="I29580" s="37" t="s">
        <v>16</v>
      </c>
    </row>
    <row r="29581" spans="9:9" x14ac:dyDescent="0.2">
      <c r="I29581" s="37" t="s">
        <v>16</v>
      </c>
    </row>
    <row r="29582" spans="9:9" x14ac:dyDescent="0.2">
      <c r="I29582" s="37" t="s">
        <v>16</v>
      </c>
    </row>
    <row r="29583" spans="9:9" x14ac:dyDescent="0.2">
      <c r="I29583" s="37" t="s">
        <v>16</v>
      </c>
    </row>
    <row r="29584" spans="9:9" x14ac:dyDescent="0.2">
      <c r="I29584" s="37" t="s">
        <v>16</v>
      </c>
    </row>
    <row r="29585" spans="9:9" x14ac:dyDescent="0.2">
      <c r="I29585" s="37" t="s">
        <v>16</v>
      </c>
    </row>
    <row r="29586" spans="9:9" x14ac:dyDescent="0.2">
      <c r="I29586" s="37" t="s">
        <v>16</v>
      </c>
    </row>
    <row r="29587" spans="9:9" x14ac:dyDescent="0.2">
      <c r="I29587" s="37" t="s">
        <v>16</v>
      </c>
    </row>
    <row r="29588" spans="9:9" x14ac:dyDescent="0.2">
      <c r="I29588" s="37" t="s">
        <v>16</v>
      </c>
    </row>
    <row r="29589" spans="9:9" x14ac:dyDescent="0.2">
      <c r="I29589" s="37" t="s">
        <v>16</v>
      </c>
    </row>
    <row r="29590" spans="9:9" x14ac:dyDescent="0.2">
      <c r="I29590" s="37" t="s">
        <v>16</v>
      </c>
    </row>
    <row r="29591" spans="9:9" x14ac:dyDescent="0.2">
      <c r="I29591" s="37" t="s">
        <v>16</v>
      </c>
    </row>
    <row r="29592" spans="9:9" x14ac:dyDescent="0.2">
      <c r="I29592" s="37" t="s">
        <v>16</v>
      </c>
    </row>
    <row r="29593" spans="9:9" x14ac:dyDescent="0.2">
      <c r="I29593" s="37" t="s">
        <v>16</v>
      </c>
    </row>
    <row r="29594" spans="9:9" x14ac:dyDescent="0.2">
      <c r="I29594" s="37" t="s">
        <v>16</v>
      </c>
    </row>
    <row r="29595" spans="9:9" x14ac:dyDescent="0.2">
      <c r="I29595" s="37" t="s">
        <v>16</v>
      </c>
    </row>
    <row r="29596" spans="9:9" x14ac:dyDescent="0.2">
      <c r="I29596" s="37" t="s">
        <v>16</v>
      </c>
    </row>
    <row r="29597" spans="9:9" x14ac:dyDescent="0.2">
      <c r="I29597" s="37" t="s">
        <v>16</v>
      </c>
    </row>
    <row r="29598" spans="9:9" x14ac:dyDescent="0.2">
      <c r="I29598" s="37" t="s">
        <v>16</v>
      </c>
    </row>
    <row r="29599" spans="9:9" x14ac:dyDescent="0.2">
      <c r="I29599" s="37" t="s">
        <v>16</v>
      </c>
    </row>
    <row r="29600" spans="9:9" x14ac:dyDescent="0.2">
      <c r="I29600" s="37" t="s">
        <v>16</v>
      </c>
    </row>
    <row r="29601" spans="9:9" x14ac:dyDescent="0.2">
      <c r="I29601" s="37" t="s">
        <v>16</v>
      </c>
    </row>
    <row r="29602" spans="9:9" x14ac:dyDescent="0.2">
      <c r="I29602" s="37" t="s">
        <v>16</v>
      </c>
    </row>
    <row r="29603" spans="9:9" x14ac:dyDescent="0.2">
      <c r="I29603" s="37" t="s">
        <v>16</v>
      </c>
    </row>
    <row r="29604" spans="9:9" x14ac:dyDescent="0.2">
      <c r="I29604" s="37" t="s">
        <v>16</v>
      </c>
    </row>
    <row r="29605" spans="9:9" x14ac:dyDescent="0.2">
      <c r="I29605" s="37" t="s">
        <v>16</v>
      </c>
    </row>
    <row r="29606" spans="9:9" x14ac:dyDescent="0.2">
      <c r="I29606" s="37" t="s">
        <v>16</v>
      </c>
    </row>
    <row r="29607" spans="9:9" x14ac:dyDescent="0.2">
      <c r="I29607" s="37" t="s">
        <v>16</v>
      </c>
    </row>
    <row r="29608" spans="9:9" x14ac:dyDescent="0.2">
      <c r="I29608" s="37" t="s">
        <v>16</v>
      </c>
    </row>
    <row r="29609" spans="9:9" x14ac:dyDescent="0.2">
      <c r="I29609" s="37" t="s">
        <v>16</v>
      </c>
    </row>
    <row r="29610" spans="9:9" x14ac:dyDescent="0.2">
      <c r="I29610" s="37" t="s">
        <v>16</v>
      </c>
    </row>
    <row r="29611" spans="9:9" x14ac:dyDescent="0.2">
      <c r="I29611" s="37" t="s">
        <v>16</v>
      </c>
    </row>
    <row r="29612" spans="9:9" x14ac:dyDescent="0.2">
      <c r="I29612" s="37" t="s">
        <v>16</v>
      </c>
    </row>
    <row r="29613" spans="9:9" x14ac:dyDescent="0.2">
      <c r="I29613" s="37" t="s">
        <v>16</v>
      </c>
    </row>
    <row r="29614" spans="9:9" x14ac:dyDescent="0.2">
      <c r="I29614" s="37" t="s">
        <v>16</v>
      </c>
    </row>
    <row r="29615" spans="9:9" x14ac:dyDescent="0.2">
      <c r="I29615" s="37" t="s">
        <v>16</v>
      </c>
    </row>
    <row r="29616" spans="9:9" x14ac:dyDescent="0.2">
      <c r="I29616" s="37" t="s">
        <v>16</v>
      </c>
    </row>
    <row r="29617" spans="9:9" x14ac:dyDescent="0.2">
      <c r="I29617" s="37" t="s">
        <v>16</v>
      </c>
    </row>
    <row r="29618" spans="9:9" x14ac:dyDescent="0.2">
      <c r="I29618" s="37" t="s">
        <v>16</v>
      </c>
    </row>
    <row r="29619" spans="9:9" x14ac:dyDescent="0.2">
      <c r="I29619" s="37" t="s">
        <v>16</v>
      </c>
    </row>
    <row r="29620" spans="9:9" x14ac:dyDescent="0.2">
      <c r="I29620" s="37" t="s">
        <v>16</v>
      </c>
    </row>
    <row r="29621" spans="9:9" x14ac:dyDescent="0.2">
      <c r="I29621" s="37" t="s">
        <v>16</v>
      </c>
    </row>
    <row r="29622" spans="9:9" x14ac:dyDescent="0.2">
      <c r="I29622" s="37" t="s">
        <v>16</v>
      </c>
    </row>
    <row r="29623" spans="9:9" x14ac:dyDescent="0.2">
      <c r="I29623" s="37" t="s">
        <v>16</v>
      </c>
    </row>
    <row r="29624" spans="9:9" x14ac:dyDescent="0.2">
      <c r="I29624" s="37" t="s">
        <v>16</v>
      </c>
    </row>
    <row r="29625" spans="9:9" x14ac:dyDescent="0.2">
      <c r="I29625" s="37" t="s">
        <v>16</v>
      </c>
    </row>
    <row r="29626" spans="9:9" x14ac:dyDescent="0.2">
      <c r="I29626" s="37" t="s">
        <v>16</v>
      </c>
    </row>
    <row r="29627" spans="9:9" x14ac:dyDescent="0.2">
      <c r="I29627" s="37" t="s">
        <v>16</v>
      </c>
    </row>
    <row r="29628" spans="9:9" x14ac:dyDescent="0.2">
      <c r="I29628" s="37" t="s">
        <v>16</v>
      </c>
    </row>
    <row r="29629" spans="9:9" x14ac:dyDescent="0.2">
      <c r="I29629" s="37" t="s">
        <v>16</v>
      </c>
    </row>
    <row r="29630" spans="9:9" x14ac:dyDescent="0.2">
      <c r="I29630" s="37" t="s">
        <v>16</v>
      </c>
    </row>
    <row r="29631" spans="9:9" x14ac:dyDescent="0.2">
      <c r="I29631" s="37" t="s">
        <v>16</v>
      </c>
    </row>
    <row r="29632" spans="9:9" x14ac:dyDescent="0.2">
      <c r="I29632" s="37" t="s">
        <v>16</v>
      </c>
    </row>
    <row r="29633" spans="9:9" x14ac:dyDescent="0.2">
      <c r="I29633" s="37" t="s">
        <v>16</v>
      </c>
    </row>
    <row r="29634" spans="9:9" x14ac:dyDescent="0.2">
      <c r="I29634" s="37" t="s">
        <v>16</v>
      </c>
    </row>
    <row r="29635" spans="9:9" x14ac:dyDescent="0.2">
      <c r="I29635" s="37" t="s">
        <v>16</v>
      </c>
    </row>
    <row r="29636" spans="9:9" x14ac:dyDescent="0.2">
      <c r="I29636" s="37" t="s">
        <v>16</v>
      </c>
    </row>
    <row r="29637" spans="9:9" x14ac:dyDescent="0.2">
      <c r="I29637" s="37" t="s">
        <v>16</v>
      </c>
    </row>
    <row r="29638" spans="9:9" x14ac:dyDescent="0.2">
      <c r="I29638" s="37" t="s">
        <v>16</v>
      </c>
    </row>
    <row r="29639" spans="9:9" x14ac:dyDescent="0.2">
      <c r="I29639" s="37" t="s">
        <v>16</v>
      </c>
    </row>
    <row r="29640" spans="9:9" x14ac:dyDescent="0.2">
      <c r="I29640" s="37" t="s">
        <v>16</v>
      </c>
    </row>
    <row r="29641" spans="9:9" x14ac:dyDescent="0.2">
      <c r="I29641" s="37" t="s">
        <v>16</v>
      </c>
    </row>
    <row r="29642" spans="9:9" x14ac:dyDescent="0.2">
      <c r="I29642" s="37" t="s">
        <v>16</v>
      </c>
    </row>
    <row r="29643" spans="9:9" x14ac:dyDescent="0.2">
      <c r="I29643" s="37" t="s">
        <v>16</v>
      </c>
    </row>
    <row r="29644" spans="9:9" x14ac:dyDescent="0.2">
      <c r="I29644" s="37" t="s">
        <v>16</v>
      </c>
    </row>
    <row r="29645" spans="9:9" x14ac:dyDescent="0.2">
      <c r="I29645" s="37" t="s">
        <v>16</v>
      </c>
    </row>
    <row r="29646" spans="9:9" x14ac:dyDescent="0.2">
      <c r="I29646" s="37" t="s">
        <v>16</v>
      </c>
    </row>
    <row r="29647" spans="9:9" x14ac:dyDescent="0.2">
      <c r="I29647" s="37" t="s">
        <v>16</v>
      </c>
    </row>
    <row r="29648" spans="9:9" x14ac:dyDescent="0.2">
      <c r="I29648" s="37" t="s">
        <v>16</v>
      </c>
    </row>
    <row r="29649" spans="9:9" x14ac:dyDescent="0.2">
      <c r="I29649" s="37" t="s">
        <v>16</v>
      </c>
    </row>
    <row r="29650" spans="9:9" x14ac:dyDescent="0.2">
      <c r="I29650" s="37" t="s">
        <v>16</v>
      </c>
    </row>
    <row r="29651" spans="9:9" x14ac:dyDescent="0.2">
      <c r="I29651" s="37" t="s">
        <v>16</v>
      </c>
    </row>
    <row r="29652" spans="9:9" x14ac:dyDescent="0.2">
      <c r="I29652" s="37" t="s">
        <v>16</v>
      </c>
    </row>
    <row r="29653" spans="9:9" x14ac:dyDescent="0.2">
      <c r="I29653" s="37" t="s">
        <v>16</v>
      </c>
    </row>
    <row r="29654" spans="9:9" x14ac:dyDescent="0.2">
      <c r="I29654" s="37" t="s">
        <v>16</v>
      </c>
    </row>
    <row r="29655" spans="9:9" x14ac:dyDescent="0.2">
      <c r="I29655" s="37" t="s">
        <v>16</v>
      </c>
    </row>
    <row r="29656" spans="9:9" x14ac:dyDescent="0.2">
      <c r="I29656" s="37" t="s">
        <v>16</v>
      </c>
    </row>
    <row r="29657" spans="9:9" x14ac:dyDescent="0.2">
      <c r="I29657" s="37" t="s">
        <v>16</v>
      </c>
    </row>
    <row r="29658" spans="9:9" x14ac:dyDescent="0.2">
      <c r="I29658" s="37" t="s">
        <v>16</v>
      </c>
    </row>
    <row r="29659" spans="9:9" x14ac:dyDescent="0.2">
      <c r="I29659" s="37" t="s">
        <v>16</v>
      </c>
    </row>
    <row r="29660" spans="9:9" x14ac:dyDescent="0.2">
      <c r="I29660" s="37" t="s">
        <v>16</v>
      </c>
    </row>
    <row r="29661" spans="9:9" x14ac:dyDescent="0.2">
      <c r="I29661" s="37" t="s">
        <v>16</v>
      </c>
    </row>
    <row r="29662" spans="9:9" x14ac:dyDescent="0.2">
      <c r="I29662" s="37" t="s">
        <v>16</v>
      </c>
    </row>
    <row r="29663" spans="9:9" x14ac:dyDescent="0.2">
      <c r="I29663" s="37" t="s">
        <v>16</v>
      </c>
    </row>
    <row r="29664" spans="9:9" x14ac:dyDescent="0.2">
      <c r="I29664" s="37" t="s">
        <v>16</v>
      </c>
    </row>
    <row r="29665" spans="9:9" x14ac:dyDescent="0.2">
      <c r="I29665" s="37" t="s">
        <v>16</v>
      </c>
    </row>
    <row r="29666" spans="9:9" x14ac:dyDescent="0.2">
      <c r="I29666" s="37" t="s">
        <v>16</v>
      </c>
    </row>
    <row r="29667" spans="9:9" x14ac:dyDescent="0.2">
      <c r="I29667" s="37" t="s">
        <v>16</v>
      </c>
    </row>
    <row r="29668" spans="9:9" x14ac:dyDescent="0.2">
      <c r="I29668" s="37" t="s">
        <v>16</v>
      </c>
    </row>
    <row r="29669" spans="9:9" x14ac:dyDescent="0.2">
      <c r="I29669" s="37" t="s">
        <v>16</v>
      </c>
    </row>
    <row r="29670" spans="9:9" x14ac:dyDescent="0.2">
      <c r="I29670" s="37" t="s">
        <v>16</v>
      </c>
    </row>
    <row r="29671" spans="9:9" x14ac:dyDescent="0.2">
      <c r="I29671" s="37" t="s">
        <v>16</v>
      </c>
    </row>
    <row r="29672" spans="9:9" x14ac:dyDescent="0.2">
      <c r="I29672" s="37" t="s">
        <v>16</v>
      </c>
    </row>
    <row r="29673" spans="9:9" x14ac:dyDescent="0.2">
      <c r="I29673" s="37" t="s">
        <v>16</v>
      </c>
    </row>
    <row r="29674" spans="9:9" x14ac:dyDescent="0.2">
      <c r="I29674" s="37" t="s">
        <v>16</v>
      </c>
    </row>
    <row r="29675" spans="9:9" x14ac:dyDescent="0.2">
      <c r="I29675" s="37" t="s">
        <v>16</v>
      </c>
    </row>
    <row r="29676" spans="9:9" x14ac:dyDescent="0.2">
      <c r="I29676" s="37" t="s">
        <v>16</v>
      </c>
    </row>
    <row r="29677" spans="9:9" x14ac:dyDescent="0.2">
      <c r="I29677" s="37" t="s">
        <v>16</v>
      </c>
    </row>
    <row r="29678" spans="9:9" x14ac:dyDescent="0.2">
      <c r="I29678" s="37" t="s">
        <v>16</v>
      </c>
    </row>
    <row r="29679" spans="9:9" x14ac:dyDescent="0.2">
      <c r="I29679" s="37" t="s">
        <v>16</v>
      </c>
    </row>
    <row r="29680" spans="9:9" x14ac:dyDescent="0.2">
      <c r="I29680" s="37" t="s">
        <v>16</v>
      </c>
    </row>
    <row r="29681" spans="9:9" x14ac:dyDescent="0.2">
      <c r="I29681" s="37" t="s">
        <v>16</v>
      </c>
    </row>
    <row r="29682" spans="9:9" x14ac:dyDescent="0.2">
      <c r="I29682" s="37" t="s">
        <v>16</v>
      </c>
    </row>
    <row r="29683" spans="9:9" x14ac:dyDescent="0.2">
      <c r="I29683" s="37" t="s">
        <v>16</v>
      </c>
    </row>
    <row r="29684" spans="9:9" x14ac:dyDescent="0.2">
      <c r="I29684" s="37" t="s">
        <v>16</v>
      </c>
    </row>
    <row r="29685" spans="9:9" x14ac:dyDescent="0.2">
      <c r="I29685" s="37" t="s">
        <v>16</v>
      </c>
    </row>
    <row r="29686" spans="9:9" x14ac:dyDescent="0.2">
      <c r="I29686" s="37" t="s">
        <v>16</v>
      </c>
    </row>
    <row r="29687" spans="9:9" x14ac:dyDescent="0.2">
      <c r="I29687" s="37" t="s">
        <v>16</v>
      </c>
    </row>
    <row r="29688" spans="9:9" x14ac:dyDescent="0.2">
      <c r="I29688" s="37" t="s">
        <v>16</v>
      </c>
    </row>
    <row r="29689" spans="9:9" x14ac:dyDescent="0.2">
      <c r="I29689" s="37" t="s">
        <v>16</v>
      </c>
    </row>
    <row r="29690" spans="9:9" x14ac:dyDescent="0.2">
      <c r="I29690" s="37" t="s">
        <v>16</v>
      </c>
    </row>
    <row r="29691" spans="9:9" x14ac:dyDescent="0.2">
      <c r="I29691" s="37" t="s">
        <v>16</v>
      </c>
    </row>
    <row r="29692" spans="9:9" x14ac:dyDescent="0.2">
      <c r="I29692" s="37" t="s">
        <v>16</v>
      </c>
    </row>
    <row r="29693" spans="9:9" x14ac:dyDescent="0.2">
      <c r="I29693" s="37" t="s">
        <v>16</v>
      </c>
    </row>
    <row r="29694" spans="9:9" x14ac:dyDescent="0.2">
      <c r="I29694" s="37" t="s">
        <v>16</v>
      </c>
    </row>
    <row r="29695" spans="9:9" x14ac:dyDescent="0.2">
      <c r="I29695" s="37" t="s">
        <v>16</v>
      </c>
    </row>
    <row r="29696" spans="9:9" x14ac:dyDescent="0.2">
      <c r="I29696" s="37" t="s">
        <v>16</v>
      </c>
    </row>
    <row r="29697" spans="9:9" x14ac:dyDescent="0.2">
      <c r="I29697" s="37" t="s">
        <v>16</v>
      </c>
    </row>
    <row r="29698" spans="9:9" x14ac:dyDescent="0.2">
      <c r="I29698" s="37" t="s">
        <v>16</v>
      </c>
    </row>
    <row r="29699" spans="9:9" x14ac:dyDescent="0.2">
      <c r="I29699" s="37" t="s">
        <v>16</v>
      </c>
    </row>
    <row r="29700" spans="9:9" x14ac:dyDescent="0.2">
      <c r="I29700" s="37" t="s">
        <v>16</v>
      </c>
    </row>
    <row r="29701" spans="9:9" x14ac:dyDescent="0.2">
      <c r="I29701" s="37" t="s">
        <v>16</v>
      </c>
    </row>
    <row r="29702" spans="9:9" x14ac:dyDescent="0.2">
      <c r="I29702" s="37" t="s">
        <v>16</v>
      </c>
    </row>
    <row r="29703" spans="9:9" x14ac:dyDescent="0.2">
      <c r="I29703" s="37" t="s">
        <v>16</v>
      </c>
    </row>
    <row r="29704" spans="9:9" x14ac:dyDescent="0.2">
      <c r="I29704" s="37" t="s">
        <v>16</v>
      </c>
    </row>
    <row r="29705" spans="9:9" x14ac:dyDescent="0.2">
      <c r="I29705" s="37" t="s">
        <v>16</v>
      </c>
    </row>
    <row r="29706" spans="9:9" x14ac:dyDescent="0.2">
      <c r="I29706" s="37" t="s">
        <v>16</v>
      </c>
    </row>
    <row r="29707" spans="9:9" x14ac:dyDescent="0.2">
      <c r="I29707" s="37" t="s">
        <v>16</v>
      </c>
    </row>
    <row r="29708" spans="9:9" x14ac:dyDescent="0.2">
      <c r="I29708" s="37" t="s">
        <v>16</v>
      </c>
    </row>
    <row r="29709" spans="9:9" x14ac:dyDescent="0.2">
      <c r="I29709" s="37" t="s">
        <v>16</v>
      </c>
    </row>
    <row r="29710" spans="9:9" x14ac:dyDescent="0.2">
      <c r="I29710" s="37" t="s">
        <v>16</v>
      </c>
    </row>
    <row r="29711" spans="9:9" x14ac:dyDescent="0.2">
      <c r="I29711" s="37" t="s">
        <v>16</v>
      </c>
    </row>
    <row r="29712" spans="9:9" x14ac:dyDescent="0.2">
      <c r="I29712" s="37" t="s">
        <v>16</v>
      </c>
    </row>
    <row r="29713" spans="9:9" x14ac:dyDescent="0.2">
      <c r="I29713" s="37" t="s">
        <v>16</v>
      </c>
    </row>
    <row r="29714" spans="9:9" x14ac:dyDescent="0.2">
      <c r="I29714" s="37" t="s">
        <v>16</v>
      </c>
    </row>
    <row r="29715" spans="9:9" x14ac:dyDescent="0.2">
      <c r="I29715" s="37" t="s">
        <v>16</v>
      </c>
    </row>
    <row r="29716" spans="9:9" x14ac:dyDescent="0.2">
      <c r="I29716" s="37" t="s">
        <v>16</v>
      </c>
    </row>
    <row r="29717" spans="9:9" x14ac:dyDescent="0.2">
      <c r="I29717" s="37" t="s">
        <v>16</v>
      </c>
    </row>
    <row r="29718" spans="9:9" x14ac:dyDescent="0.2">
      <c r="I29718" s="37" t="s">
        <v>16</v>
      </c>
    </row>
    <row r="29719" spans="9:9" x14ac:dyDescent="0.2">
      <c r="I29719" s="37" t="s">
        <v>16</v>
      </c>
    </row>
    <row r="29720" spans="9:9" x14ac:dyDescent="0.2">
      <c r="I29720" s="37" t="s">
        <v>16</v>
      </c>
    </row>
    <row r="29721" spans="9:9" x14ac:dyDescent="0.2">
      <c r="I29721" s="37" t="s">
        <v>16</v>
      </c>
    </row>
    <row r="29722" spans="9:9" x14ac:dyDescent="0.2">
      <c r="I29722" s="37" t="s">
        <v>16</v>
      </c>
    </row>
    <row r="29723" spans="9:9" x14ac:dyDescent="0.2">
      <c r="I29723" s="37" t="s">
        <v>16</v>
      </c>
    </row>
    <row r="29724" spans="9:9" x14ac:dyDescent="0.2">
      <c r="I29724" s="37" t="s">
        <v>16</v>
      </c>
    </row>
    <row r="29725" spans="9:9" x14ac:dyDescent="0.2">
      <c r="I29725" s="37" t="s">
        <v>16</v>
      </c>
    </row>
    <row r="29726" spans="9:9" x14ac:dyDescent="0.2">
      <c r="I29726" s="37" t="s">
        <v>16</v>
      </c>
    </row>
    <row r="29727" spans="9:9" x14ac:dyDescent="0.2">
      <c r="I29727" s="37" t="s">
        <v>16</v>
      </c>
    </row>
    <row r="29728" spans="9:9" x14ac:dyDescent="0.2">
      <c r="I29728" s="37" t="s">
        <v>16</v>
      </c>
    </row>
    <row r="29729" spans="9:9" x14ac:dyDescent="0.2">
      <c r="I29729" s="37" t="s">
        <v>16</v>
      </c>
    </row>
    <row r="29730" spans="9:9" x14ac:dyDescent="0.2">
      <c r="I29730" s="37" t="s">
        <v>16</v>
      </c>
    </row>
    <row r="29731" spans="9:9" x14ac:dyDescent="0.2">
      <c r="I29731" s="37" t="s">
        <v>16</v>
      </c>
    </row>
    <row r="29732" spans="9:9" x14ac:dyDescent="0.2">
      <c r="I29732" s="37" t="s">
        <v>16</v>
      </c>
    </row>
    <row r="29733" spans="9:9" x14ac:dyDescent="0.2">
      <c r="I29733" s="37" t="s">
        <v>16</v>
      </c>
    </row>
    <row r="29734" spans="9:9" x14ac:dyDescent="0.2">
      <c r="I29734" s="37" t="s">
        <v>16</v>
      </c>
    </row>
    <row r="29735" spans="9:9" x14ac:dyDescent="0.2">
      <c r="I29735" s="37" t="s">
        <v>16</v>
      </c>
    </row>
    <row r="29736" spans="9:9" x14ac:dyDescent="0.2">
      <c r="I29736" s="37" t="s">
        <v>16</v>
      </c>
    </row>
    <row r="29737" spans="9:9" x14ac:dyDescent="0.2">
      <c r="I29737" s="37" t="s">
        <v>16</v>
      </c>
    </row>
    <row r="29738" spans="9:9" x14ac:dyDescent="0.2">
      <c r="I29738" s="37" t="s">
        <v>16</v>
      </c>
    </row>
    <row r="29739" spans="9:9" x14ac:dyDescent="0.2">
      <c r="I29739" s="37" t="s">
        <v>16</v>
      </c>
    </row>
    <row r="29740" spans="9:9" x14ac:dyDescent="0.2">
      <c r="I29740" s="37" t="s">
        <v>16</v>
      </c>
    </row>
    <row r="29741" spans="9:9" x14ac:dyDescent="0.2">
      <c r="I29741" s="37" t="s">
        <v>16</v>
      </c>
    </row>
    <row r="29742" spans="9:9" x14ac:dyDescent="0.2">
      <c r="I29742" s="37" t="s">
        <v>16</v>
      </c>
    </row>
    <row r="29743" spans="9:9" x14ac:dyDescent="0.2">
      <c r="I29743" s="37" t="s">
        <v>16</v>
      </c>
    </row>
    <row r="29744" spans="9:9" x14ac:dyDescent="0.2">
      <c r="I29744" s="37" t="s">
        <v>16</v>
      </c>
    </row>
    <row r="29745" spans="9:9" x14ac:dyDescent="0.2">
      <c r="I29745" s="37" t="s">
        <v>16</v>
      </c>
    </row>
    <row r="29746" spans="9:9" x14ac:dyDescent="0.2">
      <c r="I29746" s="37" t="s">
        <v>16</v>
      </c>
    </row>
    <row r="29747" spans="9:9" x14ac:dyDescent="0.2">
      <c r="I29747" s="37" t="s">
        <v>16</v>
      </c>
    </row>
    <row r="29748" spans="9:9" x14ac:dyDescent="0.2">
      <c r="I29748" s="37" t="s">
        <v>16</v>
      </c>
    </row>
    <row r="29749" spans="9:9" x14ac:dyDescent="0.2">
      <c r="I29749" s="37" t="s">
        <v>16</v>
      </c>
    </row>
    <row r="29750" spans="9:9" x14ac:dyDescent="0.2">
      <c r="I29750" s="37" t="s">
        <v>16</v>
      </c>
    </row>
    <row r="29751" spans="9:9" x14ac:dyDescent="0.2">
      <c r="I29751" s="37" t="s">
        <v>16</v>
      </c>
    </row>
    <row r="29752" spans="9:9" x14ac:dyDescent="0.2">
      <c r="I29752" s="37" t="s">
        <v>16</v>
      </c>
    </row>
    <row r="29753" spans="9:9" x14ac:dyDescent="0.2">
      <c r="I29753" s="37" t="s">
        <v>16</v>
      </c>
    </row>
    <row r="29754" spans="9:9" x14ac:dyDescent="0.2">
      <c r="I29754" s="37" t="s">
        <v>16</v>
      </c>
    </row>
    <row r="29755" spans="9:9" x14ac:dyDescent="0.2">
      <c r="I29755" s="37" t="s">
        <v>16</v>
      </c>
    </row>
    <row r="29756" spans="9:9" x14ac:dyDescent="0.2">
      <c r="I29756" s="37" t="s">
        <v>16</v>
      </c>
    </row>
    <row r="29757" spans="9:9" x14ac:dyDescent="0.2">
      <c r="I29757" s="37" t="s">
        <v>16</v>
      </c>
    </row>
    <row r="29758" spans="9:9" x14ac:dyDescent="0.2">
      <c r="I29758" s="37" t="s">
        <v>16</v>
      </c>
    </row>
    <row r="29759" spans="9:9" x14ac:dyDescent="0.2">
      <c r="I29759" s="37" t="s">
        <v>16</v>
      </c>
    </row>
    <row r="29760" spans="9:9" x14ac:dyDescent="0.2">
      <c r="I29760" s="37" t="s">
        <v>16</v>
      </c>
    </row>
    <row r="29761" spans="9:9" x14ac:dyDescent="0.2">
      <c r="I29761" s="37" t="s">
        <v>16</v>
      </c>
    </row>
    <row r="29762" spans="9:9" x14ac:dyDescent="0.2">
      <c r="I29762" s="37" t="s">
        <v>16</v>
      </c>
    </row>
    <row r="29763" spans="9:9" x14ac:dyDescent="0.2">
      <c r="I29763" s="37" t="s">
        <v>16</v>
      </c>
    </row>
    <row r="29764" spans="9:9" x14ac:dyDescent="0.2">
      <c r="I29764" s="37" t="s">
        <v>16</v>
      </c>
    </row>
    <row r="29765" spans="9:9" x14ac:dyDescent="0.2">
      <c r="I29765" s="37" t="s">
        <v>16</v>
      </c>
    </row>
    <row r="29766" spans="9:9" x14ac:dyDescent="0.2">
      <c r="I29766" s="37" t="s">
        <v>16</v>
      </c>
    </row>
    <row r="29767" spans="9:9" x14ac:dyDescent="0.2">
      <c r="I29767" s="37" t="s">
        <v>16</v>
      </c>
    </row>
    <row r="29768" spans="9:9" x14ac:dyDescent="0.2">
      <c r="I29768" s="37" t="s">
        <v>16</v>
      </c>
    </row>
    <row r="29769" spans="9:9" x14ac:dyDescent="0.2">
      <c r="I29769" s="37" t="s">
        <v>16</v>
      </c>
    </row>
    <row r="29770" spans="9:9" x14ac:dyDescent="0.2">
      <c r="I29770" s="37" t="s">
        <v>16</v>
      </c>
    </row>
    <row r="29771" spans="9:9" x14ac:dyDescent="0.2">
      <c r="I29771" s="37" t="s">
        <v>16</v>
      </c>
    </row>
    <row r="29772" spans="9:9" x14ac:dyDescent="0.2">
      <c r="I29772" s="37" t="s">
        <v>16</v>
      </c>
    </row>
    <row r="29773" spans="9:9" x14ac:dyDescent="0.2">
      <c r="I29773" s="37" t="s">
        <v>16</v>
      </c>
    </row>
    <row r="29774" spans="9:9" x14ac:dyDescent="0.2">
      <c r="I29774" s="37" t="s">
        <v>16</v>
      </c>
    </row>
    <row r="29775" spans="9:9" x14ac:dyDescent="0.2">
      <c r="I29775" s="37" t="s">
        <v>16</v>
      </c>
    </row>
    <row r="29776" spans="9:9" x14ac:dyDescent="0.2">
      <c r="I29776" s="37" t="s">
        <v>16</v>
      </c>
    </row>
    <row r="29777" spans="9:9" x14ac:dyDescent="0.2">
      <c r="I29777" s="37" t="s">
        <v>16</v>
      </c>
    </row>
    <row r="29778" spans="9:9" x14ac:dyDescent="0.2">
      <c r="I29778" s="37" t="s">
        <v>16</v>
      </c>
    </row>
    <row r="29779" spans="9:9" x14ac:dyDescent="0.2">
      <c r="I29779" s="37" t="s">
        <v>16</v>
      </c>
    </row>
    <row r="29780" spans="9:9" x14ac:dyDescent="0.2">
      <c r="I29780" s="37" t="s">
        <v>16</v>
      </c>
    </row>
    <row r="29781" spans="9:9" x14ac:dyDescent="0.2">
      <c r="I29781" s="37" t="s">
        <v>16</v>
      </c>
    </row>
    <row r="29782" spans="9:9" x14ac:dyDescent="0.2">
      <c r="I29782" s="37" t="s">
        <v>16</v>
      </c>
    </row>
    <row r="29783" spans="9:9" x14ac:dyDescent="0.2">
      <c r="I29783" s="37" t="s">
        <v>16</v>
      </c>
    </row>
    <row r="29784" spans="9:9" x14ac:dyDescent="0.2">
      <c r="I29784" s="37" t="s">
        <v>16</v>
      </c>
    </row>
    <row r="29785" spans="9:9" x14ac:dyDescent="0.2">
      <c r="I29785" s="37" t="s">
        <v>16</v>
      </c>
    </row>
    <row r="29786" spans="9:9" x14ac:dyDescent="0.2">
      <c r="I29786" s="37" t="s">
        <v>16</v>
      </c>
    </row>
    <row r="29787" spans="9:9" x14ac:dyDescent="0.2">
      <c r="I29787" s="37" t="s">
        <v>16</v>
      </c>
    </row>
    <row r="29788" spans="9:9" x14ac:dyDescent="0.2">
      <c r="I29788" s="37" t="s">
        <v>16</v>
      </c>
    </row>
    <row r="29789" spans="9:9" x14ac:dyDescent="0.2">
      <c r="I29789" s="37" t="s">
        <v>16</v>
      </c>
    </row>
    <row r="29790" spans="9:9" x14ac:dyDescent="0.2">
      <c r="I29790" s="37" t="s">
        <v>16</v>
      </c>
    </row>
    <row r="29791" spans="9:9" x14ac:dyDescent="0.2">
      <c r="I29791" s="37" t="s">
        <v>16</v>
      </c>
    </row>
    <row r="29792" spans="9:9" x14ac:dyDescent="0.2">
      <c r="I29792" s="37" t="s">
        <v>16</v>
      </c>
    </row>
    <row r="29793" spans="9:9" x14ac:dyDescent="0.2">
      <c r="I29793" s="37" t="s">
        <v>16</v>
      </c>
    </row>
    <row r="29794" spans="9:9" x14ac:dyDescent="0.2">
      <c r="I29794" s="37" t="s">
        <v>16</v>
      </c>
    </row>
    <row r="29795" spans="9:9" x14ac:dyDescent="0.2">
      <c r="I29795" s="37" t="s">
        <v>16</v>
      </c>
    </row>
    <row r="29796" spans="9:9" x14ac:dyDescent="0.2">
      <c r="I29796" s="37" t="s">
        <v>16</v>
      </c>
    </row>
    <row r="29797" spans="9:9" x14ac:dyDescent="0.2">
      <c r="I29797" s="37" t="s">
        <v>16</v>
      </c>
    </row>
    <row r="29798" spans="9:9" x14ac:dyDescent="0.2">
      <c r="I29798" s="37" t="s">
        <v>16</v>
      </c>
    </row>
    <row r="29799" spans="9:9" x14ac:dyDescent="0.2">
      <c r="I29799" s="37" t="s">
        <v>16</v>
      </c>
    </row>
    <row r="29800" spans="9:9" x14ac:dyDescent="0.2">
      <c r="I29800" s="37" t="s">
        <v>16</v>
      </c>
    </row>
    <row r="29801" spans="9:9" x14ac:dyDescent="0.2">
      <c r="I29801" s="37" t="s">
        <v>16</v>
      </c>
    </row>
    <row r="29802" spans="9:9" x14ac:dyDescent="0.2">
      <c r="I29802" s="37" t="s">
        <v>16</v>
      </c>
    </row>
    <row r="29803" spans="9:9" x14ac:dyDescent="0.2">
      <c r="I29803" s="37" t="s">
        <v>16</v>
      </c>
    </row>
    <row r="29804" spans="9:9" x14ac:dyDescent="0.2">
      <c r="I29804" s="37" t="s">
        <v>16</v>
      </c>
    </row>
    <row r="29805" spans="9:9" x14ac:dyDescent="0.2">
      <c r="I29805" s="37" t="s">
        <v>16</v>
      </c>
    </row>
    <row r="29806" spans="9:9" x14ac:dyDescent="0.2">
      <c r="I29806" s="37" t="s">
        <v>16</v>
      </c>
    </row>
    <row r="29807" spans="9:9" x14ac:dyDescent="0.2">
      <c r="I29807" s="37" t="s">
        <v>16</v>
      </c>
    </row>
    <row r="29808" spans="9:9" x14ac:dyDescent="0.2">
      <c r="I29808" s="37" t="s">
        <v>16</v>
      </c>
    </row>
    <row r="29809" spans="9:9" x14ac:dyDescent="0.2">
      <c r="I29809" s="37" t="s">
        <v>16</v>
      </c>
    </row>
    <row r="29810" spans="9:9" x14ac:dyDescent="0.2">
      <c r="I29810" s="37" t="s">
        <v>16</v>
      </c>
    </row>
    <row r="29811" spans="9:9" x14ac:dyDescent="0.2">
      <c r="I29811" s="37" t="s">
        <v>16</v>
      </c>
    </row>
    <row r="29812" spans="9:9" x14ac:dyDescent="0.2">
      <c r="I29812" s="37" t="s">
        <v>16</v>
      </c>
    </row>
    <row r="29813" spans="9:9" x14ac:dyDescent="0.2">
      <c r="I29813" s="37" t="s">
        <v>16</v>
      </c>
    </row>
    <row r="29814" spans="9:9" x14ac:dyDescent="0.2">
      <c r="I29814" s="37" t="s">
        <v>16</v>
      </c>
    </row>
    <row r="29815" spans="9:9" x14ac:dyDescent="0.2">
      <c r="I29815" s="37" t="s">
        <v>16</v>
      </c>
    </row>
    <row r="29816" spans="9:9" x14ac:dyDescent="0.2">
      <c r="I29816" s="37" t="s">
        <v>16</v>
      </c>
    </row>
    <row r="29817" spans="9:9" x14ac:dyDescent="0.2">
      <c r="I29817" s="37" t="s">
        <v>16</v>
      </c>
    </row>
    <row r="29818" spans="9:9" x14ac:dyDescent="0.2">
      <c r="I29818" s="37" t="s">
        <v>16</v>
      </c>
    </row>
    <row r="29819" spans="9:9" x14ac:dyDescent="0.2">
      <c r="I29819" s="37" t="s">
        <v>16</v>
      </c>
    </row>
    <row r="29820" spans="9:9" x14ac:dyDescent="0.2">
      <c r="I29820" s="37" t="s">
        <v>16</v>
      </c>
    </row>
    <row r="29821" spans="9:9" x14ac:dyDescent="0.2">
      <c r="I29821" s="37" t="s">
        <v>16</v>
      </c>
    </row>
    <row r="29822" spans="9:9" x14ac:dyDescent="0.2">
      <c r="I29822" s="37" t="s">
        <v>16</v>
      </c>
    </row>
    <row r="29823" spans="9:9" x14ac:dyDescent="0.2">
      <c r="I29823" s="37" t="s">
        <v>16</v>
      </c>
    </row>
    <row r="29824" spans="9:9" x14ac:dyDescent="0.2">
      <c r="I29824" s="37" t="s">
        <v>16</v>
      </c>
    </row>
    <row r="29825" spans="9:9" x14ac:dyDescent="0.2">
      <c r="I29825" s="37" t="s">
        <v>16</v>
      </c>
    </row>
    <row r="29826" spans="9:9" x14ac:dyDescent="0.2">
      <c r="I29826" s="37" t="s">
        <v>16</v>
      </c>
    </row>
    <row r="29827" spans="9:9" x14ac:dyDescent="0.2">
      <c r="I29827" s="37" t="s">
        <v>16</v>
      </c>
    </row>
    <row r="29828" spans="9:9" x14ac:dyDescent="0.2">
      <c r="I29828" s="37" t="s">
        <v>16</v>
      </c>
    </row>
    <row r="29829" spans="9:9" x14ac:dyDescent="0.2">
      <c r="I29829" s="37" t="s">
        <v>16</v>
      </c>
    </row>
    <row r="29830" spans="9:9" x14ac:dyDescent="0.2">
      <c r="I29830" s="37" t="s">
        <v>16</v>
      </c>
    </row>
    <row r="29831" spans="9:9" x14ac:dyDescent="0.2">
      <c r="I29831" s="37" t="s">
        <v>16</v>
      </c>
    </row>
    <row r="29832" spans="9:9" x14ac:dyDescent="0.2">
      <c r="I29832" s="37" t="s">
        <v>16</v>
      </c>
    </row>
    <row r="29833" spans="9:9" x14ac:dyDescent="0.2">
      <c r="I29833" s="37" t="s">
        <v>16</v>
      </c>
    </row>
    <row r="29834" spans="9:9" x14ac:dyDescent="0.2">
      <c r="I29834" s="37" t="s">
        <v>16</v>
      </c>
    </row>
    <row r="29835" spans="9:9" x14ac:dyDescent="0.2">
      <c r="I29835" s="37" t="s">
        <v>16</v>
      </c>
    </row>
    <row r="29836" spans="9:9" x14ac:dyDescent="0.2">
      <c r="I29836" s="37" t="s">
        <v>16</v>
      </c>
    </row>
    <row r="29837" spans="9:9" x14ac:dyDescent="0.2">
      <c r="I29837" s="37" t="s">
        <v>16</v>
      </c>
    </row>
    <row r="29838" spans="9:9" x14ac:dyDescent="0.2">
      <c r="I29838" s="37" t="s">
        <v>16</v>
      </c>
    </row>
    <row r="29839" spans="9:9" x14ac:dyDescent="0.2">
      <c r="I29839" s="37" t="s">
        <v>16</v>
      </c>
    </row>
    <row r="29840" spans="9:9" x14ac:dyDescent="0.2">
      <c r="I29840" s="37" t="s">
        <v>16</v>
      </c>
    </row>
    <row r="29841" spans="9:9" x14ac:dyDescent="0.2">
      <c r="I29841" s="37" t="s">
        <v>16</v>
      </c>
    </row>
    <row r="29842" spans="9:9" x14ac:dyDescent="0.2">
      <c r="I29842" s="37" t="s">
        <v>16</v>
      </c>
    </row>
    <row r="29843" spans="9:9" x14ac:dyDescent="0.2">
      <c r="I29843" s="37" t="s">
        <v>16</v>
      </c>
    </row>
    <row r="29844" spans="9:9" x14ac:dyDescent="0.2">
      <c r="I29844" s="37" t="s">
        <v>16</v>
      </c>
    </row>
    <row r="29845" spans="9:9" x14ac:dyDescent="0.2">
      <c r="I29845" s="37" t="s">
        <v>16</v>
      </c>
    </row>
    <row r="29846" spans="9:9" x14ac:dyDescent="0.2">
      <c r="I29846" s="37" t="s">
        <v>16</v>
      </c>
    </row>
    <row r="29847" spans="9:9" x14ac:dyDescent="0.2">
      <c r="I29847" s="37" t="s">
        <v>16</v>
      </c>
    </row>
    <row r="29848" spans="9:9" x14ac:dyDescent="0.2">
      <c r="I29848" s="37" t="s">
        <v>16</v>
      </c>
    </row>
    <row r="29849" spans="9:9" x14ac:dyDescent="0.2">
      <c r="I29849" s="37" t="s">
        <v>16</v>
      </c>
    </row>
    <row r="29850" spans="9:9" x14ac:dyDescent="0.2">
      <c r="I29850" s="37" t="s">
        <v>16</v>
      </c>
    </row>
    <row r="29851" spans="9:9" x14ac:dyDescent="0.2">
      <c r="I29851" s="37" t="s">
        <v>16</v>
      </c>
    </row>
    <row r="29852" spans="9:9" x14ac:dyDescent="0.2">
      <c r="I29852" s="37" t="s">
        <v>16</v>
      </c>
    </row>
    <row r="29853" spans="9:9" x14ac:dyDescent="0.2">
      <c r="I29853" s="37" t="s">
        <v>16</v>
      </c>
    </row>
    <row r="29854" spans="9:9" x14ac:dyDescent="0.2">
      <c r="I29854" s="37" t="s">
        <v>16</v>
      </c>
    </row>
    <row r="29855" spans="9:9" x14ac:dyDescent="0.2">
      <c r="I29855" s="37" t="s">
        <v>16</v>
      </c>
    </row>
    <row r="29856" spans="9:9" x14ac:dyDescent="0.2">
      <c r="I29856" s="37" t="s">
        <v>16</v>
      </c>
    </row>
    <row r="29857" spans="9:9" x14ac:dyDescent="0.2">
      <c r="I29857" s="37" t="s">
        <v>16</v>
      </c>
    </row>
    <row r="29858" spans="9:9" x14ac:dyDescent="0.2">
      <c r="I29858" s="37" t="s">
        <v>16</v>
      </c>
    </row>
    <row r="29859" spans="9:9" x14ac:dyDescent="0.2">
      <c r="I29859" s="37" t="s">
        <v>16</v>
      </c>
    </row>
    <row r="29860" spans="9:9" x14ac:dyDescent="0.2">
      <c r="I29860" s="37" t="s">
        <v>16</v>
      </c>
    </row>
    <row r="29861" spans="9:9" x14ac:dyDescent="0.2">
      <c r="I29861" s="37" t="s">
        <v>16</v>
      </c>
    </row>
    <row r="29862" spans="9:9" x14ac:dyDescent="0.2">
      <c r="I29862" s="37" t="s">
        <v>16</v>
      </c>
    </row>
    <row r="29863" spans="9:9" x14ac:dyDescent="0.2">
      <c r="I29863" s="37" t="s">
        <v>16</v>
      </c>
    </row>
    <row r="29864" spans="9:9" x14ac:dyDescent="0.2">
      <c r="I29864" s="37" t="s">
        <v>16</v>
      </c>
    </row>
    <row r="29865" spans="9:9" x14ac:dyDescent="0.2">
      <c r="I29865" s="37" t="s">
        <v>16</v>
      </c>
    </row>
    <row r="29866" spans="9:9" x14ac:dyDescent="0.2">
      <c r="I29866" s="37" t="s">
        <v>16</v>
      </c>
    </row>
    <row r="29867" spans="9:9" x14ac:dyDescent="0.2">
      <c r="I29867" s="37" t="s">
        <v>16</v>
      </c>
    </row>
    <row r="29868" spans="9:9" x14ac:dyDescent="0.2">
      <c r="I29868" s="37" t="s">
        <v>16</v>
      </c>
    </row>
    <row r="29869" spans="9:9" x14ac:dyDescent="0.2">
      <c r="I29869" s="37" t="s">
        <v>16</v>
      </c>
    </row>
    <row r="29870" spans="9:9" x14ac:dyDescent="0.2">
      <c r="I29870" s="37" t="s">
        <v>16</v>
      </c>
    </row>
    <row r="29871" spans="9:9" x14ac:dyDescent="0.2">
      <c r="I29871" s="37" t="s">
        <v>16</v>
      </c>
    </row>
    <row r="29872" spans="9:9" x14ac:dyDescent="0.2">
      <c r="I29872" s="37" t="s">
        <v>16</v>
      </c>
    </row>
    <row r="29873" spans="9:9" x14ac:dyDescent="0.2">
      <c r="I29873" s="37" t="s">
        <v>16</v>
      </c>
    </row>
    <row r="29874" spans="9:9" x14ac:dyDescent="0.2">
      <c r="I29874" s="37" t="s">
        <v>16</v>
      </c>
    </row>
    <row r="29875" spans="9:9" x14ac:dyDescent="0.2">
      <c r="I29875" s="37" t="s">
        <v>16</v>
      </c>
    </row>
    <row r="29876" spans="9:9" x14ac:dyDescent="0.2">
      <c r="I29876" s="37" t="s">
        <v>16</v>
      </c>
    </row>
    <row r="29877" spans="9:9" x14ac:dyDescent="0.2">
      <c r="I29877" s="37" t="s">
        <v>16</v>
      </c>
    </row>
    <row r="29878" spans="9:9" x14ac:dyDescent="0.2">
      <c r="I29878" s="37" t="s">
        <v>16</v>
      </c>
    </row>
    <row r="29879" spans="9:9" x14ac:dyDescent="0.2">
      <c r="I29879" s="37" t="s">
        <v>16</v>
      </c>
    </row>
    <row r="29880" spans="9:9" x14ac:dyDescent="0.2">
      <c r="I29880" s="37" t="s">
        <v>16</v>
      </c>
    </row>
    <row r="29881" spans="9:9" x14ac:dyDescent="0.2">
      <c r="I29881" s="37" t="s">
        <v>16</v>
      </c>
    </row>
    <row r="29882" spans="9:9" x14ac:dyDescent="0.2">
      <c r="I29882" s="37" t="s">
        <v>16</v>
      </c>
    </row>
    <row r="29883" spans="9:9" x14ac:dyDescent="0.2">
      <c r="I29883" s="37" t="s">
        <v>16</v>
      </c>
    </row>
    <row r="29884" spans="9:9" x14ac:dyDescent="0.2">
      <c r="I29884" s="37" t="s">
        <v>16</v>
      </c>
    </row>
    <row r="29885" spans="9:9" x14ac:dyDescent="0.2">
      <c r="I29885" s="37" t="s">
        <v>16</v>
      </c>
    </row>
    <row r="29886" spans="9:9" x14ac:dyDescent="0.2">
      <c r="I29886" s="37" t="s">
        <v>16</v>
      </c>
    </row>
    <row r="29887" spans="9:9" x14ac:dyDescent="0.2">
      <c r="I29887" s="37" t="s">
        <v>16</v>
      </c>
    </row>
    <row r="29888" spans="9:9" x14ac:dyDescent="0.2">
      <c r="I29888" s="37" t="s">
        <v>16</v>
      </c>
    </row>
    <row r="29889" spans="9:9" x14ac:dyDescent="0.2">
      <c r="I29889" s="37" t="s">
        <v>16</v>
      </c>
    </row>
    <row r="29890" spans="9:9" x14ac:dyDescent="0.2">
      <c r="I29890" s="37" t="s">
        <v>16</v>
      </c>
    </row>
    <row r="29891" spans="9:9" x14ac:dyDescent="0.2">
      <c r="I29891" s="37" t="s">
        <v>16</v>
      </c>
    </row>
    <row r="29892" spans="9:9" x14ac:dyDescent="0.2">
      <c r="I29892" s="37" t="s">
        <v>16</v>
      </c>
    </row>
    <row r="29893" spans="9:9" x14ac:dyDescent="0.2">
      <c r="I29893" s="37" t="s">
        <v>16</v>
      </c>
    </row>
    <row r="29894" spans="9:9" x14ac:dyDescent="0.2">
      <c r="I29894" s="37" t="s">
        <v>16</v>
      </c>
    </row>
    <row r="29895" spans="9:9" x14ac:dyDescent="0.2">
      <c r="I29895" s="37" t="s">
        <v>16</v>
      </c>
    </row>
    <row r="29896" spans="9:9" x14ac:dyDescent="0.2">
      <c r="I29896" s="37" t="s">
        <v>16</v>
      </c>
    </row>
    <row r="29897" spans="9:9" x14ac:dyDescent="0.2">
      <c r="I29897" s="37" t="s">
        <v>16</v>
      </c>
    </row>
    <row r="29898" spans="9:9" x14ac:dyDescent="0.2">
      <c r="I29898" s="37" t="s">
        <v>16</v>
      </c>
    </row>
    <row r="29899" spans="9:9" x14ac:dyDescent="0.2">
      <c r="I29899" s="37" t="s">
        <v>16</v>
      </c>
    </row>
    <row r="29900" spans="9:9" x14ac:dyDescent="0.2">
      <c r="I29900" s="37" t="s">
        <v>16</v>
      </c>
    </row>
    <row r="29901" spans="9:9" x14ac:dyDescent="0.2">
      <c r="I29901" s="37" t="s">
        <v>16</v>
      </c>
    </row>
    <row r="29902" spans="9:9" x14ac:dyDescent="0.2">
      <c r="I29902" s="37" t="s">
        <v>16</v>
      </c>
    </row>
    <row r="29903" spans="9:9" x14ac:dyDescent="0.2">
      <c r="I29903" s="37" t="s">
        <v>16</v>
      </c>
    </row>
    <row r="29904" spans="9:9" x14ac:dyDescent="0.2">
      <c r="I29904" s="37" t="s">
        <v>16</v>
      </c>
    </row>
    <row r="29905" spans="9:9" x14ac:dyDescent="0.2">
      <c r="I29905" s="37" t="s">
        <v>16</v>
      </c>
    </row>
    <row r="29906" spans="9:9" x14ac:dyDescent="0.2">
      <c r="I29906" s="37" t="s">
        <v>16</v>
      </c>
    </row>
    <row r="29907" spans="9:9" x14ac:dyDescent="0.2">
      <c r="I29907" s="37" t="s">
        <v>16</v>
      </c>
    </row>
    <row r="29908" spans="9:9" x14ac:dyDescent="0.2">
      <c r="I29908" s="37" t="s">
        <v>16</v>
      </c>
    </row>
    <row r="29909" spans="9:9" x14ac:dyDescent="0.2">
      <c r="I29909" s="37" t="s">
        <v>16</v>
      </c>
    </row>
    <row r="29910" spans="9:9" x14ac:dyDescent="0.2">
      <c r="I29910" s="37" t="s">
        <v>16</v>
      </c>
    </row>
    <row r="29911" spans="9:9" x14ac:dyDescent="0.2">
      <c r="I29911" s="37" t="s">
        <v>16</v>
      </c>
    </row>
    <row r="29912" spans="9:9" x14ac:dyDescent="0.2">
      <c r="I29912" s="37" t="s">
        <v>16</v>
      </c>
    </row>
    <row r="29913" spans="9:9" x14ac:dyDescent="0.2">
      <c r="I29913" s="37" t="s">
        <v>16</v>
      </c>
    </row>
    <row r="29914" spans="9:9" x14ac:dyDescent="0.2">
      <c r="I29914" s="37" t="s">
        <v>16</v>
      </c>
    </row>
    <row r="29915" spans="9:9" x14ac:dyDescent="0.2">
      <c r="I29915" s="37" t="s">
        <v>16</v>
      </c>
    </row>
    <row r="29916" spans="9:9" x14ac:dyDescent="0.2">
      <c r="I29916" s="37" t="s">
        <v>16</v>
      </c>
    </row>
    <row r="29917" spans="9:9" x14ac:dyDescent="0.2">
      <c r="I29917" s="37" t="s">
        <v>16</v>
      </c>
    </row>
    <row r="29918" spans="9:9" x14ac:dyDescent="0.2">
      <c r="I29918" s="37" t="s">
        <v>16</v>
      </c>
    </row>
    <row r="29919" spans="9:9" x14ac:dyDescent="0.2">
      <c r="I29919" s="37" t="s">
        <v>16</v>
      </c>
    </row>
    <row r="29920" spans="9:9" x14ac:dyDescent="0.2">
      <c r="I29920" s="37" t="s">
        <v>16</v>
      </c>
    </row>
    <row r="29921" spans="9:9" x14ac:dyDescent="0.2">
      <c r="I29921" s="37" t="s">
        <v>16</v>
      </c>
    </row>
    <row r="29922" spans="9:9" x14ac:dyDescent="0.2">
      <c r="I29922" s="37" t="s">
        <v>16</v>
      </c>
    </row>
    <row r="29923" spans="9:9" x14ac:dyDescent="0.2">
      <c r="I29923" s="37" t="s">
        <v>16</v>
      </c>
    </row>
    <row r="29924" spans="9:9" x14ac:dyDescent="0.2">
      <c r="I29924" s="37" t="s">
        <v>16</v>
      </c>
    </row>
    <row r="29925" spans="9:9" x14ac:dyDescent="0.2">
      <c r="I29925" s="37" t="s">
        <v>16</v>
      </c>
    </row>
    <row r="29926" spans="9:9" x14ac:dyDescent="0.2">
      <c r="I29926" s="37" t="s">
        <v>16</v>
      </c>
    </row>
    <row r="29927" spans="9:9" x14ac:dyDescent="0.2">
      <c r="I29927" s="37" t="s">
        <v>16</v>
      </c>
    </row>
    <row r="29928" spans="9:9" x14ac:dyDescent="0.2">
      <c r="I29928" s="37" t="s">
        <v>16</v>
      </c>
    </row>
    <row r="29929" spans="9:9" x14ac:dyDescent="0.2">
      <c r="I29929" s="37" t="s">
        <v>16</v>
      </c>
    </row>
    <row r="29930" spans="9:9" x14ac:dyDescent="0.2">
      <c r="I29930" s="37" t="s">
        <v>16</v>
      </c>
    </row>
    <row r="29931" spans="9:9" x14ac:dyDescent="0.2">
      <c r="I29931" s="37" t="s">
        <v>16</v>
      </c>
    </row>
    <row r="29932" spans="9:9" x14ac:dyDescent="0.2">
      <c r="I29932" s="37" t="s">
        <v>16</v>
      </c>
    </row>
    <row r="29933" spans="9:9" x14ac:dyDescent="0.2">
      <c r="I29933" s="37" t="s">
        <v>16</v>
      </c>
    </row>
    <row r="29934" spans="9:9" x14ac:dyDescent="0.2">
      <c r="I29934" s="37" t="s">
        <v>16</v>
      </c>
    </row>
    <row r="29935" spans="9:9" x14ac:dyDescent="0.2">
      <c r="I29935" s="37" t="s">
        <v>16</v>
      </c>
    </row>
    <row r="29936" spans="9:9" x14ac:dyDescent="0.2">
      <c r="I29936" s="37" t="s">
        <v>16</v>
      </c>
    </row>
    <row r="29937" spans="9:9" x14ac:dyDescent="0.2">
      <c r="I29937" s="37" t="s">
        <v>16</v>
      </c>
    </row>
    <row r="29938" spans="9:9" x14ac:dyDescent="0.2">
      <c r="I29938" s="37" t="s">
        <v>16</v>
      </c>
    </row>
    <row r="29939" spans="9:9" x14ac:dyDescent="0.2">
      <c r="I29939" s="37" t="s">
        <v>16</v>
      </c>
    </row>
    <row r="29940" spans="9:9" x14ac:dyDescent="0.2">
      <c r="I29940" s="37" t="s">
        <v>16</v>
      </c>
    </row>
    <row r="29941" spans="9:9" x14ac:dyDescent="0.2">
      <c r="I29941" s="37" t="s">
        <v>16</v>
      </c>
    </row>
    <row r="29942" spans="9:9" x14ac:dyDescent="0.2">
      <c r="I29942" s="37" t="s">
        <v>16</v>
      </c>
    </row>
    <row r="29943" spans="9:9" x14ac:dyDescent="0.2">
      <c r="I29943" s="37" t="s">
        <v>16</v>
      </c>
    </row>
    <row r="29944" spans="9:9" x14ac:dyDescent="0.2">
      <c r="I29944" s="37" t="s">
        <v>16</v>
      </c>
    </row>
    <row r="29945" spans="9:9" x14ac:dyDescent="0.2">
      <c r="I29945" s="37" t="s">
        <v>16</v>
      </c>
    </row>
    <row r="29946" spans="9:9" x14ac:dyDescent="0.2">
      <c r="I29946" s="37" t="s">
        <v>16</v>
      </c>
    </row>
    <row r="29947" spans="9:9" x14ac:dyDescent="0.2">
      <c r="I29947" s="37" t="s">
        <v>16</v>
      </c>
    </row>
    <row r="29948" spans="9:9" x14ac:dyDescent="0.2">
      <c r="I29948" s="37" t="s">
        <v>16</v>
      </c>
    </row>
    <row r="29949" spans="9:9" x14ac:dyDescent="0.2">
      <c r="I29949" s="37" t="s">
        <v>16</v>
      </c>
    </row>
    <row r="29950" spans="9:9" x14ac:dyDescent="0.2">
      <c r="I29950" s="37" t="s">
        <v>16</v>
      </c>
    </row>
    <row r="29951" spans="9:9" x14ac:dyDescent="0.2">
      <c r="I29951" s="37" t="s">
        <v>16</v>
      </c>
    </row>
    <row r="29952" spans="9:9" x14ac:dyDescent="0.2">
      <c r="I29952" s="37" t="s">
        <v>16</v>
      </c>
    </row>
    <row r="29953" spans="9:9" x14ac:dyDescent="0.2">
      <c r="I29953" s="37" t="s">
        <v>16</v>
      </c>
    </row>
    <row r="29954" spans="9:9" x14ac:dyDescent="0.2">
      <c r="I29954" s="37" t="s">
        <v>16</v>
      </c>
    </row>
    <row r="29955" spans="9:9" x14ac:dyDescent="0.2">
      <c r="I29955" s="37" t="s">
        <v>16</v>
      </c>
    </row>
    <row r="29956" spans="9:9" x14ac:dyDescent="0.2">
      <c r="I29956" s="37" t="s">
        <v>16</v>
      </c>
    </row>
    <row r="29957" spans="9:9" x14ac:dyDescent="0.2">
      <c r="I29957" s="37" t="s">
        <v>16</v>
      </c>
    </row>
    <row r="29958" spans="9:9" x14ac:dyDescent="0.2">
      <c r="I29958" s="37" t="s">
        <v>16</v>
      </c>
    </row>
    <row r="29959" spans="9:9" x14ac:dyDescent="0.2">
      <c r="I29959" s="37" t="s">
        <v>16</v>
      </c>
    </row>
    <row r="29960" spans="9:9" x14ac:dyDescent="0.2">
      <c r="I29960" s="37" t="s">
        <v>16</v>
      </c>
    </row>
    <row r="29961" spans="9:9" x14ac:dyDescent="0.2">
      <c r="I29961" s="37" t="s">
        <v>16</v>
      </c>
    </row>
    <row r="29962" spans="9:9" x14ac:dyDescent="0.2">
      <c r="I29962" s="37" t="s">
        <v>16</v>
      </c>
    </row>
    <row r="29963" spans="9:9" x14ac:dyDescent="0.2">
      <c r="I29963" s="37" t="s">
        <v>16</v>
      </c>
    </row>
    <row r="29964" spans="9:9" x14ac:dyDescent="0.2">
      <c r="I29964" s="37" t="s">
        <v>16</v>
      </c>
    </row>
    <row r="29965" spans="9:9" x14ac:dyDescent="0.2">
      <c r="I29965" s="37" t="s">
        <v>16</v>
      </c>
    </row>
    <row r="29966" spans="9:9" x14ac:dyDescent="0.2">
      <c r="I29966" s="37" t="s">
        <v>16</v>
      </c>
    </row>
    <row r="29967" spans="9:9" x14ac:dyDescent="0.2">
      <c r="I29967" s="37" t="s">
        <v>16</v>
      </c>
    </row>
    <row r="29968" spans="9:9" x14ac:dyDescent="0.2">
      <c r="I29968" s="37" t="s">
        <v>16</v>
      </c>
    </row>
    <row r="29969" spans="9:9" x14ac:dyDescent="0.2">
      <c r="I29969" s="37" t="s">
        <v>16</v>
      </c>
    </row>
    <row r="29970" spans="9:9" x14ac:dyDescent="0.2">
      <c r="I29970" s="37" t="s">
        <v>16</v>
      </c>
    </row>
    <row r="29971" spans="9:9" x14ac:dyDescent="0.2">
      <c r="I29971" s="37" t="s">
        <v>16</v>
      </c>
    </row>
    <row r="29972" spans="9:9" x14ac:dyDescent="0.2">
      <c r="I29972" s="37" t="s">
        <v>16</v>
      </c>
    </row>
    <row r="29973" spans="9:9" x14ac:dyDescent="0.2">
      <c r="I29973" s="37" t="s">
        <v>16</v>
      </c>
    </row>
    <row r="29974" spans="9:9" x14ac:dyDescent="0.2">
      <c r="I29974" s="37" t="s">
        <v>16</v>
      </c>
    </row>
    <row r="29975" spans="9:9" x14ac:dyDescent="0.2">
      <c r="I29975" s="37" t="s">
        <v>16</v>
      </c>
    </row>
    <row r="29976" spans="9:9" x14ac:dyDescent="0.2">
      <c r="I29976" s="37" t="s">
        <v>16</v>
      </c>
    </row>
    <row r="29977" spans="9:9" x14ac:dyDescent="0.2">
      <c r="I29977" s="37" t="s">
        <v>16</v>
      </c>
    </row>
    <row r="29978" spans="9:9" x14ac:dyDescent="0.2">
      <c r="I29978" s="37" t="s">
        <v>16</v>
      </c>
    </row>
    <row r="29979" spans="9:9" x14ac:dyDescent="0.2">
      <c r="I29979" s="37" t="s">
        <v>16</v>
      </c>
    </row>
    <row r="29980" spans="9:9" x14ac:dyDescent="0.2">
      <c r="I29980" s="37" t="s">
        <v>16</v>
      </c>
    </row>
    <row r="29981" spans="9:9" x14ac:dyDescent="0.2">
      <c r="I29981" s="37" t="s">
        <v>16</v>
      </c>
    </row>
    <row r="29982" spans="9:9" x14ac:dyDescent="0.2">
      <c r="I29982" s="37" t="s">
        <v>16</v>
      </c>
    </row>
    <row r="29983" spans="9:9" x14ac:dyDescent="0.2">
      <c r="I29983" s="37" t="s">
        <v>16</v>
      </c>
    </row>
    <row r="29984" spans="9:9" x14ac:dyDescent="0.2">
      <c r="I29984" s="37" t="s">
        <v>16</v>
      </c>
    </row>
    <row r="29985" spans="9:9" x14ac:dyDescent="0.2">
      <c r="I29985" s="37" t="s">
        <v>16</v>
      </c>
    </row>
    <row r="29986" spans="9:9" x14ac:dyDescent="0.2">
      <c r="I29986" s="37" t="s">
        <v>16</v>
      </c>
    </row>
    <row r="29987" spans="9:9" x14ac:dyDescent="0.2">
      <c r="I29987" s="37" t="s">
        <v>16</v>
      </c>
    </row>
    <row r="29988" spans="9:9" x14ac:dyDescent="0.2">
      <c r="I29988" s="37" t="s">
        <v>16</v>
      </c>
    </row>
    <row r="29989" spans="9:9" x14ac:dyDescent="0.2">
      <c r="I29989" s="37" t="s">
        <v>16</v>
      </c>
    </row>
    <row r="29990" spans="9:9" x14ac:dyDescent="0.2">
      <c r="I29990" s="37" t="s">
        <v>16</v>
      </c>
    </row>
    <row r="29991" spans="9:9" x14ac:dyDescent="0.2">
      <c r="I29991" s="37" t="s">
        <v>16</v>
      </c>
    </row>
    <row r="29992" spans="9:9" x14ac:dyDescent="0.2">
      <c r="I29992" s="37" t="s">
        <v>16</v>
      </c>
    </row>
    <row r="29993" spans="9:9" x14ac:dyDescent="0.2">
      <c r="I29993" s="37" t="s">
        <v>16</v>
      </c>
    </row>
    <row r="29994" spans="9:9" x14ac:dyDescent="0.2">
      <c r="I29994" s="37" t="s">
        <v>16</v>
      </c>
    </row>
    <row r="29995" spans="9:9" x14ac:dyDescent="0.2">
      <c r="I29995" s="37" t="s">
        <v>16</v>
      </c>
    </row>
    <row r="29996" spans="9:9" x14ac:dyDescent="0.2">
      <c r="I29996" s="37" t="s">
        <v>16</v>
      </c>
    </row>
    <row r="29997" spans="9:9" x14ac:dyDescent="0.2">
      <c r="I29997" s="37" t="s">
        <v>16</v>
      </c>
    </row>
    <row r="29998" spans="9:9" x14ac:dyDescent="0.2">
      <c r="I29998" s="37" t="s">
        <v>16</v>
      </c>
    </row>
    <row r="29999" spans="9:9" x14ac:dyDescent="0.2">
      <c r="I29999" s="37" t="s">
        <v>16</v>
      </c>
    </row>
    <row r="30000" spans="9:9" x14ac:dyDescent="0.2">
      <c r="I30000" s="37" t="s">
        <v>16</v>
      </c>
    </row>
    <row r="30001" spans="9:9" x14ac:dyDescent="0.2">
      <c r="I30001" s="37" t="s">
        <v>16</v>
      </c>
    </row>
    <row r="30002" spans="9:9" x14ac:dyDescent="0.2">
      <c r="I30002" s="37" t="s">
        <v>16</v>
      </c>
    </row>
    <row r="30003" spans="9:9" x14ac:dyDescent="0.2">
      <c r="I30003" s="37" t="s">
        <v>16</v>
      </c>
    </row>
    <row r="30004" spans="9:9" x14ac:dyDescent="0.2">
      <c r="I30004" s="37" t="s">
        <v>16</v>
      </c>
    </row>
    <row r="30005" spans="9:9" x14ac:dyDescent="0.2">
      <c r="I30005" s="37" t="s">
        <v>16</v>
      </c>
    </row>
    <row r="30006" spans="9:9" x14ac:dyDescent="0.2">
      <c r="I30006" s="37" t="s">
        <v>16</v>
      </c>
    </row>
    <row r="30007" spans="9:9" x14ac:dyDescent="0.2">
      <c r="I30007" s="37" t="s">
        <v>16</v>
      </c>
    </row>
    <row r="30008" spans="9:9" x14ac:dyDescent="0.2">
      <c r="I30008" s="37" t="s">
        <v>16</v>
      </c>
    </row>
    <row r="30009" spans="9:9" x14ac:dyDescent="0.2">
      <c r="I30009" s="37" t="s">
        <v>16</v>
      </c>
    </row>
    <row r="30010" spans="9:9" x14ac:dyDescent="0.2">
      <c r="I30010" s="37" t="s">
        <v>16</v>
      </c>
    </row>
    <row r="30011" spans="9:9" x14ac:dyDescent="0.2">
      <c r="I30011" s="37" t="s">
        <v>16</v>
      </c>
    </row>
    <row r="30012" spans="9:9" x14ac:dyDescent="0.2">
      <c r="I30012" s="37" t="s">
        <v>16</v>
      </c>
    </row>
    <row r="30013" spans="9:9" x14ac:dyDescent="0.2">
      <c r="I30013" s="37" t="s">
        <v>16</v>
      </c>
    </row>
    <row r="30014" spans="9:9" x14ac:dyDescent="0.2">
      <c r="I30014" s="37" t="s">
        <v>16</v>
      </c>
    </row>
    <row r="30015" spans="9:9" x14ac:dyDescent="0.2">
      <c r="I30015" s="37" t="s">
        <v>16</v>
      </c>
    </row>
    <row r="30016" spans="9:9" x14ac:dyDescent="0.2">
      <c r="I30016" s="37" t="s">
        <v>16</v>
      </c>
    </row>
    <row r="30017" spans="9:9" x14ac:dyDescent="0.2">
      <c r="I30017" s="37" t="s">
        <v>16</v>
      </c>
    </row>
    <row r="30018" spans="9:9" x14ac:dyDescent="0.2">
      <c r="I30018" s="37" t="s">
        <v>16</v>
      </c>
    </row>
    <row r="30019" spans="9:9" x14ac:dyDescent="0.2">
      <c r="I30019" s="37" t="s">
        <v>16</v>
      </c>
    </row>
    <row r="30020" spans="9:9" x14ac:dyDescent="0.2">
      <c r="I30020" s="37" t="s">
        <v>16</v>
      </c>
    </row>
    <row r="30021" spans="9:9" x14ac:dyDescent="0.2">
      <c r="I30021" s="37" t="s">
        <v>16</v>
      </c>
    </row>
    <row r="30022" spans="9:9" x14ac:dyDescent="0.2">
      <c r="I30022" s="37" t="s">
        <v>16</v>
      </c>
    </row>
    <row r="30023" spans="9:9" x14ac:dyDescent="0.2">
      <c r="I30023" s="37" t="s">
        <v>16</v>
      </c>
    </row>
    <row r="30024" spans="9:9" x14ac:dyDescent="0.2">
      <c r="I30024" s="37" t="s">
        <v>16</v>
      </c>
    </row>
    <row r="30025" spans="9:9" x14ac:dyDescent="0.2">
      <c r="I30025" s="37" t="s">
        <v>16</v>
      </c>
    </row>
    <row r="30026" spans="9:9" x14ac:dyDescent="0.2">
      <c r="I30026" s="37" t="s">
        <v>16</v>
      </c>
    </row>
    <row r="30027" spans="9:9" x14ac:dyDescent="0.2">
      <c r="I30027" s="37" t="s">
        <v>16</v>
      </c>
    </row>
    <row r="30028" spans="9:9" x14ac:dyDescent="0.2">
      <c r="I30028" s="37" t="s">
        <v>16</v>
      </c>
    </row>
    <row r="30029" spans="9:9" x14ac:dyDescent="0.2">
      <c r="I30029" s="37" t="s">
        <v>16</v>
      </c>
    </row>
    <row r="30030" spans="9:9" x14ac:dyDescent="0.2">
      <c r="I30030" s="37" t="s">
        <v>16</v>
      </c>
    </row>
    <row r="30031" spans="9:9" x14ac:dyDescent="0.2">
      <c r="I30031" s="37" t="s">
        <v>16</v>
      </c>
    </row>
    <row r="30032" spans="9:9" x14ac:dyDescent="0.2">
      <c r="I30032" s="37" t="s">
        <v>16</v>
      </c>
    </row>
    <row r="30033" spans="9:9" x14ac:dyDescent="0.2">
      <c r="I30033" s="37" t="s">
        <v>16</v>
      </c>
    </row>
    <row r="30034" spans="9:9" x14ac:dyDescent="0.2">
      <c r="I30034" s="37" t="s">
        <v>16</v>
      </c>
    </row>
    <row r="30035" spans="9:9" x14ac:dyDescent="0.2">
      <c r="I30035" s="37" t="s">
        <v>16</v>
      </c>
    </row>
    <row r="30036" spans="9:9" x14ac:dyDescent="0.2">
      <c r="I30036" s="37" t="s">
        <v>16</v>
      </c>
    </row>
    <row r="30037" spans="9:9" x14ac:dyDescent="0.2">
      <c r="I30037" s="37" t="s">
        <v>16</v>
      </c>
    </row>
    <row r="30038" spans="9:9" x14ac:dyDescent="0.2">
      <c r="I30038" s="37" t="s">
        <v>16</v>
      </c>
    </row>
    <row r="30039" spans="9:9" x14ac:dyDescent="0.2">
      <c r="I30039" s="37" t="s">
        <v>16</v>
      </c>
    </row>
    <row r="30040" spans="9:9" x14ac:dyDescent="0.2">
      <c r="I30040" s="37" t="s">
        <v>16</v>
      </c>
    </row>
    <row r="30041" spans="9:9" x14ac:dyDescent="0.2">
      <c r="I30041" s="37" t="s">
        <v>16</v>
      </c>
    </row>
    <row r="30042" spans="9:9" x14ac:dyDescent="0.2">
      <c r="I30042" s="37" t="s">
        <v>16</v>
      </c>
    </row>
    <row r="30043" spans="9:9" x14ac:dyDescent="0.2">
      <c r="I30043" s="37" t="s">
        <v>16</v>
      </c>
    </row>
    <row r="30044" spans="9:9" x14ac:dyDescent="0.2">
      <c r="I30044" s="37" t="s">
        <v>16</v>
      </c>
    </row>
    <row r="30045" spans="9:9" x14ac:dyDescent="0.2">
      <c r="I30045" s="37" t="s">
        <v>16</v>
      </c>
    </row>
    <row r="30046" spans="9:9" x14ac:dyDescent="0.2">
      <c r="I30046" s="37" t="s">
        <v>16</v>
      </c>
    </row>
    <row r="30047" spans="9:9" x14ac:dyDescent="0.2">
      <c r="I30047" s="37" t="s">
        <v>16</v>
      </c>
    </row>
    <row r="30048" spans="9:9" x14ac:dyDescent="0.2">
      <c r="I30048" s="37" t="s">
        <v>16</v>
      </c>
    </row>
    <row r="30049" spans="9:9" x14ac:dyDescent="0.2">
      <c r="I30049" s="37" t="s">
        <v>16</v>
      </c>
    </row>
    <row r="30050" spans="9:9" x14ac:dyDescent="0.2">
      <c r="I30050" s="37" t="s">
        <v>16</v>
      </c>
    </row>
    <row r="30051" spans="9:9" x14ac:dyDescent="0.2">
      <c r="I30051" s="37" t="s">
        <v>16</v>
      </c>
    </row>
    <row r="30052" spans="9:9" x14ac:dyDescent="0.2">
      <c r="I30052" s="37" t="s">
        <v>16</v>
      </c>
    </row>
    <row r="30053" spans="9:9" x14ac:dyDescent="0.2">
      <c r="I30053" s="37" t="s">
        <v>16</v>
      </c>
    </row>
    <row r="30054" spans="9:9" x14ac:dyDescent="0.2">
      <c r="I30054" s="37" t="s">
        <v>16</v>
      </c>
    </row>
    <row r="30055" spans="9:9" x14ac:dyDescent="0.2">
      <c r="I30055" s="37" t="s">
        <v>16</v>
      </c>
    </row>
    <row r="30056" spans="9:9" x14ac:dyDescent="0.2">
      <c r="I30056" s="37" t="s">
        <v>16</v>
      </c>
    </row>
    <row r="30057" spans="9:9" x14ac:dyDescent="0.2">
      <c r="I30057" s="37" t="s">
        <v>16</v>
      </c>
    </row>
    <row r="30058" spans="9:9" x14ac:dyDescent="0.2">
      <c r="I30058" s="37" t="s">
        <v>16</v>
      </c>
    </row>
    <row r="30059" spans="9:9" x14ac:dyDescent="0.2">
      <c r="I30059" s="37" t="s">
        <v>16</v>
      </c>
    </row>
    <row r="30060" spans="9:9" x14ac:dyDescent="0.2">
      <c r="I30060" s="37" t="s">
        <v>16</v>
      </c>
    </row>
    <row r="30061" spans="9:9" x14ac:dyDescent="0.2">
      <c r="I30061" s="37" t="s">
        <v>16</v>
      </c>
    </row>
    <row r="30062" spans="9:9" x14ac:dyDescent="0.2">
      <c r="I30062" s="37" t="s">
        <v>16</v>
      </c>
    </row>
    <row r="30063" spans="9:9" x14ac:dyDescent="0.2">
      <c r="I30063" s="37" t="s">
        <v>16</v>
      </c>
    </row>
    <row r="30064" spans="9:9" x14ac:dyDescent="0.2">
      <c r="I30064" s="37" t="s">
        <v>16</v>
      </c>
    </row>
    <row r="30065" spans="9:9" x14ac:dyDescent="0.2">
      <c r="I30065" s="37" t="s">
        <v>16</v>
      </c>
    </row>
    <row r="30066" spans="9:9" x14ac:dyDescent="0.2">
      <c r="I30066" s="37" t="s">
        <v>16</v>
      </c>
    </row>
    <row r="30067" spans="9:9" x14ac:dyDescent="0.2">
      <c r="I30067" s="37" t="s">
        <v>16</v>
      </c>
    </row>
    <row r="30068" spans="9:9" x14ac:dyDescent="0.2">
      <c r="I30068" s="37" t="s">
        <v>16</v>
      </c>
    </row>
    <row r="30069" spans="9:9" x14ac:dyDescent="0.2">
      <c r="I30069" s="37" t="s">
        <v>16</v>
      </c>
    </row>
    <row r="30070" spans="9:9" x14ac:dyDescent="0.2">
      <c r="I30070" s="37" t="s">
        <v>16</v>
      </c>
    </row>
    <row r="30071" spans="9:9" x14ac:dyDescent="0.2">
      <c r="I30071" s="37" t="s">
        <v>16</v>
      </c>
    </row>
    <row r="30072" spans="9:9" x14ac:dyDescent="0.2">
      <c r="I30072" s="37" t="s">
        <v>16</v>
      </c>
    </row>
    <row r="30073" spans="9:9" x14ac:dyDescent="0.2">
      <c r="I30073" s="37" t="s">
        <v>16</v>
      </c>
    </row>
    <row r="30074" spans="9:9" x14ac:dyDescent="0.2">
      <c r="I30074" s="37" t="s">
        <v>16</v>
      </c>
    </row>
    <row r="30075" spans="9:9" x14ac:dyDescent="0.2">
      <c r="I30075" s="37" t="s">
        <v>16</v>
      </c>
    </row>
    <row r="30076" spans="9:9" x14ac:dyDescent="0.2">
      <c r="I30076" s="37" t="s">
        <v>16</v>
      </c>
    </row>
    <row r="30077" spans="9:9" x14ac:dyDescent="0.2">
      <c r="I30077" s="37" t="s">
        <v>16</v>
      </c>
    </row>
    <row r="30078" spans="9:9" x14ac:dyDescent="0.2">
      <c r="I30078" s="37" t="s">
        <v>16</v>
      </c>
    </row>
    <row r="30079" spans="9:9" x14ac:dyDescent="0.2">
      <c r="I30079" s="37" t="s">
        <v>16</v>
      </c>
    </row>
    <row r="30080" spans="9:9" x14ac:dyDescent="0.2">
      <c r="I30080" s="37" t="s">
        <v>16</v>
      </c>
    </row>
    <row r="30081" spans="9:9" x14ac:dyDescent="0.2">
      <c r="I30081" s="37" t="s">
        <v>16</v>
      </c>
    </row>
    <row r="30082" spans="9:9" x14ac:dyDescent="0.2">
      <c r="I30082" s="37" t="s">
        <v>16</v>
      </c>
    </row>
    <row r="30083" spans="9:9" x14ac:dyDescent="0.2">
      <c r="I30083" s="37" t="s">
        <v>16</v>
      </c>
    </row>
    <row r="30084" spans="9:9" x14ac:dyDescent="0.2">
      <c r="I30084" s="37" t="s">
        <v>16</v>
      </c>
    </row>
    <row r="30085" spans="9:9" x14ac:dyDescent="0.2">
      <c r="I30085" s="37" t="s">
        <v>16</v>
      </c>
    </row>
    <row r="30086" spans="9:9" x14ac:dyDescent="0.2">
      <c r="I30086" s="37" t="s">
        <v>16</v>
      </c>
    </row>
    <row r="30087" spans="9:9" x14ac:dyDescent="0.2">
      <c r="I30087" s="37" t="s">
        <v>16</v>
      </c>
    </row>
    <row r="30088" spans="9:9" x14ac:dyDescent="0.2">
      <c r="I30088" s="37" t="s">
        <v>16</v>
      </c>
    </row>
    <row r="30089" spans="9:9" x14ac:dyDescent="0.2">
      <c r="I30089" s="37" t="s">
        <v>16</v>
      </c>
    </row>
    <row r="30090" spans="9:9" x14ac:dyDescent="0.2">
      <c r="I30090" s="37" t="s">
        <v>16</v>
      </c>
    </row>
    <row r="30091" spans="9:9" x14ac:dyDescent="0.2">
      <c r="I30091" s="37" t="s">
        <v>16</v>
      </c>
    </row>
    <row r="30092" spans="9:9" x14ac:dyDescent="0.2">
      <c r="I30092" s="37" t="s">
        <v>16</v>
      </c>
    </row>
    <row r="30093" spans="9:9" x14ac:dyDescent="0.2">
      <c r="I30093" s="37" t="s">
        <v>16</v>
      </c>
    </row>
    <row r="30094" spans="9:9" x14ac:dyDescent="0.2">
      <c r="I30094" s="37" t="s">
        <v>16</v>
      </c>
    </row>
    <row r="30095" spans="9:9" x14ac:dyDescent="0.2">
      <c r="I30095" s="37" t="s">
        <v>16</v>
      </c>
    </row>
    <row r="30096" spans="9:9" x14ac:dyDescent="0.2">
      <c r="I30096" s="37" t="s">
        <v>16</v>
      </c>
    </row>
    <row r="30097" spans="9:9" x14ac:dyDescent="0.2">
      <c r="I30097" s="37" t="s">
        <v>16</v>
      </c>
    </row>
    <row r="30098" spans="9:9" x14ac:dyDescent="0.2">
      <c r="I30098" s="37" t="s">
        <v>16</v>
      </c>
    </row>
    <row r="30099" spans="9:9" x14ac:dyDescent="0.2">
      <c r="I30099" s="37" t="s">
        <v>16</v>
      </c>
    </row>
    <row r="30100" spans="9:9" x14ac:dyDescent="0.2">
      <c r="I30100" s="37" t="s">
        <v>16</v>
      </c>
    </row>
    <row r="30101" spans="9:9" x14ac:dyDescent="0.2">
      <c r="I30101" s="37" t="s">
        <v>16</v>
      </c>
    </row>
    <row r="30102" spans="9:9" x14ac:dyDescent="0.2">
      <c r="I30102" s="37" t="s">
        <v>16</v>
      </c>
    </row>
    <row r="30103" spans="9:9" x14ac:dyDescent="0.2">
      <c r="I30103" s="37" t="s">
        <v>16</v>
      </c>
    </row>
    <row r="30104" spans="9:9" x14ac:dyDescent="0.2">
      <c r="I30104" s="37" t="s">
        <v>16</v>
      </c>
    </row>
    <row r="30105" spans="9:9" x14ac:dyDescent="0.2">
      <c r="I30105" s="37" t="s">
        <v>16</v>
      </c>
    </row>
    <row r="30106" spans="9:9" x14ac:dyDescent="0.2">
      <c r="I30106" s="37" t="s">
        <v>16</v>
      </c>
    </row>
    <row r="30107" spans="9:9" x14ac:dyDescent="0.2">
      <c r="I30107" s="37" t="s">
        <v>16</v>
      </c>
    </row>
    <row r="30108" spans="9:9" x14ac:dyDescent="0.2">
      <c r="I30108" s="37" t="s">
        <v>16</v>
      </c>
    </row>
    <row r="30109" spans="9:9" x14ac:dyDescent="0.2">
      <c r="I30109" s="37" t="s">
        <v>16</v>
      </c>
    </row>
    <row r="30110" spans="9:9" x14ac:dyDescent="0.2">
      <c r="I30110" s="37" t="s">
        <v>16</v>
      </c>
    </row>
    <row r="30111" spans="9:9" x14ac:dyDescent="0.2">
      <c r="I30111" s="37" t="s">
        <v>16</v>
      </c>
    </row>
    <row r="30112" spans="9:9" x14ac:dyDescent="0.2">
      <c r="I30112" s="37" t="s">
        <v>16</v>
      </c>
    </row>
    <row r="30113" spans="9:9" x14ac:dyDescent="0.2">
      <c r="I30113" s="37" t="s">
        <v>16</v>
      </c>
    </row>
    <row r="30114" spans="9:9" x14ac:dyDescent="0.2">
      <c r="I30114" s="37" t="s">
        <v>16</v>
      </c>
    </row>
    <row r="30115" spans="9:9" x14ac:dyDescent="0.2">
      <c r="I30115" s="37" t="s">
        <v>16</v>
      </c>
    </row>
    <row r="30116" spans="9:9" x14ac:dyDescent="0.2">
      <c r="I30116" s="37" t="s">
        <v>16</v>
      </c>
    </row>
    <row r="30117" spans="9:9" x14ac:dyDescent="0.2">
      <c r="I30117" s="37" t="s">
        <v>16</v>
      </c>
    </row>
    <row r="30118" spans="9:9" x14ac:dyDescent="0.2">
      <c r="I30118" s="37" t="s">
        <v>16</v>
      </c>
    </row>
    <row r="30119" spans="9:9" x14ac:dyDescent="0.2">
      <c r="I30119" s="37" t="s">
        <v>16</v>
      </c>
    </row>
    <row r="30120" spans="9:9" x14ac:dyDescent="0.2">
      <c r="I30120" s="37" t="s">
        <v>16</v>
      </c>
    </row>
    <row r="30121" spans="9:9" x14ac:dyDescent="0.2">
      <c r="I30121" s="37" t="s">
        <v>16</v>
      </c>
    </row>
    <row r="30122" spans="9:9" x14ac:dyDescent="0.2">
      <c r="I30122" s="37" t="s">
        <v>16</v>
      </c>
    </row>
    <row r="30123" spans="9:9" x14ac:dyDescent="0.2">
      <c r="I30123" s="37" t="s">
        <v>16</v>
      </c>
    </row>
    <row r="30124" spans="9:9" x14ac:dyDescent="0.2">
      <c r="I30124" s="37" t="s">
        <v>16</v>
      </c>
    </row>
    <row r="30125" spans="9:9" x14ac:dyDescent="0.2">
      <c r="I30125" s="37" t="s">
        <v>16</v>
      </c>
    </row>
    <row r="30126" spans="9:9" x14ac:dyDescent="0.2">
      <c r="I30126" s="37" t="s">
        <v>16</v>
      </c>
    </row>
    <row r="30127" spans="9:9" x14ac:dyDescent="0.2">
      <c r="I30127" s="37" t="s">
        <v>16</v>
      </c>
    </row>
    <row r="30128" spans="9:9" x14ac:dyDescent="0.2">
      <c r="I30128" s="37" t="s">
        <v>16</v>
      </c>
    </row>
    <row r="30129" spans="9:9" x14ac:dyDescent="0.2">
      <c r="I30129" s="37" t="s">
        <v>16</v>
      </c>
    </row>
    <row r="30130" spans="9:9" x14ac:dyDescent="0.2">
      <c r="I30130" s="37" t="s">
        <v>16</v>
      </c>
    </row>
    <row r="30131" spans="9:9" x14ac:dyDescent="0.2">
      <c r="I30131" s="37" t="s">
        <v>16</v>
      </c>
    </row>
    <row r="30132" spans="9:9" x14ac:dyDescent="0.2">
      <c r="I30132" s="37" t="s">
        <v>16</v>
      </c>
    </row>
    <row r="30133" spans="9:9" x14ac:dyDescent="0.2">
      <c r="I30133" s="37" t="s">
        <v>16</v>
      </c>
    </row>
    <row r="30134" spans="9:9" x14ac:dyDescent="0.2">
      <c r="I30134" s="37" t="s">
        <v>16</v>
      </c>
    </row>
    <row r="30135" spans="9:9" x14ac:dyDescent="0.2">
      <c r="I30135" s="37" t="s">
        <v>16</v>
      </c>
    </row>
    <row r="30136" spans="9:9" x14ac:dyDescent="0.2">
      <c r="I30136" s="37" t="s">
        <v>16</v>
      </c>
    </row>
    <row r="30137" spans="9:9" x14ac:dyDescent="0.2">
      <c r="I30137" s="37" t="s">
        <v>16</v>
      </c>
    </row>
    <row r="30138" spans="9:9" x14ac:dyDescent="0.2">
      <c r="I30138" s="37" t="s">
        <v>16</v>
      </c>
    </row>
    <row r="30139" spans="9:9" x14ac:dyDescent="0.2">
      <c r="I30139" s="37" t="s">
        <v>16</v>
      </c>
    </row>
    <row r="30140" spans="9:9" x14ac:dyDescent="0.2">
      <c r="I30140" s="37" t="s">
        <v>16</v>
      </c>
    </row>
    <row r="30141" spans="9:9" x14ac:dyDescent="0.2">
      <c r="I30141" s="37" t="s">
        <v>16</v>
      </c>
    </row>
    <row r="30142" spans="9:9" x14ac:dyDescent="0.2">
      <c r="I30142" s="37" t="s">
        <v>16</v>
      </c>
    </row>
    <row r="30143" spans="9:9" x14ac:dyDescent="0.2">
      <c r="I30143" s="37" t="s">
        <v>16</v>
      </c>
    </row>
    <row r="30144" spans="9:9" x14ac:dyDescent="0.2">
      <c r="I30144" s="37" t="s">
        <v>16</v>
      </c>
    </row>
    <row r="30145" spans="9:9" x14ac:dyDescent="0.2">
      <c r="I30145" s="37" t="s">
        <v>16</v>
      </c>
    </row>
    <row r="30146" spans="9:9" x14ac:dyDescent="0.2">
      <c r="I30146" s="37" t="s">
        <v>16</v>
      </c>
    </row>
    <row r="30147" spans="9:9" x14ac:dyDescent="0.2">
      <c r="I30147" s="37" t="s">
        <v>16</v>
      </c>
    </row>
    <row r="30148" spans="9:9" x14ac:dyDescent="0.2">
      <c r="I30148" s="37" t="s">
        <v>16</v>
      </c>
    </row>
    <row r="30149" spans="9:9" x14ac:dyDescent="0.2">
      <c r="I30149" s="37" t="s">
        <v>16</v>
      </c>
    </row>
    <row r="30150" spans="9:9" x14ac:dyDescent="0.2">
      <c r="I30150" s="37" t="s">
        <v>16</v>
      </c>
    </row>
    <row r="30151" spans="9:9" x14ac:dyDescent="0.2">
      <c r="I30151" s="37" t="s">
        <v>16</v>
      </c>
    </row>
    <row r="30152" spans="9:9" x14ac:dyDescent="0.2">
      <c r="I30152" s="37" t="s">
        <v>16</v>
      </c>
    </row>
    <row r="30153" spans="9:9" x14ac:dyDescent="0.2">
      <c r="I30153" s="37" t="s">
        <v>16</v>
      </c>
    </row>
    <row r="30154" spans="9:9" x14ac:dyDescent="0.2">
      <c r="I30154" s="37" t="s">
        <v>16</v>
      </c>
    </row>
    <row r="30155" spans="9:9" x14ac:dyDescent="0.2">
      <c r="I30155" s="37" t="s">
        <v>16</v>
      </c>
    </row>
    <row r="30156" spans="9:9" x14ac:dyDescent="0.2">
      <c r="I30156" s="37" t="s">
        <v>16</v>
      </c>
    </row>
    <row r="30157" spans="9:9" x14ac:dyDescent="0.2">
      <c r="I30157" s="37" t="s">
        <v>16</v>
      </c>
    </row>
    <row r="30158" spans="9:9" x14ac:dyDescent="0.2">
      <c r="I30158" s="37" t="s">
        <v>16</v>
      </c>
    </row>
    <row r="30159" spans="9:9" x14ac:dyDescent="0.2">
      <c r="I30159" s="37" t="s">
        <v>16</v>
      </c>
    </row>
    <row r="30160" spans="9:9" x14ac:dyDescent="0.2">
      <c r="I30160" s="37" t="s">
        <v>16</v>
      </c>
    </row>
    <row r="30161" spans="9:9" x14ac:dyDescent="0.2">
      <c r="I30161" s="37" t="s">
        <v>16</v>
      </c>
    </row>
    <row r="30162" spans="9:9" x14ac:dyDescent="0.2">
      <c r="I30162" s="37" t="s">
        <v>16</v>
      </c>
    </row>
    <row r="30163" spans="9:9" x14ac:dyDescent="0.2">
      <c r="I30163" s="37" t="s">
        <v>16</v>
      </c>
    </row>
    <row r="30164" spans="9:9" x14ac:dyDescent="0.2">
      <c r="I30164" s="37" t="s">
        <v>16</v>
      </c>
    </row>
    <row r="30165" spans="9:9" x14ac:dyDescent="0.2">
      <c r="I30165" s="37" t="s">
        <v>16</v>
      </c>
    </row>
    <row r="30166" spans="9:9" x14ac:dyDescent="0.2">
      <c r="I30166" s="37" t="s">
        <v>16</v>
      </c>
    </row>
    <row r="30167" spans="9:9" x14ac:dyDescent="0.2">
      <c r="I30167" s="37" t="s">
        <v>16</v>
      </c>
    </row>
    <row r="30168" spans="9:9" x14ac:dyDescent="0.2">
      <c r="I30168" s="37" t="s">
        <v>16</v>
      </c>
    </row>
    <row r="30169" spans="9:9" x14ac:dyDescent="0.2">
      <c r="I30169" s="37" t="s">
        <v>16</v>
      </c>
    </row>
    <row r="30170" spans="9:9" x14ac:dyDescent="0.2">
      <c r="I30170" s="37" t="s">
        <v>16</v>
      </c>
    </row>
    <row r="30171" spans="9:9" x14ac:dyDescent="0.2">
      <c r="I30171" s="37" t="s">
        <v>16</v>
      </c>
    </row>
    <row r="30172" spans="9:9" x14ac:dyDescent="0.2">
      <c r="I30172" s="37" t="s">
        <v>16</v>
      </c>
    </row>
    <row r="30173" spans="9:9" x14ac:dyDescent="0.2">
      <c r="I30173" s="37" t="s">
        <v>16</v>
      </c>
    </row>
    <row r="30174" spans="9:9" x14ac:dyDescent="0.2">
      <c r="I30174" s="37" t="s">
        <v>16</v>
      </c>
    </row>
    <row r="30175" spans="9:9" x14ac:dyDescent="0.2">
      <c r="I30175" s="37" t="s">
        <v>16</v>
      </c>
    </row>
    <row r="30176" spans="9:9" x14ac:dyDescent="0.2">
      <c r="I30176" s="37" t="s">
        <v>16</v>
      </c>
    </row>
    <row r="30177" spans="9:9" x14ac:dyDescent="0.2">
      <c r="I30177" s="37" t="s">
        <v>16</v>
      </c>
    </row>
    <row r="30178" spans="9:9" x14ac:dyDescent="0.2">
      <c r="I30178" s="37" t="s">
        <v>16</v>
      </c>
    </row>
    <row r="30179" spans="9:9" x14ac:dyDescent="0.2">
      <c r="I30179" s="37" t="s">
        <v>16</v>
      </c>
    </row>
    <row r="30180" spans="9:9" x14ac:dyDescent="0.2">
      <c r="I30180" s="37" t="s">
        <v>16</v>
      </c>
    </row>
    <row r="30181" spans="9:9" x14ac:dyDescent="0.2">
      <c r="I30181" s="37" t="s">
        <v>16</v>
      </c>
    </row>
    <row r="30182" spans="9:9" x14ac:dyDescent="0.2">
      <c r="I30182" s="37" t="s">
        <v>16</v>
      </c>
    </row>
    <row r="30183" spans="9:9" x14ac:dyDescent="0.2">
      <c r="I30183" s="37" t="s">
        <v>16</v>
      </c>
    </row>
    <row r="30184" spans="9:9" x14ac:dyDescent="0.2">
      <c r="I30184" s="37" t="s">
        <v>16</v>
      </c>
    </row>
    <row r="30185" spans="9:9" x14ac:dyDescent="0.2">
      <c r="I30185" s="37" t="s">
        <v>16</v>
      </c>
    </row>
    <row r="30186" spans="9:9" x14ac:dyDescent="0.2">
      <c r="I30186" s="37" t="s">
        <v>16</v>
      </c>
    </row>
    <row r="30187" spans="9:9" x14ac:dyDescent="0.2">
      <c r="I30187" s="37" t="s">
        <v>16</v>
      </c>
    </row>
    <row r="30188" spans="9:9" x14ac:dyDescent="0.2">
      <c r="I30188" s="37" t="s">
        <v>16</v>
      </c>
    </row>
    <row r="30189" spans="9:9" x14ac:dyDescent="0.2">
      <c r="I30189" s="37" t="s">
        <v>16</v>
      </c>
    </row>
    <row r="30190" spans="9:9" x14ac:dyDescent="0.2">
      <c r="I30190" s="37" t="s">
        <v>16</v>
      </c>
    </row>
    <row r="30191" spans="9:9" x14ac:dyDescent="0.2">
      <c r="I30191" s="37" t="s">
        <v>16</v>
      </c>
    </row>
    <row r="30192" spans="9:9" x14ac:dyDescent="0.2">
      <c r="I30192" s="37" t="s">
        <v>16</v>
      </c>
    </row>
    <row r="30193" spans="9:9" x14ac:dyDescent="0.2">
      <c r="I30193" s="37" t="s">
        <v>16</v>
      </c>
    </row>
    <row r="30194" spans="9:9" x14ac:dyDescent="0.2">
      <c r="I30194" s="37" t="s">
        <v>16</v>
      </c>
    </row>
    <row r="30195" spans="9:9" x14ac:dyDescent="0.2">
      <c r="I30195" s="37" t="s">
        <v>16</v>
      </c>
    </row>
    <row r="30196" spans="9:9" x14ac:dyDescent="0.2">
      <c r="I30196" s="37" t="s">
        <v>16</v>
      </c>
    </row>
    <row r="30197" spans="9:9" x14ac:dyDescent="0.2">
      <c r="I30197" s="37" t="s">
        <v>16</v>
      </c>
    </row>
    <row r="30198" spans="9:9" x14ac:dyDescent="0.2">
      <c r="I30198" s="37" t="s">
        <v>16</v>
      </c>
    </row>
    <row r="30199" spans="9:9" x14ac:dyDescent="0.2">
      <c r="I30199" s="37" t="s">
        <v>16</v>
      </c>
    </row>
    <row r="30200" spans="9:9" x14ac:dyDescent="0.2">
      <c r="I30200" s="37" t="s">
        <v>16</v>
      </c>
    </row>
    <row r="30201" spans="9:9" x14ac:dyDescent="0.2">
      <c r="I30201" s="37" t="s">
        <v>16</v>
      </c>
    </row>
    <row r="30202" spans="9:9" x14ac:dyDescent="0.2">
      <c r="I30202" s="37" t="s">
        <v>16</v>
      </c>
    </row>
    <row r="30203" spans="9:9" x14ac:dyDescent="0.2">
      <c r="I30203" s="37" t="s">
        <v>16</v>
      </c>
    </row>
    <row r="30204" spans="9:9" x14ac:dyDescent="0.2">
      <c r="I30204" s="37" t="s">
        <v>16</v>
      </c>
    </row>
    <row r="30205" spans="9:9" x14ac:dyDescent="0.2">
      <c r="I30205" s="37" t="s">
        <v>16</v>
      </c>
    </row>
    <row r="30206" spans="9:9" x14ac:dyDescent="0.2">
      <c r="I30206" s="37" t="s">
        <v>16</v>
      </c>
    </row>
    <row r="30207" spans="9:9" x14ac:dyDescent="0.2">
      <c r="I30207" s="37" t="s">
        <v>16</v>
      </c>
    </row>
    <row r="30208" spans="9:9" x14ac:dyDescent="0.2">
      <c r="I30208" s="37" t="s">
        <v>16</v>
      </c>
    </row>
    <row r="30209" spans="9:9" x14ac:dyDescent="0.2">
      <c r="I30209" s="37" t="s">
        <v>16</v>
      </c>
    </row>
    <row r="30210" spans="9:9" x14ac:dyDescent="0.2">
      <c r="I30210" s="37" t="s">
        <v>16</v>
      </c>
    </row>
    <row r="30211" spans="9:9" x14ac:dyDescent="0.2">
      <c r="I30211" s="37" t="s">
        <v>16</v>
      </c>
    </row>
    <row r="30212" spans="9:9" x14ac:dyDescent="0.2">
      <c r="I30212" s="37" t="s">
        <v>16</v>
      </c>
    </row>
    <row r="30213" spans="9:9" x14ac:dyDescent="0.2">
      <c r="I30213" s="37" t="s">
        <v>16</v>
      </c>
    </row>
    <row r="30214" spans="9:9" x14ac:dyDescent="0.2">
      <c r="I30214" s="37" t="s">
        <v>16</v>
      </c>
    </row>
    <row r="30215" spans="9:9" x14ac:dyDescent="0.2">
      <c r="I30215" s="37" t="s">
        <v>16</v>
      </c>
    </row>
    <row r="30216" spans="9:9" x14ac:dyDescent="0.2">
      <c r="I30216" s="37" t="s">
        <v>16</v>
      </c>
    </row>
    <row r="30217" spans="9:9" x14ac:dyDescent="0.2">
      <c r="I30217" s="37" t="s">
        <v>16</v>
      </c>
    </row>
    <row r="30218" spans="9:9" x14ac:dyDescent="0.2">
      <c r="I30218" s="37" t="s">
        <v>16</v>
      </c>
    </row>
    <row r="30219" spans="9:9" x14ac:dyDescent="0.2">
      <c r="I30219" s="37" t="s">
        <v>16</v>
      </c>
    </row>
    <row r="30220" spans="9:9" x14ac:dyDescent="0.2">
      <c r="I30220" s="37" t="s">
        <v>16</v>
      </c>
    </row>
    <row r="30221" spans="9:9" x14ac:dyDescent="0.2">
      <c r="I30221" s="37" t="s">
        <v>16</v>
      </c>
    </row>
    <row r="30222" spans="9:9" x14ac:dyDescent="0.2">
      <c r="I30222" s="37" t="s">
        <v>16</v>
      </c>
    </row>
    <row r="30223" spans="9:9" x14ac:dyDescent="0.2">
      <c r="I30223" s="37" t="s">
        <v>16</v>
      </c>
    </row>
    <row r="30224" spans="9:9" x14ac:dyDescent="0.2">
      <c r="I30224" s="37" t="s">
        <v>16</v>
      </c>
    </row>
    <row r="30225" spans="9:9" x14ac:dyDescent="0.2">
      <c r="I30225" s="37" t="s">
        <v>16</v>
      </c>
    </row>
    <row r="30226" spans="9:9" x14ac:dyDescent="0.2">
      <c r="I30226" s="37" t="s">
        <v>16</v>
      </c>
    </row>
    <row r="30227" spans="9:9" x14ac:dyDescent="0.2">
      <c r="I30227" s="37" t="s">
        <v>16</v>
      </c>
    </row>
    <row r="30228" spans="9:9" x14ac:dyDescent="0.2">
      <c r="I30228" s="37" t="s">
        <v>16</v>
      </c>
    </row>
    <row r="30229" spans="9:9" x14ac:dyDescent="0.2">
      <c r="I30229" s="37" t="s">
        <v>16</v>
      </c>
    </row>
    <row r="30230" spans="9:9" x14ac:dyDescent="0.2">
      <c r="I30230" s="37" t="s">
        <v>16</v>
      </c>
    </row>
    <row r="30231" spans="9:9" x14ac:dyDescent="0.2">
      <c r="I30231" s="37" t="s">
        <v>16</v>
      </c>
    </row>
    <row r="30232" spans="9:9" x14ac:dyDescent="0.2">
      <c r="I30232" s="37" t="s">
        <v>16</v>
      </c>
    </row>
    <row r="30233" spans="9:9" x14ac:dyDescent="0.2">
      <c r="I30233" s="37" t="s">
        <v>16</v>
      </c>
    </row>
    <row r="30234" spans="9:9" x14ac:dyDescent="0.2">
      <c r="I30234" s="37" t="s">
        <v>16</v>
      </c>
    </row>
    <row r="30235" spans="9:9" x14ac:dyDescent="0.2">
      <c r="I30235" s="37" t="s">
        <v>16</v>
      </c>
    </row>
    <row r="30236" spans="9:9" x14ac:dyDescent="0.2">
      <c r="I30236" s="37" t="s">
        <v>16</v>
      </c>
    </row>
    <row r="30237" spans="9:9" x14ac:dyDescent="0.2">
      <c r="I30237" s="37" t="s">
        <v>16</v>
      </c>
    </row>
    <row r="30238" spans="9:9" x14ac:dyDescent="0.2">
      <c r="I30238" s="37" t="s">
        <v>16</v>
      </c>
    </row>
    <row r="30239" spans="9:9" x14ac:dyDescent="0.2">
      <c r="I30239" s="37" t="s">
        <v>16</v>
      </c>
    </row>
    <row r="30240" spans="9:9" x14ac:dyDescent="0.2">
      <c r="I30240" s="37" t="s">
        <v>16</v>
      </c>
    </row>
    <row r="30241" spans="9:9" x14ac:dyDescent="0.2">
      <c r="I30241" s="37" t="s">
        <v>16</v>
      </c>
    </row>
    <row r="30242" spans="9:9" x14ac:dyDescent="0.2">
      <c r="I30242" s="37" t="s">
        <v>16</v>
      </c>
    </row>
    <row r="30243" spans="9:9" x14ac:dyDescent="0.2">
      <c r="I30243" s="37" t="s">
        <v>16</v>
      </c>
    </row>
    <row r="30244" spans="9:9" x14ac:dyDescent="0.2">
      <c r="I30244" s="37" t="s">
        <v>16</v>
      </c>
    </row>
    <row r="30245" spans="9:9" x14ac:dyDescent="0.2">
      <c r="I30245" s="37" t="s">
        <v>16</v>
      </c>
    </row>
    <row r="30246" spans="9:9" x14ac:dyDescent="0.2">
      <c r="I30246" s="37" t="s">
        <v>16</v>
      </c>
    </row>
    <row r="30247" spans="9:9" x14ac:dyDescent="0.2">
      <c r="I30247" s="37" t="s">
        <v>16</v>
      </c>
    </row>
    <row r="30248" spans="9:9" x14ac:dyDescent="0.2">
      <c r="I30248" s="37" t="s">
        <v>16</v>
      </c>
    </row>
    <row r="30249" spans="9:9" x14ac:dyDescent="0.2">
      <c r="I30249" s="37" t="s">
        <v>16</v>
      </c>
    </row>
    <row r="30250" spans="9:9" x14ac:dyDescent="0.2">
      <c r="I30250" s="37" t="s">
        <v>16</v>
      </c>
    </row>
    <row r="30251" spans="9:9" x14ac:dyDescent="0.2">
      <c r="I30251" s="37" t="s">
        <v>16</v>
      </c>
    </row>
    <row r="30252" spans="9:9" x14ac:dyDescent="0.2">
      <c r="I30252" s="37" t="s">
        <v>16</v>
      </c>
    </row>
    <row r="30253" spans="9:9" x14ac:dyDescent="0.2">
      <c r="I30253" s="37" t="s">
        <v>16</v>
      </c>
    </row>
    <row r="30254" spans="9:9" x14ac:dyDescent="0.2">
      <c r="I30254" s="37" t="s">
        <v>16</v>
      </c>
    </row>
    <row r="30255" spans="9:9" x14ac:dyDescent="0.2">
      <c r="I30255" s="37" t="s">
        <v>16</v>
      </c>
    </row>
    <row r="30256" spans="9:9" x14ac:dyDescent="0.2">
      <c r="I30256" s="37" t="s">
        <v>16</v>
      </c>
    </row>
    <row r="30257" spans="9:9" x14ac:dyDescent="0.2">
      <c r="I30257" s="37" t="s">
        <v>16</v>
      </c>
    </row>
    <row r="30258" spans="9:9" x14ac:dyDescent="0.2">
      <c r="I30258" s="37" t="s">
        <v>16</v>
      </c>
    </row>
    <row r="30259" spans="9:9" x14ac:dyDescent="0.2">
      <c r="I30259" s="37" t="s">
        <v>16</v>
      </c>
    </row>
    <row r="30260" spans="9:9" x14ac:dyDescent="0.2">
      <c r="I30260" s="37" t="s">
        <v>16</v>
      </c>
    </row>
    <row r="30261" spans="9:9" x14ac:dyDescent="0.2">
      <c r="I30261" s="37" t="s">
        <v>16</v>
      </c>
    </row>
    <row r="30262" spans="9:9" x14ac:dyDescent="0.2">
      <c r="I30262" s="37" t="s">
        <v>16</v>
      </c>
    </row>
    <row r="30263" spans="9:9" x14ac:dyDescent="0.2">
      <c r="I30263" s="37" t="s">
        <v>16</v>
      </c>
    </row>
    <row r="30264" spans="9:9" x14ac:dyDescent="0.2">
      <c r="I30264" s="37" t="s">
        <v>16</v>
      </c>
    </row>
    <row r="30265" spans="9:9" x14ac:dyDescent="0.2">
      <c r="I30265" s="37" t="s">
        <v>16</v>
      </c>
    </row>
    <row r="30266" spans="9:9" x14ac:dyDescent="0.2">
      <c r="I30266" s="37" t="s">
        <v>16</v>
      </c>
    </row>
    <row r="30267" spans="9:9" x14ac:dyDescent="0.2">
      <c r="I30267" s="37" t="s">
        <v>16</v>
      </c>
    </row>
    <row r="30268" spans="9:9" x14ac:dyDescent="0.2">
      <c r="I30268" s="37" t="s">
        <v>16</v>
      </c>
    </row>
    <row r="30269" spans="9:9" x14ac:dyDescent="0.2">
      <c r="I30269" s="37" t="s">
        <v>16</v>
      </c>
    </row>
    <row r="30270" spans="9:9" x14ac:dyDescent="0.2">
      <c r="I30270" s="37" t="s">
        <v>16</v>
      </c>
    </row>
    <row r="30271" spans="9:9" x14ac:dyDescent="0.2">
      <c r="I30271" s="37" t="s">
        <v>16</v>
      </c>
    </row>
    <row r="30272" spans="9:9" x14ac:dyDescent="0.2">
      <c r="I30272" s="37" t="s">
        <v>16</v>
      </c>
    </row>
    <row r="30273" spans="9:9" x14ac:dyDescent="0.2">
      <c r="I30273" s="37" t="s">
        <v>16</v>
      </c>
    </row>
    <row r="30274" spans="9:9" x14ac:dyDescent="0.2">
      <c r="I30274" s="37" t="s">
        <v>16</v>
      </c>
    </row>
    <row r="30275" spans="9:9" x14ac:dyDescent="0.2">
      <c r="I30275" s="37" t="s">
        <v>16</v>
      </c>
    </row>
    <row r="30276" spans="9:9" x14ac:dyDescent="0.2">
      <c r="I30276" s="37" t="s">
        <v>16</v>
      </c>
    </row>
    <row r="30277" spans="9:9" x14ac:dyDescent="0.2">
      <c r="I30277" s="37" t="s">
        <v>16</v>
      </c>
    </row>
    <row r="30278" spans="9:9" x14ac:dyDescent="0.2">
      <c r="I30278" s="37" t="s">
        <v>16</v>
      </c>
    </row>
    <row r="30279" spans="9:9" x14ac:dyDescent="0.2">
      <c r="I30279" s="37" t="s">
        <v>16</v>
      </c>
    </row>
    <row r="30280" spans="9:9" x14ac:dyDescent="0.2">
      <c r="I30280" s="37" t="s">
        <v>16</v>
      </c>
    </row>
    <row r="30281" spans="9:9" x14ac:dyDescent="0.2">
      <c r="I30281" s="37" t="s">
        <v>16</v>
      </c>
    </row>
    <row r="30282" spans="9:9" x14ac:dyDescent="0.2">
      <c r="I30282" s="37" t="s">
        <v>16</v>
      </c>
    </row>
    <row r="30283" spans="9:9" x14ac:dyDescent="0.2">
      <c r="I30283" s="37" t="s">
        <v>16</v>
      </c>
    </row>
    <row r="30284" spans="9:9" x14ac:dyDescent="0.2">
      <c r="I30284" s="37" t="s">
        <v>16</v>
      </c>
    </row>
    <row r="30285" spans="9:9" x14ac:dyDescent="0.2">
      <c r="I30285" s="37" t="s">
        <v>16</v>
      </c>
    </row>
    <row r="30286" spans="9:9" x14ac:dyDescent="0.2">
      <c r="I30286" s="37" t="s">
        <v>16</v>
      </c>
    </row>
    <row r="30287" spans="9:9" x14ac:dyDescent="0.2">
      <c r="I30287" s="37" t="s">
        <v>16</v>
      </c>
    </row>
    <row r="30288" spans="9:9" x14ac:dyDescent="0.2">
      <c r="I30288" s="37" t="s">
        <v>16</v>
      </c>
    </row>
    <row r="30289" spans="9:9" x14ac:dyDescent="0.2">
      <c r="I30289" s="37" t="s">
        <v>16</v>
      </c>
    </row>
    <row r="30290" spans="9:9" x14ac:dyDescent="0.2">
      <c r="I30290" s="37" t="s">
        <v>16</v>
      </c>
    </row>
    <row r="30291" spans="9:9" x14ac:dyDescent="0.2">
      <c r="I30291" s="37" t="s">
        <v>16</v>
      </c>
    </row>
    <row r="30292" spans="9:9" x14ac:dyDescent="0.2">
      <c r="I30292" s="37" t="s">
        <v>16</v>
      </c>
    </row>
    <row r="30293" spans="9:9" x14ac:dyDescent="0.2">
      <c r="I30293" s="37" t="s">
        <v>16</v>
      </c>
    </row>
    <row r="30294" spans="9:9" x14ac:dyDescent="0.2">
      <c r="I30294" s="37" t="s">
        <v>16</v>
      </c>
    </row>
    <row r="30295" spans="9:9" x14ac:dyDescent="0.2">
      <c r="I30295" s="37" t="s">
        <v>16</v>
      </c>
    </row>
    <row r="30296" spans="9:9" x14ac:dyDescent="0.2">
      <c r="I30296" s="37" t="s">
        <v>16</v>
      </c>
    </row>
    <row r="30297" spans="9:9" x14ac:dyDescent="0.2">
      <c r="I30297" s="37" t="s">
        <v>16</v>
      </c>
    </row>
    <row r="30298" spans="9:9" x14ac:dyDescent="0.2">
      <c r="I30298" s="37" t="s">
        <v>16</v>
      </c>
    </row>
    <row r="30299" spans="9:9" x14ac:dyDescent="0.2">
      <c r="I30299" s="37" t="s">
        <v>16</v>
      </c>
    </row>
    <row r="30300" spans="9:9" x14ac:dyDescent="0.2">
      <c r="I30300" s="37" t="s">
        <v>16</v>
      </c>
    </row>
    <row r="30301" spans="9:9" x14ac:dyDescent="0.2">
      <c r="I30301" s="37" t="s">
        <v>16</v>
      </c>
    </row>
    <row r="30302" spans="9:9" x14ac:dyDescent="0.2">
      <c r="I30302" s="37" t="s">
        <v>16</v>
      </c>
    </row>
    <row r="30303" spans="9:9" x14ac:dyDescent="0.2">
      <c r="I30303" s="37" t="s">
        <v>16</v>
      </c>
    </row>
    <row r="30304" spans="9:9" x14ac:dyDescent="0.2">
      <c r="I30304" s="37" t="s">
        <v>16</v>
      </c>
    </row>
    <row r="30305" spans="9:9" x14ac:dyDescent="0.2">
      <c r="I30305" s="37" t="s">
        <v>16</v>
      </c>
    </row>
    <row r="30306" spans="9:9" x14ac:dyDescent="0.2">
      <c r="I30306" s="37" t="s">
        <v>16</v>
      </c>
    </row>
    <row r="30307" spans="9:9" x14ac:dyDescent="0.2">
      <c r="I30307" s="37" t="s">
        <v>16</v>
      </c>
    </row>
    <row r="30308" spans="9:9" x14ac:dyDescent="0.2">
      <c r="I30308" s="37" t="s">
        <v>16</v>
      </c>
    </row>
    <row r="30309" spans="9:9" x14ac:dyDescent="0.2">
      <c r="I30309" s="37" t="s">
        <v>16</v>
      </c>
    </row>
    <row r="30310" spans="9:9" x14ac:dyDescent="0.2">
      <c r="I30310" s="37" t="s">
        <v>16</v>
      </c>
    </row>
    <row r="30311" spans="9:9" x14ac:dyDescent="0.2">
      <c r="I30311" s="37" t="s">
        <v>16</v>
      </c>
    </row>
    <row r="30312" spans="9:9" x14ac:dyDescent="0.2">
      <c r="I30312" s="37" t="s">
        <v>16</v>
      </c>
    </row>
    <row r="30313" spans="9:9" x14ac:dyDescent="0.2">
      <c r="I30313" s="37" t="s">
        <v>16</v>
      </c>
    </row>
    <row r="30314" spans="9:9" x14ac:dyDescent="0.2">
      <c r="I30314" s="37" t="s">
        <v>16</v>
      </c>
    </row>
    <row r="30315" spans="9:9" x14ac:dyDescent="0.2">
      <c r="I30315" s="37" t="s">
        <v>16</v>
      </c>
    </row>
    <row r="30316" spans="9:9" x14ac:dyDescent="0.2">
      <c r="I30316" s="37" t="s">
        <v>16</v>
      </c>
    </row>
    <row r="30317" spans="9:9" x14ac:dyDescent="0.2">
      <c r="I30317" s="37" t="s">
        <v>16</v>
      </c>
    </row>
    <row r="30318" spans="9:9" x14ac:dyDescent="0.2">
      <c r="I30318" s="37" t="s">
        <v>16</v>
      </c>
    </row>
    <row r="30319" spans="9:9" x14ac:dyDescent="0.2">
      <c r="I30319" s="37" t="s">
        <v>16</v>
      </c>
    </row>
    <row r="30320" spans="9:9" x14ac:dyDescent="0.2">
      <c r="I30320" s="37" t="s">
        <v>16</v>
      </c>
    </row>
    <row r="30321" spans="9:9" x14ac:dyDescent="0.2">
      <c r="I30321" s="37" t="s">
        <v>16</v>
      </c>
    </row>
    <row r="30322" spans="9:9" x14ac:dyDescent="0.2">
      <c r="I30322" s="37" t="s">
        <v>16</v>
      </c>
    </row>
    <row r="30323" spans="9:9" x14ac:dyDescent="0.2">
      <c r="I30323" s="37" t="s">
        <v>16</v>
      </c>
    </row>
    <row r="30324" spans="9:9" x14ac:dyDescent="0.2">
      <c r="I30324" s="37" t="s">
        <v>16</v>
      </c>
    </row>
    <row r="30325" spans="9:9" x14ac:dyDescent="0.2">
      <c r="I30325" s="37" t="s">
        <v>16</v>
      </c>
    </row>
    <row r="30326" spans="9:9" x14ac:dyDescent="0.2">
      <c r="I30326" s="37" t="s">
        <v>16</v>
      </c>
    </row>
    <row r="30327" spans="9:9" x14ac:dyDescent="0.2">
      <c r="I30327" s="37" t="s">
        <v>16</v>
      </c>
    </row>
    <row r="30328" spans="9:9" x14ac:dyDescent="0.2">
      <c r="I30328" s="37" t="s">
        <v>16</v>
      </c>
    </row>
    <row r="30329" spans="9:9" x14ac:dyDescent="0.2">
      <c r="I30329" s="37" t="s">
        <v>16</v>
      </c>
    </row>
    <row r="30330" spans="9:9" x14ac:dyDescent="0.2">
      <c r="I30330" s="37" t="s">
        <v>16</v>
      </c>
    </row>
    <row r="30331" spans="9:9" x14ac:dyDescent="0.2">
      <c r="I30331" s="37" t="s">
        <v>16</v>
      </c>
    </row>
    <row r="30332" spans="9:9" x14ac:dyDescent="0.2">
      <c r="I30332" s="37" t="s">
        <v>16</v>
      </c>
    </row>
    <row r="30333" spans="9:9" x14ac:dyDescent="0.2">
      <c r="I30333" s="37" t="s">
        <v>16</v>
      </c>
    </row>
    <row r="30334" spans="9:9" x14ac:dyDescent="0.2">
      <c r="I30334" s="37" t="s">
        <v>16</v>
      </c>
    </row>
    <row r="30335" spans="9:9" x14ac:dyDescent="0.2">
      <c r="I30335" s="37" t="s">
        <v>16</v>
      </c>
    </row>
    <row r="30336" spans="9:9" x14ac:dyDescent="0.2">
      <c r="I30336" s="37" t="s">
        <v>16</v>
      </c>
    </row>
    <row r="30337" spans="9:9" x14ac:dyDescent="0.2">
      <c r="I30337" s="37" t="s">
        <v>16</v>
      </c>
    </row>
    <row r="30338" spans="9:9" x14ac:dyDescent="0.2">
      <c r="I30338" s="37" t="s">
        <v>16</v>
      </c>
    </row>
    <row r="30339" spans="9:9" x14ac:dyDescent="0.2">
      <c r="I30339" s="37" t="s">
        <v>16</v>
      </c>
    </row>
    <row r="30340" spans="9:9" x14ac:dyDescent="0.2">
      <c r="I30340" s="37" t="s">
        <v>16</v>
      </c>
    </row>
    <row r="30341" spans="9:9" x14ac:dyDescent="0.2">
      <c r="I30341" s="37" t="s">
        <v>16</v>
      </c>
    </row>
    <row r="30342" spans="9:9" x14ac:dyDescent="0.2">
      <c r="I30342" s="37" t="s">
        <v>16</v>
      </c>
    </row>
    <row r="30343" spans="9:9" x14ac:dyDescent="0.2">
      <c r="I30343" s="37" t="s">
        <v>16</v>
      </c>
    </row>
    <row r="30344" spans="9:9" x14ac:dyDescent="0.2">
      <c r="I30344" s="37" t="s">
        <v>16</v>
      </c>
    </row>
    <row r="30345" spans="9:9" x14ac:dyDescent="0.2">
      <c r="I30345" s="37" t="s">
        <v>16</v>
      </c>
    </row>
    <row r="30346" spans="9:9" x14ac:dyDescent="0.2">
      <c r="I30346" s="37" t="s">
        <v>16</v>
      </c>
    </row>
    <row r="30347" spans="9:9" x14ac:dyDescent="0.2">
      <c r="I30347" s="37" t="s">
        <v>16</v>
      </c>
    </row>
    <row r="30348" spans="9:9" x14ac:dyDescent="0.2">
      <c r="I30348" s="37" t="s">
        <v>16</v>
      </c>
    </row>
    <row r="30349" spans="9:9" x14ac:dyDescent="0.2">
      <c r="I30349" s="37" t="s">
        <v>16</v>
      </c>
    </row>
    <row r="30350" spans="9:9" x14ac:dyDescent="0.2">
      <c r="I30350" s="37" t="s">
        <v>16</v>
      </c>
    </row>
    <row r="30351" spans="9:9" x14ac:dyDescent="0.2">
      <c r="I30351" s="37" t="s">
        <v>16</v>
      </c>
    </row>
    <row r="30352" spans="9:9" x14ac:dyDescent="0.2">
      <c r="I30352" s="37" t="s">
        <v>16</v>
      </c>
    </row>
    <row r="30353" spans="9:9" x14ac:dyDescent="0.2">
      <c r="I30353" s="37" t="s">
        <v>16</v>
      </c>
    </row>
    <row r="30354" spans="9:9" x14ac:dyDescent="0.2">
      <c r="I30354" s="37" t="s">
        <v>16</v>
      </c>
    </row>
    <row r="30355" spans="9:9" x14ac:dyDescent="0.2">
      <c r="I30355" s="37" t="s">
        <v>16</v>
      </c>
    </row>
    <row r="30356" spans="9:9" x14ac:dyDescent="0.2">
      <c r="I30356" s="37" t="s">
        <v>16</v>
      </c>
    </row>
    <row r="30357" spans="9:9" x14ac:dyDescent="0.2">
      <c r="I30357" s="37" t="s">
        <v>16</v>
      </c>
    </row>
    <row r="30358" spans="9:9" x14ac:dyDescent="0.2">
      <c r="I30358" s="37" t="s">
        <v>16</v>
      </c>
    </row>
    <row r="30359" spans="9:9" x14ac:dyDescent="0.2">
      <c r="I30359" s="37" t="s">
        <v>16</v>
      </c>
    </row>
    <row r="30360" spans="9:9" x14ac:dyDescent="0.2">
      <c r="I30360" s="37" t="s">
        <v>16</v>
      </c>
    </row>
    <row r="30361" spans="9:9" x14ac:dyDescent="0.2">
      <c r="I30361" s="37" t="s">
        <v>16</v>
      </c>
    </row>
    <row r="30362" spans="9:9" x14ac:dyDescent="0.2">
      <c r="I30362" s="37" t="s">
        <v>16</v>
      </c>
    </row>
    <row r="30363" spans="9:9" x14ac:dyDescent="0.2">
      <c r="I30363" s="37" t="s">
        <v>16</v>
      </c>
    </row>
    <row r="30364" spans="9:9" x14ac:dyDescent="0.2">
      <c r="I30364" s="37" t="s">
        <v>16</v>
      </c>
    </row>
    <row r="30365" spans="9:9" x14ac:dyDescent="0.2">
      <c r="I30365" s="37" t="s">
        <v>16</v>
      </c>
    </row>
    <row r="30366" spans="9:9" x14ac:dyDescent="0.2">
      <c r="I30366" s="37" t="s">
        <v>16</v>
      </c>
    </row>
    <row r="30367" spans="9:9" x14ac:dyDescent="0.2">
      <c r="I30367" s="37" t="s">
        <v>16</v>
      </c>
    </row>
    <row r="30368" spans="9:9" x14ac:dyDescent="0.2">
      <c r="I30368" s="37" t="s">
        <v>16</v>
      </c>
    </row>
    <row r="30369" spans="9:9" x14ac:dyDescent="0.2">
      <c r="I30369" s="37" t="s">
        <v>16</v>
      </c>
    </row>
    <row r="30370" spans="9:9" x14ac:dyDescent="0.2">
      <c r="I30370" s="37" t="s">
        <v>16</v>
      </c>
    </row>
    <row r="30371" spans="9:9" x14ac:dyDescent="0.2">
      <c r="I30371" s="37" t="s">
        <v>16</v>
      </c>
    </row>
    <row r="30372" spans="9:9" x14ac:dyDescent="0.2">
      <c r="I30372" s="37" t="s">
        <v>16</v>
      </c>
    </row>
    <row r="30373" spans="9:9" x14ac:dyDescent="0.2">
      <c r="I30373" s="37" t="s">
        <v>16</v>
      </c>
    </row>
    <row r="30374" spans="9:9" x14ac:dyDescent="0.2">
      <c r="I30374" s="37" t="s">
        <v>16</v>
      </c>
    </row>
    <row r="30375" spans="9:9" x14ac:dyDescent="0.2">
      <c r="I30375" s="37" t="s">
        <v>16</v>
      </c>
    </row>
    <row r="30376" spans="9:9" x14ac:dyDescent="0.2">
      <c r="I30376" s="37" t="s">
        <v>16</v>
      </c>
    </row>
    <row r="30377" spans="9:9" x14ac:dyDescent="0.2">
      <c r="I30377" s="37" t="s">
        <v>16</v>
      </c>
    </row>
    <row r="30378" spans="9:9" x14ac:dyDescent="0.2">
      <c r="I30378" s="37" t="s">
        <v>16</v>
      </c>
    </row>
    <row r="30379" spans="9:9" x14ac:dyDescent="0.2">
      <c r="I30379" s="37" t="s">
        <v>16</v>
      </c>
    </row>
    <row r="30380" spans="9:9" x14ac:dyDescent="0.2">
      <c r="I30380" s="37" t="s">
        <v>16</v>
      </c>
    </row>
    <row r="30381" spans="9:9" x14ac:dyDescent="0.2">
      <c r="I30381" s="37" t="s">
        <v>16</v>
      </c>
    </row>
    <row r="30382" spans="9:9" x14ac:dyDescent="0.2">
      <c r="I30382" s="37" t="s">
        <v>16</v>
      </c>
    </row>
    <row r="30383" spans="9:9" x14ac:dyDescent="0.2">
      <c r="I30383" s="37" t="s">
        <v>16</v>
      </c>
    </row>
    <row r="30384" spans="9:9" x14ac:dyDescent="0.2">
      <c r="I30384" s="37" t="s">
        <v>16</v>
      </c>
    </row>
    <row r="30385" spans="9:9" x14ac:dyDescent="0.2">
      <c r="I30385" s="37" t="s">
        <v>16</v>
      </c>
    </row>
    <row r="30386" spans="9:9" x14ac:dyDescent="0.2">
      <c r="I30386" s="37" t="s">
        <v>16</v>
      </c>
    </row>
    <row r="30387" spans="9:9" x14ac:dyDescent="0.2">
      <c r="I30387" s="37" t="s">
        <v>16</v>
      </c>
    </row>
    <row r="30388" spans="9:9" x14ac:dyDescent="0.2">
      <c r="I30388" s="37" t="s">
        <v>16</v>
      </c>
    </row>
    <row r="30389" spans="9:9" x14ac:dyDescent="0.2">
      <c r="I30389" s="37" t="s">
        <v>16</v>
      </c>
    </row>
    <row r="30390" spans="9:9" x14ac:dyDescent="0.2">
      <c r="I30390" s="37" t="s">
        <v>16</v>
      </c>
    </row>
    <row r="30391" spans="9:9" x14ac:dyDescent="0.2">
      <c r="I30391" s="37" t="s">
        <v>16</v>
      </c>
    </row>
    <row r="30392" spans="9:9" x14ac:dyDescent="0.2">
      <c r="I30392" s="37" t="s">
        <v>16</v>
      </c>
    </row>
    <row r="30393" spans="9:9" x14ac:dyDescent="0.2">
      <c r="I30393" s="37" t="s">
        <v>16</v>
      </c>
    </row>
    <row r="30394" spans="9:9" x14ac:dyDescent="0.2">
      <c r="I30394" s="37" t="s">
        <v>16</v>
      </c>
    </row>
    <row r="30395" spans="9:9" x14ac:dyDescent="0.2">
      <c r="I30395" s="37" t="s">
        <v>16</v>
      </c>
    </row>
    <row r="30396" spans="9:9" x14ac:dyDescent="0.2">
      <c r="I30396" s="37" t="s">
        <v>16</v>
      </c>
    </row>
    <row r="30397" spans="9:9" x14ac:dyDescent="0.2">
      <c r="I30397" s="37" t="s">
        <v>16</v>
      </c>
    </row>
    <row r="30398" spans="9:9" x14ac:dyDescent="0.2">
      <c r="I30398" s="37" t="s">
        <v>16</v>
      </c>
    </row>
    <row r="30399" spans="9:9" x14ac:dyDescent="0.2">
      <c r="I30399" s="37" t="s">
        <v>16</v>
      </c>
    </row>
    <row r="30400" spans="9:9" x14ac:dyDescent="0.2">
      <c r="I30400" s="37" t="s">
        <v>16</v>
      </c>
    </row>
    <row r="30401" spans="9:9" x14ac:dyDescent="0.2">
      <c r="I30401" s="37" t="s">
        <v>16</v>
      </c>
    </row>
    <row r="30402" spans="9:9" x14ac:dyDescent="0.2">
      <c r="I30402" s="37" t="s">
        <v>16</v>
      </c>
    </row>
    <row r="30403" spans="9:9" x14ac:dyDescent="0.2">
      <c r="I30403" s="37" t="s">
        <v>16</v>
      </c>
    </row>
    <row r="30404" spans="9:9" x14ac:dyDescent="0.2">
      <c r="I30404" s="37" t="s">
        <v>16</v>
      </c>
    </row>
    <row r="30405" spans="9:9" x14ac:dyDescent="0.2">
      <c r="I30405" s="37" t="s">
        <v>16</v>
      </c>
    </row>
    <row r="30406" spans="9:9" x14ac:dyDescent="0.2">
      <c r="I30406" s="37" t="s">
        <v>16</v>
      </c>
    </row>
    <row r="30407" spans="9:9" x14ac:dyDescent="0.2">
      <c r="I30407" s="37" t="s">
        <v>16</v>
      </c>
    </row>
    <row r="30408" spans="9:9" x14ac:dyDescent="0.2">
      <c r="I30408" s="37" t="s">
        <v>16</v>
      </c>
    </row>
    <row r="30409" spans="9:9" x14ac:dyDescent="0.2">
      <c r="I30409" s="37" t="s">
        <v>16</v>
      </c>
    </row>
    <row r="30410" spans="9:9" x14ac:dyDescent="0.2">
      <c r="I30410" s="37" t="s">
        <v>16</v>
      </c>
    </row>
    <row r="30411" spans="9:9" x14ac:dyDescent="0.2">
      <c r="I30411" s="37" t="s">
        <v>16</v>
      </c>
    </row>
    <row r="30412" spans="9:9" x14ac:dyDescent="0.2">
      <c r="I30412" s="37" t="s">
        <v>16</v>
      </c>
    </row>
    <row r="30413" spans="9:9" x14ac:dyDescent="0.2">
      <c r="I30413" s="37" t="s">
        <v>16</v>
      </c>
    </row>
    <row r="30414" spans="9:9" x14ac:dyDescent="0.2">
      <c r="I30414" s="37" t="s">
        <v>16</v>
      </c>
    </row>
    <row r="30415" spans="9:9" x14ac:dyDescent="0.2">
      <c r="I30415" s="37" t="s">
        <v>16</v>
      </c>
    </row>
    <row r="30416" spans="9:9" x14ac:dyDescent="0.2">
      <c r="I30416" s="37" t="s">
        <v>16</v>
      </c>
    </row>
    <row r="30417" spans="9:9" x14ac:dyDescent="0.2">
      <c r="I30417" s="37" t="s">
        <v>16</v>
      </c>
    </row>
    <row r="30418" spans="9:9" x14ac:dyDescent="0.2">
      <c r="I30418" s="37" t="s">
        <v>16</v>
      </c>
    </row>
    <row r="30419" spans="9:9" x14ac:dyDescent="0.2">
      <c r="I30419" s="37" t="s">
        <v>16</v>
      </c>
    </row>
    <row r="30420" spans="9:9" x14ac:dyDescent="0.2">
      <c r="I30420" s="37" t="s">
        <v>16</v>
      </c>
    </row>
    <row r="30421" spans="9:9" x14ac:dyDescent="0.2">
      <c r="I30421" s="37" t="s">
        <v>16</v>
      </c>
    </row>
    <row r="30422" spans="9:9" x14ac:dyDescent="0.2">
      <c r="I30422" s="37" t="s">
        <v>16</v>
      </c>
    </row>
    <row r="30423" spans="9:9" x14ac:dyDescent="0.2">
      <c r="I30423" s="37" t="s">
        <v>16</v>
      </c>
    </row>
    <row r="30424" spans="9:9" x14ac:dyDescent="0.2">
      <c r="I30424" s="37" t="s">
        <v>16</v>
      </c>
    </row>
    <row r="30425" spans="9:9" x14ac:dyDescent="0.2">
      <c r="I30425" s="37" t="s">
        <v>16</v>
      </c>
    </row>
    <row r="30426" spans="9:9" x14ac:dyDescent="0.2">
      <c r="I30426" s="37" t="s">
        <v>16</v>
      </c>
    </row>
    <row r="30427" spans="9:9" x14ac:dyDescent="0.2">
      <c r="I30427" s="37" t="s">
        <v>16</v>
      </c>
    </row>
    <row r="30428" spans="9:9" x14ac:dyDescent="0.2">
      <c r="I30428" s="37" t="s">
        <v>16</v>
      </c>
    </row>
    <row r="30429" spans="9:9" x14ac:dyDescent="0.2">
      <c r="I30429" s="37" t="s">
        <v>16</v>
      </c>
    </row>
    <row r="30430" spans="9:9" x14ac:dyDescent="0.2">
      <c r="I30430" s="37" t="s">
        <v>16</v>
      </c>
    </row>
    <row r="30431" spans="9:9" x14ac:dyDescent="0.2">
      <c r="I30431" s="37" t="s">
        <v>16</v>
      </c>
    </row>
    <row r="30432" spans="9:9" x14ac:dyDescent="0.2">
      <c r="I30432" s="37" t="s">
        <v>16</v>
      </c>
    </row>
    <row r="30433" spans="9:9" x14ac:dyDescent="0.2">
      <c r="I30433" s="37" t="s">
        <v>16</v>
      </c>
    </row>
    <row r="30434" spans="9:9" x14ac:dyDescent="0.2">
      <c r="I30434" s="37" t="s">
        <v>16</v>
      </c>
    </row>
    <row r="30435" spans="9:9" x14ac:dyDescent="0.2">
      <c r="I30435" s="37" t="s">
        <v>16</v>
      </c>
    </row>
    <row r="30436" spans="9:9" x14ac:dyDescent="0.2">
      <c r="I30436" s="37" t="s">
        <v>16</v>
      </c>
    </row>
    <row r="30437" spans="9:9" x14ac:dyDescent="0.2">
      <c r="I30437" s="37" t="s">
        <v>16</v>
      </c>
    </row>
    <row r="30438" spans="9:9" x14ac:dyDescent="0.2">
      <c r="I30438" s="37" t="s">
        <v>16</v>
      </c>
    </row>
    <row r="30439" spans="9:9" x14ac:dyDescent="0.2">
      <c r="I30439" s="37" t="s">
        <v>16</v>
      </c>
    </row>
    <row r="30440" spans="9:9" x14ac:dyDescent="0.2">
      <c r="I30440" s="37" t="s">
        <v>16</v>
      </c>
    </row>
    <row r="30441" spans="9:9" x14ac:dyDescent="0.2">
      <c r="I30441" s="37" t="s">
        <v>16</v>
      </c>
    </row>
    <row r="30442" spans="9:9" x14ac:dyDescent="0.2">
      <c r="I30442" s="37" t="s">
        <v>16</v>
      </c>
    </row>
    <row r="30443" spans="9:9" x14ac:dyDescent="0.2">
      <c r="I30443" s="37" t="s">
        <v>16</v>
      </c>
    </row>
    <row r="30444" spans="9:9" x14ac:dyDescent="0.2">
      <c r="I30444" s="37" t="s">
        <v>16</v>
      </c>
    </row>
    <row r="30445" spans="9:9" x14ac:dyDescent="0.2">
      <c r="I30445" s="37" t="s">
        <v>16</v>
      </c>
    </row>
    <row r="30446" spans="9:9" x14ac:dyDescent="0.2">
      <c r="I30446" s="37" t="s">
        <v>16</v>
      </c>
    </row>
    <row r="30447" spans="9:9" x14ac:dyDescent="0.2">
      <c r="I30447" s="37" t="s">
        <v>16</v>
      </c>
    </row>
    <row r="30448" spans="9:9" x14ac:dyDescent="0.2">
      <c r="I30448" s="37" t="s">
        <v>16</v>
      </c>
    </row>
    <row r="30449" spans="9:9" x14ac:dyDescent="0.2">
      <c r="I30449" s="37" t="s">
        <v>16</v>
      </c>
    </row>
    <row r="30450" spans="9:9" x14ac:dyDescent="0.2">
      <c r="I30450" s="37" t="s">
        <v>16</v>
      </c>
    </row>
    <row r="30451" spans="9:9" x14ac:dyDescent="0.2">
      <c r="I30451" s="37" t="s">
        <v>16</v>
      </c>
    </row>
    <row r="30452" spans="9:9" x14ac:dyDescent="0.2">
      <c r="I30452" s="37" t="s">
        <v>16</v>
      </c>
    </row>
    <row r="30453" spans="9:9" x14ac:dyDescent="0.2">
      <c r="I30453" s="37" t="s">
        <v>16</v>
      </c>
    </row>
    <row r="30454" spans="9:9" x14ac:dyDescent="0.2">
      <c r="I30454" s="37" t="s">
        <v>16</v>
      </c>
    </row>
    <row r="30455" spans="9:9" x14ac:dyDescent="0.2">
      <c r="I30455" s="37" t="s">
        <v>16</v>
      </c>
    </row>
    <row r="30456" spans="9:9" x14ac:dyDescent="0.2">
      <c r="I30456" s="37" t="s">
        <v>16</v>
      </c>
    </row>
    <row r="30457" spans="9:9" x14ac:dyDescent="0.2">
      <c r="I30457" s="37" t="s">
        <v>16</v>
      </c>
    </row>
    <row r="30458" spans="9:9" x14ac:dyDescent="0.2">
      <c r="I30458" s="37" t="s">
        <v>16</v>
      </c>
    </row>
    <row r="30459" spans="9:9" x14ac:dyDescent="0.2">
      <c r="I30459" s="37" t="s">
        <v>16</v>
      </c>
    </row>
    <row r="30460" spans="9:9" x14ac:dyDescent="0.2">
      <c r="I30460" s="37" t="s">
        <v>16</v>
      </c>
    </row>
    <row r="30461" spans="9:9" x14ac:dyDescent="0.2">
      <c r="I30461" s="37" t="s">
        <v>16</v>
      </c>
    </row>
    <row r="30462" spans="9:9" x14ac:dyDescent="0.2">
      <c r="I30462" s="37" t="s">
        <v>16</v>
      </c>
    </row>
    <row r="30463" spans="9:9" x14ac:dyDescent="0.2">
      <c r="I30463" s="37" t="s">
        <v>16</v>
      </c>
    </row>
    <row r="30464" spans="9:9" x14ac:dyDescent="0.2">
      <c r="I30464" s="37" t="s">
        <v>16</v>
      </c>
    </row>
    <row r="30465" spans="9:9" x14ac:dyDescent="0.2">
      <c r="I30465" s="37" t="s">
        <v>16</v>
      </c>
    </row>
    <row r="30466" spans="9:9" x14ac:dyDescent="0.2">
      <c r="I30466" s="37" t="s">
        <v>16</v>
      </c>
    </row>
    <row r="30467" spans="9:9" x14ac:dyDescent="0.2">
      <c r="I30467" s="37" t="s">
        <v>16</v>
      </c>
    </row>
    <row r="30468" spans="9:9" x14ac:dyDescent="0.2">
      <c r="I30468" s="37" t="s">
        <v>16</v>
      </c>
    </row>
    <row r="30469" spans="9:9" x14ac:dyDescent="0.2">
      <c r="I30469" s="37" t="s">
        <v>16</v>
      </c>
    </row>
    <row r="30470" spans="9:9" x14ac:dyDescent="0.2">
      <c r="I30470" s="37" t="s">
        <v>16</v>
      </c>
    </row>
    <row r="30471" spans="9:9" x14ac:dyDescent="0.2">
      <c r="I30471" s="37" t="s">
        <v>16</v>
      </c>
    </row>
    <row r="30472" spans="9:9" x14ac:dyDescent="0.2">
      <c r="I30472" s="37" t="s">
        <v>16</v>
      </c>
    </row>
    <row r="30473" spans="9:9" x14ac:dyDescent="0.2">
      <c r="I30473" s="37" t="s">
        <v>16</v>
      </c>
    </row>
    <row r="30474" spans="9:9" x14ac:dyDescent="0.2">
      <c r="I30474" s="37" t="s">
        <v>16</v>
      </c>
    </row>
    <row r="30475" spans="9:9" x14ac:dyDescent="0.2">
      <c r="I30475" s="37" t="s">
        <v>16</v>
      </c>
    </row>
    <row r="30476" spans="9:9" x14ac:dyDescent="0.2">
      <c r="I30476" s="37" t="s">
        <v>16</v>
      </c>
    </row>
    <row r="30477" spans="9:9" x14ac:dyDescent="0.2">
      <c r="I30477" s="37" t="s">
        <v>16</v>
      </c>
    </row>
    <row r="30478" spans="9:9" x14ac:dyDescent="0.2">
      <c r="I30478" s="37" t="s">
        <v>16</v>
      </c>
    </row>
    <row r="30479" spans="9:9" x14ac:dyDescent="0.2">
      <c r="I30479" s="37" t="s">
        <v>16</v>
      </c>
    </row>
    <row r="30480" spans="9:9" x14ac:dyDescent="0.2">
      <c r="I30480" s="37" t="s">
        <v>16</v>
      </c>
    </row>
    <row r="30481" spans="9:9" x14ac:dyDescent="0.2">
      <c r="I30481" s="37" t="s">
        <v>16</v>
      </c>
    </row>
    <row r="30482" spans="9:9" x14ac:dyDescent="0.2">
      <c r="I30482" s="37" t="s">
        <v>16</v>
      </c>
    </row>
    <row r="30483" spans="9:9" x14ac:dyDescent="0.2">
      <c r="I30483" s="37" t="s">
        <v>16</v>
      </c>
    </row>
    <row r="30484" spans="9:9" x14ac:dyDescent="0.2">
      <c r="I30484" s="37" t="s">
        <v>16</v>
      </c>
    </row>
    <row r="30485" spans="9:9" x14ac:dyDescent="0.2">
      <c r="I30485" s="37" t="s">
        <v>16</v>
      </c>
    </row>
    <row r="30486" spans="9:9" x14ac:dyDescent="0.2">
      <c r="I30486" s="37" t="s">
        <v>16</v>
      </c>
    </row>
    <row r="30487" spans="9:9" x14ac:dyDescent="0.2">
      <c r="I30487" s="37" t="s">
        <v>16</v>
      </c>
    </row>
    <row r="30488" spans="9:9" x14ac:dyDescent="0.2">
      <c r="I30488" s="37" t="s">
        <v>16</v>
      </c>
    </row>
    <row r="30489" spans="9:9" x14ac:dyDescent="0.2">
      <c r="I30489" s="37" t="s">
        <v>16</v>
      </c>
    </row>
    <row r="30490" spans="9:9" x14ac:dyDescent="0.2">
      <c r="I30490" s="37" t="s">
        <v>16</v>
      </c>
    </row>
    <row r="30491" spans="9:9" x14ac:dyDescent="0.2">
      <c r="I30491" s="37" t="s">
        <v>16</v>
      </c>
    </row>
    <row r="30492" spans="9:9" x14ac:dyDescent="0.2">
      <c r="I30492" s="37" t="s">
        <v>16</v>
      </c>
    </row>
    <row r="30493" spans="9:9" x14ac:dyDescent="0.2">
      <c r="I30493" s="37" t="s">
        <v>16</v>
      </c>
    </row>
    <row r="30494" spans="9:9" x14ac:dyDescent="0.2">
      <c r="I30494" s="37" t="s">
        <v>16</v>
      </c>
    </row>
    <row r="30495" spans="9:9" x14ac:dyDescent="0.2">
      <c r="I30495" s="37" t="s">
        <v>16</v>
      </c>
    </row>
    <row r="30496" spans="9:9" x14ac:dyDescent="0.2">
      <c r="I30496" s="37" t="s">
        <v>16</v>
      </c>
    </row>
    <row r="30497" spans="9:9" x14ac:dyDescent="0.2">
      <c r="I30497" s="37" t="s">
        <v>16</v>
      </c>
    </row>
    <row r="30498" spans="9:9" x14ac:dyDescent="0.2">
      <c r="I30498" s="37" t="s">
        <v>16</v>
      </c>
    </row>
    <row r="30499" spans="9:9" x14ac:dyDescent="0.2">
      <c r="I30499" s="37" t="s">
        <v>16</v>
      </c>
    </row>
    <row r="30500" spans="9:9" x14ac:dyDescent="0.2">
      <c r="I30500" s="37" t="s">
        <v>16</v>
      </c>
    </row>
    <row r="30501" spans="9:9" x14ac:dyDescent="0.2">
      <c r="I30501" s="37" t="s">
        <v>16</v>
      </c>
    </row>
    <row r="30502" spans="9:9" x14ac:dyDescent="0.2">
      <c r="I30502" s="37" t="s">
        <v>16</v>
      </c>
    </row>
    <row r="30503" spans="9:9" x14ac:dyDescent="0.2">
      <c r="I30503" s="37" t="s">
        <v>16</v>
      </c>
    </row>
    <row r="30504" spans="9:9" x14ac:dyDescent="0.2">
      <c r="I30504" s="37" t="s">
        <v>16</v>
      </c>
    </row>
    <row r="30505" spans="9:9" x14ac:dyDescent="0.2">
      <c r="I30505" s="37" t="s">
        <v>16</v>
      </c>
    </row>
    <row r="30506" spans="9:9" x14ac:dyDescent="0.2">
      <c r="I30506" s="37" t="s">
        <v>16</v>
      </c>
    </row>
    <row r="30507" spans="9:9" x14ac:dyDescent="0.2">
      <c r="I30507" s="37" t="s">
        <v>16</v>
      </c>
    </row>
    <row r="30508" spans="9:9" x14ac:dyDescent="0.2">
      <c r="I30508" s="37" t="s">
        <v>16</v>
      </c>
    </row>
    <row r="30509" spans="9:9" x14ac:dyDescent="0.2">
      <c r="I30509" s="37" t="s">
        <v>16</v>
      </c>
    </row>
    <row r="30510" spans="9:9" x14ac:dyDescent="0.2">
      <c r="I30510" s="37" t="s">
        <v>16</v>
      </c>
    </row>
    <row r="30511" spans="9:9" x14ac:dyDescent="0.2">
      <c r="I30511" s="37" t="s">
        <v>16</v>
      </c>
    </row>
    <row r="30512" spans="9:9" x14ac:dyDescent="0.2">
      <c r="I30512" s="37" t="s">
        <v>16</v>
      </c>
    </row>
    <row r="30513" spans="9:9" x14ac:dyDescent="0.2">
      <c r="I30513" s="37" t="s">
        <v>16</v>
      </c>
    </row>
    <row r="30514" spans="9:9" x14ac:dyDescent="0.2">
      <c r="I30514" s="37" t="s">
        <v>16</v>
      </c>
    </row>
    <row r="30515" spans="9:9" x14ac:dyDescent="0.2">
      <c r="I30515" s="37" t="s">
        <v>16</v>
      </c>
    </row>
    <row r="30516" spans="9:9" x14ac:dyDescent="0.2">
      <c r="I30516" s="37" t="s">
        <v>16</v>
      </c>
    </row>
    <row r="30517" spans="9:9" x14ac:dyDescent="0.2">
      <c r="I30517" s="37" t="s">
        <v>16</v>
      </c>
    </row>
    <row r="30518" spans="9:9" x14ac:dyDescent="0.2">
      <c r="I30518" s="37" t="s">
        <v>16</v>
      </c>
    </row>
    <row r="30519" spans="9:9" x14ac:dyDescent="0.2">
      <c r="I30519" s="37" t="s">
        <v>16</v>
      </c>
    </row>
    <row r="30520" spans="9:9" x14ac:dyDescent="0.2">
      <c r="I30520" s="37" t="s">
        <v>16</v>
      </c>
    </row>
    <row r="30521" spans="9:9" x14ac:dyDescent="0.2">
      <c r="I30521" s="37" t="s">
        <v>16</v>
      </c>
    </row>
    <row r="30522" spans="9:9" x14ac:dyDescent="0.2">
      <c r="I30522" s="37" t="s">
        <v>16</v>
      </c>
    </row>
    <row r="30523" spans="9:9" x14ac:dyDescent="0.2">
      <c r="I30523" s="37" t="s">
        <v>16</v>
      </c>
    </row>
    <row r="30524" spans="9:9" x14ac:dyDescent="0.2">
      <c r="I30524" s="37" t="s">
        <v>16</v>
      </c>
    </row>
    <row r="30525" spans="9:9" x14ac:dyDescent="0.2">
      <c r="I30525" s="37" t="s">
        <v>16</v>
      </c>
    </row>
    <row r="30526" spans="9:9" x14ac:dyDescent="0.2">
      <c r="I30526" s="37" t="s">
        <v>16</v>
      </c>
    </row>
    <row r="30527" spans="9:9" x14ac:dyDescent="0.2">
      <c r="I30527" s="37" t="s">
        <v>16</v>
      </c>
    </row>
    <row r="30528" spans="9:9" x14ac:dyDescent="0.2">
      <c r="I30528" s="37" t="s">
        <v>16</v>
      </c>
    </row>
    <row r="30529" spans="9:9" x14ac:dyDescent="0.2">
      <c r="I30529" s="37" t="s">
        <v>16</v>
      </c>
    </row>
    <row r="30530" spans="9:9" x14ac:dyDescent="0.2">
      <c r="I30530" s="37" t="s">
        <v>16</v>
      </c>
    </row>
    <row r="30531" spans="9:9" x14ac:dyDescent="0.2">
      <c r="I30531" s="37" t="s">
        <v>16</v>
      </c>
    </row>
    <row r="30532" spans="9:9" x14ac:dyDescent="0.2">
      <c r="I30532" s="37" t="s">
        <v>16</v>
      </c>
    </row>
    <row r="30533" spans="9:9" x14ac:dyDescent="0.2">
      <c r="I30533" s="37" t="s">
        <v>16</v>
      </c>
    </row>
    <row r="30534" spans="9:9" x14ac:dyDescent="0.2">
      <c r="I30534" s="37" t="s">
        <v>16</v>
      </c>
    </row>
    <row r="30535" spans="9:9" x14ac:dyDescent="0.2">
      <c r="I30535" s="37" t="s">
        <v>16</v>
      </c>
    </row>
    <row r="30536" spans="9:9" x14ac:dyDescent="0.2">
      <c r="I30536" s="37" t="s">
        <v>16</v>
      </c>
    </row>
    <row r="30537" spans="9:9" x14ac:dyDescent="0.2">
      <c r="I30537" s="37" t="s">
        <v>16</v>
      </c>
    </row>
    <row r="30538" spans="9:9" x14ac:dyDescent="0.2">
      <c r="I30538" s="37" t="s">
        <v>16</v>
      </c>
    </row>
    <row r="30539" spans="9:9" x14ac:dyDescent="0.2">
      <c r="I30539" s="37" t="s">
        <v>16</v>
      </c>
    </row>
    <row r="30540" spans="9:9" x14ac:dyDescent="0.2">
      <c r="I30540" s="37" t="s">
        <v>16</v>
      </c>
    </row>
    <row r="30541" spans="9:9" x14ac:dyDescent="0.2">
      <c r="I30541" s="37" t="s">
        <v>16</v>
      </c>
    </row>
    <row r="30542" spans="9:9" x14ac:dyDescent="0.2">
      <c r="I30542" s="37" t="s">
        <v>16</v>
      </c>
    </row>
    <row r="30543" spans="9:9" x14ac:dyDescent="0.2">
      <c r="I30543" s="37" t="s">
        <v>16</v>
      </c>
    </row>
    <row r="30544" spans="9:9" x14ac:dyDescent="0.2">
      <c r="I30544" s="37" t="s">
        <v>16</v>
      </c>
    </row>
    <row r="30545" spans="9:9" x14ac:dyDescent="0.2">
      <c r="I30545" s="37" t="s">
        <v>16</v>
      </c>
    </row>
    <row r="30546" spans="9:9" x14ac:dyDescent="0.2">
      <c r="I30546" s="37" t="s">
        <v>16</v>
      </c>
    </row>
    <row r="30547" spans="9:9" x14ac:dyDescent="0.2">
      <c r="I30547" s="37" t="s">
        <v>16</v>
      </c>
    </row>
    <row r="30548" spans="9:9" x14ac:dyDescent="0.2">
      <c r="I30548" s="37" t="s">
        <v>16</v>
      </c>
    </row>
    <row r="30549" spans="9:9" x14ac:dyDescent="0.2">
      <c r="I30549" s="37" t="s">
        <v>16</v>
      </c>
    </row>
    <row r="30550" spans="9:9" x14ac:dyDescent="0.2">
      <c r="I30550" s="37" t="s">
        <v>16</v>
      </c>
    </row>
    <row r="30551" spans="9:9" x14ac:dyDescent="0.2">
      <c r="I30551" s="37" t="s">
        <v>16</v>
      </c>
    </row>
    <row r="30552" spans="9:9" x14ac:dyDescent="0.2">
      <c r="I30552" s="37" t="s">
        <v>16</v>
      </c>
    </row>
    <row r="30553" spans="9:9" x14ac:dyDescent="0.2">
      <c r="I30553" s="37" t="s">
        <v>16</v>
      </c>
    </row>
    <row r="30554" spans="9:9" x14ac:dyDescent="0.2">
      <c r="I30554" s="37" t="s">
        <v>16</v>
      </c>
    </row>
    <row r="30555" spans="9:9" x14ac:dyDescent="0.2">
      <c r="I30555" s="37" t="s">
        <v>16</v>
      </c>
    </row>
    <row r="30556" spans="9:9" x14ac:dyDescent="0.2">
      <c r="I30556" s="37" t="s">
        <v>16</v>
      </c>
    </row>
    <row r="30557" spans="9:9" x14ac:dyDescent="0.2">
      <c r="I30557" s="37" t="s">
        <v>16</v>
      </c>
    </row>
    <row r="30558" spans="9:9" x14ac:dyDescent="0.2">
      <c r="I30558" s="37" t="s">
        <v>16</v>
      </c>
    </row>
    <row r="30559" spans="9:9" x14ac:dyDescent="0.2">
      <c r="I30559" s="37" t="s">
        <v>16</v>
      </c>
    </row>
    <row r="30560" spans="9:9" x14ac:dyDescent="0.2">
      <c r="I30560" s="37" t="s">
        <v>16</v>
      </c>
    </row>
    <row r="30561" spans="9:9" x14ac:dyDescent="0.2">
      <c r="I30561" s="37" t="s">
        <v>16</v>
      </c>
    </row>
    <row r="30562" spans="9:9" x14ac:dyDescent="0.2">
      <c r="I30562" s="37" t="s">
        <v>16</v>
      </c>
    </row>
    <row r="30563" spans="9:9" x14ac:dyDescent="0.2">
      <c r="I30563" s="37" t="s">
        <v>16</v>
      </c>
    </row>
    <row r="30564" spans="9:9" x14ac:dyDescent="0.2">
      <c r="I30564" s="37" t="s">
        <v>16</v>
      </c>
    </row>
    <row r="30565" spans="9:9" x14ac:dyDescent="0.2">
      <c r="I30565" s="37" t="s">
        <v>16</v>
      </c>
    </row>
    <row r="30566" spans="9:9" x14ac:dyDescent="0.2">
      <c r="I30566" s="37" t="s">
        <v>16</v>
      </c>
    </row>
    <row r="30567" spans="9:9" x14ac:dyDescent="0.2">
      <c r="I30567" s="37" t="s">
        <v>16</v>
      </c>
    </row>
    <row r="30568" spans="9:9" x14ac:dyDescent="0.2">
      <c r="I30568" s="37" t="s">
        <v>16</v>
      </c>
    </row>
    <row r="30569" spans="9:9" x14ac:dyDescent="0.2">
      <c r="I30569" s="37" t="s">
        <v>16</v>
      </c>
    </row>
    <row r="30570" spans="9:9" x14ac:dyDescent="0.2">
      <c r="I30570" s="37" t="s">
        <v>16</v>
      </c>
    </row>
    <row r="30571" spans="9:9" x14ac:dyDescent="0.2">
      <c r="I30571" s="37" t="s">
        <v>16</v>
      </c>
    </row>
    <row r="30572" spans="9:9" x14ac:dyDescent="0.2">
      <c r="I30572" s="37" t="s">
        <v>16</v>
      </c>
    </row>
    <row r="30573" spans="9:9" x14ac:dyDescent="0.2">
      <c r="I30573" s="37" t="s">
        <v>16</v>
      </c>
    </row>
    <row r="30574" spans="9:9" x14ac:dyDescent="0.2">
      <c r="I30574" s="37" t="s">
        <v>16</v>
      </c>
    </row>
    <row r="30575" spans="9:9" x14ac:dyDescent="0.2">
      <c r="I30575" s="37" t="s">
        <v>16</v>
      </c>
    </row>
    <row r="30576" spans="9:9" x14ac:dyDescent="0.2">
      <c r="I30576" s="37" t="s">
        <v>16</v>
      </c>
    </row>
    <row r="30577" spans="9:9" x14ac:dyDescent="0.2">
      <c r="I30577" s="37" t="s">
        <v>16</v>
      </c>
    </row>
    <row r="30578" spans="9:9" x14ac:dyDescent="0.2">
      <c r="I30578" s="37" t="s">
        <v>16</v>
      </c>
    </row>
    <row r="30579" spans="9:9" x14ac:dyDescent="0.2">
      <c r="I30579" s="37" t="s">
        <v>16</v>
      </c>
    </row>
    <row r="30580" spans="9:9" x14ac:dyDescent="0.2">
      <c r="I30580" s="37" t="s">
        <v>16</v>
      </c>
    </row>
    <row r="30581" spans="9:9" x14ac:dyDescent="0.2">
      <c r="I30581" s="37" t="s">
        <v>16</v>
      </c>
    </row>
    <row r="30582" spans="9:9" x14ac:dyDescent="0.2">
      <c r="I30582" s="37" t="s">
        <v>16</v>
      </c>
    </row>
    <row r="30583" spans="9:9" x14ac:dyDescent="0.2">
      <c r="I30583" s="37" t="s">
        <v>16</v>
      </c>
    </row>
    <row r="30584" spans="9:9" x14ac:dyDescent="0.2">
      <c r="I30584" s="37" t="s">
        <v>16</v>
      </c>
    </row>
    <row r="30585" spans="9:9" x14ac:dyDescent="0.2">
      <c r="I30585" s="37" t="s">
        <v>16</v>
      </c>
    </row>
    <row r="30586" spans="9:9" x14ac:dyDescent="0.2">
      <c r="I30586" s="37" t="s">
        <v>16</v>
      </c>
    </row>
    <row r="30587" spans="9:9" x14ac:dyDescent="0.2">
      <c r="I30587" s="37" t="s">
        <v>16</v>
      </c>
    </row>
    <row r="30588" spans="9:9" x14ac:dyDescent="0.2">
      <c r="I30588" s="37" t="s">
        <v>16</v>
      </c>
    </row>
    <row r="30589" spans="9:9" x14ac:dyDescent="0.2">
      <c r="I30589" s="37" t="s">
        <v>16</v>
      </c>
    </row>
    <row r="30590" spans="9:9" x14ac:dyDescent="0.2">
      <c r="I30590" s="37" t="s">
        <v>16</v>
      </c>
    </row>
    <row r="30591" spans="9:9" x14ac:dyDescent="0.2">
      <c r="I30591" s="37" t="s">
        <v>16</v>
      </c>
    </row>
    <row r="30592" spans="9:9" x14ac:dyDescent="0.2">
      <c r="I30592" s="37" t="s">
        <v>16</v>
      </c>
    </row>
    <row r="30593" spans="9:9" x14ac:dyDescent="0.2">
      <c r="I30593" s="37" t="s">
        <v>16</v>
      </c>
    </row>
    <row r="30594" spans="9:9" x14ac:dyDescent="0.2">
      <c r="I30594" s="37" t="s">
        <v>16</v>
      </c>
    </row>
    <row r="30595" spans="9:9" x14ac:dyDescent="0.2">
      <c r="I30595" s="37" t="s">
        <v>16</v>
      </c>
    </row>
    <row r="30596" spans="9:9" x14ac:dyDescent="0.2">
      <c r="I30596" s="37" t="s">
        <v>16</v>
      </c>
    </row>
    <row r="30597" spans="9:9" x14ac:dyDescent="0.2">
      <c r="I30597" s="37" t="s">
        <v>16</v>
      </c>
    </row>
    <row r="30598" spans="9:9" x14ac:dyDescent="0.2">
      <c r="I30598" s="37" t="s">
        <v>16</v>
      </c>
    </row>
    <row r="30599" spans="9:9" x14ac:dyDescent="0.2">
      <c r="I30599" s="37" t="s">
        <v>16</v>
      </c>
    </row>
    <row r="30600" spans="9:9" x14ac:dyDescent="0.2">
      <c r="I30600" s="37" t="s">
        <v>16</v>
      </c>
    </row>
    <row r="30601" spans="9:9" x14ac:dyDescent="0.2">
      <c r="I30601" s="37" t="s">
        <v>16</v>
      </c>
    </row>
    <row r="30602" spans="9:9" x14ac:dyDescent="0.2">
      <c r="I30602" s="37" t="s">
        <v>16</v>
      </c>
    </row>
    <row r="30603" spans="9:9" x14ac:dyDescent="0.2">
      <c r="I30603" s="37" t="s">
        <v>16</v>
      </c>
    </row>
    <row r="30604" spans="9:9" x14ac:dyDescent="0.2">
      <c r="I30604" s="37" t="s">
        <v>16</v>
      </c>
    </row>
    <row r="30605" spans="9:9" x14ac:dyDescent="0.2">
      <c r="I30605" s="37" t="s">
        <v>16</v>
      </c>
    </row>
    <row r="30606" spans="9:9" x14ac:dyDescent="0.2">
      <c r="I30606" s="37" t="s">
        <v>16</v>
      </c>
    </row>
    <row r="30607" spans="9:9" x14ac:dyDescent="0.2">
      <c r="I30607" s="37" t="s">
        <v>16</v>
      </c>
    </row>
    <row r="30608" spans="9:9" x14ac:dyDescent="0.2">
      <c r="I30608" s="37" t="s">
        <v>16</v>
      </c>
    </row>
    <row r="30609" spans="9:9" x14ac:dyDescent="0.2">
      <c r="I30609" s="37" t="s">
        <v>16</v>
      </c>
    </row>
    <row r="30610" spans="9:9" x14ac:dyDescent="0.2">
      <c r="I30610" s="37" t="s">
        <v>16</v>
      </c>
    </row>
    <row r="30611" spans="9:9" x14ac:dyDescent="0.2">
      <c r="I30611" s="37" t="s">
        <v>16</v>
      </c>
    </row>
    <row r="30612" spans="9:9" x14ac:dyDescent="0.2">
      <c r="I30612" s="37" t="s">
        <v>16</v>
      </c>
    </row>
    <row r="30613" spans="9:9" x14ac:dyDescent="0.2">
      <c r="I30613" s="37" t="s">
        <v>16</v>
      </c>
    </row>
    <row r="30614" spans="9:9" x14ac:dyDescent="0.2">
      <c r="I30614" s="37" t="s">
        <v>16</v>
      </c>
    </row>
    <row r="30615" spans="9:9" x14ac:dyDescent="0.2">
      <c r="I30615" s="37" t="s">
        <v>16</v>
      </c>
    </row>
    <row r="30616" spans="9:9" x14ac:dyDescent="0.2">
      <c r="I30616" s="37" t="s">
        <v>16</v>
      </c>
    </row>
    <row r="30617" spans="9:9" x14ac:dyDescent="0.2">
      <c r="I30617" s="37" t="s">
        <v>16</v>
      </c>
    </row>
    <row r="30618" spans="9:9" x14ac:dyDescent="0.2">
      <c r="I30618" s="37" t="s">
        <v>16</v>
      </c>
    </row>
    <row r="30619" spans="9:9" x14ac:dyDescent="0.2">
      <c r="I30619" s="37" t="s">
        <v>16</v>
      </c>
    </row>
    <row r="30620" spans="9:9" x14ac:dyDescent="0.2">
      <c r="I30620" s="37" t="s">
        <v>16</v>
      </c>
    </row>
    <row r="30621" spans="9:9" x14ac:dyDescent="0.2">
      <c r="I30621" s="37" t="s">
        <v>16</v>
      </c>
    </row>
    <row r="30622" spans="9:9" x14ac:dyDescent="0.2">
      <c r="I30622" s="37" t="s">
        <v>16</v>
      </c>
    </row>
    <row r="30623" spans="9:9" x14ac:dyDescent="0.2">
      <c r="I30623" s="37" t="s">
        <v>16</v>
      </c>
    </row>
    <row r="30624" spans="9:9" x14ac:dyDescent="0.2">
      <c r="I30624" s="37" t="s">
        <v>16</v>
      </c>
    </row>
    <row r="30625" spans="9:9" x14ac:dyDescent="0.2">
      <c r="I30625" s="37" t="s">
        <v>16</v>
      </c>
    </row>
    <row r="30626" spans="9:9" x14ac:dyDescent="0.2">
      <c r="I30626" s="37" t="s">
        <v>16</v>
      </c>
    </row>
    <row r="30627" spans="9:9" x14ac:dyDescent="0.2">
      <c r="I30627" s="37" t="s">
        <v>16</v>
      </c>
    </row>
    <row r="30628" spans="9:9" x14ac:dyDescent="0.2">
      <c r="I30628" s="37" t="s">
        <v>16</v>
      </c>
    </row>
    <row r="30629" spans="9:9" x14ac:dyDescent="0.2">
      <c r="I30629" s="37" t="s">
        <v>16</v>
      </c>
    </row>
    <row r="30630" spans="9:9" x14ac:dyDescent="0.2">
      <c r="I30630" s="37" t="s">
        <v>16</v>
      </c>
    </row>
    <row r="30631" spans="9:9" x14ac:dyDescent="0.2">
      <c r="I30631" s="37" t="s">
        <v>16</v>
      </c>
    </row>
    <row r="30632" spans="9:9" x14ac:dyDescent="0.2">
      <c r="I30632" s="37" t="s">
        <v>16</v>
      </c>
    </row>
    <row r="30633" spans="9:9" x14ac:dyDescent="0.2">
      <c r="I30633" s="37" t="s">
        <v>16</v>
      </c>
    </row>
    <row r="30634" spans="9:9" x14ac:dyDescent="0.2">
      <c r="I30634" s="37" t="s">
        <v>16</v>
      </c>
    </row>
    <row r="30635" spans="9:9" x14ac:dyDescent="0.2">
      <c r="I30635" s="37" t="s">
        <v>16</v>
      </c>
    </row>
    <row r="30636" spans="9:9" x14ac:dyDescent="0.2">
      <c r="I30636" s="37" t="s">
        <v>16</v>
      </c>
    </row>
    <row r="30637" spans="9:9" x14ac:dyDescent="0.2">
      <c r="I30637" s="37" t="s">
        <v>16</v>
      </c>
    </row>
    <row r="30638" spans="9:9" x14ac:dyDescent="0.2">
      <c r="I30638" s="37" t="s">
        <v>16</v>
      </c>
    </row>
    <row r="30639" spans="9:9" x14ac:dyDescent="0.2">
      <c r="I30639" s="37" t="s">
        <v>16</v>
      </c>
    </row>
    <row r="30640" spans="9:9" x14ac:dyDescent="0.2">
      <c r="I30640" s="37" t="s">
        <v>16</v>
      </c>
    </row>
    <row r="30641" spans="9:9" x14ac:dyDescent="0.2">
      <c r="I30641" s="37" t="s">
        <v>16</v>
      </c>
    </row>
    <row r="30642" spans="9:9" x14ac:dyDescent="0.2">
      <c r="I30642" s="37" t="s">
        <v>16</v>
      </c>
    </row>
    <row r="30643" spans="9:9" x14ac:dyDescent="0.2">
      <c r="I30643" s="37" t="s">
        <v>16</v>
      </c>
    </row>
    <row r="30644" spans="9:9" x14ac:dyDescent="0.2">
      <c r="I30644" s="37" t="s">
        <v>16</v>
      </c>
    </row>
    <row r="30645" spans="9:9" x14ac:dyDescent="0.2">
      <c r="I30645" s="37" t="s">
        <v>16</v>
      </c>
    </row>
    <row r="30646" spans="9:9" x14ac:dyDescent="0.2">
      <c r="I30646" s="37" t="s">
        <v>16</v>
      </c>
    </row>
    <row r="30647" spans="9:9" x14ac:dyDescent="0.2">
      <c r="I30647" s="37" t="s">
        <v>16</v>
      </c>
    </row>
    <row r="30648" spans="9:9" x14ac:dyDescent="0.2">
      <c r="I30648" s="37" t="s">
        <v>16</v>
      </c>
    </row>
    <row r="30649" spans="9:9" x14ac:dyDescent="0.2">
      <c r="I30649" s="37" t="s">
        <v>16</v>
      </c>
    </row>
    <row r="30650" spans="9:9" x14ac:dyDescent="0.2">
      <c r="I30650" s="37" t="s">
        <v>16</v>
      </c>
    </row>
    <row r="30651" spans="9:9" x14ac:dyDescent="0.2">
      <c r="I30651" s="37" t="s">
        <v>16</v>
      </c>
    </row>
    <row r="30652" spans="9:9" x14ac:dyDescent="0.2">
      <c r="I30652" s="37" t="s">
        <v>16</v>
      </c>
    </row>
    <row r="30653" spans="9:9" x14ac:dyDescent="0.2">
      <c r="I30653" s="37" t="s">
        <v>16</v>
      </c>
    </row>
    <row r="30654" spans="9:9" x14ac:dyDescent="0.2">
      <c r="I30654" s="37" t="s">
        <v>16</v>
      </c>
    </row>
    <row r="30655" spans="9:9" x14ac:dyDescent="0.2">
      <c r="I30655" s="37" t="s">
        <v>16</v>
      </c>
    </row>
    <row r="30656" spans="9:9" x14ac:dyDescent="0.2">
      <c r="I30656" s="37" t="s">
        <v>16</v>
      </c>
    </row>
    <row r="30657" spans="9:9" x14ac:dyDescent="0.2">
      <c r="I30657" s="37" t="s">
        <v>16</v>
      </c>
    </row>
    <row r="30658" spans="9:9" x14ac:dyDescent="0.2">
      <c r="I30658" s="37" t="s">
        <v>16</v>
      </c>
    </row>
    <row r="30659" spans="9:9" x14ac:dyDescent="0.2">
      <c r="I30659" s="37" t="s">
        <v>16</v>
      </c>
    </row>
    <row r="30660" spans="9:9" x14ac:dyDescent="0.2">
      <c r="I30660" s="37" t="s">
        <v>16</v>
      </c>
    </row>
    <row r="30661" spans="9:9" x14ac:dyDescent="0.2">
      <c r="I30661" s="37" t="s">
        <v>16</v>
      </c>
    </row>
    <row r="30662" spans="9:9" x14ac:dyDescent="0.2">
      <c r="I30662" s="37" t="s">
        <v>16</v>
      </c>
    </row>
    <row r="30663" spans="9:9" x14ac:dyDescent="0.2">
      <c r="I30663" s="37" t="s">
        <v>16</v>
      </c>
    </row>
    <row r="30664" spans="9:9" x14ac:dyDescent="0.2">
      <c r="I30664" s="37" t="s">
        <v>16</v>
      </c>
    </row>
    <row r="30665" spans="9:9" x14ac:dyDescent="0.2">
      <c r="I30665" s="37" t="s">
        <v>16</v>
      </c>
    </row>
    <row r="30666" spans="9:9" x14ac:dyDescent="0.2">
      <c r="I30666" s="37" t="s">
        <v>16</v>
      </c>
    </row>
    <row r="30667" spans="9:9" x14ac:dyDescent="0.2">
      <c r="I30667" s="37" t="s">
        <v>16</v>
      </c>
    </row>
    <row r="30668" spans="9:9" x14ac:dyDescent="0.2">
      <c r="I30668" s="37" t="s">
        <v>16</v>
      </c>
    </row>
    <row r="30669" spans="9:9" x14ac:dyDescent="0.2">
      <c r="I30669" s="37" t="s">
        <v>16</v>
      </c>
    </row>
    <row r="30670" spans="9:9" x14ac:dyDescent="0.2">
      <c r="I30670" s="37" t="s">
        <v>16</v>
      </c>
    </row>
    <row r="30671" spans="9:9" x14ac:dyDescent="0.2">
      <c r="I30671" s="37" t="s">
        <v>16</v>
      </c>
    </row>
    <row r="30672" spans="9:9" x14ac:dyDescent="0.2">
      <c r="I30672" s="37" t="s">
        <v>16</v>
      </c>
    </row>
    <row r="30673" spans="9:9" x14ac:dyDescent="0.2">
      <c r="I30673" s="37" t="s">
        <v>16</v>
      </c>
    </row>
    <row r="30674" spans="9:9" x14ac:dyDescent="0.2">
      <c r="I30674" s="37" t="s">
        <v>16</v>
      </c>
    </row>
    <row r="30675" spans="9:9" x14ac:dyDescent="0.2">
      <c r="I30675" s="37" t="s">
        <v>16</v>
      </c>
    </row>
    <row r="30676" spans="9:9" x14ac:dyDescent="0.2">
      <c r="I30676" s="37" t="s">
        <v>16</v>
      </c>
    </row>
    <row r="30677" spans="9:9" x14ac:dyDescent="0.2">
      <c r="I30677" s="37" t="s">
        <v>16</v>
      </c>
    </row>
    <row r="30678" spans="9:9" x14ac:dyDescent="0.2">
      <c r="I30678" s="37" t="s">
        <v>16</v>
      </c>
    </row>
    <row r="30679" spans="9:9" x14ac:dyDescent="0.2">
      <c r="I30679" s="37" t="s">
        <v>16</v>
      </c>
    </row>
    <row r="30680" spans="9:9" x14ac:dyDescent="0.2">
      <c r="I30680" s="37" t="s">
        <v>16</v>
      </c>
    </row>
    <row r="30681" spans="9:9" x14ac:dyDescent="0.2">
      <c r="I30681" s="37" t="s">
        <v>16</v>
      </c>
    </row>
    <row r="30682" spans="9:9" x14ac:dyDescent="0.2">
      <c r="I30682" s="37" t="s">
        <v>16</v>
      </c>
    </row>
    <row r="30683" spans="9:9" x14ac:dyDescent="0.2">
      <c r="I30683" s="37" t="s">
        <v>16</v>
      </c>
    </row>
    <row r="30684" spans="9:9" x14ac:dyDescent="0.2">
      <c r="I30684" s="37" t="s">
        <v>16</v>
      </c>
    </row>
    <row r="30685" spans="9:9" x14ac:dyDescent="0.2">
      <c r="I30685" s="37" t="s">
        <v>16</v>
      </c>
    </row>
    <row r="30686" spans="9:9" x14ac:dyDescent="0.2">
      <c r="I30686" s="37" t="s">
        <v>16</v>
      </c>
    </row>
    <row r="30687" spans="9:9" x14ac:dyDescent="0.2">
      <c r="I30687" s="37" t="s">
        <v>16</v>
      </c>
    </row>
    <row r="30688" spans="9:9" x14ac:dyDescent="0.2">
      <c r="I30688" s="37" t="s">
        <v>16</v>
      </c>
    </row>
    <row r="30689" spans="9:9" x14ac:dyDescent="0.2">
      <c r="I30689" s="37" t="s">
        <v>16</v>
      </c>
    </row>
    <row r="30690" spans="9:9" x14ac:dyDescent="0.2">
      <c r="I30690" s="37" t="s">
        <v>16</v>
      </c>
    </row>
    <row r="30691" spans="9:9" x14ac:dyDescent="0.2">
      <c r="I30691" s="37" t="s">
        <v>16</v>
      </c>
    </row>
    <row r="30692" spans="9:9" x14ac:dyDescent="0.2">
      <c r="I30692" s="37" t="s">
        <v>16</v>
      </c>
    </row>
    <row r="30693" spans="9:9" x14ac:dyDescent="0.2">
      <c r="I30693" s="37" t="s">
        <v>16</v>
      </c>
    </row>
    <row r="30694" spans="9:9" x14ac:dyDescent="0.2">
      <c r="I30694" s="37" t="s">
        <v>16</v>
      </c>
    </row>
    <row r="30695" spans="9:9" x14ac:dyDescent="0.2">
      <c r="I30695" s="37" t="s">
        <v>16</v>
      </c>
    </row>
    <row r="30696" spans="9:9" x14ac:dyDescent="0.2">
      <c r="I30696" s="37" t="s">
        <v>16</v>
      </c>
    </row>
    <row r="30697" spans="9:9" x14ac:dyDescent="0.2">
      <c r="I30697" s="37" t="s">
        <v>16</v>
      </c>
    </row>
    <row r="30698" spans="9:9" x14ac:dyDescent="0.2">
      <c r="I30698" s="37" t="s">
        <v>16</v>
      </c>
    </row>
    <row r="30699" spans="9:9" x14ac:dyDescent="0.2">
      <c r="I30699" s="37" t="s">
        <v>16</v>
      </c>
    </row>
    <row r="30700" spans="9:9" x14ac:dyDescent="0.2">
      <c r="I30700" s="37" t="s">
        <v>16</v>
      </c>
    </row>
    <row r="30701" spans="9:9" x14ac:dyDescent="0.2">
      <c r="I30701" s="37" t="s">
        <v>16</v>
      </c>
    </row>
    <row r="30702" spans="9:9" x14ac:dyDescent="0.2">
      <c r="I30702" s="37" t="s">
        <v>16</v>
      </c>
    </row>
    <row r="30703" spans="9:9" x14ac:dyDescent="0.2">
      <c r="I30703" s="37" t="s">
        <v>16</v>
      </c>
    </row>
    <row r="30704" spans="9:9" x14ac:dyDescent="0.2">
      <c r="I30704" s="37" t="s">
        <v>16</v>
      </c>
    </row>
    <row r="30705" spans="9:9" x14ac:dyDescent="0.2">
      <c r="I30705" s="37" t="s">
        <v>16</v>
      </c>
    </row>
    <row r="30706" spans="9:9" x14ac:dyDescent="0.2">
      <c r="I30706" s="37" t="s">
        <v>16</v>
      </c>
    </row>
    <row r="30707" spans="9:9" x14ac:dyDescent="0.2">
      <c r="I30707" s="37" t="s">
        <v>16</v>
      </c>
    </row>
    <row r="30708" spans="9:9" x14ac:dyDescent="0.2">
      <c r="I30708" s="37" t="s">
        <v>16</v>
      </c>
    </row>
    <row r="30709" spans="9:9" x14ac:dyDescent="0.2">
      <c r="I30709" s="37" t="s">
        <v>16</v>
      </c>
    </row>
    <row r="30710" spans="9:9" x14ac:dyDescent="0.2">
      <c r="I30710" s="37" t="s">
        <v>16</v>
      </c>
    </row>
    <row r="30711" spans="9:9" x14ac:dyDescent="0.2">
      <c r="I30711" s="37" t="s">
        <v>16</v>
      </c>
    </row>
    <row r="30712" spans="9:9" x14ac:dyDescent="0.2">
      <c r="I30712" s="37" t="s">
        <v>16</v>
      </c>
    </row>
    <row r="30713" spans="9:9" x14ac:dyDescent="0.2">
      <c r="I30713" s="37" t="s">
        <v>16</v>
      </c>
    </row>
    <row r="30714" spans="9:9" x14ac:dyDescent="0.2">
      <c r="I30714" s="37" t="s">
        <v>16</v>
      </c>
    </row>
    <row r="30715" spans="9:9" x14ac:dyDescent="0.2">
      <c r="I30715" s="37" t="s">
        <v>16</v>
      </c>
    </row>
    <row r="30716" spans="9:9" x14ac:dyDescent="0.2">
      <c r="I30716" s="37" t="s">
        <v>16</v>
      </c>
    </row>
    <row r="30717" spans="9:9" x14ac:dyDescent="0.2">
      <c r="I30717" s="37" t="s">
        <v>16</v>
      </c>
    </row>
    <row r="30718" spans="9:9" x14ac:dyDescent="0.2">
      <c r="I30718" s="37" t="s">
        <v>16</v>
      </c>
    </row>
    <row r="30719" spans="9:9" x14ac:dyDescent="0.2">
      <c r="I30719" s="37" t="s">
        <v>16</v>
      </c>
    </row>
    <row r="30720" spans="9:9" x14ac:dyDescent="0.2">
      <c r="I30720" s="37" t="s">
        <v>16</v>
      </c>
    </row>
    <row r="30721" spans="9:9" x14ac:dyDescent="0.2">
      <c r="I30721" s="37" t="s">
        <v>16</v>
      </c>
    </row>
    <row r="30722" spans="9:9" x14ac:dyDescent="0.2">
      <c r="I30722" s="37" t="s">
        <v>16</v>
      </c>
    </row>
    <row r="30723" spans="9:9" x14ac:dyDescent="0.2">
      <c r="I30723" s="37" t="s">
        <v>16</v>
      </c>
    </row>
    <row r="30724" spans="9:9" x14ac:dyDescent="0.2">
      <c r="I30724" s="37" t="s">
        <v>16</v>
      </c>
    </row>
    <row r="30725" spans="9:9" x14ac:dyDescent="0.2">
      <c r="I30725" s="37" t="s">
        <v>16</v>
      </c>
    </row>
    <row r="30726" spans="9:9" x14ac:dyDescent="0.2">
      <c r="I30726" s="37" t="s">
        <v>16</v>
      </c>
    </row>
    <row r="30727" spans="9:9" x14ac:dyDescent="0.2">
      <c r="I30727" s="37" t="s">
        <v>16</v>
      </c>
    </row>
    <row r="30728" spans="9:9" x14ac:dyDescent="0.2">
      <c r="I30728" s="37" t="s">
        <v>16</v>
      </c>
    </row>
    <row r="30729" spans="9:9" x14ac:dyDescent="0.2">
      <c r="I30729" s="37" t="s">
        <v>16</v>
      </c>
    </row>
    <row r="30730" spans="9:9" x14ac:dyDescent="0.2">
      <c r="I30730" s="37" t="s">
        <v>16</v>
      </c>
    </row>
    <row r="30731" spans="9:9" x14ac:dyDescent="0.2">
      <c r="I30731" s="37" t="s">
        <v>16</v>
      </c>
    </row>
    <row r="30732" spans="9:9" x14ac:dyDescent="0.2">
      <c r="I30732" s="37" t="s">
        <v>16</v>
      </c>
    </row>
    <row r="30733" spans="9:9" x14ac:dyDescent="0.2">
      <c r="I30733" s="37" t="s">
        <v>16</v>
      </c>
    </row>
    <row r="30734" spans="9:9" x14ac:dyDescent="0.2">
      <c r="I30734" s="37" t="s">
        <v>16</v>
      </c>
    </row>
    <row r="30735" spans="9:9" x14ac:dyDescent="0.2">
      <c r="I30735" s="37" t="s">
        <v>16</v>
      </c>
    </row>
    <row r="30736" spans="9:9" x14ac:dyDescent="0.2">
      <c r="I30736" s="37" t="s">
        <v>16</v>
      </c>
    </row>
    <row r="30737" spans="9:9" x14ac:dyDescent="0.2">
      <c r="I30737" s="37" t="s">
        <v>16</v>
      </c>
    </row>
    <row r="30738" spans="9:9" x14ac:dyDescent="0.2">
      <c r="I30738" s="37" t="s">
        <v>16</v>
      </c>
    </row>
    <row r="30739" spans="9:9" x14ac:dyDescent="0.2">
      <c r="I30739" s="37" t="s">
        <v>16</v>
      </c>
    </row>
    <row r="30740" spans="9:9" x14ac:dyDescent="0.2">
      <c r="I30740" s="37" t="s">
        <v>16</v>
      </c>
    </row>
    <row r="30741" spans="9:9" x14ac:dyDescent="0.2">
      <c r="I30741" s="37" t="s">
        <v>16</v>
      </c>
    </row>
    <row r="30742" spans="9:9" x14ac:dyDescent="0.2">
      <c r="I30742" s="37" t="s">
        <v>16</v>
      </c>
    </row>
    <row r="30743" spans="9:9" x14ac:dyDescent="0.2">
      <c r="I30743" s="37" t="s">
        <v>16</v>
      </c>
    </row>
    <row r="30744" spans="9:9" x14ac:dyDescent="0.2">
      <c r="I30744" s="37" t="s">
        <v>16</v>
      </c>
    </row>
    <row r="30745" spans="9:9" x14ac:dyDescent="0.2">
      <c r="I30745" s="37" t="s">
        <v>16</v>
      </c>
    </row>
    <row r="30746" spans="9:9" x14ac:dyDescent="0.2">
      <c r="I30746" s="37" t="s">
        <v>16</v>
      </c>
    </row>
    <row r="30747" spans="9:9" x14ac:dyDescent="0.2">
      <c r="I30747" s="37" t="s">
        <v>16</v>
      </c>
    </row>
    <row r="30748" spans="9:9" x14ac:dyDescent="0.2">
      <c r="I30748" s="37" t="s">
        <v>16</v>
      </c>
    </row>
    <row r="30749" spans="9:9" x14ac:dyDescent="0.2">
      <c r="I30749" s="37" t="s">
        <v>16</v>
      </c>
    </row>
    <row r="30750" spans="9:9" x14ac:dyDescent="0.2">
      <c r="I30750" s="37" t="s">
        <v>16</v>
      </c>
    </row>
    <row r="30751" spans="9:9" x14ac:dyDescent="0.2">
      <c r="I30751" s="37" t="s">
        <v>16</v>
      </c>
    </row>
    <row r="30752" spans="9:9" x14ac:dyDescent="0.2">
      <c r="I30752" s="37" t="s">
        <v>16</v>
      </c>
    </row>
    <row r="30753" spans="9:9" x14ac:dyDescent="0.2">
      <c r="I30753" s="37" t="s">
        <v>16</v>
      </c>
    </row>
    <row r="30754" spans="9:9" x14ac:dyDescent="0.2">
      <c r="I30754" s="37" t="s">
        <v>16</v>
      </c>
    </row>
    <row r="30755" spans="9:9" x14ac:dyDescent="0.2">
      <c r="I30755" s="37" t="s">
        <v>16</v>
      </c>
    </row>
    <row r="30756" spans="9:9" x14ac:dyDescent="0.2">
      <c r="I30756" s="37" t="s">
        <v>16</v>
      </c>
    </row>
    <row r="30757" spans="9:9" x14ac:dyDescent="0.2">
      <c r="I30757" s="37" t="s">
        <v>16</v>
      </c>
    </row>
    <row r="30758" spans="9:9" x14ac:dyDescent="0.2">
      <c r="I30758" s="37" t="s">
        <v>16</v>
      </c>
    </row>
    <row r="30759" spans="9:9" x14ac:dyDescent="0.2">
      <c r="I30759" s="37" t="s">
        <v>16</v>
      </c>
    </row>
    <row r="30760" spans="9:9" x14ac:dyDescent="0.2">
      <c r="I30760" s="37" t="s">
        <v>16</v>
      </c>
    </row>
    <row r="30761" spans="9:9" x14ac:dyDescent="0.2">
      <c r="I30761" s="37" t="s">
        <v>16</v>
      </c>
    </row>
    <row r="30762" spans="9:9" x14ac:dyDescent="0.2">
      <c r="I30762" s="37" t="s">
        <v>16</v>
      </c>
    </row>
    <row r="30763" spans="9:9" x14ac:dyDescent="0.2">
      <c r="I30763" s="37" t="s">
        <v>16</v>
      </c>
    </row>
    <row r="30764" spans="9:9" x14ac:dyDescent="0.2">
      <c r="I30764" s="37" t="s">
        <v>16</v>
      </c>
    </row>
    <row r="30765" spans="9:9" x14ac:dyDescent="0.2">
      <c r="I30765" s="37" t="s">
        <v>16</v>
      </c>
    </row>
    <row r="30766" spans="9:9" x14ac:dyDescent="0.2">
      <c r="I30766" s="37" t="s">
        <v>16</v>
      </c>
    </row>
    <row r="30767" spans="9:9" x14ac:dyDescent="0.2">
      <c r="I30767" s="37" t="s">
        <v>16</v>
      </c>
    </row>
    <row r="30768" spans="9:9" x14ac:dyDescent="0.2">
      <c r="I30768" s="37" t="s">
        <v>16</v>
      </c>
    </row>
    <row r="30769" spans="9:9" x14ac:dyDescent="0.2">
      <c r="I30769" s="37" t="s">
        <v>16</v>
      </c>
    </row>
    <row r="30770" spans="9:9" x14ac:dyDescent="0.2">
      <c r="I30770" s="37" t="s">
        <v>16</v>
      </c>
    </row>
    <row r="30771" spans="9:9" x14ac:dyDescent="0.2">
      <c r="I30771" s="37" t="s">
        <v>16</v>
      </c>
    </row>
    <row r="30772" spans="9:9" x14ac:dyDescent="0.2">
      <c r="I30772" s="37" t="s">
        <v>16</v>
      </c>
    </row>
    <row r="30773" spans="9:9" x14ac:dyDescent="0.2">
      <c r="I30773" s="37" t="s">
        <v>16</v>
      </c>
    </row>
    <row r="30774" spans="9:9" x14ac:dyDescent="0.2">
      <c r="I30774" s="37" t="s">
        <v>16</v>
      </c>
    </row>
    <row r="30775" spans="9:9" x14ac:dyDescent="0.2">
      <c r="I30775" s="37" t="s">
        <v>16</v>
      </c>
    </row>
    <row r="30776" spans="9:9" x14ac:dyDescent="0.2">
      <c r="I30776" s="37" t="s">
        <v>16</v>
      </c>
    </row>
    <row r="30777" spans="9:9" x14ac:dyDescent="0.2">
      <c r="I30777" s="37" t="s">
        <v>16</v>
      </c>
    </row>
    <row r="30778" spans="9:9" x14ac:dyDescent="0.2">
      <c r="I30778" s="37" t="s">
        <v>16</v>
      </c>
    </row>
    <row r="30779" spans="9:9" x14ac:dyDescent="0.2">
      <c r="I30779" s="37" t="s">
        <v>16</v>
      </c>
    </row>
    <row r="30780" spans="9:9" x14ac:dyDescent="0.2">
      <c r="I30780" s="37" t="s">
        <v>16</v>
      </c>
    </row>
    <row r="30781" spans="9:9" x14ac:dyDescent="0.2">
      <c r="I30781" s="37" t="s">
        <v>16</v>
      </c>
    </row>
    <row r="30782" spans="9:9" x14ac:dyDescent="0.2">
      <c r="I30782" s="37" t="s">
        <v>16</v>
      </c>
    </row>
    <row r="30783" spans="9:9" x14ac:dyDescent="0.2">
      <c r="I30783" s="37" t="s">
        <v>16</v>
      </c>
    </row>
    <row r="30784" spans="9:9" x14ac:dyDescent="0.2">
      <c r="I30784" s="37" t="s">
        <v>16</v>
      </c>
    </row>
    <row r="30785" spans="9:9" x14ac:dyDescent="0.2">
      <c r="I30785" s="37" t="s">
        <v>16</v>
      </c>
    </row>
    <row r="30786" spans="9:9" x14ac:dyDescent="0.2">
      <c r="I30786" s="37" t="s">
        <v>16</v>
      </c>
    </row>
    <row r="30787" spans="9:9" x14ac:dyDescent="0.2">
      <c r="I30787" s="37" t="s">
        <v>16</v>
      </c>
    </row>
    <row r="30788" spans="9:9" x14ac:dyDescent="0.2">
      <c r="I30788" s="37" t="s">
        <v>16</v>
      </c>
    </row>
    <row r="30789" spans="9:9" x14ac:dyDescent="0.2">
      <c r="I30789" s="37" t="s">
        <v>16</v>
      </c>
    </row>
    <row r="30790" spans="9:9" x14ac:dyDescent="0.2">
      <c r="I30790" s="37" t="s">
        <v>16</v>
      </c>
    </row>
    <row r="30791" spans="9:9" x14ac:dyDescent="0.2">
      <c r="I30791" s="37" t="s">
        <v>16</v>
      </c>
    </row>
    <row r="30792" spans="9:9" x14ac:dyDescent="0.2">
      <c r="I30792" s="37" t="s">
        <v>16</v>
      </c>
    </row>
    <row r="30793" spans="9:9" x14ac:dyDescent="0.2">
      <c r="I30793" s="37" t="s">
        <v>16</v>
      </c>
    </row>
    <row r="30794" spans="9:9" x14ac:dyDescent="0.2">
      <c r="I30794" s="37" t="s">
        <v>16</v>
      </c>
    </row>
    <row r="30795" spans="9:9" x14ac:dyDescent="0.2">
      <c r="I30795" s="37" t="s">
        <v>16</v>
      </c>
    </row>
    <row r="30796" spans="9:9" x14ac:dyDescent="0.2">
      <c r="I30796" s="37" t="s">
        <v>16</v>
      </c>
    </row>
    <row r="30797" spans="9:9" x14ac:dyDescent="0.2">
      <c r="I30797" s="37" t="s">
        <v>16</v>
      </c>
    </row>
    <row r="30798" spans="9:9" x14ac:dyDescent="0.2">
      <c r="I30798" s="37" t="s">
        <v>16</v>
      </c>
    </row>
    <row r="30799" spans="9:9" x14ac:dyDescent="0.2">
      <c r="I30799" s="37" t="s">
        <v>16</v>
      </c>
    </row>
    <row r="30800" spans="9:9" x14ac:dyDescent="0.2">
      <c r="I30800" s="37" t="s">
        <v>16</v>
      </c>
    </row>
    <row r="30801" spans="9:9" x14ac:dyDescent="0.2">
      <c r="I30801" s="37" t="s">
        <v>16</v>
      </c>
    </row>
    <row r="30802" spans="9:9" x14ac:dyDescent="0.2">
      <c r="I30802" s="37" t="s">
        <v>16</v>
      </c>
    </row>
    <row r="30803" spans="9:9" x14ac:dyDescent="0.2">
      <c r="I30803" s="37" t="s">
        <v>16</v>
      </c>
    </row>
    <row r="30804" spans="9:9" x14ac:dyDescent="0.2">
      <c r="I30804" s="37" t="s">
        <v>16</v>
      </c>
    </row>
    <row r="30805" spans="9:9" x14ac:dyDescent="0.2">
      <c r="I30805" s="37" t="s">
        <v>16</v>
      </c>
    </row>
    <row r="30806" spans="9:9" x14ac:dyDescent="0.2">
      <c r="I30806" s="37" t="s">
        <v>16</v>
      </c>
    </row>
    <row r="30807" spans="9:9" x14ac:dyDescent="0.2">
      <c r="I30807" s="37" t="s">
        <v>16</v>
      </c>
    </row>
    <row r="30808" spans="9:9" x14ac:dyDescent="0.2">
      <c r="I30808" s="37" t="s">
        <v>16</v>
      </c>
    </row>
    <row r="30809" spans="9:9" x14ac:dyDescent="0.2">
      <c r="I30809" s="37" t="s">
        <v>16</v>
      </c>
    </row>
    <row r="30810" spans="9:9" x14ac:dyDescent="0.2">
      <c r="I30810" s="37" t="s">
        <v>16</v>
      </c>
    </row>
    <row r="30811" spans="9:9" x14ac:dyDescent="0.2">
      <c r="I30811" s="37" t="s">
        <v>16</v>
      </c>
    </row>
    <row r="30812" spans="9:9" x14ac:dyDescent="0.2">
      <c r="I30812" s="37" t="s">
        <v>16</v>
      </c>
    </row>
    <row r="30813" spans="9:9" x14ac:dyDescent="0.2">
      <c r="I30813" s="37" t="s">
        <v>16</v>
      </c>
    </row>
    <row r="30814" spans="9:9" x14ac:dyDescent="0.2">
      <c r="I30814" s="37" t="s">
        <v>16</v>
      </c>
    </row>
    <row r="30815" spans="9:9" x14ac:dyDescent="0.2">
      <c r="I30815" s="37" t="s">
        <v>16</v>
      </c>
    </row>
    <row r="30816" spans="9:9" x14ac:dyDescent="0.2">
      <c r="I30816" s="37" t="s">
        <v>16</v>
      </c>
    </row>
    <row r="30817" spans="9:9" x14ac:dyDescent="0.2">
      <c r="I30817" s="37" t="s">
        <v>16</v>
      </c>
    </row>
    <row r="30818" spans="9:9" x14ac:dyDescent="0.2">
      <c r="I30818" s="37" t="s">
        <v>16</v>
      </c>
    </row>
    <row r="30819" spans="9:9" x14ac:dyDescent="0.2">
      <c r="I30819" s="37" t="s">
        <v>16</v>
      </c>
    </row>
    <row r="30820" spans="9:9" x14ac:dyDescent="0.2">
      <c r="I30820" s="37" t="s">
        <v>16</v>
      </c>
    </row>
    <row r="30821" spans="9:9" x14ac:dyDescent="0.2">
      <c r="I30821" s="37" t="s">
        <v>16</v>
      </c>
    </row>
    <row r="30822" spans="9:9" x14ac:dyDescent="0.2">
      <c r="I30822" s="37" t="s">
        <v>16</v>
      </c>
    </row>
    <row r="30823" spans="9:9" x14ac:dyDescent="0.2">
      <c r="I30823" s="37" t="s">
        <v>16</v>
      </c>
    </row>
    <row r="30824" spans="9:9" x14ac:dyDescent="0.2">
      <c r="I30824" s="37" t="s">
        <v>16</v>
      </c>
    </row>
    <row r="30825" spans="9:9" x14ac:dyDescent="0.2">
      <c r="I30825" s="37" t="s">
        <v>16</v>
      </c>
    </row>
    <row r="30826" spans="9:9" x14ac:dyDescent="0.2">
      <c r="I30826" s="37" t="s">
        <v>16</v>
      </c>
    </row>
    <row r="30827" spans="9:9" x14ac:dyDescent="0.2">
      <c r="I30827" s="37" t="s">
        <v>16</v>
      </c>
    </row>
    <row r="30828" spans="9:9" x14ac:dyDescent="0.2">
      <c r="I30828" s="37" t="s">
        <v>16</v>
      </c>
    </row>
    <row r="30829" spans="9:9" x14ac:dyDescent="0.2">
      <c r="I30829" s="37" t="s">
        <v>16</v>
      </c>
    </row>
    <row r="30830" spans="9:9" x14ac:dyDescent="0.2">
      <c r="I30830" s="37" t="s">
        <v>16</v>
      </c>
    </row>
    <row r="30831" spans="9:9" x14ac:dyDescent="0.2">
      <c r="I30831" s="37" t="s">
        <v>16</v>
      </c>
    </row>
    <row r="30832" spans="9:9" x14ac:dyDescent="0.2">
      <c r="I30832" s="37" t="s">
        <v>16</v>
      </c>
    </row>
    <row r="30833" spans="9:9" x14ac:dyDescent="0.2">
      <c r="I30833" s="37" t="s">
        <v>16</v>
      </c>
    </row>
    <row r="30834" spans="9:9" x14ac:dyDescent="0.2">
      <c r="I30834" s="37" t="s">
        <v>16</v>
      </c>
    </row>
    <row r="30835" spans="9:9" x14ac:dyDescent="0.2">
      <c r="I30835" s="37" t="s">
        <v>16</v>
      </c>
    </row>
    <row r="30836" spans="9:9" x14ac:dyDescent="0.2">
      <c r="I30836" s="37" t="s">
        <v>16</v>
      </c>
    </row>
    <row r="30837" spans="9:9" x14ac:dyDescent="0.2">
      <c r="I30837" s="37" t="s">
        <v>16</v>
      </c>
    </row>
    <row r="30838" spans="9:9" x14ac:dyDescent="0.2">
      <c r="I30838" s="37" t="s">
        <v>16</v>
      </c>
    </row>
    <row r="30839" spans="9:9" x14ac:dyDescent="0.2">
      <c r="I30839" s="37" t="s">
        <v>16</v>
      </c>
    </row>
    <row r="30840" spans="9:9" x14ac:dyDescent="0.2">
      <c r="I30840" s="37" t="s">
        <v>16</v>
      </c>
    </row>
    <row r="30841" spans="9:9" x14ac:dyDescent="0.2">
      <c r="I30841" s="37" t="s">
        <v>16</v>
      </c>
    </row>
    <row r="30842" spans="9:9" x14ac:dyDescent="0.2">
      <c r="I30842" s="37" t="s">
        <v>16</v>
      </c>
    </row>
    <row r="30843" spans="9:9" x14ac:dyDescent="0.2">
      <c r="I30843" s="37" t="s">
        <v>16</v>
      </c>
    </row>
    <row r="30844" spans="9:9" x14ac:dyDescent="0.2">
      <c r="I30844" s="37" t="s">
        <v>16</v>
      </c>
    </row>
    <row r="30845" spans="9:9" x14ac:dyDescent="0.2">
      <c r="I30845" s="37" t="s">
        <v>16</v>
      </c>
    </row>
    <row r="30846" spans="9:9" x14ac:dyDescent="0.2">
      <c r="I30846" s="37" t="s">
        <v>16</v>
      </c>
    </row>
    <row r="30847" spans="9:9" x14ac:dyDescent="0.2">
      <c r="I30847" s="37" t="s">
        <v>16</v>
      </c>
    </row>
    <row r="30848" spans="9:9" x14ac:dyDescent="0.2">
      <c r="I30848" s="37" t="s">
        <v>16</v>
      </c>
    </row>
    <row r="30849" spans="9:9" x14ac:dyDescent="0.2">
      <c r="I30849" s="37" t="s">
        <v>16</v>
      </c>
    </row>
    <row r="30850" spans="9:9" x14ac:dyDescent="0.2">
      <c r="I30850" s="37" t="s">
        <v>16</v>
      </c>
    </row>
    <row r="30851" spans="9:9" x14ac:dyDescent="0.2">
      <c r="I30851" s="37" t="s">
        <v>16</v>
      </c>
    </row>
    <row r="30852" spans="9:9" x14ac:dyDescent="0.2">
      <c r="I30852" s="37" t="s">
        <v>16</v>
      </c>
    </row>
    <row r="30853" spans="9:9" x14ac:dyDescent="0.2">
      <c r="I30853" s="37" t="s">
        <v>16</v>
      </c>
    </row>
    <row r="30854" spans="9:9" x14ac:dyDescent="0.2">
      <c r="I30854" s="37" t="s">
        <v>16</v>
      </c>
    </row>
    <row r="30855" spans="9:9" x14ac:dyDescent="0.2">
      <c r="I30855" s="37" t="s">
        <v>16</v>
      </c>
    </row>
    <row r="30856" spans="9:9" x14ac:dyDescent="0.2">
      <c r="I30856" s="37" t="s">
        <v>16</v>
      </c>
    </row>
    <row r="30857" spans="9:9" x14ac:dyDescent="0.2">
      <c r="I30857" s="37" t="s">
        <v>16</v>
      </c>
    </row>
    <row r="30858" spans="9:9" x14ac:dyDescent="0.2">
      <c r="I30858" s="37" t="s">
        <v>16</v>
      </c>
    </row>
    <row r="30859" spans="9:9" x14ac:dyDescent="0.2">
      <c r="I30859" s="37" t="s">
        <v>16</v>
      </c>
    </row>
    <row r="30860" spans="9:9" x14ac:dyDescent="0.2">
      <c r="I30860" s="37" t="s">
        <v>16</v>
      </c>
    </row>
    <row r="30861" spans="9:9" x14ac:dyDescent="0.2">
      <c r="I30861" s="37" t="s">
        <v>16</v>
      </c>
    </row>
    <row r="30862" spans="9:9" x14ac:dyDescent="0.2">
      <c r="I30862" s="37" t="s">
        <v>16</v>
      </c>
    </row>
    <row r="30863" spans="9:9" x14ac:dyDescent="0.2">
      <c r="I30863" s="37" t="s">
        <v>16</v>
      </c>
    </row>
    <row r="30864" spans="9:9" x14ac:dyDescent="0.2">
      <c r="I30864" s="37" t="s">
        <v>16</v>
      </c>
    </row>
    <row r="30865" spans="9:9" x14ac:dyDescent="0.2">
      <c r="I30865" s="37" t="s">
        <v>16</v>
      </c>
    </row>
    <row r="30866" spans="9:9" x14ac:dyDescent="0.2">
      <c r="I30866" s="37" t="s">
        <v>16</v>
      </c>
    </row>
    <row r="30867" spans="9:9" x14ac:dyDescent="0.2">
      <c r="I30867" s="37" t="s">
        <v>16</v>
      </c>
    </row>
    <row r="30868" spans="9:9" x14ac:dyDescent="0.2">
      <c r="I30868" s="37" t="s">
        <v>16</v>
      </c>
    </row>
    <row r="30869" spans="9:9" x14ac:dyDescent="0.2">
      <c r="I30869" s="37" t="s">
        <v>16</v>
      </c>
    </row>
    <row r="30870" spans="9:9" x14ac:dyDescent="0.2">
      <c r="I30870" s="37" t="s">
        <v>16</v>
      </c>
    </row>
    <row r="30871" spans="9:9" x14ac:dyDescent="0.2">
      <c r="I30871" s="37" t="s">
        <v>16</v>
      </c>
    </row>
    <row r="30872" spans="9:9" x14ac:dyDescent="0.2">
      <c r="I30872" s="37" t="s">
        <v>16</v>
      </c>
    </row>
    <row r="30873" spans="9:9" x14ac:dyDescent="0.2">
      <c r="I30873" s="37" t="s">
        <v>16</v>
      </c>
    </row>
    <row r="30874" spans="9:9" x14ac:dyDescent="0.2">
      <c r="I30874" s="37" t="s">
        <v>16</v>
      </c>
    </row>
    <row r="30875" spans="9:9" x14ac:dyDescent="0.2">
      <c r="I30875" s="37" t="s">
        <v>16</v>
      </c>
    </row>
    <row r="30876" spans="9:9" x14ac:dyDescent="0.2">
      <c r="I30876" s="37" t="s">
        <v>16</v>
      </c>
    </row>
    <row r="30877" spans="9:9" x14ac:dyDescent="0.2">
      <c r="I30877" s="37" t="s">
        <v>16</v>
      </c>
    </row>
    <row r="30878" spans="9:9" x14ac:dyDescent="0.2">
      <c r="I30878" s="37" t="s">
        <v>16</v>
      </c>
    </row>
    <row r="30879" spans="9:9" x14ac:dyDescent="0.2">
      <c r="I30879" s="37" t="s">
        <v>16</v>
      </c>
    </row>
    <row r="30880" spans="9:9" x14ac:dyDescent="0.2">
      <c r="I30880" s="37" t="s">
        <v>16</v>
      </c>
    </row>
    <row r="30881" spans="9:9" x14ac:dyDescent="0.2">
      <c r="I30881" s="37" t="s">
        <v>16</v>
      </c>
    </row>
    <row r="30882" spans="9:9" x14ac:dyDescent="0.2">
      <c r="I30882" s="37" t="s">
        <v>16</v>
      </c>
    </row>
    <row r="30883" spans="9:9" x14ac:dyDescent="0.2">
      <c r="I30883" s="37" t="s">
        <v>16</v>
      </c>
    </row>
    <row r="30884" spans="9:9" x14ac:dyDescent="0.2">
      <c r="I30884" s="37" t="s">
        <v>16</v>
      </c>
    </row>
    <row r="30885" spans="9:9" x14ac:dyDescent="0.2">
      <c r="I30885" s="37" t="s">
        <v>16</v>
      </c>
    </row>
    <row r="30886" spans="9:9" x14ac:dyDescent="0.2">
      <c r="I30886" s="37" t="s">
        <v>16</v>
      </c>
    </row>
    <row r="30887" spans="9:9" x14ac:dyDescent="0.2">
      <c r="I30887" s="37" t="s">
        <v>16</v>
      </c>
    </row>
    <row r="30888" spans="9:9" x14ac:dyDescent="0.2">
      <c r="I30888" s="37" t="s">
        <v>16</v>
      </c>
    </row>
    <row r="30889" spans="9:9" x14ac:dyDescent="0.2">
      <c r="I30889" s="37" t="s">
        <v>16</v>
      </c>
    </row>
    <row r="30890" spans="9:9" x14ac:dyDescent="0.2">
      <c r="I30890" s="37" t="s">
        <v>16</v>
      </c>
    </row>
    <row r="30891" spans="9:9" x14ac:dyDescent="0.2">
      <c r="I30891" s="37" t="s">
        <v>16</v>
      </c>
    </row>
    <row r="30892" spans="9:9" x14ac:dyDescent="0.2">
      <c r="I30892" s="37" t="s">
        <v>16</v>
      </c>
    </row>
    <row r="30893" spans="9:9" x14ac:dyDescent="0.2">
      <c r="I30893" s="37" t="s">
        <v>16</v>
      </c>
    </row>
    <row r="30894" spans="9:9" x14ac:dyDescent="0.2">
      <c r="I30894" s="37" t="s">
        <v>16</v>
      </c>
    </row>
    <row r="30895" spans="9:9" x14ac:dyDescent="0.2">
      <c r="I30895" s="37" t="s">
        <v>16</v>
      </c>
    </row>
    <row r="30896" spans="9:9" x14ac:dyDescent="0.2">
      <c r="I30896" s="37" t="s">
        <v>16</v>
      </c>
    </row>
    <row r="30897" spans="9:9" x14ac:dyDescent="0.2">
      <c r="I30897" s="37" t="s">
        <v>16</v>
      </c>
    </row>
    <row r="30898" spans="9:9" x14ac:dyDescent="0.2">
      <c r="I30898" s="37" t="s">
        <v>16</v>
      </c>
    </row>
    <row r="30899" spans="9:9" x14ac:dyDescent="0.2">
      <c r="I30899" s="37" t="s">
        <v>16</v>
      </c>
    </row>
    <row r="30900" spans="9:9" x14ac:dyDescent="0.2">
      <c r="I30900" s="37" t="s">
        <v>16</v>
      </c>
    </row>
    <row r="30901" spans="9:9" x14ac:dyDescent="0.2">
      <c r="I30901" s="37" t="s">
        <v>16</v>
      </c>
    </row>
    <row r="30902" spans="9:9" x14ac:dyDescent="0.2">
      <c r="I30902" s="37" t="s">
        <v>16</v>
      </c>
    </row>
    <row r="30903" spans="9:9" x14ac:dyDescent="0.2">
      <c r="I30903" s="37" t="s">
        <v>16</v>
      </c>
    </row>
    <row r="30904" spans="9:9" x14ac:dyDescent="0.2">
      <c r="I30904" s="37" t="s">
        <v>16</v>
      </c>
    </row>
    <row r="30905" spans="9:9" x14ac:dyDescent="0.2">
      <c r="I30905" s="37" t="s">
        <v>16</v>
      </c>
    </row>
    <row r="30906" spans="9:9" x14ac:dyDescent="0.2">
      <c r="I30906" s="37" t="s">
        <v>16</v>
      </c>
    </row>
    <row r="30907" spans="9:9" x14ac:dyDescent="0.2">
      <c r="I30907" s="37" t="s">
        <v>16</v>
      </c>
    </row>
    <row r="30908" spans="9:9" x14ac:dyDescent="0.2">
      <c r="I30908" s="37" t="s">
        <v>16</v>
      </c>
    </row>
    <row r="30909" spans="9:9" x14ac:dyDescent="0.2">
      <c r="I30909" s="37" t="s">
        <v>16</v>
      </c>
    </row>
    <row r="30910" spans="9:9" x14ac:dyDescent="0.2">
      <c r="I30910" s="37" t="s">
        <v>16</v>
      </c>
    </row>
    <row r="30911" spans="9:9" x14ac:dyDescent="0.2">
      <c r="I30911" s="37" t="s">
        <v>16</v>
      </c>
    </row>
    <row r="30912" spans="9:9" x14ac:dyDescent="0.2">
      <c r="I30912" s="37" t="s">
        <v>16</v>
      </c>
    </row>
    <row r="30913" spans="9:9" x14ac:dyDescent="0.2">
      <c r="I30913" s="37" t="s">
        <v>16</v>
      </c>
    </row>
    <row r="30914" spans="9:9" x14ac:dyDescent="0.2">
      <c r="I30914" s="37" t="s">
        <v>16</v>
      </c>
    </row>
    <row r="30915" spans="9:9" x14ac:dyDescent="0.2">
      <c r="I30915" s="37" t="s">
        <v>16</v>
      </c>
    </row>
    <row r="30916" spans="9:9" x14ac:dyDescent="0.2">
      <c r="I30916" s="37" t="s">
        <v>16</v>
      </c>
    </row>
    <row r="30917" spans="9:9" x14ac:dyDescent="0.2">
      <c r="I30917" s="37" t="s">
        <v>16</v>
      </c>
    </row>
    <row r="30918" spans="9:9" x14ac:dyDescent="0.2">
      <c r="I30918" s="37" t="s">
        <v>16</v>
      </c>
    </row>
    <row r="30919" spans="9:9" x14ac:dyDescent="0.2">
      <c r="I30919" s="37" t="s">
        <v>16</v>
      </c>
    </row>
    <row r="30920" spans="9:9" x14ac:dyDescent="0.2">
      <c r="I30920" s="37" t="s">
        <v>16</v>
      </c>
    </row>
    <row r="30921" spans="9:9" x14ac:dyDescent="0.2">
      <c r="I30921" s="37" t="s">
        <v>16</v>
      </c>
    </row>
    <row r="30922" spans="9:9" x14ac:dyDescent="0.2">
      <c r="I30922" s="37" t="s">
        <v>16</v>
      </c>
    </row>
    <row r="30923" spans="9:9" x14ac:dyDescent="0.2">
      <c r="I30923" s="37" t="s">
        <v>16</v>
      </c>
    </row>
    <row r="30924" spans="9:9" x14ac:dyDescent="0.2">
      <c r="I30924" s="37" t="s">
        <v>16</v>
      </c>
    </row>
    <row r="30925" spans="9:9" x14ac:dyDescent="0.2">
      <c r="I30925" s="37" t="s">
        <v>16</v>
      </c>
    </row>
    <row r="30926" spans="9:9" x14ac:dyDescent="0.2">
      <c r="I30926" s="37" t="s">
        <v>16</v>
      </c>
    </row>
    <row r="30927" spans="9:9" x14ac:dyDescent="0.2">
      <c r="I30927" s="37" t="s">
        <v>16</v>
      </c>
    </row>
    <row r="30928" spans="9:9" x14ac:dyDescent="0.2">
      <c r="I30928" s="37" t="s">
        <v>16</v>
      </c>
    </row>
    <row r="30929" spans="9:9" x14ac:dyDescent="0.2">
      <c r="I30929" s="37" t="s">
        <v>16</v>
      </c>
    </row>
    <row r="30930" spans="9:9" x14ac:dyDescent="0.2">
      <c r="I30930" s="37" t="s">
        <v>16</v>
      </c>
    </row>
    <row r="30931" spans="9:9" x14ac:dyDescent="0.2">
      <c r="I30931" s="37" t="s">
        <v>16</v>
      </c>
    </row>
    <row r="30932" spans="9:9" x14ac:dyDescent="0.2">
      <c r="I30932" s="37" t="s">
        <v>16</v>
      </c>
    </row>
    <row r="30933" spans="9:9" x14ac:dyDescent="0.2">
      <c r="I30933" s="37" t="s">
        <v>16</v>
      </c>
    </row>
    <row r="30934" spans="9:9" x14ac:dyDescent="0.2">
      <c r="I30934" s="37" t="s">
        <v>16</v>
      </c>
    </row>
    <row r="30935" spans="9:9" x14ac:dyDescent="0.2">
      <c r="I30935" s="37" t="s">
        <v>16</v>
      </c>
    </row>
    <row r="30936" spans="9:9" x14ac:dyDescent="0.2">
      <c r="I30936" s="37" t="s">
        <v>16</v>
      </c>
    </row>
    <row r="30937" spans="9:9" x14ac:dyDescent="0.2">
      <c r="I30937" s="37" t="s">
        <v>16</v>
      </c>
    </row>
    <row r="30938" spans="9:9" x14ac:dyDescent="0.2">
      <c r="I30938" s="37" t="s">
        <v>16</v>
      </c>
    </row>
    <row r="30939" spans="9:9" x14ac:dyDescent="0.2">
      <c r="I30939" s="37" t="s">
        <v>16</v>
      </c>
    </row>
    <row r="30940" spans="9:9" x14ac:dyDescent="0.2">
      <c r="I30940" s="37" t="s">
        <v>16</v>
      </c>
    </row>
    <row r="30941" spans="9:9" x14ac:dyDescent="0.2">
      <c r="I30941" s="37" t="s">
        <v>16</v>
      </c>
    </row>
    <row r="30942" spans="9:9" x14ac:dyDescent="0.2">
      <c r="I30942" s="37" t="s">
        <v>16</v>
      </c>
    </row>
    <row r="30943" spans="9:9" x14ac:dyDescent="0.2">
      <c r="I30943" s="37" t="s">
        <v>16</v>
      </c>
    </row>
    <row r="30944" spans="9:9" x14ac:dyDescent="0.2">
      <c r="I30944" s="37" t="s">
        <v>16</v>
      </c>
    </row>
    <row r="30945" spans="9:9" x14ac:dyDescent="0.2">
      <c r="I30945" s="37" t="s">
        <v>16</v>
      </c>
    </row>
    <row r="30946" spans="9:9" x14ac:dyDescent="0.2">
      <c r="I30946" s="37" t="s">
        <v>16</v>
      </c>
    </row>
    <row r="30947" spans="9:9" x14ac:dyDescent="0.2">
      <c r="I30947" s="37" t="s">
        <v>16</v>
      </c>
    </row>
    <row r="30948" spans="9:9" x14ac:dyDescent="0.2">
      <c r="I30948" s="37" t="s">
        <v>16</v>
      </c>
    </row>
    <row r="30949" spans="9:9" x14ac:dyDescent="0.2">
      <c r="I30949" s="37" t="s">
        <v>16</v>
      </c>
    </row>
    <row r="30950" spans="9:9" x14ac:dyDescent="0.2">
      <c r="I30950" s="37" t="s">
        <v>16</v>
      </c>
    </row>
    <row r="30951" spans="9:9" x14ac:dyDescent="0.2">
      <c r="I30951" s="37" t="s">
        <v>16</v>
      </c>
    </row>
    <row r="30952" spans="9:9" x14ac:dyDescent="0.2">
      <c r="I30952" s="37" t="s">
        <v>16</v>
      </c>
    </row>
    <row r="30953" spans="9:9" x14ac:dyDescent="0.2">
      <c r="I30953" s="37" t="s">
        <v>16</v>
      </c>
    </row>
    <row r="30954" spans="9:9" x14ac:dyDescent="0.2">
      <c r="I30954" s="37" t="s">
        <v>16</v>
      </c>
    </row>
    <row r="30955" spans="9:9" x14ac:dyDescent="0.2">
      <c r="I30955" s="37" t="s">
        <v>16</v>
      </c>
    </row>
    <row r="30956" spans="9:9" x14ac:dyDescent="0.2">
      <c r="I30956" s="37" t="s">
        <v>16</v>
      </c>
    </row>
    <row r="30957" spans="9:9" x14ac:dyDescent="0.2">
      <c r="I30957" s="37" t="s">
        <v>16</v>
      </c>
    </row>
    <row r="30958" spans="9:9" x14ac:dyDescent="0.2">
      <c r="I30958" s="37" t="s">
        <v>16</v>
      </c>
    </row>
    <row r="30959" spans="9:9" x14ac:dyDescent="0.2">
      <c r="I30959" s="37" t="s">
        <v>16</v>
      </c>
    </row>
    <row r="30960" spans="9:9" x14ac:dyDescent="0.2">
      <c r="I30960" s="37" t="s">
        <v>16</v>
      </c>
    </row>
    <row r="30961" spans="9:9" x14ac:dyDescent="0.2">
      <c r="I30961" s="37" t="s">
        <v>16</v>
      </c>
    </row>
    <row r="30962" spans="9:9" x14ac:dyDescent="0.2">
      <c r="I30962" s="37" t="s">
        <v>16</v>
      </c>
    </row>
    <row r="30963" spans="9:9" x14ac:dyDescent="0.2">
      <c r="I30963" s="37" t="s">
        <v>16</v>
      </c>
    </row>
    <row r="30964" spans="9:9" x14ac:dyDescent="0.2">
      <c r="I30964" s="37" t="s">
        <v>16</v>
      </c>
    </row>
    <row r="30965" spans="9:9" x14ac:dyDescent="0.2">
      <c r="I30965" s="37" t="s">
        <v>16</v>
      </c>
    </row>
    <row r="30966" spans="9:9" x14ac:dyDescent="0.2">
      <c r="I30966" s="37" t="s">
        <v>16</v>
      </c>
    </row>
    <row r="30967" spans="9:9" x14ac:dyDescent="0.2">
      <c r="I30967" s="37" t="s">
        <v>16</v>
      </c>
    </row>
    <row r="30968" spans="9:9" x14ac:dyDescent="0.2">
      <c r="I30968" s="37" t="s">
        <v>16</v>
      </c>
    </row>
    <row r="30969" spans="9:9" x14ac:dyDescent="0.2">
      <c r="I30969" s="37" t="s">
        <v>16</v>
      </c>
    </row>
    <row r="30970" spans="9:9" x14ac:dyDescent="0.2">
      <c r="I30970" s="37" t="s">
        <v>16</v>
      </c>
    </row>
    <row r="30971" spans="9:9" x14ac:dyDescent="0.2">
      <c r="I30971" s="37" t="s">
        <v>16</v>
      </c>
    </row>
    <row r="30972" spans="9:9" x14ac:dyDescent="0.2">
      <c r="I30972" s="37" t="s">
        <v>16</v>
      </c>
    </row>
    <row r="30973" spans="9:9" x14ac:dyDescent="0.2">
      <c r="I30973" s="37" t="s">
        <v>16</v>
      </c>
    </row>
    <row r="30974" spans="9:9" x14ac:dyDescent="0.2">
      <c r="I30974" s="37" t="s">
        <v>16</v>
      </c>
    </row>
    <row r="30975" spans="9:9" x14ac:dyDescent="0.2">
      <c r="I30975" s="37" t="s">
        <v>16</v>
      </c>
    </row>
    <row r="30976" spans="9:9" x14ac:dyDescent="0.2">
      <c r="I30976" s="37" t="s">
        <v>16</v>
      </c>
    </row>
    <row r="30977" spans="9:9" x14ac:dyDescent="0.2">
      <c r="I30977" s="37" t="s">
        <v>16</v>
      </c>
    </row>
    <row r="30978" spans="9:9" x14ac:dyDescent="0.2">
      <c r="I30978" s="37" t="s">
        <v>16</v>
      </c>
    </row>
    <row r="30979" spans="9:9" x14ac:dyDescent="0.2">
      <c r="I30979" s="37" t="s">
        <v>16</v>
      </c>
    </row>
    <row r="30980" spans="9:9" x14ac:dyDescent="0.2">
      <c r="I30980" s="37" t="s">
        <v>16</v>
      </c>
    </row>
    <row r="30981" spans="9:9" x14ac:dyDescent="0.2">
      <c r="I30981" s="37" t="s">
        <v>16</v>
      </c>
    </row>
    <row r="30982" spans="9:9" x14ac:dyDescent="0.2">
      <c r="I30982" s="37" t="s">
        <v>16</v>
      </c>
    </row>
    <row r="30983" spans="9:9" x14ac:dyDescent="0.2">
      <c r="I30983" s="37" t="s">
        <v>16</v>
      </c>
    </row>
    <row r="30984" spans="9:9" x14ac:dyDescent="0.2">
      <c r="I30984" s="37" t="s">
        <v>16</v>
      </c>
    </row>
    <row r="30985" spans="9:9" x14ac:dyDescent="0.2">
      <c r="I30985" s="37" t="s">
        <v>16</v>
      </c>
    </row>
    <row r="30986" spans="9:9" x14ac:dyDescent="0.2">
      <c r="I30986" s="37" t="s">
        <v>16</v>
      </c>
    </row>
    <row r="30987" spans="9:9" x14ac:dyDescent="0.2">
      <c r="I30987" s="37" t="s">
        <v>16</v>
      </c>
    </row>
    <row r="30988" spans="9:9" x14ac:dyDescent="0.2">
      <c r="I30988" s="37" t="s">
        <v>16</v>
      </c>
    </row>
    <row r="30989" spans="9:9" x14ac:dyDescent="0.2">
      <c r="I30989" s="37" t="s">
        <v>16</v>
      </c>
    </row>
    <row r="30990" spans="9:9" x14ac:dyDescent="0.2">
      <c r="I30990" s="37" t="s">
        <v>16</v>
      </c>
    </row>
    <row r="30991" spans="9:9" x14ac:dyDescent="0.2">
      <c r="I30991" s="37" t="s">
        <v>16</v>
      </c>
    </row>
    <row r="30992" spans="9:9" x14ac:dyDescent="0.2">
      <c r="I30992" s="37" t="s">
        <v>16</v>
      </c>
    </row>
    <row r="30993" spans="9:9" x14ac:dyDescent="0.2">
      <c r="I30993" s="37" t="s">
        <v>16</v>
      </c>
    </row>
    <row r="30994" spans="9:9" x14ac:dyDescent="0.2">
      <c r="I30994" s="37" t="s">
        <v>16</v>
      </c>
    </row>
    <row r="30995" spans="9:9" x14ac:dyDescent="0.2">
      <c r="I30995" s="37" t="s">
        <v>16</v>
      </c>
    </row>
    <row r="30996" spans="9:9" x14ac:dyDescent="0.2">
      <c r="I30996" s="37" t="s">
        <v>16</v>
      </c>
    </row>
    <row r="30997" spans="9:9" x14ac:dyDescent="0.2">
      <c r="I30997" s="37" t="s">
        <v>16</v>
      </c>
    </row>
    <row r="30998" spans="9:9" x14ac:dyDescent="0.2">
      <c r="I30998" s="37" t="s">
        <v>16</v>
      </c>
    </row>
    <row r="30999" spans="9:9" x14ac:dyDescent="0.2">
      <c r="I30999" s="37" t="s">
        <v>16</v>
      </c>
    </row>
    <row r="31000" spans="9:9" x14ac:dyDescent="0.2">
      <c r="I31000" s="37" t="s">
        <v>16</v>
      </c>
    </row>
    <row r="31001" spans="9:9" x14ac:dyDescent="0.2">
      <c r="I31001" s="37" t="s">
        <v>16</v>
      </c>
    </row>
    <row r="31002" spans="9:9" x14ac:dyDescent="0.2">
      <c r="I31002" s="37" t="s">
        <v>16</v>
      </c>
    </row>
    <row r="31003" spans="9:9" x14ac:dyDescent="0.2">
      <c r="I31003" s="37" t="s">
        <v>16</v>
      </c>
    </row>
    <row r="31004" spans="9:9" x14ac:dyDescent="0.2">
      <c r="I31004" s="37" t="s">
        <v>16</v>
      </c>
    </row>
    <row r="31005" spans="9:9" x14ac:dyDescent="0.2">
      <c r="I31005" s="37" t="s">
        <v>16</v>
      </c>
    </row>
    <row r="31006" spans="9:9" x14ac:dyDescent="0.2">
      <c r="I31006" s="37" t="s">
        <v>16</v>
      </c>
    </row>
    <row r="31007" spans="9:9" x14ac:dyDescent="0.2">
      <c r="I31007" s="37" t="s">
        <v>16</v>
      </c>
    </row>
    <row r="31008" spans="9:9" x14ac:dyDescent="0.2">
      <c r="I31008" s="37" t="s">
        <v>16</v>
      </c>
    </row>
    <row r="31009" spans="9:9" x14ac:dyDescent="0.2">
      <c r="I31009" s="37" t="s">
        <v>16</v>
      </c>
    </row>
    <row r="31010" spans="9:9" x14ac:dyDescent="0.2">
      <c r="I31010" s="37" t="s">
        <v>16</v>
      </c>
    </row>
    <row r="31011" spans="9:9" x14ac:dyDescent="0.2">
      <c r="I31011" s="37" t="s">
        <v>16</v>
      </c>
    </row>
    <row r="31012" spans="9:9" x14ac:dyDescent="0.2">
      <c r="I31012" s="37" t="s">
        <v>16</v>
      </c>
    </row>
    <row r="31013" spans="9:9" x14ac:dyDescent="0.2">
      <c r="I31013" s="37" t="s">
        <v>16</v>
      </c>
    </row>
    <row r="31014" spans="9:9" x14ac:dyDescent="0.2">
      <c r="I31014" s="37" t="s">
        <v>16</v>
      </c>
    </row>
    <row r="31015" spans="9:9" x14ac:dyDescent="0.2">
      <c r="I31015" s="37" t="s">
        <v>16</v>
      </c>
    </row>
    <row r="31016" spans="9:9" x14ac:dyDescent="0.2">
      <c r="I31016" s="37" t="s">
        <v>16</v>
      </c>
    </row>
    <row r="31017" spans="9:9" x14ac:dyDescent="0.2">
      <c r="I31017" s="37" t="s">
        <v>16</v>
      </c>
    </row>
    <row r="31018" spans="9:9" x14ac:dyDescent="0.2">
      <c r="I31018" s="37" t="s">
        <v>16</v>
      </c>
    </row>
    <row r="31019" spans="9:9" x14ac:dyDescent="0.2">
      <c r="I31019" s="37" t="s">
        <v>16</v>
      </c>
    </row>
    <row r="31020" spans="9:9" x14ac:dyDescent="0.2">
      <c r="I31020" s="37" t="s">
        <v>16</v>
      </c>
    </row>
    <row r="31021" spans="9:9" x14ac:dyDescent="0.2">
      <c r="I31021" s="37" t="s">
        <v>16</v>
      </c>
    </row>
    <row r="31022" spans="9:9" x14ac:dyDescent="0.2">
      <c r="I31022" s="37" t="s">
        <v>16</v>
      </c>
    </row>
    <row r="31023" spans="9:9" x14ac:dyDescent="0.2">
      <c r="I31023" s="37" t="s">
        <v>16</v>
      </c>
    </row>
    <row r="31024" spans="9:9" x14ac:dyDescent="0.2">
      <c r="I31024" s="37" t="s">
        <v>16</v>
      </c>
    </row>
    <row r="31025" spans="9:9" x14ac:dyDescent="0.2">
      <c r="I31025" s="37" t="s">
        <v>16</v>
      </c>
    </row>
    <row r="31026" spans="9:9" x14ac:dyDescent="0.2">
      <c r="I31026" s="37" t="s">
        <v>16</v>
      </c>
    </row>
    <row r="31027" spans="9:9" x14ac:dyDescent="0.2">
      <c r="I31027" s="37" t="s">
        <v>16</v>
      </c>
    </row>
    <row r="31028" spans="9:9" x14ac:dyDescent="0.2">
      <c r="I31028" s="37" t="s">
        <v>16</v>
      </c>
    </row>
    <row r="31029" spans="9:9" x14ac:dyDescent="0.2">
      <c r="I31029" s="37" t="s">
        <v>16</v>
      </c>
    </row>
    <row r="31030" spans="9:9" x14ac:dyDescent="0.2">
      <c r="I31030" s="37" t="s">
        <v>16</v>
      </c>
    </row>
    <row r="31031" spans="9:9" x14ac:dyDescent="0.2">
      <c r="I31031" s="37" t="s">
        <v>16</v>
      </c>
    </row>
    <row r="31032" spans="9:9" x14ac:dyDescent="0.2">
      <c r="I31032" s="37" t="s">
        <v>16</v>
      </c>
    </row>
    <row r="31033" spans="9:9" x14ac:dyDescent="0.2">
      <c r="I31033" s="37" t="s">
        <v>16</v>
      </c>
    </row>
    <row r="31034" spans="9:9" x14ac:dyDescent="0.2">
      <c r="I31034" s="37" t="s">
        <v>16</v>
      </c>
    </row>
    <row r="31035" spans="9:9" x14ac:dyDescent="0.2">
      <c r="I31035" s="37" t="s">
        <v>16</v>
      </c>
    </row>
    <row r="31036" spans="9:9" x14ac:dyDescent="0.2">
      <c r="I31036" s="37" t="s">
        <v>16</v>
      </c>
    </row>
    <row r="31037" spans="9:9" x14ac:dyDescent="0.2">
      <c r="I31037" s="37" t="s">
        <v>16</v>
      </c>
    </row>
    <row r="31038" spans="9:9" x14ac:dyDescent="0.2">
      <c r="I31038" s="37" t="s">
        <v>16</v>
      </c>
    </row>
    <row r="31039" spans="9:9" x14ac:dyDescent="0.2">
      <c r="I31039" s="37" t="s">
        <v>16</v>
      </c>
    </row>
    <row r="31040" spans="9:9" x14ac:dyDescent="0.2">
      <c r="I31040" s="37" t="s">
        <v>16</v>
      </c>
    </row>
    <row r="31041" spans="9:9" x14ac:dyDescent="0.2">
      <c r="I31041" s="37" t="s">
        <v>16</v>
      </c>
    </row>
    <row r="31042" spans="9:9" x14ac:dyDescent="0.2">
      <c r="I31042" s="37" t="s">
        <v>16</v>
      </c>
    </row>
    <row r="31043" spans="9:9" x14ac:dyDescent="0.2">
      <c r="I31043" s="37" t="s">
        <v>16</v>
      </c>
    </row>
    <row r="31044" spans="9:9" x14ac:dyDescent="0.2">
      <c r="I31044" s="37" t="s">
        <v>16</v>
      </c>
    </row>
    <row r="31045" spans="9:9" x14ac:dyDescent="0.2">
      <c r="I31045" s="37" t="s">
        <v>16</v>
      </c>
    </row>
    <row r="31046" spans="9:9" x14ac:dyDescent="0.2">
      <c r="I31046" s="37" t="s">
        <v>16</v>
      </c>
    </row>
    <row r="31047" spans="9:9" x14ac:dyDescent="0.2">
      <c r="I31047" s="37" t="s">
        <v>16</v>
      </c>
    </row>
    <row r="31048" spans="9:9" x14ac:dyDescent="0.2">
      <c r="I31048" s="37" t="s">
        <v>16</v>
      </c>
    </row>
    <row r="31049" spans="9:9" x14ac:dyDescent="0.2">
      <c r="I31049" s="37" t="s">
        <v>16</v>
      </c>
    </row>
    <row r="31050" spans="9:9" x14ac:dyDescent="0.2">
      <c r="I31050" s="37" t="s">
        <v>16</v>
      </c>
    </row>
    <row r="31051" spans="9:9" x14ac:dyDescent="0.2">
      <c r="I31051" s="37" t="s">
        <v>16</v>
      </c>
    </row>
    <row r="31052" spans="9:9" x14ac:dyDescent="0.2">
      <c r="I31052" s="37" t="s">
        <v>16</v>
      </c>
    </row>
    <row r="31053" spans="9:9" x14ac:dyDescent="0.2">
      <c r="I31053" s="37" t="s">
        <v>16</v>
      </c>
    </row>
    <row r="31054" spans="9:9" x14ac:dyDescent="0.2">
      <c r="I31054" s="37" t="s">
        <v>16</v>
      </c>
    </row>
    <row r="31055" spans="9:9" x14ac:dyDescent="0.2">
      <c r="I31055" s="37" t="s">
        <v>16</v>
      </c>
    </row>
    <row r="31056" spans="9:9" x14ac:dyDescent="0.2">
      <c r="I31056" s="37" t="s">
        <v>16</v>
      </c>
    </row>
    <row r="31057" spans="9:9" x14ac:dyDescent="0.2">
      <c r="I31057" s="37" t="s">
        <v>16</v>
      </c>
    </row>
    <row r="31058" spans="9:9" x14ac:dyDescent="0.2">
      <c r="I31058" s="37" t="s">
        <v>16</v>
      </c>
    </row>
    <row r="31059" spans="9:9" x14ac:dyDescent="0.2">
      <c r="I31059" s="37" t="s">
        <v>16</v>
      </c>
    </row>
    <row r="31060" spans="9:9" x14ac:dyDescent="0.2">
      <c r="I31060" s="37" t="s">
        <v>16</v>
      </c>
    </row>
    <row r="31061" spans="9:9" x14ac:dyDescent="0.2">
      <c r="I31061" s="37" t="s">
        <v>16</v>
      </c>
    </row>
    <row r="31062" spans="9:9" x14ac:dyDescent="0.2">
      <c r="I31062" s="37" t="s">
        <v>16</v>
      </c>
    </row>
    <row r="31063" spans="9:9" x14ac:dyDescent="0.2">
      <c r="I31063" s="37" t="s">
        <v>16</v>
      </c>
    </row>
    <row r="31064" spans="9:9" x14ac:dyDescent="0.2">
      <c r="I31064" s="37" t="s">
        <v>16</v>
      </c>
    </row>
    <row r="31065" spans="9:9" x14ac:dyDescent="0.2">
      <c r="I31065" s="37" t="s">
        <v>16</v>
      </c>
    </row>
    <row r="31066" spans="9:9" x14ac:dyDescent="0.2">
      <c r="I31066" s="37" t="s">
        <v>16</v>
      </c>
    </row>
    <row r="31067" spans="9:9" x14ac:dyDescent="0.2">
      <c r="I31067" s="37" t="s">
        <v>16</v>
      </c>
    </row>
    <row r="31068" spans="9:9" x14ac:dyDescent="0.2">
      <c r="I31068" s="37" t="s">
        <v>16</v>
      </c>
    </row>
    <row r="31069" spans="9:9" x14ac:dyDescent="0.2">
      <c r="I31069" s="37" t="s">
        <v>16</v>
      </c>
    </row>
    <row r="31070" spans="9:9" x14ac:dyDescent="0.2">
      <c r="I31070" s="37" t="s">
        <v>16</v>
      </c>
    </row>
    <row r="31071" spans="9:9" x14ac:dyDescent="0.2">
      <c r="I31071" s="37" t="s">
        <v>16</v>
      </c>
    </row>
    <row r="31072" spans="9:9" x14ac:dyDescent="0.2">
      <c r="I31072" s="37" t="s">
        <v>16</v>
      </c>
    </row>
    <row r="31073" spans="9:9" x14ac:dyDescent="0.2">
      <c r="I31073" s="37" t="s">
        <v>16</v>
      </c>
    </row>
    <row r="31074" spans="9:9" x14ac:dyDescent="0.2">
      <c r="I31074" s="37" t="s">
        <v>16</v>
      </c>
    </row>
    <row r="31075" spans="9:9" x14ac:dyDescent="0.2">
      <c r="I31075" s="37" t="s">
        <v>16</v>
      </c>
    </row>
    <row r="31076" spans="9:9" x14ac:dyDescent="0.2">
      <c r="I31076" s="37" t="s">
        <v>16</v>
      </c>
    </row>
    <row r="31077" spans="9:9" x14ac:dyDescent="0.2">
      <c r="I31077" s="37" t="s">
        <v>16</v>
      </c>
    </row>
    <row r="31078" spans="9:9" x14ac:dyDescent="0.2">
      <c r="I31078" s="37" t="s">
        <v>16</v>
      </c>
    </row>
    <row r="31079" spans="9:9" x14ac:dyDescent="0.2">
      <c r="I31079" s="37" t="s">
        <v>16</v>
      </c>
    </row>
    <row r="31080" spans="9:9" x14ac:dyDescent="0.2">
      <c r="I31080" s="37" t="s">
        <v>16</v>
      </c>
    </row>
    <row r="31081" spans="9:9" x14ac:dyDescent="0.2">
      <c r="I31081" s="37" t="s">
        <v>16</v>
      </c>
    </row>
    <row r="31082" spans="9:9" x14ac:dyDescent="0.2">
      <c r="I31082" s="37" t="s">
        <v>16</v>
      </c>
    </row>
    <row r="31083" spans="9:9" x14ac:dyDescent="0.2">
      <c r="I31083" s="37" t="s">
        <v>16</v>
      </c>
    </row>
    <row r="31084" spans="9:9" x14ac:dyDescent="0.2">
      <c r="I31084" s="37" t="s">
        <v>16</v>
      </c>
    </row>
    <row r="31085" spans="9:9" x14ac:dyDescent="0.2">
      <c r="I31085" s="37" t="s">
        <v>16</v>
      </c>
    </row>
    <row r="31086" spans="9:9" x14ac:dyDescent="0.2">
      <c r="I31086" s="37" t="s">
        <v>16</v>
      </c>
    </row>
    <row r="31087" spans="9:9" x14ac:dyDescent="0.2">
      <c r="I31087" s="37" t="s">
        <v>16</v>
      </c>
    </row>
    <row r="31088" spans="9:9" x14ac:dyDescent="0.2">
      <c r="I31088" s="37" t="s">
        <v>16</v>
      </c>
    </row>
    <row r="31089" spans="9:9" x14ac:dyDescent="0.2">
      <c r="I31089" s="37" t="s">
        <v>16</v>
      </c>
    </row>
    <row r="31090" spans="9:9" x14ac:dyDescent="0.2">
      <c r="I31090" s="37" t="s">
        <v>16</v>
      </c>
    </row>
    <row r="31091" spans="9:9" x14ac:dyDescent="0.2">
      <c r="I31091" s="37" t="s">
        <v>16</v>
      </c>
    </row>
    <row r="31092" spans="9:9" x14ac:dyDescent="0.2">
      <c r="I31092" s="37" t="s">
        <v>16</v>
      </c>
    </row>
    <row r="31093" spans="9:9" x14ac:dyDescent="0.2">
      <c r="I31093" s="37" t="s">
        <v>16</v>
      </c>
    </row>
    <row r="31094" spans="9:9" x14ac:dyDescent="0.2">
      <c r="I31094" s="37" t="s">
        <v>16</v>
      </c>
    </row>
    <row r="31095" spans="9:9" x14ac:dyDescent="0.2">
      <c r="I31095" s="37" t="s">
        <v>16</v>
      </c>
    </row>
    <row r="31096" spans="9:9" x14ac:dyDescent="0.2">
      <c r="I31096" s="37" t="s">
        <v>16</v>
      </c>
    </row>
    <row r="31097" spans="9:9" x14ac:dyDescent="0.2">
      <c r="I31097" s="37" t="s">
        <v>16</v>
      </c>
    </row>
    <row r="31098" spans="9:9" x14ac:dyDescent="0.2">
      <c r="I31098" s="37" t="s">
        <v>16</v>
      </c>
    </row>
    <row r="31099" spans="9:9" x14ac:dyDescent="0.2">
      <c r="I31099" s="37" t="s">
        <v>16</v>
      </c>
    </row>
    <row r="31100" spans="9:9" x14ac:dyDescent="0.2">
      <c r="I31100" s="37" t="s">
        <v>16</v>
      </c>
    </row>
    <row r="31101" spans="9:9" x14ac:dyDescent="0.2">
      <c r="I31101" s="37" t="s">
        <v>16</v>
      </c>
    </row>
    <row r="31102" spans="9:9" x14ac:dyDescent="0.2">
      <c r="I31102" s="37" t="s">
        <v>16</v>
      </c>
    </row>
    <row r="31103" spans="9:9" x14ac:dyDescent="0.2">
      <c r="I31103" s="37" t="s">
        <v>16</v>
      </c>
    </row>
    <row r="31104" spans="9:9" x14ac:dyDescent="0.2">
      <c r="I31104" s="37" t="s">
        <v>16</v>
      </c>
    </row>
    <row r="31105" spans="9:9" x14ac:dyDescent="0.2">
      <c r="I31105" s="37" t="s">
        <v>16</v>
      </c>
    </row>
    <row r="31106" spans="9:9" x14ac:dyDescent="0.2">
      <c r="I31106" s="37" t="s">
        <v>16</v>
      </c>
    </row>
    <row r="31107" spans="9:9" x14ac:dyDescent="0.2">
      <c r="I31107" s="37" t="s">
        <v>16</v>
      </c>
    </row>
    <row r="31108" spans="9:9" x14ac:dyDescent="0.2">
      <c r="I31108" s="37" t="s">
        <v>16</v>
      </c>
    </row>
    <row r="31109" spans="9:9" x14ac:dyDescent="0.2">
      <c r="I31109" s="37" t="s">
        <v>16</v>
      </c>
    </row>
    <row r="31110" spans="9:9" x14ac:dyDescent="0.2">
      <c r="I31110" s="37" t="s">
        <v>16</v>
      </c>
    </row>
    <row r="31111" spans="9:9" x14ac:dyDescent="0.2">
      <c r="I31111" s="37" t="s">
        <v>16</v>
      </c>
    </row>
    <row r="31112" spans="9:9" x14ac:dyDescent="0.2">
      <c r="I31112" s="37" t="s">
        <v>16</v>
      </c>
    </row>
    <row r="31113" spans="9:9" x14ac:dyDescent="0.2">
      <c r="I31113" s="37" t="s">
        <v>16</v>
      </c>
    </row>
    <row r="31114" spans="9:9" x14ac:dyDescent="0.2">
      <c r="I31114" s="37" t="s">
        <v>16</v>
      </c>
    </row>
    <row r="31115" spans="9:9" x14ac:dyDescent="0.2">
      <c r="I31115" s="37" t="s">
        <v>16</v>
      </c>
    </row>
    <row r="31116" spans="9:9" x14ac:dyDescent="0.2">
      <c r="I31116" s="37" t="s">
        <v>16</v>
      </c>
    </row>
    <row r="31117" spans="9:9" x14ac:dyDescent="0.2">
      <c r="I31117" s="37" t="s">
        <v>16</v>
      </c>
    </row>
    <row r="31118" spans="9:9" x14ac:dyDescent="0.2">
      <c r="I31118" s="37" t="s">
        <v>16</v>
      </c>
    </row>
    <row r="31119" spans="9:9" x14ac:dyDescent="0.2">
      <c r="I31119" s="37" t="s">
        <v>16</v>
      </c>
    </row>
    <row r="31120" spans="9:9" x14ac:dyDescent="0.2">
      <c r="I31120" s="37" t="s">
        <v>16</v>
      </c>
    </row>
    <row r="31121" spans="9:9" x14ac:dyDescent="0.2">
      <c r="I31121" s="37" t="s">
        <v>16</v>
      </c>
    </row>
    <row r="31122" spans="9:9" x14ac:dyDescent="0.2">
      <c r="I31122" s="37" t="s">
        <v>16</v>
      </c>
    </row>
    <row r="31123" spans="9:9" x14ac:dyDescent="0.2">
      <c r="I31123" s="37" t="s">
        <v>16</v>
      </c>
    </row>
    <row r="31124" spans="9:9" x14ac:dyDescent="0.2">
      <c r="I31124" s="37" t="s">
        <v>16</v>
      </c>
    </row>
    <row r="31125" spans="9:9" x14ac:dyDescent="0.2">
      <c r="I31125" s="37" t="s">
        <v>16</v>
      </c>
    </row>
    <row r="31126" spans="9:9" x14ac:dyDescent="0.2">
      <c r="I31126" s="37" t="s">
        <v>16</v>
      </c>
    </row>
    <row r="31127" spans="9:9" x14ac:dyDescent="0.2">
      <c r="I31127" s="37" t="s">
        <v>16</v>
      </c>
    </row>
    <row r="31128" spans="9:9" x14ac:dyDescent="0.2">
      <c r="I31128" s="37" t="s">
        <v>16</v>
      </c>
    </row>
    <row r="31129" spans="9:9" x14ac:dyDescent="0.2">
      <c r="I31129" s="37" t="s">
        <v>16</v>
      </c>
    </row>
    <row r="31130" spans="9:9" x14ac:dyDescent="0.2">
      <c r="I31130" s="37" t="s">
        <v>16</v>
      </c>
    </row>
    <row r="31131" spans="9:9" x14ac:dyDescent="0.2">
      <c r="I31131" s="37" t="s">
        <v>16</v>
      </c>
    </row>
    <row r="31132" spans="9:9" x14ac:dyDescent="0.2">
      <c r="I31132" s="37" t="s">
        <v>16</v>
      </c>
    </row>
    <row r="31133" spans="9:9" x14ac:dyDescent="0.2">
      <c r="I31133" s="37" t="s">
        <v>16</v>
      </c>
    </row>
    <row r="31134" spans="9:9" x14ac:dyDescent="0.2">
      <c r="I31134" s="37" t="s">
        <v>16</v>
      </c>
    </row>
    <row r="31135" spans="9:9" x14ac:dyDescent="0.2">
      <c r="I31135" s="37" t="s">
        <v>16</v>
      </c>
    </row>
    <row r="31136" spans="9:9" x14ac:dyDescent="0.2">
      <c r="I31136" s="37" t="s">
        <v>16</v>
      </c>
    </row>
    <row r="31137" spans="9:9" x14ac:dyDescent="0.2">
      <c r="I31137" s="37" t="s">
        <v>16</v>
      </c>
    </row>
    <row r="31138" spans="9:9" x14ac:dyDescent="0.2">
      <c r="I31138" s="37" t="s">
        <v>16</v>
      </c>
    </row>
    <row r="31139" spans="9:9" x14ac:dyDescent="0.2">
      <c r="I31139" s="37" t="s">
        <v>16</v>
      </c>
    </row>
    <row r="31140" spans="9:9" x14ac:dyDescent="0.2">
      <c r="I31140" s="37" t="s">
        <v>16</v>
      </c>
    </row>
    <row r="31141" spans="9:9" x14ac:dyDescent="0.2">
      <c r="I31141" s="37" t="s">
        <v>16</v>
      </c>
    </row>
    <row r="31142" spans="9:9" x14ac:dyDescent="0.2">
      <c r="I31142" s="37" t="s">
        <v>16</v>
      </c>
    </row>
    <row r="31143" spans="9:9" x14ac:dyDescent="0.2">
      <c r="I31143" s="37" t="s">
        <v>16</v>
      </c>
    </row>
    <row r="31144" spans="9:9" x14ac:dyDescent="0.2">
      <c r="I31144" s="37" t="s">
        <v>16</v>
      </c>
    </row>
    <row r="31145" spans="9:9" x14ac:dyDescent="0.2">
      <c r="I31145" s="37" t="s">
        <v>16</v>
      </c>
    </row>
    <row r="31146" spans="9:9" x14ac:dyDescent="0.2">
      <c r="I31146" s="37" t="s">
        <v>16</v>
      </c>
    </row>
    <row r="31147" spans="9:9" x14ac:dyDescent="0.2">
      <c r="I31147" s="37" t="s">
        <v>16</v>
      </c>
    </row>
    <row r="31148" spans="9:9" x14ac:dyDescent="0.2">
      <c r="I31148" s="37" t="s">
        <v>16</v>
      </c>
    </row>
    <row r="31149" spans="9:9" x14ac:dyDescent="0.2">
      <c r="I31149" s="37" t="s">
        <v>16</v>
      </c>
    </row>
    <row r="31150" spans="9:9" x14ac:dyDescent="0.2">
      <c r="I31150" s="37" t="s">
        <v>16</v>
      </c>
    </row>
    <row r="31151" spans="9:9" x14ac:dyDescent="0.2">
      <c r="I31151" s="37" t="s">
        <v>16</v>
      </c>
    </row>
    <row r="31152" spans="9:9" x14ac:dyDescent="0.2">
      <c r="I31152" s="37" t="s">
        <v>16</v>
      </c>
    </row>
    <row r="31153" spans="9:9" x14ac:dyDescent="0.2">
      <c r="I31153" s="37" t="s">
        <v>16</v>
      </c>
    </row>
    <row r="31154" spans="9:9" x14ac:dyDescent="0.2">
      <c r="I31154" s="37" t="s">
        <v>16</v>
      </c>
    </row>
    <row r="31155" spans="9:9" x14ac:dyDescent="0.2">
      <c r="I31155" s="37" t="s">
        <v>16</v>
      </c>
    </row>
    <row r="31156" spans="9:9" x14ac:dyDescent="0.2">
      <c r="I31156" s="37" t="s">
        <v>16</v>
      </c>
    </row>
    <row r="31157" spans="9:9" x14ac:dyDescent="0.2">
      <c r="I31157" s="37" t="s">
        <v>16</v>
      </c>
    </row>
    <row r="31158" spans="9:9" x14ac:dyDescent="0.2">
      <c r="I31158" s="37" t="s">
        <v>16</v>
      </c>
    </row>
    <row r="31159" spans="9:9" x14ac:dyDescent="0.2">
      <c r="I31159" s="37" t="s">
        <v>16</v>
      </c>
    </row>
    <row r="31160" spans="9:9" x14ac:dyDescent="0.2">
      <c r="I31160" s="37" t="s">
        <v>16</v>
      </c>
    </row>
    <row r="31161" spans="9:9" x14ac:dyDescent="0.2">
      <c r="I31161" s="37" t="s">
        <v>16</v>
      </c>
    </row>
    <row r="31162" spans="9:9" x14ac:dyDescent="0.2">
      <c r="I31162" s="37" t="s">
        <v>16</v>
      </c>
    </row>
    <row r="31163" spans="9:9" x14ac:dyDescent="0.2">
      <c r="I31163" s="37" t="s">
        <v>16</v>
      </c>
    </row>
    <row r="31164" spans="9:9" x14ac:dyDescent="0.2">
      <c r="I31164" s="37" t="s">
        <v>16</v>
      </c>
    </row>
    <row r="31165" spans="9:9" x14ac:dyDescent="0.2">
      <c r="I31165" s="37" t="s">
        <v>16</v>
      </c>
    </row>
    <row r="31166" spans="9:9" x14ac:dyDescent="0.2">
      <c r="I31166" s="37" t="s">
        <v>16</v>
      </c>
    </row>
    <row r="31167" spans="9:9" x14ac:dyDescent="0.2">
      <c r="I31167" s="37" t="s">
        <v>16</v>
      </c>
    </row>
    <row r="31168" spans="9:9" x14ac:dyDescent="0.2">
      <c r="I31168" s="37" t="s">
        <v>16</v>
      </c>
    </row>
    <row r="31169" spans="9:9" x14ac:dyDescent="0.2">
      <c r="I31169" s="37" t="s">
        <v>16</v>
      </c>
    </row>
    <row r="31170" spans="9:9" x14ac:dyDescent="0.2">
      <c r="I31170" s="37" t="s">
        <v>16</v>
      </c>
    </row>
    <row r="31171" spans="9:9" x14ac:dyDescent="0.2">
      <c r="I31171" s="37" t="s">
        <v>16</v>
      </c>
    </row>
    <row r="31172" spans="9:9" x14ac:dyDescent="0.2">
      <c r="I31172" s="37" t="s">
        <v>16</v>
      </c>
    </row>
    <row r="31173" spans="9:9" x14ac:dyDescent="0.2">
      <c r="I31173" s="37" t="s">
        <v>16</v>
      </c>
    </row>
    <row r="31174" spans="9:9" x14ac:dyDescent="0.2">
      <c r="I31174" s="37" t="s">
        <v>16</v>
      </c>
    </row>
    <row r="31175" spans="9:9" x14ac:dyDescent="0.2">
      <c r="I31175" s="37" t="s">
        <v>16</v>
      </c>
    </row>
    <row r="31176" spans="9:9" x14ac:dyDescent="0.2">
      <c r="I31176" s="37" t="s">
        <v>16</v>
      </c>
    </row>
    <row r="31177" spans="9:9" x14ac:dyDescent="0.2">
      <c r="I31177" s="37" t="s">
        <v>16</v>
      </c>
    </row>
    <row r="31178" spans="9:9" x14ac:dyDescent="0.2">
      <c r="I31178" s="37" t="s">
        <v>16</v>
      </c>
    </row>
    <row r="31179" spans="9:9" x14ac:dyDescent="0.2">
      <c r="I31179" s="37" t="s">
        <v>16</v>
      </c>
    </row>
    <row r="31180" spans="9:9" x14ac:dyDescent="0.2">
      <c r="I31180" s="37" t="s">
        <v>16</v>
      </c>
    </row>
    <row r="31181" spans="9:9" x14ac:dyDescent="0.2">
      <c r="I31181" s="37" t="s">
        <v>16</v>
      </c>
    </row>
    <row r="31182" spans="9:9" x14ac:dyDescent="0.2">
      <c r="I31182" s="37" t="s">
        <v>16</v>
      </c>
    </row>
    <row r="31183" spans="9:9" x14ac:dyDescent="0.2">
      <c r="I31183" s="37" t="s">
        <v>16</v>
      </c>
    </row>
    <row r="31184" spans="9:9" x14ac:dyDescent="0.2">
      <c r="I31184" s="37" t="s">
        <v>16</v>
      </c>
    </row>
    <row r="31185" spans="9:9" x14ac:dyDescent="0.2">
      <c r="I31185" s="37" t="s">
        <v>16</v>
      </c>
    </row>
    <row r="31186" spans="9:9" x14ac:dyDescent="0.2">
      <c r="I31186" s="37" t="s">
        <v>16</v>
      </c>
    </row>
    <row r="31187" spans="9:9" x14ac:dyDescent="0.2">
      <c r="I31187" s="37" t="s">
        <v>16</v>
      </c>
    </row>
    <row r="31188" spans="9:9" x14ac:dyDescent="0.2">
      <c r="I31188" s="37" t="s">
        <v>16</v>
      </c>
    </row>
    <row r="31189" spans="9:9" x14ac:dyDescent="0.2">
      <c r="I31189" s="37" t="s">
        <v>16</v>
      </c>
    </row>
    <row r="31190" spans="9:9" x14ac:dyDescent="0.2">
      <c r="I31190" s="37" t="s">
        <v>16</v>
      </c>
    </row>
    <row r="31191" spans="9:9" x14ac:dyDescent="0.2">
      <c r="I31191" s="37" t="s">
        <v>16</v>
      </c>
    </row>
    <row r="31192" spans="9:9" x14ac:dyDescent="0.2">
      <c r="I31192" s="37" t="s">
        <v>16</v>
      </c>
    </row>
    <row r="31193" spans="9:9" x14ac:dyDescent="0.2">
      <c r="I31193" s="37" t="s">
        <v>16</v>
      </c>
    </row>
    <row r="31194" spans="9:9" x14ac:dyDescent="0.2">
      <c r="I31194" s="37" t="s">
        <v>16</v>
      </c>
    </row>
    <row r="31195" spans="9:9" x14ac:dyDescent="0.2">
      <c r="I31195" s="37" t="s">
        <v>16</v>
      </c>
    </row>
    <row r="31196" spans="9:9" x14ac:dyDescent="0.2">
      <c r="I31196" s="37" t="s">
        <v>16</v>
      </c>
    </row>
    <row r="31197" spans="9:9" x14ac:dyDescent="0.2">
      <c r="I31197" s="37" t="s">
        <v>16</v>
      </c>
    </row>
    <row r="31198" spans="9:9" x14ac:dyDescent="0.2">
      <c r="I31198" s="37" t="s">
        <v>16</v>
      </c>
    </row>
    <row r="31199" spans="9:9" x14ac:dyDescent="0.2">
      <c r="I31199" s="37" t="s">
        <v>16</v>
      </c>
    </row>
    <row r="31200" spans="9:9" x14ac:dyDescent="0.2">
      <c r="I31200" s="37" t="s">
        <v>16</v>
      </c>
    </row>
    <row r="31201" spans="9:9" x14ac:dyDescent="0.2">
      <c r="I31201" s="37" t="s">
        <v>16</v>
      </c>
    </row>
    <row r="31202" spans="9:9" x14ac:dyDescent="0.2">
      <c r="I31202" s="37" t="s">
        <v>16</v>
      </c>
    </row>
    <row r="31203" spans="9:9" x14ac:dyDescent="0.2">
      <c r="I31203" s="37" t="s">
        <v>16</v>
      </c>
    </row>
    <row r="31204" spans="9:9" x14ac:dyDescent="0.2">
      <c r="I31204" s="37" t="s">
        <v>16</v>
      </c>
    </row>
    <row r="31205" spans="9:9" x14ac:dyDescent="0.2">
      <c r="I31205" s="37" t="s">
        <v>16</v>
      </c>
    </row>
    <row r="31206" spans="9:9" x14ac:dyDescent="0.2">
      <c r="I31206" s="37" t="s">
        <v>16</v>
      </c>
    </row>
    <row r="31207" spans="9:9" x14ac:dyDescent="0.2">
      <c r="I31207" s="37" t="s">
        <v>16</v>
      </c>
    </row>
    <row r="31208" spans="9:9" x14ac:dyDescent="0.2">
      <c r="I31208" s="37" t="s">
        <v>16</v>
      </c>
    </row>
    <row r="31209" spans="9:9" x14ac:dyDescent="0.2">
      <c r="I31209" s="37" t="s">
        <v>16</v>
      </c>
    </row>
    <row r="31210" spans="9:9" x14ac:dyDescent="0.2">
      <c r="I31210" s="37" t="s">
        <v>16</v>
      </c>
    </row>
    <row r="31211" spans="9:9" x14ac:dyDescent="0.2">
      <c r="I31211" s="37" t="s">
        <v>16</v>
      </c>
    </row>
    <row r="31212" spans="9:9" x14ac:dyDescent="0.2">
      <c r="I31212" s="37" t="s">
        <v>16</v>
      </c>
    </row>
    <row r="31213" spans="9:9" x14ac:dyDescent="0.2">
      <c r="I31213" s="37" t="s">
        <v>16</v>
      </c>
    </row>
    <row r="31214" spans="9:9" x14ac:dyDescent="0.2">
      <c r="I31214" s="37" t="s">
        <v>16</v>
      </c>
    </row>
    <row r="31215" spans="9:9" x14ac:dyDescent="0.2">
      <c r="I31215" s="37" t="s">
        <v>16</v>
      </c>
    </row>
    <row r="31216" spans="9:9" x14ac:dyDescent="0.2">
      <c r="I31216" s="37" t="s">
        <v>16</v>
      </c>
    </row>
    <row r="31217" spans="9:9" x14ac:dyDescent="0.2">
      <c r="I31217" s="37" t="s">
        <v>16</v>
      </c>
    </row>
    <row r="31218" spans="9:9" x14ac:dyDescent="0.2">
      <c r="I31218" s="37" t="s">
        <v>16</v>
      </c>
    </row>
    <row r="31219" spans="9:9" x14ac:dyDescent="0.2">
      <c r="I31219" s="37" t="s">
        <v>16</v>
      </c>
    </row>
    <row r="31220" spans="9:9" x14ac:dyDescent="0.2">
      <c r="I31220" s="37" t="s">
        <v>16</v>
      </c>
    </row>
    <row r="31221" spans="9:9" x14ac:dyDescent="0.2">
      <c r="I31221" s="37" t="s">
        <v>16</v>
      </c>
    </row>
    <row r="31222" spans="9:9" x14ac:dyDescent="0.2">
      <c r="I31222" s="37" t="s">
        <v>16</v>
      </c>
    </row>
    <row r="31223" spans="9:9" x14ac:dyDescent="0.2">
      <c r="I31223" s="37" t="s">
        <v>16</v>
      </c>
    </row>
    <row r="31224" spans="9:9" x14ac:dyDescent="0.2">
      <c r="I31224" s="37" t="s">
        <v>16</v>
      </c>
    </row>
    <row r="31225" spans="9:9" x14ac:dyDescent="0.2">
      <c r="I31225" s="37" t="s">
        <v>16</v>
      </c>
    </row>
    <row r="31226" spans="9:9" x14ac:dyDescent="0.2">
      <c r="I31226" s="37" t="s">
        <v>16</v>
      </c>
    </row>
    <row r="31227" spans="9:9" x14ac:dyDescent="0.2">
      <c r="I31227" s="37" t="s">
        <v>16</v>
      </c>
    </row>
    <row r="31228" spans="9:9" x14ac:dyDescent="0.2">
      <c r="I31228" s="37" t="s">
        <v>16</v>
      </c>
    </row>
    <row r="31229" spans="9:9" x14ac:dyDescent="0.2">
      <c r="I31229" s="37" t="s">
        <v>16</v>
      </c>
    </row>
    <row r="31230" spans="9:9" x14ac:dyDescent="0.2">
      <c r="I31230" s="37" t="s">
        <v>16</v>
      </c>
    </row>
    <row r="31231" spans="9:9" x14ac:dyDescent="0.2">
      <c r="I31231" s="37" t="s">
        <v>16</v>
      </c>
    </row>
    <row r="31232" spans="9:9" x14ac:dyDescent="0.2">
      <c r="I31232" s="37" t="s">
        <v>16</v>
      </c>
    </row>
    <row r="31233" spans="9:9" x14ac:dyDescent="0.2">
      <c r="I31233" s="37" t="s">
        <v>16</v>
      </c>
    </row>
    <row r="31234" spans="9:9" x14ac:dyDescent="0.2">
      <c r="I31234" s="37" t="s">
        <v>16</v>
      </c>
    </row>
    <row r="31235" spans="9:9" x14ac:dyDescent="0.2">
      <c r="I31235" s="37" t="s">
        <v>16</v>
      </c>
    </row>
    <row r="31236" spans="9:9" x14ac:dyDescent="0.2">
      <c r="I31236" s="37" t="s">
        <v>16</v>
      </c>
    </row>
    <row r="31237" spans="9:9" x14ac:dyDescent="0.2">
      <c r="I31237" s="37" t="s">
        <v>16</v>
      </c>
    </row>
    <row r="31238" spans="9:9" x14ac:dyDescent="0.2">
      <c r="I31238" s="37" t="s">
        <v>16</v>
      </c>
    </row>
    <row r="31239" spans="9:9" x14ac:dyDescent="0.2">
      <c r="I31239" s="37" t="s">
        <v>16</v>
      </c>
    </row>
    <row r="31240" spans="9:9" x14ac:dyDescent="0.2">
      <c r="I31240" s="37" t="s">
        <v>16</v>
      </c>
    </row>
    <row r="31241" spans="9:9" x14ac:dyDescent="0.2">
      <c r="I31241" s="37" t="s">
        <v>16</v>
      </c>
    </row>
    <row r="31242" spans="9:9" x14ac:dyDescent="0.2">
      <c r="I31242" s="37" t="s">
        <v>16</v>
      </c>
    </row>
    <row r="31243" spans="9:9" x14ac:dyDescent="0.2">
      <c r="I31243" s="37" t="s">
        <v>16</v>
      </c>
    </row>
    <row r="31244" spans="9:9" x14ac:dyDescent="0.2">
      <c r="I31244" s="37" t="s">
        <v>16</v>
      </c>
    </row>
    <row r="31245" spans="9:9" x14ac:dyDescent="0.2">
      <c r="I31245" s="37" t="s">
        <v>16</v>
      </c>
    </row>
    <row r="31246" spans="9:9" x14ac:dyDescent="0.2">
      <c r="I31246" s="37" t="s">
        <v>16</v>
      </c>
    </row>
    <row r="31247" spans="9:9" x14ac:dyDescent="0.2">
      <c r="I31247" s="37" t="s">
        <v>16</v>
      </c>
    </row>
    <row r="31248" spans="9:9" x14ac:dyDescent="0.2">
      <c r="I31248" s="37" t="s">
        <v>16</v>
      </c>
    </row>
    <row r="31249" spans="9:9" x14ac:dyDescent="0.2">
      <c r="I31249" s="37" t="s">
        <v>16</v>
      </c>
    </row>
    <row r="31250" spans="9:9" x14ac:dyDescent="0.2">
      <c r="I31250" s="37" t="s">
        <v>16</v>
      </c>
    </row>
    <row r="31251" spans="9:9" x14ac:dyDescent="0.2">
      <c r="I31251" s="37" t="s">
        <v>16</v>
      </c>
    </row>
    <row r="31252" spans="9:9" x14ac:dyDescent="0.2">
      <c r="I31252" s="37" t="s">
        <v>16</v>
      </c>
    </row>
    <row r="31253" spans="9:9" x14ac:dyDescent="0.2">
      <c r="I31253" s="37" t="s">
        <v>16</v>
      </c>
    </row>
    <row r="31254" spans="9:9" x14ac:dyDescent="0.2">
      <c r="I31254" s="37" t="s">
        <v>16</v>
      </c>
    </row>
    <row r="31255" spans="9:9" x14ac:dyDescent="0.2">
      <c r="I31255" s="37" t="s">
        <v>16</v>
      </c>
    </row>
    <row r="31256" spans="9:9" x14ac:dyDescent="0.2">
      <c r="I31256" s="37" t="s">
        <v>16</v>
      </c>
    </row>
    <row r="31257" spans="9:9" x14ac:dyDescent="0.2">
      <c r="I31257" s="37" t="s">
        <v>16</v>
      </c>
    </row>
    <row r="31258" spans="9:9" x14ac:dyDescent="0.2">
      <c r="I31258" s="37" t="s">
        <v>16</v>
      </c>
    </row>
    <row r="31259" spans="9:9" x14ac:dyDescent="0.2">
      <c r="I31259" s="37" t="s">
        <v>16</v>
      </c>
    </row>
    <row r="31260" spans="9:9" x14ac:dyDescent="0.2">
      <c r="I31260" s="37" t="s">
        <v>16</v>
      </c>
    </row>
    <row r="31261" spans="9:9" x14ac:dyDescent="0.2">
      <c r="I31261" s="37" t="s">
        <v>16</v>
      </c>
    </row>
    <row r="31262" spans="9:9" x14ac:dyDescent="0.2">
      <c r="I31262" s="37" t="s">
        <v>16</v>
      </c>
    </row>
    <row r="31263" spans="9:9" x14ac:dyDescent="0.2">
      <c r="I31263" s="37" t="s">
        <v>16</v>
      </c>
    </row>
    <row r="31264" spans="9:9" x14ac:dyDescent="0.2">
      <c r="I31264" s="37" t="s">
        <v>16</v>
      </c>
    </row>
    <row r="31265" spans="9:9" x14ac:dyDescent="0.2">
      <c r="I31265" s="37" t="s">
        <v>16</v>
      </c>
    </row>
    <row r="31266" spans="9:9" x14ac:dyDescent="0.2">
      <c r="I31266" s="37" t="s">
        <v>16</v>
      </c>
    </row>
    <row r="31267" spans="9:9" x14ac:dyDescent="0.2">
      <c r="I31267" s="37" t="s">
        <v>16</v>
      </c>
    </row>
    <row r="31268" spans="9:9" x14ac:dyDescent="0.2">
      <c r="I31268" s="37" t="s">
        <v>16</v>
      </c>
    </row>
    <row r="31269" spans="9:9" x14ac:dyDescent="0.2">
      <c r="I31269" s="37" t="s">
        <v>16</v>
      </c>
    </row>
    <row r="31270" spans="9:9" x14ac:dyDescent="0.2">
      <c r="I31270" s="37" t="s">
        <v>16</v>
      </c>
    </row>
    <row r="31271" spans="9:9" x14ac:dyDescent="0.2">
      <c r="I31271" s="37" t="s">
        <v>16</v>
      </c>
    </row>
    <row r="31272" spans="9:9" x14ac:dyDescent="0.2">
      <c r="I31272" s="37" t="s">
        <v>16</v>
      </c>
    </row>
    <row r="31273" spans="9:9" x14ac:dyDescent="0.2">
      <c r="I31273" s="37" t="s">
        <v>16</v>
      </c>
    </row>
    <row r="31274" spans="9:9" x14ac:dyDescent="0.2">
      <c r="I31274" s="37" t="s">
        <v>16</v>
      </c>
    </row>
    <row r="31275" spans="9:9" x14ac:dyDescent="0.2">
      <c r="I31275" s="37" t="s">
        <v>16</v>
      </c>
    </row>
    <row r="31276" spans="9:9" x14ac:dyDescent="0.2">
      <c r="I31276" s="37" t="s">
        <v>16</v>
      </c>
    </row>
    <row r="31277" spans="9:9" x14ac:dyDescent="0.2">
      <c r="I31277" s="37" t="s">
        <v>16</v>
      </c>
    </row>
    <row r="31278" spans="9:9" x14ac:dyDescent="0.2">
      <c r="I31278" s="37" t="s">
        <v>16</v>
      </c>
    </row>
    <row r="31279" spans="9:9" x14ac:dyDescent="0.2">
      <c r="I31279" s="37" t="s">
        <v>16</v>
      </c>
    </row>
    <row r="31280" spans="9:9" x14ac:dyDescent="0.2">
      <c r="I31280" s="37" t="s">
        <v>16</v>
      </c>
    </row>
    <row r="31281" spans="9:9" x14ac:dyDescent="0.2">
      <c r="I31281" s="37" t="s">
        <v>16</v>
      </c>
    </row>
    <row r="31282" spans="9:9" x14ac:dyDescent="0.2">
      <c r="I31282" s="37" t="s">
        <v>16</v>
      </c>
    </row>
    <row r="31283" spans="9:9" x14ac:dyDescent="0.2">
      <c r="I31283" s="37" t="s">
        <v>16</v>
      </c>
    </row>
    <row r="31284" spans="9:9" x14ac:dyDescent="0.2">
      <c r="I31284" s="37" t="s">
        <v>16</v>
      </c>
    </row>
    <row r="31285" spans="9:9" x14ac:dyDescent="0.2">
      <c r="I31285" s="37" t="s">
        <v>16</v>
      </c>
    </row>
    <row r="31286" spans="9:9" x14ac:dyDescent="0.2">
      <c r="I31286" s="37" t="s">
        <v>16</v>
      </c>
    </row>
    <row r="31287" spans="9:9" x14ac:dyDescent="0.2">
      <c r="I31287" s="37" t="s">
        <v>16</v>
      </c>
    </row>
    <row r="31288" spans="9:9" x14ac:dyDescent="0.2">
      <c r="I31288" s="37" t="s">
        <v>16</v>
      </c>
    </row>
    <row r="31289" spans="9:9" x14ac:dyDescent="0.2">
      <c r="I31289" s="37" t="s">
        <v>16</v>
      </c>
    </row>
    <row r="31290" spans="9:9" x14ac:dyDescent="0.2">
      <c r="I31290" s="37" t="s">
        <v>16</v>
      </c>
    </row>
    <row r="31291" spans="9:9" x14ac:dyDescent="0.2">
      <c r="I31291" s="37" t="s">
        <v>16</v>
      </c>
    </row>
    <row r="31292" spans="9:9" x14ac:dyDescent="0.2">
      <c r="I31292" s="37" t="s">
        <v>16</v>
      </c>
    </row>
    <row r="31293" spans="9:9" x14ac:dyDescent="0.2">
      <c r="I31293" s="37" t="s">
        <v>16</v>
      </c>
    </row>
    <row r="31294" spans="9:9" x14ac:dyDescent="0.2">
      <c r="I31294" s="37" t="s">
        <v>16</v>
      </c>
    </row>
    <row r="31295" spans="9:9" x14ac:dyDescent="0.2">
      <c r="I31295" s="37" t="s">
        <v>16</v>
      </c>
    </row>
    <row r="31296" spans="9:9" x14ac:dyDescent="0.2">
      <c r="I31296" s="37" t="s">
        <v>16</v>
      </c>
    </row>
    <row r="31297" spans="9:9" x14ac:dyDescent="0.2">
      <c r="I31297" s="37" t="s">
        <v>16</v>
      </c>
    </row>
    <row r="31298" spans="9:9" x14ac:dyDescent="0.2">
      <c r="I31298" s="37" t="s">
        <v>16</v>
      </c>
    </row>
    <row r="31299" spans="9:9" x14ac:dyDescent="0.2">
      <c r="I31299" s="37" t="s">
        <v>16</v>
      </c>
    </row>
    <row r="31300" spans="9:9" x14ac:dyDescent="0.2">
      <c r="I31300" s="37" t="s">
        <v>16</v>
      </c>
    </row>
    <row r="31301" spans="9:9" x14ac:dyDescent="0.2">
      <c r="I31301" s="37" t="s">
        <v>16</v>
      </c>
    </row>
    <row r="31302" spans="9:9" x14ac:dyDescent="0.2">
      <c r="I31302" s="37" t="s">
        <v>16</v>
      </c>
    </row>
    <row r="31303" spans="9:9" x14ac:dyDescent="0.2">
      <c r="I31303" s="37" t="s">
        <v>16</v>
      </c>
    </row>
    <row r="31304" spans="9:9" x14ac:dyDescent="0.2">
      <c r="I31304" s="37" t="s">
        <v>16</v>
      </c>
    </row>
    <row r="31305" spans="9:9" x14ac:dyDescent="0.2">
      <c r="I31305" s="37" t="s">
        <v>16</v>
      </c>
    </row>
    <row r="31306" spans="9:9" x14ac:dyDescent="0.2">
      <c r="I31306" s="37" t="s">
        <v>16</v>
      </c>
    </row>
    <row r="31307" spans="9:9" x14ac:dyDescent="0.2">
      <c r="I31307" s="37" t="s">
        <v>16</v>
      </c>
    </row>
    <row r="31308" spans="9:9" x14ac:dyDescent="0.2">
      <c r="I31308" s="37" t="s">
        <v>16</v>
      </c>
    </row>
    <row r="31309" spans="9:9" x14ac:dyDescent="0.2">
      <c r="I31309" s="37" t="s">
        <v>16</v>
      </c>
    </row>
    <row r="31310" spans="9:9" x14ac:dyDescent="0.2">
      <c r="I31310" s="37" t="s">
        <v>16</v>
      </c>
    </row>
    <row r="31311" spans="9:9" x14ac:dyDescent="0.2">
      <c r="I31311" s="37" t="s">
        <v>16</v>
      </c>
    </row>
    <row r="31312" spans="9:9" x14ac:dyDescent="0.2">
      <c r="I31312" s="37" t="s">
        <v>16</v>
      </c>
    </row>
    <row r="31313" spans="9:9" x14ac:dyDescent="0.2">
      <c r="I31313" s="37" t="s">
        <v>16</v>
      </c>
    </row>
    <row r="31314" spans="9:9" x14ac:dyDescent="0.2">
      <c r="I31314" s="37" t="s">
        <v>16</v>
      </c>
    </row>
    <row r="31315" spans="9:9" x14ac:dyDescent="0.2">
      <c r="I31315" s="37" t="s">
        <v>16</v>
      </c>
    </row>
    <row r="31316" spans="9:9" x14ac:dyDescent="0.2">
      <c r="I31316" s="37" t="s">
        <v>16</v>
      </c>
    </row>
    <row r="31317" spans="9:9" x14ac:dyDescent="0.2">
      <c r="I31317" s="37" t="s">
        <v>16</v>
      </c>
    </row>
    <row r="31318" spans="9:9" x14ac:dyDescent="0.2">
      <c r="I31318" s="37" t="s">
        <v>16</v>
      </c>
    </row>
    <row r="31319" spans="9:9" x14ac:dyDescent="0.2">
      <c r="I31319" s="37" t="s">
        <v>16</v>
      </c>
    </row>
    <row r="31320" spans="9:9" x14ac:dyDescent="0.2">
      <c r="I31320" s="37" t="s">
        <v>16</v>
      </c>
    </row>
    <row r="31321" spans="9:9" x14ac:dyDescent="0.2">
      <c r="I31321" s="37" t="s">
        <v>16</v>
      </c>
    </row>
    <row r="31322" spans="9:9" x14ac:dyDescent="0.2">
      <c r="I31322" s="37" t="s">
        <v>16</v>
      </c>
    </row>
    <row r="31323" spans="9:9" x14ac:dyDescent="0.2">
      <c r="I31323" s="37" t="s">
        <v>16</v>
      </c>
    </row>
    <row r="31324" spans="9:9" x14ac:dyDescent="0.2">
      <c r="I31324" s="37" t="s">
        <v>16</v>
      </c>
    </row>
    <row r="31325" spans="9:9" x14ac:dyDescent="0.2">
      <c r="I31325" s="37" t="s">
        <v>16</v>
      </c>
    </row>
    <row r="31326" spans="9:9" x14ac:dyDescent="0.2">
      <c r="I31326" s="37" t="s">
        <v>16</v>
      </c>
    </row>
    <row r="31327" spans="9:9" x14ac:dyDescent="0.2">
      <c r="I31327" s="37" t="s">
        <v>16</v>
      </c>
    </row>
    <row r="31328" spans="9:9" x14ac:dyDescent="0.2">
      <c r="I31328" s="37" t="s">
        <v>16</v>
      </c>
    </row>
    <row r="31329" spans="9:9" x14ac:dyDescent="0.2">
      <c r="I31329" s="37" t="s">
        <v>16</v>
      </c>
    </row>
    <row r="31330" spans="9:9" x14ac:dyDescent="0.2">
      <c r="I31330" s="37" t="s">
        <v>16</v>
      </c>
    </row>
    <row r="31331" spans="9:9" x14ac:dyDescent="0.2">
      <c r="I31331" s="37" t="s">
        <v>16</v>
      </c>
    </row>
    <row r="31332" spans="9:9" x14ac:dyDescent="0.2">
      <c r="I31332" s="37" t="s">
        <v>16</v>
      </c>
    </row>
    <row r="31333" spans="9:9" x14ac:dyDescent="0.2">
      <c r="I31333" s="37" t="s">
        <v>16</v>
      </c>
    </row>
    <row r="31334" spans="9:9" x14ac:dyDescent="0.2">
      <c r="I31334" s="37" t="s">
        <v>16</v>
      </c>
    </row>
    <row r="31335" spans="9:9" x14ac:dyDescent="0.2">
      <c r="I31335" s="37" t="s">
        <v>16</v>
      </c>
    </row>
    <row r="31336" spans="9:9" x14ac:dyDescent="0.2">
      <c r="I31336" s="37" t="s">
        <v>16</v>
      </c>
    </row>
    <row r="31337" spans="9:9" x14ac:dyDescent="0.2">
      <c r="I31337" s="37" t="s">
        <v>16</v>
      </c>
    </row>
    <row r="31338" spans="9:9" x14ac:dyDescent="0.2">
      <c r="I31338" s="37" t="s">
        <v>16</v>
      </c>
    </row>
    <row r="31339" spans="9:9" x14ac:dyDescent="0.2">
      <c r="I31339" s="37" t="s">
        <v>16</v>
      </c>
    </row>
    <row r="31340" spans="9:9" x14ac:dyDescent="0.2">
      <c r="I31340" s="37" t="s">
        <v>16</v>
      </c>
    </row>
    <row r="31341" spans="9:9" x14ac:dyDescent="0.2">
      <c r="I31341" s="37" t="s">
        <v>16</v>
      </c>
    </row>
    <row r="31342" spans="9:9" x14ac:dyDescent="0.2">
      <c r="I31342" s="37" t="s">
        <v>16</v>
      </c>
    </row>
    <row r="31343" spans="9:9" x14ac:dyDescent="0.2">
      <c r="I31343" s="37" t="s">
        <v>16</v>
      </c>
    </row>
    <row r="31344" spans="9:9" x14ac:dyDescent="0.2">
      <c r="I31344" s="37" t="s">
        <v>16</v>
      </c>
    </row>
    <row r="31345" spans="9:9" x14ac:dyDescent="0.2">
      <c r="I31345" s="37" t="s">
        <v>16</v>
      </c>
    </row>
    <row r="31346" spans="9:9" x14ac:dyDescent="0.2">
      <c r="I31346" s="37" t="s">
        <v>16</v>
      </c>
    </row>
    <row r="31347" spans="9:9" x14ac:dyDescent="0.2">
      <c r="I31347" s="37" t="s">
        <v>16</v>
      </c>
    </row>
    <row r="31348" spans="9:9" x14ac:dyDescent="0.2">
      <c r="I31348" s="37" t="s">
        <v>16</v>
      </c>
    </row>
    <row r="31349" spans="9:9" x14ac:dyDescent="0.2">
      <c r="I31349" s="37" t="s">
        <v>16</v>
      </c>
    </row>
    <row r="31350" spans="9:9" x14ac:dyDescent="0.2">
      <c r="I31350" s="37" t="s">
        <v>16</v>
      </c>
    </row>
    <row r="31351" spans="9:9" x14ac:dyDescent="0.2">
      <c r="I31351" s="37" t="s">
        <v>16</v>
      </c>
    </row>
    <row r="31352" spans="9:9" x14ac:dyDescent="0.2">
      <c r="I31352" s="37" t="s">
        <v>16</v>
      </c>
    </row>
    <row r="31353" spans="9:9" x14ac:dyDescent="0.2">
      <c r="I31353" s="37" t="s">
        <v>16</v>
      </c>
    </row>
    <row r="31354" spans="9:9" x14ac:dyDescent="0.2">
      <c r="I31354" s="37" t="s">
        <v>16</v>
      </c>
    </row>
    <row r="31355" spans="9:9" x14ac:dyDescent="0.2">
      <c r="I31355" s="37" t="s">
        <v>16</v>
      </c>
    </row>
    <row r="31356" spans="9:9" x14ac:dyDescent="0.2">
      <c r="I31356" s="37" t="s">
        <v>16</v>
      </c>
    </row>
    <row r="31357" spans="9:9" x14ac:dyDescent="0.2">
      <c r="I31357" s="37" t="s">
        <v>16</v>
      </c>
    </row>
    <row r="31358" spans="9:9" x14ac:dyDescent="0.2">
      <c r="I31358" s="37" t="s">
        <v>16</v>
      </c>
    </row>
    <row r="31359" spans="9:9" x14ac:dyDescent="0.2">
      <c r="I31359" s="37" t="s">
        <v>16</v>
      </c>
    </row>
    <row r="31360" spans="9:9" x14ac:dyDescent="0.2">
      <c r="I31360" s="37" t="s">
        <v>16</v>
      </c>
    </row>
    <row r="31361" spans="9:9" x14ac:dyDescent="0.2">
      <c r="I31361" s="37" t="s">
        <v>16</v>
      </c>
    </row>
    <row r="31362" spans="9:9" x14ac:dyDescent="0.2">
      <c r="I31362" s="37" t="s">
        <v>16</v>
      </c>
    </row>
    <row r="31363" spans="9:9" x14ac:dyDescent="0.2">
      <c r="I31363" s="37" t="s">
        <v>16</v>
      </c>
    </row>
    <row r="31364" spans="9:9" x14ac:dyDescent="0.2">
      <c r="I31364" s="37" t="s">
        <v>16</v>
      </c>
    </row>
    <row r="31365" spans="9:9" x14ac:dyDescent="0.2">
      <c r="I31365" s="37" t="s">
        <v>16</v>
      </c>
    </row>
    <row r="31366" spans="9:9" x14ac:dyDescent="0.2">
      <c r="I31366" s="37" t="s">
        <v>16</v>
      </c>
    </row>
    <row r="31367" spans="9:9" x14ac:dyDescent="0.2">
      <c r="I31367" s="37" t="s">
        <v>16</v>
      </c>
    </row>
    <row r="31368" spans="9:9" x14ac:dyDescent="0.2">
      <c r="I31368" s="37" t="s">
        <v>16</v>
      </c>
    </row>
    <row r="31369" spans="9:9" x14ac:dyDescent="0.2">
      <c r="I31369" s="37" t="s">
        <v>16</v>
      </c>
    </row>
    <row r="31370" spans="9:9" x14ac:dyDescent="0.2">
      <c r="I31370" s="37" t="s">
        <v>16</v>
      </c>
    </row>
    <row r="31371" spans="9:9" x14ac:dyDescent="0.2">
      <c r="I31371" s="37" t="s">
        <v>16</v>
      </c>
    </row>
    <row r="31372" spans="9:9" x14ac:dyDescent="0.2">
      <c r="I31372" s="37" t="s">
        <v>16</v>
      </c>
    </row>
    <row r="31373" spans="9:9" x14ac:dyDescent="0.2">
      <c r="I31373" s="37" t="s">
        <v>16</v>
      </c>
    </row>
    <row r="31374" spans="9:9" x14ac:dyDescent="0.2">
      <c r="I31374" s="37" t="s">
        <v>16</v>
      </c>
    </row>
    <row r="31375" spans="9:9" x14ac:dyDescent="0.2">
      <c r="I31375" s="37" t="s">
        <v>16</v>
      </c>
    </row>
    <row r="31376" spans="9:9" x14ac:dyDescent="0.2">
      <c r="I31376" s="37" t="s">
        <v>16</v>
      </c>
    </row>
    <row r="31377" spans="9:9" x14ac:dyDescent="0.2">
      <c r="I31377" s="37" t="s">
        <v>16</v>
      </c>
    </row>
    <row r="31378" spans="9:9" x14ac:dyDescent="0.2">
      <c r="I31378" s="37" t="s">
        <v>16</v>
      </c>
    </row>
    <row r="31379" spans="9:9" x14ac:dyDescent="0.2">
      <c r="I31379" s="37" t="s">
        <v>16</v>
      </c>
    </row>
    <row r="31380" spans="9:9" x14ac:dyDescent="0.2">
      <c r="I31380" s="37" t="s">
        <v>16</v>
      </c>
    </row>
    <row r="31381" spans="9:9" x14ac:dyDescent="0.2">
      <c r="I31381" s="37" t="s">
        <v>16</v>
      </c>
    </row>
    <row r="31382" spans="9:9" x14ac:dyDescent="0.2">
      <c r="I31382" s="37" t="s">
        <v>16</v>
      </c>
    </row>
    <row r="31383" spans="9:9" x14ac:dyDescent="0.2">
      <c r="I31383" s="37" t="s">
        <v>16</v>
      </c>
    </row>
    <row r="31384" spans="9:9" x14ac:dyDescent="0.2">
      <c r="I31384" s="37" t="s">
        <v>16</v>
      </c>
    </row>
    <row r="31385" spans="9:9" x14ac:dyDescent="0.2">
      <c r="I31385" s="37" t="s">
        <v>16</v>
      </c>
    </row>
    <row r="31386" spans="9:9" x14ac:dyDescent="0.2">
      <c r="I31386" s="37" t="s">
        <v>16</v>
      </c>
    </row>
    <row r="31387" spans="9:9" x14ac:dyDescent="0.2">
      <c r="I31387" s="37" t="s">
        <v>16</v>
      </c>
    </row>
    <row r="31388" spans="9:9" x14ac:dyDescent="0.2">
      <c r="I31388" s="37" t="s">
        <v>16</v>
      </c>
    </row>
    <row r="31389" spans="9:9" x14ac:dyDescent="0.2">
      <c r="I31389" s="37" t="s">
        <v>16</v>
      </c>
    </row>
    <row r="31390" spans="9:9" x14ac:dyDescent="0.2">
      <c r="I31390" s="37" t="s">
        <v>16</v>
      </c>
    </row>
    <row r="31391" spans="9:9" x14ac:dyDescent="0.2">
      <c r="I31391" s="37" t="s">
        <v>16</v>
      </c>
    </row>
    <row r="31392" spans="9:9" x14ac:dyDescent="0.2">
      <c r="I31392" s="37" t="s">
        <v>16</v>
      </c>
    </row>
    <row r="31393" spans="9:9" x14ac:dyDescent="0.2">
      <c r="I31393" s="37" t="s">
        <v>16</v>
      </c>
    </row>
    <row r="31394" spans="9:9" x14ac:dyDescent="0.2">
      <c r="I31394" s="37" t="s">
        <v>16</v>
      </c>
    </row>
    <row r="31395" spans="9:9" x14ac:dyDescent="0.2">
      <c r="I31395" s="37" t="s">
        <v>16</v>
      </c>
    </row>
    <row r="31396" spans="9:9" x14ac:dyDescent="0.2">
      <c r="I31396" s="37" t="s">
        <v>16</v>
      </c>
    </row>
    <row r="31397" spans="9:9" x14ac:dyDescent="0.2">
      <c r="I31397" s="37" t="s">
        <v>16</v>
      </c>
    </row>
    <row r="31398" spans="9:9" x14ac:dyDescent="0.2">
      <c r="I31398" s="37" t="s">
        <v>16</v>
      </c>
    </row>
    <row r="31399" spans="9:9" x14ac:dyDescent="0.2">
      <c r="I31399" s="37" t="s">
        <v>16</v>
      </c>
    </row>
    <row r="31400" spans="9:9" x14ac:dyDescent="0.2">
      <c r="I31400" s="37" t="s">
        <v>16</v>
      </c>
    </row>
    <row r="31401" spans="9:9" x14ac:dyDescent="0.2">
      <c r="I31401" s="37" t="s">
        <v>16</v>
      </c>
    </row>
    <row r="31402" spans="9:9" x14ac:dyDescent="0.2">
      <c r="I31402" s="37" t="s">
        <v>16</v>
      </c>
    </row>
    <row r="31403" spans="9:9" x14ac:dyDescent="0.2">
      <c r="I31403" s="37" t="s">
        <v>16</v>
      </c>
    </row>
    <row r="31404" spans="9:9" x14ac:dyDescent="0.2">
      <c r="I31404" s="37" t="s">
        <v>16</v>
      </c>
    </row>
    <row r="31405" spans="9:9" x14ac:dyDescent="0.2">
      <c r="I31405" s="37" t="s">
        <v>16</v>
      </c>
    </row>
    <row r="31406" spans="9:9" x14ac:dyDescent="0.2">
      <c r="I31406" s="37" t="s">
        <v>16</v>
      </c>
    </row>
    <row r="31407" spans="9:9" x14ac:dyDescent="0.2">
      <c r="I31407" s="37" t="s">
        <v>16</v>
      </c>
    </row>
    <row r="31408" spans="9:9" x14ac:dyDescent="0.2">
      <c r="I31408" s="37" t="s">
        <v>16</v>
      </c>
    </row>
    <row r="31409" spans="9:9" x14ac:dyDescent="0.2">
      <c r="I31409" s="37" t="s">
        <v>16</v>
      </c>
    </row>
    <row r="31410" spans="9:9" x14ac:dyDescent="0.2">
      <c r="I31410" s="37" t="s">
        <v>16</v>
      </c>
    </row>
    <row r="31411" spans="9:9" x14ac:dyDescent="0.2">
      <c r="I31411" s="37" t="s">
        <v>16</v>
      </c>
    </row>
    <row r="31412" spans="9:9" x14ac:dyDescent="0.2">
      <c r="I31412" s="37" t="s">
        <v>16</v>
      </c>
    </row>
    <row r="31413" spans="9:9" x14ac:dyDescent="0.2">
      <c r="I31413" s="37" t="s">
        <v>16</v>
      </c>
    </row>
    <row r="31414" spans="9:9" x14ac:dyDescent="0.2">
      <c r="I31414" s="37" t="s">
        <v>16</v>
      </c>
    </row>
    <row r="31415" spans="9:9" x14ac:dyDescent="0.2">
      <c r="I31415" s="37" t="s">
        <v>16</v>
      </c>
    </row>
    <row r="31416" spans="9:9" x14ac:dyDescent="0.2">
      <c r="I31416" s="37" t="s">
        <v>16</v>
      </c>
    </row>
    <row r="31417" spans="9:9" x14ac:dyDescent="0.2">
      <c r="I31417" s="37" t="s">
        <v>16</v>
      </c>
    </row>
    <row r="31418" spans="9:9" x14ac:dyDescent="0.2">
      <c r="I31418" s="37" t="s">
        <v>16</v>
      </c>
    </row>
    <row r="31419" spans="9:9" x14ac:dyDescent="0.2">
      <c r="I31419" s="37" t="s">
        <v>16</v>
      </c>
    </row>
    <row r="31420" spans="9:9" x14ac:dyDescent="0.2">
      <c r="I31420" s="37" t="s">
        <v>16</v>
      </c>
    </row>
    <row r="31421" spans="9:9" x14ac:dyDescent="0.2">
      <c r="I31421" s="37" t="s">
        <v>16</v>
      </c>
    </row>
    <row r="31422" spans="9:9" x14ac:dyDescent="0.2">
      <c r="I31422" s="37" t="s">
        <v>16</v>
      </c>
    </row>
    <row r="31423" spans="9:9" x14ac:dyDescent="0.2">
      <c r="I31423" s="37" t="s">
        <v>16</v>
      </c>
    </row>
    <row r="31424" spans="9:9" x14ac:dyDescent="0.2">
      <c r="I31424" s="37" t="s">
        <v>16</v>
      </c>
    </row>
    <row r="31425" spans="9:9" x14ac:dyDescent="0.2">
      <c r="I31425" s="37" t="s">
        <v>16</v>
      </c>
    </row>
    <row r="31426" spans="9:9" x14ac:dyDescent="0.2">
      <c r="I31426" s="37" t="s">
        <v>16</v>
      </c>
    </row>
    <row r="31427" spans="9:9" x14ac:dyDescent="0.2">
      <c r="I31427" s="37" t="s">
        <v>16</v>
      </c>
    </row>
    <row r="31428" spans="9:9" x14ac:dyDescent="0.2">
      <c r="I31428" s="37" t="s">
        <v>16</v>
      </c>
    </row>
    <row r="31429" spans="9:9" x14ac:dyDescent="0.2">
      <c r="I31429" s="37" t="s">
        <v>16</v>
      </c>
    </row>
    <row r="31430" spans="9:9" x14ac:dyDescent="0.2">
      <c r="I31430" s="37" t="s">
        <v>16</v>
      </c>
    </row>
    <row r="31431" spans="9:9" x14ac:dyDescent="0.2">
      <c r="I31431" s="37" t="s">
        <v>16</v>
      </c>
    </row>
    <row r="31432" spans="9:9" x14ac:dyDescent="0.2">
      <c r="I31432" s="37" t="s">
        <v>16</v>
      </c>
    </row>
    <row r="31433" spans="9:9" x14ac:dyDescent="0.2">
      <c r="I31433" s="37" t="s">
        <v>16</v>
      </c>
    </row>
    <row r="31434" spans="9:9" x14ac:dyDescent="0.2">
      <c r="I31434" s="37" t="s">
        <v>16</v>
      </c>
    </row>
    <row r="31435" spans="9:9" x14ac:dyDescent="0.2">
      <c r="I31435" s="37" t="s">
        <v>16</v>
      </c>
    </row>
    <row r="31436" spans="9:9" x14ac:dyDescent="0.2">
      <c r="I31436" s="37" t="s">
        <v>16</v>
      </c>
    </row>
    <row r="31437" spans="9:9" x14ac:dyDescent="0.2">
      <c r="I31437" s="37" t="s">
        <v>16</v>
      </c>
    </row>
    <row r="31438" spans="9:9" x14ac:dyDescent="0.2">
      <c r="I31438" s="37" t="s">
        <v>16</v>
      </c>
    </row>
    <row r="31439" spans="9:9" x14ac:dyDescent="0.2">
      <c r="I31439" s="37" t="s">
        <v>16</v>
      </c>
    </row>
    <row r="31440" spans="9:9" x14ac:dyDescent="0.2">
      <c r="I31440" s="37" t="s">
        <v>16</v>
      </c>
    </row>
    <row r="31441" spans="9:9" x14ac:dyDescent="0.2">
      <c r="I31441" s="37" t="s">
        <v>16</v>
      </c>
    </row>
    <row r="31442" spans="9:9" x14ac:dyDescent="0.2">
      <c r="I31442" s="37" t="s">
        <v>16</v>
      </c>
    </row>
    <row r="31443" spans="9:9" x14ac:dyDescent="0.2">
      <c r="I31443" s="37" t="s">
        <v>16</v>
      </c>
    </row>
    <row r="31444" spans="9:9" x14ac:dyDescent="0.2">
      <c r="I31444" s="37" t="s">
        <v>16</v>
      </c>
    </row>
    <row r="31445" spans="9:9" x14ac:dyDescent="0.2">
      <c r="I31445" s="37" t="s">
        <v>16</v>
      </c>
    </row>
    <row r="31446" spans="9:9" x14ac:dyDescent="0.2">
      <c r="I31446" s="37" t="s">
        <v>16</v>
      </c>
    </row>
    <row r="31447" spans="9:9" x14ac:dyDescent="0.2">
      <c r="I31447" s="37" t="s">
        <v>16</v>
      </c>
    </row>
    <row r="31448" spans="9:9" x14ac:dyDescent="0.2">
      <c r="I31448" s="37" t="s">
        <v>16</v>
      </c>
    </row>
    <row r="31449" spans="9:9" x14ac:dyDescent="0.2">
      <c r="I31449" s="37" t="s">
        <v>16</v>
      </c>
    </row>
    <row r="31450" spans="9:9" x14ac:dyDescent="0.2">
      <c r="I31450" s="37" t="s">
        <v>16</v>
      </c>
    </row>
    <row r="31451" spans="9:9" x14ac:dyDescent="0.2">
      <c r="I31451" s="37" t="s">
        <v>16</v>
      </c>
    </row>
    <row r="31452" spans="9:9" x14ac:dyDescent="0.2">
      <c r="I31452" s="37" t="s">
        <v>16</v>
      </c>
    </row>
    <row r="31453" spans="9:9" x14ac:dyDescent="0.2">
      <c r="I31453" s="37" t="s">
        <v>16</v>
      </c>
    </row>
    <row r="31454" spans="9:9" x14ac:dyDescent="0.2">
      <c r="I31454" s="37" t="s">
        <v>16</v>
      </c>
    </row>
    <row r="31455" spans="9:9" x14ac:dyDescent="0.2">
      <c r="I31455" s="37" t="s">
        <v>16</v>
      </c>
    </row>
    <row r="31456" spans="9:9" x14ac:dyDescent="0.2">
      <c r="I31456" s="37" t="s">
        <v>16</v>
      </c>
    </row>
    <row r="31457" spans="9:9" x14ac:dyDescent="0.2">
      <c r="I31457" s="37" t="s">
        <v>16</v>
      </c>
    </row>
    <row r="31458" spans="9:9" x14ac:dyDescent="0.2">
      <c r="I31458" s="37" t="s">
        <v>16</v>
      </c>
    </row>
    <row r="31459" spans="9:9" x14ac:dyDescent="0.2">
      <c r="I31459" s="37" t="s">
        <v>16</v>
      </c>
    </row>
    <row r="31460" spans="9:9" x14ac:dyDescent="0.2">
      <c r="I31460" s="37" t="s">
        <v>16</v>
      </c>
    </row>
    <row r="31461" spans="9:9" x14ac:dyDescent="0.2">
      <c r="I31461" s="37" t="s">
        <v>16</v>
      </c>
    </row>
    <row r="31462" spans="9:9" x14ac:dyDescent="0.2">
      <c r="I31462" s="37" t="s">
        <v>16</v>
      </c>
    </row>
    <row r="31463" spans="9:9" x14ac:dyDescent="0.2">
      <c r="I31463" s="37" t="s">
        <v>16</v>
      </c>
    </row>
    <row r="31464" spans="9:9" x14ac:dyDescent="0.2">
      <c r="I31464" s="37" t="s">
        <v>16</v>
      </c>
    </row>
    <row r="31465" spans="9:9" x14ac:dyDescent="0.2">
      <c r="I31465" s="37" t="s">
        <v>16</v>
      </c>
    </row>
    <row r="31466" spans="9:9" x14ac:dyDescent="0.2">
      <c r="I31466" s="37" t="s">
        <v>16</v>
      </c>
    </row>
    <row r="31467" spans="9:9" x14ac:dyDescent="0.2">
      <c r="I31467" s="37" t="s">
        <v>16</v>
      </c>
    </row>
    <row r="31468" spans="9:9" x14ac:dyDescent="0.2">
      <c r="I31468" s="37" t="s">
        <v>16</v>
      </c>
    </row>
    <row r="31469" spans="9:9" x14ac:dyDescent="0.2">
      <c r="I31469" s="37" t="s">
        <v>16</v>
      </c>
    </row>
    <row r="31470" spans="9:9" x14ac:dyDescent="0.2">
      <c r="I31470" s="37" t="s">
        <v>16</v>
      </c>
    </row>
    <row r="31471" spans="9:9" x14ac:dyDescent="0.2">
      <c r="I31471" s="37" t="s">
        <v>16</v>
      </c>
    </row>
    <row r="31472" spans="9:9" x14ac:dyDescent="0.2">
      <c r="I31472" s="37" t="s">
        <v>16</v>
      </c>
    </row>
    <row r="31473" spans="9:9" x14ac:dyDescent="0.2">
      <c r="I31473" s="37" t="s">
        <v>16</v>
      </c>
    </row>
    <row r="31474" spans="9:9" x14ac:dyDescent="0.2">
      <c r="I31474" s="37" t="s">
        <v>16</v>
      </c>
    </row>
    <row r="31475" spans="9:9" x14ac:dyDescent="0.2">
      <c r="I31475" s="37" t="s">
        <v>16</v>
      </c>
    </row>
    <row r="31476" spans="9:9" x14ac:dyDescent="0.2">
      <c r="I31476" s="37" t="s">
        <v>16</v>
      </c>
    </row>
    <row r="31477" spans="9:9" x14ac:dyDescent="0.2">
      <c r="I31477" s="37" t="s">
        <v>16</v>
      </c>
    </row>
    <row r="31478" spans="9:9" x14ac:dyDescent="0.2">
      <c r="I31478" s="37" t="s">
        <v>16</v>
      </c>
    </row>
    <row r="31479" spans="9:9" x14ac:dyDescent="0.2">
      <c r="I31479" s="37" t="s">
        <v>16</v>
      </c>
    </row>
    <row r="31480" spans="9:9" x14ac:dyDescent="0.2">
      <c r="I31480" s="37" t="s">
        <v>16</v>
      </c>
    </row>
    <row r="31481" spans="9:9" x14ac:dyDescent="0.2">
      <c r="I31481" s="37" t="s">
        <v>16</v>
      </c>
    </row>
    <row r="31482" spans="9:9" x14ac:dyDescent="0.2">
      <c r="I31482" s="37" t="s">
        <v>16</v>
      </c>
    </row>
    <row r="31483" spans="9:9" x14ac:dyDescent="0.2">
      <c r="I31483" s="37" t="s">
        <v>16</v>
      </c>
    </row>
    <row r="31484" spans="9:9" x14ac:dyDescent="0.2">
      <c r="I31484" s="37" t="s">
        <v>16</v>
      </c>
    </row>
    <row r="31485" spans="9:9" x14ac:dyDescent="0.2">
      <c r="I31485" s="37" t="s">
        <v>16</v>
      </c>
    </row>
    <row r="31486" spans="9:9" x14ac:dyDescent="0.2">
      <c r="I31486" s="37" t="s">
        <v>16</v>
      </c>
    </row>
    <row r="31487" spans="9:9" x14ac:dyDescent="0.2">
      <c r="I31487" s="37" t="s">
        <v>16</v>
      </c>
    </row>
    <row r="31488" spans="9:9" x14ac:dyDescent="0.2">
      <c r="I31488" s="37" t="s">
        <v>16</v>
      </c>
    </row>
    <row r="31489" spans="9:9" x14ac:dyDescent="0.2">
      <c r="I31489" s="37" t="s">
        <v>16</v>
      </c>
    </row>
    <row r="31490" spans="9:9" x14ac:dyDescent="0.2">
      <c r="I31490" s="37" t="s">
        <v>16</v>
      </c>
    </row>
    <row r="31491" spans="9:9" x14ac:dyDescent="0.2">
      <c r="I31491" s="37" t="s">
        <v>16</v>
      </c>
    </row>
    <row r="31492" spans="9:9" x14ac:dyDescent="0.2">
      <c r="I31492" s="37" t="s">
        <v>16</v>
      </c>
    </row>
    <row r="31493" spans="9:9" x14ac:dyDescent="0.2">
      <c r="I31493" s="37" t="s">
        <v>16</v>
      </c>
    </row>
    <row r="31494" spans="9:9" x14ac:dyDescent="0.2">
      <c r="I31494" s="37" t="s">
        <v>16</v>
      </c>
    </row>
    <row r="31495" spans="9:9" x14ac:dyDescent="0.2">
      <c r="I31495" s="37" t="s">
        <v>16</v>
      </c>
    </row>
    <row r="31496" spans="9:9" x14ac:dyDescent="0.2">
      <c r="I31496" s="37" t="s">
        <v>16</v>
      </c>
    </row>
    <row r="31497" spans="9:9" x14ac:dyDescent="0.2">
      <c r="I31497" s="37" t="s">
        <v>16</v>
      </c>
    </row>
    <row r="31498" spans="9:9" x14ac:dyDescent="0.2">
      <c r="I31498" s="37" t="s">
        <v>16</v>
      </c>
    </row>
    <row r="31499" spans="9:9" x14ac:dyDescent="0.2">
      <c r="I31499" s="37" t="s">
        <v>16</v>
      </c>
    </row>
    <row r="31500" spans="9:9" x14ac:dyDescent="0.2">
      <c r="I31500" s="37" t="s">
        <v>16</v>
      </c>
    </row>
    <row r="31501" spans="9:9" x14ac:dyDescent="0.2">
      <c r="I31501" s="37" t="s">
        <v>16</v>
      </c>
    </row>
    <row r="31502" spans="9:9" x14ac:dyDescent="0.2">
      <c r="I31502" s="37" t="s">
        <v>16</v>
      </c>
    </row>
    <row r="31503" spans="9:9" x14ac:dyDescent="0.2">
      <c r="I31503" s="37" t="s">
        <v>16</v>
      </c>
    </row>
    <row r="31504" spans="9:9" x14ac:dyDescent="0.2">
      <c r="I31504" s="37" t="s">
        <v>16</v>
      </c>
    </row>
    <row r="31505" spans="9:9" x14ac:dyDescent="0.2">
      <c r="I31505" s="37" t="s">
        <v>16</v>
      </c>
    </row>
    <row r="31506" spans="9:9" x14ac:dyDescent="0.2">
      <c r="I31506" s="37" t="s">
        <v>16</v>
      </c>
    </row>
    <row r="31507" spans="9:9" x14ac:dyDescent="0.2">
      <c r="I31507" s="37" t="s">
        <v>16</v>
      </c>
    </row>
    <row r="31508" spans="9:9" x14ac:dyDescent="0.2">
      <c r="I31508" s="37" t="s">
        <v>16</v>
      </c>
    </row>
    <row r="31509" spans="9:9" x14ac:dyDescent="0.2">
      <c r="I31509" s="37" t="s">
        <v>16</v>
      </c>
    </row>
    <row r="31510" spans="9:9" x14ac:dyDescent="0.2">
      <c r="I31510" s="37" t="s">
        <v>16</v>
      </c>
    </row>
    <row r="31511" spans="9:9" x14ac:dyDescent="0.2">
      <c r="I31511" s="37" t="s">
        <v>16</v>
      </c>
    </row>
    <row r="31512" spans="9:9" x14ac:dyDescent="0.2">
      <c r="I31512" s="37" t="s">
        <v>16</v>
      </c>
    </row>
    <row r="31513" spans="9:9" x14ac:dyDescent="0.2">
      <c r="I31513" s="37" t="s">
        <v>16</v>
      </c>
    </row>
    <row r="31514" spans="9:9" x14ac:dyDescent="0.2">
      <c r="I31514" s="37" t="s">
        <v>16</v>
      </c>
    </row>
    <row r="31515" spans="9:9" x14ac:dyDescent="0.2">
      <c r="I31515" s="37" t="s">
        <v>16</v>
      </c>
    </row>
    <row r="31516" spans="9:9" x14ac:dyDescent="0.2">
      <c r="I31516" s="37" t="s">
        <v>16</v>
      </c>
    </row>
    <row r="31517" spans="9:9" x14ac:dyDescent="0.2">
      <c r="I31517" s="37" t="s">
        <v>16</v>
      </c>
    </row>
    <row r="31518" spans="9:9" x14ac:dyDescent="0.2">
      <c r="I31518" s="37" t="s">
        <v>16</v>
      </c>
    </row>
    <row r="31519" spans="9:9" x14ac:dyDescent="0.2">
      <c r="I31519" s="37" t="s">
        <v>16</v>
      </c>
    </row>
    <row r="31520" spans="9:9" x14ac:dyDescent="0.2">
      <c r="I31520" s="37" t="s">
        <v>16</v>
      </c>
    </row>
    <row r="31521" spans="9:9" x14ac:dyDescent="0.2">
      <c r="I31521" s="37" t="s">
        <v>16</v>
      </c>
    </row>
    <row r="31522" spans="9:9" x14ac:dyDescent="0.2">
      <c r="I31522" s="37" t="s">
        <v>16</v>
      </c>
    </row>
    <row r="31523" spans="9:9" x14ac:dyDescent="0.2">
      <c r="I31523" s="37" t="s">
        <v>16</v>
      </c>
    </row>
    <row r="31524" spans="9:9" x14ac:dyDescent="0.2">
      <c r="I31524" s="37" t="s">
        <v>16</v>
      </c>
    </row>
    <row r="31525" spans="9:9" x14ac:dyDescent="0.2">
      <c r="I31525" s="37" t="s">
        <v>16</v>
      </c>
    </row>
    <row r="31526" spans="9:9" x14ac:dyDescent="0.2">
      <c r="I31526" s="37" t="s">
        <v>16</v>
      </c>
    </row>
    <row r="31527" spans="9:9" x14ac:dyDescent="0.2">
      <c r="I31527" s="37" t="s">
        <v>16</v>
      </c>
    </row>
    <row r="31528" spans="9:9" x14ac:dyDescent="0.2">
      <c r="I31528" s="37" t="s">
        <v>16</v>
      </c>
    </row>
    <row r="31529" spans="9:9" x14ac:dyDescent="0.2">
      <c r="I31529" s="37" t="s">
        <v>16</v>
      </c>
    </row>
    <row r="31530" spans="9:9" x14ac:dyDescent="0.2">
      <c r="I31530" s="37" t="s">
        <v>16</v>
      </c>
    </row>
    <row r="31531" spans="9:9" x14ac:dyDescent="0.2">
      <c r="I31531" s="37" t="s">
        <v>16</v>
      </c>
    </row>
    <row r="31532" spans="9:9" x14ac:dyDescent="0.2">
      <c r="I31532" s="37" t="s">
        <v>16</v>
      </c>
    </row>
    <row r="31533" spans="9:9" x14ac:dyDescent="0.2">
      <c r="I31533" s="37" t="s">
        <v>16</v>
      </c>
    </row>
    <row r="31534" spans="9:9" x14ac:dyDescent="0.2">
      <c r="I31534" s="37" t="s">
        <v>16</v>
      </c>
    </row>
    <row r="31535" spans="9:9" x14ac:dyDescent="0.2">
      <c r="I31535" s="37" t="s">
        <v>16</v>
      </c>
    </row>
    <row r="31536" spans="9:9" x14ac:dyDescent="0.2">
      <c r="I31536" s="37" t="s">
        <v>16</v>
      </c>
    </row>
    <row r="31537" spans="9:9" x14ac:dyDescent="0.2">
      <c r="I31537" s="37" t="s">
        <v>16</v>
      </c>
    </row>
    <row r="31538" spans="9:9" x14ac:dyDescent="0.2">
      <c r="I31538" s="37" t="s">
        <v>16</v>
      </c>
    </row>
    <row r="31539" spans="9:9" x14ac:dyDescent="0.2">
      <c r="I31539" s="37" t="s">
        <v>16</v>
      </c>
    </row>
    <row r="31540" spans="9:9" x14ac:dyDescent="0.2">
      <c r="I31540" s="37" t="s">
        <v>16</v>
      </c>
    </row>
    <row r="31541" spans="9:9" x14ac:dyDescent="0.2">
      <c r="I31541" s="37" t="s">
        <v>16</v>
      </c>
    </row>
    <row r="31542" spans="9:9" x14ac:dyDescent="0.2">
      <c r="I31542" s="37" t="s">
        <v>16</v>
      </c>
    </row>
    <row r="31543" spans="9:9" x14ac:dyDescent="0.2">
      <c r="I31543" s="37" t="s">
        <v>16</v>
      </c>
    </row>
    <row r="31544" spans="9:9" x14ac:dyDescent="0.2">
      <c r="I31544" s="37" t="s">
        <v>16</v>
      </c>
    </row>
    <row r="31545" spans="9:9" x14ac:dyDescent="0.2">
      <c r="I31545" s="37" t="s">
        <v>16</v>
      </c>
    </row>
    <row r="31546" spans="9:9" x14ac:dyDescent="0.2">
      <c r="I31546" s="37" t="s">
        <v>16</v>
      </c>
    </row>
    <row r="31547" spans="9:9" x14ac:dyDescent="0.2">
      <c r="I31547" s="37" t="s">
        <v>16</v>
      </c>
    </row>
    <row r="31548" spans="9:9" x14ac:dyDescent="0.2">
      <c r="I31548" s="37" t="s">
        <v>16</v>
      </c>
    </row>
    <row r="31549" spans="9:9" x14ac:dyDescent="0.2">
      <c r="I31549" s="37" t="s">
        <v>16</v>
      </c>
    </row>
    <row r="31550" spans="9:9" x14ac:dyDescent="0.2">
      <c r="I31550" s="37" t="s">
        <v>16</v>
      </c>
    </row>
    <row r="31551" spans="9:9" x14ac:dyDescent="0.2">
      <c r="I31551" s="37" t="s">
        <v>16</v>
      </c>
    </row>
    <row r="31552" spans="9:9" x14ac:dyDescent="0.2">
      <c r="I31552" s="37" t="s">
        <v>16</v>
      </c>
    </row>
    <row r="31553" spans="9:9" x14ac:dyDescent="0.2">
      <c r="I31553" s="37" t="s">
        <v>16</v>
      </c>
    </row>
    <row r="31554" spans="9:9" x14ac:dyDescent="0.2">
      <c r="I31554" s="37" t="s">
        <v>16</v>
      </c>
    </row>
    <row r="31555" spans="9:9" x14ac:dyDescent="0.2">
      <c r="I31555" s="37" t="s">
        <v>16</v>
      </c>
    </row>
    <row r="31556" spans="9:9" x14ac:dyDescent="0.2">
      <c r="I31556" s="37" t="s">
        <v>16</v>
      </c>
    </row>
    <row r="31557" spans="9:9" x14ac:dyDescent="0.2">
      <c r="I31557" s="37" t="s">
        <v>16</v>
      </c>
    </row>
    <row r="31558" spans="9:9" x14ac:dyDescent="0.2">
      <c r="I31558" s="37" t="s">
        <v>16</v>
      </c>
    </row>
    <row r="31559" spans="9:9" x14ac:dyDescent="0.2">
      <c r="I31559" s="37" t="s">
        <v>16</v>
      </c>
    </row>
    <row r="31560" spans="9:9" x14ac:dyDescent="0.2">
      <c r="I31560" s="37" t="s">
        <v>16</v>
      </c>
    </row>
    <row r="31561" spans="9:9" x14ac:dyDescent="0.2">
      <c r="I31561" s="37" t="s">
        <v>16</v>
      </c>
    </row>
    <row r="31562" spans="9:9" x14ac:dyDescent="0.2">
      <c r="I31562" s="37" t="s">
        <v>16</v>
      </c>
    </row>
    <row r="31563" spans="9:9" x14ac:dyDescent="0.2">
      <c r="I31563" s="37" t="s">
        <v>16</v>
      </c>
    </row>
    <row r="31564" spans="9:9" x14ac:dyDescent="0.2">
      <c r="I31564" s="37" t="s">
        <v>16</v>
      </c>
    </row>
    <row r="31565" spans="9:9" x14ac:dyDescent="0.2">
      <c r="I31565" s="37" t="s">
        <v>16</v>
      </c>
    </row>
    <row r="31566" spans="9:9" x14ac:dyDescent="0.2">
      <c r="I31566" s="37" t="s">
        <v>16</v>
      </c>
    </row>
    <row r="31567" spans="9:9" x14ac:dyDescent="0.2">
      <c r="I31567" s="37" t="s">
        <v>16</v>
      </c>
    </row>
    <row r="31568" spans="9:9" x14ac:dyDescent="0.2">
      <c r="I31568" s="37" t="s">
        <v>16</v>
      </c>
    </row>
    <row r="31569" spans="9:9" x14ac:dyDescent="0.2">
      <c r="I31569" s="37" t="s">
        <v>16</v>
      </c>
    </row>
    <row r="31570" spans="9:9" x14ac:dyDescent="0.2">
      <c r="I31570" s="37" t="s">
        <v>16</v>
      </c>
    </row>
    <row r="31571" spans="9:9" x14ac:dyDescent="0.2">
      <c r="I31571" s="37" t="s">
        <v>16</v>
      </c>
    </row>
    <row r="31572" spans="9:9" x14ac:dyDescent="0.2">
      <c r="I31572" s="37" t="s">
        <v>16</v>
      </c>
    </row>
    <row r="31573" spans="9:9" x14ac:dyDescent="0.2">
      <c r="I31573" s="37" t="s">
        <v>16</v>
      </c>
    </row>
    <row r="31574" spans="9:9" x14ac:dyDescent="0.2">
      <c r="I31574" s="37" t="s">
        <v>16</v>
      </c>
    </row>
    <row r="31575" spans="9:9" x14ac:dyDescent="0.2">
      <c r="I31575" s="37" t="s">
        <v>16</v>
      </c>
    </row>
    <row r="31576" spans="9:9" x14ac:dyDescent="0.2">
      <c r="I31576" s="37" t="s">
        <v>16</v>
      </c>
    </row>
    <row r="31577" spans="9:9" x14ac:dyDescent="0.2">
      <c r="I31577" s="37" t="s">
        <v>16</v>
      </c>
    </row>
    <row r="31578" spans="9:9" x14ac:dyDescent="0.2">
      <c r="I31578" s="37" t="s">
        <v>16</v>
      </c>
    </row>
    <row r="31579" spans="9:9" x14ac:dyDescent="0.2">
      <c r="I31579" s="37" t="s">
        <v>16</v>
      </c>
    </row>
    <row r="31580" spans="9:9" x14ac:dyDescent="0.2">
      <c r="I31580" s="37" t="s">
        <v>16</v>
      </c>
    </row>
    <row r="31581" spans="9:9" x14ac:dyDescent="0.2">
      <c r="I31581" s="37" t="s">
        <v>16</v>
      </c>
    </row>
    <row r="31582" spans="9:9" x14ac:dyDescent="0.2">
      <c r="I31582" s="37" t="s">
        <v>16</v>
      </c>
    </row>
    <row r="31583" spans="9:9" x14ac:dyDescent="0.2">
      <c r="I31583" s="37" t="s">
        <v>16</v>
      </c>
    </row>
    <row r="31584" spans="9:9" x14ac:dyDescent="0.2">
      <c r="I31584" s="37" t="s">
        <v>16</v>
      </c>
    </row>
    <row r="31585" spans="9:9" x14ac:dyDescent="0.2">
      <c r="I31585" s="37" t="s">
        <v>16</v>
      </c>
    </row>
    <row r="31586" spans="9:9" x14ac:dyDescent="0.2">
      <c r="I31586" s="37" t="s">
        <v>16</v>
      </c>
    </row>
    <row r="31587" spans="9:9" x14ac:dyDescent="0.2">
      <c r="I31587" s="37" t="s">
        <v>16</v>
      </c>
    </row>
    <row r="31588" spans="9:9" x14ac:dyDescent="0.2">
      <c r="I31588" s="37" t="s">
        <v>16</v>
      </c>
    </row>
    <row r="31589" spans="9:9" x14ac:dyDescent="0.2">
      <c r="I31589" s="37" t="s">
        <v>16</v>
      </c>
    </row>
    <row r="31590" spans="9:9" x14ac:dyDescent="0.2">
      <c r="I31590" s="37" t="s">
        <v>16</v>
      </c>
    </row>
    <row r="31591" spans="9:9" x14ac:dyDescent="0.2">
      <c r="I31591" s="37" t="s">
        <v>16</v>
      </c>
    </row>
    <row r="31592" spans="9:9" x14ac:dyDescent="0.2">
      <c r="I31592" s="37" t="s">
        <v>16</v>
      </c>
    </row>
    <row r="31593" spans="9:9" x14ac:dyDescent="0.2">
      <c r="I31593" s="37" t="s">
        <v>16</v>
      </c>
    </row>
    <row r="31594" spans="9:9" x14ac:dyDescent="0.2">
      <c r="I31594" s="37" t="s">
        <v>16</v>
      </c>
    </row>
    <row r="31595" spans="9:9" x14ac:dyDescent="0.2">
      <c r="I31595" s="37" t="s">
        <v>16</v>
      </c>
    </row>
    <row r="31596" spans="9:9" x14ac:dyDescent="0.2">
      <c r="I31596" s="37" t="s">
        <v>16</v>
      </c>
    </row>
    <row r="31597" spans="9:9" x14ac:dyDescent="0.2">
      <c r="I31597" s="37" t="s">
        <v>16</v>
      </c>
    </row>
    <row r="31598" spans="9:9" x14ac:dyDescent="0.2">
      <c r="I31598" s="37" t="s">
        <v>16</v>
      </c>
    </row>
    <row r="31599" spans="9:9" x14ac:dyDescent="0.2">
      <c r="I31599" s="37" t="s">
        <v>16</v>
      </c>
    </row>
    <row r="31600" spans="9:9" x14ac:dyDescent="0.2">
      <c r="I31600" s="37" t="s">
        <v>16</v>
      </c>
    </row>
    <row r="31601" spans="9:9" x14ac:dyDescent="0.2">
      <c r="I31601" s="37" t="s">
        <v>16</v>
      </c>
    </row>
    <row r="31602" spans="9:9" x14ac:dyDescent="0.2">
      <c r="I31602" s="37" t="s">
        <v>16</v>
      </c>
    </row>
    <row r="31603" spans="9:9" x14ac:dyDescent="0.2">
      <c r="I31603" s="37" t="s">
        <v>16</v>
      </c>
    </row>
    <row r="31604" spans="9:9" x14ac:dyDescent="0.2">
      <c r="I31604" s="37" t="s">
        <v>16</v>
      </c>
    </row>
    <row r="31605" spans="9:9" x14ac:dyDescent="0.2">
      <c r="I31605" s="37" t="s">
        <v>16</v>
      </c>
    </row>
    <row r="31606" spans="9:9" x14ac:dyDescent="0.2">
      <c r="I31606" s="37" t="s">
        <v>16</v>
      </c>
    </row>
    <row r="31607" spans="9:9" x14ac:dyDescent="0.2">
      <c r="I31607" s="37" t="s">
        <v>16</v>
      </c>
    </row>
    <row r="31608" spans="9:9" x14ac:dyDescent="0.2">
      <c r="I31608" s="37" t="s">
        <v>16</v>
      </c>
    </row>
    <row r="31609" spans="9:9" x14ac:dyDescent="0.2">
      <c r="I31609" s="37" t="s">
        <v>16</v>
      </c>
    </row>
    <row r="31610" spans="9:9" x14ac:dyDescent="0.2">
      <c r="I31610" s="37" t="s">
        <v>16</v>
      </c>
    </row>
    <row r="31611" spans="9:9" x14ac:dyDescent="0.2">
      <c r="I31611" s="37" t="s">
        <v>16</v>
      </c>
    </row>
    <row r="31612" spans="9:9" x14ac:dyDescent="0.2">
      <c r="I31612" s="37" t="s">
        <v>16</v>
      </c>
    </row>
    <row r="31613" spans="9:9" x14ac:dyDescent="0.2">
      <c r="I31613" s="37" t="s">
        <v>16</v>
      </c>
    </row>
    <row r="31614" spans="9:9" x14ac:dyDescent="0.2">
      <c r="I31614" s="37" t="s">
        <v>16</v>
      </c>
    </row>
    <row r="31615" spans="9:9" x14ac:dyDescent="0.2">
      <c r="I31615" s="37" t="s">
        <v>16</v>
      </c>
    </row>
    <row r="31616" spans="9:9" x14ac:dyDescent="0.2">
      <c r="I31616" s="37" t="s">
        <v>16</v>
      </c>
    </row>
    <row r="31617" spans="9:9" x14ac:dyDescent="0.2">
      <c r="I31617" s="37" t="s">
        <v>16</v>
      </c>
    </row>
    <row r="31618" spans="9:9" x14ac:dyDescent="0.2">
      <c r="I31618" s="37" t="s">
        <v>16</v>
      </c>
    </row>
    <row r="31619" spans="9:9" x14ac:dyDescent="0.2">
      <c r="I31619" s="37" t="s">
        <v>16</v>
      </c>
    </row>
    <row r="31620" spans="9:9" x14ac:dyDescent="0.2">
      <c r="I31620" s="37" t="s">
        <v>16</v>
      </c>
    </row>
    <row r="31621" spans="9:9" x14ac:dyDescent="0.2">
      <c r="I31621" s="37" t="s">
        <v>16</v>
      </c>
    </row>
    <row r="31622" spans="9:9" x14ac:dyDescent="0.2">
      <c r="I31622" s="37" t="s">
        <v>16</v>
      </c>
    </row>
    <row r="31623" spans="9:9" x14ac:dyDescent="0.2">
      <c r="I31623" s="37" t="s">
        <v>16</v>
      </c>
    </row>
    <row r="31624" spans="9:9" x14ac:dyDescent="0.2">
      <c r="I31624" s="37" t="s">
        <v>16</v>
      </c>
    </row>
    <row r="31625" spans="9:9" x14ac:dyDescent="0.2">
      <c r="I31625" s="37" t="s">
        <v>16</v>
      </c>
    </row>
    <row r="31626" spans="9:9" x14ac:dyDescent="0.2">
      <c r="I31626" s="37" t="s">
        <v>16</v>
      </c>
    </row>
    <row r="31627" spans="9:9" x14ac:dyDescent="0.2">
      <c r="I31627" s="37" t="s">
        <v>16</v>
      </c>
    </row>
    <row r="31628" spans="9:9" x14ac:dyDescent="0.2">
      <c r="I31628" s="37" t="s">
        <v>16</v>
      </c>
    </row>
    <row r="31629" spans="9:9" x14ac:dyDescent="0.2">
      <c r="I31629" s="37" t="s">
        <v>16</v>
      </c>
    </row>
    <row r="31630" spans="9:9" x14ac:dyDescent="0.2">
      <c r="I31630" s="37" t="s">
        <v>16</v>
      </c>
    </row>
    <row r="31631" spans="9:9" x14ac:dyDescent="0.2">
      <c r="I31631" s="37" t="s">
        <v>16</v>
      </c>
    </row>
    <row r="31632" spans="9:9" x14ac:dyDescent="0.2">
      <c r="I31632" s="37" t="s">
        <v>16</v>
      </c>
    </row>
    <row r="31633" spans="9:9" x14ac:dyDescent="0.2">
      <c r="I31633" s="37" t="s">
        <v>16</v>
      </c>
    </row>
    <row r="31634" spans="9:9" x14ac:dyDescent="0.2">
      <c r="I31634" s="37" t="s">
        <v>16</v>
      </c>
    </row>
    <row r="31635" spans="9:9" x14ac:dyDescent="0.2">
      <c r="I31635" s="37" t="s">
        <v>16</v>
      </c>
    </row>
    <row r="31636" spans="9:9" x14ac:dyDescent="0.2">
      <c r="I31636" s="37" t="s">
        <v>16</v>
      </c>
    </row>
    <row r="31637" spans="9:9" x14ac:dyDescent="0.2">
      <c r="I31637" s="37" t="s">
        <v>16</v>
      </c>
    </row>
    <row r="31638" spans="9:9" x14ac:dyDescent="0.2">
      <c r="I31638" s="37" t="s">
        <v>16</v>
      </c>
    </row>
    <row r="31639" spans="9:9" x14ac:dyDescent="0.2">
      <c r="I31639" s="37" t="s">
        <v>16</v>
      </c>
    </row>
    <row r="31640" spans="9:9" x14ac:dyDescent="0.2">
      <c r="I31640" s="37" t="s">
        <v>16</v>
      </c>
    </row>
    <row r="31641" spans="9:9" x14ac:dyDescent="0.2">
      <c r="I31641" s="37" t="s">
        <v>16</v>
      </c>
    </row>
    <row r="31642" spans="9:9" x14ac:dyDescent="0.2">
      <c r="I31642" s="37" t="s">
        <v>16</v>
      </c>
    </row>
    <row r="31643" spans="9:9" x14ac:dyDescent="0.2">
      <c r="I31643" s="37" t="s">
        <v>16</v>
      </c>
    </row>
    <row r="31644" spans="9:9" x14ac:dyDescent="0.2">
      <c r="I31644" s="37" t="s">
        <v>16</v>
      </c>
    </row>
    <row r="31645" spans="9:9" x14ac:dyDescent="0.2">
      <c r="I31645" s="37" t="s">
        <v>16</v>
      </c>
    </row>
    <row r="31646" spans="9:9" x14ac:dyDescent="0.2">
      <c r="I31646" s="37" t="s">
        <v>16</v>
      </c>
    </row>
    <row r="31647" spans="9:9" x14ac:dyDescent="0.2">
      <c r="I31647" s="37" t="s">
        <v>16</v>
      </c>
    </row>
    <row r="31648" spans="9:9" x14ac:dyDescent="0.2">
      <c r="I31648" s="37" t="s">
        <v>16</v>
      </c>
    </row>
    <row r="31649" spans="9:9" x14ac:dyDescent="0.2">
      <c r="I31649" s="37" t="s">
        <v>16</v>
      </c>
    </row>
    <row r="31650" spans="9:9" x14ac:dyDescent="0.2">
      <c r="I31650" s="37" t="s">
        <v>16</v>
      </c>
    </row>
    <row r="31651" spans="9:9" x14ac:dyDescent="0.2">
      <c r="I31651" s="37" t="s">
        <v>16</v>
      </c>
    </row>
    <row r="31652" spans="9:9" x14ac:dyDescent="0.2">
      <c r="I31652" s="37" t="s">
        <v>16</v>
      </c>
    </row>
    <row r="31653" spans="9:9" x14ac:dyDescent="0.2">
      <c r="I31653" s="37" t="s">
        <v>16</v>
      </c>
    </row>
    <row r="31654" spans="9:9" x14ac:dyDescent="0.2">
      <c r="I31654" s="37" t="s">
        <v>16</v>
      </c>
    </row>
    <row r="31655" spans="9:9" x14ac:dyDescent="0.2">
      <c r="I31655" s="37" t="s">
        <v>16</v>
      </c>
    </row>
    <row r="31656" spans="9:9" x14ac:dyDescent="0.2">
      <c r="I31656" s="37" t="s">
        <v>16</v>
      </c>
    </row>
    <row r="31657" spans="9:9" x14ac:dyDescent="0.2">
      <c r="I31657" s="37" t="s">
        <v>16</v>
      </c>
    </row>
    <row r="31658" spans="9:9" x14ac:dyDescent="0.2">
      <c r="I31658" s="37" t="s">
        <v>16</v>
      </c>
    </row>
    <row r="31659" spans="9:9" x14ac:dyDescent="0.2">
      <c r="I31659" s="37" t="s">
        <v>16</v>
      </c>
    </row>
    <row r="31660" spans="9:9" x14ac:dyDescent="0.2">
      <c r="I31660" s="37" t="s">
        <v>16</v>
      </c>
    </row>
    <row r="31661" spans="9:9" x14ac:dyDescent="0.2">
      <c r="I31661" s="37" t="s">
        <v>16</v>
      </c>
    </row>
    <row r="31662" spans="9:9" x14ac:dyDescent="0.2">
      <c r="I31662" s="37" t="s">
        <v>16</v>
      </c>
    </row>
    <row r="31663" spans="9:9" x14ac:dyDescent="0.2">
      <c r="I31663" s="37" t="s">
        <v>16</v>
      </c>
    </row>
    <row r="31664" spans="9:9" x14ac:dyDescent="0.2">
      <c r="I31664" s="37" t="s">
        <v>16</v>
      </c>
    </row>
    <row r="31665" spans="9:9" x14ac:dyDescent="0.2">
      <c r="I31665" s="37" t="s">
        <v>16</v>
      </c>
    </row>
    <row r="31666" spans="9:9" x14ac:dyDescent="0.2">
      <c r="I31666" s="37" t="s">
        <v>16</v>
      </c>
    </row>
    <row r="31667" spans="9:9" x14ac:dyDescent="0.2">
      <c r="I31667" s="37" t="s">
        <v>16</v>
      </c>
    </row>
    <row r="31668" spans="9:9" x14ac:dyDescent="0.2">
      <c r="I31668" s="37" t="s">
        <v>16</v>
      </c>
    </row>
    <row r="31669" spans="9:9" x14ac:dyDescent="0.2">
      <c r="I31669" s="37" t="s">
        <v>16</v>
      </c>
    </row>
    <row r="31670" spans="9:9" x14ac:dyDescent="0.2">
      <c r="I31670" s="37" t="s">
        <v>16</v>
      </c>
    </row>
    <row r="31671" spans="9:9" x14ac:dyDescent="0.2">
      <c r="I31671" s="37" t="s">
        <v>16</v>
      </c>
    </row>
    <row r="31672" spans="9:9" x14ac:dyDescent="0.2">
      <c r="I31672" s="37" t="s">
        <v>16</v>
      </c>
    </row>
    <row r="31673" spans="9:9" x14ac:dyDescent="0.2">
      <c r="I31673" s="37" t="s">
        <v>16</v>
      </c>
    </row>
    <row r="31674" spans="9:9" x14ac:dyDescent="0.2">
      <c r="I31674" s="37" t="s">
        <v>16</v>
      </c>
    </row>
    <row r="31675" spans="9:9" x14ac:dyDescent="0.2">
      <c r="I31675" s="37" t="s">
        <v>16</v>
      </c>
    </row>
    <row r="31676" spans="9:9" x14ac:dyDescent="0.2">
      <c r="I31676" s="37" t="s">
        <v>16</v>
      </c>
    </row>
    <row r="31677" spans="9:9" x14ac:dyDescent="0.2">
      <c r="I31677" s="37" t="s">
        <v>16</v>
      </c>
    </row>
    <row r="31678" spans="9:9" x14ac:dyDescent="0.2">
      <c r="I31678" s="37" t="s">
        <v>16</v>
      </c>
    </row>
    <row r="31679" spans="9:9" x14ac:dyDescent="0.2">
      <c r="I31679" s="37" t="s">
        <v>16</v>
      </c>
    </row>
    <row r="31680" spans="9:9" x14ac:dyDescent="0.2">
      <c r="I31680" s="37" t="s">
        <v>16</v>
      </c>
    </row>
    <row r="31681" spans="9:9" x14ac:dyDescent="0.2">
      <c r="I31681" s="37" t="s">
        <v>16</v>
      </c>
    </row>
    <row r="31682" spans="9:9" x14ac:dyDescent="0.2">
      <c r="I31682" s="37" t="s">
        <v>16</v>
      </c>
    </row>
    <row r="31683" spans="9:9" x14ac:dyDescent="0.2">
      <c r="I31683" s="37" t="s">
        <v>16</v>
      </c>
    </row>
    <row r="31684" spans="9:9" x14ac:dyDescent="0.2">
      <c r="I31684" s="37" t="s">
        <v>16</v>
      </c>
    </row>
    <row r="31685" spans="9:9" x14ac:dyDescent="0.2">
      <c r="I31685" s="37" t="s">
        <v>16</v>
      </c>
    </row>
    <row r="31686" spans="9:9" x14ac:dyDescent="0.2">
      <c r="I31686" s="37" t="s">
        <v>16</v>
      </c>
    </row>
    <row r="31687" spans="9:9" x14ac:dyDescent="0.2">
      <c r="I31687" s="37" t="s">
        <v>16</v>
      </c>
    </row>
    <row r="31688" spans="9:9" x14ac:dyDescent="0.2">
      <c r="I31688" s="37" t="s">
        <v>16</v>
      </c>
    </row>
    <row r="31689" spans="9:9" x14ac:dyDescent="0.2">
      <c r="I31689" s="37" t="s">
        <v>16</v>
      </c>
    </row>
    <row r="31690" spans="9:9" x14ac:dyDescent="0.2">
      <c r="I31690" s="37" t="s">
        <v>16</v>
      </c>
    </row>
    <row r="31691" spans="9:9" x14ac:dyDescent="0.2">
      <c r="I31691" s="37" t="s">
        <v>16</v>
      </c>
    </row>
    <row r="31692" spans="9:9" x14ac:dyDescent="0.2">
      <c r="I31692" s="37" t="s">
        <v>16</v>
      </c>
    </row>
    <row r="31693" spans="9:9" x14ac:dyDescent="0.2">
      <c r="I31693" s="37" t="s">
        <v>16</v>
      </c>
    </row>
    <row r="31694" spans="9:9" x14ac:dyDescent="0.2">
      <c r="I31694" s="37" t="s">
        <v>16</v>
      </c>
    </row>
    <row r="31695" spans="9:9" x14ac:dyDescent="0.2">
      <c r="I31695" s="37" t="s">
        <v>16</v>
      </c>
    </row>
    <row r="31696" spans="9:9" x14ac:dyDescent="0.2">
      <c r="I31696" s="37" t="s">
        <v>16</v>
      </c>
    </row>
    <row r="31697" spans="9:9" x14ac:dyDescent="0.2">
      <c r="I31697" s="37" t="s">
        <v>16</v>
      </c>
    </row>
    <row r="31698" spans="9:9" x14ac:dyDescent="0.2">
      <c r="I31698" s="37" t="s">
        <v>16</v>
      </c>
    </row>
    <row r="31699" spans="9:9" x14ac:dyDescent="0.2">
      <c r="I31699" s="37" t="s">
        <v>16</v>
      </c>
    </row>
    <row r="31700" spans="9:9" x14ac:dyDescent="0.2">
      <c r="I31700" s="37" t="s">
        <v>16</v>
      </c>
    </row>
    <row r="31701" spans="9:9" x14ac:dyDescent="0.2">
      <c r="I31701" s="37" t="s">
        <v>16</v>
      </c>
    </row>
    <row r="31702" spans="9:9" x14ac:dyDescent="0.2">
      <c r="I31702" s="37" t="s">
        <v>16</v>
      </c>
    </row>
    <row r="31703" spans="9:9" x14ac:dyDescent="0.2">
      <c r="I31703" s="37" t="s">
        <v>16</v>
      </c>
    </row>
    <row r="31704" spans="9:9" x14ac:dyDescent="0.2">
      <c r="I31704" s="37" t="s">
        <v>16</v>
      </c>
    </row>
    <row r="31705" spans="9:9" x14ac:dyDescent="0.2">
      <c r="I31705" s="37" t="s">
        <v>16</v>
      </c>
    </row>
    <row r="31706" spans="9:9" x14ac:dyDescent="0.2">
      <c r="I31706" s="37" t="s">
        <v>16</v>
      </c>
    </row>
    <row r="31707" spans="9:9" x14ac:dyDescent="0.2">
      <c r="I31707" s="37" t="s">
        <v>16</v>
      </c>
    </row>
    <row r="31708" spans="9:9" x14ac:dyDescent="0.2">
      <c r="I31708" s="37" t="s">
        <v>16</v>
      </c>
    </row>
    <row r="31709" spans="9:9" x14ac:dyDescent="0.2">
      <c r="I31709" s="37" t="s">
        <v>16</v>
      </c>
    </row>
    <row r="31710" spans="9:9" x14ac:dyDescent="0.2">
      <c r="I31710" s="37" t="s">
        <v>16</v>
      </c>
    </row>
    <row r="31711" spans="9:9" x14ac:dyDescent="0.2">
      <c r="I31711" s="37" t="s">
        <v>16</v>
      </c>
    </row>
    <row r="31712" spans="9:9" x14ac:dyDescent="0.2">
      <c r="I31712" s="37" t="s">
        <v>16</v>
      </c>
    </row>
    <row r="31713" spans="9:9" x14ac:dyDescent="0.2">
      <c r="I31713" s="37" t="s">
        <v>16</v>
      </c>
    </row>
    <row r="31714" spans="9:9" x14ac:dyDescent="0.2">
      <c r="I31714" s="37" t="s">
        <v>16</v>
      </c>
    </row>
    <row r="31715" spans="9:9" x14ac:dyDescent="0.2">
      <c r="I31715" s="37" t="s">
        <v>16</v>
      </c>
    </row>
    <row r="31716" spans="9:9" x14ac:dyDescent="0.2">
      <c r="I31716" s="37" t="s">
        <v>16</v>
      </c>
    </row>
    <row r="31717" spans="9:9" x14ac:dyDescent="0.2">
      <c r="I31717" s="37" t="s">
        <v>16</v>
      </c>
    </row>
    <row r="31718" spans="9:9" x14ac:dyDescent="0.2">
      <c r="I31718" s="37" t="s">
        <v>16</v>
      </c>
    </row>
    <row r="31719" spans="9:9" x14ac:dyDescent="0.2">
      <c r="I31719" s="37" t="s">
        <v>16</v>
      </c>
    </row>
    <row r="31720" spans="9:9" x14ac:dyDescent="0.2">
      <c r="I31720" s="37" t="s">
        <v>16</v>
      </c>
    </row>
    <row r="31721" spans="9:9" x14ac:dyDescent="0.2">
      <c r="I31721" s="37" t="s">
        <v>16</v>
      </c>
    </row>
    <row r="31722" spans="9:9" x14ac:dyDescent="0.2">
      <c r="I31722" s="37" t="s">
        <v>16</v>
      </c>
    </row>
    <row r="31723" spans="9:9" x14ac:dyDescent="0.2">
      <c r="I31723" s="37" t="s">
        <v>16</v>
      </c>
    </row>
    <row r="31724" spans="9:9" x14ac:dyDescent="0.2">
      <c r="I31724" s="37" t="s">
        <v>16</v>
      </c>
    </row>
    <row r="31725" spans="9:9" x14ac:dyDescent="0.2">
      <c r="I31725" s="37" t="s">
        <v>16</v>
      </c>
    </row>
    <row r="31726" spans="9:9" x14ac:dyDescent="0.2">
      <c r="I31726" s="37" t="s">
        <v>16</v>
      </c>
    </row>
    <row r="31727" spans="9:9" x14ac:dyDescent="0.2">
      <c r="I31727" s="37" t="s">
        <v>16</v>
      </c>
    </row>
    <row r="31728" spans="9:9" x14ac:dyDescent="0.2">
      <c r="I31728" s="37" t="s">
        <v>16</v>
      </c>
    </row>
    <row r="31729" spans="9:9" x14ac:dyDescent="0.2">
      <c r="I31729" s="37" t="s">
        <v>16</v>
      </c>
    </row>
    <row r="31730" spans="9:9" x14ac:dyDescent="0.2">
      <c r="I31730" s="37" t="s">
        <v>16</v>
      </c>
    </row>
    <row r="31731" spans="9:9" x14ac:dyDescent="0.2">
      <c r="I31731" s="37" t="s">
        <v>16</v>
      </c>
    </row>
    <row r="31732" spans="9:9" x14ac:dyDescent="0.2">
      <c r="I31732" s="37" t="s">
        <v>16</v>
      </c>
    </row>
    <row r="31733" spans="9:9" x14ac:dyDescent="0.2">
      <c r="I31733" s="37" t="s">
        <v>16</v>
      </c>
    </row>
    <row r="31734" spans="9:9" x14ac:dyDescent="0.2">
      <c r="I31734" s="37" t="s">
        <v>16</v>
      </c>
    </row>
    <row r="31735" spans="9:9" x14ac:dyDescent="0.2">
      <c r="I31735" s="37" t="s">
        <v>16</v>
      </c>
    </row>
    <row r="31736" spans="9:9" x14ac:dyDescent="0.2">
      <c r="I31736" s="37" t="s">
        <v>16</v>
      </c>
    </row>
    <row r="31737" spans="9:9" x14ac:dyDescent="0.2">
      <c r="I31737" s="37" t="s">
        <v>16</v>
      </c>
    </row>
    <row r="31738" spans="9:9" x14ac:dyDescent="0.2">
      <c r="I31738" s="37" t="s">
        <v>16</v>
      </c>
    </row>
    <row r="31739" spans="9:9" x14ac:dyDescent="0.2">
      <c r="I31739" s="37" t="s">
        <v>16</v>
      </c>
    </row>
    <row r="31740" spans="9:9" x14ac:dyDescent="0.2">
      <c r="I31740" s="37" t="s">
        <v>16</v>
      </c>
    </row>
    <row r="31741" spans="9:9" x14ac:dyDescent="0.2">
      <c r="I31741" s="37" t="s">
        <v>16</v>
      </c>
    </row>
    <row r="31742" spans="9:9" x14ac:dyDescent="0.2">
      <c r="I31742" s="37" t="s">
        <v>16</v>
      </c>
    </row>
    <row r="31743" spans="9:9" x14ac:dyDescent="0.2">
      <c r="I31743" s="37" t="s">
        <v>16</v>
      </c>
    </row>
    <row r="31744" spans="9:9" x14ac:dyDescent="0.2">
      <c r="I31744" s="37" t="s">
        <v>16</v>
      </c>
    </row>
    <row r="31745" spans="9:9" x14ac:dyDescent="0.2">
      <c r="I31745" s="37" t="s">
        <v>16</v>
      </c>
    </row>
    <row r="31746" spans="9:9" x14ac:dyDescent="0.2">
      <c r="I31746" s="37" t="s">
        <v>16</v>
      </c>
    </row>
    <row r="31747" spans="9:9" x14ac:dyDescent="0.2">
      <c r="I31747" s="37" t="s">
        <v>16</v>
      </c>
    </row>
    <row r="31748" spans="9:9" x14ac:dyDescent="0.2">
      <c r="I31748" s="37" t="s">
        <v>16</v>
      </c>
    </row>
    <row r="31749" spans="9:9" x14ac:dyDescent="0.2">
      <c r="I31749" s="37" t="s">
        <v>16</v>
      </c>
    </row>
    <row r="31750" spans="9:9" x14ac:dyDescent="0.2">
      <c r="I31750" s="37" t="s">
        <v>16</v>
      </c>
    </row>
    <row r="31751" spans="9:9" x14ac:dyDescent="0.2">
      <c r="I31751" s="37" t="s">
        <v>16</v>
      </c>
    </row>
    <row r="31752" spans="9:9" x14ac:dyDescent="0.2">
      <c r="I31752" s="37" t="s">
        <v>16</v>
      </c>
    </row>
    <row r="31753" spans="9:9" x14ac:dyDescent="0.2">
      <c r="I31753" s="37" t="s">
        <v>16</v>
      </c>
    </row>
    <row r="31754" spans="9:9" x14ac:dyDescent="0.2">
      <c r="I31754" s="37" t="s">
        <v>16</v>
      </c>
    </row>
    <row r="31755" spans="9:9" x14ac:dyDescent="0.2">
      <c r="I31755" s="37" t="s">
        <v>16</v>
      </c>
    </row>
    <row r="31756" spans="9:9" x14ac:dyDescent="0.2">
      <c r="I31756" s="37" t="s">
        <v>16</v>
      </c>
    </row>
    <row r="31757" spans="9:9" x14ac:dyDescent="0.2">
      <c r="I31757" s="37" t="s">
        <v>16</v>
      </c>
    </row>
    <row r="31758" spans="9:9" x14ac:dyDescent="0.2">
      <c r="I31758" s="37" t="s">
        <v>16</v>
      </c>
    </row>
    <row r="31759" spans="9:9" x14ac:dyDescent="0.2">
      <c r="I31759" s="37" t="s">
        <v>16</v>
      </c>
    </row>
    <row r="31760" spans="9:9" x14ac:dyDescent="0.2">
      <c r="I31760" s="37" t="s">
        <v>16</v>
      </c>
    </row>
    <row r="31761" spans="9:9" x14ac:dyDescent="0.2">
      <c r="I31761" s="37" t="s">
        <v>16</v>
      </c>
    </row>
    <row r="31762" spans="9:9" x14ac:dyDescent="0.2">
      <c r="I31762" s="37" t="s">
        <v>16</v>
      </c>
    </row>
    <row r="31763" spans="9:9" x14ac:dyDescent="0.2">
      <c r="I31763" s="37" t="s">
        <v>16</v>
      </c>
    </row>
    <row r="31764" spans="9:9" x14ac:dyDescent="0.2">
      <c r="I31764" s="37" t="s">
        <v>16</v>
      </c>
    </row>
    <row r="31765" spans="9:9" x14ac:dyDescent="0.2">
      <c r="I31765" s="37" t="s">
        <v>16</v>
      </c>
    </row>
    <row r="31766" spans="9:9" x14ac:dyDescent="0.2">
      <c r="I31766" s="37" t="s">
        <v>16</v>
      </c>
    </row>
    <row r="31767" spans="9:9" x14ac:dyDescent="0.2">
      <c r="I31767" s="37" t="s">
        <v>16</v>
      </c>
    </row>
    <row r="31768" spans="9:9" x14ac:dyDescent="0.2">
      <c r="I31768" s="37" t="s">
        <v>16</v>
      </c>
    </row>
    <row r="31769" spans="9:9" x14ac:dyDescent="0.2">
      <c r="I31769" s="37" t="s">
        <v>16</v>
      </c>
    </row>
    <row r="31770" spans="9:9" x14ac:dyDescent="0.2">
      <c r="I31770" s="37" t="s">
        <v>16</v>
      </c>
    </row>
    <row r="31771" spans="9:9" x14ac:dyDescent="0.2">
      <c r="I31771" s="37" t="s">
        <v>16</v>
      </c>
    </row>
    <row r="31772" spans="9:9" x14ac:dyDescent="0.2">
      <c r="I31772" s="37" t="s">
        <v>16</v>
      </c>
    </row>
    <row r="31773" spans="9:9" x14ac:dyDescent="0.2">
      <c r="I31773" s="37" t="s">
        <v>16</v>
      </c>
    </row>
    <row r="31774" spans="9:9" x14ac:dyDescent="0.2">
      <c r="I31774" s="37" t="s">
        <v>16</v>
      </c>
    </row>
    <row r="31775" spans="9:9" x14ac:dyDescent="0.2">
      <c r="I31775" s="37" t="s">
        <v>16</v>
      </c>
    </row>
    <row r="31776" spans="9:9" x14ac:dyDescent="0.2">
      <c r="I31776" s="37" t="s">
        <v>16</v>
      </c>
    </row>
    <row r="31777" spans="9:9" x14ac:dyDescent="0.2">
      <c r="I31777" s="37" t="s">
        <v>16</v>
      </c>
    </row>
    <row r="31778" spans="9:9" x14ac:dyDescent="0.2">
      <c r="I31778" s="37" t="s">
        <v>16</v>
      </c>
    </row>
    <row r="31779" spans="9:9" x14ac:dyDescent="0.2">
      <c r="I31779" s="37" t="s">
        <v>16</v>
      </c>
    </row>
    <row r="31780" spans="9:9" x14ac:dyDescent="0.2">
      <c r="I31780" s="37" t="s">
        <v>16</v>
      </c>
    </row>
    <row r="31781" spans="9:9" x14ac:dyDescent="0.2">
      <c r="I31781" s="37" t="s">
        <v>16</v>
      </c>
    </row>
    <row r="31782" spans="9:9" x14ac:dyDescent="0.2">
      <c r="I31782" s="37" t="s">
        <v>16</v>
      </c>
    </row>
    <row r="31783" spans="9:9" x14ac:dyDescent="0.2">
      <c r="I31783" s="37" t="s">
        <v>16</v>
      </c>
    </row>
    <row r="31784" spans="9:9" x14ac:dyDescent="0.2">
      <c r="I31784" s="37" t="s">
        <v>16</v>
      </c>
    </row>
    <row r="31785" spans="9:9" x14ac:dyDescent="0.2">
      <c r="I31785" s="37" t="s">
        <v>16</v>
      </c>
    </row>
    <row r="31786" spans="9:9" x14ac:dyDescent="0.2">
      <c r="I31786" s="37" t="s">
        <v>16</v>
      </c>
    </row>
    <row r="31787" spans="9:9" x14ac:dyDescent="0.2">
      <c r="I31787" s="37" t="s">
        <v>16</v>
      </c>
    </row>
    <row r="31788" spans="9:9" x14ac:dyDescent="0.2">
      <c r="I31788" s="37" t="s">
        <v>16</v>
      </c>
    </row>
    <row r="31789" spans="9:9" x14ac:dyDescent="0.2">
      <c r="I31789" s="37" t="s">
        <v>16</v>
      </c>
    </row>
    <row r="31790" spans="9:9" x14ac:dyDescent="0.2">
      <c r="I31790" s="37" t="s">
        <v>16</v>
      </c>
    </row>
    <row r="31791" spans="9:9" x14ac:dyDescent="0.2">
      <c r="I31791" s="37" t="s">
        <v>16</v>
      </c>
    </row>
    <row r="31792" spans="9:9" x14ac:dyDescent="0.2">
      <c r="I31792" s="37" t="s">
        <v>16</v>
      </c>
    </row>
    <row r="31793" spans="9:9" x14ac:dyDescent="0.2">
      <c r="I31793" s="37" t="s">
        <v>16</v>
      </c>
    </row>
    <row r="31794" spans="9:9" x14ac:dyDescent="0.2">
      <c r="I31794" s="37" t="s">
        <v>16</v>
      </c>
    </row>
    <row r="31795" spans="9:9" x14ac:dyDescent="0.2">
      <c r="I31795" s="37" t="s">
        <v>16</v>
      </c>
    </row>
    <row r="31796" spans="9:9" x14ac:dyDescent="0.2">
      <c r="I31796" s="37" t="s">
        <v>16</v>
      </c>
    </row>
    <row r="31797" spans="9:9" x14ac:dyDescent="0.2">
      <c r="I31797" s="37" t="s">
        <v>16</v>
      </c>
    </row>
    <row r="31798" spans="9:9" x14ac:dyDescent="0.2">
      <c r="I31798" s="37" t="s">
        <v>16</v>
      </c>
    </row>
    <row r="31799" spans="9:9" x14ac:dyDescent="0.2">
      <c r="I31799" s="37" t="s">
        <v>16</v>
      </c>
    </row>
    <row r="31800" spans="9:9" x14ac:dyDescent="0.2">
      <c r="I31800" s="37" t="s">
        <v>16</v>
      </c>
    </row>
    <row r="31801" spans="9:9" x14ac:dyDescent="0.2">
      <c r="I31801" s="37" t="s">
        <v>16</v>
      </c>
    </row>
    <row r="31802" spans="9:9" x14ac:dyDescent="0.2">
      <c r="I31802" s="37" t="s">
        <v>16</v>
      </c>
    </row>
    <row r="31803" spans="9:9" x14ac:dyDescent="0.2">
      <c r="I31803" s="37" t="s">
        <v>16</v>
      </c>
    </row>
    <row r="31804" spans="9:9" x14ac:dyDescent="0.2">
      <c r="I31804" s="37" t="s">
        <v>16</v>
      </c>
    </row>
    <row r="31805" spans="9:9" x14ac:dyDescent="0.2">
      <c r="I31805" s="37" t="s">
        <v>16</v>
      </c>
    </row>
    <row r="31806" spans="9:9" x14ac:dyDescent="0.2">
      <c r="I31806" s="37" t="s">
        <v>16</v>
      </c>
    </row>
    <row r="31807" spans="9:9" x14ac:dyDescent="0.2">
      <c r="I31807" s="37" t="s">
        <v>16</v>
      </c>
    </row>
    <row r="31808" spans="9:9" x14ac:dyDescent="0.2">
      <c r="I31808" s="37" t="s">
        <v>16</v>
      </c>
    </row>
    <row r="31809" spans="9:9" x14ac:dyDescent="0.2">
      <c r="I31809" s="37" t="s">
        <v>16</v>
      </c>
    </row>
    <row r="31810" spans="9:9" x14ac:dyDescent="0.2">
      <c r="I31810" s="37" t="s">
        <v>16</v>
      </c>
    </row>
    <row r="31811" spans="9:9" x14ac:dyDescent="0.2">
      <c r="I31811" s="37" t="s">
        <v>16</v>
      </c>
    </row>
    <row r="31812" spans="9:9" x14ac:dyDescent="0.2">
      <c r="I31812" s="37" t="s">
        <v>16</v>
      </c>
    </row>
    <row r="31813" spans="9:9" x14ac:dyDescent="0.2">
      <c r="I31813" s="37" t="s">
        <v>16</v>
      </c>
    </row>
    <row r="31814" spans="9:9" x14ac:dyDescent="0.2">
      <c r="I31814" s="37" t="s">
        <v>16</v>
      </c>
    </row>
    <row r="31815" spans="9:9" x14ac:dyDescent="0.2">
      <c r="I31815" s="37" t="s">
        <v>16</v>
      </c>
    </row>
    <row r="31816" spans="9:9" x14ac:dyDescent="0.2">
      <c r="I31816" s="37" t="s">
        <v>16</v>
      </c>
    </row>
    <row r="31817" spans="9:9" x14ac:dyDescent="0.2">
      <c r="I31817" s="37" t="s">
        <v>16</v>
      </c>
    </row>
    <row r="31818" spans="9:9" x14ac:dyDescent="0.2">
      <c r="I31818" s="37" t="s">
        <v>16</v>
      </c>
    </row>
    <row r="31819" spans="9:9" x14ac:dyDescent="0.2">
      <c r="I31819" s="37" t="s">
        <v>16</v>
      </c>
    </row>
    <row r="31820" spans="9:9" x14ac:dyDescent="0.2">
      <c r="I31820" s="37" t="s">
        <v>16</v>
      </c>
    </row>
    <row r="31821" spans="9:9" x14ac:dyDescent="0.2">
      <c r="I31821" s="37" t="s">
        <v>16</v>
      </c>
    </row>
    <row r="31822" spans="9:9" x14ac:dyDescent="0.2">
      <c r="I31822" s="37" t="s">
        <v>16</v>
      </c>
    </row>
    <row r="31823" spans="9:9" x14ac:dyDescent="0.2">
      <c r="I31823" s="37" t="s">
        <v>16</v>
      </c>
    </row>
    <row r="31824" spans="9:9" x14ac:dyDescent="0.2">
      <c r="I31824" s="37" t="s">
        <v>16</v>
      </c>
    </row>
    <row r="31825" spans="9:9" x14ac:dyDescent="0.2">
      <c r="I31825" s="37" t="s">
        <v>16</v>
      </c>
    </row>
    <row r="31826" spans="9:9" x14ac:dyDescent="0.2">
      <c r="I31826" s="37" t="s">
        <v>16</v>
      </c>
    </row>
    <row r="31827" spans="9:9" x14ac:dyDescent="0.2">
      <c r="I31827" s="37" t="s">
        <v>16</v>
      </c>
    </row>
    <row r="31828" spans="9:9" x14ac:dyDescent="0.2">
      <c r="I31828" s="37" t="s">
        <v>16</v>
      </c>
    </row>
    <row r="31829" spans="9:9" x14ac:dyDescent="0.2">
      <c r="I31829" s="37" t="s">
        <v>16</v>
      </c>
    </row>
    <row r="31830" spans="9:9" x14ac:dyDescent="0.2">
      <c r="I31830" s="37" t="s">
        <v>16</v>
      </c>
    </row>
    <row r="31831" spans="9:9" x14ac:dyDescent="0.2">
      <c r="I31831" s="37" t="s">
        <v>16</v>
      </c>
    </row>
    <row r="31832" spans="9:9" x14ac:dyDescent="0.2">
      <c r="I31832" s="37" t="s">
        <v>16</v>
      </c>
    </row>
    <row r="31833" spans="9:9" x14ac:dyDescent="0.2">
      <c r="I31833" s="37" t="s">
        <v>16</v>
      </c>
    </row>
    <row r="31834" spans="9:9" x14ac:dyDescent="0.2">
      <c r="I31834" s="37" t="s">
        <v>16</v>
      </c>
    </row>
    <row r="31835" spans="9:9" x14ac:dyDescent="0.2">
      <c r="I31835" s="37" t="s">
        <v>16</v>
      </c>
    </row>
    <row r="31836" spans="9:9" x14ac:dyDescent="0.2">
      <c r="I31836" s="37" t="s">
        <v>16</v>
      </c>
    </row>
    <row r="31837" spans="9:9" x14ac:dyDescent="0.2">
      <c r="I31837" s="37" t="s">
        <v>16</v>
      </c>
    </row>
    <row r="31838" spans="9:9" x14ac:dyDescent="0.2">
      <c r="I31838" s="37" t="s">
        <v>16</v>
      </c>
    </row>
    <row r="31839" spans="9:9" x14ac:dyDescent="0.2">
      <c r="I31839" s="37" t="s">
        <v>16</v>
      </c>
    </row>
    <row r="31840" spans="9:9" x14ac:dyDescent="0.2">
      <c r="I31840" s="37" t="s">
        <v>16</v>
      </c>
    </row>
    <row r="31841" spans="9:9" x14ac:dyDescent="0.2">
      <c r="I31841" s="37" t="s">
        <v>16</v>
      </c>
    </row>
    <row r="31842" spans="9:9" x14ac:dyDescent="0.2">
      <c r="I31842" s="37" t="s">
        <v>16</v>
      </c>
    </row>
    <row r="31843" spans="9:9" x14ac:dyDescent="0.2">
      <c r="I31843" s="37" t="s">
        <v>16</v>
      </c>
    </row>
    <row r="31844" spans="9:9" x14ac:dyDescent="0.2">
      <c r="I31844" s="37" t="s">
        <v>16</v>
      </c>
    </row>
    <row r="31845" spans="9:9" x14ac:dyDescent="0.2">
      <c r="I31845" s="37" t="s">
        <v>16</v>
      </c>
    </row>
    <row r="31846" spans="9:9" x14ac:dyDescent="0.2">
      <c r="I31846" s="37" t="s">
        <v>16</v>
      </c>
    </row>
    <row r="31847" spans="9:9" x14ac:dyDescent="0.2">
      <c r="I31847" s="37" t="s">
        <v>16</v>
      </c>
    </row>
    <row r="31848" spans="9:9" x14ac:dyDescent="0.2">
      <c r="I31848" s="37" t="s">
        <v>16</v>
      </c>
    </row>
    <row r="31849" spans="9:9" x14ac:dyDescent="0.2">
      <c r="I31849" s="37" t="s">
        <v>16</v>
      </c>
    </row>
    <row r="31850" spans="9:9" x14ac:dyDescent="0.2">
      <c r="I31850" s="37" t="s">
        <v>16</v>
      </c>
    </row>
    <row r="31851" spans="9:9" x14ac:dyDescent="0.2">
      <c r="I31851" s="37" t="s">
        <v>16</v>
      </c>
    </row>
    <row r="31852" spans="9:9" x14ac:dyDescent="0.2">
      <c r="I31852" s="37" t="s">
        <v>16</v>
      </c>
    </row>
    <row r="31853" spans="9:9" x14ac:dyDescent="0.2">
      <c r="I31853" s="37" t="s">
        <v>16</v>
      </c>
    </row>
    <row r="31854" spans="9:9" x14ac:dyDescent="0.2">
      <c r="I31854" s="37" t="s">
        <v>16</v>
      </c>
    </row>
    <row r="31855" spans="9:9" x14ac:dyDescent="0.2">
      <c r="I31855" s="37" t="s">
        <v>16</v>
      </c>
    </row>
    <row r="31856" spans="9:9" x14ac:dyDescent="0.2">
      <c r="I31856" s="37" t="s">
        <v>16</v>
      </c>
    </row>
    <row r="31857" spans="9:9" x14ac:dyDescent="0.2">
      <c r="I31857" s="37" t="s">
        <v>16</v>
      </c>
    </row>
    <row r="31858" spans="9:9" x14ac:dyDescent="0.2">
      <c r="I31858" s="37" t="s">
        <v>16</v>
      </c>
    </row>
    <row r="31859" spans="9:9" x14ac:dyDescent="0.2">
      <c r="I31859" s="37" t="s">
        <v>16</v>
      </c>
    </row>
    <row r="31860" spans="9:9" x14ac:dyDescent="0.2">
      <c r="I31860" s="37" t="s">
        <v>16</v>
      </c>
    </row>
    <row r="31861" spans="9:9" x14ac:dyDescent="0.2">
      <c r="I31861" s="37" t="s">
        <v>16</v>
      </c>
    </row>
    <row r="31862" spans="9:9" x14ac:dyDescent="0.2">
      <c r="I31862" s="37" t="s">
        <v>16</v>
      </c>
    </row>
    <row r="31863" spans="9:9" x14ac:dyDescent="0.2">
      <c r="I31863" s="37" t="s">
        <v>16</v>
      </c>
    </row>
    <row r="31864" spans="9:9" x14ac:dyDescent="0.2">
      <c r="I31864" s="37" t="s">
        <v>16</v>
      </c>
    </row>
    <row r="31865" spans="9:9" x14ac:dyDescent="0.2">
      <c r="I31865" s="37" t="s">
        <v>16</v>
      </c>
    </row>
    <row r="31866" spans="9:9" x14ac:dyDescent="0.2">
      <c r="I31866" s="37" t="s">
        <v>16</v>
      </c>
    </row>
    <row r="31867" spans="9:9" x14ac:dyDescent="0.2">
      <c r="I31867" s="37" t="s">
        <v>16</v>
      </c>
    </row>
    <row r="31868" spans="9:9" x14ac:dyDescent="0.2">
      <c r="I31868" s="37" t="s">
        <v>16</v>
      </c>
    </row>
    <row r="31869" spans="9:9" x14ac:dyDescent="0.2">
      <c r="I31869" s="37" t="s">
        <v>16</v>
      </c>
    </row>
    <row r="31870" spans="9:9" x14ac:dyDescent="0.2">
      <c r="I31870" s="37" t="s">
        <v>16</v>
      </c>
    </row>
    <row r="31871" spans="9:9" x14ac:dyDescent="0.2">
      <c r="I31871" s="37" t="s">
        <v>16</v>
      </c>
    </row>
    <row r="31872" spans="9:9" x14ac:dyDescent="0.2">
      <c r="I31872" s="37" t="s">
        <v>16</v>
      </c>
    </row>
    <row r="31873" spans="9:9" x14ac:dyDescent="0.2">
      <c r="I31873" s="37" t="s">
        <v>16</v>
      </c>
    </row>
    <row r="31874" spans="9:9" x14ac:dyDescent="0.2">
      <c r="I31874" s="37" t="s">
        <v>16</v>
      </c>
    </row>
    <row r="31875" spans="9:9" x14ac:dyDescent="0.2">
      <c r="I31875" s="37" t="s">
        <v>16</v>
      </c>
    </row>
    <row r="31876" spans="9:9" x14ac:dyDescent="0.2">
      <c r="I31876" s="37" t="s">
        <v>16</v>
      </c>
    </row>
    <row r="31877" spans="9:9" x14ac:dyDescent="0.2">
      <c r="I31877" s="37" t="s">
        <v>16</v>
      </c>
    </row>
    <row r="31878" spans="9:9" x14ac:dyDescent="0.2">
      <c r="I31878" s="37" t="s">
        <v>16</v>
      </c>
    </row>
    <row r="31879" spans="9:9" x14ac:dyDescent="0.2">
      <c r="I31879" s="37" t="s">
        <v>16</v>
      </c>
    </row>
    <row r="31880" spans="9:9" x14ac:dyDescent="0.2">
      <c r="I31880" s="37" t="s">
        <v>16</v>
      </c>
    </row>
    <row r="31881" spans="9:9" x14ac:dyDescent="0.2">
      <c r="I31881" s="37" t="s">
        <v>16</v>
      </c>
    </row>
    <row r="31882" spans="9:9" x14ac:dyDescent="0.2">
      <c r="I31882" s="37" t="s">
        <v>16</v>
      </c>
    </row>
    <row r="31883" spans="9:9" x14ac:dyDescent="0.2">
      <c r="I31883" s="37" t="s">
        <v>16</v>
      </c>
    </row>
    <row r="31884" spans="9:9" x14ac:dyDescent="0.2">
      <c r="I31884" s="37" t="s">
        <v>16</v>
      </c>
    </row>
    <row r="31885" spans="9:9" x14ac:dyDescent="0.2">
      <c r="I31885" s="37" t="s">
        <v>16</v>
      </c>
    </row>
    <row r="31886" spans="9:9" x14ac:dyDescent="0.2">
      <c r="I31886" s="37" t="s">
        <v>16</v>
      </c>
    </row>
    <row r="31887" spans="9:9" x14ac:dyDescent="0.2">
      <c r="I31887" s="37" t="s">
        <v>16</v>
      </c>
    </row>
    <row r="31888" spans="9:9" x14ac:dyDescent="0.2">
      <c r="I31888" s="37" t="s">
        <v>16</v>
      </c>
    </row>
    <row r="31889" spans="9:9" x14ac:dyDescent="0.2">
      <c r="I31889" s="37" t="s">
        <v>16</v>
      </c>
    </row>
    <row r="31890" spans="9:9" x14ac:dyDescent="0.2">
      <c r="I31890" s="37" t="s">
        <v>16</v>
      </c>
    </row>
    <row r="31891" spans="9:9" x14ac:dyDescent="0.2">
      <c r="I31891" s="37" t="s">
        <v>16</v>
      </c>
    </row>
    <row r="31892" spans="9:9" x14ac:dyDescent="0.2">
      <c r="I31892" s="37" t="s">
        <v>16</v>
      </c>
    </row>
    <row r="31893" spans="9:9" x14ac:dyDescent="0.2">
      <c r="I31893" s="37" t="s">
        <v>16</v>
      </c>
    </row>
    <row r="31894" spans="9:9" x14ac:dyDescent="0.2">
      <c r="I31894" s="37" t="s">
        <v>16</v>
      </c>
    </row>
    <row r="31895" spans="9:9" x14ac:dyDescent="0.2">
      <c r="I31895" s="37" t="s">
        <v>16</v>
      </c>
    </row>
    <row r="31896" spans="9:9" x14ac:dyDescent="0.2">
      <c r="I31896" s="37" t="s">
        <v>16</v>
      </c>
    </row>
    <row r="31897" spans="9:9" x14ac:dyDescent="0.2">
      <c r="I31897" s="37" t="s">
        <v>16</v>
      </c>
    </row>
    <row r="31898" spans="9:9" x14ac:dyDescent="0.2">
      <c r="I31898" s="37" t="s">
        <v>16</v>
      </c>
    </row>
    <row r="31899" spans="9:9" x14ac:dyDescent="0.2">
      <c r="I31899" s="37" t="s">
        <v>16</v>
      </c>
    </row>
    <row r="31900" spans="9:9" x14ac:dyDescent="0.2">
      <c r="I31900" s="37" t="s">
        <v>16</v>
      </c>
    </row>
    <row r="31901" spans="9:9" x14ac:dyDescent="0.2">
      <c r="I31901" s="37" t="s">
        <v>16</v>
      </c>
    </row>
    <row r="31902" spans="9:9" x14ac:dyDescent="0.2">
      <c r="I31902" s="37" t="s">
        <v>16</v>
      </c>
    </row>
    <row r="31903" spans="9:9" x14ac:dyDescent="0.2">
      <c r="I31903" s="37" t="s">
        <v>16</v>
      </c>
    </row>
    <row r="31904" spans="9:9" x14ac:dyDescent="0.2">
      <c r="I31904" s="37" t="s">
        <v>16</v>
      </c>
    </row>
    <row r="31905" spans="9:9" x14ac:dyDescent="0.2">
      <c r="I31905" s="37" t="s">
        <v>16</v>
      </c>
    </row>
    <row r="31906" spans="9:9" x14ac:dyDescent="0.2">
      <c r="I31906" s="37" t="s">
        <v>16</v>
      </c>
    </row>
    <row r="31907" spans="9:9" x14ac:dyDescent="0.2">
      <c r="I31907" s="37" t="s">
        <v>16</v>
      </c>
    </row>
    <row r="31908" spans="9:9" x14ac:dyDescent="0.2">
      <c r="I31908" s="37" t="s">
        <v>16</v>
      </c>
    </row>
    <row r="31909" spans="9:9" x14ac:dyDescent="0.2">
      <c r="I31909" s="37" t="s">
        <v>16</v>
      </c>
    </row>
    <row r="31910" spans="9:9" x14ac:dyDescent="0.2">
      <c r="I31910" s="37" t="s">
        <v>16</v>
      </c>
    </row>
    <row r="31911" spans="9:9" x14ac:dyDescent="0.2">
      <c r="I31911" s="37" t="s">
        <v>16</v>
      </c>
    </row>
    <row r="31912" spans="9:9" x14ac:dyDescent="0.2">
      <c r="I31912" s="37" t="s">
        <v>16</v>
      </c>
    </row>
    <row r="31913" spans="9:9" x14ac:dyDescent="0.2">
      <c r="I31913" s="37" t="s">
        <v>16</v>
      </c>
    </row>
    <row r="31914" spans="9:9" x14ac:dyDescent="0.2">
      <c r="I31914" s="37" t="s">
        <v>16</v>
      </c>
    </row>
    <row r="31915" spans="9:9" x14ac:dyDescent="0.2">
      <c r="I31915" s="37" t="s">
        <v>16</v>
      </c>
    </row>
    <row r="31916" spans="9:9" x14ac:dyDescent="0.2">
      <c r="I31916" s="37" t="s">
        <v>16</v>
      </c>
    </row>
    <row r="31917" spans="9:9" x14ac:dyDescent="0.2">
      <c r="I31917" s="37" t="s">
        <v>16</v>
      </c>
    </row>
    <row r="31918" spans="9:9" x14ac:dyDescent="0.2">
      <c r="I31918" s="37" t="s">
        <v>16</v>
      </c>
    </row>
    <row r="31919" spans="9:9" x14ac:dyDescent="0.2">
      <c r="I31919" s="37" t="s">
        <v>16</v>
      </c>
    </row>
    <row r="31920" spans="9:9" x14ac:dyDescent="0.2">
      <c r="I31920" s="37" t="s">
        <v>16</v>
      </c>
    </row>
    <row r="31921" spans="9:9" x14ac:dyDescent="0.2">
      <c r="I31921" s="37" t="s">
        <v>16</v>
      </c>
    </row>
    <row r="31922" spans="9:9" x14ac:dyDescent="0.2">
      <c r="I31922" s="37" t="s">
        <v>16</v>
      </c>
    </row>
    <row r="31923" spans="9:9" x14ac:dyDescent="0.2">
      <c r="I31923" s="37" t="s">
        <v>16</v>
      </c>
    </row>
    <row r="31924" spans="9:9" x14ac:dyDescent="0.2">
      <c r="I31924" s="37" t="s">
        <v>16</v>
      </c>
    </row>
    <row r="31925" spans="9:9" x14ac:dyDescent="0.2">
      <c r="I31925" s="37" t="s">
        <v>16</v>
      </c>
    </row>
    <row r="31926" spans="9:9" x14ac:dyDescent="0.2">
      <c r="I31926" s="37" t="s">
        <v>16</v>
      </c>
    </row>
    <row r="31927" spans="9:9" x14ac:dyDescent="0.2">
      <c r="I31927" s="37" t="s">
        <v>16</v>
      </c>
    </row>
    <row r="31928" spans="9:9" x14ac:dyDescent="0.2">
      <c r="I31928" s="37" t="s">
        <v>16</v>
      </c>
    </row>
    <row r="31929" spans="9:9" x14ac:dyDescent="0.2">
      <c r="I31929" s="37" t="s">
        <v>16</v>
      </c>
    </row>
    <row r="31930" spans="9:9" x14ac:dyDescent="0.2">
      <c r="I31930" s="37" t="s">
        <v>16</v>
      </c>
    </row>
    <row r="31931" spans="9:9" x14ac:dyDescent="0.2">
      <c r="I31931" s="37" t="s">
        <v>16</v>
      </c>
    </row>
    <row r="31932" spans="9:9" x14ac:dyDescent="0.2">
      <c r="I31932" s="37" t="s">
        <v>16</v>
      </c>
    </row>
    <row r="31933" spans="9:9" x14ac:dyDescent="0.2">
      <c r="I31933" s="37" t="s">
        <v>16</v>
      </c>
    </row>
    <row r="31934" spans="9:9" x14ac:dyDescent="0.2">
      <c r="I31934" s="37" t="s">
        <v>16</v>
      </c>
    </row>
    <row r="31935" spans="9:9" x14ac:dyDescent="0.2">
      <c r="I31935" s="37" t="s">
        <v>16</v>
      </c>
    </row>
    <row r="31936" spans="9:9" x14ac:dyDescent="0.2">
      <c r="I31936" s="37" t="s">
        <v>16</v>
      </c>
    </row>
    <row r="31937" spans="9:9" x14ac:dyDescent="0.2">
      <c r="I31937" s="37" t="s">
        <v>16</v>
      </c>
    </row>
    <row r="31938" spans="9:9" x14ac:dyDescent="0.2">
      <c r="I31938" s="37" t="s">
        <v>16</v>
      </c>
    </row>
    <row r="31939" spans="9:9" x14ac:dyDescent="0.2">
      <c r="I31939" s="37" t="s">
        <v>16</v>
      </c>
    </row>
    <row r="31940" spans="9:9" x14ac:dyDescent="0.2">
      <c r="I31940" s="37" t="s">
        <v>16</v>
      </c>
    </row>
    <row r="31941" spans="9:9" x14ac:dyDescent="0.2">
      <c r="I31941" s="37" t="s">
        <v>16</v>
      </c>
    </row>
    <row r="31942" spans="9:9" x14ac:dyDescent="0.2">
      <c r="I31942" s="37" t="s">
        <v>16</v>
      </c>
    </row>
    <row r="31943" spans="9:9" x14ac:dyDescent="0.2">
      <c r="I31943" s="37" t="s">
        <v>16</v>
      </c>
    </row>
    <row r="31944" spans="9:9" x14ac:dyDescent="0.2">
      <c r="I31944" s="37" t="s">
        <v>16</v>
      </c>
    </row>
    <row r="31945" spans="9:9" x14ac:dyDescent="0.2">
      <c r="I31945" s="37" t="s">
        <v>16</v>
      </c>
    </row>
    <row r="31946" spans="9:9" x14ac:dyDescent="0.2">
      <c r="I31946" s="37" t="s">
        <v>16</v>
      </c>
    </row>
    <row r="31947" spans="9:9" x14ac:dyDescent="0.2">
      <c r="I31947" s="37" t="s">
        <v>16</v>
      </c>
    </row>
    <row r="31948" spans="9:9" x14ac:dyDescent="0.2">
      <c r="I31948" s="37" t="s">
        <v>16</v>
      </c>
    </row>
    <row r="31949" spans="9:9" x14ac:dyDescent="0.2">
      <c r="I31949" s="37" t="s">
        <v>16</v>
      </c>
    </row>
    <row r="31950" spans="9:9" x14ac:dyDescent="0.2">
      <c r="I31950" s="37" t="s">
        <v>16</v>
      </c>
    </row>
    <row r="31951" spans="9:9" x14ac:dyDescent="0.2">
      <c r="I31951" s="37" t="s">
        <v>16</v>
      </c>
    </row>
    <row r="31952" spans="9:9" x14ac:dyDescent="0.2">
      <c r="I31952" s="37" t="s">
        <v>16</v>
      </c>
    </row>
    <row r="31953" spans="9:9" x14ac:dyDescent="0.2">
      <c r="I31953" s="37" t="s">
        <v>16</v>
      </c>
    </row>
    <row r="31954" spans="9:9" x14ac:dyDescent="0.2">
      <c r="I31954" s="37" t="s">
        <v>16</v>
      </c>
    </row>
    <row r="31955" spans="9:9" x14ac:dyDescent="0.2">
      <c r="I31955" s="37" t="s">
        <v>16</v>
      </c>
    </row>
    <row r="31956" spans="9:9" x14ac:dyDescent="0.2">
      <c r="I31956" s="37" t="s">
        <v>16</v>
      </c>
    </row>
    <row r="31957" spans="9:9" x14ac:dyDescent="0.2">
      <c r="I31957" s="37" t="s">
        <v>16</v>
      </c>
    </row>
    <row r="31958" spans="9:9" x14ac:dyDescent="0.2">
      <c r="I31958" s="37" t="s">
        <v>16</v>
      </c>
    </row>
    <row r="31959" spans="9:9" x14ac:dyDescent="0.2">
      <c r="I31959" s="37" t="s">
        <v>16</v>
      </c>
    </row>
    <row r="31960" spans="9:9" x14ac:dyDescent="0.2">
      <c r="I31960" s="37" t="s">
        <v>16</v>
      </c>
    </row>
    <row r="31961" spans="9:9" x14ac:dyDescent="0.2">
      <c r="I31961" s="37" t="s">
        <v>16</v>
      </c>
    </row>
    <row r="31962" spans="9:9" x14ac:dyDescent="0.2">
      <c r="I31962" s="37" t="s">
        <v>16</v>
      </c>
    </row>
    <row r="31963" spans="9:9" x14ac:dyDescent="0.2">
      <c r="I31963" s="37" t="s">
        <v>16</v>
      </c>
    </row>
    <row r="31964" spans="9:9" x14ac:dyDescent="0.2">
      <c r="I31964" s="37" t="s">
        <v>16</v>
      </c>
    </row>
    <row r="31965" spans="9:9" x14ac:dyDescent="0.2">
      <c r="I31965" s="37" t="s">
        <v>16</v>
      </c>
    </row>
    <row r="31966" spans="9:9" x14ac:dyDescent="0.2">
      <c r="I31966" s="37" t="s">
        <v>16</v>
      </c>
    </row>
    <row r="31967" spans="9:9" x14ac:dyDescent="0.2">
      <c r="I31967" s="37" t="s">
        <v>16</v>
      </c>
    </row>
    <row r="31968" spans="9:9" x14ac:dyDescent="0.2">
      <c r="I31968" s="37" t="s">
        <v>16</v>
      </c>
    </row>
    <row r="31969" spans="9:9" x14ac:dyDescent="0.2">
      <c r="I31969" s="37" t="s">
        <v>16</v>
      </c>
    </row>
    <row r="31970" spans="9:9" x14ac:dyDescent="0.2">
      <c r="I31970" s="37" t="s">
        <v>16</v>
      </c>
    </row>
    <row r="31971" spans="9:9" x14ac:dyDescent="0.2">
      <c r="I31971" s="37" t="s">
        <v>16</v>
      </c>
    </row>
    <row r="31972" spans="9:9" x14ac:dyDescent="0.2">
      <c r="I31972" s="37" t="s">
        <v>16</v>
      </c>
    </row>
    <row r="31973" spans="9:9" x14ac:dyDescent="0.2">
      <c r="I31973" s="37" t="s">
        <v>16</v>
      </c>
    </row>
    <row r="31974" spans="9:9" x14ac:dyDescent="0.2">
      <c r="I31974" s="37" t="s">
        <v>16</v>
      </c>
    </row>
    <row r="31975" spans="9:9" x14ac:dyDescent="0.2">
      <c r="I31975" s="37" t="s">
        <v>16</v>
      </c>
    </row>
    <row r="31976" spans="9:9" x14ac:dyDescent="0.2">
      <c r="I31976" s="37" t="s">
        <v>16</v>
      </c>
    </row>
    <row r="31977" spans="9:9" x14ac:dyDescent="0.2">
      <c r="I31977" s="37" t="s">
        <v>16</v>
      </c>
    </row>
    <row r="31978" spans="9:9" x14ac:dyDescent="0.2">
      <c r="I31978" s="37" t="s">
        <v>16</v>
      </c>
    </row>
    <row r="31979" spans="9:9" x14ac:dyDescent="0.2">
      <c r="I31979" s="37" t="s">
        <v>16</v>
      </c>
    </row>
    <row r="31980" spans="9:9" x14ac:dyDescent="0.2">
      <c r="I31980" s="37" t="s">
        <v>16</v>
      </c>
    </row>
    <row r="31981" spans="9:9" x14ac:dyDescent="0.2">
      <c r="I31981" s="37" t="s">
        <v>16</v>
      </c>
    </row>
    <row r="31982" spans="9:9" x14ac:dyDescent="0.2">
      <c r="I31982" s="37" t="s">
        <v>16</v>
      </c>
    </row>
    <row r="31983" spans="9:9" x14ac:dyDescent="0.2">
      <c r="I31983" s="37" t="s">
        <v>16</v>
      </c>
    </row>
    <row r="31984" spans="9:9" x14ac:dyDescent="0.2">
      <c r="I31984" s="37" t="s">
        <v>16</v>
      </c>
    </row>
    <row r="31985" spans="9:9" x14ac:dyDescent="0.2">
      <c r="I31985" s="37" t="s">
        <v>16</v>
      </c>
    </row>
    <row r="31986" spans="9:9" x14ac:dyDescent="0.2">
      <c r="I31986" s="37" t="s">
        <v>16</v>
      </c>
    </row>
    <row r="31987" spans="9:9" x14ac:dyDescent="0.2">
      <c r="I31987" s="37" t="s">
        <v>16</v>
      </c>
    </row>
    <row r="31988" spans="9:9" x14ac:dyDescent="0.2">
      <c r="I31988" s="37" t="s">
        <v>16</v>
      </c>
    </row>
    <row r="31989" spans="9:9" x14ac:dyDescent="0.2">
      <c r="I31989" s="37" t="s">
        <v>16</v>
      </c>
    </row>
    <row r="31990" spans="9:9" x14ac:dyDescent="0.2">
      <c r="I31990" s="37" t="s">
        <v>16</v>
      </c>
    </row>
    <row r="31991" spans="9:9" x14ac:dyDescent="0.2">
      <c r="I31991" s="37" t="s">
        <v>16</v>
      </c>
    </row>
    <row r="31992" spans="9:9" x14ac:dyDescent="0.2">
      <c r="I31992" s="37" t="s">
        <v>16</v>
      </c>
    </row>
    <row r="31993" spans="9:9" x14ac:dyDescent="0.2">
      <c r="I31993" s="37" t="s">
        <v>16</v>
      </c>
    </row>
    <row r="31994" spans="9:9" x14ac:dyDescent="0.2">
      <c r="I31994" s="37" t="s">
        <v>16</v>
      </c>
    </row>
    <row r="31995" spans="9:9" x14ac:dyDescent="0.2">
      <c r="I31995" s="37" t="s">
        <v>16</v>
      </c>
    </row>
    <row r="31996" spans="9:9" x14ac:dyDescent="0.2">
      <c r="I31996" s="37" t="s">
        <v>16</v>
      </c>
    </row>
    <row r="31997" spans="9:9" x14ac:dyDescent="0.2">
      <c r="I31997" s="37" t="s">
        <v>16</v>
      </c>
    </row>
    <row r="31998" spans="9:9" x14ac:dyDescent="0.2">
      <c r="I31998" s="37" t="s">
        <v>16</v>
      </c>
    </row>
    <row r="31999" spans="9:9" x14ac:dyDescent="0.2">
      <c r="I31999" s="37" t="s">
        <v>16</v>
      </c>
    </row>
    <row r="32000" spans="9:9" x14ac:dyDescent="0.2">
      <c r="I32000" s="37" t="s">
        <v>16</v>
      </c>
    </row>
    <row r="32001" spans="9:9" x14ac:dyDescent="0.2">
      <c r="I32001" s="37" t="s">
        <v>16</v>
      </c>
    </row>
    <row r="32002" spans="9:9" x14ac:dyDescent="0.2">
      <c r="I32002" s="37" t="s">
        <v>16</v>
      </c>
    </row>
    <row r="32003" spans="9:9" x14ac:dyDescent="0.2">
      <c r="I32003" s="37" t="s">
        <v>16</v>
      </c>
    </row>
    <row r="32004" spans="9:9" x14ac:dyDescent="0.2">
      <c r="I32004" s="37" t="s">
        <v>16</v>
      </c>
    </row>
    <row r="32005" spans="9:9" x14ac:dyDescent="0.2">
      <c r="I32005" s="37" t="s">
        <v>16</v>
      </c>
    </row>
    <row r="32006" spans="9:9" x14ac:dyDescent="0.2">
      <c r="I32006" s="37" t="s">
        <v>16</v>
      </c>
    </row>
    <row r="32007" spans="9:9" x14ac:dyDescent="0.2">
      <c r="I32007" s="37" t="s">
        <v>16</v>
      </c>
    </row>
    <row r="32008" spans="9:9" x14ac:dyDescent="0.2">
      <c r="I32008" s="37" t="s">
        <v>16</v>
      </c>
    </row>
    <row r="32009" spans="9:9" x14ac:dyDescent="0.2">
      <c r="I32009" s="37" t="s">
        <v>16</v>
      </c>
    </row>
    <row r="32010" spans="9:9" x14ac:dyDescent="0.2">
      <c r="I32010" s="37" t="s">
        <v>16</v>
      </c>
    </row>
    <row r="32011" spans="9:9" x14ac:dyDescent="0.2">
      <c r="I32011" s="37" t="s">
        <v>16</v>
      </c>
    </row>
    <row r="32012" spans="9:9" x14ac:dyDescent="0.2">
      <c r="I32012" s="37" t="s">
        <v>16</v>
      </c>
    </row>
    <row r="32013" spans="9:9" x14ac:dyDescent="0.2">
      <c r="I32013" s="37" t="s">
        <v>16</v>
      </c>
    </row>
    <row r="32014" spans="9:9" x14ac:dyDescent="0.2">
      <c r="I32014" s="37" t="s">
        <v>16</v>
      </c>
    </row>
    <row r="32015" spans="9:9" x14ac:dyDescent="0.2">
      <c r="I32015" s="37" t="s">
        <v>16</v>
      </c>
    </row>
    <row r="32016" spans="9:9" x14ac:dyDescent="0.2">
      <c r="I32016" s="37" t="s">
        <v>16</v>
      </c>
    </row>
    <row r="32017" spans="9:9" x14ac:dyDescent="0.2">
      <c r="I32017" s="37" t="s">
        <v>16</v>
      </c>
    </row>
    <row r="32018" spans="9:9" x14ac:dyDescent="0.2">
      <c r="I32018" s="37" t="s">
        <v>16</v>
      </c>
    </row>
    <row r="32019" spans="9:9" x14ac:dyDescent="0.2">
      <c r="I32019" s="37" t="s">
        <v>16</v>
      </c>
    </row>
    <row r="32020" spans="9:9" x14ac:dyDescent="0.2">
      <c r="I32020" s="37" t="s">
        <v>16</v>
      </c>
    </row>
    <row r="32021" spans="9:9" x14ac:dyDescent="0.2">
      <c r="I32021" s="37" t="s">
        <v>16</v>
      </c>
    </row>
    <row r="32022" spans="9:9" x14ac:dyDescent="0.2">
      <c r="I32022" s="37" t="s">
        <v>16</v>
      </c>
    </row>
    <row r="32023" spans="9:9" x14ac:dyDescent="0.2">
      <c r="I32023" s="37" t="s">
        <v>16</v>
      </c>
    </row>
    <row r="32024" spans="9:9" x14ac:dyDescent="0.2">
      <c r="I32024" s="37" t="s">
        <v>16</v>
      </c>
    </row>
    <row r="32025" spans="9:9" x14ac:dyDescent="0.2">
      <c r="I32025" s="37" t="s">
        <v>16</v>
      </c>
    </row>
    <row r="32026" spans="9:9" x14ac:dyDescent="0.2">
      <c r="I32026" s="37" t="s">
        <v>16</v>
      </c>
    </row>
    <row r="32027" spans="9:9" x14ac:dyDescent="0.2">
      <c r="I32027" s="37" t="s">
        <v>16</v>
      </c>
    </row>
    <row r="32028" spans="9:9" x14ac:dyDescent="0.2">
      <c r="I32028" s="37" t="s">
        <v>16</v>
      </c>
    </row>
    <row r="32029" spans="9:9" x14ac:dyDescent="0.2">
      <c r="I32029" s="37" t="s">
        <v>16</v>
      </c>
    </row>
    <row r="32030" spans="9:9" x14ac:dyDescent="0.2">
      <c r="I32030" s="37" t="s">
        <v>16</v>
      </c>
    </row>
    <row r="32031" spans="9:9" x14ac:dyDescent="0.2">
      <c r="I32031" s="37" t="s">
        <v>16</v>
      </c>
    </row>
    <row r="32032" spans="9:9" x14ac:dyDescent="0.2">
      <c r="I32032" s="37" t="s">
        <v>16</v>
      </c>
    </row>
    <row r="32033" spans="9:9" x14ac:dyDescent="0.2">
      <c r="I32033" s="37" t="s">
        <v>16</v>
      </c>
    </row>
    <row r="32034" spans="9:9" x14ac:dyDescent="0.2">
      <c r="I32034" s="37" t="s">
        <v>16</v>
      </c>
    </row>
    <row r="32035" spans="9:9" x14ac:dyDescent="0.2">
      <c r="I32035" s="37" t="s">
        <v>16</v>
      </c>
    </row>
    <row r="32036" spans="9:9" x14ac:dyDescent="0.2">
      <c r="I32036" s="37" t="s">
        <v>16</v>
      </c>
    </row>
    <row r="32037" spans="9:9" x14ac:dyDescent="0.2">
      <c r="I32037" s="37" t="s">
        <v>16</v>
      </c>
    </row>
    <row r="32038" spans="9:9" x14ac:dyDescent="0.2">
      <c r="I32038" s="37" t="s">
        <v>16</v>
      </c>
    </row>
    <row r="32039" spans="9:9" x14ac:dyDescent="0.2">
      <c r="I32039" s="37" t="s">
        <v>16</v>
      </c>
    </row>
    <row r="32040" spans="9:9" x14ac:dyDescent="0.2">
      <c r="I32040" s="37" t="s">
        <v>16</v>
      </c>
    </row>
    <row r="32041" spans="9:9" x14ac:dyDescent="0.2">
      <c r="I32041" s="37" t="s">
        <v>16</v>
      </c>
    </row>
    <row r="32042" spans="9:9" x14ac:dyDescent="0.2">
      <c r="I32042" s="37" t="s">
        <v>16</v>
      </c>
    </row>
    <row r="32043" spans="9:9" x14ac:dyDescent="0.2">
      <c r="I32043" s="37" t="s">
        <v>16</v>
      </c>
    </row>
    <row r="32044" spans="9:9" x14ac:dyDescent="0.2">
      <c r="I32044" s="37" t="s">
        <v>16</v>
      </c>
    </row>
    <row r="32045" spans="9:9" x14ac:dyDescent="0.2">
      <c r="I32045" s="37" t="s">
        <v>16</v>
      </c>
    </row>
    <row r="32046" spans="9:9" x14ac:dyDescent="0.2">
      <c r="I32046" s="37" t="s">
        <v>16</v>
      </c>
    </row>
    <row r="32047" spans="9:9" x14ac:dyDescent="0.2">
      <c r="I32047" s="37" t="s">
        <v>16</v>
      </c>
    </row>
    <row r="32048" spans="9:9" x14ac:dyDescent="0.2">
      <c r="I32048" s="37" t="s">
        <v>16</v>
      </c>
    </row>
    <row r="32049" spans="9:9" x14ac:dyDescent="0.2">
      <c r="I32049" s="37" t="s">
        <v>16</v>
      </c>
    </row>
    <row r="32050" spans="9:9" x14ac:dyDescent="0.2">
      <c r="I32050" s="37" t="s">
        <v>16</v>
      </c>
    </row>
    <row r="32051" spans="9:9" x14ac:dyDescent="0.2">
      <c r="I32051" s="37" t="s">
        <v>16</v>
      </c>
    </row>
    <row r="32052" spans="9:9" x14ac:dyDescent="0.2">
      <c r="I32052" s="37" t="s">
        <v>16</v>
      </c>
    </row>
    <row r="32053" spans="9:9" x14ac:dyDescent="0.2">
      <c r="I32053" s="37" t="s">
        <v>16</v>
      </c>
    </row>
    <row r="32054" spans="9:9" x14ac:dyDescent="0.2">
      <c r="I32054" s="37" t="s">
        <v>16</v>
      </c>
    </row>
    <row r="32055" spans="9:9" x14ac:dyDescent="0.2">
      <c r="I32055" s="37" t="s">
        <v>16</v>
      </c>
    </row>
    <row r="32056" spans="9:9" x14ac:dyDescent="0.2">
      <c r="I32056" s="37" t="s">
        <v>16</v>
      </c>
    </row>
    <row r="32057" spans="9:9" x14ac:dyDescent="0.2">
      <c r="I32057" s="37" t="s">
        <v>16</v>
      </c>
    </row>
    <row r="32058" spans="9:9" x14ac:dyDescent="0.2">
      <c r="I32058" s="37" t="s">
        <v>16</v>
      </c>
    </row>
    <row r="32059" spans="9:9" x14ac:dyDescent="0.2">
      <c r="I32059" s="37" t="s">
        <v>16</v>
      </c>
    </row>
    <row r="32060" spans="9:9" x14ac:dyDescent="0.2">
      <c r="I32060" s="37" t="s">
        <v>16</v>
      </c>
    </row>
    <row r="32061" spans="9:9" x14ac:dyDescent="0.2">
      <c r="I32061" s="37" t="s">
        <v>16</v>
      </c>
    </row>
    <row r="32062" spans="9:9" x14ac:dyDescent="0.2">
      <c r="I32062" s="37" t="s">
        <v>16</v>
      </c>
    </row>
    <row r="32063" spans="9:9" x14ac:dyDescent="0.2">
      <c r="I32063" s="37" t="s">
        <v>16</v>
      </c>
    </row>
    <row r="32064" spans="9:9" x14ac:dyDescent="0.2">
      <c r="I32064" s="37" t="s">
        <v>16</v>
      </c>
    </row>
    <row r="32065" spans="9:9" x14ac:dyDescent="0.2">
      <c r="I32065" s="37" t="s">
        <v>16</v>
      </c>
    </row>
    <row r="32066" spans="9:9" x14ac:dyDescent="0.2">
      <c r="I32066" s="37" t="s">
        <v>16</v>
      </c>
    </row>
    <row r="32067" spans="9:9" x14ac:dyDescent="0.2">
      <c r="I32067" s="37" t="s">
        <v>16</v>
      </c>
    </row>
    <row r="32068" spans="9:9" x14ac:dyDescent="0.2">
      <c r="I32068" s="37" t="s">
        <v>16</v>
      </c>
    </row>
    <row r="32069" spans="9:9" x14ac:dyDescent="0.2">
      <c r="I32069" s="37" t="s">
        <v>16</v>
      </c>
    </row>
    <row r="32070" spans="9:9" x14ac:dyDescent="0.2">
      <c r="I32070" s="37" t="s">
        <v>16</v>
      </c>
    </row>
    <row r="32071" spans="9:9" x14ac:dyDescent="0.2">
      <c r="I32071" s="37" t="s">
        <v>16</v>
      </c>
    </row>
    <row r="32072" spans="9:9" x14ac:dyDescent="0.2">
      <c r="I32072" s="37" t="s">
        <v>16</v>
      </c>
    </row>
    <row r="32073" spans="9:9" x14ac:dyDescent="0.2">
      <c r="I32073" s="37" t="s">
        <v>16</v>
      </c>
    </row>
    <row r="32074" spans="9:9" x14ac:dyDescent="0.2">
      <c r="I32074" s="37" t="s">
        <v>16</v>
      </c>
    </row>
    <row r="32075" spans="9:9" x14ac:dyDescent="0.2">
      <c r="I32075" s="37" t="s">
        <v>16</v>
      </c>
    </row>
    <row r="32076" spans="9:9" x14ac:dyDescent="0.2">
      <c r="I32076" s="37" t="s">
        <v>16</v>
      </c>
    </row>
    <row r="32077" spans="9:9" x14ac:dyDescent="0.2">
      <c r="I32077" s="37" t="s">
        <v>16</v>
      </c>
    </row>
    <row r="32078" spans="9:9" x14ac:dyDescent="0.2">
      <c r="I32078" s="37" t="s">
        <v>16</v>
      </c>
    </row>
    <row r="32079" spans="9:9" x14ac:dyDescent="0.2">
      <c r="I32079" s="37" t="s">
        <v>16</v>
      </c>
    </row>
    <row r="32080" spans="9:9" x14ac:dyDescent="0.2">
      <c r="I32080" s="37" t="s">
        <v>16</v>
      </c>
    </row>
    <row r="32081" spans="9:9" x14ac:dyDescent="0.2">
      <c r="I32081" s="37" t="s">
        <v>16</v>
      </c>
    </row>
    <row r="32082" spans="9:9" x14ac:dyDescent="0.2">
      <c r="I32082" s="37" t="s">
        <v>16</v>
      </c>
    </row>
    <row r="32083" spans="9:9" x14ac:dyDescent="0.2">
      <c r="I32083" s="37" t="s">
        <v>16</v>
      </c>
    </row>
    <row r="32084" spans="9:9" x14ac:dyDescent="0.2">
      <c r="I32084" s="37" t="s">
        <v>16</v>
      </c>
    </row>
    <row r="32085" spans="9:9" x14ac:dyDescent="0.2">
      <c r="I32085" s="37" t="s">
        <v>16</v>
      </c>
    </row>
    <row r="32086" spans="9:9" x14ac:dyDescent="0.2">
      <c r="I32086" s="37" t="s">
        <v>16</v>
      </c>
    </row>
    <row r="32087" spans="9:9" x14ac:dyDescent="0.2">
      <c r="I32087" s="37" t="s">
        <v>16</v>
      </c>
    </row>
    <row r="32088" spans="9:9" x14ac:dyDescent="0.2">
      <c r="I32088" s="37" t="s">
        <v>16</v>
      </c>
    </row>
    <row r="32089" spans="9:9" x14ac:dyDescent="0.2">
      <c r="I32089" s="37" t="s">
        <v>16</v>
      </c>
    </row>
    <row r="32090" spans="9:9" x14ac:dyDescent="0.2">
      <c r="I32090" s="37" t="s">
        <v>16</v>
      </c>
    </row>
    <row r="32091" spans="9:9" x14ac:dyDescent="0.2">
      <c r="I32091" s="37" t="s">
        <v>16</v>
      </c>
    </row>
    <row r="32092" spans="9:9" x14ac:dyDescent="0.2">
      <c r="I32092" s="37" t="s">
        <v>16</v>
      </c>
    </row>
    <row r="32093" spans="9:9" x14ac:dyDescent="0.2">
      <c r="I32093" s="37" t="s">
        <v>16</v>
      </c>
    </row>
    <row r="32094" spans="9:9" x14ac:dyDescent="0.2">
      <c r="I32094" s="37" t="s">
        <v>16</v>
      </c>
    </row>
    <row r="32095" spans="9:9" x14ac:dyDescent="0.2">
      <c r="I32095" s="37" t="s">
        <v>16</v>
      </c>
    </row>
    <row r="32096" spans="9:9" x14ac:dyDescent="0.2">
      <c r="I32096" s="37" t="s">
        <v>16</v>
      </c>
    </row>
    <row r="32097" spans="9:9" x14ac:dyDescent="0.2">
      <c r="I32097" s="37" t="s">
        <v>16</v>
      </c>
    </row>
    <row r="32098" spans="9:9" x14ac:dyDescent="0.2">
      <c r="I32098" s="37" t="s">
        <v>16</v>
      </c>
    </row>
    <row r="32099" spans="9:9" x14ac:dyDescent="0.2">
      <c r="I32099" s="37" t="s">
        <v>16</v>
      </c>
    </row>
    <row r="32100" spans="9:9" x14ac:dyDescent="0.2">
      <c r="I32100" s="37" t="s">
        <v>16</v>
      </c>
    </row>
    <row r="32101" spans="9:9" x14ac:dyDescent="0.2">
      <c r="I32101" s="37" t="s">
        <v>16</v>
      </c>
    </row>
    <row r="32102" spans="9:9" x14ac:dyDescent="0.2">
      <c r="I32102" s="37" t="s">
        <v>16</v>
      </c>
    </row>
    <row r="32103" spans="9:9" x14ac:dyDescent="0.2">
      <c r="I32103" s="37" t="s">
        <v>16</v>
      </c>
    </row>
    <row r="32104" spans="9:9" x14ac:dyDescent="0.2">
      <c r="I32104" s="37" t="s">
        <v>16</v>
      </c>
    </row>
    <row r="32105" spans="9:9" x14ac:dyDescent="0.2">
      <c r="I32105" s="37" t="s">
        <v>16</v>
      </c>
    </row>
    <row r="32106" spans="9:9" x14ac:dyDescent="0.2">
      <c r="I32106" s="37" t="s">
        <v>16</v>
      </c>
    </row>
    <row r="32107" spans="9:9" x14ac:dyDescent="0.2">
      <c r="I32107" s="37" t="s">
        <v>16</v>
      </c>
    </row>
    <row r="32108" spans="9:9" x14ac:dyDescent="0.2">
      <c r="I32108" s="37" t="s">
        <v>16</v>
      </c>
    </row>
    <row r="32109" spans="9:9" x14ac:dyDescent="0.2">
      <c r="I32109" s="37" t="s">
        <v>16</v>
      </c>
    </row>
    <row r="32110" spans="9:9" x14ac:dyDescent="0.2">
      <c r="I32110" s="37" t="s">
        <v>16</v>
      </c>
    </row>
    <row r="32111" spans="9:9" x14ac:dyDescent="0.2">
      <c r="I32111" s="37" t="s">
        <v>16</v>
      </c>
    </row>
    <row r="32112" spans="9:9" x14ac:dyDescent="0.2">
      <c r="I32112" s="37" t="s">
        <v>16</v>
      </c>
    </row>
    <row r="32113" spans="9:9" x14ac:dyDescent="0.2">
      <c r="I32113" s="37" t="s">
        <v>16</v>
      </c>
    </row>
    <row r="32114" spans="9:9" x14ac:dyDescent="0.2">
      <c r="I32114" s="37" t="s">
        <v>16</v>
      </c>
    </row>
    <row r="32115" spans="9:9" x14ac:dyDescent="0.2">
      <c r="I32115" s="37" t="s">
        <v>16</v>
      </c>
    </row>
    <row r="32116" spans="9:9" x14ac:dyDescent="0.2">
      <c r="I32116" s="37" t="s">
        <v>16</v>
      </c>
    </row>
    <row r="32117" spans="9:9" x14ac:dyDescent="0.2">
      <c r="I32117" s="37" t="s">
        <v>16</v>
      </c>
    </row>
    <row r="32118" spans="9:9" x14ac:dyDescent="0.2">
      <c r="I32118" s="37" t="s">
        <v>16</v>
      </c>
    </row>
    <row r="32119" spans="9:9" x14ac:dyDescent="0.2">
      <c r="I32119" s="37" t="s">
        <v>16</v>
      </c>
    </row>
    <row r="32120" spans="9:9" x14ac:dyDescent="0.2">
      <c r="I32120" s="37" t="s">
        <v>16</v>
      </c>
    </row>
    <row r="32121" spans="9:9" x14ac:dyDescent="0.2">
      <c r="I32121" s="37" t="s">
        <v>16</v>
      </c>
    </row>
    <row r="32122" spans="9:9" x14ac:dyDescent="0.2">
      <c r="I32122" s="37" t="s">
        <v>16</v>
      </c>
    </row>
    <row r="32123" spans="9:9" x14ac:dyDescent="0.2">
      <c r="I32123" s="37" t="s">
        <v>16</v>
      </c>
    </row>
    <row r="32124" spans="9:9" x14ac:dyDescent="0.2">
      <c r="I32124" s="37" t="s">
        <v>16</v>
      </c>
    </row>
    <row r="32125" spans="9:9" x14ac:dyDescent="0.2">
      <c r="I32125" s="37" t="s">
        <v>16</v>
      </c>
    </row>
    <row r="32126" spans="9:9" x14ac:dyDescent="0.2">
      <c r="I32126" s="37" t="s">
        <v>16</v>
      </c>
    </row>
    <row r="32127" spans="9:9" x14ac:dyDescent="0.2">
      <c r="I32127" s="37" t="s">
        <v>16</v>
      </c>
    </row>
    <row r="32128" spans="9:9" x14ac:dyDescent="0.2">
      <c r="I32128" s="37" t="s">
        <v>16</v>
      </c>
    </row>
    <row r="32129" spans="9:9" x14ac:dyDescent="0.2">
      <c r="I32129" s="37" t="s">
        <v>16</v>
      </c>
    </row>
    <row r="32130" spans="9:9" x14ac:dyDescent="0.2">
      <c r="I32130" s="37" t="s">
        <v>16</v>
      </c>
    </row>
    <row r="32131" spans="9:9" x14ac:dyDescent="0.2">
      <c r="I32131" s="37" t="s">
        <v>16</v>
      </c>
    </row>
    <row r="32132" spans="9:9" x14ac:dyDescent="0.2">
      <c r="I32132" s="37" t="s">
        <v>16</v>
      </c>
    </row>
    <row r="32133" spans="9:9" x14ac:dyDescent="0.2">
      <c r="I32133" s="37" t="s">
        <v>16</v>
      </c>
    </row>
    <row r="32134" spans="9:9" x14ac:dyDescent="0.2">
      <c r="I32134" s="37" t="s">
        <v>16</v>
      </c>
    </row>
    <row r="32135" spans="9:9" x14ac:dyDescent="0.2">
      <c r="I32135" s="37" t="s">
        <v>16</v>
      </c>
    </row>
    <row r="32136" spans="9:9" x14ac:dyDescent="0.2">
      <c r="I32136" s="37" t="s">
        <v>16</v>
      </c>
    </row>
    <row r="32137" spans="9:9" x14ac:dyDescent="0.2">
      <c r="I32137" s="37" t="s">
        <v>16</v>
      </c>
    </row>
    <row r="32138" spans="9:9" x14ac:dyDescent="0.2">
      <c r="I32138" s="37" t="s">
        <v>16</v>
      </c>
    </row>
    <row r="32139" spans="9:9" x14ac:dyDescent="0.2">
      <c r="I32139" s="37" t="s">
        <v>16</v>
      </c>
    </row>
    <row r="32140" spans="9:9" x14ac:dyDescent="0.2">
      <c r="I32140" s="37" t="s">
        <v>16</v>
      </c>
    </row>
    <row r="32141" spans="9:9" x14ac:dyDescent="0.2">
      <c r="I32141" s="37" t="s">
        <v>16</v>
      </c>
    </row>
    <row r="32142" spans="9:9" x14ac:dyDescent="0.2">
      <c r="I32142" s="37" t="s">
        <v>16</v>
      </c>
    </row>
    <row r="32143" spans="9:9" x14ac:dyDescent="0.2">
      <c r="I32143" s="37" t="s">
        <v>16</v>
      </c>
    </row>
    <row r="32144" spans="9:9" x14ac:dyDescent="0.2">
      <c r="I32144" s="37" t="s">
        <v>16</v>
      </c>
    </row>
    <row r="32145" spans="9:9" x14ac:dyDescent="0.2">
      <c r="I32145" s="37" t="s">
        <v>16</v>
      </c>
    </row>
    <row r="32146" spans="9:9" x14ac:dyDescent="0.2">
      <c r="I32146" s="37" t="s">
        <v>16</v>
      </c>
    </row>
    <row r="32147" spans="9:9" x14ac:dyDescent="0.2">
      <c r="I32147" s="37" t="s">
        <v>16</v>
      </c>
    </row>
    <row r="32148" spans="9:9" x14ac:dyDescent="0.2">
      <c r="I32148" s="37" t="s">
        <v>16</v>
      </c>
    </row>
    <row r="32149" spans="9:9" x14ac:dyDescent="0.2">
      <c r="I32149" s="37" t="s">
        <v>16</v>
      </c>
    </row>
    <row r="32150" spans="9:9" x14ac:dyDescent="0.2">
      <c r="I32150" s="37" t="s">
        <v>16</v>
      </c>
    </row>
    <row r="32151" spans="9:9" x14ac:dyDescent="0.2">
      <c r="I32151" s="37" t="s">
        <v>16</v>
      </c>
    </row>
    <row r="32152" spans="9:9" x14ac:dyDescent="0.2">
      <c r="I32152" s="37" t="s">
        <v>16</v>
      </c>
    </row>
    <row r="32153" spans="9:9" x14ac:dyDescent="0.2">
      <c r="I32153" s="37" t="s">
        <v>16</v>
      </c>
    </row>
    <row r="32154" spans="9:9" x14ac:dyDescent="0.2">
      <c r="I32154" s="37" t="s">
        <v>16</v>
      </c>
    </row>
    <row r="32155" spans="9:9" x14ac:dyDescent="0.2">
      <c r="I32155" s="37" t="s">
        <v>16</v>
      </c>
    </row>
    <row r="32156" spans="9:9" x14ac:dyDescent="0.2">
      <c r="I32156" s="37" t="s">
        <v>16</v>
      </c>
    </row>
    <row r="32157" spans="9:9" x14ac:dyDescent="0.2">
      <c r="I32157" s="37" t="s">
        <v>16</v>
      </c>
    </row>
    <row r="32158" spans="9:9" x14ac:dyDescent="0.2">
      <c r="I32158" s="37" t="s">
        <v>16</v>
      </c>
    </row>
    <row r="32159" spans="9:9" x14ac:dyDescent="0.2">
      <c r="I32159" s="37" t="s">
        <v>16</v>
      </c>
    </row>
    <row r="32160" spans="9:9" x14ac:dyDescent="0.2">
      <c r="I32160" s="37" t="s">
        <v>16</v>
      </c>
    </row>
    <row r="32161" spans="9:9" x14ac:dyDescent="0.2">
      <c r="I32161" s="37" t="s">
        <v>16</v>
      </c>
    </row>
    <row r="32162" spans="9:9" x14ac:dyDescent="0.2">
      <c r="I32162" s="37" t="s">
        <v>16</v>
      </c>
    </row>
    <row r="32163" spans="9:9" x14ac:dyDescent="0.2">
      <c r="I32163" s="37" t="s">
        <v>16</v>
      </c>
    </row>
    <row r="32164" spans="9:9" x14ac:dyDescent="0.2">
      <c r="I32164" s="37" t="s">
        <v>16</v>
      </c>
    </row>
    <row r="32165" spans="9:9" x14ac:dyDescent="0.2">
      <c r="I32165" s="37" t="s">
        <v>16</v>
      </c>
    </row>
    <row r="32166" spans="9:9" x14ac:dyDescent="0.2">
      <c r="I32166" s="37" t="s">
        <v>16</v>
      </c>
    </row>
    <row r="32167" spans="9:9" x14ac:dyDescent="0.2">
      <c r="I32167" s="37" t="s">
        <v>16</v>
      </c>
    </row>
    <row r="32168" spans="9:9" x14ac:dyDescent="0.2">
      <c r="I32168" s="37" t="s">
        <v>16</v>
      </c>
    </row>
    <row r="32169" spans="9:9" x14ac:dyDescent="0.2">
      <c r="I32169" s="37" t="s">
        <v>16</v>
      </c>
    </row>
    <row r="32170" spans="9:9" x14ac:dyDescent="0.2">
      <c r="I32170" s="37" t="s">
        <v>16</v>
      </c>
    </row>
    <row r="32171" spans="9:9" x14ac:dyDescent="0.2">
      <c r="I32171" s="37" t="s">
        <v>16</v>
      </c>
    </row>
    <row r="32172" spans="9:9" x14ac:dyDescent="0.2">
      <c r="I32172" s="37" t="s">
        <v>16</v>
      </c>
    </row>
    <row r="32173" spans="9:9" x14ac:dyDescent="0.2">
      <c r="I32173" s="37" t="s">
        <v>16</v>
      </c>
    </row>
    <row r="32174" spans="9:9" x14ac:dyDescent="0.2">
      <c r="I32174" s="37" t="s">
        <v>16</v>
      </c>
    </row>
    <row r="32175" spans="9:9" x14ac:dyDescent="0.2">
      <c r="I32175" s="37" t="s">
        <v>16</v>
      </c>
    </row>
    <row r="32176" spans="9:9" x14ac:dyDescent="0.2">
      <c r="I32176" s="37" t="s">
        <v>16</v>
      </c>
    </row>
    <row r="32177" spans="9:9" x14ac:dyDescent="0.2">
      <c r="I32177" s="37" t="s">
        <v>16</v>
      </c>
    </row>
    <row r="32178" spans="9:9" x14ac:dyDescent="0.2">
      <c r="I32178" s="37" t="s">
        <v>16</v>
      </c>
    </row>
    <row r="32179" spans="9:9" x14ac:dyDescent="0.2">
      <c r="I32179" s="37" t="s">
        <v>16</v>
      </c>
    </row>
    <row r="32180" spans="9:9" x14ac:dyDescent="0.2">
      <c r="I32180" s="37" t="s">
        <v>16</v>
      </c>
    </row>
    <row r="32181" spans="9:9" x14ac:dyDescent="0.2">
      <c r="I32181" s="37" t="s">
        <v>16</v>
      </c>
    </row>
    <row r="32182" spans="9:9" x14ac:dyDescent="0.2">
      <c r="I32182" s="37" t="s">
        <v>16</v>
      </c>
    </row>
    <row r="32183" spans="9:9" x14ac:dyDescent="0.2">
      <c r="I32183" s="37" t="s">
        <v>16</v>
      </c>
    </row>
    <row r="32184" spans="9:9" x14ac:dyDescent="0.2">
      <c r="I32184" s="37" t="s">
        <v>16</v>
      </c>
    </row>
    <row r="32185" spans="9:9" x14ac:dyDescent="0.2">
      <c r="I32185" s="37" t="s">
        <v>16</v>
      </c>
    </row>
    <row r="32186" spans="9:9" x14ac:dyDescent="0.2">
      <c r="I32186" s="37" t="s">
        <v>16</v>
      </c>
    </row>
    <row r="32187" spans="9:9" x14ac:dyDescent="0.2">
      <c r="I32187" s="37" t="s">
        <v>16</v>
      </c>
    </row>
    <row r="32188" spans="9:9" x14ac:dyDescent="0.2">
      <c r="I32188" s="37" t="s">
        <v>16</v>
      </c>
    </row>
    <row r="32189" spans="9:9" x14ac:dyDescent="0.2">
      <c r="I32189" s="37" t="s">
        <v>16</v>
      </c>
    </row>
    <row r="32190" spans="9:9" x14ac:dyDescent="0.2">
      <c r="I32190" s="37" t="s">
        <v>16</v>
      </c>
    </row>
    <row r="32191" spans="9:9" x14ac:dyDescent="0.2">
      <c r="I32191" s="37" t="s">
        <v>16</v>
      </c>
    </row>
    <row r="32192" spans="9:9" x14ac:dyDescent="0.2">
      <c r="I32192" s="37" t="s">
        <v>16</v>
      </c>
    </row>
    <row r="32193" spans="9:9" x14ac:dyDescent="0.2">
      <c r="I32193" s="37" t="s">
        <v>16</v>
      </c>
    </row>
    <row r="32194" spans="9:9" x14ac:dyDescent="0.2">
      <c r="I32194" s="37" t="s">
        <v>16</v>
      </c>
    </row>
    <row r="32195" spans="9:9" x14ac:dyDescent="0.2">
      <c r="I32195" s="37" t="s">
        <v>16</v>
      </c>
    </row>
    <row r="32196" spans="9:9" x14ac:dyDescent="0.2">
      <c r="I32196" s="37" t="s">
        <v>16</v>
      </c>
    </row>
    <row r="32197" spans="9:9" x14ac:dyDescent="0.2">
      <c r="I32197" s="37" t="s">
        <v>16</v>
      </c>
    </row>
    <row r="32198" spans="9:9" x14ac:dyDescent="0.2">
      <c r="I32198" s="37" t="s">
        <v>16</v>
      </c>
    </row>
    <row r="32199" spans="9:9" x14ac:dyDescent="0.2">
      <c r="I32199" s="37" t="s">
        <v>16</v>
      </c>
    </row>
    <row r="32200" spans="9:9" x14ac:dyDescent="0.2">
      <c r="I32200" s="37" t="s">
        <v>16</v>
      </c>
    </row>
    <row r="32201" spans="9:9" x14ac:dyDescent="0.2">
      <c r="I32201" s="37" t="s">
        <v>16</v>
      </c>
    </row>
    <row r="32202" spans="9:9" x14ac:dyDescent="0.2">
      <c r="I32202" s="37" t="s">
        <v>16</v>
      </c>
    </row>
    <row r="32203" spans="9:9" x14ac:dyDescent="0.2">
      <c r="I32203" s="37" t="s">
        <v>16</v>
      </c>
    </row>
    <row r="32204" spans="9:9" x14ac:dyDescent="0.2">
      <c r="I32204" s="37" t="s">
        <v>16</v>
      </c>
    </row>
    <row r="32205" spans="9:9" x14ac:dyDescent="0.2">
      <c r="I32205" s="37" t="s">
        <v>16</v>
      </c>
    </row>
    <row r="32206" spans="9:9" x14ac:dyDescent="0.2">
      <c r="I32206" s="37" t="s">
        <v>16</v>
      </c>
    </row>
    <row r="32207" spans="9:9" x14ac:dyDescent="0.2">
      <c r="I32207" s="37" t="s">
        <v>16</v>
      </c>
    </row>
    <row r="32208" spans="9:9" x14ac:dyDescent="0.2">
      <c r="I32208" s="37" t="s">
        <v>16</v>
      </c>
    </row>
    <row r="32209" spans="9:9" x14ac:dyDescent="0.2">
      <c r="I32209" s="37" t="s">
        <v>16</v>
      </c>
    </row>
    <row r="32210" spans="9:9" x14ac:dyDescent="0.2">
      <c r="I32210" s="37" t="s">
        <v>16</v>
      </c>
    </row>
    <row r="32211" spans="9:9" x14ac:dyDescent="0.2">
      <c r="I32211" s="37" t="s">
        <v>16</v>
      </c>
    </row>
    <row r="32212" spans="9:9" x14ac:dyDescent="0.2">
      <c r="I32212" s="37" t="s">
        <v>16</v>
      </c>
    </row>
    <row r="32213" spans="9:9" x14ac:dyDescent="0.2">
      <c r="I32213" s="37" t="s">
        <v>16</v>
      </c>
    </row>
    <row r="32214" spans="9:9" x14ac:dyDescent="0.2">
      <c r="I32214" s="37" t="s">
        <v>16</v>
      </c>
    </row>
    <row r="32215" spans="9:9" x14ac:dyDescent="0.2">
      <c r="I32215" s="37" t="s">
        <v>16</v>
      </c>
    </row>
    <row r="32216" spans="9:9" x14ac:dyDescent="0.2">
      <c r="I32216" s="37" t="s">
        <v>16</v>
      </c>
    </row>
    <row r="32217" spans="9:9" x14ac:dyDescent="0.2">
      <c r="I32217" s="37" t="s">
        <v>16</v>
      </c>
    </row>
    <row r="32218" spans="9:9" x14ac:dyDescent="0.2">
      <c r="I32218" s="37" t="s">
        <v>16</v>
      </c>
    </row>
    <row r="32219" spans="9:9" x14ac:dyDescent="0.2">
      <c r="I32219" s="37" t="s">
        <v>16</v>
      </c>
    </row>
    <row r="32220" spans="9:9" x14ac:dyDescent="0.2">
      <c r="I32220" s="37" t="s">
        <v>16</v>
      </c>
    </row>
    <row r="32221" spans="9:9" x14ac:dyDescent="0.2">
      <c r="I32221" s="37" t="s">
        <v>16</v>
      </c>
    </row>
    <row r="32222" spans="9:9" x14ac:dyDescent="0.2">
      <c r="I32222" s="37" t="s">
        <v>16</v>
      </c>
    </row>
    <row r="32223" spans="9:9" x14ac:dyDescent="0.2">
      <c r="I32223" s="37" t="s">
        <v>16</v>
      </c>
    </row>
    <row r="32224" spans="9:9" x14ac:dyDescent="0.2">
      <c r="I32224" s="37" t="s">
        <v>16</v>
      </c>
    </row>
    <row r="32225" spans="9:9" x14ac:dyDescent="0.2">
      <c r="I32225" s="37" t="s">
        <v>16</v>
      </c>
    </row>
    <row r="32226" spans="9:9" x14ac:dyDescent="0.2">
      <c r="I32226" s="37" t="s">
        <v>16</v>
      </c>
    </row>
    <row r="32227" spans="9:9" x14ac:dyDescent="0.2">
      <c r="I32227" s="37" t="s">
        <v>16</v>
      </c>
    </row>
    <row r="32228" spans="9:9" x14ac:dyDescent="0.2">
      <c r="I32228" s="37" t="s">
        <v>16</v>
      </c>
    </row>
    <row r="32229" spans="9:9" x14ac:dyDescent="0.2">
      <c r="I32229" s="37" t="s">
        <v>16</v>
      </c>
    </row>
    <row r="32230" spans="9:9" x14ac:dyDescent="0.2">
      <c r="I32230" s="37" t="s">
        <v>16</v>
      </c>
    </row>
    <row r="32231" spans="9:9" x14ac:dyDescent="0.2">
      <c r="I32231" s="37" t="s">
        <v>16</v>
      </c>
    </row>
    <row r="32232" spans="9:9" x14ac:dyDescent="0.2">
      <c r="I32232" s="37" t="s">
        <v>16</v>
      </c>
    </row>
    <row r="32233" spans="9:9" x14ac:dyDescent="0.2">
      <c r="I32233" s="37" t="s">
        <v>16</v>
      </c>
    </row>
    <row r="32234" spans="9:9" x14ac:dyDescent="0.2">
      <c r="I32234" s="37" t="s">
        <v>16</v>
      </c>
    </row>
    <row r="32235" spans="9:9" x14ac:dyDescent="0.2">
      <c r="I32235" s="37" t="s">
        <v>16</v>
      </c>
    </row>
    <row r="32236" spans="9:9" x14ac:dyDescent="0.2">
      <c r="I32236" s="37" t="s">
        <v>16</v>
      </c>
    </row>
    <row r="32237" spans="9:9" x14ac:dyDescent="0.2">
      <c r="I32237" s="37" t="s">
        <v>16</v>
      </c>
    </row>
    <row r="32238" spans="9:9" x14ac:dyDescent="0.2">
      <c r="I32238" s="37" t="s">
        <v>16</v>
      </c>
    </row>
    <row r="32239" spans="9:9" x14ac:dyDescent="0.2">
      <c r="I32239" s="37" t="s">
        <v>16</v>
      </c>
    </row>
    <row r="32240" spans="9:9" x14ac:dyDescent="0.2">
      <c r="I32240" s="37" t="s">
        <v>16</v>
      </c>
    </row>
    <row r="32241" spans="9:9" x14ac:dyDescent="0.2">
      <c r="I32241" s="37" t="s">
        <v>16</v>
      </c>
    </row>
    <row r="32242" spans="9:9" x14ac:dyDescent="0.2">
      <c r="I32242" s="37" t="s">
        <v>16</v>
      </c>
    </row>
    <row r="32243" spans="9:9" x14ac:dyDescent="0.2">
      <c r="I32243" s="37" t="s">
        <v>16</v>
      </c>
    </row>
    <row r="32244" spans="9:9" x14ac:dyDescent="0.2">
      <c r="I32244" s="37" t="s">
        <v>16</v>
      </c>
    </row>
    <row r="32245" spans="9:9" x14ac:dyDescent="0.2">
      <c r="I32245" s="37" t="s">
        <v>16</v>
      </c>
    </row>
    <row r="32246" spans="9:9" x14ac:dyDescent="0.2">
      <c r="I32246" s="37" t="s">
        <v>16</v>
      </c>
    </row>
    <row r="32247" spans="9:9" x14ac:dyDescent="0.2">
      <c r="I32247" s="37" t="s">
        <v>16</v>
      </c>
    </row>
    <row r="32248" spans="9:9" x14ac:dyDescent="0.2">
      <c r="I32248" s="37" t="s">
        <v>16</v>
      </c>
    </row>
    <row r="32249" spans="9:9" x14ac:dyDescent="0.2">
      <c r="I32249" s="37" t="s">
        <v>16</v>
      </c>
    </row>
    <row r="32250" spans="9:9" x14ac:dyDescent="0.2">
      <c r="I32250" s="37" t="s">
        <v>16</v>
      </c>
    </row>
    <row r="32251" spans="9:9" x14ac:dyDescent="0.2">
      <c r="I32251" s="37" t="s">
        <v>16</v>
      </c>
    </row>
    <row r="32252" spans="9:9" x14ac:dyDescent="0.2">
      <c r="I32252" s="37" t="s">
        <v>16</v>
      </c>
    </row>
    <row r="32253" spans="9:9" x14ac:dyDescent="0.2">
      <c r="I32253" s="37" t="s">
        <v>16</v>
      </c>
    </row>
    <row r="32254" spans="9:9" x14ac:dyDescent="0.2">
      <c r="I32254" s="37" t="s">
        <v>16</v>
      </c>
    </row>
    <row r="32255" spans="9:9" x14ac:dyDescent="0.2">
      <c r="I32255" s="37" t="s">
        <v>16</v>
      </c>
    </row>
    <row r="32256" spans="9:9" x14ac:dyDescent="0.2">
      <c r="I32256" s="37" t="s">
        <v>16</v>
      </c>
    </row>
    <row r="32257" spans="9:9" x14ac:dyDescent="0.2">
      <c r="I32257" s="37" t="s">
        <v>16</v>
      </c>
    </row>
    <row r="32258" spans="9:9" x14ac:dyDescent="0.2">
      <c r="I32258" s="37" t="s">
        <v>16</v>
      </c>
    </row>
    <row r="32259" spans="9:9" x14ac:dyDescent="0.2">
      <c r="I32259" s="37" t="s">
        <v>16</v>
      </c>
    </row>
    <row r="32260" spans="9:9" x14ac:dyDescent="0.2">
      <c r="I32260" s="37" t="s">
        <v>16</v>
      </c>
    </row>
    <row r="32261" spans="9:9" x14ac:dyDescent="0.2">
      <c r="I32261" s="37" t="s">
        <v>16</v>
      </c>
    </row>
    <row r="32262" spans="9:9" x14ac:dyDescent="0.2">
      <c r="I32262" s="37" t="s">
        <v>16</v>
      </c>
    </row>
    <row r="32263" spans="9:9" x14ac:dyDescent="0.2">
      <c r="I32263" s="37" t="s">
        <v>16</v>
      </c>
    </row>
    <row r="32264" spans="9:9" x14ac:dyDescent="0.2">
      <c r="I32264" s="37" t="s">
        <v>16</v>
      </c>
    </row>
    <row r="32265" spans="9:9" x14ac:dyDescent="0.2">
      <c r="I32265" s="37" t="s">
        <v>16</v>
      </c>
    </row>
    <row r="32266" spans="9:9" x14ac:dyDescent="0.2">
      <c r="I32266" s="37" t="s">
        <v>16</v>
      </c>
    </row>
    <row r="32267" spans="9:9" x14ac:dyDescent="0.2">
      <c r="I32267" s="37" t="s">
        <v>16</v>
      </c>
    </row>
    <row r="32268" spans="9:9" x14ac:dyDescent="0.2">
      <c r="I32268" s="37" t="s">
        <v>16</v>
      </c>
    </row>
    <row r="32269" spans="9:9" x14ac:dyDescent="0.2">
      <c r="I32269" s="37" t="s">
        <v>16</v>
      </c>
    </row>
    <row r="32270" spans="9:9" x14ac:dyDescent="0.2">
      <c r="I32270" s="37" t="s">
        <v>16</v>
      </c>
    </row>
    <row r="32271" spans="9:9" x14ac:dyDescent="0.2">
      <c r="I32271" s="37" t="s">
        <v>16</v>
      </c>
    </row>
    <row r="32272" spans="9:9" x14ac:dyDescent="0.2">
      <c r="I32272" s="37" t="s">
        <v>16</v>
      </c>
    </row>
    <row r="32273" spans="9:9" x14ac:dyDescent="0.2">
      <c r="I32273" s="37" t="s">
        <v>16</v>
      </c>
    </row>
    <row r="32274" spans="9:9" x14ac:dyDescent="0.2">
      <c r="I32274" s="37" t="s">
        <v>16</v>
      </c>
    </row>
    <row r="32275" spans="9:9" x14ac:dyDescent="0.2">
      <c r="I32275" s="37" t="s">
        <v>16</v>
      </c>
    </row>
    <row r="32276" spans="9:9" x14ac:dyDescent="0.2">
      <c r="I32276" s="37" t="s">
        <v>16</v>
      </c>
    </row>
    <row r="32277" spans="9:9" x14ac:dyDescent="0.2">
      <c r="I32277" s="37" t="s">
        <v>16</v>
      </c>
    </row>
    <row r="32278" spans="9:9" x14ac:dyDescent="0.2">
      <c r="I32278" s="37" t="s">
        <v>16</v>
      </c>
    </row>
    <row r="32279" spans="9:9" x14ac:dyDescent="0.2">
      <c r="I32279" s="37" t="s">
        <v>16</v>
      </c>
    </row>
    <row r="32280" spans="9:9" x14ac:dyDescent="0.2">
      <c r="I32280" s="37" t="s">
        <v>16</v>
      </c>
    </row>
    <row r="32281" spans="9:9" x14ac:dyDescent="0.2">
      <c r="I32281" s="37" t="s">
        <v>16</v>
      </c>
    </row>
    <row r="32282" spans="9:9" x14ac:dyDescent="0.2">
      <c r="I32282" s="37" t="s">
        <v>16</v>
      </c>
    </row>
    <row r="32283" spans="9:9" x14ac:dyDescent="0.2">
      <c r="I32283" s="37" t="s">
        <v>16</v>
      </c>
    </row>
    <row r="32284" spans="9:9" x14ac:dyDescent="0.2">
      <c r="I32284" s="37" t="s">
        <v>16</v>
      </c>
    </row>
    <row r="32285" spans="9:9" x14ac:dyDescent="0.2">
      <c r="I32285" s="37" t="s">
        <v>16</v>
      </c>
    </row>
    <row r="32286" spans="9:9" x14ac:dyDescent="0.2">
      <c r="I32286" s="37" t="s">
        <v>16</v>
      </c>
    </row>
    <row r="32287" spans="9:9" x14ac:dyDescent="0.2">
      <c r="I32287" s="37" t="s">
        <v>16</v>
      </c>
    </row>
    <row r="32288" spans="9:9" x14ac:dyDescent="0.2">
      <c r="I32288" s="37" t="s">
        <v>16</v>
      </c>
    </row>
    <row r="32289" spans="9:9" x14ac:dyDescent="0.2">
      <c r="I32289" s="37" t="s">
        <v>16</v>
      </c>
    </row>
    <row r="32290" spans="9:9" x14ac:dyDescent="0.2">
      <c r="I32290" s="37" t="s">
        <v>16</v>
      </c>
    </row>
    <row r="32291" spans="9:9" x14ac:dyDescent="0.2">
      <c r="I32291" s="37" t="s">
        <v>16</v>
      </c>
    </row>
    <row r="32292" spans="9:9" x14ac:dyDescent="0.2">
      <c r="I32292" s="37" t="s">
        <v>16</v>
      </c>
    </row>
    <row r="32293" spans="9:9" x14ac:dyDescent="0.2">
      <c r="I32293" s="37" t="s">
        <v>16</v>
      </c>
    </row>
    <row r="32294" spans="9:9" x14ac:dyDescent="0.2">
      <c r="I32294" s="37" t="s">
        <v>16</v>
      </c>
    </row>
    <row r="32295" spans="9:9" x14ac:dyDescent="0.2">
      <c r="I32295" s="37" t="s">
        <v>16</v>
      </c>
    </row>
    <row r="32296" spans="9:9" x14ac:dyDescent="0.2">
      <c r="I32296" s="37" t="s">
        <v>16</v>
      </c>
    </row>
    <row r="32297" spans="9:9" x14ac:dyDescent="0.2">
      <c r="I32297" s="37" t="s">
        <v>16</v>
      </c>
    </row>
    <row r="32298" spans="9:9" x14ac:dyDescent="0.2">
      <c r="I32298" s="37" t="s">
        <v>16</v>
      </c>
    </row>
    <row r="32299" spans="9:9" x14ac:dyDescent="0.2">
      <c r="I32299" s="37" t="s">
        <v>16</v>
      </c>
    </row>
    <row r="32300" spans="9:9" x14ac:dyDescent="0.2">
      <c r="I32300" s="37" t="s">
        <v>16</v>
      </c>
    </row>
    <row r="32301" spans="9:9" x14ac:dyDescent="0.2">
      <c r="I32301" s="37" t="s">
        <v>16</v>
      </c>
    </row>
    <row r="32302" spans="9:9" x14ac:dyDescent="0.2">
      <c r="I32302" s="37" t="s">
        <v>16</v>
      </c>
    </row>
    <row r="32303" spans="9:9" x14ac:dyDescent="0.2">
      <c r="I32303" s="37" t="s">
        <v>16</v>
      </c>
    </row>
    <row r="32304" spans="9:9" x14ac:dyDescent="0.2">
      <c r="I32304" s="37" t="s">
        <v>16</v>
      </c>
    </row>
    <row r="32305" spans="9:9" x14ac:dyDescent="0.2">
      <c r="I32305" s="37" t="s">
        <v>16</v>
      </c>
    </row>
    <row r="32306" spans="9:9" x14ac:dyDescent="0.2">
      <c r="I32306" s="37" t="s">
        <v>16</v>
      </c>
    </row>
    <row r="32307" spans="9:9" x14ac:dyDescent="0.2">
      <c r="I32307" s="37" t="s">
        <v>16</v>
      </c>
    </row>
    <row r="32308" spans="9:9" x14ac:dyDescent="0.2">
      <c r="I32308" s="37" t="s">
        <v>16</v>
      </c>
    </row>
    <row r="32309" spans="9:9" x14ac:dyDescent="0.2">
      <c r="I32309" s="37" t="s">
        <v>16</v>
      </c>
    </row>
    <row r="32310" spans="9:9" x14ac:dyDescent="0.2">
      <c r="I32310" s="37" t="s">
        <v>16</v>
      </c>
    </row>
    <row r="32311" spans="9:9" x14ac:dyDescent="0.2">
      <c r="I32311" s="37" t="s">
        <v>16</v>
      </c>
    </row>
    <row r="32312" spans="9:9" x14ac:dyDescent="0.2">
      <c r="I32312" s="37" t="s">
        <v>16</v>
      </c>
    </row>
    <row r="32313" spans="9:9" x14ac:dyDescent="0.2">
      <c r="I32313" s="37" t="s">
        <v>16</v>
      </c>
    </row>
    <row r="32314" spans="9:9" x14ac:dyDescent="0.2">
      <c r="I32314" s="37" t="s">
        <v>16</v>
      </c>
    </row>
    <row r="32315" spans="9:9" x14ac:dyDescent="0.2">
      <c r="I32315" s="37" t="s">
        <v>16</v>
      </c>
    </row>
    <row r="32316" spans="9:9" x14ac:dyDescent="0.2">
      <c r="I32316" s="37" t="s">
        <v>16</v>
      </c>
    </row>
    <row r="32317" spans="9:9" x14ac:dyDescent="0.2">
      <c r="I32317" s="37" t="s">
        <v>16</v>
      </c>
    </row>
    <row r="32318" spans="9:9" x14ac:dyDescent="0.2">
      <c r="I32318" s="37" t="s">
        <v>16</v>
      </c>
    </row>
    <row r="32319" spans="9:9" x14ac:dyDescent="0.2">
      <c r="I32319" s="37" t="s">
        <v>16</v>
      </c>
    </row>
    <row r="32320" spans="9:9" x14ac:dyDescent="0.2">
      <c r="I32320" s="37" t="s">
        <v>16</v>
      </c>
    </row>
    <row r="32321" spans="9:9" x14ac:dyDescent="0.2">
      <c r="I32321" s="37" t="s">
        <v>16</v>
      </c>
    </row>
    <row r="32322" spans="9:9" x14ac:dyDescent="0.2">
      <c r="I32322" s="37" t="s">
        <v>16</v>
      </c>
    </row>
    <row r="32323" spans="9:9" x14ac:dyDescent="0.2">
      <c r="I32323" s="37" t="s">
        <v>16</v>
      </c>
    </row>
    <row r="32324" spans="9:9" x14ac:dyDescent="0.2">
      <c r="I32324" s="37" t="s">
        <v>16</v>
      </c>
    </row>
    <row r="32325" spans="9:9" x14ac:dyDescent="0.2">
      <c r="I32325" s="37" t="s">
        <v>16</v>
      </c>
    </row>
    <row r="32326" spans="9:9" x14ac:dyDescent="0.2">
      <c r="I32326" s="37" t="s">
        <v>16</v>
      </c>
    </row>
    <row r="32327" spans="9:9" x14ac:dyDescent="0.2">
      <c r="I32327" s="37" t="s">
        <v>16</v>
      </c>
    </row>
    <row r="32328" spans="9:9" x14ac:dyDescent="0.2">
      <c r="I32328" s="37" t="s">
        <v>16</v>
      </c>
    </row>
    <row r="32329" spans="9:9" x14ac:dyDescent="0.2">
      <c r="I32329" s="37" t="s">
        <v>16</v>
      </c>
    </row>
    <row r="32330" spans="9:9" x14ac:dyDescent="0.2">
      <c r="I32330" s="37" t="s">
        <v>16</v>
      </c>
    </row>
    <row r="32331" spans="9:9" x14ac:dyDescent="0.2">
      <c r="I32331" s="37" t="s">
        <v>16</v>
      </c>
    </row>
    <row r="32332" spans="9:9" x14ac:dyDescent="0.2">
      <c r="I32332" s="37" t="s">
        <v>16</v>
      </c>
    </row>
    <row r="32333" spans="9:9" x14ac:dyDescent="0.2">
      <c r="I32333" s="37" t="s">
        <v>16</v>
      </c>
    </row>
    <row r="32334" spans="9:9" x14ac:dyDescent="0.2">
      <c r="I32334" s="37" t="s">
        <v>16</v>
      </c>
    </row>
    <row r="32335" spans="9:9" x14ac:dyDescent="0.2">
      <c r="I32335" s="37" t="s">
        <v>16</v>
      </c>
    </row>
    <row r="32336" spans="9:9" x14ac:dyDescent="0.2">
      <c r="I32336" s="37" t="s">
        <v>16</v>
      </c>
    </row>
    <row r="32337" spans="9:9" x14ac:dyDescent="0.2">
      <c r="I32337" s="37" t="s">
        <v>16</v>
      </c>
    </row>
    <row r="32338" spans="9:9" x14ac:dyDescent="0.2">
      <c r="I32338" s="37" t="s">
        <v>16</v>
      </c>
    </row>
    <row r="32339" spans="9:9" x14ac:dyDescent="0.2">
      <c r="I32339" s="37" t="s">
        <v>16</v>
      </c>
    </row>
    <row r="32340" spans="9:9" x14ac:dyDescent="0.2">
      <c r="I32340" s="37" t="s">
        <v>16</v>
      </c>
    </row>
    <row r="32341" spans="9:9" x14ac:dyDescent="0.2">
      <c r="I32341" s="37" t="s">
        <v>16</v>
      </c>
    </row>
    <row r="32342" spans="9:9" x14ac:dyDescent="0.2">
      <c r="I32342" s="37" t="s">
        <v>16</v>
      </c>
    </row>
    <row r="32343" spans="9:9" x14ac:dyDescent="0.2">
      <c r="I32343" s="37" t="s">
        <v>16</v>
      </c>
    </row>
    <row r="32344" spans="9:9" x14ac:dyDescent="0.2">
      <c r="I32344" s="37" t="s">
        <v>16</v>
      </c>
    </row>
    <row r="32345" spans="9:9" x14ac:dyDescent="0.2">
      <c r="I32345" s="37" t="s">
        <v>16</v>
      </c>
    </row>
    <row r="32346" spans="9:9" x14ac:dyDescent="0.2">
      <c r="I32346" s="37" t="s">
        <v>16</v>
      </c>
    </row>
    <row r="32347" spans="9:9" x14ac:dyDescent="0.2">
      <c r="I32347" s="37" t="s">
        <v>16</v>
      </c>
    </row>
    <row r="32348" spans="9:9" x14ac:dyDescent="0.2">
      <c r="I32348" s="37" t="s">
        <v>16</v>
      </c>
    </row>
    <row r="32349" spans="9:9" x14ac:dyDescent="0.2">
      <c r="I32349" s="37" t="s">
        <v>16</v>
      </c>
    </row>
    <row r="32350" spans="9:9" x14ac:dyDescent="0.2">
      <c r="I32350" s="37" t="s">
        <v>16</v>
      </c>
    </row>
    <row r="32351" spans="9:9" x14ac:dyDescent="0.2">
      <c r="I32351" s="37" t="s">
        <v>16</v>
      </c>
    </row>
    <row r="32352" spans="9:9" x14ac:dyDescent="0.2">
      <c r="I32352" s="37" t="s">
        <v>16</v>
      </c>
    </row>
    <row r="32353" spans="9:9" x14ac:dyDescent="0.2">
      <c r="I32353" s="37" t="s">
        <v>16</v>
      </c>
    </row>
    <row r="32354" spans="9:9" x14ac:dyDescent="0.2">
      <c r="I32354" s="37" t="s">
        <v>16</v>
      </c>
    </row>
    <row r="32355" spans="9:9" x14ac:dyDescent="0.2">
      <c r="I32355" s="37" t="s">
        <v>16</v>
      </c>
    </row>
    <row r="32356" spans="9:9" x14ac:dyDescent="0.2">
      <c r="I32356" s="37" t="s">
        <v>16</v>
      </c>
    </row>
    <row r="32357" spans="9:9" x14ac:dyDescent="0.2">
      <c r="I32357" s="37" t="s">
        <v>16</v>
      </c>
    </row>
    <row r="32358" spans="9:9" x14ac:dyDescent="0.2">
      <c r="I32358" s="37" t="s">
        <v>16</v>
      </c>
    </row>
    <row r="32359" spans="9:9" x14ac:dyDescent="0.2">
      <c r="I32359" s="37" t="s">
        <v>16</v>
      </c>
    </row>
    <row r="32360" spans="9:9" x14ac:dyDescent="0.2">
      <c r="I32360" s="37" t="s">
        <v>16</v>
      </c>
    </row>
    <row r="32361" spans="9:9" x14ac:dyDescent="0.2">
      <c r="I32361" s="37" t="s">
        <v>16</v>
      </c>
    </row>
    <row r="32362" spans="9:9" x14ac:dyDescent="0.2">
      <c r="I32362" s="37" t="s">
        <v>16</v>
      </c>
    </row>
    <row r="32363" spans="9:9" x14ac:dyDescent="0.2">
      <c r="I32363" s="37" t="s">
        <v>16</v>
      </c>
    </row>
    <row r="32364" spans="9:9" x14ac:dyDescent="0.2">
      <c r="I32364" s="37" t="s">
        <v>16</v>
      </c>
    </row>
    <row r="32365" spans="9:9" x14ac:dyDescent="0.2">
      <c r="I32365" s="37" t="s">
        <v>16</v>
      </c>
    </row>
    <row r="32366" spans="9:9" x14ac:dyDescent="0.2">
      <c r="I32366" s="37" t="s">
        <v>16</v>
      </c>
    </row>
    <row r="32367" spans="9:9" x14ac:dyDescent="0.2">
      <c r="I32367" s="37" t="s">
        <v>16</v>
      </c>
    </row>
    <row r="32368" spans="9:9" x14ac:dyDescent="0.2">
      <c r="I32368" s="37" t="s">
        <v>16</v>
      </c>
    </row>
    <row r="32369" spans="9:9" x14ac:dyDescent="0.2">
      <c r="I32369" s="37" t="s">
        <v>16</v>
      </c>
    </row>
    <row r="32370" spans="9:9" x14ac:dyDescent="0.2">
      <c r="I32370" s="37" t="s">
        <v>16</v>
      </c>
    </row>
    <row r="32371" spans="9:9" x14ac:dyDescent="0.2">
      <c r="I32371" s="37" t="s">
        <v>16</v>
      </c>
    </row>
    <row r="32372" spans="9:9" x14ac:dyDescent="0.2">
      <c r="I32372" s="37" t="s">
        <v>16</v>
      </c>
    </row>
    <row r="32373" spans="9:9" x14ac:dyDescent="0.2">
      <c r="I32373" s="37" t="s">
        <v>16</v>
      </c>
    </row>
    <row r="32374" spans="9:9" x14ac:dyDescent="0.2">
      <c r="I32374" s="37" t="s">
        <v>16</v>
      </c>
    </row>
    <row r="32375" spans="9:9" x14ac:dyDescent="0.2">
      <c r="I32375" s="37" t="s">
        <v>16</v>
      </c>
    </row>
    <row r="32376" spans="9:9" x14ac:dyDescent="0.2">
      <c r="I32376" s="37" t="s">
        <v>16</v>
      </c>
    </row>
    <row r="32377" spans="9:9" x14ac:dyDescent="0.2">
      <c r="I32377" s="37" t="s">
        <v>16</v>
      </c>
    </row>
    <row r="32378" spans="9:9" x14ac:dyDescent="0.2">
      <c r="I32378" s="37" t="s">
        <v>16</v>
      </c>
    </row>
    <row r="32379" spans="9:9" x14ac:dyDescent="0.2">
      <c r="I32379" s="37" t="s">
        <v>16</v>
      </c>
    </row>
    <row r="32380" spans="9:9" x14ac:dyDescent="0.2">
      <c r="I32380" s="37" t="s">
        <v>16</v>
      </c>
    </row>
    <row r="32381" spans="9:9" x14ac:dyDescent="0.2">
      <c r="I32381" s="37" t="s">
        <v>16</v>
      </c>
    </row>
    <row r="32382" spans="9:9" x14ac:dyDescent="0.2">
      <c r="I32382" s="37" t="s">
        <v>16</v>
      </c>
    </row>
    <row r="32383" spans="9:9" x14ac:dyDescent="0.2">
      <c r="I32383" s="37" t="s">
        <v>16</v>
      </c>
    </row>
    <row r="32384" spans="9:9" x14ac:dyDescent="0.2">
      <c r="I32384" s="37" t="s">
        <v>16</v>
      </c>
    </row>
    <row r="32385" spans="9:9" x14ac:dyDescent="0.2">
      <c r="I32385" s="37" t="s">
        <v>16</v>
      </c>
    </row>
    <row r="32386" spans="9:9" x14ac:dyDescent="0.2">
      <c r="I32386" s="37" t="s">
        <v>16</v>
      </c>
    </row>
    <row r="32387" spans="9:9" x14ac:dyDescent="0.2">
      <c r="I32387" s="37" t="s">
        <v>16</v>
      </c>
    </row>
    <row r="32388" spans="9:9" x14ac:dyDescent="0.2">
      <c r="I32388" s="37" t="s">
        <v>16</v>
      </c>
    </row>
    <row r="32389" spans="9:9" x14ac:dyDescent="0.2">
      <c r="I32389" s="37" t="s">
        <v>16</v>
      </c>
    </row>
    <row r="32390" spans="9:9" x14ac:dyDescent="0.2">
      <c r="I32390" s="37" t="s">
        <v>16</v>
      </c>
    </row>
    <row r="32391" spans="9:9" x14ac:dyDescent="0.2">
      <c r="I32391" s="37" t="s">
        <v>16</v>
      </c>
    </row>
    <row r="32392" spans="9:9" x14ac:dyDescent="0.2">
      <c r="I32392" s="37" t="s">
        <v>16</v>
      </c>
    </row>
    <row r="32393" spans="9:9" x14ac:dyDescent="0.2">
      <c r="I32393" s="37" t="s">
        <v>16</v>
      </c>
    </row>
    <row r="32394" spans="9:9" x14ac:dyDescent="0.2">
      <c r="I32394" s="37" t="s">
        <v>16</v>
      </c>
    </row>
    <row r="32395" spans="9:9" x14ac:dyDescent="0.2">
      <c r="I32395" s="37" t="s">
        <v>16</v>
      </c>
    </row>
    <row r="32396" spans="9:9" x14ac:dyDescent="0.2">
      <c r="I32396" s="37" t="s">
        <v>16</v>
      </c>
    </row>
    <row r="32397" spans="9:9" x14ac:dyDescent="0.2">
      <c r="I32397" s="37" t="s">
        <v>16</v>
      </c>
    </row>
    <row r="32398" spans="9:9" x14ac:dyDescent="0.2">
      <c r="I32398" s="37" t="s">
        <v>16</v>
      </c>
    </row>
    <row r="32399" spans="9:9" x14ac:dyDescent="0.2">
      <c r="I32399" s="37" t="s">
        <v>16</v>
      </c>
    </row>
    <row r="32400" spans="9:9" x14ac:dyDescent="0.2">
      <c r="I32400" s="37" t="s">
        <v>16</v>
      </c>
    </row>
    <row r="32401" spans="9:9" x14ac:dyDescent="0.2">
      <c r="I32401" s="37" t="s">
        <v>16</v>
      </c>
    </row>
    <row r="32402" spans="9:9" x14ac:dyDescent="0.2">
      <c r="I32402" s="37" t="s">
        <v>16</v>
      </c>
    </row>
    <row r="32403" spans="9:9" x14ac:dyDescent="0.2">
      <c r="I32403" s="37" t="s">
        <v>16</v>
      </c>
    </row>
    <row r="32404" spans="9:9" x14ac:dyDescent="0.2">
      <c r="I32404" s="37" t="s">
        <v>16</v>
      </c>
    </row>
    <row r="32405" spans="9:9" x14ac:dyDescent="0.2">
      <c r="I32405" s="37" t="s">
        <v>16</v>
      </c>
    </row>
    <row r="32406" spans="9:9" x14ac:dyDescent="0.2">
      <c r="I32406" s="37" t="s">
        <v>16</v>
      </c>
    </row>
    <row r="32407" spans="9:9" x14ac:dyDescent="0.2">
      <c r="I32407" s="37" t="s">
        <v>16</v>
      </c>
    </row>
    <row r="32408" spans="9:9" x14ac:dyDescent="0.2">
      <c r="I32408" s="37" t="s">
        <v>16</v>
      </c>
    </row>
    <row r="32409" spans="9:9" x14ac:dyDescent="0.2">
      <c r="I32409" s="37" t="s">
        <v>16</v>
      </c>
    </row>
    <row r="32410" spans="9:9" x14ac:dyDescent="0.2">
      <c r="I32410" s="37" t="s">
        <v>16</v>
      </c>
    </row>
    <row r="32411" spans="9:9" x14ac:dyDescent="0.2">
      <c r="I32411" s="37" t="s">
        <v>16</v>
      </c>
    </row>
    <row r="32412" spans="9:9" x14ac:dyDescent="0.2">
      <c r="I32412" s="37" t="s">
        <v>16</v>
      </c>
    </row>
    <row r="32413" spans="9:9" x14ac:dyDescent="0.2">
      <c r="I32413" s="37" t="s">
        <v>16</v>
      </c>
    </row>
    <row r="32414" spans="9:9" x14ac:dyDescent="0.2">
      <c r="I32414" s="37" t="s">
        <v>16</v>
      </c>
    </row>
    <row r="32415" spans="9:9" x14ac:dyDescent="0.2">
      <c r="I32415" s="37" t="s">
        <v>16</v>
      </c>
    </row>
    <row r="32416" spans="9:9" x14ac:dyDescent="0.2">
      <c r="I32416" s="37" t="s">
        <v>16</v>
      </c>
    </row>
    <row r="32417" spans="9:9" x14ac:dyDescent="0.2">
      <c r="I32417" s="37" t="s">
        <v>16</v>
      </c>
    </row>
    <row r="32418" spans="9:9" x14ac:dyDescent="0.2">
      <c r="I32418" s="37" t="s">
        <v>16</v>
      </c>
    </row>
    <row r="32419" spans="9:9" x14ac:dyDescent="0.2">
      <c r="I32419" s="37" t="s">
        <v>16</v>
      </c>
    </row>
    <row r="32420" spans="9:9" x14ac:dyDescent="0.2">
      <c r="I32420" s="37" t="s">
        <v>16</v>
      </c>
    </row>
    <row r="32421" spans="9:9" x14ac:dyDescent="0.2">
      <c r="I32421" s="37" t="s">
        <v>16</v>
      </c>
    </row>
    <row r="32422" spans="9:9" x14ac:dyDescent="0.2">
      <c r="I32422" s="37" t="s">
        <v>16</v>
      </c>
    </row>
    <row r="32423" spans="9:9" x14ac:dyDescent="0.2">
      <c r="I32423" s="37" t="s">
        <v>16</v>
      </c>
    </row>
    <row r="32424" spans="9:9" x14ac:dyDescent="0.2">
      <c r="I32424" s="37" t="s">
        <v>16</v>
      </c>
    </row>
    <row r="32425" spans="9:9" x14ac:dyDescent="0.2">
      <c r="I32425" s="37" t="s">
        <v>16</v>
      </c>
    </row>
    <row r="32426" spans="9:9" x14ac:dyDescent="0.2">
      <c r="I32426" s="37" t="s">
        <v>16</v>
      </c>
    </row>
    <row r="32427" spans="9:9" x14ac:dyDescent="0.2">
      <c r="I32427" s="37" t="s">
        <v>16</v>
      </c>
    </row>
    <row r="32428" spans="9:9" x14ac:dyDescent="0.2">
      <c r="I32428" s="37" t="s">
        <v>16</v>
      </c>
    </row>
    <row r="32429" spans="9:9" x14ac:dyDescent="0.2">
      <c r="I32429" s="37" t="s">
        <v>16</v>
      </c>
    </row>
    <row r="32430" spans="9:9" x14ac:dyDescent="0.2">
      <c r="I32430" s="37" t="s">
        <v>16</v>
      </c>
    </row>
    <row r="32431" spans="9:9" x14ac:dyDescent="0.2">
      <c r="I32431" s="37" t="s">
        <v>16</v>
      </c>
    </row>
    <row r="32432" spans="9:9" x14ac:dyDescent="0.2">
      <c r="I32432" s="37" t="s">
        <v>16</v>
      </c>
    </row>
    <row r="32433" spans="9:9" x14ac:dyDescent="0.2">
      <c r="I32433" s="37" t="s">
        <v>16</v>
      </c>
    </row>
    <row r="32434" spans="9:9" x14ac:dyDescent="0.2">
      <c r="I32434" s="37" t="s">
        <v>16</v>
      </c>
    </row>
    <row r="32435" spans="9:9" x14ac:dyDescent="0.2">
      <c r="I32435" s="37" t="s">
        <v>16</v>
      </c>
    </row>
    <row r="32436" spans="9:9" x14ac:dyDescent="0.2">
      <c r="I32436" s="37" t="s">
        <v>16</v>
      </c>
    </row>
    <row r="32437" spans="9:9" x14ac:dyDescent="0.2">
      <c r="I32437" s="37" t="s">
        <v>16</v>
      </c>
    </row>
    <row r="32438" spans="9:9" x14ac:dyDescent="0.2">
      <c r="I32438" s="37" t="s">
        <v>16</v>
      </c>
    </row>
    <row r="32439" spans="9:9" x14ac:dyDescent="0.2">
      <c r="I32439" s="37" t="s">
        <v>16</v>
      </c>
    </row>
    <row r="32440" spans="9:9" x14ac:dyDescent="0.2">
      <c r="I32440" s="37" t="s">
        <v>16</v>
      </c>
    </row>
    <row r="32441" spans="9:9" x14ac:dyDescent="0.2">
      <c r="I32441" s="37" t="s">
        <v>16</v>
      </c>
    </row>
    <row r="32442" spans="9:9" x14ac:dyDescent="0.2">
      <c r="I32442" s="37" t="s">
        <v>16</v>
      </c>
    </row>
    <row r="32443" spans="9:9" x14ac:dyDescent="0.2">
      <c r="I32443" s="37" t="s">
        <v>16</v>
      </c>
    </row>
    <row r="32444" spans="9:9" x14ac:dyDescent="0.2">
      <c r="I32444" s="37" t="s">
        <v>16</v>
      </c>
    </row>
    <row r="32445" spans="9:9" x14ac:dyDescent="0.2">
      <c r="I32445" s="37" t="s">
        <v>16</v>
      </c>
    </row>
    <row r="32446" spans="9:9" x14ac:dyDescent="0.2">
      <c r="I32446" s="37" t="s">
        <v>16</v>
      </c>
    </row>
    <row r="32447" spans="9:9" x14ac:dyDescent="0.2">
      <c r="I32447" s="37" t="s">
        <v>16</v>
      </c>
    </row>
    <row r="32448" spans="9:9" x14ac:dyDescent="0.2">
      <c r="I32448" s="37" t="s">
        <v>16</v>
      </c>
    </row>
    <row r="32449" spans="9:9" x14ac:dyDescent="0.2">
      <c r="I32449" s="37" t="s">
        <v>16</v>
      </c>
    </row>
    <row r="32450" spans="9:9" x14ac:dyDescent="0.2">
      <c r="I32450" s="37" t="s">
        <v>16</v>
      </c>
    </row>
    <row r="32451" spans="9:9" x14ac:dyDescent="0.2">
      <c r="I32451" s="37" t="s">
        <v>16</v>
      </c>
    </row>
    <row r="32452" spans="9:9" x14ac:dyDescent="0.2">
      <c r="I32452" s="37" t="s">
        <v>16</v>
      </c>
    </row>
    <row r="32453" spans="9:9" x14ac:dyDescent="0.2">
      <c r="I32453" s="37" t="s">
        <v>16</v>
      </c>
    </row>
    <row r="32454" spans="9:9" x14ac:dyDescent="0.2">
      <c r="I32454" s="37" t="s">
        <v>16</v>
      </c>
    </row>
    <row r="32455" spans="9:9" x14ac:dyDescent="0.2">
      <c r="I32455" s="37" t="s">
        <v>16</v>
      </c>
    </row>
    <row r="32456" spans="9:9" x14ac:dyDescent="0.2">
      <c r="I32456" s="37" t="s">
        <v>16</v>
      </c>
    </row>
    <row r="32457" spans="9:9" x14ac:dyDescent="0.2">
      <c r="I32457" s="37" t="s">
        <v>16</v>
      </c>
    </row>
    <row r="32458" spans="9:9" x14ac:dyDescent="0.2">
      <c r="I32458" s="37" t="s">
        <v>16</v>
      </c>
    </row>
    <row r="32459" spans="9:9" x14ac:dyDescent="0.2">
      <c r="I32459" s="37" t="s">
        <v>16</v>
      </c>
    </row>
    <row r="32460" spans="9:9" x14ac:dyDescent="0.2">
      <c r="I32460" s="37" t="s">
        <v>16</v>
      </c>
    </row>
    <row r="32461" spans="9:9" x14ac:dyDescent="0.2">
      <c r="I32461" s="37" t="s">
        <v>16</v>
      </c>
    </row>
    <row r="32462" spans="9:9" x14ac:dyDescent="0.2">
      <c r="I32462" s="37" t="s">
        <v>16</v>
      </c>
    </row>
    <row r="32463" spans="9:9" x14ac:dyDescent="0.2">
      <c r="I32463" s="37" t="s">
        <v>16</v>
      </c>
    </row>
    <row r="32464" spans="9:9" x14ac:dyDescent="0.2">
      <c r="I32464" s="37" t="s">
        <v>16</v>
      </c>
    </row>
    <row r="32465" spans="9:9" x14ac:dyDescent="0.2">
      <c r="I32465" s="37" t="s">
        <v>16</v>
      </c>
    </row>
    <row r="32466" spans="9:9" x14ac:dyDescent="0.2">
      <c r="I32466" s="37" t="s">
        <v>16</v>
      </c>
    </row>
    <row r="32467" spans="9:9" x14ac:dyDescent="0.2">
      <c r="I32467" s="37" t="s">
        <v>16</v>
      </c>
    </row>
    <row r="32468" spans="9:9" x14ac:dyDescent="0.2">
      <c r="I32468" s="37" t="s">
        <v>16</v>
      </c>
    </row>
    <row r="32469" spans="9:9" x14ac:dyDescent="0.2">
      <c r="I32469" s="37" t="s">
        <v>16</v>
      </c>
    </row>
    <row r="32470" spans="9:9" x14ac:dyDescent="0.2">
      <c r="I32470" s="37" t="s">
        <v>16</v>
      </c>
    </row>
    <row r="32471" spans="9:9" x14ac:dyDescent="0.2">
      <c r="I32471" s="37" t="s">
        <v>16</v>
      </c>
    </row>
    <row r="32472" spans="9:9" x14ac:dyDescent="0.2">
      <c r="I32472" s="37" t="s">
        <v>16</v>
      </c>
    </row>
    <row r="32473" spans="9:9" x14ac:dyDescent="0.2">
      <c r="I32473" s="37" t="s">
        <v>16</v>
      </c>
    </row>
    <row r="32474" spans="9:9" x14ac:dyDescent="0.2">
      <c r="I32474" s="37" t="s">
        <v>16</v>
      </c>
    </row>
    <row r="32475" spans="9:9" x14ac:dyDescent="0.2">
      <c r="I32475" s="37" t="s">
        <v>16</v>
      </c>
    </row>
    <row r="32476" spans="9:9" x14ac:dyDescent="0.2">
      <c r="I32476" s="37" t="s">
        <v>16</v>
      </c>
    </row>
    <row r="32477" spans="9:9" x14ac:dyDescent="0.2">
      <c r="I32477" s="37" t="s">
        <v>16</v>
      </c>
    </row>
    <row r="32478" spans="9:9" x14ac:dyDescent="0.2">
      <c r="I32478" s="37" t="s">
        <v>16</v>
      </c>
    </row>
    <row r="32479" spans="9:9" x14ac:dyDescent="0.2">
      <c r="I32479" s="37" t="s">
        <v>16</v>
      </c>
    </row>
    <row r="32480" spans="9:9" x14ac:dyDescent="0.2">
      <c r="I32480" s="37" t="s">
        <v>16</v>
      </c>
    </row>
    <row r="32481" spans="9:9" x14ac:dyDescent="0.2">
      <c r="I32481" s="37" t="s">
        <v>16</v>
      </c>
    </row>
    <row r="32482" spans="9:9" x14ac:dyDescent="0.2">
      <c r="I32482" s="37" t="s">
        <v>16</v>
      </c>
    </row>
    <row r="32483" spans="9:9" x14ac:dyDescent="0.2">
      <c r="I32483" s="37" t="s">
        <v>16</v>
      </c>
    </row>
    <row r="32484" spans="9:9" x14ac:dyDescent="0.2">
      <c r="I32484" s="37" t="s">
        <v>16</v>
      </c>
    </row>
    <row r="32485" spans="9:9" x14ac:dyDescent="0.2">
      <c r="I32485" s="37" t="s">
        <v>16</v>
      </c>
    </row>
    <row r="32486" spans="9:9" x14ac:dyDescent="0.2">
      <c r="I32486" s="37" t="s">
        <v>16</v>
      </c>
    </row>
    <row r="32487" spans="9:9" x14ac:dyDescent="0.2">
      <c r="I32487" s="37" t="s">
        <v>16</v>
      </c>
    </row>
    <row r="32488" spans="9:9" x14ac:dyDescent="0.2">
      <c r="I32488" s="37" t="s">
        <v>16</v>
      </c>
    </row>
    <row r="32489" spans="9:9" x14ac:dyDescent="0.2">
      <c r="I32489" s="37" t="s">
        <v>16</v>
      </c>
    </row>
    <row r="32490" spans="9:9" x14ac:dyDescent="0.2">
      <c r="I32490" s="37" t="s">
        <v>16</v>
      </c>
    </row>
    <row r="32491" spans="9:9" x14ac:dyDescent="0.2">
      <c r="I32491" s="37" t="s">
        <v>16</v>
      </c>
    </row>
    <row r="32492" spans="9:9" x14ac:dyDescent="0.2">
      <c r="I32492" s="37" t="s">
        <v>16</v>
      </c>
    </row>
    <row r="32493" spans="9:9" x14ac:dyDescent="0.2">
      <c r="I32493" s="37" t="s">
        <v>16</v>
      </c>
    </row>
    <row r="32494" spans="9:9" x14ac:dyDescent="0.2">
      <c r="I32494" s="37" t="s">
        <v>16</v>
      </c>
    </row>
    <row r="32495" spans="9:9" x14ac:dyDescent="0.2">
      <c r="I32495" s="37" t="s">
        <v>16</v>
      </c>
    </row>
    <row r="32496" spans="9:9" x14ac:dyDescent="0.2">
      <c r="I32496" s="37" t="s">
        <v>16</v>
      </c>
    </row>
    <row r="32497" spans="9:9" x14ac:dyDescent="0.2">
      <c r="I32497" s="37" t="s">
        <v>16</v>
      </c>
    </row>
    <row r="32498" spans="9:9" x14ac:dyDescent="0.2">
      <c r="I32498" s="37" t="s">
        <v>16</v>
      </c>
    </row>
    <row r="32499" spans="9:9" x14ac:dyDescent="0.2">
      <c r="I32499" s="37" t="s">
        <v>16</v>
      </c>
    </row>
    <row r="32500" spans="9:9" x14ac:dyDescent="0.2">
      <c r="I32500" s="37" t="s">
        <v>16</v>
      </c>
    </row>
    <row r="32501" spans="9:9" x14ac:dyDescent="0.2">
      <c r="I32501" s="37" t="s">
        <v>16</v>
      </c>
    </row>
    <row r="32502" spans="9:9" x14ac:dyDescent="0.2">
      <c r="I32502" s="37" t="s">
        <v>16</v>
      </c>
    </row>
    <row r="32503" spans="9:9" x14ac:dyDescent="0.2">
      <c r="I32503" s="37" t="s">
        <v>16</v>
      </c>
    </row>
    <row r="32504" spans="9:9" x14ac:dyDescent="0.2">
      <c r="I32504" s="37" t="s">
        <v>16</v>
      </c>
    </row>
    <row r="32505" spans="9:9" x14ac:dyDescent="0.2">
      <c r="I32505" s="37" t="s">
        <v>16</v>
      </c>
    </row>
    <row r="32506" spans="9:9" x14ac:dyDescent="0.2">
      <c r="I32506" s="37" t="s">
        <v>16</v>
      </c>
    </row>
    <row r="32507" spans="9:9" x14ac:dyDescent="0.2">
      <c r="I32507" s="37" t="s">
        <v>16</v>
      </c>
    </row>
    <row r="32508" spans="9:9" x14ac:dyDescent="0.2">
      <c r="I32508" s="37" t="s">
        <v>16</v>
      </c>
    </row>
    <row r="32509" spans="9:9" x14ac:dyDescent="0.2">
      <c r="I32509" s="37" t="s">
        <v>16</v>
      </c>
    </row>
    <row r="32510" spans="9:9" x14ac:dyDescent="0.2">
      <c r="I32510" s="37" t="s">
        <v>16</v>
      </c>
    </row>
    <row r="32511" spans="9:9" x14ac:dyDescent="0.2">
      <c r="I32511" s="37" t="s">
        <v>16</v>
      </c>
    </row>
    <row r="32512" spans="9:9" x14ac:dyDescent="0.2">
      <c r="I32512" s="37" t="s">
        <v>16</v>
      </c>
    </row>
    <row r="32513" spans="9:9" x14ac:dyDescent="0.2">
      <c r="I32513" s="37" t="s">
        <v>16</v>
      </c>
    </row>
    <row r="32514" spans="9:9" x14ac:dyDescent="0.2">
      <c r="I32514" s="37" t="s">
        <v>16</v>
      </c>
    </row>
    <row r="32515" spans="9:9" x14ac:dyDescent="0.2">
      <c r="I32515" s="37" t="s">
        <v>16</v>
      </c>
    </row>
    <row r="32516" spans="9:9" x14ac:dyDescent="0.2">
      <c r="I32516" s="37" t="s">
        <v>16</v>
      </c>
    </row>
    <row r="32517" spans="9:9" x14ac:dyDescent="0.2">
      <c r="I32517" s="37" t="s">
        <v>16</v>
      </c>
    </row>
    <row r="32518" spans="9:9" x14ac:dyDescent="0.2">
      <c r="I32518" s="37" t="s">
        <v>16</v>
      </c>
    </row>
    <row r="32519" spans="9:9" x14ac:dyDescent="0.2">
      <c r="I32519" s="37" t="s">
        <v>16</v>
      </c>
    </row>
    <row r="32520" spans="9:9" x14ac:dyDescent="0.2">
      <c r="I32520" s="37" t="s">
        <v>16</v>
      </c>
    </row>
    <row r="32521" spans="9:9" x14ac:dyDescent="0.2">
      <c r="I32521" s="37" t="s">
        <v>16</v>
      </c>
    </row>
    <row r="32522" spans="9:9" x14ac:dyDescent="0.2">
      <c r="I32522" s="37" t="s">
        <v>16</v>
      </c>
    </row>
    <row r="32523" spans="9:9" x14ac:dyDescent="0.2">
      <c r="I32523" s="37" t="s">
        <v>16</v>
      </c>
    </row>
    <row r="32524" spans="9:9" x14ac:dyDescent="0.2">
      <c r="I32524" s="37" t="s">
        <v>16</v>
      </c>
    </row>
    <row r="32525" spans="9:9" x14ac:dyDescent="0.2">
      <c r="I32525" s="37" t="s">
        <v>16</v>
      </c>
    </row>
    <row r="32526" spans="9:9" x14ac:dyDescent="0.2">
      <c r="I32526" s="37" t="s">
        <v>16</v>
      </c>
    </row>
    <row r="32527" spans="9:9" x14ac:dyDescent="0.2">
      <c r="I32527" s="37" t="s">
        <v>16</v>
      </c>
    </row>
    <row r="32528" spans="9:9" x14ac:dyDescent="0.2">
      <c r="I32528" s="37" t="s">
        <v>16</v>
      </c>
    </row>
    <row r="32529" spans="9:9" x14ac:dyDescent="0.2">
      <c r="I32529" s="37" t="s">
        <v>16</v>
      </c>
    </row>
    <row r="32530" spans="9:9" x14ac:dyDescent="0.2">
      <c r="I32530" s="37" t="s">
        <v>16</v>
      </c>
    </row>
    <row r="32531" spans="9:9" x14ac:dyDescent="0.2">
      <c r="I32531" s="37" t="s">
        <v>16</v>
      </c>
    </row>
    <row r="32532" spans="9:9" x14ac:dyDescent="0.2">
      <c r="I32532" s="37" t="s">
        <v>16</v>
      </c>
    </row>
    <row r="32533" spans="9:9" x14ac:dyDescent="0.2">
      <c r="I32533" s="37" t="s">
        <v>16</v>
      </c>
    </row>
    <row r="32534" spans="9:9" x14ac:dyDescent="0.2">
      <c r="I32534" s="37" t="s">
        <v>16</v>
      </c>
    </row>
    <row r="32535" spans="9:9" x14ac:dyDescent="0.2">
      <c r="I32535" s="37" t="s">
        <v>16</v>
      </c>
    </row>
    <row r="32536" spans="9:9" x14ac:dyDescent="0.2">
      <c r="I32536" s="37" t="s">
        <v>16</v>
      </c>
    </row>
    <row r="32537" spans="9:9" x14ac:dyDescent="0.2">
      <c r="I32537" s="37" t="s">
        <v>16</v>
      </c>
    </row>
    <row r="32538" spans="9:9" x14ac:dyDescent="0.2">
      <c r="I32538" s="37" t="s">
        <v>16</v>
      </c>
    </row>
    <row r="32539" spans="9:9" x14ac:dyDescent="0.2">
      <c r="I32539" s="37" t="s">
        <v>16</v>
      </c>
    </row>
    <row r="32540" spans="9:9" x14ac:dyDescent="0.2">
      <c r="I32540" s="37" t="s">
        <v>16</v>
      </c>
    </row>
    <row r="32541" spans="9:9" x14ac:dyDescent="0.2">
      <c r="I32541" s="37" t="s">
        <v>16</v>
      </c>
    </row>
    <row r="32542" spans="9:9" x14ac:dyDescent="0.2">
      <c r="I32542" s="37" t="s">
        <v>16</v>
      </c>
    </row>
    <row r="32543" spans="9:9" x14ac:dyDescent="0.2">
      <c r="I32543" s="37" t="s">
        <v>16</v>
      </c>
    </row>
    <row r="32544" spans="9:9" x14ac:dyDescent="0.2">
      <c r="I32544" s="37" t="s">
        <v>16</v>
      </c>
    </row>
    <row r="32545" spans="9:9" x14ac:dyDescent="0.2">
      <c r="I32545" s="37" t="s">
        <v>16</v>
      </c>
    </row>
    <row r="32546" spans="9:9" x14ac:dyDescent="0.2">
      <c r="I32546" s="37" t="s">
        <v>16</v>
      </c>
    </row>
    <row r="32547" spans="9:9" x14ac:dyDescent="0.2">
      <c r="I32547" s="37" t="s">
        <v>16</v>
      </c>
    </row>
    <row r="32548" spans="9:9" x14ac:dyDescent="0.2">
      <c r="I32548" s="37" t="s">
        <v>16</v>
      </c>
    </row>
    <row r="32549" spans="9:9" x14ac:dyDescent="0.2">
      <c r="I32549" s="37" t="s">
        <v>16</v>
      </c>
    </row>
    <row r="32550" spans="9:9" x14ac:dyDescent="0.2">
      <c r="I32550" s="37" t="s">
        <v>16</v>
      </c>
    </row>
    <row r="32551" spans="9:9" x14ac:dyDescent="0.2">
      <c r="I32551" s="37" t="s">
        <v>16</v>
      </c>
    </row>
    <row r="32552" spans="9:9" x14ac:dyDescent="0.2">
      <c r="I32552" s="37" t="s">
        <v>16</v>
      </c>
    </row>
    <row r="32553" spans="9:9" x14ac:dyDescent="0.2">
      <c r="I32553" s="37" t="s">
        <v>16</v>
      </c>
    </row>
    <row r="32554" spans="9:9" x14ac:dyDescent="0.2">
      <c r="I32554" s="37" t="s">
        <v>16</v>
      </c>
    </row>
    <row r="32555" spans="9:9" x14ac:dyDescent="0.2">
      <c r="I32555" s="37" t="s">
        <v>16</v>
      </c>
    </row>
    <row r="32556" spans="9:9" x14ac:dyDescent="0.2">
      <c r="I32556" s="37" t="s">
        <v>16</v>
      </c>
    </row>
    <row r="32557" spans="9:9" x14ac:dyDescent="0.2">
      <c r="I32557" s="37" t="s">
        <v>16</v>
      </c>
    </row>
    <row r="32558" spans="9:9" x14ac:dyDescent="0.2">
      <c r="I32558" s="37" t="s">
        <v>16</v>
      </c>
    </row>
    <row r="32559" spans="9:9" x14ac:dyDescent="0.2">
      <c r="I32559" s="37" t="s">
        <v>16</v>
      </c>
    </row>
    <row r="32560" spans="9:9" x14ac:dyDescent="0.2">
      <c r="I32560" s="37" t="s">
        <v>16</v>
      </c>
    </row>
    <row r="32561" spans="9:9" x14ac:dyDescent="0.2">
      <c r="I32561" s="37" t="s">
        <v>16</v>
      </c>
    </row>
    <row r="32562" spans="9:9" x14ac:dyDescent="0.2">
      <c r="I32562" s="37" t="s">
        <v>16</v>
      </c>
    </row>
    <row r="32563" spans="9:9" x14ac:dyDescent="0.2">
      <c r="I32563" s="37" t="s">
        <v>16</v>
      </c>
    </row>
    <row r="32564" spans="9:9" x14ac:dyDescent="0.2">
      <c r="I32564" s="37" t="s">
        <v>16</v>
      </c>
    </row>
    <row r="32565" spans="9:9" x14ac:dyDescent="0.2">
      <c r="I32565" s="37" t="s">
        <v>16</v>
      </c>
    </row>
    <row r="32566" spans="9:9" x14ac:dyDescent="0.2">
      <c r="I32566" s="37" t="s">
        <v>16</v>
      </c>
    </row>
    <row r="32567" spans="9:9" x14ac:dyDescent="0.2">
      <c r="I32567" s="37" t="s">
        <v>16</v>
      </c>
    </row>
    <row r="32568" spans="9:9" x14ac:dyDescent="0.2">
      <c r="I32568" s="37" t="s">
        <v>16</v>
      </c>
    </row>
    <row r="32569" spans="9:9" x14ac:dyDescent="0.2">
      <c r="I32569" s="37" t="s">
        <v>16</v>
      </c>
    </row>
    <row r="32570" spans="9:9" x14ac:dyDescent="0.2">
      <c r="I32570" s="37" t="s">
        <v>16</v>
      </c>
    </row>
    <row r="32571" spans="9:9" x14ac:dyDescent="0.2">
      <c r="I32571" s="37" t="s">
        <v>16</v>
      </c>
    </row>
    <row r="32572" spans="9:9" x14ac:dyDescent="0.2">
      <c r="I32572" s="37" t="s">
        <v>16</v>
      </c>
    </row>
    <row r="32573" spans="9:9" x14ac:dyDescent="0.2">
      <c r="I32573" s="37" t="s">
        <v>16</v>
      </c>
    </row>
    <row r="32574" spans="9:9" x14ac:dyDescent="0.2">
      <c r="I32574" s="37" t="s">
        <v>16</v>
      </c>
    </row>
    <row r="32575" spans="9:9" x14ac:dyDescent="0.2">
      <c r="I32575" s="37" t="s">
        <v>16</v>
      </c>
    </row>
    <row r="32576" spans="9:9" x14ac:dyDescent="0.2">
      <c r="I32576" s="37" t="s">
        <v>16</v>
      </c>
    </row>
    <row r="32577" spans="9:9" x14ac:dyDescent="0.2">
      <c r="I32577" s="37" t="s">
        <v>16</v>
      </c>
    </row>
    <row r="32578" spans="9:9" x14ac:dyDescent="0.2">
      <c r="I32578" s="37" t="s">
        <v>16</v>
      </c>
    </row>
    <row r="32579" spans="9:9" x14ac:dyDescent="0.2">
      <c r="I32579" s="37" t="s">
        <v>16</v>
      </c>
    </row>
    <row r="32580" spans="9:9" x14ac:dyDescent="0.2">
      <c r="I32580" s="37" t="s">
        <v>16</v>
      </c>
    </row>
    <row r="32581" spans="9:9" x14ac:dyDescent="0.2">
      <c r="I32581" s="37" t="s">
        <v>16</v>
      </c>
    </row>
    <row r="32582" spans="9:9" x14ac:dyDescent="0.2">
      <c r="I32582" s="37" t="s">
        <v>16</v>
      </c>
    </row>
    <row r="32583" spans="9:9" x14ac:dyDescent="0.2">
      <c r="I32583" s="37" t="s">
        <v>16</v>
      </c>
    </row>
    <row r="32584" spans="9:9" x14ac:dyDescent="0.2">
      <c r="I32584" s="37" t="s">
        <v>16</v>
      </c>
    </row>
    <row r="32585" spans="9:9" x14ac:dyDescent="0.2">
      <c r="I32585" s="37" t="s">
        <v>16</v>
      </c>
    </row>
    <row r="32586" spans="9:9" x14ac:dyDescent="0.2">
      <c r="I32586" s="37" t="s">
        <v>16</v>
      </c>
    </row>
    <row r="32587" spans="9:9" x14ac:dyDescent="0.2">
      <c r="I32587" s="37" t="s">
        <v>16</v>
      </c>
    </row>
    <row r="32588" spans="9:9" x14ac:dyDescent="0.2">
      <c r="I32588" s="37" t="s">
        <v>16</v>
      </c>
    </row>
    <row r="32589" spans="9:9" x14ac:dyDescent="0.2">
      <c r="I32589" s="37" t="s">
        <v>16</v>
      </c>
    </row>
    <row r="32590" spans="9:9" x14ac:dyDescent="0.2">
      <c r="I32590" s="37" t="s">
        <v>16</v>
      </c>
    </row>
    <row r="32591" spans="9:9" x14ac:dyDescent="0.2">
      <c r="I32591" s="37" t="s">
        <v>16</v>
      </c>
    </row>
    <row r="32592" spans="9:9" x14ac:dyDescent="0.2">
      <c r="I32592" s="37" t="s">
        <v>16</v>
      </c>
    </row>
    <row r="32593" spans="9:9" x14ac:dyDescent="0.2">
      <c r="I32593" s="37" t="s">
        <v>16</v>
      </c>
    </row>
    <row r="32594" spans="9:9" x14ac:dyDescent="0.2">
      <c r="I32594" s="37" t="s">
        <v>16</v>
      </c>
    </row>
    <row r="32595" spans="9:9" x14ac:dyDescent="0.2">
      <c r="I32595" s="37" t="s">
        <v>16</v>
      </c>
    </row>
    <row r="32596" spans="9:9" x14ac:dyDescent="0.2">
      <c r="I32596" s="37" t="s">
        <v>16</v>
      </c>
    </row>
    <row r="32597" spans="9:9" x14ac:dyDescent="0.2">
      <c r="I32597" s="37" t="s">
        <v>16</v>
      </c>
    </row>
    <row r="32598" spans="9:9" x14ac:dyDescent="0.2">
      <c r="I32598" s="37" t="s">
        <v>16</v>
      </c>
    </row>
    <row r="32599" spans="9:9" x14ac:dyDescent="0.2">
      <c r="I32599" s="37" t="s">
        <v>16</v>
      </c>
    </row>
    <row r="32600" spans="9:9" x14ac:dyDescent="0.2">
      <c r="I32600" s="37" t="s">
        <v>16</v>
      </c>
    </row>
    <row r="32601" spans="9:9" x14ac:dyDescent="0.2">
      <c r="I32601" s="37" t="s">
        <v>16</v>
      </c>
    </row>
    <row r="32602" spans="9:9" x14ac:dyDescent="0.2">
      <c r="I32602" s="37" t="s">
        <v>16</v>
      </c>
    </row>
    <row r="32603" spans="9:9" x14ac:dyDescent="0.2">
      <c r="I32603" s="37" t="s">
        <v>16</v>
      </c>
    </row>
    <row r="32604" spans="9:9" x14ac:dyDescent="0.2">
      <c r="I32604" s="37" t="s">
        <v>16</v>
      </c>
    </row>
    <row r="32605" spans="9:9" x14ac:dyDescent="0.2">
      <c r="I32605" s="37" t="s">
        <v>16</v>
      </c>
    </row>
    <row r="32606" spans="9:9" x14ac:dyDescent="0.2">
      <c r="I32606" s="37" t="s">
        <v>16</v>
      </c>
    </row>
    <row r="32607" spans="9:9" x14ac:dyDescent="0.2">
      <c r="I32607" s="37" t="s">
        <v>16</v>
      </c>
    </row>
    <row r="32608" spans="9:9" x14ac:dyDescent="0.2">
      <c r="I32608" s="37" t="s">
        <v>16</v>
      </c>
    </row>
    <row r="32609" spans="9:9" x14ac:dyDescent="0.2">
      <c r="I32609" s="37" t="s">
        <v>16</v>
      </c>
    </row>
    <row r="32610" spans="9:9" x14ac:dyDescent="0.2">
      <c r="I32610" s="37" t="s">
        <v>16</v>
      </c>
    </row>
    <row r="32611" spans="9:9" x14ac:dyDescent="0.2">
      <c r="I32611" s="37" t="s">
        <v>16</v>
      </c>
    </row>
    <row r="32612" spans="9:9" x14ac:dyDescent="0.2">
      <c r="I32612" s="37" t="s">
        <v>16</v>
      </c>
    </row>
    <row r="32613" spans="9:9" x14ac:dyDescent="0.2">
      <c r="I32613" s="37" t="s">
        <v>16</v>
      </c>
    </row>
    <row r="32614" spans="9:9" x14ac:dyDescent="0.2">
      <c r="I32614" s="37" t="s">
        <v>16</v>
      </c>
    </row>
    <row r="32615" spans="9:9" x14ac:dyDescent="0.2">
      <c r="I32615" s="37" t="s">
        <v>16</v>
      </c>
    </row>
    <row r="32616" spans="9:9" x14ac:dyDescent="0.2">
      <c r="I32616" s="37" t="s">
        <v>16</v>
      </c>
    </row>
    <row r="32617" spans="9:9" x14ac:dyDescent="0.2">
      <c r="I32617" s="37" t="s">
        <v>16</v>
      </c>
    </row>
    <row r="32618" spans="9:9" x14ac:dyDescent="0.2">
      <c r="I32618" s="37" t="s">
        <v>16</v>
      </c>
    </row>
    <row r="32619" spans="9:9" x14ac:dyDescent="0.2">
      <c r="I32619" s="37" t="s">
        <v>16</v>
      </c>
    </row>
    <row r="32620" spans="9:9" x14ac:dyDescent="0.2">
      <c r="I32620" s="37" t="s">
        <v>16</v>
      </c>
    </row>
    <row r="32621" spans="9:9" x14ac:dyDescent="0.2">
      <c r="I32621" s="37" t="s">
        <v>16</v>
      </c>
    </row>
    <row r="32622" spans="9:9" x14ac:dyDescent="0.2">
      <c r="I32622" s="37" t="s">
        <v>16</v>
      </c>
    </row>
    <row r="32623" spans="9:9" x14ac:dyDescent="0.2">
      <c r="I32623" s="37" t="s">
        <v>16</v>
      </c>
    </row>
    <row r="32624" spans="9:9" x14ac:dyDescent="0.2">
      <c r="I32624" s="37" t="s">
        <v>16</v>
      </c>
    </row>
    <row r="32625" spans="9:9" x14ac:dyDescent="0.2">
      <c r="I32625" s="37" t="s">
        <v>16</v>
      </c>
    </row>
    <row r="32626" spans="9:9" x14ac:dyDescent="0.2">
      <c r="I32626" s="37" t="s">
        <v>16</v>
      </c>
    </row>
    <row r="32627" spans="9:9" x14ac:dyDescent="0.2">
      <c r="I32627" s="37" t="s">
        <v>16</v>
      </c>
    </row>
    <row r="32628" spans="9:9" x14ac:dyDescent="0.2">
      <c r="I32628" s="37" t="s">
        <v>16</v>
      </c>
    </row>
    <row r="32629" spans="9:9" x14ac:dyDescent="0.2">
      <c r="I32629" s="37" t="s">
        <v>16</v>
      </c>
    </row>
    <row r="32630" spans="9:9" x14ac:dyDescent="0.2">
      <c r="I32630" s="37" t="s">
        <v>16</v>
      </c>
    </row>
    <row r="32631" spans="9:9" x14ac:dyDescent="0.2">
      <c r="I32631" s="37" t="s">
        <v>16</v>
      </c>
    </row>
    <row r="32632" spans="9:9" x14ac:dyDescent="0.2">
      <c r="I32632" s="37" t="s">
        <v>16</v>
      </c>
    </row>
    <row r="32633" spans="9:9" x14ac:dyDescent="0.2">
      <c r="I32633" s="37" t="s">
        <v>16</v>
      </c>
    </row>
    <row r="32634" spans="9:9" x14ac:dyDescent="0.2">
      <c r="I32634" s="37" t="s">
        <v>16</v>
      </c>
    </row>
    <row r="32635" spans="9:9" x14ac:dyDescent="0.2">
      <c r="I32635" s="37" t="s">
        <v>16</v>
      </c>
    </row>
    <row r="32636" spans="9:9" x14ac:dyDescent="0.2">
      <c r="I32636" s="37" t="s">
        <v>16</v>
      </c>
    </row>
    <row r="32637" spans="9:9" x14ac:dyDescent="0.2">
      <c r="I32637" s="37" t="s">
        <v>16</v>
      </c>
    </row>
    <row r="32638" spans="9:9" x14ac:dyDescent="0.2">
      <c r="I32638" s="37" t="s">
        <v>16</v>
      </c>
    </row>
    <row r="32639" spans="9:9" x14ac:dyDescent="0.2">
      <c r="I32639" s="37" t="s">
        <v>16</v>
      </c>
    </row>
    <row r="32640" spans="9:9" x14ac:dyDescent="0.2">
      <c r="I32640" s="37" t="s">
        <v>16</v>
      </c>
    </row>
    <row r="32641" spans="9:9" x14ac:dyDescent="0.2">
      <c r="I32641" s="37" t="s">
        <v>16</v>
      </c>
    </row>
    <row r="32642" spans="9:9" x14ac:dyDescent="0.2">
      <c r="I32642" s="37" t="s">
        <v>16</v>
      </c>
    </row>
    <row r="32643" spans="9:9" x14ac:dyDescent="0.2">
      <c r="I32643" s="37" t="s">
        <v>16</v>
      </c>
    </row>
    <row r="32644" spans="9:9" x14ac:dyDescent="0.2">
      <c r="I32644" s="37" t="s">
        <v>16</v>
      </c>
    </row>
    <row r="32645" spans="9:9" x14ac:dyDescent="0.2">
      <c r="I32645" s="37" t="s">
        <v>16</v>
      </c>
    </row>
    <row r="32646" spans="9:9" x14ac:dyDescent="0.2">
      <c r="I32646" s="37" t="s">
        <v>16</v>
      </c>
    </row>
    <row r="32647" spans="9:9" x14ac:dyDescent="0.2">
      <c r="I32647" s="37" t="s">
        <v>16</v>
      </c>
    </row>
    <row r="32648" spans="9:9" x14ac:dyDescent="0.2">
      <c r="I32648" s="37" t="s">
        <v>16</v>
      </c>
    </row>
    <row r="32649" spans="9:9" x14ac:dyDescent="0.2">
      <c r="I32649" s="37" t="s">
        <v>16</v>
      </c>
    </row>
    <row r="32650" spans="9:9" x14ac:dyDescent="0.2">
      <c r="I32650" s="37" t="s">
        <v>16</v>
      </c>
    </row>
    <row r="32651" spans="9:9" x14ac:dyDescent="0.2">
      <c r="I32651" s="37" t="s">
        <v>16</v>
      </c>
    </row>
    <row r="32652" spans="9:9" x14ac:dyDescent="0.2">
      <c r="I32652" s="37" t="s">
        <v>16</v>
      </c>
    </row>
    <row r="32653" spans="9:9" x14ac:dyDescent="0.2">
      <c r="I32653" s="37" t="s">
        <v>16</v>
      </c>
    </row>
    <row r="32654" spans="9:9" x14ac:dyDescent="0.2">
      <c r="I32654" s="37" t="s">
        <v>16</v>
      </c>
    </row>
    <row r="32655" spans="9:9" x14ac:dyDescent="0.2">
      <c r="I32655" s="37" t="s">
        <v>16</v>
      </c>
    </row>
    <row r="32656" spans="9:9" x14ac:dyDescent="0.2">
      <c r="I32656" s="37" t="s">
        <v>16</v>
      </c>
    </row>
    <row r="32657" spans="9:9" x14ac:dyDescent="0.2">
      <c r="I32657" s="37" t="s">
        <v>16</v>
      </c>
    </row>
    <row r="32658" spans="9:9" x14ac:dyDescent="0.2">
      <c r="I32658" s="37" t="s">
        <v>16</v>
      </c>
    </row>
    <row r="32659" spans="9:9" x14ac:dyDescent="0.2">
      <c r="I32659" s="37" t="s">
        <v>16</v>
      </c>
    </row>
    <row r="32660" spans="9:9" x14ac:dyDescent="0.2">
      <c r="I32660" s="37" t="s">
        <v>16</v>
      </c>
    </row>
    <row r="32661" spans="9:9" x14ac:dyDescent="0.2">
      <c r="I32661" s="37" t="s">
        <v>16</v>
      </c>
    </row>
    <row r="32662" spans="9:9" x14ac:dyDescent="0.2">
      <c r="I32662" s="37" t="s">
        <v>16</v>
      </c>
    </row>
    <row r="32663" spans="9:9" x14ac:dyDescent="0.2">
      <c r="I32663" s="37" t="s">
        <v>16</v>
      </c>
    </row>
    <row r="32664" spans="9:9" x14ac:dyDescent="0.2">
      <c r="I32664" s="37" t="s">
        <v>16</v>
      </c>
    </row>
    <row r="32665" spans="9:9" x14ac:dyDescent="0.2">
      <c r="I32665" s="37" t="s">
        <v>16</v>
      </c>
    </row>
    <row r="32666" spans="9:9" x14ac:dyDescent="0.2">
      <c r="I32666" s="37" t="s">
        <v>16</v>
      </c>
    </row>
    <row r="32667" spans="9:9" x14ac:dyDescent="0.2">
      <c r="I32667" s="37" t="s">
        <v>16</v>
      </c>
    </row>
    <row r="32668" spans="9:9" x14ac:dyDescent="0.2">
      <c r="I32668" s="37" t="s">
        <v>16</v>
      </c>
    </row>
    <row r="32669" spans="9:9" x14ac:dyDescent="0.2">
      <c r="I32669" s="37" t="s">
        <v>16</v>
      </c>
    </row>
    <row r="32670" spans="9:9" x14ac:dyDescent="0.2">
      <c r="I32670" s="37" t="s">
        <v>16</v>
      </c>
    </row>
    <row r="32671" spans="9:9" x14ac:dyDescent="0.2">
      <c r="I32671" s="37" t="s">
        <v>16</v>
      </c>
    </row>
    <row r="32672" spans="9:9" x14ac:dyDescent="0.2">
      <c r="I32672" s="37" t="s">
        <v>16</v>
      </c>
    </row>
    <row r="32673" spans="9:9" x14ac:dyDescent="0.2">
      <c r="I32673" s="37" t="s">
        <v>16</v>
      </c>
    </row>
    <row r="32674" spans="9:9" x14ac:dyDescent="0.2">
      <c r="I32674" s="37" t="s">
        <v>16</v>
      </c>
    </row>
    <row r="32675" spans="9:9" x14ac:dyDescent="0.2">
      <c r="I32675" s="37" t="s">
        <v>16</v>
      </c>
    </row>
    <row r="32676" spans="9:9" x14ac:dyDescent="0.2">
      <c r="I32676" s="37" t="s">
        <v>16</v>
      </c>
    </row>
    <row r="32677" spans="9:9" x14ac:dyDescent="0.2">
      <c r="I32677" s="37" t="s">
        <v>16</v>
      </c>
    </row>
    <row r="32678" spans="9:9" x14ac:dyDescent="0.2">
      <c r="I32678" s="37" t="s">
        <v>16</v>
      </c>
    </row>
    <row r="32679" spans="9:9" x14ac:dyDescent="0.2">
      <c r="I32679" s="37" t="s">
        <v>16</v>
      </c>
    </row>
    <row r="32680" spans="9:9" x14ac:dyDescent="0.2">
      <c r="I32680" s="37" t="s">
        <v>16</v>
      </c>
    </row>
    <row r="32681" spans="9:9" x14ac:dyDescent="0.2">
      <c r="I32681" s="37" t="s">
        <v>16</v>
      </c>
    </row>
    <row r="32682" spans="9:9" x14ac:dyDescent="0.2">
      <c r="I32682" s="37" t="s">
        <v>16</v>
      </c>
    </row>
    <row r="32683" spans="9:9" x14ac:dyDescent="0.2">
      <c r="I32683" s="37" t="s">
        <v>16</v>
      </c>
    </row>
    <row r="32684" spans="9:9" x14ac:dyDescent="0.2">
      <c r="I32684" s="37" t="s">
        <v>16</v>
      </c>
    </row>
    <row r="32685" spans="9:9" x14ac:dyDescent="0.2">
      <c r="I32685" s="37" t="s">
        <v>16</v>
      </c>
    </row>
    <row r="32686" spans="9:9" x14ac:dyDescent="0.2">
      <c r="I32686" s="37" t="s">
        <v>16</v>
      </c>
    </row>
    <row r="32687" spans="9:9" x14ac:dyDescent="0.2">
      <c r="I32687" s="37" t="s">
        <v>16</v>
      </c>
    </row>
    <row r="32688" spans="9:9" x14ac:dyDescent="0.2">
      <c r="I32688" s="37" t="s">
        <v>16</v>
      </c>
    </row>
    <row r="32689" spans="9:9" x14ac:dyDescent="0.2">
      <c r="I32689" s="37" t="s">
        <v>16</v>
      </c>
    </row>
    <row r="32690" spans="9:9" x14ac:dyDescent="0.2">
      <c r="I32690" s="37" t="s">
        <v>16</v>
      </c>
    </row>
    <row r="32691" spans="9:9" x14ac:dyDescent="0.2">
      <c r="I32691" s="37" t="s">
        <v>16</v>
      </c>
    </row>
    <row r="32692" spans="9:9" x14ac:dyDescent="0.2">
      <c r="I32692" s="37" t="s">
        <v>16</v>
      </c>
    </row>
    <row r="32693" spans="9:9" x14ac:dyDescent="0.2">
      <c r="I32693" s="37" t="s">
        <v>16</v>
      </c>
    </row>
    <row r="32694" spans="9:9" x14ac:dyDescent="0.2">
      <c r="I32694" s="37" t="s">
        <v>16</v>
      </c>
    </row>
    <row r="32695" spans="9:9" x14ac:dyDescent="0.2">
      <c r="I32695" s="37" t="s">
        <v>16</v>
      </c>
    </row>
    <row r="32696" spans="9:9" x14ac:dyDescent="0.2">
      <c r="I32696" s="37" t="s">
        <v>16</v>
      </c>
    </row>
    <row r="32697" spans="9:9" x14ac:dyDescent="0.2">
      <c r="I32697" s="37" t="s">
        <v>16</v>
      </c>
    </row>
    <row r="32698" spans="9:9" x14ac:dyDescent="0.2">
      <c r="I32698" s="37" t="s">
        <v>16</v>
      </c>
    </row>
    <row r="32699" spans="9:9" x14ac:dyDescent="0.2">
      <c r="I32699" s="37" t="s">
        <v>16</v>
      </c>
    </row>
    <row r="32700" spans="9:9" x14ac:dyDescent="0.2">
      <c r="I32700" s="37" t="s">
        <v>16</v>
      </c>
    </row>
    <row r="32701" spans="9:9" x14ac:dyDescent="0.2">
      <c r="I32701" s="37" t="s">
        <v>16</v>
      </c>
    </row>
    <row r="32702" spans="9:9" x14ac:dyDescent="0.2">
      <c r="I32702" s="37" t="s">
        <v>16</v>
      </c>
    </row>
    <row r="32703" spans="9:9" x14ac:dyDescent="0.2">
      <c r="I32703" s="37" t="s">
        <v>16</v>
      </c>
    </row>
    <row r="32704" spans="9:9" x14ac:dyDescent="0.2">
      <c r="I32704" s="37" t="s">
        <v>16</v>
      </c>
    </row>
    <row r="32705" spans="9:9" x14ac:dyDescent="0.2">
      <c r="I32705" s="37" t="s">
        <v>16</v>
      </c>
    </row>
    <row r="32706" spans="9:9" x14ac:dyDescent="0.2">
      <c r="I32706" s="37" t="s">
        <v>16</v>
      </c>
    </row>
    <row r="32707" spans="9:9" x14ac:dyDescent="0.2">
      <c r="I32707" s="37" t="s">
        <v>16</v>
      </c>
    </row>
    <row r="32708" spans="9:9" x14ac:dyDescent="0.2">
      <c r="I32708" s="37" t="s">
        <v>16</v>
      </c>
    </row>
    <row r="32709" spans="9:9" x14ac:dyDescent="0.2">
      <c r="I32709" s="37" t="s">
        <v>16</v>
      </c>
    </row>
    <row r="32710" spans="9:9" x14ac:dyDescent="0.2">
      <c r="I32710" s="37" t="s">
        <v>16</v>
      </c>
    </row>
    <row r="32711" spans="9:9" x14ac:dyDescent="0.2">
      <c r="I32711" s="37" t="s">
        <v>16</v>
      </c>
    </row>
    <row r="32712" spans="9:9" x14ac:dyDescent="0.2">
      <c r="I32712" s="37" t="s">
        <v>16</v>
      </c>
    </row>
    <row r="32713" spans="9:9" x14ac:dyDescent="0.2">
      <c r="I32713" s="37" t="s">
        <v>16</v>
      </c>
    </row>
    <row r="32714" spans="9:9" x14ac:dyDescent="0.2">
      <c r="I32714" s="37" t="s">
        <v>16</v>
      </c>
    </row>
    <row r="32715" spans="9:9" x14ac:dyDescent="0.2">
      <c r="I32715" s="37" t="s">
        <v>16</v>
      </c>
    </row>
    <row r="32716" spans="9:9" x14ac:dyDescent="0.2">
      <c r="I32716" s="37" t="s">
        <v>16</v>
      </c>
    </row>
    <row r="32717" spans="9:9" x14ac:dyDescent="0.2">
      <c r="I32717" s="37" t="s">
        <v>16</v>
      </c>
    </row>
    <row r="32718" spans="9:9" x14ac:dyDescent="0.2">
      <c r="I32718" s="37" t="s">
        <v>16</v>
      </c>
    </row>
    <row r="32719" spans="9:9" x14ac:dyDescent="0.2">
      <c r="I32719" s="37" t="s">
        <v>16</v>
      </c>
    </row>
    <row r="32720" spans="9:9" x14ac:dyDescent="0.2">
      <c r="I32720" s="37" t="s">
        <v>16</v>
      </c>
    </row>
    <row r="32721" spans="9:9" x14ac:dyDescent="0.2">
      <c r="I32721" s="37" t="s">
        <v>16</v>
      </c>
    </row>
    <row r="32722" spans="9:9" x14ac:dyDescent="0.2">
      <c r="I32722" s="37" t="s">
        <v>16</v>
      </c>
    </row>
    <row r="32723" spans="9:9" x14ac:dyDescent="0.2">
      <c r="I32723" s="37" t="s">
        <v>16</v>
      </c>
    </row>
    <row r="32724" spans="9:9" x14ac:dyDescent="0.2">
      <c r="I32724" s="37" t="s">
        <v>16</v>
      </c>
    </row>
    <row r="32725" spans="9:9" x14ac:dyDescent="0.2">
      <c r="I32725" s="37" t="s">
        <v>16</v>
      </c>
    </row>
    <row r="32726" spans="9:9" x14ac:dyDescent="0.2">
      <c r="I32726" s="37" t="s">
        <v>16</v>
      </c>
    </row>
    <row r="32727" spans="9:9" x14ac:dyDescent="0.2">
      <c r="I32727" s="37" t="s">
        <v>16</v>
      </c>
    </row>
    <row r="32728" spans="9:9" x14ac:dyDescent="0.2">
      <c r="I32728" s="37" t="s">
        <v>16</v>
      </c>
    </row>
    <row r="32729" spans="9:9" x14ac:dyDescent="0.2">
      <c r="I32729" s="37" t="s">
        <v>16</v>
      </c>
    </row>
    <row r="32730" spans="9:9" x14ac:dyDescent="0.2">
      <c r="I32730" s="37" t="s">
        <v>16</v>
      </c>
    </row>
    <row r="32731" spans="9:9" x14ac:dyDescent="0.2">
      <c r="I32731" s="37" t="s">
        <v>16</v>
      </c>
    </row>
    <row r="32732" spans="9:9" x14ac:dyDescent="0.2">
      <c r="I32732" s="37" t="s">
        <v>16</v>
      </c>
    </row>
    <row r="32733" spans="9:9" x14ac:dyDescent="0.2">
      <c r="I32733" s="37" t="s">
        <v>16</v>
      </c>
    </row>
    <row r="32734" spans="9:9" x14ac:dyDescent="0.2">
      <c r="I32734" s="37" t="s">
        <v>16</v>
      </c>
    </row>
    <row r="32735" spans="9:9" x14ac:dyDescent="0.2">
      <c r="I32735" s="37" t="s">
        <v>16</v>
      </c>
    </row>
    <row r="32736" spans="9:9" x14ac:dyDescent="0.2">
      <c r="I32736" s="37" t="s">
        <v>16</v>
      </c>
    </row>
    <row r="32737" spans="9:9" x14ac:dyDescent="0.2">
      <c r="I32737" s="37" t="s">
        <v>16</v>
      </c>
    </row>
    <row r="32738" spans="9:9" x14ac:dyDescent="0.2">
      <c r="I32738" s="37" t="s">
        <v>16</v>
      </c>
    </row>
    <row r="32739" spans="9:9" x14ac:dyDescent="0.2">
      <c r="I32739" s="37" t="s">
        <v>16</v>
      </c>
    </row>
    <row r="32740" spans="9:9" x14ac:dyDescent="0.2">
      <c r="I32740" s="37" t="s">
        <v>16</v>
      </c>
    </row>
    <row r="32741" spans="9:9" x14ac:dyDescent="0.2">
      <c r="I32741" s="37" t="s">
        <v>16</v>
      </c>
    </row>
    <row r="32742" spans="9:9" x14ac:dyDescent="0.2">
      <c r="I32742" s="37" t="s">
        <v>16</v>
      </c>
    </row>
    <row r="32743" spans="9:9" x14ac:dyDescent="0.2">
      <c r="I32743" s="37" t="s">
        <v>16</v>
      </c>
    </row>
    <row r="32744" spans="9:9" x14ac:dyDescent="0.2">
      <c r="I32744" s="37" t="s">
        <v>16</v>
      </c>
    </row>
    <row r="32745" spans="9:9" x14ac:dyDescent="0.2">
      <c r="I32745" s="37" t="s">
        <v>16</v>
      </c>
    </row>
    <row r="32746" spans="9:9" x14ac:dyDescent="0.2">
      <c r="I32746" s="37" t="s">
        <v>16</v>
      </c>
    </row>
    <row r="32747" spans="9:9" x14ac:dyDescent="0.2">
      <c r="I32747" s="37" t="s">
        <v>16</v>
      </c>
    </row>
    <row r="32748" spans="9:9" x14ac:dyDescent="0.2">
      <c r="I32748" s="37" t="s">
        <v>16</v>
      </c>
    </row>
    <row r="32749" spans="9:9" x14ac:dyDescent="0.2">
      <c r="I32749" s="37" t="s">
        <v>16</v>
      </c>
    </row>
    <row r="32750" spans="9:9" x14ac:dyDescent="0.2">
      <c r="I32750" s="37" t="s">
        <v>16</v>
      </c>
    </row>
    <row r="32751" spans="9:9" x14ac:dyDescent="0.2">
      <c r="I32751" s="37" t="s">
        <v>16</v>
      </c>
    </row>
    <row r="32752" spans="9:9" x14ac:dyDescent="0.2">
      <c r="I32752" s="37" t="s">
        <v>16</v>
      </c>
    </row>
    <row r="32753" spans="9:9" x14ac:dyDescent="0.2">
      <c r="I32753" s="37" t="s">
        <v>16</v>
      </c>
    </row>
    <row r="32754" spans="9:9" x14ac:dyDescent="0.2">
      <c r="I32754" s="37" t="s">
        <v>16</v>
      </c>
    </row>
    <row r="32755" spans="9:9" x14ac:dyDescent="0.2">
      <c r="I32755" s="37" t="s">
        <v>16</v>
      </c>
    </row>
    <row r="32756" spans="9:9" x14ac:dyDescent="0.2">
      <c r="I32756" s="37" t="s">
        <v>16</v>
      </c>
    </row>
    <row r="32757" spans="9:9" x14ac:dyDescent="0.2">
      <c r="I32757" s="37" t="s">
        <v>16</v>
      </c>
    </row>
    <row r="32758" spans="9:9" x14ac:dyDescent="0.2">
      <c r="I32758" s="37" t="s">
        <v>16</v>
      </c>
    </row>
    <row r="32759" spans="9:9" x14ac:dyDescent="0.2">
      <c r="I32759" s="37" t="s">
        <v>16</v>
      </c>
    </row>
    <row r="32760" spans="9:9" x14ac:dyDescent="0.2">
      <c r="I32760" s="37" t="s">
        <v>16</v>
      </c>
    </row>
    <row r="32761" spans="9:9" x14ac:dyDescent="0.2">
      <c r="I32761" s="37" t="s">
        <v>16</v>
      </c>
    </row>
    <row r="32762" spans="9:9" x14ac:dyDescent="0.2">
      <c r="I32762" s="37" t="s">
        <v>16</v>
      </c>
    </row>
    <row r="32763" spans="9:9" x14ac:dyDescent="0.2">
      <c r="I32763" s="37" t="s">
        <v>16</v>
      </c>
    </row>
    <row r="32764" spans="9:9" x14ac:dyDescent="0.2">
      <c r="I32764" s="37" t="s">
        <v>16</v>
      </c>
    </row>
    <row r="32765" spans="9:9" x14ac:dyDescent="0.2">
      <c r="I32765" s="37" t="s">
        <v>16</v>
      </c>
    </row>
    <row r="32766" spans="9:9" x14ac:dyDescent="0.2">
      <c r="I32766" s="37" t="s">
        <v>16</v>
      </c>
    </row>
    <row r="32767" spans="9:9" x14ac:dyDescent="0.2">
      <c r="I32767" s="37" t="s">
        <v>16</v>
      </c>
    </row>
    <row r="32768" spans="9:9" x14ac:dyDescent="0.2">
      <c r="I32768" s="37" t="s">
        <v>16</v>
      </c>
    </row>
    <row r="32769" spans="9:9" x14ac:dyDescent="0.2">
      <c r="I32769" s="37" t="s">
        <v>16</v>
      </c>
    </row>
    <row r="32770" spans="9:9" x14ac:dyDescent="0.2">
      <c r="I32770" s="37" t="s">
        <v>16</v>
      </c>
    </row>
    <row r="32771" spans="9:9" x14ac:dyDescent="0.2">
      <c r="I32771" s="37" t="s">
        <v>16</v>
      </c>
    </row>
    <row r="32772" spans="9:9" x14ac:dyDescent="0.2">
      <c r="I32772" s="37" t="s">
        <v>16</v>
      </c>
    </row>
    <row r="32773" spans="9:9" x14ac:dyDescent="0.2">
      <c r="I32773" s="37" t="s">
        <v>16</v>
      </c>
    </row>
    <row r="32774" spans="9:9" x14ac:dyDescent="0.2">
      <c r="I32774" s="37" t="s">
        <v>16</v>
      </c>
    </row>
    <row r="32775" spans="9:9" x14ac:dyDescent="0.2">
      <c r="I32775" s="37" t="s">
        <v>16</v>
      </c>
    </row>
    <row r="32776" spans="9:9" x14ac:dyDescent="0.2">
      <c r="I32776" s="37" t="s">
        <v>16</v>
      </c>
    </row>
    <row r="32777" spans="9:9" x14ac:dyDescent="0.2">
      <c r="I32777" s="37" t="s">
        <v>16</v>
      </c>
    </row>
    <row r="32778" spans="9:9" x14ac:dyDescent="0.2">
      <c r="I32778" s="37" t="s">
        <v>16</v>
      </c>
    </row>
    <row r="32779" spans="9:9" x14ac:dyDescent="0.2">
      <c r="I32779" s="37" t="s">
        <v>16</v>
      </c>
    </row>
    <row r="32780" spans="9:9" x14ac:dyDescent="0.2">
      <c r="I32780" s="37" t="s">
        <v>16</v>
      </c>
    </row>
    <row r="32781" spans="9:9" x14ac:dyDescent="0.2">
      <c r="I32781" s="37" t="s">
        <v>16</v>
      </c>
    </row>
    <row r="32782" spans="9:9" x14ac:dyDescent="0.2">
      <c r="I32782" s="37" t="s">
        <v>16</v>
      </c>
    </row>
    <row r="32783" spans="9:9" x14ac:dyDescent="0.2">
      <c r="I32783" s="37" t="s">
        <v>16</v>
      </c>
    </row>
    <row r="32784" spans="9:9" x14ac:dyDescent="0.2">
      <c r="I32784" s="37" t="s">
        <v>16</v>
      </c>
    </row>
    <row r="32785" spans="9:9" x14ac:dyDescent="0.2">
      <c r="I32785" s="37" t="s">
        <v>16</v>
      </c>
    </row>
    <row r="32786" spans="9:9" x14ac:dyDescent="0.2">
      <c r="I32786" s="37" t="s">
        <v>16</v>
      </c>
    </row>
    <row r="32787" spans="9:9" x14ac:dyDescent="0.2">
      <c r="I32787" s="37" t="s">
        <v>16</v>
      </c>
    </row>
    <row r="32788" spans="9:9" x14ac:dyDescent="0.2">
      <c r="I32788" s="37" t="s">
        <v>16</v>
      </c>
    </row>
    <row r="32789" spans="9:9" x14ac:dyDescent="0.2">
      <c r="I32789" s="37" t="s">
        <v>16</v>
      </c>
    </row>
    <row r="32790" spans="9:9" x14ac:dyDescent="0.2">
      <c r="I32790" s="37" t="s">
        <v>16</v>
      </c>
    </row>
    <row r="32791" spans="9:9" x14ac:dyDescent="0.2">
      <c r="I32791" s="37" t="s">
        <v>16</v>
      </c>
    </row>
    <row r="32792" spans="9:9" x14ac:dyDescent="0.2">
      <c r="I32792" s="37" t="s">
        <v>16</v>
      </c>
    </row>
    <row r="32793" spans="9:9" x14ac:dyDescent="0.2">
      <c r="I32793" s="37" t="s">
        <v>16</v>
      </c>
    </row>
    <row r="32794" spans="9:9" x14ac:dyDescent="0.2">
      <c r="I32794" s="37" t="s">
        <v>16</v>
      </c>
    </row>
    <row r="32795" spans="9:9" x14ac:dyDescent="0.2">
      <c r="I32795" s="37" t="s">
        <v>16</v>
      </c>
    </row>
    <row r="32796" spans="9:9" x14ac:dyDescent="0.2">
      <c r="I32796" s="37" t="s">
        <v>16</v>
      </c>
    </row>
    <row r="32797" spans="9:9" x14ac:dyDescent="0.2">
      <c r="I32797" s="37" t="s">
        <v>16</v>
      </c>
    </row>
    <row r="32798" spans="9:9" x14ac:dyDescent="0.2">
      <c r="I32798" s="37" t="s">
        <v>16</v>
      </c>
    </row>
    <row r="32799" spans="9:9" x14ac:dyDescent="0.2">
      <c r="I32799" s="37" t="s">
        <v>16</v>
      </c>
    </row>
    <row r="32800" spans="9:9" x14ac:dyDescent="0.2">
      <c r="I32800" s="37" t="s">
        <v>16</v>
      </c>
    </row>
    <row r="32801" spans="9:9" x14ac:dyDescent="0.2">
      <c r="I32801" s="37" t="s">
        <v>16</v>
      </c>
    </row>
    <row r="32802" spans="9:9" x14ac:dyDescent="0.2">
      <c r="I32802" s="37" t="s">
        <v>16</v>
      </c>
    </row>
    <row r="32803" spans="9:9" x14ac:dyDescent="0.2">
      <c r="I32803" s="37" t="s">
        <v>16</v>
      </c>
    </row>
    <row r="32804" spans="9:9" x14ac:dyDescent="0.2">
      <c r="I32804" s="37" t="s">
        <v>16</v>
      </c>
    </row>
    <row r="32805" spans="9:9" x14ac:dyDescent="0.2">
      <c r="I32805" s="37" t="s">
        <v>16</v>
      </c>
    </row>
    <row r="32806" spans="9:9" x14ac:dyDescent="0.2">
      <c r="I32806" s="37" t="s">
        <v>16</v>
      </c>
    </row>
    <row r="32807" spans="9:9" x14ac:dyDescent="0.2">
      <c r="I32807" s="37" t="s">
        <v>16</v>
      </c>
    </row>
    <row r="32808" spans="9:9" x14ac:dyDescent="0.2">
      <c r="I32808" s="37" t="s">
        <v>16</v>
      </c>
    </row>
    <row r="32809" spans="9:9" x14ac:dyDescent="0.2">
      <c r="I32809" s="37" t="s">
        <v>16</v>
      </c>
    </row>
    <row r="32810" spans="9:9" x14ac:dyDescent="0.2">
      <c r="I32810" s="37" t="s">
        <v>16</v>
      </c>
    </row>
    <row r="32811" spans="9:9" x14ac:dyDescent="0.2">
      <c r="I32811" s="37" t="s">
        <v>16</v>
      </c>
    </row>
    <row r="32812" spans="9:9" x14ac:dyDescent="0.2">
      <c r="I32812" s="37" t="s">
        <v>16</v>
      </c>
    </row>
    <row r="32813" spans="9:9" x14ac:dyDescent="0.2">
      <c r="I32813" s="37" t="s">
        <v>16</v>
      </c>
    </row>
    <row r="32814" spans="9:9" x14ac:dyDescent="0.2">
      <c r="I32814" s="37" t="s">
        <v>16</v>
      </c>
    </row>
    <row r="32815" spans="9:9" x14ac:dyDescent="0.2">
      <c r="I32815" s="37" t="s">
        <v>16</v>
      </c>
    </row>
    <row r="32816" spans="9:9" x14ac:dyDescent="0.2">
      <c r="I32816" s="37" t="s">
        <v>16</v>
      </c>
    </row>
    <row r="32817" spans="9:9" x14ac:dyDescent="0.2">
      <c r="I32817" s="37" t="s">
        <v>16</v>
      </c>
    </row>
    <row r="32818" spans="9:9" x14ac:dyDescent="0.2">
      <c r="I32818" s="37" t="s">
        <v>16</v>
      </c>
    </row>
    <row r="32819" spans="9:9" x14ac:dyDescent="0.2">
      <c r="I32819" s="37" t="s">
        <v>16</v>
      </c>
    </row>
    <row r="32820" spans="9:9" x14ac:dyDescent="0.2">
      <c r="I32820" s="37" t="s">
        <v>16</v>
      </c>
    </row>
    <row r="32821" spans="9:9" x14ac:dyDescent="0.2">
      <c r="I32821" s="37" t="s">
        <v>16</v>
      </c>
    </row>
    <row r="32822" spans="9:9" x14ac:dyDescent="0.2">
      <c r="I32822" s="37" t="s">
        <v>16</v>
      </c>
    </row>
    <row r="32823" spans="9:9" x14ac:dyDescent="0.2">
      <c r="I32823" s="37" t="s">
        <v>16</v>
      </c>
    </row>
    <row r="32824" spans="9:9" x14ac:dyDescent="0.2">
      <c r="I32824" s="37" t="s">
        <v>16</v>
      </c>
    </row>
    <row r="32825" spans="9:9" x14ac:dyDescent="0.2">
      <c r="I32825" s="37" t="s">
        <v>16</v>
      </c>
    </row>
    <row r="32826" spans="9:9" x14ac:dyDescent="0.2">
      <c r="I32826" s="37" t="s">
        <v>16</v>
      </c>
    </row>
    <row r="32827" spans="9:9" x14ac:dyDescent="0.2">
      <c r="I32827" s="37" t="s">
        <v>16</v>
      </c>
    </row>
    <row r="32828" spans="9:9" x14ac:dyDescent="0.2">
      <c r="I32828" s="37" t="s">
        <v>16</v>
      </c>
    </row>
    <row r="32829" spans="9:9" x14ac:dyDescent="0.2">
      <c r="I32829" s="37" t="s">
        <v>16</v>
      </c>
    </row>
    <row r="32830" spans="9:9" x14ac:dyDescent="0.2">
      <c r="I32830" s="37" t="s">
        <v>16</v>
      </c>
    </row>
    <row r="32831" spans="9:9" x14ac:dyDescent="0.2">
      <c r="I32831" s="37" t="s">
        <v>16</v>
      </c>
    </row>
    <row r="32832" spans="9:9" x14ac:dyDescent="0.2">
      <c r="I32832" s="37" t="s">
        <v>16</v>
      </c>
    </row>
    <row r="32833" spans="9:9" x14ac:dyDescent="0.2">
      <c r="I32833" s="37" t="s">
        <v>16</v>
      </c>
    </row>
    <row r="32834" spans="9:9" x14ac:dyDescent="0.2">
      <c r="I32834" s="37" t="s">
        <v>16</v>
      </c>
    </row>
    <row r="32835" spans="9:9" x14ac:dyDescent="0.2">
      <c r="I32835" s="37" t="s">
        <v>16</v>
      </c>
    </row>
    <row r="32836" spans="9:9" x14ac:dyDescent="0.2">
      <c r="I32836" s="37" t="s">
        <v>16</v>
      </c>
    </row>
    <row r="32837" spans="9:9" x14ac:dyDescent="0.2">
      <c r="I32837" s="37" t="s">
        <v>16</v>
      </c>
    </row>
    <row r="32838" spans="9:9" x14ac:dyDescent="0.2">
      <c r="I32838" s="37" t="s">
        <v>16</v>
      </c>
    </row>
    <row r="32839" spans="9:9" x14ac:dyDescent="0.2">
      <c r="I32839" s="37" t="s">
        <v>16</v>
      </c>
    </row>
    <row r="32840" spans="9:9" x14ac:dyDescent="0.2">
      <c r="I32840" s="37" t="s">
        <v>16</v>
      </c>
    </row>
    <row r="32841" spans="9:9" x14ac:dyDescent="0.2">
      <c r="I32841" s="37" t="s">
        <v>16</v>
      </c>
    </row>
    <row r="32842" spans="9:9" x14ac:dyDescent="0.2">
      <c r="I32842" s="37" t="s">
        <v>16</v>
      </c>
    </row>
    <row r="32843" spans="9:9" x14ac:dyDescent="0.2">
      <c r="I32843" s="37" t="s">
        <v>16</v>
      </c>
    </row>
    <row r="32844" spans="9:9" x14ac:dyDescent="0.2">
      <c r="I32844" s="37" t="s">
        <v>16</v>
      </c>
    </row>
    <row r="32845" spans="9:9" x14ac:dyDescent="0.2">
      <c r="I32845" s="37" t="s">
        <v>16</v>
      </c>
    </row>
    <row r="32846" spans="9:9" x14ac:dyDescent="0.2">
      <c r="I32846" s="37" t="s">
        <v>16</v>
      </c>
    </row>
    <row r="32847" spans="9:9" x14ac:dyDescent="0.2">
      <c r="I32847" s="37" t="s">
        <v>16</v>
      </c>
    </row>
    <row r="32848" spans="9:9" x14ac:dyDescent="0.2">
      <c r="I32848" s="37" t="s">
        <v>16</v>
      </c>
    </row>
    <row r="32849" spans="9:9" x14ac:dyDescent="0.2">
      <c r="I32849" s="37" t="s">
        <v>16</v>
      </c>
    </row>
    <row r="32850" spans="9:9" x14ac:dyDescent="0.2">
      <c r="I32850" s="37" t="s">
        <v>16</v>
      </c>
    </row>
    <row r="32851" spans="9:9" x14ac:dyDescent="0.2">
      <c r="I32851" s="37" t="s">
        <v>16</v>
      </c>
    </row>
    <row r="32852" spans="9:9" x14ac:dyDescent="0.2">
      <c r="I32852" s="37" t="s">
        <v>16</v>
      </c>
    </row>
    <row r="32853" spans="9:9" x14ac:dyDescent="0.2">
      <c r="I32853" s="37" t="s">
        <v>16</v>
      </c>
    </row>
    <row r="32854" spans="9:9" x14ac:dyDescent="0.2">
      <c r="I32854" s="37" t="s">
        <v>16</v>
      </c>
    </row>
    <row r="32855" spans="9:9" x14ac:dyDescent="0.2">
      <c r="I32855" s="37" t="s">
        <v>16</v>
      </c>
    </row>
    <row r="32856" spans="9:9" x14ac:dyDescent="0.2">
      <c r="I32856" s="37" t="s">
        <v>16</v>
      </c>
    </row>
    <row r="32857" spans="9:9" x14ac:dyDescent="0.2">
      <c r="I32857" s="37" t="s">
        <v>16</v>
      </c>
    </row>
    <row r="32858" spans="9:9" x14ac:dyDescent="0.2">
      <c r="I32858" s="37" t="s">
        <v>16</v>
      </c>
    </row>
    <row r="32859" spans="9:9" x14ac:dyDescent="0.2">
      <c r="I32859" s="37" t="s">
        <v>16</v>
      </c>
    </row>
    <row r="32860" spans="9:9" x14ac:dyDescent="0.2">
      <c r="I32860" s="37" t="s">
        <v>16</v>
      </c>
    </row>
    <row r="32861" spans="9:9" x14ac:dyDescent="0.2">
      <c r="I32861" s="37" t="s">
        <v>16</v>
      </c>
    </row>
    <row r="32862" spans="9:9" x14ac:dyDescent="0.2">
      <c r="I32862" s="37" t="s">
        <v>16</v>
      </c>
    </row>
    <row r="32863" spans="9:9" x14ac:dyDescent="0.2">
      <c r="I32863" s="37" t="s">
        <v>16</v>
      </c>
    </row>
    <row r="32864" spans="9:9" x14ac:dyDescent="0.2">
      <c r="I32864" s="37" t="s">
        <v>16</v>
      </c>
    </row>
    <row r="32865" spans="9:9" x14ac:dyDescent="0.2">
      <c r="I32865" s="37" t="s">
        <v>16</v>
      </c>
    </row>
    <row r="32866" spans="9:9" x14ac:dyDescent="0.2">
      <c r="I32866" s="37" t="s">
        <v>16</v>
      </c>
    </row>
    <row r="32867" spans="9:9" x14ac:dyDescent="0.2">
      <c r="I32867" s="37" t="s">
        <v>16</v>
      </c>
    </row>
    <row r="32868" spans="9:9" x14ac:dyDescent="0.2">
      <c r="I32868" s="37" t="s">
        <v>16</v>
      </c>
    </row>
    <row r="32869" spans="9:9" x14ac:dyDescent="0.2">
      <c r="I32869" s="37" t="s">
        <v>16</v>
      </c>
    </row>
    <row r="32870" spans="9:9" x14ac:dyDescent="0.2">
      <c r="I32870" s="37" t="s">
        <v>16</v>
      </c>
    </row>
    <row r="32871" spans="9:9" x14ac:dyDescent="0.2">
      <c r="I32871" s="37" t="s">
        <v>16</v>
      </c>
    </row>
    <row r="32872" spans="9:9" x14ac:dyDescent="0.2">
      <c r="I32872" s="37" t="s">
        <v>16</v>
      </c>
    </row>
    <row r="32873" spans="9:9" x14ac:dyDescent="0.2">
      <c r="I32873" s="37" t="s">
        <v>16</v>
      </c>
    </row>
    <row r="32874" spans="9:9" x14ac:dyDescent="0.2">
      <c r="I32874" s="37" t="s">
        <v>16</v>
      </c>
    </row>
    <row r="32875" spans="9:9" x14ac:dyDescent="0.2">
      <c r="I32875" s="37" t="s">
        <v>16</v>
      </c>
    </row>
    <row r="32876" spans="9:9" x14ac:dyDescent="0.2">
      <c r="I32876" s="37" t="s">
        <v>16</v>
      </c>
    </row>
    <row r="32877" spans="9:9" x14ac:dyDescent="0.2">
      <c r="I32877" s="37" t="s">
        <v>16</v>
      </c>
    </row>
    <row r="32878" spans="9:9" x14ac:dyDescent="0.2">
      <c r="I32878" s="37" t="s">
        <v>16</v>
      </c>
    </row>
    <row r="32879" spans="9:9" x14ac:dyDescent="0.2">
      <c r="I32879" s="37" t="s">
        <v>16</v>
      </c>
    </row>
    <row r="32880" spans="9:9" x14ac:dyDescent="0.2">
      <c r="I32880" s="37" t="s">
        <v>16</v>
      </c>
    </row>
    <row r="32881" spans="9:9" x14ac:dyDescent="0.2">
      <c r="I32881" s="37" t="s">
        <v>16</v>
      </c>
    </row>
    <row r="32882" spans="9:9" x14ac:dyDescent="0.2">
      <c r="I32882" s="37" t="s">
        <v>16</v>
      </c>
    </row>
    <row r="32883" spans="9:9" x14ac:dyDescent="0.2">
      <c r="I32883" s="37" t="s">
        <v>16</v>
      </c>
    </row>
    <row r="32884" spans="9:9" x14ac:dyDescent="0.2">
      <c r="I32884" s="37" t="s">
        <v>16</v>
      </c>
    </row>
    <row r="32885" spans="9:9" x14ac:dyDescent="0.2">
      <c r="I32885" s="37" t="s">
        <v>16</v>
      </c>
    </row>
    <row r="32886" spans="9:9" x14ac:dyDescent="0.2">
      <c r="I32886" s="37" t="s">
        <v>16</v>
      </c>
    </row>
    <row r="32887" spans="9:9" x14ac:dyDescent="0.2">
      <c r="I32887" s="37" t="s">
        <v>16</v>
      </c>
    </row>
    <row r="32888" spans="9:9" x14ac:dyDescent="0.2">
      <c r="I32888" s="37" t="s">
        <v>16</v>
      </c>
    </row>
    <row r="32889" spans="9:9" x14ac:dyDescent="0.2">
      <c r="I32889" s="37" t="s">
        <v>16</v>
      </c>
    </row>
    <row r="32890" spans="9:9" x14ac:dyDescent="0.2">
      <c r="I32890" s="37" t="s">
        <v>16</v>
      </c>
    </row>
    <row r="32891" spans="9:9" x14ac:dyDescent="0.2">
      <c r="I32891" s="37" t="s">
        <v>16</v>
      </c>
    </row>
    <row r="32892" spans="9:9" x14ac:dyDescent="0.2">
      <c r="I32892" s="37" t="s">
        <v>16</v>
      </c>
    </row>
    <row r="32893" spans="9:9" x14ac:dyDescent="0.2">
      <c r="I32893" s="37" t="s">
        <v>16</v>
      </c>
    </row>
    <row r="32894" spans="9:9" x14ac:dyDescent="0.2">
      <c r="I32894" s="37" t="s">
        <v>16</v>
      </c>
    </row>
    <row r="32895" spans="9:9" x14ac:dyDescent="0.2">
      <c r="I32895" s="37" t="s">
        <v>16</v>
      </c>
    </row>
    <row r="32896" spans="9:9" x14ac:dyDescent="0.2">
      <c r="I32896" s="37" t="s">
        <v>16</v>
      </c>
    </row>
    <row r="32897" spans="9:9" x14ac:dyDescent="0.2">
      <c r="I32897" s="37" t="s">
        <v>16</v>
      </c>
    </row>
    <row r="32898" spans="9:9" x14ac:dyDescent="0.2">
      <c r="I32898" s="37" t="s">
        <v>16</v>
      </c>
    </row>
    <row r="32899" spans="9:9" x14ac:dyDescent="0.2">
      <c r="I32899" s="37" t="s">
        <v>16</v>
      </c>
    </row>
    <row r="32900" spans="9:9" x14ac:dyDescent="0.2">
      <c r="I32900" s="37" t="s">
        <v>16</v>
      </c>
    </row>
    <row r="32901" spans="9:9" x14ac:dyDescent="0.2">
      <c r="I32901" s="37" t="s">
        <v>16</v>
      </c>
    </row>
    <row r="32902" spans="9:9" x14ac:dyDescent="0.2">
      <c r="I32902" s="37" t="s">
        <v>16</v>
      </c>
    </row>
    <row r="32903" spans="9:9" x14ac:dyDescent="0.2">
      <c r="I32903" s="37" t="s">
        <v>16</v>
      </c>
    </row>
    <row r="32904" spans="9:9" x14ac:dyDescent="0.2">
      <c r="I32904" s="37" t="s">
        <v>16</v>
      </c>
    </row>
    <row r="32905" spans="9:9" x14ac:dyDescent="0.2">
      <c r="I32905" s="37" t="s">
        <v>16</v>
      </c>
    </row>
    <row r="32906" spans="9:9" x14ac:dyDescent="0.2">
      <c r="I32906" s="37" t="s">
        <v>16</v>
      </c>
    </row>
    <row r="32907" spans="9:9" x14ac:dyDescent="0.2">
      <c r="I32907" s="37" t="s">
        <v>16</v>
      </c>
    </row>
    <row r="32908" spans="9:9" x14ac:dyDescent="0.2">
      <c r="I32908" s="37" t="s">
        <v>16</v>
      </c>
    </row>
    <row r="32909" spans="9:9" x14ac:dyDescent="0.2">
      <c r="I32909" s="37" t="s">
        <v>16</v>
      </c>
    </row>
    <row r="32910" spans="9:9" x14ac:dyDescent="0.2">
      <c r="I32910" s="37" t="s">
        <v>16</v>
      </c>
    </row>
    <row r="32911" spans="9:9" x14ac:dyDescent="0.2">
      <c r="I32911" s="37" t="s">
        <v>16</v>
      </c>
    </row>
    <row r="32912" spans="9:9" x14ac:dyDescent="0.2">
      <c r="I32912" s="37" t="s">
        <v>16</v>
      </c>
    </row>
    <row r="32913" spans="9:9" x14ac:dyDescent="0.2">
      <c r="I32913" s="37" t="s">
        <v>16</v>
      </c>
    </row>
    <row r="32914" spans="9:9" x14ac:dyDescent="0.2">
      <c r="I32914" s="37" t="s">
        <v>16</v>
      </c>
    </row>
    <row r="32915" spans="9:9" x14ac:dyDescent="0.2">
      <c r="I32915" s="37" t="s">
        <v>16</v>
      </c>
    </row>
    <row r="32916" spans="9:9" x14ac:dyDescent="0.2">
      <c r="I32916" s="37" t="s">
        <v>16</v>
      </c>
    </row>
    <row r="32917" spans="9:9" x14ac:dyDescent="0.2">
      <c r="I32917" s="37" t="s">
        <v>16</v>
      </c>
    </row>
    <row r="32918" spans="9:9" x14ac:dyDescent="0.2">
      <c r="I32918" s="37" t="s">
        <v>16</v>
      </c>
    </row>
    <row r="32919" spans="9:9" x14ac:dyDescent="0.2">
      <c r="I32919" s="37" t="s">
        <v>16</v>
      </c>
    </row>
    <row r="32920" spans="9:9" x14ac:dyDescent="0.2">
      <c r="I32920" s="37" t="s">
        <v>16</v>
      </c>
    </row>
    <row r="32921" spans="9:9" x14ac:dyDescent="0.2">
      <c r="I32921" s="37" t="s">
        <v>16</v>
      </c>
    </row>
    <row r="32922" spans="9:9" x14ac:dyDescent="0.2">
      <c r="I32922" s="37" t="s">
        <v>16</v>
      </c>
    </row>
    <row r="32923" spans="9:9" x14ac:dyDescent="0.2">
      <c r="I32923" s="37" t="s">
        <v>16</v>
      </c>
    </row>
    <row r="32924" spans="9:9" x14ac:dyDescent="0.2">
      <c r="I32924" s="37" t="s">
        <v>16</v>
      </c>
    </row>
    <row r="32925" spans="9:9" x14ac:dyDescent="0.2">
      <c r="I32925" s="37" t="s">
        <v>16</v>
      </c>
    </row>
    <row r="32926" spans="9:9" x14ac:dyDescent="0.2">
      <c r="I32926" s="37" t="s">
        <v>16</v>
      </c>
    </row>
    <row r="32927" spans="9:9" x14ac:dyDescent="0.2">
      <c r="I32927" s="37" t="s">
        <v>16</v>
      </c>
    </row>
    <row r="32928" spans="9:9" x14ac:dyDescent="0.2">
      <c r="I32928" s="37" t="s">
        <v>16</v>
      </c>
    </row>
    <row r="32929" spans="9:9" x14ac:dyDescent="0.2">
      <c r="I32929" s="37" t="s">
        <v>16</v>
      </c>
    </row>
    <row r="32930" spans="9:9" x14ac:dyDescent="0.2">
      <c r="I32930" s="37" t="s">
        <v>16</v>
      </c>
    </row>
    <row r="32931" spans="9:9" x14ac:dyDescent="0.2">
      <c r="I32931" s="37" t="s">
        <v>16</v>
      </c>
    </row>
    <row r="32932" spans="9:9" x14ac:dyDescent="0.2">
      <c r="I32932" s="37" t="s">
        <v>16</v>
      </c>
    </row>
    <row r="32933" spans="9:9" x14ac:dyDescent="0.2">
      <c r="I32933" s="37" t="s">
        <v>16</v>
      </c>
    </row>
    <row r="32934" spans="9:9" x14ac:dyDescent="0.2">
      <c r="I32934" s="37" t="s">
        <v>16</v>
      </c>
    </row>
    <row r="32935" spans="9:9" x14ac:dyDescent="0.2">
      <c r="I32935" s="37" t="s">
        <v>16</v>
      </c>
    </row>
    <row r="32936" spans="9:9" x14ac:dyDescent="0.2">
      <c r="I32936" s="37" t="s">
        <v>16</v>
      </c>
    </row>
    <row r="32937" spans="9:9" x14ac:dyDescent="0.2">
      <c r="I32937" s="37" t="s">
        <v>16</v>
      </c>
    </row>
    <row r="32938" spans="9:9" x14ac:dyDescent="0.2">
      <c r="I32938" s="37" t="s">
        <v>16</v>
      </c>
    </row>
    <row r="32939" spans="9:9" x14ac:dyDescent="0.2">
      <c r="I32939" s="37" t="s">
        <v>16</v>
      </c>
    </row>
    <row r="32940" spans="9:9" x14ac:dyDescent="0.2">
      <c r="I32940" s="37" t="s">
        <v>16</v>
      </c>
    </row>
    <row r="32941" spans="9:9" x14ac:dyDescent="0.2">
      <c r="I32941" s="37" t="s">
        <v>16</v>
      </c>
    </row>
    <row r="32942" spans="9:9" x14ac:dyDescent="0.2">
      <c r="I32942" s="37" t="s">
        <v>16</v>
      </c>
    </row>
    <row r="32943" spans="9:9" x14ac:dyDescent="0.2">
      <c r="I32943" s="37" t="s">
        <v>16</v>
      </c>
    </row>
    <row r="32944" spans="9:9" x14ac:dyDescent="0.2">
      <c r="I32944" s="37" t="s">
        <v>16</v>
      </c>
    </row>
    <row r="32945" spans="9:9" x14ac:dyDescent="0.2">
      <c r="I32945" s="37" t="s">
        <v>16</v>
      </c>
    </row>
    <row r="32946" spans="9:9" x14ac:dyDescent="0.2">
      <c r="I32946" s="37" t="s">
        <v>16</v>
      </c>
    </row>
    <row r="32947" spans="9:9" x14ac:dyDescent="0.2">
      <c r="I32947" s="37" t="s">
        <v>16</v>
      </c>
    </row>
    <row r="32948" spans="9:9" x14ac:dyDescent="0.2">
      <c r="I32948" s="37" t="s">
        <v>16</v>
      </c>
    </row>
    <row r="32949" spans="9:9" x14ac:dyDescent="0.2">
      <c r="I32949" s="37" t="s">
        <v>16</v>
      </c>
    </row>
    <row r="32950" spans="9:9" x14ac:dyDescent="0.2">
      <c r="I32950" s="37" t="s">
        <v>16</v>
      </c>
    </row>
    <row r="32951" spans="9:9" x14ac:dyDescent="0.2">
      <c r="I32951" s="37" t="s">
        <v>16</v>
      </c>
    </row>
    <row r="32952" spans="9:9" x14ac:dyDescent="0.2">
      <c r="I32952" s="37" t="s">
        <v>16</v>
      </c>
    </row>
    <row r="32953" spans="9:9" x14ac:dyDescent="0.2">
      <c r="I32953" s="37" t="s">
        <v>16</v>
      </c>
    </row>
    <row r="32954" spans="9:9" x14ac:dyDescent="0.2">
      <c r="I32954" s="37" t="s">
        <v>16</v>
      </c>
    </row>
    <row r="32955" spans="9:9" x14ac:dyDescent="0.2">
      <c r="I32955" s="37" t="s">
        <v>16</v>
      </c>
    </row>
    <row r="32956" spans="9:9" x14ac:dyDescent="0.2">
      <c r="I32956" s="37" t="s">
        <v>16</v>
      </c>
    </row>
    <row r="32957" spans="9:9" x14ac:dyDescent="0.2">
      <c r="I32957" s="37" t="s">
        <v>16</v>
      </c>
    </row>
    <row r="32958" spans="9:9" x14ac:dyDescent="0.2">
      <c r="I32958" s="37" t="s">
        <v>16</v>
      </c>
    </row>
    <row r="32959" spans="9:9" x14ac:dyDescent="0.2">
      <c r="I32959" s="37" t="s">
        <v>16</v>
      </c>
    </row>
    <row r="32960" spans="9:9" x14ac:dyDescent="0.2">
      <c r="I32960" s="37" t="s">
        <v>16</v>
      </c>
    </row>
    <row r="32961" spans="9:9" x14ac:dyDescent="0.2">
      <c r="I32961" s="37" t="s">
        <v>16</v>
      </c>
    </row>
    <row r="32962" spans="9:9" x14ac:dyDescent="0.2">
      <c r="I32962" s="37" t="s">
        <v>16</v>
      </c>
    </row>
    <row r="32963" spans="9:9" x14ac:dyDescent="0.2">
      <c r="I32963" s="37" t="s">
        <v>16</v>
      </c>
    </row>
    <row r="32964" spans="9:9" x14ac:dyDescent="0.2">
      <c r="I32964" s="37" t="s">
        <v>16</v>
      </c>
    </row>
    <row r="32965" spans="9:9" x14ac:dyDescent="0.2">
      <c r="I32965" s="37" t="s">
        <v>16</v>
      </c>
    </row>
    <row r="32966" spans="9:9" x14ac:dyDescent="0.2">
      <c r="I32966" s="37" t="s">
        <v>16</v>
      </c>
    </row>
    <row r="32967" spans="9:9" x14ac:dyDescent="0.2">
      <c r="I32967" s="37" t="s">
        <v>16</v>
      </c>
    </row>
    <row r="32968" spans="9:9" x14ac:dyDescent="0.2">
      <c r="I32968" s="37" t="s">
        <v>16</v>
      </c>
    </row>
    <row r="32969" spans="9:9" x14ac:dyDescent="0.2">
      <c r="I32969" s="37" t="s">
        <v>16</v>
      </c>
    </row>
    <row r="32970" spans="9:9" x14ac:dyDescent="0.2">
      <c r="I32970" s="37" t="s">
        <v>16</v>
      </c>
    </row>
    <row r="32971" spans="9:9" x14ac:dyDescent="0.2">
      <c r="I32971" s="37" t="s">
        <v>16</v>
      </c>
    </row>
    <row r="32972" spans="9:9" x14ac:dyDescent="0.2">
      <c r="I32972" s="37" t="s">
        <v>16</v>
      </c>
    </row>
    <row r="32973" spans="9:9" x14ac:dyDescent="0.2">
      <c r="I32973" s="37" t="s">
        <v>16</v>
      </c>
    </row>
    <row r="32974" spans="9:9" x14ac:dyDescent="0.2">
      <c r="I32974" s="37" t="s">
        <v>16</v>
      </c>
    </row>
    <row r="32975" spans="9:9" x14ac:dyDescent="0.2">
      <c r="I32975" s="37" t="s">
        <v>16</v>
      </c>
    </row>
    <row r="32976" spans="9:9" x14ac:dyDescent="0.2">
      <c r="I32976" s="37" t="s">
        <v>16</v>
      </c>
    </row>
    <row r="32977" spans="9:9" x14ac:dyDescent="0.2">
      <c r="I32977" s="37" t="s">
        <v>16</v>
      </c>
    </row>
    <row r="32978" spans="9:9" x14ac:dyDescent="0.2">
      <c r="I32978" s="37" t="s">
        <v>16</v>
      </c>
    </row>
    <row r="32979" spans="9:9" x14ac:dyDescent="0.2">
      <c r="I32979" s="37" t="s">
        <v>16</v>
      </c>
    </row>
    <row r="32980" spans="9:9" x14ac:dyDescent="0.2">
      <c r="I32980" s="37" t="s">
        <v>16</v>
      </c>
    </row>
    <row r="32981" spans="9:9" x14ac:dyDescent="0.2">
      <c r="I32981" s="37" t="s">
        <v>16</v>
      </c>
    </row>
    <row r="32982" spans="9:9" x14ac:dyDescent="0.2">
      <c r="I32982" s="37" t="s">
        <v>16</v>
      </c>
    </row>
    <row r="32983" spans="9:9" x14ac:dyDescent="0.2">
      <c r="I32983" s="37" t="s">
        <v>16</v>
      </c>
    </row>
    <row r="32984" spans="9:9" x14ac:dyDescent="0.2">
      <c r="I32984" s="37" t="s">
        <v>16</v>
      </c>
    </row>
    <row r="32985" spans="9:9" x14ac:dyDescent="0.2">
      <c r="I32985" s="37" t="s">
        <v>16</v>
      </c>
    </row>
    <row r="32986" spans="9:9" x14ac:dyDescent="0.2">
      <c r="I32986" s="37" t="s">
        <v>16</v>
      </c>
    </row>
    <row r="32987" spans="9:9" x14ac:dyDescent="0.2">
      <c r="I32987" s="37" t="s">
        <v>16</v>
      </c>
    </row>
    <row r="32988" spans="9:9" x14ac:dyDescent="0.2">
      <c r="I32988" s="37" t="s">
        <v>16</v>
      </c>
    </row>
    <row r="32989" spans="9:9" x14ac:dyDescent="0.2">
      <c r="I32989" s="37" t="s">
        <v>16</v>
      </c>
    </row>
    <row r="32990" spans="9:9" x14ac:dyDescent="0.2">
      <c r="I32990" s="37" t="s">
        <v>16</v>
      </c>
    </row>
    <row r="32991" spans="9:9" x14ac:dyDescent="0.2">
      <c r="I32991" s="37" t="s">
        <v>16</v>
      </c>
    </row>
    <row r="32992" spans="9:9" x14ac:dyDescent="0.2">
      <c r="I32992" s="37" t="s">
        <v>16</v>
      </c>
    </row>
    <row r="32993" spans="9:9" x14ac:dyDescent="0.2">
      <c r="I32993" s="37" t="s">
        <v>16</v>
      </c>
    </row>
    <row r="32994" spans="9:9" x14ac:dyDescent="0.2">
      <c r="I32994" s="37" t="s">
        <v>16</v>
      </c>
    </row>
    <row r="32995" spans="9:9" x14ac:dyDescent="0.2">
      <c r="I32995" s="37" t="s">
        <v>16</v>
      </c>
    </row>
    <row r="32996" spans="9:9" x14ac:dyDescent="0.2">
      <c r="I32996" s="37" t="s">
        <v>16</v>
      </c>
    </row>
    <row r="32997" spans="9:9" x14ac:dyDescent="0.2">
      <c r="I32997" s="37" t="s">
        <v>16</v>
      </c>
    </row>
    <row r="32998" spans="9:9" x14ac:dyDescent="0.2">
      <c r="I32998" s="37" t="s">
        <v>16</v>
      </c>
    </row>
    <row r="32999" spans="9:9" x14ac:dyDescent="0.2">
      <c r="I32999" s="37" t="s">
        <v>16</v>
      </c>
    </row>
    <row r="33000" spans="9:9" x14ac:dyDescent="0.2">
      <c r="I33000" s="37" t="s">
        <v>16</v>
      </c>
    </row>
    <row r="33001" spans="9:9" x14ac:dyDescent="0.2">
      <c r="I33001" s="37" t="s">
        <v>16</v>
      </c>
    </row>
    <row r="33002" spans="9:9" x14ac:dyDescent="0.2">
      <c r="I33002" s="37" t="s">
        <v>16</v>
      </c>
    </row>
    <row r="33003" spans="9:9" x14ac:dyDescent="0.2">
      <c r="I33003" s="37" t="s">
        <v>16</v>
      </c>
    </row>
    <row r="33004" spans="9:9" x14ac:dyDescent="0.2">
      <c r="I33004" s="37" t="s">
        <v>16</v>
      </c>
    </row>
    <row r="33005" spans="9:9" x14ac:dyDescent="0.2">
      <c r="I33005" s="37" t="s">
        <v>16</v>
      </c>
    </row>
    <row r="33006" spans="9:9" x14ac:dyDescent="0.2">
      <c r="I33006" s="37" t="s">
        <v>16</v>
      </c>
    </row>
    <row r="33007" spans="9:9" x14ac:dyDescent="0.2">
      <c r="I33007" s="37" t="s">
        <v>16</v>
      </c>
    </row>
    <row r="33008" spans="9:9" x14ac:dyDescent="0.2">
      <c r="I33008" s="37" t="s">
        <v>16</v>
      </c>
    </row>
    <row r="33009" spans="9:9" x14ac:dyDescent="0.2">
      <c r="I33009" s="37" t="s">
        <v>16</v>
      </c>
    </row>
    <row r="33010" spans="9:9" x14ac:dyDescent="0.2">
      <c r="I33010" s="37" t="s">
        <v>16</v>
      </c>
    </row>
    <row r="33011" spans="9:9" x14ac:dyDescent="0.2">
      <c r="I33011" s="37" t="s">
        <v>16</v>
      </c>
    </row>
    <row r="33012" spans="9:9" x14ac:dyDescent="0.2">
      <c r="I33012" s="37" t="s">
        <v>16</v>
      </c>
    </row>
    <row r="33013" spans="9:9" x14ac:dyDescent="0.2">
      <c r="I33013" s="37" t="s">
        <v>16</v>
      </c>
    </row>
    <row r="33014" spans="9:9" x14ac:dyDescent="0.2">
      <c r="I33014" s="37" t="s">
        <v>16</v>
      </c>
    </row>
    <row r="33015" spans="9:9" x14ac:dyDescent="0.2">
      <c r="I33015" s="37" t="s">
        <v>16</v>
      </c>
    </row>
    <row r="33016" spans="9:9" x14ac:dyDescent="0.2">
      <c r="I33016" s="37" t="s">
        <v>16</v>
      </c>
    </row>
    <row r="33017" spans="9:9" x14ac:dyDescent="0.2">
      <c r="I33017" s="37" t="s">
        <v>16</v>
      </c>
    </row>
    <row r="33018" spans="9:9" x14ac:dyDescent="0.2">
      <c r="I33018" s="37" t="s">
        <v>16</v>
      </c>
    </row>
    <row r="33019" spans="9:9" x14ac:dyDescent="0.2">
      <c r="I33019" s="37" t="s">
        <v>16</v>
      </c>
    </row>
    <row r="33020" spans="9:9" x14ac:dyDescent="0.2">
      <c r="I33020" s="37" t="s">
        <v>16</v>
      </c>
    </row>
    <row r="33021" spans="9:9" x14ac:dyDescent="0.2">
      <c r="I33021" s="37" t="s">
        <v>16</v>
      </c>
    </row>
    <row r="33022" spans="9:9" x14ac:dyDescent="0.2">
      <c r="I33022" s="37" t="s">
        <v>16</v>
      </c>
    </row>
    <row r="33023" spans="9:9" x14ac:dyDescent="0.2">
      <c r="I33023" s="37" t="s">
        <v>16</v>
      </c>
    </row>
    <row r="33024" spans="9:9" x14ac:dyDescent="0.2">
      <c r="I33024" s="37" t="s">
        <v>16</v>
      </c>
    </row>
    <row r="33025" spans="9:9" x14ac:dyDescent="0.2">
      <c r="I33025" s="37" t="s">
        <v>16</v>
      </c>
    </row>
    <row r="33026" spans="9:9" x14ac:dyDescent="0.2">
      <c r="I33026" s="37" t="s">
        <v>16</v>
      </c>
    </row>
    <row r="33027" spans="9:9" x14ac:dyDescent="0.2">
      <c r="I33027" s="37" t="s">
        <v>16</v>
      </c>
    </row>
    <row r="33028" spans="9:9" x14ac:dyDescent="0.2">
      <c r="I33028" s="37" t="s">
        <v>16</v>
      </c>
    </row>
    <row r="33029" spans="9:9" x14ac:dyDescent="0.2">
      <c r="I33029" s="37" t="s">
        <v>16</v>
      </c>
    </row>
    <row r="33030" spans="9:9" x14ac:dyDescent="0.2">
      <c r="I33030" s="37" t="s">
        <v>16</v>
      </c>
    </row>
    <row r="33031" spans="9:9" x14ac:dyDescent="0.2">
      <c r="I33031" s="37" t="s">
        <v>16</v>
      </c>
    </row>
    <row r="33032" spans="9:9" x14ac:dyDescent="0.2">
      <c r="I33032" s="37" t="s">
        <v>16</v>
      </c>
    </row>
    <row r="33033" spans="9:9" x14ac:dyDescent="0.2">
      <c r="I33033" s="37" t="s">
        <v>16</v>
      </c>
    </row>
    <row r="33034" spans="9:9" x14ac:dyDescent="0.2">
      <c r="I33034" s="37" t="s">
        <v>16</v>
      </c>
    </row>
    <row r="33035" spans="9:9" x14ac:dyDescent="0.2">
      <c r="I33035" s="37" t="s">
        <v>16</v>
      </c>
    </row>
    <row r="33036" spans="9:9" x14ac:dyDescent="0.2">
      <c r="I33036" s="37" t="s">
        <v>16</v>
      </c>
    </row>
    <row r="33037" spans="9:9" x14ac:dyDescent="0.2">
      <c r="I33037" s="37" t="s">
        <v>16</v>
      </c>
    </row>
    <row r="33038" spans="9:9" x14ac:dyDescent="0.2">
      <c r="I33038" s="37" t="s">
        <v>16</v>
      </c>
    </row>
    <row r="33039" spans="9:9" x14ac:dyDescent="0.2">
      <c r="I33039" s="37" t="s">
        <v>16</v>
      </c>
    </row>
    <row r="33040" spans="9:9" x14ac:dyDescent="0.2">
      <c r="I33040" s="37" t="s">
        <v>16</v>
      </c>
    </row>
    <row r="33041" spans="9:9" x14ac:dyDescent="0.2">
      <c r="I33041" s="37" t="s">
        <v>16</v>
      </c>
    </row>
    <row r="33042" spans="9:9" x14ac:dyDescent="0.2">
      <c r="I33042" s="37" t="s">
        <v>16</v>
      </c>
    </row>
    <row r="33043" spans="9:9" x14ac:dyDescent="0.2">
      <c r="I33043" s="37" t="s">
        <v>16</v>
      </c>
    </row>
    <row r="33044" spans="9:9" x14ac:dyDescent="0.2">
      <c r="I33044" s="37" t="s">
        <v>16</v>
      </c>
    </row>
    <row r="33045" spans="9:9" x14ac:dyDescent="0.2">
      <c r="I33045" s="37" t="s">
        <v>16</v>
      </c>
    </row>
    <row r="33046" spans="9:9" x14ac:dyDescent="0.2">
      <c r="I33046" s="37" t="s">
        <v>16</v>
      </c>
    </row>
    <row r="33047" spans="9:9" x14ac:dyDescent="0.2">
      <c r="I33047" s="37" t="s">
        <v>16</v>
      </c>
    </row>
    <row r="33048" spans="9:9" x14ac:dyDescent="0.2">
      <c r="I33048" s="37" t="s">
        <v>16</v>
      </c>
    </row>
    <row r="33049" spans="9:9" x14ac:dyDescent="0.2">
      <c r="I33049" s="37" t="s">
        <v>16</v>
      </c>
    </row>
    <row r="33050" spans="9:9" x14ac:dyDescent="0.2">
      <c r="I33050" s="37" t="s">
        <v>16</v>
      </c>
    </row>
    <row r="33051" spans="9:9" x14ac:dyDescent="0.2">
      <c r="I33051" s="37" t="s">
        <v>16</v>
      </c>
    </row>
    <row r="33052" spans="9:9" x14ac:dyDescent="0.2">
      <c r="I33052" s="37" t="s">
        <v>16</v>
      </c>
    </row>
    <row r="33053" spans="9:9" x14ac:dyDescent="0.2">
      <c r="I33053" s="37" t="s">
        <v>16</v>
      </c>
    </row>
    <row r="33054" spans="9:9" x14ac:dyDescent="0.2">
      <c r="I33054" s="37" t="s">
        <v>16</v>
      </c>
    </row>
    <row r="33055" spans="9:9" x14ac:dyDescent="0.2">
      <c r="I33055" s="37" t="s">
        <v>16</v>
      </c>
    </row>
    <row r="33056" spans="9:9" x14ac:dyDescent="0.2">
      <c r="I33056" s="37" t="s">
        <v>16</v>
      </c>
    </row>
    <row r="33057" spans="9:9" x14ac:dyDescent="0.2">
      <c r="I33057" s="37" t="s">
        <v>16</v>
      </c>
    </row>
    <row r="33058" spans="9:9" x14ac:dyDescent="0.2">
      <c r="I33058" s="37" t="s">
        <v>16</v>
      </c>
    </row>
    <row r="33059" spans="9:9" x14ac:dyDescent="0.2">
      <c r="I33059" s="37" t="s">
        <v>16</v>
      </c>
    </row>
    <row r="33060" spans="9:9" x14ac:dyDescent="0.2">
      <c r="I33060" s="37" t="s">
        <v>16</v>
      </c>
    </row>
    <row r="33061" spans="9:9" x14ac:dyDescent="0.2">
      <c r="I33061" s="37" t="s">
        <v>16</v>
      </c>
    </row>
    <row r="33062" spans="9:9" x14ac:dyDescent="0.2">
      <c r="I33062" s="37" t="s">
        <v>16</v>
      </c>
    </row>
    <row r="33063" spans="9:9" x14ac:dyDescent="0.2">
      <c r="I33063" s="37" t="s">
        <v>16</v>
      </c>
    </row>
    <row r="33064" spans="9:9" x14ac:dyDescent="0.2">
      <c r="I33064" s="37" t="s">
        <v>16</v>
      </c>
    </row>
    <row r="33065" spans="9:9" x14ac:dyDescent="0.2">
      <c r="I33065" s="37" t="s">
        <v>16</v>
      </c>
    </row>
    <row r="33066" spans="9:9" x14ac:dyDescent="0.2">
      <c r="I33066" s="37" t="s">
        <v>16</v>
      </c>
    </row>
    <row r="33067" spans="9:9" x14ac:dyDescent="0.2">
      <c r="I33067" s="37" t="s">
        <v>16</v>
      </c>
    </row>
    <row r="33068" spans="9:9" x14ac:dyDescent="0.2">
      <c r="I33068" s="37" t="s">
        <v>16</v>
      </c>
    </row>
    <row r="33069" spans="9:9" x14ac:dyDescent="0.2">
      <c r="I33069" s="37" t="s">
        <v>16</v>
      </c>
    </row>
    <row r="33070" spans="9:9" x14ac:dyDescent="0.2">
      <c r="I33070" s="37" t="s">
        <v>16</v>
      </c>
    </row>
    <row r="33071" spans="9:9" x14ac:dyDescent="0.2">
      <c r="I33071" s="37" t="s">
        <v>16</v>
      </c>
    </row>
    <row r="33072" spans="9:9" x14ac:dyDescent="0.2">
      <c r="I33072" s="37" t="s">
        <v>16</v>
      </c>
    </row>
    <row r="33073" spans="9:9" x14ac:dyDescent="0.2">
      <c r="I33073" s="37" t="s">
        <v>16</v>
      </c>
    </row>
    <row r="33074" spans="9:9" x14ac:dyDescent="0.2">
      <c r="I33074" s="37" t="s">
        <v>16</v>
      </c>
    </row>
    <row r="33075" spans="9:9" x14ac:dyDescent="0.2">
      <c r="I33075" s="37" t="s">
        <v>16</v>
      </c>
    </row>
    <row r="33076" spans="9:9" x14ac:dyDescent="0.2">
      <c r="I33076" s="37" t="s">
        <v>16</v>
      </c>
    </row>
    <row r="33077" spans="9:9" x14ac:dyDescent="0.2">
      <c r="I33077" s="37" t="s">
        <v>16</v>
      </c>
    </row>
    <row r="33078" spans="9:9" x14ac:dyDescent="0.2">
      <c r="I33078" s="37" t="s">
        <v>16</v>
      </c>
    </row>
    <row r="33079" spans="9:9" x14ac:dyDescent="0.2">
      <c r="I33079" s="37" t="s">
        <v>16</v>
      </c>
    </row>
    <row r="33080" spans="9:9" x14ac:dyDescent="0.2">
      <c r="I33080" s="37" t="s">
        <v>16</v>
      </c>
    </row>
    <row r="33081" spans="9:9" x14ac:dyDescent="0.2">
      <c r="I33081" s="37" t="s">
        <v>16</v>
      </c>
    </row>
    <row r="33082" spans="9:9" x14ac:dyDescent="0.2">
      <c r="I33082" s="37" t="s">
        <v>16</v>
      </c>
    </row>
    <row r="33083" spans="9:9" x14ac:dyDescent="0.2">
      <c r="I33083" s="37" t="s">
        <v>16</v>
      </c>
    </row>
    <row r="33084" spans="9:9" x14ac:dyDescent="0.2">
      <c r="I33084" s="37" t="s">
        <v>16</v>
      </c>
    </row>
    <row r="33085" spans="9:9" x14ac:dyDescent="0.2">
      <c r="I33085" s="37" t="s">
        <v>16</v>
      </c>
    </row>
    <row r="33086" spans="9:9" x14ac:dyDescent="0.2">
      <c r="I33086" s="37" t="s">
        <v>16</v>
      </c>
    </row>
    <row r="33087" spans="9:9" x14ac:dyDescent="0.2">
      <c r="I33087" s="37" t="s">
        <v>16</v>
      </c>
    </row>
    <row r="33088" spans="9:9" x14ac:dyDescent="0.2">
      <c r="I33088" s="37" t="s">
        <v>16</v>
      </c>
    </row>
    <row r="33089" spans="9:9" x14ac:dyDescent="0.2">
      <c r="I33089" s="37" t="s">
        <v>16</v>
      </c>
    </row>
    <row r="33090" spans="9:9" x14ac:dyDescent="0.2">
      <c r="I33090" s="37" t="s">
        <v>16</v>
      </c>
    </row>
    <row r="33091" spans="9:9" x14ac:dyDescent="0.2">
      <c r="I33091" s="37" t="s">
        <v>16</v>
      </c>
    </row>
    <row r="33092" spans="9:9" x14ac:dyDescent="0.2">
      <c r="I33092" s="37" t="s">
        <v>16</v>
      </c>
    </row>
    <row r="33093" spans="9:9" x14ac:dyDescent="0.2">
      <c r="I33093" s="37" t="s">
        <v>16</v>
      </c>
    </row>
    <row r="33094" spans="9:9" x14ac:dyDescent="0.2">
      <c r="I33094" s="37" t="s">
        <v>16</v>
      </c>
    </row>
    <row r="33095" spans="9:9" x14ac:dyDescent="0.2">
      <c r="I33095" s="37" t="s">
        <v>16</v>
      </c>
    </row>
    <row r="33096" spans="9:9" x14ac:dyDescent="0.2">
      <c r="I33096" s="37" t="s">
        <v>16</v>
      </c>
    </row>
    <row r="33097" spans="9:9" x14ac:dyDescent="0.2">
      <c r="I33097" s="37" t="s">
        <v>16</v>
      </c>
    </row>
    <row r="33098" spans="9:9" x14ac:dyDescent="0.2">
      <c r="I33098" s="37" t="s">
        <v>16</v>
      </c>
    </row>
    <row r="33099" spans="9:9" x14ac:dyDescent="0.2">
      <c r="I33099" s="37" t="s">
        <v>16</v>
      </c>
    </row>
    <row r="33100" spans="9:9" x14ac:dyDescent="0.2">
      <c r="I33100" s="37" t="s">
        <v>16</v>
      </c>
    </row>
    <row r="33101" spans="9:9" x14ac:dyDescent="0.2">
      <c r="I33101" s="37" t="s">
        <v>16</v>
      </c>
    </row>
    <row r="33102" spans="9:9" x14ac:dyDescent="0.2">
      <c r="I33102" s="37" t="s">
        <v>16</v>
      </c>
    </row>
    <row r="33103" spans="9:9" x14ac:dyDescent="0.2">
      <c r="I33103" s="37" t="s">
        <v>16</v>
      </c>
    </row>
    <row r="33104" spans="9:9" x14ac:dyDescent="0.2">
      <c r="I33104" s="37" t="s">
        <v>16</v>
      </c>
    </row>
    <row r="33105" spans="9:9" x14ac:dyDescent="0.2">
      <c r="I33105" s="37" t="s">
        <v>16</v>
      </c>
    </row>
    <row r="33106" spans="9:9" x14ac:dyDescent="0.2">
      <c r="I33106" s="37" t="s">
        <v>16</v>
      </c>
    </row>
    <row r="33107" spans="9:9" x14ac:dyDescent="0.2">
      <c r="I33107" s="37" t="s">
        <v>16</v>
      </c>
    </row>
    <row r="33108" spans="9:9" x14ac:dyDescent="0.2">
      <c r="I33108" s="37" t="s">
        <v>16</v>
      </c>
    </row>
    <row r="33109" spans="9:9" x14ac:dyDescent="0.2">
      <c r="I33109" s="37" t="s">
        <v>16</v>
      </c>
    </row>
    <row r="33110" spans="9:9" x14ac:dyDescent="0.2">
      <c r="I33110" s="37" t="s">
        <v>16</v>
      </c>
    </row>
    <row r="33111" spans="9:9" x14ac:dyDescent="0.2">
      <c r="I33111" s="37" t="s">
        <v>16</v>
      </c>
    </row>
    <row r="33112" spans="9:9" x14ac:dyDescent="0.2">
      <c r="I33112" s="37" t="s">
        <v>16</v>
      </c>
    </row>
    <row r="33113" spans="9:9" x14ac:dyDescent="0.2">
      <c r="I33113" s="37" t="s">
        <v>16</v>
      </c>
    </row>
    <row r="33114" spans="9:9" x14ac:dyDescent="0.2">
      <c r="I33114" s="37" t="s">
        <v>16</v>
      </c>
    </row>
    <row r="33115" spans="9:9" x14ac:dyDescent="0.2">
      <c r="I33115" s="37" t="s">
        <v>16</v>
      </c>
    </row>
    <row r="33116" spans="9:9" x14ac:dyDescent="0.2">
      <c r="I33116" s="37" t="s">
        <v>16</v>
      </c>
    </row>
    <row r="33117" spans="9:9" x14ac:dyDescent="0.2">
      <c r="I33117" s="37" t="s">
        <v>16</v>
      </c>
    </row>
    <row r="33118" spans="9:9" x14ac:dyDescent="0.2">
      <c r="I33118" s="37" t="s">
        <v>16</v>
      </c>
    </row>
    <row r="33119" spans="9:9" x14ac:dyDescent="0.2">
      <c r="I33119" s="37" t="s">
        <v>16</v>
      </c>
    </row>
    <row r="33120" spans="9:9" x14ac:dyDescent="0.2">
      <c r="I33120" s="37" t="s">
        <v>16</v>
      </c>
    </row>
    <row r="33121" spans="9:9" x14ac:dyDescent="0.2">
      <c r="I33121" s="37" t="s">
        <v>16</v>
      </c>
    </row>
    <row r="33122" spans="9:9" x14ac:dyDescent="0.2">
      <c r="I33122" s="37" t="s">
        <v>16</v>
      </c>
    </row>
    <row r="33123" spans="9:9" x14ac:dyDescent="0.2">
      <c r="I33123" s="37" t="s">
        <v>16</v>
      </c>
    </row>
    <row r="33124" spans="9:9" x14ac:dyDescent="0.2">
      <c r="I33124" s="37" t="s">
        <v>16</v>
      </c>
    </row>
    <row r="33125" spans="9:9" x14ac:dyDescent="0.2">
      <c r="I33125" s="37" t="s">
        <v>16</v>
      </c>
    </row>
    <row r="33126" spans="9:9" x14ac:dyDescent="0.2">
      <c r="I33126" s="37" t="s">
        <v>16</v>
      </c>
    </row>
    <row r="33127" spans="9:9" x14ac:dyDescent="0.2">
      <c r="I33127" s="37" t="s">
        <v>16</v>
      </c>
    </row>
    <row r="33128" spans="9:9" x14ac:dyDescent="0.2">
      <c r="I33128" s="37" t="s">
        <v>16</v>
      </c>
    </row>
    <row r="33129" spans="9:9" x14ac:dyDescent="0.2">
      <c r="I33129" s="37" t="s">
        <v>16</v>
      </c>
    </row>
    <row r="33130" spans="9:9" x14ac:dyDescent="0.2">
      <c r="I33130" s="37" t="s">
        <v>16</v>
      </c>
    </row>
    <row r="33131" spans="9:9" x14ac:dyDescent="0.2">
      <c r="I33131" s="37" t="s">
        <v>16</v>
      </c>
    </row>
    <row r="33132" spans="9:9" x14ac:dyDescent="0.2">
      <c r="I33132" s="37" t="s">
        <v>16</v>
      </c>
    </row>
    <row r="33133" spans="9:9" x14ac:dyDescent="0.2">
      <c r="I33133" s="37" t="s">
        <v>16</v>
      </c>
    </row>
    <row r="33134" spans="9:9" x14ac:dyDescent="0.2">
      <c r="I33134" s="37" t="s">
        <v>16</v>
      </c>
    </row>
    <row r="33135" spans="9:9" x14ac:dyDescent="0.2">
      <c r="I33135" s="37" t="s">
        <v>16</v>
      </c>
    </row>
    <row r="33136" spans="9:9" x14ac:dyDescent="0.2">
      <c r="I33136" s="37" t="s">
        <v>16</v>
      </c>
    </row>
    <row r="33137" spans="9:9" x14ac:dyDescent="0.2">
      <c r="I33137" s="37" t="s">
        <v>16</v>
      </c>
    </row>
    <row r="33138" spans="9:9" x14ac:dyDescent="0.2">
      <c r="I33138" s="37" t="s">
        <v>16</v>
      </c>
    </row>
    <row r="33139" spans="9:9" x14ac:dyDescent="0.2">
      <c r="I33139" s="37" t="s">
        <v>16</v>
      </c>
    </row>
    <row r="33140" spans="9:9" x14ac:dyDescent="0.2">
      <c r="I33140" s="37" t="s">
        <v>16</v>
      </c>
    </row>
    <row r="33141" spans="9:9" x14ac:dyDescent="0.2">
      <c r="I33141" s="37" t="s">
        <v>16</v>
      </c>
    </row>
    <row r="33142" spans="9:9" x14ac:dyDescent="0.2">
      <c r="I33142" s="37" t="s">
        <v>16</v>
      </c>
    </row>
    <row r="33143" spans="9:9" x14ac:dyDescent="0.2">
      <c r="I33143" s="37" t="s">
        <v>16</v>
      </c>
    </row>
    <row r="33144" spans="9:9" x14ac:dyDescent="0.2">
      <c r="I33144" s="37" t="s">
        <v>16</v>
      </c>
    </row>
    <row r="33145" spans="9:9" x14ac:dyDescent="0.2">
      <c r="I33145" s="37" t="s">
        <v>16</v>
      </c>
    </row>
    <row r="33146" spans="9:9" x14ac:dyDescent="0.2">
      <c r="I33146" s="37" t="s">
        <v>16</v>
      </c>
    </row>
    <row r="33147" spans="9:9" x14ac:dyDescent="0.2">
      <c r="I33147" s="37" t="s">
        <v>16</v>
      </c>
    </row>
    <row r="33148" spans="9:9" x14ac:dyDescent="0.2">
      <c r="I33148" s="37" t="s">
        <v>16</v>
      </c>
    </row>
    <row r="33149" spans="9:9" x14ac:dyDescent="0.2">
      <c r="I33149" s="37" t="s">
        <v>16</v>
      </c>
    </row>
    <row r="33150" spans="9:9" x14ac:dyDescent="0.2">
      <c r="I33150" s="37" t="s">
        <v>16</v>
      </c>
    </row>
    <row r="33151" spans="9:9" x14ac:dyDescent="0.2">
      <c r="I33151" s="37" t="s">
        <v>16</v>
      </c>
    </row>
    <row r="33152" spans="9:9" x14ac:dyDescent="0.2">
      <c r="I33152" s="37" t="s">
        <v>16</v>
      </c>
    </row>
    <row r="33153" spans="9:9" x14ac:dyDescent="0.2">
      <c r="I33153" s="37" t="s">
        <v>16</v>
      </c>
    </row>
    <row r="33154" spans="9:9" x14ac:dyDescent="0.2">
      <c r="I33154" s="37" t="s">
        <v>16</v>
      </c>
    </row>
    <row r="33155" spans="9:9" x14ac:dyDescent="0.2">
      <c r="I33155" s="37" t="s">
        <v>16</v>
      </c>
    </row>
    <row r="33156" spans="9:9" x14ac:dyDescent="0.2">
      <c r="I33156" s="37" t="s">
        <v>16</v>
      </c>
    </row>
    <row r="33157" spans="9:9" x14ac:dyDescent="0.2">
      <c r="I33157" s="37" t="s">
        <v>16</v>
      </c>
    </row>
    <row r="33158" spans="9:9" x14ac:dyDescent="0.2">
      <c r="I33158" s="37" t="s">
        <v>16</v>
      </c>
    </row>
    <row r="33159" spans="9:9" x14ac:dyDescent="0.2">
      <c r="I33159" s="37" t="s">
        <v>16</v>
      </c>
    </row>
    <row r="33160" spans="9:9" x14ac:dyDescent="0.2">
      <c r="I33160" s="37" t="s">
        <v>16</v>
      </c>
    </row>
    <row r="33161" spans="9:9" x14ac:dyDescent="0.2">
      <c r="I33161" s="37" t="s">
        <v>16</v>
      </c>
    </row>
    <row r="33162" spans="9:9" x14ac:dyDescent="0.2">
      <c r="I33162" s="37" t="s">
        <v>16</v>
      </c>
    </row>
    <row r="33163" spans="9:9" x14ac:dyDescent="0.2">
      <c r="I33163" s="37" t="s">
        <v>16</v>
      </c>
    </row>
    <row r="33164" spans="9:9" x14ac:dyDescent="0.2">
      <c r="I33164" s="37" t="s">
        <v>16</v>
      </c>
    </row>
    <row r="33165" spans="9:9" x14ac:dyDescent="0.2">
      <c r="I33165" s="37" t="s">
        <v>16</v>
      </c>
    </row>
    <row r="33166" spans="9:9" x14ac:dyDescent="0.2">
      <c r="I33166" s="37" t="s">
        <v>16</v>
      </c>
    </row>
    <row r="33167" spans="9:9" x14ac:dyDescent="0.2">
      <c r="I33167" s="37" t="s">
        <v>16</v>
      </c>
    </row>
    <row r="33168" spans="9:9" x14ac:dyDescent="0.2">
      <c r="I33168" s="37" t="s">
        <v>16</v>
      </c>
    </row>
    <row r="33169" spans="9:9" x14ac:dyDescent="0.2">
      <c r="I33169" s="37" t="s">
        <v>16</v>
      </c>
    </row>
    <row r="33170" spans="9:9" x14ac:dyDescent="0.2">
      <c r="I33170" s="37" t="s">
        <v>16</v>
      </c>
    </row>
    <row r="33171" spans="9:9" x14ac:dyDescent="0.2">
      <c r="I33171" s="37" t="s">
        <v>16</v>
      </c>
    </row>
    <row r="33172" spans="9:9" x14ac:dyDescent="0.2">
      <c r="I33172" s="37" t="s">
        <v>16</v>
      </c>
    </row>
    <row r="33173" spans="9:9" x14ac:dyDescent="0.2">
      <c r="I33173" s="37" t="s">
        <v>16</v>
      </c>
    </row>
    <row r="33174" spans="9:9" x14ac:dyDescent="0.2">
      <c r="I33174" s="37" t="s">
        <v>16</v>
      </c>
    </row>
    <row r="33175" spans="9:9" x14ac:dyDescent="0.2">
      <c r="I33175" s="37" t="s">
        <v>16</v>
      </c>
    </row>
    <row r="33176" spans="9:9" x14ac:dyDescent="0.2">
      <c r="I33176" s="37" t="s">
        <v>16</v>
      </c>
    </row>
    <row r="33177" spans="9:9" x14ac:dyDescent="0.2">
      <c r="I33177" s="37" t="s">
        <v>16</v>
      </c>
    </row>
    <row r="33178" spans="9:9" x14ac:dyDescent="0.2">
      <c r="I33178" s="37" t="s">
        <v>16</v>
      </c>
    </row>
    <row r="33179" spans="9:9" x14ac:dyDescent="0.2">
      <c r="I33179" s="37" t="s">
        <v>16</v>
      </c>
    </row>
    <row r="33180" spans="9:9" x14ac:dyDescent="0.2">
      <c r="I33180" s="37" t="s">
        <v>16</v>
      </c>
    </row>
    <row r="33181" spans="9:9" x14ac:dyDescent="0.2">
      <c r="I33181" s="37" t="s">
        <v>16</v>
      </c>
    </row>
    <row r="33182" spans="9:9" x14ac:dyDescent="0.2">
      <c r="I33182" s="37" t="s">
        <v>16</v>
      </c>
    </row>
    <row r="33183" spans="9:9" x14ac:dyDescent="0.2">
      <c r="I33183" s="37" t="s">
        <v>16</v>
      </c>
    </row>
    <row r="33184" spans="9:9" x14ac:dyDescent="0.2">
      <c r="I33184" s="37" t="s">
        <v>16</v>
      </c>
    </row>
    <row r="33185" spans="9:9" x14ac:dyDescent="0.2">
      <c r="I33185" s="37" t="s">
        <v>16</v>
      </c>
    </row>
    <row r="33186" spans="9:9" x14ac:dyDescent="0.2">
      <c r="I33186" s="37" t="s">
        <v>16</v>
      </c>
    </row>
    <row r="33187" spans="9:9" x14ac:dyDescent="0.2">
      <c r="I33187" s="37" t="s">
        <v>16</v>
      </c>
    </row>
    <row r="33188" spans="9:9" x14ac:dyDescent="0.2">
      <c r="I33188" s="37" t="s">
        <v>16</v>
      </c>
    </row>
    <row r="33189" spans="9:9" x14ac:dyDescent="0.2">
      <c r="I33189" s="37" t="s">
        <v>16</v>
      </c>
    </row>
    <row r="33190" spans="9:9" x14ac:dyDescent="0.2">
      <c r="I33190" s="37" t="s">
        <v>16</v>
      </c>
    </row>
    <row r="33191" spans="9:9" x14ac:dyDescent="0.2">
      <c r="I33191" s="37" t="s">
        <v>16</v>
      </c>
    </row>
    <row r="33192" spans="9:9" x14ac:dyDescent="0.2">
      <c r="I33192" s="37" t="s">
        <v>16</v>
      </c>
    </row>
    <row r="33193" spans="9:9" x14ac:dyDescent="0.2">
      <c r="I33193" s="37" t="s">
        <v>16</v>
      </c>
    </row>
    <row r="33194" spans="9:9" x14ac:dyDescent="0.2">
      <c r="I33194" s="37" t="s">
        <v>16</v>
      </c>
    </row>
    <row r="33195" spans="9:9" x14ac:dyDescent="0.2">
      <c r="I33195" s="37" t="s">
        <v>16</v>
      </c>
    </row>
    <row r="33196" spans="9:9" x14ac:dyDescent="0.2">
      <c r="I33196" s="37" t="s">
        <v>16</v>
      </c>
    </row>
    <row r="33197" spans="9:9" x14ac:dyDescent="0.2">
      <c r="I33197" s="37" t="s">
        <v>16</v>
      </c>
    </row>
    <row r="33198" spans="9:9" x14ac:dyDescent="0.2">
      <c r="I33198" s="37" t="s">
        <v>16</v>
      </c>
    </row>
    <row r="33199" spans="9:9" x14ac:dyDescent="0.2">
      <c r="I33199" s="37" t="s">
        <v>16</v>
      </c>
    </row>
    <row r="33200" spans="9:9" x14ac:dyDescent="0.2">
      <c r="I33200" s="37" t="s">
        <v>16</v>
      </c>
    </row>
    <row r="33201" spans="9:9" x14ac:dyDescent="0.2">
      <c r="I33201" s="37" t="s">
        <v>16</v>
      </c>
    </row>
    <row r="33202" spans="9:9" x14ac:dyDescent="0.2">
      <c r="I33202" s="37" t="s">
        <v>16</v>
      </c>
    </row>
    <row r="33203" spans="9:9" x14ac:dyDescent="0.2">
      <c r="I33203" s="37" t="s">
        <v>16</v>
      </c>
    </row>
    <row r="33204" spans="9:9" x14ac:dyDescent="0.2">
      <c r="I33204" s="37" t="s">
        <v>16</v>
      </c>
    </row>
    <row r="33205" spans="9:9" x14ac:dyDescent="0.2">
      <c r="I33205" s="37" t="s">
        <v>16</v>
      </c>
    </row>
    <row r="33206" spans="9:9" x14ac:dyDescent="0.2">
      <c r="I33206" s="37" t="s">
        <v>16</v>
      </c>
    </row>
    <row r="33207" spans="9:9" x14ac:dyDescent="0.2">
      <c r="I33207" s="37" t="s">
        <v>16</v>
      </c>
    </row>
    <row r="33208" spans="9:9" x14ac:dyDescent="0.2">
      <c r="I33208" s="37" t="s">
        <v>16</v>
      </c>
    </row>
    <row r="33209" spans="9:9" x14ac:dyDescent="0.2">
      <c r="I33209" s="37" t="s">
        <v>16</v>
      </c>
    </row>
    <row r="33210" spans="9:9" x14ac:dyDescent="0.2">
      <c r="I33210" s="37" t="s">
        <v>16</v>
      </c>
    </row>
    <row r="33211" spans="9:9" x14ac:dyDescent="0.2">
      <c r="I33211" s="37" t="s">
        <v>16</v>
      </c>
    </row>
    <row r="33212" spans="9:9" x14ac:dyDescent="0.2">
      <c r="I33212" s="37" t="s">
        <v>16</v>
      </c>
    </row>
    <row r="33213" spans="9:9" x14ac:dyDescent="0.2">
      <c r="I33213" s="37" t="s">
        <v>16</v>
      </c>
    </row>
    <row r="33214" spans="9:9" x14ac:dyDescent="0.2">
      <c r="I33214" s="37" t="s">
        <v>16</v>
      </c>
    </row>
    <row r="33215" spans="9:9" x14ac:dyDescent="0.2">
      <c r="I33215" s="37" t="s">
        <v>16</v>
      </c>
    </row>
    <row r="33216" spans="9:9" x14ac:dyDescent="0.2">
      <c r="I33216" s="37" t="s">
        <v>16</v>
      </c>
    </row>
    <row r="33217" spans="9:9" x14ac:dyDescent="0.2">
      <c r="I33217" s="37" t="s">
        <v>16</v>
      </c>
    </row>
    <row r="33218" spans="9:9" x14ac:dyDescent="0.2">
      <c r="I33218" s="37" t="s">
        <v>16</v>
      </c>
    </row>
    <row r="33219" spans="9:9" x14ac:dyDescent="0.2">
      <c r="I33219" s="37" t="s">
        <v>16</v>
      </c>
    </row>
    <row r="33220" spans="9:9" x14ac:dyDescent="0.2">
      <c r="I33220" s="37" t="s">
        <v>16</v>
      </c>
    </row>
    <row r="33221" spans="9:9" x14ac:dyDescent="0.2">
      <c r="I33221" s="37" t="s">
        <v>16</v>
      </c>
    </row>
    <row r="33222" spans="9:9" x14ac:dyDescent="0.2">
      <c r="I33222" s="37" t="s">
        <v>16</v>
      </c>
    </row>
    <row r="33223" spans="9:9" x14ac:dyDescent="0.2">
      <c r="I33223" s="37" t="s">
        <v>16</v>
      </c>
    </row>
    <row r="33224" spans="9:9" x14ac:dyDescent="0.2">
      <c r="I33224" s="37" t="s">
        <v>16</v>
      </c>
    </row>
    <row r="33225" spans="9:9" x14ac:dyDescent="0.2">
      <c r="I33225" s="37" t="s">
        <v>16</v>
      </c>
    </row>
    <row r="33226" spans="9:9" x14ac:dyDescent="0.2">
      <c r="I33226" s="37" t="s">
        <v>16</v>
      </c>
    </row>
    <row r="33227" spans="9:9" x14ac:dyDescent="0.2">
      <c r="I33227" s="37" t="s">
        <v>16</v>
      </c>
    </row>
    <row r="33228" spans="9:9" x14ac:dyDescent="0.2">
      <c r="I33228" s="37" t="s">
        <v>16</v>
      </c>
    </row>
    <row r="33229" spans="9:9" x14ac:dyDescent="0.2">
      <c r="I33229" s="37" t="s">
        <v>16</v>
      </c>
    </row>
    <row r="33230" spans="9:9" x14ac:dyDescent="0.2">
      <c r="I33230" s="37" t="s">
        <v>16</v>
      </c>
    </row>
    <row r="33231" spans="9:9" x14ac:dyDescent="0.2">
      <c r="I33231" s="37" t="s">
        <v>16</v>
      </c>
    </row>
    <row r="33232" spans="9:9" x14ac:dyDescent="0.2">
      <c r="I33232" s="37" t="s">
        <v>16</v>
      </c>
    </row>
    <row r="33233" spans="9:9" x14ac:dyDescent="0.2">
      <c r="I33233" s="37" t="s">
        <v>16</v>
      </c>
    </row>
    <row r="33234" spans="9:9" x14ac:dyDescent="0.2">
      <c r="I33234" s="37" t="s">
        <v>16</v>
      </c>
    </row>
    <row r="33235" spans="9:9" x14ac:dyDescent="0.2">
      <c r="I33235" s="37" t="s">
        <v>16</v>
      </c>
    </row>
    <row r="33236" spans="9:9" x14ac:dyDescent="0.2">
      <c r="I33236" s="37" t="s">
        <v>16</v>
      </c>
    </row>
    <row r="33237" spans="9:9" x14ac:dyDescent="0.2">
      <c r="I33237" s="37" t="s">
        <v>16</v>
      </c>
    </row>
    <row r="33238" spans="9:9" x14ac:dyDescent="0.2">
      <c r="I33238" s="37" t="s">
        <v>16</v>
      </c>
    </row>
    <row r="33239" spans="9:9" x14ac:dyDescent="0.2">
      <c r="I33239" s="37" t="s">
        <v>16</v>
      </c>
    </row>
    <row r="33240" spans="9:9" x14ac:dyDescent="0.2">
      <c r="I33240" s="37" t="s">
        <v>16</v>
      </c>
    </row>
    <row r="33241" spans="9:9" x14ac:dyDescent="0.2">
      <c r="I33241" s="37" t="s">
        <v>16</v>
      </c>
    </row>
    <row r="33242" spans="9:9" x14ac:dyDescent="0.2">
      <c r="I33242" s="37" t="s">
        <v>16</v>
      </c>
    </row>
    <row r="33243" spans="9:9" x14ac:dyDescent="0.2">
      <c r="I33243" s="37" t="s">
        <v>16</v>
      </c>
    </row>
    <row r="33244" spans="9:9" x14ac:dyDescent="0.2">
      <c r="I33244" s="37" t="s">
        <v>16</v>
      </c>
    </row>
    <row r="33245" spans="9:9" x14ac:dyDescent="0.2">
      <c r="I33245" s="37" t="s">
        <v>16</v>
      </c>
    </row>
    <row r="33246" spans="9:9" x14ac:dyDescent="0.2">
      <c r="I33246" s="37" t="s">
        <v>16</v>
      </c>
    </row>
    <row r="33247" spans="9:9" x14ac:dyDescent="0.2">
      <c r="I33247" s="37" t="s">
        <v>16</v>
      </c>
    </row>
    <row r="33248" spans="9:9" x14ac:dyDescent="0.2">
      <c r="I33248" s="37" t="s">
        <v>16</v>
      </c>
    </row>
    <row r="33249" spans="9:9" x14ac:dyDescent="0.2">
      <c r="I33249" s="37" t="s">
        <v>16</v>
      </c>
    </row>
    <row r="33250" spans="9:9" x14ac:dyDescent="0.2">
      <c r="I33250" s="37" t="s">
        <v>16</v>
      </c>
    </row>
    <row r="33251" spans="9:9" x14ac:dyDescent="0.2">
      <c r="I33251" s="37" t="s">
        <v>16</v>
      </c>
    </row>
    <row r="33252" spans="9:9" x14ac:dyDescent="0.2">
      <c r="I33252" s="37" t="s">
        <v>16</v>
      </c>
    </row>
    <row r="33253" spans="9:9" x14ac:dyDescent="0.2">
      <c r="I33253" s="37" t="s">
        <v>16</v>
      </c>
    </row>
    <row r="33254" spans="9:9" x14ac:dyDescent="0.2">
      <c r="I33254" s="37" t="s">
        <v>16</v>
      </c>
    </row>
    <row r="33255" spans="9:9" x14ac:dyDescent="0.2">
      <c r="I33255" s="37" t="s">
        <v>16</v>
      </c>
    </row>
    <row r="33256" spans="9:9" x14ac:dyDescent="0.2">
      <c r="I33256" s="37" t="s">
        <v>16</v>
      </c>
    </row>
    <row r="33257" spans="9:9" x14ac:dyDescent="0.2">
      <c r="I33257" s="37" t="s">
        <v>16</v>
      </c>
    </row>
    <row r="33258" spans="9:9" x14ac:dyDescent="0.2">
      <c r="I33258" s="37" t="s">
        <v>16</v>
      </c>
    </row>
    <row r="33259" spans="9:9" x14ac:dyDescent="0.2">
      <c r="I33259" s="37" t="s">
        <v>16</v>
      </c>
    </row>
    <row r="33260" spans="9:9" x14ac:dyDescent="0.2">
      <c r="I33260" s="37" t="s">
        <v>16</v>
      </c>
    </row>
    <row r="33261" spans="9:9" x14ac:dyDescent="0.2">
      <c r="I33261" s="37" t="s">
        <v>16</v>
      </c>
    </row>
    <row r="33262" spans="9:9" x14ac:dyDescent="0.2">
      <c r="I33262" s="37" t="s">
        <v>16</v>
      </c>
    </row>
    <row r="33263" spans="9:9" x14ac:dyDescent="0.2">
      <c r="I33263" s="37" t="s">
        <v>16</v>
      </c>
    </row>
    <row r="33264" spans="9:9" x14ac:dyDescent="0.2">
      <c r="I33264" s="37" t="s">
        <v>16</v>
      </c>
    </row>
    <row r="33265" spans="9:9" x14ac:dyDescent="0.2">
      <c r="I33265" s="37" t="s">
        <v>16</v>
      </c>
    </row>
    <row r="33266" spans="9:9" x14ac:dyDescent="0.2">
      <c r="I33266" s="37" t="s">
        <v>16</v>
      </c>
    </row>
    <row r="33267" spans="9:9" x14ac:dyDescent="0.2">
      <c r="I33267" s="37" t="s">
        <v>16</v>
      </c>
    </row>
    <row r="33268" spans="9:9" x14ac:dyDescent="0.2">
      <c r="I33268" s="37" t="s">
        <v>16</v>
      </c>
    </row>
    <row r="33269" spans="9:9" x14ac:dyDescent="0.2">
      <c r="I33269" s="37" t="s">
        <v>16</v>
      </c>
    </row>
    <row r="33270" spans="9:9" x14ac:dyDescent="0.2">
      <c r="I33270" s="37" t="s">
        <v>16</v>
      </c>
    </row>
    <row r="33271" spans="9:9" x14ac:dyDescent="0.2">
      <c r="I33271" s="37" t="s">
        <v>16</v>
      </c>
    </row>
    <row r="33272" spans="9:9" x14ac:dyDescent="0.2">
      <c r="I33272" s="37" t="s">
        <v>16</v>
      </c>
    </row>
    <row r="33273" spans="9:9" x14ac:dyDescent="0.2">
      <c r="I33273" s="37" t="s">
        <v>16</v>
      </c>
    </row>
    <row r="33274" spans="9:9" x14ac:dyDescent="0.2">
      <c r="I33274" s="37" t="s">
        <v>16</v>
      </c>
    </row>
    <row r="33275" spans="9:9" x14ac:dyDescent="0.2">
      <c r="I33275" s="37" t="s">
        <v>16</v>
      </c>
    </row>
    <row r="33276" spans="9:9" x14ac:dyDescent="0.2">
      <c r="I33276" s="37" t="s">
        <v>16</v>
      </c>
    </row>
    <row r="33277" spans="9:9" x14ac:dyDescent="0.2">
      <c r="I33277" s="37" t="s">
        <v>16</v>
      </c>
    </row>
    <row r="33278" spans="9:9" x14ac:dyDescent="0.2">
      <c r="I33278" s="37" t="s">
        <v>16</v>
      </c>
    </row>
    <row r="33279" spans="9:9" x14ac:dyDescent="0.2">
      <c r="I33279" s="37" t="s">
        <v>16</v>
      </c>
    </row>
    <row r="33280" spans="9:9" x14ac:dyDescent="0.2">
      <c r="I33280" s="37" t="s">
        <v>16</v>
      </c>
    </row>
    <row r="33281" spans="9:9" x14ac:dyDescent="0.2">
      <c r="I33281" s="37" t="s">
        <v>16</v>
      </c>
    </row>
    <row r="33282" spans="9:9" x14ac:dyDescent="0.2">
      <c r="I33282" s="37" t="s">
        <v>16</v>
      </c>
    </row>
    <row r="33283" spans="9:9" x14ac:dyDescent="0.2">
      <c r="I33283" s="37" t="s">
        <v>16</v>
      </c>
    </row>
    <row r="33284" spans="9:9" x14ac:dyDescent="0.2">
      <c r="I33284" s="37" t="s">
        <v>16</v>
      </c>
    </row>
    <row r="33285" spans="9:9" x14ac:dyDescent="0.2">
      <c r="I33285" s="37" t="s">
        <v>16</v>
      </c>
    </row>
    <row r="33286" spans="9:9" x14ac:dyDescent="0.2">
      <c r="I33286" s="37" t="s">
        <v>16</v>
      </c>
    </row>
    <row r="33287" spans="9:9" x14ac:dyDescent="0.2">
      <c r="I33287" s="37" t="s">
        <v>16</v>
      </c>
    </row>
    <row r="33288" spans="9:9" x14ac:dyDescent="0.2">
      <c r="I33288" s="37" t="s">
        <v>16</v>
      </c>
    </row>
    <row r="33289" spans="9:9" x14ac:dyDescent="0.2">
      <c r="I33289" s="37" t="s">
        <v>16</v>
      </c>
    </row>
    <row r="33290" spans="9:9" x14ac:dyDescent="0.2">
      <c r="I33290" s="37" t="s">
        <v>16</v>
      </c>
    </row>
    <row r="33291" spans="9:9" x14ac:dyDescent="0.2">
      <c r="I33291" s="37" t="s">
        <v>16</v>
      </c>
    </row>
    <row r="33292" spans="9:9" x14ac:dyDescent="0.2">
      <c r="I33292" s="37" t="s">
        <v>16</v>
      </c>
    </row>
    <row r="33293" spans="9:9" x14ac:dyDescent="0.2">
      <c r="I33293" s="37" t="s">
        <v>16</v>
      </c>
    </row>
    <row r="33294" spans="9:9" x14ac:dyDescent="0.2">
      <c r="I33294" s="37" t="s">
        <v>16</v>
      </c>
    </row>
    <row r="33295" spans="9:9" x14ac:dyDescent="0.2">
      <c r="I33295" s="37" t="s">
        <v>16</v>
      </c>
    </row>
    <row r="33296" spans="9:9" x14ac:dyDescent="0.2">
      <c r="I33296" s="37" t="s">
        <v>16</v>
      </c>
    </row>
    <row r="33297" spans="9:9" x14ac:dyDescent="0.2">
      <c r="I33297" s="37" t="s">
        <v>16</v>
      </c>
    </row>
    <row r="33298" spans="9:9" x14ac:dyDescent="0.2">
      <c r="I33298" s="37" t="s">
        <v>16</v>
      </c>
    </row>
    <row r="33299" spans="9:9" x14ac:dyDescent="0.2">
      <c r="I33299" s="37" t="s">
        <v>16</v>
      </c>
    </row>
    <row r="33300" spans="9:9" x14ac:dyDescent="0.2">
      <c r="I33300" s="37" t="s">
        <v>16</v>
      </c>
    </row>
    <row r="33301" spans="9:9" x14ac:dyDescent="0.2">
      <c r="I33301" s="37" t="s">
        <v>16</v>
      </c>
    </row>
    <row r="33302" spans="9:9" x14ac:dyDescent="0.2">
      <c r="I33302" s="37" t="s">
        <v>16</v>
      </c>
    </row>
    <row r="33303" spans="9:9" x14ac:dyDescent="0.2">
      <c r="I33303" s="37" t="s">
        <v>16</v>
      </c>
    </row>
    <row r="33304" spans="9:9" x14ac:dyDescent="0.2">
      <c r="I33304" s="37" t="s">
        <v>16</v>
      </c>
    </row>
    <row r="33305" spans="9:9" x14ac:dyDescent="0.2">
      <c r="I33305" s="37" t="s">
        <v>16</v>
      </c>
    </row>
    <row r="33306" spans="9:9" x14ac:dyDescent="0.2">
      <c r="I33306" s="37" t="s">
        <v>16</v>
      </c>
    </row>
    <row r="33307" spans="9:9" x14ac:dyDescent="0.2">
      <c r="I33307" s="37" t="s">
        <v>16</v>
      </c>
    </row>
    <row r="33308" spans="9:9" x14ac:dyDescent="0.2">
      <c r="I33308" s="37" t="s">
        <v>16</v>
      </c>
    </row>
    <row r="33309" spans="9:9" x14ac:dyDescent="0.2">
      <c r="I33309" s="37" t="s">
        <v>16</v>
      </c>
    </row>
    <row r="33310" spans="9:9" x14ac:dyDescent="0.2">
      <c r="I33310" s="37" t="s">
        <v>16</v>
      </c>
    </row>
    <row r="33311" spans="9:9" x14ac:dyDescent="0.2">
      <c r="I33311" s="37" t="s">
        <v>16</v>
      </c>
    </row>
    <row r="33312" spans="9:9" x14ac:dyDescent="0.2">
      <c r="I33312" s="37" t="s">
        <v>16</v>
      </c>
    </row>
    <row r="33313" spans="9:9" x14ac:dyDescent="0.2">
      <c r="I33313" s="37" t="s">
        <v>16</v>
      </c>
    </row>
    <row r="33314" spans="9:9" x14ac:dyDescent="0.2">
      <c r="I33314" s="37" t="s">
        <v>16</v>
      </c>
    </row>
    <row r="33315" spans="9:9" x14ac:dyDescent="0.2">
      <c r="I33315" s="37" t="s">
        <v>16</v>
      </c>
    </row>
    <row r="33316" spans="9:9" x14ac:dyDescent="0.2">
      <c r="I33316" s="37" t="s">
        <v>16</v>
      </c>
    </row>
    <row r="33317" spans="9:9" x14ac:dyDescent="0.2">
      <c r="I33317" s="37" t="s">
        <v>16</v>
      </c>
    </row>
    <row r="33318" spans="9:9" x14ac:dyDescent="0.2">
      <c r="I33318" s="37" t="s">
        <v>16</v>
      </c>
    </row>
    <row r="33319" spans="9:9" x14ac:dyDescent="0.2">
      <c r="I33319" s="37" t="s">
        <v>16</v>
      </c>
    </row>
    <row r="33320" spans="9:9" x14ac:dyDescent="0.2">
      <c r="I33320" s="37" t="s">
        <v>16</v>
      </c>
    </row>
    <row r="33321" spans="9:9" x14ac:dyDescent="0.2">
      <c r="I33321" s="37" t="s">
        <v>16</v>
      </c>
    </row>
    <row r="33322" spans="9:9" x14ac:dyDescent="0.2">
      <c r="I33322" s="37" t="s">
        <v>16</v>
      </c>
    </row>
    <row r="33323" spans="9:9" x14ac:dyDescent="0.2">
      <c r="I33323" s="37" t="s">
        <v>16</v>
      </c>
    </row>
    <row r="33324" spans="9:9" x14ac:dyDescent="0.2">
      <c r="I33324" s="37" t="s">
        <v>16</v>
      </c>
    </row>
    <row r="33325" spans="9:9" x14ac:dyDescent="0.2">
      <c r="I33325" s="37" t="s">
        <v>16</v>
      </c>
    </row>
    <row r="33326" spans="9:9" x14ac:dyDescent="0.2">
      <c r="I33326" s="37" t="s">
        <v>16</v>
      </c>
    </row>
    <row r="33327" spans="9:9" x14ac:dyDescent="0.2">
      <c r="I33327" s="37" t="s">
        <v>16</v>
      </c>
    </row>
    <row r="33328" spans="9:9" x14ac:dyDescent="0.2">
      <c r="I33328" s="37" t="s">
        <v>16</v>
      </c>
    </row>
    <row r="33329" spans="9:9" x14ac:dyDescent="0.2">
      <c r="I33329" s="37" t="s">
        <v>16</v>
      </c>
    </row>
    <row r="33330" spans="9:9" x14ac:dyDescent="0.2">
      <c r="I33330" s="37" t="s">
        <v>16</v>
      </c>
    </row>
    <row r="33331" spans="9:9" x14ac:dyDescent="0.2">
      <c r="I33331" s="37" t="s">
        <v>16</v>
      </c>
    </row>
    <row r="33332" spans="9:9" x14ac:dyDescent="0.2">
      <c r="I33332" s="37" t="s">
        <v>16</v>
      </c>
    </row>
    <row r="33333" spans="9:9" x14ac:dyDescent="0.2">
      <c r="I33333" s="37" t="s">
        <v>16</v>
      </c>
    </row>
    <row r="33334" spans="9:9" x14ac:dyDescent="0.2">
      <c r="I33334" s="37" t="s">
        <v>16</v>
      </c>
    </row>
    <row r="33335" spans="9:9" x14ac:dyDescent="0.2">
      <c r="I33335" s="37" t="s">
        <v>16</v>
      </c>
    </row>
    <row r="33336" spans="9:9" x14ac:dyDescent="0.2">
      <c r="I33336" s="37" t="s">
        <v>16</v>
      </c>
    </row>
    <row r="33337" spans="9:9" x14ac:dyDescent="0.2">
      <c r="I33337" s="37" t="s">
        <v>16</v>
      </c>
    </row>
    <row r="33338" spans="9:9" x14ac:dyDescent="0.2">
      <c r="I33338" s="37" t="s">
        <v>16</v>
      </c>
    </row>
    <row r="33339" spans="9:9" x14ac:dyDescent="0.2">
      <c r="I33339" s="37" t="s">
        <v>16</v>
      </c>
    </row>
    <row r="33340" spans="9:9" x14ac:dyDescent="0.2">
      <c r="I33340" s="37" t="s">
        <v>16</v>
      </c>
    </row>
    <row r="33341" spans="9:9" x14ac:dyDescent="0.2">
      <c r="I33341" s="37" t="s">
        <v>16</v>
      </c>
    </row>
    <row r="33342" spans="9:9" x14ac:dyDescent="0.2">
      <c r="I33342" s="37" t="s">
        <v>16</v>
      </c>
    </row>
    <row r="33343" spans="9:9" x14ac:dyDescent="0.2">
      <c r="I33343" s="37" t="s">
        <v>16</v>
      </c>
    </row>
    <row r="33344" spans="9:9" x14ac:dyDescent="0.2">
      <c r="I33344" s="37" t="s">
        <v>16</v>
      </c>
    </row>
    <row r="33345" spans="9:9" x14ac:dyDescent="0.2">
      <c r="I33345" s="37" t="s">
        <v>16</v>
      </c>
    </row>
    <row r="33346" spans="9:9" x14ac:dyDescent="0.2">
      <c r="I33346" s="37" t="s">
        <v>16</v>
      </c>
    </row>
    <row r="33347" spans="9:9" x14ac:dyDescent="0.2">
      <c r="I33347" s="37" t="s">
        <v>16</v>
      </c>
    </row>
    <row r="33348" spans="9:9" x14ac:dyDescent="0.2">
      <c r="I33348" s="37" t="s">
        <v>16</v>
      </c>
    </row>
    <row r="33349" spans="9:9" x14ac:dyDescent="0.2">
      <c r="I33349" s="37" t="s">
        <v>16</v>
      </c>
    </row>
    <row r="33350" spans="9:9" x14ac:dyDescent="0.2">
      <c r="I33350" s="37" t="s">
        <v>16</v>
      </c>
    </row>
    <row r="33351" spans="9:9" x14ac:dyDescent="0.2">
      <c r="I33351" s="37" t="s">
        <v>16</v>
      </c>
    </row>
    <row r="33352" spans="9:9" x14ac:dyDescent="0.2">
      <c r="I33352" s="37" t="s">
        <v>16</v>
      </c>
    </row>
    <row r="33353" spans="9:9" x14ac:dyDescent="0.2">
      <c r="I33353" s="37" t="s">
        <v>16</v>
      </c>
    </row>
    <row r="33354" spans="9:9" x14ac:dyDescent="0.2">
      <c r="I33354" s="37" t="s">
        <v>16</v>
      </c>
    </row>
    <row r="33355" spans="9:9" x14ac:dyDescent="0.2">
      <c r="I33355" s="37" t="s">
        <v>16</v>
      </c>
    </row>
    <row r="33356" spans="9:9" x14ac:dyDescent="0.2">
      <c r="I33356" s="37" t="s">
        <v>16</v>
      </c>
    </row>
    <row r="33357" spans="9:9" x14ac:dyDescent="0.2">
      <c r="I33357" s="37" t="s">
        <v>16</v>
      </c>
    </row>
    <row r="33358" spans="9:9" x14ac:dyDescent="0.2">
      <c r="I33358" s="37" t="s">
        <v>16</v>
      </c>
    </row>
    <row r="33359" spans="9:9" x14ac:dyDescent="0.2">
      <c r="I33359" s="37" t="s">
        <v>16</v>
      </c>
    </row>
    <row r="33360" spans="9:9" x14ac:dyDescent="0.2">
      <c r="I33360" s="37" t="s">
        <v>16</v>
      </c>
    </row>
    <row r="33361" spans="9:9" x14ac:dyDescent="0.2">
      <c r="I33361" s="37" t="s">
        <v>16</v>
      </c>
    </row>
    <row r="33362" spans="9:9" x14ac:dyDescent="0.2">
      <c r="I33362" s="37" t="s">
        <v>16</v>
      </c>
    </row>
    <row r="33363" spans="9:9" x14ac:dyDescent="0.2">
      <c r="I33363" s="37" t="s">
        <v>16</v>
      </c>
    </row>
    <row r="33364" spans="9:9" x14ac:dyDescent="0.2">
      <c r="I33364" s="37" t="s">
        <v>16</v>
      </c>
    </row>
    <row r="33365" spans="9:9" x14ac:dyDescent="0.2">
      <c r="I33365" s="37" t="s">
        <v>16</v>
      </c>
    </row>
    <row r="33366" spans="9:9" x14ac:dyDescent="0.2">
      <c r="I33366" s="37" t="s">
        <v>16</v>
      </c>
    </row>
    <row r="33367" spans="9:9" x14ac:dyDescent="0.2">
      <c r="I33367" s="37" t="s">
        <v>16</v>
      </c>
    </row>
    <row r="33368" spans="9:9" x14ac:dyDescent="0.2">
      <c r="I33368" s="37" t="s">
        <v>16</v>
      </c>
    </row>
    <row r="33369" spans="9:9" x14ac:dyDescent="0.2">
      <c r="I33369" s="37" t="s">
        <v>16</v>
      </c>
    </row>
    <row r="33370" spans="9:9" x14ac:dyDescent="0.2">
      <c r="I33370" s="37" t="s">
        <v>16</v>
      </c>
    </row>
    <row r="33371" spans="9:9" x14ac:dyDescent="0.2">
      <c r="I33371" s="37" t="s">
        <v>16</v>
      </c>
    </row>
    <row r="33372" spans="9:9" x14ac:dyDescent="0.2">
      <c r="I33372" s="37" t="s">
        <v>16</v>
      </c>
    </row>
    <row r="33373" spans="9:9" x14ac:dyDescent="0.2">
      <c r="I33373" s="37" t="s">
        <v>16</v>
      </c>
    </row>
    <row r="33374" spans="9:9" x14ac:dyDescent="0.2">
      <c r="I33374" s="37" t="s">
        <v>16</v>
      </c>
    </row>
    <row r="33375" spans="9:9" x14ac:dyDescent="0.2">
      <c r="I33375" s="37" t="s">
        <v>16</v>
      </c>
    </row>
    <row r="33376" spans="9:9" x14ac:dyDescent="0.2">
      <c r="I33376" s="37" t="s">
        <v>16</v>
      </c>
    </row>
    <row r="33377" spans="9:9" x14ac:dyDescent="0.2">
      <c r="I33377" s="37" t="s">
        <v>16</v>
      </c>
    </row>
    <row r="33378" spans="9:9" x14ac:dyDescent="0.2">
      <c r="I33378" s="37" t="s">
        <v>16</v>
      </c>
    </row>
    <row r="33379" spans="9:9" x14ac:dyDescent="0.2">
      <c r="I33379" s="37" t="s">
        <v>16</v>
      </c>
    </row>
    <row r="33380" spans="9:9" x14ac:dyDescent="0.2">
      <c r="I33380" s="37" t="s">
        <v>16</v>
      </c>
    </row>
    <row r="33381" spans="9:9" x14ac:dyDescent="0.2">
      <c r="I33381" s="37" t="s">
        <v>16</v>
      </c>
    </row>
    <row r="33382" spans="9:9" x14ac:dyDescent="0.2">
      <c r="I33382" s="37" t="s">
        <v>16</v>
      </c>
    </row>
    <row r="33383" spans="9:9" x14ac:dyDescent="0.2">
      <c r="I33383" s="37" t="s">
        <v>16</v>
      </c>
    </row>
    <row r="33384" spans="9:9" x14ac:dyDescent="0.2">
      <c r="I33384" s="37" t="s">
        <v>16</v>
      </c>
    </row>
    <row r="33385" spans="9:9" x14ac:dyDescent="0.2">
      <c r="I33385" s="37" t="s">
        <v>16</v>
      </c>
    </row>
    <row r="33386" spans="9:9" x14ac:dyDescent="0.2">
      <c r="I33386" s="37" t="s">
        <v>16</v>
      </c>
    </row>
    <row r="33387" spans="9:9" x14ac:dyDescent="0.2">
      <c r="I33387" s="37" t="s">
        <v>16</v>
      </c>
    </row>
    <row r="33388" spans="9:9" x14ac:dyDescent="0.2">
      <c r="I33388" s="37" t="s">
        <v>16</v>
      </c>
    </row>
    <row r="33389" spans="9:9" x14ac:dyDescent="0.2">
      <c r="I33389" s="37" t="s">
        <v>16</v>
      </c>
    </row>
    <row r="33390" spans="9:9" x14ac:dyDescent="0.2">
      <c r="I33390" s="37" t="s">
        <v>16</v>
      </c>
    </row>
    <row r="33391" spans="9:9" x14ac:dyDescent="0.2">
      <c r="I33391" s="37" t="s">
        <v>16</v>
      </c>
    </row>
    <row r="33392" spans="9:9" x14ac:dyDescent="0.2">
      <c r="I33392" s="37" t="s">
        <v>16</v>
      </c>
    </row>
    <row r="33393" spans="9:9" x14ac:dyDescent="0.2">
      <c r="I33393" s="37" t="s">
        <v>16</v>
      </c>
    </row>
    <row r="33394" spans="9:9" x14ac:dyDescent="0.2">
      <c r="I33394" s="37" t="s">
        <v>16</v>
      </c>
    </row>
    <row r="33395" spans="9:9" x14ac:dyDescent="0.2">
      <c r="I33395" s="37" t="s">
        <v>16</v>
      </c>
    </row>
    <row r="33396" spans="9:9" x14ac:dyDescent="0.2">
      <c r="I33396" s="37" t="s">
        <v>16</v>
      </c>
    </row>
    <row r="33397" spans="9:9" x14ac:dyDescent="0.2">
      <c r="I33397" s="37" t="s">
        <v>16</v>
      </c>
    </row>
    <row r="33398" spans="9:9" x14ac:dyDescent="0.2">
      <c r="I33398" s="37" t="s">
        <v>16</v>
      </c>
    </row>
    <row r="33399" spans="9:9" x14ac:dyDescent="0.2">
      <c r="I33399" s="37" t="s">
        <v>16</v>
      </c>
    </row>
    <row r="33400" spans="9:9" x14ac:dyDescent="0.2">
      <c r="I33400" s="37" t="s">
        <v>16</v>
      </c>
    </row>
    <row r="33401" spans="9:9" x14ac:dyDescent="0.2">
      <c r="I33401" s="37" t="s">
        <v>16</v>
      </c>
    </row>
    <row r="33402" spans="9:9" x14ac:dyDescent="0.2">
      <c r="I33402" s="37" t="s">
        <v>16</v>
      </c>
    </row>
    <row r="33403" spans="9:9" x14ac:dyDescent="0.2">
      <c r="I33403" s="37" t="s">
        <v>16</v>
      </c>
    </row>
    <row r="33404" spans="9:9" x14ac:dyDescent="0.2">
      <c r="I33404" s="37" t="s">
        <v>16</v>
      </c>
    </row>
    <row r="33405" spans="9:9" x14ac:dyDescent="0.2">
      <c r="I33405" s="37" t="s">
        <v>16</v>
      </c>
    </row>
    <row r="33406" spans="9:9" x14ac:dyDescent="0.2">
      <c r="I33406" s="37" t="s">
        <v>16</v>
      </c>
    </row>
    <row r="33407" spans="9:9" x14ac:dyDescent="0.2">
      <c r="I33407" s="37" t="s">
        <v>16</v>
      </c>
    </row>
    <row r="33408" spans="9:9" x14ac:dyDescent="0.2">
      <c r="I33408" s="37" t="s">
        <v>16</v>
      </c>
    </row>
    <row r="33409" spans="9:9" x14ac:dyDescent="0.2">
      <c r="I33409" s="37" t="s">
        <v>16</v>
      </c>
    </row>
    <row r="33410" spans="9:9" x14ac:dyDescent="0.2">
      <c r="I33410" s="37" t="s">
        <v>16</v>
      </c>
    </row>
    <row r="33411" spans="9:9" x14ac:dyDescent="0.2">
      <c r="I33411" s="37" t="s">
        <v>16</v>
      </c>
    </row>
    <row r="33412" spans="9:9" x14ac:dyDescent="0.2">
      <c r="I33412" s="37" t="s">
        <v>16</v>
      </c>
    </row>
    <row r="33413" spans="9:9" x14ac:dyDescent="0.2">
      <c r="I33413" s="37" t="s">
        <v>16</v>
      </c>
    </row>
    <row r="33414" spans="9:9" x14ac:dyDescent="0.2">
      <c r="I33414" s="37" t="s">
        <v>16</v>
      </c>
    </row>
    <row r="33415" spans="9:9" x14ac:dyDescent="0.2">
      <c r="I33415" s="37" t="s">
        <v>16</v>
      </c>
    </row>
    <row r="33416" spans="9:9" x14ac:dyDescent="0.2">
      <c r="I33416" s="37" t="s">
        <v>16</v>
      </c>
    </row>
    <row r="33417" spans="9:9" x14ac:dyDescent="0.2">
      <c r="I33417" s="37" t="s">
        <v>16</v>
      </c>
    </row>
    <row r="33418" spans="9:9" x14ac:dyDescent="0.2">
      <c r="I33418" s="37" t="s">
        <v>16</v>
      </c>
    </row>
    <row r="33419" spans="9:9" x14ac:dyDescent="0.2">
      <c r="I33419" s="37" t="s">
        <v>16</v>
      </c>
    </row>
    <row r="33420" spans="9:9" x14ac:dyDescent="0.2">
      <c r="I33420" s="37" t="s">
        <v>16</v>
      </c>
    </row>
    <row r="33421" spans="9:9" x14ac:dyDescent="0.2">
      <c r="I33421" s="37" t="s">
        <v>16</v>
      </c>
    </row>
    <row r="33422" spans="9:9" x14ac:dyDescent="0.2">
      <c r="I33422" s="37" t="s">
        <v>16</v>
      </c>
    </row>
    <row r="33423" spans="9:9" x14ac:dyDescent="0.2">
      <c r="I33423" s="37" t="s">
        <v>16</v>
      </c>
    </row>
    <row r="33424" spans="9:9" x14ac:dyDescent="0.2">
      <c r="I33424" s="37" t="s">
        <v>16</v>
      </c>
    </row>
    <row r="33425" spans="9:9" x14ac:dyDescent="0.2">
      <c r="I33425" s="37" t="s">
        <v>16</v>
      </c>
    </row>
    <row r="33426" spans="9:9" x14ac:dyDescent="0.2">
      <c r="I33426" s="37" t="s">
        <v>16</v>
      </c>
    </row>
    <row r="33427" spans="9:9" x14ac:dyDescent="0.2">
      <c r="I33427" s="37" t="s">
        <v>16</v>
      </c>
    </row>
    <row r="33428" spans="9:9" x14ac:dyDescent="0.2">
      <c r="I33428" s="37" t="s">
        <v>16</v>
      </c>
    </row>
    <row r="33429" spans="9:9" x14ac:dyDescent="0.2">
      <c r="I33429" s="37" t="s">
        <v>16</v>
      </c>
    </row>
    <row r="33430" spans="9:9" x14ac:dyDescent="0.2">
      <c r="I33430" s="37" t="s">
        <v>16</v>
      </c>
    </row>
    <row r="33431" spans="9:9" x14ac:dyDescent="0.2">
      <c r="I33431" s="37" t="s">
        <v>16</v>
      </c>
    </row>
    <row r="33432" spans="9:9" x14ac:dyDescent="0.2">
      <c r="I33432" s="37" t="s">
        <v>16</v>
      </c>
    </row>
    <row r="33433" spans="9:9" x14ac:dyDescent="0.2">
      <c r="I33433" s="37" t="s">
        <v>16</v>
      </c>
    </row>
    <row r="33434" spans="9:9" x14ac:dyDescent="0.2">
      <c r="I33434" s="37" t="s">
        <v>16</v>
      </c>
    </row>
    <row r="33435" spans="9:9" x14ac:dyDescent="0.2">
      <c r="I33435" s="37" t="s">
        <v>16</v>
      </c>
    </row>
    <row r="33436" spans="9:9" x14ac:dyDescent="0.2">
      <c r="I33436" s="37" t="s">
        <v>16</v>
      </c>
    </row>
    <row r="33437" spans="9:9" x14ac:dyDescent="0.2">
      <c r="I33437" s="37" t="s">
        <v>16</v>
      </c>
    </row>
    <row r="33438" spans="9:9" x14ac:dyDescent="0.2">
      <c r="I33438" s="37" t="s">
        <v>16</v>
      </c>
    </row>
    <row r="33439" spans="9:9" x14ac:dyDescent="0.2">
      <c r="I33439" s="37" t="s">
        <v>16</v>
      </c>
    </row>
    <row r="33440" spans="9:9" x14ac:dyDescent="0.2">
      <c r="I33440" s="37" t="s">
        <v>16</v>
      </c>
    </row>
    <row r="33441" spans="9:9" x14ac:dyDescent="0.2">
      <c r="I33441" s="37" t="s">
        <v>16</v>
      </c>
    </row>
    <row r="33442" spans="9:9" x14ac:dyDescent="0.2">
      <c r="I33442" s="37" t="s">
        <v>16</v>
      </c>
    </row>
    <row r="33443" spans="9:9" x14ac:dyDescent="0.2">
      <c r="I33443" s="37" t="s">
        <v>16</v>
      </c>
    </row>
    <row r="33444" spans="9:9" x14ac:dyDescent="0.2">
      <c r="I33444" s="37" t="s">
        <v>16</v>
      </c>
    </row>
    <row r="33445" spans="9:9" x14ac:dyDescent="0.2">
      <c r="I33445" s="37" t="s">
        <v>16</v>
      </c>
    </row>
    <row r="33446" spans="9:9" x14ac:dyDescent="0.2">
      <c r="I33446" s="37" t="s">
        <v>16</v>
      </c>
    </row>
    <row r="33447" spans="9:9" x14ac:dyDescent="0.2">
      <c r="I33447" s="37" t="s">
        <v>16</v>
      </c>
    </row>
    <row r="33448" spans="9:9" x14ac:dyDescent="0.2">
      <c r="I33448" s="37" t="s">
        <v>16</v>
      </c>
    </row>
    <row r="33449" spans="9:9" x14ac:dyDescent="0.2">
      <c r="I33449" s="37" t="s">
        <v>16</v>
      </c>
    </row>
    <row r="33450" spans="9:9" x14ac:dyDescent="0.2">
      <c r="I33450" s="37" t="s">
        <v>16</v>
      </c>
    </row>
    <row r="33451" spans="9:9" x14ac:dyDescent="0.2">
      <c r="I33451" s="37" t="s">
        <v>16</v>
      </c>
    </row>
    <row r="33452" spans="9:9" x14ac:dyDescent="0.2">
      <c r="I33452" s="37" t="s">
        <v>16</v>
      </c>
    </row>
    <row r="33453" spans="9:9" x14ac:dyDescent="0.2">
      <c r="I33453" s="37" t="s">
        <v>16</v>
      </c>
    </row>
    <row r="33454" spans="9:9" x14ac:dyDescent="0.2">
      <c r="I33454" s="37" t="s">
        <v>16</v>
      </c>
    </row>
    <row r="33455" spans="9:9" x14ac:dyDescent="0.2">
      <c r="I33455" s="37" t="s">
        <v>16</v>
      </c>
    </row>
    <row r="33456" spans="9:9" x14ac:dyDescent="0.2">
      <c r="I33456" s="37" t="s">
        <v>16</v>
      </c>
    </row>
    <row r="33457" spans="9:9" x14ac:dyDescent="0.2">
      <c r="I33457" s="37" t="s">
        <v>16</v>
      </c>
    </row>
    <row r="33458" spans="9:9" x14ac:dyDescent="0.2">
      <c r="I33458" s="37" t="s">
        <v>16</v>
      </c>
    </row>
    <row r="33459" spans="9:9" x14ac:dyDescent="0.2">
      <c r="I33459" s="37" t="s">
        <v>16</v>
      </c>
    </row>
    <row r="33460" spans="9:9" x14ac:dyDescent="0.2">
      <c r="I33460" s="37" t="s">
        <v>16</v>
      </c>
    </row>
    <row r="33461" spans="9:9" x14ac:dyDescent="0.2">
      <c r="I33461" s="37" t="s">
        <v>16</v>
      </c>
    </row>
    <row r="33462" spans="9:9" x14ac:dyDescent="0.2">
      <c r="I33462" s="37" t="s">
        <v>16</v>
      </c>
    </row>
    <row r="33463" spans="9:9" x14ac:dyDescent="0.2">
      <c r="I33463" s="37" t="s">
        <v>16</v>
      </c>
    </row>
    <row r="33464" spans="9:9" x14ac:dyDescent="0.2">
      <c r="I33464" s="37" t="s">
        <v>16</v>
      </c>
    </row>
    <row r="33465" spans="9:9" x14ac:dyDescent="0.2">
      <c r="I33465" s="37" t="s">
        <v>16</v>
      </c>
    </row>
    <row r="33466" spans="9:9" x14ac:dyDescent="0.2">
      <c r="I33466" s="37" t="s">
        <v>16</v>
      </c>
    </row>
    <row r="33467" spans="9:9" x14ac:dyDescent="0.2">
      <c r="I33467" s="37" t="s">
        <v>16</v>
      </c>
    </row>
    <row r="33468" spans="9:9" x14ac:dyDescent="0.2">
      <c r="I33468" s="37" t="s">
        <v>16</v>
      </c>
    </row>
    <row r="33469" spans="9:9" x14ac:dyDescent="0.2">
      <c r="I33469" s="37" t="s">
        <v>16</v>
      </c>
    </row>
    <row r="33470" spans="9:9" x14ac:dyDescent="0.2">
      <c r="I33470" s="37" t="s">
        <v>16</v>
      </c>
    </row>
    <row r="33471" spans="9:9" x14ac:dyDescent="0.2">
      <c r="I33471" s="37" t="s">
        <v>16</v>
      </c>
    </row>
    <row r="33472" spans="9:9" x14ac:dyDescent="0.2">
      <c r="I33472" s="37" t="s">
        <v>16</v>
      </c>
    </row>
    <row r="33473" spans="9:9" x14ac:dyDescent="0.2">
      <c r="I33473" s="37" t="s">
        <v>16</v>
      </c>
    </row>
    <row r="33474" spans="9:9" x14ac:dyDescent="0.2">
      <c r="I33474" s="37" t="s">
        <v>16</v>
      </c>
    </row>
    <row r="33475" spans="9:9" x14ac:dyDescent="0.2">
      <c r="I33475" s="37" t="s">
        <v>16</v>
      </c>
    </row>
    <row r="33476" spans="9:9" x14ac:dyDescent="0.2">
      <c r="I33476" s="37" t="s">
        <v>16</v>
      </c>
    </row>
    <row r="33477" spans="9:9" x14ac:dyDescent="0.2">
      <c r="I33477" s="37" t="s">
        <v>16</v>
      </c>
    </row>
    <row r="33478" spans="9:9" x14ac:dyDescent="0.2">
      <c r="I33478" s="37" t="s">
        <v>16</v>
      </c>
    </row>
    <row r="33479" spans="9:9" x14ac:dyDescent="0.2">
      <c r="I33479" s="37" t="s">
        <v>16</v>
      </c>
    </row>
    <row r="33480" spans="9:9" x14ac:dyDescent="0.2">
      <c r="I33480" s="37" t="s">
        <v>16</v>
      </c>
    </row>
    <row r="33481" spans="9:9" x14ac:dyDescent="0.2">
      <c r="I33481" s="37" t="s">
        <v>16</v>
      </c>
    </row>
    <row r="33482" spans="9:9" x14ac:dyDescent="0.2">
      <c r="I33482" s="37" t="s">
        <v>16</v>
      </c>
    </row>
    <row r="33483" spans="9:9" x14ac:dyDescent="0.2">
      <c r="I33483" s="37" t="s">
        <v>16</v>
      </c>
    </row>
    <row r="33484" spans="9:9" x14ac:dyDescent="0.2">
      <c r="I33484" s="37" t="s">
        <v>16</v>
      </c>
    </row>
    <row r="33485" spans="9:9" x14ac:dyDescent="0.2">
      <c r="I33485" s="37" t="s">
        <v>16</v>
      </c>
    </row>
    <row r="33486" spans="9:9" x14ac:dyDescent="0.2">
      <c r="I33486" s="37" t="s">
        <v>16</v>
      </c>
    </row>
    <row r="33487" spans="9:9" x14ac:dyDescent="0.2">
      <c r="I33487" s="37" t="s">
        <v>16</v>
      </c>
    </row>
    <row r="33488" spans="9:9" x14ac:dyDescent="0.2">
      <c r="I33488" s="37" t="s">
        <v>16</v>
      </c>
    </row>
    <row r="33489" spans="9:9" x14ac:dyDescent="0.2">
      <c r="I33489" s="37" t="s">
        <v>16</v>
      </c>
    </row>
    <row r="33490" spans="9:9" x14ac:dyDescent="0.2">
      <c r="I33490" s="37" t="s">
        <v>16</v>
      </c>
    </row>
    <row r="33491" spans="9:9" x14ac:dyDescent="0.2">
      <c r="I33491" s="37" t="s">
        <v>16</v>
      </c>
    </row>
    <row r="33492" spans="9:9" x14ac:dyDescent="0.2">
      <c r="I33492" s="37" t="s">
        <v>16</v>
      </c>
    </row>
    <row r="33493" spans="9:9" x14ac:dyDescent="0.2">
      <c r="I33493" s="37" t="s">
        <v>16</v>
      </c>
    </row>
    <row r="33494" spans="9:9" x14ac:dyDescent="0.2">
      <c r="I33494" s="37" t="s">
        <v>16</v>
      </c>
    </row>
    <row r="33495" spans="9:9" x14ac:dyDescent="0.2">
      <c r="I33495" s="37" t="s">
        <v>16</v>
      </c>
    </row>
    <row r="33496" spans="9:9" x14ac:dyDescent="0.2">
      <c r="I33496" s="37" t="s">
        <v>16</v>
      </c>
    </row>
    <row r="33497" spans="9:9" x14ac:dyDescent="0.2">
      <c r="I33497" s="37" t="s">
        <v>16</v>
      </c>
    </row>
    <row r="33498" spans="9:9" x14ac:dyDescent="0.2">
      <c r="I33498" s="37" t="s">
        <v>16</v>
      </c>
    </row>
    <row r="33499" spans="9:9" x14ac:dyDescent="0.2">
      <c r="I33499" s="37" t="s">
        <v>16</v>
      </c>
    </row>
    <row r="33500" spans="9:9" x14ac:dyDescent="0.2">
      <c r="I33500" s="37" t="s">
        <v>16</v>
      </c>
    </row>
    <row r="33501" spans="9:9" x14ac:dyDescent="0.2">
      <c r="I33501" s="37" t="s">
        <v>16</v>
      </c>
    </row>
    <row r="33502" spans="9:9" x14ac:dyDescent="0.2">
      <c r="I33502" s="37" t="s">
        <v>16</v>
      </c>
    </row>
    <row r="33503" spans="9:9" x14ac:dyDescent="0.2">
      <c r="I33503" s="37" t="s">
        <v>16</v>
      </c>
    </row>
    <row r="33504" spans="9:9" x14ac:dyDescent="0.2">
      <c r="I33504" s="37" t="s">
        <v>16</v>
      </c>
    </row>
    <row r="33505" spans="9:9" x14ac:dyDescent="0.2">
      <c r="I33505" s="37" t="s">
        <v>16</v>
      </c>
    </row>
    <row r="33506" spans="9:9" x14ac:dyDescent="0.2">
      <c r="I33506" s="37" t="s">
        <v>16</v>
      </c>
    </row>
    <row r="33507" spans="9:9" x14ac:dyDescent="0.2">
      <c r="I33507" s="37" t="s">
        <v>16</v>
      </c>
    </row>
    <row r="33508" spans="9:9" x14ac:dyDescent="0.2">
      <c r="I33508" s="37" t="s">
        <v>16</v>
      </c>
    </row>
    <row r="33509" spans="9:9" x14ac:dyDescent="0.2">
      <c r="I33509" s="37" t="s">
        <v>16</v>
      </c>
    </row>
    <row r="33510" spans="9:9" x14ac:dyDescent="0.2">
      <c r="I33510" s="37" t="s">
        <v>16</v>
      </c>
    </row>
    <row r="33511" spans="9:9" x14ac:dyDescent="0.2">
      <c r="I33511" s="37" t="s">
        <v>16</v>
      </c>
    </row>
    <row r="33512" spans="9:9" x14ac:dyDescent="0.2">
      <c r="I33512" s="37" t="s">
        <v>16</v>
      </c>
    </row>
    <row r="33513" spans="9:9" x14ac:dyDescent="0.2">
      <c r="I33513" s="37" t="s">
        <v>16</v>
      </c>
    </row>
    <row r="33514" spans="9:9" x14ac:dyDescent="0.2">
      <c r="I33514" s="37" t="s">
        <v>16</v>
      </c>
    </row>
    <row r="33515" spans="9:9" x14ac:dyDescent="0.2">
      <c r="I33515" s="37" t="s">
        <v>16</v>
      </c>
    </row>
    <row r="33516" spans="9:9" x14ac:dyDescent="0.2">
      <c r="I33516" s="37" t="s">
        <v>16</v>
      </c>
    </row>
    <row r="33517" spans="9:9" x14ac:dyDescent="0.2">
      <c r="I33517" s="37" t="s">
        <v>16</v>
      </c>
    </row>
    <row r="33518" spans="9:9" x14ac:dyDescent="0.2">
      <c r="I33518" s="37" t="s">
        <v>16</v>
      </c>
    </row>
    <row r="33519" spans="9:9" x14ac:dyDescent="0.2">
      <c r="I33519" s="37" t="s">
        <v>16</v>
      </c>
    </row>
    <row r="33520" spans="9:9" x14ac:dyDescent="0.2">
      <c r="I33520" s="37" t="s">
        <v>16</v>
      </c>
    </row>
    <row r="33521" spans="9:9" x14ac:dyDescent="0.2">
      <c r="I33521" s="37" t="s">
        <v>16</v>
      </c>
    </row>
    <row r="33522" spans="9:9" x14ac:dyDescent="0.2">
      <c r="I33522" s="37" t="s">
        <v>16</v>
      </c>
    </row>
    <row r="33523" spans="9:9" x14ac:dyDescent="0.2">
      <c r="I33523" s="37" t="s">
        <v>16</v>
      </c>
    </row>
    <row r="33524" spans="9:9" x14ac:dyDescent="0.2">
      <c r="I33524" s="37" t="s">
        <v>16</v>
      </c>
    </row>
    <row r="33525" spans="9:9" x14ac:dyDescent="0.2">
      <c r="I33525" s="37" t="s">
        <v>16</v>
      </c>
    </row>
    <row r="33526" spans="9:9" x14ac:dyDescent="0.2">
      <c r="I33526" s="37" t="s">
        <v>16</v>
      </c>
    </row>
    <row r="33527" spans="9:9" x14ac:dyDescent="0.2">
      <c r="I33527" s="37" t="s">
        <v>16</v>
      </c>
    </row>
    <row r="33528" spans="9:9" x14ac:dyDescent="0.2">
      <c r="I33528" s="37" t="s">
        <v>16</v>
      </c>
    </row>
    <row r="33529" spans="9:9" x14ac:dyDescent="0.2">
      <c r="I33529" s="37" t="s">
        <v>16</v>
      </c>
    </row>
    <row r="33530" spans="9:9" x14ac:dyDescent="0.2">
      <c r="I33530" s="37" t="s">
        <v>16</v>
      </c>
    </row>
    <row r="33531" spans="9:9" x14ac:dyDescent="0.2">
      <c r="I33531" s="37" t="s">
        <v>16</v>
      </c>
    </row>
    <row r="33532" spans="9:9" x14ac:dyDescent="0.2">
      <c r="I33532" s="37" t="s">
        <v>16</v>
      </c>
    </row>
    <row r="33533" spans="9:9" x14ac:dyDescent="0.2">
      <c r="I33533" s="37" t="s">
        <v>16</v>
      </c>
    </row>
    <row r="33534" spans="9:9" x14ac:dyDescent="0.2">
      <c r="I33534" s="37" t="s">
        <v>16</v>
      </c>
    </row>
    <row r="33535" spans="9:9" x14ac:dyDescent="0.2">
      <c r="I33535" s="37" t="s">
        <v>16</v>
      </c>
    </row>
    <row r="33536" spans="9:9" x14ac:dyDescent="0.2">
      <c r="I33536" s="37" t="s">
        <v>16</v>
      </c>
    </row>
    <row r="33537" spans="9:9" x14ac:dyDescent="0.2">
      <c r="I33537" s="37" t="s">
        <v>16</v>
      </c>
    </row>
    <row r="33538" spans="9:9" x14ac:dyDescent="0.2">
      <c r="I33538" s="37" t="s">
        <v>16</v>
      </c>
    </row>
    <row r="33539" spans="9:9" x14ac:dyDescent="0.2">
      <c r="I33539" s="37" t="s">
        <v>16</v>
      </c>
    </row>
    <row r="33540" spans="9:9" x14ac:dyDescent="0.2">
      <c r="I33540" s="37" t="s">
        <v>16</v>
      </c>
    </row>
    <row r="33541" spans="9:9" x14ac:dyDescent="0.2">
      <c r="I33541" s="37" t="s">
        <v>16</v>
      </c>
    </row>
    <row r="33542" spans="9:9" x14ac:dyDescent="0.2">
      <c r="I33542" s="37" t="s">
        <v>16</v>
      </c>
    </row>
    <row r="33543" spans="9:9" x14ac:dyDescent="0.2">
      <c r="I33543" s="37" t="s">
        <v>16</v>
      </c>
    </row>
    <row r="33544" spans="9:9" x14ac:dyDescent="0.2">
      <c r="I33544" s="37" t="s">
        <v>16</v>
      </c>
    </row>
    <row r="33545" spans="9:9" x14ac:dyDescent="0.2">
      <c r="I33545" s="37" t="s">
        <v>16</v>
      </c>
    </row>
    <row r="33546" spans="9:9" x14ac:dyDescent="0.2">
      <c r="I33546" s="37" t="s">
        <v>16</v>
      </c>
    </row>
    <row r="33547" spans="9:9" x14ac:dyDescent="0.2">
      <c r="I33547" s="37" t="s">
        <v>16</v>
      </c>
    </row>
    <row r="33548" spans="9:9" x14ac:dyDescent="0.2">
      <c r="I33548" s="37" t="s">
        <v>16</v>
      </c>
    </row>
    <row r="33549" spans="9:9" x14ac:dyDescent="0.2">
      <c r="I33549" s="37" t="s">
        <v>16</v>
      </c>
    </row>
    <row r="33550" spans="9:9" x14ac:dyDescent="0.2">
      <c r="I33550" s="37" t="s">
        <v>16</v>
      </c>
    </row>
    <row r="33551" spans="9:9" x14ac:dyDescent="0.2">
      <c r="I33551" s="37" t="s">
        <v>16</v>
      </c>
    </row>
    <row r="33552" spans="9:9" x14ac:dyDescent="0.2">
      <c r="I33552" s="37" t="s">
        <v>16</v>
      </c>
    </row>
    <row r="33553" spans="9:9" x14ac:dyDescent="0.2">
      <c r="I33553" s="37" t="s">
        <v>16</v>
      </c>
    </row>
    <row r="33554" spans="9:9" x14ac:dyDescent="0.2">
      <c r="I33554" s="37" t="s">
        <v>16</v>
      </c>
    </row>
    <row r="33555" spans="9:9" x14ac:dyDescent="0.2">
      <c r="I33555" s="37" t="s">
        <v>16</v>
      </c>
    </row>
    <row r="33556" spans="9:9" x14ac:dyDescent="0.2">
      <c r="I33556" s="37" t="s">
        <v>16</v>
      </c>
    </row>
    <row r="33557" spans="9:9" x14ac:dyDescent="0.2">
      <c r="I33557" s="37" t="s">
        <v>16</v>
      </c>
    </row>
    <row r="33558" spans="9:9" x14ac:dyDescent="0.2">
      <c r="I33558" s="37" t="s">
        <v>16</v>
      </c>
    </row>
    <row r="33559" spans="9:9" x14ac:dyDescent="0.2">
      <c r="I33559" s="37" t="s">
        <v>16</v>
      </c>
    </row>
    <row r="33560" spans="9:9" x14ac:dyDescent="0.2">
      <c r="I33560" s="37" t="s">
        <v>16</v>
      </c>
    </row>
    <row r="33561" spans="9:9" x14ac:dyDescent="0.2">
      <c r="I33561" s="37" t="s">
        <v>16</v>
      </c>
    </row>
    <row r="33562" spans="9:9" x14ac:dyDescent="0.2">
      <c r="I33562" s="37" t="s">
        <v>16</v>
      </c>
    </row>
    <row r="33563" spans="9:9" x14ac:dyDescent="0.2">
      <c r="I33563" s="37" t="s">
        <v>16</v>
      </c>
    </row>
    <row r="33564" spans="9:9" x14ac:dyDescent="0.2">
      <c r="I33564" s="37" t="s">
        <v>16</v>
      </c>
    </row>
    <row r="33565" spans="9:9" x14ac:dyDescent="0.2">
      <c r="I33565" s="37" t="s">
        <v>16</v>
      </c>
    </row>
    <row r="33566" spans="9:9" x14ac:dyDescent="0.2">
      <c r="I33566" s="37" t="s">
        <v>16</v>
      </c>
    </row>
    <row r="33567" spans="9:9" x14ac:dyDescent="0.2">
      <c r="I33567" s="37" t="s">
        <v>16</v>
      </c>
    </row>
    <row r="33568" spans="9:9" x14ac:dyDescent="0.2">
      <c r="I33568" s="37" t="s">
        <v>16</v>
      </c>
    </row>
    <row r="33569" spans="9:9" x14ac:dyDescent="0.2">
      <c r="I33569" s="37" t="s">
        <v>16</v>
      </c>
    </row>
    <row r="33570" spans="9:9" x14ac:dyDescent="0.2">
      <c r="I33570" s="37" t="s">
        <v>16</v>
      </c>
    </row>
    <row r="33571" spans="9:9" x14ac:dyDescent="0.2">
      <c r="I33571" s="37" t="s">
        <v>16</v>
      </c>
    </row>
    <row r="33572" spans="9:9" x14ac:dyDescent="0.2">
      <c r="I33572" s="37" t="s">
        <v>16</v>
      </c>
    </row>
    <row r="33573" spans="9:9" x14ac:dyDescent="0.2">
      <c r="I33573" s="37" t="s">
        <v>16</v>
      </c>
    </row>
    <row r="33574" spans="9:9" x14ac:dyDescent="0.2">
      <c r="I33574" s="37" t="s">
        <v>16</v>
      </c>
    </row>
    <row r="33575" spans="9:9" x14ac:dyDescent="0.2">
      <c r="I33575" s="37" t="s">
        <v>16</v>
      </c>
    </row>
    <row r="33576" spans="9:9" x14ac:dyDescent="0.2">
      <c r="I33576" s="37" t="s">
        <v>16</v>
      </c>
    </row>
    <row r="33577" spans="9:9" x14ac:dyDescent="0.2">
      <c r="I33577" s="37" t="s">
        <v>16</v>
      </c>
    </row>
    <row r="33578" spans="9:9" x14ac:dyDescent="0.2">
      <c r="I33578" s="37" t="s">
        <v>16</v>
      </c>
    </row>
    <row r="33579" spans="9:9" x14ac:dyDescent="0.2">
      <c r="I33579" s="37" t="s">
        <v>16</v>
      </c>
    </row>
    <row r="33580" spans="9:9" x14ac:dyDescent="0.2">
      <c r="I33580" s="37" t="s">
        <v>16</v>
      </c>
    </row>
    <row r="33581" spans="9:9" x14ac:dyDescent="0.2">
      <c r="I33581" s="37" t="s">
        <v>16</v>
      </c>
    </row>
    <row r="33582" spans="9:9" x14ac:dyDescent="0.2">
      <c r="I33582" s="37" t="s">
        <v>16</v>
      </c>
    </row>
    <row r="33583" spans="9:9" x14ac:dyDescent="0.2">
      <c r="I33583" s="37" t="s">
        <v>16</v>
      </c>
    </row>
    <row r="33584" spans="9:9" x14ac:dyDescent="0.2">
      <c r="I33584" s="37" t="s">
        <v>16</v>
      </c>
    </row>
    <row r="33585" spans="9:9" x14ac:dyDescent="0.2">
      <c r="I33585" s="37" t="s">
        <v>16</v>
      </c>
    </row>
    <row r="33586" spans="9:9" x14ac:dyDescent="0.2">
      <c r="I33586" s="37" t="s">
        <v>16</v>
      </c>
    </row>
    <row r="33587" spans="9:9" x14ac:dyDescent="0.2">
      <c r="I33587" s="37" t="s">
        <v>16</v>
      </c>
    </row>
    <row r="33588" spans="9:9" x14ac:dyDescent="0.2">
      <c r="I33588" s="37" t="s">
        <v>16</v>
      </c>
    </row>
    <row r="33589" spans="9:9" x14ac:dyDescent="0.2">
      <c r="I33589" s="37" t="s">
        <v>16</v>
      </c>
    </row>
    <row r="33590" spans="9:9" x14ac:dyDescent="0.2">
      <c r="I33590" s="37" t="s">
        <v>16</v>
      </c>
    </row>
    <row r="33591" spans="9:9" x14ac:dyDescent="0.2">
      <c r="I33591" s="37" t="s">
        <v>16</v>
      </c>
    </row>
    <row r="33592" spans="9:9" x14ac:dyDescent="0.2">
      <c r="I33592" s="37" t="s">
        <v>16</v>
      </c>
    </row>
    <row r="33593" spans="9:9" x14ac:dyDescent="0.2">
      <c r="I33593" s="37" t="s">
        <v>16</v>
      </c>
    </row>
    <row r="33594" spans="9:9" x14ac:dyDescent="0.2">
      <c r="I33594" s="37" t="s">
        <v>16</v>
      </c>
    </row>
    <row r="33595" spans="9:9" x14ac:dyDescent="0.2">
      <c r="I33595" s="37" t="s">
        <v>16</v>
      </c>
    </row>
    <row r="33596" spans="9:9" x14ac:dyDescent="0.2">
      <c r="I33596" s="37" t="s">
        <v>16</v>
      </c>
    </row>
    <row r="33597" spans="9:9" x14ac:dyDescent="0.2">
      <c r="I33597" s="37" t="s">
        <v>16</v>
      </c>
    </row>
    <row r="33598" spans="9:9" x14ac:dyDescent="0.2">
      <c r="I33598" s="37" t="s">
        <v>16</v>
      </c>
    </row>
    <row r="33599" spans="9:9" x14ac:dyDescent="0.2">
      <c r="I33599" s="37" t="s">
        <v>16</v>
      </c>
    </row>
    <row r="33600" spans="9:9" x14ac:dyDescent="0.2">
      <c r="I33600" s="37" t="s">
        <v>16</v>
      </c>
    </row>
    <row r="33601" spans="9:9" x14ac:dyDescent="0.2">
      <c r="I33601" s="37" t="s">
        <v>16</v>
      </c>
    </row>
    <row r="33602" spans="9:9" x14ac:dyDescent="0.2">
      <c r="I33602" s="37" t="s">
        <v>16</v>
      </c>
    </row>
    <row r="33603" spans="9:9" x14ac:dyDescent="0.2">
      <c r="I33603" s="37" t="s">
        <v>16</v>
      </c>
    </row>
    <row r="33604" spans="9:9" x14ac:dyDescent="0.2">
      <c r="I33604" s="37" t="s">
        <v>16</v>
      </c>
    </row>
    <row r="33605" spans="9:9" x14ac:dyDescent="0.2">
      <c r="I33605" s="37" t="s">
        <v>16</v>
      </c>
    </row>
    <row r="33606" spans="9:9" x14ac:dyDescent="0.2">
      <c r="I33606" s="37" t="s">
        <v>16</v>
      </c>
    </row>
    <row r="33607" spans="9:9" x14ac:dyDescent="0.2">
      <c r="I33607" s="37" t="s">
        <v>16</v>
      </c>
    </row>
    <row r="33608" spans="9:9" x14ac:dyDescent="0.2">
      <c r="I33608" s="37" t="s">
        <v>16</v>
      </c>
    </row>
    <row r="33609" spans="9:9" x14ac:dyDescent="0.2">
      <c r="I33609" s="37" t="s">
        <v>16</v>
      </c>
    </row>
    <row r="33610" spans="9:9" x14ac:dyDescent="0.2">
      <c r="I33610" s="37" t="s">
        <v>16</v>
      </c>
    </row>
    <row r="33611" spans="9:9" x14ac:dyDescent="0.2">
      <c r="I33611" s="37" t="s">
        <v>16</v>
      </c>
    </row>
    <row r="33612" spans="9:9" x14ac:dyDescent="0.2">
      <c r="I33612" s="37" t="s">
        <v>16</v>
      </c>
    </row>
    <row r="33613" spans="9:9" x14ac:dyDescent="0.2">
      <c r="I33613" s="37" t="s">
        <v>16</v>
      </c>
    </row>
    <row r="33614" spans="9:9" x14ac:dyDescent="0.2">
      <c r="I33614" s="37" t="s">
        <v>16</v>
      </c>
    </row>
    <row r="33615" spans="9:9" x14ac:dyDescent="0.2">
      <c r="I33615" s="37" t="s">
        <v>16</v>
      </c>
    </row>
    <row r="33616" spans="9:9" x14ac:dyDescent="0.2">
      <c r="I33616" s="37" t="s">
        <v>16</v>
      </c>
    </row>
    <row r="33617" spans="9:9" x14ac:dyDescent="0.2">
      <c r="I33617" s="37" t="s">
        <v>16</v>
      </c>
    </row>
    <row r="33618" spans="9:9" x14ac:dyDescent="0.2">
      <c r="I33618" s="37" t="s">
        <v>16</v>
      </c>
    </row>
    <row r="33619" spans="9:9" x14ac:dyDescent="0.2">
      <c r="I33619" s="37" t="s">
        <v>16</v>
      </c>
    </row>
    <row r="33620" spans="9:9" x14ac:dyDescent="0.2">
      <c r="I33620" s="37" t="s">
        <v>16</v>
      </c>
    </row>
    <row r="33621" spans="9:9" x14ac:dyDescent="0.2">
      <c r="I33621" s="37" t="s">
        <v>16</v>
      </c>
    </row>
    <row r="33622" spans="9:9" x14ac:dyDescent="0.2">
      <c r="I33622" s="37" t="s">
        <v>16</v>
      </c>
    </row>
    <row r="33623" spans="9:9" x14ac:dyDescent="0.2">
      <c r="I33623" s="37" t="s">
        <v>16</v>
      </c>
    </row>
    <row r="33624" spans="9:9" x14ac:dyDescent="0.2">
      <c r="I33624" s="37" t="s">
        <v>16</v>
      </c>
    </row>
    <row r="33625" spans="9:9" x14ac:dyDescent="0.2">
      <c r="I33625" s="37" t="s">
        <v>16</v>
      </c>
    </row>
    <row r="33626" spans="9:9" x14ac:dyDescent="0.2">
      <c r="I33626" s="37" t="s">
        <v>16</v>
      </c>
    </row>
    <row r="33627" spans="9:9" x14ac:dyDescent="0.2">
      <c r="I33627" s="37" t="s">
        <v>16</v>
      </c>
    </row>
    <row r="33628" spans="9:9" x14ac:dyDescent="0.2">
      <c r="I33628" s="37" t="s">
        <v>16</v>
      </c>
    </row>
    <row r="33629" spans="9:9" x14ac:dyDescent="0.2">
      <c r="I33629" s="37" t="s">
        <v>16</v>
      </c>
    </row>
    <row r="33630" spans="9:9" x14ac:dyDescent="0.2">
      <c r="I33630" s="37" t="s">
        <v>16</v>
      </c>
    </row>
    <row r="33631" spans="9:9" x14ac:dyDescent="0.2">
      <c r="I33631" s="37" t="s">
        <v>16</v>
      </c>
    </row>
    <row r="33632" spans="9:9" x14ac:dyDescent="0.2">
      <c r="I33632" s="37" t="s">
        <v>16</v>
      </c>
    </row>
    <row r="33633" spans="9:9" x14ac:dyDescent="0.2">
      <c r="I33633" s="37" t="s">
        <v>16</v>
      </c>
    </row>
    <row r="33634" spans="9:9" x14ac:dyDescent="0.2">
      <c r="I33634" s="37" t="s">
        <v>16</v>
      </c>
    </row>
    <row r="33635" spans="9:9" x14ac:dyDescent="0.2">
      <c r="I33635" s="37" t="s">
        <v>16</v>
      </c>
    </row>
    <row r="33636" spans="9:9" x14ac:dyDescent="0.2">
      <c r="I33636" s="37" t="s">
        <v>16</v>
      </c>
    </row>
    <row r="33637" spans="9:9" x14ac:dyDescent="0.2">
      <c r="I33637" s="37" t="s">
        <v>16</v>
      </c>
    </row>
    <row r="33638" spans="9:9" x14ac:dyDescent="0.2">
      <c r="I33638" s="37" t="s">
        <v>16</v>
      </c>
    </row>
    <row r="33639" spans="9:9" x14ac:dyDescent="0.2">
      <c r="I33639" s="37" t="s">
        <v>16</v>
      </c>
    </row>
    <row r="33640" spans="9:9" x14ac:dyDescent="0.2">
      <c r="I33640" s="37" t="s">
        <v>16</v>
      </c>
    </row>
    <row r="33641" spans="9:9" x14ac:dyDescent="0.2">
      <c r="I33641" s="37" t="s">
        <v>16</v>
      </c>
    </row>
    <row r="33642" spans="9:9" x14ac:dyDescent="0.2">
      <c r="I33642" s="37" t="s">
        <v>16</v>
      </c>
    </row>
    <row r="33643" spans="9:9" x14ac:dyDescent="0.2">
      <c r="I33643" s="37" t="s">
        <v>16</v>
      </c>
    </row>
    <row r="33644" spans="9:9" x14ac:dyDescent="0.2">
      <c r="I33644" s="37" t="s">
        <v>16</v>
      </c>
    </row>
    <row r="33645" spans="9:9" x14ac:dyDescent="0.2">
      <c r="I33645" s="37" t="s">
        <v>16</v>
      </c>
    </row>
    <row r="33646" spans="9:9" x14ac:dyDescent="0.2">
      <c r="I33646" s="37" t="s">
        <v>16</v>
      </c>
    </row>
    <row r="33647" spans="9:9" x14ac:dyDescent="0.2">
      <c r="I33647" s="37" t="s">
        <v>16</v>
      </c>
    </row>
    <row r="33648" spans="9:9" x14ac:dyDescent="0.2">
      <c r="I33648" s="37" t="s">
        <v>16</v>
      </c>
    </row>
    <row r="33649" spans="9:9" x14ac:dyDescent="0.2">
      <c r="I33649" s="37" t="s">
        <v>16</v>
      </c>
    </row>
    <row r="33650" spans="9:9" x14ac:dyDescent="0.2">
      <c r="I33650" s="37" t="s">
        <v>16</v>
      </c>
    </row>
    <row r="33651" spans="9:9" x14ac:dyDescent="0.2">
      <c r="I33651" s="37" t="s">
        <v>16</v>
      </c>
    </row>
    <row r="33652" spans="9:9" x14ac:dyDescent="0.2">
      <c r="I33652" s="37" t="s">
        <v>16</v>
      </c>
    </row>
    <row r="33653" spans="9:9" x14ac:dyDescent="0.2">
      <c r="I33653" s="37" t="s">
        <v>16</v>
      </c>
    </row>
    <row r="33654" spans="9:9" x14ac:dyDescent="0.2">
      <c r="I33654" s="37" t="s">
        <v>16</v>
      </c>
    </row>
    <row r="33655" spans="9:9" x14ac:dyDescent="0.2">
      <c r="I33655" s="37" t="s">
        <v>16</v>
      </c>
    </row>
    <row r="33656" spans="9:9" x14ac:dyDescent="0.2">
      <c r="I33656" s="37" t="s">
        <v>16</v>
      </c>
    </row>
    <row r="33657" spans="9:9" x14ac:dyDescent="0.2">
      <c r="I33657" s="37" t="s">
        <v>16</v>
      </c>
    </row>
    <row r="33658" spans="9:9" x14ac:dyDescent="0.2">
      <c r="I33658" s="37" t="s">
        <v>16</v>
      </c>
    </row>
    <row r="33659" spans="9:9" x14ac:dyDescent="0.2">
      <c r="I33659" s="37" t="s">
        <v>16</v>
      </c>
    </row>
    <row r="33660" spans="9:9" x14ac:dyDescent="0.2">
      <c r="I33660" s="37" t="s">
        <v>16</v>
      </c>
    </row>
    <row r="33661" spans="9:9" x14ac:dyDescent="0.2">
      <c r="I33661" s="37" t="s">
        <v>16</v>
      </c>
    </row>
    <row r="33662" spans="9:9" x14ac:dyDescent="0.2">
      <c r="I33662" s="37" t="s">
        <v>16</v>
      </c>
    </row>
    <row r="33663" spans="9:9" x14ac:dyDescent="0.2">
      <c r="I33663" s="37" t="s">
        <v>16</v>
      </c>
    </row>
    <row r="33664" spans="9:9" x14ac:dyDescent="0.2">
      <c r="I33664" s="37" t="s">
        <v>16</v>
      </c>
    </row>
    <row r="33665" spans="9:9" x14ac:dyDescent="0.2">
      <c r="I33665" s="37" t="s">
        <v>16</v>
      </c>
    </row>
    <row r="33666" spans="9:9" x14ac:dyDescent="0.2">
      <c r="I33666" s="37" t="s">
        <v>16</v>
      </c>
    </row>
    <row r="33667" spans="9:9" x14ac:dyDescent="0.2">
      <c r="I33667" s="37" t="s">
        <v>16</v>
      </c>
    </row>
    <row r="33668" spans="9:9" x14ac:dyDescent="0.2">
      <c r="I33668" s="37" t="s">
        <v>16</v>
      </c>
    </row>
    <row r="33669" spans="9:9" x14ac:dyDescent="0.2">
      <c r="I33669" s="37" t="s">
        <v>16</v>
      </c>
    </row>
    <row r="33670" spans="9:9" x14ac:dyDescent="0.2">
      <c r="I33670" s="37" t="s">
        <v>16</v>
      </c>
    </row>
    <row r="33671" spans="9:9" x14ac:dyDescent="0.2">
      <c r="I33671" s="37" t="s">
        <v>16</v>
      </c>
    </row>
    <row r="33672" spans="9:9" x14ac:dyDescent="0.2">
      <c r="I33672" s="37" t="s">
        <v>16</v>
      </c>
    </row>
    <row r="33673" spans="9:9" x14ac:dyDescent="0.2">
      <c r="I33673" s="37" t="s">
        <v>16</v>
      </c>
    </row>
    <row r="33674" spans="9:9" x14ac:dyDescent="0.2">
      <c r="I33674" s="37" t="s">
        <v>16</v>
      </c>
    </row>
    <row r="33675" spans="9:9" x14ac:dyDescent="0.2">
      <c r="I33675" s="37" t="s">
        <v>16</v>
      </c>
    </row>
    <row r="33676" spans="9:9" x14ac:dyDescent="0.2">
      <c r="I33676" s="37" t="s">
        <v>16</v>
      </c>
    </row>
    <row r="33677" spans="9:9" x14ac:dyDescent="0.2">
      <c r="I33677" s="37" t="s">
        <v>16</v>
      </c>
    </row>
    <row r="33678" spans="9:9" x14ac:dyDescent="0.2">
      <c r="I33678" s="37" t="s">
        <v>16</v>
      </c>
    </row>
    <row r="33679" spans="9:9" x14ac:dyDescent="0.2">
      <c r="I33679" s="37" t="s">
        <v>16</v>
      </c>
    </row>
    <row r="33680" spans="9:9" x14ac:dyDescent="0.2">
      <c r="I33680" s="37" t="s">
        <v>16</v>
      </c>
    </row>
    <row r="33681" spans="9:9" x14ac:dyDescent="0.2">
      <c r="I33681" s="37" t="s">
        <v>16</v>
      </c>
    </row>
    <row r="33682" spans="9:9" x14ac:dyDescent="0.2">
      <c r="I33682" s="37" t="s">
        <v>16</v>
      </c>
    </row>
    <row r="33683" spans="9:9" x14ac:dyDescent="0.2">
      <c r="I33683" s="37" t="s">
        <v>16</v>
      </c>
    </row>
    <row r="33684" spans="9:9" x14ac:dyDescent="0.2">
      <c r="I33684" s="37" t="s">
        <v>16</v>
      </c>
    </row>
    <row r="33685" spans="9:9" x14ac:dyDescent="0.2">
      <c r="I33685" s="37" t="s">
        <v>16</v>
      </c>
    </row>
    <row r="33686" spans="9:9" x14ac:dyDescent="0.2">
      <c r="I33686" s="37" t="s">
        <v>16</v>
      </c>
    </row>
    <row r="33687" spans="9:9" x14ac:dyDescent="0.2">
      <c r="I33687" s="37" t="s">
        <v>16</v>
      </c>
    </row>
    <row r="33688" spans="9:9" x14ac:dyDescent="0.2">
      <c r="I33688" s="37" t="s">
        <v>16</v>
      </c>
    </row>
    <row r="33689" spans="9:9" x14ac:dyDescent="0.2">
      <c r="I33689" s="37" t="s">
        <v>16</v>
      </c>
    </row>
    <row r="33690" spans="9:9" x14ac:dyDescent="0.2">
      <c r="I33690" s="37" t="s">
        <v>16</v>
      </c>
    </row>
    <row r="33691" spans="9:9" x14ac:dyDescent="0.2">
      <c r="I33691" s="37" t="s">
        <v>16</v>
      </c>
    </row>
    <row r="33692" spans="9:9" x14ac:dyDescent="0.2">
      <c r="I33692" s="37" t="s">
        <v>16</v>
      </c>
    </row>
    <row r="33693" spans="9:9" x14ac:dyDescent="0.2">
      <c r="I33693" s="37" t="s">
        <v>16</v>
      </c>
    </row>
    <row r="33694" spans="9:9" x14ac:dyDescent="0.2">
      <c r="I33694" s="37" t="s">
        <v>16</v>
      </c>
    </row>
    <row r="33695" spans="9:9" x14ac:dyDescent="0.2">
      <c r="I33695" s="37" t="s">
        <v>16</v>
      </c>
    </row>
    <row r="33696" spans="9:9" x14ac:dyDescent="0.2">
      <c r="I33696" s="37" t="s">
        <v>16</v>
      </c>
    </row>
    <row r="33697" spans="9:9" x14ac:dyDescent="0.2">
      <c r="I33697" s="37" t="s">
        <v>16</v>
      </c>
    </row>
    <row r="33698" spans="9:9" x14ac:dyDescent="0.2">
      <c r="I33698" s="37" t="s">
        <v>16</v>
      </c>
    </row>
    <row r="33699" spans="9:9" x14ac:dyDescent="0.2">
      <c r="I33699" s="37" t="s">
        <v>16</v>
      </c>
    </row>
    <row r="33700" spans="9:9" x14ac:dyDescent="0.2">
      <c r="I33700" s="37" t="s">
        <v>16</v>
      </c>
    </row>
    <row r="33701" spans="9:9" x14ac:dyDescent="0.2">
      <c r="I33701" s="37" t="s">
        <v>16</v>
      </c>
    </row>
    <row r="33702" spans="9:9" x14ac:dyDescent="0.2">
      <c r="I33702" s="37" t="s">
        <v>16</v>
      </c>
    </row>
    <row r="33703" spans="9:9" x14ac:dyDescent="0.2">
      <c r="I33703" s="37" t="s">
        <v>16</v>
      </c>
    </row>
    <row r="33704" spans="9:9" x14ac:dyDescent="0.2">
      <c r="I33704" s="37" t="s">
        <v>16</v>
      </c>
    </row>
    <row r="33705" spans="9:9" x14ac:dyDescent="0.2">
      <c r="I33705" s="37" t="s">
        <v>16</v>
      </c>
    </row>
    <row r="33706" spans="9:9" x14ac:dyDescent="0.2">
      <c r="I33706" s="37" t="s">
        <v>16</v>
      </c>
    </row>
    <row r="33707" spans="9:9" x14ac:dyDescent="0.2">
      <c r="I33707" s="37" t="s">
        <v>16</v>
      </c>
    </row>
    <row r="33708" spans="9:9" x14ac:dyDescent="0.2">
      <c r="I33708" s="37" t="s">
        <v>16</v>
      </c>
    </row>
    <row r="33709" spans="9:9" x14ac:dyDescent="0.2">
      <c r="I33709" s="37" t="s">
        <v>16</v>
      </c>
    </row>
    <row r="33710" spans="9:9" x14ac:dyDescent="0.2">
      <c r="I33710" s="37" t="s">
        <v>16</v>
      </c>
    </row>
    <row r="33711" spans="9:9" x14ac:dyDescent="0.2">
      <c r="I33711" s="37" t="s">
        <v>16</v>
      </c>
    </row>
    <row r="33712" spans="9:9" x14ac:dyDescent="0.2">
      <c r="I33712" s="37" t="s">
        <v>16</v>
      </c>
    </row>
    <row r="33713" spans="9:9" x14ac:dyDescent="0.2">
      <c r="I33713" s="37" t="s">
        <v>16</v>
      </c>
    </row>
    <row r="33714" spans="9:9" x14ac:dyDescent="0.2">
      <c r="I33714" s="37" t="s">
        <v>16</v>
      </c>
    </row>
    <row r="33715" spans="9:9" x14ac:dyDescent="0.2">
      <c r="I33715" s="37" t="s">
        <v>16</v>
      </c>
    </row>
    <row r="33716" spans="9:9" x14ac:dyDescent="0.2">
      <c r="I33716" s="37" t="s">
        <v>16</v>
      </c>
    </row>
    <row r="33717" spans="9:9" x14ac:dyDescent="0.2">
      <c r="I33717" s="37" t="s">
        <v>16</v>
      </c>
    </row>
    <row r="33718" spans="9:9" x14ac:dyDescent="0.2">
      <c r="I33718" s="37" t="s">
        <v>16</v>
      </c>
    </row>
    <row r="33719" spans="9:9" x14ac:dyDescent="0.2">
      <c r="I33719" s="37" t="s">
        <v>16</v>
      </c>
    </row>
    <row r="33720" spans="9:9" x14ac:dyDescent="0.2">
      <c r="I33720" s="37" t="s">
        <v>16</v>
      </c>
    </row>
    <row r="33721" spans="9:9" x14ac:dyDescent="0.2">
      <c r="I33721" s="37" t="s">
        <v>16</v>
      </c>
    </row>
    <row r="33722" spans="9:9" x14ac:dyDescent="0.2">
      <c r="I33722" s="37" t="s">
        <v>16</v>
      </c>
    </row>
    <row r="33723" spans="9:9" x14ac:dyDescent="0.2">
      <c r="I33723" s="37" t="s">
        <v>16</v>
      </c>
    </row>
    <row r="33724" spans="9:9" x14ac:dyDescent="0.2">
      <c r="I33724" s="37" t="s">
        <v>16</v>
      </c>
    </row>
    <row r="33725" spans="9:9" x14ac:dyDescent="0.2">
      <c r="I33725" s="37" t="s">
        <v>16</v>
      </c>
    </row>
    <row r="33726" spans="9:9" x14ac:dyDescent="0.2">
      <c r="I33726" s="37" t="s">
        <v>16</v>
      </c>
    </row>
    <row r="33727" spans="9:9" x14ac:dyDescent="0.2">
      <c r="I33727" s="37" t="s">
        <v>16</v>
      </c>
    </row>
    <row r="33728" spans="9:9" x14ac:dyDescent="0.2">
      <c r="I33728" s="37" t="s">
        <v>16</v>
      </c>
    </row>
    <row r="33729" spans="9:9" x14ac:dyDescent="0.2">
      <c r="I33729" s="37" t="s">
        <v>16</v>
      </c>
    </row>
    <row r="33730" spans="9:9" x14ac:dyDescent="0.2">
      <c r="I33730" s="37" t="s">
        <v>16</v>
      </c>
    </row>
    <row r="33731" spans="9:9" x14ac:dyDescent="0.2">
      <c r="I33731" s="37" t="s">
        <v>16</v>
      </c>
    </row>
    <row r="33732" spans="9:9" x14ac:dyDescent="0.2">
      <c r="I33732" s="37" t="s">
        <v>16</v>
      </c>
    </row>
    <row r="33733" spans="9:9" x14ac:dyDescent="0.2">
      <c r="I33733" s="37" t="s">
        <v>16</v>
      </c>
    </row>
    <row r="33734" spans="9:9" x14ac:dyDescent="0.2">
      <c r="I33734" s="37" t="s">
        <v>16</v>
      </c>
    </row>
    <row r="33735" spans="9:9" x14ac:dyDescent="0.2">
      <c r="I33735" s="37" t="s">
        <v>16</v>
      </c>
    </row>
    <row r="33736" spans="9:9" x14ac:dyDescent="0.2">
      <c r="I33736" s="37" t="s">
        <v>16</v>
      </c>
    </row>
    <row r="33737" spans="9:9" x14ac:dyDescent="0.2">
      <c r="I33737" s="37" t="s">
        <v>16</v>
      </c>
    </row>
    <row r="33738" spans="9:9" x14ac:dyDescent="0.2">
      <c r="I33738" s="37" t="s">
        <v>16</v>
      </c>
    </row>
    <row r="33739" spans="9:9" x14ac:dyDescent="0.2">
      <c r="I33739" s="37" t="s">
        <v>16</v>
      </c>
    </row>
    <row r="33740" spans="9:9" x14ac:dyDescent="0.2">
      <c r="I33740" s="37" t="s">
        <v>16</v>
      </c>
    </row>
    <row r="33741" spans="9:9" x14ac:dyDescent="0.2">
      <c r="I33741" s="37" t="s">
        <v>16</v>
      </c>
    </row>
    <row r="33742" spans="9:9" x14ac:dyDescent="0.2">
      <c r="I33742" s="37" t="s">
        <v>16</v>
      </c>
    </row>
    <row r="33743" spans="9:9" x14ac:dyDescent="0.2">
      <c r="I33743" s="37" t="s">
        <v>16</v>
      </c>
    </row>
    <row r="33744" spans="9:9" x14ac:dyDescent="0.2">
      <c r="I33744" s="37" t="s">
        <v>16</v>
      </c>
    </row>
    <row r="33745" spans="9:9" x14ac:dyDescent="0.2">
      <c r="I33745" s="37" t="s">
        <v>16</v>
      </c>
    </row>
    <row r="33746" spans="9:9" x14ac:dyDescent="0.2">
      <c r="I33746" s="37" t="s">
        <v>16</v>
      </c>
    </row>
    <row r="33747" spans="9:9" x14ac:dyDescent="0.2">
      <c r="I33747" s="37" t="s">
        <v>16</v>
      </c>
    </row>
    <row r="33748" spans="9:9" x14ac:dyDescent="0.2">
      <c r="I33748" s="37" t="s">
        <v>16</v>
      </c>
    </row>
    <row r="33749" spans="9:9" x14ac:dyDescent="0.2">
      <c r="I33749" s="37" t="s">
        <v>16</v>
      </c>
    </row>
    <row r="33750" spans="9:9" x14ac:dyDescent="0.2">
      <c r="I33750" s="37" t="s">
        <v>16</v>
      </c>
    </row>
    <row r="33751" spans="9:9" x14ac:dyDescent="0.2">
      <c r="I33751" s="37" t="s">
        <v>16</v>
      </c>
    </row>
    <row r="33752" spans="9:9" x14ac:dyDescent="0.2">
      <c r="I33752" s="37" t="s">
        <v>16</v>
      </c>
    </row>
    <row r="33753" spans="9:9" x14ac:dyDescent="0.2">
      <c r="I33753" s="37" t="s">
        <v>16</v>
      </c>
    </row>
    <row r="33754" spans="9:9" x14ac:dyDescent="0.2">
      <c r="I33754" s="37" t="s">
        <v>16</v>
      </c>
    </row>
    <row r="33755" spans="9:9" x14ac:dyDescent="0.2">
      <c r="I33755" s="37" t="s">
        <v>16</v>
      </c>
    </row>
    <row r="33756" spans="9:9" x14ac:dyDescent="0.2">
      <c r="I33756" s="37" t="s">
        <v>16</v>
      </c>
    </row>
    <row r="33757" spans="9:9" x14ac:dyDescent="0.2">
      <c r="I33757" s="37" t="s">
        <v>16</v>
      </c>
    </row>
    <row r="33758" spans="9:9" x14ac:dyDescent="0.2">
      <c r="I33758" s="37" t="s">
        <v>16</v>
      </c>
    </row>
    <row r="33759" spans="9:9" x14ac:dyDescent="0.2">
      <c r="I33759" s="37" t="s">
        <v>16</v>
      </c>
    </row>
    <row r="33760" spans="9:9" x14ac:dyDescent="0.2">
      <c r="I33760" s="37" t="s">
        <v>16</v>
      </c>
    </row>
    <row r="33761" spans="9:9" x14ac:dyDescent="0.2">
      <c r="I33761" s="37" t="s">
        <v>16</v>
      </c>
    </row>
    <row r="33762" spans="9:9" x14ac:dyDescent="0.2">
      <c r="I33762" s="37" t="s">
        <v>16</v>
      </c>
    </row>
    <row r="33763" spans="9:9" x14ac:dyDescent="0.2">
      <c r="I33763" s="37" t="s">
        <v>16</v>
      </c>
    </row>
    <row r="33764" spans="9:9" x14ac:dyDescent="0.2">
      <c r="I33764" s="37" t="s">
        <v>16</v>
      </c>
    </row>
    <row r="33765" spans="9:9" x14ac:dyDescent="0.2">
      <c r="I33765" s="37" t="s">
        <v>16</v>
      </c>
    </row>
    <row r="33766" spans="9:9" x14ac:dyDescent="0.2">
      <c r="I33766" s="37" t="s">
        <v>16</v>
      </c>
    </row>
    <row r="33767" spans="9:9" x14ac:dyDescent="0.2">
      <c r="I33767" s="37" t="s">
        <v>16</v>
      </c>
    </row>
    <row r="33768" spans="9:9" x14ac:dyDescent="0.2">
      <c r="I33768" s="37" t="s">
        <v>16</v>
      </c>
    </row>
    <row r="33769" spans="9:9" x14ac:dyDescent="0.2">
      <c r="I33769" s="37" t="s">
        <v>16</v>
      </c>
    </row>
    <row r="33770" spans="9:9" x14ac:dyDescent="0.2">
      <c r="I33770" s="37" t="s">
        <v>16</v>
      </c>
    </row>
    <row r="33771" spans="9:9" x14ac:dyDescent="0.2">
      <c r="I33771" s="37" t="s">
        <v>16</v>
      </c>
    </row>
    <row r="33772" spans="9:9" x14ac:dyDescent="0.2">
      <c r="I33772" s="37" t="s">
        <v>16</v>
      </c>
    </row>
    <row r="33773" spans="9:9" x14ac:dyDescent="0.2">
      <c r="I33773" s="37" t="s">
        <v>16</v>
      </c>
    </row>
    <row r="33774" spans="9:9" x14ac:dyDescent="0.2">
      <c r="I33774" s="37" t="s">
        <v>16</v>
      </c>
    </row>
    <row r="33775" spans="9:9" x14ac:dyDescent="0.2">
      <c r="I33775" s="37" t="s">
        <v>16</v>
      </c>
    </row>
    <row r="33776" spans="9:9" x14ac:dyDescent="0.2">
      <c r="I33776" s="37" t="s">
        <v>16</v>
      </c>
    </row>
    <row r="33777" spans="9:9" x14ac:dyDescent="0.2">
      <c r="I33777" s="37" t="s">
        <v>16</v>
      </c>
    </row>
    <row r="33778" spans="9:9" x14ac:dyDescent="0.2">
      <c r="I33778" s="37" t="s">
        <v>16</v>
      </c>
    </row>
    <row r="33779" spans="9:9" x14ac:dyDescent="0.2">
      <c r="I33779" s="37" t="s">
        <v>16</v>
      </c>
    </row>
    <row r="33780" spans="9:9" x14ac:dyDescent="0.2">
      <c r="I33780" s="37" t="s">
        <v>16</v>
      </c>
    </row>
    <row r="33781" spans="9:9" x14ac:dyDescent="0.2">
      <c r="I33781" s="37" t="s">
        <v>16</v>
      </c>
    </row>
    <row r="33782" spans="9:9" x14ac:dyDescent="0.2">
      <c r="I33782" s="37" t="s">
        <v>16</v>
      </c>
    </row>
    <row r="33783" spans="9:9" x14ac:dyDescent="0.2">
      <c r="I33783" s="37" t="s">
        <v>16</v>
      </c>
    </row>
    <row r="33784" spans="9:9" x14ac:dyDescent="0.2">
      <c r="I33784" s="37" t="s">
        <v>16</v>
      </c>
    </row>
    <row r="33785" spans="9:9" x14ac:dyDescent="0.2">
      <c r="I33785" s="37" t="s">
        <v>16</v>
      </c>
    </row>
    <row r="33786" spans="9:9" x14ac:dyDescent="0.2">
      <c r="I33786" s="37" t="s">
        <v>16</v>
      </c>
    </row>
    <row r="33787" spans="9:9" x14ac:dyDescent="0.2">
      <c r="I33787" s="37" t="s">
        <v>16</v>
      </c>
    </row>
    <row r="33788" spans="9:9" x14ac:dyDescent="0.2">
      <c r="I33788" s="37" t="s">
        <v>16</v>
      </c>
    </row>
    <row r="33789" spans="9:9" x14ac:dyDescent="0.2">
      <c r="I33789" s="37" t="s">
        <v>16</v>
      </c>
    </row>
    <row r="33790" spans="9:9" x14ac:dyDescent="0.2">
      <c r="I33790" s="37" t="s">
        <v>16</v>
      </c>
    </row>
    <row r="33791" spans="9:9" x14ac:dyDescent="0.2">
      <c r="I33791" s="37" t="s">
        <v>16</v>
      </c>
    </row>
    <row r="33792" spans="9:9" x14ac:dyDescent="0.2">
      <c r="I33792" s="37" t="s">
        <v>16</v>
      </c>
    </row>
    <row r="33793" spans="9:9" x14ac:dyDescent="0.2">
      <c r="I33793" s="37" t="s">
        <v>16</v>
      </c>
    </row>
    <row r="33794" spans="9:9" x14ac:dyDescent="0.2">
      <c r="I33794" s="37" t="s">
        <v>16</v>
      </c>
    </row>
    <row r="33795" spans="9:9" x14ac:dyDescent="0.2">
      <c r="I33795" s="37" t="s">
        <v>16</v>
      </c>
    </row>
    <row r="33796" spans="9:9" x14ac:dyDescent="0.2">
      <c r="I33796" s="37" t="s">
        <v>16</v>
      </c>
    </row>
    <row r="33797" spans="9:9" x14ac:dyDescent="0.2">
      <c r="I33797" s="37" t="s">
        <v>16</v>
      </c>
    </row>
    <row r="33798" spans="9:9" x14ac:dyDescent="0.2">
      <c r="I33798" s="37" t="s">
        <v>16</v>
      </c>
    </row>
    <row r="33799" spans="9:9" x14ac:dyDescent="0.2">
      <c r="I33799" s="37" t="s">
        <v>16</v>
      </c>
    </row>
    <row r="33800" spans="9:9" x14ac:dyDescent="0.2">
      <c r="I33800" s="37" t="s">
        <v>16</v>
      </c>
    </row>
    <row r="33801" spans="9:9" x14ac:dyDescent="0.2">
      <c r="I33801" s="37" t="s">
        <v>16</v>
      </c>
    </row>
    <row r="33802" spans="9:9" x14ac:dyDescent="0.2">
      <c r="I33802" s="37" t="s">
        <v>16</v>
      </c>
    </row>
    <row r="33803" spans="9:9" x14ac:dyDescent="0.2">
      <c r="I33803" s="37" t="s">
        <v>16</v>
      </c>
    </row>
    <row r="33804" spans="9:9" x14ac:dyDescent="0.2">
      <c r="I33804" s="37" t="s">
        <v>16</v>
      </c>
    </row>
    <row r="33805" spans="9:9" x14ac:dyDescent="0.2">
      <c r="I33805" s="37" t="s">
        <v>16</v>
      </c>
    </row>
    <row r="33806" spans="9:9" x14ac:dyDescent="0.2">
      <c r="I33806" s="37" t="s">
        <v>16</v>
      </c>
    </row>
    <row r="33807" spans="9:9" x14ac:dyDescent="0.2">
      <c r="I33807" s="37" t="s">
        <v>16</v>
      </c>
    </row>
    <row r="33808" spans="9:9" x14ac:dyDescent="0.2">
      <c r="I33808" s="37" t="s">
        <v>16</v>
      </c>
    </row>
    <row r="33809" spans="9:9" x14ac:dyDescent="0.2">
      <c r="I33809" s="37" t="s">
        <v>16</v>
      </c>
    </row>
    <row r="33810" spans="9:9" x14ac:dyDescent="0.2">
      <c r="I33810" s="37" t="s">
        <v>16</v>
      </c>
    </row>
    <row r="33811" spans="9:9" x14ac:dyDescent="0.2">
      <c r="I33811" s="37" t="s">
        <v>16</v>
      </c>
    </row>
    <row r="33812" spans="9:9" x14ac:dyDescent="0.2">
      <c r="I33812" s="37" t="s">
        <v>16</v>
      </c>
    </row>
    <row r="33813" spans="9:9" x14ac:dyDescent="0.2">
      <c r="I33813" s="37" t="s">
        <v>16</v>
      </c>
    </row>
    <row r="33814" spans="9:9" x14ac:dyDescent="0.2">
      <c r="I33814" s="37" t="s">
        <v>16</v>
      </c>
    </row>
    <row r="33815" spans="9:9" x14ac:dyDescent="0.2">
      <c r="I33815" s="37" t="s">
        <v>16</v>
      </c>
    </row>
    <row r="33816" spans="9:9" x14ac:dyDescent="0.2">
      <c r="I33816" s="37" t="s">
        <v>16</v>
      </c>
    </row>
    <row r="33817" spans="9:9" x14ac:dyDescent="0.2">
      <c r="I33817" s="37" t="s">
        <v>16</v>
      </c>
    </row>
    <row r="33818" spans="9:9" x14ac:dyDescent="0.2">
      <c r="I33818" s="37" t="s">
        <v>16</v>
      </c>
    </row>
    <row r="33819" spans="9:9" x14ac:dyDescent="0.2">
      <c r="I33819" s="37" t="s">
        <v>16</v>
      </c>
    </row>
    <row r="33820" spans="9:9" x14ac:dyDescent="0.2">
      <c r="I33820" s="37" t="s">
        <v>16</v>
      </c>
    </row>
    <row r="33821" spans="9:9" x14ac:dyDescent="0.2">
      <c r="I33821" s="37" t="s">
        <v>16</v>
      </c>
    </row>
    <row r="33822" spans="9:9" x14ac:dyDescent="0.2">
      <c r="I33822" s="37" t="s">
        <v>16</v>
      </c>
    </row>
    <row r="33823" spans="9:9" x14ac:dyDescent="0.2">
      <c r="I33823" s="37" t="s">
        <v>16</v>
      </c>
    </row>
    <row r="33824" spans="9:9" x14ac:dyDescent="0.2">
      <c r="I33824" s="37" t="s">
        <v>16</v>
      </c>
    </row>
    <row r="33825" spans="9:9" x14ac:dyDescent="0.2">
      <c r="I33825" s="37" t="s">
        <v>16</v>
      </c>
    </row>
    <row r="33826" spans="9:9" x14ac:dyDescent="0.2">
      <c r="I33826" s="37" t="s">
        <v>16</v>
      </c>
    </row>
    <row r="33827" spans="9:9" x14ac:dyDescent="0.2">
      <c r="I33827" s="37" t="s">
        <v>16</v>
      </c>
    </row>
    <row r="33828" spans="9:9" x14ac:dyDescent="0.2">
      <c r="I33828" s="37" t="s">
        <v>16</v>
      </c>
    </row>
    <row r="33829" spans="9:9" x14ac:dyDescent="0.2">
      <c r="I33829" s="37" t="s">
        <v>16</v>
      </c>
    </row>
    <row r="33830" spans="9:9" x14ac:dyDescent="0.2">
      <c r="I33830" s="37" t="s">
        <v>16</v>
      </c>
    </row>
    <row r="33831" spans="9:9" x14ac:dyDescent="0.2">
      <c r="I33831" s="37" t="s">
        <v>16</v>
      </c>
    </row>
    <row r="33832" spans="9:9" x14ac:dyDescent="0.2">
      <c r="I33832" s="37" t="s">
        <v>16</v>
      </c>
    </row>
    <row r="33833" spans="9:9" x14ac:dyDescent="0.2">
      <c r="I33833" s="37" t="s">
        <v>16</v>
      </c>
    </row>
    <row r="33834" spans="9:9" x14ac:dyDescent="0.2">
      <c r="I33834" s="37" t="s">
        <v>16</v>
      </c>
    </row>
    <row r="33835" spans="9:9" x14ac:dyDescent="0.2">
      <c r="I33835" s="37" t="s">
        <v>16</v>
      </c>
    </row>
    <row r="33836" spans="9:9" x14ac:dyDescent="0.2">
      <c r="I33836" s="37" t="s">
        <v>16</v>
      </c>
    </row>
    <row r="33837" spans="9:9" x14ac:dyDescent="0.2">
      <c r="I33837" s="37" t="s">
        <v>16</v>
      </c>
    </row>
    <row r="33838" spans="9:9" x14ac:dyDescent="0.2">
      <c r="I33838" s="37" t="s">
        <v>16</v>
      </c>
    </row>
    <row r="33839" spans="9:9" x14ac:dyDescent="0.2">
      <c r="I33839" s="37" t="s">
        <v>16</v>
      </c>
    </row>
    <row r="33840" spans="9:9" x14ac:dyDescent="0.2">
      <c r="I33840" s="37" t="s">
        <v>16</v>
      </c>
    </row>
    <row r="33841" spans="9:9" x14ac:dyDescent="0.2">
      <c r="I33841" s="37" t="s">
        <v>16</v>
      </c>
    </row>
    <row r="33842" spans="9:9" x14ac:dyDescent="0.2">
      <c r="I33842" s="37" t="s">
        <v>16</v>
      </c>
    </row>
    <row r="33843" spans="9:9" x14ac:dyDescent="0.2">
      <c r="I33843" s="37" t="s">
        <v>16</v>
      </c>
    </row>
    <row r="33844" spans="9:9" x14ac:dyDescent="0.2">
      <c r="I33844" s="37" t="s">
        <v>16</v>
      </c>
    </row>
    <row r="33845" spans="9:9" x14ac:dyDescent="0.2">
      <c r="I33845" s="37" t="s">
        <v>16</v>
      </c>
    </row>
    <row r="33846" spans="9:9" x14ac:dyDescent="0.2">
      <c r="I33846" s="37" t="s">
        <v>16</v>
      </c>
    </row>
    <row r="33847" spans="9:9" x14ac:dyDescent="0.2">
      <c r="I33847" s="37" t="s">
        <v>16</v>
      </c>
    </row>
    <row r="33848" spans="9:9" x14ac:dyDescent="0.2">
      <c r="I33848" s="37" t="s">
        <v>16</v>
      </c>
    </row>
    <row r="33849" spans="9:9" x14ac:dyDescent="0.2">
      <c r="I33849" s="37" t="s">
        <v>16</v>
      </c>
    </row>
    <row r="33850" spans="9:9" x14ac:dyDescent="0.2">
      <c r="I33850" s="37" t="s">
        <v>16</v>
      </c>
    </row>
    <row r="33851" spans="9:9" x14ac:dyDescent="0.2">
      <c r="I33851" s="37" t="s">
        <v>16</v>
      </c>
    </row>
    <row r="33852" spans="9:9" x14ac:dyDescent="0.2">
      <c r="I33852" s="37" t="s">
        <v>16</v>
      </c>
    </row>
    <row r="33853" spans="9:9" x14ac:dyDescent="0.2">
      <c r="I33853" s="37" t="s">
        <v>16</v>
      </c>
    </row>
    <row r="33854" spans="9:9" x14ac:dyDescent="0.2">
      <c r="I33854" s="37" t="s">
        <v>16</v>
      </c>
    </row>
    <row r="33855" spans="9:9" x14ac:dyDescent="0.2">
      <c r="I33855" s="37" t="s">
        <v>16</v>
      </c>
    </row>
    <row r="33856" spans="9:9" x14ac:dyDescent="0.2">
      <c r="I33856" s="37" t="s">
        <v>16</v>
      </c>
    </row>
    <row r="33857" spans="9:9" x14ac:dyDescent="0.2">
      <c r="I33857" s="37" t="s">
        <v>16</v>
      </c>
    </row>
    <row r="33858" spans="9:9" x14ac:dyDescent="0.2">
      <c r="I33858" s="37" t="s">
        <v>16</v>
      </c>
    </row>
    <row r="33859" spans="9:9" x14ac:dyDescent="0.2">
      <c r="I33859" s="37" t="s">
        <v>16</v>
      </c>
    </row>
    <row r="33860" spans="9:9" x14ac:dyDescent="0.2">
      <c r="I33860" s="37" t="s">
        <v>16</v>
      </c>
    </row>
    <row r="33861" spans="9:9" x14ac:dyDescent="0.2">
      <c r="I33861" s="37" t="s">
        <v>16</v>
      </c>
    </row>
    <row r="33862" spans="9:9" x14ac:dyDescent="0.2">
      <c r="I33862" s="37" t="s">
        <v>16</v>
      </c>
    </row>
    <row r="33863" spans="9:9" x14ac:dyDescent="0.2">
      <c r="I33863" s="37" t="s">
        <v>16</v>
      </c>
    </row>
    <row r="33864" spans="9:9" x14ac:dyDescent="0.2">
      <c r="I33864" s="37" t="s">
        <v>16</v>
      </c>
    </row>
    <row r="33865" spans="9:9" x14ac:dyDescent="0.2">
      <c r="I33865" s="37" t="s">
        <v>16</v>
      </c>
    </row>
    <row r="33866" spans="9:9" x14ac:dyDescent="0.2">
      <c r="I33866" s="37" t="s">
        <v>16</v>
      </c>
    </row>
    <row r="33867" spans="9:9" x14ac:dyDescent="0.2">
      <c r="I33867" s="37" t="s">
        <v>16</v>
      </c>
    </row>
    <row r="33868" spans="9:9" x14ac:dyDescent="0.2">
      <c r="I33868" s="37" t="s">
        <v>16</v>
      </c>
    </row>
    <row r="33869" spans="9:9" x14ac:dyDescent="0.2">
      <c r="I33869" s="37" t="s">
        <v>16</v>
      </c>
    </row>
    <row r="33870" spans="9:9" x14ac:dyDescent="0.2">
      <c r="I33870" s="37" t="s">
        <v>16</v>
      </c>
    </row>
    <row r="33871" spans="9:9" x14ac:dyDescent="0.2">
      <c r="I33871" s="37" t="s">
        <v>16</v>
      </c>
    </row>
    <row r="33872" spans="9:9" x14ac:dyDescent="0.2">
      <c r="I33872" s="37" t="s">
        <v>16</v>
      </c>
    </row>
    <row r="33873" spans="9:9" x14ac:dyDescent="0.2">
      <c r="I33873" s="37" t="s">
        <v>16</v>
      </c>
    </row>
    <row r="33874" spans="9:9" x14ac:dyDescent="0.2">
      <c r="I33874" s="37" t="s">
        <v>16</v>
      </c>
    </row>
    <row r="33875" spans="9:9" x14ac:dyDescent="0.2">
      <c r="I33875" s="37" t="s">
        <v>16</v>
      </c>
    </row>
    <row r="33876" spans="9:9" x14ac:dyDescent="0.2">
      <c r="I33876" s="37" t="s">
        <v>16</v>
      </c>
    </row>
    <row r="33877" spans="9:9" x14ac:dyDescent="0.2">
      <c r="I33877" s="37" t="s">
        <v>16</v>
      </c>
    </row>
    <row r="33878" spans="9:9" x14ac:dyDescent="0.2">
      <c r="I33878" s="37" t="s">
        <v>16</v>
      </c>
    </row>
    <row r="33879" spans="9:9" x14ac:dyDescent="0.2">
      <c r="I33879" s="37" t="s">
        <v>16</v>
      </c>
    </row>
    <row r="33880" spans="9:9" x14ac:dyDescent="0.2">
      <c r="I33880" s="37" t="s">
        <v>16</v>
      </c>
    </row>
    <row r="33881" spans="9:9" x14ac:dyDescent="0.2">
      <c r="I33881" s="37" t="s">
        <v>16</v>
      </c>
    </row>
    <row r="33882" spans="9:9" x14ac:dyDescent="0.2">
      <c r="I33882" s="37" t="s">
        <v>16</v>
      </c>
    </row>
    <row r="33883" spans="9:9" x14ac:dyDescent="0.2">
      <c r="I33883" s="37" t="s">
        <v>16</v>
      </c>
    </row>
    <row r="33884" spans="9:9" x14ac:dyDescent="0.2">
      <c r="I33884" s="37" t="s">
        <v>16</v>
      </c>
    </row>
    <row r="33885" spans="9:9" x14ac:dyDescent="0.2">
      <c r="I33885" s="37" t="s">
        <v>16</v>
      </c>
    </row>
    <row r="33886" spans="9:9" x14ac:dyDescent="0.2">
      <c r="I33886" s="37" t="s">
        <v>16</v>
      </c>
    </row>
    <row r="33887" spans="9:9" x14ac:dyDescent="0.2">
      <c r="I33887" s="37" t="s">
        <v>16</v>
      </c>
    </row>
    <row r="33888" spans="9:9" x14ac:dyDescent="0.2">
      <c r="I33888" s="37" t="s">
        <v>16</v>
      </c>
    </row>
    <row r="33889" spans="9:9" x14ac:dyDescent="0.2">
      <c r="I33889" s="37" t="s">
        <v>16</v>
      </c>
    </row>
    <row r="33890" spans="9:9" x14ac:dyDescent="0.2">
      <c r="I33890" s="37" t="s">
        <v>16</v>
      </c>
    </row>
    <row r="33891" spans="9:9" x14ac:dyDescent="0.2">
      <c r="I33891" s="37" t="s">
        <v>16</v>
      </c>
    </row>
    <row r="33892" spans="9:9" x14ac:dyDescent="0.2">
      <c r="I33892" s="37" t="s">
        <v>16</v>
      </c>
    </row>
    <row r="33893" spans="9:9" x14ac:dyDescent="0.2">
      <c r="I33893" s="37" t="s">
        <v>16</v>
      </c>
    </row>
    <row r="33894" spans="9:9" x14ac:dyDescent="0.2">
      <c r="I33894" s="37" t="s">
        <v>16</v>
      </c>
    </row>
    <row r="33895" spans="9:9" x14ac:dyDescent="0.2">
      <c r="I33895" s="37" t="s">
        <v>16</v>
      </c>
    </row>
    <row r="33896" spans="9:9" x14ac:dyDescent="0.2">
      <c r="I33896" s="37" t="s">
        <v>16</v>
      </c>
    </row>
    <row r="33897" spans="9:9" x14ac:dyDescent="0.2">
      <c r="I33897" s="37" t="s">
        <v>16</v>
      </c>
    </row>
    <row r="33898" spans="9:9" x14ac:dyDescent="0.2">
      <c r="I33898" s="37" t="s">
        <v>16</v>
      </c>
    </row>
    <row r="33899" spans="9:9" x14ac:dyDescent="0.2">
      <c r="I33899" s="37" t="s">
        <v>16</v>
      </c>
    </row>
    <row r="33900" spans="9:9" x14ac:dyDescent="0.2">
      <c r="I33900" s="37" t="s">
        <v>16</v>
      </c>
    </row>
    <row r="33901" spans="9:9" x14ac:dyDescent="0.2">
      <c r="I33901" s="37" t="s">
        <v>16</v>
      </c>
    </row>
    <row r="33902" spans="9:9" x14ac:dyDescent="0.2">
      <c r="I33902" s="37" t="s">
        <v>16</v>
      </c>
    </row>
    <row r="33903" spans="9:9" x14ac:dyDescent="0.2">
      <c r="I33903" s="37" t="s">
        <v>16</v>
      </c>
    </row>
    <row r="33904" spans="9:9" x14ac:dyDescent="0.2">
      <c r="I33904" s="37" t="s">
        <v>16</v>
      </c>
    </row>
    <row r="33905" spans="9:9" x14ac:dyDescent="0.2">
      <c r="I33905" s="37" t="s">
        <v>16</v>
      </c>
    </row>
    <row r="33906" spans="9:9" x14ac:dyDescent="0.2">
      <c r="I33906" s="37" t="s">
        <v>16</v>
      </c>
    </row>
    <row r="33907" spans="9:9" x14ac:dyDescent="0.2">
      <c r="I33907" s="37" t="s">
        <v>16</v>
      </c>
    </row>
    <row r="33908" spans="9:9" x14ac:dyDescent="0.2">
      <c r="I33908" s="37" t="s">
        <v>16</v>
      </c>
    </row>
    <row r="33909" spans="9:9" x14ac:dyDescent="0.2">
      <c r="I33909" s="37" t="s">
        <v>16</v>
      </c>
    </row>
    <row r="33910" spans="9:9" x14ac:dyDescent="0.2">
      <c r="I33910" s="37" t="s">
        <v>16</v>
      </c>
    </row>
    <row r="33911" spans="9:9" x14ac:dyDescent="0.2">
      <c r="I33911" s="37" t="s">
        <v>16</v>
      </c>
    </row>
    <row r="33912" spans="9:9" x14ac:dyDescent="0.2">
      <c r="I33912" s="37" t="s">
        <v>16</v>
      </c>
    </row>
    <row r="33913" spans="9:9" x14ac:dyDescent="0.2">
      <c r="I33913" s="37" t="s">
        <v>16</v>
      </c>
    </row>
    <row r="33914" spans="9:9" x14ac:dyDescent="0.2">
      <c r="I33914" s="37" t="s">
        <v>16</v>
      </c>
    </row>
    <row r="33915" spans="9:9" x14ac:dyDescent="0.2">
      <c r="I33915" s="37" t="s">
        <v>16</v>
      </c>
    </row>
    <row r="33916" spans="9:9" x14ac:dyDescent="0.2">
      <c r="I33916" s="37" t="s">
        <v>16</v>
      </c>
    </row>
    <row r="33917" spans="9:9" x14ac:dyDescent="0.2">
      <c r="I33917" s="37" t="s">
        <v>16</v>
      </c>
    </row>
    <row r="33918" spans="9:9" x14ac:dyDescent="0.2">
      <c r="I33918" s="37" t="s">
        <v>16</v>
      </c>
    </row>
    <row r="33919" spans="9:9" x14ac:dyDescent="0.2">
      <c r="I33919" s="37" t="s">
        <v>16</v>
      </c>
    </row>
    <row r="33920" spans="9:9" x14ac:dyDescent="0.2">
      <c r="I33920" s="37" t="s">
        <v>16</v>
      </c>
    </row>
    <row r="33921" spans="9:9" x14ac:dyDescent="0.2">
      <c r="I33921" s="37" t="s">
        <v>16</v>
      </c>
    </row>
    <row r="33922" spans="9:9" x14ac:dyDescent="0.2">
      <c r="I33922" s="37" t="s">
        <v>16</v>
      </c>
    </row>
    <row r="33923" spans="9:9" x14ac:dyDescent="0.2">
      <c r="I33923" s="37" t="s">
        <v>16</v>
      </c>
    </row>
    <row r="33924" spans="9:9" x14ac:dyDescent="0.2">
      <c r="I33924" s="37" t="s">
        <v>16</v>
      </c>
    </row>
    <row r="33925" spans="9:9" x14ac:dyDescent="0.2">
      <c r="I33925" s="37" t="s">
        <v>16</v>
      </c>
    </row>
    <row r="33926" spans="9:9" x14ac:dyDescent="0.2">
      <c r="I33926" s="37" t="s">
        <v>16</v>
      </c>
    </row>
    <row r="33927" spans="9:9" x14ac:dyDescent="0.2">
      <c r="I33927" s="37" t="s">
        <v>16</v>
      </c>
    </row>
    <row r="33928" spans="9:9" x14ac:dyDescent="0.2">
      <c r="I33928" s="37" t="s">
        <v>16</v>
      </c>
    </row>
    <row r="33929" spans="9:9" x14ac:dyDescent="0.2">
      <c r="I33929" s="37" t="s">
        <v>16</v>
      </c>
    </row>
    <row r="33930" spans="9:9" x14ac:dyDescent="0.2">
      <c r="I33930" s="37" t="s">
        <v>16</v>
      </c>
    </row>
    <row r="33931" spans="9:9" x14ac:dyDescent="0.2">
      <c r="I33931" s="37" t="s">
        <v>16</v>
      </c>
    </row>
    <row r="33932" spans="9:9" x14ac:dyDescent="0.2">
      <c r="I33932" s="37" t="s">
        <v>16</v>
      </c>
    </row>
    <row r="33933" spans="9:9" x14ac:dyDescent="0.2">
      <c r="I33933" s="37" t="s">
        <v>16</v>
      </c>
    </row>
    <row r="33934" spans="9:9" x14ac:dyDescent="0.2">
      <c r="I33934" s="37" t="s">
        <v>16</v>
      </c>
    </row>
    <row r="33935" spans="9:9" x14ac:dyDescent="0.2">
      <c r="I33935" s="37" t="s">
        <v>16</v>
      </c>
    </row>
    <row r="33936" spans="9:9" x14ac:dyDescent="0.2">
      <c r="I33936" s="37" t="s">
        <v>16</v>
      </c>
    </row>
    <row r="33937" spans="9:9" x14ac:dyDescent="0.2">
      <c r="I33937" s="37" t="s">
        <v>16</v>
      </c>
    </row>
    <row r="33938" spans="9:9" x14ac:dyDescent="0.2">
      <c r="I33938" s="37" t="s">
        <v>16</v>
      </c>
    </row>
    <row r="33939" spans="9:9" x14ac:dyDescent="0.2">
      <c r="I33939" s="37" t="s">
        <v>16</v>
      </c>
    </row>
    <row r="33940" spans="9:9" x14ac:dyDescent="0.2">
      <c r="I33940" s="37" t="s">
        <v>16</v>
      </c>
    </row>
    <row r="33941" spans="9:9" x14ac:dyDescent="0.2">
      <c r="I33941" s="37" t="s">
        <v>16</v>
      </c>
    </row>
    <row r="33942" spans="9:9" x14ac:dyDescent="0.2">
      <c r="I33942" s="37" t="s">
        <v>16</v>
      </c>
    </row>
    <row r="33943" spans="9:9" x14ac:dyDescent="0.2">
      <c r="I33943" s="37" t="s">
        <v>16</v>
      </c>
    </row>
    <row r="33944" spans="9:9" x14ac:dyDescent="0.2">
      <c r="I33944" s="37" t="s">
        <v>16</v>
      </c>
    </row>
    <row r="33945" spans="9:9" x14ac:dyDescent="0.2">
      <c r="I33945" s="37" t="s">
        <v>16</v>
      </c>
    </row>
    <row r="33946" spans="9:9" x14ac:dyDescent="0.2">
      <c r="I33946" s="37" t="s">
        <v>16</v>
      </c>
    </row>
    <row r="33947" spans="9:9" x14ac:dyDescent="0.2">
      <c r="I33947" s="37" t="s">
        <v>16</v>
      </c>
    </row>
    <row r="33948" spans="9:9" x14ac:dyDescent="0.2">
      <c r="I33948" s="37" t="s">
        <v>16</v>
      </c>
    </row>
    <row r="33949" spans="9:9" x14ac:dyDescent="0.2">
      <c r="I33949" s="37" t="s">
        <v>16</v>
      </c>
    </row>
    <row r="33950" spans="9:9" x14ac:dyDescent="0.2">
      <c r="I33950" s="37" t="s">
        <v>16</v>
      </c>
    </row>
    <row r="33951" spans="9:9" x14ac:dyDescent="0.2">
      <c r="I33951" s="37" t="s">
        <v>16</v>
      </c>
    </row>
    <row r="33952" spans="9:9" x14ac:dyDescent="0.2">
      <c r="I33952" s="37" t="s">
        <v>16</v>
      </c>
    </row>
    <row r="33953" spans="9:9" x14ac:dyDescent="0.2">
      <c r="I33953" s="37" t="s">
        <v>16</v>
      </c>
    </row>
    <row r="33954" spans="9:9" x14ac:dyDescent="0.2">
      <c r="I33954" s="37" t="s">
        <v>16</v>
      </c>
    </row>
    <row r="33955" spans="9:9" x14ac:dyDescent="0.2">
      <c r="I33955" s="37" t="s">
        <v>16</v>
      </c>
    </row>
    <row r="33956" spans="9:9" x14ac:dyDescent="0.2">
      <c r="I33956" s="37" t="s">
        <v>16</v>
      </c>
    </row>
    <row r="33957" spans="9:9" x14ac:dyDescent="0.2">
      <c r="I33957" s="37" t="s">
        <v>16</v>
      </c>
    </row>
    <row r="33958" spans="9:9" x14ac:dyDescent="0.2">
      <c r="I33958" s="37" t="s">
        <v>16</v>
      </c>
    </row>
    <row r="33959" spans="9:9" x14ac:dyDescent="0.2">
      <c r="I33959" s="37" t="s">
        <v>16</v>
      </c>
    </row>
    <row r="33960" spans="9:9" x14ac:dyDescent="0.2">
      <c r="I33960" s="37" t="s">
        <v>16</v>
      </c>
    </row>
    <row r="33961" spans="9:9" x14ac:dyDescent="0.2">
      <c r="I33961" s="37" t="s">
        <v>16</v>
      </c>
    </row>
    <row r="33962" spans="9:9" x14ac:dyDescent="0.2">
      <c r="I33962" s="37" t="s">
        <v>16</v>
      </c>
    </row>
    <row r="33963" spans="9:9" x14ac:dyDescent="0.2">
      <c r="I33963" s="37" t="s">
        <v>16</v>
      </c>
    </row>
    <row r="33964" spans="9:9" x14ac:dyDescent="0.2">
      <c r="I33964" s="37" t="s">
        <v>16</v>
      </c>
    </row>
    <row r="33965" spans="9:9" x14ac:dyDescent="0.2">
      <c r="I33965" s="37" t="s">
        <v>16</v>
      </c>
    </row>
    <row r="33966" spans="9:9" x14ac:dyDescent="0.2">
      <c r="I33966" s="37" t="s">
        <v>16</v>
      </c>
    </row>
    <row r="33967" spans="9:9" x14ac:dyDescent="0.2">
      <c r="I33967" s="37" t="s">
        <v>16</v>
      </c>
    </row>
    <row r="33968" spans="9:9" x14ac:dyDescent="0.2">
      <c r="I33968" s="37" t="s">
        <v>16</v>
      </c>
    </row>
    <row r="33969" spans="9:9" x14ac:dyDescent="0.2">
      <c r="I33969" s="37" t="s">
        <v>16</v>
      </c>
    </row>
    <row r="33970" spans="9:9" x14ac:dyDescent="0.2">
      <c r="I33970" s="37" t="s">
        <v>16</v>
      </c>
    </row>
    <row r="33971" spans="9:9" x14ac:dyDescent="0.2">
      <c r="I33971" s="37" t="s">
        <v>16</v>
      </c>
    </row>
    <row r="33972" spans="9:9" x14ac:dyDescent="0.2">
      <c r="I33972" s="37" t="s">
        <v>16</v>
      </c>
    </row>
    <row r="33973" spans="9:9" x14ac:dyDescent="0.2">
      <c r="I33973" s="37" t="s">
        <v>16</v>
      </c>
    </row>
    <row r="33974" spans="9:9" x14ac:dyDescent="0.2">
      <c r="I33974" s="37" t="s">
        <v>16</v>
      </c>
    </row>
    <row r="33975" spans="9:9" x14ac:dyDescent="0.2">
      <c r="I33975" s="37" t="s">
        <v>16</v>
      </c>
    </row>
    <row r="33976" spans="9:9" x14ac:dyDescent="0.2">
      <c r="I33976" s="37" t="s">
        <v>16</v>
      </c>
    </row>
    <row r="33977" spans="9:9" x14ac:dyDescent="0.2">
      <c r="I33977" s="37" t="s">
        <v>16</v>
      </c>
    </row>
    <row r="33978" spans="9:9" x14ac:dyDescent="0.2">
      <c r="I33978" s="37" t="s">
        <v>16</v>
      </c>
    </row>
    <row r="33979" spans="9:9" x14ac:dyDescent="0.2">
      <c r="I33979" s="37" t="s">
        <v>16</v>
      </c>
    </row>
    <row r="33980" spans="9:9" x14ac:dyDescent="0.2">
      <c r="I33980" s="37" t="s">
        <v>16</v>
      </c>
    </row>
    <row r="33981" spans="9:9" x14ac:dyDescent="0.2">
      <c r="I33981" s="37" t="s">
        <v>16</v>
      </c>
    </row>
    <row r="33982" spans="9:9" x14ac:dyDescent="0.2">
      <c r="I33982" s="37" t="s">
        <v>16</v>
      </c>
    </row>
    <row r="33983" spans="9:9" x14ac:dyDescent="0.2">
      <c r="I33983" s="37" t="s">
        <v>16</v>
      </c>
    </row>
    <row r="33984" spans="9:9" x14ac:dyDescent="0.2">
      <c r="I33984" s="37" t="s">
        <v>16</v>
      </c>
    </row>
    <row r="33985" spans="9:9" x14ac:dyDescent="0.2">
      <c r="I33985" s="37" t="s">
        <v>16</v>
      </c>
    </row>
    <row r="33986" spans="9:9" x14ac:dyDescent="0.2">
      <c r="I33986" s="37" t="s">
        <v>16</v>
      </c>
    </row>
    <row r="33987" spans="9:9" x14ac:dyDescent="0.2">
      <c r="I33987" s="37" t="s">
        <v>16</v>
      </c>
    </row>
    <row r="33988" spans="9:9" x14ac:dyDescent="0.2">
      <c r="I33988" s="37" t="s">
        <v>16</v>
      </c>
    </row>
    <row r="33989" spans="9:9" x14ac:dyDescent="0.2">
      <c r="I33989" s="37" t="s">
        <v>16</v>
      </c>
    </row>
    <row r="33990" spans="9:9" x14ac:dyDescent="0.2">
      <c r="I33990" s="37" t="s">
        <v>16</v>
      </c>
    </row>
    <row r="33991" spans="9:9" x14ac:dyDescent="0.2">
      <c r="I33991" s="37" t="s">
        <v>16</v>
      </c>
    </row>
    <row r="33992" spans="9:9" x14ac:dyDescent="0.2">
      <c r="I33992" s="37" t="s">
        <v>16</v>
      </c>
    </row>
    <row r="33993" spans="9:9" x14ac:dyDescent="0.2">
      <c r="I33993" s="37" t="s">
        <v>16</v>
      </c>
    </row>
    <row r="33994" spans="9:9" x14ac:dyDescent="0.2">
      <c r="I33994" s="37" t="s">
        <v>16</v>
      </c>
    </row>
    <row r="33995" spans="9:9" x14ac:dyDescent="0.2">
      <c r="I33995" s="37" t="s">
        <v>16</v>
      </c>
    </row>
    <row r="33996" spans="9:9" x14ac:dyDescent="0.2">
      <c r="I33996" s="37" t="s">
        <v>16</v>
      </c>
    </row>
    <row r="33997" spans="9:9" x14ac:dyDescent="0.2">
      <c r="I33997" s="37" t="s">
        <v>16</v>
      </c>
    </row>
    <row r="33998" spans="9:9" x14ac:dyDescent="0.2">
      <c r="I33998" s="37" t="s">
        <v>16</v>
      </c>
    </row>
    <row r="33999" spans="9:9" x14ac:dyDescent="0.2">
      <c r="I33999" s="37" t="s">
        <v>16</v>
      </c>
    </row>
    <row r="34000" spans="9:9" x14ac:dyDescent="0.2">
      <c r="I34000" s="37" t="s">
        <v>16</v>
      </c>
    </row>
    <row r="34001" spans="9:9" x14ac:dyDescent="0.2">
      <c r="I34001" s="37" t="s">
        <v>16</v>
      </c>
    </row>
    <row r="34002" spans="9:9" x14ac:dyDescent="0.2">
      <c r="I34002" s="37" t="s">
        <v>16</v>
      </c>
    </row>
    <row r="34003" spans="9:9" x14ac:dyDescent="0.2">
      <c r="I34003" s="37" t="s">
        <v>16</v>
      </c>
    </row>
    <row r="34004" spans="9:9" x14ac:dyDescent="0.2">
      <c r="I34004" s="37" t="s">
        <v>16</v>
      </c>
    </row>
    <row r="34005" spans="9:9" x14ac:dyDescent="0.2">
      <c r="I34005" s="37" t="s">
        <v>16</v>
      </c>
    </row>
    <row r="34006" spans="9:9" x14ac:dyDescent="0.2">
      <c r="I34006" s="37" t="s">
        <v>16</v>
      </c>
    </row>
    <row r="34007" spans="9:9" x14ac:dyDescent="0.2">
      <c r="I34007" s="37" t="s">
        <v>16</v>
      </c>
    </row>
    <row r="34008" spans="9:9" x14ac:dyDescent="0.2">
      <c r="I34008" s="37" t="s">
        <v>16</v>
      </c>
    </row>
    <row r="34009" spans="9:9" x14ac:dyDescent="0.2">
      <c r="I34009" s="37" t="s">
        <v>16</v>
      </c>
    </row>
    <row r="34010" spans="9:9" x14ac:dyDescent="0.2">
      <c r="I34010" s="37" t="s">
        <v>16</v>
      </c>
    </row>
    <row r="34011" spans="9:9" x14ac:dyDescent="0.2">
      <c r="I34011" s="37" t="s">
        <v>16</v>
      </c>
    </row>
    <row r="34012" spans="9:9" x14ac:dyDescent="0.2">
      <c r="I34012" s="37" t="s">
        <v>16</v>
      </c>
    </row>
    <row r="34013" spans="9:9" x14ac:dyDescent="0.2">
      <c r="I34013" s="37" t="s">
        <v>16</v>
      </c>
    </row>
    <row r="34014" spans="9:9" x14ac:dyDescent="0.2">
      <c r="I34014" s="37" t="s">
        <v>16</v>
      </c>
    </row>
    <row r="34015" spans="9:9" x14ac:dyDescent="0.2">
      <c r="I34015" s="37" t="s">
        <v>16</v>
      </c>
    </row>
    <row r="34016" spans="9:9" x14ac:dyDescent="0.2">
      <c r="I34016" s="37" t="s">
        <v>16</v>
      </c>
    </row>
    <row r="34017" spans="9:9" x14ac:dyDescent="0.2">
      <c r="I34017" s="37" t="s">
        <v>16</v>
      </c>
    </row>
    <row r="34018" spans="9:9" x14ac:dyDescent="0.2">
      <c r="I34018" s="37" t="s">
        <v>16</v>
      </c>
    </row>
    <row r="34019" spans="9:9" x14ac:dyDescent="0.2">
      <c r="I34019" s="37" t="s">
        <v>16</v>
      </c>
    </row>
    <row r="34020" spans="9:9" x14ac:dyDescent="0.2">
      <c r="I34020" s="37" t="s">
        <v>16</v>
      </c>
    </row>
    <row r="34021" spans="9:9" x14ac:dyDescent="0.2">
      <c r="I34021" s="37" t="s">
        <v>16</v>
      </c>
    </row>
    <row r="34022" spans="9:9" x14ac:dyDescent="0.2">
      <c r="I34022" s="37" t="s">
        <v>16</v>
      </c>
    </row>
    <row r="34023" spans="9:9" x14ac:dyDescent="0.2">
      <c r="I34023" s="37" t="s">
        <v>16</v>
      </c>
    </row>
    <row r="34024" spans="9:9" x14ac:dyDescent="0.2">
      <c r="I34024" s="37" t="s">
        <v>16</v>
      </c>
    </row>
    <row r="34025" spans="9:9" x14ac:dyDescent="0.2">
      <c r="I34025" s="37" t="s">
        <v>16</v>
      </c>
    </row>
    <row r="34026" spans="9:9" x14ac:dyDescent="0.2">
      <c r="I34026" s="37" t="s">
        <v>16</v>
      </c>
    </row>
    <row r="34027" spans="9:9" x14ac:dyDescent="0.2">
      <c r="I34027" s="37" t="s">
        <v>16</v>
      </c>
    </row>
    <row r="34028" spans="9:9" x14ac:dyDescent="0.2">
      <c r="I34028" s="37" t="s">
        <v>16</v>
      </c>
    </row>
    <row r="34029" spans="9:9" x14ac:dyDescent="0.2">
      <c r="I34029" s="37" t="s">
        <v>16</v>
      </c>
    </row>
    <row r="34030" spans="9:9" x14ac:dyDescent="0.2">
      <c r="I34030" s="37" t="s">
        <v>16</v>
      </c>
    </row>
    <row r="34031" spans="9:9" x14ac:dyDescent="0.2">
      <c r="I34031" s="37" t="s">
        <v>16</v>
      </c>
    </row>
    <row r="34032" spans="9:9" x14ac:dyDescent="0.2">
      <c r="I34032" s="37" t="s">
        <v>16</v>
      </c>
    </row>
    <row r="34033" spans="9:9" x14ac:dyDescent="0.2">
      <c r="I34033" s="37" t="s">
        <v>16</v>
      </c>
    </row>
    <row r="34034" spans="9:9" x14ac:dyDescent="0.2">
      <c r="I34034" s="37" t="s">
        <v>16</v>
      </c>
    </row>
    <row r="34035" spans="9:9" x14ac:dyDescent="0.2">
      <c r="I34035" s="37" t="s">
        <v>16</v>
      </c>
    </row>
    <row r="34036" spans="9:9" x14ac:dyDescent="0.2">
      <c r="I34036" s="37" t="s">
        <v>16</v>
      </c>
    </row>
    <row r="34037" spans="9:9" x14ac:dyDescent="0.2">
      <c r="I34037" s="37" t="s">
        <v>16</v>
      </c>
    </row>
    <row r="34038" spans="9:9" x14ac:dyDescent="0.2">
      <c r="I34038" s="37" t="s">
        <v>16</v>
      </c>
    </row>
    <row r="34039" spans="9:9" x14ac:dyDescent="0.2">
      <c r="I34039" s="37" t="s">
        <v>16</v>
      </c>
    </row>
    <row r="34040" spans="9:9" x14ac:dyDescent="0.2">
      <c r="I34040" s="37" t="s">
        <v>16</v>
      </c>
    </row>
    <row r="34041" spans="9:9" x14ac:dyDescent="0.2">
      <c r="I34041" s="37" t="s">
        <v>16</v>
      </c>
    </row>
    <row r="34042" spans="9:9" x14ac:dyDescent="0.2">
      <c r="I34042" s="37" t="s">
        <v>16</v>
      </c>
    </row>
    <row r="34043" spans="9:9" x14ac:dyDescent="0.2">
      <c r="I34043" s="37" t="s">
        <v>16</v>
      </c>
    </row>
    <row r="34044" spans="9:9" x14ac:dyDescent="0.2">
      <c r="I34044" s="37" t="s">
        <v>16</v>
      </c>
    </row>
    <row r="34045" spans="9:9" x14ac:dyDescent="0.2">
      <c r="I34045" s="37" t="s">
        <v>16</v>
      </c>
    </row>
    <row r="34046" spans="9:9" x14ac:dyDescent="0.2">
      <c r="I34046" s="37" t="s">
        <v>16</v>
      </c>
    </row>
    <row r="34047" spans="9:9" x14ac:dyDescent="0.2">
      <c r="I34047" s="37" t="s">
        <v>16</v>
      </c>
    </row>
    <row r="34048" spans="9:9" x14ac:dyDescent="0.2">
      <c r="I34048" s="37" t="s">
        <v>16</v>
      </c>
    </row>
    <row r="34049" spans="9:9" x14ac:dyDescent="0.2">
      <c r="I34049" s="37" t="s">
        <v>16</v>
      </c>
    </row>
    <row r="34050" spans="9:9" x14ac:dyDescent="0.2">
      <c r="I34050" s="37" t="s">
        <v>16</v>
      </c>
    </row>
    <row r="34051" spans="9:9" x14ac:dyDescent="0.2">
      <c r="I34051" s="37" t="s">
        <v>16</v>
      </c>
    </row>
    <row r="34052" spans="9:9" x14ac:dyDescent="0.2">
      <c r="I34052" s="37" t="s">
        <v>16</v>
      </c>
    </row>
    <row r="34053" spans="9:9" x14ac:dyDescent="0.2">
      <c r="I34053" s="37" t="s">
        <v>16</v>
      </c>
    </row>
    <row r="34054" spans="9:9" x14ac:dyDescent="0.2">
      <c r="I34054" s="37" t="s">
        <v>16</v>
      </c>
    </row>
    <row r="34055" spans="9:9" x14ac:dyDescent="0.2">
      <c r="I34055" s="37" t="s">
        <v>16</v>
      </c>
    </row>
    <row r="34056" spans="9:9" x14ac:dyDescent="0.2">
      <c r="I34056" s="37" t="s">
        <v>16</v>
      </c>
    </row>
    <row r="34057" spans="9:9" x14ac:dyDescent="0.2">
      <c r="I34057" s="37" t="s">
        <v>16</v>
      </c>
    </row>
    <row r="34058" spans="9:9" x14ac:dyDescent="0.2">
      <c r="I34058" s="37" t="s">
        <v>16</v>
      </c>
    </row>
    <row r="34059" spans="9:9" x14ac:dyDescent="0.2">
      <c r="I34059" s="37" t="s">
        <v>16</v>
      </c>
    </row>
    <row r="34060" spans="9:9" x14ac:dyDescent="0.2">
      <c r="I34060" s="37" t="s">
        <v>16</v>
      </c>
    </row>
    <row r="34061" spans="9:9" x14ac:dyDescent="0.2">
      <c r="I34061" s="37" t="s">
        <v>16</v>
      </c>
    </row>
    <row r="34062" spans="9:9" x14ac:dyDescent="0.2">
      <c r="I34062" s="37" t="s">
        <v>16</v>
      </c>
    </row>
    <row r="34063" spans="9:9" x14ac:dyDescent="0.2">
      <c r="I34063" s="37" t="s">
        <v>16</v>
      </c>
    </row>
    <row r="34064" spans="9:9" x14ac:dyDescent="0.2">
      <c r="I34064" s="37" t="s">
        <v>16</v>
      </c>
    </row>
    <row r="34065" spans="9:9" x14ac:dyDescent="0.2">
      <c r="I34065" s="37" t="s">
        <v>16</v>
      </c>
    </row>
    <row r="34066" spans="9:9" x14ac:dyDescent="0.2">
      <c r="I34066" s="37" t="s">
        <v>16</v>
      </c>
    </row>
    <row r="34067" spans="9:9" x14ac:dyDescent="0.2">
      <c r="I34067" s="37" t="s">
        <v>16</v>
      </c>
    </row>
    <row r="34068" spans="9:9" x14ac:dyDescent="0.2">
      <c r="I34068" s="37" t="s">
        <v>16</v>
      </c>
    </row>
    <row r="34069" spans="9:9" x14ac:dyDescent="0.2">
      <c r="I34069" s="37" t="s">
        <v>16</v>
      </c>
    </row>
    <row r="34070" spans="9:9" x14ac:dyDescent="0.2">
      <c r="I34070" s="37" t="s">
        <v>16</v>
      </c>
    </row>
    <row r="34071" spans="9:9" x14ac:dyDescent="0.2">
      <c r="I34071" s="37" t="s">
        <v>16</v>
      </c>
    </row>
    <row r="34072" spans="9:9" x14ac:dyDescent="0.2">
      <c r="I34072" s="37" t="s">
        <v>16</v>
      </c>
    </row>
    <row r="34073" spans="9:9" x14ac:dyDescent="0.2">
      <c r="I34073" s="37" t="s">
        <v>16</v>
      </c>
    </row>
    <row r="34074" spans="9:9" x14ac:dyDescent="0.2">
      <c r="I34074" s="37" t="s">
        <v>16</v>
      </c>
    </row>
    <row r="34075" spans="9:9" x14ac:dyDescent="0.2">
      <c r="I34075" s="37" t="s">
        <v>16</v>
      </c>
    </row>
    <row r="34076" spans="9:9" x14ac:dyDescent="0.2">
      <c r="I34076" s="37" t="s">
        <v>16</v>
      </c>
    </row>
    <row r="34077" spans="9:9" x14ac:dyDescent="0.2">
      <c r="I34077" s="37" t="s">
        <v>16</v>
      </c>
    </row>
    <row r="34078" spans="9:9" x14ac:dyDescent="0.2">
      <c r="I34078" s="37" t="s">
        <v>16</v>
      </c>
    </row>
    <row r="34079" spans="9:9" x14ac:dyDescent="0.2">
      <c r="I34079" s="37" t="s">
        <v>16</v>
      </c>
    </row>
    <row r="34080" spans="9:9" x14ac:dyDescent="0.2">
      <c r="I34080" s="37" t="s">
        <v>16</v>
      </c>
    </row>
    <row r="34081" spans="9:9" x14ac:dyDescent="0.2">
      <c r="I34081" s="37" t="s">
        <v>16</v>
      </c>
    </row>
    <row r="34082" spans="9:9" x14ac:dyDescent="0.2">
      <c r="I34082" s="37" t="s">
        <v>16</v>
      </c>
    </row>
    <row r="34083" spans="9:9" x14ac:dyDescent="0.2">
      <c r="I34083" s="37" t="s">
        <v>16</v>
      </c>
    </row>
    <row r="34084" spans="9:9" x14ac:dyDescent="0.2">
      <c r="I34084" s="37" t="s">
        <v>16</v>
      </c>
    </row>
    <row r="34085" spans="9:9" x14ac:dyDescent="0.2">
      <c r="I34085" s="37" t="s">
        <v>16</v>
      </c>
    </row>
    <row r="34086" spans="9:9" x14ac:dyDescent="0.2">
      <c r="I34086" s="37" t="s">
        <v>16</v>
      </c>
    </row>
    <row r="34087" spans="9:9" x14ac:dyDescent="0.2">
      <c r="I34087" s="37" t="s">
        <v>16</v>
      </c>
    </row>
    <row r="34088" spans="9:9" x14ac:dyDescent="0.2">
      <c r="I34088" s="37" t="s">
        <v>16</v>
      </c>
    </row>
    <row r="34089" spans="9:9" x14ac:dyDescent="0.2">
      <c r="I34089" s="37" t="s">
        <v>16</v>
      </c>
    </row>
    <row r="34090" spans="9:9" x14ac:dyDescent="0.2">
      <c r="I34090" s="37" t="s">
        <v>16</v>
      </c>
    </row>
    <row r="34091" spans="9:9" x14ac:dyDescent="0.2">
      <c r="I34091" s="37" t="s">
        <v>16</v>
      </c>
    </row>
    <row r="34092" spans="9:9" x14ac:dyDescent="0.2">
      <c r="I34092" s="37" t="s">
        <v>16</v>
      </c>
    </row>
    <row r="34093" spans="9:9" x14ac:dyDescent="0.2">
      <c r="I34093" s="37" t="s">
        <v>16</v>
      </c>
    </row>
    <row r="34094" spans="9:9" x14ac:dyDescent="0.2">
      <c r="I34094" s="37" t="s">
        <v>16</v>
      </c>
    </row>
    <row r="34095" spans="9:9" x14ac:dyDescent="0.2">
      <c r="I34095" s="37" t="s">
        <v>16</v>
      </c>
    </row>
    <row r="34096" spans="9:9" x14ac:dyDescent="0.2">
      <c r="I34096" s="37" t="s">
        <v>16</v>
      </c>
    </row>
    <row r="34097" spans="9:9" x14ac:dyDescent="0.2">
      <c r="I34097" s="37" t="s">
        <v>16</v>
      </c>
    </row>
    <row r="34098" spans="9:9" x14ac:dyDescent="0.2">
      <c r="I34098" s="37" t="s">
        <v>16</v>
      </c>
    </row>
    <row r="34099" spans="9:9" x14ac:dyDescent="0.2">
      <c r="I34099" s="37" t="s">
        <v>16</v>
      </c>
    </row>
    <row r="34100" spans="9:9" x14ac:dyDescent="0.2">
      <c r="I34100" s="37" t="s">
        <v>16</v>
      </c>
    </row>
    <row r="34101" spans="9:9" x14ac:dyDescent="0.2">
      <c r="I34101" s="37" t="s">
        <v>16</v>
      </c>
    </row>
    <row r="34102" spans="9:9" x14ac:dyDescent="0.2">
      <c r="I34102" s="37" t="s">
        <v>16</v>
      </c>
    </row>
    <row r="34103" spans="9:9" x14ac:dyDescent="0.2">
      <c r="I34103" s="37" t="s">
        <v>16</v>
      </c>
    </row>
    <row r="34104" spans="9:9" x14ac:dyDescent="0.2">
      <c r="I34104" s="37" t="s">
        <v>16</v>
      </c>
    </row>
    <row r="34105" spans="9:9" x14ac:dyDescent="0.2">
      <c r="I34105" s="37" t="s">
        <v>16</v>
      </c>
    </row>
    <row r="34106" spans="9:9" x14ac:dyDescent="0.2">
      <c r="I34106" s="37" t="s">
        <v>16</v>
      </c>
    </row>
    <row r="34107" spans="9:9" x14ac:dyDescent="0.2">
      <c r="I34107" s="37" t="s">
        <v>16</v>
      </c>
    </row>
    <row r="34108" spans="9:9" x14ac:dyDescent="0.2">
      <c r="I34108" s="37" t="s">
        <v>16</v>
      </c>
    </row>
    <row r="34109" spans="9:9" x14ac:dyDescent="0.2">
      <c r="I34109" s="37" t="s">
        <v>16</v>
      </c>
    </row>
    <row r="34110" spans="9:9" x14ac:dyDescent="0.2">
      <c r="I34110" s="37" t="s">
        <v>16</v>
      </c>
    </row>
    <row r="34111" spans="9:9" x14ac:dyDescent="0.2">
      <c r="I34111" s="37" t="s">
        <v>16</v>
      </c>
    </row>
    <row r="34112" spans="9:9" x14ac:dyDescent="0.2">
      <c r="I34112" s="37" t="s">
        <v>16</v>
      </c>
    </row>
    <row r="34113" spans="9:9" x14ac:dyDescent="0.2">
      <c r="I34113" s="37" t="s">
        <v>16</v>
      </c>
    </row>
    <row r="34114" spans="9:9" x14ac:dyDescent="0.2">
      <c r="I34114" s="37" t="s">
        <v>16</v>
      </c>
    </row>
    <row r="34115" spans="9:9" x14ac:dyDescent="0.2">
      <c r="I34115" s="37" t="s">
        <v>16</v>
      </c>
    </row>
    <row r="34116" spans="9:9" x14ac:dyDescent="0.2">
      <c r="I34116" s="37" t="s">
        <v>16</v>
      </c>
    </row>
    <row r="34117" spans="9:9" x14ac:dyDescent="0.2">
      <c r="I34117" s="37" t="s">
        <v>16</v>
      </c>
    </row>
    <row r="34118" spans="9:9" x14ac:dyDescent="0.2">
      <c r="I34118" s="37" t="s">
        <v>16</v>
      </c>
    </row>
    <row r="34119" spans="9:9" x14ac:dyDescent="0.2">
      <c r="I34119" s="37" t="s">
        <v>16</v>
      </c>
    </row>
    <row r="34120" spans="9:9" x14ac:dyDescent="0.2">
      <c r="I34120" s="37" t="s">
        <v>16</v>
      </c>
    </row>
    <row r="34121" spans="9:9" x14ac:dyDescent="0.2">
      <c r="I34121" s="37" t="s">
        <v>16</v>
      </c>
    </row>
    <row r="34122" spans="9:9" x14ac:dyDescent="0.2">
      <c r="I34122" s="37" t="s">
        <v>16</v>
      </c>
    </row>
    <row r="34123" spans="9:9" x14ac:dyDescent="0.2">
      <c r="I34123" s="37" t="s">
        <v>16</v>
      </c>
    </row>
    <row r="34124" spans="9:9" x14ac:dyDescent="0.2">
      <c r="I34124" s="37" t="s">
        <v>16</v>
      </c>
    </row>
    <row r="34125" spans="9:9" x14ac:dyDescent="0.2">
      <c r="I34125" s="37" t="s">
        <v>16</v>
      </c>
    </row>
    <row r="34126" spans="9:9" x14ac:dyDescent="0.2">
      <c r="I34126" s="37" t="s">
        <v>16</v>
      </c>
    </row>
    <row r="34127" spans="9:9" x14ac:dyDescent="0.2">
      <c r="I34127" s="37" t="s">
        <v>16</v>
      </c>
    </row>
    <row r="34128" spans="9:9" x14ac:dyDescent="0.2">
      <c r="I34128" s="37" t="s">
        <v>16</v>
      </c>
    </row>
    <row r="34129" spans="9:9" x14ac:dyDescent="0.2">
      <c r="I34129" s="37" t="s">
        <v>16</v>
      </c>
    </row>
    <row r="34130" spans="9:9" x14ac:dyDescent="0.2">
      <c r="I34130" s="37" t="s">
        <v>16</v>
      </c>
    </row>
    <row r="34131" spans="9:9" x14ac:dyDescent="0.2">
      <c r="I34131" s="37" t="s">
        <v>16</v>
      </c>
    </row>
    <row r="34132" spans="9:9" x14ac:dyDescent="0.2">
      <c r="I34132" s="37" t="s">
        <v>16</v>
      </c>
    </row>
    <row r="34133" spans="9:9" x14ac:dyDescent="0.2">
      <c r="I34133" s="37" t="s">
        <v>16</v>
      </c>
    </row>
    <row r="34134" spans="9:9" x14ac:dyDescent="0.2">
      <c r="I34134" s="37" t="s">
        <v>16</v>
      </c>
    </row>
    <row r="34135" spans="9:9" x14ac:dyDescent="0.2">
      <c r="I34135" s="37" t="s">
        <v>16</v>
      </c>
    </row>
    <row r="34136" spans="9:9" x14ac:dyDescent="0.2">
      <c r="I34136" s="37" t="s">
        <v>16</v>
      </c>
    </row>
    <row r="34137" spans="9:9" x14ac:dyDescent="0.2">
      <c r="I34137" s="37" t="s">
        <v>16</v>
      </c>
    </row>
    <row r="34138" spans="9:9" x14ac:dyDescent="0.2">
      <c r="I34138" s="37" t="s">
        <v>16</v>
      </c>
    </row>
    <row r="34139" spans="9:9" x14ac:dyDescent="0.2">
      <c r="I34139" s="37" t="s">
        <v>16</v>
      </c>
    </row>
    <row r="34140" spans="9:9" x14ac:dyDescent="0.2">
      <c r="I34140" s="37" t="s">
        <v>16</v>
      </c>
    </row>
    <row r="34141" spans="9:9" x14ac:dyDescent="0.2">
      <c r="I34141" s="37" t="s">
        <v>16</v>
      </c>
    </row>
    <row r="34142" spans="9:9" x14ac:dyDescent="0.2">
      <c r="I34142" s="37" t="s">
        <v>16</v>
      </c>
    </row>
    <row r="34143" spans="9:9" x14ac:dyDescent="0.2">
      <c r="I34143" s="37" t="s">
        <v>16</v>
      </c>
    </row>
    <row r="34144" spans="9:9" x14ac:dyDescent="0.2">
      <c r="I34144" s="37" t="s">
        <v>16</v>
      </c>
    </row>
    <row r="34145" spans="9:9" x14ac:dyDescent="0.2">
      <c r="I34145" s="37" t="s">
        <v>16</v>
      </c>
    </row>
    <row r="34146" spans="9:9" x14ac:dyDescent="0.2">
      <c r="I34146" s="37" t="s">
        <v>16</v>
      </c>
    </row>
    <row r="34147" spans="9:9" x14ac:dyDescent="0.2">
      <c r="I34147" s="37" t="s">
        <v>16</v>
      </c>
    </row>
    <row r="34148" spans="9:9" x14ac:dyDescent="0.2">
      <c r="I34148" s="37" t="s">
        <v>16</v>
      </c>
    </row>
    <row r="34149" spans="9:9" x14ac:dyDescent="0.2">
      <c r="I34149" s="37" t="s">
        <v>16</v>
      </c>
    </row>
    <row r="34150" spans="9:9" x14ac:dyDescent="0.2">
      <c r="I34150" s="37" t="s">
        <v>16</v>
      </c>
    </row>
    <row r="34151" spans="9:9" x14ac:dyDescent="0.2">
      <c r="I34151" s="37" t="s">
        <v>16</v>
      </c>
    </row>
    <row r="34152" spans="9:9" x14ac:dyDescent="0.2">
      <c r="I34152" s="37" t="s">
        <v>16</v>
      </c>
    </row>
    <row r="34153" spans="9:9" x14ac:dyDescent="0.2">
      <c r="I34153" s="37" t="s">
        <v>16</v>
      </c>
    </row>
    <row r="34154" spans="9:9" x14ac:dyDescent="0.2">
      <c r="I34154" s="37" t="s">
        <v>16</v>
      </c>
    </row>
    <row r="34155" spans="9:9" x14ac:dyDescent="0.2">
      <c r="I34155" s="37" t="s">
        <v>16</v>
      </c>
    </row>
    <row r="34156" spans="9:9" x14ac:dyDescent="0.2">
      <c r="I34156" s="37" t="s">
        <v>16</v>
      </c>
    </row>
    <row r="34157" spans="9:9" x14ac:dyDescent="0.2">
      <c r="I34157" s="37" t="s">
        <v>16</v>
      </c>
    </row>
    <row r="34158" spans="9:9" x14ac:dyDescent="0.2">
      <c r="I34158" s="37" t="s">
        <v>16</v>
      </c>
    </row>
    <row r="34159" spans="9:9" x14ac:dyDescent="0.2">
      <c r="I34159" s="37" t="s">
        <v>16</v>
      </c>
    </row>
    <row r="34160" spans="9:9" x14ac:dyDescent="0.2">
      <c r="I34160" s="37" t="s">
        <v>16</v>
      </c>
    </row>
    <row r="34161" spans="9:9" x14ac:dyDescent="0.2">
      <c r="I34161" s="37" t="s">
        <v>16</v>
      </c>
    </row>
    <row r="34162" spans="9:9" x14ac:dyDescent="0.2">
      <c r="I34162" s="37" t="s">
        <v>16</v>
      </c>
    </row>
    <row r="34163" spans="9:9" x14ac:dyDescent="0.2">
      <c r="I34163" s="37" t="s">
        <v>16</v>
      </c>
    </row>
    <row r="34164" spans="9:9" x14ac:dyDescent="0.2">
      <c r="I34164" s="37" t="s">
        <v>16</v>
      </c>
    </row>
    <row r="34165" spans="9:9" x14ac:dyDescent="0.2">
      <c r="I34165" s="37" t="s">
        <v>16</v>
      </c>
    </row>
    <row r="34166" spans="9:9" x14ac:dyDescent="0.2">
      <c r="I34166" s="37" t="s">
        <v>16</v>
      </c>
    </row>
    <row r="34167" spans="9:9" x14ac:dyDescent="0.2">
      <c r="I34167" s="37" t="s">
        <v>16</v>
      </c>
    </row>
    <row r="34168" spans="9:9" x14ac:dyDescent="0.2">
      <c r="I34168" s="37" t="s">
        <v>16</v>
      </c>
    </row>
    <row r="34169" spans="9:9" x14ac:dyDescent="0.2">
      <c r="I34169" s="37" t="s">
        <v>16</v>
      </c>
    </row>
    <row r="34170" spans="9:9" x14ac:dyDescent="0.2">
      <c r="I34170" s="37" t="s">
        <v>16</v>
      </c>
    </row>
    <row r="34171" spans="9:9" x14ac:dyDescent="0.2">
      <c r="I34171" s="37" t="s">
        <v>16</v>
      </c>
    </row>
    <row r="34172" spans="9:9" x14ac:dyDescent="0.2">
      <c r="I34172" s="37" t="s">
        <v>16</v>
      </c>
    </row>
    <row r="34173" spans="9:9" x14ac:dyDescent="0.2">
      <c r="I34173" s="37" t="s">
        <v>16</v>
      </c>
    </row>
    <row r="34174" spans="9:9" x14ac:dyDescent="0.2">
      <c r="I34174" s="37" t="s">
        <v>16</v>
      </c>
    </row>
    <row r="34175" spans="9:9" x14ac:dyDescent="0.2">
      <c r="I34175" s="37" t="s">
        <v>16</v>
      </c>
    </row>
    <row r="34176" spans="9:9" x14ac:dyDescent="0.2">
      <c r="I34176" s="37" t="s">
        <v>16</v>
      </c>
    </row>
    <row r="34177" spans="9:9" x14ac:dyDescent="0.2">
      <c r="I34177" s="37" t="s">
        <v>16</v>
      </c>
    </row>
    <row r="34178" spans="9:9" x14ac:dyDescent="0.2">
      <c r="I34178" s="37" t="s">
        <v>16</v>
      </c>
    </row>
    <row r="34179" spans="9:9" x14ac:dyDescent="0.2">
      <c r="I34179" s="37" t="s">
        <v>16</v>
      </c>
    </row>
    <row r="34180" spans="9:9" x14ac:dyDescent="0.2">
      <c r="I34180" s="37" t="s">
        <v>16</v>
      </c>
    </row>
    <row r="34181" spans="9:9" x14ac:dyDescent="0.2">
      <c r="I34181" s="37" t="s">
        <v>16</v>
      </c>
    </row>
    <row r="34182" spans="9:9" x14ac:dyDescent="0.2">
      <c r="I34182" s="37" t="s">
        <v>16</v>
      </c>
    </row>
    <row r="34183" spans="9:9" x14ac:dyDescent="0.2">
      <c r="I34183" s="37" t="s">
        <v>16</v>
      </c>
    </row>
    <row r="34184" spans="9:9" x14ac:dyDescent="0.2">
      <c r="I34184" s="37" t="s">
        <v>16</v>
      </c>
    </row>
    <row r="34185" spans="9:9" x14ac:dyDescent="0.2">
      <c r="I34185" s="37" t="s">
        <v>16</v>
      </c>
    </row>
    <row r="34186" spans="9:9" x14ac:dyDescent="0.2">
      <c r="I34186" s="37" t="s">
        <v>16</v>
      </c>
    </row>
    <row r="34187" spans="9:9" x14ac:dyDescent="0.2">
      <c r="I34187" s="37" t="s">
        <v>16</v>
      </c>
    </row>
    <row r="34188" spans="9:9" x14ac:dyDescent="0.2">
      <c r="I34188" s="37" t="s">
        <v>16</v>
      </c>
    </row>
    <row r="34189" spans="9:9" x14ac:dyDescent="0.2">
      <c r="I34189" s="37" t="s">
        <v>16</v>
      </c>
    </row>
    <row r="34190" spans="9:9" x14ac:dyDescent="0.2">
      <c r="I34190" s="37" t="s">
        <v>16</v>
      </c>
    </row>
    <row r="34191" spans="9:9" x14ac:dyDescent="0.2">
      <c r="I34191" s="37" t="s">
        <v>16</v>
      </c>
    </row>
    <row r="34192" spans="9:9" x14ac:dyDescent="0.2">
      <c r="I34192" s="37" t="s">
        <v>16</v>
      </c>
    </row>
    <row r="34193" spans="9:9" x14ac:dyDescent="0.2">
      <c r="I34193" s="37" t="s">
        <v>16</v>
      </c>
    </row>
    <row r="34194" spans="9:9" x14ac:dyDescent="0.2">
      <c r="I34194" s="37" t="s">
        <v>16</v>
      </c>
    </row>
    <row r="34195" spans="9:9" x14ac:dyDescent="0.2">
      <c r="I34195" s="37" t="s">
        <v>16</v>
      </c>
    </row>
    <row r="34196" spans="9:9" x14ac:dyDescent="0.2">
      <c r="I34196" s="37" t="s">
        <v>16</v>
      </c>
    </row>
    <row r="34197" spans="9:9" x14ac:dyDescent="0.2">
      <c r="I34197" s="37" t="s">
        <v>16</v>
      </c>
    </row>
    <row r="34198" spans="9:9" x14ac:dyDescent="0.2">
      <c r="I34198" s="37" t="s">
        <v>16</v>
      </c>
    </row>
    <row r="34199" spans="9:9" x14ac:dyDescent="0.2">
      <c r="I34199" s="37" t="s">
        <v>16</v>
      </c>
    </row>
    <row r="34200" spans="9:9" x14ac:dyDescent="0.2">
      <c r="I34200" s="37" t="s">
        <v>16</v>
      </c>
    </row>
    <row r="34201" spans="9:9" x14ac:dyDescent="0.2">
      <c r="I34201" s="37" t="s">
        <v>16</v>
      </c>
    </row>
    <row r="34202" spans="9:9" x14ac:dyDescent="0.2">
      <c r="I34202" s="37" t="s">
        <v>16</v>
      </c>
    </row>
    <row r="34203" spans="9:9" x14ac:dyDescent="0.2">
      <c r="I34203" s="37" t="s">
        <v>16</v>
      </c>
    </row>
    <row r="34204" spans="9:9" x14ac:dyDescent="0.2">
      <c r="I34204" s="37" t="s">
        <v>16</v>
      </c>
    </row>
    <row r="34205" spans="9:9" x14ac:dyDescent="0.2">
      <c r="I34205" s="37" t="s">
        <v>16</v>
      </c>
    </row>
    <row r="34206" spans="9:9" x14ac:dyDescent="0.2">
      <c r="I34206" s="37" t="s">
        <v>16</v>
      </c>
    </row>
    <row r="34207" spans="9:9" x14ac:dyDescent="0.2">
      <c r="I34207" s="37" t="s">
        <v>16</v>
      </c>
    </row>
    <row r="34208" spans="9:9" x14ac:dyDescent="0.2">
      <c r="I34208" s="37" t="s">
        <v>16</v>
      </c>
    </row>
    <row r="34209" spans="9:9" x14ac:dyDescent="0.2">
      <c r="I34209" s="37" t="s">
        <v>16</v>
      </c>
    </row>
    <row r="34210" spans="9:9" x14ac:dyDescent="0.2">
      <c r="I34210" s="37" t="s">
        <v>16</v>
      </c>
    </row>
    <row r="34211" spans="9:9" x14ac:dyDescent="0.2">
      <c r="I34211" s="37" t="s">
        <v>16</v>
      </c>
    </row>
    <row r="34212" spans="9:9" x14ac:dyDescent="0.2">
      <c r="I34212" s="37" t="s">
        <v>16</v>
      </c>
    </row>
    <row r="34213" spans="9:9" x14ac:dyDescent="0.2">
      <c r="I34213" s="37" t="s">
        <v>16</v>
      </c>
    </row>
    <row r="34214" spans="9:9" x14ac:dyDescent="0.2">
      <c r="I34214" s="37" t="s">
        <v>16</v>
      </c>
    </row>
    <row r="34215" spans="9:9" x14ac:dyDescent="0.2">
      <c r="I34215" s="37" t="s">
        <v>16</v>
      </c>
    </row>
    <row r="34216" spans="9:9" x14ac:dyDescent="0.2">
      <c r="I34216" s="37" t="s">
        <v>16</v>
      </c>
    </row>
    <row r="34217" spans="9:9" x14ac:dyDescent="0.2">
      <c r="I34217" s="37" t="s">
        <v>16</v>
      </c>
    </row>
    <row r="34218" spans="9:9" x14ac:dyDescent="0.2">
      <c r="I34218" s="37" t="s">
        <v>16</v>
      </c>
    </row>
    <row r="34219" spans="9:9" x14ac:dyDescent="0.2">
      <c r="I34219" s="37" t="s">
        <v>16</v>
      </c>
    </row>
    <row r="34220" spans="9:9" x14ac:dyDescent="0.2">
      <c r="I34220" s="37" t="s">
        <v>16</v>
      </c>
    </row>
    <row r="34221" spans="9:9" x14ac:dyDescent="0.2">
      <c r="I34221" s="37" t="s">
        <v>16</v>
      </c>
    </row>
    <row r="34222" spans="9:9" x14ac:dyDescent="0.2">
      <c r="I34222" s="37" t="s">
        <v>16</v>
      </c>
    </row>
    <row r="34223" spans="9:9" x14ac:dyDescent="0.2">
      <c r="I34223" s="37" t="s">
        <v>16</v>
      </c>
    </row>
    <row r="34224" spans="9:9" x14ac:dyDescent="0.2">
      <c r="I34224" s="37" t="s">
        <v>16</v>
      </c>
    </row>
    <row r="34225" spans="9:9" x14ac:dyDescent="0.2">
      <c r="I34225" s="37" t="s">
        <v>16</v>
      </c>
    </row>
    <row r="34226" spans="9:9" x14ac:dyDescent="0.2">
      <c r="I34226" s="37" t="s">
        <v>16</v>
      </c>
    </row>
    <row r="34227" spans="9:9" x14ac:dyDescent="0.2">
      <c r="I34227" s="37" t="s">
        <v>16</v>
      </c>
    </row>
    <row r="34228" spans="9:9" x14ac:dyDescent="0.2">
      <c r="I34228" s="37" t="s">
        <v>16</v>
      </c>
    </row>
    <row r="34229" spans="9:9" x14ac:dyDescent="0.2">
      <c r="I34229" s="37" t="s">
        <v>16</v>
      </c>
    </row>
    <row r="34230" spans="9:9" x14ac:dyDescent="0.2">
      <c r="I34230" s="37" t="s">
        <v>16</v>
      </c>
    </row>
    <row r="34231" spans="9:9" x14ac:dyDescent="0.2">
      <c r="I34231" s="37" t="s">
        <v>16</v>
      </c>
    </row>
    <row r="34232" spans="9:9" x14ac:dyDescent="0.2">
      <c r="I34232" s="37" t="s">
        <v>16</v>
      </c>
    </row>
    <row r="34233" spans="9:9" x14ac:dyDescent="0.2">
      <c r="I34233" s="37" t="s">
        <v>16</v>
      </c>
    </row>
    <row r="34234" spans="9:9" x14ac:dyDescent="0.2">
      <c r="I34234" s="37" t="s">
        <v>16</v>
      </c>
    </row>
    <row r="34235" spans="9:9" x14ac:dyDescent="0.2">
      <c r="I34235" s="37" t="s">
        <v>16</v>
      </c>
    </row>
    <row r="34236" spans="9:9" x14ac:dyDescent="0.2">
      <c r="I34236" s="37" t="s">
        <v>16</v>
      </c>
    </row>
    <row r="34237" spans="9:9" x14ac:dyDescent="0.2">
      <c r="I34237" s="37" t="s">
        <v>16</v>
      </c>
    </row>
    <row r="34238" spans="9:9" x14ac:dyDescent="0.2">
      <c r="I34238" s="37" t="s">
        <v>16</v>
      </c>
    </row>
    <row r="34239" spans="9:9" x14ac:dyDescent="0.2">
      <c r="I34239" s="37" t="s">
        <v>16</v>
      </c>
    </row>
    <row r="34240" spans="9:9" x14ac:dyDescent="0.2">
      <c r="I34240" s="37" t="s">
        <v>16</v>
      </c>
    </row>
    <row r="34241" spans="9:9" x14ac:dyDescent="0.2">
      <c r="I34241" s="37" t="s">
        <v>16</v>
      </c>
    </row>
    <row r="34242" spans="9:9" x14ac:dyDescent="0.2">
      <c r="I34242" s="37" t="s">
        <v>16</v>
      </c>
    </row>
    <row r="34243" spans="9:9" x14ac:dyDescent="0.2">
      <c r="I34243" s="37" t="s">
        <v>16</v>
      </c>
    </row>
    <row r="34244" spans="9:9" x14ac:dyDescent="0.2">
      <c r="I34244" s="37" t="s">
        <v>16</v>
      </c>
    </row>
    <row r="34245" spans="9:9" x14ac:dyDescent="0.2">
      <c r="I34245" s="37" t="s">
        <v>16</v>
      </c>
    </row>
    <row r="34246" spans="9:9" x14ac:dyDescent="0.2">
      <c r="I34246" s="37" t="s">
        <v>16</v>
      </c>
    </row>
    <row r="34247" spans="9:9" x14ac:dyDescent="0.2">
      <c r="I34247" s="37" t="s">
        <v>16</v>
      </c>
    </row>
    <row r="34248" spans="9:9" x14ac:dyDescent="0.2">
      <c r="I34248" s="37" t="s">
        <v>16</v>
      </c>
    </row>
    <row r="34249" spans="9:9" x14ac:dyDescent="0.2">
      <c r="I34249" s="37" t="s">
        <v>16</v>
      </c>
    </row>
    <row r="34250" spans="9:9" x14ac:dyDescent="0.2">
      <c r="I34250" s="37" t="s">
        <v>16</v>
      </c>
    </row>
    <row r="34251" spans="9:9" x14ac:dyDescent="0.2">
      <c r="I34251" s="37" t="s">
        <v>16</v>
      </c>
    </row>
    <row r="34252" spans="9:9" x14ac:dyDescent="0.2">
      <c r="I34252" s="37" t="s">
        <v>16</v>
      </c>
    </row>
    <row r="34253" spans="9:9" x14ac:dyDescent="0.2">
      <c r="I34253" s="37" t="s">
        <v>16</v>
      </c>
    </row>
    <row r="34254" spans="9:9" x14ac:dyDescent="0.2">
      <c r="I34254" s="37" t="s">
        <v>16</v>
      </c>
    </row>
    <row r="34255" spans="9:9" x14ac:dyDescent="0.2">
      <c r="I34255" s="37" t="s">
        <v>16</v>
      </c>
    </row>
    <row r="34256" spans="9:9" x14ac:dyDescent="0.2">
      <c r="I34256" s="37" t="s">
        <v>16</v>
      </c>
    </row>
    <row r="34257" spans="9:9" x14ac:dyDescent="0.2">
      <c r="I34257" s="37" t="s">
        <v>16</v>
      </c>
    </row>
    <row r="34258" spans="9:9" x14ac:dyDescent="0.2">
      <c r="I34258" s="37" t="s">
        <v>16</v>
      </c>
    </row>
    <row r="34259" spans="9:9" x14ac:dyDescent="0.2">
      <c r="I34259" s="37" t="s">
        <v>16</v>
      </c>
    </row>
    <row r="34260" spans="9:9" x14ac:dyDescent="0.2">
      <c r="I34260" s="37" t="s">
        <v>16</v>
      </c>
    </row>
    <row r="34261" spans="9:9" x14ac:dyDescent="0.2">
      <c r="I34261" s="37" t="s">
        <v>16</v>
      </c>
    </row>
    <row r="34262" spans="9:9" x14ac:dyDescent="0.2">
      <c r="I34262" s="37" t="s">
        <v>16</v>
      </c>
    </row>
    <row r="34263" spans="9:9" x14ac:dyDescent="0.2">
      <c r="I34263" s="37" t="s">
        <v>16</v>
      </c>
    </row>
    <row r="34264" spans="9:9" x14ac:dyDescent="0.2">
      <c r="I34264" s="37" t="s">
        <v>16</v>
      </c>
    </row>
    <row r="34265" spans="9:9" x14ac:dyDescent="0.2">
      <c r="I34265" s="37" t="s">
        <v>16</v>
      </c>
    </row>
    <row r="34266" spans="9:9" x14ac:dyDescent="0.2">
      <c r="I34266" s="37" t="s">
        <v>16</v>
      </c>
    </row>
    <row r="34267" spans="9:9" x14ac:dyDescent="0.2">
      <c r="I34267" s="37" t="s">
        <v>16</v>
      </c>
    </row>
    <row r="34268" spans="9:9" x14ac:dyDescent="0.2">
      <c r="I34268" s="37" t="s">
        <v>16</v>
      </c>
    </row>
    <row r="34269" spans="9:9" x14ac:dyDescent="0.2">
      <c r="I34269" s="37" t="s">
        <v>16</v>
      </c>
    </row>
    <row r="34270" spans="9:9" x14ac:dyDescent="0.2">
      <c r="I34270" s="37" t="s">
        <v>16</v>
      </c>
    </row>
    <row r="34271" spans="9:9" x14ac:dyDescent="0.2">
      <c r="I34271" s="37" t="s">
        <v>16</v>
      </c>
    </row>
    <row r="34272" spans="9:9" x14ac:dyDescent="0.2">
      <c r="I34272" s="37" t="s">
        <v>16</v>
      </c>
    </row>
    <row r="34273" spans="9:9" x14ac:dyDescent="0.2">
      <c r="I34273" s="37" t="s">
        <v>16</v>
      </c>
    </row>
    <row r="34274" spans="9:9" x14ac:dyDescent="0.2">
      <c r="I34274" s="37" t="s">
        <v>16</v>
      </c>
    </row>
    <row r="34275" spans="9:9" x14ac:dyDescent="0.2">
      <c r="I34275" s="37" t="s">
        <v>16</v>
      </c>
    </row>
    <row r="34276" spans="9:9" x14ac:dyDescent="0.2">
      <c r="I34276" s="37" t="s">
        <v>16</v>
      </c>
    </row>
    <row r="34277" spans="9:9" x14ac:dyDescent="0.2">
      <c r="I34277" s="37" t="s">
        <v>16</v>
      </c>
    </row>
    <row r="34278" spans="9:9" x14ac:dyDescent="0.2">
      <c r="I34278" s="37" t="s">
        <v>16</v>
      </c>
    </row>
    <row r="34279" spans="9:9" x14ac:dyDescent="0.2">
      <c r="I34279" s="37" t="s">
        <v>16</v>
      </c>
    </row>
    <row r="34280" spans="9:9" x14ac:dyDescent="0.2">
      <c r="I34280" s="37" t="s">
        <v>16</v>
      </c>
    </row>
    <row r="34281" spans="9:9" x14ac:dyDescent="0.2">
      <c r="I34281" s="37" t="s">
        <v>16</v>
      </c>
    </row>
    <row r="34282" spans="9:9" x14ac:dyDescent="0.2">
      <c r="I34282" s="37" t="s">
        <v>16</v>
      </c>
    </row>
    <row r="34283" spans="9:9" x14ac:dyDescent="0.2">
      <c r="I34283" s="37" t="s">
        <v>16</v>
      </c>
    </row>
    <row r="34284" spans="9:9" x14ac:dyDescent="0.2">
      <c r="I34284" s="37" t="s">
        <v>16</v>
      </c>
    </row>
    <row r="34285" spans="9:9" x14ac:dyDescent="0.2">
      <c r="I34285" s="37" t="s">
        <v>16</v>
      </c>
    </row>
    <row r="34286" spans="9:9" x14ac:dyDescent="0.2">
      <c r="I34286" s="37" t="s">
        <v>16</v>
      </c>
    </row>
    <row r="34287" spans="9:9" x14ac:dyDescent="0.2">
      <c r="I34287" s="37" t="s">
        <v>16</v>
      </c>
    </row>
    <row r="34288" spans="9:9" x14ac:dyDescent="0.2">
      <c r="I34288" s="37" t="s">
        <v>16</v>
      </c>
    </row>
    <row r="34289" spans="9:9" x14ac:dyDescent="0.2">
      <c r="I34289" s="37" t="s">
        <v>16</v>
      </c>
    </row>
    <row r="34290" spans="9:9" x14ac:dyDescent="0.2">
      <c r="I34290" s="37" t="s">
        <v>16</v>
      </c>
    </row>
    <row r="34291" spans="9:9" x14ac:dyDescent="0.2">
      <c r="I34291" s="37" t="s">
        <v>16</v>
      </c>
    </row>
    <row r="34292" spans="9:9" x14ac:dyDescent="0.2">
      <c r="I34292" s="37" t="s">
        <v>16</v>
      </c>
    </row>
    <row r="34293" spans="9:9" x14ac:dyDescent="0.2">
      <c r="I34293" s="37" t="s">
        <v>16</v>
      </c>
    </row>
    <row r="34294" spans="9:9" x14ac:dyDescent="0.2">
      <c r="I34294" s="37" t="s">
        <v>16</v>
      </c>
    </row>
    <row r="34295" spans="9:9" x14ac:dyDescent="0.2">
      <c r="I34295" s="37" t="s">
        <v>16</v>
      </c>
    </row>
    <row r="34296" spans="9:9" x14ac:dyDescent="0.2">
      <c r="I34296" s="37" t="s">
        <v>16</v>
      </c>
    </row>
    <row r="34297" spans="9:9" x14ac:dyDescent="0.2">
      <c r="I34297" s="37" t="s">
        <v>16</v>
      </c>
    </row>
    <row r="34298" spans="9:9" x14ac:dyDescent="0.2">
      <c r="I34298" s="37" t="s">
        <v>16</v>
      </c>
    </row>
    <row r="34299" spans="9:9" x14ac:dyDescent="0.2">
      <c r="I34299" s="37" t="s">
        <v>16</v>
      </c>
    </row>
    <row r="34300" spans="9:9" x14ac:dyDescent="0.2">
      <c r="I34300" s="37" t="s">
        <v>16</v>
      </c>
    </row>
    <row r="34301" spans="9:9" x14ac:dyDescent="0.2">
      <c r="I34301" s="37" t="s">
        <v>16</v>
      </c>
    </row>
    <row r="34302" spans="9:9" x14ac:dyDescent="0.2">
      <c r="I34302" s="37" t="s">
        <v>16</v>
      </c>
    </row>
    <row r="34303" spans="9:9" x14ac:dyDescent="0.2">
      <c r="I34303" s="37" t="s">
        <v>16</v>
      </c>
    </row>
    <row r="34304" spans="9:9" x14ac:dyDescent="0.2">
      <c r="I34304" s="37" t="s">
        <v>16</v>
      </c>
    </row>
    <row r="34305" spans="9:9" x14ac:dyDescent="0.2">
      <c r="I34305" s="37" t="s">
        <v>16</v>
      </c>
    </row>
    <row r="34306" spans="9:9" x14ac:dyDescent="0.2">
      <c r="I34306" s="37" t="s">
        <v>16</v>
      </c>
    </row>
    <row r="34307" spans="9:9" x14ac:dyDescent="0.2">
      <c r="I34307" s="37" t="s">
        <v>16</v>
      </c>
    </row>
    <row r="34308" spans="9:9" x14ac:dyDescent="0.2">
      <c r="I34308" s="37" t="s">
        <v>16</v>
      </c>
    </row>
    <row r="34309" spans="9:9" x14ac:dyDescent="0.2">
      <c r="I34309" s="37" t="s">
        <v>16</v>
      </c>
    </row>
    <row r="34310" spans="9:9" x14ac:dyDescent="0.2">
      <c r="I34310" s="37" t="s">
        <v>16</v>
      </c>
    </row>
    <row r="34311" spans="9:9" x14ac:dyDescent="0.2">
      <c r="I34311" s="37" t="s">
        <v>16</v>
      </c>
    </row>
    <row r="34312" spans="9:9" x14ac:dyDescent="0.2">
      <c r="I34312" s="37" t="s">
        <v>16</v>
      </c>
    </row>
    <row r="34313" spans="9:9" x14ac:dyDescent="0.2">
      <c r="I34313" s="37" t="s">
        <v>16</v>
      </c>
    </row>
    <row r="34314" spans="9:9" x14ac:dyDescent="0.2">
      <c r="I34314" s="37" t="s">
        <v>16</v>
      </c>
    </row>
    <row r="34315" spans="9:9" x14ac:dyDescent="0.2">
      <c r="I34315" s="37" t="s">
        <v>16</v>
      </c>
    </row>
    <row r="34316" spans="9:9" x14ac:dyDescent="0.2">
      <c r="I34316" s="37" t="s">
        <v>16</v>
      </c>
    </row>
    <row r="34317" spans="9:9" x14ac:dyDescent="0.2">
      <c r="I34317" s="37" t="s">
        <v>16</v>
      </c>
    </row>
    <row r="34318" spans="9:9" x14ac:dyDescent="0.2">
      <c r="I34318" s="37" t="s">
        <v>16</v>
      </c>
    </row>
    <row r="34319" spans="9:9" x14ac:dyDescent="0.2">
      <c r="I34319" s="37" t="s">
        <v>16</v>
      </c>
    </row>
    <row r="34320" spans="9:9" x14ac:dyDescent="0.2">
      <c r="I34320" s="37" t="s">
        <v>16</v>
      </c>
    </row>
    <row r="34321" spans="9:9" x14ac:dyDescent="0.2">
      <c r="I34321" s="37" t="s">
        <v>16</v>
      </c>
    </row>
    <row r="34322" spans="9:9" x14ac:dyDescent="0.2">
      <c r="I34322" s="37" t="s">
        <v>16</v>
      </c>
    </row>
    <row r="34323" spans="9:9" x14ac:dyDescent="0.2">
      <c r="I34323" s="37" t="s">
        <v>16</v>
      </c>
    </row>
    <row r="34324" spans="9:9" x14ac:dyDescent="0.2">
      <c r="I34324" s="37" t="s">
        <v>16</v>
      </c>
    </row>
    <row r="34325" spans="9:9" x14ac:dyDescent="0.2">
      <c r="I34325" s="37" t="s">
        <v>16</v>
      </c>
    </row>
    <row r="34326" spans="9:9" x14ac:dyDescent="0.2">
      <c r="I34326" s="37" t="s">
        <v>16</v>
      </c>
    </row>
    <row r="34327" spans="9:9" x14ac:dyDescent="0.2">
      <c r="I34327" s="37" t="s">
        <v>16</v>
      </c>
    </row>
    <row r="34328" spans="9:9" x14ac:dyDescent="0.2">
      <c r="I34328" s="37" t="s">
        <v>16</v>
      </c>
    </row>
    <row r="34329" spans="9:9" x14ac:dyDescent="0.2">
      <c r="I34329" s="37" t="s">
        <v>16</v>
      </c>
    </row>
    <row r="34330" spans="9:9" x14ac:dyDescent="0.2">
      <c r="I34330" s="37" t="s">
        <v>16</v>
      </c>
    </row>
    <row r="34331" spans="9:9" x14ac:dyDescent="0.2">
      <c r="I34331" s="37" t="s">
        <v>16</v>
      </c>
    </row>
    <row r="34332" spans="9:9" x14ac:dyDescent="0.2">
      <c r="I34332" s="37" t="s">
        <v>16</v>
      </c>
    </row>
    <row r="34333" spans="9:9" x14ac:dyDescent="0.2">
      <c r="I34333" s="37" t="s">
        <v>16</v>
      </c>
    </row>
    <row r="34334" spans="9:9" x14ac:dyDescent="0.2">
      <c r="I34334" s="37" t="s">
        <v>16</v>
      </c>
    </row>
    <row r="34335" spans="9:9" x14ac:dyDescent="0.2">
      <c r="I34335" s="37" t="s">
        <v>16</v>
      </c>
    </row>
    <row r="34336" spans="9:9" x14ac:dyDescent="0.2">
      <c r="I34336" s="37" t="s">
        <v>16</v>
      </c>
    </row>
    <row r="34337" spans="9:9" x14ac:dyDescent="0.2">
      <c r="I34337" s="37" t="s">
        <v>16</v>
      </c>
    </row>
    <row r="34338" spans="9:9" x14ac:dyDescent="0.2">
      <c r="I34338" s="37" t="s">
        <v>16</v>
      </c>
    </row>
    <row r="34339" spans="9:9" x14ac:dyDescent="0.2">
      <c r="I34339" s="37" t="s">
        <v>16</v>
      </c>
    </row>
    <row r="34340" spans="9:9" x14ac:dyDescent="0.2">
      <c r="I34340" s="37" t="s">
        <v>16</v>
      </c>
    </row>
    <row r="34341" spans="9:9" x14ac:dyDescent="0.2">
      <c r="I34341" s="37" t="s">
        <v>16</v>
      </c>
    </row>
    <row r="34342" spans="9:9" x14ac:dyDescent="0.2">
      <c r="I34342" s="37" t="s">
        <v>16</v>
      </c>
    </row>
    <row r="34343" spans="9:9" x14ac:dyDescent="0.2">
      <c r="I34343" s="37" t="s">
        <v>16</v>
      </c>
    </row>
    <row r="34344" spans="9:9" x14ac:dyDescent="0.2">
      <c r="I34344" s="37" t="s">
        <v>16</v>
      </c>
    </row>
    <row r="34345" spans="9:9" x14ac:dyDescent="0.2">
      <c r="I34345" s="37" t="s">
        <v>16</v>
      </c>
    </row>
    <row r="34346" spans="9:9" x14ac:dyDescent="0.2">
      <c r="I34346" s="37" t="s">
        <v>16</v>
      </c>
    </row>
    <row r="34347" spans="9:9" x14ac:dyDescent="0.2">
      <c r="I34347" s="37" t="s">
        <v>16</v>
      </c>
    </row>
    <row r="34348" spans="9:9" x14ac:dyDescent="0.2">
      <c r="I34348" s="37" t="s">
        <v>16</v>
      </c>
    </row>
    <row r="34349" spans="9:9" x14ac:dyDescent="0.2">
      <c r="I34349" s="37" t="s">
        <v>16</v>
      </c>
    </row>
    <row r="34350" spans="9:9" x14ac:dyDescent="0.2">
      <c r="I34350" s="37" t="s">
        <v>16</v>
      </c>
    </row>
    <row r="34351" spans="9:9" x14ac:dyDescent="0.2">
      <c r="I34351" s="37" t="s">
        <v>16</v>
      </c>
    </row>
    <row r="34352" spans="9:9" x14ac:dyDescent="0.2">
      <c r="I34352" s="37" t="s">
        <v>16</v>
      </c>
    </row>
    <row r="34353" spans="9:9" x14ac:dyDescent="0.2">
      <c r="I34353" s="37" t="s">
        <v>16</v>
      </c>
    </row>
    <row r="34354" spans="9:9" x14ac:dyDescent="0.2">
      <c r="I34354" s="37" t="s">
        <v>16</v>
      </c>
    </row>
    <row r="34355" spans="9:9" x14ac:dyDescent="0.2">
      <c r="I34355" s="37" t="s">
        <v>16</v>
      </c>
    </row>
    <row r="34356" spans="9:9" x14ac:dyDescent="0.2">
      <c r="I34356" s="37" t="s">
        <v>16</v>
      </c>
    </row>
    <row r="34357" spans="9:9" x14ac:dyDescent="0.2">
      <c r="I34357" s="37" t="s">
        <v>16</v>
      </c>
    </row>
    <row r="34358" spans="9:9" x14ac:dyDescent="0.2">
      <c r="I34358" s="37" t="s">
        <v>16</v>
      </c>
    </row>
    <row r="34359" spans="9:9" x14ac:dyDescent="0.2">
      <c r="I34359" s="37" t="s">
        <v>16</v>
      </c>
    </row>
    <row r="34360" spans="9:9" x14ac:dyDescent="0.2">
      <c r="I34360" s="37" t="s">
        <v>16</v>
      </c>
    </row>
    <row r="34361" spans="9:9" x14ac:dyDescent="0.2">
      <c r="I34361" s="37" t="s">
        <v>16</v>
      </c>
    </row>
    <row r="34362" spans="9:9" x14ac:dyDescent="0.2">
      <c r="I34362" s="37" t="s">
        <v>16</v>
      </c>
    </row>
    <row r="34363" spans="9:9" x14ac:dyDescent="0.2">
      <c r="I34363" s="37" t="s">
        <v>16</v>
      </c>
    </row>
    <row r="34364" spans="9:9" x14ac:dyDescent="0.2">
      <c r="I34364" s="37" t="s">
        <v>16</v>
      </c>
    </row>
    <row r="34365" spans="9:9" x14ac:dyDescent="0.2">
      <c r="I34365" s="37" t="s">
        <v>16</v>
      </c>
    </row>
    <row r="34366" spans="9:9" x14ac:dyDescent="0.2">
      <c r="I34366" s="37" t="s">
        <v>16</v>
      </c>
    </row>
    <row r="34367" spans="9:9" x14ac:dyDescent="0.2">
      <c r="I34367" s="37" t="s">
        <v>16</v>
      </c>
    </row>
    <row r="34368" spans="9:9" x14ac:dyDescent="0.2">
      <c r="I34368" s="37" t="s">
        <v>16</v>
      </c>
    </row>
    <row r="34369" spans="9:9" x14ac:dyDescent="0.2">
      <c r="I34369" s="37" t="s">
        <v>16</v>
      </c>
    </row>
    <row r="34370" spans="9:9" x14ac:dyDescent="0.2">
      <c r="I34370" s="37" t="s">
        <v>16</v>
      </c>
    </row>
    <row r="34371" spans="9:9" x14ac:dyDescent="0.2">
      <c r="I34371" s="37" t="s">
        <v>16</v>
      </c>
    </row>
    <row r="34372" spans="9:9" x14ac:dyDescent="0.2">
      <c r="I34372" s="37" t="s">
        <v>16</v>
      </c>
    </row>
    <row r="34373" spans="9:9" x14ac:dyDescent="0.2">
      <c r="I34373" s="37" t="s">
        <v>16</v>
      </c>
    </row>
    <row r="34374" spans="9:9" x14ac:dyDescent="0.2">
      <c r="I34374" s="37" t="s">
        <v>16</v>
      </c>
    </row>
    <row r="34375" spans="9:9" x14ac:dyDescent="0.2">
      <c r="I34375" s="37" t="s">
        <v>16</v>
      </c>
    </row>
    <row r="34376" spans="9:9" x14ac:dyDescent="0.2">
      <c r="I34376" s="37" t="s">
        <v>16</v>
      </c>
    </row>
    <row r="34377" spans="9:9" x14ac:dyDescent="0.2">
      <c r="I34377" s="37" t="s">
        <v>16</v>
      </c>
    </row>
    <row r="34378" spans="9:9" x14ac:dyDescent="0.2">
      <c r="I34378" s="37" t="s">
        <v>16</v>
      </c>
    </row>
    <row r="34379" spans="9:9" x14ac:dyDescent="0.2">
      <c r="I34379" s="37" t="s">
        <v>16</v>
      </c>
    </row>
    <row r="34380" spans="9:9" x14ac:dyDescent="0.2">
      <c r="I34380" s="37" t="s">
        <v>16</v>
      </c>
    </row>
    <row r="34381" spans="9:9" x14ac:dyDescent="0.2">
      <c r="I34381" s="37" t="s">
        <v>16</v>
      </c>
    </row>
    <row r="34382" spans="9:9" x14ac:dyDescent="0.2">
      <c r="I34382" s="37" t="s">
        <v>16</v>
      </c>
    </row>
    <row r="34383" spans="9:9" x14ac:dyDescent="0.2">
      <c r="I34383" s="37" t="s">
        <v>16</v>
      </c>
    </row>
    <row r="34384" spans="9:9" x14ac:dyDescent="0.2">
      <c r="I34384" s="37" t="s">
        <v>16</v>
      </c>
    </row>
    <row r="34385" spans="9:9" x14ac:dyDescent="0.2">
      <c r="I34385" s="37" t="s">
        <v>16</v>
      </c>
    </row>
    <row r="34386" spans="9:9" x14ac:dyDescent="0.2">
      <c r="I34386" s="37" t="s">
        <v>16</v>
      </c>
    </row>
    <row r="34387" spans="9:9" x14ac:dyDescent="0.2">
      <c r="I34387" s="37" t="s">
        <v>16</v>
      </c>
    </row>
    <row r="34388" spans="9:9" x14ac:dyDescent="0.2">
      <c r="I34388" s="37" t="s">
        <v>16</v>
      </c>
    </row>
    <row r="34389" spans="9:9" x14ac:dyDescent="0.2">
      <c r="I34389" s="37" t="s">
        <v>16</v>
      </c>
    </row>
    <row r="34390" spans="9:9" x14ac:dyDescent="0.2">
      <c r="I34390" s="37" t="s">
        <v>16</v>
      </c>
    </row>
    <row r="34391" spans="9:9" x14ac:dyDescent="0.2">
      <c r="I34391" s="37" t="s">
        <v>16</v>
      </c>
    </row>
    <row r="34392" spans="9:9" x14ac:dyDescent="0.2">
      <c r="I34392" s="37" t="s">
        <v>16</v>
      </c>
    </row>
    <row r="34393" spans="9:9" x14ac:dyDescent="0.2">
      <c r="I34393" s="37" t="s">
        <v>16</v>
      </c>
    </row>
    <row r="34394" spans="9:9" x14ac:dyDescent="0.2">
      <c r="I34394" s="37" t="s">
        <v>16</v>
      </c>
    </row>
    <row r="34395" spans="9:9" x14ac:dyDescent="0.2">
      <c r="I34395" s="37" t="s">
        <v>16</v>
      </c>
    </row>
    <row r="34396" spans="9:9" x14ac:dyDescent="0.2">
      <c r="I34396" s="37" t="s">
        <v>16</v>
      </c>
    </row>
    <row r="34397" spans="9:9" x14ac:dyDescent="0.2">
      <c r="I34397" s="37" t="s">
        <v>16</v>
      </c>
    </row>
    <row r="34398" spans="9:9" x14ac:dyDescent="0.2">
      <c r="I34398" s="37" t="s">
        <v>16</v>
      </c>
    </row>
    <row r="34399" spans="9:9" x14ac:dyDescent="0.2">
      <c r="I34399" s="37" t="s">
        <v>16</v>
      </c>
    </row>
    <row r="34400" spans="9:9" x14ac:dyDescent="0.2">
      <c r="I34400" s="37" t="s">
        <v>16</v>
      </c>
    </row>
    <row r="34401" spans="9:9" x14ac:dyDescent="0.2">
      <c r="I34401" s="37" t="s">
        <v>16</v>
      </c>
    </row>
    <row r="34402" spans="9:9" x14ac:dyDescent="0.2">
      <c r="I34402" s="37" t="s">
        <v>16</v>
      </c>
    </row>
    <row r="34403" spans="9:9" x14ac:dyDescent="0.2">
      <c r="I34403" s="37" t="s">
        <v>16</v>
      </c>
    </row>
    <row r="34404" spans="9:9" x14ac:dyDescent="0.2">
      <c r="I34404" s="37" t="s">
        <v>16</v>
      </c>
    </row>
    <row r="34405" spans="9:9" x14ac:dyDescent="0.2">
      <c r="I34405" s="37" t="s">
        <v>16</v>
      </c>
    </row>
    <row r="34406" spans="9:9" x14ac:dyDescent="0.2">
      <c r="I34406" s="37" t="s">
        <v>16</v>
      </c>
    </row>
    <row r="34407" spans="9:9" x14ac:dyDescent="0.2">
      <c r="I34407" s="37" t="s">
        <v>16</v>
      </c>
    </row>
    <row r="34408" spans="9:9" x14ac:dyDescent="0.2">
      <c r="I34408" s="37" t="s">
        <v>16</v>
      </c>
    </row>
    <row r="34409" spans="9:9" x14ac:dyDescent="0.2">
      <c r="I34409" s="37" t="s">
        <v>16</v>
      </c>
    </row>
    <row r="34410" spans="9:9" x14ac:dyDescent="0.2">
      <c r="I34410" s="37" t="s">
        <v>16</v>
      </c>
    </row>
    <row r="34411" spans="9:9" x14ac:dyDescent="0.2">
      <c r="I34411" s="37" t="s">
        <v>16</v>
      </c>
    </row>
    <row r="34412" spans="9:9" x14ac:dyDescent="0.2">
      <c r="I34412" s="37" t="s">
        <v>16</v>
      </c>
    </row>
    <row r="34413" spans="9:9" x14ac:dyDescent="0.2">
      <c r="I34413" s="37" t="s">
        <v>16</v>
      </c>
    </row>
    <row r="34414" spans="9:9" x14ac:dyDescent="0.2">
      <c r="I34414" s="37" t="s">
        <v>16</v>
      </c>
    </row>
    <row r="34415" spans="9:9" x14ac:dyDescent="0.2">
      <c r="I34415" s="37" t="s">
        <v>16</v>
      </c>
    </row>
    <row r="34416" spans="9:9" x14ac:dyDescent="0.2">
      <c r="I34416" s="37" t="s">
        <v>16</v>
      </c>
    </row>
    <row r="34417" spans="9:9" x14ac:dyDescent="0.2">
      <c r="I34417" s="37" t="s">
        <v>16</v>
      </c>
    </row>
    <row r="34418" spans="9:9" x14ac:dyDescent="0.2">
      <c r="I34418" s="37" t="s">
        <v>16</v>
      </c>
    </row>
    <row r="34419" spans="9:9" x14ac:dyDescent="0.2">
      <c r="I34419" s="37" t="s">
        <v>16</v>
      </c>
    </row>
    <row r="34420" spans="9:9" x14ac:dyDescent="0.2">
      <c r="I34420" s="37" t="s">
        <v>16</v>
      </c>
    </row>
    <row r="34421" spans="9:9" x14ac:dyDescent="0.2">
      <c r="I34421" s="37" t="s">
        <v>16</v>
      </c>
    </row>
    <row r="34422" spans="9:9" x14ac:dyDescent="0.2">
      <c r="I34422" s="37" t="s">
        <v>16</v>
      </c>
    </row>
    <row r="34423" spans="9:9" x14ac:dyDescent="0.2">
      <c r="I34423" s="37" t="s">
        <v>16</v>
      </c>
    </row>
    <row r="34424" spans="9:9" x14ac:dyDescent="0.2">
      <c r="I34424" s="37" t="s">
        <v>16</v>
      </c>
    </row>
    <row r="34425" spans="9:9" x14ac:dyDescent="0.2">
      <c r="I34425" s="37" t="s">
        <v>16</v>
      </c>
    </row>
    <row r="34426" spans="9:9" x14ac:dyDescent="0.2">
      <c r="I34426" s="37" t="s">
        <v>16</v>
      </c>
    </row>
    <row r="34427" spans="9:9" x14ac:dyDescent="0.2">
      <c r="I34427" s="37" t="s">
        <v>16</v>
      </c>
    </row>
    <row r="34428" spans="9:9" x14ac:dyDescent="0.2">
      <c r="I34428" s="37" t="s">
        <v>16</v>
      </c>
    </row>
    <row r="34429" spans="9:9" x14ac:dyDescent="0.2">
      <c r="I34429" s="37" t="s">
        <v>16</v>
      </c>
    </row>
    <row r="34430" spans="9:9" x14ac:dyDescent="0.2">
      <c r="I34430" s="37" t="s">
        <v>16</v>
      </c>
    </row>
    <row r="34431" spans="9:9" x14ac:dyDescent="0.2">
      <c r="I34431" s="37" t="s">
        <v>16</v>
      </c>
    </row>
    <row r="34432" spans="9:9" x14ac:dyDescent="0.2">
      <c r="I34432" s="37" t="s">
        <v>16</v>
      </c>
    </row>
    <row r="34433" spans="9:9" x14ac:dyDescent="0.2">
      <c r="I34433" s="37" t="s">
        <v>16</v>
      </c>
    </row>
    <row r="34434" spans="9:9" x14ac:dyDescent="0.2">
      <c r="I34434" s="37" t="s">
        <v>16</v>
      </c>
    </row>
    <row r="34435" spans="9:9" x14ac:dyDescent="0.2">
      <c r="I34435" s="37" t="s">
        <v>16</v>
      </c>
    </row>
    <row r="34436" spans="9:9" x14ac:dyDescent="0.2">
      <c r="I34436" s="37" t="s">
        <v>16</v>
      </c>
    </row>
    <row r="34437" spans="9:9" x14ac:dyDescent="0.2">
      <c r="I34437" s="37" t="s">
        <v>16</v>
      </c>
    </row>
    <row r="34438" spans="9:9" x14ac:dyDescent="0.2">
      <c r="I34438" s="37" t="s">
        <v>16</v>
      </c>
    </row>
    <row r="34439" spans="9:9" x14ac:dyDescent="0.2">
      <c r="I34439" s="37" t="s">
        <v>16</v>
      </c>
    </row>
    <row r="34440" spans="9:9" x14ac:dyDescent="0.2">
      <c r="I34440" s="37" t="s">
        <v>16</v>
      </c>
    </row>
    <row r="34441" spans="9:9" x14ac:dyDescent="0.2">
      <c r="I34441" s="37" t="s">
        <v>16</v>
      </c>
    </row>
    <row r="34442" spans="9:9" x14ac:dyDescent="0.2">
      <c r="I34442" s="37" t="s">
        <v>16</v>
      </c>
    </row>
    <row r="34443" spans="9:9" x14ac:dyDescent="0.2">
      <c r="I34443" s="37" t="s">
        <v>16</v>
      </c>
    </row>
    <row r="34444" spans="9:9" x14ac:dyDescent="0.2">
      <c r="I34444" s="37" t="s">
        <v>16</v>
      </c>
    </row>
    <row r="34445" spans="9:9" x14ac:dyDescent="0.2">
      <c r="I34445" s="37" t="s">
        <v>16</v>
      </c>
    </row>
    <row r="34446" spans="9:9" x14ac:dyDescent="0.2">
      <c r="I34446" s="37" t="s">
        <v>16</v>
      </c>
    </row>
    <row r="34447" spans="9:9" x14ac:dyDescent="0.2">
      <c r="I34447" s="37" t="s">
        <v>16</v>
      </c>
    </row>
    <row r="34448" spans="9:9" x14ac:dyDescent="0.2">
      <c r="I34448" s="37" t="s">
        <v>16</v>
      </c>
    </row>
    <row r="34449" spans="9:9" x14ac:dyDescent="0.2">
      <c r="I34449" s="37" t="s">
        <v>16</v>
      </c>
    </row>
    <row r="34450" spans="9:9" x14ac:dyDescent="0.2">
      <c r="I34450" s="37" t="s">
        <v>16</v>
      </c>
    </row>
    <row r="34451" spans="9:9" x14ac:dyDescent="0.2">
      <c r="I34451" s="37" t="s">
        <v>16</v>
      </c>
    </row>
    <row r="34452" spans="9:9" x14ac:dyDescent="0.2">
      <c r="I34452" s="37" t="s">
        <v>16</v>
      </c>
    </row>
    <row r="34453" spans="9:9" x14ac:dyDescent="0.2">
      <c r="I34453" s="37" t="s">
        <v>16</v>
      </c>
    </row>
    <row r="34454" spans="9:9" x14ac:dyDescent="0.2">
      <c r="I34454" s="37" t="s">
        <v>16</v>
      </c>
    </row>
    <row r="34455" spans="9:9" x14ac:dyDescent="0.2">
      <c r="I34455" s="37" t="s">
        <v>16</v>
      </c>
    </row>
    <row r="34456" spans="9:9" x14ac:dyDescent="0.2">
      <c r="I34456" s="37" t="s">
        <v>16</v>
      </c>
    </row>
    <row r="34457" spans="9:9" x14ac:dyDescent="0.2">
      <c r="I34457" s="37" t="s">
        <v>16</v>
      </c>
    </row>
    <row r="34458" spans="9:9" x14ac:dyDescent="0.2">
      <c r="I34458" s="37" t="s">
        <v>16</v>
      </c>
    </row>
    <row r="34459" spans="9:9" x14ac:dyDescent="0.2">
      <c r="I34459" s="37" t="s">
        <v>16</v>
      </c>
    </row>
    <row r="34460" spans="9:9" x14ac:dyDescent="0.2">
      <c r="I34460" s="37" t="s">
        <v>16</v>
      </c>
    </row>
    <row r="34461" spans="9:9" x14ac:dyDescent="0.2">
      <c r="I34461" s="37" t="s">
        <v>16</v>
      </c>
    </row>
    <row r="34462" spans="9:9" x14ac:dyDescent="0.2">
      <c r="I34462" s="37" t="s">
        <v>16</v>
      </c>
    </row>
    <row r="34463" spans="9:9" x14ac:dyDescent="0.2">
      <c r="I34463" s="37" t="s">
        <v>16</v>
      </c>
    </row>
    <row r="34464" spans="9:9" x14ac:dyDescent="0.2">
      <c r="I34464" s="37" t="s">
        <v>16</v>
      </c>
    </row>
    <row r="34465" spans="9:9" x14ac:dyDescent="0.2">
      <c r="I34465" s="37" t="s">
        <v>16</v>
      </c>
    </row>
    <row r="34466" spans="9:9" x14ac:dyDescent="0.2">
      <c r="I34466" s="37" t="s">
        <v>16</v>
      </c>
    </row>
    <row r="34467" spans="9:9" x14ac:dyDescent="0.2">
      <c r="I34467" s="37" t="s">
        <v>16</v>
      </c>
    </row>
    <row r="34468" spans="9:9" x14ac:dyDescent="0.2">
      <c r="I34468" s="37" t="s">
        <v>16</v>
      </c>
    </row>
    <row r="34469" spans="9:9" x14ac:dyDescent="0.2">
      <c r="I34469" s="37" t="s">
        <v>16</v>
      </c>
    </row>
    <row r="34470" spans="9:9" x14ac:dyDescent="0.2">
      <c r="I34470" s="37" t="s">
        <v>16</v>
      </c>
    </row>
    <row r="34471" spans="9:9" x14ac:dyDescent="0.2">
      <c r="I34471" s="37" t="s">
        <v>16</v>
      </c>
    </row>
    <row r="34472" spans="9:9" x14ac:dyDescent="0.2">
      <c r="I34472" s="37" t="s">
        <v>16</v>
      </c>
    </row>
    <row r="34473" spans="9:9" x14ac:dyDescent="0.2">
      <c r="I34473" s="37" t="s">
        <v>16</v>
      </c>
    </row>
    <row r="34474" spans="9:9" x14ac:dyDescent="0.2">
      <c r="I34474" s="37" t="s">
        <v>16</v>
      </c>
    </row>
    <row r="34475" spans="9:9" x14ac:dyDescent="0.2">
      <c r="I34475" s="37" t="s">
        <v>16</v>
      </c>
    </row>
    <row r="34476" spans="9:9" x14ac:dyDescent="0.2">
      <c r="I34476" s="37" t="s">
        <v>16</v>
      </c>
    </row>
    <row r="34477" spans="9:9" x14ac:dyDescent="0.2">
      <c r="I34477" s="37" t="s">
        <v>16</v>
      </c>
    </row>
    <row r="34478" spans="9:9" x14ac:dyDescent="0.2">
      <c r="I34478" s="37" t="s">
        <v>16</v>
      </c>
    </row>
    <row r="34479" spans="9:9" x14ac:dyDescent="0.2">
      <c r="I34479" s="37" t="s">
        <v>16</v>
      </c>
    </row>
    <row r="34480" spans="9:9" x14ac:dyDescent="0.2">
      <c r="I34480" s="37" t="s">
        <v>16</v>
      </c>
    </row>
    <row r="34481" spans="9:9" x14ac:dyDescent="0.2">
      <c r="I34481" s="37" t="s">
        <v>16</v>
      </c>
    </row>
    <row r="34482" spans="9:9" x14ac:dyDescent="0.2">
      <c r="I34482" s="37" t="s">
        <v>16</v>
      </c>
    </row>
    <row r="34483" spans="9:9" x14ac:dyDescent="0.2">
      <c r="I34483" s="37" t="s">
        <v>16</v>
      </c>
    </row>
    <row r="34484" spans="9:9" x14ac:dyDescent="0.2">
      <c r="I34484" s="37" t="s">
        <v>16</v>
      </c>
    </row>
    <row r="34485" spans="9:9" x14ac:dyDescent="0.2">
      <c r="I34485" s="37" t="s">
        <v>16</v>
      </c>
    </row>
    <row r="34486" spans="9:9" x14ac:dyDescent="0.2">
      <c r="I34486" s="37" t="s">
        <v>16</v>
      </c>
    </row>
    <row r="34487" spans="9:9" x14ac:dyDescent="0.2">
      <c r="I34487" s="37" t="s">
        <v>16</v>
      </c>
    </row>
    <row r="34488" spans="9:9" x14ac:dyDescent="0.2">
      <c r="I34488" s="37" t="s">
        <v>16</v>
      </c>
    </row>
    <row r="34489" spans="9:9" x14ac:dyDescent="0.2">
      <c r="I34489" s="37" t="s">
        <v>16</v>
      </c>
    </row>
    <row r="34490" spans="9:9" x14ac:dyDescent="0.2">
      <c r="I34490" s="37" t="s">
        <v>16</v>
      </c>
    </row>
    <row r="34491" spans="9:9" x14ac:dyDescent="0.2">
      <c r="I34491" s="37" t="s">
        <v>16</v>
      </c>
    </row>
    <row r="34492" spans="9:9" x14ac:dyDescent="0.2">
      <c r="I34492" s="37" t="s">
        <v>16</v>
      </c>
    </row>
    <row r="34493" spans="9:9" x14ac:dyDescent="0.2">
      <c r="I34493" s="37" t="s">
        <v>16</v>
      </c>
    </row>
    <row r="34494" spans="9:9" x14ac:dyDescent="0.2">
      <c r="I34494" s="37" t="s">
        <v>16</v>
      </c>
    </row>
    <row r="34495" spans="9:9" x14ac:dyDescent="0.2">
      <c r="I34495" s="37" t="s">
        <v>16</v>
      </c>
    </row>
    <row r="34496" spans="9:9" x14ac:dyDescent="0.2">
      <c r="I34496" s="37" t="s">
        <v>16</v>
      </c>
    </row>
    <row r="34497" spans="9:9" x14ac:dyDescent="0.2">
      <c r="I34497" s="37" t="s">
        <v>16</v>
      </c>
    </row>
    <row r="34498" spans="9:9" x14ac:dyDescent="0.2">
      <c r="I34498" s="37" t="s">
        <v>16</v>
      </c>
    </row>
    <row r="34499" spans="9:9" x14ac:dyDescent="0.2">
      <c r="I34499" s="37" t="s">
        <v>16</v>
      </c>
    </row>
    <row r="34500" spans="9:9" x14ac:dyDescent="0.2">
      <c r="I34500" s="37" t="s">
        <v>16</v>
      </c>
    </row>
    <row r="34501" spans="9:9" x14ac:dyDescent="0.2">
      <c r="I34501" s="37" t="s">
        <v>16</v>
      </c>
    </row>
    <row r="34502" spans="9:9" x14ac:dyDescent="0.2">
      <c r="I34502" s="37" t="s">
        <v>16</v>
      </c>
    </row>
    <row r="34503" spans="9:9" x14ac:dyDescent="0.2">
      <c r="I34503" s="37" t="s">
        <v>16</v>
      </c>
    </row>
    <row r="34504" spans="9:9" x14ac:dyDescent="0.2">
      <c r="I34504" s="37" t="s">
        <v>16</v>
      </c>
    </row>
    <row r="34505" spans="9:9" x14ac:dyDescent="0.2">
      <c r="I34505" s="37" t="s">
        <v>16</v>
      </c>
    </row>
    <row r="34506" spans="9:9" x14ac:dyDescent="0.2">
      <c r="I34506" s="37" t="s">
        <v>16</v>
      </c>
    </row>
    <row r="34507" spans="9:9" x14ac:dyDescent="0.2">
      <c r="I34507" s="37" t="s">
        <v>16</v>
      </c>
    </row>
    <row r="34508" spans="9:9" x14ac:dyDescent="0.2">
      <c r="I34508" s="37" t="s">
        <v>16</v>
      </c>
    </row>
    <row r="34509" spans="9:9" x14ac:dyDescent="0.2">
      <c r="I34509" s="37" t="s">
        <v>16</v>
      </c>
    </row>
    <row r="34510" spans="9:9" x14ac:dyDescent="0.2">
      <c r="I34510" s="37" t="s">
        <v>16</v>
      </c>
    </row>
    <row r="34511" spans="9:9" x14ac:dyDescent="0.2">
      <c r="I34511" s="37" t="s">
        <v>16</v>
      </c>
    </row>
    <row r="34512" spans="9:9" x14ac:dyDescent="0.2">
      <c r="I34512" s="37" t="s">
        <v>16</v>
      </c>
    </row>
    <row r="34513" spans="9:9" x14ac:dyDescent="0.2">
      <c r="I34513" s="37" t="s">
        <v>16</v>
      </c>
    </row>
    <row r="34514" spans="9:9" x14ac:dyDescent="0.2">
      <c r="I34514" s="37" t="s">
        <v>16</v>
      </c>
    </row>
    <row r="34515" spans="9:9" x14ac:dyDescent="0.2">
      <c r="I34515" s="37" t="s">
        <v>16</v>
      </c>
    </row>
    <row r="34516" spans="9:9" x14ac:dyDescent="0.2">
      <c r="I34516" s="37" t="s">
        <v>16</v>
      </c>
    </row>
    <row r="34517" spans="9:9" x14ac:dyDescent="0.2">
      <c r="I34517" s="37" t="s">
        <v>16</v>
      </c>
    </row>
    <row r="34518" spans="9:9" x14ac:dyDescent="0.2">
      <c r="I34518" s="37" t="s">
        <v>16</v>
      </c>
    </row>
    <row r="34519" spans="9:9" x14ac:dyDescent="0.2">
      <c r="I34519" s="37" t="s">
        <v>16</v>
      </c>
    </row>
    <row r="34520" spans="9:9" x14ac:dyDescent="0.2">
      <c r="I34520" s="37" t="s">
        <v>16</v>
      </c>
    </row>
    <row r="34521" spans="9:9" x14ac:dyDescent="0.2">
      <c r="I34521" s="37" t="s">
        <v>16</v>
      </c>
    </row>
    <row r="34522" spans="9:9" x14ac:dyDescent="0.2">
      <c r="I34522" s="37" t="s">
        <v>16</v>
      </c>
    </row>
    <row r="34523" spans="9:9" x14ac:dyDescent="0.2">
      <c r="I34523" s="37" t="s">
        <v>16</v>
      </c>
    </row>
    <row r="34524" spans="9:9" x14ac:dyDescent="0.2">
      <c r="I34524" s="37" t="s">
        <v>16</v>
      </c>
    </row>
    <row r="34525" spans="9:9" x14ac:dyDescent="0.2">
      <c r="I34525" s="37" t="s">
        <v>16</v>
      </c>
    </row>
    <row r="34526" spans="9:9" x14ac:dyDescent="0.2">
      <c r="I34526" s="37" t="s">
        <v>16</v>
      </c>
    </row>
    <row r="34527" spans="9:9" x14ac:dyDescent="0.2">
      <c r="I34527" s="37" t="s">
        <v>16</v>
      </c>
    </row>
    <row r="34528" spans="9:9" x14ac:dyDescent="0.2">
      <c r="I34528" s="37" t="s">
        <v>16</v>
      </c>
    </row>
    <row r="34529" spans="9:9" x14ac:dyDescent="0.2">
      <c r="I34529" s="37" t="s">
        <v>16</v>
      </c>
    </row>
    <row r="34530" spans="9:9" x14ac:dyDescent="0.2">
      <c r="I34530" s="37" t="s">
        <v>16</v>
      </c>
    </row>
    <row r="34531" spans="9:9" x14ac:dyDescent="0.2">
      <c r="I34531" s="37" t="s">
        <v>16</v>
      </c>
    </row>
    <row r="34532" spans="9:9" x14ac:dyDescent="0.2">
      <c r="I34532" s="37" t="s">
        <v>16</v>
      </c>
    </row>
    <row r="34533" spans="9:9" x14ac:dyDescent="0.2">
      <c r="I34533" s="37" t="s">
        <v>16</v>
      </c>
    </row>
    <row r="34534" spans="9:9" x14ac:dyDescent="0.2">
      <c r="I34534" s="37" t="s">
        <v>16</v>
      </c>
    </row>
    <row r="34535" spans="9:9" x14ac:dyDescent="0.2">
      <c r="I34535" s="37" t="s">
        <v>16</v>
      </c>
    </row>
    <row r="34536" spans="9:9" x14ac:dyDescent="0.2">
      <c r="I34536" s="37" t="s">
        <v>16</v>
      </c>
    </row>
    <row r="34537" spans="9:9" x14ac:dyDescent="0.2">
      <c r="I34537" s="37" t="s">
        <v>16</v>
      </c>
    </row>
    <row r="34538" spans="9:9" x14ac:dyDescent="0.2">
      <c r="I34538" s="37" t="s">
        <v>16</v>
      </c>
    </row>
    <row r="34539" spans="9:9" x14ac:dyDescent="0.2">
      <c r="I34539" s="37" t="s">
        <v>16</v>
      </c>
    </row>
    <row r="34540" spans="9:9" x14ac:dyDescent="0.2">
      <c r="I34540" s="37" t="s">
        <v>16</v>
      </c>
    </row>
    <row r="34541" spans="9:9" x14ac:dyDescent="0.2">
      <c r="I34541" s="37" t="s">
        <v>16</v>
      </c>
    </row>
    <row r="34542" spans="9:9" x14ac:dyDescent="0.2">
      <c r="I34542" s="37" t="s">
        <v>16</v>
      </c>
    </row>
    <row r="34543" spans="9:9" x14ac:dyDescent="0.2">
      <c r="I34543" s="37" t="s">
        <v>16</v>
      </c>
    </row>
    <row r="34544" spans="9:9" x14ac:dyDescent="0.2">
      <c r="I34544" s="37" t="s">
        <v>16</v>
      </c>
    </row>
    <row r="34545" spans="9:9" x14ac:dyDescent="0.2">
      <c r="I34545" s="37" t="s">
        <v>16</v>
      </c>
    </row>
    <row r="34546" spans="9:9" x14ac:dyDescent="0.2">
      <c r="I34546" s="37" t="s">
        <v>16</v>
      </c>
    </row>
    <row r="34547" spans="9:9" x14ac:dyDescent="0.2">
      <c r="I34547" s="37" t="s">
        <v>16</v>
      </c>
    </row>
    <row r="34548" spans="9:9" x14ac:dyDescent="0.2">
      <c r="I34548" s="37" t="s">
        <v>16</v>
      </c>
    </row>
    <row r="34549" spans="9:9" x14ac:dyDescent="0.2">
      <c r="I34549" s="37" t="s">
        <v>16</v>
      </c>
    </row>
    <row r="34550" spans="9:9" x14ac:dyDescent="0.2">
      <c r="I34550" s="37" t="s">
        <v>16</v>
      </c>
    </row>
    <row r="34551" spans="9:9" x14ac:dyDescent="0.2">
      <c r="I34551" s="37" t="s">
        <v>16</v>
      </c>
    </row>
    <row r="34552" spans="9:9" x14ac:dyDescent="0.2">
      <c r="I34552" s="37" t="s">
        <v>16</v>
      </c>
    </row>
    <row r="34553" spans="9:9" x14ac:dyDescent="0.2">
      <c r="I34553" s="37" t="s">
        <v>16</v>
      </c>
    </row>
    <row r="34554" spans="9:9" x14ac:dyDescent="0.2">
      <c r="I34554" s="37" t="s">
        <v>16</v>
      </c>
    </row>
    <row r="34555" spans="9:9" x14ac:dyDescent="0.2">
      <c r="I34555" s="37" t="s">
        <v>16</v>
      </c>
    </row>
    <row r="34556" spans="9:9" x14ac:dyDescent="0.2">
      <c r="I34556" s="37" t="s">
        <v>16</v>
      </c>
    </row>
    <row r="34557" spans="9:9" x14ac:dyDescent="0.2">
      <c r="I34557" s="37" t="s">
        <v>16</v>
      </c>
    </row>
    <row r="34558" spans="9:9" x14ac:dyDescent="0.2">
      <c r="I34558" s="37" t="s">
        <v>16</v>
      </c>
    </row>
    <row r="34559" spans="9:9" x14ac:dyDescent="0.2">
      <c r="I34559" s="37" t="s">
        <v>16</v>
      </c>
    </row>
    <row r="34560" spans="9:9" x14ac:dyDescent="0.2">
      <c r="I34560" s="37" t="s">
        <v>16</v>
      </c>
    </row>
    <row r="34561" spans="9:9" x14ac:dyDescent="0.2">
      <c r="I34561" s="37" t="s">
        <v>16</v>
      </c>
    </row>
    <row r="34562" spans="9:9" x14ac:dyDescent="0.2">
      <c r="I34562" s="37" t="s">
        <v>16</v>
      </c>
    </row>
    <row r="34563" spans="9:9" x14ac:dyDescent="0.2">
      <c r="I34563" s="37" t="s">
        <v>16</v>
      </c>
    </row>
    <row r="34564" spans="9:9" x14ac:dyDescent="0.2">
      <c r="I34564" s="37" t="s">
        <v>16</v>
      </c>
    </row>
    <row r="34565" spans="9:9" x14ac:dyDescent="0.2">
      <c r="I34565" s="37" t="s">
        <v>16</v>
      </c>
    </row>
    <row r="34566" spans="9:9" x14ac:dyDescent="0.2">
      <c r="I34566" s="37" t="s">
        <v>16</v>
      </c>
    </row>
    <row r="34567" spans="9:9" x14ac:dyDescent="0.2">
      <c r="I34567" s="37" t="s">
        <v>16</v>
      </c>
    </row>
    <row r="34568" spans="9:9" x14ac:dyDescent="0.2">
      <c r="I34568" s="37" t="s">
        <v>16</v>
      </c>
    </row>
    <row r="34569" spans="9:9" x14ac:dyDescent="0.2">
      <c r="I34569" s="37" t="s">
        <v>16</v>
      </c>
    </row>
    <row r="34570" spans="9:9" x14ac:dyDescent="0.2">
      <c r="I34570" s="37" t="s">
        <v>16</v>
      </c>
    </row>
    <row r="34571" spans="9:9" x14ac:dyDescent="0.2">
      <c r="I34571" s="37" t="s">
        <v>16</v>
      </c>
    </row>
    <row r="34572" spans="9:9" x14ac:dyDescent="0.2">
      <c r="I34572" s="37" t="s">
        <v>16</v>
      </c>
    </row>
    <row r="34573" spans="9:9" x14ac:dyDescent="0.2">
      <c r="I34573" s="37" t="s">
        <v>16</v>
      </c>
    </row>
    <row r="34574" spans="9:9" x14ac:dyDescent="0.2">
      <c r="I34574" s="37" t="s">
        <v>16</v>
      </c>
    </row>
    <row r="34575" spans="9:9" x14ac:dyDescent="0.2">
      <c r="I34575" s="37" t="s">
        <v>16</v>
      </c>
    </row>
    <row r="34576" spans="9:9" x14ac:dyDescent="0.2">
      <c r="I34576" s="37" t="s">
        <v>16</v>
      </c>
    </row>
    <row r="34577" spans="9:9" x14ac:dyDescent="0.2">
      <c r="I34577" s="37" t="s">
        <v>16</v>
      </c>
    </row>
    <row r="34578" spans="9:9" x14ac:dyDescent="0.2">
      <c r="I34578" s="37" t="s">
        <v>16</v>
      </c>
    </row>
    <row r="34579" spans="9:9" x14ac:dyDescent="0.2">
      <c r="I34579" s="37" t="s">
        <v>16</v>
      </c>
    </row>
    <row r="34580" spans="9:9" x14ac:dyDescent="0.2">
      <c r="I34580" s="37" t="s">
        <v>16</v>
      </c>
    </row>
    <row r="34581" spans="9:9" x14ac:dyDescent="0.2">
      <c r="I34581" s="37" t="s">
        <v>16</v>
      </c>
    </row>
    <row r="34582" spans="9:9" x14ac:dyDescent="0.2">
      <c r="I34582" s="37" t="s">
        <v>16</v>
      </c>
    </row>
    <row r="34583" spans="9:9" x14ac:dyDescent="0.2">
      <c r="I34583" s="37" t="s">
        <v>16</v>
      </c>
    </row>
    <row r="34584" spans="9:9" x14ac:dyDescent="0.2">
      <c r="I34584" s="37" t="s">
        <v>16</v>
      </c>
    </row>
    <row r="34585" spans="9:9" x14ac:dyDescent="0.2">
      <c r="I34585" s="37" t="s">
        <v>16</v>
      </c>
    </row>
    <row r="34586" spans="9:9" x14ac:dyDescent="0.2">
      <c r="I34586" s="37" t="s">
        <v>16</v>
      </c>
    </row>
    <row r="34587" spans="9:9" x14ac:dyDescent="0.2">
      <c r="I34587" s="37" t="s">
        <v>16</v>
      </c>
    </row>
    <row r="34588" spans="9:9" x14ac:dyDescent="0.2">
      <c r="I34588" s="37" t="s">
        <v>16</v>
      </c>
    </row>
    <row r="34589" spans="9:9" x14ac:dyDescent="0.2">
      <c r="I34589" s="37" t="s">
        <v>16</v>
      </c>
    </row>
    <row r="34590" spans="9:9" x14ac:dyDescent="0.2">
      <c r="I34590" s="37" t="s">
        <v>16</v>
      </c>
    </row>
    <row r="34591" spans="9:9" x14ac:dyDescent="0.2">
      <c r="I34591" s="37" t="s">
        <v>16</v>
      </c>
    </row>
    <row r="34592" spans="9:9" x14ac:dyDescent="0.2">
      <c r="I34592" s="37" t="s">
        <v>16</v>
      </c>
    </row>
    <row r="34593" spans="9:9" x14ac:dyDescent="0.2">
      <c r="I34593" s="37" t="s">
        <v>16</v>
      </c>
    </row>
    <row r="34594" spans="9:9" x14ac:dyDescent="0.2">
      <c r="I34594" s="37" t="s">
        <v>16</v>
      </c>
    </row>
    <row r="34595" spans="9:9" x14ac:dyDescent="0.2">
      <c r="I34595" s="37" t="s">
        <v>16</v>
      </c>
    </row>
    <row r="34596" spans="9:9" x14ac:dyDescent="0.2">
      <c r="I34596" s="37" t="s">
        <v>16</v>
      </c>
    </row>
    <row r="34597" spans="9:9" x14ac:dyDescent="0.2">
      <c r="I34597" s="37" t="s">
        <v>16</v>
      </c>
    </row>
    <row r="34598" spans="9:9" x14ac:dyDescent="0.2">
      <c r="I34598" s="37" t="s">
        <v>16</v>
      </c>
    </row>
    <row r="34599" spans="9:9" x14ac:dyDescent="0.2">
      <c r="I34599" s="37" t="s">
        <v>16</v>
      </c>
    </row>
    <row r="34600" spans="9:9" x14ac:dyDescent="0.2">
      <c r="I34600" s="37" t="s">
        <v>16</v>
      </c>
    </row>
    <row r="34601" spans="9:9" x14ac:dyDescent="0.2">
      <c r="I34601" s="37" t="s">
        <v>16</v>
      </c>
    </row>
    <row r="34602" spans="9:9" x14ac:dyDescent="0.2">
      <c r="I34602" s="37" t="s">
        <v>16</v>
      </c>
    </row>
    <row r="34603" spans="9:9" x14ac:dyDescent="0.2">
      <c r="I34603" s="37" t="s">
        <v>16</v>
      </c>
    </row>
    <row r="34604" spans="9:9" x14ac:dyDescent="0.2">
      <c r="I34604" s="37" t="s">
        <v>16</v>
      </c>
    </row>
    <row r="34605" spans="9:9" x14ac:dyDescent="0.2">
      <c r="I34605" s="37" t="s">
        <v>16</v>
      </c>
    </row>
    <row r="34606" spans="9:9" x14ac:dyDescent="0.2">
      <c r="I34606" s="37" t="s">
        <v>16</v>
      </c>
    </row>
    <row r="34607" spans="9:9" x14ac:dyDescent="0.2">
      <c r="I34607" s="37" t="s">
        <v>16</v>
      </c>
    </row>
    <row r="34608" spans="9:9" x14ac:dyDescent="0.2">
      <c r="I34608" s="37" t="s">
        <v>16</v>
      </c>
    </row>
    <row r="34609" spans="9:9" x14ac:dyDescent="0.2">
      <c r="I34609" s="37" t="s">
        <v>16</v>
      </c>
    </row>
    <row r="34610" spans="9:9" x14ac:dyDescent="0.2">
      <c r="I34610" s="37" t="s">
        <v>16</v>
      </c>
    </row>
    <row r="34611" spans="9:9" x14ac:dyDescent="0.2">
      <c r="I34611" s="37" t="s">
        <v>16</v>
      </c>
    </row>
    <row r="34612" spans="9:9" x14ac:dyDescent="0.2">
      <c r="I34612" s="37" t="s">
        <v>16</v>
      </c>
    </row>
    <row r="34613" spans="9:9" x14ac:dyDescent="0.2">
      <c r="I34613" s="37" t="s">
        <v>16</v>
      </c>
    </row>
    <row r="34614" spans="9:9" x14ac:dyDescent="0.2">
      <c r="I34614" s="37" t="s">
        <v>16</v>
      </c>
    </row>
    <row r="34615" spans="9:9" x14ac:dyDescent="0.2">
      <c r="I34615" s="37" t="s">
        <v>16</v>
      </c>
    </row>
    <row r="34616" spans="9:9" x14ac:dyDescent="0.2">
      <c r="I34616" s="37" t="s">
        <v>16</v>
      </c>
    </row>
    <row r="34617" spans="9:9" x14ac:dyDescent="0.2">
      <c r="I34617" s="37" t="s">
        <v>16</v>
      </c>
    </row>
    <row r="34618" spans="9:9" x14ac:dyDescent="0.2">
      <c r="I34618" s="37" t="s">
        <v>16</v>
      </c>
    </row>
    <row r="34619" spans="9:9" x14ac:dyDescent="0.2">
      <c r="I34619" s="37" t="s">
        <v>16</v>
      </c>
    </row>
    <row r="34620" spans="9:9" x14ac:dyDescent="0.2">
      <c r="I34620" s="37" t="s">
        <v>16</v>
      </c>
    </row>
    <row r="34621" spans="9:9" x14ac:dyDescent="0.2">
      <c r="I34621" s="37" t="s">
        <v>16</v>
      </c>
    </row>
    <row r="34622" spans="9:9" x14ac:dyDescent="0.2">
      <c r="I34622" s="37" t="s">
        <v>16</v>
      </c>
    </row>
    <row r="34623" spans="9:9" x14ac:dyDescent="0.2">
      <c r="I34623" s="37" t="s">
        <v>16</v>
      </c>
    </row>
    <row r="34624" spans="9:9" x14ac:dyDescent="0.2">
      <c r="I34624" s="37" t="s">
        <v>16</v>
      </c>
    </row>
    <row r="34625" spans="9:9" x14ac:dyDescent="0.2">
      <c r="I34625" s="37" t="s">
        <v>16</v>
      </c>
    </row>
    <row r="34626" spans="9:9" x14ac:dyDescent="0.2">
      <c r="I34626" s="37" t="s">
        <v>16</v>
      </c>
    </row>
    <row r="34627" spans="9:9" x14ac:dyDescent="0.2">
      <c r="I34627" s="37" t="s">
        <v>16</v>
      </c>
    </row>
    <row r="34628" spans="9:9" x14ac:dyDescent="0.2">
      <c r="I34628" s="37" t="s">
        <v>16</v>
      </c>
    </row>
    <row r="34629" spans="9:9" x14ac:dyDescent="0.2">
      <c r="I34629" s="37" t="s">
        <v>16</v>
      </c>
    </row>
    <row r="34630" spans="9:9" x14ac:dyDescent="0.2">
      <c r="I34630" s="37" t="s">
        <v>16</v>
      </c>
    </row>
    <row r="34631" spans="9:9" x14ac:dyDescent="0.2">
      <c r="I34631" s="37" t="s">
        <v>16</v>
      </c>
    </row>
    <row r="34632" spans="9:9" x14ac:dyDescent="0.2">
      <c r="I34632" s="37" t="s">
        <v>16</v>
      </c>
    </row>
    <row r="34633" spans="9:9" x14ac:dyDescent="0.2">
      <c r="I34633" s="37" t="s">
        <v>16</v>
      </c>
    </row>
    <row r="34634" spans="9:9" x14ac:dyDescent="0.2">
      <c r="I34634" s="37" t="s">
        <v>16</v>
      </c>
    </row>
    <row r="34635" spans="9:9" x14ac:dyDescent="0.2">
      <c r="I34635" s="37" t="s">
        <v>16</v>
      </c>
    </row>
    <row r="34636" spans="9:9" x14ac:dyDescent="0.2">
      <c r="I34636" s="37" t="s">
        <v>16</v>
      </c>
    </row>
    <row r="34637" spans="9:9" x14ac:dyDescent="0.2">
      <c r="I34637" s="37" t="s">
        <v>16</v>
      </c>
    </row>
    <row r="34638" spans="9:9" x14ac:dyDescent="0.2">
      <c r="I34638" s="37" t="s">
        <v>16</v>
      </c>
    </row>
    <row r="34639" spans="9:9" x14ac:dyDescent="0.2">
      <c r="I34639" s="37" t="s">
        <v>16</v>
      </c>
    </row>
    <row r="34640" spans="9:9" x14ac:dyDescent="0.2">
      <c r="I34640" s="37" t="s">
        <v>16</v>
      </c>
    </row>
    <row r="34641" spans="9:9" x14ac:dyDescent="0.2">
      <c r="I34641" s="37" t="s">
        <v>16</v>
      </c>
    </row>
    <row r="34642" spans="9:9" x14ac:dyDescent="0.2">
      <c r="I34642" s="37" t="s">
        <v>16</v>
      </c>
    </row>
    <row r="34643" spans="9:9" x14ac:dyDescent="0.2">
      <c r="I34643" s="37" t="s">
        <v>16</v>
      </c>
    </row>
    <row r="34644" spans="9:9" x14ac:dyDescent="0.2">
      <c r="I34644" s="37" t="s">
        <v>16</v>
      </c>
    </row>
    <row r="34645" spans="9:9" x14ac:dyDescent="0.2">
      <c r="I34645" s="37" t="s">
        <v>16</v>
      </c>
    </row>
    <row r="34646" spans="9:9" x14ac:dyDescent="0.2">
      <c r="I34646" s="37" t="s">
        <v>16</v>
      </c>
    </row>
    <row r="34647" spans="9:9" x14ac:dyDescent="0.2">
      <c r="I34647" s="37" t="s">
        <v>16</v>
      </c>
    </row>
    <row r="34648" spans="9:9" x14ac:dyDescent="0.2">
      <c r="I34648" s="37" t="s">
        <v>16</v>
      </c>
    </row>
    <row r="34649" spans="9:9" x14ac:dyDescent="0.2">
      <c r="I34649" s="37" t="s">
        <v>16</v>
      </c>
    </row>
    <row r="34650" spans="9:9" x14ac:dyDescent="0.2">
      <c r="I34650" s="37" t="s">
        <v>16</v>
      </c>
    </row>
    <row r="34651" spans="9:9" x14ac:dyDescent="0.2">
      <c r="I34651" s="37" t="s">
        <v>16</v>
      </c>
    </row>
    <row r="34652" spans="9:9" x14ac:dyDescent="0.2">
      <c r="I34652" s="37" t="s">
        <v>16</v>
      </c>
    </row>
    <row r="34653" spans="9:9" x14ac:dyDescent="0.2">
      <c r="I34653" s="37" t="s">
        <v>16</v>
      </c>
    </row>
    <row r="34654" spans="9:9" x14ac:dyDescent="0.2">
      <c r="I34654" s="37" t="s">
        <v>16</v>
      </c>
    </row>
    <row r="34655" spans="9:9" x14ac:dyDescent="0.2">
      <c r="I34655" s="37" t="s">
        <v>16</v>
      </c>
    </row>
    <row r="34656" spans="9:9" x14ac:dyDescent="0.2">
      <c r="I34656" s="37" t="s">
        <v>16</v>
      </c>
    </row>
    <row r="34657" spans="9:9" x14ac:dyDescent="0.2">
      <c r="I34657" s="37" t="s">
        <v>16</v>
      </c>
    </row>
    <row r="34658" spans="9:9" x14ac:dyDescent="0.2">
      <c r="I34658" s="37" t="s">
        <v>16</v>
      </c>
    </row>
    <row r="34659" spans="9:9" x14ac:dyDescent="0.2">
      <c r="I34659" s="37" t="s">
        <v>16</v>
      </c>
    </row>
    <row r="34660" spans="9:9" x14ac:dyDescent="0.2">
      <c r="I34660" s="37" t="s">
        <v>16</v>
      </c>
    </row>
    <row r="34661" spans="9:9" x14ac:dyDescent="0.2">
      <c r="I34661" s="37" t="s">
        <v>16</v>
      </c>
    </row>
    <row r="34662" spans="9:9" x14ac:dyDescent="0.2">
      <c r="I34662" s="37" t="s">
        <v>16</v>
      </c>
    </row>
    <row r="34663" spans="9:9" x14ac:dyDescent="0.2">
      <c r="I34663" s="37" t="s">
        <v>16</v>
      </c>
    </row>
    <row r="34664" spans="9:9" x14ac:dyDescent="0.2">
      <c r="I34664" s="37" t="s">
        <v>16</v>
      </c>
    </row>
    <row r="34665" spans="9:9" x14ac:dyDescent="0.2">
      <c r="I34665" s="37" t="s">
        <v>16</v>
      </c>
    </row>
    <row r="34666" spans="9:9" x14ac:dyDescent="0.2">
      <c r="I34666" s="37" t="s">
        <v>16</v>
      </c>
    </row>
    <row r="34667" spans="9:9" x14ac:dyDescent="0.2">
      <c r="I34667" s="37" t="s">
        <v>16</v>
      </c>
    </row>
    <row r="34668" spans="9:9" x14ac:dyDescent="0.2">
      <c r="I34668" s="37" t="s">
        <v>16</v>
      </c>
    </row>
    <row r="34669" spans="9:9" x14ac:dyDescent="0.2">
      <c r="I34669" s="37" t="s">
        <v>16</v>
      </c>
    </row>
    <row r="34670" spans="9:9" x14ac:dyDescent="0.2">
      <c r="I34670" s="37" t="s">
        <v>16</v>
      </c>
    </row>
    <row r="34671" spans="9:9" x14ac:dyDescent="0.2">
      <c r="I34671" s="37" t="s">
        <v>16</v>
      </c>
    </row>
    <row r="34672" spans="9:9" x14ac:dyDescent="0.2">
      <c r="I34672" s="37" t="s">
        <v>16</v>
      </c>
    </row>
    <row r="34673" spans="9:9" x14ac:dyDescent="0.2">
      <c r="I34673" s="37" t="s">
        <v>16</v>
      </c>
    </row>
    <row r="34674" spans="9:9" x14ac:dyDescent="0.2">
      <c r="I34674" s="37" t="s">
        <v>16</v>
      </c>
    </row>
    <row r="34675" spans="9:9" x14ac:dyDescent="0.2">
      <c r="I34675" s="37" t="s">
        <v>16</v>
      </c>
    </row>
    <row r="34676" spans="9:9" x14ac:dyDescent="0.2">
      <c r="I34676" s="37" t="s">
        <v>16</v>
      </c>
    </row>
    <row r="34677" spans="9:9" x14ac:dyDescent="0.2">
      <c r="I34677" s="37" t="s">
        <v>16</v>
      </c>
    </row>
    <row r="34678" spans="9:9" x14ac:dyDescent="0.2">
      <c r="I34678" s="37" t="s">
        <v>16</v>
      </c>
    </row>
    <row r="34679" spans="9:9" x14ac:dyDescent="0.2">
      <c r="I34679" s="37" t="s">
        <v>16</v>
      </c>
    </row>
    <row r="34680" spans="9:9" x14ac:dyDescent="0.2">
      <c r="I34680" s="37" t="s">
        <v>16</v>
      </c>
    </row>
    <row r="34681" spans="9:9" x14ac:dyDescent="0.2">
      <c r="I34681" s="37" t="s">
        <v>16</v>
      </c>
    </row>
    <row r="34682" spans="9:9" x14ac:dyDescent="0.2">
      <c r="I34682" s="37" t="s">
        <v>16</v>
      </c>
    </row>
    <row r="34683" spans="9:9" x14ac:dyDescent="0.2">
      <c r="I34683" s="37" t="s">
        <v>16</v>
      </c>
    </row>
    <row r="34684" spans="9:9" x14ac:dyDescent="0.2">
      <c r="I34684" s="37" t="s">
        <v>16</v>
      </c>
    </row>
    <row r="34685" spans="9:9" x14ac:dyDescent="0.2">
      <c r="I34685" s="37" t="s">
        <v>16</v>
      </c>
    </row>
    <row r="34686" spans="9:9" x14ac:dyDescent="0.2">
      <c r="I34686" s="37" t="s">
        <v>16</v>
      </c>
    </row>
    <row r="34687" spans="9:9" x14ac:dyDescent="0.2">
      <c r="I34687" s="37" t="s">
        <v>16</v>
      </c>
    </row>
    <row r="34688" spans="9:9" x14ac:dyDescent="0.2">
      <c r="I34688" s="37" t="s">
        <v>16</v>
      </c>
    </row>
    <row r="34689" spans="9:9" x14ac:dyDescent="0.2">
      <c r="I34689" s="37" t="s">
        <v>16</v>
      </c>
    </row>
    <row r="34690" spans="9:9" x14ac:dyDescent="0.2">
      <c r="I34690" s="37" t="s">
        <v>16</v>
      </c>
    </row>
    <row r="34691" spans="9:9" x14ac:dyDescent="0.2">
      <c r="I34691" s="37" t="s">
        <v>16</v>
      </c>
    </row>
    <row r="34692" spans="9:9" x14ac:dyDescent="0.2">
      <c r="I34692" s="37" t="s">
        <v>16</v>
      </c>
    </row>
    <row r="34693" spans="9:9" x14ac:dyDescent="0.2">
      <c r="I34693" s="37" t="s">
        <v>16</v>
      </c>
    </row>
    <row r="34694" spans="9:9" x14ac:dyDescent="0.2">
      <c r="I34694" s="37" t="s">
        <v>16</v>
      </c>
    </row>
    <row r="34695" spans="9:9" x14ac:dyDescent="0.2">
      <c r="I34695" s="37" t="s">
        <v>16</v>
      </c>
    </row>
    <row r="34696" spans="9:9" x14ac:dyDescent="0.2">
      <c r="I34696" s="37" t="s">
        <v>16</v>
      </c>
    </row>
    <row r="34697" spans="9:9" x14ac:dyDescent="0.2">
      <c r="I34697" s="37" t="s">
        <v>16</v>
      </c>
    </row>
    <row r="34698" spans="9:9" x14ac:dyDescent="0.2">
      <c r="I34698" s="37" t="s">
        <v>16</v>
      </c>
    </row>
    <row r="34699" spans="9:9" x14ac:dyDescent="0.2">
      <c r="I34699" s="37" t="s">
        <v>16</v>
      </c>
    </row>
    <row r="34700" spans="9:9" x14ac:dyDescent="0.2">
      <c r="I34700" s="37" t="s">
        <v>16</v>
      </c>
    </row>
    <row r="34701" spans="9:9" x14ac:dyDescent="0.2">
      <c r="I34701" s="37" t="s">
        <v>16</v>
      </c>
    </row>
    <row r="34702" spans="9:9" x14ac:dyDescent="0.2">
      <c r="I34702" s="37" t="s">
        <v>16</v>
      </c>
    </row>
    <row r="34703" spans="9:9" x14ac:dyDescent="0.2">
      <c r="I34703" s="37" t="s">
        <v>16</v>
      </c>
    </row>
    <row r="34704" spans="9:9" x14ac:dyDescent="0.2">
      <c r="I34704" s="37" t="s">
        <v>16</v>
      </c>
    </row>
    <row r="34705" spans="9:9" x14ac:dyDescent="0.2">
      <c r="I34705" s="37" t="s">
        <v>16</v>
      </c>
    </row>
    <row r="34706" spans="9:9" x14ac:dyDescent="0.2">
      <c r="I34706" s="37" t="s">
        <v>16</v>
      </c>
    </row>
    <row r="34707" spans="9:9" x14ac:dyDescent="0.2">
      <c r="I34707" s="37" t="s">
        <v>16</v>
      </c>
    </row>
    <row r="34708" spans="9:9" x14ac:dyDescent="0.2">
      <c r="I34708" s="37" t="s">
        <v>16</v>
      </c>
    </row>
    <row r="34709" spans="9:9" x14ac:dyDescent="0.2">
      <c r="I34709" s="37" t="s">
        <v>16</v>
      </c>
    </row>
    <row r="34710" spans="9:9" x14ac:dyDescent="0.2">
      <c r="I34710" s="37" t="s">
        <v>16</v>
      </c>
    </row>
    <row r="34711" spans="9:9" x14ac:dyDescent="0.2">
      <c r="I34711" s="37" t="s">
        <v>16</v>
      </c>
    </row>
    <row r="34712" spans="9:9" x14ac:dyDescent="0.2">
      <c r="I34712" s="37" t="s">
        <v>16</v>
      </c>
    </row>
    <row r="34713" spans="9:9" x14ac:dyDescent="0.2">
      <c r="I34713" s="37" t="s">
        <v>16</v>
      </c>
    </row>
    <row r="34714" spans="9:9" x14ac:dyDescent="0.2">
      <c r="I34714" s="37" t="s">
        <v>16</v>
      </c>
    </row>
    <row r="34715" spans="9:9" x14ac:dyDescent="0.2">
      <c r="I34715" s="37" t="s">
        <v>16</v>
      </c>
    </row>
    <row r="34716" spans="9:9" x14ac:dyDescent="0.2">
      <c r="I34716" s="37" t="s">
        <v>16</v>
      </c>
    </row>
    <row r="34717" spans="9:9" x14ac:dyDescent="0.2">
      <c r="I34717" s="37" t="s">
        <v>16</v>
      </c>
    </row>
    <row r="34718" spans="9:9" x14ac:dyDescent="0.2">
      <c r="I34718" s="37" t="s">
        <v>16</v>
      </c>
    </row>
    <row r="34719" spans="9:9" x14ac:dyDescent="0.2">
      <c r="I34719" s="37" t="s">
        <v>16</v>
      </c>
    </row>
    <row r="34720" spans="9:9" x14ac:dyDescent="0.2">
      <c r="I34720" s="37" t="s">
        <v>16</v>
      </c>
    </row>
    <row r="34721" spans="9:9" x14ac:dyDescent="0.2">
      <c r="I34721" s="37" t="s">
        <v>16</v>
      </c>
    </row>
    <row r="34722" spans="9:9" x14ac:dyDescent="0.2">
      <c r="I34722" s="37" t="s">
        <v>16</v>
      </c>
    </row>
    <row r="34723" spans="9:9" x14ac:dyDescent="0.2">
      <c r="I34723" s="37" t="s">
        <v>16</v>
      </c>
    </row>
    <row r="34724" spans="9:9" x14ac:dyDescent="0.2">
      <c r="I34724" s="37" t="s">
        <v>16</v>
      </c>
    </row>
    <row r="34725" spans="9:9" x14ac:dyDescent="0.2">
      <c r="I34725" s="37" t="s">
        <v>16</v>
      </c>
    </row>
    <row r="34726" spans="9:9" x14ac:dyDescent="0.2">
      <c r="I34726" s="37" t="s">
        <v>16</v>
      </c>
    </row>
    <row r="34727" spans="9:9" x14ac:dyDescent="0.2">
      <c r="I34727" s="37" t="s">
        <v>16</v>
      </c>
    </row>
    <row r="34728" spans="9:9" x14ac:dyDescent="0.2">
      <c r="I34728" s="37" t="s">
        <v>16</v>
      </c>
    </row>
    <row r="34729" spans="9:9" x14ac:dyDescent="0.2">
      <c r="I34729" s="37" t="s">
        <v>16</v>
      </c>
    </row>
    <row r="34730" spans="9:9" x14ac:dyDescent="0.2">
      <c r="I34730" s="37" t="s">
        <v>16</v>
      </c>
    </row>
    <row r="34731" spans="9:9" x14ac:dyDescent="0.2">
      <c r="I34731" s="37" t="s">
        <v>16</v>
      </c>
    </row>
    <row r="34732" spans="9:9" x14ac:dyDescent="0.2">
      <c r="I34732" s="37" t="s">
        <v>16</v>
      </c>
    </row>
    <row r="34733" spans="9:9" x14ac:dyDescent="0.2">
      <c r="I34733" s="37" t="s">
        <v>16</v>
      </c>
    </row>
    <row r="34734" spans="9:9" x14ac:dyDescent="0.2">
      <c r="I34734" s="37" t="s">
        <v>16</v>
      </c>
    </row>
    <row r="34735" spans="9:9" x14ac:dyDescent="0.2">
      <c r="I34735" s="37" t="s">
        <v>16</v>
      </c>
    </row>
    <row r="34736" spans="9:9" x14ac:dyDescent="0.2">
      <c r="I34736" s="37" t="s">
        <v>16</v>
      </c>
    </row>
    <row r="34737" spans="9:9" x14ac:dyDescent="0.2">
      <c r="I34737" s="37" t="s">
        <v>16</v>
      </c>
    </row>
    <row r="34738" spans="9:9" x14ac:dyDescent="0.2">
      <c r="I34738" s="37" t="s">
        <v>16</v>
      </c>
    </row>
    <row r="34739" spans="9:9" x14ac:dyDescent="0.2">
      <c r="I34739" s="37" t="s">
        <v>16</v>
      </c>
    </row>
    <row r="34740" spans="9:9" x14ac:dyDescent="0.2">
      <c r="I34740" s="37" t="s">
        <v>16</v>
      </c>
    </row>
    <row r="34741" spans="9:9" x14ac:dyDescent="0.2">
      <c r="I34741" s="37" t="s">
        <v>16</v>
      </c>
    </row>
    <row r="34742" spans="9:9" x14ac:dyDescent="0.2">
      <c r="I34742" s="37" t="s">
        <v>16</v>
      </c>
    </row>
    <row r="34743" spans="9:9" x14ac:dyDescent="0.2">
      <c r="I34743" s="37" t="s">
        <v>16</v>
      </c>
    </row>
    <row r="34744" spans="9:9" x14ac:dyDescent="0.2">
      <c r="I34744" s="37" t="s">
        <v>16</v>
      </c>
    </row>
    <row r="34745" spans="9:9" x14ac:dyDescent="0.2">
      <c r="I34745" s="37" t="s">
        <v>16</v>
      </c>
    </row>
    <row r="34746" spans="9:9" x14ac:dyDescent="0.2">
      <c r="I34746" s="37" t="s">
        <v>16</v>
      </c>
    </row>
    <row r="34747" spans="9:9" x14ac:dyDescent="0.2">
      <c r="I34747" s="37" t="s">
        <v>16</v>
      </c>
    </row>
    <row r="34748" spans="9:9" x14ac:dyDescent="0.2">
      <c r="I34748" s="37" t="s">
        <v>16</v>
      </c>
    </row>
    <row r="34749" spans="9:9" x14ac:dyDescent="0.2">
      <c r="I34749" s="37" t="s">
        <v>16</v>
      </c>
    </row>
    <row r="34750" spans="9:9" x14ac:dyDescent="0.2">
      <c r="I34750" s="37" t="s">
        <v>16</v>
      </c>
    </row>
    <row r="34751" spans="9:9" x14ac:dyDescent="0.2">
      <c r="I34751" s="37" t="s">
        <v>16</v>
      </c>
    </row>
    <row r="34752" spans="9:9" x14ac:dyDescent="0.2">
      <c r="I34752" s="37" t="s">
        <v>16</v>
      </c>
    </row>
    <row r="34753" spans="9:9" x14ac:dyDescent="0.2">
      <c r="I34753" s="37" t="s">
        <v>16</v>
      </c>
    </row>
    <row r="34754" spans="9:9" x14ac:dyDescent="0.2">
      <c r="I34754" s="37" t="s">
        <v>16</v>
      </c>
    </row>
    <row r="34755" spans="9:9" x14ac:dyDescent="0.2">
      <c r="I34755" s="37" t="s">
        <v>16</v>
      </c>
    </row>
    <row r="34756" spans="9:9" x14ac:dyDescent="0.2">
      <c r="I34756" s="37" t="s">
        <v>16</v>
      </c>
    </row>
    <row r="34757" spans="9:9" x14ac:dyDescent="0.2">
      <c r="I34757" s="37" t="s">
        <v>16</v>
      </c>
    </row>
    <row r="34758" spans="9:9" x14ac:dyDescent="0.2">
      <c r="I34758" s="37" t="s">
        <v>16</v>
      </c>
    </row>
    <row r="34759" spans="9:9" x14ac:dyDescent="0.2">
      <c r="I34759" s="37" t="s">
        <v>16</v>
      </c>
    </row>
    <row r="34760" spans="9:9" x14ac:dyDescent="0.2">
      <c r="I34760" s="37" t="s">
        <v>16</v>
      </c>
    </row>
    <row r="34761" spans="9:9" x14ac:dyDescent="0.2">
      <c r="I34761" s="37" t="s">
        <v>16</v>
      </c>
    </row>
    <row r="34762" spans="9:9" x14ac:dyDescent="0.2">
      <c r="I34762" s="37" t="s">
        <v>16</v>
      </c>
    </row>
    <row r="34763" spans="9:9" x14ac:dyDescent="0.2">
      <c r="I34763" s="37" t="s">
        <v>16</v>
      </c>
    </row>
    <row r="34764" spans="9:9" x14ac:dyDescent="0.2">
      <c r="I34764" s="37" t="s">
        <v>16</v>
      </c>
    </row>
    <row r="34765" spans="9:9" x14ac:dyDescent="0.2">
      <c r="I34765" s="37" t="s">
        <v>16</v>
      </c>
    </row>
    <row r="34766" spans="9:9" x14ac:dyDescent="0.2">
      <c r="I34766" s="37" t="s">
        <v>16</v>
      </c>
    </row>
    <row r="34767" spans="9:9" x14ac:dyDescent="0.2">
      <c r="I34767" s="37" t="s">
        <v>16</v>
      </c>
    </row>
    <row r="34768" spans="9:9" x14ac:dyDescent="0.2">
      <c r="I34768" s="37" t="s">
        <v>16</v>
      </c>
    </row>
    <row r="34769" spans="9:9" x14ac:dyDescent="0.2">
      <c r="I34769" s="37" t="s">
        <v>16</v>
      </c>
    </row>
    <row r="34770" spans="9:9" x14ac:dyDescent="0.2">
      <c r="I34770" s="37" t="s">
        <v>16</v>
      </c>
    </row>
    <row r="34771" spans="9:9" x14ac:dyDescent="0.2">
      <c r="I34771" s="37" t="s">
        <v>16</v>
      </c>
    </row>
    <row r="34772" spans="9:9" x14ac:dyDescent="0.2">
      <c r="I34772" s="37" t="s">
        <v>16</v>
      </c>
    </row>
    <row r="34773" spans="9:9" x14ac:dyDescent="0.2">
      <c r="I34773" s="37" t="s">
        <v>16</v>
      </c>
    </row>
    <row r="34774" spans="9:9" x14ac:dyDescent="0.2">
      <c r="I34774" s="37" t="s">
        <v>16</v>
      </c>
    </row>
    <row r="34775" spans="9:9" x14ac:dyDescent="0.2">
      <c r="I34775" s="37" t="s">
        <v>16</v>
      </c>
    </row>
    <row r="34776" spans="9:9" x14ac:dyDescent="0.2">
      <c r="I34776" s="37" t="s">
        <v>16</v>
      </c>
    </row>
    <row r="34777" spans="9:9" x14ac:dyDescent="0.2">
      <c r="I34777" s="37" t="s">
        <v>16</v>
      </c>
    </row>
    <row r="34778" spans="9:9" x14ac:dyDescent="0.2">
      <c r="I34778" s="37" t="s">
        <v>16</v>
      </c>
    </row>
    <row r="34779" spans="9:9" x14ac:dyDescent="0.2">
      <c r="I34779" s="37" t="s">
        <v>16</v>
      </c>
    </row>
    <row r="34780" spans="9:9" x14ac:dyDescent="0.2">
      <c r="I34780" s="37" t="s">
        <v>16</v>
      </c>
    </row>
    <row r="34781" spans="9:9" x14ac:dyDescent="0.2">
      <c r="I34781" s="37" t="s">
        <v>16</v>
      </c>
    </row>
    <row r="34782" spans="9:9" x14ac:dyDescent="0.2">
      <c r="I34782" s="37" t="s">
        <v>16</v>
      </c>
    </row>
    <row r="34783" spans="9:9" x14ac:dyDescent="0.2">
      <c r="I34783" s="37" t="s">
        <v>16</v>
      </c>
    </row>
    <row r="34784" spans="9:9" x14ac:dyDescent="0.2">
      <c r="I34784" s="37" t="s">
        <v>16</v>
      </c>
    </row>
    <row r="34785" spans="9:9" x14ac:dyDescent="0.2">
      <c r="I34785" s="37" t="s">
        <v>16</v>
      </c>
    </row>
    <row r="34786" spans="9:9" x14ac:dyDescent="0.2">
      <c r="I34786" s="37" t="s">
        <v>16</v>
      </c>
    </row>
    <row r="34787" spans="9:9" x14ac:dyDescent="0.2">
      <c r="I34787" s="37" t="s">
        <v>16</v>
      </c>
    </row>
    <row r="34788" spans="9:9" x14ac:dyDescent="0.2">
      <c r="I34788" s="37" t="s">
        <v>16</v>
      </c>
    </row>
    <row r="34789" spans="9:9" x14ac:dyDescent="0.2">
      <c r="I34789" s="37" t="s">
        <v>16</v>
      </c>
    </row>
    <row r="34790" spans="9:9" x14ac:dyDescent="0.2">
      <c r="I34790" s="37" t="s">
        <v>16</v>
      </c>
    </row>
    <row r="34791" spans="9:9" x14ac:dyDescent="0.2">
      <c r="I34791" s="37" t="s">
        <v>16</v>
      </c>
    </row>
    <row r="34792" spans="9:9" x14ac:dyDescent="0.2">
      <c r="I34792" s="37" t="s">
        <v>16</v>
      </c>
    </row>
    <row r="34793" spans="9:9" x14ac:dyDescent="0.2">
      <c r="I34793" s="37" t="s">
        <v>16</v>
      </c>
    </row>
    <row r="34794" spans="9:9" x14ac:dyDescent="0.2">
      <c r="I34794" s="37" t="s">
        <v>16</v>
      </c>
    </row>
    <row r="34795" spans="9:9" x14ac:dyDescent="0.2">
      <c r="I34795" s="37" t="s">
        <v>16</v>
      </c>
    </row>
    <row r="34796" spans="9:9" x14ac:dyDescent="0.2">
      <c r="I34796" s="37" t="s">
        <v>16</v>
      </c>
    </row>
    <row r="34797" spans="9:9" x14ac:dyDescent="0.2">
      <c r="I34797" s="37" t="s">
        <v>16</v>
      </c>
    </row>
    <row r="34798" spans="9:9" x14ac:dyDescent="0.2">
      <c r="I34798" s="37" t="s">
        <v>16</v>
      </c>
    </row>
    <row r="34799" spans="9:9" x14ac:dyDescent="0.2">
      <c r="I34799" s="37" t="s">
        <v>16</v>
      </c>
    </row>
    <row r="34800" spans="9:9" x14ac:dyDescent="0.2">
      <c r="I34800" s="37" t="s">
        <v>16</v>
      </c>
    </row>
    <row r="34801" spans="9:9" x14ac:dyDescent="0.2">
      <c r="I34801" s="37" t="s">
        <v>16</v>
      </c>
    </row>
    <row r="34802" spans="9:9" x14ac:dyDescent="0.2">
      <c r="I34802" s="37" t="s">
        <v>16</v>
      </c>
    </row>
    <row r="34803" spans="9:9" x14ac:dyDescent="0.2">
      <c r="I34803" s="37" t="s">
        <v>16</v>
      </c>
    </row>
    <row r="34804" spans="9:9" x14ac:dyDescent="0.2">
      <c r="I34804" s="37" t="s">
        <v>16</v>
      </c>
    </row>
    <row r="34805" spans="9:9" x14ac:dyDescent="0.2">
      <c r="I34805" s="37" t="s">
        <v>16</v>
      </c>
    </row>
    <row r="34806" spans="9:9" x14ac:dyDescent="0.2">
      <c r="I34806" s="37" t="s">
        <v>16</v>
      </c>
    </row>
    <row r="34807" spans="9:9" x14ac:dyDescent="0.2">
      <c r="I34807" s="37" t="s">
        <v>16</v>
      </c>
    </row>
    <row r="34808" spans="9:9" x14ac:dyDescent="0.2">
      <c r="I34808" s="37" t="s">
        <v>16</v>
      </c>
    </row>
    <row r="34809" spans="9:9" x14ac:dyDescent="0.2">
      <c r="I34809" s="37" t="s">
        <v>16</v>
      </c>
    </row>
    <row r="34810" spans="9:9" x14ac:dyDescent="0.2">
      <c r="I34810" s="37" t="s">
        <v>16</v>
      </c>
    </row>
    <row r="34811" spans="9:9" x14ac:dyDescent="0.2">
      <c r="I34811" s="37" t="s">
        <v>16</v>
      </c>
    </row>
    <row r="34812" spans="9:9" x14ac:dyDescent="0.2">
      <c r="I34812" s="37" t="s">
        <v>16</v>
      </c>
    </row>
    <row r="34813" spans="9:9" x14ac:dyDescent="0.2">
      <c r="I34813" s="37" t="s">
        <v>16</v>
      </c>
    </row>
    <row r="34814" spans="9:9" x14ac:dyDescent="0.2">
      <c r="I34814" s="37" t="s">
        <v>16</v>
      </c>
    </row>
    <row r="34815" spans="9:9" x14ac:dyDescent="0.2">
      <c r="I34815" s="37" t="s">
        <v>16</v>
      </c>
    </row>
    <row r="34816" spans="9:9" x14ac:dyDescent="0.2">
      <c r="I34816" s="37" t="s">
        <v>16</v>
      </c>
    </row>
    <row r="34817" spans="9:9" x14ac:dyDescent="0.2">
      <c r="I34817" s="37" t="s">
        <v>16</v>
      </c>
    </row>
    <row r="34818" spans="9:9" x14ac:dyDescent="0.2">
      <c r="I34818" s="37" t="s">
        <v>16</v>
      </c>
    </row>
    <row r="34819" spans="9:9" x14ac:dyDescent="0.2">
      <c r="I34819" s="37" t="s">
        <v>16</v>
      </c>
    </row>
    <row r="34820" spans="9:9" x14ac:dyDescent="0.2">
      <c r="I34820" s="37" t="s">
        <v>16</v>
      </c>
    </row>
    <row r="34821" spans="9:9" x14ac:dyDescent="0.2">
      <c r="I34821" s="37" t="s">
        <v>16</v>
      </c>
    </row>
    <row r="34822" spans="9:9" x14ac:dyDescent="0.2">
      <c r="I34822" s="37" t="s">
        <v>16</v>
      </c>
    </row>
    <row r="34823" spans="9:9" x14ac:dyDescent="0.2">
      <c r="I34823" s="37" t="s">
        <v>16</v>
      </c>
    </row>
    <row r="34824" spans="9:9" x14ac:dyDescent="0.2">
      <c r="I34824" s="37" t="s">
        <v>16</v>
      </c>
    </row>
    <row r="34825" spans="9:9" x14ac:dyDescent="0.2">
      <c r="I34825" s="37" t="s">
        <v>16</v>
      </c>
    </row>
    <row r="34826" spans="9:9" x14ac:dyDescent="0.2">
      <c r="I34826" s="37" t="s">
        <v>16</v>
      </c>
    </row>
    <row r="34827" spans="9:9" x14ac:dyDescent="0.2">
      <c r="I34827" s="37" t="s">
        <v>16</v>
      </c>
    </row>
    <row r="34828" spans="9:9" x14ac:dyDescent="0.2">
      <c r="I34828" s="37" t="s">
        <v>16</v>
      </c>
    </row>
    <row r="34829" spans="9:9" x14ac:dyDescent="0.2">
      <c r="I34829" s="37" t="s">
        <v>16</v>
      </c>
    </row>
    <row r="34830" spans="9:9" x14ac:dyDescent="0.2">
      <c r="I34830" s="37" t="s">
        <v>16</v>
      </c>
    </row>
    <row r="34831" spans="9:9" x14ac:dyDescent="0.2">
      <c r="I34831" s="37" t="s">
        <v>16</v>
      </c>
    </row>
    <row r="34832" spans="9:9" x14ac:dyDescent="0.2">
      <c r="I34832" s="37" t="s">
        <v>16</v>
      </c>
    </row>
    <row r="34833" spans="9:9" x14ac:dyDescent="0.2">
      <c r="I34833" s="37" t="s">
        <v>16</v>
      </c>
    </row>
    <row r="34834" spans="9:9" x14ac:dyDescent="0.2">
      <c r="I34834" s="37" t="s">
        <v>16</v>
      </c>
    </row>
    <row r="34835" spans="9:9" x14ac:dyDescent="0.2">
      <c r="I34835" s="37" t="s">
        <v>16</v>
      </c>
    </row>
    <row r="34836" spans="9:9" x14ac:dyDescent="0.2">
      <c r="I34836" s="37" t="s">
        <v>16</v>
      </c>
    </row>
    <row r="34837" spans="9:9" x14ac:dyDescent="0.2">
      <c r="I34837" s="37" t="s">
        <v>16</v>
      </c>
    </row>
    <row r="34838" spans="9:9" x14ac:dyDescent="0.2">
      <c r="I34838" s="37" t="s">
        <v>16</v>
      </c>
    </row>
    <row r="34839" spans="9:9" x14ac:dyDescent="0.2">
      <c r="I34839" s="37" t="s">
        <v>16</v>
      </c>
    </row>
    <row r="34840" spans="9:9" x14ac:dyDescent="0.2">
      <c r="I34840" s="37" t="s">
        <v>16</v>
      </c>
    </row>
    <row r="34841" spans="9:9" x14ac:dyDescent="0.2">
      <c r="I34841" s="37" t="s">
        <v>16</v>
      </c>
    </row>
    <row r="34842" spans="9:9" x14ac:dyDescent="0.2">
      <c r="I34842" s="37" t="s">
        <v>16</v>
      </c>
    </row>
    <row r="34843" spans="9:9" x14ac:dyDescent="0.2">
      <c r="I34843" s="37" t="s">
        <v>16</v>
      </c>
    </row>
    <row r="34844" spans="9:9" x14ac:dyDescent="0.2">
      <c r="I34844" s="37" t="s">
        <v>16</v>
      </c>
    </row>
    <row r="34845" spans="9:9" x14ac:dyDescent="0.2">
      <c r="I34845" s="37" t="s">
        <v>16</v>
      </c>
    </row>
    <row r="34846" spans="9:9" x14ac:dyDescent="0.2">
      <c r="I34846" s="37" t="s">
        <v>16</v>
      </c>
    </row>
    <row r="34847" spans="9:9" x14ac:dyDescent="0.2">
      <c r="I34847" s="37" t="s">
        <v>16</v>
      </c>
    </row>
    <row r="34848" spans="9:9" x14ac:dyDescent="0.2">
      <c r="I34848" s="37" t="s">
        <v>16</v>
      </c>
    </row>
    <row r="34849" spans="9:9" x14ac:dyDescent="0.2">
      <c r="I34849" s="37" t="s">
        <v>16</v>
      </c>
    </row>
    <row r="34850" spans="9:9" x14ac:dyDescent="0.2">
      <c r="I34850" s="37" t="s">
        <v>16</v>
      </c>
    </row>
    <row r="34851" spans="9:9" x14ac:dyDescent="0.2">
      <c r="I34851" s="37" t="s">
        <v>16</v>
      </c>
    </row>
    <row r="34852" spans="9:9" x14ac:dyDescent="0.2">
      <c r="I34852" s="37" t="s">
        <v>16</v>
      </c>
    </row>
    <row r="34853" spans="9:9" x14ac:dyDescent="0.2">
      <c r="I34853" s="37" t="s">
        <v>16</v>
      </c>
    </row>
    <row r="34854" spans="9:9" x14ac:dyDescent="0.2">
      <c r="I34854" s="37" t="s">
        <v>16</v>
      </c>
    </row>
    <row r="34855" spans="9:9" x14ac:dyDescent="0.2">
      <c r="I34855" s="37" t="s">
        <v>16</v>
      </c>
    </row>
    <row r="34856" spans="9:9" x14ac:dyDescent="0.2">
      <c r="I34856" s="37" t="s">
        <v>16</v>
      </c>
    </row>
    <row r="34857" spans="9:9" x14ac:dyDescent="0.2">
      <c r="I34857" s="37" t="s">
        <v>16</v>
      </c>
    </row>
    <row r="34858" spans="9:9" x14ac:dyDescent="0.2">
      <c r="I34858" s="37" t="s">
        <v>16</v>
      </c>
    </row>
    <row r="34859" spans="9:9" x14ac:dyDescent="0.2">
      <c r="I34859" s="37" t="s">
        <v>16</v>
      </c>
    </row>
    <row r="34860" spans="9:9" x14ac:dyDescent="0.2">
      <c r="I34860" s="37" t="s">
        <v>16</v>
      </c>
    </row>
    <row r="34861" spans="9:9" x14ac:dyDescent="0.2">
      <c r="I34861" s="37" t="s">
        <v>16</v>
      </c>
    </row>
    <row r="34862" spans="9:9" x14ac:dyDescent="0.2">
      <c r="I34862" s="37" t="s">
        <v>16</v>
      </c>
    </row>
    <row r="34863" spans="9:9" x14ac:dyDescent="0.2">
      <c r="I34863" s="37" t="s">
        <v>16</v>
      </c>
    </row>
    <row r="34864" spans="9:9" x14ac:dyDescent="0.2">
      <c r="I34864" s="37" t="s">
        <v>16</v>
      </c>
    </row>
    <row r="34865" spans="9:9" x14ac:dyDescent="0.2">
      <c r="I34865" s="37" t="s">
        <v>16</v>
      </c>
    </row>
    <row r="34866" spans="9:9" x14ac:dyDescent="0.2">
      <c r="I34866" s="37" t="s">
        <v>16</v>
      </c>
    </row>
    <row r="34867" spans="9:9" x14ac:dyDescent="0.2">
      <c r="I34867" s="37" t="s">
        <v>16</v>
      </c>
    </row>
    <row r="34868" spans="9:9" x14ac:dyDescent="0.2">
      <c r="I34868" s="37" t="s">
        <v>16</v>
      </c>
    </row>
    <row r="34869" spans="9:9" x14ac:dyDescent="0.2">
      <c r="I34869" s="37" t="s">
        <v>16</v>
      </c>
    </row>
    <row r="34870" spans="9:9" x14ac:dyDescent="0.2">
      <c r="I34870" s="37" t="s">
        <v>16</v>
      </c>
    </row>
    <row r="34871" spans="9:9" x14ac:dyDescent="0.2">
      <c r="I34871" s="37" t="s">
        <v>16</v>
      </c>
    </row>
    <row r="34872" spans="9:9" x14ac:dyDescent="0.2">
      <c r="I34872" s="37" t="s">
        <v>16</v>
      </c>
    </row>
    <row r="34873" spans="9:9" x14ac:dyDescent="0.2">
      <c r="I34873" s="37" t="s">
        <v>16</v>
      </c>
    </row>
    <row r="34874" spans="9:9" x14ac:dyDescent="0.2">
      <c r="I34874" s="37" t="s">
        <v>16</v>
      </c>
    </row>
    <row r="34875" spans="9:9" x14ac:dyDescent="0.2">
      <c r="I34875" s="37" t="s">
        <v>16</v>
      </c>
    </row>
    <row r="34876" spans="9:9" x14ac:dyDescent="0.2">
      <c r="I34876" s="37" t="s">
        <v>16</v>
      </c>
    </row>
    <row r="34877" spans="9:9" x14ac:dyDescent="0.2">
      <c r="I34877" s="37" t="s">
        <v>16</v>
      </c>
    </row>
    <row r="34878" spans="9:9" x14ac:dyDescent="0.2">
      <c r="I34878" s="37" t="s">
        <v>16</v>
      </c>
    </row>
    <row r="34879" spans="9:9" x14ac:dyDescent="0.2">
      <c r="I34879" s="37" t="s">
        <v>16</v>
      </c>
    </row>
    <row r="34880" spans="9:9" x14ac:dyDescent="0.2">
      <c r="I34880" s="37" t="s">
        <v>16</v>
      </c>
    </row>
    <row r="34881" spans="9:9" x14ac:dyDescent="0.2">
      <c r="I34881" s="37" t="s">
        <v>16</v>
      </c>
    </row>
    <row r="34882" spans="9:9" x14ac:dyDescent="0.2">
      <c r="I34882" s="37" t="s">
        <v>16</v>
      </c>
    </row>
    <row r="34883" spans="9:9" x14ac:dyDescent="0.2">
      <c r="I34883" s="37" t="s">
        <v>16</v>
      </c>
    </row>
    <row r="34884" spans="9:9" x14ac:dyDescent="0.2">
      <c r="I34884" s="37" t="s">
        <v>16</v>
      </c>
    </row>
    <row r="34885" spans="9:9" x14ac:dyDescent="0.2">
      <c r="I34885" s="37" t="s">
        <v>16</v>
      </c>
    </row>
    <row r="34886" spans="9:9" x14ac:dyDescent="0.2">
      <c r="I34886" s="37" t="s">
        <v>16</v>
      </c>
    </row>
    <row r="34887" spans="9:9" x14ac:dyDescent="0.2">
      <c r="I34887" s="37" t="s">
        <v>16</v>
      </c>
    </row>
    <row r="34888" spans="9:9" x14ac:dyDescent="0.2">
      <c r="I34888" s="37" t="s">
        <v>16</v>
      </c>
    </row>
    <row r="34889" spans="9:9" x14ac:dyDescent="0.2">
      <c r="I34889" s="37" t="s">
        <v>16</v>
      </c>
    </row>
    <row r="34890" spans="9:9" x14ac:dyDescent="0.2">
      <c r="I34890" s="37" t="s">
        <v>16</v>
      </c>
    </row>
    <row r="34891" spans="9:9" x14ac:dyDescent="0.2">
      <c r="I34891" s="37" t="s">
        <v>16</v>
      </c>
    </row>
    <row r="34892" spans="9:9" x14ac:dyDescent="0.2">
      <c r="I34892" s="37" t="s">
        <v>16</v>
      </c>
    </row>
    <row r="34893" spans="9:9" x14ac:dyDescent="0.2">
      <c r="I34893" s="37" t="s">
        <v>16</v>
      </c>
    </row>
    <row r="34894" spans="9:9" x14ac:dyDescent="0.2">
      <c r="I34894" s="37" t="s">
        <v>16</v>
      </c>
    </row>
    <row r="34895" spans="9:9" x14ac:dyDescent="0.2">
      <c r="I34895" s="37" t="s">
        <v>16</v>
      </c>
    </row>
    <row r="34896" spans="9:9" x14ac:dyDescent="0.2">
      <c r="I34896" s="37" t="s">
        <v>16</v>
      </c>
    </row>
    <row r="34897" spans="9:9" x14ac:dyDescent="0.2">
      <c r="I34897" s="37" t="s">
        <v>16</v>
      </c>
    </row>
    <row r="34898" spans="9:9" x14ac:dyDescent="0.2">
      <c r="I34898" s="37" t="s">
        <v>16</v>
      </c>
    </row>
    <row r="34899" spans="9:9" x14ac:dyDescent="0.2">
      <c r="I34899" s="37" t="s">
        <v>16</v>
      </c>
    </row>
    <row r="34900" spans="9:9" x14ac:dyDescent="0.2">
      <c r="I34900" s="37" t="s">
        <v>16</v>
      </c>
    </row>
    <row r="34901" spans="9:9" x14ac:dyDescent="0.2">
      <c r="I34901" s="37" t="s">
        <v>16</v>
      </c>
    </row>
    <row r="34902" spans="9:9" x14ac:dyDescent="0.2">
      <c r="I34902" s="37" t="s">
        <v>16</v>
      </c>
    </row>
    <row r="34903" spans="9:9" x14ac:dyDescent="0.2">
      <c r="I34903" s="37" t="s">
        <v>16</v>
      </c>
    </row>
    <row r="34904" spans="9:9" x14ac:dyDescent="0.2">
      <c r="I34904" s="37" t="s">
        <v>16</v>
      </c>
    </row>
    <row r="34905" spans="9:9" x14ac:dyDescent="0.2">
      <c r="I34905" s="37" t="s">
        <v>16</v>
      </c>
    </row>
    <row r="34906" spans="9:9" x14ac:dyDescent="0.2">
      <c r="I34906" s="37" t="s">
        <v>16</v>
      </c>
    </row>
    <row r="34907" spans="9:9" x14ac:dyDescent="0.2">
      <c r="I34907" s="37" t="s">
        <v>16</v>
      </c>
    </row>
    <row r="34908" spans="9:9" x14ac:dyDescent="0.2">
      <c r="I34908" s="37" t="s">
        <v>16</v>
      </c>
    </row>
    <row r="34909" spans="9:9" x14ac:dyDescent="0.2">
      <c r="I34909" s="37" t="s">
        <v>16</v>
      </c>
    </row>
    <row r="34910" spans="9:9" x14ac:dyDescent="0.2">
      <c r="I34910" s="37" t="s">
        <v>16</v>
      </c>
    </row>
    <row r="34911" spans="9:9" x14ac:dyDescent="0.2">
      <c r="I34911" s="37" t="s">
        <v>16</v>
      </c>
    </row>
    <row r="34912" spans="9:9" x14ac:dyDescent="0.2">
      <c r="I34912" s="37" t="s">
        <v>16</v>
      </c>
    </row>
    <row r="34913" spans="9:9" x14ac:dyDescent="0.2">
      <c r="I34913" s="37" t="s">
        <v>16</v>
      </c>
    </row>
    <row r="34914" spans="9:9" x14ac:dyDescent="0.2">
      <c r="I34914" s="37" t="s">
        <v>16</v>
      </c>
    </row>
    <row r="34915" spans="9:9" x14ac:dyDescent="0.2">
      <c r="I34915" s="37" t="s">
        <v>16</v>
      </c>
    </row>
    <row r="34916" spans="9:9" x14ac:dyDescent="0.2">
      <c r="I34916" s="37" t="s">
        <v>16</v>
      </c>
    </row>
    <row r="34917" spans="9:9" x14ac:dyDescent="0.2">
      <c r="I34917" s="37" t="s">
        <v>16</v>
      </c>
    </row>
    <row r="34918" spans="9:9" x14ac:dyDescent="0.2">
      <c r="I34918" s="37" t="s">
        <v>16</v>
      </c>
    </row>
    <row r="34919" spans="9:9" x14ac:dyDescent="0.2">
      <c r="I34919" s="37" t="s">
        <v>16</v>
      </c>
    </row>
    <row r="34920" spans="9:9" x14ac:dyDescent="0.2">
      <c r="I34920" s="37" t="s">
        <v>16</v>
      </c>
    </row>
    <row r="34921" spans="9:9" x14ac:dyDescent="0.2">
      <c r="I34921" s="37" t="s">
        <v>16</v>
      </c>
    </row>
    <row r="34922" spans="9:9" x14ac:dyDescent="0.2">
      <c r="I34922" s="37" t="s">
        <v>16</v>
      </c>
    </row>
    <row r="34923" spans="9:9" x14ac:dyDescent="0.2">
      <c r="I34923" s="37" t="s">
        <v>16</v>
      </c>
    </row>
    <row r="34924" spans="9:9" x14ac:dyDescent="0.2">
      <c r="I34924" s="37" t="s">
        <v>16</v>
      </c>
    </row>
    <row r="34925" spans="9:9" x14ac:dyDescent="0.2">
      <c r="I34925" s="37" t="s">
        <v>16</v>
      </c>
    </row>
    <row r="34926" spans="9:9" x14ac:dyDescent="0.2">
      <c r="I34926" s="37" t="s">
        <v>16</v>
      </c>
    </row>
    <row r="34927" spans="9:9" x14ac:dyDescent="0.2">
      <c r="I34927" s="37" t="s">
        <v>16</v>
      </c>
    </row>
    <row r="34928" spans="9:9" x14ac:dyDescent="0.2">
      <c r="I34928" s="37" t="s">
        <v>16</v>
      </c>
    </row>
    <row r="34929" spans="9:9" x14ac:dyDescent="0.2">
      <c r="I34929" s="37" t="s">
        <v>16</v>
      </c>
    </row>
    <row r="34930" spans="9:9" x14ac:dyDescent="0.2">
      <c r="I34930" s="37" t="s">
        <v>16</v>
      </c>
    </row>
    <row r="34931" spans="9:9" x14ac:dyDescent="0.2">
      <c r="I34931" s="37" t="s">
        <v>16</v>
      </c>
    </row>
    <row r="34932" spans="9:9" x14ac:dyDescent="0.2">
      <c r="I34932" s="37" t="s">
        <v>16</v>
      </c>
    </row>
    <row r="34933" spans="9:9" x14ac:dyDescent="0.2">
      <c r="I34933" s="37" t="s">
        <v>16</v>
      </c>
    </row>
    <row r="34934" spans="9:9" x14ac:dyDescent="0.2">
      <c r="I34934" s="37" t="s">
        <v>16</v>
      </c>
    </row>
    <row r="34935" spans="9:9" x14ac:dyDescent="0.2">
      <c r="I34935" s="37" t="s">
        <v>16</v>
      </c>
    </row>
    <row r="34936" spans="9:9" x14ac:dyDescent="0.2">
      <c r="I34936" s="37" t="s">
        <v>16</v>
      </c>
    </row>
    <row r="34937" spans="9:9" x14ac:dyDescent="0.2">
      <c r="I34937" s="37" t="s">
        <v>16</v>
      </c>
    </row>
    <row r="34938" spans="9:9" x14ac:dyDescent="0.2">
      <c r="I34938" s="37" t="s">
        <v>16</v>
      </c>
    </row>
    <row r="34939" spans="9:9" x14ac:dyDescent="0.2">
      <c r="I34939" s="37" t="s">
        <v>16</v>
      </c>
    </row>
    <row r="34940" spans="9:9" x14ac:dyDescent="0.2">
      <c r="I34940" s="37" t="s">
        <v>16</v>
      </c>
    </row>
    <row r="34941" spans="9:9" x14ac:dyDescent="0.2">
      <c r="I34941" s="37" t="s">
        <v>16</v>
      </c>
    </row>
    <row r="34942" spans="9:9" x14ac:dyDescent="0.2">
      <c r="I34942" s="37" t="s">
        <v>16</v>
      </c>
    </row>
    <row r="34943" spans="9:9" x14ac:dyDescent="0.2">
      <c r="I34943" s="37" t="s">
        <v>16</v>
      </c>
    </row>
    <row r="34944" spans="9:9" x14ac:dyDescent="0.2">
      <c r="I34944" s="37" t="s">
        <v>16</v>
      </c>
    </row>
    <row r="34945" spans="9:9" x14ac:dyDescent="0.2">
      <c r="I34945" s="37" t="s">
        <v>16</v>
      </c>
    </row>
    <row r="34946" spans="9:9" x14ac:dyDescent="0.2">
      <c r="I34946" s="37" t="s">
        <v>16</v>
      </c>
    </row>
    <row r="34947" spans="9:9" x14ac:dyDescent="0.2">
      <c r="I34947" s="37" t="s">
        <v>16</v>
      </c>
    </row>
    <row r="34948" spans="9:9" x14ac:dyDescent="0.2">
      <c r="I34948" s="37" t="s">
        <v>16</v>
      </c>
    </row>
    <row r="34949" spans="9:9" x14ac:dyDescent="0.2">
      <c r="I34949" s="37" t="s">
        <v>16</v>
      </c>
    </row>
    <row r="34950" spans="9:9" x14ac:dyDescent="0.2">
      <c r="I34950" s="37" t="s">
        <v>16</v>
      </c>
    </row>
    <row r="34951" spans="9:9" x14ac:dyDescent="0.2">
      <c r="I34951" s="37" t="s">
        <v>16</v>
      </c>
    </row>
    <row r="34952" spans="9:9" x14ac:dyDescent="0.2">
      <c r="I34952" s="37" t="s">
        <v>16</v>
      </c>
    </row>
    <row r="34953" spans="9:9" x14ac:dyDescent="0.2">
      <c r="I34953" s="37" t="s">
        <v>16</v>
      </c>
    </row>
    <row r="34954" spans="9:9" x14ac:dyDescent="0.2">
      <c r="I34954" s="37" t="s">
        <v>16</v>
      </c>
    </row>
    <row r="34955" spans="9:9" x14ac:dyDescent="0.2">
      <c r="I34955" s="37" t="s">
        <v>16</v>
      </c>
    </row>
    <row r="34956" spans="9:9" x14ac:dyDescent="0.2">
      <c r="I34956" s="37" t="s">
        <v>16</v>
      </c>
    </row>
    <row r="34957" spans="9:9" x14ac:dyDescent="0.2">
      <c r="I34957" s="37" t="s">
        <v>16</v>
      </c>
    </row>
    <row r="34958" spans="9:9" x14ac:dyDescent="0.2">
      <c r="I34958" s="37" t="s">
        <v>16</v>
      </c>
    </row>
    <row r="34959" spans="9:9" x14ac:dyDescent="0.2">
      <c r="I34959" s="37" t="s">
        <v>16</v>
      </c>
    </row>
    <row r="34960" spans="9:9" x14ac:dyDescent="0.2">
      <c r="I34960" s="37" t="s">
        <v>16</v>
      </c>
    </row>
    <row r="34961" spans="9:9" x14ac:dyDescent="0.2">
      <c r="I34961" s="37" t="s">
        <v>16</v>
      </c>
    </row>
    <row r="34962" spans="9:9" x14ac:dyDescent="0.2">
      <c r="I34962" s="37" t="s">
        <v>16</v>
      </c>
    </row>
    <row r="34963" spans="9:9" x14ac:dyDescent="0.2">
      <c r="I34963" s="37" t="s">
        <v>16</v>
      </c>
    </row>
    <row r="34964" spans="9:9" x14ac:dyDescent="0.2">
      <c r="I34964" s="37" t="s">
        <v>16</v>
      </c>
    </row>
    <row r="34965" spans="9:9" x14ac:dyDescent="0.2">
      <c r="I34965" s="37" t="s">
        <v>16</v>
      </c>
    </row>
    <row r="34966" spans="9:9" x14ac:dyDescent="0.2">
      <c r="I34966" s="37" t="s">
        <v>16</v>
      </c>
    </row>
    <row r="34967" spans="9:9" x14ac:dyDescent="0.2">
      <c r="I34967" s="37" t="s">
        <v>16</v>
      </c>
    </row>
    <row r="34968" spans="9:9" x14ac:dyDescent="0.2">
      <c r="I34968" s="37" t="s">
        <v>16</v>
      </c>
    </row>
    <row r="34969" spans="9:9" x14ac:dyDescent="0.2">
      <c r="I34969" s="37" t="s">
        <v>16</v>
      </c>
    </row>
    <row r="34970" spans="9:9" x14ac:dyDescent="0.2">
      <c r="I34970" s="37" t="s">
        <v>16</v>
      </c>
    </row>
    <row r="34971" spans="9:9" x14ac:dyDescent="0.2">
      <c r="I34971" s="37" t="s">
        <v>16</v>
      </c>
    </row>
    <row r="34972" spans="9:9" x14ac:dyDescent="0.2">
      <c r="I34972" s="37" t="s">
        <v>16</v>
      </c>
    </row>
    <row r="34973" spans="9:9" x14ac:dyDescent="0.2">
      <c r="I34973" s="37" t="s">
        <v>16</v>
      </c>
    </row>
    <row r="34974" spans="9:9" x14ac:dyDescent="0.2">
      <c r="I34974" s="37" t="s">
        <v>16</v>
      </c>
    </row>
    <row r="34975" spans="9:9" x14ac:dyDescent="0.2">
      <c r="I34975" s="37" t="s">
        <v>16</v>
      </c>
    </row>
    <row r="34976" spans="9:9" x14ac:dyDescent="0.2">
      <c r="I34976" s="37" t="s">
        <v>16</v>
      </c>
    </row>
    <row r="34977" spans="9:9" x14ac:dyDescent="0.2">
      <c r="I34977" s="37" t="s">
        <v>16</v>
      </c>
    </row>
    <row r="34978" spans="9:9" x14ac:dyDescent="0.2">
      <c r="I34978" s="37" t="s">
        <v>16</v>
      </c>
    </row>
    <row r="34979" spans="9:9" x14ac:dyDescent="0.2">
      <c r="I34979" s="37" t="s">
        <v>16</v>
      </c>
    </row>
    <row r="34980" spans="9:9" x14ac:dyDescent="0.2">
      <c r="I34980" s="37" t="s">
        <v>16</v>
      </c>
    </row>
    <row r="34981" spans="9:9" x14ac:dyDescent="0.2">
      <c r="I34981" s="37" t="s">
        <v>16</v>
      </c>
    </row>
    <row r="34982" spans="9:9" x14ac:dyDescent="0.2">
      <c r="I34982" s="37" t="s">
        <v>16</v>
      </c>
    </row>
    <row r="34983" spans="9:9" x14ac:dyDescent="0.2">
      <c r="I34983" s="37" t="s">
        <v>16</v>
      </c>
    </row>
    <row r="34984" spans="9:9" x14ac:dyDescent="0.2">
      <c r="I34984" s="37" t="s">
        <v>16</v>
      </c>
    </row>
    <row r="34985" spans="9:9" x14ac:dyDescent="0.2">
      <c r="I34985" s="37" t="s">
        <v>16</v>
      </c>
    </row>
    <row r="34986" spans="9:9" x14ac:dyDescent="0.2">
      <c r="I34986" s="37" t="s">
        <v>16</v>
      </c>
    </row>
    <row r="34987" spans="9:9" x14ac:dyDescent="0.2">
      <c r="I34987" s="37" t="s">
        <v>16</v>
      </c>
    </row>
    <row r="34988" spans="9:9" x14ac:dyDescent="0.2">
      <c r="I34988" s="37" t="s">
        <v>16</v>
      </c>
    </row>
    <row r="34989" spans="9:9" x14ac:dyDescent="0.2">
      <c r="I34989" s="37" t="s">
        <v>16</v>
      </c>
    </row>
    <row r="34990" spans="9:9" x14ac:dyDescent="0.2">
      <c r="I34990" s="37" t="s">
        <v>16</v>
      </c>
    </row>
    <row r="34991" spans="9:9" x14ac:dyDescent="0.2">
      <c r="I34991" s="37" t="s">
        <v>16</v>
      </c>
    </row>
    <row r="34992" spans="9:9" x14ac:dyDescent="0.2">
      <c r="I34992" s="37" t="s">
        <v>16</v>
      </c>
    </row>
    <row r="34993" spans="9:9" x14ac:dyDescent="0.2">
      <c r="I34993" s="37" t="s">
        <v>16</v>
      </c>
    </row>
    <row r="34994" spans="9:9" x14ac:dyDescent="0.2">
      <c r="I34994" s="37" t="s">
        <v>16</v>
      </c>
    </row>
    <row r="34995" spans="9:9" x14ac:dyDescent="0.2">
      <c r="I34995" s="37" t="s">
        <v>16</v>
      </c>
    </row>
    <row r="34996" spans="9:9" x14ac:dyDescent="0.2">
      <c r="I34996" s="37" t="s">
        <v>16</v>
      </c>
    </row>
    <row r="34997" spans="9:9" x14ac:dyDescent="0.2">
      <c r="I34997" s="37" t="s">
        <v>16</v>
      </c>
    </row>
    <row r="34998" spans="9:9" x14ac:dyDescent="0.2">
      <c r="I34998" s="37" t="s">
        <v>16</v>
      </c>
    </row>
    <row r="34999" spans="9:9" x14ac:dyDescent="0.2">
      <c r="I34999" s="37" t="s">
        <v>16</v>
      </c>
    </row>
    <row r="35000" spans="9:9" x14ac:dyDescent="0.2">
      <c r="I35000" s="37" t="s">
        <v>16</v>
      </c>
    </row>
    <row r="35001" spans="9:9" x14ac:dyDescent="0.2">
      <c r="I35001" s="37" t="s">
        <v>16</v>
      </c>
    </row>
    <row r="35002" spans="9:9" x14ac:dyDescent="0.2">
      <c r="I35002" s="37" t="s">
        <v>16</v>
      </c>
    </row>
    <row r="35003" spans="9:9" x14ac:dyDescent="0.2">
      <c r="I35003" s="37" t="s">
        <v>16</v>
      </c>
    </row>
    <row r="35004" spans="9:9" x14ac:dyDescent="0.2">
      <c r="I35004" s="37" t="s">
        <v>16</v>
      </c>
    </row>
    <row r="35005" spans="9:9" x14ac:dyDescent="0.2">
      <c r="I35005" s="37" t="s">
        <v>16</v>
      </c>
    </row>
    <row r="35006" spans="9:9" x14ac:dyDescent="0.2">
      <c r="I35006" s="37" t="s">
        <v>16</v>
      </c>
    </row>
    <row r="35007" spans="9:9" x14ac:dyDescent="0.2">
      <c r="I35007" s="37" t="s">
        <v>16</v>
      </c>
    </row>
    <row r="35008" spans="9:9" x14ac:dyDescent="0.2">
      <c r="I35008" s="37" t="s">
        <v>16</v>
      </c>
    </row>
    <row r="35009" spans="9:9" x14ac:dyDescent="0.2">
      <c r="I35009" s="37" t="s">
        <v>16</v>
      </c>
    </row>
    <row r="35010" spans="9:9" x14ac:dyDescent="0.2">
      <c r="I35010" s="37" t="s">
        <v>16</v>
      </c>
    </row>
    <row r="35011" spans="9:9" x14ac:dyDescent="0.2">
      <c r="I35011" s="37" t="s">
        <v>16</v>
      </c>
    </row>
    <row r="35012" spans="9:9" x14ac:dyDescent="0.2">
      <c r="I35012" s="37" t="s">
        <v>16</v>
      </c>
    </row>
    <row r="35013" spans="9:9" x14ac:dyDescent="0.2">
      <c r="I35013" s="37" t="s">
        <v>16</v>
      </c>
    </row>
    <row r="35014" spans="9:9" x14ac:dyDescent="0.2">
      <c r="I35014" s="37" t="s">
        <v>16</v>
      </c>
    </row>
    <row r="35015" spans="9:9" x14ac:dyDescent="0.2">
      <c r="I35015" s="37" t="s">
        <v>16</v>
      </c>
    </row>
    <row r="35016" spans="9:9" x14ac:dyDescent="0.2">
      <c r="I35016" s="37" t="s">
        <v>16</v>
      </c>
    </row>
    <row r="35017" spans="9:9" x14ac:dyDescent="0.2">
      <c r="I35017" s="37" t="s">
        <v>16</v>
      </c>
    </row>
    <row r="35018" spans="9:9" x14ac:dyDescent="0.2">
      <c r="I35018" s="37" t="s">
        <v>16</v>
      </c>
    </row>
    <row r="35019" spans="9:9" x14ac:dyDescent="0.2">
      <c r="I35019" s="37" t="s">
        <v>16</v>
      </c>
    </row>
    <row r="35020" spans="9:9" x14ac:dyDescent="0.2">
      <c r="I35020" s="37" t="s">
        <v>16</v>
      </c>
    </row>
    <row r="35021" spans="9:9" x14ac:dyDescent="0.2">
      <c r="I35021" s="37" t="s">
        <v>16</v>
      </c>
    </row>
    <row r="35022" spans="9:9" x14ac:dyDescent="0.2">
      <c r="I35022" s="37" t="s">
        <v>16</v>
      </c>
    </row>
    <row r="35023" spans="9:9" x14ac:dyDescent="0.2">
      <c r="I35023" s="37" t="s">
        <v>16</v>
      </c>
    </row>
    <row r="35024" spans="9:9" x14ac:dyDescent="0.2">
      <c r="I35024" s="37" t="s">
        <v>16</v>
      </c>
    </row>
    <row r="35025" spans="9:9" x14ac:dyDescent="0.2">
      <c r="I35025" s="37" t="s">
        <v>16</v>
      </c>
    </row>
    <row r="35026" spans="9:9" x14ac:dyDescent="0.2">
      <c r="I35026" s="37" t="s">
        <v>16</v>
      </c>
    </row>
    <row r="35027" spans="9:9" x14ac:dyDescent="0.2">
      <c r="I35027" s="37" t="s">
        <v>16</v>
      </c>
    </row>
    <row r="35028" spans="9:9" x14ac:dyDescent="0.2">
      <c r="I35028" s="37" t="s">
        <v>16</v>
      </c>
    </row>
    <row r="35029" spans="9:9" x14ac:dyDescent="0.2">
      <c r="I35029" s="37" t="s">
        <v>16</v>
      </c>
    </row>
    <row r="35030" spans="9:9" x14ac:dyDescent="0.2">
      <c r="I35030" s="37" t="s">
        <v>16</v>
      </c>
    </row>
    <row r="35031" spans="9:9" x14ac:dyDescent="0.2">
      <c r="I35031" s="37" t="s">
        <v>16</v>
      </c>
    </row>
    <row r="35032" spans="9:9" x14ac:dyDescent="0.2">
      <c r="I35032" s="37" t="s">
        <v>16</v>
      </c>
    </row>
    <row r="35033" spans="9:9" x14ac:dyDescent="0.2">
      <c r="I35033" s="37" t="s">
        <v>16</v>
      </c>
    </row>
    <row r="35034" spans="9:9" x14ac:dyDescent="0.2">
      <c r="I35034" s="37" t="s">
        <v>16</v>
      </c>
    </row>
    <row r="35035" spans="9:9" x14ac:dyDescent="0.2">
      <c r="I35035" s="37" t="s">
        <v>16</v>
      </c>
    </row>
    <row r="35036" spans="9:9" x14ac:dyDescent="0.2">
      <c r="I35036" s="37" t="s">
        <v>16</v>
      </c>
    </row>
    <row r="35037" spans="9:9" x14ac:dyDescent="0.2">
      <c r="I35037" s="37" t="s">
        <v>16</v>
      </c>
    </row>
    <row r="35038" spans="9:9" x14ac:dyDescent="0.2">
      <c r="I35038" s="37" t="s">
        <v>16</v>
      </c>
    </row>
    <row r="35039" spans="9:9" x14ac:dyDescent="0.2">
      <c r="I35039" s="37" t="s">
        <v>16</v>
      </c>
    </row>
    <row r="35040" spans="9:9" x14ac:dyDescent="0.2">
      <c r="I35040" s="37" t="s">
        <v>16</v>
      </c>
    </row>
    <row r="35041" spans="9:9" x14ac:dyDescent="0.2">
      <c r="I35041" s="37" t="s">
        <v>16</v>
      </c>
    </row>
    <row r="35042" spans="9:9" x14ac:dyDescent="0.2">
      <c r="I35042" s="37" t="s">
        <v>16</v>
      </c>
    </row>
    <row r="35043" spans="9:9" x14ac:dyDescent="0.2">
      <c r="I35043" s="37" t="s">
        <v>16</v>
      </c>
    </row>
    <row r="35044" spans="9:9" x14ac:dyDescent="0.2">
      <c r="I35044" s="37" t="s">
        <v>16</v>
      </c>
    </row>
    <row r="35045" spans="9:9" x14ac:dyDescent="0.2">
      <c r="I35045" s="37" t="s">
        <v>16</v>
      </c>
    </row>
    <row r="35046" spans="9:9" x14ac:dyDescent="0.2">
      <c r="I35046" s="37" t="s">
        <v>16</v>
      </c>
    </row>
    <row r="35047" spans="9:9" x14ac:dyDescent="0.2">
      <c r="I35047" s="37" t="s">
        <v>16</v>
      </c>
    </row>
    <row r="35048" spans="9:9" x14ac:dyDescent="0.2">
      <c r="I35048" s="37" t="s">
        <v>16</v>
      </c>
    </row>
    <row r="35049" spans="9:9" x14ac:dyDescent="0.2">
      <c r="I35049" s="37" t="s">
        <v>16</v>
      </c>
    </row>
    <row r="35050" spans="9:9" x14ac:dyDescent="0.2">
      <c r="I35050" s="37" t="s">
        <v>16</v>
      </c>
    </row>
    <row r="35051" spans="9:9" x14ac:dyDescent="0.2">
      <c r="I35051" s="37" t="s">
        <v>16</v>
      </c>
    </row>
    <row r="35052" spans="9:9" x14ac:dyDescent="0.2">
      <c r="I35052" s="37" t="s">
        <v>16</v>
      </c>
    </row>
    <row r="35053" spans="9:9" x14ac:dyDescent="0.2">
      <c r="I35053" s="37" t="s">
        <v>16</v>
      </c>
    </row>
    <row r="35054" spans="9:9" x14ac:dyDescent="0.2">
      <c r="I35054" s="37" t="s">
        <v>16</v>
      </c>
    </row>
    <row r="35055" spans="9:9" x14ac:dyDescent="0.2">
      <c r="I35055" s="37" t="s">
        <v>16</v>
      </c>
    </row>
    <row r="35056" spans="9:9" x14ac:dyDescent="0.2">
      <c r="I35056" s="37" t="s">
        <v>16</v>
      </c>
    </row>
    <row r="35057" spans="9:9" x14ac:dyDescent="0.2">
      <c r="I35057" s="37" t="s">
        <v>16</v>
      </c>
    </row>
    <row r="35058" spans="9:9" x14ac:dyDescent="0.2">
      <c r="I35058" s="37" t="s">
        <v>16</v>
      </c>
    </row>
    <row r="35059" spans="9:9" x14ac:dyDescent="0.2">
      <c r="I35059" s="37" t="s">
        <v>16</v>
      </c>
    </row>
    <row r="35060" spans="9:9" x14ac:dyDescent="0.2">
      <c r="I35060" s="37" t="s">
        <v>16</v>
      </c>
    </row>
    <row r="35061" spans="9:9" x14ac:dyDescent="0.2">
      <c r="I35061" s="37" t="s">
        <v>16</v>
      </c>
    </row>
    <row r="35062" spans="9:9" x14ac:dyDescent="0.2">
      <c r="I35062" s="37" t="s">
        <v>16</v>
      </c>
    </row>
    <row r="35063" spans="9:9" x14ac:dyDescent="0.2">
      <c r="I35063" s="37" t="s">
        <v>16</v>
      </c>
    </row>
    <row r="35064" spans="9:9" x14ac:dyDescent="0.2">
      <c r="I35064" s="37" t="s">
        <v>16</v>
      </c>
    </row>
    <row r="35065" spans="9:9" x14ac:dyDescent="0.2">
      <c r="I35065" s="37" t="s">
        <v>16</v>
      </c>
    </row>
    <row r="35066" spans="9:9" x14ac:dyDescent="0.2">
      <c r="I35066" s="37" t="s">
        <v>16</v>
      </c>
    </row>
    <row r="35067" spans="9:9" x14ac:dyDescent="0.2">
      <c r="I35067" s="37" t="s">
        <v>16</v>
      </c>
    </row>
    <row r="35068" spans="9:9" x14ac:dyDescent="0.2">
      <c r="I35068" s="37" t="s">
        <v>16</v>
      </c>
    </row>
    <row r="35069" spans="9:9" x14ac:dyDescent="0.2">
      <c r="I35069" s="37" t="s">
        <v>16</v>
      </c>
    </row>
    <row r="35070" spans="9:9" x14ac:dyDescent="0.2">
      <c r="I35070" s="37" t="s">
        <v>16</v>
      </c>
    </row>
    <row r="35071" spans="9:9" x14ac:dyDescent="0.2">
      <c r="I35071" s="37" t="s">
        <v>16</v>
      </c>
    </row>
    <row r="35072" spans="9:9" x14ac:dyDescent="0.2">
      <c r="I35072" s="37" t="s">
        <v>16</v>
      </c>
    </row>
    <row r="35073" spans="9:9" x14ac:dyDescent="0.2">
      <c r="I35073" s="37" t="s">
        <v>16</v>
      </c>
    </row>
    <row r="35074" spans="9:9" x14ac:dyDescent="0.2">
      <c r="I35074" s="37" t="s">
        <v>16</v>
      </c>
    </row>
    <row r="35075" spans="9:9" x14ac:dyDescent="0.2">
      <c r="I35075" s="37" t="s">
        <v>16</v>
      </c>
    </row>
    <row r="35076" spans="9:9" x14ac:dyDescent="0.2">
      <c r="I35076" s="37" t="s">
        <v>16</v>
      </c>
    </row>
    <row r="35077" spans="9:9" x14ac:dyDescent="0.2">
      <c r="I35077" s="37" t="s">
        <v>16</v>
      </c>
    </row>
    <row r="35078" spans="9:9" x14ac:dyDescent="0.2">
      <c r="I35078" s="37" t="s">
        <v>16</v>
      </c>
    </row>
    <row r="35079" spans="9:9" x14ac:dyDescent="0.2">
      <c r="I35079" s="37" t="s">
        <v>16</v>
      </c>
    </row>
    <row r="35080" spans="9:9" x14ac:dyDescent="0.2">
      <c r="I35080" s="37" t="s">
        <v>16</v>
      </c>
    </row>
    <row r="35081" spans="9:9" x14ac:dyDescent="0.2">
      <c r="I35081" s="37" t="s">
        <v>16</v>
      </c>
    </row>
    <row r="35082" spans="9:9" x14ac:dyDescent="0.2">
      <c r="I35082" s="37" t="s">
        <v>16</v>
      </c>
    </row>
    <row r="35083" spans="9:9" x14ac:dyDescent="0.2">
      <c r="I35083" s="37" t="s">
        <v>16</v>
      </c>
    </row>
    <row r="35084" spans="9:9" x14ac:dyDescent="0.2">
      <c r="I35084" s="37" t="s">
        <v>16</v>
      </c>
    </row>
    <row r="35085" spans="9:9" x14ac:dyDescent="0.2">
      <c r="I35085" s="37" t="s">
        <v>16</v>
      </c>
    </row>
    <row r="35086" spans="9:9" x14ac:dyDescent="0.2">
      <c r="I35086" s="37" t="s">
        <v>16</v>
      </c>
    </row>
    <row r="35087" spans="9:9" x14ac:dyDescent="0.2">
      <c r="I35087" s="37" t="s">
        <v>16</v>
      </c>
    </row>
    <row r="35088" spans="9:9" x14ac:dyDescent="0.2">
      <c r="I35088" s="37" t="s">
        <v>16</v>
      </c>
    </row>
    <row r="35089" spans="9:9" x14ac:dyDescent="0.2">
      <c r="I35089" s="37" t="s">
        <v>16</v>
      </c>
    </row>
    <row r="35090" spans="9:9" x14ac:dyDescent="0.2">
      <c r="I35090" s="37" t="s">
        <v>16</v>
      </c>
    </row>
    <row r="35091" spans="9:9" x14ac:dyDescent="0.2">
      <c r="I35091" s="37" t="s">
        <v>16</v>
      </c>
    </row>
    <row r="35092" spans="9:9" x14ac:dyDescent="0.2">
      <c r="I35092" s="37" t="s">
        <v>16</v>
      </c>
    </row>
    <row r="35093" spans="9:9" x14ac:dyDescent="0.2">
      <c r="I35093" s="37" t="s">
        <v>16</v>
      </c>
    </row>
    <row r="35094" spans="9:9" x14ac:dyDescent="0.2">
      <c r="I35094" s="37" t="s">
        <v>16</v>
      </c>
    </row>
    <row r="35095" spans="9:9" x14ac:dyDescent="0.2">
      <c r="I35095" s="37" t="s">
        <v>16</v>
      </c>
    </row>
    <row r="35096" spans="9:9" x14ac:dyDescent="0.2">
      <c r="I35096" s="37" t="s">
        <v>16</v>
      </c>
    </row>
    <row r="35097" spans="9:9" x14ac:dyDescent="0.2">
      <c r="I35097" s="37" t="s">
        <v>16</v>
      </c>
    </row>
    <row r="35098" spans="9:9" x14ac:dyDescent="0.2">
      <c r="I35098" s="37" t="s">
        <v>16</v>
      </c>
    </row>
    <row r="35099" spans="9:9" x14ac:dyDescent="0.2">
      <c r="I35099" s="37" t="s">
        <v>16</v>
      </c>
    </row>
    <row r="35100" spans="9:9" x14ac:dyDescent="0.2">
      <c r="I35100" s="37" t="s">
        <v>16</v>
      </c>
    </row>
    <row r="35101" spans="9:9" x14ac:dyDescent="0.2">
      <c r="I35101" s="37" t="s">
        <v>16</v>
      </c>
    </row>
    <row r="35102" spans="9:9" x14ac:dyDescent="0.2">
      <c r="I35102" s="37" t="s">
        <v>16</v>
      </c>
    </row>
    <row r="35103" spans="9:9" x14ac:dyDescent="0.2">
      <c r="I35103" s="37" t="s">
        <v>16</v>
      </c>
    </row>
    <row r="35104" spans="9:9" x14ac:dyDescent="0.2">
      <c r="I35104" s="37" t="s">
        <v>16</v>
      </c>
    </row>
    <row r="35105" spans="9:9" x14ac:dyDescent="0.2">
      <c r="I35105" s="37" t="s">
        <v>16</v>
      </c>
    </row>
    <row r="35106" spans="9:9" x14ac:dyDescent="0.2">
      <c r="I35106" s="37" t="s">
        <v>16</v>
      </c>
    </row>
    <row r="35107" spans="9:9" x14ac:dyDescent="0.2">
      <c r="I35107" s="37" t="s">
        <v>16</v>
      </c>
    </row>
    <row r="35108" spans="9:9" x14ac:dyDescent="0.2">
      <c r="I35108" s="37" t="s">
        <v>16</v>
      </c>
    </row>
    <row r="35109" spans="9:9" x14ac:dyDescent="0.2">
      <c r="I35109" s="37" t="s">
        <v>16</v>
      </c>
    </row>
    <row r="35110" spans="9:9" x14ac:dyDescent="0.2">
      <c r="I35110" s="37" t="s">
        <v>16</v>
      </c>
    </row>
    <row r="35111" spans="9:9" x14ac:dyDescent="0.2">
      <c r="I35111" s="37" t="s">
        <v>16</v>
      </c>
    </row>
    <row r="35112" spans="9:9" x14ac:dyDescent="0.2">
      <c r="I35112" s="37" t="s">
        <v>16</v>
      </c>
    </row>
    <row r="35113" spans="9:9" x14ac:dyDescent="0.2">
      <c r="I35113" s="37" t="s">
        <v>16</v>
      </c>
    </row>
    <row r="35114" spans="9:9" x14ac:dyDescent="0.2">
      <c r="I35114" s="37" t="s">
        <v>16</v>
      </c>
    </row>
    <row r="35115" spans="9:9" x14ac:dyDescent="0.2">
      <c r="I35115" s="37" t="s">
        <v>16</v>
      </c>
    </row>
    <row r="35116" spans="9:9" x14ac:dyDescent="0.2">
      <c r="I35116" s="37" t="s">
        <v>16</v>
      </c>
    </row>
    <row r="35117" spans="9:9" x14ac:dyDescent="0.2">
      <c r="I35117" s="37" t="s">
        <v>16</v>
      </c>
    </row>
    <row r="35118" spans="9:9" x14ac:dyDescent="0.2">
      <c r="I35118" s="37" t="s">
        <v>16</v>
      </c>
    </row>
    <row r="35119" spans="9:9" x14ac:dyDescent="0.2">
      <c r="I35119" s="37" t="s">
        <v>16</v>
      </c>
    </row>
    <row r="35120" spans="9:9" x14ac:dyDescent="0.2">
      <c r="I35120" s="37" t="s">
        <v>16</v>
      </c>
    </row>
    <row r="35121" spans="9:9" x14ac:dyDescent="0.2">
      <c r="I35121" s="37" t="s">
        <v>16</v>
      </c>
    </row>
    <row r="35122" spans="9:9" x14ac:dyDescent="0.2">
      <c r="I35122" s="37" t="s">
        <v>16</v>
      </c>
    </row>
    <row r="35123" spans="9:9" x14ac:dyDescent="0.2">
      <c r="I35123" s="37" t="s">
        <v>16</v>
      </c>
    </row>
    <row r="35124" spans="9:9" x14ac:dyDescent="0.2">
      <c r="I35124" s="37" t="s">
        <v>16</v>
      </c>
    </row>
    <row r="35125" spans="9:9" x14ac:dyDescent="0.2">
      <c r="I35125" s="37" t="s">
        <v>16</v>
      </c>
    </row>
    <row r="35126" spans="9:9" x14ac:dyDescent="0.2">
      <c r="I35126" s="37" t="s">
        <v>16</v>
      </c>
    </row>
    <row r="35127" spans="9:9" x14ac:dyDescent="0.2">
      <c r="I35127" s="37" t="s">
        <v>16</v>
      </c>
    </row>
    <row r="35128" spans="9:9" x14ac:dyDescent="0.2">
      <c r="I35128" s="37" t="s">
        <v>16</v>
      </c>
    </row>
    <row r="35129" spans="9:9" x14ac:dyDescent="0.2">
      <c r="I35129" s="37" t="s">
        <v>16</v>
      </c>
    </row>
    <row r="35130" spans="9:9" x14ac:dyDescent="0.2">
      <c r="I35130" s="37" t="s">
        <v>16</v>
      </c>
    </row>
    <row r="35131" spans="9:9" x14ac:dyDescent="0.2">
      <c r="I35131" s="37" t="s">
        <v>16</v>
      </c>
    </row>
    <row r="35132" spans="9:9" x14ac:dyDescent="0.2">
      <c r="I35132" s="37" t="s">
        <v>16</v>
      </c>
    </row>
    <row r="35133" spans="9:9" x14ac:dyDescent="0.2">
      <c r="I35133" s="37" t="s">
        <v>16</v>
      </c>
    </row>
    <row r="35134" spans="9:9" x14ac:dyDescent="0.2">
      <c r="I35134" s="37" t="s">
        <v>16</v>
      </c>
    </row>
    <row r="35135" spans="9:9" x14ac:dyDescent="0.2">
      <c r="I35135" s="37" t="s">
        <v>16</v>
      </c>
    </row>
    <row r="35136" spans="9:9" x14ac:dyDescent="0.2">
      <c r="I35136" s="37" t="s">
        <v>16</v>
      </c>
    </row>
    <row r="35137" spans="9:9" x14ac:dyDescent="0.2">
      <c r="I35137" s="37" t="s">
        <v>16</v>
      </c>
    </row>
    <row r="35138" spans="9:9" x14ac:dyDescent="0.2">
      <c r="I35138" s="37" t="s">
        <v>16</v>
      </c>
    </row>
    <row r="35139" spans="9:9" x14ac:dyDescent="0.2">
      <c r="I35139" s="37" t="s">
        <v>16</v>
      </c>
    </row>
    <row r="35140" spans="9:9" x14ac:dyDescent="0.2">
      <c r="I35140" s="37" t="s">
        <v>16</v>
      </c>
    </row>
    <row r="35141" spans="9:9" x14ac:dyDescent="0.2">
      <c r="I35141" s="37" t="s">
        <v>16</v>
      </c>
    </row>
    <row r="35142" spans="9:9" x14ac:dyDescent="0.2">
      <c r="I35142" s="37" t="s">
        <v>16</v>
      </c>
    </row>
    <row r="35143" spans="9:9" x14ac:dyDescent="0.2">
      <c r="I35143" s="37" t="s">
        <v>16</v>
      </c>
    </row>
    <row r="35144" spans="9:9" x14ac:dyDescent="0.2">
      <c r="I35144" s="37" t="s">
        <v>16</v>
      </c>
    </row>
    <row r="35145" spans="9:9" x14ac:dyDescent="0.2">
      <c r="I35145" s="37" t="s">
        <v>16</v>
      </c>
    </row>
    <row r="35146" spans="9:9" x14ac:dyDescent="0.2">
      <c r="I35146" s="37" t="s">
        <v>16</v>
      </c>
    </row>
    <row r="35147" spans="9:9" x14ac:dyDescent="0.2">
      <c r="I35147" s="37" t="s">
        <v>16</v>
      </c>
    </row>
    <row r="35148" spans="9:9" x14ac:dyDescent="0.2">
      <c r="I35148" s="37" t="s">
        <v>16</v>
      </c>
    </row>
    <row r="35149" spans="9:9" x14ac:dyDescent="0.2">
      <c r="I35149" s="37" t="s">
        <v>16</v>
      </c>
    </row>
    <row r="35150" spans="9:9" x14ac:dyDescent="0.2">
      <c r="I35150" s="37" t="s">
        <v>16</v>
      </c>
    </row>
    <row r="35151" spans="9:9" x14ac:dyDescent="0.2">
      <c r="I35151" s="37" t="s">
        <v>16</v>
      </c>
    </row>
    <row r="35152" spans="9:9" x14ac:dyDescent="0.2">
      <c r="I35152" s="37" t="s">
        <v>16</v>
      </c>
    </row>
    <row r="35153" spans="9:9" x14ac:dyDescent="0.2">
      <c r="I35153" s="37" t="s">
        <v>16</v>
      </c>
    </row>
    <row r="35154" spans="9:9" x14ac:dyDescent="0.2">
      <c r="I35154" s="37" t="s">
        <v>16</v>
      </c>
    </row>
    <row r="35155" spans="9:9" x14ac:dyDescent="0.2">
      <c r="I35155" s="37" t="s">
        <v>16</v>
      </c>
    </row>
    <row r="35156" spans="9:9" x14ac:dyDescent="0.2">
      <c r="I35156" s="37" t="s">
        <v>16</v>
      </c>
    </row>
    <row r="35157" spans="9:9" x14ac:dyDescent="0.2">
      <c r="I35157" s="37" t="s">
        <v>16</v>
      </c>
    </row>
    <row r="35158" spans="9:9" x14ac:dyDescent="0.2">
      <c r="I35158" s="37" t="s">
        <v>16</v>
      </c>
    </row>
    <row r="35159" spans="9:9" x14ac:dyDescent="0.2">
      <c r="I35159" s="37" t="s">
        <v>16</v>
      </c>
    </row>
    <row r="35160" spans="9:9" x14ac:dyDescent="0.2">
      <c r="I35160" s="37" t="s">
        <v>16</v>
      </c>
    </row>
    <row r="35161" spans="9:9" x14ac:dyDescent="0.2">
      <c r="I35161" s="37" t="s">
        <v>16</v>
      </c>
    </row>
    <row r="35162" spans="9:9" x14ac:dyDescent="0.2">
      <c r="I35162" s="37" t="s">
        <v>16</v>
      </c>
    </row>
    <row r="35163" spans="9:9" x14ac:dyDescent="0.2">
      <c r="I35163" s="37" t="s">
        <v>16</v>
      </c>
    </row>
    <row r="35164" spans="9:9" x14ac:dyDescent="0.2">
      <c r="I35164" s="37" t="s">
        <v>16</v>
      </c>
    </row>
    <row r="35165" spans="9:9" x14ac:dyDescent="0.2">
      <c r="I35165" s="37" t="s">
        <v>16</v>
      </c>
    </row>
    <row r="35166" spans="9:9" x14ac:dyDescent="0.2">
      <c r="I35166" s="37" t="s">
        <v>16</v>
      </c>
    </row>
    <row r="35167" spans="9:9" x14ac:dyDescent="0.2">
      <c r="I35167" s="37" t="s">
        <v>16</v>
      </c>
    </row>
    <row r="35168" spans="9:9" x14ac:dyDescent="0.2">
      <c r="I35168" s="37" t="s">
        <v>16</v>
      </c>
    </row>
    <row r="35169" spans="9:9" x14ac:dyDescent="0.2">
      <c r="I35169" s="37" t="s">
        <v>16</v>
      </c>
    </row>
    <row r="35170" spans="9:9" x14ac:dyDescent="0.2">
      <c r="I35170" s="37" t="s">
        <v>16</v>
      </c>
    </row>
    <row r="35171" spans="9:9" x14ac:dyDescent="0.2">
      <c r="I35171" s="37" t="s">
        <v>16</v>
      </c>
    </row>
    <row r="35172" spans="9:9" x14ac:dyDescent="0.2">
      <c r="I35172" s="37" t="s">
        <v>16</v>
      </c>
    </row>
    <row r="35173" spans="9:9" x14ac:dyDescent="0.2">
      <c r="I35173" s="37" t="s">
        <v>16</v>
      </c>
    </row>
    <row r="35174" spans="9:9" x14ac:dyDescent="0.2">
      <c r="I35174" s="37" t="s">
        <v>16</v>
      </c>
    </row>
    <row r="35175" spans="9:9" x14ac:dyDescent="0.2">
      <c r="I35175" s="37" t="s">
        <v>16</v>
      </c>
    </row>
    <row r="35176" spans="9:9" x14ac:dyDescent="0.2">
      <c r="I35176" s="37" t="s">
        <v>16</v>
      </c>
    </row>
    <row r="35177" spans="9:9" x14ac:dyDescent="0.2">
      <c r="I35177" s="37" t="s">
        <v>16</v>
      </c>
    </row>
    <row r="35178" spans="9:9" x14ac:dyDescent="0.2">
      <c r="I35178" s="37" t="s">
        <v>16</v>
      </c>
    </row>
    <row r="35179" spans="9:9" x14ac:dyDescent="0.2">
      <c r="I35179" s="37" t="s">
        <v>16</v>
      </c>
    </row>
    <row r="35180" spans="9:9" x14ac:dyDescent="0.2">
      <c r="I35180" s="37" t="s">
        <v>16</v>
      </c>
    </row>
    <row r="35181" spans="9:9" x14ac:dyDescent="0.2">
      <c r="I35181" s="37" t="s">
        <v>16</v>
      </c>
    </row>
    <row r="35182" spans="9:9" x14ac:dyDescent="0.2">
      <c r="I35182" s="37" t="s">
        <v>16</v>
      </c>
    </row>
    <row r="35183" spans="9:9" x14ac:dyDescent="0.2">
      <c r="I35183" s="37" t="s">
        <v>16</v>
      </c>
    </row>
    <row r="35184" spans="9:9" x14ac:dyDescent="0.2">
      <c r="I35184" s="37" t="s">
        <v>16</v>
      </c>
    </row>
    <row r="35185" spans="9:9" x14ac:dyDescent="0.2">
      <c r="I35185" s="37" t="s">
        <v>16</v>
      </c>
    </row>
    <row r="35186" spans="9:9" x14ac:dyDescent="0.2">
      <c r="I35186" s="37" t="s">
        <v>16</v>
      </c>
    </row>
    <row r="35187" spans="9:9" x14ac:dyDescent="0.2">
      <c r="I35187" s="37" t="s">
        <v>16</v>
      </c>
    </row>
    <row r="35188" spans="9:9" x14ac:dyDescent="0.2">
      <c r="I35188" s="37" t="s">
        <v>16</v>
      </c>
    </row>
    <row r="35189" spans="9:9" x14ac:dyDescent="0.2">
      <c r="I35189" s="37" t="s">
        <v>16</v>
      </c>
    </row>
    <row r="35190" spans="9:9" x14ac:dyDescent="0.2">
      <c r="I35190" s="37" t="s">
        <v>16</v>
      </c>
    </row>
    <row r="35191" spans="9:9" x14ac:dyDescent="0.2">
      <c r="I35191" s="37" t="s">
        <v>16</v>
      </c>
    </row>
    <row r="35192" spans="9:9" x14ac:dyDescent="0.2">
      <c r="I35192" s="37" t="s">
        <v>16</v>
      </c>
    </row>
    <row r="35193" spans="9:9" x14ac:dyDescent="0.2">
      <c r="I35193" s="37" t="s">
        <v>16</v>
      </c>
    </row>
    <row r="35194" spans="9:9" x14ac:dyDescent="0.2">
      <c r="I35194" s="37" t="s">
        <v>16</v>
      </c>
    </row>
    <row r="35195" spans="9:9" x14ac:dyDescent="0.2">
      <c r="I35195" s="37" t="s">
        <v>16</v>
      </c>
    </row>
    <row r="35196" spans="9:9" x14ac:dyDescent="0.2">
      <c r="I35196" s="37" t="s">
        <v>16</v>
      </c>
    </row>
    <row r="35197" spans="9:9" x14ac:dyDescent="0.2">
      <c r="I35197" s="37" t="s">
        <v>16</v>
      </c>
    </row>
    <row r="35198" spans="9:9" x14ac:dyDescent="0.2">
      <c r="I35198" s="37" t="s">
        <v>16</v>
      </c>
    </row>
    <row r="35199" spans="9:9" x14ac:dyDescent="0.2">
      <c r="I35199" s="37" t="s">
        <v>16</v>
      </c>
    </row>
    <row r="35200" spans="9:9" x14ac:dyDescent="0.2">
      <c r="I35200" s="37" t="s">
        <v>16</v>
      </c>
    </row>
    <row r="35201" spans="9:9" x14ac:dyDescent="0.2">
      <c r="I35201" s="37" t="s">
        <v>16</v>
      </c>
    </row>
    <row r="35202" spans="9:9" x14ac:dyDescent="0.2">
      <c r="I35202" s="37" t="s">
        <v>16</v>
      </c>
    </row>
    <row r="35203" spans="9:9" x14ac:dyDescent="0.2">
      <c r="I35203" s="37" t="s">
        <v>16</v>
      </c>
    </row>
    <row r="35204" spans="9:9" x14ac:dyDescent="0.2">
      <c r="I35204" s="37" t="s">
        <v>16</v>
      </c>
    </row>
    <row r="35205" spans="9:9" x14ac:dyDescent="0.2">
      <c r="I35205" s="37" t="s">
        <v>16</v>
      </c>
    </row>
    <row r="35206" spans="9:9" x14ac:dyDescent="0.2">
      <c r="I35206" s="37" t="s">
        <v>16</v>
      </c>
    </row>
    <row r="35207" spans="9:9" x14ac:dyDescent="0.2">
      <c r="I35207" s="37" t="s">
        <v>16</v>
      </c>
    </row>
    <row r="35208" spans="9:9" x14ac:dyDescent="0.2">
      <c r="I35208" s="37" t="s">
        <v>16</v>
      </c>
    </row>
    <row r="35209" spans="9:9" x14ac:dyDescent="0.2">
      <c r="I35209" s="37" t="s">
        <v>16</v>
      </c>
    </row>
    <row r="35210" spans="9:9" x14ac:dyDescent="0.2">
      <c r="I35210" s="37" t="s">
        <v>16</v>
      </c>
    </row>
    <row r="35211" spans="9:9" x14ac:dyDescent="0.2">
      <c r="I35211" s="37" t="s">
        <v>16</v>
      </c>
    </row>
    <row r="35212" spans="9:9" x14ac:dyDescent="0.2">
      <c r="I35212" s="37" t="s">
        <v>16</v>
      </c>
    </row>
    <row r="35213" spans="9:9" x14ac:dyDescent="0.2">
      <c r="I35213" s="37" t="s">
        <v>16</v>
      </c>
    </row>
    <row r="35214" spans="9:9" x14ac:dyDescent="0.2">
      <c r="I35214" s="37" t="s">
        <v>16</v>
      </c>
    </row>
    <row r="35215" spans="9:9" x14ac:dyDescent="0.2">
      <c r="I35215" s="37" t="s">
        <v>16</v>
      </c>
    </row>
    <row r="35216" spans="9:9" x14ac:dyDescent="0.2">
      <c r="I35216" s="37" t="s">
        <v>16</v>
      </c>
    </row>
    <row r="35217" spans="9:9" x14ac:dyDescent="0.2">
      <c r="I35217" s="37" t="s">
        <v>16</v>
      </c>
    </row>
    <row r="35218" spans="9:9" x14ac:dyDescent="0.2">
      <c r="I35218" s="37" t="s">
        <v>16</v>
      </c>
    </row>
    <row r="35219" spans="9:9" x14ac:dyDescent="0.2">
      <c r="I35219" s="37" t="s">
        <v>16</v>
      </c>
    </row>
    <row r="35220" spans="9:9" x14ac:dyDescent="0.2">
      <c r="I35220" s="37" t="s">
        <v>16</v>
      </c>
    </row>
    <row r="35221" spans="9:9" x14ac:dyDescent="0.2">
      <c r="I35221" s="37" t="s">
        <v>16</v>
      </c>
    </row>
    <row r="35222" spans="9:9" x14ac:dyDescent="0.2">
      <c r="I35222" s="37" t="s">
        <v>16</v>
      </c>
    </row>
    <row r="35223" spans="9:9" x14ac:dyDescent="0.2">
      <c r="I35223" s="37" t="s">
        <v>16</v>
      </c>
    </row>
    <row r="35224" spans="9:9" x14ac:dyDescent="0.2">
      <c r="I35224" s="37" t="s">
        <v>16</v>
      </c>
    </row>
    <row r="35225" spans="9:9" x14ac:dyDescent="0.2">
      <c r="I35225" s="37" t="s">
        <v>16</v>
      </c>
    </row>
    <row r="35226" spans="9:9" x14ac:dyDescent="0.2">
      <c r="I35226" s="37" t="s">
        <v>16</v>
      </c>
    </row>
    <row r="35227" spans="9:9" x14ac:dyDescent="0.2">
      <c r="I35227" s="37" t="s">
        <v>16</v>
      </c>
    </row>
    <row r="35228" spans="9:9" x14ac:dyDescent="0.2">
      <c r="I35228" s="37" t="s">
        <v>16</v>
      </c>
    </row>
    <row r="35229" spans="9:9" x14ac:dyDescent="0.2">
      <c r="I35229" s="37" t="s">
        <v>16</v>
      </c>
    </row>
    <row r="35230" spans="9:9" x14ac:dyDescent="0.2">
      <c r="I35230" s="37" t="s">
        <v>16</v>
      </c>
    </row>
    <row r="35231" spans="9:9" x14ac:dyDescent="0.2">
      <c r="I35231" s="37" t="s">
        <v>16</v>
      </c>
    </row>
    <row r="35232" spans="9:9" x14ac:dyDescent="0.2">
      <c r="I35232" s="37" t="s">
        <v>16</v>
      </c>
    </row>
    <row r="35233" spans="9:9" x14ac:dyDescent="0.2">
      <c r="I35233" s="37" t="s">
        <v>16</v>
      </c>
    </row>
    <row r="35234" spans="9:9" x14ac:dyDescent="0.2">
      <c r="I35234" s="37" t="s">
        <v>16</v>
      </c>
    </row>
    <row r="35235" spans="9:9" x14ac:dyDescent="0.2">
      <c r="I35235" s="37" t="s">
        <v>16</v>
      </c>
    </row>
    <row r="35236" spans="9:9" x14ac:dyDescent="0.2">
      <c r="I35236" s="37" t="s">
        <v>16</v>
      </c>
    </row>
    <row r="35237" spans="9:9" x14ac:dyDescent="0.2">
      <c r="I35237" s="37" t="s">
        <v>16</v>
      </c>
    </row>
    <row r="35238" spans="9:9" x14ac:dyDescent="0.2">
      <c r="I35238" s="37" t="s">
        <v>16</v>
      </c>
    </row>
    <row r="35239" spans="9:9" x14ac:dyDescent="0.2">
      <c r="I35239" s="37" t="s">
        <v>16</v>
      </c>
    </row>
    <row r="35240" spans="9:9" x14ac:dyDescent="0.2">
      <c r="I35240" s="37" t="s">
        <v>16</v>
      </c>
    </row>
    <row r="35241" spans="9:9" x14ac:dyDescent="0.2">
      <c r="I35241" s="37" t="s">
        <v>16</v>
      </c>
    </row>
    <row r="35242" spans="9:9" x14ac:dyDescent="0.2">
      <c r="I35242" s="37" t="s">
        <v>16</v>
      </c>
    </row>
    <row r="35243" spans="9:9" x14ac:dyDescent="0.2">
      <c r="I35243" s="37" t="s">
        <v>16</v>
      </c>
    </row>
    <row r="35244" spans="9:9" x14ac:dyDescent="0.2">
      <c r="I35244" s="37" t="s">
        <v>16</v>
      </c>
    </row>
    <row r="35245" spans="9:9" x14ac:dyDescent="0.2">
      <c r="I35245" s="37" t="s">
        <v>16</v>
      </c>
    </row>
    <row r="35246" spans="9:9" x14ac:dyDescent="0.2">
      <c r="I35246" s="37" t="s">
        <v>16</v>
      </c>
    </row>
    <row r="35247" spans="9:9" x14ac:dyDescent="0.2">
      <c r="I35247" s="37" t="s">
        <v>16</v>
      </c>
    </row>
    <row r="35248" spans="9:9" x14ac:dyDescent="0.2">
      <c r="I35248" s="37" t="s">
        <v>16</v>
      </c>
    </row>
    <row r="35249" spans="9:9" x14ac:dyDescent="0.2">
      <c r="I35249" s="37" t="s">
        <v>16</v>
      </c>
    </row>
    <row r="35250" spans="9:9" x14ac:dyDescent="0.2">
      <c r="I35250" s="37" t="s">
        <v>16</v>
      </c>
    </row>
    <row r="35251" spans="9:9" x14ac:dyDescent="0.2">
      <c r="I35251" s="37" t="s">
        <v>16</v>
      </c>
    </row>
    <row r="35252" spans="9:9" x14ac:dyDescent="0.2">
      <c r="I35252" s="37" t="s">
        <v>16</v>
      </c>
    </row>
    <row r="35253" spans="9:9" x14ac:dyDescent="0.2">
      <c r="I35253" s="37" t="s">
        <v>16</v>
      </c>
    </row>
    <row r="35254" spans="9:9" x14ac:dyDescent="0.2">
      <c r="I35254" s="37" t="s">
        <v>16</v>
      </c>
    </row>
    <row r="35255" spans="9:9" x14ac:dyDescent="0.2">
      <c r="I35255" s="37" t="s">
        <v>16</v>
      </c>
    </row>
    <row r="35256" spans="9:9" x14ac:dyDescent="0.2">
      <c r="I35256" s="37" t="s">
        <v>16</v>
      </c>
    </row>
    <row r="35257" spans="9:9" x14ac:dyDescent="0.2">
      <c r="I35257" s="37" t="s">
        <v>16</v>
      </c>
    </row>
    <row r="35258" spans="9:9" x14ac:dyDescent="0.2">
      <c r="I35258" s="37" t="s">
        <v>16</v>
      </c>
    </row>
    <row r="35259" spans="9:9" x14ac:dyDescent="0.2">
      <c r="I35259" s="37" t="s">
        <v>16</v>
      </c>
    </row>
    <row r="35260" spans="9:9" x14ac:dyDescent="0.2">
      <c r="I35260" s="37" t="s">
        <v>16</v>
      </c>
    </row>
    <row r="35261" spans="9:9" x14ac:dyDescent="0.2">
      <c r="I35261" s="37" t="s">
        <v>16</v>
      </c>
    </row>
    <row r="35262" spans="9:9" x14ac:dyDescent="0.2">
      <c r="I35262" s="37" t="s">
        <v>16</v>
      </c>
    </row>
    <row r="35263" spans="9:9" x14ac:dyDescent="0.2">
      <c r="I35263" s="37" t="s">
        <v>16</v>
      </c>
    </row>
    <row r="35264" spans="9:9" x14ac:dyDescent="0.2">
      <c r="I35264" s="37" t="s">
        <v>16</v>
      </c>
    </row>
    <row r="35265" spans="9:9" x14ac:dyDescent="0.2">
      <c r="I35265" s="37" t="s">
        <v>16</v>
      </c>
    </row>
    <row r="35266" spans="9:9" x14ac:dyDescent="0.2">
      <c r="I35266" s="37" t="s">
        <v>16</v>
      </c>
    </row>
    <row r="35267" spans="9:9" x14ac:dyDescent="0.2">
      <c r="I35267" s="37" t="s">
        <v>16</v>
      </c>
    </row>
    <row r="35268" spans="9:9" x14ac:dyDescent="0.2">
      <c r="I35268" s="37" t="s">
        <v>16</v>
      </c>
    </row>
    <row r="35269" spans="9:9" x14ac:dyDescent="0.2">
      <c r="I35269" s="37" t="s">
        <v>16</v>
      </c>
    </row>
    <row r="35270" spans="9:9" x14ac:dyDescent="0.2">
      <c r="I35270" s="37" t="s">
        <v>16</v>
      </c>
    </row>
    <row r="35271" spans="9:9" x14ac:dyDescent="0.2">
      <c r="I35271" s="37" t="s">
        <v>16</v>
      </c>
    </row>
    <row r="35272" spans="9:9" x14ac:dyDescent="0.2">
      <c r="I35272" s="37" t="s">
        <v>16</v>
      </c>
    </row>
    <row r="35273" spans="9:9" x14ac:dyDescent="0.2">
      <c r="I35273" s="37" t="s">
        <v>16</v>
      </c>
    </row>
    <row r="35274" spans="9:9" x14ac:dyDescent="0.2">
      <c r="I35274" s="37" t="s">
        <v>16</v>
      </c>
    </row>
    <row r="35275" spans="9:9" x14ac:dyDescent="0.2">
      <c r="I35275" s="37" t="s">
        <v>16</v>
      </c>
    </row>
    <row r="35276" spans="9:9" x14ac:dyDescent="0.2">
      <c r="I35276" s="37" t="s">
        <v>16</v>
      </c>
    </row>
    <row r="35277" spans="9:9" x14ac:dyDescent="0.2">
      <c r="I35277" s="37" t="s">
        <v>16</v>
      </c>
    </row>
    <row r="35278" spans="9:9" x14ac:dyDescent="0.2">
      <c r="I35278" s="37" t="s">
        <v>16</v>
      </c>
    </row>
    <row r="35279" spans="9:9" x14ac:dyDescent="0.2">
      <c r="I35279" s="37" t="s">
        <v>16</v>
      </c>
    </row>
    <row r="35280" spans="9:9" x14ac:dyDescent="0.2">
      <c r="I35280" s="37" t="s">
        <v>16</v>
      </c>
    </row>
    <row r="35281" spans="9:9" x14ac:dyDescent="0.2">
      <c r="I35281" s="37" t="s">
        <v>16</v>
      </c>
    </row>
    <row r="35282" spans="9:9" x14ac:dyDescent="0.2">
      <c r="I35282" s="37" t="s">
        <v>16</v>
      </c>
    </row>
    <row r="35283" spans="9:9" x14ac:dyDescent="0.2">
      <c r="I35283" s="37" t="s">
        <v>16</v>
      </c>
    </row>
    <row r="35284" spans="9:9" x14ac:dyDescent="0.2">
      <c r="I35284" s="37" t="s">
        <v>16</v>
      </c>
    </row>
    <row r="35285" spans="9:9" x14ac:dyDescent="0.2">
      <c r="I35285" s="37" t="s">
        <v>16</v>
      </c>
    </row>
    <row r="35286" spans="9:9" x14ac:dyDescent="0.2">
      <c r="I35286" s="37" t="s">
        <v>16</v>
      </c>
    </row>
    <row r="35287" spans="9:9" x14ac:dyDescent="0.2">
      <c r="I35287" s="37" t="s">
        <v>16</v>
      </c>
    </row>
    <row r="35288" spans="9:9" x14ac:dyDescent="0.2">
      <c r="I35288" s="37" t="s">
        <v>16</v>
      </c>
    </row>
    <row r="35289" spans="9:9" x14ac:dyDescent="0.2">
      <c r="I35289" s="37" t="s">
        <v>16</v>
      </c>
    </row>
    <row r="35290" spans="9:9" x14ac:dyDescent="0.2">
      <c r="I35290" s="37" t="s">
        <v>16</v>
      </c>
    </row>
    <row r="35291" spans="9:9" x14ac:dyDescent="0.2">
      <c r="I35291" s="37" t="s">
        <v>16</v>
      </c>
    </row>
    <row r="35292" spans="9:9" x14ac:dyDescent="0.2">
      <c r="I35292" s="37" t="s">
        <v>16</v>
      </c>
    </row>
    <row r="35293" spans="9:9" x14ac:dyDescent="0.2">
      <c r="I35293" s="37" t="s">
        <v>16</v>
      </c>
    </row>
    <row r="35294" spans="9:9" x14ac:dyDescent="0.2">
      <c r="I35294" s="37" t="s">
        <v>16</v>
      </c>
    </row>
    <row r="35295" spans="9:9" x14ac:dyDescent="0.2">
      <c r="I35295" s="37" t="s">
        <v>16</v>
      </c>
    </row>
    <row r="35296" spans="9:9" x14ac:dyDescent="0.2">
      <c r="I35296" s="37" t="s">
        <v>16</v>
      </c>
    </row>
    <row r="35297" spans="9:9" x14ac:dyDescent="0.2">
      <c r="I35297" s="37" t="s">
        <v>16</v>
      </c>
    </row>
    <row r="35298" spans="9:9" x14ac:dyDescent="0.2">
      <c r="I35298" s="37" t="s">
        <v>16</v>
      </c>
    </row>
    <row r="35299" spans="9:9" x14ac:dyDescent="0.2">
      <c r="I35299" s="37" t="s">
        <v>16</v>
      </c>
    </row>
    <row r="35300" spans="9:9" x14ac:dyDescent="0.2">
      <c r="I35300" s="37" t="s">
        <v>16</v>
      </c>
    </row>
    <row r="35301" spans="9:9" x14ac:dyDescent="0.2">
      <c r="I35301" s="37" t="s">
        <v>16</v>
      </c>
    </row>
    <row r="35302" spans="9:9" x14ac:dyDescent="0.2">
      <c r="I35302" s="37" t="s">
        <v>16</v>
      </c>
    </row>
    <row r="35303" spans="9:9" x14ac:dyDescent="0.2">
      <c r="I35303" s="37" t="s">
        <v>16</v>
      </c>
    </row>
    <row r="35304" spans="9:9" x14ac:dyDescent="0.2">
      <c r="I35304" s="37" t="s">
        <v>16</v>
      </c>
    </row>
    <row r="35305" spans="9:9" x14ac:dyDescent="0.2">
      <c r="I35305" s="37" t="s">
        <v>16</v>
      </c>
    </row>
    <row r="35306" spans="9:9" x14ac:dyDescent="0.2">
      <c r="I35306" s="37" t="s">
        <v>16</v>
      </c>
    </row>
    <row r="35307" spans="9:9" x14ac:dyDescent="0.2">
      <c r="I35307" s="37" t="s">
        <v>16</v>
      </c>
    </row>
    <row r="35308" spans="9:9" x14ac:dyDescent="0.2">
      <c r="I35308" s="37" t="s">
        <v>16</v>
      </c>
    </row>
    <row r="35309" spans="9:9" x14ac:dyDescent="0.2">
      <c r="I35309" s="37" t="s">
        <v>16</v>
      </c>
    </row>
    <row r="35310" spans="9:9" x14ac:dyDescent="0.2">
      <c r="I35310" s="37" t="s">
        <v>16</v>
      </c>
    </row>
    <row r="35311" spans="9:9" x14ac:dyDescent="0.2">
      <c r="I35311" s="37" t="s">
        <v>16</v>
      </c>
    </row>
    <row r="35312" spans="9:9" x14ac:dyDescent="0.2">
      <c r="I35312" s="37" t="s">
        <v>16</v>
      </c>
    </row>
    <row r="35313" spans="9:9" x14ac:dyDescent="0.2">
      <c r="I35313" s="37" t="s">
        <v>16</v>
      </c>
    </row>
    <row r="35314" spans="9:9" x14ac:dyDescent="0.2">
      <c r="I35314" s="37" t="s">
        <v>16</v>
      </c>
    </row>
    <row r="35315" spans="9:9" x14ac:dyDescent="0.2">
      <c r="I35315" s="37" t="s">
        <v>16</v>
      </c>
    </row>
    <row r="35316" spans="9:9" x14ac:dyDescent="0.2">
      <c r="I35316" s="37" t="s">
        <v>16</v>
      </c>
    </row>
    <row r="35317" spans="9:9" x14ac:dyDescent="0.2">
      <c r="I35317" s="37" t="s">
        <v>16</v>
      </c>
    </row>
    <row r="35318" spans="9:9" x14ac:dyDescent="0.2">
      <c r="I35318" s="37" t="s">
        <v>16</v>
      </c>
    </row>
    <row r="35319" spans="9:9" x14ac:dyDescent="0.2">
      <c r="I35319" s="37" t="s">
        <v>16</v>
      </c>
    </row>
    <row r="35320" spans="9:9" x14ac:dyDescent="0.2">
      <c r="I35320" s="37" t="s">
        <v>16</v>
      </c>
    </row>
    <row r="35321" spans="9:9" x14ac:dyDescent="0.2">
      <c r="I35321" s="37" t="s">
        <v>16</v>
      </c>
    </row>
    <row r="35322" spans="9:9" x14ac:dyDescent="0.2">
      <c r="I35322" s="37" t="s">
        <v>16</v>
      </c>
    </row>
    <row r="35323" spans="9:9" x14ac:dyDescent="0.2">
      <c r="I35323" s="37" t="s">
        <v>16</v>
      </c>
    </row>
    <row r="35324" spans="9:9" x14ac:dyDescent="0.2">
      <c r="I35324" s="37" t="s">
        <v>16</v>
      </c>
    </row>
    <row r="35325" spans="9:9" x14ac:dyDescent="0.2">
      <c r="I35325" s="37" t="s">
        <v>16</v>
      </c>
    </row>
    <row r="35326" spans="9:9" x14ac:dyDescent="0.2">
      <c r="I35326" s="37" t="s">
        <v>16</v>
      </c>
    </row>
    <row r="35327" spans="9:9" x14ac:dyDescent="0.2">
      <c r="I35327" s="37" t="s">
        <v>16</v>
      </c>
    </row>
    <row r="35328" spans="9:9" x14ac:dyDescent="0.2">
      <c r="I35328" s="37" t="s">
        <v>16</v>
      </c>
    </row>
    <row r="35329" spans="9:9" x14ac:dyDescent="0.2">
      <c r="I35329" s="37" t="s">
        <v>16</v>
      </c>
    </row>
    <row r="35330" spans="9:9" x14ac:dyDescent="0.2">
      <c r="I35330" s="37" t="s">
        <v>16</v>
      </c>
    </row>
    <row r="35331" spans="9:9" x14ac:dyDescent="0.2">
      <c r="I35331" s="37" t="s">
        <v>16</v>
      </c>
    </row>
    <row r="35332" spans="9:9" x14ac:dyDescent="0.2">
      <c r="I35332" s="37" t="s">
        <v>16</v>
      </c>
    </row>
    <row r="35333" spans="9:9" x14ac:dyDescent="0.2">
      <c r="I35333" s="37" t="s">
        <v>16</v>
      </c>
    </row>
    <row r="35334" spans="9:9" x14ac:dyDescent="0.2">
      <c r="I35334" s="37" t="s">
        <v>16</v>
      </c>
    </row>
    <row r="35335" spans="9:9" x14ac:dyDescent="0.2">
      <c r="I35335" s="37" t="s">
        <v>16</v>
      </c>
    </row>
    <row r="35336" spans="9:9" x14ac:dyDescent="0.2">
      <c r="I35336" s="37" t="s">
        <v>16</v>
      </c>
    </row>
    <row r="35337" spans="9:9" x14ac:dyDescent="0.2">
      <c r="I35337" s="37" t="s">
        <v>16</v>
      </c>
    </row>
    <row r="35338" spans="9:9" x14ac:dyDescent="0.2">
      <c r="I35338" s="37" t="s">
        <v>16</v>
      </c>
    </row>
    <row r="35339" spans="9:9" x14ac:dyDescent="0.2">
      <c r="I35339" s="37" t="s">
        <v>16</v>
      </c>
    </row>
    <row r="35340" spans="9:9" x14ac:dyDescent="0.2">
      <c r="I35340" s="37" t="s">
        <v>16</v>
      </c>
    </row>
    <row r="35341" spans="9:9" x14ac:dyDescent="0.2">
      <c r="I35341" s="37" t="s">
        <v>16</v>
      </c>
    </row>
    <row r="35342" spans="9:9" x14ac:dyDescent="0.2">
      <c r="I35342" s="37" t="s">
        <v>16</v>
      </c>
    </row>
    <row r="35343" spans="9:9" x14ac:dyDescent="0.2">
      <c r="I35343" s="37" t="s">
        <v>16</v>
      </c>
    </row>
    <row r="35344" spans="9:9" x14ac:dyDescent="0.2">
      <c r="I35344" s="37" t="s">
        <v>16</v>
      </c>
    </row>
    <row r="35345" spans="9:9" x14ac:dyDescent="0.2">
      <c r="I35345" s="37" t="s">
        <v>16</v>
      </c>
    </row>
    <row r="35346" spans="9:9" x14ac:dyDescent="0.2">
      <c r="I35346" s="37" t="s">
        <v>16</v>
      </c>
    </row>
    <row r="35347" spans="9:9" x14ac:dyDescent="0.2">
      <c r="I35347" s="37" t="s">
        <v>16</v>
      </c>
    </row>
    <row r="35348" spans="9:9" x14ac:dyDescent="0.2">
      <c r="I35348" s="37" t="s">
        <v>16</v>
      </c>
    </row>
    <row r="35349" spans="9:9" x14ac:dyDescent="0.2">
      <c r="I35349" s="37" t="s">
        <v>16</v>
      </c>
    </row>
    <row r="35350" spans="9:9" x14ac:dyDescent="0.2">
      <c r="I35350" s="37" t="s">
        <v>16</v>
      </c>
    </row>
    <row r="35351" spans="9:9" x14ac:dyDescent="0.2">
      <c r="I35351" s="37" t="s">
        <v>16</v>
      </c>
    </row>
    <row r="35352" spans="9:9" x14ac:dyDescent="0.2">
      <c r="I35352" s="37" t="s">
        <v>16</v>
      </c>
    </row>
    <row r="35353" spans="9:9" x14ac:dyDescent="0.2">
      <c r="I35353" s="37" t="s">
        <v>16</v>
      </c>
    </row>
    <row r="35354" spans="9:9" x14ac:dyDescent="0.2">
      <c r="I35354" s="37" t="s">
        <v>16</v>
      </c>
    </row>
    <row r="35355" spans="9:9" x14ac:dyDescent="0.2">
      <c r="I35355" s="37" t="s">
        <v>16</v>
      </c>
    </row>
    <row r="35356" spans="9:9" x14ac:dyDescent="0.2">
      <c r="I35356" s="37" t="s">
        <v>16</v>
      </c>
    </row>
    <row r="35357" spans="9:9" x14ac:dyDescent="0.2">
      <c r="I35357" s="37" t="s">
        <v>16</v>
      </c>
    </row>
    <row r="35358" spans="9:9" x14ac:dyDescent="0.2">
      <c r="I35358" s="37" t="s">
        <v>16</v>
      </c>
    </row>
    <row r="35359" spans="9:9" x14ac:dyDescent="0.2">
      <c r="I35359" s="37" t="s">
        <v>16</v>
      </c>
    </row>
    <row r="35360" spans="9:9" x14ac:dyDescent="0.2">
      <c r="I35360" s="37" t="s">
        <v>16</v>
      </c>
    </row>
    <row r="35361" spans="9:9" x14ac:dyDescent="0.2">
      <c r="I35361" s="37" t="s">
        <v>16</v>
      </c>
    </row>
    <row r="35362" spans="9:9" x14ac:dyDescent="0.2">
      <c r="I35362" s="37" t="s">
        <v>16</v>
      </c>
    </row>
    <row r="35363" spans="9:9" x14ac:dyDescent="0.2">
      <c r="I35363" s="37" t="s">
        <v>16</v>
      </c>
    </row>
    <row r="35364" spans="9:9" x14ac:dyDescent="0.2">
      <c r="I35364" s="37" t="s">
        <v>16</v>
      </c>
    </row>
    <row r="35365" spans="9:9" x14ac:dyDescent="0.2">
      <c r="I35365" s="37" t="s">
        <v>16</v>
      </c>
    </row>
    <row r="35366" spans="9:9" x14ac:dyDescent="0.2">
      <c r="I35366" s="37" t="s">
        <v>16</v>
      </c>
    </row>
    <row r="35367" spans="9:9" x14ac:dyDescent="0.2">
      <c r="I35367" s="37" t="s">
        <v>16</v>
      </c>
    </row>
    <row r="35368" spans="9:9" x14ac:dyDescent="0.2">
      <c r="I35368" s="37" t="s">
        <v>16</v>
      </c>
    </row>
    <row r="35369" spans="9:9" x14ac:dyDescent="0.2">
      <c r="I35369" s="37" t="s">
        <v>16</v>
      </c>
    </row>
    <row r="35370" spans="9:9" x14ac:dyDescent="0.2">
      <c r="I35370" s="37" t="s">
        <v>16</v>
      </c>
    </row>
    <row r="35371" spans="9:9" x14ac:dyDescent="0.2">
      <c r="I35371" s="37" t="s">
        <v>16</v>
      </c>
    </row>
    <row r="35372" spans="9:9" x14ac:dyDescent="0.2">
      <c r="I35372" s="37" t="s">
        <v>16</v>
      </c>
    </row>
    <row r="35373" spans="9:9" x14ac:dyDescent="0.2">
      <c r="I35373" s="37" t="s">
        <v>16</v>
      </c>
    </row>
    <row r="35374" spans="9:9" x14ac:dyDescent="0.2">
      <c r="I35374" s="37" t="s">
        <v>16</v>
      </c>
    </row>
    <row r="35375" spans="9:9" x14ac:dyDescent="0.2">
      <c r="I35375" s="37" t="s">
        <v>16</v>
      </c>
    </row>
    <row r="35376" spans="9:9" x14ac:dyDescent="0.2">
      <c r="I35376" s="37" t="s">
        <v>16</v>
      </c>
    </row>
    <row r="35377" spans="9:9" x14ac:dyDescent="0.2">
      <c r="I35377" s="37" t="s">
        <v>16</v>
      </c>
    </row>
    <row r="35378" spans="9:9" x14ac:dyDescent="0.2">
      <c r="I35378" s="37" t="s">
        <v>16</v>
      </c>
    </row>
    <row r="35379" spans="9:9" x14ac:dyDescent="0.2">
      <c r="I35379" s="37" t="s">
        <v>16</v>
      </c>
    </row>
    <row r="35380" spans="9:9" x14ac:dyDescent="0.2">
      <c r="I35380" s="37" t="s">
        <v>16</v>
      </c>
    </row>
    <row r="35381" spans="9:9" x14ac:dyDescent="0.2">
      <c r="I35381" s="37" t="s">
        <v>16</v>
      </c>
    </row>
    <row r="35382" spans="9:9" x14ac:dyDescent="0.2">
      <c r="I35382" s="37" t="s">
        <v>16</v>
      </c>
    </row>
    <row r="35383" spans="9:9" x14ac:dyDescent="0.2">
      <c r="I35383" s="37" t="s">
        <v>16</v>
      </c>
    </row>
    <row r="35384" spans="9:9" x14ac:dyDescent="0.2">
      <c r="I35384" s="37" t="s">
        <v>16</v>
      </c>
    </row>
    <row r="35385" spans="9:9" x14ac:dyDescent="0.2">
      <c r="I35385" s="37" t="s">
        <v>16</v>
      </c>
    </row>
    <row r="35386" spans="9:9" x14ac:dyDescent="0.2">
      <c r="I35386" s="37" t="s">
        <v>16</v>
      </c>
    </row>
    <row r="35387" spans="9:9" x14ac:dyDescent="0.2">
      <c r="I35387" s="37" t="s">
        <v>16</v>
      </c>
    </row>
    <row r="35388" spans="9:9" x14ac:dyDescent="0.2">
      <c r="I35388" s="37" t="s">
        <v>16</v>
      </c>
    </row>
    <row r="35389" spans="9:9" x14ac:dyDescent="0.2">
      <c r="I35389" s="37" t="s">
        <v>16</v>
      </c>
    </row>
    <row r="35390" spans="9:9" x14ac:dyDescent="0.2">
      <c r="I35390" s="37" t="s">
        <v>16</v>
      </c>
    </row>
    <row r="35391" spans="9:9" x14ac:dyDescent="0.2">
      <c r="I35391" s="37" t="s">
        <v>16</v>
      </c>
    </row>
    <row r="35392" spans="9:9" x14ac:dyDescent="0.2">
      <c r="I35392" s="37" t="s">
        <v>16</v>
      </c>
    </row>
    <row r="35393" spans="9:9" x14ac:dyDescent="0.2">
      <c r="I35393" s="37" t="s">
        <v>16</v>
      </c>
    </row>
    <row r="35394" spans="9:9" x14ac:dyDescent="0.2">
      <c r="I35394" s="37" t="s">
        <v>16</v>
      </c>
    </row>
    <row r="35395" spans="9:9" x14ac:dyDescent="0.2">
      <c r="I35395" s="37" t="s">
        <v>16</v>
      </c>
    </row>
    <row r="35396" spans="9:9" x14ac:dyDescent="0.2">
      <c r="I35396" s="37" t="s">
        <v>16</v>
      </c>
    </row>
    <row r="35397" spans="9:9" x14ac:dyDescent="0.2">
      <c r="I35397" s="37" t="s">
        <v>16</v>
      </c>
    </row>
    <row r="35398" spans="9:9" x14ac:dyDescent="0.2">
      <c r="I35398" s="37" t="s">
        <v>16</v>
      </c>
    </row>
    <row r="35399" spans="9:9" x14ac:dyDescent="0.2">
      <c r="I35399" s="37" t="s">
        <v>16</v>
      </c>
    </row>
    <row r="35400" spans="9:9" x14ac:dyDescent="0.2">
      <c r="I35400" s="37" t="s">
        <v>16</v>
      </c>
    </row>
    <row r="35401" spans="9:9" x14ac:dyDescent="0.2">
      <c r="I35401" s="37" t="s">
        <v>16</v>
      </c>
    </row>
    <row r="35402" spans="9:9" x14ac:dyDescent="0.2">
      <c r="I35402" s="37" t="s">
        <v>16</v>
      </c>
    </row>
    <row r="35403" spans="9:9" x14ac:dyDescent="0.2">
      <c r="I35403" s="37" t="s">
        <v>16</v>
      </c>
    </row>
    <row r="35404" spans="9:9" x14ac:dyDescent="0.2">
      <c r="I35404" s="37" t="s">
        <v>16</v>
      </c>
    </row>
    <row r="35405" spans="9:9" x14ac:dyDescent="0.2">
      <c r="I35405" s="37" t="s">
        <v>16</v>
      </c>
    </row>
    <row r="35406" spans="9:9" x14ac:dyDescent="0.2">
      <c r="I35406" s="37" t="s">
        <v>16</v>
      </c>
    </row>
    <row r="35407" spans="9:9" x14ac:dyDescent="0.2">
      <c r="I35407" s="37" t="s">
        <v>16</v>
      </c>
    </row>
    <row r="35408" spans="9:9" x14ac:dyDescent="0.2">
      <c r="I35408" s="37" t="s">
        <v>16</v>
      </c>
    </row>
    <row r="35409" spans="9:9" x14ac:dyDescent="0.2">
      <c r="I35409" s="37" t="s">
        <v>16</v>
      </c>
    </row>
    <row r="35410" spans="9:9" x14ac:dyDescent="0.2">
      <c r="I35410" s="37" t="s">
        <v>16</v>
      </c>
    </row>
    <row r="35411" spans="9:9" x14ac:dyDescent="0.2">
      <c r="I35411" s="37" t="s">
        <v>16</v>
      </c>
    </row>
    <row r="35412" spans="9:9" x14ac:dyDescent="0.2">
      <c r="I35412" s="37" t="s">
        <v>16</v>
      </c>
    </row>
    <row r="35413" spans="9:9" x14ac:dyDescent="0.2">
      <c r="I35413" s="37" t="s">
        <v>16</v>
      </c>
    </row>
    <row r="35414" spans="9:9" x14ac:dyDescent="0.2">
      <c r="I35414" s="37" t="s">
        <v>16</v>
      </c>
    </row>
    <row r="35415" spans="9:9" x14ac:dyDescent="0.2">
      <c r="I35415" s="37" t="s">
        <v>16</v>
      </c>
    </row>
    <row r="35416" spans="9:9" x14ac:dyDescent="0.2">
      <c r="I35416" s="37" t="s">
        <v>16</v>
      </c>
    </row>
    <row r="35417" spans="9:9" x14ac:dyDescent="0.2">
      <c r="I35417" s="37" t="s">
        <v>16</v>
      </c>
    </row>
    <row r="35418" spans="9:9" x14ac:dyDescent="0.2">
      <c r="I35418" s="37" t="s">
        <v>16</v>
      </c>
    </row>
    <row r="35419" spans="9:9" x14ac:dyDescent="0.2">
      <c r="I35419" s="37" t="s">
        <v>16</v>
      </c>
    </row>
    <row r="35420" spans="9:9" x14ac:dyDescent="0.2">
      <c r="I35420" s="37" t="s">
        <v>16</v>
      </c>
    </row>
    <row r="35421" spans="9:9" x14ac:dyDescent="0.2">
      <c r="I35421" s="37" t="s">
        <v>16</v>
      </c>
    </row>
    <row r="35422" spans="9:9" x14ac:dyDescent="0.2">
      <c r="I35422" s="37" t="s">
        <v>16</v>
      </c>
    </row>
    <row r="35423" spans="9:9" x14ac:dyDescent="0.2">
      <c r="I35423" s="37" t="s">
        <v>16</v>
      </c>
    </row>
    <row r="35424" spans="9:9" x14ac:dyDescent="0.2">
      <c r="I35424" s="37" t="s">
        <v>16</v>
      </c>
    </row>
    <row r="35425" spans="9:9" x14ac:dyDescent="0.2">
      <c r="I35425" s="37" t="s">
        <v>16</v>
      </c>
    </row>
    <row r="35426" spans="9:9" x14ac:dyDescent="0.2">
      <c r="I35426" s="37" t="s">
        <v>16</v>
      </c>
    </row>
    <row r="35427" spans="9:9" x14ac:dyDescent="0.2">
      <c r="I35427" s="37" t="s">
        <v>16</v>
      </c>
    </row>
    <row r="35428" spans="9:9" x14ac:dyDescent="0.2">
      <c r="I35428" s="37" t="s">
        <v>16</v>
      </c>
    </row>
    <row r="35429" spans="9:9" x14ac:dyDescent="0.2">
      <c r="I35429" s="37" t="s">
        <v>16</v>
      </c>
    </row>
    <row r="35430" spans="9:9" x14ac:dyDescent="0.2">
      <c r="I35430" s="37" t="s">
        <v>16</v>
      </c>
    </row>
    <row r="35431" spans="9:9" x14ac:dyDescent="0.2">
      <c r="I35431" s="37" t="s">
        <v>16</v>
      </c>
    </row>
    <row r="35432" spans="9:9" x14ac:dyDescent="0.2">
      <c r="I35432" s="37" t="s">
        <v>16</v>
      </c>
    </row>
    <row r="35433" spans="9:9" x14ac:dyDescent="0.2">
      <c r="I35433" s="37" t="s">
        <v>16</v>
      </c>
    </row>
    <row r="35434" spans="9:9" x14ac:dyDescent="0.2">
      <c r="I35434" s="37" t="s">
        <v>16</v>
      </c>
    </row>
    <row r="35435" spans="9:9" x14ac:dyDescent="0.2">
      <c r="I35435" s="37" t="s">
        <v>16</v>
      </c>
    </row>
    <row r="35436" spans="9:9" x14ac:dyDescent="0.2">
      <c r="I35436" s="37" t="s">
        <v>16</v>
      </c>
    </row>
    <row r="35437" spans="9:9" x14ac:dyDescent="0.2">
      <c r="I35437" s="37" t="s">
        <v>16</v>
      </c>
    </row>
    <row r="35438" spans="9:9" x14ac:dyDescent="0.2">
      <c r="I35438" s="37" t="s">
        <v>16</v>
      </c>
    </row>
    <row r="35439" spans="9:9" x14ac:dyDescent="0.2">
      <c r="I35439" s="37" t="s">
        <v>16</v>
      </c>
    </row>
    <row r="35440" spans="9:9" x14ac:dyDescent="0.2">
      <c r="I35440" s="37" t="s">
        <v>16</v>
      </c>
    </row>
    <row r="35441" spans="9:9" x14ac:dyDescent="0.2">
      <c r="I35441" s="37" t="s">
        <v>16</v>
      </c>
    </row>
    <row r="35442" spans="9:9" x14ac:dyDescent="0.2">
      <c r="I35442" s="37" t="s">
        <v>16</v>
      </c>
    </row>
    <row r="35443" spans="9:9" x14ac:dyDescent="0.2">
      <c r="I35443" s="37" t="s">
        <v>16</v>
      </c>
    </row>
    <row r="35444" spans="9:9" x14ac:dyDescent="0.2">
      <c r="I35444" s="37" t="s">
        <v>16</v>
      </c>
    </row>
    <row r="35445" spans="9:9" x14ac:dyDescent="0.2">
      <c r="I35445" s="37" t="s">
        <v>16</v>
      </c>
    </row>
    <row r="35446" spans="9:9" x14ac:dyDescent="0.2">
      <c r="I35446" s="37" t="s">
        <v>16</v>
      </c>
    </row>
    <row r="35447" spans="9:9" x14ac:dyDescent="0.2">
      <c r="I35447" s="37" t="s">
        <v>16</v>
      </c>
    </row>
    <row r="35448" spans="9:9" x14ac:dyDescent="0.2">
      <c r="I35448" s="37" t="s">
        <v>16</v>
      </c>
    </row>
    <row r="35449" spans="9:9" x14ac:dyDescent="0.2">
      <c r="I35449" s="37" t="s">
        <v>16</v>
      </c>
    </row>
    <row r="35450" spans="9:9" x14ac:dyDescent="0.2">
      <c r="I35450" s="37" t="s">
        <v>16</v>
      </c>
    </row>
    <row r="35451" spans="9:9" x14ac:dyDescent="0.2">
      <c r="I35451" s="37" t="s">
        <v>16</v>
      </c>
    </row>
    <row r="35452" spans="9:9" x14ac:dyDescent="0.2">
      <c r="I35452" s="37" t="s">
        <v>16</v>
      </c>
    </row>
    <row r="35453" spans="9:9" x14ac:dyDescent="0.2">
      <c r="I35453" s="37" t="s">
        <v>16</v>
      </c>
    </row>
    <row r="35454" spans="9:9" x14ac:dyDescent="0.2">
      <c r="I35454" s="37" t="s">
        <v>16</v>
      </c>
    </row>
    <row r="35455" spans="9:9" x14ac:dyDescent="0.2">
      <c r="I35455" s="37" t="s">
        <v>16</v>
      </c>
    </row>
    <row r="35456" spans="9:9" x14ac:dyDescent="0.2">
      <c r="I35456" s="37" t="s">
        <v>16</v>
      </c>
    </row>
    <row r="35457" spans="9:9" x14ac:dyDescent="0.2">
      <c r="I35457" s="37" t="s">
        <v>16</v>
      </c>
    </row>
    <row r="35458" spans="9:9" x14ac:dyDescent="0.2">
      <c r="I35458" s="37" t="s">
        <v>16</v>
      </c>
    </row>
    <row r="35459" spans="9:9" x14ac:dyDescent="0.2">
      <c r="I35459" s="37" t="s">
        <v>16</v>
      </c>
    </row>
    <row r="35460" spans="9:9" x14ac:dyDescent="0.2">
      <c r="I35460" s="37" t="s">
        <v>16</v>
      </c>
    </row>
    <row r="35461" spans="9:9" x14ac:dyDescent="0.2">
      <c r="I35461" s="37" t="s">
        <v>16</v>
      </c>
    </row>
    <row r="35462" spans="9:9" x14ac:dyDescent="0.2">
      <c r="I35462" s="37" t="s">
        <v>16</v>
      </c>
    </row>
    <row r="35463" spans="9:9" x14ac:dyDescent="0.2">
      <c r="I35463" s="37" t="s">
        <v>16</v>
      </c>
    </row>
    <row r="35464" spans="9:9" x14ac:dyDescent="0.2">
      <c r="I35464" s="37" t="s">
        <v>16</v>
      </c>
    </row>
    <row r="35465" spans="9:9" x14ac:dyDescent="0.2">
      <c r="I35465" s="37" t="s">
        <v>16</v>
      </c>
    </row>
    <row r="35466" spans="9:9" x14ac:dyDescent="0.2">
      <c r="I35466" s="37" t="s">
        <v>16</v>
      </c>
    </row>
    <row r="35467" spans="9:9" x14ac:dyDescent="0.2">
      <c r="I35467" s="37" t="s">
        <v>16</v>
      </c>
    </row>
    <row r="35468" spans="9:9" x14ac:dyDescent="0.2">
      <c r="I35468" s="37" t="s">
        <v>16</v>
      </c>
    </row>
    <row r="35469" spans="9:9" x14ac:dyDescent="0.2">
      <c r="I35469" s="37" t="s">
        <v>16</v>
      </c>
    </row>
    <row r="35470" spans="9:9" x14ac:dyDescent="0.2">
      <c r="I35470" s="37" t="s">
        <v>16</v>
      </c>
    </row>
    <row r="35471" spans="9:9" x14ac:dyDescent="0.2">
      <c r="I35471" s="37" t="s">
        <v>16</v>
      </c>
    </row>
    <row r="35472" spans="9:9" x14ac:dyDescent="0.2">
      <c r="I35472" s="37" t="s">
        <v>16</v>
      </c>
    </row>
    <row r="35473" spans="9:9" x14ac:dyDescent="0.2">
      <c r="I35473" s="37" t="s">
        <v>16</v>
      </c>
    </row>
    <row r="35474" spans="9:9" x14ac:dyDescent="0.2">
      <c r="I35474" s="37" t="s">
        <v>16</v>
      </c>
    </row>
    <row r="35475" spans="9:9" x14ac:dyDescent="0.2">
      <c r="I35475" s="37" t="s">
        <v>16</v>
      </c>
    </row>
    <row r="35476" spans="9:9" x14ac:dyDescent="0.2">
      <c r="I35476" s="37" t="s">
        <v>16</v>
      </c>
    </row>
    <row r="35477" spans="9:9" x14ac:dyDescent="0.2">
      <c r="I35477" s="37" t="s">
        <v>16</v>
      </c>
    </row>
    <row r="35478" spans="9:9" x14ac:dyDescent="0.2">
      <c r="I35478" s="37" t="s">
        <v>16</v>
      </c>
    </row>
    <row r="35479" spans="9:9" x14ac:dyDescent="0.2">
      <c r="I35479" s="37" t="s">
        <v>16</v>
      </c>
    </row>
    <row r="35480" spans="9:9" x14ac:dyDescent="0.2">
      <c r="I35480" s="37" t="s">
        <v>16</v>
      </c>
    </row>
    <row r="35481" spans="9:9" x14ac:dyDescent="0.2">
      <c r="I35481" s="37" t="s">
        <v>16</v>
      </c>
    </row>
    <row r="35482" spans="9:9" x14ac:dyDescent="0.2">
      <c r="I35482" s="37" t="s">
        <v>16</v>
      </c>
    </row>
    <row r="35483" spans="9:9" x14ac:dyDescent="0.2">
      <c r="I35483" s="37" t="s">
        <v>16</v>
      </c>
    </row>
    <row r="35484" spans="9:9" x14ac:dyDescent="0.2">
      <c r="I35484" s="37" t="s">
        <v>16</v>
      </c>
    </row>
    <row r="35485" spans="9:9" x14ac:dyDescent="0.2">
      <c r="I35485" s="37" t="s">
        <v>16</v>
      </c>
    </row>
    <row r="35486" spans="9:9" x14ac:dyDescent="0.2">
      <c r="I35486" s="37" t="s">
        <v>16</v>
      </c>
    </row>
    <row r="35487" spans="9:9" x14ac:dyDescent="0.2">
      <c r="I35487" s="37" t="s">
        <v>16</v>
      </c>
    </row>
    <row r="35488" spans="9:9" x14ac:dyDescent="0.2">
      <c r="I35488" s="37" t="s">
        <v>16</v>
      </c>
    </row>
    <row r="35489" spans="9:9" x14ac:dyDescent="0.2">
      <c r="I35489" s="37" t="s">
        <v>16</v>
      </c>
    </row>
    <row r="35490" spans="9:9" x14ac:dyDescent="0.2">
      <c r="I35490" s="37" t="s">
        <v>16</v>
      </c>
    </row>
    <row r="35491" spans="9:9" x14ac:dyDescent="0.2">
      <c r="I35491" s="37" t="s">
        <v>16</v>
      </c>
    </row>
    <row r="35492" spans="9:9" x14ac:dyDescent="0.2">
      <c r="I35492" s="37" t="s">
        <v>16</v>
      </c>
    </row>
    <row r="35493" spans="9:9" x14ac:dyDescent="0.2">
      <c r="I35493" s="37" t="s">
        <v>16</v>
      </c>
    </row>
    <row r="35494" spans="9:9" x14ac:dyDescent="0.2">
      <c r="I35494" s="37" t="s">
        <v>16</v>
      </c>
    </row>
    <row r="35495" spans="9:9" x14ac:dyDescent="0.2">
      <c r="I35495" s="37" t="s">
        <v>16</v>
      </c>
    </row>
    <row r="35496" spans="9:9" x14ac:dyDescent="0.2">
      <c r="I35496" s="37" t="s">
        <v>16</v>
      </c>
    </row>
    <row r="35497" spans="9:9" x14ac:dyDescent="0.2">
      <c r="I35497" s="37" t="s">
        <v>16</v>
      </c>
    </row>
    <row r="35498" spans="9:9" x14ac:dyDescent="0.2">
      <c r="I35498" s="37" t="s">
        <v>16</v>
      </c>
    </row>
    <row r="35499" spans="9:9" x14ac:dyDescent="0.2">
      <c r="I35499" s="37" t="s">
        <v>16</v>
      </c>
    </row>
    <row r="35500" spans="9:9" x14ac:dyDescent="0.2">
      <c r="I35500" s="37" t="s">
        <v>16</v>
      </c>
    </row>
    <row r="35501" spans="9:9" x14ac:dyDescent="0.2">
      <c r="I35501" s="37" t="s">
        <v>16</v>
      </c>
    </row>
    <row r="35502" spans="9:9" x14ac:dyDescent="0.2">
      <c r="I35502" s="37" t="s">
        <v>16</v>
      </c>
    </row>
    <row r="35503" spans="9:9" x14ac:dyDescent="0.2">
      <c r="I35503" s="37" t="s">
        <v>16</v>
      </c>
    </row>
    <row r="35504" spans="9:9" x14ac:dyDescent="0.2">
      <c r="I35504" s="37" t="s">
        <v>16</v>
      </c>
    </row>
    <row r="35505" spans="9:9" x14ac:dyDescent="0.2">
      <c r="I35505" s="37" t="s">
        <v>16</v>
      </c>
    </row>
    <row r="35506" spans="9:9" x14ac:dyDescent="0.2">
      <c r="I35506" s="37" t="s">
        <v>16</v>
      </c>
    </row>
    <row r="35507" spans="9:9" x14ac:dyDescent="0.2">
      <c r="I35507" s="37" t="s">
        <v>16</v>
      </c>
    </row>
    <row r="35508" spans="9:9" x14ac:dyDescent="0.2">
      <c r="I35508" s="37" t="s">
        <v>16</v>
      </c>
    </row>
    <row r="35509" spans="9:9" x14ac:dyDescent="0.2">
      <c r="I35509" s="37" t="s">
        <v>16</v>
      </c>
    </row>
    <row r="35510" spans="9:9" x14ac:dyDescent="0.2">
      <c r="I35510" s="37" t="s">
        <v>16</v>
      </c>
    </row>
    <row r="35511" spans="9:9" x14ac:dyDescent="0.2">
      <c r="I35511" s="37" t="s">
        <v>16</v>
      </c>
    </row>
    <row r="35512" spans="9:9" x14ac:dyDescent="0.2">
      <c r="I35512" s="37" t="s">
        <v>16</v>
      </c>
    </row>
    <row r="35513" spans="9:9" x14ac:dyDescent="0.2">
      <c r="I35513" s="37" t="s">
        <v>16</v>
      </c>
    </row>
    <row r="35514" spans="9:9" x14ac:dyDescent="0.2">
      <c r="I35514" s="37" t="s">
        <v>16</v>
      </c>
    </row>
    <row r="35515" spans="9:9" x14ac:dyDescent="0.2">
      <c r="I35515" s="37" t="s">
        <v>16</v>
      </c>
    </row>
    <row r="35516" spans="9:9" x14ac:dyDescent="0.2">
      <c r="I35516" s="37" t="s">
        <v>16</v>
      </c>
    </row>
    <row r="35517" spans="9:9" x14ac:dyDescent="0.2">
      <c r="I35517" s="37" t="s">
        <v>16</v>
      </c>
    </row>
    <row r="35518" spans="9:9" x14ac:dyDescent="0.2">
      <c r="I35518" s="37" t="s">
        <v>16</v>
      </c>
    </row>
    <row r="35519" spans="9:9" x14ac:dyDescent="0.2">
      <c r="I35519" s="37" t="s">
        <v>16</v>
      </c>
    </row>
    <row r="35520" spans="9:9" x14ac:dyDescent="0.2">
      <c r="I35520" s="37" t="s">
        <v>16</v>
      </c>
    </row>
    <row r="35521" spans="9:9" x14ac:dyDescent="0.2">
      <c r="I35521" s="37" t="s">
        <v>16</v>
      </c>
    </row>
    <row r="35522" spans="9:9" x14ac:dyDescent="0.2">
      <c r="I35522" s="37" t="s">
        <v>16</v>
      </c>
    </row>
    <row r="35523" spans="9:9" x14ac:dyDescent="0.2">
      <c r="I35523" s="37" t="s">
        <v>16</v>
      </c>
    </row>
    <row r="35524" spans="9:9" x14ac:dyDescent="0.2">
      <c r="I35524" s="37" t="s">
        <v>16</v>
      </c>
    </row>
    <row r="35525" spans="9:9" x14ac:dyDescent="0.2">
      <c r="I35525" s="37" t="s">
        <v>16</v>
      </c>
    </row>
    <row r="35526" spans="9:9" x14ac:dyDescent="0.2">
      <c r="I35526" s="37" t="s">
        <v>16</v>
      </c>
    </row>
    <row r="35527" spans="9:9" x14ac:dyDescent="0.2">
      <c r="I35527" s="37" t="s">
        <v>16</v>
      </c>
    </row>
    <row r="35528" spans="9:9" x14ac:dyDescent="0.2">
      <c r="I35528" s="37" t="s">
        <v>16</v>
      </c>
    </row>
    <row r="35529" spans="9:9" x14ac:dyDescent="0.2">
      <c r="I35529" s="37" t="s">
        <v>16</v>
      </c>
    </row>
    <row r="35530" spans="9:9" x14ac:dyDescent="0.2">
      <c r="I35530" s="37" t="s">
        <v>16</v>
      </c>
    </row>
    <row r="35531" spans="9:9" x14ac:dyDescent="0.2">
      <c r="I35531" s="37" t="s">
        <v>16</v>
      </c>
    </row>
    <row r="35532" spans="9:9" x14ac:dyDescent="0.2">
      <c r="I35532" s="37" t="s">
        <v>16</v>
      </c>
    </row>
    <row r="35533" spans="9:9" x14ac:dyDescent="0.2">
      <c r="I35533" s="37" t="s">
        <v>16</v>
      </c>
    </row>
    <row r="35534" spans="9:9" x14ac:dyDescent="0.2">
      <c r="I35534" s="37" t="s">
        <v>16</v>
      </c>
    </row>
    <row r="35535" spans="9:9" x14ac:dyDescent="0.2">
      <c r="I35535" s="37" t="s">
        <v>16</v>
      </c>
    </row>
    <row r="35536" spans="9:9" x14ac:dyDescent="0.2">
      <c r="I35536" s="37" t="s">
        <v>16</v>
      </c>
    </row>
    <row r="35537" spans="9:9" x14ac:dyDescent="0.2">
      <c r="I35537" s="37" t="s">
        <v>16</v>
      </c>
    </row>
    <row r="35538" spans="9:9" x14ac:dyDescent="0.2">
      <c r="I35538" s="37" t="s">
        <v>16</v>
      </c>
    </row>
    <row r="35539" spans="9:9" x14ac:dyDescent="0.2">
      <c r="I35539" s="37" t="s">
        <v>16</v>
      </c>
    </row>
    <row r="35540" spans="9:9" x14ac:dyDescent="0.2">
      <c r="I35540" s="37" t="s">
        <v>16</v>
      </c>
    </row>
    <row r="35541" spans="9:9" x14ac:dyDescent="0.2">
      <c r="I35541" s="37" t="s">
        <v>16</v>
      </c>
    </row>
    <row r="35542" spans="9:9" x14ac:dyDescent="0.2">
      <c r="I35542" s="37" t="s">
        <v>16</v>
      </c>
    </row>
    <row r="35543" spans="9:9" x14ac:dyDescent="0.2">
      <c r="I35543" s="37" t="s">
        <v>16</v>
      </c>
    </row>
    <row r="35544" spans="9:9" x14ac:dyDescent="0.2">
      <c r="I35544" s="37" t="s">
        <v>16</v>
      </c>
    </row>
    <row r="35545" spans="9:9" x14ac:dyDescent="0.2">
      <c r="I35545" s="37" t="s">
        <v>16</v>
      </c>
    </row>
    <row r="35546" spans="9:9" x14ac:dyDescent="0.2">
      <c r="I35546" s="37" t="s">
        <v>16</v>
      </c>
    </row>
    <row r="35547" spans="9:9" x14ac:dyDescent="0.2">
      <c r="I35547" s="37" t="s">
        <v>16</v>
      </c>
    </row>
    <row r="35548" spans="9:9" x14ac:dyDescent="0.2">
      <c r="I35548" s="37" t="s">
        <v>16</v>
      </c>
    </row>
    <row r="35549" spans="9:9" x14ac:dyDescent="0.2">
      <c r="I35549" s="37" t="s">
        <v>16</v>
      </c>
    </row>
    <row r="35550" spans="9:9" x14ac:dyDescent="0.2">
      <c r="I35550" s="37" t="s">
        <v>16</v>
      </c>
    </row>
    <row r="35551" spans="9:9" x14ac:dyDescent="0.2">
      <c r="I35551" s="37" t="s">
        <v>16</v>
      </c>
    </row>
    <row r="35552" spans="9:9" x14ac:dyDescent="0.2">
      <c r="I35552" s="37" t="s">
        <v>16</v>
      </c>
    </row>
    <row r="35553" spans="9:9" x14ac:dyDescent="0.2">
      <c r="I35553" s="37" t="s">
        <v>16</v>
      </c>
    </row>
    <row r="35554" spans="9:9" x14ac:dyDescent="0.2">
      <c r="I35554" s="37" t="s">
        <v>16</v>
      </c>
    </row>
    <row r="35555" spans="9:9" x14ac:dyDescent="0.2">
      <c r="I35555" s="37" t="s">
        <v>16</v>
      </c>
    </row>
    <row r="35556" spans="9:9" x14ac:dyDescent="0.2">
      <c r="I35556" s="37" t="s">
        <v>16</v>
      </c>
    </row>
    <row r="35557" spans="9:9" x14ac:dyDescent="0.2">
      <c r="I35557" s="37" t="s">
        <v>16</v>
      </c>
    </row>
    <row r="35558" spans="9:9" x14ac:dyDescent="0.2">
      <c r="I35558" s="37" t="s">
        <v>16</v>
      </c>
    </row>
    <row r="35559" spans="9:9" x14ac:dyDescent="0.2">
      <c r="I35559" s="37" t="s">
        <v>16</v>
      </c>
    </row>
    <row r="35560" spans="9:9" x14ac:dyDescent="0.2">
      <c r="I35560" s="37" t="s">
        <v>16</v>
      </c>
    </row>
    <row r="35561" spans="9:9" x14ac:dyDescent="0.2">
      <c r="I35561" s="37" t="s">
        <v>16</v>
      </c>
    </row>
    <row r="35562" spans="9:9" x14ac:dyDescent="0.2">
      <c r="I35562" s="37" t="s">
        <v>16</v>
      </c>
    </row>
    <row r="35563" spans="9:9" x14ac:dyDescent="0.2">
      <c r="I35563" s="37" t="s">
        <v>16</v>
      </c>
    </row>
    <row r="35564" spans="9:9" x14ac:dyDescent="0.2">
      <c r="I35564" s="37" t="s">
        <v>16</v>
      </c>
    </row>
    <row r="35565" spans="9:9" x14ac:dyDescent="0.2">
      <c r="I35565" s="37" t="s">
        <v>16</v>
      </c>
    </row>
    <row r="35566" spans="9:9" x14ac:dyDescent="0.2">
      <c r="I35566" s="37" t="s">
        <v>16</v>
      </c>
    </row>
    <row r="35567" spans="9:9" x14ac:dyDescent="0.2">
      <c r="I35567" s="37" t="s">
        <v>16</v>
      </c>
    </row>
    <row r="35568" spans="9:9" x14ac:dyDescent="0.2">
      <c r="I35568" s="37" t="s">
        <v>16</v>
      </c>
    </row>
    <row r="35569" spans="9:9" x14ac:dyDescent="0.2">
      <c r="I35569" s="37" t="s">
        <v>16</v>
      </c>
    </row>
    <row r="35570" spans="9:9" x14ac:dyDescent="0.2">
      <c r="I35570" s="37" t="s">
        <v>16</v>
      </c>
    </row>
    <row r="35571" spans="9:9" x14ac:dyDescent="0.2">
      <c r="I35571" s="37" t="s">
        <v>16</v>
      </c>
    </row>
    <row r="35572" spans="9:9" x14ac:dyDescent="0.2">
      <c r="I35572" s="37" t="s">
        <v>16</v>
      </c>
    </row>
    <row r="35573" spans="9:9" x14ac:dyDescent="0.2">
      <c r="I35573" s="37" t="s">
        <v>16</v>
      </c>
    </row>
    <row r="35574" spans="9:9" x14ac:dyDescent="0.2">
      <c r="I35574" s="37" t="s">
        <v>16</v>
      </c>
    </row>
    <row r="35575" spans="9:9" x14ac:dyDescent="0.2">
      <c r="I35575" s="37" t="s">
        <v>16</v>
      </c>
    </row>
    <row r="35576" spans="9:9" x14ac:dyDescent="0.2">
      <c r="I35576" s="37" t="s">
        <v>16</v>
      </c>
    </row>
    <row r="35577" spans="9:9" x14ac:dyDescent="0.2">
      <c r="I35577" s="37" t="s">
        <v>16</v>
      </c>
    </row>
    <row r="35578" spans="9:9" x14ac:dyDescent="0.2">
      <c r="I35578" s="37" t="s">
        <v>16</v>
      </c>
    </row>
    <row r="35579" spans="9:9" x14ac:dyDescent="0.2">
      <c r="I35579" s="37" t="s">
        <v>16</v>
      </c>
    </row>
    <row r="35580" spans="9:9" x14ac:dyDescent="0.2">
      <c r="I35580" s="37" t="s">
        <v>16</v>
      </c>
    </row>
    <row r="35581" spans="9:9" x14ac:dyDescent="0.2">
      <c r="I35581" s="37" t="s">
        <v>16</v>
      </c>
    </row>
    <row r="35582" spans="9:9" x14ac:dyDescent="0.2">
      <c r="I35582" s="37" t="s">
        <v>16</v>
      </c>
    </row>
    <row r="35583" spans="9:9" x14ac:dyDescent="0.2">
      <c r="I35583" s="37" t="s">
        <v>16</v>
      </c>
    </row>
    <row r="35584" spans="9:9" x14ac:dyDescent="0.2">
      <c r="I35584" s="37" t="s">
        <v>16</v>
      </c>
    </row>
    <row r="35585" spans="9:9" x14ac:dyDescent="0.2">
      <c r="I35585" s="37" t="s">
        <v>16</v>
      </c>
    </row>
    <row r="35586" spans="9:9" x14ac:dyDescent="0.2">
      <c r="I35586" s="37" t="s">
        <v>16</v>
      </c>
    </row>
    <row r="35587" spans="9:9" x14ac:dyDescent="0.2">
      <c r="I35587" s="37" t="s">
        <v>16</v>
      </c>
    </row>
    <row r="35588" spans="9:9" x14ac:dyDescent="0.2">
      <c r="I35588" s="37" t="s">
        <v>16</v>
      </c>
    </row>
    <row r="35589" spans="9:9" x14ac:dyDescent="0.2">
      <c r="I35589" s="37" t="s">
        <v>16</v>
      </c>
    </row>
    <row r="35590" spans="9:9" x14ac:dyDescent="0.2">
      <c r="I35590" s="37" t="s">
        <v>16</v>
      </c>
    </row>
    <row r="35591" spans="9:9" x14ac:dyDescent="0.2">
      <c r="I35591" s="37" t="s">
        <v>16</v>
      </c>
    </row>
    <row r="35592" spans="9:9" x14ac:dyDescent="0.2">
      <c r="I35592" s="37" t="s">
        <v>16</v>
      </c>
    </row>
    <row r="35593" spans="9:9" x14ac:dyDescent="0.2">
      <c r="I35593" s="37" t="s">
        <v>16</v>
      </c>
    </row>
    <row r="35594" spans="9:9" x14ac:dyDescent="0.2">
      <c r="I35594" s="37" t="s">
        <v>16</v>
      </c>
    </row>
    <row r="35595" spans="9:9" x14ac:dyDescent="0.2">
      <c r="I35595" s="37" t="s">
        <v>16</v>
      </c>
    </row>
    <row r="35596" spans="9:9" x14ac:dyDescent="0.2">
      <c r="I35596" s="37" t="s">
        <v>16</v>
      </c>
    </row>
    <row r="35597" spans="9:9" x14ac:dyDescent="0.2">
      <c r="I35597" s="37" t="s">
        <v>16</v>
      </c>
    </row>
    <row r="35598" spans="9:9" x14ac:dyDescent="0.2">
      <c r="I35598" s="37" t="s">
        <v>16</v>
      </c>
    </row>
    <row r="35599" spans="9:9" x14ac:dyDescent="0.2">
      <c r="I35599" s="37" t="s">
        <v>16</v>
      </c>
    </row>
    <row r="35600" spans="9:9" x14ac:dyDescent="0.2">
      <c r="I35600" s="37" t="s">
        <v>16</v>
      </c>
    </row>
    <row r="35601" spans="9:9" x14ac:dyDescent="0.2">
      <c r="I35601" s="37" t="s">
        <v>16</v>
      </c>
    </row>
    <row r="35602" spans="9:9" x14ac:dyDescent="0.2">
      <c r="I35602" s="37" t="s">
        <v>16</v>
      </c>
    </row>
    <row r="35603" spans="9:9" x14ac:dyDescent="0.2">
      <c r="I35603" s="37" t="s">
        <v>16</v>
      </c>
    </row>
    <row r="35604" spans="9:9" x14ac:dyDescent="0.2">
      <c r="I35604" s="37" t="s">
        <v>16</v>
      </c>
    </row>
    <row r="35605" spans="9:9" x14ac:dyDescent="0.2">
      <c r="I35605" s="37" t="s">
        <v>16</v>
      </c>
    </row>
    <row r="35606" spans="9:9" x14ac:dyDescent="0.2">
      <c r="I35606" s="37" t="s">
        <v>16</v>
      </c>
    </row>
    <row r="35607" spans="9:9" x14ac:dyDescent="0.2">
      <c r="I35607" s="37" t="s">
        <v>16</v>
      </c>
    </row>
    <row r="35608" spans="9:9" x14ac:dyDescent="0.2">
      <c r="I35608" s="37" t="s">
        <v>16</v>
      </c>
    </row>
    <row r="35609" spans="9:9" x14ac:dyDescent="0.2">
      <c r="I35609" s="37" t="s">
        <v>16</v>
      </c>
    </row>
    <row r="35610" spans="9:9" x14ac:dyDescent="0.2">
      <c r="I35610" s="37" t="s">
        <v>16</v>
      </c>
    </row>
    <row r="35611" spans="9:9" x14ac:dyDescent="0.2">
      <c r="I35611" s="37" t="s">
        <v>16</v>
      </c>
    </row>
    <row r="35612" spans="9:9" x14ac:dyDescent="0.2">
      <c r="I35612" s="37" t="s">
        <v>16</v>
      </c>
    </row>
    <row r="35613" spans="9:9" x14ac:dyDescent="0.2">
      <c r="I35613" s="37" t="s">
        <v>16</v>
      </c>
    </row>
    <row r="35614" spans="9:9" x14ac:dyDescent="0.2">
      <c r="I35614" s="37" t="s">
        <v>16</v>
      </c>
    </row>
    <row r="35615" spans="9:9" x14ac:dyDescent="0.2">
      <c r="I35615" s="37" t="s">
        <v>16</v>
      </c>
    </row>
    <row r="35616" spans="9:9" x14ac:dyDescent="0.2">
      <c r="I35616" s="37" t="s">
        <v>16</v>
      </c>
    </row>
    <row r="35617" spans="9:9" x14ac:dyDescent="0.2">
      <c r="I35617" s="37" t="s">
        <v>16</v>
      </c>
    </row>
    <row r="35618" spans="9:9" x14ac:dyDescent="0.2">
      <c r="I35618" s="37" t="s">
        <v>16</v>
      </c>
    </row>
    <row r="35619" spans="9:9" x14ac:dyDescent="0.2">
      <c r="I35619" s="37" t="s">
        <v>16</v>
      </c>
    </row>
    <row r="35620" spans="9:9" x14ac:dyDescent="0.2">
      <c r="I35620" s="37" t="s">
        <v>16</v>
      </c>
    </row>
    <row r="35621" spans="9:9" x14ac:dyDescent="0.2">
      <c r="I35621" s="37" t="s">
        <v>16</v>
      </c>
    </row>
    <row r="35622" spans="9:9" x14ac:dyDescent="0.2">
      <c r="I35622" s="37" t="s">
        <v>16</v>
      </c>
    </row>
    <row r="35623" spans="9:9" x14ac:dyDescent="0.2">
      <c r="I35623" s="37" t="s">
        <v>16</v>
      </c>
    </row>
    <row r="35624" spans="9:9" x14ac:dyDescent="0.2">
      <c r="I35624" s="37" t="s">
        <v>16</v>
      </c>
    </row>
    <row r="35625" spans="9:9" x14ac:dyDescent="0.2">
      <c r="I35625" s="37" t="s">
        <v>16</v>
      </c>
    </row>
    <row r="35626" spans="9:9" x14ac:dyDescent="0.2">
      <c r="I35626" s="37" t="s">
        <v>16</v>
      </c>
    </row>
    <row r="35627" spans="9:9" x14ac:dyDescent="0.2">
      <c r="I35627" s="37" t="s">
        <v>16</v>
      </c>
    </row>
    <row r="35628" spans="9:9" x14ac:dyDescent="0.2">
      <c r="I35628" s="37" t="s">
        <v>16</v>
      </c>
    </row>
    <row r="35629" spans="9:9" x14ac:dyDescent="0.2">
      <c r="I35629" s="37" t="s">
        <v>16</v>
      </c>
    </row>
    <row r="35630" spans="9:9" x14ac:dyDescent="0.2">
      <c r="I35630" s="37" t="s">
        <v>16</v>
      </c>
    </row>
    <row r="35631" spans="9:9" x14ac:dyDescent="0.2">
      <c r="I35631" s="37" t="s">
        <v>16</v>
      </c>
    </row>
    <row r="35632" spans="9:9" x14ac:dyDescent="0.2">
      <c r="I35632" s="37" t="s">
        <v>16</v>
      </c>
    </row>
    <row r="35633" spans="9:9" x14ac:dyDescent="0.2">
      <c r="I35633" s="37" t="s">
        <v>16</v>
      </c>
    </row>
    <row r="35634" spans="9:9" x14ac:dyDescent="0.2">
      <c r="I35634" s="37" t="s">
        <v>16</v>
      </c>
    </row>
    <row r="35635" spans="9:9" x14ac:dyDescent="0.2">
      <c r="I35635" s="37" t="s">
        <v>16</v>
      </c>
    </row>
    <row r="35636" spans="9:9" x14ac:dyDescent="0.2">
      <c r="I35636" s="37" t="s">
        <v>16</v>
      </c>
    </row>
    <row r="35637" spans="9:9" x14ac:dyDescent="0.2">
      <c r="I35637" s="37" t="s">
        <v>16</v>
      </c>
    </row>
    <row r="35638" spans="9:9" x14ac:dyDescent="0.2">
      <c r="I35638" s="37" t="s">
        <v>16</v>
      </c>
    </row>
    <row r="35639" spans="9:9" x14ac:dyDescent="0.2">
      <c r="I35639" s="37" t="s">
        <v>16</v>
      </c>
    </row>
    <row r="35640" spans="9:9" x14ac:dyDescent="0.2">
      <c r="I35640" s="37" t="s">
        <v>16</v>
      </c>
    </row>
    <row r="35641" spans="9:9" x14ac:dyDescent="0.2">
      <c r="I35641" s="37" t="s">
        <v>16</v>
      </c>
    </row>
    <row r="35642" spans="9:9" x14ac:dyDescent="0.2">
      <c r="I35642" s="37" t="s">
        <v>16</v>
      </c>
    </row>
    <row r="35643" spans="9:9" x14ac:dyDescent="0.2">
      <c r="I35643" s="37" t="s">
        <v>16</v>
      </c>
    </row>
    <row r="35644" spans="9:9" x14ac:dyDescent="0.2">
      <c r="I35644" s="37" t="s">
        <v>16</v>
      </c>
    </row>
    <row r="35645" spans="9:9" x14ac:dyDescent="0.2">
      <c r="I35645" s="37" t="s">
        <v>16</v>
      </c>
    </row>
    <row r="35646" spans="9:9" x14ac:dyDescent="0.2">
      <c r="I35646" s="37" t="s">
        <v>16</v>
      </c>
    </row>
    <row r="35647" spans="9:9" x14ac:dyDescent="0.2">
      <c r="I35647" s="37" t="s">
        <v>16</v>
      </c>
    </row>
    <row r="35648" spans="9:9" x14ac:dyDescent="0.2">
      <c r="I35648" s="37" t="s">
        <v>16</v>
      </c>
    </row>
    <row r="35649" spans="9:9" x14ac:dyDescent="0.2">
      <c r="I35649" s="37" t="s">
        <v>16</v>
      </c>
    </row>
    <row r="35650" spans="9:9" x14ac:dyDescent="0.2">
      <c r="I35650" s="37" t="s">
        <v>16</v>
      </c>
    </row>
    <row r="35651" spans="9:9" x14ac:dyDescent="0.2">
      <c r="I35651" s="37" t="s">
        <v>16</v>
      </c>
    </row>
    <row r="35652" spans="9:9" x14ac:dyDescent="0.2">
      <c r="I35652" s="37" t="s">
        <v>16</v>
      </c>
    </row>
    <row r="35653" spans="9:9" x14ac:dyDescent="0.2">
      <c r="I35653" s="37" t="s">
        <v>16</v>
      </c>
    </row>
    <row r="35654" spans="9:9" x14ac:dyDescent="0.2">
      <c r="I35654" s="37" t="s">
        <v>16</v>
      </c>
    </row>
    <row r="35655" spans="9:9" x14ac:dyDescent="0.2">
      <c r="I35655" s="37" t="s">
        <v>16</v>
      </c>
    </row>
    <row r="35656" spans="9:9" x14ac:dyDescent="0.2">
      <c r="I35656" s="37" t="s">
        <v>16</v>
      </c>
    </row>
    <row r="35657" spans="9:9" x14ac:dyDescent="0.2">
      <c r="I35657" s="37" t="s">
        <v>16</v>
      </c>
    </row>
    <row r="35658" spans="9:9" x14ac:dyDescent="0.2">
      <c r="I35658" s="37" t="s">
        <v>16</v>
      </c>
    </row>
    <row r="35659" spans="9:9" x14ac:dyDescent="0.2">
      <c r="I35659" s="37" t="s">
        <v>16</v>
      </c>
    </row>
    <row r="35660" spans="9:9" x14ac:dyDescent="0.2">
      <c r="I35660" s="37" t="s">
        <v>16</v>
      </c>
    </row>
    <row r="35661" spans="9:9" x14ac:dyDescent="0.2">
      <c r="I35661" s="37" t="s">
        <v>16</v>
      </c>
    </row>
    <row r="35662" spans="9:9" x14ac:dyDescent="0.2">
      <c r="I35662" s="37" t="s">
        <v>16</v>
      </c>
    </row>
    <row r="35663" spans="9:9" x14ac:dyDescent="0.2">
      <c r="I35663" s="37" t="s">
        <v>16</v>
      </c>
    </row>
    <row r="35664" spans="9:9" x14ac:dyDescent="0.2">
      <c r="I35664" s="37" t="s">
        <v>16</v>
      </c>
    </row>
    <row r="35665" spans="9:9" x14ac:dyDescent="0.2">
      <c r="I35665" s="37" t="s">
        <v>16</v>
      </c>
    </row>
    <row r="35666" spans="9:9" x14ac:dyDescent="0.2">
      <c r="I35666" s="37" t="s">
        <v>16</v>
      </c>
    </row>
    <row r="35667" spans="9:9" x14ac:dyDescent="0.2">
      <c r="I35667" s="37" t="s">
        <v>16</v>
      </c>
    </row>
    <row r="35668" spans="9:9" x14ac:dyDescent="0.2">
      <c r="I35668" s="37" t="s">
        <v>16</v>
      </c>
    </row>
    <row r="35669" spans="9:9" x14ac:dyDescent="0.2">
      <c r="I35669" s="37" t="s">
        <v>16</v>
      </c>
    </row>
    <row r="35670" spans="9:9" x14ac:dyDescent="0.2">
      <c r="I35670" s="37" t="s">
        <v>16</v>
      </c>
    </row>
    <row r="35671" spans="9:9" x14ac:dyDescent="0.2">
      <c r="I35671" s="37" t="s">
        <v>16</v>
      </c>
    </row>
    <row r="35672" spans="9:9" x14ac:dyDescent="0.2">
      <c r="I35672" s="37" t="s">
        <v>16</v>
      </c>
    </row>
    <row r="35673" spans="9:9" x14ac:dyDescent="0.2">
      <c r="I35673" s="37" t="s">
        <v>16</v>
      </c>
    </row>
    <row r="35674" spans="9:9" x14ac:dyDescent="0.2">
      <c r="I35674" s="37" t="s">
        <v>16</v>
      </c>
    </row>
    <row r="35675" spans="9:9" x14ac:dyDescent="0.2">
      <c r="I35675" s="37" t="s">
        <v>16</v>
      </c>
    </row>
    <row r="35676" spans="9:9" x14ac:dyDescent="0.2">
      <c r="I35676" s="37" t="s">
        <v>16</v>
      </c>
    </row>
    <row r="35677" spans="9:9" x14ac:dyDescent="0.2">
      <c r="I35677" s="37" t="s">
        <v>16</v>
      </c>
    </row>
    <row r="35678" spans="9:9" x14ac:dyDescent="0.2">
      <c r="I35678" s="37" t="s">
        <v>16</v>
      </c>
    </row>
    <row r="35679" spans="9:9" x14ac:dyDescent="0.2">
      <c r="I35679" s="37" t="s">
        <v>16</v>
      </c>
    </row>
    <row r="35680" spans="9:9" x14ac:dyDescent="0.2">
      <c r="I35680" s="37" t="s">
        <v>16</v>
      </c>
    </row>
    <row r="35681" spans="9:9" x14ac:dyDescent="0.2">
      <c r="I35681" s="37" t="s">
        <v>16</v>
      </c>
    </row>
    <row r="35682" spans="9:9" x14ac:dyDescent="0.2">
      <c r="I35682" s="37" t="s">
        <v>16</v>
      </c>
    </row>
    <row r="35683" spans="9:9" x14ac:dyDescent="0.2">
      <c r="I35683" s="37" t="s">
        <v>16</v>
      </c>
    </row>
    <row r="35684" spans="9:9" x14ac:dyDescent="0.2">
      <c r="I35684" s="37" t="s">
        <v>16</v>
      </c>
    </row>
    <row r="35685" spans="9:9" x14ac:dyDescent="0.2">
      <c r="I35685" s="37" t="s">
        <v>16</v>
      </c>
    </row>
    <row r="35686" spans="9:9" x14ac:dyDescent="0.2">
      <c r="I35686" s="37" t="s">
        <v>16</v>
      </c>
    </row>
    <row r="35687" spans="9:9" x14ac:dyDescent="0.2">
      <c r="I35687" s="37" t="s">
        <v>16</v>
      </c>
    </row>
    <row r="35688" spans="9:9" x14ac:dyDescent="0.2">
      <c r="I35688" s="37" t="s">
        <v>16</v>
      </c>
    </row>
    <row r="35689" spans="9:9" x14ac:dyDescent="0.2">
      <c r="I35689" s="37" t="s">
        <v>16</v>
      </c>
    </row>
    <row r="35690" spans="9:9" x14ac:dyDescent="0.2">
      <c r="I35690" s="37" t="s">
        <v>16</v>
      </c>
    </row>
    <row r="35691" spans="9:9" x14ac:dyDescent="0.2">
      <c r="I35691" s="37" t="s">
        <v>16</v>
      </c>
    </row>
    <row r="35692" spans="9:9" x14ac:dyDescent="0.2">
      <c r="I35692" s="37" t="s">
        <v>16</v>
      </c>
    </row>
    <row r="35693" spans="9:9" x14ac:dyDescent="0.2">
      <c r="I35693" s="37" t="s">
        <v>16</v>
      </c>
    </row>
    <row r="35694" spans="9:9" x14ac:dyDescent="0.2">
      <c r="I35694" s="37" t="s">
        <v>16</v>
      </c>
    </row>
    <row r="35695" spans="9:9" x14ac:dyDescent="0.2">
      <c r="I35695" s="37" t="s">
        <v>16</v>
      </c>
    </row>
    <row r="35696" spans="9:9" x14ac:dyDescent="0.2">
      <c r="I35696" s="37" t="s">
        <v>16</v>
      </c>
    </row>
    <row r="35697" spans="9:9" x14ac:dyDescent="0.2">
      <c r="I35697" s="37" t="s">
        <v>16</v>
      </c>
    </row>
    <row r="35698" spans="9:9" x14ac:dyDescent="0.2">
      <c r="I35698" s="37" t="s">
        <v>16</v>
      </c>
    </row>
    <row r="35699" spans="9:9" x14ac:dyDescent="0.2">
      <c r="I35699" s="37" t="s">
        <v>16</v>
      </c>
    </row>
    <row r="35700" spans="9:9" x14ac:dyDescent="0.2">
      <c r="I35700" s="37" t="s">
        <v>16</v>
      </c>
    </row>
    <row r="35701" spans="9:9" x14ac:dyDescent="0.2">
      <c r="I35701" s="37" t="s">
        <v>16</v>
      </c>
    </row>
    <row r="35702" spans="9:9" x14ac:dyDescent="0.2">
      <c r="I35702" s="37" t="s">
        <v>16</v>
      </c>
    </row>
    <row r="35703" spans="9:9" x14ac:dyDescent="0.2">
      <c r="I35703" s="37" t="s">
        <v>16</v>
      </c>
    </row>
    <row r="35704" spans="9:9" x14ac:dyDescent="0.2">
      <c r="I35704" s="37" t="s">
        <v>16</v>
      </c>
    </row>
    <row r="35705" spans="9:9" x14ac:dyDescent="0.2">
      <c r="I35705" s="37" t="s">
        <v>16</v>
      </c>
    </row>
    <row r="35706" spans="9:9" x14ac:dyDescent="0.2">
      <c r="I35706" s="37" t="s">
        <v>16</v>
      </c>
    </row>
    <row r="35707" spans="9:9" x14ac:dyDescent="0.2">
      <c r="I35707" s="37" t="s">
        <v>16</v>
      </c>
    </row>
    <row r="35708" spans="9:9" x14ac:dyDescent="0.2">
      <c r="I35708" s="37" t="s">
        <v>16</v>
      </c>
    </row>
    <row r="35709" spans="9:9" x14ac:dyDescent="0.2">
      <c r="I35709" s="37" t="s">
        <v>16</v>
      </c>
    </row>
    <row r="35710" spans="9:9" x14ac:dyDescent="0.2">
      <c r="I35710" s="37" t="s">
        <v>16</v>
      </c>
    </row>
    <row r="35711" spans="9:9" x14ac:dyDescent="0.2">
      <c r="I35711" s="37" t="s">
        <v>16</v>
      </c>
    </row>
    <row r="35712" spans="9:9" x14ac:dyDescent="0.2">
      <c r="I35712" s="37" t="s">
        <v>16</v>
      </c>
    </row>
    <row r="35713" spans="9:9" x14ac:dyDescent="0.2">
      <c r="I35713" s="37" t="s">
        <v>16</v>
      </c>
    </row>
    <row r="35714" spans="9:9" x14ac:dyDescent="0.2">
      <c r="I35714" s="37" t="s">
        <v>16</v>
      </c>
    </row>
    <row r="35715" spans="9:9" x14ac:dyDescent="0.2">
      <c r="I35715" s="37" t="s">
        <v>16</v>
      </c>
    </row>
    <row r="35716" spans="9:9" x14ac:dyDescent="0.2">
      <c r="I35716" s="37" t="s">
        <v>16</v>
      </c>
    </row>
    <row r="35717" spans="9:9" x14ac:dyDescent="0.2">
      <c r="I35717" s="37" t="s">
        <v>16</v>
      </c>
    </row>
    <row r="35718" spans="9:9" x14ac:dyDescent="0.2">
      <c r="I35718" s="37" t="s">
        <v>16</v>
      </c>
    </row>
    <row r="35719" spans="9:9" x14ac:dyDescent="0.2">
      <c r="I35719" s="37" t="s">
        <v>16</v>
      </c>
    </row>
    <row r="35720" spans="9:9" x14ac:dyDescent="0.2">
      <c r="I35720" s="37" t="s">
        <v>16</v>
      </c>
    </row>
    <row r="35721" spans="9:9" x14ac:dyDescent="0.2">
      <c r="I35721" s="37" t="s">
        <v>16</v>
      </c>
    </row>
    <row r="35722" spans="9:9" x14ac:dyDescent="0.2">
      <c r="I35722" s="37" t="s">
        <v>16</v>
      </c>
    </row>
    <row r="35723" spans="9:9" x14ac:dyDescent="0.2">
      <c r="I35723" s="37" t="s">
        <v>16</v>
      </c>
    </row>
    <row r="35724" spans="9:9" x14ac:dyDescent="0.2">
      <c r="I35724" s="37" t="s">
        <v>16</v>
      </c>
    </row>
    <row r="35725" spans="9:9" x14ac:dyDescent="0.2">
      <c r="I35725" s="37" t="s">
        <v>16</v>
      </c>
    </row>
    <row r="35726" spans="9:9" x14ac:dyDescent="0.2">
      <c r="I35726" s="37" t="s">
        <v>16</v>
      </c>
    </row>
    <row r="35727" spans="9:9" x14ac:dyDescent="0.2">
      <c r="I35727" s="37" t="s">
        <v>16</v>
      </c>
    </row>
    <row r="35728" spans="9:9" x14ac:dyDescent="0.2">
      <c r="I35728" s="37" t="s">
        <v>16</v>
      </c>
    </row>
    <row r="35729" spans="9:9" x14ac:dyDescent="0.2">
      <c r="I35729" s="37" t="s">
        <v>16</v>
      </c>
    </row>
    <row r="35730" spans="9:9" x14ac:dyDescent="0.2">
      <c r="I35730" s="37" t="s">
        <v>16</v>
      </c>
    </row>
    <row r="35731" spans="9:9" x14ac:dyDescent="0.2">
      <c r="I35731" s="37" t="s">
        <v>16</v>
      </c>
    </row>
    <row r="35732" spans="9:9" x14ac:dyDescent="0.2">
      <c r="I35732" s="37" t="s">
        <v>16</v>
      </c>
    </row>
    <row r="35733" spans="9:9" x14ac:dyDescent="0.2">
      <c r="I35733" s="37" t="s">
        <v>16</v>
      </c>
    </row>
    <row r="35734" spans="9:9" x14ac:dyDescent="0.2">
      <c r="I35734" s="37" t="s">
        <v>16</v>
      </c>
    </row>
    <row r="35735" spans="9:9" x14ac:dyDescent="0.2">
      <c r="I35735" s="37" t="s">
        <v>16</v>
      </c>
    </row>
    <row r="35736" spans="9:9" x14ac:dyDescent="0.2">
      <c r="I35736" s="37" t="s">
        <v>16</v>
      </c>
    </row>
    <row r="35737" spans="9:9" x14ac:dyDescent="0.2">
      <c r="I35737" s="37" t="s">
        <v>16</v>
      </c>
    </row>
    <row r="35738" spans="9:9" x14ac:dyDescent="0.2">
      <c r="I35738" s="37" t="s">
        <v>16</v>
      </c>
    </row>
    <row r="35739" spans="9:9" x14ac:dyDescent="0.2">
      <c r="I35739" s="37" t="s">
        <v>16</v>
      </c>
    </row>
    <row r="35740" spans="9:9" x14ac:dyDescent="0.2">
      <c r="I35740" s="37" t="s">
        <v>16</v>
      </c>
    </row>
    <row r="35741" spans="9:9" x14ac:dyDescent="0.2">
      <c r="I35741" s="37" t="s">
        <v>16</v>
      </c>
    </row>
    <row r="35742" spans="9:9" x14ac:dyDescent="0.2">
      <c r="I35742" s="37" t="s">
        <v>16</v>
      </c>
    </row>
    <row r="35743" spans="9:9" x14ac:dyDescent="0.2">
      <c r="I35743" s="37" t="s">
        <v>16</v>
      </c>
    </row>
    <row r="35744" spans="9:9" x14ac:dyDescent="0.2">
      <c r="I35744" s="37" t="s">
        <v>16</v>
      </c>
    </row>
    <row r="35745" spans="9:9" x14ac:dyDescent="0.2">
      <c r="I35745" s="37" t="s">
        <v>16</v>
      </c>
    </row>
    <row r="35746" spans="9:9" x14ac:dyDescent="0.2">
      <c r="I35746" s="37" t="s">
        <v>16</v>
      </c>
    </row>
    <row r="35747" spans="9:9" x14ac:dyDescent="0.2">
      <c r="I35747" s="37" t="s">
        <v>16</v>
      </c>
    </row>
    <row r="35748" spans="9:9" x14ac:dyDescent="0.2">
      <c r="I35748" s="37" t="s">
        <v>16</v>
      </c>
    </row>
    <row r="35749" spans="9:9" x14ac:dyDescent="0.2">
      <c r="I35749" s="37" t="s">
        <v>16</v>
      </c>
    </row>
    <row r="35750" spans="9:9" x14ac:dyDescent="0.2">
      <c r="I35750" s="37" t="s">
        <v>16</v>
      </c>
    </row>
    <row r="35751" spans="9:9" x14ac:dyDescent="0.2">
      <c r="I35751" s="37" t="s">
        <v>16</v>
      </c>
    </row>
    <row r="35752" spans="9:9" x14ac:dyDescent="0.2">
      <c r="I35752" s="37" t="s">
        <v>16</v>
      </c>
    </row>
    <row r="35753" spans="9:9" x14ac:dyDescent="0.2">
      <c r="I35753" s="37" t="s">
        <v>16</v>
      </c>
    </row>
    <row r="35754" spans="9:9" x14ac:dyDescent="0.2">
      <c r="I35754" s="37" t="s">
        <v>16</v>
      </c>
    </row>
    <row r="35755" spans="9:9" x14ac:dyDescent="0.2">
      <c r="I35755" s="37" t="s">
        <v>16</v>
      </c>
    </row>
    <row r="35756" spans="9:9" x14ac:dyDescent="0.2">
      <c r="I35756" s="37" t="s">
        <v>16</v>
      </c>
    </row>
    <row r="35757" spans="9:9" x14ac:dyDescent="0.2">
      <c r="I35757" s="37" t="s">
        <v>16</v>
      </c>
    </row>
    <row r="35758" spans="9:9" x14ac:dyDescent="0.2">
      <c r="I35758" s="37" t="s">
        <v>16</v>
      </c>
    </row>
    <row r="35759" spans="9:9" x14ac:dyDescent="0.2">
      <c r="I35759" s="37" t="s">
        <v>16</v>
      </c>
    </row>
    <row r="35760" spans="9:9" x14ac:dyDescent="0.2">
      <c r="I35760" s="37" t="s">
        <v>16</v>
      </c>
    </row>
    <row r="35761" spans="9:9" x14ac:dyDescent="0.2">
      <c r="I35761" s="37" t="s">
        <v>16</v>
      </c>
    </row>
    <row r="35762" spans="9:9" x14ac:dyDescent="0.2">
      <c r="I35762" s="37" t="s">
        <v>16</v>
      </c>
    </row>
    <row r="35763" spans="9:9" x14ac:dyDescent="0.2">
      <c r="I35763" s="37" t="s">
        <v>16</v>
      </c>
    </row>
    <row r="35764" spans="9:9" x14ac:dyDescent="0.2">
      <c r="I35764" s="37" t="s">
        <v>16</v>
      </c>
    </row>
    <row r="35765" spans="9:9" x14ac:dyDescent="0.2">
      <c r="I35765" s="37" t="s">
        <v>16</v>
      </c>
    </row>
    <row r="35766" spans="9:9" x14ac:dyDescent="0.2">
      <c r="I35766" s="37" t="s">
        <v>16</v>
      </c>
    </row>
    <row r="35767" spans="9:9" x14ac:dyDescent="0.2">
      <c r="I35767" s="37" t="s">
        <v>16</v>
      </c>
    </row>
    <row r="35768" spans="9:9" x14ac:dyDescent="0.2">
      <c r="I35768" s="37" t="s">
        <v>16</v>
      </c>
    </row>
    <row r="35769" spans="9:9" x14ac:dyDescent="0.2">
      <c r="I35769" s="37" t="s">
        <v>16</v>
      </c>
    </row>
    <row r="35770" spans="9:9" x14ac:dyDescent="0.2">
      <c r="I35770" s="37" t="s">
        <v>16</v>
      </c>
    </row>
    <row r="35771" spans="9:9" x14ac:dyDescent="0.2">
      <c r="I35771" s="37" t="s">
        <v>16</v>
      </c>
    </row>
    <row r="35772" spans="9:9" x14ac:dyDescent="0.2">
      <c r="I35772" s="37" t="s">
        <v>16</v>
      </c>
    </row>
    <row r="35773" spans="9:9" x14ac:dyDescent="0.2">
      <c r="I35773" s="37" t="s">
        <v>16</v>
      </c>
    </row>
    <row r="35774" spans="9:9" x14ac:dyDescent="0.2">
      <c r="I35774" s="37" t="s">
        <v>16</v>
      </c>
    </row>
    <row r="35775" spans="9:9" x14ac:dyDescent="0.2">
      <c r="I35775" s="37" t="s">
        <v>16</v>
      </c>
    </row>
    <row r="35776" spans="9:9" x14ac:dyDescent="0.2">
      <c r="I35776" s="37" t="s">
        <v>16</v>
      </c>
    </row>
    <row r="35777" spans="9:9" x14ac:dyDescent="0.2">
      <c r="I35777" s="37" t="s">
        <v>16</v>
      </c>
    </row>
    <row r="35778" spans="9:9" x14ac:dyDescent="0.2">
      <c r="I35778" s="37" t="s">
        <v>16</v>
      </c>
    </row>
    <row r="35779" spans="9:9" x14ac:dyDescent="0.2">
      <c r="I35779" s="37" t="s">
        <v>16</v>
      </c>
    </row>
    <row r="35780" spans="9:9" x14ac:dyDescent="0.2">
      <c r="I35780" s="37" t="s">
        <v>16</v>
      </c>
    </row>
    <row r="35781" spans="9:9" x14ac:dyDescent="0.2">
      <c r="I35781" s="37" t="s">
        <v>16</v>
      </c>
    </row>
    <row r="35782" spans="9:9" x14ac:dyDescent="0.2">
      <c r="I35782" s="37" t="s">
        <v>16</v>
      </c>
    </row>
    <row r="35783" spans="9:9" x14ac:dyDescent="0.2">
      <c r="I35783" s="37" t="s">
        <v>16</v>
      </c>
    </row>
    <row r="35784" spans="9:9" x14ac:dyDescent="0.2">
      <c r="I35784" s="37" t="s">
        <v>16</v>
      </c>
    </row>
    <row r="35785" spans="9:9" x14ac:dyDescent="0.2">
      <c r="I35785" s="37" t="s">
        <v>16</v>
      </c>
    </row>
    <row r="35786" spans="9:9" x14ac:dyDescent="0.2">
      <c r="I35786" s="37" t="s">
        <v>16</v>
      </c>
    </row>
    <row r="35787" spans="9:9" x14ac:dyDescent="0.2">
      <c r="I35787" s="37" t="s">
        <v>16</v>
      </c>
    </row>
    <row r="35788" spans="9:9" x14ac:dyDescent="0.2">
      <c r="I35788" s="37" t="s">
        <v>16</v>
      </c>
    </row>
    <row r="35789" spans="9:9" x14ac:dyDescent="0.2">
      <c r="I35789" s="37" t="s">
        <v>16</v>
      </c>
    </row>
    <row r="35790" spans="9:9" x14ac:dyDescent="0.2">
      <c r="I35790" s="37" t="s">
        <v>16</v>
      </c>
    </row>
    <row r="35791" spans="9:9" x14ac:dyDescent="0.2">
      <c r="I35791" s="37" t="s">
        <v>16</v>
      </c>
    </row>
    <row r="35792" spans="9:9" x14ac:dyDescent="0.2">
      <c r="I35792" s="37" t="s">
        <v>16</v>
      </c>
    </row>
    <row r="35793" spans="9:9" x14ac:dyDescent="0.2">
      <c r="I35793" s="37" t="s">
        <v>16</v>
      </c>
    </row>
    <row r="35794" spans="9:9" x14ac:dyDescent="0.2">
      <c r="I35794" s="37" t="s">
        <v>16</v>
      </c>
    </row>
    <row r="35795" spans="9:9" x14ac:dyDescent="0.2">
      <c r="I35795" s="37" t="s">
        <v>16</v>
      </c>
    </row>
    <row r="35796" spans="9:9" x14ac:dyDescent="0.2">
      <c r="I35796" s="37" t="s">
        <v>16</v>
      </c>
    </row>
    <row r="35797" spans="9:9" x14ac:dyDescent="0.2">
      <c r="I35797" s="37" t="s">
        <v>16</v>
      </c>
    </row>
    <row r="35798" spans="9:9" x14ac:dyDescent="0.2">
      <c r="I35798" s="37" t="s">
        <v>16</v>
      </c>
    </row>
    <row r="35799" spans="9:9" x14ac:dyDescent="0.2">
      <c r="I35799" s="37" t="s">
        <v>16</v>
      </c>
    </row>
    <row r="35800" spans="9:9" x14ac:dyDescent="0.2">
      <c r="I35800" s="37" t="s">
        <v>16</v>
      </c>
    </row>
    <row r="35801" spans="9:9" x14ac:dyDescent="0.2">
      <c r="I35801" s="37" t="s">
        <v>16</v>
      </c>
    </row>
    <row r="35802" spans="9:9" x14ac:dyDescent="0.2">
      <c r="I35802" s="37" t="s">
        <v>16</v>
      </c>
    </row>
    <row r="35803" spans="9:9" x14ac:dyDescent="0.2">
      <c r="I35803" s="37" t="s">
        <v>16</v>
      </c>
    </row>
    <row r="35804" spans="9:9" x14ac:dyDescent="0.2">
      <c r="I35804" s="37" t="s">
        <v>16</v>
      </c>
    </row>
    <row r="35805" spans="9:9" x14ac:dyDescent="0.2">
      <c r="I35805" s="37" t="s">
        <v>16</v>
      </c>
    </row>
    <row r="35806" spans="9:9" x14ac:dyDescent="0.2">
      <c r="I35806" s="37" t="s">
        <v>16</v>
      </c>
    </row>
    <row r="35807" spans="9:9" x14ac:dyDescent="0.2">
      <c r="I35807" s="37" t="s">
        <v>16</v>
      </c>
    </row>
    <row r="35808" spans="9:9" x14ac:dyDescent="0.2">
      <c r="I35808" s="37" t="s">
        <v>16</v>
      </c>
    </row>
    <row r="35809" spans="9:9" x14ac:dyDescent="0.2">
      <c r="I35809" s="37" t="s">
        <v>16</v>
      </c>
    </row>
    <row r="35810" spans="9:9" x14ac:dyDescent="0.2">
      <c r="I35810" s="37" t="s">
        <v>16</v>
      </c>
    </row>
    <row r="35811" spans="9:9" x14ac:dyDescent="0.2">
      <c r="I35811" s="37" t="s">
        <v>16</v>
      </c>
    </row>
    <row r="35812" spans="9:9" x14ac:dyDescent="0.2">
      <c r="I35812" s="37" t="s">
        <v>16</v>
      </c>
    </row>
    <row r="35813" spans="9:9" x14ac:dyDescent="0.2">
      <c r="I35813" s="37" t="s">
        <v>16</v>
      </c>
    </row>
    <row r="35814" spans="9:9" x14ac:dyDescent="0.2">
      <c r="I35814" s="37" t="s">
        <v>16</v>
      </c>
    </row>
    <row r="35815" spans="9:9" x14ac:dyDescent="0.2">
      <c r="I35815" s="37" t="s">
        <v>16</v>
      </c>
    </row>
    <row r="35816" spans="9:9" x14ac:dyDescent="0.2">
      <c r="I35816" s="37" t="s">
        <v>16</v>
      </c>
    </row>
    <row r="35817" spans="9:9" x14ac:dyDescent="0.2">
      <c r="I35817" s="37" t="s">
        <v>16</v>
      </c>
    </row>
    <row r="35818" spans="9:9" x14ac:dyDescent="0.2">
      <c r="I35818" s="37" t="s">
        <v>16</v>
      </c>
    </row>
    <row r="35819" spans="9:9" x14ac:dyDescent="0.2">
      <c r="I35819" s="37" t="s">
        <v>16</v>
      </c>
    </row>
    <row r="35820" spans="9:9" x14ac:dyDescent="0.2">
      <c r="I35820" s="37" t="s">
        <v>16</v>
      </c>
    </row>
    <row r="35821" spans="9:9" x14ac:dyDescent="0.2">
      <c r="I35821" s="37" t="s">
        <v>16</v>
      </c>
    </row>
    <row r="35822" spans="9:9" x14ac:dyDescent="0.2">
      <c r="I35822" s="37" t="s">
        <v>16</v>
      </c>
    </row>
    <row r="35823" spans="9:9" x14ac:dyDescent="0.2">
      <c r="I35823" s="37" t="s">
        <v>16</v>
      </c>
    </row>
    <row r="35824" spans="9:9" x14ac:dyDescent="0.2">
      <c r="I35824" s="37" t="s">
        <v>16</v>
      </c>
    </row>
    <row r="35825" spans="9:9" x14ac:dyDescent="0.2">
      <c r="I35825" s="37" t="s">
        <v>16</v>
      </c>
    </row>
    <row r="35826" spans="9:9" x14ac:dyDescent="0.2">
      <c r="I35826" s="37" t="s">
        <v>16</v>
      </c>
    </row>
    <row r="35827" spans="9:9" x14ac:dyDescent="0.2">
      <c r="I35827" s="37" t="s">
        <v>16</v>
      </c>
    </row>
    <row r="35828" spans="9:9" x14ac:dyDescent="0.2">
      <c r="I35828" s="37" t="s">
        <v>16</v>
      </c>
    </row>
    <row r="35829" spans="9:9" x14ac:dyDescent="0.2">
      <c r="I35829" s="37" t="s">
        <v>16</v>
      </c>
    </row>
    <row r="35830" spans="9:9" x14ac:dyDescent="0.2">
      <c r="I35830" s="37" t="s">
        <v>16</v>
      </c>
    </row>
    <row r="35831" spans="9:9" x14ac:dyDescent="0.2">
      <c r="I35831" s="37" t="s">
        <v>16</v>
      </c>
    </row>
    <row r="35832" spans="9:9" x14ac:dyDescent="0.2">
      <c r="I35832" s="37" t="s">
        <v>16</v>
      </c>
    </row>
    <row r="35833" spans="9:9" x14ac:dyDescent="0.2">
      <c r="I35833" s="37" t="s">
        <v>16</v>
      </c>
    </row>
    <row r="35834" spans="9:9" x14ac:dyDescent="0.2">
      <c r="I35834" s="37" t="s">
        <v>16</v>
      </c>
    </row>
    <row r="35835" spans="9:9" x14ac:dyDescent="0.2">
      <c r="I35835" s="37" t="s">
        <v>16</v>
      </c>
    </row>
    <row r="35836" spans="9:9" x14ac:dyDescent="0.2">
      <c r="I35836" s="37" t="s">
        <v>16</v>
      </c>
    </row>
    <row r="35837" spans="9:9" x14ac:dyDescent="0.2">
      <c r="I35837" s="37" t="s">
        <v>16</v>
      </c>
    </row>
    <row r="35838" spans="9:9" x14ac:dyDescent="0.2">
      <c r="I35838" s="37" t="s">
        <v>16</v>
      </c>
    </row>
    <row r="35839" spans="9:9" x14ac:dyDescent="0.2">
      <c r="I35839" s="37" t="s">
        <v>16</v>
      </c>
    </row>
    <row r="35840" spans="9:9" x14ac:dyDescent="0.2">
      <c r="I35840" s="37" t="s">
        <v>16</v>
      </c>
    </row>
    <row r="35841" spans="9:9" x14ac:dyDescent="0.2">
      <c r="I35841" s="37" t="s">
        <v>16</v>
      </c>
    </row>
    <row r="35842" spans="9:9" x14ac:dyDescent="0.2">
      <c r="I35842" s="37" t="s">
        <v>16</v>
      </c>
    </row>
    <row r="35843" spans="9:9" x14ac:dyDescent="0.2">
      <c r="I35843" s="37" t="s">
        <v>16</v>
      </c>
    </row>
    <row r="35844" spans="9:9" x14ac:dyDescent="0.2">
      <c r="I35844" s="37" t="s">
        <v>16</v>
      </c>
    </row>
    <row r="35845" spans="9:9" x14ac:dyDescent="0.2">
      <c r="I35845" s="37" t="s">
        <v>16</v>
      </c>
    </row>
    <row r="35846" spans="9:9" x14ac:dyDescent="0.2">
      <c r="I35846" s="37" t="s">
        <v>16</v>
      </c>
    </row>
    <row r="35847" spans="9:9" x14ac:dyDescent="0.2">
      <c r="I35847" s="37" t="s">
        <v>16</v>
      </c>
    </row>
    <row r="35848" spans="9:9" x14ac:dyDescent="0.2">
      <c r="I35848" s="37" t="s">
        <v>16</v>
      </c>
    </row>
    <row r="35849" spans="9:9" x14ac:dyDescent="0.2">
      <c r="I35849" s="37" t="s">
        <v>16</v>
      </c>
    </row>
    <row r="35850" spans="9:9" x14ac:dyDescent="0.2">
      <c r="I35850" s="37" t="s">
        <v>16</v>
      </c>
    </row>
    <row r="35851" spans="9:9" x14ac:dyDescent="0.2">
      <c r="I35851" s="37" t="s">
        <v>16</v>
      </c>
    </row>
    <row r="35852" spans="9:9" x14ac:dyDescent="0.2">
      <c r="I35852" s="37" t="s">
        <v>16</v>
      </c>
    </row>
    <row r="35853" spans="9:9" x14ac:dyDescent="0.2">
      <c r="I35853" s="37" t="s">
        <v>16</v>
      </c>
    </row>
    <row r="35854" spans="9:9" x14ac:dyDescent="0.2">
      <c r="I35854" s="37" t="s">
        <v>16</v>
      </c>
    </row>
    <row r="35855" spans="9:9" x14ac:dyDescent="0.2">
      <c r="I35855" s="37" t="s">
        <v>16</v>
      </c>
    </row>
    <row r="35856" spans="9:9" x14ac:dyDescent="0.2">
      <c r="I35856" s="37" t="s">
        <v>16</v>
      </c>
    </row>
    <row r="35857" spans="9:9" x14ac:dyDescent="0.2">
      <c r="I35857" s="37" t="s">
        <v>16</v>
      </c>
    </row>
    <row r="35858" spans="9:9" x14ac:dyDescent="0.2">
      <c r="I35858" s="37" t="s">
        <v>16</v>
      </c>
    </row>
    <row r="35859" spans="9:9" x14ac:dyDescent="0.2">
      <c r="I35859" s="37" t="s">
        <v>16</v>
      </c>
    </row>
    <row r="35860" spans="9:9" x14ac:dyDescent="0.2">
      <c r="I35860" s="37" t="s">
        <v>16</v>
      </c>
    </row>
    <row r="35861" spans="9:9" x14ac:dyDescent="0.2">
      <c r="I35861" s="37" t="s">
        <v>16</v>
      </c>
    </row>
    <row r="35862" spans="9:9" x14ac:dyDescent="0.2">
      <c r="I35862" s="37" t="s">
        <v>16</v>
      </c>
    </row>
    <row r="35863" spans="9:9" x14ac:dyDescent="0.2">
      <c r="I35863" s="37" t="s">
        <v>16</v>
      </c>
    </row>
    <row r="35864" spans="9:9" x14ac:dyDescent="0.2">
      <c r="I35864" s="37" t="s">
        <v>16</v>
      </c>
    </row>
    <row r="35865" spans="9:9" x14ac:dyDescent="0.2">
      <c r="I35865" s="37" t="s">
        <v>16</v>
      </c>
    </row>
    <row r="35866" spans="9:9" x14ac:dyDescent="0.2">
      <c r="I35866" s="37" t="s">
        <v>16</v>
      </c>
    </row>
    <row r="35867" spans="9:9" x14ac:dyDescent="0.2">
      <c r="I35867" s="37" t="s">
        <v>16</v>
      </c>
    </row>
    <row r="35868" spans="9:9" x14ac:dyDescent="0.2">
      <c r="I35868" s="37" t="s">
        <v>16</v>
      </c>
    </row>
    <row r="35869" spans="9:9" x14ac:dyDescent="0.2">
      <c r="I35869" s="37" t="s">
        <v>16</v>
      </c>
    </row>
    <row r="35870" spans="9:9" x14ac:dyDescent="0.2">
      <c r="I35870" s="37" t="s">
        <v>16</v>
      </c>
    </row>
    <row r="35871" spans="9:9" x14ac:dyDescent="0.2">
      <c r="I35871" s="37" t="s">
        <v>16</v>
      </c>
    </row>
    <row r="35872" spans="9:9" x14ac:dyDescent="0.2">
      <c r="I35872" s="37" t="s">
        <v>16</v>
      </c>
    </row>
    <row r="35873" spans="9:9" x14ac:dyDescent="0.2">
      <c r="I35873" s="37" t="s">
        <v>16</v>
      </c>
    </row>
    <row r="35874" spans="9:9" x14ac:dyDescent="0.2">
      <c r="I35874" s="37" t="s">
        <v>16</v>
      </c>
    </row>
    <row r="35875" spans="9:9" x14ac:dyDescent="0.2">
      <c r="I35875" s="37" t="s">
        <v>16</v>
      </c>
    </row>
    <row r="35876" spans="9:9" x14ac:dyDescent="0.2">
      <c r="I35876" s="37" t="s">
        <v>16</v>
      </c>
    </row>
    <row r="35877" spans="9:9" x14ac:dyDescent="0.2">
      <c r="I35877" s="37" t="s">
        <v>16</v>
      </c>
    </row>
    <row r="35878" spans="9:9" x14ac:dyDescent="0.2">
      <c r="I35878" s="37" t="s">
        <v>16</v>
      </c>
    </row>
    <row r="35879" spans="9:9" x14ac:dyDescent="0.2">
      <c r="I35879" s="37" t="s">
        <v>16</v>
      </c>
    </row>
    <row r="35880" spans="9:9" x14ac:dyDescent="0.2">
      <c r="I35880" s="37" t="s">
        <v>16</v>
      </c>
    </row>
    <row r="35881" spans="9:9" x14ac:dyDescent="0.2">
      <c r="I35881" s="37" t="s">
        <v>16</v>
      </c>
    </row>
    <row r="35882" spans="9:9" x14ac:dyDescent="0.2">
      <c r="I35882" s="37" t="s">
        <v>16</v>
      </c>
    </row>
    <row r="35883" spans="9:9" x14ac:dyDescent="0.2">
      <c r="I35883" s="37" t="s">
        <v>16</v>
      </c>
    </row>
    <row r="35884" spans="9:9" x14ac:dyDescent="0.2">
      <c r="I35884" s="37" t="s">
        <v>16</v>
      </c>
    </row>
    <row r="35885" spans="9:9" x14ac:dyDescent="0.2">
      <c r="I35885" s="37" t="s">
        <v>16</v>
      </c>
    </row>
    <row r="35886" spans="9:9" x14ac:dyDescent="0.2">
      <c r="I35886" s="37" t="s">
        <v>16</v>
      </c>
    </row>
    <row r="35887" spans="9:9" x14ac:dyDescent="0.2">
      <c r="I35887" s="37" t="s">
        <v>16</v>
      </c>
    </row>
    <row r="35888" spans="9:9" x14ac:dyDescent="0.2">
      <c r="I35888" s="37" t="s">
        <v>16</v>
      </c>
    </row>
    <row r="35889" spans="9:9" x14ac:dyDescent="0.2">
      <c r="I35889" s="37" t="s">
        <v>16</v>
      </c>
    </row>
    <row r="35890" spans="9:9" x14ac:dyDescent="0.2">
      <c r="I35890" s="37" t="s">
        <v>16</v>
      </c>
    </row>
    <row r="35891" spans="9:9" x14ac:dyDescent="0.2">
      <c r="I35891" s="37" t="s">
        <v>16</v>
      </c>
    </row>
    <row r="35892" spans="9:9" x14ac:dyDescent="0.2">
      <c r="I35892" s="37" t="s">
        <v>16</v>
      </c>
    </row>
    <row r="35893" spans="9:9" x14ac:dyDescent="0.2">
      <c r="I35893" s="37" t="s">
        <v>16</v>
      </c>
    </row>
    <row r="35894" spans="9:9" x14ac:dyDescent="0.2">
      <c r="I35894" s="37" t="s">
        <v>16</v>
      </c>
    </row>
    <row r="35895" spans="9:9" x14ac:dyDescent="0.2">
      <c r="I35895" s="37" t="s">
        <v>16</v>
      </c>
    </row>
    <row r="35896" spans="9:9" x14ac:dyDescent="0.2">
      <c r="I35896" s="37" t="s">
        <v>16</v>
      </c>
    </row>
    <row r="35897" spans="9:9" x14ac:dyDescent="0.2">
      <c r="I35897" s="37" t="s">
        <v>16</v>
      </c>
    </row>
    <row r="35898" spans="9:9" x14ac:dyDescent="0.2">
      <c r="I35898" s="37" t="s">
        <v>16</v>
      </c>
    </row>
    <row r="35899" spans="9:9" x14ac:dyDescent="0.2">
      <c r="I35899" s="37" t="s">
        <v>16</v>
      </c>
    </row>
    <row r="35900" spans="9:9" x14ac:dyDescent="0.2">
      <c r="I35900" s="37" t="s">
        <v>16</v>
      </c>
    </row>
    <row r="35901" spans="9:9" x14ac:dyDescent="0.2">
      <c r="I35901" s="37" t="s">
        <v>16</v>
      </c>
    </row>
    <row r="35902" spans="9:9" x14ac:dyDescent="0.2">
      <c r="I35902" s="37" t="s">
        <v>16</v>
      </c>
    </row>
    <row r="35903" spans="9:9" x14ac:dyDescent="0.2">
      <c r="I35903" s="37" t="s">
        <v>16</v>
      </c>
    </row>
    <row r="35904" spans="9:9" x14ac:dyDescent="0.2">
      <c r="I35904" s="37" t="s">
        <v>16</v>
      </c>
    </row>
    <row r="35905" spans="9:9" x14ac:dyDescent="0.2">
      <c r="I35905" s="37" t="s">
        <v>16</v>
      </c>
    </row>
    <row r="35906" spans="9:9" x14ac:dyDescent="0.2">
      <c r="I35906" s="37" t="s">
        <v>16</v>
      </c>
    </row>
    <row r="35907" spans="9:9" x14ac:dyDescent="0.2">
      <c r="I35907" s="37" t="s">
        <v>16</v>
      </c>
    </row>
    <row r="35908" spans="9:9" x14ac:dyDescent="0.2">
      <c r="I35908" s="37" t="s">
        <v>16</v>
      </c>
    </row>
    <row r="35909" spans="9:9" x14ac:dyDescent="0.2">
      <c r="I35909" s="37" t="s">
        <v>16</v>
      </c>
    </row>
    <row r="35910" spans="9:9" x14ac:dyDescent="0.2">
      <c r="I35910" s="37" t="s">
        <v>16</v>
      </c>
    </row>
    <row r="35911" spans="9:9" x14ac:dyDescent="0.2">
      <c r="I35911" s="37" t="s">
        <v>16</v>
      </c>
    </row>
    <row r="35912" spans="9:9" x14ac:dyDescent="0.2">
      <c r="I35912" s="37" t="s">
        <v>16</v>
      </c>
    </row>
    <row r="35913" spans="9:9" x14ac:dyDescent="0.2">
      <c r="I35913" s="37" t="s">
        <v>16</v>
      </c>
    </row>
    <row r="35914" spans="9:9" x14ac:dyDescent="0.2">
      <c r="I35914" s="37" t="s">
        <v>16</v>
      </c>
    </row>
    <row r="35915" spans="9:9" x14ac:dyDescent="0.2">
      <c r="I35915" s="37" t="s">
        <v>16</v>
      </c>
    </row>
    <row r="35916" spans="9:9" x14ac:dyDescent="0.2">
      <c r="I35916" s="37" t="s">
        <v>16</v>
      </c>
    </row>
    <row r="35917" spans="9:9" x14ac:dyDescent="0.2">
      <c r="I35917" s="37" t="s">
        <v>16</v>
      </c>
    </row>
    <row r="35918" spans="9:9" x14ac:dyDescent="0.2">
      <c r="I35918" s="37" t="s">
        <v>16</v>
      </c>
    </row>
    <row r="35919" spans="9:9" x14ac:dyDescent="0.2">
      <c r="I35919" s="37" t="s">
        <v>16</v>
      </c>
    </row>
    <row r="35920" spans="9:9" x14ac:dyDescent="0.2">
      <c r="I35920" s="37" t="s">
        <v>16</v>
      </c>
    </row>
    <row r="35921" spans="9:9" x14ac:dyDescent="0.2">
      <c r="I35921" s="37" t="s">
        <v>16</v>
      </c>
    </row>
    <row r="35922" spans="9:9" x14ac:dyDescent="0.2">
      <c r="I35922" s="37" t="s">
        <v>16</v>
      </c>
    </row>
    <row r="35923" spans="9:9" x14ac:dyDescent="0.2">
      <c r="I35923" s="37" t="s">
        <v>16</v>
      </c>
    </row>
    <row r="35924" spans="9:9" x14ac:dyDescent="0.2">
      <c r="I35924" s="37" t="s">
        <v>16</v>
      </c>
    </row>
    <row r="35925" spans="9:9" x14ac:dyDescent="0.2">
      <c r="I35925" s="37" t="s">
        <v>16</v>
      </c>
    </row>
    <row r="35926" spans="9:9" x14ac:dyDescent="0.2">
      <c r="I35926" s="37" t="s">
        <v>16</v>
      </c>
    </row>
    <row r="35927" spans="9:9" x14ac:dyDescent="0.2">
      <c r="I35927" s="37" t="s">
        <v>16</v>
      </c>
    </row>
    <row r="35928" spans="9:9" x14ac:dyDescent="0.2">
      <c r="I35928" s="37" t="s">
        <v>16</v>
      </c>
    </row>
    <row r="35929" spans="9:9" x14ac:dyDescent="0.2">
      <c r="I35929" s="37" t="s">
        <v>16</v>
      </c>
    </row>
    <row r="35930" spans="9:9" x14ac:dyDescent="0.2">
      <c r="I35930" s="37" t="s">
        <v>16</v>
      </c>
    </row>
    <row r="35931" spans="9:9" x14ac:dyDescent="0.2">
      <c r="I35931" s="37" t="s">
        <v>16</v>
      </c>
    </row>
    <row r="35932" spans="9:9" x14ac:dyDescent="0.2">
      <c r="I35932" s="37" t="s">
        <v>16</v>
      </c>
    </row>
    <row r="35933" spans="9:9" x14ac:dyDescent="0.2">
      <c r="I35933" s="37" t="s">
        <v>16</v>
      </c>
    </row>
    <row r="35934" spans="9:9" x14ac:dyDescent="0.2">
      <c r="I35934" s="37" t="s">
        <v>16</v>
      </c>
    </row>
    <row r="35935" spans="9:9" x14ac:dyDescent="0.2">
      <c r="I35935" s="37" t="s">
        <v>16</v>
      </c>
    </row>
    <row r="35936" spans="9:9" x14ac:dyDescent="0.2">
      <c r="I35936" s="37" t="s">
        <v>16</v>
      </c>
    </row>
    <row r="35937" spans="9:9" x14ac:dyDescent="0.2">
      <c r="I35937" s="37" t="s">
        <v>16</v>
      </c>
    </row>
    <row r="35938" spans="9:9" x14ac:dyDescent="0.2">
      <c r="I35938" s="37" t="s">
        <v>16</v>
      </c>
    </row>
    <row r="35939" spans="9:9" x14ac:dyDescent="0.2">
      <c r="I35939" s="37" t="s">
        <v>16</v>
      </c>
    </row>
    <row r="35940" spans="9:9" x14ac:dyDescent="0.2">
      <c r="I35940" s="37" t="s">
        <v>16</v>
      </c>
    </row>
    <row r="35941" spans="9:9" x14ac:dyDescent="0.2">
      <c r="I35941" s="37" t="s">
        <v>16</v>
      </c>
    </row>
    <row r="35942" spans="9:9" x14ac:dyDescent="0.2">
      <c r="I35942" s="37" t="s">
        <v>16</v>
      </c>
    </row>
    <row r="35943" spans="9:9" x14ac:dyDescent="0.2">
      <c r="I35943" s="37" t="s">
        <v>16</v>
      </c>
    </row>
    <row r="35944" spans="9:9" x14ac:dyDescent="0.2">
      <c r="I35944" s="37" t="s">
        <v>16</v>
      </c>
    </row>
    <row r="35945" spans="9:9" x14ac:dyDescent="0.2">
      <c r="I35945" s="37" t="s">
        <v>16</v>
      </c>
    </row>
    <row r="35946" spans="9:9" x14ac:dyDescent="0.2">
      <c r="I35946" s="37" t="s">
        <v>16</v>
      </c>
    </row>
    <row r="35947" spans="9:9" x14ac:dyDescent="0.2">
      <c r="I35947" s="37" t="s">
        <v>16</v>
      </c>
    </row>
    <row r="35948" spans="9:9" x14ac:dyDescent="0.2">
      <c r="I35948" s="37" t="s">
        <v>16</v>
      </c>
    </row>
    <row r="35949" spans="9:9" x14ac:dyDescent="0.2">
      <c r="I35949" s="37" t="s">
        <v>16</v>
      </c>
    </row>
    <row r="35950" spans="9:9" x14ac:dyDescent="0.2">
      <c r="I35950" s="37" t="s">
        <v>16</v>
      </c>
    </row>
    <row r="35951" spans="9:9" x14ac:dyDescent="0.2">
      <c r="I35951" s="37" t="s">
        <v>16</v>
      </c>
    </row>
    <row r="35952" spans="9:9" x14ac:dyDescent="0.2">
      <c r="I35952" s="37" t="s">
        <v>16</v>
      </c>
    </row>
    <row r="35953" spans="9:9" x14ac:dyDescent="0.2">
      <c r="I35953" s="37" t="s">
        <v>16</v>
      </c>
    </row>
    <row r="35954" spans="9:9" x14ac:dyDescent="0.2">
      <c r="I35954" s="37" t="s">
        <v>16</v>
      </c>
    </row>
    <row r="35955" spans="9:9" x14ac:dyDescent="0.2">
      <c r="I35955" s="37" t="s">
        <v>16</v>
      </c>
    </row>
    <row r="35956" spans="9:9" x14ac:dyDescent="0.2">
      <c r="I35956" s="37" t="s">
        <v>16</v>
      </c>
    </row>
    <row r="35957" spans="9:9" x14ac:dyDescent="0.2">
      <c r="I35957" s="37" t="s">
        <v>16</v>
      </c>
    </row>
    <row r="35958" spans="9:9" x14ac:dyDescent="0.2">
      <c r="I35958" s="37" t="s">
        <v>16</v>
      </c>
    </row>
    <row r="35959" spans="9:9" x14ac:dyDescent="0.2">
      <c r="I35959" s="37" t="s">
        <v>16</v>
      </c>
    </row>
    <row r="35960" spans="9:9" x14ac:dyDescent="0.2">
      <c r="I35960" s="37" t="s">
        <v>16</v>
      </c>
    </row>
    <row r="35961" spans="9:9" x14ac:dyDescent="0.2">
      <c r="I35961" s="37" t="s">
        <v>16</v>
      </c>
    </row>
    <row r="35962" spans="9:9" x14ac:dyDescent="0.2">
      <c r="I35962" s="37" t="s">
        <v>16</v>
      </c>
    </row>
    <row r="35963" spans="9:9" x14ac:dyDescent="0.2">
      <c r="I35963" s="37" t="s">
        <v>16</v>
      </c>
    </row>
    <row r="35964" spans="9:9" x14ac:dyDescent="0.2">
      <c r="I35964" s="37" t="s">
        <v>16</v>
      </c>
    </row>
    <row r="35965" spans="9:9" x14ac:dyDescent="0.2">
      <c r="I35965" s="37" t="s">
        <v>16</v>
      </c>
    </row>
    <row r="35966" spans="9:9" x14ac:dyDescent="0.2">
      <c r="I35966" s="37" t="s">
        <v>16</v>
      </c>
    </row>
    <row r="35967" spans="9:9" x14ac:dyDescent="0.2">
      <c r="I35967" s="37" t="s">
        <v>16</v>
      </c>
    </row>
    <row r="35968" spans="9:9" x14ac:dyDescent="0.2">
      <c r="I35968" s="37" t="s">
        <v>16</v>
      </c>
    </row>
    <row r="35969" spans="9:9" x14ac:dyDescent="0.2">
      <c r="I35969" s="37" t="s">
        <v>16</v>
      </c>
    </row>
    <row r="35970" spans="9:9" x14ac:dyDescent="0.2">
      <c r="I35970" s="37" t="s">
        <v>16</v>
      </c>
    </row>
    <row r="35971" spans="9:9" x14ac:dyDescent="0.2">
      <c r="I35971" s="37" t="s">
        <v>16</v>
      </c>
    </row>
    <row r="35972" spans="9:9" x14ac:dyDescent="0.2">
      <c r="I35972" s="37" t="s">
        <v>16</v>
      </c>
    </row>
    <row r="35973" spans="9:9" x14ac:dyDescent="0.2">
      <c r="I35973" s="37" t="s">
        <v>16</v>
      </c>
    </row>
    <row r="35974" spans="9:9" x14ac:dyDescent="0.2">
      <c r="I35974" s="37" t="s">
        <v>16</v>
      </c>
    </row>
    <row r="35975" spans="9:9" x14ac:dyDescent="0.2">
      <c r="I35975" s="37" t="s">
        <v>16</v>
      </c>
    </row>
    <row r="35976" spans="9:9" x14ac:dyDescent="0.2">
      <c r="I35976" s="37" t="s">
        <v>16</v>
      </c>
    </row>
    <row r="35977" spans="9:9" x14ac:dyDescent="0.2">
      <c r="I35977" s="37" t="s">
        <v>16</v>
      </c>
    </row>
    <row r="35978" spans="9:9" x14ac:dyDescent="0.2">
      <c r="I35978" s="37" t="s">
        <v>16</v>
      </c>
    </row>
    <row r="35979" spans="9:9" x14ac:dyDescent="0.2">
      <c r="I35979" s="37" t="s">
        <v>16</v>
      </c>
    </row>
    <row r="35980" spans="9:9" x14ac:dyDescent="0.2">
      <c r="I35980" s="37" t="s">
        <v>16</v>
      </c>
    </row>
    <row r="35981" spans="9:9" x14ac:dyDescent="0.2">
      <c r="I35981" s="37" t="s">
        <v>16</v>
      </c>
    </row>
    <row r="35982" spans="9:9" x14ac:dyDescent="0.2">
      <c r="I35982" s="37" t="s">
        <v>16</v>
      </c>
    </row>
    <row r="35983" spans="9:9" x14ac:dyDescent="0.2">
      <c r="I35983" s="37" t="s">
        <v>16</v>
      </c>
    </row>
    <row r="35984" spans="9:9" x14ac:dyDescent="0.2">
      <c r="I35984" s="37" t="s">
        <v>16</v>
      </c>
    </row>
    <row r="35985" spans="9:9" x14ac:dyDescent="0.2">
      <c r="I35985" s="37" t="s">
        <v>16</v>
      </c>
    </row>
    <row r="35986" spans="9:9" x14ac:dyDescent="0.2">
      <c r="I35986" s="37" t="s">
        <v>16</v>
      </c>
    </row>
    <row r="35987" spans="9:9" x14ac:dyDescent="0.2">
      <c r="I35987" s="37" t="s">
        <v>16</v>
      </c>
    </row>
    <row r="35988" spans="9:9" x14ac:dyDescent="0.2">
      <c r="I35988" s="37" t="s">
        <v>16</v>
      </c>
    </row>
    <row r="35989" spans="9:9" x14ac:dyDescent="0.2">
      <c r="I35989" s="37" t="s">
        <v>16</v>
      </c>
    </row>
    <row r="35990" spans="9:9" x14ac:dyDescent="0.2">
      <c r="I35990" s="37" t="s">
        <v>16</v>
      </c>
    </row>
    <row r="35991" spans="9:9" x14ac:dyDescent="0.2">
      <c r="I35991" s="37" t="s">
        <v>16</v>
      </c>
    </row>
    <row r="35992" spans="9:9" x14ac:dyDescent="0.2">
      <c r="I35992" s="37" t="s">
        <v>16</v>
      </c>
    </row>
    <row r="35993" spans="9:9" x14ac:dyDescent="0.2">
      <c r="I35993" s="37" t="s">
        <v>16</v>
      </c>
    </row>
    <row r="35994" spans="9:9" x14ac:dyDescent="0.2">
      <c r="I35994" s="37" t="s">
        <v>16</v>
      </c>
    </row>
    <row r="35995" spans="9:9" x14ac:dyDescent="0.2">
      <c r="I35995" s="37" t="s">
        <v>16</v>
      </c>
    </row>
    <row r="35996" spans="9:9" x14ac:dyDescent="0.2">
      <c r="I35996" s="37" t="s">
        <v>16</v>
      </c>
    </row>
    <row r="35997" spans="9:9" x14ac:dyDescent="0.2">
      <c r="I35997" s="37" t="s">
        <v>16</v>
      </c>
    </row>
    <row r="35998" spans="9:9" x14ac:dyDescent="0.2">
      <c r="I35998" s="37" t="s">
        <v>16</v>
      </c>
    </row>
    <row r="35999" spans="9:9" x14ac:dyDescent="0.2">
      <c r="I35999" s="37" t="s">
        <v>16</v>
      </c>
    </row>
    <row r="36000" spans="9:9" x14ac:dyDescent="0.2">
      <c r="I36000" s="37" t="s">
        <v>16</v>
      </c>
    </row>
    <row r="36001" spans="9:9" x14ac:dyDescent="0.2">
      <c r="I36001" s="37" t="s">
        <v>16</v>
      </c>
    </row>
    <row r="36002" spans="9:9" x14ac:dyDescent="0.2">
      <c r="I36002" s="37" t="s">
        <v>16</v>
      </c>
    </row>
    <row r="36003" spans="9:9" x14ac:dyDescent="0.2">
      <c r="I36003" s="37" t="s">
        <v>16</v>
      </c>
    </row>
    <row r="36004" spans="9:9" x14ac:dyDescent="0.2">
      <c r="I36004" s="37" t="s">
        <v>16</v>
      </c>
    </row>
    <row r="36005" spans="9:9" x14ac:dyDescent="0.2">
      <c r="I36005" s="37" t="s">
        <v>16</v>
      </c>
    </row>
    <row r="36006" spans="9:9" x14ac:dyDescent="0.2">
      <c r="I36006" s="37" t="s">
        <v>16</v>
      </c>
    </row>
    <row r="36007" spans="9:9" x14ac:dyDescent="0.2">
      <c r="I36007" s="37" t="s">
        <v>16</v>
      </c>
    </row>
    <row r="36008" spans="9:9" x14ac:dyDescent="0.2">
      <c r="I36008" s="37" t="s">
        <v>16</v>
      </c>
    </row>
    <row r="36009" spans="9:9" x14ac:dyDescent="0.2">
      <c r="I36009" s="37" t="s">
        <v>16</v>
      </c>
    </row>
    <row r="36010" spans="9:9" x14ac:dyDescent="0.2">
      <c r="I36010" s="37" t="s">
        <v>16</v>
      </c>
    </row>
    <row r="36011" spans="9:9" x14ac:dyDescent="0.2">
      <c r="I36011" s="37" t="s">
        <v>16</v>
      </c>
    </row>
    <row r="36012" spans="9:9" x14ac:dyDescent="0.2">
      <c r="I36012" s="37" t="s">
        <v>16</v>
      </c>
    </row>
    <row r="36013" spans="9:9" x14ac:dyDescent="0.2">
      <c r="I36013" s="37" t="s">
        <v>16</v>
      </c>
    </row>
    <row r="36014" spans="9:9" x14ac:dyDescent="0.2">
      <c r="I36014" s="37" t="s">
        <v>16</v>
      </c>
    </row>
    <row r="36015" spans="9:9" x14ac:dyDescent="0.2">
      <c r="I36015" s="37" t="s">
        <v>16</v>
      </c>
    </row>
    <row r="36016" spans="9:9" x14ac:dyDescent="0.2">
      <c r="I36016" s="37" t="s">
        <v>16</v>
      </c>
    </row>
    <row r="36017" spans="9:9" x14ac:dyDescent="0.2">
      <c r="I36017" s="37" t="s">
        <v>16</v>
      </c>
    </row>
    <row r="36018" spans="9:9" x14ac:dyDescent="0.2">
      <c r="I36018" s="37" t="s">
        <v>16</v>
      </c>
    </row>
    <row r="36019" spans="9:9" x14ac:dyDescent="0.2">
      <c r="I36019" s="37" t="s">
        <v>16</v>
      </c>
    </row>
    <row r="36020" spans="9:9" x14ac:dyDescent="0.2">
      <c r="I36020" s="37" t="s">
        <v>16</v>
      </c>
    </row>
    <row r="36021" spans="9:9" x14ac:dyDescent="0.2">
      <c r="I36021" s="37" t="s">
        <v>16</v>
      </c>
    </row>
    <row r="36022" spans="9:9" x14ac:dyDescent="0.2">
      <c r="I36022" s="37" t="s">
        <v>16</v>
      </c>
    </row>
    <row r="36023" spans="9:9" x14ac:dyDescent="0.2">
      <c r="I36023" s="37" t="s">
        <v>16</v>
      </c>
    </row>
    <row r="36024" spans="9:9" x14ac:dyDescent="0.2">
      <c r="I36024" s="37" t="s">
        <v>16</v>
      </c>
    </row>
    <row r="36025" spans="9:9" x14ac:dyDescent="0.2">
      <c r="I36025" s="37" t="s">
        <v>16</v>
      </c>
    </row>
    <row r="36026" spans="9:9" x14ac:dyDescent="0.2">
      <c r="I36026" s="37" t="s">
        <v>16</v>
      </c>
    </row>
    <row r="36027" spans="9:9" x14ac:dyDescent="0.2">
      <c r="I36027" s="37" t="s">
        <v>16</v>
      </c>
    </row>
    <row r="36028" spans="9:9" x14ac:dyDescent="0.2">
      <c r="I36028" s="37" t="s">
        <v>16</v>
      </c>
    </row>
    <row r="36029" spans="9:9" x14ac:dyDescent="0.2">
      <c r="I36029" s="37" t="s">
        <v>16</v>
      </c>
    </row>
    <row r="36030" spans="9:9" x14ac:dyDescent="0.2">
      <c r="I36030" s="37" t="s">
        <v>16</v>
      </c>
    </row>
    <row r="36031" spans="9:9" x14ac:dyDescent="0.2">
      <c r="I36031" s="37" t="s">
        <v>16</v>
      </c>
    </row>
    <row r="36032" spans="9:9" x14ac:dyDescent="0.2">
      <c r="I36032" s="37" t="s">
        <v>16</v>
      </c>
    </row>
    <row r="36033" spans="9:9" x14ac:dyDescent="0.2">
      <c r="I36033" s="37" t="s">
        <v>16</v>
      </c>
    </row>
    <row r="36034" spans="9:9" x14ac:dyDescent="0.2">
      <c r="I36034" s="37" t="s">
        <v>16</v>
      </c>
    </row>
    <row r="36035" spans="9:9" x14ac:dyDescent="0.2">
      <c r="I36035" s="37" t="s">
        <v>16</v>
      </c>
    </row>
    <row r="36036" spans="9:9" x14ac:dyDescent="0.2">
      <c r="I36036" s="37" t="s">
        <v>16</v>
      </c>
    </row>
    <row r="36037" spans="9:9" x14ac:dyDescent="0.2">
      <c r="I36037" s="37" t="s">
        <v>16</v>
      </c>
    </row>
    <row r="36038" spans="9:9" x14ac:dyDescent="0.2">
      <c r="I36038" s="37" t="s">
        <v>16</v>
      </c>
    </row>
    <row r="36039" spans="9:9" x14ac:dyDescent="0.2">
      <c r="I36039" s="37" t="s">
        <v>16</v>
      </c>
    </row>
    <row r="36040" spans="9:9" x14ac:dyDescent="0.2">
      <c r="I36040" s="37" t="s">
        <v>16</v>
      </c>
    </row>
    <row r="36041" spans="9:9" x14ac:dyDescent="0.2">
      <c r="I36041" s="37" t="s">
        <v>16</v>
      </c>
    </row>
    <row r="36042" spans="9:9" x14ac:dyDescent="0.2">
      <c r="I36042" s="37" t="s">
        <v>16</v>
      </c>
    </row>
    <row r="36043" spans="9:9" x14ac:dyDescent="0.2">
      <c r="I36043" s="37" t="s">
        <v>16</v>
      </c>
    </row>
    <row r="36044" spans="9:9" x14ac:dyDescent="0.2">
      <c r="I36044" s="37" t="s">
        <v>16</v>
      </c>
    </row>
    <row r="36045" spans="9:9" x14ac:dyDescent="0.2">
      <c r="I36045" s="37" t="s">
        <v>16</v>
      </c>
    </row>
    <row r="36046" spans="9:9" x14ac:dyDescent="0.2">
      <c r="I36046" s="37" t="s">
        <v>16</v>
      </c>
    </row>
    <row r="36047" spans="9:9" x14ac:dyDescent="0.2">
      <c r="I36047" s="37" t="s">
        <v>16</v>
      </c>
    </row>
    <row r="36048" spans="9:9" x14ac:dyDescent="0.2">
      <c r="I36048" s="37" t="s">
        <v>16</v>
      </c>
    </row>
    <row r="36049" spans="9:9" x14ac:dyDescent="0.2">
      <c r="I36049" s="37" t="s">
        <v>16</v>
      </c>
    </row>
    <row r="36050" spans="9:9" x14ac:dyDescent="0.2">
      <c r="I36050" s="37" t="s">
        <v>16</v>
      </c>
    </row>
    <row r="36051" spans="9:9" x14ac:dyDescent="0.2">
      <c r="I36051" s="37" t="s">
        <v>16</v>
      </c>
    </row>
    <row r="36052" spans="9:9" x14ac:dyDescent="0.2">
      <c r="I36052" s="37" t="s">
        <v>16</v>
      </c>
    </row>
    <row r="36053" spans="9:9" x14ac:dyDescent="0.2">
      <c r="I36053" s="37" t="s">
        <v>16</v>
      </c>
    </row>
    <row r="36054" spans="9:9" x14ac:dyDescent="0.2">
      <c r="I36054" s="37" t="s">
        <v>16</v>
      </c>
    </row>
    <row r="36055" spans="9:9" x14ac:dyDescent="0.2">
      <c r="I36055" s="37" t="s">
        <v>16</v>
      </c>
    </row>
    <row r="36056" spans="9:9" x14ac:dyDescent="0.2">
      <c r="I36056" s="37" t="s">
        <v>16</v>
      </c>
    </row>
    <row r="36057" spans="9:9" x14ac:dyDescent="0.2">
      <c r="I36057" s="37" t="s">
        <v>16</v>
      </c>
    </row>
    <row r="36058" spans="9:9" x14ac:dyDescent="0.2">
      <c r="I36058" s="37" t="s">
        <v>16</v>
      </c>
    </row>
    <row r="36059" spans="9:9" x14ac:dyDescent="0.2">
      <c r="I36059" s="37" t="s">
        <v>16</v>
      </c>
    </row>
    <row r="36060" spans="9:9" x14ac:dyDescent="0.2">
      <c r="I36060" s="37" t="s">
        <v>16</v>
      </c>
    </row>
    <row r="36061" spans="9:9" x14ac:dyDescent="0.2">
      <c r="I36061" s="37" t="s">
        <v>16</v>
      </c>
    </row>
    <row r="36062" spans="9:9" x14ac:dyDescent="0.2">
      <c r="I36062" s="37" t="s">
        <v>16</v>
      </c>
    </row>
    <row r="36063" spans="9:9" x14ac:dyDescent="0.2">
      <c r="I36063" s="37" t="s">
        <v>16</v>
      </c>
    </row>
    <row r="36064" spans="9:9" x14ac:dyDescent="0.2">
      <c r="I36064" s="37" t="s">
        <v>16</v>
      </c>
    </row>
    <row r="36065" spans="9:9" x14ac:dyDescent="0.2">
      <c r="I36065" s="37" t="s">
        <v>16</v>
      </c>
    </row>
    <row r="36066" spans="9:9" x14ac:dyDescent="0.2">
      <c r="I36066" s="37" t="s">
        <v>16</v>
      </c>
    </row>
    <row r="36067" spans="9:9" x14ac:dyDescent="0.2">
      <c r="I36067" s="37" t="s">
        <v>16</v>
      </c>
    </row>
    <row r="36068" spans="9:9" x14ac:dyDescent="0.2">
      <c r="I36068" s="37" t="s">
        <v>16</v>
      </c>
    </row>
    <row r="36069" spans="9:9" x14ac:dyDescent="0.2">
      <c r="I36069" s="37" t="s">
        <v>16</v>
      </c>
    </row>
    <row r="36070" spans="9:9" x14ac:dyDescent="0.2">
      <c r="I36070" s="37" t="s">
        <v>16</v>
      </c>
    </row>
    <row r="36071" spans="9:9" x14ac:dyDescent="0.2">
      <c r="I36071" s="37" t="s">
        <v>16</v>
      </c>
    </row>
    <row r="36072" spans="9:9" x14ac:dyDescent="0.2">
      <c r="I36072" s="37" t="s">
        <v>16</v>
      </c>
    </row>
    <row r="36073" spans="9:9" x14ac:dyDescent="0.2">
      <c r="I36073" s="37" t="s">
        <v>16</v>
      </c>
    </row>
    <row r="36074" spans="9:9" x14ac:dyDescent="0.2">
      <c r="I36074" s="37" t="s">
        <v>16</v>
      </c>
    </row>
    <row r="36075" spans="9:9" x14ac:dyDescent="0.2">
      <c r="I36075" s="37" t="s">
        <v>16</v>
      </c>
    </row>
    <row r="36076" spans="9:9" x14ac:dyDescent="0.2">
      <c r="I36076" s="37" t="s">
        <v>16</v>
      </c>
    </row>
    <row r="36077" spans="9:9" x14ac:dyDescent="0.2">
      <c r="I36077" s="37" t="s">
        <v>16</v>
      </c>
    </row>
    <row r="36078" spans="9:9" x14ac:dyDescent="0.2">
      <c r="I36078" s="37" t="s">
        <v>16</v>
      </c>
    </row>
    <row r="36079" spans="9:9" x14ac:dyDescent="0.2">
      <c r="I36079" s="37" t="s">
        <v>16</v>
      </c>
    </row>
    <row r="36080" spans="9:9" x14ac:dyDescent="0.2">
      <c r="I36080" s="37" t="s">
        <v>16</v>
      </c>
    </row>
    <row r="36081" spans="9:9" x14ac:dyDescent="0.2">
      <c r="I36081" s="37" t="s">
        <v>16</v>
      </c>
    </row>
    <row r="36082" spans="9:9" x14ac:dyDescent="0.2">
      <c r="I36082" s="37" t="s">
        <v>16</v>
      </c>
    </row>
    <row r="36083" spans="9:9" x14ac:dyDescent="0.2">
      <c r="I36083" s="37" t="s">
        <v>16</v>
      </c>
    </row>
    <row r="36084" spans="9:9" x14ac:dyDescent="0.2">
      <c r="I36084" s="37" t="s">
        <v>16</v>
      </c>
    </row>
    <row r="36085" spans="9:9" x14ac:dyDescent="0.2">
      <c r="I36085" s="37" t="s">
        <v>16</v>
      </c>
    </row>
    <row r="36086" spans="9:9" x14ac:dyDescent="0.2">
      <c r="I36086" s="37" t="s">
        <v>16</v>
      </c>
    </row>
    <row r="36087" spans="9:9" x14ac:dyDescent="0.2">
      <c r="I36087" s="37" t="s">
        <v>16</v>
      </c>
    </row>
    <row r="36088" spans="9:9" x14ac:dyDescent="0.2">
      <c r="I36088" s="37" t="s">
        <v>16</v>
      </c>
    </row>
    <row r="36089" spans="9:9" x14ac:dyDescent="0.2">
      <c r="I36089" s="37" t="s">
        <v>16</v>
      </c>
    </row>
    <row r="36090" spans="9:9" x14ac:dyDescent="0.2">
      <c r="I36090" s="37" t="s">
        <v>16</v>
      </c>
    </row>
    <row r="36091" spans="9:9" x14ac:dyDescent="0.2">
      <c r="I36091" s="37" t="s">
        <v>16</v>
      </c>
    </row>
    <row r="36092" spans="9:9" x14ac:dyDescent="0.2">
      <c r="I36092" s="37" t="s">
        <v>16</v>
      </c>
    </row>
    <row r="36093" spans="9:9" x14ac:dyDescent="0.2">
      <c r="I36093" s="37" t="s">
        <v>16</v>
      </c>
    </row>
    <row r="36094" spans="9:9" x14ac:dyDescent="0.2">
      <c r="I36094" s="37" t="s">
        <v>16</v>
      </c>
    </row>
    <row r="36095" spans="9:9" x14ac:dyDescent="0.2">
      <c r="I36095" s="37" t="s">
        <v>16</v>
      </c>
    </row>
    <row r="36096" spans="9:9" x14ac:dyDescent="0.2">
      <c r="I36096" s="37" t="s">
        <v>16</v>
      </c>
    </row>
    <row r="36097" spans="9:9" x14ac:dyDescent="0.2">
      <c r="I36097" s="37" t="s">
        <v>16</v>
      </c>
    </row>
    <row r="36098" spans="9:9" x14ac:dyDescent="0.2">
      <c r="I36098" s="37" t="s">
        <v>16</v>
      </c>
    </row>
    <row r="36099" spans="9:9" x14ac:dyDescent="0.2">
      <c r="I36099" s="37" t="s">
        <v>16</v>
      </c>
    </row>
    <row r="36100" spans="9:9" x14ac:dyDescent="0.2">
      <c r="I36100" s="37" t="s">
        <v>16</v>
      </c>
    </row>
    <row r="36101" spans="9:9" x14ac:dyDescent="0.2">
      <c r="I36101" s="37" t="s">
        <v>16</v>
      </c>
    </row>
    <row r="36102" spans="9:9" x14ac:dyDescent="0.2">
      <c r="I36102" s="37" t="s">
        <v>16</v>
      </c>
    </row>
    <row r="36103" spans="9:9" x14ac:dyDescent="0.2">
      <c r="I36103" s="37" t="s">
        <v>16</v>
      </c>
    </row>
    <row r="36104" spans="9:9" x14ac:dyDescent="0.2">
      <c r="I36104" s="37" t="s">
        <v>16</v>
      </c>
    </row>
    <row r="36105" spans="9:9" x14ac:dyDescent="0.2">
      <c r="I36105" s="37" t="s">
        <v>16</v>
      </c>
    </row>
    <row r="36106" spans="9:9" x14ac:dyDescent="0.2">
      <c r="I36106" s="37" t="s">
        <v>16</v>
      </c>
    </row>
    <row r="36107" spans="9:9" x14ac:dyDescent="0.2">
      <c r="I36107" s="37" t="s">
        <v>16</v>
      </c>
    </row>
    <row r="36108" spans="9:9" x14ac:dyDescent="0.2">
      <c r="I36108" s="37" t="s">
        <v>16</v>
      </c>
    </row>
    <row r="36109" spans="9:9" x14ac:dyDescent="0.2">
      <c r="I36109" s="37" t="s">
        <v>16</v>
      </c>
    </row>
    <row r="36110" spans="9:9" x14ac:dyDescent="0.2">
      <c r="I36110" s="37" t="s">
        <v>16</v>
      </c>
    </row>
    <row r="36111" spans="9:9" x14ac:dyDescent="0.2">
      <c r="I36111" s="37" t="s">
        <v>16</v>
      </c>
    </row>
    <row r="36112" spans="9:9" x14ac:dyDescent="0.2">
      <c r="I36112" s="37" t="s">
        <v>16</v>
      </c>
    </row>
    <row r="36113" spans="9:9" x14ac:dyDescent="0.2">
      <c r="I36113" s="37" t="s">
        <v>16</v>
      </c>
    </row>
    <row r="36114" spans="9:9" x14ac:dyDescent="0.2">
      <c r="I36114" s="37" t="s">
        <v>16</v>
      </c>
    </row>
    <row r="36115" spans="9:9" x14ac:dyDescent="0.2">
      <c r="I36115" s="37" t="s">
        <v>16</v>
      </c>
    </row>
    <row r="36116" spans="9:9" x14ac:dyDescent="0.2">
      <c r="I36116" s="37" t="s">
        <v>16</v>
      </c>
    </row>
    <row r="36117" spans="9:9" x14ac:dyDescent="0.2">
      <c r="I36117" s="37" t="s">
        <v>16</v>
      </c>
    </row>
    <row r="36118" spans="9:9" x14ac:dyDescent="0.2">
      <c r="I36118" s="37" t="s">
        <v>16</v>
      </c>
    </row>
    <row r="36119" spans="9:9" x14ac:dyDescent="0.2">
      <c r="I36119" s="37" t="s">
        <v>16</v>
      </c>
    </row>
    <row r="36120" spans="9:9" x14ac:dyDescent="0.2">
      <c r="I36120" s="37" t="s">
        <v>16</v>
      </c>
    </row>
    <row r="36121" spans="9:9" x14ac:dyDescent="0.2">
      <c r="I36121" s="37" t="s">
        <v>16</v>
      </c>
    </row>
    <row r="36122" spans="9:9" x14ac:dyDescent="0.2">
      <c r="I36122" s="37" t="s">
        <v>16</v>
      </c>
    </row>
    <row r="36123" spans="9:9" x14ac:dyDescent="0.2">
      <c r="I36123" s="37" t="s">
        <v>16</v>
      </c>
    </row>
    <row r="36124" spans="9:9" x14ac:dyDescent="0.2">
      <c r="I36124" s="37" t="s">
        <v>16</v>
      </c>
    </row>
    <row r="36125" spans="9:9" x14ac:dyDescent="0.2">
      <c r="I36125" s="37" t="s">
        <v>16</v>
      </c>
    </row>
    <row r="36126" spans="9:9" x14ac:dyDescent="0.2">
      <c r="I36126" s="37" t="s">
        <v>16</v>
      </c>
    </row>
    <row r="36127" spans="9:9" x14ac:dyDescent="0.2">
      <c r="I36127" s="37" t="s">
        <v>16</v>
      </c>
    </row>
    <row r="36128" spans="9:9" x14ac:dyDescent="0.2">
      <c r="I36128" s="37" t="s">
        <v>16</v>
      </c>
    </row>
    <row r="36129" spans="9:9" x14ac:dyDescent="0.2">
      <c r="I36129" s="37" t="s">
        <v>16</v>
      </c>
    </row>
    <row r="36130" spans="9:9" x14ac:dyDescent="0.2">
      <c r="I36130" s="37" t="s">
        <v>16</v>
      </c>
    </row>
    <row r="36131" spans="9:9" x14ac:dyDescent="0.2">
      <c r="I36131" s="37" t="s">
        <v>16</v>
      </c>
    </row>
    <row r="36132" spans="9:9" x14ac:dyDescent="0.2">
      <c r="I36132" s="37" t="s">
        <v>16</v>
      </c>
    </row>
    <row r="36133" spans="9:9" x14ac:dyDescent="0.2">
      <c r="I36133" s="37" t="s">
        <v>16</v>
      </c>
    </row>
    <row r="36134" spans="9:9" x14ac:dyDescent="0.2">
      <c r="I36134" s="37" t="s">
        <v>16</v>
      </c>
    </row>
    <row r="36135" spans="9:9" x14ac:dyDescent="0.2">
      <c r="I36135" s="37" t="s">
        <v>16</v>
      </c>
    </row>
    <row r="36136" spans="9:9" x14ac:dyDescent="0.2">
      <c r="I36136" s="37" t="s">
        <v>16</v>
      </c>
    </row>
    <row r="36137" spans="9:9" x14ac:dyDescent="0.2">
      <c r="I36137" s="37" t="s">
        <v>16</v>
      </c>
    </row>
    <row r="36138" spans="9:9" x14ac:dyDescent="0.2">
      <c r="I36138" s="37" t="s">
        <v>16</v>
      </c>
    </row>
    <row r="36139" spans="9:9" x14ac:dyDescent="0.2">
      <c r="I36139" s="37" t="s">
        <v>16</v>
      </c>
    </row>
    <row r="36140" spans="9:9" x14ac:dyDescent="0.2">
      <c r="I36140" s="37" t="s">
        <v>16</v>
      </c>
    </row>
    <row r="36141" spans="9:9" x14ac:dyDescent="0.2">
      <c r="I36141" s="37" t="s">
        <v>16</v>
      </c>
    </row>
    <row r="36142" spans="9:9" x14ac:dyDescent="0.2">
      <c r="I36142" s="37" t="s">
        <v>16</v>
      </c>
    </row>
    <row r="36143" spans="9:9" x14ac:dyDescent="0.2">
      <c r="I36143" s="37" t="s">
        <v>16</v>
      </c>
    </row>
    <row r="36144" spans="9:9" x14ac:dyDescent="0.2">
      <c r="I36144" s="37" t="s">
        <v>16</v>
      </c>
    </row>
    <row r="36145" spans="9:9" x14ac:dyDescent="0.2">
      <c r="I36145" s="37" t="s">
        <v>16</v>
      </c>
    </row>
    <row r="36146" spans="9:9" x14ac:dyDescent="0.2">
      <c r="I36146" s="37" t="s">
        <v>16</v>
      </c>
    </row>
    <row r="36147" spans="9:9" x14ac:dyDescent="0.2">
      <c r="I36147" s="37" t="s">
        <v>16</v>
      </c>
    </row>
    <row r="36148" spans="9:9" x14ac:dyDescent="0.2">
      <c r="I36148" s="37" t="s">
        <v>16</v>
      </c>
    </row>
    <row r="36149" spans="9:9" x14ac:dyDescent="0.2">
      <c r="I36149" s="37" t="s">
        <v>16</v>
      </c>
    </row>
    <row r="36150" spans="9:9" x14ac:dyDescent="0.2">
      <c r="I36150" s="37" t="s">
        <v>16</v>
      </c>
    </row>
    <row r="36151" spans="9:9" x14ac:dyDescent="0.2">
      <c r="I36151" s="37" t="s">
        <v>16</v>
      </c>
    </row>
    <row r="36152" spans="9:9" x14ac:dyDescent="0.2">
      <c r="I36152" s="37" t="s">
        <v>16</v>
      </c>
    </row>
    <row r="36153" spans="9:9" x14ac:dyDescent="0.2">
      <c r="I36153" s="37" t="s">
        <v>16</v>
      </c>
    </row>
    <row r="36154" spans="9:9" x14ac:dyDescent="0.2">
      <c r="I36154" s="37" t="s">
        <v>16</v>
      </c>
    </row>
    <row r="36155" spans="9:9" x14ac:dyDescent="0.2">
      <c r="I36155" s="37" t="s">
        <v>16</v>
      </c>
    </row>
    <row r="36156" spans="9:9" x14ac:dyDescent="0.2">
      <c r="I36156" s="37" t="s">
        <v>16</v>
      </c>
    </row>
    <row r="36157" spans="9:9" x14ac:dyDescent="0.2">
      <c r="I36157" s="37" t="s">
        <v>16</v>
      </c>
    </row>
    <row r="36158" spans="9:9" x14ac:dyDescent="0.2">
      <c r="I36158" s="37" t="s">
        <v>16</v>
      </c>
    </row>
    <row r="36159" spans="9:9" x14ac:dyDescent="0.2">
      <c r="I36159" s="37" t="s">
        <v>16</v>
      </c>
    </row>
    <row r="36160" spans="9:9" x14ac:dyDescent="0.2">
      <c r="I36160" s="37" t="s">
        <v>16</v>
      </c>
    </row>
    <row r="36161" spans="9:9" x14ac:dyDescent="0.2">
      <c r="I36161" s="37" t="s">
        <v>16</v>
      </c>
    </row>
    <row r="36162" spans="9:9" x14ac:dyDescent="0.2">
      <c r="I36162" s="37" t="s">
        <v>16</v>
      </c>
    </row>
    <row r="36163" spans="9:9" x14ac:dyDescent="0.2">
      <c r="I36163" s="37" t="s">
        <v>16</v>
      </c>
    </row>
    <row r="36164" spans="9:9" x14ac:dyDescent="0.2">
      <c r="I36164" s="37" t="s">
        <v>16</v>
      </c>
    </row>
    <row r="36165" spans="9:9" x14ac:dyDescent="0.2">
      <c r="I36165" s="37" t="s">
        <v>16</v>
      </c>
    </row>
    <row r="36166" spans="9:9" x14ac:dyDescent="0.2">
      <c r="I36166" s="37" t="s">
        <v>16</v>
      </c>
    </row>
    <row r="36167" spans="9:9" x14ac:dyDescent="0.2">
      <c r="I36167" s="37" t="s">
        <v>16</v>
      </c>
    </row>
    <row r="36168" spans="9:9" x14ac:dyDescent="0.2">
      <c r="I36168" s="37" t="s">
        <v>16</v>
      </c>
    </row>
    <row r="36169" spans="9:9" x14ac:dyDescent="0.2">
      <c r="I36169" s="37" t="s">
        <v>16</v>
      </c>
    </row>
    <row r="36170" spans="9:9" x14ac:dyDescent="0.2">
      <c r="I36170" s="37" t="s">
        <v>16</v>
      </c>
    </row>
    <row r="36171" spans="9:9" x14ac:dyDescent="0.2">
      <c r="I36171" s="37" t="s">
        <v>16</v>
      </c>
    </row>
    <row r="36172" spans="9:9" x14ac:dyDescent="0.2">
      <c r="I36172" s="37" t="s">
        <v>16</v>
      </c>
    </row>
    <row r="36173" spans="9:9" x14ac:dyDescent="0.2">
      <c r="I36173" s="37" t="s">
        <v>16</v>
      </c>
    </row>
    <row r="36174" spans="9:9" x14ac:dyDescent="0.2">
      <c r="I36174" s="37" t="s">
        <v>16</v>
      </c>
    </row>
    <row r="36175" spans="9:9" x14ac:dyDescent="0.2">
      <c r="I36175" s="37" t="s">
        <v>16</v>
      </c>
    </row>
    <row r="36176" spans="9:9" x14ac:dyDescent="0.2">
      <c r="I36176" s="37" t="s">
        <v>16</v>
      </c>
    </row>
    <row r="36177" spans="9:9" x14ac:dyDescent="0.2">
      <c r="I36177" s="37" t="s">
        <v>16</v>
      </c>
    </row>
    <row r="36178" spans="9:9" x14ac:dyDescent="0.2">
      <c r="I36178" s="37" t="s">
        <v>16</v>
      </c>
    </row>
    <row r="36179" spans="9:9" x14ac:dyDescent="0.2">
      <c r="I36179" s="37" t="s">
        <v>16</v>
      </c>
    </row>
    <row r="36180" spans="9:9" x14ac:dyDescent="0.2">
      <c r="I36180" s="37" t="s">
        <v>16</v>
      </c>
    </row>
    <row r="36181" spans="9:9" x14ac:dyDescent="0.2">
      <c r="I36181" s="37" t="s">
        <v>16</v>
      </c>
    </row>
    <row r="36182" spans="9:9" x14ac:dyDescent="0.2">
      <c r="I36182" s="37" t="s">
        <v>16</v>
      </c>
    </row>
    <row r="36183" spans="9:9" x14ac:dyDescent="0.2">
      <c r="I36183" s="37" t="s">
        <v>16</v>
      </c>
    </row>
    <row r="36184" spans="9:9" x14ac:dyDescent="0.2">
      <c r="I36184" s="37" t="s">
        <v>16</v>
      </c>
    </row>
    <row r="36185" spans="9:9" x14ac:dyDescent="0.2">
      <c r="I36185" s="37" t="s">
        <v>16</v>
      </c>
    </row>
    <row r="36186" spans="9:9" x14ac:dyDescent="0.2">
      <c r="I36186" s="37" t="s">
        <v>16</v>
      </c>
    </row>
    <row r="36187" spans="9:9" x14ac:dyDescent="0.2">
      <c r="I36187" s="37" t="s">
        <v>16</v>
      </c>
    </row>
    <row r="36188" spans="9:9" x14ac:dyDescent="0.2">
      <c r="I36188" s="37" t="s">
        <v>16</v>
      </c>
    </row>
    <row r="36189" spans="9:9" x14ac:dyDescent="0.2">
      <c r="I36189" s="37" t="s">
        <v>16</v>
      </c>
    </row>
    <row r="36190" spans="9:9" x14ac:dyDescent="0.2">
      <c r="I36190" s="37" t="s">
        <v>16</v>
      </c>
    </row>
    <row r="36191" spans="9:9" x14ac:dyDescent="0.2">
      <c r="I36191" s="37" t="s">
        <v>16</v>
      </c>
    </row>
    <row r="36192" spans="9:9" x14ac:dyDescent="0.2">
      <c r="I36192" s="37" t="s">
        <v>16</v>
      </c>
    </row>
    <row r="36193" spans="9:9" x14ac:dyDescent="0.2">
      <c r="I36193" s="37" t="s">
        <v>16</v>
      </c>
    </row>
    <row r="36194" spans="9:9" x14ac:dyDescent="0.2">
      <c r="I36194" s="37" t="s">
        <v>16</v>
      </c>
    </row>
    <row r="36195" spans="9:9" x14ac:dyDescent="0.2">
      <c r="I36195" s="37" t="s">
        <v>16</v>
      </c>
    </row>
    <row r="36196" spans="9:9" x14ac:dyDescent="0.2">
      <c r="I36196" s="37" t="s">
        <v>16</v>
      </c>
    </row>
    <row r="36197" spans="9:9" x14ac:dyDescent="0.2">
      <c r="I36197" s="37" t="s">
        <v>16</v>
      </c>
    </row>
    <row r="36198" spans="9:9" x14ac:dyDescent="0.2">
      <c r="I36198" s="37" t="s">
        <v>16</v>
      </c>
    </row>
    <row r="36199" spans="9:9" x14ac:dyDescent="0.2">
      <c r="I36199" s="37" t="s">
        <v>16</v>
      </c>
    </row>
    <row r="36200" spans="9:9" x14ac:dyDescent="0.2">
      <c r="I36200" s="37" t="s">
        <v>16</v>
      </c>
    </row>
    <row r="36201" spans="9:9" x14ac:dyDescent="0.2">
      <c r="I36201" s="37" t="s">
        <v>16</v>
      </c>
    </row>
    <row r="36202" spans="9:9" x14ac:dyDescent="0.2">
      <c r="I36202" s="37" t="s">
        <v>16</v>
      </c>
    </row>
    <row r="36203" spans="9:9" x14ac:dyDescent="0.2">
      <c r="I36203" s="37" t="s">
        <v>16</v>
      </c>
    </row>
    <row r="36204" spans="9:9" x14ac:dyDescent="0.2">
      <c r="I36204" s="37" t="s">
        <v>16</v>
      </c>
    </row>
    <row r="36205" spans="9:9" x14ac:dyDescent="0.2">
      <c r="I36205" s="37" t="s">
        <v>16</v>
      </c>
    </row>
    <row r="36206" spans="9:9" x14ac:dyDescent="0.2">
      <c r="I36206" s="37" t="s">
        <v>16</v>
      </c>
    </row>
    <row r="36207" spans="9:9" x14ac:dyDescent="0.2">
      <c r="I36207" s="37" t="s">
        <v>16</v>
      </c>
    </row>
    <row r="36208" spans="9:9" x14ac:dyDescent="0.2">
      <c r="I36208" s="37" t="s">
        <v>16</v>
      </c>
    </row>
    <row r="36209" spans="9:9" x14ac:dyDescent="0.2">
      <c r="I36209" s="37" t="s">
        <v>16</v>
      </c>
    </row>
    <row r="36210" spans="9:9" x14ac:dyDescent="0.2">
      <c r="I36210" s="37" t="s">
        <v>16</v>
      </c>
    </row>
    <row r="36211" spans="9:9" x14ac:dyDescent="0.2">
      <c r="I36211" s="37" t="s">
        <v>16</v>
      </c>
    </row>
    <row r="36212" spans="9:9" x14ac:dyDescent="0.2">
      <c r="I36212" s="37" t="s">
        <v>16</v>
      </c>
    </row>
    <row r="36213" spans="9:9" x14ac:dyDescent="0.2">
      <c r="I36213" s="37" t="s">
        <v>16</v>
      </c>
    </row>
    <row r="36214" spans="9:9" x14ac:dyDescent="0.2">
      <c r="I36214" s="37" t="s">
        <v>16</v>
      </c>
    </row>
    <row r="36215" spans="9:9" x14ac:dyDescent="0.2">
      <c r="I36215" s="37" t="s">
        <v>16</v>
      </c>
    </row>
    <row r="36216" spans="9:9" x14ac:dyDescent="0.2">
      <c r="I36216" s="37" t="s">
        <v>16</v>
      </c>
    </row>
    <row r="36217" spans="9:9" x14ac:dyDescent="0.2">
      <c r="I36217" s="37" t="s">
        <v>16</v>
      </c>
    </row>
    <row r="36218" spans="9:9" x14ac:dyDescent="0.2">
      <c r="I36218" s="37" t="s">
        <v>16</v>
      </c>
    </row>
    <row r="36219" spans="9:9" x14ac:dyDescent="0.2">
      <c r="I36219" s="37" t="s">
        <v>16</v>
      </c>
    </row>
    <row r="36220" spans="9:9" x14ac:dyDescent="0.2">
      <c r="I36220" s="37" t="s">
        <v>16</v>
      </c>
    </row>
    <row r="36221" spans="9:9" x14ac:dyDescent="0.2">
      <c r="I36221" s="37" t="s">
        <v>16</v>
      </c>
    </row>
    <row r="36222" spans="9:9" x14ac:dyDescent="0.2">
      <c r="I36222" s="37" t="s">
        <v>16</v>
      </c>
    </row>
    <row r="36223" spans="9:9" x14ac:dyDescent="0.2">
      <c r="I36223" s="37" t="s">
        <v>16</v>
      </c>
    </row>
    <row r="36224" spans="9:9" x14ac:dyDescent="0.2">
      <c r="I36224" s="37" t="s">
        <v>16</v>
      </c>
    </row>
    <row r="36225" spans="9:9" x14ac:dyDescent="0.2">
      <c r="I36225" s="37" t="s">
        <v>16</v>
      </c>
    </row>
    <row r="36226" spans="9:9" x14ac:dyDescent="0.2">
      <c r="I36226" s="37" t="s">
        <v>16</v>
      </c>
    </row>
    <row r="36227" spans="9:9" x14ac:dyDescent="0.2">
      <c r="I36227" s="37" t="s">
        <v>16</v>
      </c>
    </row>
    <row r="36228" spans="9:9" x14ac:dyDescent="0.2">
      <c r="I36228" s="37" t="s">
        <v>16</v>
      </c>
    </row>
    <row r="36229" spans="9:9" x14ac:dyDescent="0.2">
      <c r="I36229" s="37" t="s">
        <v>16</v>
      </c>
    </row>
    <row r="36230" spans="9:9" x14ac:dyDescent="0.2">
      <c r="I36230" s="37" t="s">
        <v>16</v>
      </c>
    </row>
    <row r="36231" spans="9:9" x14ac:dyDescent="0.2">
      <c r="I36231" s="37" t="s">
        <v>16</v>
      </c>
    </row>
    <row r="36232" spans="9:9" x14ac:dyDescent="0.2">
      <c r="I36232" s="37" t="s">
        <v>16</v>
      </c>
    </row>
    <row r="36233" spans="9:9" x14ac:dyDescent="0.2">
      <c r="I36233" s="37" t="s">
        <v>16</v>
      </c>
    </row>
    <row r="36234" spans="9:9" x14ac:dyDescent="0.2">
      <c r="I36234" s="37" t="s">
        <v>16</v>
      </c>
    </row>
    <row r="36235" spans="9:9" x14ac:dyDescent="0.2">
      <c r="I36235" s="37" t="s">
        <v>16</v>
      </c>
    </row>
    <row r="36236" spans="9:9" x14ac:dyDescent="0.2">
      <c r="I36236" s="37" t="s">
        <v>16</v>
      </c>
    </row>
    <row r="36237" spans="9:9" x14ac:dyDescent="0.2">
      <c r="I36237" s="37" t="s">
        <v>16</v>
      </c>
    </row>
    <row r="36238" spans="9:9" x14ac:dyDescent="0.2">
      <c r="I36238" s="37" t="s">
        <v>16</v>
      </c>
    </row>
    <row r="36239" spans="9:9" x14ac:dyDescent="0.2">
      <c r="I36239" s="37" t="s">
        <v>16</v>
      </c>
    </row>
    <row r="36240" spans="9:9" x14ac:dyDescent="0.2">
      <c r="I36240" s="37" t="s">
        <v>16</v>
      </c>
    </row>
    <row r="36241" spans="9:9" x14ac:dyDescent="0.2">
      <c r="I36241" s="37" t="s">
        <v>16</v>
      </c>
    </row>
    <row r="36242" spans="9:9" x14ac:dyDescent="0.2">
      <c r="I36242" s="37" t="s">
        <v>16</v>
      </c>
    </row>
    <row r="36243" spans="9:9" x14ac:dyDescent="0.2">
      <c r="I36243" s="37" t="s">
        <v>16</v>
      </c>
    </row>
    <row r="36244" spans="9:9" x14ac:dyDescent="0.2">
      <c r="I36244" s="37" t="s">
        <v>16</v>
      </c>
    </row>
    <row r="36245" spans="9:9" x14ac:dyDescent="0.2">
      <c r="I36245" s="37" t="s">
        <v>16</v>
      </c>
    </row>
    <row r="36246" spans="9:9" x14ac:dyDescent="0.2">
      <c r="I36246" s="37" t="s">
        <v>16</v>
      </c>
    </row>
    <row r="36247" spans="9:9" x14ac:dyDescent="0.2">
      <c r="I36247" s="37" t="s">
        <v>16</v>
      </c>
    </row>
    <row r="36248" spans="9:9" x14ac:dyDescent="0.2">
      <c r="I36248" s="37" t="s">
        <v>16</v>
      </c>
    </row>
    <row r="36249" spans="9:9" x14ac:dyDescent="0.2">
      <c r="I36249" s="37" t="s">
        <v>16</v>
      </c>
    </row>
    <row r="36250" spans="9:9" x14ac:dyDescent="0.2">
      <c r="I36250" s="37" t="s">
        <v>16</v>
      </c>
    </row>
    <row r="36251" spans="9:9" x14ac:dyDescent="0.2">
      <c r="I36251" s="37" t="s">
        <v>16</v>
      </c>
    </row>
    <row r="36252" spans="9:9" x14ac:dyDescent="0.2">
      <c r="I36252" s="37" t="s">
        <v>16</v>
      </c>
    </row>
    <row r="36253" spans="9:9" x14ac:dyDescent="0.2">
      <c r="I36253" s="37" t="s">
        <v>16</v>
      </c>
    </row>
    <row r="36254" spans="9:9" x14ac:dyDescent="0.2">
      <c r="I36254" s="37" t="s">
        <v>16</v>
      </c>
    </row>
    <row r="36255" spans="9:9" x14ac:dyDescent="0.2">
      <c r="I36255" s="37" t="s">
        <v>16</v>
      </c>
    </row>
    <row r="36256" spans="9:9" x14ac:dyDescent="0.2">
      <c r="I36256" s="37" t="s">
        <v>16</v>
      </c>
    </row>
    <row r="36257" spans="9:9" x14ac:dyDescent="0.2">
      <c r="I36257" s="37" t="s">
        <v>16</v>
      </c>
    </row>
    <row r="36258" spans="9:9" x14ac:dyDescent="0.2">
      <c r="I36258" s="37" t="s">
        <v>16</v>
      </c>
    </row>
    <row r="36259" spans="9:9" x14ac:dyDescent="0.2">
      <c r="I36259" s="37" t="s">
        <v>16</v>
      </c>
    </row>
    <row r="36260" spans="9:9" x14ac:dyDescent="0.2">
      <c r="I36260" s="37" t="s">
        <v>16</v>
      </c>
    </row>
    <row r="36261" spans="9:9" x14ac:dyDescent="0.2">
      <c r="I36261" s="37" t="s">
        <v>16</v>
      </c>
    </row>
    <row r="36262" spans="9:9" x14ac:dyDescent="0.2">
      <c r="I36262" s="37" t="s">
        <v>16</v>
      </c>
    </row>
    <row r="36263" spans="9:9" x14ac:dyDescent="0.2">
      <c r="I36263" s="37" t="s">
        <v>16</v>
      </c>
    </row>
    <row r="36264" spans="9:9" x14ac:dyDescent="0.2">
      <c r="I36264" s="37" t="s">
        <v>16</v>
      </c>
    </row>
    <row r="36265" spans="9:9" x14ac:dyDescent="0.2">
      <c r="I36265" s="37" t="s">
        <v>16</v>
      </c>
    </row>
    <row r="36266" spans="9:9" x14ac:dyDescent="0.2">
      <c r="I36266" s="37" t="s">
        <v>16</v>
      </c>
    </row>
    <row r="36267" spans="9:9" x14ac:dyDescent="0.2">
      <c r="I36267" s="37" t="s">
        <v>16</v>
      </c>
    </row>
    <row r="36268" spans="9:9" x14ac:dyDescent="0.2">
      <c r="I36268" s="37" t="s">
        <v>16</v>
      </c>
    </row>
    <row r="36269" spans="9:9" x14ac:dyDescent="0.2">
      <c r="I36269" s="37" t="s">
        <v>16</v>
      </c>
    </row>
    <row r="36270" spans="9:9" x14ac:dyDescent="0.2">
      <c r="I36270" s="37" t="s">
        <v>16</v>
      </c>
    </row>
    <row r="36271" spans="9:9" x14ac:dyDescent="0.2">
      <c r="I36271" s="37" t="s">
        <v>16</v>
      </c>
    </row>
    <row r="36272" spans="9:9" x14ac:dyDescent="0.2">
      <c r="I36272" s="37" t="s">
        <v>16</v>
      </c>
    </row>
    <row r="36273" spans="9:9" x14ac:dyDescent="0.2">
      <c r="I36273" s="37" t="s">
        <v>16</v>
      </c>
    </row>
    <row r="36274" spans="9:9" x14ac:dyDescent="0.2">
      <c r="I36274" s="37" t="s">
        <v>16</v>
      </c>
    </row>
    <row r="36275" spans="9:9" x14ac:dyDescent="0.2">
      <c r="I36275" s="37" t="s">
        <v>16</v>
      </c>
    </row>
    <row r="36276" spans="9:9" x14ac:dyDescent="0.2">
      <c r="I36276" s="37" t="s">
        <v>16</v>
      </c>
    </row>
    <row r="36277" spans="9:9" x14ac:dyDescent="0.2">
      <c r="I36277" s="37" t="s">
        <v>16</v>
      </c>
    </row>
    <row r="36278" spans="9:9" x14ac:dyDescent="0.2">
      <c r="I36278" s="37" t="s">
        <v>16</v>
      </c>
    </row>
    <row r="36279" spans="9:9" x14ac:dyDescent="0.2">
      <c r="I36279" s="37" t="s">
        <v>16</v>
      </c>
    </row>
    <row r="36280" spans="9:9" x14ac:dyDescent="0.2">
      <c r="I36280" s="37" t="s">
        <v>16</v>
      </c>
    </row>
    <row r="36281" spans="9:9" x14ac:dyDescent="0.2">
      <c r="I36281" s="37" t="s">
        <v>16</v>
      </c>
    </row>
    <row r="36282" spans="9:9" x14ac:dyDescent="0.2">
      <c r="I36282" s="37" t="s">
        <v>16</v>
      </c>
    </row>
    <row r="36283" spans="9:9" x14ac:dyDescent="0.2">
      <c r="I36283" s="37" t="s">
        <v>16</v>
      </c>
    </row>
    <row r="36284" spans="9:9" x14ac:dyDescent="0.2">
      <c r="I36284" s="37" t="s">
        <v>16</v>
      </c>
    </row>
    <row r="36285" spans="9:9" x14ac:dyDescent="0.2">
      <c r="I36285" s="37" t="s">
        <v>16</v>
      </c>
    </row>
    <row r="36286" spans="9:9" x14ac:dyDescent="0.2">
      <c r="I36286" s="37" t="s">
        <v>16</v>
      </c>
    </row>
    <row r="36287" spans="9:9" x14ac:dyDescent="0.2">
      <c r="I36287" s="37" t="s">
        <v>16</v>
      </c>
    </row>
    <row r="36288" spans="9:9" x14ac:dyDescent="0.2">
      <c r="I36288" s="37" t="s">
        <v>16</v>
      </c>
    </row>
    <row r="36289" spans="9:9" x14ac:dyDescent="0.2">
      <c r="I36289" s="37" t="s">
        <v>16</v>
      </c>
    </row>
    <row r="36290" spans="9:9" x14ac:dyDescent="0.2">
      <c r="I36290" s="37" t="s">
        <v>16</v>
      </c>
    </row>
    <row r="36291" spans="9:9" x14ac:dyDescent="0.2">
      <c r="I36291" s="37" t="s">
        <v>16</v>
      </c>
    </row>
    <row r="36292" spans="9:9" x14ac:dyDescent="0.2">
      <c r="I36292" s="37" t="s">
        <v>16</v>
      </c>
    </row>
    <row r="36293" spans="9:9" x14ac:dyDescent="0.2">
      <c r="I36293" s="37" t="s">
        <v>16</v>
      </c>
    </row>
    <row r="36294" spans="9:9" x14ac:dyDescent="0.2">
      <c r="I36294" s="37" t="s">
        <v>16</v>
      </c>
    </row>
    <row r="36295" spans="9:9" x14ac:dyDescent="0.2">
      <c r="I36295" s="37" t="s">
        <v>16</v>
      </c>
    </row>
    <row r="36296" spans="9:9" x14ac:dyDescent="0.2">
      <c r="I36296" s="37" t="s">
        <v>16</v>
      </c>
    </row>
    <row r="36297" spans="9:9" x14ac:dyDescent="0.2">
      <c r="I36297" s="37" t="s">
        <v>16</v>
      </c>
    </row>
    <row r="36298" spans="9:9" x14ac:dyDescent="0.2">
      <c r="I36298" s="37" t="s">
        <v>16</v>
      </c>
    </row>
    <row r="36299" spans="9:9" x14ac:dyDescent="0.2">
      <c r="I36299" s="37" t="s">
        <v>16</v>
      </c>
    </row>
    <row r="36300" spans="9:9" x14ac:dyDescent="0.2">
      <c r="I36300" s="37" t="s">
        <v>16</v>
      </c>
    </row>
    <row r="36301" spans="9:9" x14ac:dyDescent="0.2">
      <c r="I36301" s="37" t="s">
        <v>16</v>
      </c>
    </row>
    <row r="36302" spans="9:9" x14ac:dyDescent="0.2">
      <c r="I36302" s="37" t="s">
        <v>16</v>
      </c>
    </row>
    <row r="36303" spans="9:9" x14ac:dyDescent="0.2">
      <c r="I36303" s="37" t="s">
        <v>16</v>
      </c>
    </row>
    <row r="36304" spans="9:9" x14ac:dyDescent="0.2">
      <c r="I36304" s="37" t="s">
        <v>16</v>
      </c>
    </row>
    <row r="36305" spans="9:9" x14ac:dyDescent="0.2">
      <c r="I36305" s="37" t="s">
        <v>16</v>
      </c>
    </row>
    <row r="36306" spans="9:9" x14ac:dyDescent="0.2">
      <c r="I36306" s="37" t="s">
        <v>16</v>
      </c>
    </row>
    <row r="36307" spans="9:9" x14ac:dyDescent="0.2">
      <c r="I36307" s="37" t="s">
        <v>16</v>
      </c>
    </row>
    <row r="36308" spans="9:9" x14ac:dyDescent="0.2">
      <c r="I36308" s="37" t="s">
        <v>16</v>
      </c>
    </row>
    <row r="36309" spans="9:9" x14ac:dyDescent="0.2">
      <c r="I36309" s="37" t="s">
        <v>16</v>
      </c>
    </row>
    <row r="36310" spans="9:9" x14ac:dyDescent="0.2">
      <c r="I36310" s="37" t="s">
        <v>16</v>
      </c>
    </row>
    <row r="36311" spans="9:9" x14ac:dyDescent="0.2">
      <c r="I36311" s="37" t="s">
        <v>16</v>
      </c>
    </row>
    <row r="36312" spans="9:9" x14ac:dyDescent="0.2">
      <c r="I36312" s="37" t="s">
        <v>16</v>
      </c>
    </row>
    <row r="36313" spans="9:9" x14ac:dyDescent="0.2">
      <c r="I36313" s="37" t="s">
        <v>16</v>
      </c>
    </row>
    <row r="36314" spans="9:9" x14ac:dyDescent="0.2">
      <c r="I36314" s="37" t="s">
        <v>16</v>
      </c>
    </row>
    <row r="36315" spans="9:9" x14ac:dyDescent="0.2">
      <c r="I36315" s="37" t="s">
        <v>16</v>
      </c>
    </row>
    <row r="36316" spans="9:9" x14ac:dyDescent="0.2">
      <c r="I36316" s="37" t="s">
        <v>16</v>
      </c>
    </row>
    <row r="36317" spans="9:9" x14ac:dyDescent="0.2">
      <c r="I36317" s="37" t="s">
        <v>16</v>
      </c>
    </row>
    <row r="36318" spans="9:9" x14ac:dyDescent="0.2">
      <c r="I36318" s="37" t="s">
        <v>16</v>
      </c>
    </row>
    <row r="36319" spans="9:9" x14ac:dyDescent="0.2">
      <c r="I36319" s="37" t="s">
        <v>16</v>
      </c>
    </row>
    <row r="36320" spans="9:9" x14ac:dyDescent="0.2">
      <c r="I36320" s="37" t="s">
        <v>16</v>
      </c>
    </row>
    <row r="36321" spans="9:9" x14ac:dyDescent="0.2">
      <c r="I36321" s="37" t="s">
        <v>16</v>
      </c>
    </row>
    <row r="36322" spans="9:9" x14ac:dyDescent="0.2">
      <c r="I36322" s="37" t="s">
        <v>16</v>
      </c>
    </row>
    <row r="36323" spans="9:9" x14ac:dyDescent="0.2">
      <c r="I36323" s="37" t="s">
        <v>16</v>
      </c>
    </row>
    <row r="36324" spans="9:9" x14ac:dyDescent="0.2">
      <c r="I36324" s="37" t="s">
        <v>16</v>
      </c>
    </row>
    <row r="36325" spans="9:9" x14ac:dyDescent="0.2">
      <c r="I36325" s="37" t="s">
        <v>16</v>
      </c>
    </row>
    <row r="36326" spans="9:9" x14ac:dyDescent="0.2">
      <c r="I36326" s="37" t="s">
        <v>16</v>
      </c>
    </row>
    <row r="36327" spans="9:9" x14ac:dyDescent="0.2">
      <c r="I36327" s="37" t="s">
        <v>16</v>
      </c>
    </row>
    <row r="36328" spans="9:9" x14ac:dyDescent="0.2">
      <c r="I36328" s="37" t="s">
        <v>16</v>
      </c>
    </row>
    <row r="36329" spans="9:9" x14ac:dyDescent="0.2">
      <c r="I36329" s="37" t="s">
        <v>16</v>
      </c>
    </row>
    <row r="36330" spans="9:9" x14ac:dyDescent="0.2">
      <c r="I36330" s="37" t="s">
        <v>16</v>
      </c>
    </row>
    <row r="36331" spans="9:9" x14ac:dyDescent="0.2">
      <c r="I36331" s="37" t="s">
        <v>16</v>
      </c>
    </row>
    <row r="36332" spans="9:9" x14ac:dyDescent="0.2">
      <c r="I36332" s="37" t="s">
        <v>16</v>
      </c>
    </row>
    <row r="36333" spans="9:9" x14ac:dyDescent="0.2">
      <c r="I36333" s="37" t="s">
        <v>16</v>
      </c>
    </row>
    <row r="36334" spans="9:9" x14ac:dyDescent="0.2">
      <c r="I36334" s="37" t="s">
        <v>16</v>
      </c>
    </row>
    <row r="36335" spans="9:9" x14ac:dyDescent="0.2">
      <c r="I36335" s="37" t="s">
        <v>16</v>
      </c>
    </row>
    <row r="36336" spans="9:9" x14ac:dyDescent="0.2">
      <c r="I36336" s="37" t="s">
        <v>16</v>
      </c>
    </row>
    <row r="36337" spans="9:9" x14ac:dyDescent="0.2">
      <c r="I36337" s="37" t="s">
        <v>16</v>
      </c>
    </row>
    <row r="36338" spans="9:9" x14ac:dyDescent="0.2">
      <c r="I36338" s="37" t="s">
        <v>16</v>
      </c>
    </row>
    <row r="36339" spans="9:9" x14ac:dyDescent="0.2">
      <c r="I36339" s="37" t="s">
        <v>16</v>
      </c>
    </row>
    <row r="36340" spans="9:9" x14ac:dyDescent="0.2">
      <c r="I36340" s="37" t="s">
        <v>16</v>
      </c>
    </row>
    <row r="36341" spans="9:9" x14ac:dyDescent="0.2">
      <c r="I36341" s="37" t="s">
        <v>16</v>
      </c>
    </row>
    <row r="36342" spans="9:9" x14ac:dyDescent="0.2">
      <c r="I36342" s="37" t="s">
        <v>16</v>
      </c>
    </row>
    <row r="36343" spans="9:9" x14ac:dyDescent="0.2">
      <c r="I36343" s="37" t="s">
        <v>16</v>
      </c>
    </row>
    <row r="36344" spans="9:9" x14ac:dyDescent="0.2">
      <c r="I36344" s="37" t="s">
        <v>16</v>
      </c>
    </row>
    <row r="36345" spans="9:9" x14ac:dyDescent="0.2">
      <c r="I36345" s="37" t="s">
        <v>16</v>
      </c>
    </row>
    <row r="36346" spans="9:9" x14ac:dyDescent="0.2">
      <c r="I36346" s="37" t="s">
        <v>16</v>
      </c>
    </row>
    <row r="36347" spans="9:9" x14ac:dyDescent="0.2">
      <c r="I36347" s="37" t="s">
        <v>16</v>
      </c>
    </row>
    <row r="36348" spans="9:9" x14ac:dyDescent="0.2">
      <c r="I36348" s="37" t="s">
        <v>16</v>
      </c>
    </row>
    <row r="36349" spans="9:9" x14ac:dyDescent="0.2">
      <c r="I36349" s="37" t="s">
        <v>16</v>
      </c>
    </row>
    <row r="36350" spans="9:9" x14ac:dyDescent="0.2">
      <c r="I36350" s="37" t="s">
        <v>16</v>
      </c>
    </row>
    <row r="36351" spans="9:9" x14ac:dyDescent="0.2">
      <c r="I36351" s="37" t="s">
        <v>16</v>
      </c>
    </row>
    <row r="36352" spans="9:9" x14ac:dyDescent="0.2">
      <c r="I36352" s="37" t="s">
        <v>16</v>
      </c>
    </row>
    <row r="36353" spans="9:9" x14ac:dyDescent="0.2">
      <c r="I36353" s="37" t="s">
        <v>16</v>
      </c>
    </row>
    <row r="36354" spans="9:9" x14ac:dyDescent="0.2">
      <c r="I36354" s="37" t="s">
        <v>16</v>
      </c>
    </row>
    <row r="36355" spans="9:9" x14ac:dyDescent="0.2">
      <c r="I36355" s="37" t="s">
        <v>16</v>
      </c>
    </row>
    <row r="36356" spans="9:9" x14ac:dyDescent="0.2">
      <c r="I36356" s="37" t="s">
        <v>16</v>
      </c>
    </row>
    <row r="36357" spans="9:9" x14ac:dyDescent="0.2">
      <c r="I36357" s="37" t="s">
        <v>16</v>
      </c>
    </row>
    <row r="36358" spans="9:9" x14ac:dyDescent="0.2">
      <c r="I36358" s="37" t="s">
        <v>16</v>
      </c>
    </row>
    <row r="36359" spans="9:9" x14ac:dyDescent="0.2">
      <c r="I36359" s="37" t="s">
        <v>16</v>
      </c>
    </row>
    <row r="36360" spans="9:9" x14ac:dyDescent="0.2">
      <c r="I36360" s="37" t="s">
        <v>16</v>
      </c>
    </row>
    <row r="36361" spans="9:9" x14ac:dyDescent="0.2">
      <c r="I36361" s="37" t="s">
        <v>16</v>
      </c>
    </row>
    <row r="36362" spans="9:9" x14ac:dyDescent="0.2">
      <c r="I36362" s="37" t="s">
        <v>16</v>
      </c>
    </row>
    <row r="36363" spans="9:9" x14ac:dyDescent="0.2">
      <c r="I36363" s="37" t="s">
        <v>16</v>
      </c>
    </row>
    <row r="36364" spans="9:9" x14ac:dyDescent="0.2">
      <c r="I36364" s="37" t="s">
        <v>16</v>
      </c>
    </row>
    <row r="36365" spans="9:9" x14ac:dyDescent="0.2">
      <c r="I36365" s="37" t="s">
        <v>16</v>
      </c>
    </row>
    <row r="36366" spans="9:9" x14ac:dyDescent="0.2">
      <c r="I36366" s="37" t="s">
        <v>16</v>
      </c>
    </row>
    <row r="36367" spans="9:9" x14ac:dyDescent="0.2">
      <c r="I36367" s="37" t="s">
        <v>16</v>
      </c>
    </row>
    <row r="36368" spans="9:9" x14ac:dyDescent="0.2">
      <c r="I36368" s="37" t="s">
        <v>16</v>
      </c>
    </row>
    <row r="36369" spans="9:9" x14ac:dyDescent="0.2">
      <c r="I36369" s="37" t="s">
        <v>16</v>
      </c>
    </row>
    <row r="36370" spans="9:9" x14ac:dyDescent="0.2">
      <c r="I36370" s="37" t="s">
        <v>16</v>
      </c>
    </row>
    <row r="36371" spans="9:9" x14ac:dyDescent="0.2">
      <c r="I36371" s="37" t="s">
        <v>16</v>
      </c>
    </row>
    <row r="36372" spans="9:9" x14ac:dyDescent="0.2">
      <c r="I36372" s="37" t="s">
        <v>16</v>
      </c>
    </row>
    <row r="36373" spans="9:9" x14ac:dyDescent="0.2">
      <c r="I36373" s="37" t="s">
        <v>16</v>
      </c>
    </row>
    <row r="36374" spans="9:9" x14ac:dyDescent="0.2">
      <c r="I36374" s="37" t="s">
        <v>16</v>
      </c>
    </row>
    <row r="36375" spans="9:9" x14ac:dyDescent="0.2">
      <c r="I36375" s="37" t="s">
        <v>16</v>
      </c>
    </row>
    <row r="36376" spans="9:9" x14ac:dyDescent="0.2">
      <c r="I36376" s="37" t="s">
        <v>16</v>
      </c>
    </row>
    <row r="36377" spans="9:9" x14ac:dyDescent="0.2">
      <c r="I36377" s="37" t="s">
        <v>16</v>
      </c>
    </row>
    <row r="36378" spans="9:9" x14ac:dyDescent="0.2">
      <c r="I36378" s="37" t="s">
        <v>16</v>
      </c>
    </row>
    <row r="36379" spans="9:9" x14ac:dyDescent="0.2">
      <c r="I36379" s="37" t="s">
        <v>16</v>
      </c>
    </row>
    <row r="36380" spans="9:9" x14ac:dyDescent="0.2">
      <c r="I36380" s="37" t="s">
        <v>16</v>
      </c>
    </row>
    <row r="36381" spans="9:9" x14ac:dyDescent="0.2">
      <c r="I36381" s="37" t="s">
        <v>16</v>
      </c>
    </row>
    <row r="36382" spans="9:9" x14ac:dyDescent="0.2">
      <c r="I36382" s="37" t="s">
        <v>16</v>
      </c>
    </row>
    <row r="36383" spans="9:9" x14ac:dyDescent="0.2">
      <c r="I36383" s="37" t="s">
        <v>16</v>
      </c>
    </row>
    <row r="36384" spans="9:9" x14ac:dyDescent="0.2">
      <c r="I36384" s="37" t="s">
        <v>16</v>
      </c>
    </row>
    <row r="36385" spans="9:9" x14ac:dyDescent="0.2">
      <c r="I36385" s="37" t="s">
        <v>16</v>
      </c>
    </row>
    <row r="36386" spans="9:9" x14ac:dyDescent="0.2">
      <c r="I36386" s="37" t="s">
        <v>16</v>
      </c>
    </row>
    <row r="36387" spans="9:9" x14ac:dyDescent="0.2">
      <c r="I36387" s="37" t="s">
        <v>16</v>
      </c>
    </row>
    <row r="36388" spans="9:9" x14ac:dyDescent="0.2">
      <c r="I36388" s="37" t="s">
        <v>16</v>
      </c>
    </row>
    <row r="36389" spans="9:9" x14ac:dyDescent="0.2">
      <c r="I36389" s="37" t="s">
        <v>16</v>
      </c>
    </row>
    <row r="36390" spans="9:9" x14ac:dyDescent="0.2">
      <c r="I36390" s="37" t="s">
        <v>16</v>
      </c>
    </row>
    <row r="36391" spans="9:9" x14ac:dyDescent="0.2">
      <c r="I36391" s="37" t="s">
        <v>16</v>
      </c>
    </row>
    <row r="36392" spans="9:9" x14ac:dyDescent="0.2">
      <c r="I36392" s="37" t="s">
        <v>16</v>
      </c>
    </row>
    <row r="36393" spans="9:9" x14ac:dyDescent="0.2">
      <c r="I36393" s="37" t="s">
        <v>16</v>
      </c>
    </row>
    <row r="36394" spans="9:9" x14ac:dyDescent="0.2">
      <c r="I36394" s="37" t="s">
        <v>16</v>
      </c>
    </row>
    <row r="36395" spans="9:9" x14ac:dyDescent="0.2">
      <c r="I36395" s="37" t="s">
        <v>16</v>
      </c>
    </row>
    <row r="36396" spans="9:9" x14ac:dyDescent="0.2">
      <c r="I36396" s="37" t="s">
        <v>16</v>
      </c>
    </row>
    <row r="36397" spans="9:9" x14ac:dyDescent="0.2">
      <c r="I36397" s="37" t="s">
        <v>16</v>
      </c>
    </row>
    <row r="36398" spans="9:9" x14ac:dyDescent="0.2">
      <c r="I36398" s="37" t="s">
        <v>16</v>
      </c>
    </row>
    <row r="36399" spans="9:9" x14ac:dyDescent="0.2">
      <c r="I36399" s="37" t="s">
        <v>16</v>
      </c>
    </row>
    <row r="36400" spans="9:9" x14ac:dyDescent="0.2">
      <c r="I36400" s="37" t="s">
        <v>16</v>
      </c>
    </row>
    <row r="36401" spans="9:9" x14ac:dyDescent="0.2">
      <c r="I36401" s="37" t="s">
        <v>16</v>
      </c>
    </row>
    <row r="36402" spans="9:9" x14ac:dyDescent="0.2">
      <c r="I36402" s="37" t="s">
        <v>16</v>
      </c>
    </row>
    <row r="36403" spans="9:9" x14ac:dyDescent="0.2">
      <c r="I36403" s="37" t="s">
        <v>16</v>
      </c>
    </row>
    <row r="36404" spans="9:9" x14ac:dyDescent="0.2">
      <c r="I36404" s="37" t="s">
        <v>16</v>
      </c>
    </row>
    <row r="36405" spans="9:9" x14ac:dyDescent="0.2">
      <c r="I36405" s="37" t="s">
        <v>16</v>
      </c>
    </row>
    <row r="36406" spans="9:9" x14ac:dyDescent="0.2">
      <c r="I36406" s="37" t="s">
        <v>16</v>
      </c>
    </row>
    <row r="36407" spans="9:9" x14ac:dyDescent="0.2">
      <c r="I36407" s="37" t="s">
        <v>16</v>
      </c>
    </row>
    <row r="36408" spans="9:9" x14ac:dyDescent="0.2">
      <c r="I36408" s="37" t="s">
        <v>16</v>
      </c>
    </row>
    <row r="36409" spans="9:9" x14ac:dyDescent="0.2">
      <c r="I36409" s="37" t="s">
        <v>16</v>
      </c>
    </row>
    <row r="36410" spans="9:9" x14ac:dyDescent="0.2">
      <c r="I36410" s="37" t="s">
        <v>16</v>
      </c>
    </row>
    <row r="36411" spans="9:9" x14ac:dyDescent="0.2">
      <c r="I36411" s="37" t="s">
        <v>16</v>
      </c>
    </row>
    <row r="36412" spans="9:9" x14ac:dyDescent="0.2">
      <c r="I36412" s="37" t="s">
        <v>16</v>
      </c>
    </row>
    <row r="36413" spans="9:9" x14ac:dyDescent="0.2">
      <c r="I36413" s="37" t="s">
        <v>16</v>
      </c>
    </row>
    <row r="36414" spans="9:9" x14ac:dyDescent="0.2">
      <c r="I36414" s="37" t="s">
        <v>16</v>
      </c>
    </row>
    <row r="36415" spans="9:9" x14ac:dyDescent="0.2">
      <c r="I36415" s="37" t="s">
        <v>16</v>
      </c>
    </row>
    <row r="36416" spans="9:9" x14ac:dyDescent="0.2">
      <c r="I36416" s="37" t="s">
        <v>16</v>
      </c>
    </row>
    <row r="36417" spans="9:9" x14ac:dyDescent="0.2">
      <c r="I36417" s="37" t="s">
        <v>16</v>
      </c>
    </row>
    <row r="36418" spans="9:9" x14ac:dyDescent="0.2">
      <c r="I36418" s="37" t="s">
        <v>16</v>
      </c>
    </row>
    <row r="36419" spans="9:9" x14ac:dyDescent="0.2">
      <c r="I36419" s="37" t="s">
        <v>16</v>
      </c>
    </row>
    <row r="36420" spans="9:9" x14ac:dyDescent="0.2">
      <c r="I36420" s="37" t="s">
        <v>16</v>
      </c>
    </row>
    <row r="36421" spans="9:9" x14ac:dyDescent="0.2">
      <c r="I36421" s="37" t="s">
        <v>16</v>
      </c>
    </row>
    <row r="36422" spans="9:9" x14ac:dyDescent="0.2">
      <c r="I36422" s="37" t="s">
        <v>16</v>
      </c>
    </row>
    <row r="36423" spans="9:9" x14ac:dyDescent="0.2">
      <c r="I36423" s="37" t="s">
        <v>16</v>
      </c>
    </row>
    <row r="36424" spans="9:9" x14ac:dyDescent="0.2">
      <c r="I36424" s="37" t="s">
        <v>16</v>
      </c>
    </row>
    <row r="36425" spans="9:9" x14ac:dyDescent="0.2">
      <c r="I36425" s="37" t="s">
        <v>16</v>
      </c>
    </row>
    <row r="36426" spans="9:9" x14ac:dyDescent="0.2">
      <c r="I36426" s="37" t="s">
        <v>16</v>
      </c>
    </row>
    <row r="36427" spans="9:9" x14ac:dyDescent="0.2">
      <c r="I36427" s="37" t="s">
        <v>16</v>
      </c>
    </row>
    <row r="36428" spans="9:9" x14ac:dyDescent="0.2">
      <c r="I36428" s="37" t="s">
        <v>16</v>
      </c>
    </row>
    <row r="36429" spans="9:9" x14ac:dyDescent="0.2">
      <c r="I36429" s="37" t="s">
        <v>16</v>
      </c>
    </row>
    <row r="36430" spans="9:9" x14ac:dyDescent="0.2">
      <c r="I36430" s="37" t="s">
        <v>16</v>
      </c>
    </row>
    <row r="36431" spans="9:9" x14ac:dyDescent="0.2">
      <c r="I36431" s="37" t="s">
        <v>16</v>
      </c>
    </row>
    <row r="36432" spans="9:9" x14ac:dyDescent="0.2">
      <c r="I36432" s="37" t="s">
        <v>16</v>
      </c>
    </row>
    <row r="36433" spans="9:9" x14ac:dyDescent="0.2">
      <c r="I36433" s="37" t="s">
        <v>16</v>
      </c>
    </row>
    <row r="36434" spans="9:9" x14ac:dyDescent="0.2">
      <c r="I36434" s="37" t="s">
        <v>16</v>
      </c>
    </row>
    <row r="36435" spans="9:9" x14ac:dyDescent="0.2">
      <c r="I36435" s="37" t="s">
        <v>16</v>
      </c>
    </row>
    <row r="36436" spans="9:9" x14ac:dyDescent="0.2">
      <c r="I36436" s="37" t="s">
        <v>16</v>
      </c>
    </row>
    <row r="36437" spans="9:9" x14ac:dyDescent="0.2">
      <c r="I36437" s="37" t="s">
        <v>16</v>
      </c>
    </row>
    <row r="36438" spans="9:9" x14ac:dyDescent="0.2">
      <c r="I36438" s="37" t="s">
        <v>16</v>
      </c>
    </row>
    <row r="36439" spans="9:9" x14ac:dyDescent="0.2">
      <c r="I36439" s="37" t="s">
        <v>16</v>
      </c>
    </row>
    <row r="36440" spans="9:9" x14ac:dyDescent="0.2">
      <c r="I36440" s="37" t="s">
        <v>16</v>
      </c>
    </row>
    <row r="36441" spans="9:9" x14ac:dyDescent="0.2">
      <c r="I36441" s="37" t="s">
        <v>16</v>
      </c>
    </row>
    <row r="36442" spans="9:9" x14ac:dyDescent="0.2">
      <c r="I36442" s="37" t="s">
        <v>16</v>
      </c>
    </row>
    <row r="36443" spans="9:9" x14ac:dyDescent="0.2">
      <c r="I36443" s="37" t="s">
        <v>16</v>
      </c>
    </row>
    <row r="36444" spans="9:9" x14ac:dyDescent="0.2">
      <c r="I36444" s="37" t="s">
        <v>16</v>
      </c>
    </row>
    <row r="36445" spans="9:9" x14ac:dyDescent="0.2">
      <c r="I36445" s="37" t="s">
        <v>16</v>
      </c>
    </row>
    <row r="36446" spans="9:9" x14ac:dyDescent="0.2">
      <c r="I36446" s="37" t="s">
        <v>16</v>
      </c>
    </row>
    <row r="36447" spans="9:9" x14ac:dyDescent="0.2">
      <c r="I36447" s="37" t="s">
        <v>16</v>
      </c>
    </row>
    <row r="36448" spans="9:9" x14ac:dyDescent="0.2">
      <c r="I36448" s="37" t="s">
        <v>16</v>
      </c>
    </row>
    <row r="36449" spans="9:9" x14ac:dyDescent="0.2">
      <c r="I36449" s="37" t="s">
        <v>16</v>
      </c>
    </row>
    <row r="36450" spans="9:9" x14ac:dyDescent="0.2">
      <c r="I36450" s="37" t="s">
        <v>16</v>
      </c>
    </row>
    <row r="36451" spans="9:9" x14ac:dyDescent="0.2">
      <c r="I36451" s="37" t="s">
        <v>16</v>
      </c>
    </row>
    <row r="36452" spans="9:9" x14ac:dyDescent="0.2">
      <c r="I36452" s="37" t="s">
        <v>16</v>
      </c>
    </row>
    <row r="36453" spans="9:9" x14ac:dyDescent="0.2">
      <c r="I36453" s="37" t="s">
        <v>16</v>
      </c>
    </row>
    <row r="36454" spans="9:9" x14ac:dyDescent="0.2">
      <c r="I36454" s="37" t="s">
        <v>16</v>
      </c>
    </row>
    <row r="36455" spans="9:9" x14ac:dyDescent="0.2">
      <c r="I36455" s="37" t="s">
        <v>16</v>
      </c>
    </row>
    <row r="36456" spans="9:9" x14ac:dyDescent="0.2">
      <c r="I36456" s="37" t="s">
        <v>16</v>
      </c>
    </row>
    <row r="36457" spans="9:9" x14ac:dyDescent="0.2">
      <c r="I36457" s="37" t="s">
        <v>16</v>
      </c>
    </row>
    <row r="36458" spans="9:9" x14ac:dyDescent="0.2">
      <c r="I36458" s="37" t="s">
        <v>16</v>
      </c>
    </row>
    <row r="36459" spans="9:9" x14ac:dyDescent="0.2">
      <c r="I36459" s="37" t="s">
        <v>16</v>
      </c>
    </row>
    <row r="36460" spans="9:9" x14ac:dyDescent="0.2">
      <c r="I36460" s="37" t="s">
        <v>16</v>
      </c>
    </row>
    <row r="36461" spans="9:9" x14ac:dyDescent="0.2">
      <c r="I36461" s="37" t="s">
        <v>16</v>
      </c>
    </row>
    <row r="36462" spans="9:9" x14ac:dyDescent="0.2">
      <c r="I36462" s="37" t="s">
        <v>16</v>
      </c>
    </row>
    <row r="36463" spans="9:9" x14ac:dyDescent="0.2">
      <c r="I36463" s="37" t="s">
        <v>16</v>
      </c>
    </row>
    <row r="36464" spans="9:9" x14ac:dyDescent="0.2">
      <c r="I36464" s="37" t="s">
        <v>16</v>
      </c>
    </row>
    <row r="36465" spans="9:9" x14ac:dyDescent="0.2">
      <c r="I36465" s="37" t="s">
        <v>16</v>
      </c>
    </row>
    <row r="36466" spans="9:9" x14ac:dyDescent="0.2">
      <c r="I36466" s="37" t="s">
        <v>16</v>
      </c>
    </row>
    <row r="36467" spans="9:9" x14ac:dyDescent="0.2">
      <c r="I36467" s="37" t="s">
        <v>16</v>
      </c>
    </row>
    <row r="36468" spans="9:9" x14ac:dyDescent="0.2">
      <c r="I36468" s="37" t="s">
        <v>16</v>
      </c>
    </row>
    <row r="36469" spans="9:9" x14ac:dyDescent="0.2">
      <c r="I36469" s="37" t="s">
        <v>16</v>
      </c>
    </row>
    <row r="36470" spans="9:9" x14ac:dyDescent="0.2">
      <c r="I36470" s="37" t="s">
        <v>16</v>
      </c>
    </row>
    <row r="36471" spans="9:9" x14ac:dyDescent="0.2">
      <c r="I36471" s="37" t="s">
        <v>16</v>
      </c>
    </row>
    <row r="36472" spans="9:9" x14ac:dyDescent="0.2">
      <c r="I36472" s="37" t="s">
        <v>16</v>
      </c>
    </row>
    <row r="36473" spans="9:9" x14ac:dyDescent="0.2">
      <c r="I36473" s="37" t="s">
        <v>16</v>
      </c>
    </row>
    <row r="36474" spans="9:9" x14ac:dyDescent="0.2">
      <c r="I36474" s="37" t="s">
        <v>16</v>
      </c>
    </row>
    <row r="36475" spans="9:9" x14ac:dyDescent="0.2">
      <c r="I36475" s="37" t="s">
        <v>16</v>
      </c>
    </row>
    <row r="36476" spans="9:9" x14ac:dyDescent="0.2">
      <c r="I36476" s="37" t="s">
        <v>16</v>
      </c>
    </row>
    <row r="36477" spans="9:9" x14ac:dyDescent="0.2">
      <c r="I36477" s="37" t="s">
        <v>16</v>
      </c>
    </row>
    <row r="36478" spans="9:9" x14ac:dyDescent="0.2">
      <c r="I36478" s="37" t="s">
        <v>16</v>
      </c>
    </row>
    <row r="36479" spans="9:9" x14ac:dyDescent="0.2">
      <c r="I36479" s="37" t="s">
        <v>16</v>
      </c>
    </row>
    <row r="36480" spans="9:9" x14ac:dyDescent="0.2">
      <c r="I36480" s="37" t="s">
        <v>16</v>
      </c>
    </row>
    <row r="36481" spans="9:9" x14ac:dyDescent="0.2">
      <c r="I36481" s="37" t="s">
        <v>16</v>
      </c>
    </row>
    <row r="36482" spans="9:9" x14ac:dyDescent="0.2">
      <c r="I36482" s="37" t="s">
        <v>16</v>
      </c>
    </row>
    <row r="36483" spans="9:9" x14ac:dyDescent="0.2">
      <c r="I36483" s="37" t="s">
        <v>16</v>
      </c>
    </row>
    <row r="36484" spans="9:9" x14ac:dyDescent="0.2">
      <c r="I36484" s="37" t="s">
        <v>16</v>
      </c>
    </row>
    <row r="36485" spans="9:9" x14ac:dyDescent="0.2">
      <c r="I36485" s="37" t="s">
        <v>16</v>
      </c>
    </row>
    <row r="36486" spans="9:9" x14ac:dyDescent="0.2">
      <c r="I36486" s="37" t="s">
        <v>16</v>
      </c>
    </row>
    <row r="36487" spans="9:9" x14ac:dyDescent="0.2">
      <c r="I36487" s="37" t="s">
        <v>16</v>
      </c>
    </row>
    <row r="36488" spans="9:9" x14ac:dyDescent="0.2">
      <c r="I36488" s="37" t="s">
        <v>16</v>
      </c>
    </row>
    <row r="36489" spans="9:9" x14ac:dyDescent="0.2">
      <c r="I36489" s="37" t="s">
        <v>16</v>
      </c>
    </row>
    <row r="36490" spans="9:9" x14ac:dyDescent="0.2">
      <c r="I36490" s="37" t="s">
        <v>16</v>
      </c>
    </row>
    <row r="36491" spans="9:9" x14ac:dyDescent="0.2">
      <c r="I36491" s="37" t="s">
        <v>16</v>
      </c>
    </row>
    <row r="36492" spans="9:9" x14ac:dyDescent="0.2">
      <c r="I36492" s="37" t="s">
        <v>16</v>
      </c>
    </row>
    <row r="36493" spans="9:9" x14ac:dyDescent="0.2">
      <c r="I36493" s="37" t="s">
        <v>16</v>
      </c>
    </row>
    <row r="36494" spans="9:9" x14ac:dyDescent="0.2">
      <c r="I36494" s="37" t="s">
        <v>16</v>
      </c>
    </row>
    <row r="36495" spans="9:9" x14ac:dyDescent="0.2">
      <c r="I36495" s="37" t="s">
        <v>16</v>
      </c>
    </row>
    <row r="36496" spans="9:9" x14ac:dyDescent="0.2">
      <c r="I36496" s="37" t="s">
        <v>16</v>
      </c>
    </row>
    <row r="36497" spans="9:9" x14ac:dyDescent="0.2">
      <c r="I36497" s="37" t="s">
        <v>16</v>
      </c>
    </row>
    <row r="36498" spans="9:9" x14ac:dyDescent="0.2">
      <c r="I36498" s="37" t="s">
        <v>16</v>
      </c>
    </row>
    <row r="36499" spans="9:9" x14ac:dyDescent="0.2">
      <c r="I36499" s="37" t="s">
        <v>16</v>
      </c>
    </row>
    <row r="36500" spans="9:9" x14ac:dyDescent="0.2">
      <c r="I36500" s="37" t="s">
        <v>16</v>
      </c>
    </row>
    <row r="36501" spans="9:9" x14ac:dyDescent="0.2">
      <c r="I36501" s="37" t="s">
        <v>16</v>
      </c>
    </row>
    <row r="36502" spans="9:9" x14ac:dyDescent="0.2">
      <c r="I36502" s="37" t="s">
        <v>16</v>
      </c>
    </row>
    <row r="36503" spans="9:9" x14ac:dyDescent="0.2">
      <c r="I36503" s="37" t="s">
        <v>16</v>
      </c>
    </row>
    <row r="36504" spans="9:9" x14ac:dyDescent="0.2">
      <c r="I36504" s="37" t="s">
        <v>16</v>
      </c>
    </row>
    <row r="36505" spans="9:9" x14ac:dyDescent="0.2">
      <c r="I36505" s="37" t="s">
        <v>16</v>
      </c>
    </row>
    <row r="36506" spans="9:9" x14ac:dyDescent="0.2">
      <c r="I36506" s="37" t="s">
        <v>16</v>
      </c>
    </row>
    <row r="36507" spans="9:9" x14ac:dyDescent="0.2">
      <c r="I36507" s="37" t="s">
        <v>16</v>
      </c>
    </row>
    <row r="36508" spans="9:9" x14ac:dyDescent="0.2">
      <c r="I36508" s="37" t="s">
        <v>16</v>
      </c>
    </row>
    <row r="36509" spans="9:9" x14ac:dyDescent="0.2">
      <c r="I36509" s="37" t="s">
        <v>16</v>
      </c>
    </row>
    <row r="36510" spans="9:9" x14ac:dyDescent="0.2">
      <c r="I36510" s="37" t="s">
        <v>16</v>
      </c>
    </row>
    <row r="36511" spans="9:9" x14ac:dyDescent="0.2">
      <c r="I36511" s="37" t="s">
        <v>16</v>
      </c>
    </row>
    <row r="36512" spans="9:9" x14ac:dyDescent="0.2">
      <c r="I36512" s="37" t="s">
        <v>16</v>
      </c>
    </row>
    <row r="36513" spans="9:9" x14ac:dyDescent="0.2">
      <c r="I36513" s="37" t="s">
        <v>16</v>
      </c>
    </row>
    <row r="36514" spans="9:9" x14ac:dyDescent="0.2">
      <c r="I36514" s="37" t="s">
        <v>16</v>
      </c>
    </row>
    <row r="36515" spans="9:9" x14ac:dyDescent="0.2">
      <c r="I36515" s="37" t="s">
        <v>16</v>
      </c>
    </row>
    <row r="36516" spans="9:9" x14ac:dyDescent="0.2">
      <c r="I36516" s="37" t="s">
        <v>16</v>
      </c>
    </row>
    <row r="36517" spans="9:9" x14ac:dyDescent="0.2">
      <c r="I36517" s="37" t="s">
        <v>16</v>
      </c>
    </row>
    <row r="36518" spans="9:9" x14ac:dyDescent="0.2">
      <c r="I36518" s="37" t="s">
        <v>16</v>
      </c>
    </row>
    <row r="36519" spans="9:9" x14ac:dyDescent="0.2">
      <c r="I36519" s="37" t="s">
        <v>16</v>
      </c>
    </row>
    <row r="36520" spans="9:9" x14ac:dyDescent="0.2">
      <c r="I36520" s="37" t="s">
        <v>16</v>
      </c>
    </row>
    <row r="36521" spans="9:9" x14ac:dyDescent="0.2">
      <c r="I36521" s="37" t="s">
        <v>16</v>
      </c>
    </row>
    <row r="36522" spans="9:9" x14ac:dyDescent="0.2">
      <c r="I36522" s="37" t="s">
        <v>16</v>
      </c>
    </row>
    <row r="36523" spans="9:9" x14ac:dyDescent="0.2">
      <c r="I36523" s="37" t="s">
        <v>16</v>
      </c>
    </row>
    <row r="36524" spans="9:9" x14ac:dyDescent="0.2">
      <c r="I36524" s="37" t="s">
        <v>16</v>
      </c>
    </row>
    <row r="36525" spans="9:9" x14ac:dyDescent="0.2">
      <c r="I36525" s="37" t="s">
        <v>16</v>
      </c>
    </row>
    <row r="36526" spans="9:9" x14ac:dyDescent="0.2">
      <c r="I36526" s="37" t="s">
        <v>16</v>
      </c>
    </row>
    <row r="36527" spans="9:9" x14ac:dyDescent="0.2">
      <c r="I36527" s="37" t="s">
        <v>16</v>
      </c>
    </row>
    <row r="36528" spans="9:9" x14ac:dyDescent="0.2">
      <c r="I36528" s="37" t="s">
        <v>16</v>
      </c>
    </row>
    <row r="36529" spans="9:9" x14ac:dyDescent="0.2">
      <c r="I36529" s="37" t="s">
        <v>16</v>
      </c>
    </row>
    <row r="36530" spans="9:9" x14ac:dyDescent="0.2">
      <c r="I36530" s="37" t="s">
        <v>16</v>
      </c>
    </row>
    <row r="36531" spans="9:9" x14ac:dyDescent="0.2">
      <c r="I36531" s="37" t="s">
        <v>16</v>
      </c>
    </row>
    <row r="36532" spans="9:9" x14ac:dyDescent="0.2">
      <c r="I36532" s="37" t="s">
        <v>16</v>
      </c>
    </row>
    <row r="36533" spans="9:9" x14ac:dyDescent="0.2">
      <c r="I36533" s="37" t="s">
        <v>16</v>
      </c>
    </row>
    <row r="36534" spans="9:9" x14ac:dyDescent="0.2">
      <c r="I36534" s="37" t="s">
        <v>16</v>
      </c>
    </row>
    <row r="36535" spans="9:9" x14ac:dyDescent="0.2">
      <c r="I36535" s="37" t="s">
        <v>16</v>
      </c>
    </row>
    <row r="36536" spans="9:9" x14ac:dyDescent="0.2">
      <c r="I36536" s="37" t="s">
        <v>16</v>
      </c>
    </row>
    <row r="36537" spans="9:9" x14ac:dyDescent="0.2">
      <c r="I36537" s="37" t="s">
        <v>16</v>
      </c>
    </row>
    <row r="36538" spans="9:9" x14ac:dyDescent="0.2">
      <c r="I36538" s="37" t="s">
        <v>16</v>
      </c>
    </row>
    <row r="36539" spans="9:9" x14ac:dyDescent="0.2">
      <c r="I36539" s="37" t="s">
        <v>16</v>
      </c>
    </row>
    <row r="36540" spans="9:9" x14ac:dyDescent="0.2">
      <c r="I36540" s="37" t="s">
        <v>16</v>
      </c>
    </row>
    <row r="36541" spans="9:9" x14ac:dyDescent="0.2">
      <c r="I36541" s="37" t="s">
        <v>16</v>
      </c>
    </row>
    <row r="36542" spans="9:9" x14ac:dyDescent="0.2">
      <c r="I36542" s="37" t="s">
        <v>16</v>
      </c>
    </row>
    <row r="36543" spans="9:9" x14ac:dyDescent="0.2">
      <c r="I36543" s="37" t="s">
        <v>16</v>
      </c>
    </row>
    <row r="36544" spans="9:9" x14ac:dyDescent="0.2">
      <c r="I36544" s="37" t="s">
        <v>16</v>
      </c>
    </row>
    <row r="36545" spans="9:9" x14ac:dyDescent="0.2">
      <c r="I36545" s="37" t="s">
        <v>16</v>
      </c>
    </row>
    <row r="36546" spans="9:9" x14ac:dyDescent="0.2">
      <c r="I36546" s="37" t="s">
        <v>16</v>
      </c>
    </row>
    <row r="36547" spans="9:9" x14ac:dyDescent="0.2">
      <c r="I36547" s="37" t="s">
        <v>16</v>
      </c>
    </row>
    <row r="36548" spans="9:9" x14ac:dyDescent="0.2">
      <c r="I36548" s="37" t="s">
        <v>16</v>
      </c>
    </row>
    <row r="36549" spans="9:9" x14ac:dyDescent="0.2">
      <c r="I36549" s="37" t="s">
        <v>16</v>
      </c>
    </row>
    <row r="36550" spans="9:9" x14ac:dyDescent="0.2">
      <c r="I36550" s="37" t="s">
        <v>16</v>
      </c>
    </row>
    <row r="36551" spans="9:9" x14ac:dyDescent="0.2">
      <c r="I36551" s="37" t="s">
        <v>16</v>
      </c>
    </row>
    <row r="36552" spans="9:9" x14ac:dyDescent="0.2">
      <c r="I36552" s="37" t="s">
        <v>16</v>
      </c>
    </row>
    <row r="36553" spans="9:9" x14ac:dyDescent="0.2">
      <c r="I36553" s="37" t="s">
        <v>16</v>
      </c>
    </row>
    <row r="36554" spans="9:9" x14ac:dyDescent="0.2">
      <c r="I36554" s="37" t="s">
        <v>16</v>
      </c>
    </row>
    <row r="36555" spans="9:9" x14ac:dyDescent="0.2">
      <c r="I36555" s="37" t="s">
        <v>16</v>
      </c>
    </row>
    <row r="36556" spans="9:9" x14ac:dyDescent="0.2">
      <c r="I36556" s="37" t="s">
        <v>16</v>
      </c>
    </row>
    <row r="36557" spans="9:9" x14ac:dyDescent="0.2">
      <c r="I36557" s="37" t="s">
        <v>16</v>
      </c>
    </row>
    <row r="36558" spans="9:9" x14ac:dyDescent="0.2">
      <c r="I36558" s="37" t="s">
        <v>16</v>
      </c>
    </row>
    <row r="36559" spans="9:9" x14ac:dyDescent="0.2">
      <c r="I36559" s="37" t="s">
        <v>16</v>
      </c>
    </row>
    <row r="36560" spans="9:9" x14ac:dyDescent="0.2">
      <c r="I36560" s="37" t="s">
        <v>16</v>
      </c>
    </row>
    <row r="36561" spans="9:9" x14ac:dyDescent="0.2">
      <c r="I36561" s="37" t="s">
        <v>16</v>
      </c>
    </row>
    <row r="36562" spans="9:9" x14ac:dyDescent="0.2">
      <c r="I36562" s="37" t="s">
        <v>16</v>
      </c>
    </row>
    <row r="36563" spans="9:9" x14ac:dyDescent="0.2">
      <c r="I36563" s="37" t="s">
        <v>16</v>
      </c>
    </row>
    <row r="36564" spans="9:9" x14ac:dyDescent="0.2">
      <c r="I36564" s="37" t="s">
        <v>16</v>
      </c>
    </row>
    <row r="36565" spans="9:9" x14ac:dyDescent="0.2">
      <c r="I36565" s="37" t="s">
        <v>16</v>
      </c>
    </row>
    <row r="36566" spans="9:9" x14ac:dyDescent="0.2">
      <c r="I36566" s="37" t="s">
        <v>16</v>
      </c>
    </row>
    <row r="36567" spans="9:9" x14ac:dyDescent="0.2">
      <c r="I36567" s="37" t="s">
        <v>16</v>
      </c>
    </row>
    <row r="36568" spans="9:9" x14ac:dyDescent="0.2">
      <c r="I36568" s="37" t="s">
        <v>16</v>
      </c>
    </row>
    <row r="36569" spans="9:9" x14ac:dyDescent="0.2">
      <c r="I36569" s="37" t="s">
        <v>16</v>
      </c>
    </row>
    <row r="36570" spans="9:9" x14ac:dyDescent="0.2">
      <c r="I36570" s="37" t="s">
        <v>16</v>
      </c>
    </row>
    <row r="36571" spans="9:9" x14ac:dyDescent="0.2">
      <c r="I36571" s="37" t="s">
        <v>16</v>
      </c>
    </row>
    <row r="36572" spans="9:9" x14ac:dyDescent="0.2">
      <c r="I36572" s="37" t="s">
        <v>16</v>
      </c>
    </row>
    <row r="36573" spans="9:9" x14ac:dyDescent="0.2">
      <c r="I36573" s="37" t="s">
        <v>16</v>
      </c>
    </row>
    <row r="36574" spans="9:9" x14ac:dyDescent="0.2">
      <c r="I36574" s="37" t="s">
        <v>16</v>
      </c>
    </row>
    <row r="36575" spans="9:9" x14ac:dyDescent="0.2">
      <c r="I36575" s="37" t="s">
        <v>16</v>
      </c>
    </row>
    <row r="36576" spans="9:9" x14ac:dyDescent="0.2">
      <c r="I36576" s="37" t="s">
        <v>16</v>
      </c>
    </row>
    <row r="36577" spans="9:9" x14ac:dyDescent="0.2">
      <c r="I36577" s="37" t="s">
        <v>16</v>
      </c>
    </row>
    <row r="36578" spans="9:9" x14ac:dyDescent="0.2">
      <c r="I36578" s="37" t="s">
        <v>16</v>
      </c>
    </row>
    <row r="36579" spans="9:9" x14ac:dyDescent="0.2">
      <c r="I36579" s="37" t="s">
        <v>16</v>
      </c>
    </row>
    <row r="36580" spans="9:9" x14ac:dyDescent="0.2">
      <c r="I36580" s="37" t="s">
        <v>16</v>
      </c>
    </row>
    <row r="36581" spans="9:9" x14ac:dyDescent="0.2">
      <c r="I36581" s="37" t="s">
        <v>16</v>
      </c>
    </row>
    <row r="36582" spans="9:9" x14ac:dyDescent="0.2">
      <c r="I36582" s="37" t="s">
        <v>16</v>
      </c>
    </row>
    <row r="36583" spans="9:9" x14ac:dyDescent="0.2">
      <c r="I36583" s="37" t="s">
        <v>16</v>
      </c>
    </row>
    <row r="36584" spans="9:9" x14ac:dyDescent="0.2">
      <c r="I36584" s="37" t="s">
        <v>16</v>
      </c>
    </row>
    <row r="36585" spans="9:9" x14ac:dyDescent="0.2">
      <c r="I36585" s="37" t="s">
        <v>16</v>
      </c>
    </row>
    <row r="36586" spans="9:9" x14ac:dyDescent="0.2">
      <c r="I36586" s="37" t="s">
        <v>16</v>
      </c>
    </row>
    <row r="36587" spans="9:9" x14ac:dyDescent="0.2">
      <c r="I36587" s="37" t="s">
        <v>16</v>
      </c>
    </row>
    <row r="36588" spans="9:9" x14ac:dyDescent="0.2">
      <c r="I36588" s="37" t="s">
        <v>16</v>
      </c>
    </row>
    <row r="36589" spans="9:9" x14ac:dyDescent="0.2">
      <c r="I36589" s="37" t="s">
        <v>16</v>
      </c>
    </row>
    <row r="36590" spans="9:9" x14ac:dyDescent="0.2">
      <c r="I36590" s="37" t="s">
        <v>16</v>
      </c>
    </row>
    <row r="36591" spans="9:9" x14ac:dyDescent="0.2">
      <c r="I36591" s="37" t="s">
        <v>16</v>
      </c>
    </row>
    <row r="36592" spans="9:9" x14ac:dyDescent="0.2">
      <c r="I36592" s="37" t="s">
        <v>16</v>
      </c>
    </row>
    <row r="36593" spans="9:9" x14ac:dyDescent="0.2">
      <c r="I36593" s="37" t="s">
        <v>16</v>
      </c>
    </row>
    <row r="36594" spans="9:9" x14ac:dyDescent="0.2">
      <c r="I36594" s="37" t="s">
        <v>16</v>
      </c>
    </row>
    <row r="36595" spans="9:9" x14ac:dyDescent="0.2">
      <c r="I36595" s="37" t="s">
        <v>16</v>
      </c>
    </row>
    <row r="36596" spans="9:9" x14ac:dyDescent="0.2">
      <c r="I36596" s="37" t="s">
        <v>16</v>
      </c>
    </row>
    <row r="36597" spans="9:9" x14ac:dyDescent="0.2">
      <c r="I36597" s="37" t="s">
        <v>16</v>
      </c>
    </row>
    <row r="36598" spans="9:9" x14ac:dyDescent="0.2">
      <c r="I36598" s="37" t="s">
        <v>16</v>
      </c>
    </row>
    <row r="36599" spans="9:9" x14ac:dyDescent="0.2">
      <c r="I36599" s="37" t="s">
        <v>16</v>
      </c>
    </row>
    <row r="36600" spans="9:9" x14ac:dyDescent="0.2">
      <c r="I36600" s="37" t="s">
        <v>16</v>
      </c>
    </row>
    <row r="36601" spans="9:9" x14ac:dyDescent="0.2">
      <c r="I36601" s="37" t="s">
        <v>16</v>
      </c>
    </row>
    <row r="36602" spans="9:9" x14ac:dyDescent="0.2">
      <c r="I36602" s="37" t="s">
        <v>16</v>
      </c>
    </row>
    <row r="36603" spans="9:9" x14ac:dyDescent="0.2">
      <c r="I36603" s="37" t="s">
        <v>16</v>
      </c>
    </row>
    <row r="36604" spans="9:9" x14ac:dyDescent="0.2">
      <c r="I36604" s="37" t="s">
        <v>16</v>
      </c>
    </row>
    <row r="36605" spans="9:9" x14ac:dyDescent="0.2">
      <c r="I36605" s="37" t="s">
        <v>16</v>
      </c>
    </row>
    <row r="36606" spans="9:9" x14ac:dyDescent="0.2">
      <c r="I36606" s="37" t="s">
        <v>16</v>
      </c>
    </row>
    <row r="36607" spans="9:9" x14ac:dyDescent="0.2">
      <c r="I36607" s="37" t="s">
        <v>16</v>
      </c>
    </row>
    <row r="36608" spans="9:9" x14ac:dyDescent="0.2">
      <c r="I36608" s="37" t="s">
        <v>16</v>
      </c>
    </row>
    <row r="36609" spans="9:9" x14ac:dyDescent="0.2">
      <c r="I36609" s="37" t="s">
        <v>16</v>
      </c>
    </row>
    <row r="36610" spans="9:9" x14ac:dyDescent="0.2">
      <c r="I36610" s="37" t="s">
        <v>16</v>
      </c>
    </row>
    <row r="36611" spans="9:9" x14ac:dyDescent="0.2">
      <c r="I36611" s="37" t="s">
        <v>16</v>
      </c>
    </row>
    <row r="36612" spans="9:9" x14ac:dyDescent="0.2">
      <c r="I36612" s="37" t="s">
        <v>16</v>
      </c>
    </row>
    <row r="36613" spans="9:9" x14ac:dyDescent="0.2">
      <c r="I36613" s="37" t="s">
        <v>16</v>
      </c>
    </row>
    <row r="36614" spans="9:9" x14ac:dyDescent="0.2">
      <c r="I36614" s="37" t="s">
        <v>16</v>
      </c>
    </row>
    <row r="36615" spans="9:9" x14ac:dyDescent="0.2">
      <c r="I36615" s="37" t="s">
        <v>16</v>
      </c>
    </row>
    <row r="36616" spans="9:9" x14ac:dyDescent="0.2">
      <c r="I36616" s="37" t="s">
        <v>16</v>
      </c>
    </row>
    <row r="36617" spans="9:9" x14ac:dyDescent="0.2">
      <c r="I36617" s="37" t="s">
        <v>16</v>
      </c>
    </row>
    <row r="36618" spans="9:9" x14ac:dyDescent="0.2">
      <c r="I36618" s="37" t="s">
        <v>16</v>
      </c>
    </row>
    <row r="36619" spans="9:9" x14ac:dyDescent="0.2">
      <c r="I36619" s="37" t="s">
        <v>16</v>
      </c>
    </row>
    <row r="36620" spans="9:9" x14ac:dyDescent="0.2">
      <c r="I36620" s="37" t="s">
        <v>16</v>
      </c>
    </row>
    <row r="36621" spans="9:9" x14ac:dyDescent="0.2">
      <c r="I36621" s="37" t="s">
        <v>16</v>
      </c>
    </row>
    <row r="36622" spans="9:9" x14ac:dyDescent="0.2">
      <c r="I36622" s="37" t="s">
        <v>16</v>
      </c>
    </row>
    <row r="36623" spans="9:9" x14ac:dyDescent="0.2">
      <c r="I36623" s="37" t="s">
        <v>16</v>
      </c>
    </row>
    <row r="36624" spans="9:9" x14ac:dyDescent="0.2">
      <c r="I36624" s="37" t="s">
        <v>16</v>
      </c>
    </row>
    <row r="36625" spans="9:9" x14ac:dyDescent="0.2">
      <c r="I36625" s="37" t="s">
        <v>16</v>
      </c>
    </row>
    <row r="36626" spans="9:9" x14ac:dyDescent="0.2">
      <c r="I36626" s="37" t="s">
        <v>16</v>
      </c>
    </row>
    <row r="36627" spans="9:9" x14ac:dyDescent="0.2">
      <c r="I36627" s="37" t="s">
        <v>16</v>
      </c>
    </row>
    <row r="36628" spans="9:9" x14ac:dyDescent="0.2">
      <c r="I36628" s="37" t="s">
        <v>16</v>
      </c>
    </row>
    <row r="36629" spans="9:9" x14ac:dyDescent="0.2">
      <c r="I36629" s="37" t="s">
        <v>16</v>
      </c>
    </row>
    <row r="36630" spans="9:9" x14ac:dyDescent="0.2">
      <c r="I36630" s="37" t="s">
        <v>16</v>
      </c>
    </row>
    <row r="36631" spans="9:9" x14ac:dyDescent="0.2">
      <c r="I36631" s="37" t="s">
        <v>16</v>
      </c>
    </row>
    <row r="36632" spans="9:9" x14ac:dyDescent="0.2">
      <c r="I36632" s="37" t="s">
        <v>16</v>
      </c>
    </row>
    <row r="36633" spans="9:9" x14ac:dyDescent="0.2">
      <c r="I36633" s="37" t="s">
        <v>16</v>
      </c>
    </row>
    <row r="36634" spans="9:9" x14ac:dyDescent="0.2">
      <c r="I36634" s="37" t="s">
        <v>16</v>
      </c>
    </row>
    <row r="36635" spans="9:9" x14ac:dyDescent="0.2">
      <c r="I36635" s="37" t="s">
        <v>16</v>
      </c>
    </row>
    <row r="36636" spans="9:9" x14ac:dyDescent="0.2">
      <c r="I36636" s="37" t="s">
        <v>16</v>
      </c>
    </row>
    <row r="36637" spans="9:9" x14ac:dyDescent="0.2">
      <c r="I36637" s="37" t="s">
        <v>16</v>
      </c>
    </row>
    <row r="36638" spans="9:9" x14ac:dyDescent="0.2">
      <c r="I36638" s="37" t="s">
        <v>16</v>
      </c>
    </row>
    <row r="36639" spans="9:9" x14ac:dyDescent="0.2">
      <c r="I36639" s="37" t="s">
        <v>16</v>
      </c>
    </row>
    <row r="36640" spans="9:9" x14ac:dyDescent="0.2">
      <c r="I36640" s="37" t="s">
        <v>16</v>
      </c>
    </row>
    <row r="36641" spans="9:9" x14ac:dyDescent="0.2">
      <c r="I36641" s="37" t="s">
        <v>16</v>
      </c>
    </row>
    <row r="36642" spans="9:9" x14ac:dyDescent="0.2">
      <c r="I36642" s="37" t="s">
        <v>16</v>
      </c>
    </row>
    <row r="36643" spans="9:9" x14ac:dyDescent="0.2">
      <c r="I36643" s="37" t="s">
        <v>16</v>
      </c>
    </row>
    <row r="36644" spans="9:9" x14ac:dyDescent="0.2">
      <c r="I36644" s="37" t="s">
        <v>16</v>
      </c>
    </row>
    <row r="36645" spans="9:9" x14ac:dyDescent="0.2">
      <c r="I36645" s="37" t="s">
        <v>16</v>
      </c>
    </row>
    <row r="36646" spans="9:9" x14ac:dyDescent="0.2">
      <c r="I36646" s="37" t="s">
        <v>16</v>
      </c>
    </row>
    <row r="36647" spans="9:9" x14ac:dyDescent="0.2">
      <c r="I36647" s="37" t="s">
        <v>16</v>
      </c>
    </row>
    <row r="36648" spans="9:9" x14ac:dyDescent="0.2">
      <c r="I36648" s="37" t="s">
        <v>16</v>
      </c>
    </row>
    <row r="36649" spans="9:9" x14ac:dyDescent="0.2">
      <c r="I36649" s="37" t="s">
        <v>16</v>
      </c>
    </row>
    <row r="36650" spans="9:9" x14ac:dyDescent="0.2">
      <c r="I36650" s="37" t="s">
        <v>16</v>
      </c>
    </row>
    <row r="36651" spans="9:9" x14ac:dyDescent="0.2">
      <c r="I36651" s="37" t="s">
        <v>16</v>
      </c>
    </row>
    <row r="36652" spans="9:9" x14ac:dyDescent="0.2">
      <c r="I36652" s="37" t="s">
        <v>16</v>
      </c>
    </row>
    <row r="36653" spans="9:9" x14ac:dyDescent="0.2">
      <c r="I36653" s="37" t="s">
        <v>16</v>
      </c>
    </row>
    <row r="36654" spans="9:9" x14ac:dyDescent="0.2">
      <c r="I36654" s="37" t="s">
        <v>16</v>
      </c>
    </row>
    <row r="36655" spans="9:9" x14ac:dyDescent="0.2">
      <c r="I36655" s="37" t="s">
        <v>16</v>
      </c>
    </row>
    <row r="36656" spans="9:9" x14ac:dyDescent="0.2">
      <c r="I36656" s="37" t="s">
        <v>16</v>
      </c>
    </row>
    <row r="36657" spans="9:9" x14ac:dyDescent="0.2">
      <c r="I36657" s="37" t="s">
        <v>16</v>
      </c>
    </row>
    <row r="36658" spans="9:9" x14ac:dyDescent="0.2">
      <c r="I36658" s="37" t="s">
        <v>16</v>
      </c>
    </row>
    <row r="36659" spans="9:9" x14ac:dyDescent="0.2">
      <c r="I36659" s="37" t="s">
        <v>16</v>
      </c>
    </row>
    <row r="36660" spans="9:9" x14ac:dyDescent="0.2">
      <c r="I36660" s="37" t="s">
        <v>16</v>
      </c>
    </row>
    <row r="36661" spans="9:9" x14ac:dyDescent="0.2">
      <c r="I36661" s="37" t="s">
        <v>16</v>
      </c>
    </row>
    <row r="36662" spans="9:9" x14ac:dyDescent="0.2">
      <c r="I36662" s="37" t="s">
        <v>16</v>
      </c>
    </row>
    <row r="36663" spans="9:9" x14ac:dyDescent="0.2">
      <c r="I36663" s="37" t="s">
        <v>16</v>
      </c>
    </row>
    <row r="36664" spans="9:9" x14ac:dyDescent="0.2">
      <c r="I36664" s="37" t="s">
        <v>16</v>
      </c>
    </row>
    <row r="36665" spans="9:9" x14ac:dyDescent="0.2">
      <c r="I36665" s="37" t="s">
        <v>16</v>
      </c>
    </row>
    <row r="36666" spans="9:9" x14ac:dyDescent="0.2">
      <c r="I36666" s="37" t="s">
        <v>16</v>
      </c>
    </row>
    <row r="36667" spans="9:9" x14ac:dyDescent="0.2">
      <c r="I36667" s="37" t="s">
        <v>16</v>
      </c>
    </row>
    <row r="36668" spans="9:9" x14ac:dyDescent="0.2">
      <c r="I36668" s="37" t="s">
        <v>16</v>
      </c>
    </row>
    <row r="36669" spans="9:9" x14ac:dyDescent="0.2">
      <c r="I36669" s="37" t="s">
        <v>16</v>
      </c>
    </row>
    <row r="36670" spans="9:9" x14ac:dyDescent="0.2">
      <c r="I36670" s="37" t="s">
        <v>16</v>
      </c>
    </row>
    <row r="36671" spans="9:9" x14ac:dyDescent="0.2">
      <c r="I36671" s="37" t="s">
        <v>16</v>
      </c>
    </row>
    <row r="36672" spans="9:9" x14ac:dyDescent="0.2">
      <c r="I36672" s="37" t="s">
        <v>16</v>
      </c>
    </row>
    <row r="36673" spans="9:9" x14ac:dyDescent="0.2">
      <c r="I36673" s="37" t="s">
        <v>16</v>
      </c>
    </row>
    <row r="36674" spans="9:9" x14ac:dyDescent="0.2">
      <c r="I36674" s="37" t="s">
        <v>16</v>
      </c>
    </row>
    <row r="36675" spans="9:9" x14ac:dyDescent="0.2">
      <c r="I36675" s="37" t="s">
        <v>16</v>
      </c>
    </row>
    <row r="36676" spans="9:9" x14ac:dyDescent="0.2">
      <c r="I36676" s="37" t="s">
        <v>16</v>
      </c>
    </row>
    <row r="36677" spans="9:9" x14ac:dyDescent="0.2">
      <c r="I36677" s="37" t="s">
        <v>16</v>
      </c>
    </row>
    <row r="36678" spans="9:9" x14ac:dyDescent="0.2">
      <c r="I36678" s="37" t="s">
        <v>16</v>
      </c>
    </row>
    <row r="36679" spans="9:9" x14ac:dyDescent="0.2">
      <c r="I36679" s="37" t="s">
        <v>16</v>
      </c>
    </row>
    <row r="36680" spans="9:9" x14ac:dyDescent="0.2">
      <c r="I36680" s="37" t="s">
        <v>16</v>
      </c>
    </row>
    <row r="36681" spans="9:9" x14ac:dyDescent="0.2">
      <c r="I36681" s="37" t="s">
        <v>16</v>
      </c>
    </row>
    <row r="36682" spans="9:9" x14ac:dyDescent="0.2">
      <c r="I36682" s="37" t="s">
        <v>16</v>
      </c>
    </row>
    <row r="36683" spans="9:9" x14ac:dyDescent="0.2">
      <c r="I36683" s="37" t="s">
        <v>16</v>
      </c>
    </row>
    <row r="36684" spans="9:9" x14ac:dyDescent="0.2">
      <c r="I36684" s="37" t="s">
        <v>16</v>
      </c>
    </row>
    <row r="36685" spans="9:9" x14ac:dyDescent="0.2">
      <c r="I36685" s="37" t="s">
        <v>16</v>
      </c>
    </row>
    <row r="36686" spans="9:9" x14ac:dyDescent="0.2">
      <c r="I36686" s="37" t="s">
        <v>16</v>
      </c>
    </row>
    <row r="36687" spans="9:9" x14ac:dyDescent="0.2">
      <c r="I36687" s="37" t="s">
        <v>16</v>
      </c>
    </row>
    <row r="36688" spans="9:9" x14ac:dyDescent="0.2">
      <c r="I36688" s="37" t="s">
        <v>16</v>
      </c>
    </row>
    <row r="36689" spans="9:9" x14ac:dyDescent="0.2">
      <c r="I36689" s="37" t="s">
        <v>16</v>
      </c>
    </row>
    <row r="36690" spans="9:9" x14ac:dyDescent="0.2">
      <c r="I36690" s="37" t="s">
        <v>16</v>
      </c>
    </row>
    <row r="36691" spans="9:9" x14ac:dyDescent="0.2">
      <c r="I36691" s="37" t="s">
        <v>16</v>
      </c>
    </row>
    <row r="36692" spans="9:9" x14ac:dyDescent="0.2">
      <c r="I36692" s="37" t="s">
        <v>16</v>
      </c>
    </row>
    <row r="36693" spans="9:9" x14ac:dyDescent="0.2">
      <c r="I36693" s="37" t="s">
        <v>16</v>
      </c>
    </row>
    <row r="36694" spans="9:9" x14ac:dyDescent="0.2">
      <c r="I36694" s="37" t="s">
        <v>16</v>
      </c>
    </row>
    <row r="36695" spans="9:9" x14ac:dyDescent="0.2">
      <c r="I36695" s="37" t="s">
        <v>16</v>
      </c>
    </row>
    <row r="36696" spans="9:9" x14ac:dyDescent="0.2">
      <c r="I36696" s="37" t="s">
        <v>16</v>
      </c>
    </row>
    <row r="36697" spans="9:9" x14ac:dyDescent="0.2">
      <c r="I36697" s="37" t="s">
        <v>16</v>
      </c>
    </row>
    <row r="36698" spans="9:9" x14ac:dyDescent="0.2">
      <c r="I36698" s="37" t="s">
        <v>16</v>
      </c>
    </row>
    <row r="36699" spans="9:9" x14ac:dyDescent="0.2">
      <c r="I36699" s="37" t="s">
        <v>16</v>
      </c>
    </row>
    <row r="36700" spans="9:9" x14ac:dyDescent="0.2">
      <c r="I36700" s="37" t="s">
        <v>16</v>
      </c>
    </row>
    <row r="36701" spans="9:9" x14ac:dyDescent="0.2">
      <c r="I36701" s="37" t="s">
        <v>16</v>
      </c>
    </row>
    <row r="36702" spans="9:9" x14ac:dyDescent="0.2">
      <c r="I36702" s="37" t="s">
        <v>16</v>
      </c>
    </row>
    <row r="36703" spans="9:9" x14ac:dyDescent="0.2">
      <c r="I36703" s="37" t="s">
        <v>16</v>
      </c>
    </row>
    <row r="36704" spans="9:9" x14ac:dyDescent="0.2">
      <c r="I36704" s="37" t="s">
        <v>16</v>
      </c>
    </row>
    <row r="36705" spans="9:9" x14ac:dyDescent="0.2">
      <c r="I36705" s="37" t="s">
        <v>16</v>
      </c>
    </row>
    <row r="36706" spans="9:9" x14ac:dyDescent="0.2">
      <c r="I36706" s="37" t="s">
        <v>16</v>
      </c>
    </row>
    <row r="36707" spans="9:9" x14ac:dyDescent="0.2">
      <c r="I36707" s="37" t="s">
        <v>16</v>
      </c>
    </row>
    <row r="36708" spans="9:9" x14ac:dyDescent="0.2">
      <c r="I36708" s="37" t="s">
        <v>16</v>
      </c>
    </row>
    <row r="36709" spans="9:9" x14ac:dyDescent="0.2">
      <c r="I36709" s="37" t="s">
        <v>16</v>
      </c>
    </row>
    <row r="36710" spans="9:9" x14ac:dyDescent="0.2">
      <c r="I36710" s="37" t="s">
        <v>16</v>
      </c>
    </row>
    <row r="36711" spans="9:9" x14ac:dyDescent="0.2">
      <c r="I36711" s="37" t="s">
        <v>16</v>
      </c>
    </row>
    <row r="36712" spans="9:9" x14ac:dyDescent="0.2">
      <c r="I36712" s="37" t="s">
        <v>16</v>
      </c>
    </row>
    <row r="36713" spans="9:9" x14ac:dyDescent="0.2">
      <c r="I36713" s="37" t="s">
        <v>16</v>
      </c>
    </row>
    <row r="36714" spans="9:9" x14ac:dyDescent="0.2">
      <c r="I36714" s="37" t="s">
        <v>16</v>
      </c>
    </row>
    <row r="36715" spans="9:9" x14ac:dyDescent="0.2">
      <c r="I36715" s="37" t="s">
        <v>16</v>
      </c>
    </row>
    <row r="36716" spans="9:9" x14ac:dyDescent="0.2">
      <c r="I36716" s="37" t="s">
        <v>16</v>
      </c>
    </row>
    <row r="36717" spans="9:9" x14ac:dyDescent="0.2">
      <c r="I36717" s="37" t="s">
        <v>16</v>
      </c>
    </row>
    <row r="36718" spans="9:9" x14ac:dyDescent="0.2">
      <c r="I36718" s="37" t="s">
        <v>16</v>
      </c>
    </row>
    <row r="36719" spans="9:9" x14ac:dyDescent="0.2">
      <c r="I36719" s="37" t="s">
        <v>16</v>
      </c>
    </row>
    <row r="36720" spans="9:9" x14ac:dyDescent="0.2">
      <c r="I36720" s="37" t="s">
        <v>16</v>
      </c>
    </row>
    <row r="36721" spans="9:9" x14ac:dyDescent="0.2">
      <c r="I36721" s="37" t="s">
        <v>16</v>
      </c>
    </row>
    <row r="36722" spans="9:9" x14ac:dyDescent="0.2">
      <c r="I36722" s="37" t="s">
        <v>16</v>
      </c>
    </row>
    <row r="36723" spans="9:9" x14ac:dyDescent="0.2">
      <c r="I36723" s="37" t="s">
        <v>16</v>
      </c>
    </row>
    <row r="36724" spans="9:9" x14ac:dyDescent="0.2">
      <c r="I36724" s="37" t="s">
        <v>16</v>
      </c>
    </row>
    <row r="36725" spans="9:9" x14ac:dyDescent="0.2">
      <c r="I36725" s="37" t="s">
        <v>16</v>
      </c>
    </row>
    <row r="36726" spans="9:9" x14ac:dyDescent="0.2">
      <c r="I36726" s="37" t="s">
        <v>16</v>
      </c>
    </row>
    <row r="36727" spans="9:9" x14ac:dyDescent="0.2">
      <c r="I36727" s="37" t="s">
        <v>16</v>
      </c>
    </row>
    <row r="36728" spans="9:9" x14ac:dyDescent="0.2">
      <c r="I36728" s="37" t="s">
        <v>16</v>
      </c>
    </row>
    <row r="36729" spans="9:9" x14ac:dyDescent="0.2">
      <c r="I36729" s="37" t="s">
        <v>16</v>
      </c>
    </row>
    <row r="36730" spans="9:9" x14ac:dyDescent="0.2">
      <c r="I36730" s="37" t="s">
        <v>16</v>
      </c>
    </row>
    <row r="36731" spans="9:9" x14ac:dyDescent="0.2">
      <c r="I36731" s="37" t="s">
        <v>16</v>
      </c>
    </row>
    <row r="36732" spans="9:9" x14ac:dyDescent="0.2">
      <c r="I36732" s="37" t="s">
        <v>16</v>
      </c>
    </row>
    <row r="36733" spans="9:9" x14ac:dyDescent="0.2">
      <c r="I36733" s="37" t="s">
        <v>16</v>
      </c>
    </row>
    <row r="36734" spans="9:9" x14ac:dyDescent="0.2">
      <c r="I36734" s="37" t="s">
        <v>16</v>
      </c>
    </row>
    <row r="36735" spans="9:9" x14ac:dyDescent="0.2">
      <c r="I36735" s="37" t="s">
        <v>16</v>
      </c>
    </row>
    <row r="36736" spans="9:9" x14ac:dyDescent="0.2">
      <c r="I36736" s="37" t="s">
        <v>16</v>
      </c>
    </row>
    <row r="36737" spans="9:9" x14ac:dyDescent="0.2">
      <c r="I36737" s="37" t="s">
        <v>16</v>
      </c>
    </row>
    <row r="36738" spans="9:9" x14ac:dyDescent="0.2">
      <c r="I36738" s="37" t="s">
        <v>16</v>
      </c>
    </row>
    <row r="36739" spans="9:9" x14ac:dyDescent="0.2">
      <c r="I36739" s="37" t="s">
        <v>16</v>
      </c>
    </row>
    <row r="36740" spans="9:9" x14ac:dyDescent="0.2">
      <c r="I36740" s="37" t="s">
        <v>16</v>
      </c>
    </row>
    <row r="36741" spans="9:9" x14ac:dyDescent="0.2">
      <c r="I36741" s="37" t="s">
        <v>16</v>
      </c>
    </row>
    <row r="36742" spans="9:9" x14ac:dyDescent="0.2">
      <c r="I36742" s="37" t="s">
        <v>16</v>
      </c>
    </row>
    <row r="36743" spans="9:9" x14ac:dyDescent="0.2">
      <c r="I36743" s="37" t="s">
        <v>16</v>
      </c>
    </row>
    <row r="36744" spans="9:9" x14ac:dyDescent="0.2">
      <c r="I36744" s="37" t="s">
        <v>16</v>
      </c>
    </row>
    <row r="36745" spans="9:9" x14ac:dyDescent="0.2">
      <c r="I36745" s="37" t="s">
        <v>16</v>
      </c>
    </row>
    <row r="36746" spans="9:9" x14ac:dyDescent="0.2">
      <c r="I36746" s="37" t="s">
        <v>16</v>
      </c>
    </row>
    <row r="36747" spans="9:9" x14ac:dyDescent="0.2">
      <c r="I36747" s="37" t="s">
        <v>16</v>
      </c>
    </row>
    <row r="36748" spans="9:9" x14ac:dyDescent="0.2">
      <c r="I36748" s="37" t="s">
        <v>16</v>
      </c>
    </row>
    <row r="36749" spans="9:9" x14ac:dyDescent="0.2">
      <c r="I36749" s="37" t="s">
        <v>16</v>
      </c>
    </row>
    <row r="36750" spans="9:9" x14ac:dyDescent="0.2">
      <c r="I36750" s="37" t="s">
        <v>16</v>
      </c>
    </row>
    <row r="36751" spans="9:9" x14ac:dyDescent="0.2">
      <c r="I36751" s="37" t="s">
        <v>16</v>
      </c>
    </row>
    <row r="36752" spans="9:9" x14ac:dyDescent="0.2">
      <c r="I36752" s="37" t="s">
        <v>16</v>
      </c>
    </row>
    <row r="36753" spans="9:9" x14ac:dyDescent="0.2">
      <c r="I36753" s="37" t="s">
        <v>16</v>
      </c>
    </row>
    <row r="36754" spans="9:9" x14ac:dyDescent="0.2">
      <c r="I36754" s="37" t="s">
        <v>16</v>
      </c>
    </row>
    <row r="36755" spans="9:9" x14ac:dyDescent="0.2">
      <c r="I36755" s="37" t="s">
        <v>16</v>
      </c>
    </row>
    <row r="36756" spans="9:9" x14ac:dyDescent="0.2">
      <c r="I36756" s="37" t="s">
        <v>16</v>
      </c>
    </row>
    <row r="36757" spans="9:9" x14ac:dyDescent="0.2">
      <c r="I36757" s="37" t="s">
        <v>16</v>
      </c>
    </row>
    <row r="36758" spans="9:9" x14ac:dyDescent="0.2">
      <c r="I36758" s="37" t="s">
        <v>16</v>
      </c>
    </row>
    <row r="36759" spans="9:9" x14ac:dyDescent="0.2">
      <c r="I36759" s="37" t="s">
        <v>16</v>
      </c>
    </row>
    <row r="36760" spans="9:9" x14ac:dyDescent="0.2">
      <c r="I36760" s="37" t="s">
        <v>16</v>
      </c>
    </row>
    <row r="36761" spans="9:9" x14ac:dyDescent="0.2">
      <c r="I36761" s="37" t="s">
        <v>16</v>
      </c>
    </row>
    <row r="36762" spans="9:9" x14ac:dyDescent="0.2">
      <c r="I36762" s="37" t="s">
        <v>16</v>
      </c>
    </row>
    <row r="36763" spans="9:9" x14ac:dyDescent="0.2">
      <c r="I36763" s="37" t="s">
        <v>16</v>
      </c>
    </row>
    <row r="36764" spans="9:9" x14ac:dyDescent="0.2">
      <c r="I36764" s="37" t="s">
        <v>16</v>
      </c>
    </row>
    <row r="36765" spans="9:9" x14ac:dyDescent="0.2">
      <c r="I36765" s="37" t="s">
        <v>16</v>
      </c>
    </row>
    <row r="36766" spans="9:9" x14ac:dyDescent="0.2">
      <c r="I36766" s="37" t="s">
        <v>16</v>
      </c>
    </row>
    <row r="36767" spans="9:9" x14ac:dyDescent="0.2">
      <c r="I36767" s="37" t="s">
        <v>16</v>
      </c>
    </row>
    <row r="36768" spans="9:9" x14ac:dyDescent="0.2">
      <c r="I36768" s="37" t="s">
        <v>16</v>
      </c>
    </row>
    <row r="36769" spans="9:9" x14ac:dyDescent="0.2">
      <c r="I36769" s="37" t="s">
        <v>16</v>
      </c>
    </row>
    <row r="36770" spans="9:9" x14ac:dyDescent="0.2">
      <c r="I36770" s="37" t="s">
        <v>16</v>
      </c>
    </row>
    <row r="36771" spans="9:9" x14ac:dyDescent="0.2">
      <c r="I36771" s="37" t="s">
        <v>16</v>
      </c>
    </row>
    <row r="36772" spans="9:9" x14ac:dyDescent="0.2">
      <c r="I36772" s="37" t="s">
        <v>16</v>
      </c>
    </row>
    <row r="36773" spans="9:9" x14ac:dyDescent="0.2">
      <c r="I36773" s="37" t="s">
        <v>16</v>
      </c>
    </row>
    <row r="36774" spans="9:9" x14ac:dyDescent="0.2">
      <c r="I36774" s="37" t="s">
        <v>16</v>
      </c>
    </row>
    <row r="36775" spans="9:9" x14ac:dyDescent="0.2">
      <c r="I36775" s="37" t="s">
        <v>16</v>
      </c>
    </row>
    <row r="36776" spans="9:9" x14ac:dyDescent="0.2">
      <c r="I36776" s="37" t="s">
        <v>16</v>
      </c>
    </row>
    <row r="36777" spans="9:9" x14ac:dyDescent="0.2">
      <c r="I36777" s="37" t="s">
        <v>16</v>
      </c>
    </row>
    <row r="36778" spans="9:9" x14ac:dyDescent="0.2">
      <c r="I36778" s="37" t="s">
        <v>16</v>
      </c>
    </row>
    <row r="36779" spans="9:9" x14ac:dyDescent="0.2">
      <c r="I36779" s="37" t="s">
        <v>16</v>
      </c>
    </row>
    <row r="36780" spans="9:9" x14ac:dyDescent="0.2">
      <c r="I36780" s="37" t="s">
        <v>16</v>
      </c>
    </row>
    <row r="36781" spans="9:9" x14ac:dyDescent="0.2">
      <c r="I36781" s="37" t="s">
        <v>16</v>
      </c>
    </row>
    <row r="36782" spans="9:9" x14ac:dyDescent="0.2">
      <c r="I36782" s="37" t="s">
        <v>16</v>
      </c>
    </row>
    <row r="36783" spans="9:9" x14ac:dyDescent="0.2">
      <c r="I36783" s="37" t="s">
        <v>16</v>
      </c>
    </row>
    <row r="36784" spans="9:9" x14ac:dyDescent="0.2">
      <c r="I36784" s="37" t="s">
        <v>16</v>
      </c>
    </row>
    <row r="36785" spans="9:9" x14ac:dyDescent="0.2">
      <c r="I36785" s="37" t="s">
        <v>16</v>
      </c>
    </row>
    <row r="36786" spans="9:9" x14ac:dyDescent="0.2">
      <c r="I36786" s="37" t="s">
        <v>16</v>
      </c>
    </row>
    <row r="36787" spans="9:9" x14ac:dyDescent="0.2">
      <c r="I36787" s="37" t="s">
        <v>16</v>
      </c>
    </row>
    <row r="36788" spans="9:9" x14ac:dyDescent="0.2">
      <c r="I36788" s="37" t="s">
        <v>16</v>
      </c>
    </row>
    <row r="36789" spans="9:9" x14ac:dyDescent="0.2">
      <c r="I36789" s="37" t="s">
        <v>16</v>
      </c>
    </row>
    <row r="36790" spans="9:9" x14ac:dyDescent="0.2">
      <c r="I36790" s="37" t="s">
        <v>16</v>
      </c>
    </row>
    <row r="36791" spans="9:9" x14ac:dyDescent="0.2">
      <c r="I36791" s="37" t="s">
        <v>16</v>
      </c>
    </row>
    <row r="36792" spans="9:9" x14ac:dyDescent="0.2">
      <c r="I36792" s="37" t="s">
        <v>16</v>
      </c>
    </row>
    <row r="36793" spans="9:9" x14ac:dyDescent="0.2">
      <c r="I36793" s="37" t="s">
        <v>16</v>
      </c>
    </row>
    <row r="36794" spans="9:9" x14ac:dyDescent="0.2">
      <c r="I36794" s="37" t="s">
        <v>16</v>
      </c>
    </row>
    <row r="36795" spans="9:9" x14ac:dyDescent="0.2">
      <c r="I36795" s="37" t="s">
        <v>16</v>
      </c>
    </row>
    <row r="36796" spans="9:9" x14ac:dyDescent="0.2">
      <c r="I36796" s="37" t="s">
        <v>16</v>
      </c>
    </row>
    <row r="36797" spans="9:9" x14ac:dyDescent="0.2">
      <c r="I36797" s="37" t="s">
        <v>16</v>
      </c>
    </row>
    <row r="36798" spans="9:9" x14ac:dyDescent="0.2">
      <c r="I36798" s="37" t="s">
        <v>16</v>
      </c>
    </row>
    <row r="36799" spans="9:9" x14ac:dyDescent="0.2">
      <c r="I36799" s="37" t="s">
        <v>16</v>
      </c>
    </row>
    <row r="36800" spans="9:9" x14ac:dyDescent="0.2">
      <c r="I36800" s="37" t="s">
        <v>16</v>
      </c>
    </row>
    <row r="36801" spans="9:9" x14ac:dyDescent="0.2">
      <c r="I36801" s="37" t="s">
        <v>16</v>
      </c>
    </row>
    <row r="36802" spans="9:9" x14ac:dyDescent="0.2">
      <c r="I36802" s="37" t="s">
        <v>16</v>
      </c>
    </row>
    <row r="36803" spans="9:9" x14ac:dyDescent="0.2">
      <c r="I36803" s="37" t="s">
        <v>16</v>
      </c>
    </row>
    <row r="36804" spans="9:9" x14ac:dyDescent="0.2">
      <c r="I36804" s="37" t="s">
        <v>16</v>
      </c>
    </row>
    <row r="36805" spans="9:9" x14ac:dyDescent="0.2">
      <c r="I36805" s="37" t="s">
        <v>16</v>
      </c>
    </row>
    <row r="36806" spans="9:9" x14ac:dyDescent="0.2">
      <c r="I36806" s="37" t="s">
        <v>16</v>
      </c>
    </row>
    <row r="36807" spans="9:9" x14ac:dyDescent="0.2">
      <c r="I36807" s="37" t="s">
        <v>16</v>
      </c>
    </row>
    <row r="36808" spans="9:9" x14ac:dyDescent="0.2">
      <c r="I36808" s="37" t="s">
        <v>16</v>
      </c>
    </row>
    <row r="36809" spans="9:9" x14ac:dyDescent="0.2">
      <c r="I36809" s="37" t="s">
        <v>16</v>
      </c>
    </row>
    <row r="36810" spans="9:9" x14ac:dyDescent="0.2">
      <c r="I36810" s="37" t="s">
        <v>16</v>
      </c>
    </row>
    <row r="36811" spans="9:9" x14ac:dyDescent="0.2">
      <c r="I36811" s="37" t="s">
        <v>16</v>
      </c>
    </row>
    <row r="36812" spans="9:9" x14ac:dyDescent="0.2">
      <c r="I36812" s="37" t="s">
        <v>16</v>
      </c>
    </row>
    <row r="36813" spans="9:9" x14ac:dyDescent="0.2">
      <c r="I36813" s="37" t="s">
        <v>16</v>
      </c>
    </row>
    <row r="36814" spans="9:9" x14ac:dyDescent="0.2">
      <c r="I36814" s="37" t="s">
        <v>16</v>
      </c>
    </row>
    <row r="36815" spans="9:9" x14ac:dyDescent="0.2">
      <c r="I36815" s="37" t="s">
        <v>16</v>
      </c>
    </row>
    <row r="36816" spans="9:9" x14ac:dyDescent="0.2">
      <c r="I36816" s="37" t="s">
        <v>16</v>
      </c>
    </row>
    <row r="36817" spans="9:9" x14ac:dyDescent="0.2">
      <c r="I36817" s="37" t="s">
        <v>16</v>
      </c>
    </row>
    <row r="36818" spans="9:9" x14ac:dyDescent="0.2">
      <c r="I36818" s="37" t="s">
        <v>16</v>
      </c>
    </row>
    <row r="36819" spans="9:9" x14ac:dyDescent="0.2">
      <c r="I36819" s="37" t="s">
        <v>16</v>
      </c>
    </row>
    <row r="36820" spans="9:9" x14ac:dyDescent="0.2">
      <c r="I36820" s="37" t="s">
        <v>16</v>
      </c>
    </row>
    <row r="36821" spans="9:9" x14ac:dyDescent="0.2">
      <c r="I36821" s="37" t="s">
        <v>16</v>
      </c>
    </row>
    <row r="36822" spans="9:9" x14ac:dyDescent="0.2">
      <c r="I36822" s="37" t="s">
        <v>16</v>
      </c>
    </row>
    <row r="36823" spans="9:9" x14ac:dyDescent="0.2">
      <c r="I36823" s="37" t="s">
        <v>16</v>
      </c>
    </row>
    <row r="36824" spans="9:9" x14ac:dyDescent="0.2">
      <c r="I36824" s="37" t="s">
        <v>16</v>
      </c>
    </row>
    <row r="36825" spans="9:9" x14ac:dyDescent="0.2">
      <c r="I36825" s="37" t="s">
        <v>16</v>
      </c>
    </row>
    <row r="36826" spans="9:9" x14ac:dyDescent="0.2">
      <c r="I36826" s="37" t="s">
        <v>16</v>
      </c>
    </row>
    <row r="36827" spans="9:9" x14ac:dyDescent="0.2">
      <c r="I36827" s="37" t="s">
        <v>16</v>
      </c>
    </row>
    <row r="36828" spans="9:9" x14ac:dyDescent="0.2">
      <c r="I36828" s="37" t="s">
        <v>16</v>
      </c>
    </row>
    <row r="36829" spans="9:9" x14ac:dyDescent="0.2">
      <c r="I36829" s="37" t="s">
        <v>16</v>
      </c>
    </row>
    <row r="36830" spans="9:9" x14ac:dyDescent="0.2">
      <c r="I36830" s="37" t="s">
        <v>16</v>
      </c>
    </row>
    <row r="36831" spans="9:9" x14ac:dyDescent="0.2">
      <c r="I36831" s="37" t="s">
        <v>16</v>
      </c>
    </row>
    <row r="36832" spans="9:9" x14ac:dyDescent="0.2">
      <c r="I36832" s="37" t="s">
        <v>16</v>
      </c>
    </row>
    <row r="36833" spans="9:9" x14ac:dyDescent="0.2">
      <c r="I36833" s="37" t="s">
        <v>16</v>
      </c>
    </row>
    <row r="36834" spans="9:9" x14ac:dyDescent="0.2">
      <c r="I36834" s="37" t="s">
        <v>16</v>
      </c>
    </row>
    <row r="36835" spans="9:9" x14ac:dyDescent="0.2">
      <c r="I36835" s="37" t="s">
        <v>16</v>
      </c>
    </row>
    <row r="36836" spans="9:9" x14ac:dyDescent="0.2">
      <c r="I36836" s="37" t="s">
        <v>16</v>
      </c>
    </row>
    <row r="36837" spans="9:9" x14ac:dyDescent="0.2">
      <c r="I36837" s="37" t="s">
        <v>16</v>
      </c>
    </row>
    <row r="36838" spans="9:9" x14ac:dyDescent="0.2">
      <c r="I36838" s="37" t="s">
        <v>16</v>
      </c>
    </row>
    <row r="36839" spans="9:9" x14ac:dyDescent="0.2">
      <c r="I36839" s="37" t="s">
        <v>16</v>
      </c>
    </row>
    <row r="36840" spans="9:9" x14ac:dyDescent="0.2">
      <c r="I36840" s="37" t="s">
        <v>16</v>
      </c>
    </row>
    <row r="36841" spans="9:9" x14ac:dyDescent="0.2">
      <c r="I36841" s="37" t="s">
        <v>16</v>
      </c>
    </row>
    <row r="36842" spans="9:9" x14ac:dyDescent="0.2">
      <c r="I36842" s="37" t="s">
        <v>16</v>
      </c>
    </row>
    <row r="36843" spans="9:9" x14ac:dyDescent="0.2">
      <c r="I36843" s="37" t="s">
        <v>16</v>
      </c>
    </row>
    <row r="36844" spans="9:9" x14ac:dyDescent="0.2">
      <c r="I36844" s="37" t="s">
        <v>16</v>
      </c>
    </row>
    <row r="36845" spans="9:9" x14ac:dyDescent="0.2">
      <c r="I36845" s="37" t="s">
        <v>16</v>
      </c>
    </row>
    <row r="36846" spans="9:9" x14ac:dyDescent="0.2">
      <c r="I36846" s="37" t="s">
        <v>16</v>
      </c>
    </row>
    <row r="36847" spans="9:9" x14ac:dyDescent="0.2">
      <c r="I36847" s="37" t="s">
        <v>16</v>
      </c>
    </row>
    <row r="36848" spans="9:9" x14ac:dyDescent="0.2">
      <c r="I36848" s="37" t="s">
        <v>16</v>
      </c>
    </row>
    <row r="36849" spans="9:9" x14ac:dyDescent="0.2">
      <c r="I36849" s="37" t="s">
        <v>16</v>
      </c>
    </row>
    <row r="36850" spans="9:9" x14ac:dyDescent="0.2">
      <c r="I36850" s="37" t="s">
        <v>16</v>
      </c>
    </row>
    <row r="36851" spans="9:9" x14ac:dyDescent="0.2">
      <c r="I36851" s="37" t="s">
        <v>16</v>
      </c>
    </row>
    <row r="36852" spans="9:9" x14ac:dyDescent="0.2">
      <c r="I36852" s="37" t="s">
        <v>16</v>
      </c>
    </row>
    <row r="36853" spans="9:9" x14ac:dyDescent="0.2">
      <c r="I36853" s="37" t="s">
        <v>16</v>
      </c>
    </row>
    <row r="36854" spans="9:9" x14ac:dyDescent="0.2">
      <c r="I36854" s="37" t="s">
        <v>16</v>
      </c>
    </row>
    <row r="36855" spans="9:9" x14ac:dyDescent="0.2">
      <c r="I36855" s="37" t="s">
        <v>16</v>
      </c>
    </row>
    <row r="36856" spans="9:9" x14ac:dyDescent="0.2">
      <c r="I36856" s="37" t="s">
        <v>16</v>
      </c>
    </row>
    <row r="36857" spans="9:9" x14ac:dyDescent="0.2">
      <c r="I36857" s="37" t="s">
        <v>16</v>
      </c>
    </row>
    <row r="36858" spans="9:9" x14ac:dyDescent="0.2">
      <c r="I36858" s="37" t="s">
        <v>16</v>
      </c>
    </row>
    <row r="36859" spans="9:9" x14ac:dyDescent="0.2">
      <c r="I36859" s="37" t="s">
        <v>16</v>
      </c>
    </row>
    <row r="36860" spans="9:9" x14ac:dyDescent="0.2">
      <c r="I36860" s="37" t="s">
        <v>16</v>
      </c>
    </row>
    <row r="36861" spans="9:9" x14ac:dyDescent="0.2">
      <c r="I36861" s="37" t="s">
        <v>16</v>
      </c>
    </row>
    <row r="36862" spans="9:9" x14ac:dyDescent="0.2">
      <c r="I36862" s="37" t="s">
        <v>16</v>
      </c>
    </row>
    <row r="36863" spans="9:9" x14ac:dyDescent="0.2">
      <c r="I36863" s="37" t="s">
        <v>16</v>
      </c>
    </row>
    <row r="36864" spans="9:9" x14ac:dyDescent="0.2">
      <c r="I36864" s="37" t="s">
        <v>16</v>
      </c>
    </row>
    <row r="36865" spans="9:9" x14ac:dyDescent="0.2">
      <c r="I36865" s="37" t="s">
        <v>16</v>
      </c>
    </row>
    <row r="36866" spans="9:9" x14ac:dyDescent="0.2">
      <c r="I36866" s="37" t="s">
        <v>16</v>
      </c>
    </row>
    <row r="36867" spans="9:9" x14ac:dyDescent="0.2">
      <c r="I36867" s="37" t="s">
        <v>16</v>
      </c>
    </row>
    <row r="36868" spans="9:9" x14ac:dyDescent="0.2">
      <c r="I36868" s="37" t="s">
        <v>16</v>
      </c>
    </row>
    <row r="36869" spans="9:9" x14ac:dyDescent="0.2">
      <c r="I36869" s="37" t="s">
        <v>16</v>
      </c>
    </row>
    <row r="36870" spans="9:9" x14ac:dyDescent="0.2">
      <c r="I36870" s="37" t="s">
        <v>16</v>
      </c>
    </row>
    <row r="36871" spans="9:9" x14ac:dyDescent="0.2">
      <c r="I36871" s="37" t="s">
        <v>16</v>
      </c>
    </row>
    <row r="36872" spans="9:9" x14ac:dyDescent="0.2">
      <c r="I36872" s="37" t="s">
        <v>16</v>
      </c>
    </row>
    <row r="36873" spans="9:9" x14ac:dyDescent="0.2">
      <c r="I36873" s="37" t="s">
        <v>16</v>
      </c>
    </row>
    <row r="36874" spans="9:9" x14ac:dyDescent="0.2">
      <c r="I36874" s="37" t="s">
        <v>16</v>
      </c>
    </row>
    <row r="36875" spans="9:9" x14ac:dyDescent="0.2">
      <c r="I36875" s="37" t="s">
        <v>16</v>
      </c>
    </row>
    <row r="36876" spans="9:9" x14ac:dyDescent="0.2">
      <c r="I36876" s="37" t="s">
        <v>16</v>
      </c>
    </row>
    <row r="36877" spans="9:9" x14ac:dyDescent="0.2">
      <c r="I36877" s="37" t="s">
        <v>16</v>
      </c>
    </row>
    <row r="36878" spans="9:9" x14ac:dyDescent="0.2">
      <c r="I36878" s="37" t="s">
        <v>16</v>
      </c>
    </row>
    <row r="36879" spans="9:9" x14ac:dyDescent="0.2">
      <c r="I36879" s="37" t="s">
        <v>16</v>
      </c>
    </row>
    <row r="36880" spans="9:9" x14ac:dyDescent="0.2">
      <c r="I36880" s="37" t="s">
        <v>16</v>
      </c>
    </row>
    <row r="36881" spans="9:9" x14ac:dyDescent="0.2">
      <c r="I36881" s="37" t="s">
        <v>16</v>
      </c>
    </row>
    <row r="36882" spans="9:9" x14ac:dyDescent="0.2">
      <c r="I36882" s="37" t="s">
        <v>16</v>
      </c>
    </row>
    <row r="36883" spans="9:9" x14ac:dyDescent="0.2">
      <c r="I36883" s="37" t="s">
        <v>16</v>
      </c>
    </row>
    <row r="36884" spans="9:9" x14ac:dyDescent="0.2">
      <c r="I36884" s="37" t="s">
        <v>16</v>
      </c>
    </row>
    <row r="36885" spans="9:9" x14ac:dyDescent="0.2">
      <c r="I36885" s="37" t="s">
        <v>16</v>
      </c>
    </row>
    <row r="36886" spans="9:9" x14ac:dyDescent="0.2">
      <c r="I36886" s="37" t="s">
        <v>16</v>
      </c>
    </row>
    <row r="36887" spans="9:9" x14ac:dyDescent="0.2">
      <c r="I36887" s="37" t="s">
        <v>16</v>
      </c>
    </row>
    <row r="36888" spans="9:9" x14ac:dyDescent="0.2">
      <c r="I36888" s="37" t="s">
        <v>16</v>
      </c>
    </row>
    <row r="36889" spans="9:9" x14ac:dyDescent="0.2">
      <c r="I36889" s="37" t="s">
        <v>16</v>
      </c>
    </row>
    <row r="36890" spans="9:9" x14ac:dyDescent="0.2">
      <c r="I36890" s="37" t="s">
        <v>16</v>
      </c>
    </row>
    <row r="36891" spans="9:9" x14ac:dyDescent="0.2">
      <c r="I36891" s="37" t="s">
        <v>16</v>
      </c>
    </row>
    <row r="36892" spans="9:9" x14ac:dyDescent="0.2">
      <c r="I36892" s="37" t="s">
        <v>16</v>
      </c>
    </row>
    <row r="36893" spans="9:9" x14ac:dyDescent="0.2">
      <c r="I36893" s="37" t="s">
        <v>16</v>
      </c>
    </row>
    <row r="36894" spans="9:9" x14ac:dyDescent="0.2">
      <c r="I36894" s="37" t="s">
        <v>16</v>
      </c>
    </row>
    <row r="36895" spans="9:9" x14ac:dyDescent="0.2">
      <c r="I36895" s="37" t="s">
        <v>16</v>
      </c>
    </row>
    <row r="36896" spans="9:9" x14ac:dyDescent="0.2">
      <c r="I36896" s="37" t="s">
        <v>16</v>
      </c>
    </row>
    <row r="36897" spans="9:9" x14ac:dyDescent="0.2">
      <c r="I36897" s="37" t="s">
        <v>16</v>
      </c>
    </row>
    <row r="36898" spans="9:9" x14ac:dyDescent="0.2">
      <c r="I36898" s="37" t="s">
        <v>16</v>
      </c>
    </row>
    <row r="36899" spans="9:9" x14ac:dyDescent="0.2">
      <c r="I36899" s="37" t="s">
        <v>16</v>
      </c>
    </row>
    <row r="36900" spans="9:9" x14ac:dyDescent="0.2">
      <c r="I36900" s="37" t="s">
        <v>16</v>
      </c>
    </row>
    <row r="36901" spans="9:9" x14ac:dyDescent="0.2">
      <c r="I36901" s="37" t="s">
        <v>16</v>
      </c>
    </row>
    <row r="36902" spans="9:9" x14ac:dyDescent="0.2">
      <c r="I36902" s="37" t="s">
        <v>16</v>
      </c>
    </row>
    <row r="36903" spans="9:9" x14ac:dyDescent="0.2">
      <c r="I36903" s="37" t="s">
        <v>16</v>
      </c>
    </row>
    <row r="36904" spans="9:9" x14ac:dyDescent="0.2">
      <c r="I36904" s="37" t="s">
        <v>16</v>
      </c>
    </row>
    <row r="36905" spans="9:9" x14ac:dyDescent="0.2">
      <c r="I36905" s="37" t="s">
        <v>16</v>
      </c>
    </row>
    <row r="36906" spans="9:9" x14ac:dyDescent="0.2">
      <c r="I36906" s="37" t="s">
        <v>16</v>
      </c>
    </row>
    <row r="36907" spans="9:9" x14ac:dyDescent="0.2">
      <c r="I36907" s="37" t="s">
        <v>16</v>
      </c>
    </row>
    <row r="36908" spans="9:9" x14ac:dyDescent="0.2">
      <c r="I36908" s="37" t="s">
        <v>16</v>
      </c>
    </row>
    <row r="36909" spans="9:9" x14ac:dyDescent="0.2">
      <c r="I36909" s="37" t="s">
        <v>16</v>
      </c>
    </row>
    <row r="36910" spans="9:9" x14ac:dyDescent="0.2">
      <c r="I36910" s="37" t="s">
        <v>16</v>
      </c>
    </row>
    <row r="36911" spans="9:9" x14ac:dyDescent="0.2">
      <c r="I36911" s="37" t="s">
        <v>16</v>
      </c>
    </row>
    <row r="36912" spans="9:9" x14ac:dyDescent="0.2">
      <c r="I36912" s="37" t="s">
        <v>16</v>
      </c>
    </row>
    <row r="36913" spans="9:9" x14ac:dyDescent="0.2">
      <c r="I36913" s="37" t="s">
        <v>16</v>
      </c>
    </row>
    <row r="36914" spans="9:9" x14ac:dyDescent="0.2">
      <c r="I36914" s="37" t="s">
        <v>16</v>
      </c>
    </row>
    <row r="36915" spans="9:9" x14ac:dyDescent="0.2">
      <c r="I36915" s="37" t="s">
        <v>16</v>
      </c>
    </row>
    <row r="36916" spans="9:9" x14ac:dyDescent="0.2">
      <c r="I36916" s="37" t="s">
        <v>16</v>
      </c>
    </row>
    <row r="36917" spans="9:9" x14ac:dyDescent="0.2">
      <c r="I36917" s="37" t="s">
        <v>16</v>
      </c>
    </row>
    <row r="36918" spans="9:9" x14ac:dyDescent="0.2">
      <c r="I36918" s="37" t="s">
        <v>16</v>
      </c>
    </row>
    <row r="36919" spans="9:9" x14ac:dyDescent="0.2">
      <c r="I36919" s="37" t="s">
        <v>16</v>
      </c>
    </row>
    <row r="36920" spans="9:9" x14ac:dyDescent="0.2">
      <c r="I36920" s="37" t="s">
        <v>16</v>
      </c>
    </row>
    <row r="36921" spans="9:9" x14ac:dyDescent="0.2">
      <c r="I36921" s="37" t="s">
        <v>16</v>
      </c>
    </row>
    <row r="36922" spans="9:9" x14ac:dyDescent="0.2">
      <c r="I36922" s="37" t="s">
        <v>16</v>
      </c>
    </row>
    <row r="36923" spans="9:9" x14ac:dyDescent="0.2">
      <c r="I36923" s="37" t="s">
        <v>16</v>
      </c>
    </row>
    <row r="36924" spans="9:9" x14ac:dyDescent="0.2">
      <c r="I36924" s="37" t="s">
        <v>16</v>
      </c>
    </row>
    <row r="36925" spans="9:9" x14ac:dyDescent="0.2">
      <c r="I36925" s="37" t="s">
        <v>16</v>
      </c>
    </row>
    <row r="36926" spans="9:9" x14ac:dyDescent="0.2">
      <c r="I36926" s="37" t="s">
        <v>16</v>
      </c>
    </row>
    <row r="36927" spans="9:9" x14ac:dyDescent="0.2">
      <c r="I36927" s="37" t="s">
        <v>16</v>
      </c>
    </row>
    <row r="36928" spans="9:9" x14ac:dyDescent="0.2">
      <c r="I36928" s="37" t="s">
        <v>16</v>
      </c>
    </row>
    <row r="36929" spans="9:9" x14ac:dyDescent="0.2">
      <c r="I36929" s="37" t="s">
        <v>16</v>
      </c>
    </row>
    <row r="36930" spans="9:9" x14ac:dyDescent="0.2">
      <c r="I36930" s="37" t="s">
        <v>16</v>
      </c>
    </row>
    <row r="36931" spans="9:9" x14ac:dyDescent="0.2">
      <c r="I36931" s="37" t="s">
        <v>16</v>
      </c>
    </row>
    <row r="36932" spans="9:9" x14ac:dyDescent="0.2">
      <c r="I36932" s="37" t="s">
        <v>16</v>
      </c>
    </row>
    <row r="36933" spans="9:9" x14ac:dyDescent="0.2">
      <c r="I36933" s="37" t="s">
        <v>16</v>
      </c>
    </row>
    <row r="36934" spans="9:9" x14ac:dyDescent="0.2">
      <c r="I36934" s="37" t="s">
        <v>16</v>
      </c>
    </row>
    <row r="36935" spans="9:9" x14ac:dyDescent="0.2">
      <c r="I36935" s="37" t="s">
        <v>16</v>
      </c>
    </row>
    <row r="36936" spans="9:9" x14ac:dyDescent="0.2">
      <c r="I36936" s="37" t="s">
        <v>16</v>
      </c>
    </row>
    <row r="36937" spans="9:9" x14ac:dyDescent="0.2">
      <c r="I36937" s="37" t="s">
        <v>16</v>
      </c>
    </row>
    <row r="36938" spans="9:9" x14ac:dyDescent="0.2">
      <c r="I36938" s="37" t="s">
        <v>16</v>
      </c>
    </row>
    <row r="36939" spans="9:9" x14ac:dyDescent="0.2">
      <c r="I36939" s="37" t="s">
        <v>16</v>
      </c>
    </row>
    <row r="36940" spans="9:9" x14ac:dyDescent="0.2">
      <c r="I36940" s="37" t="s">
        <v>16</v>
      </c>
    </row>
    <row r="36941" spans="9:9" x14ac:dyDescent="0.2">
      <c r="I36941" s="37" t="s">
        <v>16</v>
      </c>
    </row>
    <row r="36942" spans="9:9" x14ac:dyDescent="0.2">
      <c r="I36942" s="37" t="s">
        <v>16</v>
      </c>
    </row>
    <row r="36943" spans="9:9" x14ac:dyDescent="0.2">
      <c r="I36943" s="37" t="s">
        <v>16</v>
      </c>
    </row>
    <row r="36944" spans="9:9" x14ac:dyDescent="0.2">
      <c r="I36944" s="37" t="s">
        <v>16</v>
      </c>
    </row>
    <row r="36945" spans="9:9" x14ac:dyDescent="0.2">
      <c r="I36945" s="37" t="s">
        <v>16</v>
      </c>
    </row>
    <row r="36946" spans="9:9" x14ac:dyDescent="0.2">
      <c r="I36946" s="37" t="s">
        <v>16</v>
      </c>
    </row>
    <row r="36947" spans="9:9" x14ac:dyDescent="0.2">
      <c r="I36947" s="37" t="s">
        <v>16</v>
      </c>
    </row>
    <row r="36948" spans="9:9" x14ac:dyDescent="0.2">
      <c r="I36948" s="37" t="s">
        <v>16</v>
      </c>
    </row>
    <row r="36949" spans="9:9" x14ac:dyDescent="0.2">
      <c r="I36949" s="37" t="s">
        <v>16</v>
      </c>
    </row>
    <row r="36950" spans="9:9" x14ac:dyDescent="0.2">
      <c r="I36950" s="37" t="s">
        <v>16</v>
      </c>
    </row>
    <row r="36951" spans="9:9" x14ac:dyDescent="0.2">
      <c r="I36951" s="37" t="s">
        <v>16</v>
      </c>
    </row>
    <row r="36952" spans="9:9" x14ac:dyDescent="0.2">
      <c r="I36952" s="37" t="s">
        <v>16</v>
      </c>
    </row>
    <row r="36953" spans="9:9" x14ac:dyDescent="0.2">
      <c r="I36953" s="37" t="s">
        <v>16</v>
      </c>
    </row>
    <row r="36954" spans="9:9" x14ac:dyDescent="0.2">
      <c r="I36954" s="37" t="s">
        <v>16</v>
      </c>
    </row>
    <row r="36955" spans="9:9" x14ac:dyDescent="0.2">
      <c r="I36955" s="37" t="s">
        <v>16</v>
      </c>
    </row>
    <row r="36956" spans="9:9" x14ac:dyDescent="0.2">
      <c r="I36956" s="37" t="s">
        <v>16</v>
      </c>
    </row>
    <row r="36957" spans="9:9" x14ac:dyDescent="0.2">
      <c r="I36957" s="37" t="s">
        <v>16</v>
      </c>
    </row>
    <row r="36958" spans="9:9" x14ac:dyDescent="0.2">
      <c r="I36958" s="37" t="s">
        <v>16</v>
      </c>
    </row>
    <row r="36959" spans="9:9" x14ac:dyDescent="0.2">
      <c r="I36959" s="37" t="s">
        <v>16</v>
      </c>
    </row>
    <row r="36960" spans="9:9" x14ac:dyDescent="0.2">
      <c r="I36960" s="37" t="s">
        <v>16</v>
      </c>
    </row>
    <row r="36961" spans="9:9" x14ac:dyDescent="0.2">
      <c r="I36961" s="37" t="s">
        <v>16</v>
      </c>
    </row>
    <row r="36962" spans="9:9" x14ac:dyDescent="0.2">
      <c r="I36962" s="37" t="s">
        <v>16</v>
      </c>
    </row>
    <row r="36963" spans="9:9" x14ac:dyDescent="0.2">
      <c r="I36963" s="37" t="s">
        <v>16</v>
      </c>
    </row>
    <row r="36964" spans="9:9" x14ac:dyDescent="0.2">
      <c r="I36964" s="37" t="s">
        <v>16</v>
      </c>
    </row>
    <row r="36965" spans="9:9" x14ac:dyDescent="0.2">
      <c r="I36965" s="37" t="s">
        <v>16</v>
      </c>
    </row>
    <row r="36966" spans="9:9" x14ac:dyDescent="0.2">
      <c r="I36966" s="37" t="s">
        <v>16</v>
      </c>
    </row>
    <row r="36967" spans="9:9" x14ac:dyDescent="0.2">
      <c r="I36967" s="37" t="s">
        <v>16</v>
      </c>
    </row>
    <row r="36968" spans="9:9" x14ac:dyDescent="0.2">
      <c r="I36968" s="37" t="s">
        <v>16</v>
      </c>
    </row>
    <row r="36969" spans="9:9" x14ac:dyDescent="0.2">
      <c r="I36969" s="37" t="s">
        <v>16</v>
      </c>
    </row>
    <row r="36970" spans="9:9" x14ac:dyDescent="0.2">
      <c r="I36970" s="37" t="s">
        <v>16</v>
      </c>
    </row>
    <row r="36971" spans="9:9" x14ac:dyDescent="0.2">
      <c r="I36971" s="37" t="s">
        <v>16</v>
      </c>
    </row>
    <row r="36972" spans="9:9" x14ac:dyDescent="0.2">
      <c r="I36972" s="37" t="s">
        <v>16</v>
      </c>
    </row>
    <row r="36973" spans="9:9" x14ac:dyDescent="0.2">
      <c r="I36973" s="37" t="s">
        <v>16</v>
      </c>
    </row>
    <row r="36974" spans="9:9" x14ac:dyDescent="0.2">
      <c r="I36974" s="37" t="s">
        <v>16</v>
      </c>
    </row>
    <row r="36975" spans="9:9" x14ac:dyDescent="0.2">
      <c r="I36975" s="37" t="s">
        <v>16</v>
      </c>
    </row>
    <row r="36976" spans="9:9" x14ac:dyDescent="0.2">
      <c r="I36976" s="37" t="s">
        <v>16</v>
      </c>
    </row>
    <row r="36977" spans="9:9" x14ac:dyDescent="0.2">
      <c r="I36977" s="37" t="s">
        <v>16</v>
      </c>
    </row>
    <row r="36978" spans="9:9" x14ac:dyDescent="0.2">
      <c r="I36978" s="37" t="s">
        <v>16</v>
      </c>
    </row>
    <row r="36979" spans="9:9" x14ac:dyDescent="0.2">
      <c r="I36979" s="37" t="s">
        <v>16</v>
      </c>
    </row>
    <row r="36980" spans="9:9" x14ac:dyDescent="0.2">
      <c r="I36980" s="37" t="s">
        <v>16</v>
      </c>
    </row>
    <row r="36981" spans="9:9" x14ac:dyDescent="0.2">
      <c r="I36981" s="37" t="s">
        <v>16</v>
      </c>
    </row>
    <row r="36982" spans="9:9" x14ac:dyDescent="0.2">
      <c r="I36982" s="37" t="s">
        <v>16</v>
      </c>
    </row>
    <row r="36983" spans="9:9" x14ac:dyDescent="0.2">
      <c r="I36983" s="37" t="s">
        <v>16</v>
      </c>
    </row>
    <row r="36984" spans="9:9" x14ac:dyDescent="0.2">
      <c r="I36984" s="37" t="s">
        <v>16</v>
      </c>
    </row>
    <row r="36985" spans="9:9" x14ac:dyDescent="0.2">
      <c r="I36985" s="37" t="s">
        <v>16</v>
      </c>
    </row>
    <row r="36986" spans="9:9" x14ac:dyDescent="0.2">
      <c r="I36986" s="37" t="s">
        <v>16</v>
      </c>
    </row>
    <row r="36987" spans="9:9" x14ac:dyDescent="0.2">
      <c r="I36987" s="37" t="s">
        <v>16</v>
      </c>
    </row>
    <row r="36988" spans="9:9" x14ac:dyDescent="0.2">
      <c r="I36988" s="37" t="s">
        <v>16</v>
      </c>
    </row>
    <row r="36989" spans="9:9" x14ac:dyDescent="0.2">
      <c r="I36989" s="37" t="s">
        <v>16</v>
      </c>
    </row>
    <row r="36990" spans="9:9" x14ac:dyDescent="0.2">
      <c r="I36990" s="37" t="s">
        <v>16</v>
      </c>
    </row>
    <row r="36991" spans="9:9" x14ac:dyDescent="0.2">
      <c r="I36991" s="37" t="s">
        <v>16</v>
      </c>
    </row>
    <row r="36992" spans="9:9" x14ac:dyDescent="0.2">
      <c r="I36992" s="37" t="s">
        <v>16</v>
      </c>
    </row>
    <row r="36993" spans="9:9" x14ac:dyDescent="0.2">
      <c r="I36993" s="37" t="s">
        <v>16</v>
      </c>
    </row>
    <row r="36994" spans="9:9" x14ac:dyDescent="0.2">
      <c r="I36994" s="37" t="s">
        <v>16</v>
      </c>
    </row>
    <row r="36995" spans="9:9" x14ac:dyDescent="0.2">
      <c r="I36995" s="37" t="s">
        <v>16</v>
      </c>
    </row>
    <row r="36996" spans="9:9" x14ac:dyDescent="0.2">
      <c r="I36996" s="37" t="s">
        <v>16</v>
      </c>
    </row>
    <row r="36997" spans="9:9" x14ac:dyDescent="0.2">
      <c r="I36997" s="37" t="s">
        <v>16</v>
      </c>
    </row>
    <row r="36998" spans="9:9" x14ac:dyDescent="0.2">
      <c r="I36998" s="37" t="s">
        <v>16</v>
      </c>
    </row>
    <row r="36999" spans="9:9" x14ac:dyDescent="0.2">
      <c r="I36999" s="37" t="s">
        <v>16</v>
      </c>
    </row>
    <row r="37000" spans="9:9" x14ac:dyDescent="0.2">
      <c r="I37000" s="37" t="s">
        <v>16</v>
      </c>
    </row>
    <row r="37001" spans="9:9" x14ac:dyDescent="0.2">
      <c r="I37001" s="37" t="s">
        <v>16</v>
      </c>
    </row>
    <row r="37002" spans="9:9" x14ac:dyDescent="0.2">
      <c r="I37002" s="37" t="s">
        <v>16</v>
      </c>
    </row>
    <row r="37003" spans="9:9" x14ac:dyDescent="0.2">
      <c r="I37003" s="37" t="s">
        <v>16</v>
      </c>
    </row>
    <row r="37004" spans="9:9" x14ac:dyDescent="0.2">
      <c r="I37004" s="37" t="s">
        <v>16</v>
      </c>
    </row>
    <row r="37005" spans="9:9" x14ac:dyDescent="0.2">
      <c r="I37005" s="37" t="s">
        <v>16</v>
      </c>
    </row>
    <row r="37006" spans="9:9" x14ac:dyDescent="0.2">
      <c r="I37006" s="37" t="s">
        <v>16</v>
      </c>
    </row>
    <row r="37007" spans="9:9" x14ac:dyDescent="0.2">
      <c r="I37007" s="37" t="s">
        <v>16</v>
      </c>
    </row>
    <row r="37008" spans="9:9" x14ac:dyDescent="0.2">
      <c r="I37008" s="37" t="s">
        <v>16</v>
      </c>
    </row>
    <row r="37009" spans="9:9" x14ac:dyDescent="0.2">
      <c r="I37009" s="37" t="s">
        <v>16</v>
      </c>
    </row>
    <row r="37010" spans="9:9" x14ac:dyDescent="0.2">
      <c r="I37010" s="37" t="s">
        <v>16</v>
      </c>
    </row>
    <row r="37011" spans="9:9" x14ac:dyDescent="0.2">
      <c r="I37011" s="37" t="s">
        <v>16</v>
      </c>
    </row>
    <row r="37012" spans="9:9" x14ac:dyDescent="0.2">
      <c r="I37012" s="37" t="s">
        <v>16</v>
      </c>
    </row>
    <row r="37013" spans="9:9" x14ac:dyDescent="0.2">
      <c r="I37013" s="37" t="s">
        <v>16</v>
      </c>
    </row>
    <row r="37014" spans="9:9" x14ac:dyDescent="0.2">
      <c r="I37014" s="37" t="s">
        <v>16</v>
      </c>
    </row>
    <row r="37015" spans="9:9" x14ac:dyDescent="0.2">
      <c r="I37015" s="37" t="s">
        <v>16</v>
      </c>
    </row>
    <row r="37016" spans="9:9" x14ac:dyDescent="0.2">
      <c r="I37016" s="37" t="s">
        <v>16</v>
      </c>
    </row>
    <row r="37017" spans="9:9" x14ac:dyDescent="0.2">
      <c r="I37017" s="37" t="s">
        <v>16</v>
      </c>
    </row>
    <row r="37018" spans="9:9" x14ac:dyDescent="0.2">
      <c r="I37018" s="37" t="s">
        <v>16</v>
      </c>
    </row>
    <row r="37019" spans="9:9" x14ac:dyDescent="0.2">
      <c r="I37019" s="37" t="s">
        <v>16</v>
      </c>
    </row>
    <row r="37020" spans="9:9" x14ac:dyDescent="0.2">
      <c r="I37020" s="37" t="s">
        <v>16</v>
      </c>
    </row>
    <row r="37021" spans="9:9" x14ac:dyDescent="0.2">
      <c r="I37021" s="37" t="s">
        <v>16</v>
      </c>
    </row>
    <row r="37022" spans="9:9" x14ac:dyDescent="0.2">
      <c r="I37022" s="37" t="s">
        <v>16</v>
      </c>
    </row>
    <row r="37023" spans="9:9" x14ac:dyDescent="0.2">
      <c r="I37023" s="37" t="s">
        <v>16</v>
      </c>
    </row>
    <row r="37024" spans="9:9" x14ac:dyDescent="0.2">
      <c r="I37024" s="37" t="s">
        <v>16</v>
      </c>
    </row>
    <row r="37025" spans="9:9" x14ac:dyDescent="0.2">
      <c r="I37025" s="37" t="s">
        <v>16</v>
      </c>
    </row>
    <row r="37026" spans="9:9" x14ac:dyDescent="0.2">
      <c r="I37026" s="37" t="s">
        <v>16</v>
      </c>
    </row>
    <row r="37027" spans="9:9" x14ac:dyDescent="0.2">
      <c r="I37027" s="37" t="s">
        <v>16</v>
      </c>
    </row>
    <row r="37028" spans="9:9" x14ac:dyDescent="0.2">
      <c r="I37028" s="37" t="s">
        <v>16</v>
      </c>
    </row>
    <row r="37029" spans="9:9" x14ac:dyDescent="0.2">
      <c r="I37029" s="37" t="s">
        <v>16</v>
      </c>
    </row>
    <row r="37030" spans="9:9" x14ac:dyDescent="0.2">
      <c r="I37030" s="37" t="s">
        <v>16</v>
      </c>
    </row>
    <row r="37031" spans="9:9" x14ac:dyDescent="0.2">
      <c r="I37031" s="37" t="s">
        <v>16</v>
      </c>
    </row>
    <row r="37032" spans="9:9" x14ac:dyDescent="0.2">
      <c r="I37032" s="37" t="s">
        <v>16</v>
      </c>
    </row>
    <row r="37033" spans="9:9" x14ac:dyDescent="0.2">
      <c r="I37033" s="37" t="s">
        <v>16</v>
      </c>
    </row>
    <row r="37034" spans="9:9" x14ac:dyDescent="0.2">
      <c r="I37034" s="37" t="s">
        <v>16</v>
      </c>
    </row>
    <row r="37035" spans="9:9" x14ac:dyDescent="0.2">
      <c r="I37035" s="37" t="s">
        <v>16</v>
      </c>
    </row>
    <row r="37036" spans="9:9" x14ac:dyDescent="0.2">
      <c r="I37036" s="37" t="s">
        <v>16</v>
      </c>
    </row>
    <row r="37037" spans="9:9" x14ac:dyDescent="0.2">
      <c r="I37037" s="37" t="s">
        <v>16</v>
      </c>
    </row>
    <row r="37038" spans="9:9" x14ac:dyDescent="0.2">
      <c r="I37038" s="37" t="s">
        <v>16</v>
      </c>
    </row>
    <row r="37039" spans="9:9" x14ac:dyDescent="0.2">
      <c r="I37039" s="37" t="s">
        <v>16</v>
      </c>
    </row>
    <row r="37040" spans="9:9" x14ac:dyDescent="0.2">
      <c r="I37040" s="37" t="s">
        <v>16</v>
      </c>
    </row>
    <row r="37041" spans="9:9" x14ac:dyDescent="0.2">
      <c r="I37041" s="37" t="s">
        <v>16</v>
      </c>
    </row>
    <row r="37042" spans="9:9" x14ac:dyDescent="0.2">
      <c r="I37042" s="37" t="s">
        <v>16</v>
      </c>
    </row>
    <row r="37043" spans="9:9" x14ac:dyDescent="0.2">
      <c r="I37043" s="37" t="s">
        <v>16</v>
      </c>
    </row>
    <row r="37044" spans="9:9" x14ac:dyDescent="0.2">
      <c r="I37044" s="37" t="s">
        <v>16</v>
      </c>
    </row>
    <row r="37045" spans="9:9" x14ac:dyDescent="0.2">
      <c r="I37045" s="37" t="s">
        <v>16</v>
      </c>
    </row>
    <row r="37046" spans="9:9" x14ac:dyDescent="0.2">
      <c r="I37046" s="37" t="s">
        <v>16</v>
      </c>
    </row>
    <row r="37047" spans="9:9" x14ac:dyDescent="0.2">
      <c r="I37047" s="37" t="s">
        <v>16</v>
      </c>
    </row>
    <row r="37048" spans="9:9" x14ac:dyDescent="0.2">
      <c r="I37048" s="37" t="s">
        <v>16</v>
      </c>
    </row>
    <row r="37049" spans="9:9" x14ac:dyDescent="0.2">
      <c r="I37049" s="37" t="s">
        <v>16</v>
      </c>
    </row>
    <row r="37050" spans="9:9" x14ac:dyDescent="0.2">
      <c r="I37050" s="37" t="s">
        <v>16</v>
      </c>
    </row>
    <row r="37051" spans="9:9" x14ac:dyDescent="0.2">
      <c r="I37051" s="37" t="s">
        <v>16</v>
      </c>
    </row>
    <row r="37052" spans="9:9" x14ac:dyDescent="0.2">
      <c r="I37052" s="37" t="s">
        <v>16</v>
      </c>
    </row>
    <row r="37053" spans="9:9" x14ac:dyDescent="0.2">
      <c r="I37053" s="37" t="s">
        <v>16</v>
      </c>
    </row>
    <row r="37054" spans="9:9" x14ac:dyDescent="0.2">
      <c r="I37054" s="37" t="s">
        <v>16</v>
      </c>
    </row>
    <row r="37055" spans="9:9" x14ac:dyDescent="0.2">
      <c r="I37055" s="37" t="s">
        <v>16</v>
      </c>
    </row>
    <row r="37056" spans="9:9" x14ac:dyDescent="0.2">
      <c r="I37056" s="37" t="s">
        <v>16</v>
      </c>
    </row>
    <row r="37057" spans="9:9" x14ac:dyDescent="0.2">
      <c r="I37057" s="37" t="s">
        <v>16</v>
      </c>
    </row>
    <row r="37058" spans="9:9" x14ac:dyDescent="0.2">
      <c r="I37058" s="37" t="s">
        <v>16</v>
      </c>
    </row>
    <row r="37059" spans="9:9" x14ac:dyDescent="0.2">
      <c r="I37059" s="37" t="s">
        <v>16</v>
      </c>
    </row>
    <row r="37060" spans="9:9" x14ac:dyDescent="0.2">
      <c r="I37060" s="37" t="s">
        <v>16</v>
      </c>
    </row>
    <row r="37061" spans="9:9" x14ac:dyDescent="0.2">
      <c r="I37061" s="37" t="s">
        <v>16</v>
      </c>
    </row>
    <row r="37062" spans="9:9" x14ac:dyDescent="0.2">
      <c r="I37062" s="37" t="s">
        <v>16</v>
      </c>
    </row>
    <row r="37063" spans="9:9" x14ac:dyDescent="0.2">
      <c r="I37063" s="37" t="s">
        <v>16</v>
      </c>
    </row>
    <row r="37064" spans="9:9" x14ac:dyDescent="0.2">
      <c r="I37064" s="37" t="s">
        <v>16</v>
      </c>
    </row>
    <row r="37065" spans="9:9" x14ac:dyDescent="0.2">
      <c r="I37065" s="37" t="s">
        <v>16</v>
      </c>
    </row>
    <row r="37066" spans="9:9" x14ac:dyDescent="0.2">
      <c r="I37066" s="37" t="s">
        <v>16</v>
      </c>
    </row>
    <row r="37067" spans="9:9" x14ac:dyDescent="0.2">
      <c r="I37067" s="37" t="s">
        <v>16</v>
      </c>
    </row>
    <row r="37068" spans="9:9" x14ac:dyDescent="0.2">
      <c r="I37068" s="37" t="s">
        <v>16</v>
      </c>
    </row>
    <row r="37069" spans="9:9" x14ac:dyDescent="0.2">
      <c r="I37069" s="37" t="s">
        <v>16</v>
      </c>
    </row>
    <row r="37070" spans="9:9" x14ac:dyDescent="0.2">
      <c r="I37070" s="37" t="s">
        <v>16</v>
      </c>
    </row>
    <row r="37071" spans="9:9" x14ac:dyDescent="0.2">
      <c r="I37071" s="37" t="s">
        <v>16</v>
      </c>
    </row>
    <row r="37072" spans="9:9" x14ac:dyDescent="0.2">
      <c r="I37072" s="37" t="s">
        <v>16</v>
      </c>
    </row>
    <row r="37073" spans="9:9" x14ac:dyDescent="0.2">
      <c r="I37073" s="37" t="s">
        <v>16</v>
      </c>
    </row>
    <row r="37074" spans="9:9" x14ac:dyDescent="0.2">
      <c r="I37074" s="37" t="s">
        <v>16</v>
      </c>
    </row>
    <row r="37075" spans="9:9" x14ac:dyDescent="0.2">
      <c r="I37075" s="37" t="s">
        <v>16</v>
      </c>
    </row>
    <row r="37076" spans="9:9" x14ac:dyDescent="0.2">
      <c r="I37076" s="37" t="s">
        <v>16</v>
      </c>
    </row>
    <row r="37077" spans="9:9" x14ac:dyDescent="0.2">
      <c r="I37077" s="37" t="s">
        <v>16</v>
      </c>
    </row>
    <row r="37078" spans="9:9" x14ac:dyDescent="0.2">
      <c r="I37078" s="37" t="s">
        <v>16</v>
      </c>
    </row>
    <row r="37079" spans="9:9" x14ac:dyDescent="0.2">
      <c r="I37079" s="37" t="s">
        <v>16</v>
      </c>
    </row>
    <row r="37080" spans="9:9" x14ac:dyDescent="0.2">
      <c r="I37080" s="37" t="s">
        <v>16</v>
      </c>
    </row>
    <row r="37081" spans="9:9" x14ac:dyDescent="0.2">
      <c r="I37081" s="37" t="s">
        <v>16</v>
      </c>
    </row>
    <row r="37082" spans="9:9" x14ac:dyDescent="0.2">
      <c r="I37082" s="37" t="s">
        <v>16</v>
      </c>
    </row>
    <row r="37083" spans="9:9" x14ac:dyDescent="0.2">
      <c r="I37083" s="37" t="s">
        <v>16</v>
      </c>
    </row>
    <row r="37084" spans="9:9" x14ac:dyDescent="0.2">
      <c r="I37084" s="37" t="s">
        <v>16</v>
      </c>
    </row>
    <row r="37085" spans="9:9" x14ac:dyDescent="0.2">
      <c r="I37085" s="37" t="s">
        <v>16</v>
      </c>
    </row>
    <row r="37086" spans="9:9" x14ac:dyDescent="0.2">
      <c r="I37086" s="37" t="s">
        <v>16</v>
      </c>
    </row>
    <row r="37087" spans="9:9" x14ac:dyDescent="0.2">
      <c r="I37087" s="37" t="s">
        <v>16</v>
      </c>
    </row>
    <row r="37088" spans="9:9" x14ac:dyDescent="0.2">
      <c r="I37088" s="37" t="s">
        <v>16</v>
      </c>
    </row>
    <row r="37089" spans="9:9" x14ac:dyDescent="0.2">
      <c r="I37089" s="37" t="s">
        <v>16</v>
      </c>
    </row>
    <row r="37090" spans="9:9" x14ac:dyDescent="0.2">
      <c r="I37090" s="37" t="s">
        <v>16</v>
      </c>
    </row>
    <row r="37091" spans="9:9" x14ac:dyDescent="0.2">
      <c r="I37091" s="37" t="s">
        <v>16</v>
      </c>
    </row>
    <row r="37092" spans="9:9" x14ac:dyDescent="0.2">
      <c r="I37092" s="37" t="s">
        <v>16</v>
      </c>
    </row>
    <row r="37093" spans="9:9" x14ac:dyDescent="0.2">
      <c r="I37093" s="37" t="s">
        <v>16</v>
      </c>
    </row>
    <row r="37094" spans="9:9" x14ac:dyDescent="0.2">
      <c r="I37094" s="37" t="s">
        <v>16</v>
      </c>
    </row>
    <row r="37095" spans="9:9" x14ac:dyDescent="0.2">
      <c r="I37095" s="37" t="s">
        <v>16</v>
      </c>
    </row>
    <row r="37096" spans="9:9" x14ac:dyDescent="0.2">
      <c r="I37096" s="37" t="s">
        <v>16</v>
      </c>
    </row>
    <row r="37097" spans="9:9" x14ac:dyDescent="0.2">
      <c r="I37097" s="37" t="s">
        <v>16</v>
      </c>
    </row>
    <row r="37098" spans="9:9" x14ac:dyDescent="0.2">
      <c r="I37098" s="37" t="s">
        <v>16</v>
      </c>
    </row>
    <row r="37099" spans="9:9" x14ac:dyDescent="0.2">
      <c r="I37099" s="37" t="s">
        <v>16</v>
      </c>
    </row>
    <row r="37100" spans="9:9" x14ac:dyDescent="0.2">
      <c r="I37100" s="37" t="s">
        <v>16</v>
      </c>
    </row>
    <row r="37101" spans="9:9" x14ac:dyDescent="0.2">
      <c r="I37101" s="37" t="s">
        <v>16</v>
      </c>
    </row>
    <row r="37102" spans="9:9" x14ac:dyDescent="0.2">
      <c r="I37102" s="37" t="s">
        <v>16</v>
      </c>
    </row>
    <row r="37103" spans="9:9" x14ac:dyDescent="0.2">
      <c r="I37103" s="37" t="s">
        <v>16</v>
      </c>
    </row>
    <row r="37104" spans="9:9" x14ac:dyDescent="0.2">
      <c r="I37104" s="37" t="s">
        <v>16</v>
      </c>
    </row>
    <row r="37105" spans="9:9" x14ac:dyDescent="0.2">
      <c r="I37105" s="37" t="s">
        <v>16</v>
      </c>
    </row>
    <row r="37106" spans="9:9" x14ac:dyDescent="0.2">
      <c r="I37106" s="37" t="s">
        <v>16</v>
      </c>
    </row>
    <row r="37107" spans="9:9" x14ac:dyDescent="0.2">
      <c r="I37107" s="37" t="s">
        <v>16</v>
      </c>
    </row>
    <row r="37108" spans="9:9" x14ac:dyDescent="0.2">
      <c r="I37108" s="37" t="s">
        <v>16</v>
      </c>
    </row>
    <row r="37109" spans="9:9" x14ac:dyDescent="0.2">
      <c r="I37109" s="37" t="s">
        <v>16</v>
      </c>
    </row>
    <row r="37110" spans="9:9" x14ac:dyDescent="0.2">
      <c r="I37110" s="37" t="s">
        <v>16</v>
      </c>
    </row>
    <row r="37111" spans="9:9" x14ac:dyDescent="0.2">
      <c r="I37111" s="37" t="s">
        <v>16</v>
      </c>
    </row>
    <row r="37112" spans="9:9" x14ac:dyDescent="0.2">
      <c r="I37112" s="37" t="s">
        <v>16</v>
      </c>
    </row>
    <row r="37113" spans="9:9" x14ac:dyDescent="0.2">
      <c r="I37113" s="37" t="s">
        <v>16</v>
      </c>
    </row>
    <row r="37114" spans="9:9" x14ac:dyDescent="0.2">
      <c r="I37114" s="37" t="s">
        <v>16</v>
      </c>
    </row>
    <row r="37115" spans="9:9" x14ac:dyDescent="0.2">
      <c r="I37115" s="37" t="s">
        <v>16</v>
      </c>
    </row>
    <row r="37116" spans="9:9" x14ac:dyDescent="0.2">
      <c r="I37116" s="37" t="s">
        <v>16</v>
      </c>
    </row>
    <row r="37117" spans="9:9" x14ac:dyDescent="0.2">
      <c r="I37117" s="37" t="s">
        <v>16</v>
      </c>
    </row>
    <row r="37118" spans="9:9" x14ac:dyDescent="0.2">
      <c r="I37118" s="37" t="s">
        <v>16</v>
      </c>
    </row>
    <row r="37119" spans="9:9" x14ac:dyDescent="0.2">
      <c r="I37119" s="37" t="s">
        <v>16</v>
      </c>
    </row>
    <row r="37120" spans="9:9" x14ac:dyDescent="0.2">
      <c r="I37120" s="37" t="s">
        <v>16</v>
      </c>
    </row>
    <row r="37121" spans="9:9" x14ac:dyDescent="0.2">
      <c r="I37121" s="37" t="s">
        <v>16</v>
      </c>
    </row>
    <row r="37122" spans="9:9" x14ac:dyDescent="0.2">
      <c r="I37122" s="37" t="s">
        <v>16</v>
      </c>
    </row>
    <row r="37123" spans="9:9" x14ac:dyDescent="0.2">
      <c r="I37123" s="37" t="s">
        <v>16</v>
      </c>
    </row>
    <row r="37124" spans="9:9" x14ac:dyDescent="0.2">
      <c r="I37124" s="37" t="s">
        <v>16</v>
      </c>
    </row>
    <row r="37125" spans="9:9" x14ac:dyDescent="0.2">
      <c r="I37125" s="37" t="s">
        <v>16</v>
      </c>
    </row>
    <row r="37126" spans="9:9" x14ac:dyDescent="0.2">
      <c r="I37126" s="37" t="s">
        <v>16</v>
      </c>
    </row>
    <row r="37127" spans="9:9" x14ac:dyDescent="0.2">
      <c r="I37127" s="37" t="s">
        <v>16</v>
      </c>
    </row>
    <row r="37128" spans="9:9" x14ac:dyDescent="0.2">
      <c r="I37128" s="37" t="s">
        <v>16</v>
      </c>
    </row>
    <row r="37129" spans="9:9" x14ac:dyDescent="0.2">
      <c r="I37129" s="37" t="s">
        <v>16</v>
      </c>
    </row>
    <row r="37130" spans="9:9" x14ac:dyDescent="0.2">
      <c r="I37130" s="37" t="s">
        <v>16</v>
      </c>
    </row>
    <row r="37131" spans="9:9" x14ac:dyDescent="0.2">
      <c r="I37131" s="37" t="s">
        <v>16</v>
      </c>
    </row>
    <row r="37132" spans="9:9" x14ac:dyDescent="0.2">
      <c r="I37132" s="37" t="s">
        <v>16</v>
      </c>
    </row>
    <row r="37133" spans="9:9" x14ac:dyDescent="0.2">
      <c r="I37133" s="37" t="s">
        <v>16</v>
      </c>
    </row>
    <row r="37134" spans="9:9" x14ac:dyDescent="0.2">
      <c r="I37134" s="37" t="s">
        <v>16</v>
      </c>
    </row>
    <row r="37135" spans="9:9" x14ac:dyDescent="0.2">
      <c r="I37135" s="37" t="s">
        <v>16</v>
      </c>
    </row>
    <row r="37136" spans="9:9" x14ac:dyDescent="0.2">
      <c r="I37136" s="37" t="s">
        <v>16</v>
      </c>
    </row>
    <row r="37137" spans="9:9" x14ac:dyDescent="0.2">
      <c r="I37137" s="37" t="s">
        <v>16</v>
      </c>
    </row>
    <row r="37138" spans="9:9" x14ac:dyDescent="0.2">
      <c r="I37138" s="37" t="s">
        <v>16</v>
      </c>
    </row>
    <row r="37139" spans="9:9" x14ac:dyDescent="0.2">
      <c r="I37139" s="37" t="s">
        <v>16</v>
      </c>
    </row>
    <row r="37140" spans="9:9" x14ac:dyDescent="0.2">
      <c r="I37140" s="37" t="s">
        <v>16</v>
      </c>
    </row>
    <row r="37141" spans="9:9" x14ac:dyDescent="0.2">
      <c r="I37141" s="37" t="s">
        <v>16</v>
      </c>
    </row>
    <row r="37142" spans="9:9" x14ac:dyDescent="0.2">
      <c r="I37142" s="37" t="s">
        <v>16</v>
      </c>
    </row>
    <row r="37143" spans="9:9" x14ac:dyDescent="0.2">
      <c r="I37143" s="37" t="s">
        <v>16</v>
      </c>
    </row>
    <row r="37144" spans="9:9" x14ac:dyDescent="0.2">
      <c r="I37144" s="37" t="s">
        <v>16</v>
      </c>
    </row>
    <row r="37145" spans="9:9" x14ac:dyDescent="0.2">
      <c r="I37145" s="37" t="s">
        <v>16</v>
      </c>
    </row>
    <row r="37146" spans="9:9" x14ac:dyDescent="0.2">
      <c r="I37146" s="37" t="s">
        <v>16</v>
      </c>
    </row>
    <row r="37147" spans="9:9" x14ac:dyDescent="0.2">
      <c r="I37147" s="37" t="s">
        <v>16</v>
      </c>
    </row>
    <row r="37148" spans="9:9" x14ac:dyDescent="0.2">
      <c r="I37148" s="37" t="s">
        <v>16</v>
      </c>
    </row>
    <row r="37149" spans="9:9" x14ac:dyDescent="0.2">
      <c r="I37149" s="37" t="s">
        <v>16</v>
      </c>
    </row>
    <row r="37150" spans="9:9" x14ac:dyDescent="0.2">
      <c r="I37150" s="37" t="s">
        <v>16</v>
      </c>
    </row>
    <row r="37151" spans="9:9" x14ac:dyDescent="0.2">
      <c r="I37151" s="37" t="s">
        <v>16</v>
      </c>
    </row>
    <row r="37152" spans="9:9" x14ac:dyDescent="0.2">
      <c r="I37152" s="37" t="s">
        <v>16</v>
      </c>
    </row>
    <row r="37153" spans="9:9" x14ac:dyDescent="0.2">
      <c r="I37153" s="37" t="s">
        <v>16</v>
      </c>
    </row>
    <row r="37154" spans="9:9" x14ac:dyDescent="0.2">
      <c r="I37154" s="37" t="s">
        <v>16</v>
      </c>
    </row>
    <row r="37155" spans="9:9" x14ac:dyDescent="0.2">
      <c r="I37155" s="37" t="s">
        <v>16</v>
      </c>
    </row>
    <row r="37156" spans="9:9" x14ac:dyDescent="0.2">
      <c r="I37156" s="37" t="s">
        <v>16</v>
      </c>
    </row>
    <row r="37157" spans="9:9" x14ac:dyDescent="0.2">
      <c r="I37157" s="37" t="s">
        <v>16</v>
      </c>
    </row>
    <row r="37158" spans="9:9" x14ac:dyDescent="0.2">
      <c r="I37158" s="37" t="s">
        <v>16</v>
      </c>
    </row>
    <row r="37159" spans="9:9" x14ac:dyDescent="0.2">
      <c r="I37159" s="37" t="s">
        <v>16</v>
      </c>
    </row>
    <row r="37160" spans="9:9" x14ac:dyDescent="0.2">
      <c r="I37160" s="37" t="s">
        <v>16</v>
      </c>
    </row>
    <row r="37161" spans="9:9" x14ac:dyDescent="0.2">
      <c r="I37161" s="37" t="s">
        <v>16</v>
      </c>
    </row>
    <row r="37162" spans="9:9" x14ac:dyDescent="0.2">
      <c r="I37162" s="37" t="s">
        <v>16</v>
      </c>
    </row>
    <row r="37163" spans="9:9" x14ac:dyDescent="0.2">
      <c r="I37163" s="37" t="s">
        <v>16</v>
      </c>
    </row>
    <row r="37164" spans="9:9" x14ac:dyDescent="0.2">
      <c r="I37164" s="37" t="s">
        <v>16</v>
      </c>
    </row>
    <row r="37165" spans="9:9" x14ac:dyDescent="0.2">
      <c r="I37165" s="37" t="s">
        <v>16</v>
      </c>
    </row>
    <row r="37166" spans="9:9" x14ac:dyDescent="0.2">
      <c r="I37166" s="37" t="s">
        <v>16</v>
      </c>
    </row>
    <row r="37167" spans="9:9" x14ac:dyDescent="0.2">
      <c r="I37167" s="37" t="s">
        <v>16</v>
      </c>
    </row>
    <row r="37168" spans="9:9" x14ac:dyDescent="0.2">
      <c r="I37168" s="37" t="s">
        <v>16</v>
      </c>
    </row>
    <row r="37169" spans="9:9" x14ac:dyDescent="0.2">
      <c r="I37169" s="37" t="s">
        <v>16</v>
      </c>
    </row>
    <row r="37170" spans="9:9" x14ac:dyDescent="0.2">
      <c r="I37170" s="37" t="s">
        <v>16</v>
      </c>
    </row>
    <row r="37171" spans="9:9" x14ac:dyDescent="0.2">
      <c r="I37171" s="37" t="s">
        <v>16</v>
      </c>
    </row>
    <row r="37172" spans="9:9" x14ac:dyDescent="0.2">
      <c r="I37172" s="37" t="s">
        <v>16</v>
      </c>
    </row>
    <row r="37173" spans="9:9" x14ac:dyDescent="0.2">
      <c r="I37173" s="37" t="s">
        <v>16</v>
      </c>
    </row>
    <row r="37174" spans="9:9" x14ac:dyDescent="0.2">
      <c r="I37174" s="37" t="s">
        <v>16</v>
      </c>
    </row>
    <row r="37175" spans="9:9" x14ac:dyDescent="0.2">
      <c r="I37175" s="37" t="s">
        <v>16</v>
      </c>
    </row>
    <row r="37176" spans="9:9" x14ac:dyDescent="0.2">
      <c r="I37176" s="37" t="s">
        <v>16</v>
      </c>
    </row>
    <row r="37177" spans="9:9" x14ac:dyDescent="0.2">
      <c r="I37177" s="37" t="s">
        <v>16</v>
      </c>
    </row>
    <row r="37178" spans="9:9" x14ac:dyDescent="0.2">
      <c r="I37178" s="37" t="s">
        <v>16</v>
      </c>
    </row>
    <row r="37179" spans="9:9" x14ac:dyDescent="0.2">
      <c r="I37179" s="37" t="s">
        <v>16</v>
      </c>
    </row>
    <row r="37180" spans="9:9" x14ac:dyDescent="0.2">
      <c r="I37180" s="37" t="s">
        <v>16</v>
      </c>
    </row>
    <row r="37181" spans="9:9" x14ac:dyDescent="0.2">
      <c r="I37181" s="37" t="s">
        <v>16</v>
      </c>
    </row>
    <row r="37182" spans="9:9" x14ac:dyDescent="0.2">
      <c r="I37182" s="37" t="s">
        <v>16</v>
      </c>
    </row>
    <row r="37183" spans="9:9" x14ac:dyDescent="0.2">
      <c r="I37183" s="37" t="s">
        <v>16</v>
      </c>
    </row>
    <row r="37184" spans="9:9" x14ac:dyDescent="0.2">
      <c r="I37184" s="37" t="s">
        <v>16</v>
      </c>
    </row>
    <row r="37185" spans="9:9" x14ac:dyDescent="0.2">
      <c r="I37185" s="37" t="s">
        <v>16</v>
      </c>
    </row>
    <row r="37186" spans="9:9" x14ac:dyDescent="0.2">
      <c r="I37186" s="37" t="s">
        <v>16</v>
      </c>
    </row>
    <row r="37187" spans="9:9" x14ac:dyDescent="0.2">
      <c r="I37187" s="37" t="s">
        <v>16</v>
      </c>
    </row>
    <row r="37188" spans="9:9" x14ac:dyDescent="0.2">
      <c r="I37188" s="37" t="s">
        <v>16</v>
      </c>
    </row>
    <row r="37189" spans="9:9" x14ac:dyDescent="0.2">
      <c r="I37189" s="37" t="s">
        <v>16</v>
      </c>
    </row>
    <row r="37190" spans="9:9" x14ac:dyDescent="0.2">
      <c r="I37190" s="37" t="s">
        <v>16</v>
      </c>
    </row>
    <row r="37191" spans="9:9" x14ac:dyDescent="0.2">
      <c r="I37191" s="37" t="s">
        <v>16</v>
      </c>
    </row>
    <row r="37192" spans="9:9" x14ac:dyDescent="0.2">
      <c r="I37192" s="37" t="s">
        <v>16</v>
      </c>
    </row>
    <row r="37193" spans="9:9" x14ac:dyDescent="0.2">
      <c r="I37193" s="37" t="s">
        <v>16</v>
      </c>
    </row>
    <row r="37194" spans="9:9" x14ac:dyDescent="0.2">
      <c r="I37194" s="37" t="s">
        <v>16</v>
      </c>
    </row>
    <row r="37195" spans="9:9" x14ac:dyDescent="0.2">
      <c r="I37195" s="37" t="s">
        <v>16</v>
      </c>
    </row>
    <row r="37196" spans="9:9" x14ac:dyDescent="0.2">
      <c r="I37196" s="37" t="s">
        <v>16</v>
      </c>
    </row>
    <row r="37197" spans="9:9" x14ac:dyDescent="0.2">
      <c r="I37197" s="37" t="s">
        <v>16</v>
      </c>
    </row>
    <row r="37198" spans="9:9" x14ac:dyDescent="0.2">
      <c r="I37198" s="37" t="s">
        <v>16</v>
      </c>
    </row>
    <row r="37199" spans="9:9" x14ac:dyDescent="0.2">
      <c r="I37199" s="37" t="s">
        <v>16</v>
      </c>
    </row>
    <row r="37200" spans="9:9" x14ac:dyDescent="0.2">
      <c r="I37200" s="37" t="s">
        <v>16</v>
      </c>
    </row>
    <row r="37201" spans="9:9" x14ac:dyDescent="0.2">
      <c r="I37201" s="37" t="s">
        <v>16</v>
      </c>
    </row>
    <row r="37202" spans="9:9" x14ac:dyDescent="0.2">
      <c r="I37202" s="37" t="s">
        <v>16</v>
      </c>
    </row>
    <row r="37203" spans="9:9" x14ac:dyDescent="0.2">
      <c r="I37203" s="37" t="s">
        <v>16</v>
      </c>
    </row>
    <row r="37204" spans="9:9" x14ac:dyDescent="0.2">
      <c r="I37204" s="37" t="s">
        <v>16</v>
      </c>
    </row>
    <row r="37205" spans="9:9" x14ac:dyDescent="0.2">
      <c r="I37205" s="37" t="s">
        <v>16</v>
      </c>
    </row>
    <row r="37206" spans="9:9" x14ac:dyDescent="0.2">
      <c r="I37206" s="37" t="s">
        <v>16</v>
      </c>
    </row>
    <row r="37207" spans="9:9" x14ac:dyDescent="0.2">
      <c r="I37207" s="37" t="s">
        <v>16</v>
      </c>
    </row>
    <row r="37208" spans="9:9" x14ac:dyDescent="0.2">
      <c r="I37208" s="37" t="s">
        <v>16</v>
      </c>
    </row>
    <row r="37209" spans="9:9" x14ac:dyDescent="0.2">
      <c r="I37209" s="37" t="s">
        <v>16</v>
      </c>
    </row>
    <row r="37210" spans="9:9" x14ac:dyDescent="0.2">
      <c r="I37210" s="37" t="s">
        <v>16</v>
      </c>
    </row>
    <row r="37211" spans="9:9" x14ac:dyDescent="0.2">
      <c r="I37211" s="37" t="s">
        <v>16</v>
      </c>
    </row>
    <row r="37212" spans="9:9" x14ac:dyDescent="0.2">
      <c r="I37212" s="37" t="s">
        <v>16</v>
      </c>
    </row>
    <row r="37213" spans="9:9" x14ac:dyDescent="0.2">
      <c r="I37213" s="37" t="s">
        <v>16</v>
      </c>
    </row>
    <row r="37214" spans="9:9" x14ac:dyDescent="0.2">
      <c r="I37214" s="37" t="s">
        <v>16</v>
      </c>
    </row>
    <row r="37215" spans="9:9" x14ac:dyDescent="0.2">
      <c r="I37215" s="37" t="s">
        <v>16</v>
      </c>
    </row>
    <row r="37216" spans="9:9" x14ac:dyDescent="0.2">
      <c r="I37216" s="37" t="s">
        <v>16</v>
      </c>
    </row>
    <row r="37217" spans="9:9" x14ac:dyDescent="0.2">
      <c r="I37217" s="37" t="s">
        <v>16</v>
      </c>
    </row>
    <row r="37218" spans="9:9" x14ac:dyDescent="0.2">
      <c r="I37218" s="37" t="s">
        <v>16</v>
      </c>
    </row>
    <row r="37219" spans="9:9" x14ac:dyDescent="0.2">
      <c r="I37219" s="37" t="s">
        <v>16</v>
      </c>
    </row>
    <row r="37220" spans="9:9" x14ac:dyDescent="0.2">
      <c r="I37220" s="37" t="s">
        <v>16</v>
      </c>
    </row>
    <row r="37221" spans="9:9" x14ac:dyDescent="0.2">
      <c r="I37221" s="37" t="s">
        <v>16</v>
      </c>
    </row>
    <row r="37222" spans="9:9" x14ac:dyDescent="0.2">
      <c r="I37222" s="37" t="s">
        <v>16</v>
      </c>
    </row>
    <row r="37223" spans="9:9" x14ac:dyDescent="0.2">
      <c r="I37223" s="37" t="s">
        <v>16</v>
      </c>
    </row>
    <row r="37224" spans="9:9" x14ac:dyDescent="0.2">
      <c r="I37224" s="37" t="s">
        <v>16</v>
      </c>
    </row>
    <row r="37225" spans="9:9" x14ac:dyDescent="0.2">
      <c r="I37225" s="37" t="s">
        <v>16</v>
      </c>
    </row>
    <row r="37226" spans="9:9" x14ac:dyDescent="0.2">
      <c r="I37226" s="37" t="s">
        <v>16</v>
      </c>
    </row>
    <row r="37227" spans="9:9" x14ac:dyDescent="0.2">
      <c r="I37227" s="37" t="s">
        <v>16</v>
      </c>
    </row>
    <row r="37228" spans="9:9" x14ac:dyDescent="0.2">
      <c r="I37228" s="37" t="s">
        <v>16</v>
      </c>
    </row>
    <row r="37229" spans="9:9" x14ac:dyDescent="0.2">
      <c r="I37229" s="37" t="s">
        <v>16</v>
      </c>
    </row>
    <row r="37230" spans="9:9" x14ac:dyDescent="0.2">
      <c r="I37230" s="37" t="s">
        <v>16</v>
      </c>
    </row>
    <row r="37231" spans="9:9" x14ac:dyDescent="0.2">
      <c r="I37231" s="37" t="s">
        <v>16</v>
      </c>
    </row>
    <row r="37232" spans="9:9" x14ac:dyDescent="0.2">
      <c r="I37232" s="37" t="s">
        <v>16</v>
      </c>
    </row>
    <row r="37233" spans="9:9" x14ac:dyDescent="0.2">
      <c r="I37233" s="37" t="s">
        <v>16</v>
      </c>
    </row>
    <row r="37234" spans="9:9" x14ac:dyDescent="0.2">
      <c r="I37234" s="37" t="s">
        <v>16</v>
      </c>
    </row>
    <row r="37235" spans="9:9" x14ac:dyDescent="0.2">
      <c r="I37235" s="37" t="s">
        <v>16</v>
      </c>
    </row>
    <row r="37236" spans="9:9" x14ac:dyDescent="0.2">
      <c r="I37236" s="37" t="s">
        <v>16</v>
      </c>
    </row>
    <row r="37237" spans="9:9" x14ac:dyDescent="0.2">
      <c r="I37237" s="37" t="s">
        <v>16</v>
      </c>
    </row>
    <row r="37238" spans="9:9" x14ac:dyDescent="0.2">
      <c r="I37238" s="37" t="s">
        <v>16</v>
      </c>
    </row>
    <row r="37239" spans="9:9" x14ac:dyDescent="0.2">
      <c r="I37239" s="37" t="s">
        <v>16</v>
      </c>
    </row>
    <row r="37240" spans="9:9" x14ac:dyDescent="0.2">
      <c r="I37240" s="37" t="s">
        <v>16</v>
      </c>
    </row>
    <row r="37241" spans="9:9" x14ac:dyDescent="0.2">
      <c r="I37241" s="37" t="s">
        <v>16</v>
      </c>
    </row>
    <row r="37242" spans="9:9" x14ac:dyDescent="0.2">
      <c r="I37242" s="37" t="s">
        <v>16</v>
      </c>
    </row>
    <row r="37243" spans="9:9" x14ac:dyDescent="0.2">
      <c r="I37243" s="37" t="s">
        <v>16</v>
      </c>
    </row>
    <row r="37244" spans="9:9" x14ac:dyDescent="0.2">
      <c r="I37244" s="37" t="s">
        <v>16</v>
      </c>
    </row>
    <row r="37245" spans="9:9" x14ac:dyDescent="0.2">
      <c r="I37245" s="37" t="s">
        <v>16</v>
      </c>
    </row>
    <row r="37246" spans="9:9" x14ac:dyDescent="0.2">
      <c r="I37246" s="37" t="s">
        <v>16</v>
      </c>
    </row>
    <row r="37247" spans="9:9" x14ac:dyDescent="0.2">
      <c r="I37247" s="37" t="s">
        <v>16</v>
      </c>
    </row>
    <row r="37248" spans="9:9" x14ac:dyDescent="0.2">
      <c r="I37248" s="37" t="s">
        <v>16</v>
      </c>
    </row>
    <row r="37249" spans="9:9" x14ac:dyDescent="0.2">
      <c r="I37249" s="37" t="s">
        <v>16</v>
      </c>
    </row>
    <row r="37250" spans="9:9" x14ac:dyDescent="0.2">
      <c r="I37250" s="37" t="s">
        <v>16</v>
      </c>
    </row>
    <row r="37251" spans="9:9" x14ac:dyDescent="0.2">
      <c r="I37251" s="37" t="s">
        <v>16</v>
      </c>
    </row>
    <row r="37252" spans="9:9" x14ac:dyDescent="0.2">
      <c r="I37252" s="37" t="s">
        <v>16</v>
      </c>
    </row>
    <row r="37253" spans="9:9" x14ac:dyDescent="0.2">
      <c r="I37253" s="37" t="s">
        <v>16</v>
      </c>
    </row>
    <row r="37254" spans="9:9" x14ac:dyDescent="0.2">
      <c r="I37254" s="37" t="s">
        <v>16</v>
      </c>
    </row>
    <row r="37255" spans="9:9" x14ac:dyDescent="0.2">
      <c r="I37255" s="37" t="s">
        <v>16</v>
      </c>
    </row>
    <row r="37256" spans="9:9" x14ac:dyDescent="0.2">
      <c r="I37256" s="37" t="s">
        <v>16</v>
      </c>
    </row>
    <row r="37257" spans="9:9" x14ac:dyDescent="0.2">
      <c r="I37257" s="37" t="s">
        <v>16</v>
      </c>
    </row>
    <row r="37258" spans="9:9" x14ac:dyDescent="0.2">
      <c r="I37258" s="37" t="s">
        <v>16</v>
      </c>
    </row>
    <row r="37259" spans="9:9" x14ac:dyDescent="0.2">
      <c r="I37259" s="37" t="s">
        <v>16</v>
      </c>
    </row>
    <row r="37260" spans="9:9" x14ac:dyDescent="0.2">
      <c r="I37260" s="37" t="s">
        <v>16</v>
      </c>
    </row>
    <row r="37261" spans="9:9" x14ac:dyDescent="0.2">
      <c r="I37261" s="37" t="s">
        <v>16</v>
      </c>
    </row>
    <row r="37262" spans="9:9" x14ac:dyDescent="0.2">
      <c r="I37262" s="37" t="s">
        <v>16</v>
      </c>
    </row>
    <row r="37263" spans="9:9" x14ac:dyDescent="0.2">
      <c r="I37263" s="37" t="s">
        <v>16</v>
      </c>
    </row>
    <row r="37264" spans="9:9" x14ac:dyDescent="0.2">
      <c r="I37264" s="37" t="s">
        <v>16</v>
      </c>
    </row>
    <row r="37265" spans="9:9" x14ac:dyDescent="0.2">
      <c r="I37265" s="37" t="s">
        <v>16</v>
      </c>
    </row>
    <row r="37266" spans="9:9" x14ac:dyDescent="0.2">
      <c r="I37266" s="37" t="s">
        <v>16</v>
      </c>
    </row>
    <row r="37267" spans="9:9" x14ac:dyDescent="0.2">
      <c r="I37267" s="37" t="s">
        <v>16</v>
      </c>
    </row>
    <row r="37268" spans="9:9" x14ac:dyDescent="0.2">
      <c r="I37268" s="37" t="s">
        <v>16</v>
      </c>
    </row>
    <row r="37269" spans="9:9" x14ac:dyDescent="0.2">
      <c r="I37269" s="37" t="s">
        <v>16</v>
      </c>
    </row>
    <row r="37270" spans="9:9" x14ac:dyDescent="0.2">
      <c r="I37270" s="37" t="s">
        <v>16</v>
      </c>
    </row>
    <row r="37271" spans="9:9" x14ac:dyDescent="0.2">
      <c r="I37271" s="37" t="s">
        <v>16</v>
      </c>
    </row>
    <row r="37272" spans="9:9" x14ac:dyDescent="0.2">
      <c r="I37272" s="37" t="s">
        <v>16</v>
      </c>
    </row>
    <row r="37273" spans="9:9" x14ac:dyDescent="0.2">
      <c r="I37273" s="37" t="s">
        <v>16</v>
      </c>
    </row>
    <row r="37274" spans="9:9" x14ac:dyDescent="0.2">
      <c r="I37274" s="37" t="s">
        <v>16</v>
      </c>
    </row>
    <row r="37275" spans="9:9" x14ac:dyDescent="0.2">
      <c r="I37275" s="37" t="s">
        <v>16</v>
      </c>
    </row>
    <row r="37276" spans="9:9" x14ac:dyDescent="0.2">
      <c r="I37276" s="37" t="s">
        <v>16</v>
      </c>
    </row>
    <row r="37277" spans="9:9" x14ac:dyDescent="0.2">
      <c r="I37277" s="37" t="s">
        <v>16</v>
      </c>
    </row>
    <row r="37278" spans="9:9" x14ac:dyDescent="0.2">
      <c r="I37278" s="37" t="s">
        <v>16</v>
      </c>
    </row>
    <row r="37279" spans="9:9" x14ac:dyDescent="0.2">
      <c r="I37279" s="37" t="s">
        <v>16</v>
      </c>
    </row>
    <row r="37280" spans="9:9" x14ac:dyDescent="0.2">
      <c r="I37280" s="37" t="s">
        <v>16</v>
      </c>
    </row>
    <row r="37281" spans="9:9" x14ac:dyDescent="0.2">
      <c r="I37281" s="37" t="s">
        <v>16</v>
      </c>
    </row>
    <row r="37282" spans="9:9" x14ac:dyDescent="0.2">
      <c r="I37282" s="37" t="s">
        <v>16</v>
      </c>
    </row>
    <row r="37283" spans="9:9" x14ac:dyDescent="0.2">
      <c r="I37283" s="37" t="s">
        <v>16</v>
      </c>
    </row>
    <row r="37284" spans="9:9" x14ac:dyDescent="0.2">
      <c r="I37284" s="37" t="s">
        <v>16</v>
      </c>
    </row>
    <row r="37285" spans="9:9" x14ac:dyDescent="0.2">
      <c r="I37285" s="37" t="s">
        <v>16</v>
      </c>
    </row>
    <row r="37286" spans="9:9" x14ac:dyDescent="0.2">
      <c r="I37286" s="37" t="s">
        <v>16</v>
      </c>
    </row>
    <row r="37287" spans="9:9" x14ac:dyDescent="0.2">
      <c r="I37287" s="37" t="s">
        <v>16</v>
      </c>
    </row>
    <row r="37288" spans="9:9" x14ac:dyDescent="0.2">
      <c r="I37288" s="37" t="s">
        <v>16</v>
      </c>
    </row>
    <row r="37289" spans="9:9" x14ac:dyDescent="0.2">
      <c r="I37289" s="37" t="s">
        <v>16</v>
      </c>
    </row>
    <row r="37290" spans="9:9" x14ac:dyDescent="0.2">
      <c r="I37290" s="37" t="s">
        <v>16</v>
      </c>
    </row>
    <row r="37291" spans="9:9" x14ac:dyDescent="0.2">
      <c r="I37291" s="37" t="s">
        <v>16</v>
      </c>
    </row>
    <row r="37292" spans="9:9" x14ac:dyDescent="0.2">
      <c r="I37292" s="37" t="s">
        <v>16</v>
      </c>
    </row>
    <row r="37293" spans="9:9" x14ac:dyDescent="0.2">
      <c r="I37293" s="37" t="s">
        <v>16</v>
      </c>
    </row>
    <row r="37294" spans="9:9" x14ac:dyDescent="0.2">
      <c r="I37294" s="37" t="s">
        <v>16</v>
      </c>
    </row>
    <row r="37295" spans="9:9" x14ac:dyDescent="0.2">
      <c r="I37295" s="37" t="s">
        <v>16</v>
      </c>
    </row>
    <row r="37296" spans="9:9" x14ac:dyDescent="0.2">
      <c r="I37296" s="37" t="s">
        <v>16</v>
      </c>
    </row>
    <row r="37297" spans="9:9" x14ac:dyDescent="0.2">
      <c r="I37297" s="37" t="s">
        <v>16</v>
      </c>
    </row>
    <row r="37298" spans="9:9" x14ac:dyDescent="0.2">
      <c r="I37298" s="37" t="s">
        <v>16</v>
      </c>
    </row>
    <row r="37299" spans="9:9" x14ac:dyDescent="0.2">
      <c r="I37299" s="37" t="s">
        <v>16</v>
      </c>
    </row>
    <row r="37300" spans="9:9" x14ac:dyDescent="0.2">
      <c r="I37300" s="37" t="s">
        <v>16</v>
      </c>
    </row>
    <row r="37301" spans="9:9" x14ac:dyDescent="0.2">
      <c r="I37301" s="37" t="s">
        <v>16</v>
      </c>
    </row>
    <row r="37302" spans="9:9" x14ac:dyDescent="0.2">
      <c r="I37302" s="37" t="s">
        <v>16</v>
      </c>
    </row>
    <row r="37303" spans="9:9" x14ac:dyDescent="0.2">
      <c r="I37303" s="37" t="s">
        <v>16</v>
      </c>
    </row>
    <row r="37304" spans="9:9" x14ac:dyDescent="0.2">
      <c r="I37304" s="37" t="s">
        <v>16</v>
      </c>
    </row>
    <row r="37305" spans="9:9" x14ac:dyDescent="0.2">
      <c r="I37305" s="37" t="s">
        <v>16</v>
      </c>
    </row>
    <row r="37306" spans="9:9" x14ac:dyDescent="0.2">
      <c r="I37306" s="37" t="s">
        <v>16</v>
      </c>
    </row>
    <row r="37307" spans="9:9" x14ac:dyDescent="0.2">
      <c r="I37307" s="37" t="s">
        <v>16</v>
      </c>
    </row>
    <row r="37308" spans="9:9" x14ac:dyDescent="0.2">
      <c r="I37308" s="37" t="s">
        <v>16</v>
      </c>
    </row>
    <row r="37309" spans="9:9" x14ac:dyDescent="0.2">
      <c r="I37309" s="37" t="s">
        <v>16</v>
      </c>
    </row>
    <row r="37310" spans="9:9" x14ac:dyDescent="0.2">
      <c r="I37310" s="37" t="s">
        <v>16</v>
      </c>
    </row>
    <row r="37311" spans="9:9" x14ac:dyDescent="0.2">
      <c r="I37311" s="37" t="s">
        <v>16</v>
      </c>
    </row>
    <row r="37312" spans="9:9" x14ac:dyDescent="0.2">
      <c r="I37312" s="37" t="s">
        <v>16</v>
      </c>
    </row>
    <row r="37313" spans="9:9" x14ac:dyDescent="0.2">
      <c r="I37313" s="37" t="s">
        <v>16</v>
      </c>
    </row>
    <row r="37314" spans="9:9" x14ac:dyDescent="0.2">
      <c r="I37314" s="37" t="s">
        <v>16</v>
      </c>
    </row>
    <row r="37315" spans="9:9" x14ac:dyDescent="0.2">
      <c r="I37315" s="37" t="s">
        <v>16</v>
      </c>
    </row>
    <row r="37316" spans="9:9" x14ac:dyDescent="0.2">
      <c r="I37316" s="37" t="s">
        <v>16</v>
      </c>
    </row>
    <row r="37317" spans="9:9" x14ac:dyDescent="0.2">
      <c r="I37317" s="37" t="s">
        <v>16</v>
      </c>
    </row>
    <row r="37318" spans="9:9" x14ac:dyDescent="0.2">
      <c r="I37318" s="37" t="s">
        <v>16</v>
      </c>
    </row>
    <row r="37319" spans="9:9" x14ac:dyDescent="0.2">
      <c r="I37319" s="37" t="s">
        <v>16</v>
      </c>
    </row>
    <row r="37320" spans="9:9" x14ac:dyDescent="0.2">
      <c r="I37320" s="37" t="s">
        <v>16</v>
      </c>
    </row>
    <row r="37321" spans="9:9" x14ac:dyDescent="0.2">
      <c r="I37321" s="37" t="s">
        <v>16</v>
      </c>
    </row>
    <row r="37322" spans="9:9" x14ac:dyDescent="0.2">
      <c r="I37322" s="37" t="s">
        <v>16</v>
      </c>
    </row>
    <row r="37323" spans="9:9" x14ac:dyDescent="0.2">
      <c r="I37323" s="37" t="s">
        <v>16</v>
      </c>
    </row>
    <row r="37324" spans="9:9" x14ac:dyDescent="0.2">
      <c r="I37324" s="37" t="s">
        <v>16</v>
      </c>
    </row>
    <row r="37325" spans="9:9" x14ac:dyDescent="0.2">
      <c r="I37325" s="37" t="s">
        <v>16</v>
      </c>
    </row>
    <row r="37326" spans="9:9" x14ac:dyDescent="0.2">
      <c r="I37326" s="37" t="s">
        <v>16</v>
      </c>
    </row>
    <row r="37327" spans="9:9" x14ac:dyDescent="0.2">
      <c r="I37327" s="37" t="s">
        <v>16</v>
      </c>
    </row>
    <row r="37328" spans="9:9" x14ac:dyDescent="0.2">
      <c r="I37328" s="37" t="s">
        <v>16</v>
      </c>
    </row>
    <row r="37329" spans="9:9" x14ac:dyDescent="0.2">
      <c r="I37329" s="37" t="s">
        <v>16</v>
      </c>
    </row>
    <row r="37330" spans="9:9" x14ac:dyDescent="0.2">
      <c r="I37330" s="37" t="s">
        <v>16</v>
      </c>
    </row>
    <row r="37331" spans="9:9" x14ac:dyDescent="0.2">
      <c r="I37331" s="37" t="s">
        <v>16</v>
      </c>
    </row>
    <row r="37332" spans="9:9" x14ac:dyDescent="0.2">
      <c r="I37332" s="37" t="s">
        <v>16</v>
      </c>
    </row>
    <row r="37333" spans="9:9" x14ac:dyDescent="0.2">
      <c r="I37333" s="37" t="s">
        <v>16</v>
      </c>
    </row>
    <row r="37334" spans="9:9" x14ac:dyDescent="0.2">
      <c r="I37334" s="37" t="s">
        <v>16</v>
      </c>
    </row>
    <row r="37335" spans="9:9" x14ac:dyDescent="0.2">
      <c r="I37335" s="37" t="s">
        <v>16</v>
      </c>
    </row>
    <row r="37336" spans="9:9" x14ac:dyDescent="0.2">
      <c r="I37336" s="37" t="s">
        <v>16</v>
      </c>
    </row>
    <row r="37337" spans="9:9" x14ac:dyDescent="0.2">
      <c r="I37337" s="37" t="s">
        <v>16</v>
      </c>
    </row>
    <row r="37338" spans="9:9" x14ac:dyDescent="0.2">
      <c r="I37338" s="37" t="s">
        <v>16</v>
      </c>
    </row>
    <row r="37339" spans="9:9" x14ac:dyDescent="0.2">
      <c r="I37339" s="37" t="s">
        <v>16</v>
      </c>
    </row>
    <row r="37340" spans="9:9" x14ac:dyDescent="0.2">
      <c r="I37340" s="37" t="s">
        <v>16</v>
      </c>
    </row>
    <row r="37341" spans="9:9" x14ac:dyDescent="0.2">
      <c r="I37341" s="37" t="s">
        <v>16</v>
      </c>
    </row>
    <row r="37342" spans="9:9" x14ac:dyDescent="0.2">
      <c r="I37342" s="37" t="s">
        <v>16</v>
      </c>
    </row>
    <row r="37343" spans="9:9" x14ac:dyDescent="0.2">
      <c r="I37343" s="37" t="s">
        <v>16</v>
      </c>
    </row>
    <row r="37344" spans="9:9" x14ac:dyDescent="0.2">
      <c r="I37344" s="37" t="s">
        <v>16</v>
      </c>
    </row>
    <row r="37345" spans="9:9" x14ac:dyDescent="0.2">
      <c r="I37345" s="37" t="s">
        <v>16</v>
      </c>
    </row>
    <row r="37346" spans="9:9" x14ac:dyDescent="0.2">
      <c r="I37346" s="37" t="s">
        <v>16</v>
      </c>
    </row>
    <row r="37347" spans="9:9" x14ac:dyDescent="0.2">
      <c r="I37347" s="37" t="s">
        <v>16</v>
      </c>
    </row>
    <row r="37348" spans="9:9" x14ac:dyDescent="0.2">
      <c r="I37348" s="37" t="s">
        <v>16</v>
      </c>
    </row>
    <row r="37349" spans="9:9" x14ac:dyDescent="0.2">
      <c r="I37349" s="37" t="s">
        <v>16</v>
      </c>
    </row>
    <row r="37350" spans="9:9" x14ac:dyDescent="0.2">
      <c r="I37350" s="37" t="s">
        <v>16</v>
      </c>
    </row>
    <row r="37351" spans="9:9" x14ac:dyDescent="0.2">
      <c r="I37351" s="37" t="s">
        <v>16</v>
      </c>
    </row>
    <row r="37352" spans="9:9" x14ac:dyDescent="0.2">
      <c r="I37352" s="37" t="s">
        <v>16</v>
      </c>
    </row>
    <row r="37353" spans="9:9" x14ac:dyDescent="0.2">
      <c r="I37353" s="37" t="s">
        <v>16</v>
      </c>
    </row>
    <row r="37354" spans="9:9" x14ac:dyDescent="0.2">
      <c r="I37354" s="37" t="s">
        <v>16</v>
      </c>
    </row>
    <row r="37355" spans="9:9" x14ac:dyDescent="0.2">
      <c r="I37355" s="37" t="s">
        <v>16</v>
      </c>
    </row>
    <row r="37356" spans="9:9" x14ac:dyDescent="0.2">
      <c r="I37356" s="37" t="s">
        <v>16</v>
      </c>
    </row>
    <row r="37357" spans="9:9" x14ac:dyDescent="0.2">
      <c r="I37357" s="37" t="s">
        <v>16</v>
      </c>
    </row>
    <row r="37358" spans="9:9" x14ac:dyDescent="0.2">
      <c r="I37358" s="37" t="s">
        <v>16</v>
      </c>
    </row>
    <row r="37359" spans="9:9" x14ac:dyDescent="0.2">
      <c r="I37359" s="37" t="s">
        <v>16</v>
      </c>
    </row>
    <row r="37360" spans="9:9" x14ac:dyDescent="0.2">
      <c r="I37360" s="37" t="s">
        <v>16</v>
      </c>
    </row>
    <row r="37361" spans="9:9" x14ac:dyDescent="0.2">
      <c r="I37361" s="37" t="s">
        <v>16</v>
      </c>
    </row>
    <row r="37362" spans="9:9" x14ac:dyDescent="0.2">
      <c r="I37362" s="37" t="s">
        <v>16</v>
      </c>
    </row>
    <row r="37363" spans="9:9" x14ac:dyDescent="0.2">
      <c r="I37363" s="37" t="s">
        <v>16</v>
      </c>
    </row>
    <row r="37364" spans="9:9" x14ac:dyDescent="0.2">
      <c r="I37364" s="37" t="s">
        <v>16</v>
      </c>
    </row>
    <row r="37365" spans="9:9" x14ac:dyDescent="0.2">
      <c r="I37365" s="37" t="s">
        <v>16</v>
      </c>
    </row>
    <row r="37366" spans="9:9" x14ac:dyDescent="0.2">
      <c r="I37366" s="37" t="s">
        <v>16</v>
      </c>
    </row>
    <row r="37367" spans="9:9" x14ac:dyDescent="0.2">
      <c r="I37367" s="37" t="s">
        <v>16</v>
      </c>
    </row>
    <row r="37368" spans="9:9" x14ac:dyDescent="0.2">
      <c r="I37368" s="37" t="s">
        <v>16</v>
      </c>
    </row>
    <row r="37369" spans="9:9" x14ac:dyDescent="0.2">
      <c r="I37369" s="37" t="s">
        <v>16</v>
      </c>
    </row>
    <row r="37370" spans="9:9" x14ac:dyDescent="0.2">
      <c r="I37370" s="37" t="s">
        <v>16</v>
      </c>
    </row>
    <row r="37371" spans="9:9" x14ac:dyDescent="0.2">
      <c r="I37371" s="37" t="s">
        <v>16</v>
      </c>
    </row>
    <row r="37372" spans="9:9" x14ac:dyDescent="0.2">
      <c r="I37372" s="37" t="s">
        <v>16</v>
      </c>
    </row>
    <row r="37373" spans="9:9" x14ac:dyDescent="0.2">
      <c r="I37373" s="37" t="s">
        <v>16</v>
      </c>
    </row>
    <row r="37374" spans="9:9" x14ac:dyDescent="0.2">
      <c r="I37374" s="37" t="s">
        <v>16</v>
      </c>
    </row>
    <row r="37375" spans="9:9" x14ac:dyDescent="0.2">
      <c r="I37375" s="37" t="s">
        <v>16</v>
      </c>
    </row>
    <row r="37376" spans="9:9" x14ac:dyDescent="0.2">
      <c r="I37376" s="37" t="s">
        <v>16</v>
      </c>
    </row>
    <row r="37377" spans="9:9" x14ac:dyDescent="0.2">
      <c r="I37377" s="37" t="s">
        <v>16</v>
      </c>
    </row>
    <row r="37378" spans="9:9" x14ac:dyDescent="0.2">
      <c r="I37378" s="37" t="s">
        <v>16</v>
      </c>
    </row>
    <row r="37379" spans="9:9" x14ac:dyDescent="0.2">
      <c r="I37379" s="37" t="s">
        <v>16</v>
      </c>
    </row>
    <row r="37380" spans="9:9" x14ac:dyDescent="0.2">
      <c r="I37380" s="37" t="s">
        <v>16</v>
      </c>
    </row>
    <row r="37381" spans="9:9" x14ac:dyDescent="0.2">
      <c r="I37381" s="37" t="s">
        <v>16</v>
      </c>
    </row>
    <row r="37382" spans="9:9" x14ac:dyDescent="0.2">
      <c r="I37382" s="37" t="s">
        <v>16</v>
      </c>
    </row>
    <row r="37383" spans="9:9" x14ac:dyDescent="0.2">
      <c r="I37383" s="37" t="s">
        <v>16</v>
      </c>
    </row>
    <row r="37384" spans="9:9" x14ac:dyDescent="0.2">
      <c r="I37384" s="37" t="s">
        <v>16</v>
      </c>
    </row>
    <row r="37385" spans="9:9" x14ac:dyDescent="0.2">
      <c r="I37385" s="37" t="s">
        <v>16</v>
      </c>
    </row>
    <row r="37386" spans="9:9" x14ac:dyDescent="0.2">
      <c r="I37386" s="37" t="s">
        <v>16</v>
      </c>
    </row>
    <row r="37387" spans="9:9" x14ac:dyDescent="0.2">
      <c r="I37387" s="37" t="s">
        <v>16</v>
      </c>
    </row>
    <row r="37388" spans="9:9" x14ac:dyDescent="0.2">
      <c r="I37388" s="37" t="s">
        <v>16</v>
      </c>
    </row>
    <row r="37389" spans="9:9" x14ac:dyDescent="0.2">
      <c r="I37389" s="37" t="s">
        <v>16</v>
      </c>
    </row>
    <row r="37390" spans="9:9" x14ac:dyDescent="0.2">
      <c r="I37390" s="37" t="s">
        <v>16</v>
      </c>
    </row>
    <row r="37391" spans="9:9" x14ac:dyDescent="0.2">
      <c r="I37391" s="37" t="s">
        <v>16</v>
      </c>
    </row>
    <row r="37392" spans="9:9" x14ac:dyDescent="0.2">
      <c r="I37392" s="37" t="s">
        <v>16</v>
      </c>
    </row>
    <row r="37393" spans="9:9" x14ac:dyDescent="0.2">
      <c r="I37393" s="37" t="s">
        <v>16</v>
      </c>
    </row>
    <row r="37394" spans="9:9" x14ac:dyDescent="0.2">
      <c r="I37394" s="37" t="s">
        <v>16</v>
      </c>
    </row>
    <row r="37395" spans="9:9" x14ac:dyDescent="0.2">
      <c r="I37395" s="37" t="s">
        <v>16</v>
      </c>
    </row>
    <row r="37396" spans="9:9" x14ac:dyDescent="0.2">
      <c r="I37396" s="37" t="s">
        <v>16</v>
      </c>
    </row>
    <row r="37397" spans="9:9" x14ac:dyDescent="0.2">
      <c r="I37397" s="37" t="s">
        <v>16</v>
      </c>
    </row>
    <row r="37398" spans="9:9" x14ac:dyDescent="0.2">
      <c r="I37398" s="37" t="s">
        <v>16</v>
      </c>
    </row>
    <row r="37399" spans="9:9" x14ac:dyDescent="0.2">
      <c r="I37399" s="37" t="s">
        <v>16</v>
      </c>
    </row>
    <row r="37400" spans="9:9" x14ac:dyDescent="0.2">
      <c r="I37400" s="37" t="s">
        <v>16</v>
      </c>
    </row>
    <row r="37401" spans="9:9" x14ac:dyDescent="0.2">
      <c r="I37401" s="37" t="s">
        <v>16</v>
      </c>
    </row>
    <row r="37402" spans="9:9" x14ac:dyDescent="0.2">
      <c r="I37402" s="37" t="s">
        <v>16</v>
      </c>
    </row>
    <row r="37403" spans="9:9" x14ac:dyDescent="0.2">
      <c r="I37403" s="37" t="s">
        <v>16</v>
      </c>
    </row>
    <row r="37404" spans="9:9" x14ac:dyDescent="0.2">
      <c r="I37404" s="37" t="s">
        <v>16</v>
      </c>
    </row>
    <row r="37405" spans="9:9" x14ac:dyDescent="0.2">
      <c r="I37405" s="37" t="s">
        <v>16</v>
      </c>
    </row>
    <row r="37406" spans="9:9" x14ac:dyDescent="0.2">
      <c r="I37406" s="37" t="s">
        <v>16</v>
      </c>
    </row>
    <row r="37407" spans="9:9" x14ac:dyDescent="0.2">
      <c r="I37407" s="37" t="s">
        <v>16</v>
      </c>
    </row>
    <row r="37408" spans="9:9" x14ac:dyDescent="0.2">
      <c r="I37408" s="37" t="s">
        <v>16</v>
      </c>
    </row>
    <row r="37409" spans="9:9" x14ac:dyDescent="0.2">
      <c r="I37409" s="37" t="s">
        <v>16</v>
      </c>
    </row>
    <row r="37410" spans="9:9" x14ac:dyDescent="0.2">
      <c r="I37410" s="37" t="s">
        <v>16</v>
      </c>
    </row>
    <row r="37411" spans="9:9" x14ac:dyDescent="0.2">
      <c r="I37411" s="37" t="s">
        <v>16</v>
      </c>
    </row>
    <row r="37412" spans="9:9" x14ac:dyDescent="0.2">
      <c r="I37412" s="37" t="s">
        <v>16</v>
      </c>
    </row>
    <row r="37413" spans="9:9" x14ac:dyDescent="0.2">
      <c r="I37413" s="37" t="s">
        <v>16</v>
      </c>
    </row>
    <row r="37414" spans="9:9" x14ac:dyDescent="0.2">
      <c r="I37414" s="37" t="s">
        <v>16</v>
      </c>
    </row>
    <row r="37415" spans="9:9" x14ac:dyDescent="0.2">
      <c r="I37415" s="37" t="s">
        <v>16</v>
      </c>
    </row>
    <row r="37416" spans="9:9" x14ac:dyDescent="0.2">
      <c r="I37416" s="37" t="s">
        <v>16</v>
      </c>
    </row>
    <row r="37417" spans="9:9" x14ac:dyDescent="0.2">
      <c r="I37417" s="37" t="s">
        <v>16</v>
      </c>
    </row>
    <row r="37418" spans="9:9" x14ac:dyDescent="0.2">
      <c r="I37418" s="37" t="s">
        <v>16</v>
      </c>
    </row>
    <row r="37419" spans="9:9" x14ac:dyDescent="0.2">
      <c r="I37419" s="37" t="s">
        <v>16</v>
      </c>
    </row>
    <row r="37420" spans="9:9" x14ac:dyDescent="0.2">
      <c r="I37420" s="37" t="s">
        <v>16</v>
      </c>
    </row>
    <row r="37421" spans="9:9" x14ac:dyDescent="0.2">
      <c r="I37421" s="37" t="s">
        <v>16</v>
      </c>
    </row>
    <row r="37422" spans="9:9" x14ac:dyDescent="0.2">
      <c r="I37422" s="37" t="s">
        <v>16</v>
      </c>
    </row>
    <row r="37423" spans="9:9" x14ac:dyDescent="0.2">
      <c r="I37423" s="37" t="s">
        <v>16</v>
      </c>
    </row>
    <row r="37424" spans="9:9" x14ac:dyDescent="0.2">
      <c r="I37424" s="37" t="s">
        <v>16</v>
      </c>
    </row>
    <row r="37425" spans="9:9" x14ac:dyDescent="0.2">
      <c r="I37425" s="37" t="s">
        <v>16</v>
      </c>
    </row>
    <row r="37426" spans="9:9" x14ac:dyDescent="0.2">
      <c r="I37426" s="37" t="s">
        <v>16</v>
      </c>
    </row>
    <row r="37427" spans="9:9" x14ac:dyDescent="0.2">
      <c r="I37427" s="37" t="s">
        <v>16</v>
      </c>
    </row>
    <row r="37428" spans="9:9" x14ac:dyDescent="0.2">
      <c r="I37428" s="37" t="s">
        <v>16</v>
      </c>
    </row>
    <row r="37429" spans="9:9" x14ac:dyDescent="0.2">
      <c r="I37429" s="37" t="s">
        <v>16</v>
      </c>
    </row>
    <row r="37430" spans="9:9" x14ac:dyDescent="0.2">
      <c r="I37430" s="37" t="s">
        <v>16</v>
      </c>
    </row>
    <row r="37431" spans="9:9" x14ac:dyDescent="0.2">
      <c r="I37431" s="37" t="s">
        <v>16</v>
      </c>
    </row>
    <row r="37432" spans="9:9" x14ac:dyDescent="0.2">
      <c r="I37432" s="37" t="s">
        <v>16</v>
      </c>
    </row>
    <row r="37433" spans="9:9" x14ac:dyDescent="0.2">
      <c r="I37433" s="37" t="s">
        <v>16</v>
      </c>
    </row>
    <row r="37434" spans="9:9" x14ac:dyDescent="0.2">
      <c r="I37434" s="37" t="s">
        <v>16</v>
      </c>
    </row>
    <row r="37435" spans="9:9" x14ac:dyDescent="0.2">
      <c r="I37435" s="37" t="s">
        <v>16</v>
      </c>
    </row>
    <row r="37436" spans="9:9" x14ac:dyDescent="0.2">
      <c r="I37436" s="37" t="s">
        <v>16</v>
      </c>
    </row>
    <row r="37437" spans="9:9" x14ac:dyDescent="0.2">
      <c r="I37437" s="37" t="s">
        <v>16</v>
      </c>
    </row>
    <row r="37438" spans="9:9" x14ac:dyDescent="0.2">
      <c r="I37438" s="37" t="s">
        <v>16</v>
      </c>
    </row>
    <row r="37439" spans="9:9" x14ac:dyDescent="0.2">
      <c r="I37439" s="37" t="s">
        <v>16</v>
      </c>
    </row>
    <row r="37440" spans="9:9" x14ac:dyDescent="0.2">
      <c r="I37440" s="37" t="s">
        <v>16</v>
      </c>
    </row>
    <row r="37441" spans="9:9" x14ac:dyDescent="0.2">
      <c r="I37441" s="37" t="s">
        <v>16</v>
      </c>
    </row>
    <row r="37442" spans="9:9" x14ac:dyDescent="0.2">
      <c r="I37442" s="37" t="s">
        <v>16</v>
      </c>
    </row>
    <row r="37443" spans="9:9" x14ac:dyDescent="0.2">
      <c r="I37443" s="37" t="s">
        <v>16</v>
      </c>
    </row>
    <row r="37444" spans="9:9" x14ac:dyDescent="0.2">
      <c r="I37444" s="37" t="s">
        <v>16</v>
      </c>
    </row>
    <row r="37445" spans="9:9" x14ac:dyDescent="0.2">
      <c r="I37445" s="37" t="s">
        <v>16</v>
      </c>
    </row>
    <row r="37446" spans="9:9" x14ac:dyDescent="0.2">
      <c r="I37446" s="37" t="s">
        <v>16</v>
      </c>
    </row>
    <row r="37447" spans="9:9" x14ac:dyDescent="0.2">
      <c r="I37447" s="37" t="s">
        <v>16</v>
      </c>
    </row>
    <row r="37448" spans="9:9" x14ac:dyDescent="0.2">
      <c r="I37448" s="37" t="s">
        <v>16</v>
      </c>
    </row>
    <row r="37449" spans="9:9" x14ac:dyDescent="0.2">
      <c r="I37449" s="37" t="s">
        <v>16</v>
      </c>
    </row>
    <row r="37450" spans="9:9" x14ac:dyDescent="0.2">
      <c r="I37450" s="37" t="s">
        <v>16</v>
      </c>
    </row>
    <row r="37451" spans="9:9" x14ac:dyDescent="0.2">
      <c r="I37451" s="37" t="s">
        <v>16</v>
      </c>
    </row>
    <row r="37452" spans="9:9" x14ac:dyDescent="0.2">
      <c r="I37452" s="37" t="s">
        <v>16</v>
      </c>
    </row>
    <row r="37453" spans="9:9" x14ac:dyDescent="0.2">
      <c r="I37453" s="37" t="s">
        <v>16</v>
      </c>
    </row>
    <row r="37454" spans="9:9" x14ac:dyDescent="0.2">
      <c r="I37454" s="37" t="s">
        <v>16</v>
      </c>
    </row>
    <row r="37455" spans="9:9" x14ac:dyDescent="0.2">
      <c r="I37455" s="37" t="s">
        <v>16</v>
      </c>
    </row>
    <row r="37456" spans="9:9" x14ac:dyDescent="0.2">
      <c r="I37456" s="37" t="s">
        <v>16</v>
      </c>
    </row>
    <row r="37457" spans="9:9" x14ac:dyDescent="0.2">
      <c r="I37457" s="37" t="s">
        <v>16</v>
      </c>
    </row>
    <row r="37458" spans="9:9" x14ac:dyDescent="0.2">
      <c r="I37458" s="37" t="s">
        <v>16</v>
      </c>
    </row>
    <row r="37459" spans="9:9" x14ac:dyDescent="0.2">
      <c r="I37459" s="37" t="s">
        <v>16</v>
      </c>
    </row>
    <row r="37460" spans="9:9" x14ac:dyDescent="0.2">
      <c r="I37460" s="37" t="s">
        <v>16</v>
      </c>
    </row>
    <row r="37461" spans="9:9" x14ac:dyDescent="0.2">
      <c r="I37461" s="37" t="s">
        <v>16</v>
      </c>
    </row>
    <row r="37462" spans="9:9" x14ac:dyDescent="0.2">
      <c r="I37462" s="37" t="s">
        <v>16</v>
      </c>
    </row>
    <row r="37463" spans="9:9" x14ac:dyDescent="0.2">
      <c r="I37463" s="37" t="s">
        <v>16</v>
      </c>
    </row>
    <row r="37464" spans="9:9" x14ac:dyDescent="0.2">
      <c r="I37464" s="37" t="s">
        <v>16</v>
      </c>
    </row>
    <row r="37465" spans="9:9" x14ac:dyDescent="0.2">
      <c r="I37465" s="37" t="s">
        <v>16</v>
      </c>
    </row>
    <row r="37466" spans="9:9" x14ac:dyDescent="0.2">
      <c r="I37466" s="37" t="s">
        <v>16</v>
      </c>
    </row>
    <row r="37467" spans="9:9" x14ac:dyDescent="0.2">
      <c r="I37467" s="37" t="s">
        <v>16</v>
      </c>
    </row>
    <row r="37468" spans="9:9" x14ac:dyDescent="0.2">
      <c r="I37468" s="37" t="s">
        <v>16</v>
      </c>
    </row>
    <row r="37469" spans="9:9" x14ac:dyDescent="0.2">
      <c r="I37469" s="37" t="s">
        <v>16</v>
      </c>
    </row>
    <row r="37470" spans="9:9" x14ac:dyDescent="0.2">
      <c r="I37470" s="37" t="s">
        <v>16</v>
      </c>
    </row>
    <row r="37471" spans="9:9" x14ac:dyDescent="0.2">
      <c r="I37471" s="37" t="s">
        <v>16</v>
      </c>
    </row>
    <row r="37472" spans="9:9" x14ac:dyDescent="0.2">
      <c r="I37472" s="37" t="s">
        <v>16</v>
      </c>
    </row>
    <row r="37473" spans="9:9" x14ac:dyDescent="0.2">
      <c r="I37473" s="37" t="s">
        <v>16</v>
      </c>
    </row>
    <row r="37474" spans="9:9" x14ac:dyDescent="0.2">
      <c r="I37474" s="37" t="s">
        <v>16</v>
      </c>
    </row>
    <row r="37475" spans="9:9" x14ac:dyDescent="0.2">
      <c r="I37475" s="37" t="s">
        <v>16</v>
      </c>
    </row>
    <row r="37476" spans="9:9" x14ac:dyDescent="0.2">
      <c r="I37476" s="37" t="s">
        <v>16</v>
      </c>
    </row>
    <row r="37477" spans="9:9" x14ac:dyDescent="0.2">
      <c r="I37477" s="37" t="s">
        <v>16</v>
      </c>
    </row>
    <row r="37478" spans="9:9" x14ac:dyDescent="0.2">
      <c r="I37478" s="37" t="s">
        <v>16</v>
      </c>
    </row>
    <row r="37479" spans="9:9" x14ac:dyDescent="0.2">
      <c r="I37479" s="37" t="s">
        <v>16</v>
      </c>
    </row>
    <row r="37480" spans="9:9" x14ac:dyDescent="0.2">
      <c r="I37480" s="37" t="s">
        <v>16</v>
      </c>
    </row>
    <row r="37481" spans="9:9" x14ac:dyDescent="0.2">
      <c r="I37481" s="37" t="s">
        <v>16</v>
      </c>
    </row>
    <row r="37482" spans="9:9" x14ac:dyDescent="0.2">
      <c r="I37482" s="37" t="s">
        <v>16</v>
      </c>
    </row>
    <row r="37483" spans="9:9" x14ac:dyDescent="0.2">
      <c r="I37483" s="37" t="s">
        <v>16</v>
      </c>
    </row>
    <row r="37484" spans="9:9" x14ac:dyDescent="0.2">
      <c r="I37484" s="37" t="s">
        <v>16</v>
      </c>
    </row>
    <row r="37485" spans="9:9" x14ac:dyDescent="0.2">
      <c r="I37485" s="37" t="s">
        <v>16</v>
      </c>
    </row>
    <row r="37486" spans="9:9" x14ac:dyDescent="0.2">
      <c r="I37486" s="37" t="s">
        <v>16</v>
      </c>
    </row>
    <row r="37487" spans="9:9" x14ac:dyDescent="0.2">
      <c r="I37487" s="37" t="s">
        <v>16</v>
      </c>
    </row>
    <row r="37488" spans="9:9" x14ac:dyDescent="0.2">
      <c r="I37488" s="37" t="s">
        <v>16</v>
      </c>
    </row>
    <row r="37489" spans="9:9" x14ac:dyDescent="0.2">
      <c r="I37489" s="37" t="s">
        <v>16</v>
      </c>
    </row>
    <row r="37490" spans="9:9" x14ac:dyDescent="0.2">
      <c r="I37490" s="37" t="s">
        <v>16</v>
      </c>
    </row>
    <row r="37491" spans="9:9" x14ac:dyDescent="0.2">
      <c r="I37491" s="37" t="s">
        <v>16</v>
      </c>
    </row>
    <row r="37492" spans="9:9" x14ac:dyDescent="0.2">
      <c r="I37492" s="37" t="s">
        <v>16</v>
      </c>
    </row>
    <row r="37493" spans="9:9" x14ac:dyDescent="0.2">
      <c r="I37493" s="37" t="s">
        <v>16</v>
      </c>
    </row>
    <row r="37494" spans="9:9" x14ac:dyDescent="0.2">
      <c r="I37494" s="37" t="s">
        <v>16</v>
      </c>
    </row>
    <row r="37495" spans="9:9" x14ac:dyDescent="0.2">
      <c r="I37495" s="37" t="s">
        <v>16</v>
      </c>
    </row>
    <row r="37496" spans="9:9" x14ac:dyDescent="0.2">
      <c r="I37496" s="37" t="s">
        <v>16</v>
      </c>
    </row>
    <row r="37497" spans="9:9" x14ac:dyDescent="0.2">
      <c r="I37497" s="37" t="s">
        <v>16</v>
      </c>
    </row>
    <row r="37498" spans="9:9" x14ac:dyDescent="0.2">
      <c r="I37498" s="37" t="s">
        <v>16</v>
      </c>
    </row>
    <row r="37499" spans="9:9" x14ac:dyDescent="0.2">
      <c r="I37499" s="37" t="s">
        <v>16</v>
      </c>
    </row>
    <row r="37500" spans="9:9" x14ac:dyDescent="0.2">
      <c r="I37500" s="37" t="s">
        <v>16</v>
      </c>
    </row>
    <row r="37501" spans="9:9" x14ac:dyDescent="0.2">
      <c r="I37501" s="37" t="s">
        <v>16</v>
      </c>
    </row>
    <row r="37502" spans="9:9" x14ac:dyDescent="0.2">
      <c r="I37502" s="37" t="s">
        <v>16</v>
      </c>
    </row>
    <row r="37503" spans="9:9" x14ac:dyDescent="0.2">
      <c r="I37503" s="37" t="s">
        <v>16</v>
      </c>
    </row>
    <row r="37504" spans="9:9" x14ac:dyDescent="0.2">
      <c r="I37504" s="37" t="s">
        <v>16</v>
      </c>
    </row>
    <row r="37505" spans="9:9" x14ac:dyDescent="0.2">
      <c r="I37505" s="37" t="s">
        <v>16</v>
      </c>
    </row>
    <row r="37506" spans="9:9" x14ac:dyDescent="0.2">
      <c r="I37506" s="37" t="s">
        <v>16</v>
      </c>
    </row>
    <row r="37507" spans="9:9" x14ac:dyDescent="0.2">
      <c r="I37507" s="37" t="s">
        <v>16</v>
      </c>
    </row>
    <row r="37508" spans="9:9" x14ac:dyDescent="0.2">
      <c r="I37508" s="37" t="s">
        <v>16</v>
      </c>
    </row>
    <row r="37509" spans="9:9" x14ac:dyDescent="0.2">
      <c r="I37509" s="37" t="s">
        <v>16</v>
      </c>
    </row>
    <row r="37510" spans="9:9" x14ac:dyDescent="0.2">
      <c r="I37510" s="37" t="s">
        <v>16</v>
      </c>
    </row>
    <row r="37511" spans="9:9" x14ac:dyDescent="0.2">
      <c r="I37511" s="37" t="s">
        <v>16</v>
      </c>
    </row>
    <row r="37512" spans="9:9" x14ac:dyDescent="0.2">
      <c r="I37512" s="37" t="s">
        <v>16</v>
      </c>
    </row>
    <row r="37513" spans="9:9" x14ac:dyDescent="0.2">
      <c r="I37513" s="37" t="s">
        <v>16</v>
      </c>
    </row>
    <row r="37514" spans="9:9" x14ac:dyDescent="0.2">
      <c r="I37514" s="37" t="s">
        <v>16</v>
      </c>
    </row>
    <row r="37515" spans="9:9" x14ac:dyDescent="0.2">
      <c r="I37515" s="37" t="s">
        <v>16</v>
      </c>
    </row>
    <row r="37516" spans="9:9" x14ac:dyDescent="0.2">
      <c r="I37516" s="37" t="s">
        <v>16</v>
      </c>
    </row>
    <row r="37517" spans="9:9" x14ac:dyDescent="0.2">
      <c r="I37517" s="37" t="s">
        <v>16</v>
      </c>
    </row>
    <row r="37518" spans="9:9" x14ac:dyDescent="0.2">
      <c r="I37518" s="37" t="s">
        <v>16</v>
      </c>
    </row>
    <row r="37519" spans="9:9" x14ac:dyDescent="0.2">
      <c r="I37519" s="37" t="s">
        <v>16</v>
      </c>
    </row>
    <row r="37520" spans="9:9" x14ac:dyDescent="0.2">
      <c r="I37520" s="37" t="s">
        <v>16</v>
      </c>
    </row>
    <row r="37521" spans="9:9" x14ac:dyDescent="0.2">
      <c r="I37521" s="37" t="s">
        <v>16</v>
      </c>
    </row>
    <row r="37522" spans="9:9" x14ac:dyDescent="0.2">
      <c r="I37522" s="37" t="s">
        <v>16</v>
      </c>
    </row>
    <row r="37523" spans="9:9" x14ac:dyDescent="0.2">
      <c r="I37523" s="37" t="s">
        <v>16</v>
      </c>
    </row>
    <row r="37524" spans="9:9" x14ac:dyDescent="0.2">
      <c r="I37524" s="37" t="s">
        <v>16</v>
      </c>
    </row>
    <row r="37525" spans="9:9" x14ac:dyDescent="0.2">
      <c r="I37525" s="37" t="s">
        <v>16</v>
      </c>
    </row>
    <row r="37526" spans="9:9" x14ac:dyDescent="0.2">
      <c r="I37526" s="37" t="s">
        <v>16</v>
      </c>
    </row>
    <row r="37527" spans="9:9" x14ac:dyDescent="0.2">
      <c r="I37527" s="37" t="s">
        <v>16</v>
      </c>
    </row>
    <row r="37528" spans="9:9" x14ac:dyDescent="0.2">
      <c r="I37528" s="37" t="s">
        <v>16</v>
      </c>
    </row>
    <row r="37529" spans="9:9" x14ac:dyDescent="0.2">
      <c r="I37529" s="37" t="s">
        <v>16</v>
      </c>
    </row>
    <row r="37530" spans="9:9" x14ac:dyDescent="0.2">
      <c r="I37530" s="37" t="s">
        <v>16</v>
      </c>
    </row>
    <row r="37531" spans="9:9" x14ac:dyDescent="0.2">
      <c r="I37531" s="37" t="s">
        <v>16</v>
      </c>
    </row>
    <row r="37532" spans="9:9" x14ac:dyDescent="0.2">
      <c r="I37532" s="37" t="s">
        <v>16</v>
      </c>
    </row>
    <row r="37533" spans="9:9" x14ac:dyDescent="0.2">
      <c r="I37533" s="37" t="s">
        <v>16</v>
      </c>
    </row>
    <row r="37534" spans="9:9" x14ac:dyDescent="0.2">
      <c r="I37534" s="37" t="s">
        <v>16</v>
      </c>
    </row>
    <row r="37535" spans="9:9" x14ac:dyDescent="0.2">
      <c r="I37535" s="37" t="s">
        <v>16</v>
      </c>
    </row>
    <row r="37536" spans="9:9" x14ac:dyDescent="0.2">
      <c r="I37536" s="37" t="s">
        <v>16</v>
      </c>
    </row>
    <row r="37537" spans="9:9" x14ac:dyDescent="0.2">
      <c r="I37537" s="37" t="s">
        <v>16</v>
      </c>
    </row>
    <row r="37538" spans="9:9" x14ac:dyDescent="0.2">
      <c r="I37538" s="37" t="s">
        <v>16</v>
      </c>
    </row>
    <row r="37539" spans="9:9" x14ac:dyDescent="0.2">
      <c r="I37539" s="37" t="s">
        <v>16</v>
      </c>
    </row>
    <row r="37540" spans="9:9" x14ac:dyDescent="0.2">
      <c r="I37540" s="37" t="s">
        <v>16</v>
      </c>
    </row>
    <row r="37541" spans="9:9" x14ac:dyDescent="0.2">
      <c r="I37541" s="37" t="s">
        <v>16</v>
      </c>
    </row>
    <row r="37542" spans="9:9" x14ac:dyDescent="0.2">
      <c r="I37542" s="37" t="s">
        <v>16</v>
      </c>
    </row>
    <row r="37543" spans="9:9" x14ac:dyDescent="0.2">
      <c r="I37543" s="37" t="s">
        <v>16</v>
      </c>
    </row>
    <row r="37544" spans="9:9" x14ac:dyDescent="0.2">
      <c r="I37544" s="37" t="s">
        <v>16</v>
      </c>
    </row>
    <row r="37545" spans="9:9" x14ac:dyDescent="0.2">
      <c r="I37545" s="37" t="s">
        <v>16</v>
      </c>
    </row>
    <row r="37546" spans="9:9" x14ac:dyDescent="0.2">
      <c r="I37546" s="37" t="s">
        <v>16</v>
      </c>
    </row>
    <row r="37547" spans="9:9" x14ac:dyDescent="0.2">
      <c r="I37547" s="37" t="s">
        <v>16</v>
      </c>
    </row>
    <row r="37548" spans="9:9" x14ac:dyDescent="0.2">
      <c r="I37548" s="37" t="s">
        <v>16</v>
      </c>
    </row>
    <row r="37549" spans="9:9" x14ac:dyDescent="0.2">
      <c r="I37549" s="37" t="s">
        <v>16</v>
      </c>
    </row>
    <row r="37550" spans="9:9" x14ac:dyDescent="0.2">
      <c r="I37550" s="37" t="s">
        <v>16</v>
      </c>
    </row>
    <row r="37551" spans="9:9" x14ac:dyDescent="0.2">
      <c r="I37551" s="37" t="s">
        <v>16</v>
      </c>
    </row>
    <row r="37552" spans="9:9" x14ac:dyDescent="0.2">
      <c r="I37552" s="37" t="s">
        <v>16</v>
      </c>
    </row>
    <row r="37553" spans="9:9" x14ac:dyDescent="0.2">
      <c r="I37553" s="37" t="s">
        <v>16</v>
      </c>
    </row>
    <row r="37554" spans="9:9" x14ac:dyDescent="0.2">
      <c r="I37554" s="37" t="s">
        <v>16</v>
      </c>
    </row>
    <row r="37555" spans="9:9" x14ac:dyDescent="0.2">
      <c r="I37555" s="37" t="s">
        <v>16</v>
      </c>
    </row>
    <row r="37556" spans="9:9" x14ac:dyDescent="0.2">
      <c r="I37556" s="37" t="s">
        <v>16</v>
      </c>
    </row>
    <row r="37557" spans="9:9" x14ac:dyDescent="0.2">
      <c r="I37557" s="37" t="s">
        <v>16</v>
      </c>
    </row>
    <row r="37558" spans="9:9" x14ac:dyDescent="0.2">
      <c r="I37558" s="37" t="s">
        <v>16</v>
      </c>
    </row>
    <row r="37559" spans="9:9" x14ac:dyDescent="0.2">
      <c r="I37559" s="37" t="s">
        <v>16</v>
      </c>
    </row>
    <row r="37560" spans="9:9" x14ac:dyDescent="0.2">
      <c r="I37560" s="37" t="s">
        <v>16</v>
      </c>
    </row>
    <row r="37561" spans="9:9" x14ac:dyDescent="0.2">
      <c r="I37561" s="37" t="s">
        <v>16</v>
      </c>
    </row>
    <row r="37562" spans="9:9" x14ac:dyDescent="0.2">
      <c r="I37562" s="37" t="s">
        <v>16</v>
      </c>
    </row>
    <row r="37563" spans="9:9" x14ac:dyDescent="0.2">
      <c r="I37563" s="37" t="s">
        <v>16</v>
      </c>
    </row>
    <row r="37564" spans="9:9" x14ac:dyDescent="0.2">
      <c r="I37564" s="37" t="s">
        <v>16</v>
      </c>
    </row>
    <row r="37565" spans="9:9" x14ac:dyDescent="0.2">
      <c r="I37565" s="37" t="s">
        <v>16</v>
      </c>
    </row>
    <row r="37566" spans="9:9" x14ac:dyDescent="0.2">
      <c r="I37566" s="37" t="s">
        <v>16</v>
      </c>
    </row>
    <row r="37567" spans="9:9" x14ac:dyDescent="0.2">
      <c r="I37567" s="37" t="s">
        <v>16</v>
      </c>
    </row>
    <row r="37568" spans="9:9" x14ac:dyDescent="0.2">
      <c r="I37568" s="37" t="s">
        <v>16</v>
      </c>
    </row>
    <row r="37569" spans="9:9" x14ac:dyDescent="0.2">
      <c r="I37569" s="37" t="s">
        <v>16</v>
      </c>
    </row>
    <row r="37570" spans="9:9" x14ac:dyDescent="0.2">
      <c r="I37570" s="37" t="s">
        <v>16</v>
      </c>
    </row>
    <row r="37571" spans="9:9" x14ac:dyDescent="0.2">
      <c r="I37571" s="37" t="s">
        <v>16</v>
      </c>
    </row>
    <row r="37572" spans="9:9" x14ac:dyDescent="0.2">
      <c r="I37572" s="37" t="s">
        <v>16</v>
      </c>
    </row>
    <row r="37573" spans="9:9" x14ac:dyDescent="0.2">
      <c r="I37573" s="37" t="s">
        <v>16</v>
      </c>
    </row>
    <row r="37574" spans="9:9" x14ac:dyDescent="0.2">
      <c r="I37574" s="37" t="s">
        <v>16</v>
      </c>
    </row>
    <row r="37575" spans="9:9" x14ac:dyDescent="0.2">
      <c r="I37575" s="37" t="s">
        <v>16</v>
      </c>
    </row>
    <row r="37576" spans="9:9" x14ac:dyDescent="0.2">
      <c r="I37576" s="37" t="s">
        <v>16</v>
      </c>
    </row>
    <row r="37577" spans="9:9" x14ac:dyDescent="0.2">
      <c r="I37577" s="37" t="s">
        <v>16</v>
      </c>
    </row>
    <row r="37578" spans="9:9" x14ac:dyDescent="0.2">
      <c r="I37578" s="37" t="s">
        <v>16</v>
      </c>
    </row>
    <row r="37579" spans="9:9" x14ac:dyDescent="0.2">
      <c r="I37579" s="37" t="s">
        <v>16</v>
      </c>
    </row>
    <row r="37580" spans="9:9" x14ac:dyDescent="0.2">
      <c r="I37580" s="37" t="s">
        <v>16</v>
      </c>
    </row>
    <row r="37581" spans="9:9" x14ac:dyDescent="0.2">
      <c r="I37581" s="37" t="s">
        <v>16</v>
      </c>
    </row>
    <row r="37582" spans="9:9" x14ac:dyDescent="0.2">
      <c r="I37582" s="37" t="s">
        <v>16</v>
      </c>
    </row>
    <row r="37583" spans="9:9" x14ac:dyDescent="0.2">
      <c r="I37583" s="37" t="s">
        <v>16</v>
      </c>
    </row>
    <row r="37584" spans="9:9" x14ac:dyDescent="0.2">
      <c r="I37584" s="37" t="s">
        <v>16</v>
      </c>
    </row>
    <row r="37585" spans="9:9" x14ac:dyDescent="0.2">
      <c r="I37585" s="37" t="s">
        <v>16</v>
      </c>
    </row>
    <row r="37586" spans="9:9" x14ac:dyDescent="0.2">
      <c r="I37586" s="37" t="s">
        <v>16</v>
      </c>
    </row>
    <row r="37587" spans="9:9" x14ac:dyDescent="0.2">
      <c r="I37587" s="37" t="s">
        <v>16</v>
      </c>
    </row>
    <row r="37588" spans="9:9" x14ac:dyDescent="0.2">
      <c r="I37588" s="37" t="s">
        <v>16</v>
      </c>
    </row>
    <row r="37589" spans="9:9" x14ac:dyDescent="0.2">
      <c r="I37589" s="37" t="s">
        <v>16</v>
      </c>
    </row>
    <row r="37590" spans="9:9" x14ac:dyDescent="0.2">
      <c r="I37590" s="37" t="s">
        <v>16</v>
      </c>
    </row>
    <row r="37591" spans="9:9" x14ac:dyDescent="0.2">
      <c r="I37591" s="37" t="s">
        <v>16</v>
      </c>
    </row>
    <row r="37592" spans="9:9" x14ac:dyDescent="0.2">
      <c r="I37592" s="37" t="s">
        <v>16</v>
      </c>
    </row>
    <row r="37593" spans="9:9" x14ac:dyDescent="0.2">
      <c r="I37593" s="37" t="s">
        <v>16</v>
      </c>
    </row>
    <row r="37594" spans="9:9" x14ac:dyDescent="0.2">
      <c r="I37594" s="37" t="s">
        <v>16</v>
      </c>
    </row>
    <row r="37595" spans="9:9" x14ac:dyDescent="0.2">
      <c r="I37595" s="37" t="s">
        <v>16</v>
      </c>
    </row>
    <row r="37596" spans="9:9" x14ac:dyDescent="0.2">
      <c r="I37596" s="37" t="s">
        <v>16</v>
      </c>
    </row>
    <row r="37597" spans="9:9" x14ac:dyDescent="0.2">
      <c r="I37597" s="37" t="s">
        <v>16</v>
      </c>
    </row>
    <row r="37598" spans="9:9" x14ac:dyDescent="0.2">
      <c r="I37598" s="37" t="s">
        <v>16</v>
      </c>
    </row>
    <row r="37599" spans="9:9" x14ac:dyDescent="0.2">
      <c r="I37599" s="37" t="s">
        <v>16</v>
      </c>
    </row>
    <row r="37600" spans="9:9" x14ac:dyDescent="0.2">
      <c r="I37600" s="37" t="s">
        <v>16</v>
      </c>
    </row>
    <row r="37601" spans="9:9" x14ac:dyDescent="0.2">
      <c r="I37601" s="37" t="s">
        <v>16</v>
      </c>
    </row>
    <row r="37602" spans="9:9" x14ac:dyDescent="0.2">
      <c r="I37602" s="37" t="s">
        <v>16</v>
      </c>
    </row>
    <row r="37603" spans="9:9" x14ac:dyDescent="0.2">
      <c r="I37603" s="37" t="s">
        <v>16</v>
      </c>
    </row>
    <row r="37604" spans="9:9" x14ac:dyDescent="0.2">
      <c r="I37604" s="37" t="s">
        <v>16</v>
      </c>
    </row>
    <row r="37605" spans="9:9" x14ac:dyDescent="0.2">
      <c r="I37605" s="37" t="s">
        <v>16</v>
      </c>
    </row>
    <row r="37606" spans="9:9" x14ac:dyDescent="0.2">
      <c r="I37606" s="37" t="s">
        <v>16</v>
      </c>
    </row>
    <row r="37607" spans="9:9" x14ac:dyDescent="0.2">
      <c r="I37607" s="37" t="s">
        <v>16</v>
      </c>
    </row>
    <row r="37608" spans="9:9" x14ac:dyDescent="0.2">
      <c r="I37608" s="37" t="s">
        <v>16</v>
      </c>
    </row>
    <row r="37609" spans="9:9" x14ac:dyDescent="0.2">
      <c r="I37609" s="37" t="s">
        <v>16</v>
      </c>
    </row>
    <row r="37610" spans="9:9" x14ac:dyDescent="0.2">
      <c r="I37610" s="37" t="s">
        <v>16</v>
      </c>
    </row>
    <row r="37611" spans="9:9" x14ac:dyDescent="0.2">
      <c r="I37611" s="37" t="s">
        <v>16</v>
      </c>
    </row>
    <row r="37612" spans="9:9" x14ac:dyDescent="0.2">
      <c r="I37612" s="37" t="s">
        <v>16</v>
      </c>
    </row>
    <row r="37613" spans="9:9" x14ac:dyDescent="0.2">
      <c r="I37613" s="37" t="s">
        <v>16</v>
      </c>
    </row>
    <row r="37614" spans="9:9" x14ac:dyDescent="0.2">
      <c r="I37614" s="37" t="s">
        <v>16</v>
      </c>
    </row>
    <row r="37615" spans="9:9" x14ac:dyDescent="0.2">
      <c r="I37615" s="37" t="s">
        <v>16</v>
      </c>
    </row>
    <row r="37616" spans="9:9" x14ac:dyDescent="0.2">
      <c r="I37616" s="37" t="s">
        <v>16</v>
      </c>
    </row>
    <row r="37617" spans="9:9" x14ac:dyDescent="0.2">
      <c r="I37617" s="37" t="s">
        <v>16</v>
      </c>
    </row>
    <row r="37618" spans="9:9" x14ac:dyDescent="0.2">
      <c r="I37618" s="37" t="s">
        <v>16</v>
      </c>
    </row>
    <row r="37619" spans="9:9" x14ac:dyDescent="0.2">
      <c r="I37619" s="37" t="s">
        <v>16</v>
      </c>
    </row>
    <row r="37620" spans="9:9" x14ac:dyDescent="0.2">
      <c r="I37620" s="37" t="s">
        <v>16</v>
      </c>
    </row>
    <row r="37621" spans="9:9" x14ac:dyDescent="0.2">
      <c r="I37621" s="37" t="s">
        <v>16</v>
      </c>
    </row>
    <row r="37622" spans="9:9" x14ac:dyDescent="0.2">
      <c r="I37622" s="37" t="s">
        <v>16</v>
      </c>
    </row>
    <row r="37623" spans="9:9" x14ac:dyDescent="0.2">
      <c r="I37623" s="37" t="s">
        <v>16</v>
      </c>
    </row>
    <row r="37624" spans="9:9" x14ac:dyDescent="0.2">
      <c r="I37624" s="37" t="s">
        <v>16</v>
      </c>
    </row>
    <row r="37625" spans="9:9" x14ac:dyDescent="0.2">
      <c r="I37625" s="37" t="s">
        <v>16</v>
      </c>
    </row>
    <row r="37626" spans="9:9" x14ac:dyDescent="0.2">
      <c r="I37626" s="37" t="s">
        <v>16</v>
      </c>
    </row>
    <row r="37627" spans="9:9" x14ac:dyDescent="0.2">
      <c r="I37627" s="37" t="s">
        <v>16</v>
      </c>
    </row>
    <row r="37628" spans="9:9" x14ac:dyDescent="0.2">
      <c r="I37628" s="37" t="s">
        <v>16</v>
      </c>
    </row>
    <row r="37629" spans="9:9" x14ac:dyDescent="0.2">
      <c r="I37629" s="37" t="s">
        <v>16</v>
      </c>
    </row>
    <row r="37630" spans="9:9" x14ac:dyDescent="0.2">
      <c r="I37630" s="37" t="s">
        <v>16</v>
      </c>
    </row>
    <row r="37631" spans="9:9" x14ac:dyDescent="0.2">
      <c r="I37631" s="37" t="s">
        <v>16</v>
      </c>
    </row>
    <row r="37632" spans="9:9" x14ac:dyDescent="0.2">
      <c r="I37632" s="37" t="s">
        <v>16</v>
      </c>
    </row>
    <row r="37633" spans="9:9" x14ac:dyDescent="0.2">
      <c r="I37633" s="37" t="s">
        <v>16</v>
      </c>
    </row>
    <row r="37634" spans="9:9" x14ac:dyDescent="0.2">
      <c r="I37634" s="37" t="s">
        <v>16</v>
      </c>
    </row>
    <row r="37635" spans="9:9" x14ac:dyDescent="0.2">
      <c r="I37635" s="37" t="s">
        <v>16</v>
      </c>
    </row>
    <row r="37636" spans="9:9" x14ac:dyDescent="0.2">
      <c r="I37636" s="37" t="s">
        <v>16</v>
      </c>
    </row>
    <row r="37637" spans="9:9" x14ac:dyDescent="0.2">
      <c r="I37637" s="37" t="s">
        <v>16</v>
      </c>
    </row>
    <row r="37638" spans="9:9" x14ac:dyDescent="0.2">
      <c r="I37638" s="37" t="s">
        <v>16</v>
      </c>
    </row>
    <row r="37639" spans="9:9" x14ac:dyDescent="0.2">
      <c r="I37639" s="37" t="s">
        <v>16</v>
      </c>
    </row>
    <row r="37640" spans="9:9" x14ac:dyDescent="0.2">
      <c r="I37640" s="37" t="s">
        <v>16</v>
      </c>
    </row>
    <row r="37641" spans="9:9" x14ac:dyDescent="0.2">
      <c r="I37641" s="37" t="s">
        <v>16</v>
      </c>
    </row>
    <row r="37642" spans="9:9" x14ac:dyDescent="0.2">
      <c r="I37642" s="37" t="s">
        <v>16</v>
      </c>
    </row>
    <row r="37643" spans="9:9" x14ac:dyDescent="0.2">
      <c r="I37643" s="37" t="s">
        <v>16</v>
      </c>
    </row>
    <row r="37644" spans="9:9" x14ac:dyDescent="0.2">
      <c r="I37644" s="37" t="s">
        <v>16</v>
      </c>
    </row>
    <row r="37645" spans="9:9" x14ac:dyDescent="0.2">
      <c r="I37645" s="37" t="s">
        <v>16</v>
      </c>
    </row>
    <row r="37646" spans="9:9" x14ac:dyDescent="0.2">
      <c r="I37646" s="37" t="s">
        <v>16</v>
      </c>
    </row>
    <row r="37647" spans="9:9" x14ac:dyDescent="0.2">
      <c r="I37647" s="37" t="s">
        <v>16</v>
      </c>
    </row>
    <row r="37648" spans="9:9" x14ac:dyDescent="0.2">
      <c r="I37648" s="37" t="s">
        <v>16</v>
      </c>
    </row>
    <row r="37649" spans="9:9" x14ac:dyDescent="0.2">
      <c r="I37649" s="37" t="s">
        <v>16</v>
      </c>
    </row>
    <row r="37650" spans="9:9" x14ac:dyDescent="0.2">
      <c r="I37650" s="37" t="s">
        <v>16</v>
      </c>
    </row>
    <row r="37651" spans="9:9" x14ac:dyDescent="0.2">
      <c r="I37651" s="37" t="s">
        <v>16</v>
      </c>
    </row>
    <row r="37652" spans="9:9" x14ac:dyDescent="0.2">
      <c r="I37652" s="37" t="s">
        <v>16</v>
      </c>
    </row>
    <row r="37653" spans="9:9" x14ac:dyDescent="0.2">
      <c r="I37653" s="37" t="s">
        <v>16</v>
      </c>
    </row>
    <row r="37654" spans="9:9" x14ac:dyDescent="0.2">
      <c r="I37654" s="37" t="s">
        <v>16</v>
      </c>
    </row>
    <row r="37655" spans="9:9" x14ac:dyDescent="0.2">
      <c r="I37655" s="37" t="s">
        <v>16</v>
      </c>
    </row>
    <row r="37656" spans="9:9" x14ac:dyDescent="0.2">
      <c r="I37656" s="37" t="s">
        <v>16</v>
      </c>
    </row>
    <row r="37657" spans="9:9" x14ac:dyDescent="0.2">
      <c r="I37657" s="37" t="s">
        <v>16</v>
      </c>
    </row>
    <row r="37658" spans="9:9" x14ac:dyDescent="0.2">
      <c r="I37658" s="37" t="s">
        <v>16</v>
      </c>
    </row>
    <row r="37659" spans="9:9" x14ac:dyDescent="0.2">
      <c r="I37659" s="37" t="s">
        <v>16</v>
      </c>
    </row>
    <row r="37660" spans="9:9" x14ac:dyDescent="0.2">
      <c r="I37660" s="37" t="s">
        <v>16</v>
      </c>
    </row>
    <row r="37661" spans="9:9" x14ac:dyDescent="0.2">
      <c r="I37661" s="37" t="s">
        <v>16</v>
      </c>
    </row>
    <row r="37662" spans="9:9" x14ac:dyDescent="0.2">
      <c r="I37662" s="37" t="s">
        <v>16</v>
      </c>
    </row>
    <row r="37663" spans="9:9" x14ac:dyDescent="0.2">
      <c r="I37663" s="37" t="s">
        <v>16</v>
      </c>
    </row>
    <row r="37664" spans="9:9" x14ac:dyDescent="0.2">
      <c r="I37664" s="37" t="s">
        <v>16</v>
      </c>
    </row>
    <row r="37665" spans="9:9" x14ac:dyDescent="0.2">
      <c r="I37665" s="37" t="s">
        <v>16</v>
      </c>
    </row>
    <row r="37666" spans="9:9" x14ac:dyDescent="0.2">
      <c r="I37666" s="37" t="s">
        <v>16</v>
      </c>
    </row>
    <row r="37667" spans="9:9" x14ac:dyDescent="0.2">
      <c r="I37667" s="37" t="s">
        <v>16</v>
      </c>
    </row>
    <row r="37668" spans="9:9" x14ac:dyDescent="0.2">
      <c r="I37668" s="37" t="s">
        <v>16</v>
      </c>
    </row>
    <row r="37669" spans="9:9" x14ac:dyDescent="0.2">
      <c r="I37669" s="37" t="s">
        <v>16</v>
      </c>
    </row>
    <row r="37670" spans="9:9" x14ac:dyDescent="0.2">
      <c r="I37670" s="37" t="s">
        <v>16</v>
      </c>
    </row>
    <row r="37671" spans="9:9" x14ac:dyDescent="0.2">
      <c r="I37671" s="37" t="s">
        <v>16</v>
      </c>
    </row>
    <row r="37672" spans="9:9" x14ac:dyDescent="0.2">
      <c r="I37672" s="37" t="s">
        <v>16</v>
      </c>
    </row>
    <row r="37673" spans="9:9" x14ac:dyDescent="0.2">
      <c r="I37673" s="37" t="s">
        <v>16</v>
      </c>
    </row>
    <row r="37674" spans="9:9" x14ac:dyDescent="0.2">
      <c r="I37674" s="37" t="s">
        <v>16</v>
      </c>
    </row>
    <row r="37675" spans="9:9" x14ac:dyDescent="0.2">
      <c r="I37675" s="37" t="s">
        <v>16</v>
      </c>
    </row>
    <row r="37676" spans="9:9" x14ac:dyDescent="0.2">
      <c r="I37676" s="37" t="s">
        <v>16</v>
      </c>
    </row>
    <row r="37677" spans="9:9" x14ac:dyDescent="0.2">
      <c r="I37677" s="37" t="s">
        <v>16</v>
      </c>
    </row>
    <row r="37678" spans="9:9" x14ac:dyDescent="0.2">
      <c r="I37678" s="37" t="s">
        <v>16</v>
      </c>
    </row>
    <row r="37679" spans="9:9" x14ac:dyDescent="0.2">
      <c r="I37679" s="37" t="s">
        <v>16</v>
      </c>
    </row>
    <row r="37680" spans="9:9" x14ac:dyDescent="0.2">
      <c r="I37680" s="37" t="s">
        <v>16</v>
      </c>
    </row>
    <row r="37681" spans="9:9" x14ac:dyDescent="0.2">
      <c r="I37681" s="37" t="s">
        <v>16</v>
      </c>
    </row>
    <row r="37682" spans="9:9" x14ac:dyDescent="0.2">
      <c r="I37682" s="37" t="s">
        <v>16</v>
      </c>
    </row>
    <row r="37683" spans="9:9" x14ac:dyDescent="0.2">
      <c r="I37683" s="37" t="s">
        <v>16</v>
      </c>
    </row>
    <row r="37684" spans="9:9" x14ac:dyDescent="0.2">
      <c r="I37684" s="37" t="s">
        <v>16</v>
      </c>
    </row>
    <row r="37685" spans="9:9" x14ac:dyDescent="0.2">
      <c r="I37685" s="37" t="s">
        <v>16</v>
      </c>
    </row>
    <row r="37686" spans="9:9" x14ac:dyDescent="0.2">
      <c r="I37686" s="37" t="s">
        <v>16</v>
      </c>
    </row>
    <row r="37687" spans="9:9" x14ac:dyDescent="0.2">
      <c r="I37687" s="37" t="s">
        <v>16</v>
      </c>
    </row>
    <row r="37688" spans="9:9" x14ac:dyDescent="0.2">
      <c r="I37688" s="37" t="s">
        <v>16</v>
      </c>
    </row>
    <row r="37689" spans="9:9" x14ac:dyDescent="0.2">
      <c r="I37689" s="37" t="s">
        <v>16</v>
      </c>
    </row>
    <row r="37690" spans="9:9" x14ac:dyDescent="0.2">
      <c r="I37690" s="37" t="s">
        <v>16</v>
      </c>
    </row>
    <row r="37691" spans="9:9" x14ac:dyDescent="0.2">
      <c r="I37691" s="37" t="s">
        <v>16</v>
      </c>
    </row>
    <row r="37692" spans="9:9" x14ac:dyDescent="0.2">
      <c r="I37692" s="37" t="s">
        <v>16</v>
      </c>
    </row>
    <row r="37693" spans="9:9" x14ac:dyDescent="0.2">
      <c r="I37693" s="37" t="s">
        <v>16</v>
      </c>
    </row>
    <row r="37694" spans="9:9" x14ac:dyDescent="0.2">
      <c r="I37694" s="37" t="s">
        <v>16</v>
      </c>
    </row>
    <row r="37695" spans="9:9" x14ac:dyDescent="0.2">
      <c r="I37695" s="37" t="s">
        <v>16</v>
      </c>
    </row>
    <row r="37696" spans="9:9" x14ac:dyDescent="0.2">
      <c r="I37696" s="37" t="s">
        <v>16</v>
      </c>
    </row>
    <row r="37697" spans="9:9" x14ac:dyDescent="0.2">
      <c r="I37697" s="37" t="s">
        <v>16</v>
      </c>
    </row>
    <row r="37698" spans="9:9" x14ac:dyDescent="0.2">
      <c r="I37698" s="37" t="s">
        <v>16</v>
      </c>
    </row>
    <row r="37699" spans="9:9" x14ac:dyDescent="0.2">
      <c r="I37699" s="37" t="s">
        <v>16</v>
      </c>
    </row>
    <row r="37700" spans="9:9" x14ac:dyDescent="0.2">
      <c r="I37700" s="37" t="s">
        <v>16</v>
      </c>
    </row>
    <row r="37701" spans="9:9" x14ac:dyDescent="0.2">
      <c r="I37701" s="37" t="s">
        <v>16</v>
      </c>
    </row>
    <row r="37702" spans="9:9" x14ac:dyDescent="0.2">
      <c r="I37702" s="37" t="s">
        <v>16</v>
      </c>
    </row>
    <row r="37703" spans="9:9" x14ac:dyDescent="0.2">
      <c r="I37703" s="37" t="s">
        <v>16</v>
      </c>
    </row>
    <row r="37704" spans="9:9" x14ac:dyDescent="0.2">
      <c r="I37704" s="37" t="s">
        <v>16</v>
      </c>
    </row>
    <row r="37705" spans="9:9" x14ac:dyDescent="0.2">
      <c r="I37705" s="37" t="s">
        <v>16</v>
      </c>
    </row>
    <row r="37706" spans="9:9" x14ac:dyDescent="0.2">
      <c r="I37706" s="37" t="s">
        <v>16</v>
      </c>
    </row>
    <row r="37707" spans="9:9" x14ac:dyDescent="0.2">
      <c r="I37707" s="37" t="s">
        <v>16</v>
      </c>
    </row>
    <row r="37708" spans="9:9" x14ac:dyDescent="0.2">
      <c r="I37708" s="37" t="s">
        <v>16</v>
      </c>
    </row>
    <row r="37709" spans="9:9" x14ac:dyDescent="0.2">
      <c r="I37709" s="37" t="s">
        <v>16</v>
      </c>
    </row>
    <row r="37710" spans="9:9" x14ac:dyDescent="0.2">
      <c r="I37710" s="37" t="s">
        <v>16</v>
      </c>
    </row>
    <row r="37711" spans="9:9" x14ac:dyDescent="0.2">
      <c r="I37711" s="37" t="s">
        <v>16</v>
      </c>
    </row>
    <row r="37712" spans="9:9" x14ac:dyDescent="0.2">
      <c r="I37712" s="37" t="s">
        <v>16</v>
      </c>
    </row>
    <row r="37713" spans="9:9" x14ac:dyDescent="0.2">
      <c r="I37713" s="37" t="s">
        <v>16</v>
      </c>
    </row>
    <row r="37714" spans="9:9" x14ac:dyDescent="0.2">
      <c r="I37714" s="37" t="s">
        <v>16</v>
      </c>
    </row>
    <row r="37715" spans="9:9" x14ac:dyDescent="0.2">
      <c r="I37715" s="37" t="s">
        <v>16</v>
      </c>
    </row>
    <row r="37716" spans="9:9" x14ac:dyDescent="0.2">
      <c r="I37716" s="37" t="s">
        <v>16</v>
      </c>
    </row>
    <row r="37717" spans="9:9" x14ac:dyDescent="0.2">
      <c r="I37717" s="37" t="s">
        <v>16</v>
      </c>
    </row>
    <row r="37718" spans="9:9" x14ac:dyDescent="0.2">
      <c r="I37718" s="37" t="s">
        <v>16</v>
      </c>
    </row>
    <row r="37719" spans="9:9" x14ac:dyDescent="0.2">
      <c r="I37719" s="37" t="s">
        <v>16</v>
      </c>
    </row>
    <row r="37720" spans="9:9" x14ac:dyDescent="0.2">
      <c r="I37720" s="37" t="s">
        <v>16</v>
      </c>
    </row>
    <row r="37721" spans="9:9" x14ac:dyDescent="0.2">
      <c r="I37721" s="37" t="s">
        <v>16</v>
      </c>
    </row>
    <row r="37722" spans="9:9" x14ac:dyDescent="0.2">
      <c r="I37722" s="37" t="s">
        <v>16</v>
      </c>
    </row>
    <row r="37723" spans="9:9" x14ac:dyDescent="0.2">
      <c r="I37723" s="37" t="s">
        <v>16</v>
      </c>
    </row>
    <row r="37724" spans="9:9" x14ac:dyDescent="0.2">
      <c r="I37724" s="37" t="s">
        <v>16</v>
      </c>
    </row>
    <row r="37725" spans="9:9" x14ac:dyDescent="0.2">
      <c r="I37725" s="37" t="s">
        <v>16</v>
      </c>
    </row>
    <row r="37726" spans="9:9" x14ac:dyDescent="0.2">
      <c r="I37726" s="37" t="s">
        <v>16</v>
      </c>
    </row>
    <row r="37727" spans="9:9" x14ac:dyDescent="0.2">
      <c r="I37727" s="37" t="s">
        <v>16</v>
      </c>
    </row>
    <row r="37728" spans="9:9" x14ac:dyDescent="0.2">
      <c r="I37728" s="37" t="s">
        <v>16</v>
      </c>
    </row>
    <row r="37729" spans="9:9" x14ac:dyDescent="0.2">
      <c r="I37729" s="37" t="s">
        <v>16</v>
      </c>
    </row>
    <row r="37730" spans="9:9" x14ac:dyDescent="0.2">
      <c r="I37730" s="37" t="s">
        <v>16</v>
      </c>
    </row>
    <row r="37731" spans="9:9" x14ac:dyDescent="0.2">
      <c r="I37731" s="37" t="s">
        <v>16</v>
      </c>
    </row>
    <row r="37732" spans="9:9" x14ac:dyDescent="0.2">
      <c r="I37732" s="37" t="s">
        <v>16</v>
      </c>
    </row>
    <row r="37733" spans="9:9" x14ac:dyDescent="0.2">
      <c r="I37733" s="37" t="s">
        <v>16</v>
      </c>
    </row>
    <row r="37734" spans="9:9" x14ac:dyDescent="0.2">
      <c r="I37734" s="37" t="s">
        <v>16</v>
      </c>
    </row>
    <row r="37735" spans="9:9" x14ac:dyDescent="0.2">
      <c r="I37735" s="37" t="s">
        <v>16</v>
      </c>
    </row>
    <row r="37736" spans="9:9" x14ac:dyDescent="0.2">
      <c r="I37736" s="37" t="s">
        <v>16</v>
      </c>
    </row>
    <row r="37737" spans="9:9" x14ac:dyDescent="0.2">
      <c r="I37737" s="37" t="s">
        <v>16</v>
      </c>
    </row>
    <row r="37738" spans="9:9" x14ac:dyDescent="0.2">
      <c r="I37738" s="37" t="s">
        <v>16</v>
      </c>
    </row>
    <row r="37739" spans="9:9" x14ac:dyDescent="0.2">
      <c r="I37739" s="37" t="s">
        <v>16</v>
      </c>
    </row>
    <row r="37740" spans="9:9" x14ac:dyDescent="0.2">
      <c r="I37740" s="37" t="s">
        <v>16</v>
      </c>
    </row>
    <row r="37741" spans="9:9" x14ac:dyDescent="0.2">
      <c r="I37741" s="37" t="s">
        <v>16</v>
      </c>
    </row>
    <row r="37742" spans="9:9" x14ac:dyDescent="0.2">
      <c r="I37742" s="37" t="s">
        <v>16</v>
      </c>
    </row>
    <row r="37743" spans="9:9" x14ac:dyDescent="0.2">
      <c r="I37743" s="37" t="s">
        <v>16</v>
      </c>
    </row>
    <row r="37744" spans="9:9" x14ac:dyDescent="0.2">
      <c r="I37744" s="37" t="s">
        <v>16</v>
      </c>
    </row>
    <row r="37745" spans="9:9" x14ac:dyDescent="0.2">
      <c r="I37745" s="37" t="s">
        <v>16</v>
      </c>
    </row>
    <row r="37746" spans="9:9" x14ac:dyDescent="0.2">
      <c r="I37746" s="37" t="s">
        <v>16</v>
      </c>
    </row>
    <row r="37747" spans="9:9" x14ac:dyDescent="0.2">
      <c r="I37747" s="37" t="s">
        <v>16</v>
      </c>
    </row>
    <row r="37748" spans="9:9" x14ac:dyDescent="0.2">
      <c r="I37748" s="37" t="s">
        <v>16</v>
      </c>
    </row>
    <row r="37749" spans="9:9" x14ac:dyDescent="0.2">
      <c r="I37749" s="37" t="s">
        <v>16</v>
      </c>
    </row>
    <row r="37750" spans="9:9" x14ac:dyDescent="0.2">
      <c r="I37750" s="37" t="s">
        <v>16</v>
      </c>
    </row>
    <row r="37751" spans="9:9" x14ac:dyDescent="0.2">
      <c r="I37751" s="37" t="s">
        <v>16</v>
      </c>
    </row>
    <row r="37752" spans="9:9" x14ac:dyDescent="0.2">
      <c r="I37752" s="37" t="s">
        <v>16</v>
      </c>
    </row>
    <row r="37753" spans="9:9" x14ac:dyDescent="0.2">
      <c r="I37753" s="37" t="s">
        <v>16</v>
      </c>
    </row>
    <row r="37754" spans="9:9" x14ac:dyDescent="0.2">
      <c r="I37754" s="37" t="s">
        <v>16</v>
      </c>
    </row>
    <row r="37755" spans="9:9" x14ac:dyDescent="0.2">
      <c r="I37755" s="37" t="s">
        <v>16</v>
      </c>
    </row>
    <row r="37756" spans="9:9" x14ac:dyDescent="0.2">
      <c r="I37756" s="37" t="s">
        <v>16</v>
      </c>
    </row>
    <row r="37757" spans="9:9" x14ac:dyDescent="0.2">
      <c r="I37757" s="37" t="s">
        <v>16</v>
      </c>
    </row>
    <row r="37758" spans="9:9" x14ac:dyDescent="0.2">
      <c r="I37758" s="37" t="s">
        <v>16</v>
      </c>
    </row>
    <row r="37759" spans="9:9" x14ac:dyDescent="0.2">
      <c r="I37759" s="37" t="s">
        <v>16</v>
      </c>
    </row>
    <row r="37760" spans="9:9" x14ac:dyDescent="0.2">
      <c r="I37760" s="37" t="s">
        <v>16</v>
      </c>
    </row>
    <row r="37761" spans="9:9" x14ac:dyDescent="0.2">
      <c r="I37761" s="37" t="s">
        <v>16</v>
      </c>
    </row>
    <row r="37762" spans="9:9" x14ac:dyDescent="0.2">
      <c r="I37762" s="37" t="s">
        <v>16</v>
      </c>
    </row>
    <row r="37763" spans="9:9" x14ac:dyDescent="0.2">
      <c r="I37763" s="37" t="s">
        <v>16</v>
      </c>
    </row>
    <row r="37764" spans="9:9" x14ac:dyDescent="0.2">
      <c r="I37764" s="37" t="s">
        <v>16</v>
      </c>
    </row>
    <row r="37765" spans="9:9" x14ac:dyDescent="0.2">
      <c r="I37765" s="37" t="s">
        <v>16</v>
      </c>
    </row>
    <row r="37766" spans="9:9" x14ac:dyDescent="0.2">
      <c r="I37766" s="37" t="s">
        <v>16</v>
      </c>
    </row>
    <row r="37767" spans="9:9" x14ac:dyDescent="0.2">
      <c r="I37767" s="37" t="s">
        <v>16</v>
      </c>
    </row>
    <row r="37768" spans="9:9" x14ac:dyDescent="0.2">
      <c r="I37768" s="37" t="s">
        <v>16</v>
      </c>
    </row>
    <row r="37769" spans="9:9" x14ac:dyDescent="0.2">
      <c r="I37769" s="37" t="s">
        <v>16</v>
      </c>
    </row>
    <row r="37770" spans="9:9" x14ac:dyDescent="0.2">
      <c r="I37770" s="37" t="s">
        <v>16</v>
      </c>
    </row>
    <row r="37771" spans="9:9" x14ac:dyDescent="0.2">
      <c r="I37771" s="37" t="s">
        <v>16</v>
      </c>
    </row>
    <row r="37772" spans="9:9" x14ac:dyDescent="0.2">
      <c r="I37772" s="37" t="s">
        <v>16</v>
      </c>
    </row>
    <row r="37773" spans="9:9" x14ac:dyDescent="0.2">
      <c r="I37773" s="37" t="s">
        <v>16</v>
      </c>
    </row>
    <row r="37774" spans="9:9" x14ac:dyDescent="0.2">
      <c r="I37774" s="37" t="s">
        <v>16</v>
      </c>
    </row>
    <row r="37775" spans="9:9" x14ac:dyDescent="0.2">
      <c r="I37775" s="37" t="s">
        <v>16</v>
      </c>
    </row>
    <row r="37776" spans="9:9" x14ac:dyDescent="0.2">
      <c r="I37776" s="37" t="s">
        <v>16</v>
      </c>
    </row>
    <row r="37777" spans="9:9" x14ac:dyDescent="0.2">
      <c r="I37777" s="37" t="s">
        <v>16</v>
      </c>
    </row>
    <row r="37778" spans="9:9" x14ac:dyDescent="0.2">
      <c r="I37778" s="37" t="s">
        <v>16</v>
      </c>
    </row>
    <row r="37779" spans="9:9" x14ac:dyDescent="0.2">
      <c r="I37779" s="37" t="s">
        <v>16</v>
      </c>
    </row>
    <row r="37780" spans="9:9" x14ac:dyDescent="0.2">
      <c r="I37780" s="37" t="s">
        <v>16</v>
      </c>
    </row>
    <row r="37781" spans="9:9" x14ac:dyDescent="0.2">
      <c r="I37781" s="37" t="s">
        <v>16</v>
      </c>
    </row>
    <row r="37782" spans="9:9" x14ac:dyDescent="0.2">
      <c r="I37782" s="37" t="s">
        <v>16</v>
      </c>
    </row>
    <row r="37783" spans="9:9" x14ac:dyDescent="0.2">
      <c r="I37783" s="37" t="s">
        <v>16</v>
      </c>
    </row>
    <row r="37784" spans="9:9" x14ac:dyDescent="0.2">
      <c r="I37784" s="37" t="s">
        <v>16</v>
      </c>
    </row>
    <row r="37785" spans="9:9" x14ac:dyDescent="0.2">
      <c r="I37785" s="37" t="s">
        <v>16</v>
      </c>
    </row>
    <row r="37786" spans="9:9" x14ac:dyDescent="0.2">
      <c r="I37786" s="37" t="s">
        <v>16</v>
      </c>
    </row>
    <row r="37787" spans="9:9" x14ac:dyDescent="0.2">
      <c r="I37787" s="37" t="s">
        <v>16</v>
      </c>
    </row>
    <row r="37788" spans="9:9" x14ac:dyDescent="0.2">
      <c r="I37788" s="37" t="s">
        <v>16</v>
      </c>
    </row>
    <row r="37789" spans="9:9" x14ac:dyDescent="0.2">
      <c r="I37789" s="37" t="s">
        <v>16</v>
      </c>
    </row>
    <row r="37790" spans="9:9" x14ac:dyDescent="0.2">
      <c r="I37790" s="37" t="s">
        <v>16</v>
      </c>
    </row>
    <row r="37791" spans="9:9" x14ac:dyDescent="0.2">
      <c r="I37791" s="37" t="s">
        <v>16</v>
      </c>
    </row>
    <row r="37792" spans="9:9" x14ac:dyDescent="0.2">
      <c r="I37792" s="37" t="s">
        <v>16</v>
      </c>
    </row>
    <row r="37793" spans="9:9" x14ac:dyDescent="0.2">
      <c r="I37793" s="37" t="s">
        <v>16</v>
      </c>
    </row>
    <row r="37794" spans="9:9" x14ac:dyDescent="0.2">
      <c r="I37794" s="37" t="s">
        <v>16</v>
      </c>
    </row>
    <row r="37795" spans="9:9" x14ac:dyDescent="0.2">
      <c r="I37795" s="37" t="s">
        <v>16</v>
      </c>
    </row>
    <row r="37796" spans="9:9" x14ac:dyDescent="0.2">
      <c r="I37796" s="37" t="s">
        <v>16</v>
      </c>
    </row>
    <row r="37797" spans="9:9" x14ac:dyDescent="0.2">
      <c r="I37797" s="37" t="s">
        <v>16</v>
      </c>
    </row>
    <row r="37798" spans="9:9" x14ac:dyDescent="0.2">
      <c r="I37798" s="37" t="s">
        <v>16</v>
      </c>
    </row>
    <row r="37799" spans="9:9" x14ac:dyDescent="0.2">
      <c r="I37799" s="37" t="s">
        <v>16</v>
      </c>
    </row>
    <row r="37800" spans="9:9" x14ac:dyDescent="0.2">
      <c r="I37800" s="37" t="s">
        <v>16</v>
      </c>
    </row>
    <row r="37801" spans="9:9" x14ac:dyDescent="0.2">
      <c r="I37801" s="37" t="s">
        <v>16</v>
      </c>
    </row>
    <row r="37802" spans="9:9" x14ac:dyDescent="0.2">
      <c r="I37802" s="37" t="s">
        <v>16</v>
      </c>
    </row>
    <row r="37803" spans="9:9" x14ac:dyDescent="0.2">
      <c r="I37803" s="37" t="s">
        <v>16</v>
      </c>
    </row>
    <row r="37804" spans="9:9" x14ac:dyDescent="0.2">
      <c r="I37804" s="37" t="s">
        <v>16</v>
      </c>
    </row>
    <row r="37805" spans="9:9" x14ac:dyDescent="0.2">
      <c r="I37805" s="37" t="s">
        <v>16</v>
      </c>
    </row>
    <row r="37806" spans="9:9" x14ac:dyDescent="0.2">
      <c r="I37806" s="37" t="s">
        <v>16</v>
      </c>
    </row>
    <row r="37807" spans="9:9" x14ac:dyDescent="0.2">
      <c r="I37807" s="37" t="s">
        <v>16</v>
      </c>
    </row>
    <row r="37808" spans="9:9" x14ac:dyDescent="0.2">
      <c r="I37808" s="37" t="s">
        <v>16</v>
      </c>
    </row>
    <row r="37809" spans="9:9" x14ac:dyDescent="0.2">
      <c r="I37809" s="37" t="s">
        <v>16</v>
      </c>
    </row>
    <row r="37810" spans="9:9" x14ac:dyDescent="0.2">
      <c r="I37810" s="37" t="s">
        <v>16</v>
      </c>
    </row>
    <row r="37811" spans="9:9" x14ac:dyDescent="0.2">
      <c r="I37811" s="37" t="s">
        <v>16</v>
      </c>
    </row>
    <row r="37812" spans="9:9" x14ac:dyDescent="0.2">
      <c r="I37812" s="37" t="s">
        <v>16</v>
      </c>
    </row>
    <row r="37813" spans="9:9" x14ac:dyDescent="0.2">
      <c r="I37813" s="37" t="s">
        <v>16</v>
      </c>
    </row>
    <row r="37814" spans="9:9" x14ac:dyDescent="0.2">
      <c r="I37814" s="37" t="s">
        <v>16</v>
      </c>
    </row>
    <row r="37815" spans="9:9" x14ac:dyDescent="0.2">
      <c r="I37815" s="37" t="s">
        <v>16</v>
      </c>
    </row>
    <row r="37816" spans="9:9" x14ac:dyDescent="0.2">
      <c r="I37816" s="37" t="s">
        <v>16</v>
      </c>
    </row>
    <row r="37817" spans="9:9" x14ac:dyDescent="0.2">
      <c r="I37817" s="37" t="s">
        <v>16</v>
      </c>
    </row>
    <row r="37818" spans="9:9" x14ac:dyDescent="0.2">
      <c r="I37818" s="37" t="s">
        <v>16</v>
      </c>
    </row>
    <row r="37819" spans="9:9" x14ac:dyDescent="0.2">
      <c r="I37819" s="37" t="s">
        <v>16</v>
      </c>
    </row>
    <row r="37820" spans="9:9" x14ac:dyDescent="0.2">
      <c r="I37820" s="37" t="s">
        <v>16</v>
      </c>
    </row>
    <row r="37821" spans="9:9" x14ac:dyDescent="0.2">
      <c r="I37821" s="37" t="s">
        <v>16</v>
      </c>
    </row>
    <row r="37822" spans="9:9" x14ac:dyDescent="0.2">
      <c r="I37822" s="37" t="s">
        <v>16</v>
      </c>
    </row>
    <row r="37823" spans="9:9" x14ac:dyDescent="0.2">
      <c r="I37823" s="37" t="s">
        <v>16</v>
      </c>
    </row>
    <row r="37824" spans="9:9" x14ac:dyDescent="0.2">
      <c r="I37824" s="37" t="s">
        <v>16</v>
      </c>
    </row>
    <row r="37825" spans="9:9" x14ac:dyDescent="0.2">
      <c r="I37825" s="37" t="s">
        <v>16</v>
      </c>
    </row>
    <row r="37826" spans="9:9" x14ac:dyDescent="0.2">
      <c r="I37826" s="37" t="s">
        <v>16</v>
      </c>
    </row>
    <row r="37827" spans="9:9" x14ac:dyDescent="0.2">
      <c r="I37827" s="37" t="s">
        <v>16</v>
      </c>
    </row>
    <row r="37828" spans="9:9" x14ac:dyDescent="0.2">
      <c r="I37828" s="37" t="s">
        <v>16</v>
      </c>
    </row>
    <row r="37829" spans="9:9" x14ac:dyDescent="0.2">
      <c r="I37829" s="37" t="s">
        <v>16</v>
      </c>
    </row>
    <row r="37830" spans="9:9" x14ac:dyDescent="0.2">
      <c r="I37830" s="37" t="s">
        <v>16</v>
      </c>
    </row>
    <row r="37831" spans="9:9" x14ac:dyDescent="0.2">
      <c r="I37831" s="37" t="s">
        <v>16</v>
      </c>
    </row>
    <row r="37832" spans="9:9" x14ac:dyDescent="0.2">
      <c r="I37832" s="37" t="s">
        <v>16</v>
      </c>
    </row>
    <row r="37833" spans="9:9" x14ac:dyDescent="0.2">
      <c r="I37833" s="37" t="s">
        <v>16</v>
      </c>
    </row>
    <row r="37834" spans="9:9" x14ac:dyDescent="0.2">
      <c r="I37834" s="37" t="s">
        <v>16</v>
      </c>
    </row>
    <row r="37835" spans="9:9" x14ac:dyDescent="0.2">
      <c r="I37835" s="37" t="s">
        <v>16</v>
      </c>
    </row>
    <row r="37836" spans="9:9" x14ac:dyDescent="0.2">
      <c r="I37836" s="37" t="s">
        <v>16</v>
      </c>
    </row>
    <row r="37837" spans="9:9" x14ac:dyDescent="0.2">
      <c r="I37837" s="37" t="s">
        <v>16</v>
      </c>
    </row>
    <row r="37838" spans="9:9" x14ac:dyDescent="0.2">
      <c r="I37838" s="37" t="s">
        <v>16</v>
      </c>
    </row>
    <row r="37839" spans="9:9" x14ac:dyDescent="0.2">
      <c r="I37839" s="37" t="s">
        <v>16</v>
      </c>
    </row>
    <row r="37840" spans="9:9" x14ac:dyDescent="0.2">
      <c r="I37840" s="37" t="s">
        <v>16</v>
      </c>
    </row>
    <row r="37841" spans="9:9" x14ac:dyDescent="0.2">
      <c r="I37841" s="37" t="s">
        <v>16</v>
      </c>
    </row>
    <row r="37842" spans="9:9" x14ac:dyDescent="0.2">
      <c r="I37842" s="37" t="s">
        <v>16</v>
      </c>
    </row>
    <row r="37843" spans="9:9" x14ac:dyDescent="0.2">
      <c r="I37843" s="37" t="s">
        <v>16</v>
      </c>
    </row>
    <row r="37844" spans="9:9" x14ac:dyDescent="0.2">
      <c r="I37844" s="37" t="s">
        <v>16</v>
      </c>
    </row>
    <row r="37845" spans="9:9" x14ac:dyDescent="0.2">
      <c r="I37845" s="37" t="s">
        <v>16</v>
      </c>
    </row>
    <row r="37846" spans="9:9" x14ac:dyDescent="0.2">
      <c r="I37846" s="37" t="s">
        <v>16</v>
      </c>
    </row>
    <row r="37847" spans="9:9" x14ac:dyDescent="0.2">
      <c r="I37847" s="37" t="s">
        <v>16</v>
      </c>
    </row>
    <row r="37848" spans="9:9" x14ac:dyDescent="0.2">
      <c r="I37848" s="37" t="s">
        <v>16</v>
      </c>
    </row>
    <row r="37849" spans="9:9" x14ac:dyDescent="0.2">
      <c r="I37849" s="37" t="s">
        <v>16</v>
      </c>
    </row>
    <row r="37850" spans="9:9" x14ac:dyDescent="0.2">
      <c r="I37850" s="37" t="s">
        <v>16</v>
      </c>
    </row>
    <row r="37851" spans="9:9" x14ac:dyDescent="0.2">
      <c r="I37851" s="37" t="s">
        <v>16</v>
      </c>
    </row>
    <row r="37852" spans="9:9" x14ac:dyDescent="0.2">
      <c r="I37852" s="37" t="s">
        <v>16</v>
      </c>
    </row>
    <row r="37853" spans="9:9" x14ac:dyDescent="0.2">
      <c r="I37853" s="37" t="s">
        <v>16</v>
      </c>
    </row>
    <row r="37854" spans="9:9" x14ac:dyDescent="0.2">
      <c r="I37854" s="37" t="s">
        <v>16</v>
      </c>
    </row>
    <row r="37855" spans="9:9" x14ac:dyDescent="0.2">
      <c r="I37855" s="37" t="s">
        <v>16</v>
      </c>
    </row>
    <row r="37856" spans="9:9" x14ac:dyDescent="0.2">
      <c r="I37856" s="37" t="s">
        <v>16</v>
      </c>
    </row>
    <row r="37857" spans="9:9" x14ac:dyDescent="0.2">
      <c r="I37857" s="37" t="s">
        <v>16</v>
      </c>
    </row>
    <row r="37858" spans="9:9" x14ac:dyDescent="0.2">
      <c r="I37858" s="37" t="s">
        <v>16</v>
      </c>
    </row>
    <row r="37859" spans="9:9" x14ac:dyDescent="0.2">
      <c r="I37859" s="37" t="s">
        <v>16</v>
      </c>
    </row>
    <row r="37860" spans="9:9" x14ac:dyDescent="0.2">
      <c r="I37860" s="37" t="s">
        <v>16</v>
      </c>
    </row>
    <row r="37861" spans="9:9" x14ac:dyDescent="0.2">
      <c r="I37861" s="37" t="s">
        <v>16</v>
      </c>
    </row>
    <row r="37862" spans="9:9" x14ac:dyDescent="0.2">
      <c r="I37862" s="37" t="s">
        <v>16</v>
      </c>
    </row>
    <row r="37863" spans="9:9" x14ac:dyDescent="0.2">
      <c r="I37863" s="37" t="s">
        <v>16</v>
      </c>
    </row>
    <row r="37864" spans="9:9" x14ac:dyDescent="0.2">
      <c r="I37864" s="37" t="s">
        <v>16</v>
      </c>
    </row>
    <row r="37865" spans="9:9" x14ac:dyDescent="0.2">
      <c r="I37865" s="37" t="s">
        <v>16</v>
      </c>
    </row>
    <row r="37866" spans="9:9" x14ac:dyDescent="0.2">
      <c r="I37866" s="37" t="s">
        <v>16</v>
      </c>
    </row>
    <row r="37867" spans="9:9" x14ac:dyDescent="0.2">
      <c r="I37867" s="37" t="s">
        <v>16</v>
      </c>
    </row>
    <row r="37868" spans="9:9" x14ac:dyDescent="0.2">
      <c r="I37868" s="37" t="s">
        <v>16</v>
      </c>
    </row>
    <row r="37869" spans="9:9" x14ac:dyDescent="0.2">
      <c r="I37869" s="37" t="s">
        <v>16</v>
      </c>
    </row>
    <row r="37870" spans="9:9" x14ac:dyDescent="0.2">
      <c r="I37870" s="37" t="s">
        <v>16</v>
      </c>
    </row>
    <row r="37871" spans="9:9" x14ac:dyDescent="0.2">
      <c r="I37871" s="37" t="s">
        <v>16</v>
      </c>
    </row>
    <row r="37872" spans="9:9" x14ac:dyDescent="0.2">
      <c r="I37872" s="37" t="s">
        <v>16</v>
      </c>
    </row>
    <row r="37873" spans="9:9" x14ac:dyDescent="0.2">
      <c r="I37873" s="37" t="s">
        <v>16</v>
      </c>
    </row>
    <row r="37874" spans="9:9" x14ac:dyDescent="0.2">
      <c r="I37874" s="37" t="s">
        <v>16</v>
      </c>
    </row>
    <row r="37875" spans="9:9" x14ac:dyDescent="0.2">
      <c r="I37875" s="37" t="s">
        <v>16</v>
      </c>
    </row>
    <row r="37876" spans="9:9" x14ac:dyDescent="0.2">
      <c r="I37876" s="37" t="s">
        <v>16</v>
      </c>
    </row>
    <row r="37877" spans="9:9" x14ac:dyDescent="0.2">
      <c r="I37877" s="37" t="s">
        <v>16</v>
      </c>
    </row>
    <row r="37878" spans="9:9" x14ac:dyDescent="0.2">
      <c r="I37878" s="37" t="s">
        <v>16</v>
      </c>
    </row>
    <row r="37879" spans="9:9" x14ac:dyDescent="0.2">
      <c r="I37879" s="37" t="s">
        <v>16</v>
      </c>
    </row>
    <row r="37880" spans="9:9" x14ac:dyDescent="0.2">
      <c r="I37880" s="37" t="s">
        <v>16</v>
      </c>
    </row>
    <row r="37881" spans="9:9" x14ac:dyDescent="0.2">
      <c r="I37881" s="37" t="s">
        <v>16</v>
      </c>
    </row>
    <row r="37882" spans="9:9" x14ac:dyDescent="0.2">
      <c r="I37882" s="37" t="s">
        <v>16</v>
      </c>
    </row>
    <row r="37883" spans="9:9" x14ac:dyDescent="0.2">
      <c r="I37883" s="37" t="s">
        <v>16</v>
      </c>
    </row>
    <row r="37884" spans="9:9" x14ac:dyDescent="0.2">
      <c r="I37884" s="37" t="s">
        <v>16</v>
      </c>
    </row>
    <row r="37885" spans="9:9" x14ac:dyDescent="0.2">
      <c r="I37885" s="37" t="s">
        <v>16</v>
      </c>
    </row>
    <row r="37886" spans="9:9" x14ac:dyDescent="0.2">
      <c r="I37886" s="37" t="s">
        <v>16</v>
      </c>
    </row>
    <row r="37887" spans="9:9" x14ac:dyDescent="0.2">
      <c r="I37887" s="37" t="s">
        <v>16</v>
      </c>
    </row>
    <row r="37888" spans="9:9" x14ac:dyDescent="0.2">
      <c r="I37888" s="37" t="s">
        <v>16</v>
      </c>
    </row>
    <row r="37889" spans="9:9" x14ac:dyDescent="0.2">
      <c r="I37889" s="37" t="s">
        <v>16</v>
      </c>
    </row>
    <row r="37890" spans="9:9" x14ac:dyDescent="0.2">
      <c r="I37890" s="37" t="s">
        <v>16</v>
      </c>
    </row>
    <row r="37891" spans="9:9" x14ac:dyDescent="0.2">
      <c r="I37891" s="37" t="s">
        <v>16</v>
      </c>
    </row>
    <row r="37892" spans="9:9" x14ac:dyDescent="0.2">
      <c r="I37892" s="37" t="s">
        <v>16</v>
      </c>
    </row>
    <row r="37893" spans="9:9" x14ac:dyDescent="0.2">
      <c r="I37893" s="37" t="s">
        <v>16</v>
      </c>
    </row>
    <row r="37894" spans="9:9" x14ac:dyDescent="0.2">
      <c r="I37894" s="37" t="s">
        <v>16</v>
      </c>
    </row>
    <row r="37895" spans="9:9" x14ac:dyDescent="0.2">
      <c r="I37895" s="37" t="s">
        <v>16</v>
      </c>
    </row>
    <row r="37896" spans="9:9" x14ac:dyDescent="0.2">
      <c r="I37896" s="37" t="s">
        <v>16</v>
      </c>
    </row>
    <row r="37897" spans="9:9" x14ac:dyDescent="0.2">
      <c r="I37897" s="37" t="s">
        <v>16</v>
      </c>
    </row>
    <row r="37898" spans="9:9" x14ac:dyDescent="0.2">
      <c r="I37898" s="37" t="s">
        <v>16</v>
      </c>
    </row>
    <row r="37899" spans="9:9" x14ac:dyDescent="0.2">
      <c r="I37899" s="37" t="s">
        <v>16</v>
      </c>
    </row>
    <row r="37900" spans="9:9" x14ac:dyDescent="0.2">
      <c r="I37900" s="37" t="s">
        <v>16</v>
      </c>
    </row>
    <row r="37901" spans="9:9" x14ac:dyDescent="0.2">
      <c r="I37901" s="37" t="s">
        <v>16</v>
      </c>
    </row>
    <row r="37902" spans="9:9" x14ac:dyDescent="0.2">
      <c r="I37902" s="37" t="s">
        <v>16</v>
      </c>
    </row>
    <row r="37903" spans="9:9" x14ac:dyDescent="0.2">
      <c r="I37903" s="37" t="s">
        <v>16</v>
      </c>
    </row>
    <row r="37904" spans="9:9" x14ac:dyDescent="0.2">
      <c r="I37904" s="37" t="s">
        <v>16</v>
      </c>
    </row>
    <row r="37905" spans="9:9" x14ac:dyDescent="0.2">
      <c r="I37905" s="37" t="s">
        <v>16</v>
      </c>
    </row>
    <row r="37906" spans="9:9" x14ac:dyDescent="0.2">
      <c r="I37906" s="37" t="s">
        <v>16</v>
      </c>
    </row>
    <row r="37907" spans="9:9" x14ac:dyDescent="0.2">
      <c r="I37907" s="37" t="s">
        <v>16</v>
      </c>
    </row>
    <row r="37908" spans="9:9" x14ac:dyDescent="0.2">
      <c r="I37908" s="37" t="s">
        <v>16</v>
      </c>
    </row>
    <row r="37909" spans="9:9" x14ac:dyDescent="0.2">
      <c r="I37909" s="37" t="s">
        <v>16</v>
      </c>
    </row>
    <row r="37910" spans="9:9" x14ac:dyDescent="0.2">
      <c r="I37910" s="37" t="s">
        <v>16</v>
      </c>
    </row>
    <row r="37911" spans="9:9" x14ac:dyDescent="0.2">
      <c r="I37911" s="37" t="s">
        <v>16</v>
      </c>
    </row>
    <row r="37912" spans="9:9" x14ac:dyDescent="0.2">
      <c r="I37912" s="37" t="s">
        <v>16</v>
      </c>
    </row>
    <row r="37913" spans="9:9" x14ac:dyDescent="0.2">
      <c r="I37913" s="37" t="s">
        <v>16</v>
      </c>
    </row>
    <row r="37914" spans="9:9" x14ac:dyDescent="0.2">
      <c r="I37914" s="37" t="s">
        <v>16</v>
      </c>
    </row>
    <row r="37915" spans="9:9" x14ac:dyDescent="0.2">
      <c r="I37915" s="37" t="s">
        <v>16</v>
      </c>
    </row>
    <row r="37916" spans="9:9" x14ac:dyDescent="0.2">
      <c r="I37916" s="37" t="s">
        <v>16</v>
      </c>
    </row>
    <row r="37917" spans="9:9" x14ac:dyDescent="0.2">
      <c r="I37917" s="37" t="s">
        <v>16</v>
      </c>
    </row>
    <row r="37918" spans="9:9" x14ac:dyDescent="0.2">
      <c r="I37918" s="37" t="s">
        <v>16</v>
      </c>
    </row>
    <row r="37919" spans="9:9" x14ac:dyDescent="0.2">
      <c r="I37919" s="37" t="s">
        <v>16</v>
      </c>
    </row>
    <row r="37920" spans="9:9" x14ac:dyDescent="0.2">
      <c r="I37920" s="37" t="s">
        <v>16</v>
      </c>
    </row>
    <row r="37921" spans="9:9" x14ac:dyDescent="0.2">
      <c r="I37921" s="37" t="s">
        <v>16</v>
      </c>
    </row>
    <row r="37922" spans="9:9" x14ac:dyDescent="0.2">
      <c r="I37922" s="37" t="s">
        <v>16</v>
      </c>
    </row>
    <row r="37923" spans="9:9" x14ac:dyDescent="0.2">
      <c r="I37923" s="37" t="s">
        <v>16</v>
      </c>
    </row>
    <row r="37924" spans="9:9" x14ac:dyDescent="0.2">
      <c r="I37924" s="37" t="s">
        <v>16</v>
      </c>
    </row>
    <row r="37925" spans="9:9" x14ac:dyDescent="0.2">
      <c r="I37925" s="37" t="s">
        <v>16</v>
      </c>
    </row>
    <row r="37926" spans="9:9" x14ac:dyDescent="0.2">
      <c r="I37926" s="37" t="s">
        <v>16</v>
      </c>
    </row>
    <row r="37927" spans="9:9" x14ac:dyDescent="0.2">
      <c r="I37927" s="37" t="s">
        <v>16</v>
      </c>
    </row>
    <row r="37928" spans="9:9" x14ac:dyDescent="0.2">
      <c r="I37928" s="37" t="s">
        <v>16</v>
      </c>
    </row>
    <row r="37929" spans="9:9" x14ac:dyDescent="0.2">
      <c r="I37929" s="37" t="s">
        <v>16</v>
      </c>
    </row>
    <row r="37930" spans="9:9" x14ac:dyDescent="0.2">
      <c r="I37930" s="37" t="s">
        <v>16</v>
      </c>
    </row>
    <row r="37931" spans="9:9" x14ac:dyDescent="0.2">
      <c r="I37931" s="37" t="s">
        <v>16</v>
      </c>
    </row>
    <row r="37932" spans="9:9" x14ac:dyDescent="0.2">
      <c r="I37932" s="37" t="s">
        <v>16</v>
      </c>
    </row>
    <row r="37933" spans="9:9" x14ac:dyDescent="0.2">
      <c r="I37933" s="37" t="s">
        <v>16</v>
      </c>
    </row>
    <row r="37934" spans="9:9" x14ac:dyDescent="0.2">
      <c r="I37934" s="37" t="s">
        <v>16</v>
      </c>
    </row>
    <row r="37935" spans="9:9" x14ac:dyDescent="0.2">
      <c r="I37935" s="37" t="s">
        <v>16</v>
      </c>
    </row>
    <row r="37936" spans="9:9" x14ac:dyDescent="0.2">
      <c r="I37936" s="37" t="s">
        <v>16</v>
      </c>
    </row>
    <row r="37937" spans="9:9" x14ac:dyDescent="0.2">
      <c r="I37937" s="37" t="s">
        <v>16</v>
      </c>
    </row>
    <row r="37938" spans="9:9" x14ac:dyDescent="0.2">
      <c r="I37938" s="37" t="s">
        <v>16</v>
      </c>
    </row>
    <row r="37939" spans="9:9" x14ac:dyDescent="0.2">
      <c r="I37939" s="37" t="s">
        <v>16</v>
      </c>
    </row>
    <row r="37940" spans="9:9" x14ac:dyDescent="0.2">
      <c r="I37940" s="37" t="s">
        <v>16</v>
      </c>
    </row>
    <row r="37941" spans="9:9" x14ac:dyDescent="0.2">
      <c r="I37941" s="37" t="s">
        <v>16</v>
      </c>
    </row>
    <row r="37942" spans="9:9" x14ac:dyDescent="0.2">
      <c r="I37942" s="37" t="s">
        <v>16</v>
      </c>
    </row>
    <row r="37943" spans="9:9" x14ac:dyDescent="0.2">
      <c r="I37943" s="37" t="s">
        <v>16</v>
      </c>
    </row>
    <row r="37944" spans="9:9" x14ac:dyDescent="0.2">
      <c r="I37944" s="37" t="s">
        <v>16</v>
      </c>
    </row>
    <row r="37945" spans="9:9" x14ac:dyDescent="0.2">
      <c r="I37945" s="37" t="s">
        <v>16</v>
      </c>
    </row>
    <row r="37946" spans="9:9" x14ac:dyDescent="0.2">
      <c r="I37946" s="37" t="s">
        <v>16</v>
      </c>
    </row>
    <row r="37947" spans="9:9" x14ac:dyDescent="0.2">
      <c r="I37947" s="37" t="s">
        <v>16</v>
      </c>
    </row>
    <row r="37948" spans="9:9" x14ac:dyDescent="0.2">
      <c r="I37948" s="37" t="s">
        <v>16</v>
      </c>
    </row>
    <row r="37949" spans="9:9" x14ac:dyDescent="0.2">
      <c r="I37949" s="37" t="s">
        <v>16</v>
      </c>
    </row>
    <row r="37950" spans="9:9" x14ac:dyDescent="0.2">
      <c r="I37950" s="37" t="s">
        <v>16</v>
      </c>
    </row>
    <row r="37951" spans="9:9" x14ac:dyDescent="0.2">
      <c r="I37951" s="37" t="s">
        <v>16</v>
      </c>
    </row>
    <row r="37952" spans="9:9" x14ac:dyDescent="0.2">
      <c r="I37952" s="37" t="s">
        <v>16</v>
      </c>
    </row>
    <row r="37953" spans="9:9" x14ac:dyDescent="0.2">
      <c r="I37953" s="37" t="s">
        <v>16</v>
      </c>
    </row>
    <row r="37954" spans="9:9" x14ac:dyDescent="0.2">
      <c r="I37954" s="37" t="s">
        <v>16</v>
      </c>
    </row>
    <row r="37955" spans="9:9" x14ac:dyDescent="0.2">
      <c r="I37955" s="37" t="s">
        <v>16</v>
      </c>
    </row>
    <row r="37956" spans="9:9" x14ac:dyDescent="0.2">
      <c r="I37956" s="37" t="s">
        <v>16</v>
      </c>
    </row>
    <row r="37957" spans="9:9" x14ac:dyDescent="0.2">
      <c r="I37957" s="37" t="s">
        <v>16</v>
      </c>
    </row>
    <row r="37958" spans="9:9" x14ac:dyDescent="0.2">
      <c r="I37958" s="37" t="s">
        <v>16</v>
      </c>
    </row>
    <row r="37959" spans="9:9" x14ac:dyDescent="0.2">
      <c r="I37959" s="37" t="s">
        <v>16</v>
      </c>
    </row>
    <row r="37960" spans="9:9" x14ac:dyDescent="0.2">
      <c r="I37960" s="37" t="s">
        <v>16</v>
      </c>
    </row>
    <row r="37961" spans="9:9" x14ac:dyDescent="0.2">
      <c r="I37961" s="37" t="s">
        <v>16</v>
      </c>
    </row>
    <row r="37962" spans="9:9" x14ac:dyDescent="0.2">
      <c r="I37962" s="37" t="s">
        <v>16</v>
      </c>
    </row>
    <row r="37963" spans="9:9" x14ac:dyDescent="0.2">
      <c r="I37963" s="37" t="s">
        <v>16</v>
      </c>
    </row>
    <row r="37964" spans="9:9" x14ac:dyDescent="0.2">
      <c r="I37964" s="37" t="s">
        <v>16</v>
      </c>
    </row>
    <row r="37965" spans="9:9" x14ac:dyDescent="0.2">
      <c r="I37965" s="37" t="s">
        <v>16</v>
      </c>
    </row>
    <row r="37966" spans="9:9" x14ac:dyDescent="0.2">
      <c r="I37966" s="37" t="s">
        <v>16</v>
      </c>
    </row>
    <row r="37967" spans="9:9" x14ac:dyDescent="0.2">
      <c r="I37967" s="37" t="s">
        <v>16</v>
      </c>
    </row>
    <row r="37968" spans="9:9" x14ac:dyDescent="0.2">
      <c r="I37968" s="37" t="s">
        <v>16</v>
      </c>
    </row>
    <row r="37969" spans="9:9" x14ac:dyDescent="0.2">
      <c r="I37969" s="37" t="s">
        <v>16</v>
      </c>
    </row>
    <row r="37970" spans="9:9" x14ac:dyDescent="0.2">
      <c r="I37970" s="37" t="s">
        <v>16</v>
      </c>
    </row>
    <row r="37971" spans="9:9" x14ac:dyDescent="0.2">
      <c r="I37971" s="37" t="s">
        <v>16</v>
      </c>
    </row>
    <row r="37972" spans="9:9" x14ac:dyDescent="0.2">
      <c r="I37972" s="37" t="s">
        <v>16</v>
      </c>
    </row>
    <row r="37973" spans="9:9" x14ac:dyDescent="0.2">
      <c r="I37973" s="37" t="s">
        <v>16</v>
      </c>
    </row>
    <row r="37974" spans="9:9" x14ac:dyDescent="0.2">
      <c r="I37974" s="37" t="s">
        <v>16</v>
      </c>
    </row>
    <row r="37975" spans="9:9" x14ac:dyDescent="0.2">
      <c r="I37975" s="37" t="s">
        <v>16</v>
      </c>
    </row>
    <row r="37976" spans="9:9" x14ac:dyDescent="0.2">
      <c r="I37976" s="37" t="s">
        <v>16</v>
      </c>
    </row>
    <row r="37977" spans="9:9" x14ac:dyDescent="0.2">
      <c r="I37977" s="37" t="s">
        <v>16</v>
      </c>
    </row>
    <row r="37978" spans="9:9" x14ac:dyDescent="0.2">
      <c r="I37978" s="37" t="s">
        <v>16</v>
      </c>
    </row>
    <row r="37979" spans="9:9" x14ac:dyDescent="0.2">
      <c r="I37979" s="37" t="s">
        <v>16</v>
      </c>
    </row>
    <row r="37980" spans="9:9" x14ac:dyDescent="0.2">
      <c r="I37980" s="37" t="s">
        <v>16</v>
      </c>
    </row>
    <row r="37981" spans="9:9" x14ac:dyDescent="0.2">
      <c r="I37981" s="37" t="s">
        <v>16</v>
      </c>
    </row>
    <row r="37982" spans="9:9" x14ac:dyDescent="0.2">
      <c r="I37982" s="37" t="s">
        <v>16</v>
      </c>
    </row>
    <row r="37983" spans="9:9" x14ac:dyDescent="0.2">
      <c r="I37983" s="37" t="s">
        <v>16</v>
      </c>
    </row>
    <row r="37984" spans="9:9" x14ac:dyDescent="0.2">
      <c r="I37984" s="37" t="s">
        <v>16</v>
      </c>
    </row>
    <row r="37985" spans="9:9" x14ac:dyDescent="0.2">
      <c r="I37985" s="37" t="s">
        <v>16</v>
      </c>
    </row>
    <row r="37986" spans="9:9" x14ac:dyDescent="0.2">
      <c r="I37986" s="37" t="s">
        <v>16</v>
      </c>
    </row>
    <row r="37987" spans="9:9" x14ac:dyDescent="0.2">
      <c r="I37987" s="37" t="s">
        <v>16</v>
      </c>
    </row>
    <row r="37988" spans="9:9" x14ac:dyDescent="0.2">
      <c r="I37988" s="37" t="s">
        <v>16</v>
      </c>
    </row>
    <row r="37989" spans="9:9" x14ac:dyDescent="0.2">
      <c r="I37989" s="37" t="s">
        <v>16</v>
      </c>
    </row>
    <row r="37990" spans="9:9" x14ac:dyDescent="0.2">
      <c r="I37990" s="37" t="s">
        <v>16</v>
      </c>
    </row>
    <row r="37991" spans="9:9" x14ac:dyDescent="0.2">
      <c r="I37991" s="37" t="s">
        <v>16</v>
      </c>
    </row>
    <row r="37992" spans="9:9" x14ac:dyDescent="0.2">
      <c r="I37992" s="37" t="s">
        <v>16</v>
      </c>
    </row>
    <row r="37993" spans="9:9" x14ac:dyDescent="0.2">
      <c r="I37993" s="37" t="s">
        <v>16</v>
      </c>
    </row>
    <row r="37994" spans="9:9" x14ac:dyDescent="0.2">
      <c r="I37994" s="37" t="s">
        <v>16</v>
      </c>
    </row>
    <row r="37995" spans="9:9" x14ac:dyDescent="0.2">
      <c r="I37995" s="37" t="s">
        <v>16</v>
      </c>
    </row>
    <row r="37996" spans="9:9" x14ac:dyDescent="0.2">
      <c r="I37996" s="37" t="s">
        <v>16</v>
      </c>
    </row>
    <row r="37997" spans="9:9" x14ac:dyDescent="0.2">
      <c r="I37997" s="37" t="s">
        <v>16</v>
      </c>
    </row>
    <row r="37998" spans="9:9" x14ac:dyDescent="0.2">
      <c r="I37998" s="37" t="s">
        <v>16</v>
      </c>
    </row>
    <row r="37999" spans="9:9" x14ac:dyDescent="0.2">
      <c r="I37999" s="37" t="s">
        <v>16</v>
      </c>
    </row>
    <row r="38000" spans="9:9" x14ac:dyDescent="0.2">
      <c r="I38000" s="37" t="s">
        <v>16</v>
      </c>
    </row>
    <row r="38001" spans="9:9" x14ac:dyDescent="0.2">
      <c r="I38001" s="37" t="s">
        <v>16</v>
      </c>
    </row>
    <row r="38002" spans="9:9" x14ac:dyDescent="0.2">
      <c r="I38002" s="37" t="s">
        <v>16</v>
      </c>
    </row>
    <row r="38003" spans="9:9" x14ac:dyDescent="0.2">
      <c r="I38003" s="37" t="s">
        <v>16</v>
      </c>
    </row>
    <row r="38004" spans="9:9" x14ac:dyDescent="0.2">
      <c r="I38004" s="37" t="s">
        <v>16</v>
      </c>
    </row>
    <row r="38005" spans="9:9" x14ac:dyDescent="0.2">
      <c r="I38005" s="37" t="s">
        <v>16</v>
      </c>
    </row>
    <row r="38006" spans="9:9" x14ac:dyDescent="0.2">
      <c r="I38006" s="37" t="s">
        <v>16</v>
      </c>
    </row>
    <row r="38007" spans="9:9" x14ac:dyDescent="0.2">
      <c r="I38007" s="37" t="s">
        <v>16</v>
      </c>
    </row>
    <row r="38008" spans="9:9" x14ac:dyDescent="0.2">
      <c r="I38008" s="37" t="s">
        <v>16</v>
      </c>
    </row>
    <row r="38009" spans="9:9" x14ac:dyDescent="0.2">
      <c r="I38009" s="37" t="s">
        <v>16</v>
      </c>
    </row>
    <row r="38010" spans="9:9" x14ac:dyDescent="0.2">
      <c r="I38010" s="37" t="s">
        <v>16</v>
      </c>
    </row>
    <row r="38011" spans="9:9" x14ac:dyDescent="0.2">
      <c r="I38011" s="37" t="s">
        <v>16</v>
      </c>
    </row>
    <row r="38012" spans="9:9" x14ac:dyDescent="0.2">
      <c r="I38012" s="37" t="s">
        <v>16</v>
      </c>
    </row>
    <row r="38013" spans="9:9" x14ac:dyDescent="0.2">
      <c r="I38013" s="37" t="s">
        <v>16</v>
      </c>
    </row>
    <row r="38014" spans="9:9" x14ac:dyDescent="0.2">
      <c r="I38014" s="37" t="s">
        <v>16</v>
      </c>
    </row>
    <row r="38015" spans="9:9" x14ac:dyDescent="0.2">
      <c r="I38015" s="37" t="s">
        <v>16</v>
      </c>
    </row>
    <row r="38016" spans="9:9" x14ac:dyDescent="0.2">
      <c r="I38016" s="37" t="s">
        <v>16</v>
      </c>
    </row>
    <row r="38017" spans="9:9" x14ac:dyDescent="0.2">
      <c r="I38017" s="37" t="s">
        <v>16</v>
      </c>
    </row>
    <row r="38018" spans="9:9" x14ac:dyDescent="0.2">
      <c r="I38018" s="37" t="s">
        <v>16</v>
      </c>
    </row>
    <row r="38019" spans="9:9" x14ac:dyDescent="0.2">
      <c r="I38019" s="37" t="s">
        <v>16</v>
      </c>
    </row>
    <row r="38020" spans="9:9" x14ac:dyDescent="0.2">
      <c r="I38020" s="37" t="s">
        <v>16</v>
      </c>
    </row>
    <row r="38021" spans="9:9" x14ac:dyDescent="0.2">
      <c r="I38021" s="37" t="s">
        <v>16</v>
      </c>
    </row>
    <row r="38022" spans="9:9" x14ac:dyDescent="0.2">
      <c r="I38022" s="37" t="s">
        <v>16</v>
      </c>
    </row>
    <row r="38023" spans="9:9" x14ac:dyDescent="0.2">
      <c r="I38023" s="37" t="s">
        <v>16</v>
      </c>
    </row>
    <row r="38024" spans="9:9" x14ac:dyDescent="0.2">
      <c r="I38024" s="37" t="s">
        <v>16</v>
      </c>
    </row>
    <row r="38025" spans="9:9" x14ac:dyDescent="0.2">
      <c r="I38025" s="37" t="s">
        <v>16</v>
      </c>
    </row>
    <row r="38026" spans="9:9" x14ac:dyDescent="0.2">
      <c r="I38026" s="37" t="s">
        <v>16</v>
      </c>
    </row>
    <row r="38027" spans="9:9" x14ac:dyDescent="0.2">
      <c r="I38027" s="37" t="s">
        <v>16</v>
      </c>
    </row>
    <row r="38028" spans="9:9" x14ac:dyDescent="0.2">
      <c r="I38028" s="37" t="s">
        <v>16</v>
      </c>
    </row>
    <row r="38029" spans="9:9" x14ac:dyDescent="0.2">
      <c r="I38029" s="37" t="s">
        <v>16</v>
      </c>
    </row>
    <row r="38030" spans="9:9" x14ac:dyDescent="0.2">
      <c r="I38030" s="37" t="s">
        <v>16</v>
      </c>
    </row>
    <row r="38031" spans="9:9" x14ac:dyDescent="0.2">
      <c r="I38031" s="37" t="s">
        <v>16</v>
      </c>
    </row>
    <row r="38032" spans="9:9" x14ac:dyDescent="0.2">
      <c r="I38032" s="37" t="s">
        <v>16</v>
      </c>
    </row>
    <row r="38033" spans="9:9" x14ac:dyDescent="0.2">
      <c r="I38033" s="37" t="s">
        <v>16</v>
      </c>
    </row>
    <row r="38034" spans="9:9" x14ac:dyDescent="0.2">
      <c r="I38034" s="37" t="s">
        <v>16</v>
      </c>
    </row>
    <row r="38035" spans="9:9" x14ac:dyDescent="0.2">
      <c r="I38035" s="37" t="s">
        <v>16</v>
      </c>
    </row>
    <row r="38036" spans="9:9" x14ac:dyDescent="0.2">
      <c r="I38036" s="37" t="s">
        <v>16</v>
      </c>
    </row>
    <row r="38037" spans="9:9" x14ac:dyDescent="0.2">
      <c r="I38037" s="37" t="s">
        <v>16</v>
      </c>
    </row>
    <row r="38038" spans="9:9" x14ac:dyDescent="0.2">
      <c r="I38038" s="37" t="s">
        <v>16</v>
      </c>
    </row>
    <row r="38039" spans="9:9" x14ac:dyDescent="0.2">
      <c r="I38039" s="37" t="s">
        <v>16</v>
      </c>
    </row>
    <row r="38040" spans="9:9" x14ac:dyDescent="0.2">
      <c r="I38040" s="37" t="s">
        <v>16</v>
      </c>
    </row>
    <row r="38041" spans="9:9" x14ac:dyDescent="0.2">
      <c r="I38041" s="37" t="s">
        <v>16</v>
      </c>
    </row>
    <row r="38042" spans="9:9" x14ac:dyDescent="0.2">
      <c r="I38042" s="37" t="s">
        <v>16</v>
      </c>
    </row>
    <row r="38043" spans="9:9" x14ac:dyDescent="0.2">
      <c r="I38043" s="37" t="s">
        <v>16</v>
      </c>
    </row>
    <row r="38044" spans="9:9" x14ac:dyDescent="0.2">
      <c r="I38044" s="37" t="s">
        <v>16</v>
      </c>
    </row>
    <row r="38045" spans="9:9" x14ac:dyDescent="0.2">
      <c r="I38045" s="37" t="s">
        <v>16</v>
      </c>
    </row>
    <row r="38046" spans="9:9" x14ac:dyDescent="0.2">
      <c r="I38046" s="37" t="s">
        <v>16</v>
      </c>
    </row>
    <row r="38047" spans="9:9" x14ac:dyDescent="0.2">
      <c r="I38047" s="37" t="s">
        <v>16</v>
      </c>
    </row>
    <row r="38048" spans="9:9" x14ac:dyDescent="0.2">
      <c r="I38048" s="37" t="s">
        <v>16</v>
      </c>
    </row>
    <row r="38049" spans="9:9" x14ac:dyDescent="0.2">
      <c r="I38049" s="37" t="s">
        <v>16</v>
      </c>
    </row>
    <row r="38050" spans="9:9" x14ac:dyDescent="0.2">
      <c r="I38050" s="37" t="s">
        <v>16</v>
      </c>
    </row>
    <row r="38051" spans="9:9" x14ac:dyDescent="0.2">
      <c r="I38051" s="37" t="s">
        <v>16</v>
      </c>
    </row>
    <row r="38052" spans="9:9" x14ac:dyDescent="0.2">
      <c r="I38052" s="37" t="s">
        <v>16</v>
      </c>
    </row>
    <row r="38053" spans="9:9" x14ac:dyDescent="0.2">
      <c r="I38053" s="37" t="s">
        <v>16</v>
      </c>
    </row>
    <row r="38054" spans="9:9" x14ac:dyDescent="0.2">
      <c r="I38054" s="37" t="s">
        <v>16</v>
      </c>
    </row>
    <row r="38055" spans="9:9" x14ac:dyDescent="0.2">
      <c r="I38055" s="37" t="s">
        <v>16</v>
      </c>
    </row>
    <row r="38056" spans="9:9" x14ac:dyDescent="0.2">
      <c r="I38056" s="37" t="s">
        <v>16</v>
      </c>
    </row>
    <row r="38057" spans="9:9" x14ac:dyDescent="0.2">
      <c r="I38057" s="37" t="s">
        <v>16</v>
      </c>
    </row>
    <row r="38058" spans="9:9" x14ac:dyDescent="0.2">
      <c r="I38058" s="37" t="s">
        <v>16</v>
      </c>
    </row>
    <row r="38059" spans="9:9" x14ac:dyDescent="0.2">
      <c r="I38059" s="37" t="s">
        <v>16</v>
      </c>
    </row>
    <row r="38060" spans="9:9" x14ac:dyDescent="0.2">
      <c r="I38060" s="37" t="s">
        <v>16</v>
      </c>
    </row>
    <row r="38061" spans="9:9" x14ac:dyDescent="0.2">
      <c r="I38061" s="37" t="s">
        <v>16</v>
      </c>
    </row>
    <row r="38062" spans="9:9" x14ac:dyDescent="0.2">
      <c r="I38062" s="37" t="s">
        <v>16</v>
      </c>
    </row>
    <row r="38063" spans="9:9" x14ac:dyDescent="0.2">
      <c r="I38063" s="37" t="s">
        <v>16</v>
      </c>
    </row>
    <row r="38064" spans="9:9" x14ac:dyDescent="0.2">
      <c r="I38064" s="37" t="s">
        <v>16</v>
      </c>
    </row>
    <row r="38065" spans="9:9" x14ac:dyDescent="0.2">
      <c r="I38065" s="37" t="s">
        <v>16</v>
      </c>
    </row>
    <row r="38066" spans="9:9" x14ac:dyDescent="0.2">
      <c r="I38066" s="37" t="s">
        <v>16</v>
      </c>
    </row>
    <row r="38067" spans="9:9" x14ac:dyDescent="0.2">
      <c r="I38067" s="37" t="s">
        <v>16</v>
      </c>
    </row>
    <row r="38068" spans="9:9" x14ac:dyDescent="0.2">
      <c r="I38068" s="37" t="s">
        <v>16</v>
      </c>
    </row>
    <row r="38069" spans="9:9" x14ac:dyDescent="0.2">
      <c r="I38069" s="37" t="s">
        <v>16</v>
      </c>
    </row>
    <row r="38070" spans="9:9" x14ac:dyDescent="0.2">
      <c r="I38070" s="37" t="s">
        <v>16</v>
      </c>
    </row>
    <row r="38071" spans="9:9" x14ac:dyDescent="0.2">
      <c r="I38071" s="37" t="s">
        <v>16</v>
      </c>
    </row>
    <row r="38072" spans="9:9" x14ac:dyDescent="0.2">
      <c r="I38072" s="37" t="s">
        <v>16</v>
      </c>
    </row>
    <row r="38073" spans="9:9" x14ac:dyDescent="0.2">
      <c r="I38073" s="37" t="s">
        <v>16</v>
      </c>
    </row>
    <row r="38074" spans="9:9" x14ac:dyDescent="0.2">
      <c r="I38074" s="37" t="s">
        <v>16</v>
      </c>
    </row>
    <row r="38075" spans="9:9" x14ac:dyDescent="0.2">
      <c r="I38075" s="37" t="s">
        <v>16</v>
      </c>
    </row>
    <row r="38076" spans="9:9" x14ac:dyDescent="0.2">
      <c r="I38076" s="37" t="s">
        <v>16</v>
      </c>
    </row>
    <row r="38077" spans="9:9" x14ac:dyDescent="0.2">
      <c r="I38077" s="37" t="s">
        <v>16</v>
      </c>
    </row>
    <row r="38078" spans="9:9" x14ac:dyDescent="0.2">
      <c r="I38078" s="37" t="s">
        <v>16</v>
      </c>
    </row>
    <row r="38079" spans="9:9" x14ac:dyDescent="0.2">
      <c r="I38079" s="37" t="s">
        <v>16</v>
      </c>
    </row>
    <row r="38080" spans="9:9" x14ac:dyDescent="0.2">
      <c r="I38080" s="37" t="s">
        <v>16</v>
      </c>
    </row>
    <row r="38081" spans="9:9" x14ac:dyDescent="0.2">
      <c r="I38081" s="37" t="s">
        <v>16</v>
      </c>
    </row>
    <row r="38082" spans="9:9" x14ac:dyDescent="0.2">
      <c r="I38082" s="37" t="s">
        <v>16</v>
      </c>
    </row>
    <row r="38083" spans="9:9" x14ac:dyDescent="0.2">
      <c r="I38083" s="37" t="s">
        <v>16</v>
      </c>
    </row>
    <row r="38084" spans="9:9" x14ac:dyDescent="0.2">
      <c r="I38084" s="37" t="s">
        <v>16</v>
      </c>
    </row>
    <row r="38085" spans="9:9" x14ac:dyDescent="0.2">
      <c r="I38085" s="37" t="s">
        <v>16</v>
      </c>
    </row>
    <row r="38086" spans="9:9" x14ac:dyDescent="0.2">
      <c r="I38086" s="37" t="s">
        <v>16</v>
      </c>
    </row>
    <row r="38087" spans="9:9" x14ac:dyDescent="0.2">
      <c r="I38087" s="37" t="s">
        <v>16</v>
      </c>
    </row>
    <row r="38088" spans="9:9" x14ac:dyDescent="0.2">
      <c r="I38088" s="37" t="s">
        <v>16</v>
      </c>
    </row>
    <row r="38089" spans="9:9" x14ac:dyDescent="0.2">
      <c r="I38089" s="37" t="s">
        <v>16</v>
      </c>
    </row>
    <row r="38090" spans="9:9" x14ac:dyDescent="0.2">
      <c r="I38090" s="37" t="s">
        <v>16</v>
      </c>
    </row>
    <row r="38091" spans="9:9" x14ac:dyDescent="0.2">
      <c r="I38091" s="37" t="s">
        <v>16</v>
      </c>
    </row>
    <row r="38092" spans="9:9" x14ac:dyDescent="0.2">
      <c r="I38092" s="37" t="s">
        <v>16</v>
      </c>
    </row>
    <row r="38093" spans="9:9" x14ac:dyDescent="0.2">
      <c r="I38093" s="37" t="s">
        <v>16</v>
      </c>
    </row>
    <row r="38094" spans="9:9" x14ac:dyDescent="0.2">
      <c r="I38094" s="37" t="s">
        <v>16</v>
      </c>
    </row>
    <row r="38095" spans="9:9" x14ac:dyDescent="0.2">
      <c r="I38095" s="37" t="s">
        <v>16</v>
      </c>
    </row>
    <row r="38096" spans="9:9" x14ac:dyDescent="0.2">
      <c r="I38096" s="37" t="s">
        <v>16</v>
      </c>
    </row>
    <row r="38097" spans="9:9" x14ac:dyDescent="0.2">
      <c r="I38097" s="37" t="s">
        <v>16</v>
      </c>
    </row>
    <row r="38098" spans="9:9" x14ac:dyDescent="0.2">
      <c r="I38098" s="37" t="s">
        <v>16</v>
      </c>
    </row>
    <row r="38099" spans="9:9" x14ac:dyDescent="0.2">
      <c r="I38099" s="37" t="s">
        <v>16</v>
      </c>
    </row>
    <row r="38100" spans="9:9" x14ac:dyDescent="0.2">
      <c r="I38100" s="37" t="s">
        <v>16</v>
      </c>
    </row>
    <row r="38101" spans="9:9" x14ac:dyDescent="0.2">
      <c r="I38101" s="37" t="s">
        <v>16</v>
      </c>
    </row>
    <row r="38102" spans="9:9" x14ac:dyDescent="0.2">
      <c r="I38102" s="37" t="s">
        <v>16</v>
      </c>
    </row>
    <row r="38103" spans="9:9" x14ac:dyDescent="0.2">
      <c r="I38103" s="37" t="s">
        <v>16</v>
      </c>
    </row>
    <row r="38104" spans="9:9" x14ac:dyDescent="0.2">
      <c r="I38104" s="37" t="s">
        <v>16</v>
      </c>
    </row>
    <row r="38105" spans="9:9" x14ac:dyDescent="0.2">
      <c r="I38105" s="37" t="s">
        <v>16</v>
      </c>
    </row>
    <row r="38106" spans="9:9" x14ac:dyDescent="0.2">
      <c r="I38106" s="37" t="s">
        <v>16</v>
      </c>
    </row>
    <row r="38107" spans="9:9" x14ac:dyDescent="0.2">
      <c r="I38107" s="37" t="s">
        <v>16</v>
      </c>
    </row>
    <row r="38108" spans="9:9" x14ac:dyDescent="0.2">
      <c r="I38108" s="37" t="s">
        <v>16</v>
      </c>
    </row>
    <row r="38109" spans="9:9" x14ac:dyDescent="0.2">
      <c r="I38109" s="37" t="s">
        <v>16</v>
      </c>
    </row>
    <row r="38110" spans="9:9" x14ac:dyDescent="0.2">
      <c r="I38110" s="37" t="s">
        <v>16</v>
      </c>
    </row>
    <row r="38111" spans="9:9" x14ac:dyDescent="0.2">
      <c r="I38111" s="37" t="s">
        <v>16</v>
      </c>
    </row>
    <row r="38112" spans="9:9" x14ac:dyDescent="0.2">
      <c r="I38112" s="37" t="s">
        <v>16</v>
      </c>
    </row>
    <row r="38113" spans="9:9" x14ac:dyDescent="0.2">
      <c r="I38113" s="37" t="s">
        <v>16</v>
      </c>
    </row>
    <row r="38114" spans="9:9" x14ac:dyDescent="0.2">
      <c r="I38114" s="37" t="s">
        <v>16</v>
      </c>
    </row>
    <row r="38115" spans="9:9" x14ac:dyDescent="0.2">
      <c r="I38115" s="37" t="s">
        <v>16</v>
      </c>
    </row>
    <row r="38116" spans="9:9" x14ac:dyDescent="0.2">
      <c r="I38116" s="37" t="s">
        <v>16</v>
      </c>
    </row>
    <row r="38117" spans="9:9" x14ac:dyDescent="0.2">
      <c r="I38117" s="37" t="s">
        <v>16</v>
      </c>
    </row>
    <row r="38118" spans="9:9" x14ac:dyDescent="0.2">
      <c r="I38118" s="37" t="s">
        <v>16</v>
      </c>
    </row>
    <row r="38119" spans="9:9" x14ac:dyDescent="0.2">
      <c r="I38119" s="37" t="s">
        <v>16</v>
      </c>
    </row>
    <row r="38120" spans="9:9" x14ac:dyDescent="0.2">
      <c r="I38120" s="37" t="s">
        <v>16</v>
      </c>
    </row>
    <row r="38121" spans="9:9" x14ac:dyDescent="0.2">
      <c r="I38121" s="37" t="s">
        <v>16</v>
      </c>
    </row>
    <row r="38122" spans="9:9" x14ac:dyDescent="0.2">
      <c r="I38122" s="37" t="s">
        <v>16</v>
      </c>
    </row>
    <row r="38123" spans="9:9" x14ac:dyDescent="0.2">
      <c r="I38123" s="37" t="s">
        <v>16</v>
      </c>
    </row>
    <row r="38124" spans="9:9" x14ac:dyDescent="0.2">
      <c r="I38124" s="37" t="s">
        <v>16</v>
      </c>
    </row>
    <row r="38125" spans="9:9" x14ac:dyDescent="0.2">
      <c r="I38125" s="37" t="s">
        <v>16</v>
      </c>
    </row>
    <row r="38126" spans="9:9" x14ac:dyDescent="0.2">
      <c r="I38126" s="37" t="s">
        <v>16</v>
      </c>
    </row>
    <row r="38127" spans="9:9" x14ac:dyDescent="0.2">
      <c r="I38127" s="37" t="s">
        <v>16</v>
      </c>
    </row>
    <row r="38128" spans="9:9" x14ac:dyDescent="0.2">
      <c r="I38128" s="37" t="s">
        <v>16</v>
      </c>
    </row>
    <row r="38129" spans="9:9" x14ac:dyDescent="0.2">
      <c r="I38129" s="37" t="s">
        <v>16</v>
      </c>
    </row>
    <row r="38130" spans="9:9" x14ac:dyDescent="0.2">
      <c r="I38130" s="37" t="s">
        <v>16</v>
      </c>
    </row>
    <row r="38131" spans="9:9" x14ac:dyDescent="0.2">
      <c r="I38131" s="37" t="s">
        <v>16</v>
      </c>
    </row>
    <row r="38132" spans="9:9" x14ac:dyDescent="0.2">
      <c r="I38132" s="37" t="s">
        <v>16</v>
      </c>
    </row>
    <row r="38133" spans="9:9" x14ac:dyDescent="0.2">
      <c r="I38133" s="37" t="s">
        <v>16</v>
      </c>
    </row>
    <row r="38134" spans="9:9" x14ac:dyDescent="0.2">
      <c r="I38134" s="37" t="s">
        <v>16</v>
      </c>
    </row>
    <row r="38135" spans="9:9" x14ac:dyDescent="0.2">
      <c r="I38135" s="37" t="s">
        <v>16</v>
      </c>
    </row>
    <row r="38136" spans="9:9" x14ac:dyDescent="0.2">
      <c r="I38136" s="37" t="s">
        <v>16</v>
      </c>
    </row>
    <row r="38137" spans="9:9" x14ac:dyDescent="0.2">
      <c r="I38137" s="37" t="s">
        <v>16</v>
      </c>
    </row>
    <row r="38138" spans="9:9" x14ac:dyDescent="0.2">
      <c r="I38138" s="37" t="s">
        <v>16</v>
      </c>
    </row>
    <row r="38139" spans="9:9" x14ac:dyDescent="0.2">
      <c r="I38139" s="37" t="s">
        <v>16</v>
      </c>
    </row>
    <row r="38140" spans="9:9" x14ac:dyDescent="0.2">
      <c r="I38140" s="37" t="s">
        <v>16</v>
      </c>
    </row>
    <row r="38141" spans="9:9" x14ac:dyDescent="0.2">
      <c r="I38141" s="37" t="s">
        <v>16</v>
      </c>
    </row>
    <row r="38142" spans="9:9" x14ac:dyDescent="0.2">
      <c r="I38142" s="37" t="s">
        <v>16</v>
      </c>
    </row>
    <row r="38143" spans="9:9" x14ac:dyDescent="0.2">
      <c r="I38143" s="37" t="s">
        <v>16</v>
      </c>
    </row>
    <row r="38144" spans="9:9" x14ac:dyDescent="0.2">
      <c r="I38144" s="37" t="s">
        <v>16</v>
      </c>
    </row>
    <row r="38145" spans="9:9" x14ac:dyDescent="0.2">
      <c r="I38145" s="37" t="s">
        <v>16</v>
      </c>
    </row>
    <row r="38146" spans="9:9" x14ac:dyDescent="0.2">
      <c r="I38146" s="37" t="s">
        <v>16</v>
      </c>
    </row>
    <row r="38147" spans="9:9" x14ac:dyDescent="0.2">
      <c r="I38147" s="37" t="s">
        <v>16</v>
      </c>
    </row>
    <row r="38148" spans="9:9" x14ac:dyDescent="0.2">
      <c r="I38148" s="37" t="s">
        <v>16</v>
      </c>
    </row>
    <row r="38149" spans="9:9" x14ac:dyDescent="0.2">
      <c r="I38149" s="37" t="s">
        <v>16</v>
      </c>
    </row>
    <row r="38150" spans="9:9" x14ac:dyDescent="0.2">
      <c r="I38150" s="37" t="s">
        <v>16</v>
      </c>
    </row>
    <row r="38151" spans="9:9" x14ac:dyDescent="0.2">
      <c r="I38151" s="37" t="s">
        <v>16</v>
      </c>
    </row>
    <row r="38152" spans="9:9" x14ac:dyDescent="0.2">
      <c r="I38152" s="37" t="s">
        <v>16</v>
      </c>
    </row>
    <row r="38153" spans="9:9" x14ac:dyDescent="0.2">
      <c r="I38153" s="37" t="s">
        <v>16</v>
      </c>
    </row>
    <row r="38154" spans="9:9" x14ac:dyDescent="0.2">
      <c r="I38154" s="37" t="s">
        <v>16</v>
      </c>
    </row>
    <row r="38155" spans="9:9" x14ac:dyDescent="0.2">
      <c r="I38155" s="37" t="s">
        <v>16</v>
      </c>
    </row>
    <row r="38156" spans="9:9" x14ac:dyDescent="0.2">
      <c r="I38156" s="37" t="s">
        <v>16</v>
      </c>
    </row>
    <row r="38157" spans="9:9" x14ac:dyDescent="0.2">
      <c r="I38157" s="37" t="s">
        <v>16</v>
      </c>
    </row>
    <row r="38158" spans="9:9" x14ac:dyDescent="0.2">
      <c r="I38158" s="37" t="s">
        <v>16</v>
      </c>
    </row>
    <row r="38159" spans="9:9" x14ac:dyDescent="0.2">
      <c r="I38159" s="37" t="s">
        <v>16</v>
      </c>
    </row>
    <row r="38160" spans="9:9" x14ac:dyDescent="0.2">
      <c r="I38160" s="37" t="s">
        <v>16</v>
      </c>
    </row>
    <row r="38161" spans="9:9" x14ac:dyDescent="0.2">
      <c r="I38161" s="37" t="s">
        <v>16</v>
      </c>
    </row>
    <row r="38162" spans="9:9" x14ac:dyDescent="0.2">
      <c r="I38162" s="37" t="s">
        <v>16</v>
      </c>
    </row>
    <row r="38163" spans="9:9" x14ac:dyDescent="0.2">
      <c r="I38163" s="37" t="s">
        <v>16</v>
      </c>
    </row>
    <row r="38164" spans="9:9" x14ac:dyDescent="0.2">
      <c r="I38164" s="37" t="s">
        <v>16</v>
      </c>
    </row>
    <row r="38165" spans="9:9" x14ac:dyDescent="0.2">
      <c r="I38165" s="37" t="s">
        <v>16</v>
      </c>
    </row>
    <row r="38166" spans="9:9" x14ac:dyDescent="0.2">
      <c r="I38166" s="37" t="s">
        <v>16</v>
      </c>
    </row>
    <row r="38167" spans="9:9" x14ac:dyDescent="0.2">
      <c r="I38167" s="37" t="s">
        <v>16</v>
      </c>
    </row>
    <row r="38168" spans="9:9" x14ac:dyDescent="0.2">
      <c r="I38168" s="37" t="s">
        <v>16</v>
      </c>
    </row>
    <row r="38169" spans="9:9" x14ac:dyDescent="0.2">
      <c r="I38169" s="37" t="s">
        <v>16</v>
      </c>
    </row>
    <row r="38170" spans="9:9" x14ac:dyDescent="0.2">
      <c r="I38170" s="37" t="s">
        <v>16</v>
      </c>
    </row>
    <row r="38171" spans="9:9" x14ac:dyDescent="0.2">
      <c r="I38171" s="37" t="s">
        <v>16</v>
      </c>
    </row>
    <row r="38172" spans="9:9" x14ac:dyDescent="0.2">
      <c r="I38172" s="37" t="s">
        <v>16</v>
      </c>
    </row>
    <row r="38173" spans="9:9" x14ac:dyDescent="0.2">
      <c r="I38173" s="37" t="s">
        <v>16</v>
      </c>
    </row>
    <row r="38174" spans="9:9" x14ac:dyDescent="0.2">
      <c r="I38174" s="37" t="s">
        <v>16</v>
      </c>
    </row>
    <row r="38175" spans="9:9" x14ac:dyDescent="0.2">
      <c r="I38175" s="37" t="s">
        <v>16</v>
      </c>
    </row>
    <row r="38176" spans="9:9" x14ac:dyDescent="0.2">
      <c r="I38176" s="37" t="s">
        <v>16</v>
      </c>
    </row>
    <row r="38177" spans="9:9" x14ac:dyDescent="0.2">
      <c r="I38177" s="37" t="s">
        <v>16</v>
      </c>
    </row>
    <row r="38178" spans="9:9" x14ac:dyDescent="0.2">
      <c r="I38178" s="37" t="s">
        <v>16</v>
      </c>
    </row>
    <row r="38179" spans="9:9" x14ac:dyDescent="0.2">
      <c r="I38179" s="37" t="s">
        <v>16</v>
      </c>
    </row>
    <row r="38180" spans="9:9" x14ac:dyDescent="0.2">
      <c r="I38180" s="37" t="s">
        <v>16</v>
      </c>
    </row>
    <row r="38181" spans="9:9" x14ac:dyDescent="0.2">
      <c r="I38181" s="37" t="s">
        <v>16</v>
      </c>
    </row>
    <row r="38182" spans="9:9" x14ac:dyDescent="0.2">
      <c r="I38182" s="37" t="s">
        <v>16</v>
      </c>
    </row>
    <row r="38183" spans="9:9" x14ac:dyDescent="0.2">
      <c r="I38183" s="37" t="s">
        <v>16</v>
      </c>
    </row>
    <row r="38184" spans="9:9" x14ac:dyDescent="0.2">
      <c r="I38184" s="37" t="s">
        <v>16</v>
      </c>
    </row>
    <row r="38185" spans="9:9" x14ac:dyDescent="0.2">
      <c r="I38185" s="37" t="s">
        <v>16</v>
      </c>
    </row>
    <row r="38186" spans="9:9" x14ac:dyDescent="0.2">
      <c r="I38186" s="37" t="s">
        <v>16</v>
      </c>
    </row>
    <row r="38187" spans="9:9" x14ac:dyDescent="0.2">
      <c r="I38187" s="37" t="s">
        <v>16</v>
      </c>
    </row>
    <row r="38188" spans="9:9" x14ac:dyDescent="0.2">
      <c r="I38188" s="37" t="s">
        <v>16</v>
      </c>
    </row>
    <row r="38189" spans="9:9" x14ac:dyDescent="0.2">
      <c r="I38189" s="37" t="s">
        <v>16</v>
      </c>
    </row>
    <row r="38190" spans="9:9" x14ac:dyDescent="0.2">
      <c r="I38190" s="37" t="s">
        <v>16</v>
      </c>
    </row>
    <row r="38191" spans="9:9" x14ac:dyDescent="0.2">
      <c r="I38191" s="37" t="s">
        <v>16</v>
      </c>
    </row>
    <row r="38192" spans="9:9" x14ac:dyDescent="0.2">
      <c r="I38192" s="37" t="s">
        <v>16</v>
      </c>
    </row>
    <row r="38193" spans="9:9" x14ac:dyDescent="0.2">
      <c r="I38193" s="37" t="s">
        <v>16</v>
      </c>
    </row>
    <row r="38194" spans="9:9" x14ac:dyDescent="0.2">
      <c r="I38194" s="37" t="s">
        <v>16</v>
      </c>
    </row>
    <row r="38195" spans="9:9" x14ac:dyDescent="0.2">
      <c r="I38195" s="37" t="s">
        <v>16</v>
      </c>
    </row>
    <row r="38196" spans="9:9" x14ac:dyDescent="0.2">
      <c r="I38196" s="37" t="s">
        <v>16</v>
      </c>
    </row>
    <row r="38197" spans="9:9" x14ac:dyDescent="0.2">
      <c r="I38197" s="37" t="s">
        <v>16</v>
      </c>
    </row>
    <row r="38198" spans="9:9" x14ac:dyDescent="0.2">
      <c r="I38198" s="37" t="s">
        <v>16</v>
      </c>
    </row>
    <row r="38199" spans="9:9" x14ac:dyDescent="0.2">
      <c r="I38199" s="37" t="s">
        <v>16</v>
      </c>
    </row>
    <row r="38200" spans="9:9" x14ac:dyDescent="0.2">
      <c r="I38200" s="37" t="s">
        <v>16</v>
      </c>
    </row>
    <row r="38201" spans="9:9" x14ac:dyDescent="0.2">
      <c r="I38201" s="37" t="s">
        <v>16</v>
      </c>
    </row>
    <row r="38202" spans="9:9" x14ac:dyDescent="0.2">
      <c r="I38202" s="37" t="s">
        <v>16</v>
      </c>
    </row>
    <row r="38203" spans="9:9" x14ac:dyDescent="0.2">
      <c r="I38203" s="37" t="s">
        <v>16</v>
      </c>
    </row>
    <row r="38204" spans="9:9" x14ac:dyDescent="0.2">
      <c r="I38204" s="37" t="s">
        <v>16</v>
      </c>
    </row>
    <row r="38205" spans="9:9" x14ac:dyDescent="0.2">
      <c r="I38205" s="37" t="s">
        <v>16</v>
      </c>
    </row>
    <row r="38206" spans="9:9" x14ac:dyDescent="0.2">
      <c r="I38206" s="37" t="s">
        <v>16</v>
      </c>
    </row>
    <row r="38207" spans="9:9" x14ac:dyDescent="0.2">
      <c r="I38207" s="37" t="s">
        <v>16</v>
      </c>
    </row>
    <row r="38208" spans="9:9" x14ac:dyDescent="0.2">
      <c r="I38208" s="37" t="s">
        <v>16</v>
      </c>
    </row>
    <row r="38209" spans="9:9" x14ac:dyDescent="0.2">
      <c r="I38209" s="37" t="s">
        <v>16</v>
      </c>
    </row>
    <row r="38210" spans="9:9" x14ac:dyDescent="0.2">
      <c r="I38210" s="37" t="s">
        <v>16</v>
      </c>
    </row>
    <row r="38211" spans="9:9" x14ac:dyDescent="0.2">
      <c r="I38211" s="37" t="s">
        <v>16</v>
      </c>
    </row>
    <row r="38212" spans="9:9" x14ac:dyDescent="0.2">
      <c r="I38212" s="37" t="s">
        <v>16</v>
      </c>
    </row>
    <row r="38213" spans="9:9" x14ac:dyDescent="0.2">
      <c r="I38213" s="37" t="s">
        <v>16</v>
      </c>
    </row>
    <row r="38214" spans="9:9" x14ac:dyDescent="0.2">
      <c r="I38214" s="37" t="s">
        <v>16</v>
      </c>
    </row>
    <row r="38215" spans="9:9" x14ac:dyDescent="0.2">
      <c r="I38215" s="37" t="s">
        <v>16</v>
      </c>
    </row>
    <row r="38216" spans="9:9" x14ac:dyDescent="0.2">
      <c r="I38216" s="37" t="s">
        <v>16</v>
      </c>
    </row>
    <row r="38217" spans="9:9" x14ac:dyDescent="0.2">
      <c r="I38217" s="37" t="s">
        <v>16</v>
      </c>
    </row>
    <row r="38218" spans="9:9" x14ac:dyDescent="0.2">
      <c r="I38218" s="37" t="s">
        <v>16</v>
      </c>
    </row>
    <row r="38219" spans="9:9" x14ac:dyDescent="0.2">
      <c r="I38219" s="37" t="s">
        <v>16</v>
      </c>
    </row>
    <row r="38220" spans="9:9" x14ac:dyDescent="0.2">
      <c r="I38220" s="37" t="s">
        <v>16</v>
      </c>
    </row>
    <row r="38221" spans="9:9" x14ac:dyDescent="0.2">
      <c r="I38221" s="37" t="s">
        <v>16</v>
      </c>
    </row>
    <row r="38222" spans="9:9" x14ac:dyDescent="0.2">
      <c r="I38222" s="37" t="s">
        <v>16</v>
      </c>
    </row>
    <row r="38223" spans="9:9" x14ac:dyDescent="0.2">
      <c r="I38223" s="37" t="s">
        <v>16</v>
      </c>
    </row>
    <row r="38224" spans="9:9" x14ac:dyDescent="0.2">
      <c r="I38224" s="37" t="s">
        <v>16</v>
      </c>
    </row>
    <row r="38225" spans="9:9" x14ac:dyDescent="0.2">
      <c r="I38225" s="37" t="s">
        <v>16</v>
      </c>
    </row>
    <row r="38226" spans="9:9" x14ac:dyDescent="0.2">
      <c r="I38226" s="37" t="s">
        <v>16</v>
      </c>
    </row>
    <row r="38227" spans="9:9" x14ac:dyDescent="0.2">
      <c r="I38227" s="37" t="s">
        <v>16</v>
      </c>
    </row>
    <row r="38228" spans="9:9" x14ac:dyDescent="0.2">
      <c r="I38228" s="37" t="s">
        <v>16</v>
      </c>
    </row>
    <row r="38229" spans="9:9" x14ac:dyDescent="0.2">
      <c r="I38229" s="37" t="s">
        <v>16</v>
      </c>
    </row>
    <row r="38230" spans="9:9" x14ac:dyDescent="0.2">
      <c r="I38230" s="37" t="s">
        <v>16</v>
      </c>
    </row>
    <row r="38231" spans="9:9" x14ac:dyDescent="0.2">
      <c r="I38231" s="37" t="s">
        <v>16</v>
      </c>
    </row>
    <row r="38232" spans="9:9" x14ac:dyDescent="0.2">
      <c r="I38232" s="37" t="s">
        <v>16</v>
      </c>
    </row>
    <row r="38233" spans="9:9" x14ac:dyDescent="0.2">
      <c r="I38233" s="37" t="s">
        <v>16</v>
      </c>
    </row>
    <row r="38234" spans="9:9" x14ac:dyDescent="0.2">
      <c r="I38234" s="37" t="s">
        <v>16</v>
      </c>
    </row>
    <row r="38235" spans="9:9" x14ac:dyDescent="0.2">
      <c r="I38235" s="37" t="s">
        <v>16</v>
      </c>
    </row>
    <row r="38236" spans="9:9" x14ac:dyDescent="0.2">
      <c r="I38236" s="37" t="s">
        <v>16</v>
      </c>
    </row>
    <row r="38237" spans="9:9" x14ac:dyDescent="0.2">
      <c r="I38237" s="37" t="s">
        <v>16</v>
      </c>
    </row>
    <row r="38238" spans="9:9" x14ac:dyDescent="0.2">
      <c r="I38238" s="37" t="s">
        <v>16</v>
      </c>
    </row>
    <row r="38239" spans="9:9" x14ac:dyDescent="0.2">
      <c r="I38239" s="37" t="s">
        <v>16</v>
      </c>
    </row>
    <row r="38240" spans="9:9" x14ac:dyDescent="0.2">
      <c r="I38240" s="37" t="s">
        <v>16</v>
      </c>
    </row>
    <row r="38241" spans="9:9" x14ac:dyDescent="0.2">
      <c r="I38241" s="37" t="s">
        <v>16</v>
      </c>
    </row>
    <row r="38242" spans="9:9" x14ac:dyDescent="0.2">
      <c r="I38242" s="37" t="s">
        <v>16</v>
      </c>
    </row>
    <row r="38243" spans="9:9" x14ac:dyDescent="0.2">
      <c r="I38243" s="37" t="s">
        <v>16</v>
      </c>
    </row>
    <row r="38244" spans="9:9" x14ac:dyDescent="0.2">
      <c r="I38244" s="37" t="s">
        <v>16</v>
      </c>
    </row>
    <row r="38245" spans="9:9" x14ac:dyDescent="0.2">
      <c r="I38245" s="37" t="s">
        <v>16</v>
      </c>
    </row>
    <row r="38246" spans="9:9" x14ac:dyDescent="0.2">
      <c r="I38246" s="37" t="s">
        <v>16</v>
      </c>
    </row>
    <row r="38247" spans="9:9" x14ac:dyDescent="0.2">
      <c r="I38247" s="37" t="s">
        <v>16</v>
      </c>
    </row>
    <row r="38248" spans="9:9" x14ac:dyDescent="0.2">
      <c r="I38248" s="37" t="s">
        <v>16</v>
      </c>
    </row>
    <row r="38249" spans="9:9" x14ac:dyDescent="0.2">
      <c r="I38249" s="37" t="s">
        <v>16</v>
      </c>
    </row>
    <row r="38250" spans="9:9" x14ac:dyDescent="0.2">
      <c r="I38250" s="37" t="s">
        <v>16</v>
      </c>
    </row>
    <row r="38251" spans="9:9" x14ac:dyDescent="0.2">
      <c r="I38251" s="37" t="s">
        <v>16</v>
      </c>
    </row>
    <row r="38252" spans="9:9" x14ac:dyDescent="0.2">
      <c r="I38252" s="37" t="s">
        <v>16</v>
      </c>
    </row>
    <row r="38253" spans="9:9" x14ac:dyDescent="0.2">
      <c r="I38253" s="37" t="s">
        <v>16</v>
      </c>
    </row>
    <row r="38254" spans="9:9" x14ac:dyDescent="0.2">
      <c r="I38254" s="37" t="s">
        <v>16</v>
      </c>
    </row>
    <row r="38255" spans="9:9" x14ac:dyDescent="0.2">
      <c r="I38255" s="37" t="s">
        <v>16</v>
      </c>
    </row>
    <row r="38256" spans="9:9" x14ac:dyDescent="0.2">
      <c r="I38256" s="37" t="s">
        <v>16</v>
      </c>
    </row>
    <row r="38257" spans="9:9" x14ac:dyDescent="0.2">
      <c r="I38257" s="37" t="s">
        <v>16</v>
      </c>
    </row>
    <row r="38258" spans="9:9" x14ac:dyDescent="0.2">
      <c r="I38258" s="37" t="s">
        <v>16</v>
      </c>
    </row>
    <row r="38259" spans="9:9" x14ac:dyDescent="0.2">
      <c r="I38259" s="37" t="s">
        <v>16</v>
      </c>
    </row>
    <row r="38260" spans="9:9" x14ac:dyDescent="0.2">
      <c r="I38260" s="37" t="s">
        <v>16</v>
      </c>
    </row>
    <row r="38261" spans="9:9" x14ac:dyDescent="0.2">
      <c r="I38261" s="37" t="s">
        <v>16</v>
      </c>
    </row>
    <row r="38262" spans="9:9" x14ac:dyDescent="0.2">
      <c r="I38262" s="37" t="s">
        <v>16</v>
      </c>
    </row>
    <row r="38263" spans="9:9" x14ac:dyDescent="0.2">
      <c r="I38263" s="37" t="s">
        <v>16</v>
      </c>
    </row>
    <row r="38264" spans="9:9" x14ac:dyDescent="0.2">
      <c r="I38264" s="37" t="s">
        <v>16</v>
      </c>
    </row>
    <row r="38265" spans="9:9" x14ac:dyDescent="0.2">
      <c r="I38265" s="37" t="s">
        <v>16</v>
      </c>
    </row>
    <row r="38266" spans="9:9" x14ac:dyDescent="0.2">
      <c r="I38266" s="37" t="s">
        <v>16</v>
      </c>
    </row>
    <row r="38267" spans="9:9" x14ac:dyDescent="0.2">
      <c r="I38267" s="37" t="s">
        <v>16</v>
      </c>
    </row>
    <row r="38268" spans="9:9" x14ac:dyDescent="0.2">
      <c r="I38268" s="37" t="s">
        <v>16</v>
      </c>
    </row>
    <row r="38269" spans="9:9" x14ac:dyDescent="0.2">
      <c r="I38269" s="37" t="s">
        <v>16</v>
      </c>
    </row>
    <row r="38270" spans="9:9" x14ac:dyDescent="0.2">
      <c r="I38270" s="37" t="s">
        <v>16</v>
      </c>
    </row>
    <row r="38271" spans="9:9" x14ac:dyDescent="0.2">
      <c r="I38271" s="37" t="s">
        <v>16</v>
      </c>
    </row>
    <row r="38272" spans="9:9" x14ac:dyDescent="0.2">
      <c r="I38272" s="37" t="s">
        <v>16</v>
      </c>
    </row>
    <row r="38273" spans="9:9" x14ac:dyDescent="0.2">
      <c r="I38273" s="37" t="s">
        <v>16</v>
      </c>
    </row>
    <row r="38274" spans="9:9" x14ac:dyDescent="0.2">
      <c r="I38274" s="37" t="s">
        <v>16</v>
      </c>
    </row>
    <row r="38275" spans="9:9" x14ac:dyDescent="0.2">
      <c r="I38275" s="37" t="s">
        <v>16</v>
      </c>
    </row>
    <row r="38276" spans="9:9" x14ac:dyDescent="0.2">
      <c r="I38276" s="37" t="s">
        <v>16</v>
      </c>
    </row>
    <row r="38277" spans="9:9" x14ac:dyDescent="0.2">
      <c r="I38277" s="37" t="s">
        <v>16</v>
      </c>
    </row>
    <row r="38278" spans="9:9" x14ac:dyDescent="0.2">
      <c r="I38278" s="37" t="s">
        <v>16</v>
      </c>
    </row>
    <row r="38279" spans="9:9" x14ac:dyDescent="0.2">
      <c r="I38279" s="37" t="s">
        <v>16</v>
      </c>
    </row>
    <row r="38280" spans="9:9" x14ac:dyDescent="0.2">
      <c r="I38280" s="37" t="s">
        <v>16</v>
      </c>
    </row>
    <row r="38281" spans="9:9" x14ac:dyDescent="0.2">
      <c r="I38281" s="37" t="s">
        <v>16</v>
      </c>
    </row>
    <row r="38282" spans="9:9" x14ac:dyDescent="0.2">
      <c r="I38282" s="37" t="s">
        <v>16</v>
      </c>
    </row>
    <row r="38283" spans="9:9" x14ac:dyDescent="0.2">
      <c r="I38283" s="37" t="s">
        <v>16</v>
      </c>
    </row>
    <row r="38284" spans="9:9" x14ac:dyDescent="0.2">
      <c r="I38284" s="37" t="s">
        <v>16</v>
      </c>
    </row>
    <row r="38285" spans="9:9" x14ac:dyDescent="0.2">
      <c r="I38285" s="37" t="s">
        <v>16</v>
      </c>
    </row>
    <row r="38286" spans="9:9" x14ac:dyDescent="0.2">
      <c r="I38286" s="37" t="s">
        <v>16</v>
      </c>
    </row>
    <row r="38287" spans="9:9" x14ac:dyDescent="0.2">
      <c r="I38287" s="37" t="s">
        <v>16</v>
      </c>
    </row>
    <row r="38288" spans="9:9" x14ac:dyDescent="0.2">
      <c r="I38288" s="37" t="s">
        <v>16</v>
      </c>
    </row>
    <row r="38289" spans="9:9" x14ac:dyDescent="0.2">
      <c r="I38289" s="37" t="s">
        <v>16</v>
      </c>
    </row>
    <row r="38290" spans="9:9" x14ac:dyDescent="0.2">
      <c r="I38290" s="37" t="s">
        <v>16</v>
      </c>
    </row>
    <row r="38291" spans="9:9" x14ac:dyDescent="0.2">
      <c r="I38291" s="37" t="s">
        <v>16</v>
      </c>
    </row>
    <row r="38292" spans="9:9" x14ac:dyDescent="0.2">
      <c r="I38292" s="37" t="s">
        <v>16</v>
      </c>
    </row>
    <row r="38293" spans="9:9" x14ac:dyDescent="0.2">
      <c r="I38293" s="37" t="s">
        <v>16</v>
      </c>
    </row>
    <row r="38294" spans="9:9" x14ac:dyDescent="0.2">
      <c r="I38294" s="37" t="s">
        <v>16</v>
      </c>
    </row>
    <row r="38295" spans="9:9" x14ac:dyDescent="0.2">
      <c r="I38295" s="37" t="s">
        <v>16</v>
      </c>
    </row>
    <row r="38296" spans="9:9" x14ac:dyDescent="0.2">
      <c r="I38296" s="37" t="s">
        <v>16</v>
      </c>
    </row>
    <row r="38297" spans="9:9" x14ac:dyDescent="0.2">
      <c r="I38297" s="37" t="s">
        <v>16</v>
      </c>
    </row>
    <row r="38298" spans="9:9" x14ac:dyDescent="0.2">
      <c r="I38298" s="37" t="s">
        <v>16</v>
      </c>
    </row>
    <row r="38299" spans="9:9" x14ac:dyDescent="0.2">
      <c r="I38299" s="37" t="s">
        <v>16</v>
      </c>
    </row>
    <row r="38300" spans="9:9" x14ac:dyDescent="0.2">
      <c r="I38300" s="37" t="s">
        <v>16</v>
      </c>
    </row>
    <row r="38301" spans="9:9" x14ac:dyDescent="0.2">
      <c r="I38301" s="37" t="s">
        <v>16</v>
      </c>
    </row>
    <row r="38302" spans="9:9" x14ac:dyDescent="0.2">
      <c r="I38302" s="37" t="s">
        <v>16</v>
      </c>
    </row>
    <row r="38303" spans="9:9" x14ac:dyDescent="0.2">
      <c r="I38303" s="37" t="s">
        <v>16</v>
      </c>
    </row>
    <row r="38304" spans="9:9" x14ac:dyDescent="0.2">
      <c r="I38304" s="37" t="s">
        <v>16</v>
      </c>
    </row>
    <row r="38305" spans="9:9" x14ac:dyDescent="0.2">
      <c r="I38305" s="37" t="s">
        <v>16</v>
      </c>
    </row>
    <row r="38306" spans="9:9" x14ac:dyDescent="0.2">
      <c r="I38306" s="37" t="s">
        <v>16</v>
      </c>
    </row>
    <row r="38307" spans="9:9" x14ac:dyDescent="0.2">
      <c r="I38307" s="37" t="s">
        <v>16</v>
      </c>
    </row>
    <row r="38308" spans="9:9" x14ac:dyDescent="0.2">
      <c r="I38308" s="37" t="s">
        <v>16</v>
      </c>
    </row>
    <row r="38309" spans="9:9" x14ac:dyDescent="0.2">
      <c r="I38309" s="37" t="s">
        <v>16</v>
      </c>
    </row>
    <row r="38310" spans="9:9" x14ac:dyDescent="0.2">
      <c r="I38310" s="37" t="s">
        <v>16</v>
      </c>
    </row>
    <row r="38311" spans="9:9" x14ac:dyDescent="0.2">
      <c r="I38311" s="37" t="s">
        <v>16</v>
      </c>
    </row>
    <row r="38312" spans="9:9" x14ac:dyDescent="0.2">
      <c r="I38312" s="37" t="s">
        <v>16</v>
      </c>
    </row>
    <row r="38313" spans="9:9" x14ac:dyDescent="0.2">
      <c r="I38313" s="37" t="s">
        <v>16</v>
      </c>
    </row>
    <row r="38314" spans="9:9" x14ac:dyDescent="0.2">
      <c r="I38314" s="37" t="s">
        <v>16</v>
      </c>
    </row>
    <row r="38315" spans="9:9" x14ac:dyDescent="0.2">
      <c r="I38315" s="37" t="s">
        <v>16</v>
      </c>
    </row>
    <row r="38316" spans="9:9" x14ac:dyDescent="0.2">
      <c r="I38316" s="37" t="s">
        <v>16</v>
      </c>
    </row>
    <row r="38317" spans="9:9" x14ac:dyDescent="0.2">
      <c r="I38317" s="37" t="s">
        <v>16</v>
      </c>
    </row>
    <row r="38318" spans="9:9" x14ac:dyDescent="0.2">
      <c r="I38318" s="37" t="s">
        <v>16</v>
      </c>
    </row>
    <row r="38319" spans="9:9" x14ac:dyDescent="0.2">
      <c r="I38319" s="37" t="s">
        <v>16</v>
      </c>
    </row>
    <row r="38320" spans="9:9" x14ac:dyDescent="0.2">
      <c r="I38320" s="37" t="s">
        <v>16</v>
      </c>
    </row>
    <row r="38321" spans="9:9" x14ac:dyDescent="0.2">
      <c r="I38321" s="37" t="s">
        <v>16</v>
      </c>
    </row>
    <row r="38322" spans="9:9" x14ac:dyDescent="0.2">
      <c r="I38322" s="37" t="s">
        <v>16</v>
      </c>
    </row>
    <row r="38323" spans="9:9" x14ac:dyDescent="0.2">
      <c r="I38323" s="37" t="s">
        <v>16</v>
      </c>
    </row>
    <row r="38324" spans="9:9" x14ac:dyDescent="0.2">
      <c r="I38324" s="37" t="s">
        <v>16</v>
      </c>
    </row>
    <row r="38325" spans="9:9" x14ac:dyDescent="0.2">
      <c r="I38325" s="37" t="s">
        <v>16</v>
      </c>
    </row>
    <row r="38326" spans="9:9" x14ac:dyDescent="0.2">
      <c r="I38326" s="37" t="s">
        <v>16</v>
      </c>
    </row>
    <row r="38327" spans="9:9" x14ac:dyDescent="0.2">
      <c r="I38327" s="37" t="s">
        <v>16</v>
      </c>
    </row>
    <row r="38328" spans="9:9" x14ac:dyDescent="0.2">
      <c r="I38328" s="37" t="s">
        <v>16</v>
      </c>
    </row>
    <row r="38329" spans="9:9" x14ac:dyDescent="0.2">
      <c r="I38329" s="37" t="s">
        <v>16</v>
      </c>
    </row>
    <row r="38330" spans="9:9" x14ac:dyDescent="0.2">
      <c r="I38330" s="37" t="s">
        <v>16</v>
      </c>
    </row>
    <row r="38331" spans="9:9" x14ac:dyDescent="0.2">
      <c r="I38331" s="37" t="s">
        <v>16</v>
      </c>
    </row>
    <row r="38332" spans="9:9" x14ac:dyDescent="0.2">
      <c r="I38332" s="37" t="s">
        <v>16</v>
      </c>
    </row>
    <row r="38333" spans="9:9" x14ac:dyDescent="0.2">
      <c r="I38333" s="37" t="s">
        <v>16</v>
      </c>
    </row>
    <row r="38334" spans="9:9" x14ac:dyDescent="0.2">
      <c r="I38334" s="37" t="s">
        <v>16</v>
      </c>
    </row>
    <row r="38335" spans="9:9" x14ac:dyDescent="0.2">
      <c r="I38335" s="37" t="s">
        <v>16</v>
      </c>
    </row>
    <row r="38336" spans="9:9" x14ac:dyDescent="0.2">
      <c r="I38336" s="37" t="s">
        <v>16</v>
      </c>
    </row>
    <row r="38337" spans="9:9" x14ac:dyDescent="0.2">
      <c r="I38337" s="37" t="s">
        <v>16</v>
      </c>
    </row>
    <row r="38338" spans="9:9" x14ac:dyDescent="0.2">
      <c r="I38338" s="37" t="s">
        <v>16</v>
      </c>
    </row>
    <row r="38339" spans="9:9" x14ac:dyDescent="0.2">
      <c r="I38339" s="37" t="s">
        <v>16</v>
      </c>
    </row>
    <row r="38340" spans="9:9" x14ac:dyDescent="0.2">
      <c r="I38340" s="37" t="s">
        <v>16</v>
      </c>
    </row>
    <row r="38341" spans="9:9" x14ac:dyDescent="0.2">
      <c r="I38341" s="37" t="s">
        <v>16</v>
      </c>
    </row>
    <row r="38342" spans="9:9" x14ac:dyDescent="0.2">
      <c r="I38342" s="37" t="s">
        <v>16</v>
      </c>
    </row>
    <row r="38343" spans="9:9" x14ac:dyDescent="0.2">
      <c r="I38343" s="37" t="s">
        <v>16</v>
      </c>
    </row>
    <row r="38344" spans="9:9" x14ac:dyDescent="0.2">
      <c r="I38344" s="37" t="s">
        <v>16</v>
      </c>
    </row>
    <row r="38345" spans="9:9" x14ac:dyDescent="0.2">
      <c r="I38345" s="37" t="s">
        <v>16</v>
      </c>
    </row>
    <row r="38346" spans="9:9" x14ac:dyDescent="0.2">
      <c r="I38346" s="37" t="s">
        <v>16</v>
      </c>
    </row>
    <row r="38347" spans="9:9" x14ac:dyDescent="0.2">
      <c r="I38347" s="37" t="s">
        <v>16</v>
      </c>
    </row>
    <row r="38348" spans="9:9" x14ac:dyDescent="0.2">
      <c r="I38348" s="37" t="s">
        <v>16</v>
      </c>
    </row>
    <row r="38349" spans="9:9" x14ac:dyDescent="0.2">
      <c r="I38349" s="37" t="s">
        <v>16</v>
      </c>
    </row>
    <row r="38350" spans="9:9" x14ac:dyDescent="0.2">
      <c r="I38350" s="37" t="s">
        <v>16</v>
      </c>
    </row>
    <row r="38351" spans="9:9" x14ac:dyDescent="0.2">
      <c r="I38351" s="37" t="s">
        <v>16</v>
      </c>
    </row>
    <row r="38352" spans="9:9" x14ac:dyDescent="0.2">
      <c r="I38352" s="37" t="s">
        <v>16</v>
      </c>
    </row>
    <row r="38353" spans="9:9" x14ac:dyDescent="0.2">
      <c r="I38353" s="37" t="s">
        <v>16</v>
      </c>
    </row>
    <row r="38354" spans="9:9" x14ac:dyDescent="0.2">
      <c r="I38354" s="37" t="s">
        <v>16</v>
      </c>
    </row>
    <row r="38355" spans="9:9" x14ac:dyDescent="0.2">
      <c r="I38355" s="37" t="s">
        <v>16</v>
      </c>
    </row>
    <row r="38356" spans="9:9" x14ac:dyDescent="0.2">
      <c r="I38356" s="37" t="s">
        <v>16</v>
      </c>
    </row>
    <row r="38357" spans="9:9" x14ac:dyDescent="0.2">
      <c r="I38357" s="37" t="s">
        <v>16</v>
      </c>
    </row>
    <row r="38358" spans="9:9" x14ac:dyDescent="0.2">
      <c r="I38358" s="37" t="s">
        <v>16</v>
      </c>
    </row>
    <row r="38359" spans="9:9" x14ac:dyDescent="0.2">
      <c r="I38359" s="37" t="s">
        <v>16</v>
      </c>
    </row>
    <row r="38360" spans="9:9" x14ac:dyDescent="0.2">
      <c r="I38360" s="37" t="s">
        <v>16</v>
      </c>
    </row>
    <row r="38361" spans="9:9" x14ac:dyDescent="0.2">
      <c r="I38361" s="37" t="s">
        <v>16</v>
      </c>
    </row>
    <row r="38362" spans="9:9" x14ac:dyDescent="0.2">
      <c r="I38362" s="37" t="s">
        <v>16</v>
      </c>
    </row>
    <row r="38363" spans="9:9" x14ac:dyDescent="0.2">
      <c r="I38363" s="37" t="s">
        <v>16</v>
      </c>
    </row>
    <row r="38364" spans="9:9" x14ac:dyDescent="0.2">
      <c r="I38364" s="37" t="s">
        <v>16</v>
      </c>
    </row>
    <row r="38365" spans="9:9" x14ac:dyDescent="0.2">
      <c r="I38365" s="37" t="s">
        <v>16</v>
      </c>
    </row>
    <row r="38366" spans="9:9" x14ac:dyDescent="0.2">
      <c r="I38366" s="37" t="s">
        <v>16</v>
      </c>
    </row>
    <row r="38367" spans="9:9" x14ac:dyDescent="0.2">
      <c r="I38367" s="37" t="s">
        <v>16</v>
      </c>
    </row>
    <row r="38368" spans="9:9" x14ac:dyDescent="0.2">
      <c r="I38368" s="37" t="s">
        <v>16</v>
      </c>
    </row>
    <row r="38369" spans="9:9" x14ac:dyDescent="0.2">
      <c r="I38369" s="37" t="s">
        <v>16</v>
      </c>
    </row>
    <row r="38370" spans="9:9" x14ac:dyDescent="0.2">
      <c r="I38370" s="37" t="s">
        <v>16</v>
      </c>
    </row>
    <row r="38371" spans="9:9" x14ac:dyDescent="0.2">
      <c r="I38371" s="37" t="s">
        <v>16</v>
      </c>
    </row>
    <row r="38372" spans="9:9" x14ac:dyDescent="0.2">
      <c r="I38372" s="37" t="s">
        <v>16</v>
      </c>
    </row>
    <row r="38373" spans="9:9" x14ac:dyDescent="0.2">
      <c r="I38373" s="37" t="s">
        <v>16</v>
      </c>
    </row>
    <row r="38374" spans="9:9" x14ac:dyDescent="0.2">
      <c r="I38374" s="37" t="s">
        <v>16</v>
      </c>
    </row>
    <row r="38375" spans="9:9" x14ac:dyDescent="0.2">
      <c r="I38375" s="37" t="s">
        <v>16</v>
      </c>
    </row>
    <row r="38376" spans="9:9" x14ac:dyDescent="0.2">
      <c r="I38376" s="37" t="s">
        <v>16</v>
      </c>
    </row>
    <row r="38377" spans="9:9" x14ac:dyDescent="0.2">
      <c r="I38377" s="37" t="s">
        <v>16</v>
      </c>
    </row>
    <row r="38378" spans="9:9" x14ac:dyDescent="0.2">
      <c r="I38378" s="37" t="s">
        <v>16</v>
      </c>
    </row>
    <row r="38379" spans="9:9" x14ac:dyDescent="0.2">
      <c r="I38379" s="37" t="s">
        <v>16</v>
      </c>
    </row>
    <row r="38380" spans="9:9" x14ac:dyDescent="0.2">
      <c r="I38380" s="37" t="s">
        <v>16</v>
      </c>
    </row>
    <row r="38381" spans="9:9" x14ac:dyDescent="0.2">
      <c r="I38381" s="37" t="s">
        <v>16</v>
      </c>
    </row>
    <row r="38382" spans="9:9" x14ac:dyDescent="0.2">
      <c r="I38382" s="37" t="s">
        <v>16</v>
      </c>
    </row>
    <row r="38383" spans="9:9" x14ac:dyDescent="0.2">
      <c r="I38383" s="37" t="s">
        <v>16</v>
      </c>
    </row>
    <row r="38384" spans="9:9" x14ac:dyDescent="0.2">
      <c r="I38384" s="37" t="s">
        <v>16</v>
      </c>
    </row>
    <row r="38385" spans="9:9" x14ac:dyDescent="0.2">
      <c r="I38385" s="37" t="s">
        <v>16</v>
      </c>
    </row>
    <row r="38386" spans="9:9" x14ac:dyDescent="0.2">
      <c r="I38386" s="37" t="s">
        <v>16</v>
      </c>
    </row>
    <row r="38387" spans="9:9" x14ac:dyDescent="0.2">
      <c r="I38387" s="37" t="s">
        <v>16</v>
      </c>
    </row>
    <row r="38388" spans="9:9" x14ac:dyDescent="0.2">
      <c r="I38388" s="37" t="s">
        <v>16</v>
      </c>
    </row>
    <row r="38389" spans="9:9" x14ac:dyDescent="0.2">
      <c r="I38389" s="37" t="s">
        <v>16</v>
      </c>
    </row>
    <row r="38390" spans="9:9" x14ac:dyDescent="0.2">
      <c r="I38390" s="37" t="s">
        <v>16</v>
      </c>
    </row>
    <row r="38391" spans="9:9" x14ac:dyDescent="0.2">
      <c r="I38391" s="37" t="s">
        <v>16</v>
      </c>
    </row>
    <row r="38392" spans="9:9" x14ac:dyDescent="0.2">
      <c r="I38392" s="37" t="s">
        <v>16</v>
      </c>
    </row>
    <row r="38393" spans="9:9" x14ac:dyDescent="0.2">
      <c r="I38393" s="37" t="s">
        <v>16</v>
      </c>
    </row>
    <row r="38394" spans="9:9" x14ac:dyDescent="0.2">
      <c r="I38394" s="37" t="s">
        <v>16</v>
      </c>
    </row>
    <row r="38395" spans="9:9" x14ac:dyDescent="0.2">
      <c r="I38395" s="37" t="s">
        <v>16</v>
      </c>
    </row>
    <row r="38396" spans="9:9" x14ac:dyDescent="0.2">
      <c r="I38396" s="37" t="s">
        <v>16</v>
      </c>
    </row>
    <row r="38397" spans="9:9" x14ac:dyDescent="0.2">
      <c r="I38397" s="37" t="s">
        <v>16</v>
      </c>
    </row>
    <row r="38398" spans="9:9" x14ac:dyDescent="0.2">
      <c r="I38398" s="37" t="s">
        <v>16</v>
      </c>
    </row>
    <row r="38399" spans="9:9" x14ac:dyDescent="0.2">
      <c r="I38399" s="37" t="s">
        <v>16</v>
      </c>
    </row>
    <row r="38400" spans="9:9" x14ac:dyDescent="0.2">
      <c r="I38400" s="37" t="s">
        <v>16</v>
      </c>
    </row>
    <row r="38401" spans="9:9" x14ac:dyDescent="0.2">
      <c r="I38401" s="37" t="s">
        <v>16</v>
      </c>
    </row>
    <row r="38402" spans="9:9" x14ac:dyDescent="0.2">
      <c r="I38402" s="37" t="s">
        <v>16</v>
      </c>
    </row>
    <row r="38403" spans="9:9" x14ac:dyDescent="0.2">
      <c r="I38403" s="37" t="s">
        <v>16</v>
      </c>
    </row>
    <row r="38404" spans="9:9" x14ac:dyDescent="0.2">
      <c r="I38404" s="37" t="s">
        <v>16</v>
      </c>
    </row>
    <row r="38405" spans="9:9" x14ac:dyDescent="0.2">
      <c r="I38405" s="37" t="s">
        <v>16</v>
      </c>
    </row>
    <row r="38406" spans="9:9" x14ac:dyDescent="0.2">
      <c r="I38406" s="37" t="s">
        <v>16</v>
      </c>
    </row>
    <row r="38407" spans="9:9" x14ac:dyDescent="0.2">
      <c r="I38407" s="37" t="s">
        <v>16</v>
      </c>
    </row>
    <row r="38408" spans="9:9" x14ac:dyDescent="0.2">
      <c r="I38408" s="37" t="s">
        <v>16</v>
      </c>
    </row>
    <row r="38409" spans="9:9" x14ac:dyDescent="0.2">
      <c r="I38409" s="37" t="s">
        <v>16</v>
      </c>
    </row>
    <row r="38410" spans="9:9" x14ac:dyDescent="0.2">
      <c r="I38410" s="37" t="s">
        <v>16</v>
      </c>
    </row>
    <row r="38411" spans="9:9" x14ac:dyDescent="0.2">
      <c r="I38411" s="37" t="s">
        <v>16</v>
      </c>
    </row>
    <row r="38412" spans="9:9" x14ac:dyDescent="0.2">
      <c r="I38412" s="37" t="s">
        <v>16</v>
      </c>
    </row>
    <row r="38413" spans="9:9" x14ac:dyDescent="0.2">
      <c r="I38413" s="37" t="s">
        <v>16</v>
      </c>
    </row>
    <row r="38414" spans="9:9" x14ac:dyDescent="0.2">
      <c r="I38414" s="37" t="s">
        <v>16</v>
      </c>
    </row>
    <row r="38415" spans="9:9" x14ac:dyDescent="0.2">
      <c r="I38415" s="37" t="s">
        <v>16</v>
      </c>
    </row>
    <row r="38416" spans="9:9" x14ac:dyDescent="0.2">
      <c r="I38416" s="37" t="s">
        <v>16</v>
      </c>
    </row>
    <row r="38417" spans="9:9" x14ac:dyDescent="0.2">
      <c r="I38417" s="37" t="s">
        <v>16</v>
      </c>
    </row>
    <row r="38418" spans="9:9" x14ac:dyDescent="0.2">
      <c r="I38418" s="37" t="s">
        <v>16</v>
      </c>
    </row>
    <row r="38419" spans="9:9" x14ac:dyDescent="0.2">
      <c r="I38419" s="37" t="s">
        <v>16</v>
      </c>
    </row>
    <row r="38420" spans="9:9" x14ac:dyDescent="0.2">
      <c r="I38420" s="37" t="s">
        <v>16</v>
      </c>
    </row>
    <row r="38421" spans="9:9" x14ac:dyDescent="0.2">
      <c r="I38421" s="37" t="s">
        <v>16</v>
      </c>
    </row>
    <row r="38422" spans="9:9" x14ac:dyDescent="0.2">
      <c r="I38422" s="37" t="s">
        <v>16</v>
      </c>
    </row>
    <row r="38423" spans="9:9" x14ac:dyDescent="0.2">
      <c r="I38423" s="37" t="s">
        <v>16</v>
      </c>
    </row>
    <row r="38424" spans="9:9" x14ac:dyDescent="0.2">
      <c r="I38424" s="37" t="s">
        <v>16</v>
      </c>
    </row>
    <row r="38425" spans="9:9" x14ac:dyDescent="0.2">
      <c r="I38425" s="37" t="s">
        <v>16</v>
      </c>
    </row>
    <row r="38426" spans="9:9" x14ac:dyDescent="0.2">
      <c r="I38426" s="37" t="s">
        <v>16</v>
      </c>
    </row>
    <row r="38427" spans="9:9" x14ac:dyDescent="0.2">
      <c r="I38427" s="37" t="s">
        <v>16</v>
      </c>
    </row>
    <row r="38428" spans="9:9" x14ac:dyDescent="0.2">
      <c r="I38428" s="37" t="s">
        <v>16</v>
      </c>
    </row>
    <row r="38429" spans="9:9" x14ac:dyDescent="0.2">
      <c r="I38429" s="37" t="s">
        <v>16</v>
      </c>
    </row>
    <row r="38430" spans="9:9" x14ac:dyDescent="0.2">
      <c r="I38430" s="37" t="s">
        <v>16</v>
      </c>
    </row>
    <row r="38431" spans="9:9" x14ac:dyDescent="0.2">
      <c r="I38431" s="37" t="s">
        <v>16</v>
      </c>
    </row>
    <row r="38432" spans="9:9" x14ac:dyDescent="0.2">
      <c r="I38432" s="37" t="s">
        <v>16</v>
      </c>
    </row>
    <row r="38433" spans="9:9" x14ac:dyDescent="0.2">
      <c r="I38433" s="37" t="s">
        <v>16</v>
      </c>
    </row>
    <row r="38434" spans="9:9" x14ac:dyDescent="0.2">
      <c r="I38434" s="37" t="s">
        <v>16</v>
      </c>
    </row>
    <row r="38435" spans="9:9" x14ac:dyDescent="0.2">
      <c r="I38435" s="37" t="s">
        <v>16</v>
      </c>
    </row>
    <row r="38436" spans="9:9" x14ac:dyDescent="0.2">
      <c r="I38436" s="37" t="s">
        <v>16</v>
      </c>
    </row>
    <row r="38437" spans="9:9" x14ac:dyDescent="0.2">
      <c r="I38437" s="37" t="s">
        <v>16</v>
      </c>
    </row>
    <row r="38438" spans="9:9" x14ac:dyDescent="0.2">
      <c r="I38438" s="37" t="s">
        <v>16</v>
      </c>
    </row>
    <row r="38439" spans="9:9" x14ac:dyDescent="0.2">
      <c r="I38439" s="37" t="s">
        <v>16</v>
      </c>
    </row>
    <row r="38440" spans="9:9" x14ac:dyDescent="0.2">
      <c r="I38440" s="37" t="s">
        <v>16</v>
      </c>
    </row>
    <row r="38441" spans="9:9" x14ac:dyDescent="0.2">
      <c r="I38441" s="37" t="s">
        <v>16</v>
      </c>
    </row>
    <row r="38442" spans="9:9" x14ac:dyDescent="0.2">
      <c r="I38442" s="37" t="s">
        <v>16</v>
      </c>
    </row>
    <row r="38443" spans="9:9" x14ac:dyDescent="0.2">
      <c r="I38443" s="37" t="s">
        <v>16</v>
      </c>
    </row>
    <row r="38444" spans="9:9" x14ac:dyDescent="0.2">
      <c r="I38444" s="37" t="s">
        <v>16</v>
      </c>
    </row>
    <row r="38445" spans="9:9" x14ac:dyDescent="0.2">
      <c r="I38445" s="37" t="s">
        <v>16</v>
      </c>
    </row>
    <row r="38446" spans="9:9" x14ac:dyDescent="0.2">
      <c r="I38446" s="37" t="s">
        <v>16</v>
      </c>
    </row>
    <row r="38447" spans="9:9" x14ac:dyDescent="0.2">
      <c r="I38447" s="37" t="s">
        <v>16</v>
      </c>
    </row>
    <row r="38448" spans="9:9" x14ac:dyDescent="0.2">
      <c r="I38448" s="37" t="s">
        <v>16</v>
      </c>
    </row>
    <row r="38449" spans="9:9" x14ac:dyDescent="0.2">
      <c r="I38449" s="37" t="s">
        <v>16</v>
      </c>
    </row>
    <row r="38450" spans="9:9" x14ac:dyDescent="0.2">
      <c r="I38450" s="37" t="s">
        <v>16</v>
      </c>
    </row>
    <row r="38451" spans="9:9" x14ac:dyDescent="0.2">
      <c r="I38451" s="37" t="s">
        <v>16</v>
      </c>
    </row>
    <row r="38452" spans="9:9" x14ac:dyDescent="0.2">
      <c r="I38452" s="37" t="s">
        <v>16</v>
      </c>
    </row>
    <row r="38453" spans="9:9" x14ac:dyDescent="0.2">
      <c r="I38453" s="37" t="s">
        <v>16</v>
      </c>
    </row>
    <row r="38454" spans="9:9" x14ac:dyDescent="0.2">
      <c r="I38454" s="37" t="s">
        <v>16</v>
      </c>
    </row>
    <row r="38455" spans="9:9" x14ac:dyDescent="0.2">
      <c r="I38455" s="37" t="s">
        <v>16</v>
      </c>
    </row>
    <row r="38456" spans="9:9" x14ac:dyDescent="0.2">
      <c r="I38456" s="37" t="s">
        <v>16</v>
      </c>
    </row>
    <row r="38457" spans="9:9" x14ac:dyDescent="0.2">
      <c r="I38457" s="37" t="s">
        <v>16</v>
      </c>
    </row>
    <row r="38458" spans="9:9" x14ac:dyDescent="0.2">
      <c r="I38458" s="37" t="s">
        <v>16</v>
      </c>
    </row>
    <row r="38459" spans="9:9" x14ac:dyDescent="0.2">
      <c r="I38459" s="37" t="s">
        <v>16</v>
      </c>
    </row>
    <row r="38460" spans="9:9" x14ac:dyDescent="0.2">
      <c r="I38460" s="37" t="s">
        <v>16</v>
      </c>
    </row>
    <row r="38461" spans="9:9" x14ac:dyDescent="0.2">
      <c r="I38461" s="37" t="s">
        <v>16</v>
      </c>
    </row>
    <row r="38462" spans="9:9" x14ac:dyDescent="0.2">
      <c r="I38462" s="37" t="s">
        <v>16</v>
      </c>
    </row>
    <row r="38463" spans="9:9" x14ac:dyDescent="0.2">
      <c r="I38463" s="37" t="s">
        <v>16</v>
      </c>
    </row>
    <row r="38464" spans="9:9" x14ac:dyDescent="0.2">
      <c r="I38464" s="37" t="s">
        <v>16</v>
      </c>
    </row>
    <row r="38465" spans="9:9" x14ac:dyDescent="0.2">
      <c r="I38465" s="37" t="s">
        <v>16</v>
      </c>
    </row>
    <row r="38466" spans="9:9" x14ac:dyDescent="0.2">
      <c r="I38466" s="37" t="s">
        <v>16</v>
      </c>
    </row>
    <row r="38467" spans="9:9" x14ac:dyDescent="0.2">
      <c r="I38467" s="37" t="s">
        <v>16</v>
      </c>
    </row>
    <row r="38468" spans="9:9" x14ac:dyDescent="0.2">
      <c r="I38468" s="37" t="s">
        <v>16</v>
      </c>
    </row>
    <row r="38469" spans="9:9" x14ac:dyDescent="0.2">
      <c r="I38469" s="37" t="s">
        <v>16</v>
      </c>
    </row>
    <row r="38470" spans="9:9" x14ac:dyDescent="0.2">
      <c r="I38470" s="37" t="s">
        <v>16</v>
      </c>
    </row>
    <row r="38471" spans="9:9" x14ac:dyDescent="0.2">
      <c r="I38471" s="37" t="s">
        <v>16</v>
      </c>
    </row>
    <row r="38472" spans="9:9" x14ac:dyDescent="0.2">
      <c r="I38472" s="37" t="s">
        <v>16</v>
      </c>
    </row>
    <row r="38473" spans="9:9" x14ac:dyDescent="0.2">
      <c r="I38473" s="37" t="s">
        <v>16</v>
      </c>
    </row>
    <row r="38474" spans="9:9" x14ac:dyDescent="0.2">
      <c r="I38474" s="37" t="s">
        <v>16</v>
      </c>
    </row>
    <row r="38475" spans="9:9" x14ac:dyDescent="0.2">
      <c r="I38475" s="37" t="s">
        <v>16</v>
      </c>
    </row>
    <row r="38476" spans="9:9" x14ac:dyDescent="0.2">
      <c r="I38476" s="37" t="s">
        <v>16</v>
      </c>
    </row>
    <row r="38477" spans="9:9" x14ac:dyDescent="0.2">
      <c r="I38477" s="37" t="s">
        <v>16</v>
      </c>
    </row>
    <row r="38478" spans="9:9" x14ac:dyDescent="0.2">
      <c r="I38478" s="37" t="s">
        <v>16</v>
      </c>
    </row>
    <row r="38479" spans="9:9" x14ac:dyDescent="0.2">
      <c r="I38479" s="37" t="s">
        <v>16</v>
      </c>
    </row>
    <row r="38480" spans="9:9" x14ac:dyDescent="0.2">
      <c r="I38480" s="37" t="s">
        <v>16</v>
      </c>
    </row>
    <row r="38481" spans="9:9" x14ac:dyDescent="0.2">
      <c r="I38481" s="37" t="s">
        <v>16</v>
      </c>
    </row>
    <row r="38482" spans="9:9" x14ac:dyDescent="0.2">
      <c r="I38482" s="37" t="s">
        <v>16</v>
      </c>
    </row>
    <row r="38483" spans="9:9" x14ac:dyDescent="0.2">
      <c r="I38483" s="37" t="s">
        <v>16</v>
      </c>
    </row>
    <row r="38484" spans="9:9" x14ac:dyDescent="0.2">
      <c r="I38484" s="37" t="s">
        <v>16</v>
      </c>
    </row>
    <row r="38485" spans="9:9" x14ac:dyDescent="0.2">
      <c r="I38485" s="37" t="s">
        <v>16</v>
      </c>
    </row>
    <row r="38486" spans="9:9" x14ac:dyDescent="0.2">
      <c r="I38486" s="37" t="s">
        <v>16</v>
      </c>
    </row>
    <row r="38487" spans="9:9" x14ac:dyDescent="0.2">
      <c r="I38487" s="37" t="s">
        <v>16</v>
      </c>
    </row>
    <row r="38488" spans="9:9" x14ac:dyDescent="0.2">
      <c r="I38488" s="37" t="s">
        <v>16</v>
      </c>
    </row>
    <row r="38489" spans="9:9" x14ac:dyDescent="0.2">
      <c r="I38489" s="37" t="s">
        <v>16</v>
      </c>
    </row>
    <row r="38490" spans="9:9" x14ac:dyDescent="0.2">
      <c r="I38490" s="37" t="s">
        <v>16</v>
      </c>
    </row>
    <row r="38491" spans="9:9" x14ac:dyDescent="0.2">
      <c r="I38491" s="37" t="s">
        <v>16</v>
      </c>
    </row>
    <row r="38492" spans="9:9" x14ac:dyDescent="0.2">
      <c r="I38492" s="37" t="s">
        <v>16</v>
      </c>
    </row>
    <row r="38493" spans="9:9" x14ac:dyDescent="0.2">
      <c r="I38493" s="37" t="s">
        <v>16</v>
      </c>
    </row>
    <row r="38494" spans="9:9" x14ac:dyDescent="0.2">
      <c r="I38494" s="37" t="s">
        <v>16</v>
      </c>
    </row>
    <row r="38495" spans="9:9" x14ac:dyDescent="0.2">
      <c r="I38495" s="37" t="s">
        <v>16</v>
      </c>
    </row>
    <row r="38496" spans="9:9" x14ac:dyDescent="0.2">
      <c r="I38496" s="37" t="s">
        <v>16</v>
      </c>
    </row>
    <row r="38497" spans="9:9" x14ac:dyDescent="0.2">
      <c r="I38497" s="37" t="s">
        <v>16</v>
      </c>
    </row>
    <row r="38498" spans="9:9" x14ac:dyDescent="0.2">
      <c r="I38498" s="37" t="s">
        <v>16</v>
      </c>
    </row>
    <row r="38499" spans="9:9" x14ac:dyDescent="0.2">
      <c r="I38499" s="37" t="s">
        <v>16</v>
      </c>
    </row>
    <row r="38500" spans="9:9" x14ac:dyDescent="0.2">
      <c r="I38500" s="37" t="s">
        <v>16</v>
      </c>
    </row>
    <row r="38501" spans="9:9" x14ac:dyDescent="0.2">
      <c r="I38501" s="37" t="s">
        <v>16</v>
      </c>
    </row>
    <row r="38502" spans="9:9" x14ac:dyDescent="0.2">
      <c r="I38502" s="37" t="s">
        <v>16</v>
      </c>
    </row>
    <row r="38503" spans="9:9" x14ac:dyDescent="0.2">
      <c r="I38503" s="37" t="s">
        <v>16</v>
      </c>
    </row>
    <row r="38504" spans="9:9" x14ac:dyDescent="0.2">
      <c r="I38504" s="37" t="s">
        <v>16</v>
      </c>
    </row>
    <row r="38505" spans="9:9" x14ac:dyDescent="0.2">
      <c r="I38505" s="37" t="s">
        <v>16</v>
      </c>
    </row>
    <row r="38506" spans="9:9" x14ac:dyDescent="0.2">
      <c r="I38506" s="37" t="s">
        <v>16</v>
      </c>
    </row>
    <row r="38507" spans="9:9" x14ac:dyDescent="0.2">
      <c r="I38507" s="37" t="s">
        <v>16</v>
      </c>
    </row>
    <row r="38508" spans="9:9" x14ac:dyDescent="0.2">
      <c r="I38508" s="37" t="s">
        <v>16</v>
      </c>
    </row>
    <row r="38509" spans="9:9" x14ac:dyDescent="0.2">
      <c r="I38509" s="37" t="s">
        <v>16</v>
      </c>
    </row>
    <row r="38510" spans="9:9" x14ac:dyDescent="0.2">
      <c r="I38510" s="37" t="s">
        <v>16</v>
      </c>
    </row>
    <row r="38511" spans="9:9" x14ac:dyDescent="0.2">
      <c r="I38511" s="37" t="s">
        <v>16</v>
      </c>
    </row>
    <row r="38512" spans="9:9" x14ac:dyDescent="0.2">
      <c r="I38512" s="37" t="s">
        <v>16</v>
      </c>
    </row>
    <row r="38513" spans="9:9" x14ac:dyDescent="0.2">
      <c r="I38513" s="37" t="s">
        <v>16</v>
      </c>
    </row>
    <row r="38514" spans="9:9" x14ac:dyDescent="0.2">
      <c r="I38514" s="37" t="s">
        <v>16</v>
      </c>
    </row>
    <row r="38515" spans="9:9" x14ac:dyDescent="0.2">
      <c r="I38515" s="37" t="s">
        <v>16</v>
      </c>
    </row>
    <row r="38516" spans="9:9" x14ac:dyDescent="0.2">
      <c r="I38516" s="37" t="s">
        <v>16</v>
      </c>
    </row>
    <row r="38517" spans="9:9" x14ac:dyDescent="0.2">
      <c r="I38517" s="37" t="s">
        <v>16</v>
      </c>
    </row>
    <row r="38518" spans="9:9" x14ac:dyDescent="0.2">
      <c r="I38518" s="37" t="s">
        <v>16</v>
      </c>
    </row>
    <row r="38519" spans="9:9" x14ac:dyDescent="0.2">
      <c r="I38519" s="37" t="s">
        <v>16</v>
      </c>
    </row>
    <row r="38520" spans="9:9" x14ac:dyDescent="0.2">
      <c r="I38520" s="37" t="s">
        <v>16</v>
      </c>
    </row>
    <row r="38521" spans="9:9" x14ac:dyDescent="0.2">
      <c r="I38521" s="37" t="s">
        <v>16</v>
      </c>
    </row>
    <row r="38522" spans="9:9" x14ac:dyDescent="0.2">
      <c r="I38522" s="37" t="s">
        <v>16</v>
      </c>
    </row>
    <row r="38523" spans="9:9" x14ac:dyDescent="0.2">
      <c r="I38523" s="37" t="s">
        <v>16</v>
      </c>
    </row>
    <row r="38524" spans="9:9" x14ac:dyDescent="0.2">
      <c r="I38524" s="37" t="s">
        <v>16</v>
      </c>
    </row>
    <row r="38525" spans="9:9" x14ac:dyDescent="0.2">
      <c r="I38525" s="37" t="s">
        <v>16</v>
      </c>
    </row>
    <row r="38526" spans="9:9" x14ac:dyDescent="0.2">
      <c r="I38526" s="37" t="s">
        <v>16</v>
      </c>
    </row>
    <row r="38527" spans="9:9" x14ac:dyDescent="0.2">
      <c r="I38527" s="37" t="s">
        <v>16</v>
      </c>
    </row>
    <row r="38528" spans="9:9" x14ac:dyDescent="0.2">
      <c r="I38528" s="37" t="s">
        <v>16</v>
      </c>
    </row>
    <row r="38529" spans="9:9" x14ac:dyDescent="0.2">
      <c r="I38529" s="37" t="s">
        <v>16</v>
      </c>
    </row>
    <row r="38530" spans="9:9" x14ac:dyDescent="0.2">
      <c r="I38530" s="37" t="s">
        <v>16</v>
      </c>
    </row>
    <row r="38531" spans="9:9" x14ac:dyDescent="0.2">
      <c r="I38531" s="37" t="s">
        <v>16</v>
      </c>
    </row>
    <row r="38532" spans="9:9" x14ac:dyDescent="0.2">
      <c r="I38532" s="37" t="s">
        <v>16</v>
      </c>
    </row>
    <row r="38533" spans="9:9" x14ac:dyDescent="0.2">
      <c r="I38533" s="37" t="s">
        <v>16</v>
      </c>
    </row>
    <row r="38534" spans="9:9" x14ac:dyDescent="0.2">
      <c r="I38534" s="37" t="s">
        <v>16</v>
      </c>
    </row>
    <row r="38535" spans="9:9" x14ac:dyDescent="0.2">
      <c r="I38535" s="37" t="s">
        <v>16</v>
      </c>
    </row>
    <row r="38536" spans="9:9" x14ac:dyDescent="0.2">
      <c r="I38536" s="37" t="s">
        <v>16</v>
      </c>
    </row>
    <row r="38537" spans="9:9" x14ac:dyDescent="0.2">
      <c r="I38537" s="37" t="s">
        <v>16</v>
      </c>
    </row>
    <row r="38538" spans="9:9" x14ac:dyDescent="0.2">
      <c r="I38538" s="37" t="s">
        <v>16</v>
      </c>
    </row>
    <row r="38539" spans="9:9" x14ac:dyDescent="0.2">
      <c r="I38539" s="37" t="s">
        <v>16</v>
      </c>
    </row>
    <row r="38540" spans="9:9" x14ac:dyDescent="0.2">
      <c r="I38540" s="37" t="s">
        <v>16</v>
      </c>
    </row>
    <row r="38541" spans="9:9" x14ac:dyDescent="0.2">
      <c r="I38541" s="37" t="s">
        <v>16</v>
      </c>
    </row>
    <row r="38542" spans="9:9" x14ac:dyDescent="0.2">
      <c r="I38542" s="37" t="s">
        <v>16</v>
      </c>
    </row>
    <row r="38543" spans="9:9" x14ac:dyDescent="0.2">
      <c r="I38543" s="37" t="s">
        <v>16</v>
      </c>
    </row>
    <row r="38544" spans="9:9" x14ac:dyDescent="0.2">
      <c r="I38544" s="37" t="s">
        <v>16</v>
      </c>
    </row>
    <row r="38545" spans="9:9" x14ac:dyDescent="0.2">
      <c r="I38545" s="37" t="s">
        <v>16</v>
      </c>
    </row>
    <row r="38546" spans="9:9" x14ac:dyDescent="0.2">
      <c r="I38546" s="37" t="s">
        <v>16</v>
      </c>
    </row>
    <row r="38547" spans="9:9" x14ac:dyDescent="0.2">
      <c r="I38547" s="37" t="s">
        <v>16</v>
      </c>
    </row>
    <row r="38548" spans="9:9" x14ac:dyDescent="0.2">
      <c r="I38548" s="37" t="s">
        <v>16</v>
      </c>
    </row>
    <row r="38549" spans="9:9" x14ac:dyDescent="0.2">
      <c r="I38549" s="37" t="s">
        <v>16</v>
      </c>
    </row>
    <row r="38550" spans="9:9" x14ac:dyDescent="0.2">
      <c r="I38550" s="37" t="s">
        <v>16</v>
      </c>
    </row>
    <row r="38551" spans="9:9" x14ac:dyDescent="0.2">
      <c r="I38551" s="37" t="s">
        <v>16</v>
      </c>
    </row>
    <row r="38552" spans="9:9" x14ac:dyDescent="0.2">
      <c r="I38552" s="37" t="s">
        <v>16</v>
      </c>
    </row>
    <row r="38553" spans="9:9" x14ac:dyDescent="0.2">
      <c r="I38553" s="37" t="s">
        <v>16</v>
      </c>
    </row>
    <row r="38554" spans="9:9" x14ac:dyDescent="0.2">
      <c r="I38554" s="37" t="s">
        <v>16</v>
      </c>
    </row>
    <row r="38555" spans="9:9" x14ac:dyDescent="0.2">
      <c r="I38555" s="37" t="s">
        <v>16</v>
      </c>
    </row>
    <row r="38556" spans="9:9" x14ac:dyDescent="0.2">
      <c r="I38556" s="37" t="s">
        <v>16</v>
      </c>
    </row>
    <row r="38557" spans="9:9" x14ac:dyDescent="0.2">
      <c r="I38557" s="37" t="s">
        <v>16</v>
      </c>
    </row>
    <row r="38558" spans="9:9" x14ac:dyDescent="0.2">
      <c r="I38558" s="37" t="s">
        <v>16</v>
      </c>
    </row>
    <row r="38559" spans="9:9" x14ac:dyDescent="0.2">
      <c r="I38559" s="37" t="s">
        <v>16</v>
      </c>
    </row>
    <row r="38560" spans="9:9" x14ac:dyDescent="0.2">
      <c r="I38560" s="37" t="s">
        <v>16</v>
      </c>
    </row>
    <row r="38561" spans="9:9" x14ac:dyDescent="0.2">
      <c r="I38561" s="37" t="s">
        <v>16</v>
      </c>
    </row>
    <row r="38562" spans="9:9" x14ac:dyDescent="0.2">
      <c r="I38562" s="37" t="s">
        <v>16</v>
      </c>
    </row>
    <row r="38563" spans="9:9" x14ac:dyDescent="0.2">
      <c r="I38563" s="37" t="s">
        <v>16</v>
      </c>
    </row>
    <row r="38564" spans="9:9" x14ac:dyDescent="0.2">
      <c r="I38564" s="37" t="s">
        <v>16</v>
      </c>
    </row>
    <row r="38565" spans="9:9" x14ac:dyDescent="0.2">
      <c r="I38565" s="37" t="s">
        <v>16</v>
      </c>
    </row>
    <row r="38566" spans="9:9" x14ac:dyDescent="0.2">
      <c r="I38566" s="37" t="s">
        <v>16</v>
      </c>
    </row>
    <row r="38567" spans="9:9" x14ac:dyDescent="0.2">
      <c r="I38567" s="37" t="s">
        <v>16</v>
      </c>
    </row>
    <row r="38568" spans="9:9" x14ac:dyDescent="0.2">
      <c r="I38568" s="37" t="s">
        <v>16</v>
      </c>
    </row>
    <row r="38569" spans="9:9" x14ac:dyDescent="0.2">
      <c r="I38569" s="37" t="s">
        <v>16</v>
      </c>
    </row>
    <row r="38570" spans="9:9" x14ac:dyDescent="0.2">
      <c r="I38570" s="37" t="s">
        <v>16</v>
      </c>
    </row>
    <row r="38571" spans="9:9" x14ac:dyDescent="0.2">
      <c r="I38571" s="37" t="s">
        <v>16</v>
      </c>
    </row>
    <row r="38572" spans="9:9" x14ac:dyDescent="0.2">
      <c r="I38572" s="37" t="s">
        <v>16</v>
      </c>
    </row>
    <row r="38573" spans="9:9" x14ac:dyDescent="0.2">
      <c r="I38573" s="37" t="s">
        <v>16</v>
      </c>
    </row>
    <row r="38574" spans="9:9" x14ac:dyDescent="0.2">
      <c r="I38574" s="37" t="s">
        <v>16</v>
      </c>
    </row>
    <row r="38575" spans="9:9" x14ac:dyDescent="0.2">
      <c r="I38575" s="37" t="s">
        <v>16</v>
      </c>
    </row>
    <row r="38576" spans="9:9" x14ac:dyDescent="0.2">
      <c r="I38576" s="37" t="s">
        <v>16</v>
      </c>
    </row>
    <row r="38577" spans="9:9" x14ac:dyDescent="0.2">
      <c r="I38577" s="37" t="s">
        <v>16</v>
      </c>
    </row>
    <row r="38578" spans="9:9" x14ac:dyDescent="0.2">
      <c r="I38578" s="37" t="s">
        <v>16</v>
      </c>
    </row>
    <row r="38579" spans="9:9" x14ac:dyDescent="0.2">
      <c r="I38579" s="37" t="s">
        <v>16</v>
      </c>
    </row>
    <row r="38580" spans="9:9" x14ac:dyDescent="0.2">
      <c r="I38580" s="37" t="s">
        <v>16</v>
      </c>
    </row>
    <row r="38581" spans="9:9" x14ac:dyDescent="0.2">
      <c r="I38581" s="37" t="s">
        <v>16</v>
      </c>
    </row>
    <row r="38582" spans="9:9" x14ac:dyDescent="0.2">
      <c r="I38582" s="37" t="s">
        <v>16</v>
      </c>
    </row>
    <row r="38583" spans="9:9" x14ac:dyDescent="0.2">
      <c r="I38583" s="37" t="s">
        <v>16</v>
      </c>
    </row>
    <row r="38584" spans="9:9" x14ac:dyDescent="0.2">
      <c r="I38584" s="37" t="s">
        <v>16</v>
      </c>
    </row>
    <row r="38585" spans="9:9" x14ac:dyDescent="0.2">
      <c r="I38585" s="37" t="s">
        <v>16</v>
      </c>
    </row>
    <row r="38586" spans="9:9" x14ac:dyDescent="0.2">
      <c r="I38586" s="37" t="s">
        <v>16</v>
      </c>
    </row>
    <row r="38587" spans="9:9" x14ac:dyDescent="0.2">
      <c r="I38587" s="37" t="s">
        <v>16</v>
      </c>
    </row>
    <row r="38588" spans="9:9" x14ac:dyDescent="0.2">
      <c r="I38588" s="37" t="s">
        <v>16</v>
      </c>
    </row>
    <row r="38589" spans="9:9" x14ac:dyDescent="0.2">
      <c r="I38589" s="37" t="s">
        <v>16</v>
      </c>
    </row>
    <row r="38590" spans="9:9" x14ac:dyDescent="0.2">
      <c r="I38590" s="37" t="s">
        <v>16</v>
      </c>
    </row>
    <row r="38591" spans="9:9" x14ac:dyDescent="0.2">
      <c r="I38591" s="37" t="s">
        <v>16</v>
      </c>
    </row>
    <row r="38592" spans="9:9" x14ac:dyDescent="0.2">
      <c r="I38592" s="37" t="s">
        <v>16</v>
      </c>
    </row>
    <row r="38593" spans="9:9" x14ac:dyDescent="0.2">
      <c r="I38593" s="37" t="s">
        <v>16</v>
      </c>
    </row>
    <row r="38594" spans="9:9" x14ac:dyDescent="0.2">
      <c r="I38594" s="37" t="s">
        <v>16</v>
      </c>
    </row>
    <row r="38595" spans="9:9" x14ac:dyDescent="0.2">
      <c r="I38595" s="37" t="s">
        <v>16</v>
      </c>
    </row>
    <row r="38596" spans="9:9" x14ac:dyDescent="0.2">
      <c r="I38596" s="37" t="s">
        <v>16</v>
      </c>
    </row>
    <row r="38597" spans="9:9" x14ac:dyDescent="0.2">
      <c r="I38597" s="37" t="s">
        <v>16</v>
      </c>
    </row>
    <row r="38598" spans="9:9" x14ac:dyDescent="0.2">
      <c r="I38598" s="37" t="s">
        <v>16</v>
      </c>
    </row>
    <row r="38599" spans="9:9" x14ac:dyDescent="0.2">
      <c r="I38599" s="37" t="s">
        <v>16</v>
      </c>
    </row>
    <row r="38600" spans="9:9" x14ac:dyDescent="0.2">
      <c r="I38600" s="37" t="s">
        <v>16</v>
      </c>
    </row>
    <row r="38601" spans="9:9" x14ac:dyDescent="0.2">
      <c r="I38601" s="37" t="s">
        <v>16</v>
      </c>
    </row>
    <row r="38602" spans="9:9" x14ac:dyDescent="0.2">
      <c r="I38602" s="37" t="s">
        <v>16</v>
      </c>
    </row>
    <row r="38603" spans="9:9" x14ac:dyDescent="0.2">
      <c r="I38603" s="37" t="s">
        <v>16</v>
      </c>
    </row>
    <row r="38604" spans="9:9" x14ac:dyDescent="0.2">
      <c r="I38604" s="37" t="s">
        <v>16</v>
      </c>
    </row>
    <row r="38605" spans="9:9" x14ac:dyDescent="0.2">
      <c r="I38605" s="37" t="s">
        <v>16</v>
      </c>
    </row>
    <row r="38606" spans="9:9" x14ac:dyDescent="0.2">
      <c r="I38606" s="37" t="s">
        <v>16</v>
      </c>
    </row>
    <row r="38607" spans="9:9" x14ac:dyDescent="0.2">
      <c r="I38607" s="37" t="s">
        <v>16</v>
      </c>
    </row>
    <row r="38608" spans="9:9" x14ac:dyDescent="0.2">
      <c r="I38608" s="37" t="s">
        <v>16</v>
      </c>
    </row>
    <row r="38609" spans="9:9" x14ac:dyDescent="0.2">
      <c r="I38609" s="37" t="s">
        <v>16</v>
      </c>
    </row>
    <row r="38610" spans="9:9" x14ac:dyDescent="0.2">
      <c r="I38610" s="37" t="s">
        <v>16</v>
      </c>
    </row>
    <row r="38611" spans="9:9" x14ac:dyDescent="0.2">
      <c r="I38611" s="37" t="s">
        <v>16</v>
      </c>
    </row>
    <row r="38612" spans="9:9" x14ac:dyDescent="0.2">
      <c r="I38612" s="37" t="s">
        <v>16</v>
      </c>
    </row>
    <row r="38613" spans="9:9" x14ac:dyDescent="0.2">
      <c r="I38613" s="37" t="s">
        <v>16</v>
      </c>
    </row>
    <row r="38614" spans="9:9" x14ac:dyDescent="0.2">
      <c r="I38614" s="37" t="s">
        <v>16</v>
      </c>
    </row>
    <row r="38615" spans="9:9" x14ac:dyDescent="0.2">
      <c r="I38615" s="37" t="s">
        <v>16</v>
      </c>
    </row>
    <row r="38616" spans="9:9" x14ac:dyDescent="0.2">
      <c r="I38616" s="37" t="s">
        <v>16</v>
      </c>
    </row>
    <row r="38617" spans="9:9" x14ac:dyDescent="0.2">
      <c r="I38617" s="37" t="s">
        <v>16</v>
      </c>
    </row>
    <row r="38618" spans="9:9" x14ac:dyDescent="0.2">
      <c r="I38618" s="37" t="s">
        <v>16</v>
      </c>
    </row>
    <row r="38619" spans="9:9" x14ac:dyDescent="0.2">
      <c r="I38619" s="37" t="s">
        <v>16</v>
      </c>
    </row>
    <row r="38620" spans="9:9" x14ac:dyDescent="0.2">
      <c r="I38620" s="37" t="s">
        <v>16</v>
      </c>
    </row>
    <row r="38621" spans="9:9" x14ac:dyDescent="0.2">
      <c r="I38621" s="37" t="s">
        <v>16</v>
      </c>
    </row>
    <row r="38622" spans="9:9" x14ac:dyDescent="0.2">
      <c r="I38622" s="37" t="s">
        <v>16</v>
      </c>
    </row>
    <row r="38623" spans="9:9" x14ac:dyDescent="0.2">
      <c r="I38623" s="37" t="s">
        <v>16</v>
      </c>
    </row>
    <row r="38624" spans="9:9" x14ac:dyDescent="0.2">
      <c r="I38624" s="37" t="s">
        <v>16</v>
      </c>
    </row>
    <row r="38625" spans="9:9" x14ac:dyDescent="0.2">
      <c r="I38625" s="37" t="s">
        <v>16</v>
      </c>
    </row>
    <row r="38626" spans="9:9" x14ac:dyDescent="0.2">
      <c r="I38626" s="37" t="s">
        <v>16</v>
      </c>
    </row>
    <row r="38627" spans="9:9" x14ac:dyDescent="0.2">
      <c r="I38627" s="37" t="s">
        <v>16</v>
      </c>
    </row>
    <row r="38628" spans="9:9" x14ac:dyDescent="0.2">
      <c r="I38628" s="37" t="s">
        <v>16</v>
      </c>
    </row>
    <row r="38629" spans="9:9" x14ac:dyDescent="0.2">
      <c r="I38629" s="37" t="s">
        <v>16</v>
      </c>
    </row>
    <row r="38630" spans="9:9" x14ac:dyDescent="0.2">
      <c r="I38630" s="37" t="s">
        <v>16</v>
      </c>
    </row>
    <row r="38631" spans="9:9" x14ac:dyDescent="0.2">
      <c r="I38631" s="37" t="s">
        <v>16</v>
      </c>
    </row>
    <row r="38632" spans="9:9" x14ac:dyDescent="0.2">
      <c r="I38632" s="37" t="s">
        <v>16</v>
      </c>
    </row>
    <row r="38633" spans="9:9" x14ac:dyDescent="0.2">
      <c r="I38633" s="37" t="s">
        <v>16</v>
      </c>
    </row>
    <row r="38634" spans="9:9" x14ac:dyDescent="0.2">
      <c r="I38634" s="37" t="s">
        <v>16</v>
      </c>
    </row>
    <row r="38635" spans="9:9" x14ac:dyDescent="0.2">
      <c r="I38635" s="37" t="s">
        <v>16</v>
      </c>
    </row>
    <row r="38636" spans="9:9" x14ac:dyDescent="0.2">
      <c r="I38636" s="37" t="s">
        <v>16</v>
      </c>
    </row>
    <row r="38637" spans="9:9" x14ac:dyDescent="0.2">
      <c r="I38637" s="37" t="s">
        <v>16</v>
      </c>
    </row>
    <row r="38638" spans="9:9" x14ac:dyDescent="0.2">
      <c r="I38638" s="37" t="s">
        <v>16</v>
      </c>
    </row>
    <row r="38639" spans="9:9" x14ac:dyDescent="0.2">
      <c r="I38639" s="37" t="s">
        <v>16</v>
      </c>
    </row>
    <row r="38640" spans="9:9" x14ac:dyDescent="0.2">
      <c r="I38640" s="37" t="s">
        <v>16</v>
      </c>
    </row>
    <row r="38641" spans="9:9" x14ac:dyDescent="0.2">
      <c r="I38641" s="37" t="s">
        <v>16</v>
      </c>
    </row>
    <row r="38642" spans="9:9" x14ac:dyDescent="0.2">
      <c r="I38642" s="37" t="s">
        <v>16</v>
      </c>
    </row>
    <row r="38643" spans="9:9" x14ac:dyDescent="0.2">
      <c r="I38643" s="37" t="s">
        <v>16</v>
      </c>
    </row>
    <row r="38644" spans="9:9" x14ac:dyDescent="0.2">
      <c r="I38644" s="37" t="s">
        <v>16</v>
      </c>
    </row>
    <row r="38645" spans="9:9" x14ac:dyDescent="0.2">
      <c r="I38645" s="37" t="s">
        <v>16</v>
      </c>
    </row>
    <row r="38646" spans="9:9" x14ac:dyDescent="0.2">
      <c r="I38646" s="37" t="s">
        <v>16</v>
      </c>
    </row>
    <row r="38647" spans="9:9" x14ac:dyDescent="0.2">
      <c r="I38647" s="37" t="s">
        <v>16</v>
      </c>
    </row>
    <row r="38648" spans="9:9" x14ac:dyDescent="0.2">
      <c r="I38648" s="37" t="s">
        <v>16</v>
      </c>
    </row>
    <row r="38649" spans="9:9" x14ac:dyDescent="0.2">
      <c r="I38649" s="37" t="s">
        <v>16</v>
      </c>
    </row>
    <row r="38650" spans="9:9" x14ac:dyDescent="0.2">
      <c r="I38650" s="37" t="s">
        <v>16</v>
      </c>
    </row>
    <row r="38651" spans="9:9" x14ac:dyDescent="0.2">
      <c r="I38651" s="37" t="s">
        <v>16</v>
      </c>
    </row>
    <row r="38652" spans="9:9" x14ac:dyDescent="0.2">
      <c r="I38652" s="37" t="s">
        <v>16</v>
      </c>
    </row>
    <row r="38653" spans="9:9" x14ac:dyDescent="0.2">
      <c r="I38653" s="37" t="s">
        <v>16</v>
      </c>
    </row>
    <row r="38654" spans="9:9" x14ac:dyDescent="0.2">
      <c r="I38654" s="37" t="s">
        <v>16</v>
      </c>
    </row>
    <row r="38655" spans="9:9" x14ac:dyDescent="0.2">
      <c r="I38655" s="37" t="s">
        <v>16</v>
      </c>
    </row>
    <row r="38656" spans="9:9" x14ac:dyDescent="0.2">
      <c r="I38656" s="37" t="s">
        <v>16</v>
      </c>
    </row>
    <row r="38657" spans="9:9" x14ac:dyDescent="0.2">
      <c r="I38657" s="37" t="s">
        <v>16</v>
      </c>
    </row>
    <row r="38658" spans="9:9" x14ac:dyDescent="0.2">
      <c r="I38658" s="37" t="s">
        <v>16</v>
      </c>
    </row>
    <row r="38659" spans="9:9" x14ac:dyDescent="0.2">
      <c r="I38659" s="37" t="s">
        <v>16</v>
      </c>
    </row>
    <row r="38660" spans="9:9" x14ac:dyDescent="0.2">
      <c r="I38660" s="37" t="s">
        <v>16</v>
      </c>
    </row>
    <row r="38661" spans="9:9" x14ac:dyDescent="0.2">
      <c r="I38661" s="37" t="s">
        <v>16</v>
      </c>
    </row>
    <row r="38662" spans="9:9" x14ac:dyDescent="0.2">
      <c r="I38662" s="37" t="s">
        <v>16</v>
      </c>
    </row>
    <row r="38663" spans="9:9" x14ac:dyDescent="0.2">
      <c r="I38663" s="37" t="s">
        <v>16</v>
      </c>
    </row>
    <row r="38664" spans="9:9" x14ac:dyDescent="0.2">
      <c r="I38664" s="37" t="s">
        <v>16</v>
      </c>
    </row>
    <row r="38665" spans="9:9" x14ac:dyDescent="0.2">
      <c r="I38665" s="37" t="s">
        <v>16</v>
      </c>
    </row>
    <row r="38666" spans="9:9" x14ac:dyDescent="0.2">
      <c r="I38666" s="37" t="s">
        <v>16</v>
      </c>
    </row>
    <row r="38667" spans="9:9" x14ac:dyDescent="0.2">
      <c r="I38667" s="37" t="s">
        <v>16</v>
      </c>
    </row>
    <row r="38668" spans="9:9" x14ac:dyDescent="0.2">
      <c r="I38668" s="37" t="s">
        <v>16</v>
      </c>
    </row>
    <row r="38669" spans="9:9" x14ac:dyDescent="0.2">
      <c r="I38669" s="37" t="s">
        <v>16</v>
      </c>
    </row>
    <row r="38670" spans="9:9" x14ac:dyDescent="0.2">
      <c r="I38670" s="37" t="s">
        <v>16</v>
      </c>
    </row>
    <row r="38671" spans="9:9" x14ac:dyDescent="0.2">
      <c r="I38671" s="37" t="s">
        <v>16</v>
      </c>
    </row>
    <row r="38672" spans="9:9" x14ac:dyDescent="0.2">
      <c r="I38672" s="37" t="s">
        <v>16</v>
      </c>
    </row>
    <row r="38673" spans="9:9" x14ac:dyDescent="0.2">
      <c r="I38673" s="37" t="s">
        <v>16</v>
      </c>
    </row>
    <row r="38674" spans="9:9" x14ac:dyDescent="0.2">
      <c r="I38674" s="37" t="s">
        <v>16</v>
      </c>
    </row>
    <row r="38675" spans="9:9" x14ac:dyDescent="0.2">
      <c r="I38675" s="37" t="s">
        <v>16</v>
      </c>
    </row>
    <row r="38676" spans="9:9" x14ac:dyDescent="0.2">
      <c r="I38676" s="37" t="s">
        <v>16</v>
      </c>
    </row>
    <row r="38677" spans="9:9" x14ac:dyDescent="0.2">
      <c r="I38677" s="37" t="s">
        <v>16</v>
      </c>
    </row>
    <row r="38678" spans="9:9" x14ac:dyDescent="0.2">
      <c r="I38678" s="37" t="s">
        <v>16</v>
      </c>
    </row>
    <row r="38679" spans="9:9" x14ac:dyDescent="0.2">
      <c r="I38679" s="37" t="s">
        <v>16</v>
      </c>
    </row>
    <row r="38680" spans="9:9" x14ac:dyDescent="0.2">
      <c r="I38680" s="37" t="s">
        <v>16</v>
      </c>
    </row>
    <row r="38681" spans="9:9" x14ac:dyDescent="0.2">
      <c r="I38681" s="37" t="s">
        <v>16</v>
      </c>
    </row>
    <row r="38682" spans="9:9" x14ac:dyDescent="0.2">
      <c r="I38682" s="37" t="s">
        <v>16</v>
      </c>
    </row>
    <row r="38683" spans="9:9" x14ac:dyDescent="0.2">
      <c r="I38683" s="37" t="s">
        <v>16</v>
      </c>
    </row>
    <row r="38684" spans="9:9" x14ac:dyDescent="0.2">
      <c r="I38684" s="37" t="s">
        <v>16</v>
      </c>
    </row>
    <row r="38685" spans="9:9" x14ac:dyDescent="0.2">
      <c r="I38685" s="37" t="s">
        <v>16</v>
      </c>
    </row>
    <row r="38686" spans="9:9" x14ac:dyDescent="0.2">
      <c r="I38686" s="37" t="s">
        <v>16</v>
      </c>
    </row>
    <row r="38687" spans="9:9" x14ac:dyDescent="0.2">
      <c r="I38687" s="37" t="s">
        <v>16</v>
      </c>
    </row>
    <row r="38688" spans="9:9" x14ac:dyDescent="0.2">
      <c r="I38688" s="37" t="s">
        <v>16</v>
      </c>
    </row>
    <row r="38689" spans="9:9" x14ac:dyDescent="0.2">
      <c r="I38689" s="37" t="s">
        <v>16</v>
      </c>
    </row>
    <row r="38690" spans="9:9" x14ac:dyDescent="0.2">
      <c r="I38690" s="37" t="s">
        <v>16</v>
      </c>
    </row>
    <row r="38691" spans="9:9" x14ac:dyDescent="0.2">
      <c r="I38691" s="37" t="s">
        <v>16</v>
      </c>
    </row>
    <row r="38692" spans="9:9" x14ac:dyDescent="0.2">
      <c r="I38692" s="37" t="s">
        <v>16</v>
      </c>
    </row>
    <row r="38693" spans="9:9" x14ac:dyDescent="0.2">
      <c r="I38693" s="37" t="s">
        <v>16</v>
      </c>
    </row>
    <row r="38694" spans="9:9" x14ac:dyDescent="0.2">
      <c r="I38694" s="37" t="s">
        <v>16</v>
      </c>
    </row>
    <row r="38695" spans="9:9" x14ac:dyDescent="0.2">
      <c r="I38695" s="37" t="s">
        <v>16</v>
      </c>
    </row>
    <row r="38696" spans="9:9" x14ac:dyDescent="0.2">
      <c r="I38696" s="37" t="s">
        <v>16</v>
      </c>
    </row>
    <row r="38697" spans="9:9" x14ac:dyDescent="0.2">
      <c r="I38697" s="37" t="s">
        <v>16</v>
      </c>
    </row>
    <row r="38698" spans="9:9" x14ac:dyDescent="0.2">
      <c r="I38698" s="37" t="s">
        <v>16</v>
      </c>
    </row>
    <row r="38699" spans="9:9" x14ac:dyDescent="0.2">
      <c r="I38699" s="37" t="s">
        <v>16</v>
      </c>
    </row>
    <row r="38700" spans="9:9" x14ac:dyDescent="0.2">
      <c r="I38700" s="37" t="s">
        <v>16</v>
      </c>
    </row>
    <row r="38701" spans="9:9" x14ac:dyDescent="0.2">
      <c r="I38701" s="37" t="s">
        <v>16</v>
      </c>
    </row>
    <row r="38702" spans="9:9" x14ac:dyDescent="0.2">
      <c r="I38702" s="37" t="s">
        <v>16</v>
      </c>
    </row>
    <row r="38703" spans="9:9" x14ac:dyDescent="0.2">
      <c r="I38703" s="37" t="s">
        <v>16</v>
      </c>
    </row>
    <row r="38704" spans="9:9" x14ac:dyDescent="0.2">
      <c r="I38704" s="37" t="s">
        <v>16</v>
      </c>
    </row>
    <row r="38705" spans="9:9" x14ac:dyDescent="0.2">
      <c r="I38705" s="37" t="s">
        <v>16</v>
      </c>
    </row>
    <row r="38706" spans="9:9" x14ac:dyDescent="0.2">
      <c r="I38706" s="37" t="s">
        <v>16</v>
      </c>
    </row>
    <row r="38707" spans="9:9" x14ac:dyDescent="0.2">
      <c r="I38707" s="37" t="s">
        <v>16</v>
      </c>
    </row>
    <row r="38708" spans="9:9" x14ac:dyDescent="0.2">
      <c r="I38708" s="37" t="s">
        <v>16</v>
      </c>
    </row>
    <row r="38709" spans="9:9" x14ac:dyDescent="0.2">
      <c r="I38709" s="37" t="s">
        <v>16</v>
      </c>
    </row>
    <row r="38710" spans="9:9" x14ac:dyDescent="0.2">
      <c r="I38710" s="37" t="s">
        <v>16</v>
      </c>
    </row>
    <row r="38711" spans="9:9" x14ac:dyDescent="0.2">
      <c r="I38711" s="37" t="s">
        <v>16</v>
      </c>
    </row>
    <row r="38712" spans="9:9" x14ac:dyDescent="0.2">
      <c r="I38712" s="37" t="s">
        <v>16</v>
      </c>
    </row>
    <row r="38713" spans="9:9" x14ac:dyDescent="0.2">
      <c r="I38713" s="37" t="s">
        <v>16</v>
      </c>
    </row>
    <row r="38714" spans="9:9" x14ac:dyDescent="0.2">
      <c r="I38714" s="37" t="s">
        <v>16</v>
      </c>
    </row>
    <row r="38715" spans="9:9" x14ac:dyDescent="0.2">
      <c r="I38715" s="37" t="s">
        <v>16</v>
      </c>
    </row>
    <row r="38716" spans="9:9" x14ac:dyDescent="0.2">
      <c r="I38716" s="37" t="s">
        <v>16</v>
      </c>
    </row>
    <row r="38717" spans="9:9" x14ac:dyDescent="0.2">
      <c r="I38717" s="37" t="s">
        <v>16</v>
      </c>
    </row>
    <row r="38718" spans="9:9" x14ac:dyDescent="0.2">
      <c r="I38718" s="37" t="s">
        <v>16</v>
      </c>
    </row>
    <row r="38719" spans="9:9" x14ac:dyDescent="0.2">
      <c r="I38719" s="37" t="s">
        <v>16</v>
      </c>
    </row>
    <row r="38720" spans="9:9" x14ac:dyDescent="0.2">
      <c r="I38720" s="37" t="s">
        <v>16</v>
      </c>
    </row>
    <row r="38721" spans="9:9" x14ac:dyDescent="0.2">
      <c r="I38721" s="37" t="s">
        <v>16</v>
      </c>
    </row>
    <row r="38722" spans="9:9" x14ac:dyDescent="0.2">
      <c r="I38722" s="37" t="s">
        <v>16</v>
      </c>
    </row>
    <row r="38723" spans="9:9" x14ac:dyDescent="0.2">
      <c r="I38723" s="37" t="s">
        <v>16</v>
      </c>
    </row>
    <row r="38724" spans="9:9" x14ac:dyDescent="0.2">
      <c r="I38724" s="37" t="s">
        <v>16</v>
      </c>
    </row>
    <row r="38725" spans="9:9" x14ac:dyDescent="0.2">
      <c r="I38725" s="37" t="s">
        <v>16</v>
      </c>
    </row>
    <row r="38726" spans="9:9" x14ac:dyDescent="0.2">
      <c r="I38726" s="37" t="s">
        <v>16</v>
      </c>
    </row>
    <row r="38727" spans="9:9" x14ac:dyDescent="0.2">
      <c r="I38727" s="37" t="s">
        <v>16</v>
      </c>
    </row>
    <row r="38728" spans="9:9" x14ac:dyDescent="0.2">
      <c r="I38728" s="37" t="s">
        <v>16</v>
      </c>
    </row>
    <row r="38729" spans="9:9" x14ac:dyDescent="0.2">
      <c r="I38729" s="37" t="s">
        <v>16</v>
      </c>
    </row>
    <row r="38730" spans="9:9" x14ac:dyDescent="0.2">
      <c r="I38730" s="37" t="s">
        <v>16</v>
      </c>
    </row>
    <row r="38731" spans="9:9" x14ac:dyDescent="0.2">
      <c r="I38731" s="37" t="s">
        <v>16</v>
      </c>
    </row>
    <row r="38732" spans="9:9" x14ac:dyDescent="0.2">
      <c r="I38732" s="37" t="s">
        <v>16</v>
      </c>
    </row>
    <row r="38733" spans="9:9" x14ac:dyDescent="0.2">
      <c r="I38733" s="37" t="s">
        <v>16</v>
      </c>
    </row>
    <row r="38734" spans="9:9" x14ac:dyDescent="0.2">
      <c r="I38734" s="37" t="s">
        <v>16</v>
      </c>
    </row>
    <row r="38735" spans="9:9" x14ac:dyDescent="0.2">
      <c r="I38735" s="37" t="s">
        <v>16</v>
      </c>
    </row>
    <row r="38736" spans="9:9" x14ac:dyDescent="0.2">
      <c r="I38736" s="37" t="s">
        <v>16</v>
      </c>
    </row>
    <row r="38737" spans="9:9" x14ac:dyDescent="0.2">
      <c r="I38737" s="37" t="s">
        <v>16</v>
      </c>
    </row>
    <row r="38738" spans="9:9" x14ac:dyDescent="0.2">
      <c r="I38738" s="37" t="s">
        <v>16</v>
      </c>
    </row>
    <row r="38739" spans="9:9" x14ac:dyDescent="0.2">
      <c r="I38739" s="37" t="s">
        <v>16</v>
      </c>
    </row>
    <row r="38740" spans="9:9" x14ac:dyDescent="0.2">
      <c r="I38740" s="37" t="s">
        <v>16</v>
      </c>
    </row>
    <row r="38741" spans="9:9" x14ac:dyDescent="0.2">
      <c r="I38741" s="37" t="s">
        <v>16</v>
      </c>
    </row>
    <row r="38742" spans="9:9" x14ac:dyDescent="0.2">
      <c r="I38742" s="37" t="s">
        <v>16</v>
      </c>
    </row>
    <row r="38743" spans="9:9" x14ac:dyDescent="0.2">
      <c r="I38743" s="37" t="s">
        <v>16</v>
      </c>
    </row>
    <row r="38744" spans="9:9" x14ac:dyDescent="0.2">
      <c r="I38744" s="37" t="s">
        <v>16</v>
      </c>
    </row>
    <row r="38745" spans="9:9" x14ac:dyDescent="0.2">
      <c r="I38745" s="37" t="s">
        <v>16</v>
      </c>
    </row>
    <row r="38746" spans="9:9" x14ac:dyDescent="0.2">
      <c r="I38746" s="37" t="s">
        <v>16</v>
      </c>
    </row>
    <row r="38747" spans="9:9" x14ac:dyDescent="0.2">
      <c r="I38747" s="37" t="s">
        <v>16</v>
      </c>
    </row>
    <row r="38748" spans="9:9" x14ac:dyDescent="0.2">
      <c r="I38748" s="37" t="s">
        <v>16</v>
      </c>
    </row>
    <row r="38749" spans="9:9" x14ac:dyDescent="0.2">
      <c r="I38749" s="37" t="s">
        <v>16</v>
      </c>
    </row>
    <row r="38750" spans="9:9" x14ac:dyDescent="0.2">
      <c r="I38750" s="37" t="s">
        <v>16</v>
      </c>
    </row>
    <row r="38751" spans="9:9" x14ac:dyDescent="0.2">
      <c r="I38751" s="37" t="s">
        <v>16</v>
      </c>
    </row>
    <row r="38752" spans="9:9" x14ac:dyDescent="0.2">
      <c r="I38752" s="37" t="s">
        <v>16</v>
      </c>
    </row>
    <row r="38753" spans="9:9" x14ac:dyDescent="0.2">
      <c r="I38753" s="37" t="s">
        <v>16</v>
      </c>
    </row>
    <row r="38754" spans="9:9" x14ac:dyDescent="0.2">
      <c r="I38754" s="37" t="s">
        <v>16</v>
      </c>
    </row>
    <row r="38755" spans="9:9" x14ac:dyDescent="0.2">
      <c r="I38755" s="37" t="s">
        <v>16</v>
      </c>
    </row>
    <row r="38756" spans="9:9" x14ac:dyDescent="0.2">
      <c r="I38756" s="37" t="s">
        <v>16</v>
      </c>
    </row>
    <row r="38757" spans="9:9" x14ac:dyDescent="0.2">
      <c r="I38757" s="37" t="s">
        <v>16</v>
      </c>
    </row>
    <row r="38758" spans="9:9" x14ac:dyDescent="0.2">
      <c r="I38758" s="37" t="s">
        <v>16</v>
      </c>
    </row>
    <row r="38759" spans="9:9" x14ac:dyDescent="0.2">
      <c r="I38759" s="37" t="s">
        <v>16</v>
      </c>
    </row>
    <row r="38760" spans="9:9" x14ac:dyDescent="0.2">
      <c r="I38760" s="37" t="s">
        <v>16</v>
      </c>
    </row>
    <row r="38761" spans="9:9" x14ac:dyDescent="0.2">
      <c r="I38761" s="37" t="s">
        <v>16</v>
      </c>
    </row>
    <row r="38762" spans="9:9" x14ac:dyDescent="0.2">
      <c r="I38762" s="37" t="s">
        <v>16</v>
      </c>
    </row>
    <row r="38763" spans="9:9" x14ac:dyDescent="0.2">
      <c r="I38763" s="37" t="s">
        <v>16</v>
      </c>
    </row>
    <row r="38764" spans="9:9" x14ac:dyDescent="0.2">
      <c r="I38764" s="37" t="s">
        <v>16</v>
      </c>
    </row>
    <row r="38765" spans="9:9" x14ac:dyDescent="0.2">
      <c r="I38765" s="37" t="s">
        <v>16</v>
      </c>
    </row>
    <row r="38766" spans="9:9" x14ac:dyDescent="0.2">
      <c r="I38766" s="37" t="s">
        <v>16</v>
      </c>
    </row>
    <row r="38767" spans="9:9" x14ac:dyDescent="0.2">
      <c r="I38767" s="37" t="s">
        <v>16</v>
      </c>
    </row>
    <row r="38768" spans="9:9" x14ac:dyDescent="0.2">
      <c r="I38768" s="37" t="s">
        <v>16</v>
      </c>
    </row>
    <row r="38769" spans="9:9" x14ac:dyDescent="0.2">
      <c r="I38769" s="37" t="s">
        <v>16</v>
      </c>
    </row>
    <row r="38770" spans="9:9" x14ac:dyDescent="0.2">
      <c r="I38770" s="37" t="s">
        <v>16</v>
      </c>
    </row>
    <row r="38771" spans="9:9" x14ac:dyDescent="0.2">
      <c r="I38771" s="37" t="s">
        <v>16</v>
      </c>
    </row>
    <row r="38772" spans="9:9" x14ac:dyDescent="0.2">
      <c r="I38772" s="37" t="s">
        <v>16</v>
      </c>
    </row>
    <row r="38773" spans="9:9" x14ac:dyDescent="0.2">
      <c r="I38773" s="37" t="s">
        <v>16</v>
      </c>
    </row>
    <row r="38774" spans="9:9" x14ac:dyDescent="0.2">
      <c r="I38774" s="37" t="s">
        <v>16</v>
      </c>
    </row>
    <row r="38775" spans="9:9" x14ac:dyDescent="0.2">
      <c r="I38775" s="37" t="s">
        <v>16</v>
      </c>
    </row>
    <row r="38776" spans="9:9" x14ac:dyDescent="0.2">
      <c r="I38776" s="37" t="s">
        <v>16</v>
      </c>
    </row>
    <row r="38777" spans="9:9" x14ac:dyDescent="0.2">
      <c r="I38777" s="37" t="s">
        <v>16</v>
      </c>
    </row>
    <row r="38778" spans="9:9" x14ac:dyDescent="0.2">
      <c r="I38778" s="37" t="s">
        <v>16</v>
      </c>
    </row>
    <row r="38779" spans="9:9" x14ac:dyDescent="0.2">
      <c r="I38779" s="37" t="s">
        <v>16</v>
      </c>
    </row>
    <row r="38780" spans="9:9" x14ac:dyDescent="0.2">
      <c r="I38780" s="37" t="s">
        <v>16</v>
      </c>
    </row>
    <row r="38781" spans="9:9" x14ac:dyDescent="0.2">
      <c r="I38781" s="37" t="s">
        <v>16</v>
      </c>
    </row>
    <row r="38782" spans="9:9" x14ac:dyDescent="0.2">
      <c r="I38782" s="37" t="s">
        <v>16</v>
      </c>
    </row>
    <row r="38783" spans="9:9" x14ac:dyDescent="0.2">
      <c r="I38783" s="37" t="s">
        <v>16</v>
      </c>
    </row>
    <row r="38784" spans="9:9" x14ac:dyDescent="0.2">
      <c r="I38784" s="37" t="s">
        <v>16</v>
      </c>
    </row>
    <row r="38785" spans="9:9" x14ac:dyDescent="0.2">
      <c r="I38785" s="37" t="s">
        <v>16</v>
      </c>
    </row>
    <row r="38786" spans="9:9" x14ac:dyDescent="0.2">
      <c r="I38786" s="37" t="s">
        <v>16</v>
      </c>
    </row>
    <row r="38787" spans="9:9" x14ac:dyDescent="0.2">
      <c r="I38787" s="37" t="s">
        <v>16</v>
      </c>
    </row>
    <row r="38788" spans="9:9" x14ac:dyDescent="0.2">
      <c r="I38788" s="37" t="s">
        <v>16</v>
      </c>
    </row>
    <row r="38789" spans="9:9" x14ac:dyDescent="0.2">
      <c r="I38789" s="37" t="s">
        <v>16</v>
      </c>
    </row>
    <row r="38790" spans="9:9" x14ac:dyDescent="0.2">
      <c r="I38790" s="37" t="s">
        <v>16</v>
      </c>
    </row>
    <row r="38791" spans="9:9" x14ac:dyDescent="0.2">
      <c r="I38791" s="37" t="s">
        <v>16</v>
      </c>
    </row>
    <row r="38792" spans="9:9" x14ac:dyDescent="0.2">
      <c r="I38792" s="37" t="s">
        <v>16</v>
      </c>
    </row>
    <row r="38793" spans="9:9" x14ac:dyDescent="0.2">
      <c r="I38793" s="37" t="s">
        <v>16</v>
      </c>
    </row>
    <row r="38794" spans="9:9" x14ac:dyDescent="0.2">
      <c r="I38794" s="37" t="s">
        <v>16</v>
      </c>
    </row>
    <row r="38795" spans="9:9" x14ac:dyDescent="0.2">
      <c r="I38795" s="37" t="s">
        <v>16</v>
      </c>
    </row>
    <row r="38796" spans="9:9" x14ac:dyDescent="0.2">
      <c r="I38796" s="37" t="s">
        <v>16</v>
      </c>
    </row>
    <row r="38797" spans="9:9" x14ac:dyDescent="0.2">
      <c r="I38797" s="37" t="s">
        <v>16</v>
      </c>
    </row>
    <row r="38798" spans="9:9" x14ac:dyDescent="0.2">
      <c r="I38798" s="37" t="s">
        <v>16</v>
      </c>
    </row>
    <row r="38799" spans="9:9" x14ac:dyDescent="0.2">
      <c r="I38799" s="37" t="s">
        <v>16</v>
      </c>
    </row>
    <row r="38800" spans="9:9" x14ac:dyDescent="0.2">
      <c r="I38800" s="37" t="s">
        <v>16</v>
      </c>
    </row>
    <row r="38801" spans="9:9" x14ac:dyDescent="0.2">
      <c r="I38801" s="37" t="s">
        <v>16</v>
      </c>
    </row>
    <row r="38802" spans="9:9" x14ac:dyDescent="0.2">
      <c r="I38802" s="37" t="s">
        <v>16</v>
      </c>
    </row>
    <row r="38803" spans="9:9" x14ac:dyDescent="0.2">
      <c r="I38803" s="37" t="s">
        <v>16</v>
      </c>
    </row>
    <row r="38804" spans="9:9" x14ac:dyDescent="0.2">
      <c r="I38804" s="37" t="s">
        <v>16</v>
      </c>
    </row>
    <row r="38805" spans="9:9" x14ac:dyDescent="0.2">
      <c r="I38805" s="37" t="s">
        <v>16</v>
      </c>
    </row>
    <row r="38806" spans="9:9" x14ac:dyDescent="0.2">
      <c r="I38806" s="37" t="s">
        <v>16</v>
      </c>
    </row>
    <row r="38807" spans="9:9" x14ac:dyDescent="0.2">
      <c r="I38807" s="37" t="s">
        <v>16</v>
      </c>
    </row>
    <row r="38808" spans="9:9" x14ac:dyDescent="0.2">
      <c r="I38808" s="37" t="s">
        <v>16</v>
      </c>
    </row>
    <row r="38809" spans="9:9" x14ac:dyDescent="0.2">
      <c r="I38809" s="37" t="s">
        <v>16</v>
      </c>
    </row>
    <row r="38810" spans="9:9" x14ac:dyDescent="0.2">
      <c r="I38810" s="37" t="s">
        <v>16</v>
      </c>
    </row>
    <row r="38811" spans="9:9" x14ac:dyDescent="0.2">
      <c r="I38811" s="37" t="s">
        <v>16</v>
      </c>
    </row>
    <row r="38812" spans="9:9" x14ac:dyDescent="0.2">
      <c r="I38812" s="37" t="s">
        <v>16</v>
      </c>
    </row>
    <row r="38813" spans="9:9" x14ac:dyDescent="0.2">
      <c r="I38813" s="37" t="s">
        <v>16</v>
      </c>
    </row>
    <row r="38814" spans="9:9" x14ac:dyDescent="0.2">
      <c r="I38814" s="37" t="s">
        <v>16</v>
      </c>
    </row>
    <row r="38815" spans="9:9" x14ac:dyDescent="0.2">
      <c r="I38815" s="37" t="s">
        <v>16</v>
      </c>
    </row>
    <row r="38816" spans="9:9" x14ac:dyDescent="0.2">
      <c r="I38816" s="37" t="s">
        <v>16</v>
      </c>
    </row>
    <row r="38817" spans="9:9" x14ac:dyDescent="0.2">
      <c r="I38817" s="37" t="s">
        <v>16</v>
      </c>
    </row>
    <row r="38818" spans="9:9" x14ac:dyDescent="0.2">
      <c r="I38818" s="37" t="s">
        <v>16</v>
      </c>
    </row>
    <row r="38819" spans="9:9" x14ac:dyDescent="0.2">
      <c r="I38819" s="37" t="s">
        <v>16</v>
      </c>
    </row>
    <row r="38820" spans="9:9" x14ac:dyDescent="0.2">
      <c r="I38820" s="37" t="s">
        <v>16</v>
      </c>
    </row>
    <row r="38821" spans="9:9" x14ac:dyDescent="0.2">
      <c r="I38821" s="37" t="s">
        <v>16</v>
      </c>
    </row>
    <row r="38822" spans="9:9" x14ac:dyDescent="0.2">
      <c r="I38822" s="37" t="s">
        <v>16</v>
      </c>
    </row>
    <row r="38823" spans="9:9" x14ac:dyDescent="0.2">
      <c r="I38823" s="37" t="s">
        <v>16</v>
      </c>
    </row>
    <row r="38824" spans="9:9" x14ac:dyDescent="0.2">
      <c r="I38824" s="37" t="s">
        <v>16</v>
      </c>
    </row>
    <row r="38825" spans="9:9" x14ac:dyDescent="0.2">
      <c r="I38825" s="37" t="s">
        <v>16</v>
      </c>
    </row>
    <row r="38826" spans="9:9" x14ac:dyDescent="0.2">
      <c r="I38826" s="37" t="s">
        <v>16</v>
      </c>
    </row>
    <row r="38827" spans="9:9" x14ac:dyDescent="0.2">
      <c r="I38827" s="37" t="s">
        <v>16</v>
      </c>
    </row>
    <row r="38828" spans="9:9" x14ac:dyDescent="0.2">
      <c r="I38828" s="37" t="s">
        <v>16</v>
      </c>
    </row>
    <row r="38829" spans="9:9" x14ac:dyDescent="0.2">
      <c r="I38829" s="37" t="s">
        <v>16</v>
      </c>
    </row>
    <row r="38830" spans="9:9" x14ac:dyDescent="0.2">
      <c r="I38830" s="37" t="s">
        <v>16</v>
      </c>
    </row>
    <row r="38831" spans="9:9" x14ac:dyDescent="0.2">
      <c r="I38831" s="37" t="s">
        <v>16</v>
      </c>
    </row>
    <row r="38832" spans="9:9" x14ac:dyDescent="0.2">
      <c r="I38832" s="37" t="s">
        <v>16</v>
      </c>
    </row>
    <row r="38833" spans="9:9" x14ac:dyDescent="0.2">
      <c r="I38833" s="37" t="s">
        <v>16</v>
      </c>
    </row>
    <row r="38834" spans="9:9" x14ac:dyDescent="0.2">
      <c r="I38834" s="37" t="s">
        <v>16</v>
      </c>
    </row>
    <row r="38835" spans="9:9" x14ac:dyDescent="0.2">
      <c r="I38835" s="37" t="s">
        <v>16</v>
      </c>
    </row>
    <row r="38836" spans="9:9" x14ac:dyDescent="0.2">
      <c r="I38836" s="37" t="s">
        <v>16</v>
      </c>
    </row>
    <row r="38837" spans="9:9" x14ac:dyDescent="0.2">
      <c r="I38837" s="37" t="s">
        <v>16</v>
      </c>
    </row>
    <row r="38838" spans="9:9" x14ac:dyDescent="0.2">
      <c r="I38838" s="37" t="s">
        <v>16</v>
      </c>
    </row>
    <row r="38839" spans="9:9" x14ac:dyDescent="0.2">
      <c r="I38839" s="37" t="s">
        <v>16</v>
      </c>
    </row>
    <row r="38840" spans="9:9" x14ac:dyDescent="0.2">
      <c r="I38840" s="37" t="s">
        <v>16</v>
      </c>
    </row>
    <row r="38841" spans="9:9" x14ac:dyDescent="0.2">
      <c r="I38841" s="37" t="s">
        <v>16</v>
      </c>
    </row>
    <row r="38842" spans="9:9" x14ac:dyDescent="0.2">
      <c r="I38842" s="37" t="s">
        <v>16</v>
      </c>
    </row>
    <row r="38843" spans="9:9" x14ac:dyDescent="0.2">
      <c r="I38843" s="37" t="s">
        <v>16</v>
      </c>
    </row>
    <row r="38844" spans="9:9" x14ac:dyDescent="0.2">
      <c r="I38844" s="37" t="s">
        <v>16</v>
      </c>
    </row>
    <row r="38845" spans="9:9" x14ac:dyDescent="0.2">
      <c r="I38845" s="37" t="s">
        <v>16</v>
      </c>
    </row>
    <row r="38846" spans="9:9" x14ac:dyDescent="0.2">
      <c r="I38846" s="37" t="s">
        <v>16</v>
      </c>
    </row>
    <row r="38847" spans="9:9" x14ac:dyDescent="0.2">
      <c r="I38847" s="37" t="s">
        <v>16</v>
      </c>
    </row>
    <row r="38848" spans="9:9" x14ac:dyDescent="0.2">
      <c r="I38848" s="37" t="s">
        <v>16</v>
      </c>
    </row>
    <row r="38849" spans="9:9" x14ac:dyDescent="0.2">
      <c r="I38849" s="37" t="s">
        <v>16</v>
      </c>
    </row>
    <row r="38850" spans="9:9" x14ac:dyDescent="0.2">
      <c r="I38850" s="37" t="s">
        <v>16</v>
      </c>
    </row>
    <row r="38851" spans="9:9" x14ac:dyDescent="0.2">
      <c r="I38851" s="37" t="s">
        <v>16</v>
      </c>
    </row>
    <row r="38852" spans="9:9" x14ac:dyDescent="0.2">
      <c r="I38852" s="37" t="s">
        <v>16</v>
      </c>
    </row>
    <row r="38853" spans="9:9" x14ac:dyDescent="0.2">
      <c r="I38853" s="37" t="s">
        <v>16</v>
      </c>
    </row>
    <row r="38854" spans="9:9" x14ac:dyDescent="0.2">
      <c r="I38854" s="37" t="s">
        <v>16</v>
      </c>
    </row>
    <row r="38855" spans="9:9" x14ac:dyDescent="0.2">
      <c r="I38855" s="37" t="s">
        <v>16</v>
      </c>
    </row>
    <row r="38856" spans="9:9" x14ac:dyDescent="0.2">
      <c r="I38856" s="37" t="s">
        <v>16</v>
      </c>
    </row>
    <row r="38857" spans="9:9" x14ac:dyDescent="0.2">
      <c r="I38857" s="37" t="s">
        <v>16</v>
      </c>
    </row>
    <row r="38858" spans="9:9" x14ac:dyDescent="0.2">
      <c r="I38858" s="37" t="s">
        <v>16</v>
      </c>
    </row>
    <row r="38859" spans="9:9" x14ac:dyDescent="0.2">
      <c r="I38859" s="37" t="s">
        <v>16</v>
      </c>
    </row>
    <row r="38860" spans="9:9" x14ac:dyDescent="0.2">
      <c r="I38860" s="37" t="s">
        <v>16</v>
      </c>
    </row>
    <row r="38861" spans="9:9" x14ac:dyDescent="0.2">
      <c r="I38861" s="37" t="s">
        <v>16</v>
      </c>
    </row>
    <row r="38862" spans="9:9" x14ac:dyDescent="0.2">
      <c r="I38862" s="37" t="s">
        <v>16</v>
      </c>
    </row>
    <row r="38863" spans="9:9" x14ac:dyDescent="0.2">
      <c r="I38863" s="37" t="s">
        <v>16</v>
      </c>
    </row>
    <row r="38864" spans="9:9" x14ac:dyDescent="0.2">
      <c r="I38864" s="37" t="s">
        <v>16</v>
      </c>
    </row>
    <row r="38865" spans="9:9" x14ac:dyDescent="0.2">
      <c r="I38865" s="37" t="s">
        <v>16</v>
      </c>
    </row>
    <row r="38866" spans="9:9" x14ac:dyDescent="0.2">
      <c r="I38866" s="37" t="s">
        <v>16</v>
      </c>
    </row>
    <row r="38867" spans="9:9" x14ac:dyDescent="0.2">
      <c r="I38867" s="37" t="s">
        <v>16</v>
      </c>
    </row>
    <row r="38868" spans="9:9" x14ac:dyDescent="0.2">
      <c r="I38868" s="37" t="s">
        <v>16</v>
      </c>
    </row>
    <row r="38869" spans="9:9" x14ac:dyDescent="0.2">
      <c r="I38869" s="37" t="s">
        <v>16</v>
      </c>
    </row>
    <row r="38870" spans="9:9" x14ac:dyDescent="0.2">
      <c r="I38870" s="37" t="s">
        <v>16</v>
      </c>
    </row>
    <row r="38871" spans="9:9" x14ac:dyDescent="0.2">
      <c r="I38871" s="37" t="s">
        <v>16</v>
      </c>
    </row>
    <row r="38872" spans="9:9" x14ac:dyDescent="0.2">
      <c r="I38872" s="37" t="s">
        <v>16</v>
      </c>
    </row>
    <row r="38873" spans="9:9" x14ac:dyDescent="0.2">
      <c r="I38873" s="37" t="s">
        <v>16</v>
      </c>
    </row>
    <row r="38874" spans="9:9" x14ac:dyDescent="0.2">
      <c r="I38874" s="37" t="s">
        <v>16</v>
      </c>
    </row>
    <row r="38875" spans="9:9" x14ac:dyDescent="0.2">
      <c r="I38875" s="37" t="s">
        <v>16</v>
      </c>
    </row>
    <row r="38876" spans="9:9" x14ac:dyDescent="0.2">
      <c r="I38876" s="37" t="s">
        <v>16</v>
      </c>
    </row>
    <row r="38877" spans="9:9" x14ac:dyDescent="0.2">
      <c r="I38877" s="37" t="s">
        <v>16</v>
      </c>
    </row>
    <row r="38878" spans="9:9" x14ac:dyDescent="0.2">
      <c r="I38878" s="37" t="s">
        <v>16</v>
      </c>
    </row>
    <row r="38879" spans="9:9" x14ac:dyDescent="0.2">
      <c r="I38879" s="37" t="s">
        <v>16</v>
      </c>
    </row>
    <row r="38880" spans="9:9" x14ac:dyDescent="0.2">
      <c r="I38880" s="37" t="s">
        <v>16</v>
      </c>
    </row>
    <row r="38881" spans="9:9" x14ac:dyDescent="0.2">
      <c r="I38881" s="37" t="s">
        <v>16</v>
      </c>
    </row>
    <row r="38882" spans="9:9" x14ac:dyDescent="0.2">
      <c r="I38882" s="37" t="s">
        <v>16</v>
      </c>
    </row>
    <row r="38883" spans="9:9" x14ac:dyDescent="0.2">
      <c r="I38883" s="37" t="s">
        <v>16</v>
      </c>
    </row>
    <row r="38884" spans="9:9" x14ac:dyDescent="0.2">
      <c r="I38884" s="37" t="s">
        <v>16</v>
      </c>
    </row>
    <row r="38885" spans="9:9" x14ac:dyDescent="0.2">
      <c r="I38885" s="37" t="s">
        <v>16</v>
      </c>
    </row>
    <row r="38886" spans="9:9" x14ac:dyDescent="0.2">
      <c r="I38886" s="37" t="s">
        <v>16</v>
      </c>
    </row>
    <row r="38887" spans="9:9" x14ac:dyDescent="0.2">
      <c r="I38887" s="37" t="s">
        <v>16</v>
      </c>
    </row>
    <row r="38888" spans="9:9" x14ac:dyDescent="0.2">
      <c r="I38888" s="37" t="s">
        <v>16</v>
      </c>
    </row>
    <row r="38889" spans="9:9" x14ac:dyDescent="0.2">
      <c r="I38889" s="37" t="s">
        <v>16</v>
      </c>
    </row>
    <row r="38890" spans="9:9" x14ac:dyDescent="0.2">
      <c r="I38890" s="37" t="s">
        <v>16</v>
      </c>
    </row>
    <row r="38891" spans="9:9" x14ac:dyDescent="0.2">
      <c r="I38891" s="37" t="s">
        <v>16</v>
      </c>
    </row>
    <row r="38892" spans="9:9" x14ac:dyDescent="0.2">
      <c r="I38892" s="37" t="s">
        <v>16</v>
      </c>
    </row>
    <row r="38893" spans="9:9" x14ac:dyDescent="0.2">
      <c r="I38893" s="37" t="s">
        <v>16</v>
      </c>
    </row>
    <row r="38894" spans="9:9" x14ac:dyDescent="0.2">
      <c r="I38894" s="37" t="s">
        <v>16</v>
      </c>
    </row>
    <row r="38895" spans="9:9" x14ac:dyDescent="0.2">
      <c r="I38895" s="37" t="s">
        <v>16</v>
      </c>
    </row>
    <row r="38896" spans="9:9" x14ac:dyDescent="0.2">
      <c r="I38896" s="37" t="s">
        <v>16</v>
      </c>
    </row>
    <row r="38897" spans="9:9" x14ac:dyDescent="0.2">
      <c r="I38897" s="37" t="s">
        <v>16</v>
      </c>
    </row>
    <row r="38898" spans="9:9" x14ac:dyDescent="0.2">
      <c r="I38898" s="37" t="s">
        <v>16</v>
      </c>
    </row>
    <row r="38899" spans="9:9" x14ac:dyDescent="0.2">
      <c r="I38899" s="37" t="s">
        <v>16</v>
      </c>
    </row>
    <row r="38900" spans="9:9" x14ac:dyDescent="0.2">
      <c r="I38900" s="37" t="s">
        <v>16</v>
      </c>
    </row>
    <row r="38901" spans="9:9" x14ac:dyDescent="0.2">
      <c r="I38901" s="37" t="s">
        <v>16</v>
      </c>
    </row>
    <row r="38902" spans="9:9" x14ac:dyDescent="0.2">
      <c r="I38902" s="37" t="s">
        <v>16</v>
      </c>
    </row>
    <row r="38903" spans="9:9" x14ac:dyDescent="0.2">
      <c r="I38903" s="37" t="s">
        <v>16</v>
      </c>
    </row>
    <row r="38904" spans="9:9" x14ac:dyDescent="0.2">
      <c r="I38904" s="37" t="s">
        <v>16</v>
      </c>
    </row>
    <row r="38905" spans="9:9" x14ac:dyDescent="0.2">
      <c r="I38905" s="37" t="s">
        <v>16</v>
      </c>
    </row>
    <row r="38906" spans="9:9" x14ac:dyDescent="0.2">
      <c r="I38906" s="37" t="s">
        <v>16</v>
      </c>
    </row>
    <row r="38907" spans="9:9" x14ac:dyDescent="0.2">
      <c r="I38907" s="37" t="s">
        <v>16</v>
      </c>
    </row>
    <row r="38908" spans="9:9" x14ac:dyDescent="0.2">
      <c r="I38908" s="37" t="s">
        <v>16</v>
      </c>
    </row>
    <row r="38909" spans="9:9" x14ac:dyDescent="0.2">
      <c r="I38909" s="37" t="s">
        <v>16</v>
      </c>
    </row>
    <row r="38910" spans="9:9" x14ac:dyDescent="0.2">
      <c r="I38910" s="37" t="s">
        <v>16</v>
      </c>
    </row>
    <row r="38911" spans="9:9" x14ac:dyDescent="0.2">
      <c r="I38911" s="37" t="s">
        <v>16</v>
      </c>
    </row>
    <row r="38912" spans="9:9" x14ac:dyDescent="0.2">
      <c r="I38912" s="37" t="s">
        <v>16</v>
      </c>
    </row>
    <row r="38913" spans="9:9" x14ac:dyDescent="0.2">
      <c r="I38913" s="37" t="s">
        <v>16</v>
      </c>
    </row>
    <row r="38914" spans="9:9" x14ac:dyDescent="0.2">
      <c r="I38914" s="37" t="s">
        <v>16</v>
      </c>
    </row>
    <row r="38915" spans="9:9" x14ac:dyDescent="0.2">
      <c r="I38915" s="37" t="s">
        <v>16</v>
      </c>
    </row>
    <row r="38916" spans="9:9" x14ac:dyDescent="0.2">
      <c r="I38916" s="37" t="s">
        <v>16</v>
      </c>
    </row>
    <row r="38917" spans="9:9" x14ac:dyDescent="0.2">
      <c r="I38917" s="37" t="s">
        <v>16</v>
      </c>
    </row>
    <row r="38918" spans="9:9" x14ac:dyDescent="0.2">
      <c r="I38918" s="37" t="s">
        <v>16</v>
      </c>
    </row>
    <row r="38919" spans="9:9" x14ac:dyDescent="0.2">
      <c r="I38919" s="37" t="s">
        <v>16</v>
      </c>
    </row>
    <row r="38920" spans="9:9" x14ac:dyDescent="0.2">
      <c r="I38920" s="37" t="s">
        <v>16</v>
      </c>
    </row>
    <row r="38921" spans="9:9" x14ac:dyDescent="0.2">
      <c r="I38921" s="37" t="s">
        <v>16</v>
      </c>
    </row>
    <row r="38922" spans="9:9" x14ac:dyDescent="0.2">
      <c r="I38922" s="37" t="s">
        <v>16</v>
      </c>
    </row>
    <row r="38923" spans="9:9" x14ac:dyDescent="0.2">
      <c r="I38923" s="37" t="s">
        <v>16</v>
      </c>
    </row>
    <row r="38924" spans="9:9" x14ac:dyDescent="0.2">
      <c r="I38924" s="37" t="s">
        <v>16</v>
      </c>
    </row>
    <row r="38925" spans="9:9" x14ac:dyDescent="0.2">
      <c r="I38925" s="37" t="s">
        <v>16</v>
      </c>
    </row>
    <row r="38926" spans="9:9" x14ac:dyDescent="0.2">
      <c r="I38926" s="37" t="s">
        <v>16</v>
      </c>
    </row>
    <row r="38927" spans="9:9" x14ac:dyDescent="0.2">
      <c r="I38927" s="37" t="s">
        <v>16</v>
      </c>
    </row>
    <row r="38928" spans="9:9" x14ac:dyDescent="0.2">
      <c r="I38928" s="37" t="s">
        <v>16</v>
      </c>
    </row>
    <row r="38929" spans="9:9" x14ac:dyDescent="0.2">
      <c r="I38929" s="37" t="s">
        <v>16</v>
      </c>
    </row>
    <row r="38930" spans="9:9" x14ac:dyDescent="0.2">
      <c r="I38930" s="37" t="s">
        <v>16</v>
      </c>
    </row>
    <row r="38931" spans="9:9" x14ac:dyDescent="0.2">
      <c r="I38931" s="37" t="s">
        <v>16</v>
      </c>
    </row>
    <row r="38932" spans="9:9" x14ac:dyDescent="0.2">
      <c r="I38932" s="37" t="s">
        <v>16</v>
      </c>
    </row>
    <row r="38933" spans="9:9" x14ac:dyDescent="0.2">
      <c r="I38933" s="37" t="s">
        <v>16</v>
      </c>
    </row>
    <row r="38934" spans="9:9" x14ac:dyDescent="0.2">
      <c r="I38934" s="37" t="s">
        <v>16</v>
      </c>
    </row>
    <row r="38935" spans="9:9" x14ac:dyDescent="0.2">
      <c r="I38935" s="37" t="s">
        <v>16</v>
      </c>
    </row>
    <row r="38936" spans="9:9" x14ac:dyDescent="0.2">
      <c r="I38936" s="37" t="s">
        <v>16</v>
      </c>
    </row>
    <row r="38937" spans="9:9" x14ac:dyDescent="0.2">
      <c r="I38937" s="37" t="s">
        <v>16</v>
      </c>
    </row>
    <row r="38938" spans="9:9" x14ac:dyDescent="0.2">
      <c r="I38938" s="37" t="s">
        <v>16</v>
      </c>
    </row>
    <row r="38939" spans="9:9" x14ac:dyDescent="0.2">
      <c r="I38939" s="37" t="s">
        <v>16</v>
      </c>
    </row>
    <row r="38940" spans="9:9" x14ac:dyDescent="0.2">
      <c r="I38940" s="37" t="s">
        <v>16</v>
      </c>
    </row>
    <row r="38941" spans="9:9" x14ac:dyDescent="0.2">
      <c r="I38941" s="37" t="s">
        <v>16</v>
      </c>
    </row>
    <row r="38942" spans="9:9" x14ac:dyDescent="0.2">
      <c r="I38942" s="37" t="s">
        <v>16</v>
      </c>
    </row>
    <row r="38943" spans="9:9" x14ac:dyDescent="0.2">
      <c r="I38943" s="37" t="s">
        <v>16</v>
      </c>
    </row>
    <row r="38944" spans="9:9" x14ac:dyDescent="0.2">
      <c r="I38944" s="37" t="s">
        <v>16</v>
      </c>
    </row>
    <row r="38945" spans="9:9" x14ac:dyDescent="0.2">
      <c r="I38945" s="37" t="s">
        <v>16</v>
      </c>
    </row>
    <row r="38946" spans="9:9" x14ac:dyDescent="0.2">
      <c r="I38946" s="37" t="s">
        <v>16</v>
      </c>
    </row>
    <row r="38947" spans="9:9" x14ac:dyDescent="0.2">
      <c r="I38947" s="37" t="s">
        <v>16</v>
      </c>
    </row>
    <row r="38948" spans="9:9" x14ac:dyDescent="0.2">
      <c r="I38948" s="37" t="s">
        <v>16</v>
      </c>
    </row>
    <row r="38949" spans="9:9" x14ac:dyDescent="0.2">
      <c r="I38949" s="37" t="s">
        <v>16</v>
      </c>
    </row>
    <row r="38950" spans="9:9" x14ac:dyDescent="0.2">
      <c r="I38950" s="37" t="s">
        <v>16</v>
      </c>
    </row>
    <row r="38951" spans="9:9" x14ac:dyDescent="0.2">
      <c r="I38951" s="37" t="s">
        <v>16</v>
      </c>
    </row>
    <row r="38952" spans="9:9" x14ac:dyDescent="0.2">
      <c r="I38952" s="37" t="s">
        <v>16</v>
      </c>
    </row>
    <row r="38953" spans="9:9" x14ac:dyDescent="0.2">
      <c r="I38953" s="37" t="s">
        <v>16</v>
      </c>
    </row>
    <row r="38954" spans="9:9" x14ac:dyDescent="0.2">
      <c r="I38954" s="37" t="s">
        <v>16</v>
      </c>
    </row>
    <row r="38955" spans="9:9" x14ac:dyDescent="0.2">
      <c r="I38955" s="37" t="s">
        <v>16</v>
      </c>
    </row>
    <row r="38956" spans="9:9" x14ac:dyDescent="0.2">
      <c r="I38956" s="37" t="s">
        <v>16</v>
      </c>
    </row>
    <row r="38957" spans="9:9" x14ac:dyDescent="0.2">
      <c r="I38957" s="37" t="s">
        <v>16</v>
      </c>
    </row>
    <row r="38958" spans="9:9" x14ac:dyDescent="0.2">
      <c r="I38958" s="37" t="s">
        <v>16</v>
      </c>
    </row>
    <row r="38959" spans="9:9" x14ac:dyDescent="0.2">
      <c r="I38959" s="37" t="s">
        <v>16</v>
      </c>
    </row>
    <row r="38960" spans="9:9" x14ac:dyDescent="0.2">
      <c r="I38960" s="37" t="s">
        <v>16</v>
      </c>
    </row>
    <row r="38961" spans="9:9" x14ac:dyDescent="0.2">
      <c r="I38961" s="37" t="s">
        <v>16</v>
      </c>
    </row>
    <row r="38962" spans="9:9" x14ac:dyDescent="0.2">
      <c r="I38962" s="37" t="s">
        <v>16</v>
      </c>
    </row>
    <row r="38963" spans="9:9" x14ac:dyDescent="0.2">
      <c r="I38963" s="37" t="s">
        <v>16</v>
      </c>
    </row>
    <row r="38964" spans="9:9" x14ac:dyDescent="0.2">
      <c r="I38964" s="37" t="s">
        <v>16</v>
      </c>
    </row>
    <row r="38965" spans="9:9" x14ac:dyDescent="0.2">
      <c r="I38965" s="37" t="s">
        <v>16</v>
      </c>
    </row>
    <row r="38966" spans="9:9" x14ac:dyDescent="0.2">
      <c r="I38966" s="37" t="s">
        <v>16</v>
      </c>
    </row>
    <row r="38967" spans="9:9" x14ac:dyDescent="0.2">
      <c r="I38967" s="37" t="s">
        <v>16</v>
      </c>
    </row>
    <row r="38968" spans="9:9" x14ac:dyDescent="0.2">
      <c r="I38968" s="37" t="s">
        <v>16</v>
      </c>
    </row>
    <row r="38969" spans="9:9" x14ac:dyDescent="0.2">
      <c r="I38969" s="37" t="s">
        <v>16</v>
      </c>
    </row>
    <row r="38970" spans="9:9" x14ac:dyDescent="0.2">
      <c r="I38970" s="37" t="s">
        <v>16</v>
      </c>
    </row>
    <row r="38971" spans="9:9" x14ac:dyDescent="0.2">
      <c r="I38971" s="37" t="s">
        <v>16</v>
      </c>
    </row>
    <row r="38972" spans="9:9" x14ac:dyDescent="0.2">
      <c r="I38972" s="37" t="s">
        <v>16</v>
      </c>
    </row>
    <row r="38973" spans="9:9" x14ac:dyDescent="0.2">
      <c r="I38973" s="37" t="s">
        <v>16</v>
      </c>
    </row>
    <row r="38974" spans="9:9" x14ac:dyDescent="0.2">
      <c r="I38974" s="37" t="s">
        <v>16</v>
      </c>
    </row>
    <row r="38975" spans="9:9" x14ac:dyDescent="0.2">
      <c r="I38975" s="37" t="s">
        <v>16</v>
      </c>
    </row>
    <row r="38976" spans="9:9" x14ac:dyDescent="0.2">
      <c r="I38976" s="37" t="s">
        <v>16</v>
      </c>
    </row>
    <row r="38977" spans="9:9" x14ac:dyDescent="0.2">
      <c r="I38977" s="37" t="s">
        <v>16</v>
      </c>
    </row>
    <row r="38978" spans="9:9" x14ac:dyDescent="0.2">
      <c r="I38978" s="37" t="s">
        <v>16</v>
      </c>
    </row>
    <row r="38979" spans="9:9" x14ac:dyDescent="0.2">
      <c r="I38979" s="37" t="s">
        <v>16</v>
      </c>
    </row>
    <row r="38980" spans="9:9" x14ac:dyDescent="0.2">
      <c r="I38980" s="37" t="s">
        <v>16</v>
      </c>
    </row>
    <row r="38981" spans="9:9" x14ac:dyDescent="0.2">
      <c r="I38981" s="37" t="s">
        <v>16</v>
      </c>
    </row>
    <row r="38982" spans="9:9" x14ac:dyDescent="0.2">
      <c r="I38982" s="37" t="s">
        <v>16</v>
      </c>
    </row>
    <row r="38983" spans="9:9" x14ac:dyDescent="0.2">
      <c r="I38983" s="37" t="s">
        <v>16</v>
      </c>
    </row>
    <row r="38984" spans="9:9" x14ac:dyDescent="0.2">
      <c r="I38984" s="37" t="s">
        <v>16</v>
      </c>
    </row>
    <row r="38985" spans="9:9" x14ac:dyDescent="0.2">
      <c r="I38985" s="37" t="s">
        <v>16</v>
      </c>
    </row>
    <row r="38986" spans="9:9" x14ac:dyDescent="0.2">
      <c r="I38986" s="37" t="s">
        <v>16</v>
      </c>
    </row>
    <row r="38987" spans="9:9" x14ac:dyDescent="0.2">
      <c r="I38987" s="37" t="s">
        <v>16</v>
      </c>
    </row>
    <row r="38988" spans="9:9" x14ac:dyDescent="0.2">
      <c r="I38988" s="37" t="s">
        <v>16</v>
      </c>
    </row>
    <row r="38989" spans="9:9" x14ac:dyDescent="0.2">
      <c r="I38989" s="37" t="s">
        <v>16</v>
      </c>
    </row>
    <row r="38990" spans="9:9" x14ac:dyDescent="0.2">
      <c r="I38990" s="37" t="s">
        <v>16</v>
      </c>
    </row>
    <row r="38991" spans="9:9" x14ac:dyDescent="0.2">
      <c r="I38991" s="37" t="s">
        <v>16</v>
      </c>
    </row>
    <row r="38992" spans="9:9" x14ac:dyDescent="0.2">
      <c r="I38992" s="37" t="s">
        <v>16</v>
      </c>
    </row>
    <row r="38993" spans="9:9" x14ac:dyDescent="0.2">
      <c r="I38993" s="37" t="s">
        <v>16</v>
      </c>
    </row>
    <row r="38994" spans="9:9" x14ac:dyDescent="0.2">
      <c r="I38994" s="37" t="s">
        <v>16</v>
      </c>
    </row>
    <row r="38995" spans="9:9" x14ac:dyDescent="0.2">
      <c r="I38995" s="37" t="s">
        <v>16</v>
      </c>
    </row>
    <row r="38996" spans="9:9" x14ac:dyDescent="0.2">
      <c r="I38996" s="37" t="s">
        <v>16</v>
      </c>
    </row>
    <row r="38997" spans="9:9" x14ac:dyDescent="0.2">
      <c r="I38997" s="37" t="s">
        <v>16</v>
      </c>
    </row>
    <row r="38998" spans="9:9" x14ac:dyDescent="0.2">
      <c r="I38998" s="37" t="s">
        <v>16</v>
      </c>
    </row>
    <row r="38999" spans="9:9" x14ac:dyDescent="0.2">
      <c r="I38999" s="37" t="s">
        <v>16</v>
      </c>
    </row>
    <row r="39000" spans="9:9" x14ac:dyDescent="0.2">
      <c r="I39000" s="37" t="s">
        <v>16</v>
      </c>
    </row>
    <row r="39001" spans="9:9" x14ac:dyDescent="0.2">
      <c r="I39001" s="37" t="s">
        <v>16</v>
      </c>
    </row>
    <row r="39002" spans="9:9" x14ac:dyDescent="0.2">
      <c r="I39002" s="37" t="s">
        <v>16</v>
      </c>
    </row>
    <row r="39003" spans="9:9" x14ac:dyDescent="0.2">
      <c r="I39003" s="37" t="s">
        <v>16</v>
      </c>
    </row>
    <row r="39004" spans="9:9" x14ac:dyDescent="0.2">
      <c r="I39004" s="37" t="s">
        <v>16</v>
      </c>
    </row>
    <row r="39005" spans="9:9" x14ac:dyDescent="0.2">
      <c r="I39005" s="37" t="s">
        <v>16</v>
      </c>
    </row>
    <row r="39006" spans="9:9" x14ac:dyDescent="0.2">
      <c r="I39006" s="37" t="s">
        <v>16</v>
      </c>
    </row>
    <row r="39007" spans="9:9" x14ac:dyDescent="0.2">
      <c r="I39007" s="37" t="s">
        <v>16</v>
      </c>
    </row>
    <row r="39008" spans="9:9" x14ac:dyDescent="0.2">
      <c r="I39008" s="37" t="s">
        <v>16</v>
      </c>
    </row>
    <row r="39009" spans="9:9" x14ac:dyDescent="0.2">
      <c r="I39009" s="37" t="s">
        <v>16</v>
      </c>
    </row>
    <row r="39010" spans="9:9" x14ac:dyDescent="0.2">
      <c r="I39010" s="37" t="s">
        <v>16</v>
      </c>
    </row>
    <row r="39011" spans="9:9" x14ac:dyDescent="0.2">
      <c r="I39011" s="37" t="s">
        <v>16</v>
      </c>
    </row>
    <row r="39012" spans="9:9" x14ac:dyDescent="0.2">
      <c r="I39012" s="37" t="s">
        <v>16</v>
      </c>
    </row>
    <row r="39013" spans="9:9" x14ac:dyDescent="0.2">
      <c r="I39013" s="37" t="s">
        <v>16</v>
      </c>
    </row>
    <row r="39014" spans="9:9" x14ac:dyDescent="0.2">
      <c r="I39014" s="37" t="s">
        <v>16</v>
      </c>
    </row>
    <row r="39015" spans="9:9" x14ac:dyDescent="0.2">
      <c r="I39015" s="37" t="s">
        <v>16</v>
      </c>
    </row>
    <row r="39016" spans="9:9" x14ac:dyDescent="0.2">
      <c r="I39016" s="37" t="s">
        <v>16</v>
      </c>
    </row>
    <row r="39017" spans="9:9" x14ac:dyDescent="0.2">
      <c r="I39017" s="37" t="s">
        <v>16</v>
      </c>
    </row>
    <row r="39018" spans="9:9" x14ac:dyDescent="0.2">
      <c r="I39018" s="37" t="s">
        <v>16</v>
      </c>
    </row>
    <row r="39019" spans="9:9" x14ac:dyDescent="0.2">
      <c r="I39019" s="37" t="s">
        <v>16</v>
      </c>
    </row>
    <row r="39020" spans="9:9" x14ac:dyDescent="0.2">
      <c r="I39020" s="37" t="s">
        <v>16</v>
      </c>
    </row>
    <row r="39021" spans="9:9" x14ac:dyDescent="0.2">
      <c r="I39021" s="37" t="s">
        <v>16</v>
      </c>
    </row>
    <row r="39022" spans="9:9" x14ac:dyDescent="0.2">
      <c r="I39022" s="37" t="s">
        <v>16</v>
      </c>
    </row>
    <row r="39023" spans="9:9" x14ac:dyDescent="0.2">
      <c r="I39023" s="37" t="s">
        <v>16</v>
      </c>
    </row>
    <row r="39024" spans="9:9" x14ac:dyDescent="0.2">
      <c r="I39024" s="37" t="s">
        <v>16</v>
      </c>
    </row>
    <row r="39025" spans="9:9" x14ac:dyDescent="0.2">
      <c r="I39025" s="37" t="s">
        <v>16</v>
      </c>
    </row>
    <row r="39026" spans="9:9" x14ac:dyDescent="0.2">
      <c r="I39026" s="37" t="s">
        <v>16</v>
      </c>
    </row>
    <row r="39027" spans="9:9" x14ac:dyDescent="0.2">
      <c r="I39027" s="37" t="s">
        <v>16</v>
      </c>
    </row>
    <row r="39028" spans="9:9" x14ac:dyDescent="0.2">
      <c r="I39028" s="37" t="s">
        <v>16</v>
      </c>
    </row>
    <row r="39029" spans="9:9" x14ac:dyDescent="0.2">
      <c r="I39029" s="37" t="s">
        <v>16</v>
      </c>
    </row>
    <row r="39030" spans="9:9" x14ac:dyDescent="0.2">
      <c r="I39030" s="37" t="s">
        <v>16</v>
      </c>
    </row>
    <row r="39031" spans="9:9" x14ac:dyDescent="0.2">
      <c r="I39031" s="37" t="s">
        <v>16</v>
      </c>
    </row>
    <row r="39032" spans="9:9" x14ac:dyDescent="0.2">
      <c r="I39032" s="37" t="s">
        <v>16</v>
      </c>
    </row>
    <row r="39033" spans="9:9" x14ac:dyDescent="0.2">
      <c r="I39033" s="37" t="s">
        <v>16</v>
      </c>
    </row>
    <row r="39034" spans="9:9" x14ac:dyDescent="0.2">
      <c r="I39034" s="37" t="s">
        <v>16</v>
      </c>
    </row>
    <row r="39035" spans="9:9" x14ac:dyDescent="0.2">
      <c r="I39035" s="37" t="s">
        <v>16</v>
      </c>
    </row>
    <row r="39036" spans="9:9" x14ac:dyDescent="0.2">
      <c r="I39036" s="37" t="s">
        <v>16</v>
      </c>
    </row>
    <row r="39037" spans="9:9" x14ac:dyDescent="0.2">
      <c r="I39037" s="37" t="s">
        <v>16</v>
      </c>
    </row>
    <row r="39038" spans="9:9" x14ac:dyDescent="0.2">
      <c r="I39038" s="37" t="s">
        <v>16</v>
      </c>
    </row>
    <row r="39039" spans="9:9" x14ac:dyDescent="0.2">
      <c r="I39039" s="37" t="s">
        <v>16</v>
      </c>
    </row>
    <row r="39040" spans="9:9" x14ac:dyDescent="0.2">
      <c r="I39040" s="37" t="s">
        <v>16</v>
      </c>
    </row>
    <row r="39041" spans="9:9" x14ac:dyDescent="0.2">
      <c r="I39041" s="37" t="s">
        <v>16</v>
      </c>
    </row>
    <row r="39042" spans="9:9" x14ac:dyDescent="0.2">
      <c r="I39042" s="37" t="s">
        <v>16</v>
      </c>
    </row>
    <row r="39043" spans="9:9" x14ac:dyDescent="0.2">
      <c r="I39043" s="37" t="s">
        <v>16</v>
      </c>
    </row>
    <row r="39044" spans="9:9" x14ac:dyDescent="0.2">
      <c r="I39044" s="37" t="s">
        <v>16</v>
      </c>
    </row>
    <row r="39045" spans="9:9" x14ac:dyDescent="0.2">
      <c r="I39045" s="37" t="s">
        <v>16</v>
      </c>
    </row>
    <row r="39046" spans="9:9" x14ac:dyDescent="0.2">
      <c r="I39046" s="37" t="s">
        <v>16</v>
      </c>
    </row>
    <row r="39047" spans="9:9" x14ac:dyDescent="0.2">
      <c r="I39047" s="37" t="s">
        <v>16</v>
      </c>
    </row>
    <row r="39048" spans="9:9" x14ac:dyDescent="0.2">
      <c r="I39048" s="37" t="s">
        <v>16</v>
      </c>
    </row>
    <row r="39049" spans="9:9" x14ac:dyDescent="0.2">
      <c r="I39049" s="37" t="s">
        <v>16</v>
      </c>
    </row>
    <row r="39050" spans="9:9" x14ac:dyDescent="0.2">
      <c r="I39050" s="37" t="s">
        <v>16</v>
      </c>
    </row>
    <row r="39051" spans="9:9" x14ac:dyDescent="0.2">
      <c r="I39051" s="37" t="s">
        <v>16</v>
      </c>
    </row>
    <row r="39052" spans="9:9" x14ac:dyDescent="0.2">
      <c r="I39052" s="37" t="s">
        <v>16</v>
      </c>
    </row>
    <row r="39053" spans="9:9" x14ac:dyDescent="0.2">
      <c r="I39053" s="37" t="s">
        <v>16</v>
      </c>
    </row>
    <row r="39054" spans="9:9" x14ac:dyDescent="0.2">
      <c r="I39054" s="37" t="s">
        <v>16</v>
      </c>
    </row>
    <row r="39055" spans="9:9" x14ac:dyDescent="0.2">
      <c r="I39055" s="37" t="s">
        <v>16</v>
      </c>
    </row>
    <row r="39056" spans="9:9" x14ac:dyDescent="0.2">
      <c r="I39056" s="37" t="s">
        <v>16</v>
      </c>
    </row>
    <row r="39057" spans="9:9" x14ac:dyDescent="0.2">
      <c r="I39057" s="37" t="s">
        <v>16</v>
      </c>
    </row>
    <row r="39058" spans="9:9" x14ac:dyDescent="0.2">
      <c r="I39058" s="37" t="s">
        <v>16</v>
      </c>
    </row>
    <row r="39059" spans="9:9" x14ac:dyDescent="0.2">
      <c r="I39059" s="37" t="s">
        <v>16</v>
      </c>
    </row>
    <row r="39060" spans="9:9" x14ac:dyDescent="0.2">
      <c r="I39060" s="37" t="s">
        <v>16</v>
      </c>
    </row>
    <row r="39061" spans="9:9" x14ac:dyDescent="0.2">
      <c r="I39061" s="37" t="s">
        <v>16</v>
      </c>
    </row>
    <row r="39062" spans="9:9" x14ac:dyDescent="0.2">
      <c r="I39062" s="37" t="s">
        <v>16</v>
      </c>
    </row>
    <row r="39063" spans="9:9" x14ac:dyDescent="0.2">
      <c r="I39063" s="37" t="s">
        <v>16</v>
      </c>
    </row>
    <row r="39064" spans="9:9" x14ac:dyDescent="0.2">
      <c r="I39064" s="37" t="s">
        <v>16</v>
      </c>
    </row>
    <row r="39065" spans="9:9" x14ac:dyDescent="0.2">
      <c r="I39065" s="37" t="s">
        <v>16</v>
      </c>
    </row>
    <row r="39066" spans="9:9" x14ac:dyDescent="0.2">
      <c r="I39066" s="37" t="s">
        <v>16</v>
      </c>
    </row>
    <row r="39067" spans="9:9" x14ac:dyDescent="0.2">
      <c r="I39067" s="37" t="s">
        <v>16</v>
      </c>
    </row>
    <row r="39068" spans="9:9" x14ac:dyDescent="0.2">
      <c r="I39068" s="37" t="s">
        <v>16</v>
      </c>
    </row>
    <row r="39069" spans="9:9" x14ac:dyDescent="0.2">
      <c r="I39069" s="37" t="s">
        <v>16</v>
      </c>
    </row>
    <row r="39070" spans="9:9" x14ac:dyDescent="0.2">
      <c r="I39070" s="37" t="s">
        <v>16</v>
      </c>
    </row>
    <row r="39071" spans="9:9" x14ac:dyDescent="0.2">
      <c r="I39071" s="37" t="s">
        <v>16</v>
      </c>
    </row>
    <row r="39072" spans="9:9" x14ac:dyDescent="0.2">
      <c r="I39072" s="37" t="s">
        <v>16</v>
      </c>
    </row>
    <row r="39073" spans="9:9" x14ac:dyDescent="0.2">
      <c r="I39073" s="37" t="s">
        <v>16</v>
      </c>
    </row>
    <row r="39074" spans="9:9" x14ac:dyDescent="0.2">
      <c r="I39074" s="37" t="s">
        <v>16</v>
      </c>
    </row>
    <row r="39075" spans="9:9" x14ac:dyDescent="0.2">
      <c r="I39075" s="37" t="s">
        <v>16</v>
      </c>
    </row>
    <row r="39076" spans="9:9" x14ac:dyDescent="0.2">
      <c r="I39076" s="37" t="s">
        <v>16</v>
      </c>
    </row>
    <row r="39077" spans="9:9" x14ac:dyDescent="0.2">
      <c r="I39077" s="37" t="s">
        <v>16</v>
      </c>
    </row>
    <row r="39078" spans="9:9" x14ac:dyDescent="0.2">
      <c r="I39078" s="37" t="s">
        <v>16</v>
      </c>
    </row>
    <row r="39079" spans="9:9" x14ac:dyDescent="0.2">
      <c r="I39079" s="37" t="s">
        <v>16</v>
      </c>
    </row>
    <row r="39080" spans="9:9" x14ac:dyDescent="0.2">
      <c r="I39080" s="37" t="s">
        <v>16</v>
      </c>
    </row>
    <row r="39081" spans="9:9" x14ac:dyDescent="0.2">
      <c r="I39081" s="37" t="s">
        <v>16</v>
      </c>
    </row>
    <row r="39082" spans="9:9" x14ac:dyDescent="0.2">
      <c r="I39082" s="37" t="s">
        <v>16</v>
      </c>
    </row>
    <row r="39083" spans="9:9" x14ac:dyDescent="0.2">
      <c r="I39083" s="37" t="s">
        <v>16</v>
      </c>
    </row>
    <row r="39084" spans="9:9" x14ac:dyDescent="0.2">
      <c r="I39084" s="37" t="s">
        <v>16</v>
      </c>
    </row>
    <row r="39085" spans="9:9" x14ac:dyDescent="0.2">
      <c r="I39085" s="37" t="s">
        <v>16</v>
      </c>
    </row>
    <row r="39086" spans="9:9" x14ac:dyDescent="0.2">
      <c r="I39086" s="37" t="s">
        <v>16</v>
      </c>
    </row>
    <row r="39087" spans="9:9" x14ac:dyDescent="0.2">
      <c r="I39087" s="37" t="s">
        <v>16</v>
      </c>
    </row>
    <row r="39088" spans="9:9" x14ac:dyDescent="0.2">
      <c r="I39088" s="37" t="s">
        <v>16</v>
      </c>
    </row>
    <row r="39089" spans="9:9" x14ac:dyDescent="0.2">
      <c r="I39089" s="37" t="s">
        <v>16</v>
      </c>
    </row>
    <row r="39090" spans="9:9" x14ac:dyDescent="0.2">
      <c r="I39090" s="37" t="s">
        <v>16</v>
      </c>
    </row>
    <row r="39091" spans="9:9" x14ac:dyDescent="0.2">
      <c r="I39091" s="37" t="s">
        <v>16</v>
      </c>
    </row>
    <row r="39092" spans="9:9" x14ac:dyDescent="0.2">
      <c r="I39092" s="37" t="s">
        <v>16</v>
      </c>
    </row>
    <row r="39093" spans="9:9" x14ac:dyDescent="0.2">
      <c r="I39093" s="37" t="s">
        <v>16</v>
      </c>
    </row>
    <row r="39094" spans="9:9" x14ac:dyDescent="0.2">
      <c r="I39094" s="37" t="s">
        <v>16</v>
      </c>
    </row>
    <row r="39095" spans="9:9" x14ac:dyDescent="0.2">
      <c r="I39095" s="37" t="s">
        <v>16</v>
      </c>
    </row>
    <row r="39096" spans="9:9" x14ac:dyDescent="0.2">
      <c r="I39096" s="37" t="s">
        <v>16</v>
      </c>
    </row>
    <row r="39097" spans="9:9" x14ac:dyDescent="0.2">
      <c r="I39097" s="37" t="s">
        <v>16</v>
      </c>
    </row>
    <row r="39098" spans="9:9" x14ac:dyDescent="0.2">
      <c r="I39098" s="37" t="s">
        <v>16</v>
      </c>
    </row>
    <row r="39099" spans="9:9" x14ac:dyDescent="0.2">
      <c r="I39099" s="37" t="s">
        <v>16</v>
      </c>
    </row>
    <row r="39100" spans="9:9" x14ac:dyDescent="0.2">
      <c r="I39100" s="37" t="s">
        <v>16</v>
      </c>
    </row>
    <row r="39101" spans="9:9" x14ac:dyDescent="0.2">
      <c r="I39101" s="37" t="s">
        <v>16</v>
      </c>
    </row>
    <row r="39102" spans="9:9" x14ac:dyDescent="0.2">
      <c r="I39102" s="37" t="s">
        <v>16</v>
      </c>
    </row>
    <row r="39103" spans="9:9" x14ac:dyDescent="0.2">
      <c r="I39103" s="37" t="s">
        <v>16</v>
      </c>
    </row>
    <row r="39104" spans="9:9" x14ac:dyDescent="0.2">
      <c r="I39104" s="37" t="s">
        <v>16</v>
      </c>
    </row>
    <row r="39105" spans="9:9" x14ac:dyDescent="0.2">
      <c r="I39105" s="37" t="s">
        <v>16</v>
      </c>
    </row>
    <row r="39106" spans="9:9" x14ac:dyDescent="0.2">
      <c r="I39106" s="37" t="s">
        <v>16</v>
      </c>
    </row>
    <row r="39107" spans="9:9" x14ac:dyDescent="0.2">
      <c r="I39107" s="37" t="s">
        <v>16</v>
      </c>
    </row>
    <row r="39108" spans="9:9" x14ac:dyDescent="0.2">
      <c r="I39108" s="37" t="s">
        <v>16</v>
      </c>
    </row>
    <row r="39109" spans="9:9" x14ac:dyDescent="0.2">
      <c r="I39109" s="37" t="s">
        <v>16</v>
      </c>
    </row>
    <row r="39110" spans="9:9" x14ac:dyDescent="0.2">
      <c r="I39110" s="37" t="s">
        <v>16</v>
      </c>
    </row>
    <row r="39111" spans="9:9" x14ac:dyDescent="0.2">
      <c r="I39111" s="37" t="s">
        <v>16</v>
      </c>
    </row>
    <row r="39112" spans="9:9" x14ac:dyDescent="0.2">
      <c r="I39112" s="37" t="s">
        <v>16</v>
      </c>
    </row>
    <row r="39113" spans="9:9" x14ac:dyDescent="0.2">
      <c r="I39113" s="37" t="s">
        <v>16</v>
      </c>
    </row>
    <row r="39114" spans="9:9" x14ac:dyDescent="0.2">
      <c r="I39114" s="37" t="s">
        <v>16</v>
      </c>
    </row>
    <row r="39115" spans="9:9" x14ac:dyDescent="0.2">
      <c r="I39115" s="37" t="s">
        <v>16</v>
      </c>
    </row>
    <row r="39116" spans="9:9" x14ac:dyDescent="0.2">
      <c r="I39116" s="37" t="s">
        <v>16</v>
      </c>
    </row>
    <row r="39117" spans="9:9" x14ac:dyDescent="0.2">
      <c r="I39117" s="37" t="s">
        <v>16</v>
      </c>
    </row>
    <row r="39118" spans="9:9" x14ac:dyDescent="0.2">
      <c r="I39118" s="37" t="s">
        <v>16</v>
      </c>
    </row>
    <row r="39119" spans="9:9" x14ac:dyDescent="0.2">
      <c r="I39119" s="37" t="s">
        <v>16</v>
      </c>
    </row>
    <row r="39120" spans="9:9" x14ac:dyDescent="0.2">
      <c r="I39120" s="37" t="s">
        <v>16</v>
      </c>
    </row>
    <row r="39121" spans="9:9" x14ac:dyDescent="0.2">
      <c r="I39121" s="37" t="s">
        <v>16</v>
      </c>
    </row>
    <row r="39122" spans="9:9" x14ac:dyDescent="0.2">
      <c r="I39122" s="37" t="s">
        <v>16</v>
      </c>
    </row>
    <row r="39123" spans="9:9" x14ac:dyDescent="0.2">
      <c r="I39123" s="37" t="s">
        <v>16</v>
      </c>
    </row>
    <row r="39124" spans="9:9" x14ac:dyDescent="0.2">
      <c r="I39124" s="37" t="s">
        <v>16</v>
      </c>
    </row>
    <row r="39125" spans="9:9" x14ac:dyDescent="0.2">
      <c r="I39125" s="37" t="s">
        <v>16</v>
      </c>
    </row>
    <row r="39126" spans="9:9" x14ac:dyDescent="0.2">
      <c r="I39126" s="37" t="s">
        <v>16</v>
      </c>
    </row>
    <row r="39127" spans="9:9" x14ac:dyDescent="0.2">
      <c r="I39127" s="37" t="s">
        <v>16</v>
      </c>
    </row>
    <row r="39128" spans="9:9" x14ac:dyDescent="0.2">
      <c r="I39128" s="37" t="s">
        <v>16</v>
      </c>
    </row>
    <row r="39129" spans="9:9" x14ac:dyDescent="0.2">
      <c r="I39129" s="37" t="s">
        <v>16</v>
      </c>
    </row>
    <row r="39130" spans="9:9" x14ac:dyDescent="0.2">
      <c r="I39130" s="37" t="s">
        <v>16</v>
      </c>
    </row>
    <row r="39131" spans="9:9" x14ac:dyDescent="0.2">
      <c r="I39131" s="37" t="s">
        <v>16</v>
      </c>
    </row>
    <row r="39132" spans="9:9" x14ac:dyDescent="0.2">
      <c r="I39132" s="37" t="s">
        <v>16</v>
      </c>
    </row>
    <row r="39133" spans="9:9" x14ac:dyDescent="0.2">
      <c r="I39133" s="37" t="s">
        <v>16</v>
      </c>
    </row>
    <row r="39134" spans="9:9" x14ac:dyDescent="0.2">
      <c r="I39134" s="37" t="s">
        <v>16</v>
      </c>
    </row>
    <row r="39135" spans="9:9" x14ac:dyDescent="0.2">
      <c r="I39135" s="37" t="s">
        <v>16</v>
      </c>
    </row>
    <row r="39136" spans="9:9" x14ac:dyDescent="0.2">
      <c r="I39136" s="37" t="s">
        <v>16</v>
      </c>
    </row>
    <row r="39137" spans="9:9" x14ac:dyDescent="0.2">
      <c r="I39137" s="37" t="s">
        <v>16</v>
      </c>
    </row>
    <row r="39138" spans="9:9" x14ac:dyDescent="0.2">
      <c r="I39138" s="37" t="s">
        <v>16</v>
      </c>
    </row>
    <row r="39139" spans="9:9" x14ac:dyDescent="0.2">
      <c r="I39139" s="37" t="s">
        <v>16</v>
      </c>
    </row>
    <row r="39140" spans="9:9" x14ac:dyDescent="0.2">
      <c r="I39140" s="37" t="s">
        <v>16</v>
      </c>
    </row>
    <row r="39141" spans="9:9" x14ac:dyDescent="0.2">
      <c r="I39141" s="37" t="s">
        <v>16</v>
      </c>
    </row>
    <row r="39142" spans="9:9" x14ac:dyDescent="0.2">
      <c r="I39142" s="37" t="s">
        <v>16</v>
      </c>
    </row>
    <row r="39143" spans="9:9" x14ac:dyDescent="0.2">
      <c r="I39143" s="37" t="s">
        <v>16</v>
      </c>
    </row>
    <row r="39144" spans="9:9" x14ac:dyDescent="0.2">
      <c r="I39144" s="37" t="s">
        <v>16</v>
      </c>
    </row>
    <row r="39145" spans="9:9" x14ac:dyDescent="0.2">
      <c r="I39145" s="37" t="s">
        <v>16</v>
      </c>
    </row>
    <row r="39146" spans="9:9" x14ac:dyDescent="0.2">
      <c r="I39146" s="37" t="s">
        <v>16</v>
      </c>
    </row>
    <row r="39147" spans="9:9" x14ac:dyDescent="0.2">
      <c r="I39147" s="37" t="s">
        <v>16</v>
      </c>
    </row>
    <row r="39148" spans="9:9" x14ac:dyDescent="0.2">
      <c r="I39148" s="37" t="s">
        <v>16</v>
      </c>
    </row>
    <row r="39149" spans="9:9" x14ac:dyDescent="0.2">
      <c r="I39149" s="37" t="s">
        <v>16</v>
      </c>
    </row>
    <row r="39150" spans="9:9" x14ac:dyDescent="0.2">
      <c r="I39150" s="37" t="s">
        <v>16</v>
      </c>
    </row>
    <row r="39151" spans="9:9" x14ac:dyDescent="0.2">
      <c r="I39151" s="37" t="s">
        <v>16</v>
      </c>
    </row>
    <row r="39152" spans="9:9" x14ac:dyDescent="0.2">
      <c r="I39152" s="37" t="s">
        <v>16</v>
      </c>
    </row>
    <row r="39153" spans="9:9" x14ac:dyDescent="0.2">
      <c r="I39153" s="37" t="s">
        <v>16</v>
      </c>
    </row>
    <row r="39154" spans="9:9" x14ac:dyDescent="0.2">
      <c r="I39154" s="37" t="s">
        <v>16</v>
      </c>
    </row>
    <row r="39155" spans="9:9" x14ac:dyDescent="0.2">
      <c r="I39155" s="37" t="s">
        <v>16</v>
      </c>
    </row>
    <row r="39156" spans="9:9" x14ac:dyDescent="0.2">
      <c r="I39156" s="37" t="s">
        <v>16</v>
      </c>
    </row>
    <row r="39157" spans="9:9" x14ac:dyDescent="0.2">
      <c r="I39157" s="37" t="s">
        <v>16</v>
      </c>
    </row>
    <row r="39158" spans="9:9" x14ac:dyDescent="0.2">
      <c r="I39158" s="37" t="s">
        <v>16</v>
      </c>
    </row>
    <row r="39159" spans="9:9" x14ac:dyDescent="0.2">
      <c r="I39159" s="37" t="s">
        <v>16</v>
      </c>
    </row>
    <row r="39160" spans="9:9" x14ac:dyDescent="0.2">
      <c r="I39160" s="37" t="s">
        <v>16</v>
      </c>
    </row>
    <row r="39161" spans="9:9" x14ac:dyDescent="0.2">
      <c r="I39161" s="37" t="s">
        <v>16</v>
      </c>
    </row>
    <row r="39162" spans="9:9" x14ac:dyDescent="0.2">
      <c r="I39162" s="37" t="s">
        <v>16</v>
      </c>
    </row>
    <row r="39163" spans="9:9" x14ac:dyDescent="0.2">
      <c r="I39163" s="37" t="s">
        <v>16</v>
      </c>
    </row>
    <row r="39164" spans="9:9" x14ac:dyDescent="0.2">
      <c r="I39164" s="37" t="s">
        <v>16</v>
      </c>
    </row>
    <row r="39165" spans="9:9" x14ac:dyDescent="0.2">
      <c r="I39165" s="37" t="s">
        <v>16</v>
      </c>
    </row>
    <row r="39166" spans="9:9" x14ac:dyDescent="0.2">
      <c r="I39166" s="37" t="s">
        <v>16</v>
      </c>
    </row>
    <row r="39167" spans="9:9" x14ac:dyDescent="0.2">
      <c r="I39167" s="37" t="s">
        <v>16</v>
      </c>
    </row>
    <row r="39168" spans="9:9" x14ac:dyDescent="0.2">
      <c r="I39168" s="37" t="s">
        <v>16</v>
      </c>
    </row>
    <row r="39169" spans="9:9" x14ac:dyDescent="0.2">
      <c r="I39169" s="37" t="s">
        <v>16</v>
      </c>
    </row>
    <row r="39170" spans="9:9" x14ac:dyDescent="0.2">
      <c r="I39170" s="37" t="s">
        <v>16</v>
      </c>
    </row>
    <row r="39171" spans="9:9" x14ac:dyDescent="0.2">
      <c r="I39171" s="37" t="s">
        <v>16</v>
      </c>
    </row>
    <row r="39172" spans="9:9" x14ac:dyDescent="0.2">
      <c r="I39172" s="37" t="s">
        <v>16</v>
      </c>
    </row>
    <row r="39173" spans="9:9" x14ac:dyDescent="0.2">
      <c r="I39173" s="37" t="s">
        <v>16</v>
      </c>
    </row>
    <row r="39174" spans="9:9" x14ac:dyDescent="0.2">
      <c r="I39174" s="37" t="s">
        <v>16</v>
      </c>
    </row>
    <row r="39175" spans="9:9" x14ac:dyDescent="0.2">
      <c r="I39175" s="37" t="s">
        <v>16</v>
      </c>
    </row>
    <row r="39176" spans="9:9" x14ac:dyDescent="0.2">
      <c r="I39176" s="37" t="s">
        <v>16</v>
      </c>
    </row>
    <row r="39177" spans="9:9" x14ac:dyDescent="0.2">
      <c r="I39177" s="37" t="s">
        <v>16</v>
      </c>
    </row>
    <row r="39178" spans="9:9" x14ac:dyDescent="0.2">
      <c r="I39178" s="37" t="s">
        <v>16</v>
      </c>
    </row>
    <row r="39179" spans="9:9" x14ac:dyDescent="0.2">
      <c r="I39179" s="37" t="s">
        <v>16</v>
      </c>
    </row>
    <row r="39180" spans="9:9" x14ac:dyDescent="0.2">
      <c r="I39180" s="37" t="s">
        <v>16</v>
      </c>
    </row>
    <row r="39181" spans="9:9" x14ac:dyDescent="0.2">
      <c r="I39181" s="37" t="s">
        <v>16</v>
      </c>
    </row>
    <row r="39182" spans="9:9" x14ac:dyDescent="0.2">
      <c r="I39182" s="37" t="s">
        <v>16</v>
      </c>
    </row>
    <row r="39183" spans="9:9" x14ac:dyDescent="0.2">
      <c r="I39183" s="37" t="s">
        <v>16</v>
      </c>
    </row>
    <row r="39184" spans="9:9" x14ac:dyDescent="0.2">
      <c r="I39184" s="37" t="s">
        <v>16</v>
      </c>
    </row>
    <row r="39185" spans="9:9" x14ac:dyDescent="0.2">
      <c r="I39185" s="37" t="s">
        <v>16</v>
      </c>
    </row>
    <row r="39186" spans="9:9" x14ac:dyDescent="0.2">
      <c r="I39186" s="37" t="s">
        <v>16</v>
      </c>
    </row>
    <row r="39187" spans="9:9" x14ac:dyDescent="0.2">
      <c r="I39187" s="37" t="s">
        <v>16</v>
      </c>
    </row>
    <row r="39188" spans="9:9" x14ac:dyDescent="0.2">
      <c r="I39188" s="37" t="s">
        <v>16</v>
      </c>
    </row>
    <row r="39189" spans="9:9" x14ac:dyDescent="0.2">
      <c r="I39189" s="37" t="s">
        <v>16</v>
      </c>
    </row>
    <row r="39190" spans="9:9" x14ac:dyDescent="0.2">
      <c r="I39190" s="37" t="s">
        <v>16</v>
      </c>
    </row>
    <row r="39191" spans="9:9" x14ac:dyDescent="0.2">
      <c r="I39191" s="37" t="s">
        <v>16</v>
      </c>
    </row>
    <row r="39192" spans="9:9" x14ac:dyDescent="0.2">
      <c r="I39192" s="37" t="s">
        <v>16</v>
      </c>
    </row>
    <row r="39193" spans="9:9" x14ac:dyDescent="0.2">
      <c r="I39193" s="37" t="s">
        <v>16</v>
      </c>
    </row>
    <row r="39194" spans="9:9" x14ac:dyDescent="0.2">
      <c r="I39194" s="37" t="s">
        <v>16</v>
      </c>
    </row>
    <row r="39195" spans="9:9" x14ac:dyDescent="0.2">
      <c r="I39195" s="37" t="s">
        <v>16</v>
      </c>
    </row>
    <row r="39196" spans="9:9" x14ac:dyDescent="0.2">
      <c r="I39196" s="37" t="s">
        <v>16</v>
      </c>
    </row>
    <row r="39197" spans="9:9" x14ac:dyDescent="0.2">
      <c r="I39197" s="37" t="s">
        <v>16</v>
      </c>
    </row>
    <row r="39198" spans="9:9" x14ac:dyDescent="0.2">
      <c r="I39198" s="37" t="s">
        <v>16</v>
      </c>
    </row>
    <row r="39199" spans="9:9" x14ac:dyDescent="0.2">
      <c r="I39199" s="37" t="s">
        <v>16</v>
      </c>
    </row>
    <row r="39200" spans="9:9" x14ac:dyDescent="0.2">
      <c r="I39200" s="37" t="s">
        <v>16</v>
      </c>
    </row>
    <row r="39201" spans="9:9" x14ac:dyDescent="0.2">
      <c r="I39201" s="37" t="s">
        <v>16</v>
      </c>
    </row>
    <row r="39202" spans="9:9" x14ac:dyDescent="0.2">
      <c r="I39202" s="37" t="s">
        <v>16</v>
      </c>
    </row>
    <row r="39203" spans="9:9" x14ac:dyDescent="0.2">
      <c r="I39203" s="37" t="s">
        <v>16</v>
      </c>
    </row>
    <row r="39204" spans="9:9" x14ac:dyDescent="0.2">
      <c r="I39204" s="37" t="s">
        <v>16</v>
      </c>
    </row>
    <row r="39205" spans="9:9" x14ac:dyDescent="0.2">
      <c r="I39205" s="37" t="s">
        <v>16</v>
      </c>
    </row>
    <row r="39206" spans="9:9" x14ac:dyDescent="0.2">
      <c r="I39206" s="37" t="s">
        <v>16</v>
      </c>
    </row>
    <row r="39207" spans="9:9" x14ac:dyDescent="0.2">
      <c r="I39207" s="37" t="s">
        <v>16</v>
      </c>
    </row>
    <row r="39208" spans="9:9" x14ac:dyDescent="0.2">
      <c r="I39208" s="37" t="s">
        <v>16</v>
      </c>
    </row>
    <row r="39209" spans="9:9" x14ac:dyDescent="0.2">
      <c r="I39209" s="37" t="s">
        <v>16</v>
      </c>
    </row>
    <row r="39210" spans="9:9" x14ac:dyDescent="0.2">
      <c r="I39210" s="37" t="s">
        <v>16</v>
      </c>
    </row>
    <row r="39211" spans="9:9" x14ac:dyDescent="0.2">
      <c r="I39211" s="37" t="s">
        <v>16</v>
      </c>
    </row>
    <row r="39212" spans="9:9" x14ac:dyDescent="0.2">
      <c r="I39212" s="37" t="s">
        <v>16</v>
      </c>
    </row>
    <row r="39213" spans="9:9" x14ac:dyDescent="0.2">
      <c r="I39213" s="37" t="s">
        <v>16</v>
      </c>
    </row>
    <row r="39214" spans="9:9" x14ac:dyDescent="0.2">
      <c r="I39214" s="37" t="s">
        <v>16</v>
      </c>
    </row>
    <row r="39215" spans="9:9" x14ac:dyDescent="0.2">
      <c r="I39215" s="37" t="s">
        <v>16</v>
      </c>
    </row>
    <row r="39216" spans="9:9" x14ac:dyDescent="0.2">
      <c r="I39216" s="37" t="s">
        <v>16</v>
      </c>
    </row>
    <row r="39217" spans="9:9" x14ac:dyDescent="0.2">
      <c r="I39217" s="37" t="s">
        <v>16</v>
      </c>
    </row>
    <row r="39218" spans="9:9" x14ac:dyDescent="0.2">
      <c r="I39218" s="37" t="s">
        <v>16</v>
      </c>
    </row>
    <row r="39219" spans="9:9" x14ac:dyDescent="0.2">
      <c r="I39219" s="37" t="s">
        <v>16</v>
      </c>
    </row>
    <row r="39220" spans="9:9" x14ac:dyDescent="0.2">
      <c r="I39220" s="37" t="s">
        <v>16</v>
      </c>
    </row>
    <row r="39221" spans="9:9" x14ac:dyDescent="0.2">
      <c r="I39221" s="37" t="s">
        <v>16</v>
      </c>
    </row>
    <row r="39222" spans="9:9" x14ac:dyDescent="0.2">
      <c r="I39222" s="37" t="s">
        <v>16</v>
      </c>
    </row>
    <row r="39223" spans="9:9" x14ac:dyDescent="0.2">
      <c r="I39223" s="37" t="s">
        <v>16</v>
      </c>
    </row>
    <row r="39224" spans="9:9" x14ac:dyDescent="0.2">
      <c r="I39224" s="37" t="s">
        <v>16</v>
      </c>
    </row>
    <row r="39225" spans="9:9" x14ac:dyDescent="0.2">
      <c r="I39225" s="37" t="s">
        <v>16</v>
      </c>
    </row>
    <row r="39226" spans="9:9" x14ac:dyDescent="0.2">
      <c r="I39226" s="37" t="s">
        <v>16</v>
      </c>
    </row>
    <row r="39227" spans="9:9" x14ac:dyDescent="0.2">
      <c r="I39227" s="37" t="s">
        <v>16</v>
      </c>
    </row>
    <row r="39228" spans="9:9" x14ac:dyDescent="0.2">
      <c r="I39228" s="37" t="s">
        <v>16</v>
      </c>
    </row>
    <row r="39229" spans="9:9" x14ac:dyDescent="0.2">
      <c r="I39229" s="37" t="s">
        <v>16</v>
      </c>
    </row>
    <row r="39230" spans="9:9" x14ac:dyDescent="0.2">
      <c r="I39230" s="37" t="s">
        <v>16</v>
      </c>
    </row>
    <row r="39231" spans="9:9" x14ac:dyDescent="0.2">
      <c r="I39231" s="37" t="s">
        <v>16</v>
      </c>
    </row>
    <row r="39232" spans="9:9" x14ac:dyDescent="0.2">
      <c r="I39232" s="37" t="s">
        <v>16</v>
      </c>
    </row>
    <row r="39233" spans="9:9" x14ac:dyDescent="0.2">
      <c r="I39233" s="37" t="s">
        <v>16</v>
      </c>
    </row>
    <row r="39234" spans="9:9" x14ac:dyDescent="0.2">
      <c r="I39234" s="37" t="s">
        <v>16</v>
      </c>
    </row>
    <row r="39235" spans="9:9" x14ac:dyDescent="0.2">
      <c r="I39235" s="37" t="s">
        <v>16</v>
      </c>
    </row>
    <row r="39236" spans="9:9" x14ac:dyDescent="0.2">
      <c r="I39236" s="37" t="s">
        <v>16</v>
      </c>
    </row>
    <row r="39237" spans="9:9" x14ac:dyDescent="0.2">
      <c r="I39237" s="37" t="s">
        <v>16</v>
      </c>
    </row>
    <row r="39238" spans="9:9" x14ac:dyDescent="0.2">
      <c r="I39238" s="37" t="s">
        <v>16</v>
      </c>
    </row>
    <row r="39239" spans="9:9" x14ac:dyDescent="0.2">
      <c r="I39239" s="37" t="s">
        <v>16</v>
      </c>
    </row>
    <row r="39240" spans="9:9" x14ac:dyDescent="0.2">
      <c r="I39240" s="37" t="s">
        <v>16</v>
      </c>
    </row>
    <row r="39241" spans="9:9" x14ac:dyDescent="0.2">
      <c r="I39241" s="37" t="s">
        <v>16</v>
      </c>
    </row>
    <row r="39242" spans="9:9" x14ac:dyDescent="0.2">
      <c r="I39242" s="37" t="s">
        <v>16</v>
      </c>
    </row>
    <row r="39243" spans="9:9" x14ac:dyDescent="0.2">
      <c r="I39243" s="37" t="s">
        <v>16</v>
      </c>
    </row>
    <row r="39244" spans="9:9" x14ac:dyDescent="0.2">
      <c r="I39244" s="37" t="s">
        <v>16</v>
      </c>
    </row>
    <row r="39245" spans="9:9" x14ac:dyDescent="0.2">
      <c r="I39245" s="37" t="s">
        <v>16</v>
      </c>
    </row>
    <row r="39246" spans="9:9" x14ac:dyDescent="0.2">
      <c r="I39246" s="37" t="s">
        <v>16</v>
      </c>
    </row>
    <row r="39247" spans="9:9" x14ac:dyDescent="0.2">
      <c r="I39247" s="37" t="s">
        <v>16</v>
      </c>
    </row>
    <row r="39248" spans="9:9" x14ac:dyDescent="0.2">
      <c r="I39248" s="37" t="s">
        <v>16</v>
      </c>
    </row>
    <row r="39249" spans="9:9" x14ac:dyDescent="0.2">
      <c r="I39249" s="37" t="s">
        <v>16</v>
      </c>
    </row>
    <row r="39250" spans="9:9" x14ac:dyDescent="0.2">
      <c r="I39250" s="37" t="s">
        <v>16</v>
      </c>
    </row>
    <row r="39251" spans="9:9" x14ac:dyDescent="0.2">
      <c r="I39251" s="37" t="s">
        <v>16</v>
      </c>
    </row>
    <row r="39252" spans="9:9" x14ac:dyDescent="0.2">
      <c r="I39252" s="37" t="s">
        <v>16</v>
      </c>
    </row>
    <row r="39253" spans="9:9" x14ac:dyDescent="0.2">
      <c r="I39253" s="37" t="s">
        <v>16</v>
      </c>
    </row>
    <row r="39254" spans="9:9" x14ac:dyDescent="0.2">
      <c r="I39254" s="37" t="s">
        <v>16</v>
      </c>
    </row>
    <row r="39255" spans="9:9" x14ac:dyDescent="0.2">
      <c r="I39255" s="37" t="s">
        <v>16</v>
      </c>
    </row>
    <row r="39256" spans="9:9" x14ac:dyDescent="0.2">
      <c r="I39256" s="37" t="s">
        <v>16</v>
      </c>
    </row>
    <row r="39257" spans="9:9" x14ac:dyDescent="0.2">
      <c r="I39257" s="37" t="s">
        <v>16</v>
      </c>
    </row>
    <row r="39258" spans="9:9" x14ac:dyDescent="0.2">
      <c r="I39258" s="37" t="s">
        <v>16</v>
      </c>
    </row>
    <row r="39259" spans="9:9" x14ac:dyDescent="0.2">
      <c r="I39259" s="37" t="s">
        <v>16</v>
      </c>
    </row>
    <row r="39260" spans="9:9" x14ac:dyDescent="0.2">
      <c r="I39260" s="37" t="s">
        <v>16</v>
      </c>
    </row>
    <row r="39261" spans="9:9" x14ac:dyDescent="0.2">
      <c r="I39261" s="37" t="s">
        <v>16</v>
      </c>
    </row>
    <row r="39262" spans="9:9" x14ac:dyDescent="0.2">
      <c r="I39262" s="37" t="s">
        <v>16</v>
      </c>
    </row>
    <row r="39263" spans="9:9" x14ac:dyDescent="0.2">
      <c r="I39263" s="37" t="s">
        <v>16</v>
      </c>
    </row>
    <row r="39264" spans="9:9" x14ac:dyDescent="0.2">
      <c r="I39264" s="37" t="s">
        <v>16</v>
      </c>
    </row>
    <row r="39265" spans="9:9" x14ac:dyDescent="0.2">
      <c r="I39265" s="37" t="s">
        <v>16</v>
      </c>
    </row>
    <row r="39266" spans="9:9" x14ac:dyDescent="0.2">
      <c r="I39266" s="37" t="s">
        <v>16</v>
      </c>
    </row>
    <row r="39267" spans="9:9" x14ac:dyDescent="0.2">
      <c r="I39267" s="37" t="s">
        <v>16</v>
      </c>
    </row>
    <row r="39268" spans="9:9" x14ac:dyDescent="0.2">
      <c r="I39268" s="37" t="s">
        <v>16</v>
      </c>
    </row>
    <row r="39269" spans="9:9" x14ac:dyDescent="0.2">
      <c r="I39269" s="37" t="s">
        <v>16</v>
      </c>
    </row>
    <row r="39270" spans="9:9" x14ac:dyDescent="0.2">
      <c r="I39270" s="37" t="s">
        <v>16</v>
      </c>
    </row>
    <row r="39271" spans="9:9" x14ac:dyDescent="0.2">
      <c r="I39271" s="37" t="s">
        <v>16</v>
      </c>
    </row>
    <row r="39272" spans="9:9" x14ac:dyDescent="0.2">
      <c r="I39272" s="37" t="s">
        <v>16</v>
      </c>
    </row>
    <row r="39273" spans="9:9" x14ac:dyDescent="0.2">
      <c r="I39273" s="37" t="s">
        <v>16</v>
      </c>
    </row>
    <row r="39274" spans="9:9" x14ac:dyDescent="0.2">
      <c r="I39274" s="37" t="s">
        <v>16</v>
      </c>
    </row>
    <row r="39275" spans="9:9" x14ac:dyDescent="0.2">
      <c r="I39275" s="37" t="s">
        <v>16</v>
      </c>
    </row>
    <row r="39276" spans="9:9" x14ac:dyDescent="0.2">
      <c r="I39276" s="37" t="s">
        <v>16</v>
      </c>
    </row>
    <row r="39277" spans="9:9" x14ac:dyDescent="0.2">
      <c r="I39277" s="37" t="s">
        <v>16</v>
      </c>
    </row>
    <row r="39278" spans="9:9" x14ac:dyDescent="0.2">
      <c r="I39278" s="37" t="s">
        <v>16</v>
      </c>
    </row>
    <row r="39279" spans="9:9" x14ac:dyDescent="0.2">
      <c r="I39279" s="37" t="s">
        <v>16</v>
      </c>
    </row>
    <row r="39280" spans="9:9" x14ac:dyDescent="0.2">
      <c r="I39280" s="37" t="s">
        <v>16</v>
      </c>
    </row>
    <row r="39281" spans="9:9" x14ac:dyDescent="0.2">
      <c r="I39281" s="37" t="s">
        <v>16</v>
      </c>
    </row>
    <row r="39282" spans="9:9" x14ac:dyDescent="0.2">
      <c r="I39282" s="37" t="s">
        <v>16</v>
      </c>
    </row>
    <row r="39283" spans="9:9" x14ac:dyDescent="0.2">
      <c r="I39283" s="37" t="s">
        <v>16</v>
      </c>
    </row>
    <row r="39284" spans="9:9" x14ac:dyDescent="0.2">
      <c r="I39284" s="37" t="s">
        <v>16</v>
      </c>
    </row>
    <row r="39285" spans="9:9" x14ac:dyDescent="0.2">
      <c r="I39285" s="37" t="s">
        <v>16</v>
      </c>
    </row>
    <row r="39286" spans="9:9" x14ac:dyDescent="0.2">
      <c r="I39286" s="37" t="s">
        <v>16</v>
      </c>
    </row>
    <row r="39287" spans="9:9" x14ac:dyDescent="0.2">
      <c r="I39287" s="37" t="s">
        <v>16</v>
      </c>
    </row>
    <row r="39288" spans="9:9" x14ac:dyDescent="0.2">
      <c r="I39288" s="37" t="s">
        <v>16</v>
      </c>
    </row>
    <row r="39289" spans="9:9" x14ac:dyDescent="0.2">
      <c r="I39289" s="37" t="s">
        <v>16</v>
      </c>
    </row>
    <row r="39290" spans="9:9" x14ac:dyDescent="0.2">
      <c r="I39290" s="37" t="s">
        <v>16</v>
      </c>
    </row>
    <row r="39291" spans="9:9" x14ac:dyDescent="0.2">
      <c r="I39291" s="37" t="s">
        <v>16</v>
      </c>
    </row>
    <row r="39292" spans="9:9" x14ac:dyDescent="0.2">
      <c r="I39292" s="37" t="s">
        <v>16</v>
      </c>
    </row>
    <row r="39293" spans="9:9" x14ac:dyDescent="0.2">
      <c r="I39293" s="37" t="s">
        <v>16</v>
      </c>
    </row>
    <row r="39294" spans="9:9" x14ac:dyDescent="0.2">
      <c r="I39294" s="37" t="s">
        <v>16</v>
      </c>
    </row>
    <row r="39295" spans="9:9" x14ac:dyDescent="0.2">
      <c r="I39295" s="37" t="s">
        <v>16</v>
      </c>
    </row>
    <row r="39296" spans="9:9" x14ac:dyDescent="0.2">
      <c r="I39296" s="37" t="s">
        <v>16</v>
      </c>
    </row>
    <row r="39297" spans="9:9" x14ac:dyDescent="0.2">
      <c r="I39297" s="37" t="s">
        <v>16</v>
      </c>
    </row>
    <row r="39298" spans="9:9" x14ac:dyDescent="0.2">
      <c r="I39298" s="37" t="s">
        <v>16</v>
      </c>
    </row>
    <row r="39299" spans="9:9" x14ac:dyDescent="0.2">
      <c r="I39299" s="37" t="s">
        <v>16</v>
      </c>
    </row>
    <row r="39300" spans="9:9" x14ac:dyDescent="0.2">
      <c r="I39300" s="37" t="s">
        <v>16</v>
      </c>
    </row>
    <row r="39301" spans="9:9" x14ac:dyDescent="0.2">
      <c r="I39301" s="37" t="s">
        <v>16</v>
      </c>
    </row>
    <row r="39302" spans="9:9" x14ac:dyDescent="0.2">
      <c r="I39302" s="37" t="s">
        <v>16</v>
      </c>
    </row>
    <row r="39303" spans="9:9" x14ac:dyDescent="0.2">
      <c r="I39303" s="37" t="s">
        <v>16</v>
      </c>
    </row>
    <row r="39304" spans="9:9" x14ac:dyDescent="0.2">
      <c r="I39304" s="37" t="s">
        <v>16</v>
      </c>
    </row>
    <row r="39305" spans="9:9" x14ac:dyDescent="0.2">
      <c r="I39305" s="37" t="s">
        <v>16</v>
      </c>
    </row>
    <row r="39306" spans="9:9" x14ac:dyDescent="0.2">
      <c r="I39306" s="37" t="s">
        <v>16</v>
      </c>
    </row>
    <row r="39307" spans="9:9" x14ac:dyDescent="0.2">
      <c r="I39307" s="37" t="s">
        <v>16</v>
      </c>
    </row>
    <row r="39308" spans="9:9" x14ac:dyDescent="0.2">
      <c r="I39308" s="37" t="s">
        <v>16</v>
      </c>
    </row>
    <row r="39309" spans="9:9" x14ac:dyDescent="0.2">
      <c r="I39309" s="37" t="s">
        <v>16</v>
      </c>
    </row>
    <row r="39310" spans="9:9" x14ac:dyDescent="0.2">
      <c r="I39310" s="37" t="s">
        <v>16</v>
      </c>
    </row>
    <row r="39311" spans="9:9" x14ac:dyDescent="0.2">
      <c r="I39311" s="37" t="s">
        <v>16</v>
      </c>
    </row>
    <row r="39312" spans="9:9" x14ac:dyDescent="0.2">
      <c r="I39312" s="37" t="s">
        <v>16</v>
      </c>
    </row>
    <row r="39313" spans="9:9" x14ac:dyDescent="0.2">
      <c r="I39313" s="37" t="s">
        <v>16</v>
      </c>
    </row>
    <row r="39314" spans="9:9" x14ac:dyDescent="0.2">
      <c r="I39314" s="37" t="s">
        <v>16</v>
      </c>
    </row>
    <row r="39315" spans="9:9" x14ac:dyDescent="0.2">
      <c r="I39315" s="37" t="s">
        <v>16</v>
      </c>
    </row>
    <row r="39316" spans="9:9" x14ac:dyDescent="0.2">
      <c r="I39316" s="37" t="s">
        <v>16</v>
      </c>
    </row>
    <row r="39317" spans="9:9" x14ac:dyDescent="0.2">
      <c r="I39317" s="37" t="s">
        <v>16</v>
      </c>
    </row>
    <row r="39318" spans="9:9" x14ac:dyDescent="0.2">
      <c r="I39318" s="37" t="s">
        <v>16</v>
      </c>
    </row>
    <row r="39319" spans="9:9" x14ac:dyDescent="0.2">
      <c r="I39319" s="37" t="s">
        <v>16</v>
      </c>
    </row>
    <row r="39320" spans="9:9" x14ac:dyDescent="0.2">
      <c r="I39320" s="37" t="s">
        <v>16</v>
      </c>
    </row>
    <row r="39321" spans="9:9" x14ac:dyDescent="0.2">
      <c r="I39321" s="37" t="s">
        <v>16</v>
      </c>
    </row>
    <row r="39322" spans="9:9" x14ac:dyDescent="0.2">
      <c r="I39322" s="37" t="s">
        <v>16</v>
      </c>
    </row>
    <row r="39323" spans="9:9" x14ac:dyDescent="0.2">
      <c r="I39323" s="37" t="s">
        <v>16</v>
      </c>
    </row>
    <row r="39324" spans="9:9" x14ac:dyDescent="0.2">
      <c r="I39324" s="37" t="s">
        <v>16</v>
      </c>
    </row>
    <row r="39325" spans="9:9" x14ac:dyDescent="0.2">
      <c r="I39325" s="37" t="s">
        <v>16</v>
      </c>
    </row>
    <row r="39326" spans="9:9" x14ac:dyDescent="0.2">
      <c r="I39326" s="37" t="s">
        <v>16</v>
      </c>
    </row>
    <row r="39327" spans="9:9" x14ac:dyDescent="0.2">
      <c r="I39327" s="37" t="s">
        <v>16</v>
      </c>
    </row>
    <row r="39328" spans="9:9" x14ac:dyDescent="0.2">
      <c r="I39328" s="37" t="s">
        <v>16</v>
      </c>
    </row>
    <row r="39329" spans="9:9" x14ac:dyDescent="0.2">
      <c r="I39329" s="37" t="s">
        <v>16</v>
      </c>
    </row>
    <row r="39330" spans="9:9" x14ac:dyDescent="0.2">
      <c r="I39330" s="37" t="s">
        <v>16</v>
      </c>
    </row>
    <row r="39331" spans="9:9" x14ac:dyDescent="0.2">
      <c r="I39331" s="37" t="s">
        <v>16</v>
      </c>
    </row>
    <row r="39332" spans="9:9" x14ac:dyDescent="0.2">
      <c r="I39332" s="37" t="s">
        <v>16</v>
      </c>
    </row>
    <row r="39333" spans="9:9" x14ac:dyDescent="0.2">
      <c r="I39333" s="37" t="s">
        <v>16</v>
      </c>
    </row>
    <row r="39334" spans="9:9" x14ac:dyDescent="0.2">
      <c r="I39334" s="37" t="s">
        <v>16</v>
      </c>
    </row>
    <row r="39335" spans="9:9" x14ac:dyDescent="0.2">
      <c r="I39335" s="37" t="s">
        <v>16</v>
      </c>
    </row>
    <row r="39336" spans="9:9" x14ac:dyDescent="0.2">
      <c r="I39336" s="37" t="s">
        <v>16</v>
      </c>
    </row>
    <row r="39337" spans="9:9" x14ac:dyDescent="0.2">
      <c r="I39337" s="37" t="s">
        <v>16</v>
      </c>
    </row>
    <row r="39338" spans="9:9" x14ac:dyDescent="0.2">
      <c r="I39338" s="37" t="s">
        <v>16</v>
      </c>
    </row>
    <row r="39339" spans="9:9" x14ac:dyDescent="0.2">
      <c r="I39339" s="37" t="s">
        <v>16</v>
      </c>
    </row>
    <row r="39340" spans="9:9" x14ac:dyDescent="0.2">
      <c r="I39340" s="37" t="s">
        <v>16</v>
      </c>
    </row>
    <row r="39341" spans="9:9" x14ac:dyDescent="0.2">
      <c r="I39341" s="37" t="s">
        <v>16</v>
      </c>
    </row>
    <row r="39342" spans="9:9" x14ac:dyDescent="0.2">
      <c r="I39342" s="37" t="s">
        <v>16</v>
      </c>
    </row>
    <row r="39343" spans="9:9" x14ac:dyDescent="0.2">
      <c r="I39343" s="37" t="s">
        <v>16</v>
      </c>
    </row>
    <row r="39344" spans="9:9" x14ac:dyDescent="0.2">
      <c r="I39344" s="37" t="s">
        <v>16</v>
      </c>
    </row>
    <row r="39345" spans="9:9" x14ac:dyDescent="0.2">
      <c r="I39345" s="37" t="s">
        <v>16</v>
      </c>
    </row>
    <row r="39346" spans="9:9" x14ac:dyDescent="0.2">
      <c r="I39346" s="37" t="s">
        <v>16</v>
      </c>
    </row>
    <row r="39347" spans="9:9" x14ac:dyDescent="0.2">
      <c r="I39347" s="37" t="s">
        <v>16</v>
      </c>
    </row>
    <row r="39348" spans="9:9" x14ac:dyDescent="0.2">
      <c r="I39348" s="37" t="s">
        <v>16</v>
      </c>
    </row>
    <row r="39349" spans="9:9" x14ac:dyDescent="0.2">
      <c r="I39349" s="37" t="s">
        <v>16</v>
      </c>
    </row>
    <row r="39350" spans="9:9" x14ac:dyDescent="0.2">
      <c r="I39350" s="37" t="s">
        <v>16</v>
      </c>
    </row>
    <row r="39351" spans="9:9" x14ac:dyDescent="0.2">
      <c r="I39351" s="37" t="s">
        <v>16</v>
      </c>
    </row>
    <row r="39352" spans="9:9" x14ac:dyDescent="0.2">
      <c r="I39352" s="37" t="s">
        <v>16</v>
      </c>
    </row>
    <row r="39353" spans="9:9" x14ac:dyDescent="0.2">
      <c r="I39353" s="37" t="s">
        <v>16</v>
      </c>
    </row>
    <row r="39354" spans="9:9" x14ac:dyDescent="0.2">
      <c r="I39354" s="37" t="s">
        <v>16</v>
      </c>
    </row>
    <row r="39355" spans="9:9" x14ac:dyDescent="0.2">
      <c r="I39355" s="37" t="s">
        <v>16</v>
      </c>
    </row>
    <row r="39356" spans="9:9" x14ac:dyDescent="0.2">
      <c r="I39356" s="37" t="s">
        <v>16</v>
      </c>
    </row>
    <row r="39357" spans="9:9" x14ac:dyDescent="0.2">
      <c r="I39357" s="37" t="s">
        <v>16</v>
      </c>
    </row>
    <row r="39358" spans="9:9" x14ac:dyDescent="0.2">
      <c r="I39358" s="37" t="s">
        <v>16</v>
      </c>
    </row>
    <row r="39359" spans="9:9" x14ac:dyDescent="0.2">
      <c r="I39359" s="37" t="s">
        <v>16</v>
      </c>
    </row>
    <row r="39360" spans="9:9" x14ac:dyDescent="0.2">
      <c r="I39360" s="37" t="s">
        <v>16</v>
      </c>
    </row>
    <row r="39361" spans="9:9" x14ac:dyDescent="0.2">
      <c r="I39361" s="37" t="s">
        <v>16</v>
      </c>
    </row>
    <row r="39362" spans="9:9" x14ac:dyDescent="0.2">
      <c r="I39362" s="37" t="s">
        <v>16</v>
      </c>
    </row>
    <row r="39363" spans="9:9" x14ac:dyDescent="0.2">
      <c r="I39363" s="37" t="s">
        <v>16</v>
      </c>
    </row>
    <row r="39364" spans="9:9" x14ac:dyDescent="0.2">
      <c r="I39364" s="37" t="s">
        <v>16</v>
      </c>
    </row>
    <row r="39365" spans="9:9" x14ac:dyDescent="0.2">
      <c r="I39365" s="37" t="s">
        <v>16</v>
      </c>
    </row>
    <row r="39366" spans="9:9" x14ac:dyDescent="0.2">
      <c r="I39366" s="37" t="s">
        <v>16</v>
      </c>
    </row>
    <row r="39367" spans="9:9" x14ac:dyDescent="0.2">
      <c r="I39367" s="37" t="s">
        <v>16</v>
      </c>
    </row>
    <row r="39368" spans="9:9" x14ac:dyDescent="0.2">
      <c r="I39368" s="37" t="s">
        <v>16</v>
      </c>
    </row>
    <row r="39369" spans="9:9" x14ac:dyDescent="0.2">
      <c r="I39369" s="37" t="s">
        <v>16</v>
      </c>
    </row>
    <row r="39370" spans="9:9" x14ac:dyDescent="0.2">
      <c r="I39370" s="37" t="s">
        <v>16</v>
      </c>
    </row>
    <row r="39371" spans="9:9" x14ac:dyDescent="0.2">
      <c r="I39371" s="37" t="s">
        <v>16</v>
      </c>
    </row>
    <row r="39372" spans="9:9" x14ac:dyDescent="0.2">
      <c r="I39372" s="37" t="s">
        <v>16</v>
      </c>
    </row>
    <row r="39373" spans="9:9" x14ac:dyDescent="0.2">
      <c r="I39373" s="37" t="s">
        <v>16</v>
      </c>
    </row>
    <row r="39374" spans="9:9" x14ac:dyDescent="0.2">
      <c r="I39374" s="37" t="s">
        <v>16</v>
      </c>
    </row>
    <row r="39375" spans="9:9" x14ac:dyDescent="0.2">
      <c r="I39375" s="37" t="s">
        <v>16</v>
      </c>
    </row>
    <row r="39376" spans="9:9" x14ac:dyDescent="0.2">
      <c r="I39376" s="37" t="s">
        <v>16</v>
      </c>
    </row>
    <row r="39377" spans="9:9" x14ac:dyDescent="0.2">
      <c r="I39377" s="37" t="s">
        <v>16</v>
      </c>
    </row>
    <row r="39378" spans="9:9" x14ac:dyDescent="0.2">
      <c r="I39378" s="37" t="s">
        <v>16</v>
      </c>
    </row>
    <row r="39379" spans="9:9" x14ac:dyDescent="0.2">
      <c r="I39379" s="37" t="s">
        <v>16</v>
      </c>
    </row>
    <row r="39380" spans="9:9" x14ac:dyDescent="0.2">
      <c r="I39380" s="37" t="s">
        <v>16</v>
      </c>
    </row>
    <row r="39381" spans="9:9" x14ac:dyDescent="0.2">
      <c r="I39381" s="37" t="s">
        <v>16</v>
      </c>
    </row>
    <row r="39382" spans="9:9" x14ac:dyDescent="0.2">
      <c r="I39382" s="37" t="s">
        <v>16</v>
      </c>
    </row>
    <row r="39383" spans="9:9" x14ac:dyDescent="0.2">
      <c r="I39383" s="37" t="s">
        <v>16</v>
      </c>
    </row>
    <row r="39384" spans="9:9" x14ac:dyDescent="0.2">
      <c r="I39384" s="37" t="s">
        <v>16</v>
      </c>
    </row>
    <row r="39385" spans="9:9" x14ac:dyDescent="0.2">
      <c r="I39385" s="37" t="s">
        <v>16</v>
      </c>
    </row>
    <row r="39386" spans="9:9" x14ac:dyDescent="0.2">
      <c r="I39386" s="37" t="s">
        <v>16</v>
      </c>
    </row>
    <row r="39387" spans="9:9" x14ac:dyDescent="0.2">
      <c r="I39387" s="37" t="s">
        <v>16</v>
      </c>
    </row>
    <row r="39388" spans="9:9" x14ac:dyDescent="0.2">
      <c r="I39388" s="37" t="s">
        <v>16</v>
      </c>
    </row>
    <row r="39389" spans="9:9" x14ac:dyDescent="0.2">
      <c r="I39389" s="37" t="s">
        <v>16</v>
      </c>
    </row>
    <row r="39390" spans="9:9" x14ac:dyDescent="0.2">
      <c r="I39390" s="37" t="s">
        <v>16</v>
      </c>
    </row>
    <row r="39391" spans="9:9" x14ac:dyDescent="0.2">
      <c r="I39391" s="37" t="s">
        <v>16</v>
      </c>
    </row>
    <row r="39392" spans="9:9" x14ac:dyDescent="0.2">
      <c r="I39392" s="37" t="s">
        <v>16</v>
      </c>
    </row>
    <row r="39393" spans="9:9" x14ac:dyDescent="0.2">
      <c r="I39393" s="37" t="s">
        <v>16</v>
      </c>
    </row>
    <row r="39394" spans="9:9" x14ac:dyDescent="0.2">
      <c r="I39394" s="37" t="s">
        <v>16</v>
      </c>
    </row>
    <row r="39395" spans="9:9" x14ac:dyDescent="0.2">
      <c r="I39395" s="37" t="s">
        <v>16</v>
      </c>
    </row>
    <row r="39396" spans="9:9" x14ac:dyDescent="0.2">
      <c r="I39396" s="37" t="s">
        <v>16</v>
      </c>
    </row>
    <row r="39397" spans="9:9" x14ac:dyDescent="0.2">
      <c r="I39397" s="37" t="s">
        <v>16</v>
      </c>
    </row>
    <row r="39398" spans="9:9" x14ac:dyDescent="0.2">
      <c r="I39398" s="37" t="s">
        <v>16</v>
      </c>
    </row>
    <row r="39399" spans="9:9" x14ac:dyDescent="0.2">
      <c r="I39399" s="37" t="s">
        <v>16</v>
      </c>
    </row>
    <row r="39400" spans="9:9" x14ac:dyDescent="0.2">
      <c r="I39400" s="37" t="s">
        <v>16</v>
      </c>
    </row>
    <row r="39401" spans="9:9" x14ac:dyDescent="0.2">
      <c r="I39401" s="37" t="s">
        <v>16</v>
      </c>
    </row>
    <row r="39402" spans="9:9" x14ac:dyDescent="0.2">
      <c r="I39402" s="37" t="s">
        <v>16</v>
      </c>
    </row>
    <row r="39403" spans="9:9" x14ac:dyDescent="0.2">
      <c r="I39403" s="37" t="s">
        <v>16</v>
      </c>
    </row>
    <row r="39404" spans="9:9" x14ac:dyDescent="0.2">
      <c r="I39404" s="37" t="s">
        <v>16</v>
      </c>
    </row>
    <row r="39405" spans="9:9" x14ac:dyDescent="0.2">
      <c r="I39405" s="37" t="s">
        <v>16</v>
      </c>
    </row>
    <row r="39406" spans="9:9" x14ac:dyDescent="0.2">
      <c r="I39406" s="37" t="s">
        <v>16</v>
      </c>
    </row>
    <row r="39407" spans="9:9" x14ac:dyDescent="0.2">
      <c r="I39407" s="37" t="s">
        <v>16</v>
      </c>
    </row>
    <row r="39408" spans="9:9" x14ac:dyDescent="0.2">
      <c r="I39408" s="37" t="s">
        <v>16</v>
      </c>
    </row>
    <row r="39409" spans="9:9" x14ac:dyDescent="0.2">
      <c r="I39409" s="37" t="s">
        <v>16</v>
      </c>
    </row>
    <row r="39410" spans="9:9" x14ac:dyDescent="0.2">
      <c r="I39410" s="37" t="s">
        <v>16</v>
      </c>
    </row>
    <row r="39411" spans="9:9" x14ac:dyDescent="0.2">
      <c r="I39411" s="37" t="s">
        <v>16</v>
      </c>
    </row>
    <row r="39412" spans="9:9" x14ac:dyDescent="0.2">
      <c r="I39412" s="37" t="s">
        <v>16</v>
      </c>
    </row>
    <row r="39413" spans="9:9" x14ac:dyDescent="0.2">
      <c r="I39413" s="37" t="s">
        <v>16</v>
      </c>
    </row>
    <row r="39414" spans="9:9" x14ac:dyDescent="0.2">
      <c r="I39414" s="37" t="s">
        <v>16</v>
      </c>
    </row>
    <row r="39415" spans="9:9" x14ac:dyDescent="0.2">
      <c r="I39415" s="37" t="s">
        <v>16</v>
      </c>
    </row>
    <row r="39416" spans="9:9" x14ac:dyDescent="0.2">
      <c r="I39416" s="37" t="s">
        <v>16</v>
      </c>
    </row>
    <row r="39417" spans="9:9" x14ac:dyDescent="0.2">
      <c r="I39417" s="37" t="s">
        <v>16</v>
      </c>
    </row>
    <row r="39418" spans="9:9" x14ac:dyDescent="0.2">
      <c r="I39418" s="37" t="s">
        <v>16</v>
      </c>
    </row>
    <row r="39419" spans="9:9" x14ac:dyDescent="0.2">
      <c r="I39419" s="37" t="s">
        <v>16</v>
      </c>
    </row>
    <row r="39420" spans="9:9" x14ac:dyDescent="0.2">
      <c r="I39420" s="37" t="s">
        <v>16</v>
      </c>
    </row>
    <row r="39421" spans="9:9" x14ac:dyDescent="0.2">
      <c r="I39421" s="37" t="s">
        <v>16</v>
      </c>
    </row>
    <row r="39422" spans="9:9" x14ac:dyDescent="0.2">
      <c r="I39422" s="37" t="s">
        <v>16</v>
      </c>
    </row>
    <row r="39423" spans="9:9" x14ac:dyDescent="0.2">
      <c r="I39423" s="37" t="s">
        <v>16</v>
      </c>
    </row>
    <row r="39424" spans="9:9" x14ac:dyDescent="0.2">
      <c r="I39424" s="37" t="s">
        <v>16</v>
      </c>
    </row>
    <row r="39425" spans="9:9" x14ac:dyDescent="0.2">
      <c r="I39425" s="37" t="s">
        <v>16</v>
      </c>
    </row>
    <row r="39426" spans="9:9" x14ac:dyDescent="0.2">
      <c r="I39426" s="37" t="s">
        <v>16</v>
      </c>
    </row>
    <row r="39427" spans="9:9" x14ac:dyDescent="0.2">
      <c r="I39427" s="37" t="s">
        <v>16</v>
      </c>
    </row>
    <row r="39428" spans="9:9" x14ac:dyDescent="0.2">
      <c r="I39428" s="37" t="s">
        <v>16</v>
      </c>
    </row>
    <row r="39429" spans="9:9" x14ac:dyDescent="0.2">
      <c r="I39429" s="37" t="s">
        <v>16</v>
      </c>
    </row>
    <row r="39430" spans="9:9" x14ac:dyDescent="0.2">
      <c r="I39430" s="37" t="s">
        <v>16</v>
      </c>
    </row>
    <row r="39431" spans="9:9" x14ac:dyDescent="0.2">
      <c r="I39431" s="37" t="s">
        <v>16</v>
      </c>
    </row>
    <row r="39432" spans="9:9" x14ac:dyDescent="0.2">
      <c r="I39432" s="37" t="s">
        <v>16</v>
      </c>
    </row>
    <row r="39433" spans="9:9" x14ac:dyDescent="0.2">
      <c r="I39433" s="37" t="s">
        <v>16</v>
      </c>
    </row>
    <row r="39434" spans="9:9" x14ac:dyDescent="0.2">
      <c r="I39434" s="37" t="s">
        <v>16</v>
      </c>
    </row>
    <row r="39435" spans="9:9" x14ac:dyDescent="0.2">
      <c r="I39435" s="37" t="s">
        <v>16</v>
      </c>
    </row>
    <row r="39436" spans="9:9" x14ac:dyDescent="0.2">
      <c r="I39436" s="37" t="s">
        <v>16</v>
      </c>
    </row>
    <row r="39437" spans="9:9" x14ac:dyDescent="0.2">
      <c r="I39437" s="37" t="s">
        <v>16</v>
      </c>
    </row>
    <row r="39438" spans="9:9" x14ac:dyDescent="0.2">
      <c r="I39438" s="37" t="s">
        <v>16</v>
      </c>
    </row>
    <row r="39439" spans="9:9" x14ac:dyDescent="0.2">
      <c r="I39439" s="37" t="s">
        <v>16</v>
      </c>
    </row>
    <row r="39440" spans="9:9" x14ac:dyDescent="0.2">
      <c r="I39440" s="37" t="s">
        <v>16</v>
      </c>
    </row>
    <row r="39441" spans="9:9" x14ac:dyDescent="0.2">
      <c r="I39441" s="37" t="s">
        <v>16</v>
      </c>
    </row>
    <row r="39442" spans="9:9" x14ac:dyDescent="0.2">
      <c r="I39442" s="37" t="s">
        <v>16</v>
      </c>
    </row>
    <row r="39443" spans="9:9" x14ac:dyDescent="0.2">
      <c r="I39443" s="37" t="s">
        <v>16</v>
      </c>
    </row>
    <row r="39444" spans="9:9" x14ac:dyDescent="0.2">
      <c r="I39444" s="37" t="s">
        <v>16</v>
      </c>
    </row>
    <row r="39445" spans="9:9" x14ac:dyDescent="0.2">
      <c r="I39445" s="37" t="s">
        <v>16</v>
      </c>
    </row>
    <row r="39446" spans="9:9" x14ac:dyDescent="0.2">
      <c r="I39446" s="37" t="s">
        <v>16</v>
      </c>
    </row>
    <row r="39447" spans="9:9" x14ac:dyDescent="0.2">
      <c r="I39447" s="37" t="s">
        <v>16</v>
      </c>
    </row>
    <row r="39448" spans="9:9" x14ac:dyDescent="0.2">
      <c r="I39448" s="37" t="s">
        <v>16</v>
      </c>
    </row>
    <row r="39449" spans="9:9" x14ac:dyDescent="0.2">
      <c r="I39449" s="37" t="s">
        <v>16</v>
      </c>
    </row>
    <row r="39450" spans="9:9" x14ac:dyDescent="0.2">
      <c r="I39450" s="37" t="s">
        <v>16</v>
      </c>
    </row>
    <row r="39451" spans="9:9" x14ac:dyDescent="0.2">
      <c r="I39451" s="37" t="s">
        <v>16</v>
      </c>
    </row>
    <row r="39452" spans="9:9" x14ac:dyDescent="0.2">
      <c r="I39452" s="37" t="s">
        <v>16</v>
      </c>
    </row>
    <row r="39453" spans="9:9" x14ac:dyDescent="0.2">
      <c r="I39453" s="37" t="s">
        <v>16</v>
      </c>
    </row>
    <row r="39454" spans="9:9" x14ac:dyDescent="0.2">
      <c r="I39454" s="37" t="s">
        <v>16</v>
      </c>
    </row>
    <row r="39455" spans="9:9" x14ac:dyDescent="0.2">
      <c r="I39455" s="37" t="s">
        <v>16</v>
      </c>
    </row>
    <row r="39456" spans="9:9" x14ac:dyDescent="0.2">
      <c r="I39456" s="37" t="s">
        <v>16</v>
      </c>
    </row>
    <row r="39457" spans="9:9" x14ac:dyDescent="0.2">
      <c r="I39457" s="37" t="s">
        <v>16</v>
      </c>
    </row>
    <row r="39458" spans="9:9" x14ac:dyDescent="0.2">
      <c r="I39458" s="37" t="s">
        <v>16</v>
      </c>
    </row>
    <row r="39459" spans="9:9" x14ac:dyDescent="0.2">
      <c r="I39459" s="37" t="s">
        <v>16</v>
      </c>
    </row>
    <row r="39460" spans="9:9" x14ac:dyDescent="0.2">
      <c r="I39460" s="37" t="s">
        <v>16</v>
      </c>
    </row>
    <row r="39461" spans="9:9" x14ac:dyDescent="0.2">
      <c r="I39461" s="37" t="s">
        <v>16</v>
      </c>
    </row>
    <row r="39462" spans="9:9" x14ac:dyDescent="0.2">
      <c r="I39462" s="37" t="s">
        <v>16</v>
      </c>
    </row>
    <row r="39463" spans="9:9" x14ac:dyDescent="0.2">
      <c r="I39463" s="37" t="s">
        <v>16</v>
      </c>
    </row>
    <row r="39464" spans="9:9" x14ac:dyDescent="0.2">
      <c r="I39464" s="37" t="s">
        <v>16</v>
      </c>
    </row>
    <row r="39465" spans="9:9" x14ac:dyDescent="0.2">
      <c r="I39465" s="37" t="s">
        <v>16</v>
      </c>
    </row>
    <row r="39466" spans="9:9" x14ac:dyDescent="0.2">
      <c r="I39466" s="37" t="s">
        <v>16</v>
      </c>
    </row>
    <row r="39467" spans="9:9" x14ac:dyDescent="0.2">
      <c r="I39467" s="37" t="s">
        <v>16</v>
      </c>
    </row>
    <row r="39468" spans="9:9" x14ac:dyDescent="0.2">
      <c r="I39468" s="37" t="s">
        <v>16</v>
      </c>
    </row>
    <row r="39469" spans="9:9" x14ac:dyDescent="0.2">
      <c r="I39469" s="37" t="s">
        <v>16</v>
      </c>
    </row>
    <row r="39470" spans="9:9" x14ac:dyDescent="0.2">
      <c r="I39470" s="37" t="s">
        <v>16</v>
      </c>
    </row>
    <row r="39471" spans="9:9" x14ac:dyDescent="0.2">
      <c r="I39471" s="37" t="s">
        <v>16</v>
      </c>
    </row>
    <row r="39472" spans="9:9" x14ac:dyDescent="0.2">
      <c r="I39472" s="37" t="s">
        <v>16</v>
      </c>
    </row>
    <row r="39473" spans="9:9" x14ac:dyDescent="0.2">
      <c r="I39473" s="37" t="s">
        <v>16</v>
      </c>
    </row>
    <row r="39474" spans="9:9" x14ac:dyDescent="0.2">
      <c r="I39474" s="37" t="s">
        <v>16</v>
      </c>
    </row>
    <row r="39475" spans="9:9" x14ac:dyDescent="0.2">
      <c r="I39475" s="37" t="s">
        <v>16</v>
      </c>
    </row>
    <row r="39476" spans="9:9" x14ac:dyDescent="0.2">
      <c r="I39476" s="37" t="s">
        <v>16</v>
      </c>
    </row>
    <row r="39477" spans="9:9" x14ac:dyDescent="0.2">
      <c r="I39477" s="37" t="s">
        <v>16</v>
      </c>
    </row>
    <row r="39478" spans="9:9" x14ac:dyDescent="0.2">
      <c r="I39478" s="37" t="s">
        <v>16</v>
      </c>
    </row>
    <row r="39479" spans="9:9" x14ac:dyDescent="0.2">
      <c r="I39479" s="37" t="s">
        <v>16</v>
      </c>
    </row>
    <row r="39480" spans="9:9" x14ac:dyDescent="0.2">
      <c r="I39480" s="37" t="s">
        <v>16</v>
      </c>
    </row>
    <row r="39481" spans="9:9" x14ac:dyDescent="0.2">
      <c r="I39481" s="37" t="s">
        <v>16</v>
      </c>
    </row>
    <row r="39482" spans="9:9" x14ac:dyDescent="0.2">
      <c r="I39482" s="37" t="s">
        <v>16</v>
      </c>
    </row>
    <row r="39483" spans="9:9" x14ac:dyDescent="0.2">
      <c r="I39483" s="37" t="s">
        <v>16</v>
      </c>
    </row>
    <row r="39484" spans="9:9" x14ac:dyDescent="0.2">
      <c r="I39484" s="37" t="s">
        <v>16</v>
      </c>
    </row>
    <row r="39485" spans="9:9" x14ac:dyDescent="0.2">
      <c r="I39485" s="37" t="s">
        <v>16</v>
      </c>
    </row>
    <row r="39486" spans="9:9" x14ac:dyDescent="0.2">
      <c r="I39486" s="37" t="s">
        <v>16</v>
      </c>
    </row>
    <row r="39487" spans="9:9" x14ac:dyDescent="0.2">
      <c r="I39487" s="37" t="s">
        <v>16</v>
      </c>
    </row>
    <row r="39488" spans="9:9" x14ac:dyDescent="0.2">
      <c r="I39488" s="37" t="s">
        <v>16</v>
      </c>
    </row>
    <row r="39489" spans="9:9" x14ac:dyDescent="0.2">
      <c r="I39489" s="37" t="s">
        <v>16</v>
      </c>
    </row>
    <row r="39490" spans="9:9" x14ac:dyDescent="0.2">
      <c r="I39490" s="37" t="s">
        <v>16</v>
      </c>
    </row>
    <row r="39491" spans="9:9" x14ac:dyDescent="0.2">
      <c r="I39491" s="37" t="s">
        <v>16</v>
      </c>
    </row>
    <row r="39492" spans="9:9" x14ac:dyDescent="0.2">
      <c r="I39492" s="37" t="s">
        <v>16</v>
      </c>
    </row>
    <row r="39493" spans="9:9" x14ac:dyDescent="0.2">
      <c r="I39493" s="37" t="s">
        <v>16</v>
      </c>
    </row>
    <row r="39494" spans="9:9" x14ac:dyDescent="0.2">
      <c r="I39494" s="37" t="s">
        <v>16</v>
      </c>
    </row>
    <row r="39495" spans="9:9" x14ac:dyDescent="0.2">
      <c r="I39495" s="37" t="s">
        <v>16</v>
      </c>
    </row>
    <row r="39496" spans="9:9" x14ac:dyDescent="0.2">
      <c r="I39496" s="37" t="s">
        <v>16</v>
      </c>
    </row>
    <row r="39497" spans="9:9" x14ac:dyDescent="0.2">
      <c r="I39497" s="37" t="s">
        <v>16</v>
      </c>
    </row>
    <row r="39498" spans="9:9" x14ac:dyDescent="0.2">
      <c r="I39498" s="37" t="s">
        <v>16</v>
      </c>
    </row>
    <row r="39499" spans="9:9" x14ac:dyDescent="0.2">
      <c r="I39499" s="37" t="s">
        <v>16</v>
      </c>
    </row>
    <row r="39500" spans="9:9" x14ac:dyDescent="0.2">
      <c r="I39500" s="37" t="s">
        <v>16</v>
      </c>
    </row>
    <row r="39501" spans="9:9" x14ac:dyDescent="0.2">
      <c r="I39501" s="37" t="s">
        <v>16</v>
      </c>
    </row>
    <row r="39502" spans="9:9" x14ac:dyDescent="0.2">
      <c r="I39502" s="37" t="s">
        <v>16</v>
      </c>
    </row>
    <row r="39503" spans="9:9" x14ac:dyDescent="0.2">
      <c r="I39503" s="37" t="s">
        <v>16</v>
      </c>
    </row>
    <row r="39504" spans="9:9" x14ac:dyDescent="0.2">
      <c r="I39504" s="37" t="s">
        <v>16</v>
      </c>
    </row>
    <row r="39505" spans="9:9" x14ac:dyDescent="0.2">
      <c r="I39505" s="37" t="s">
        <v>16</v>
      </c>
    </row>
    <row r="39506" spans="9:9" x14ac:dyDescent="0.2">
      <c r="I39506" s="37" t="s">
        <v>16</v>
      </c>
    </row>
    <row r="39507" spans="9:9" x14ac:dyDescent="0.2">
      <c r="I39507" s="37" t="s">
        <v>16</v>
      </c>
    </row>
    <row r="39508" spans="9:9" x14ac:dyDescent="0.2">
      <c r="I39508" s="37" t="s">
        <v>16</v>
      </c>
    </row>
    <row r="39509" spans="9:9" x14ac:dyDescent="0.2">
      <c r="I39509" s="37" t="s">
        <v>16</v>
      </c>
    </row>
    <row r="39510" spans="9:9" x14ac:dyDescent="0.2">
      <c r="I39510" s="37" t="s">
        <v>16</v>
      </c>
    </row>
    <row r="39511" spans="9:9" x14ac:dyDescent="0.2">
      <c r="I39511" s="37" t="s">
        <v>16</v>
      </c>
    </row>
    <row r="39512" spans="9:9" x14ac:dyDescent="0.2">
      <c r="I39512" s="37" t="s">
        <v>16</v>
      </c>
    </row>
    <row r="39513" spans="9:9" x14ac:dyDescent="0.2">
      <c r="I39513" s="37" t="s">
        <v>16</v>
      </c>
    </row>
    <row r="39514" spans="9:9" x14ac:dyDescent="0.2">
      <c r="I39514" s="37" t="s">
        <v>16</v>
      </c>
    </row>
    <row r="39515" spans="9:9" x14ac:dyDescent="0.2">
      <c r="I39515" s="37" t="s">
        <v>16</v>
      </c>
    </row>
    <row r="39516" spans="9:9" x14ac:dyDescent="0.2">
      <c r="I39516" s="37" t="s">
        <v>16</v>
      </c>
    </row>
    <row r="39517" spans="9:9" x14ac:dyDescent="0.2">
      <c r="I39517" s="37" t="s">
        <v>16</v>
      </c>
    </row>
    <row r="39518" spans="9:9" x14ac:dyDescent="0.2">
      <c r="I39518" s="37" t="s">
        <v>16</v>
      </c>
    </row>
    <row r="39519" spans="9:9" x14ac:dyDescent="0.2">
      <c r="I39519" s="37" t="s">
        <v>16</v>
      </c>
    </row>
    <row r="39520" spans="9:9" x14ac:dyDescent="0.2">
      <c r="I39520" s="37" t="s">
        <v>16</v>
      </c>
    </row>
    <row r="39521" spans="9:9" x14ac:dyDescent="0.2">
      <c r="I39521" s="37" t="s">
        <v>16</v>
      </c>
    </row>
    <row r="39522" spans="9:9" x14ac:dyDescent="0.2">
      <c r="I39522" s="37" t="s">
        <v>16</v>
      </c>
    </row>
    <row r="39523" spans="9:9" x14ac:dyDescent="0.2">
      <c r="I39523" s="37" t="s">
        <v>16</v>
      </c>
    </row>
    <row r="39524" spans="9:9" x14ac:dyDescent="0.2">
      <c r="I39524" s="37" t="s">
        <v>16</v>
      </c>
    </row>
    <row r="39525" spans="9:9" x14ac:dyDescent="0.2">
      <c r="I39525" s="37" t="s">
        <v>16</v>
      </c>
    </row>
    <row r="39526" spans="9:9" x14ac:dyDescent="0.2">
      <c r="I39526" s="37" t="s">
        <v>16</v>
      </c>
    </row>
    <row r="39527" spans="9:9" x14ac:dyDescent="0.2">
      <c r="I39527" s="37" t="s">
        <v>16</v>
      </c>
    </row>
    <row r="39528" spans="9:9" x14ac:dyDescent="0.2">
      <c r="I39528" s="37" t="s">
        <v>16</v>
      </c>
    </row>
    <row r="39529" spans="9:9" x14ac:dyDescent="0.2">
      <c r="I39529" s="37" t="s">
        <v>16</v>
      </c>
    </row>
    <row r="39530" spans="9:9" x14ac:dyDescent="0.2">
      <c r="I39530" s="37" t="s">
        <v>16</v>
      </c>
    </row>
    <row r="39531" spans="9:9" x14ac:dyDescent="0.2">
      <c r="I39531" s="37" t="s">
        <v>16</v>
      </c>
    </row>
    <row r="39532" spans="9:9" x14ac:dyDescent="0.2">
      <c r="I39532" s="37" t="s">
        <v>16</v>
      </c>
    </row>
    <row r="39533" spans="9:9" x14ac:dyDescent="0.2">
      <c r="I39533" s="37" t="s">
        <v>16</v>
      </c>
    </row>
    <row r="39534" spans="9:9" x14ac:dyDescent="0.2">
      <c r="I39534" s="37" t="s">
        <v>16</v>
      </c>
    </row>
    <row r="39535" spans="9:9" x14ac:dyDescent="0.2">
      <c r="I39535" s="37" t="s">
        <v>16</v>
      </c>
    </row>
    <row r="39536" spans="9:9" x14ac:dyDescent="0.2">
      <c r="I39536" s="37" t="s">
        <v>16</v>
      </c>
    </row>
    <row r="39537" spans="9:9" x14ac:dyDescent="0.2">
      <c r="I39537" s="37" t="s">
        <v>16</v>
      </c>
    </row>
    <row r="39538" spans="9:9" x14ac:dyDescent="0.2">
      <c r="I39538" s="37" t="s">
        <v>16</v>
      </c>
    </row>
    <row r="39539" spans="9:9" x14ac:dyDescent="0.2">
      <c r="I39539" s="37" t="s">
        <v>16</v>
      </c>
    </row>
    <row r="39540" spans="9:9" x14ac:dyDescent="0.2">
      <c r="I39540" s="37" t="s">
        <v>16</v>
      </c>
    </row>
    <row r="39541" spans="9:9" x14ac:dyDescent="0.2">
      <c r="I39541" s="37" t="s">
        <v>16</v>
      </c>
    </row>
    <row r="39542" spans="9:9" x14ac:dyDescent="0.2">
      <c r="I39542" s="37" t="s">
        <v>16</v>
      </c>
    </row>
    <row r="39543" spans="9:9" x14ac:dyDescent="0.2">
      <c r="I39543" s="37" t="s">
        <v>16</v>
      </c>
    </row>
    <row r="39544" spans="9:9" x14ac:dyDescent="0.2">
      <c r="I39544" s="37" t="s">
        <v>16</v>
      </c>
    </row>
    <row r="39545" spans="9:9" x14ac:dyDescent="0.2">
      <c r="I39545" s="37" t="s">
        <v>16</v>
      </c>
    </row>
    <row r="39546" spans="9:9" x14ac:dyDescent="0.2">
      <c r="I39546" s="37" t="s">
        <v>16</v>
      </c>
    </row>
    <row r="39547" spans="9:9" x14ac:dyDescent="0.2">
      <c r="I39547" s="37" t="s">
        <v>16</v>
      </c>
    </row>
    <row r="39548" spans="9:9" x14ac:dyDescent="0.2">
      <c r="I39548" s="37" t="s">
        <v>16</v>
      </c>
    </row>
    <row r="39549" spans="9:9" x14ac:dyDescent="0.2">
      <c r="I39549" s="37" t="s">
        <v>16</v>
      </c>
    </row>
    <row r="39550" spans="9:9" x14ac:dyDescent="0.2">
      <c r="I39550" s="37" t="s">
        <v>16</v>
      </c>
    </row>
    <row r="39551" spans="9:9" x14ac:dyDescent="0.2">
      <c r="I39551" s="37" t="s">
        <v>16</v>
      </c>
    </row>
    <row r="39552" spans="9:9" x14ac:dyDescent="0.2">
      <c r="I39552" s="37" t="s">
        <v>16</v>
      </c>
    </row>
    <row r="39553" spans="9:9" x14ac:dyDescent="0.2">
      <c r="I39553" s="37" t="s">
        <v>16</v>
      </c>
    </row>
    <row r="39554" spans="9:9" x14ac:dyDescent="0.2">
      <c r="I39554" s="37" t="s">
        <v>16</v>
      </c>
    </row>
    <row r="39555" spans="9:9" x14ac:dyDescent="0.2">
      <c r="I39555" s="37" t="s">
        <v>16</v>
      </c>
    </row>
    <row r="39556" spans="9:9" x14ac:dyDescent="0.2">
      <c r="I39556" s="37" t="s">
        <v>16</v>
      </c>
    </row>
    <row r="39557" spans="9:9" x14ac:dyDescent="0.2">
      <c r="I39557" s="37" t="s">
        <v>16</v>
      </c>
    </row>
    <row r="39558" spans="9:9" x14ac:dyDescent="0.2">
      <c r="I39558" s="37" t="s">
        <v>16</v>
      </c>
    </row>
    <row r="39559" spans="9:9" x14ac:dyDescent="0.2">
      <c r="I39559" s="37" t="s">
        <v>16</v>
      </c>
    </row>
    <row r="39560" spans="9:9" x14ac:dyDescent="0.2">
      <c r="I39560" s="37" t="s">
        <v>16</v>
      </c>
    </row>
    <row r="39561" spans="9:9" x14ac:dyDescent="0.2">
      <c r="I39561" s="37" t="s">
        <v>16</v>
      </c>
    </row>
    <row r="39562" spans="9:9" x14ac:dyDescent="0.2">
      <c r="I39562" s="37" t="s">
        <v>16</v>
      </c>
    </row>
    <row r="39563" spans="9:9" x14ac:dyDescent="0.2">
      <c r="I39563" s="37" t="s">
        <v>16</v>
      </c>
    </row>
    <row r="39564" spans="9:9" x14ac:dyDescent="0.2">
      <c r="I39564" s="37" t="s">
        <v>16</v>
      </c>
    </row>
    <row r="39565" spans="9:9" x14ac:dyDescent="0.2">
      <c r="I39565" s="37" t="s">
        <v>16</v>
      </c>
    </row>
    <row r="39566" spans="9:9" x14ac:dyDescent="0.2">
      <c r="I39566" s="37" t="s">
        <v>16</v>
      </c>
    </row>
    <row r="39567" spans="9:9" x14ac:dyDescent="0.2">
      <c r="I39567" s="37" t="s">
        <v>16</v>
      </c>
    </row>
    <row r="39568" spans="9:9" x14ac:dyDescent="0.2">
      <c r="I39568" s="37" t="s">
        <v>16</v>
      </c>
    </row>
    <row r="39569" spans="9:9" x14ac:dyDescent="0.2">
      <c r="I39569" s="37" t="s">
        <v>16</v>
      </c>
    </row>
    <row r="39570" spans="9:9" x14ac:dyDescent="0.2">
      <c r="I39570" s="37" t="s">
        <v>16</v>
      </c>
    </row>
    <row r="39571" spans="9:9" x14ac:dyDescent="0.2">
      <c r="I39571" s="37" t="s">
        <v>16</v>
      </c>
    </row>
    <row r="39572" spans="9:9" x14ac:dyDescent="0.2">
      <c r="I39572" s="37" t="s">
        <v>16</v>
      </c>
    </row>
    <row r="39573" spans="9:9" x14ac:dyDescent="0.2">
      <c r="I39573" s="37" t="s">
        <v>16</v>
      </c>
    </row>
    <row r="39574" spans="9:9" x14ac:dyDescent="0.2">
      <c r="I39574" s="37" t="s">
        <v>16</v>
      </c>
    </row>
    <row r="39575" spans="9:9" x14ac:dyDescent="0.2">
      <c r="I39575" s="37" t="s">
        <v>16</v>
      </c>
    </row>
    <row r="39576" spans="9:9" x14ac:dyDescent="0.2">
      <c r="I39576" s="37" t="s">
        <v>16</v>
      </c>
    </row>
    <row r="39577" spans="9:9" x14ac:dyDescent="0.2">
      <c r="I39577" s="37" t="s">
        <v>16</v>
      </c>
    </row>
    <row r="39578" spans="9:9" x14ac:dyDescent="0.2">
      <c r="I39578" s="37" t="s">
        <v>16</v>
      </c>
    </row>
    <row r="39579" spans="9:9" x14ac:dyDescent="0.2">
      <c r="I39579" s="37" t="s">
        <v>16</v>
      </c>
    </row>
    <row r="39580" spans="9:9" x14ac:dyDescent="0.2">
      <c r="I39580" s="37" t="s">
        <v>16</v>
      </c>
    </row>
    <row r="39581" spans="9:9" x14ac:dyDescent="0.2">
      <c r="I39581" s="37" t="s">
        <v>16</v>
      </c>
    </row>
    <row r="39582" spans="9:9" x14ac:dyDescent="0.2">
      <c r="I39582" s="37" t="s">
        <v>16</v>
      </c>
    </row>
    <row r="39583" spans="9:9" x14ac:dyDescent="0.2">
      <c r="I39583" s="37" t="s">
        <v>16</v>
      </c>
    </row>
    <row r="39584" spans="9:9" x14ac:dyDescent="0.2">
      <c r="I39584" s="37" t="s">
        <v>16</v>
      </c>
    </row>
    <row r="39585" spans="9:9" x14ac:dyDescent="0.2">
      <c r="I39585" s="37" t="s">
        <v>16</v>
      </c>
    </row>
    <row r="39586" spans="9:9" x14ac:dyDescent="0.2">
      <c r="I39586" s="37" t="s">
        <v>16</v>
      </c>
    </row>
    <row r="39587" spans="9:9" x14ac:dyDescent="0.2">
      <c r="I39587" s="37" t="s">
        <v>16</v>
      </c>
    </row>
    <row r="39588" spans="9:9" x14ac:dyDescent="0.2">
      <c r="I39588" s="37" t="s">
        <v>16</v>
      </c>
    </row>
    <row r="39589" spans="9:9" x14ac:dyDescent="0.2">
      <c r="I39589" s="37" t="s">
        <v>16</v>
      </c>
    </row>
    <row r="39590" spans="9:9" x14ac:dyDescent="0.2">
      <c r="I39590" s="37" t="s">
        <v>16</v>
      </c>
    </row>
    <row r="39591" spans="9:9" x14ac:dyDescent="0.2">
      <c r="I39591" s="37" t="s">
        <v>16</v>
      </c>
    </row>
    <row r="39592" spans="9:9" x14ac:dyDescent="0.2">
      <c r="I39592" s="37" t="s">
        <v>16</v>
      </c>
    </row>
    <row r="39593" spans="9:9" x14ac:dyDescent="0.2">
      <c r="I39593" s="37" t="s">
        <v>16</v>
      </c>
    </row>
    <row r="39594" spans="9:9" x14ac:dyDescent="0.2">
      <c r="I39594" s="37" t="s">
        <v>16</v>
      </c>
    </row>
    <row r="39595" spans="9:9" x14ac:dyDescent="0.2">
      <c r="I39595" s="37" t="s">
        <v>16</v>
      </c>
    </row>
    <row r="39596" spans="9:9" x14ac:dyDescent="0.2">
      <c r="I39596" s="37" t="s">
        <v>16</v>
      </c>
    </row>
    <row r="39597" spans="9:9" x14ac:dyDescent="0.2">
      <c r="I39597" s="37" t="s">
        <v>16</v>
      </c>
    </row>
    <row r="39598" spans="9:9" x14ac:dyDescent="0.2">
      <c r="I39598" s="37" t="s">
        <v>16</v>
      </c>
    </row>
    <row r="39599" spans="9:9" x14ac:dyDescent="0.2">
      <c r="I39599" s="37" t="s">
        <v>16</v>
      </c>
    </row>
    <row r="39600" spans="9:9" x14ac:dyDescent="0.2">
      <c r="I39600" s="37" t="s">
        <v>16</v>
      </c>
    </row>
    <row r="39601" spans="9:9" x14ac:dyDescent="0.2">
      <c r="I39601" s="37" t="s">
        <v>16</v>
      </c>
    </row>
    <row r="39602" spans="9:9" x14ac:dyDescent="0.2">
      <c r="I39602" s="37" t="s">
        <v>16</v>
      </c>
    </row>
    <row r="39603" spans="9:9" x14ac:dyDescent="0.2">
      <c r="I39603" s="37" t="s">
        <v>16</v>
      </c>
    </row>
    <row r="39604" spans="9:9" x14ac:dyDescent="0.2">
      <c r="I39604" s="37" t="s">
        <v>16</v>
      </c>
    </row>
    <row r="39605" spans="9:9" x14ac:dyDescent="0.2">
      <c r="I39605" s="37" t="s">
        <v>16</v>
      </c>
    </row>
    <row r="39606" spans="9:9" x14ac:dyDescent="0.2">
      <c r="I39606" s="37" t="s">
        <v>16</v>
      </c>
    </row>
    <row r="39607" spans="9:9" x14ac:dyDescent="0.2">
      <c r="I39607" s="37" t="s">
        <v>16</v>
      </c>
    </row>
    <row r="39608" spans="9:9" x14ac:dyDescent="0.2">
      <c r="I39608" s="37" t="s">
        <v>16</v>
      </c>
    </row>
    <row r="39609" spans="9:9" x14ac:dyDescent="0.2">
      <c r="I39609" s="37" t="s">
        <v>16</v>
      </c>
    </row>
    <row r="39610" spans="9:9" x14ac:dyDescent="0.2">
      <c r="I39610" s="37" t="s">
        <v>16</v>
      </c>
    </row>
    <row r="39611" spans="9:9" x14ac:dyDescent="0.2">
      <c r="I39611" s="37" t="s">
        <v>16</v>
      </c>
    </row>
    <row r="39612" spans="9:9" x14ac:dyDescent="0.2">
      <c r="I39612" s="37" t="s">
        <v>16</v>
      </c>
    </row>
    <row r="39613" spans="9:9" x14ac:dyDescent="0.2">
      <c r="I39613" s="37" t="s">
        <v>16</v>
      </c>
    </row>
    <row r="39614" spans="9:9" x14ac:dyDescent="0.2">
      <c r="I39614" s="37" t="s">
        <v>16</v>
      </c>
    </row>
    <row r="39615" spans="9:9" x14ac:dyDescent="0.2">
      <c r="I39615" s="37" t="s">
        <v>16</v>
      </c>
    </row>
    <row r="39616" spans="9:9" x14ac:dyDescent="0.2">
      <c r="I39616" s="37" t="s">
        <v>16</v>
      </c>
    </row>
    <row r="39617" spans="9:9" x14ac:dyDescent="0.2">
      <c r="I39617" s="37" t="s">
        <v>16</v>
      </c>
    </row>
    <row r="39618" spans="9:9" x14ac:dyDescent="0.2">
      <c r="I39618" s="37" t="s">
        <v>16</v>
      </c>
    </row>
    <row r="39619" spans="9:9" x14ac:dyDescent="0.2">
      <c r="I39619" s="37" t="s">
        <v>16</v>
      </c>
    </row>
    <row r="39620" spans="9:9" x14ac:dyDescent="0.2">
      <c r="I39620" s="37" t="s">
        <v>16</v>
      </c>
    </row>
    <row r="39621" spans="9:9" x14ac:dyDescent="0.2">
      <c r="I39621" s="37" t="s">
        <v>16</v>
      </c>
    </row>
    <row r="39622" spans="9:9" x14ac:dyDescent="0.2">
      <c r="I39622" s="37" t="s">
        <v>16</v>
      </c>
    </row>
    <row r="39623" spans="9:9" x14ac:dyDescent="0.2">
      <c r="I39623" s="37" t="s">
        <v>16</v>
      </c>
    </row>
    <row r="39624" spans="9:9" x14ac:dyDescent="0.2">
      <c r="I39624" s="37" t="s">
        <v>16</v>
      </c>
    </row>
    <row r="39625" spans="9:9" x14ac:dyDescent="0.2">
      <c r="I39625" s="37" t="s">
        <v>16</v>
      </c>
    </row>
    <row r="39626" spans="9:9" x14ac:dyDescent="0.2">
      <c r="I39626" s="37" t="s">
        <v>16</v>
      </c>
    </row>
    <row r="39627" spans="9:9" x14ac:dyDescent="0.2">
      <c r="I39627" s="37" t="s">
        <v>16</v>
      </c>
    </row>
    <row r="39628" spans="9:9" x14ac:dyDescent="0.2">
      <c r="I39628" s="37" t="s">
        <v>16</v>
      </c>
    </row>
    <row r="39629" spans="9:9" x14ac:dyDescent="0.2">
      <c r="I39629" s="37" t="s">
        <v>16</v>
      </c>
    </row>
    <row r="39630" spans="9:9" x14ac:dyDescent="0.2">
      <c r="I39630" s="37" t="s">
        <v>16</v>
      </c>
    </row>
    <row r="39631" spans="9:9" x14ac:dyDescent="0.2">
      <c r="I39631" s="37" t="s">
        <v>16</v>
      </c>
    </row>
    <row r="39632" spans="9:9" x14ac:dyDescent="0.2">
      <c r="I39632" s="37" t="s">
        <v>16</v>
      </c>
    </row>
    <row r="39633" spans="9:9" x14ac:dyDescent="0.2">
      <c r="I39633" s="37" t="s">
        <v>16</v>
      </c>
    </row>
    <row r="39634" spans="9:9" x14ac:dyDescent="0.2">
      <c r="I39634" s="37" t="s">
        <v>16</v>
      </c>
    </row>
    <row r="39635" spans="9:9" x14ac:dyDescent="0.2">
      <c r="I39635" s="37" t="s">
        <v>16</v>
      </c>
    </row>
    <row r="39636" spans="9:9" x14ac:dyDescent="0.2">
      <c r="I39636" s="37" t="s">
        <v>16</v>
      </c>
    </row>
    <row r="39637" spans="9:9" x14ac:dyDescent="0.2">
      <c r="I39637" s="37" t="s">
        <v>16</v>
      </c>
    </row>
    <row r="39638" spans="9:9" x14ac:dyDescent="0.2">
      <c r="I39638" s="37" t="s">
        <v>16</v>
      </c>
    </row>
    <row r="39639" spans="9:9" x14ac:dyDescent="0.2">
      <c r="I39639" s="37" t="s">
        <v>16</v>
      </c>
    </row>
    <row r="39640" spans="9:9" x14ac:dyDescent="0.2">
      <c r="I39640" s="37" t="s">
        <v>16</v>
      </c>
    </row>
    <row r="39641" spans="9:9" x14ac:dyDescent="0.2">
      <c r="I39641" s="37" t="s">
        <v>16</v>
      </c>
    </row>
    <row r="39642" spans="9:9" x14ac:dyDescent="0.2">
      <c r="I39642" s="37" t="s">
        <v>16</v>
      </c>
    </row>
    <row r="39643" spans="9:9" x14ac:dyDescent="0.2">
      <c r="I39643" s="37" t="s">
        <v>16</v>
      </c>
    </row>
    <row r="39644" spans="9:9" x14ac:dyDescent="0.2">
      <c r="I39644" s="37" t="s">
        <v>16</v>
      </c>
    </row>
    <row r="39645" spans="9:9" x14ac:dyDescent="0.2">
      <c r="I39645" s="37" t="s">
        <v>16</v>
      </c>
    </row>
    <row r="39646" spans="9:9" x14ac:dyDescent="0.2">
      <c r="I39646" s="37" t="s">
        <v>16</v>
      </c>
    </row>
    <row r="39647" spans="9:9" x14ac:dyDescent="0.2">
      <c r="I39647" s="37" t="s">
        <v>16</v>
      </c>
    </row>
    <row r="39648" spans="9:9" x14ac:dyDescent="0.2">
      <c r="I39648" s="37" t="s">
        <v>16</v>
      </c>
    </row>
    <row r="39649" spans="9:9" x14ac:dyDescent="0.2">
      <c r="I39649" s="37" t="s">
        <v>16</v>
      </c>
    </row>
    <row r="39650" spans="9:9" x14ac:dyDescent="0.2">
      <c r="I39650" s="37" t="s">
        <v>16</v>
      </c>
    </row>
    <row r="39651" spans="9:9" x14ac:dyDescent="0.2">
      <c r="I39651" s="37" t="s">
        <v>16</v>
      </c>
    </row>
    <row r="39652" spans="9:9" x14ac:dyDescent="0.2">
      <c r="I39652" s="37" t="s">
        <v>16</v>
      </c>
    </row>
    <row r="39653" spans="9:9" x14ac:dyDescent="0.2">
      <c r="I39653" s="37" t="s">
        <v>16</v>
      </c>
    </row>
    <row r="39654" spans="9:9" x14ac:dyDescent="0.2">
      <c r="I39654" s="37" t="s">
        <v>16</v>
      </c>
    </row>
    <row r="39655" spans="9:9" x14ac:dyDescent="0.2">
      <c r="I39655" s="37" t="s">
        <v>16</v>
      </c>
    </row>
    <row r="39656" spans="9:9" x14ac:dyDescent="0.2">
      <c r="I39656" s="37" t="s">
        <v>16</v>
      </c>
    </row>
    <row r="39657" spans="9:9" x14ac:dyDescent="0.2">
      <c r="I39657" s="37" t="s">
        <v>16</v>
      </c>
    </row>
    <row r="39658" spans="9:9" x14ac:dyDescent="0.2">
      <c r="I39658" s="37" t="s">
        <v>16</v>
      </c>
    </row>
    <row r="39659" spans="9:9" x14ac:dyDescent="0.2">
      <c r="I39659" s="37" t="s">
        <v>16</v>
      </c>
    </row>
    <row r="39660" spans="9:9" x14ac:dyDescent="0.2">
      <c r="I39660" s="37" t="s">
        <v>16</v>
      </c>
    </row>
    <row r="39661" spans="9:9" x14ac:dyDescent="0.2">
      <c r="I39661" s="37" t="s">
        <v>16</v>
      </c>
    </row>
    <row r="39662" spans="9:9" x14ac:dyDescent="0.2">
      <c r="I39662" s="37" t="s">
        <v>16</v>
      </c>
    </row>
    <row r="39663" spans="9:9" x14ac:dyDescent="0.2">
      <c r="I39663" s="37" t="s">
        <v>16</v>
      </c>
    </row>
    <row r="39664" spans="9:9" x14ac:dyDescent="0.2">
      <c r="I39664" s="37" t="s">
        <v>16</v>
      </c>
    </row>
    <row r="39665" spans="9:9" x14ac:dyDescent="0.2">
      <c r="I39665" s="37" t="s">
        <v>16</v>
      </c>
    </row>
    <row r="39666" spans="9:9" x14ac:dyDescent="0.2">
      <c r="I39666" s="37" t="s">
        <v>16</v>
      </c>
    </row>
    <row r="39667" spans="9:9" x14ac:dyDescent="0.2">
      <c r="I39667" s="37" t="s">
        <v>16</v>
      </c>
    </row>
    <row r="39668" spans="9:9" x14ac:dyDescent="0.2">
      <c r="I39668" s="37" t="s">
        <v>16</v>
      </c>
    </row>
    <row r="39669" spans="9:9" x14ac:dyDescent="0.2">
      <c r="I39669" s="37" t="s">
        <v>16</v>
      </c>
    </row>
    <row r="39670" spans="9:9" x14ac:dyDescent="0.2">
      <c r="I39670" s="37" t="s">
        <v>16</v>
      </c>
    </row>
    <row r="39671" spans="9:9" x14ac:dyDescent="0.2">
      <c r="I39671" s="37" t="s">
        <v>16</v>
      </c>
    </row>
    <row r="39672" spans="9:9" x14ac:dyDescent="0.2">
      <c r="I39672" s="37" t="s">
        <v>16</v>
      </c>
    </row>
    <row r="39673" spans="9:9" x14ac:dyDescent="0.2">
      <c r="I39673" s="37" t="s">
        <v>16</v>
      </c>
    </row>
    <row r="39674" spans="9:9" x14ac:dyDescent="0.2">
      <c r="I39674" s="37" t="s">
        <v>16</v>
      </c>
    </row>
    <row r="39675" spans="9:9" x14ac:dyDescent="0.2">
      <c r="I39675" s="37" t="s">
        <v>16</v>
      </c>
    </row>
    <row r="39676" spans="9:9" x14ac:dyDescent="0.2">
      <c r="I39676" s="37" t="s">
        <v>16</v>
      </c>
    </row>
    <row r="39677" spans="9:9" x14ac:dyDescent="0.2">
      <c r="I39677" s="37" t="s">
        <v>16</v>
      </c>
    </row>
    <row r="39678" spans="9:9" x14ac:dyDescent="0.2">
      <c r="I39678" s="37" t="s">
        <v>16</v>
      </c>
    </row>
    <row r="39679" spans="9:9" x14ac:dyDescent="0.2">
      <c r="I39679" s="37" t="s">
        <v>16</v>
      </c>
    </row>
    <row r="39680" spans="9:9" x14ac:dyDescent="0.2">
      <c r="I39680" s="37" t="s">
        <v>16</v>
      </c>
    </row>
    <row r="39681" spans="9:9" x14ac:dyDescent="0.2">
      <c r="I39681" s="37" t="s">
        <v>16</v>
      </c>
    </row>
    <row r="39682" spans="9:9" x14ac:dyDescent="0.2">
      <c r="I39682" s="37" t="s">
        <v>16</v>
      </c>
    </row>
    <row r="39683" spans="9:9" x14ac:dyDescent="0.2">
      <c r="I39683" s="37" t="s">
        <v>16</v>
      </c>
    </row>
    <row r="39684" spans="9:9" x14ac:dyDescent="0.2">
      <c r="I39684" s="37" t="s">
        <v>16</v>
      </c>
    </row>
    <row r="39685" spans="9:9" x14ac:dyDescent="0.2">
      <c r="I39685" s="37" t="s">
        <v>16</v>
      </c>
    </row>
    <row r="39686" spans="9:9" x14ac:dyDescent="0.2">
      <c r="I39686" s="37" t="s">
        <v>16</v>
      </c>
    </row>
    <row r="39687" spans="9:9" x14ac:dyDescent="0.2">
      <c r="I39687" s="37" t="s">
        <v>16</v>
      </c>
    </row>
    <row r="39688" spans="9:9" x14ac:dyDescent="0.2">
      <c r="I39688" s="37" t="s">
        <v>16</v>
      </c>
    </row>
    <row r="39689" spans="9:9" x14ac:dyDescent="0.2">
      <c r="I39689" s="37" t="s">
        <v>16</v>
      </c>
    </row>
    <row r="39690" spans="9:9" x14ac:dyDescent="0.2">
      <c r="I39690" s="37" t="s">
        <v>16</v>
      </c>
    </row>
    <row r="39691" spans="9:9" x14ac:dyDescent="0.2">
      <c r="I39691" s="37" t="s">
        <v>16</v>
      </c>
    </row>
    <row r="39692" spans="9:9" x14ac:dyDescent="0.2">
      <c r="I39692" s="37" t="s">
        <v>16</v>
      </c>
    </row>
    <row r="39693" spans="9:9" x14ac:dyDescent="0.2">
      <c r="I39693" s="37" t="s">
        <v>16</v>
      </c>
    </row>
    <row r="39694" spans="9:9" x14ac:dyDescent="0.2">
      <c r="I39694" s="37" t="s">
        <v>16</v>
      </c>
    </row>
    <row r="39695" spans="9:9" x14ac:dyDescent="0.2">
      <c r="I39695" s="37" t="s">
        <v>16</v>
      </c>
    </row>
    <row r="39696" spans="9:9" x14ac:dyDescent="0.2">
      <c r="I39696" s="37" t="s">
        <v>16</v>
      </c>
    </row>
    <row r="39697" spans="9:9" x14ac:dyDescent="0.2">
      <c r="I39697" s="37" t="s">
        <v>16</v>
      </c>
    </row>
    <row r="39698" spans="9:9" x14ac:dyDescent="0.2">
      <c r="I39698" s="37" t="s">
        <v>16</v>
      </c>
    </row>
    <row r="39699" spans="9:9" x14ac:dyDescent="0.2">
      <c r="I39699" s="37" t="s">
        <v>16</v>
      </c>
    </row>
    <row r="39700" spans="9:9" x14ac:dyDescent="0.2">
      <c r="I39700" s="37" t="s">
        <v>16</v>
      </c>
    </row>
    <row r="39701" spans="9:9" x14ac:dyDescent="0.2">
      <c r="I39701" s="37" t="s">
        <v>16</v>
      </c>
    </row>
    <row r="39702" spans="9:9" x14ac:dyDescent="0.2">
      <c r="I39702" s="37" t="s">
        <v>16</v>
      </c>
    </row>
    <row r="39703" spans="9:9" x14ac:dyDescent="0.2">
      <c r="I39703" s="37" t="s">
        <v>16</v>
      </c>
    </row>
    <row r="39704" spans="9:9" x14ac:dyDescent="0.2">
      <c r="I39704" s="37" t="s">
        <v>16</v>
      </c>
    </row>
    <row r="39705" spans="9:9" x14ac:dyDescent="0.2">
      <c r="I39705" s="37" t="s">
        <v>16</v>
      </c>
    </row>
    <row r="39706" spans="9:9" x14ac:dyDescent="0.2">
      <c r="I39706" s="37" t="s">
        <v>16</v>
      </c>
    </row>
    <row r="39707" spans="9:9" x14ac:dyDescent="0.2">
      <c r="I39707" s="37" t="s">
        <v>16</v>
      </c>
    </row>
    <row r="39708" spans="9:9" x14ac:dyDescent="0.2">
      <c r="I39708" s="37" t="s">
        <v>16</v>
      </c>
    </row>
    <row r="39709" spans="9:9" x14ac:dyDescent="0.2">
      <c r="I39709" s="37" t="s">
        <v>16</v>
      </c>
    </row>
    <row r="39710" spans="9:9" x14ac:dyDescent="0.2">
      <c r="I39710" s="37" t="s">
        <v>16</v>
      </c>
    </row>
    <row r="39711" spans="9:9" x14ac:dyDescent="0.2">
      <c r="I39711" s="37" t="s">
        <v>16</v>
      </c>
    </row>
    <row r="39712" spans="9:9" x14ac:dyDescent="0.2">
      <c r="I39712" s="37" t="s">
        <v>16</v>
      </c>
    </row>
    <row r="39713" spans="9:9" x14ac:dyDescent="0.2">
      <c r="I39713" s="37" t="s">
        <v>16</v>
      </c>
    </row>
    <row r="39714" spans="9:9" x14ac:dyDescent="0.2">
      <c r="I39714" s="37" t="s">
        <v>16</v>
      </c>
    </row>
    <row r="39715" spans="9:9" x14ac:dyDescent="0.2">
      <c r="I39715" s="37" t="s">
        <v>16</v>
      </c>
    </row>
    <row r="39716" spans="9:9" x14ac:dyDescent="0.2">
      <c r="I39716" s="37" t="s">
        <v>16</v>
      </c>
    </row>
    <row r="39717" spans="9:9" x14ac:dyDescent="0.2">
      <c r="I39717" s="37" t="s">
        <v>16</v>
      </c>
    </row>
    <row r="39718" spans="9:9" x14ac:dyDescent="0.2">
      <c r="I39718" s="37" t="s">
        <v>16</v>
      </c>
    </row>
    <row r="39719" spans="9:9" x14ac:dyDescent="0.2">
      <c r="I39719" s="37" t="s">
        <v>16</v>
      </c>
    </row>
    <row r="39720" spans="9:9" x14ac:dyDescent="0.2">
      <c r="I39720" s="37" t="s">
        <v>16</v>
      </c>
    </row>
    <row r="39721" spans="9:9" x14ac:dyDescent="0.2">
      <c r="I39721" s="37" t="s">
        <v>16</v>
      </c>
    </row>
    <row r="39722" spans="9:9" x14ac:dyDescent="0.2">
      <c r="I39722" s="37" t="s">
        <v>16</v>
      </c>
    </row>
    <row r="39723" spans="9:9" x14ac:dyDescent="0.2">
      <c r="I39723" s="37" t="s">
        <v>16</v>
      </c>
    </row>
    <row r="39724" spans="9:9" x14ac:dyDescent="0.2">
      <c r="I39724" s="37" t="s">
        <v>16</v>
      </c>
    </row>
    <row r="39725" spans="9:9" x14ac:dyDescent="0.2">
      <c r="I39725" s="37" t="s">
        <v>16</v>
      </c>
    </row>
    <row r="39726" spans="9:9" x14ac:dyDescent="0.2">
      <c r="I39726" s="37" t="s">
        <v>16</v>
      </c>
    </row>
    <row r="39727" spans="9:9" x14ac:dyDescent="0.2">
      <c r="I39727" s="37" t="s">
        <v>16</v>
      </c>
    </row>
    <row r="39728" spans="9:9" x14ac:dyDescent="0.2">
      <c r="I39728" s="37" t="s">
        <v>16</v>
      </c>
    </row>
    <row r="39729" spans="9:9" x14ac:dyDescent="0.2">
      <c r="I39729" s="37" t="s">
        <v>16</v>
      </c>
    </row>
    <row r="39730" spans="9:9" x14ac:dyDescent="0.2">
      <c r="I39730" s="37" t="s">
        <v>16</v>
      </c>
    </row>
    <row r="39731" spans="9:9" x14ac:dyDescent="0.2">
      <c r="I39731" s="37" t="s">
        <v>16</v>
      </c>
    </row>
    <row r="39732" spans="9:9" x14ac:dyDescent="0.2">
      <c r="I39732" s="37" t="s">
        <v>16</v>
      </c>
    </row>
    <row r="39733" spans="9:9" x14ac:dyDescent="0.2">
      <c r="I39733" s="37" t="s">
        <v>16</v>
      </c>
    </row>
    <row r="39734" spans="9:9" x14ac:dyDescent="0.2">
      <c r="I39734" s="37" t="s">
        <v>16</v>
      </c>
    </row>
    <row r="39735" spans="9:9" x14ac:dyDescent="0.2">
      <c r="I39735" s="37" t="s">
        <v>16</v>
      </c>
    </row>
    <row r="39736" spans="9:9" x14ac:dyDescent="0.2">
      <c r="I39736" s="37" t="s">
        <v>16</v>
      </c>
    </row>
    <row r="39737" spans="9:9" x14ac:dyDescent="0.2">
      <c r="I39737" s="37" t="s">
        <v>16</v>
      </c>
    </row>
    <row r="39738" spans="9:9" x14ac:dyDescent="0.2">
      <c r="I39738" s="37" t="s">
        <v>16</v>
      </c>
    </row>
    <row r="39739" spans="9:9" x14ac:dyDescent="0.2">
      <c r="I39739" s="37" t="s">
        <v>16</v>
      </c>
    </row>
    <row r="39740" spans="9:9" x14ac:dyDescent="0.2">
      <c r="I39740" s="37" t="s">
        <v>16</v>
      </c>
    </row>
    <row r="39741" spans="9:9" x14ac:dyDescent="0.2">
      <c r="I39741" s="37" t="s">
        <v>16</v>
      </c>
    </row>
    <row r="39742" spans="9:9" x14ac:dyDescent="0.2">
      <c r="I39742" s="37" t="s">
        <v>16</v>
      </c>
    </row>
    <row r="39743" spans="9:9" x14ac:dyDescent="0.2">
      <c r="I39743" s="37" t="s">
        <v>16</v>
      </c>
    </row>
    <row r="39744" spans="9:9" x14ac:dyDescent="0.2">
      <c r="I39744" s="37" t="s">
        <v>16</v>
      </c>
    </row>
    <row r="39745" spans="9:9" x14ac:dyDescent="0.2">
      <c r="I39745" s="37" t="s">
        <v>16</v>
      </c>
    </row>
    <row r="39746" spans="9:9" x14ac:dyDescent="0.2">
      <c r="I39746" s="37" t="s">
        <v>16</v>
      </c>
    </row>
    <row r="39747" spans="9:9" x14ac:dyDescent="0.2">
      <c r="I39747" s="37" t="s">
        <v>16</v>
      </c>
    </row>
    <row r="39748" spans="9:9" x14ac:dyDescent="0.2">
      <c r="I39748" s="37" t="s">
        <v>16</v>
      </c>
    </row>
    <row r="39749" spans="9:9" x14ac:dyDescent="0.2">
      <c r="I39749" s="37" t="s">
        <v>16</v>
      </c>
    </row>
    <row r="39750" spans="9:9" x14ac:dyDescent="0.2">
      <c r="I39750" s="37" t="s">
        <v>16</v>
      </c>
    </row>
    <row r="39751" spans="9:9" x14ac:dyDescent="0.2">
      <c r="I39751" s="37" t="s">
        <v>16</v>
      </c>
    </row>
    <row r="39752" spans="9:9" x14ac:dyDescent="0.2">
      <c r="I39752" s="37" t="s">
        <v>16</v>
      </c>
    </row>
    <row r="39753" spans="9:9" x14ac:dyDescent="0.2">
      <c r="I39753" s="37" t="s">
        <v>16</v>
      </c>
    </row>
    <row r="39754" spans="9:9" x14ac:dyDescent="0.2">
      <c r="I39754" s="37" t="s">
        <v>16</v>
      </c>
    </row>
    <row r="39755" spans="9:9" x14ac:dyDescent="0.2">
      <c r="I39755" s="37" t="s">
        <v>16</v>
      </c>
    </row>
    <row r="39756" spans="9:9" x14ac:dyDescent="0.2">
      <c r="I39756" s="37" t="s">
        <v>16</v>
      </c>
    </row>
    <row r="39757" spans="9:9" x14ac:dyDescent="0.2">
      <c r="I39757" s="37" t="s">
        <v>16</v>
      </c>
    </row>
    <row r="39758" spans="9:9" x14ac:dyDescent="0.2">
      <c r="I39758" s="37" t="s">
        <v>16</v>
      </c>
    </row>
    <row r="39759" spans="9:9" x14ac:dyDescent="0.2">
      <c r="I39759" s="37" t="s">
        <v>16</v>
      </c>
    </row>
    <row r="39760" spans="9:9" x14ac:dyDescent="0.2">
      <c r="I39760" s="37" t="s">
        <v>16</v>
      </c>
    </row>
    <row r="39761" spans="9:9" x14ac:dyDescent="0.2">
      <c r="I39761" s="37" t="s">
        <v>16</v>
      </c>
    </row>
    <row r="39762" spans="9:9" x14ac:dyDescent="0.2">
      <c r="I39762" s="37" t="s">
        <v>16</v>
      </c>
    </row>
    <row r="39763" spans="9:9" x14ac:dyDescent="0.2">
      <c r="I39763" s="37" t="s">
        <v>16</v>
      </c>
    </row>
    <row r="39764" spans="9:9" x14ac:dyDescent="0.2">
      <c r="I39764" s="37" t="s">
        <v>16</v>
      </c>
    </row>
    <row r="39765" spans="9:9" x14ac:dyDescent="0.2">
      <c r="I39765" s="37" t="s">
        <v>16</v>
      </c>
    </row>
    <row r="39766" spans="9:9" x14ac:dyDescent="0.2">
      <c r="I39766" s="37" t="s">
        <v>16</v>
      </c>
    </row>
    <row r="39767" spans="9:9" x14ac:dyDescent="0.2">
      <c r="I39767" s="37" t="s">
        <v>16</v>
      </c>
    </row>
    <row r="39768" spans="9:9" x14ac:dyDescent="0.2">
      <c r="I39768" s="37" t="s">
        <v>16</v>
      </c>
    </row>
    <row r="39769" spans="9:9" x14ac:dyDescent="0.2">
      <c r="I39769" s="37" t="s">
        <v>16</v>
      </c>
    </row>
    <row r="39770" spans="9:9" x14ac:dyDescent="0.2">
      <c r="I39770" s="37" t="s">
        <v>16</v>
      </c>
    </row>
    <row r="39771" spans="9:9" x14ac:dyDescent="0.2">
      <c r="I39771" s="37" t="s">
        <v>16</v>
      </c>
    </row>
    <row r="39772" spans="9:9" x14ac:dyDescent="0.2">
      <c r="I39772" s="37" t="s">
        <v>16</v>
      </c>
    </row>
    <row r="39773" spans="9:9" x14ac:dyDescent="0.2">
      <c r="I39773" s="37" t="s">
        <v>16</v>
      </c>
    </row>
    <row r="39774" spans="9:9" x14ac:dyDescent="0.2">
      <c r="I39774" s="37" t="s">
        <v>16</v>
      </c>
    </row>
    <row r="39775" spans="9:9" x14ac:dyDescent="0.2">
      <c r="I39775" s="37" t="s">
        <v>16</v>
      </c>
    </row>
    <row r="39776" spans="9:9" x14ac:dyDescent="0.2">
      <c r="I39776" s="37" t="s">
        <v>16</v>
      </c>
    </row>
    <row r="39777" spans="9:9" x14ac:dyDescent="0.2">
      <c r="I39777" s="37" t="s">
        <v>16</v>
      </c>
    </row>
    <row r="39778" spans="9:9" x14ac:dyDescent="0.2">
      <c r="I39778" s="37" t="s">
        <v>16</v>
      </c>
    </row>
    <row r="39779" spans="9:9" x14ac:dyDescent="0.2">
      <c r="I39779" s="37" t="s">
        <v>16</v>
      </c>
    </row>
    <row r="39780" spans="9:9" x14ac:dyDescent="0.2">
      <c r="I39780" s="37" t="s">
        <v>16</v>
      </c>
    </row>
    <row r="39781" spans="9:9" x14ac:dyDescent="0.2">
      <c r="I39781" s="37" t="s">
        <v>16</v>
      </c>
    </row>
    <row r="39782" spans="9:9" x14ac:dyDescent="0.2">
      <c r="I39782" s="37" t="s">
        <v>16</v>
      </c>
    </row>
    <row r="39783" spans="9:9" x14ac:dyDescent="0.2">
      <c r="I39783" s="37" t="s">
        <v>16</v>
      </c>
    </row>
    <row r="39784" spans="9:9" x14ac:dyDescent="0.2">
      <c r="I39784" s="37" t="s">
        <v>16</v>
      </c>
    </row>
    <row r="39785" spans="9:9" x14ac:dyDescent="0.2">
      <c r="I39785" s="37" t="s">
        <v>16</v>
      </c>
    </row>
    <row r="39786" spans="9:9" x14ac:dyDescent="0.2">
      <c r="I39786" s="37" t="s">
        <v>16</v>
      </c>
    </row>
    <row r="39787" spans="9:9" x14ac:dyDescent="0.2">
      <c r="I39787" s="37" t="s">
        <v>16</v>
      </c>
    </row>
    <row r="39788" spans="9:9" x14ac:dyDescent="0.2">
      <c r="I39788" s="37" t="s">
        <v>16</v>
      </c>
    </row>
    <row r="39789" spans="9:9" x14ac:dyDescent="0.2">
      <c r="I39789" s="37" t="s">
        <v>16</v>
      </c>
    </row>
    <row r="39790" spans="9:9" x14ac:dyDescent="0.2">
      <c r="I39790" s="37" t="s">
        <v>16</v>
      </c>
    </row>
    <row r="39791" spans="9:9" x14ac:dyDescent="0.2">
      <c r="I39791" s="37" t="s">
        <v>16</v>
      </c>
    </row>
    <row r="39792" spans="9:9" x14ac:dyDescent="0.2">
      <c r="I39792" s="37" t="s">
        <v>16</v>
      </c>
    </row>
    <row r="39793" spans="9:9" x14ac:dyDescent="0.2">
      <c r="I39793" s="37" t="s">
        <v>16</v>
      </c>
    </row>
    <row r="39794" spans="9:9" x14ac:dyDescent="0.2">
      <c r="I39794" s="37" t="s">
        <v>16</v>
      </c>
    </row>
    <row r="39795" spans="9:9" x14ac:dyDescent="0.2">
      <c r="I39795" s="37" t="s">
        <v>16</v>
      </c>
    </row>
    <row r="39796" spans="9:9" x14ac:dyDescent="0.2">
      <c r="I39796" s="37" t="s">
        <v>16</v>
      </c>
    </row>
    <row r="39797" spans="9:9" x14ac:dyDescent="0.2">
      <c r="I39797" s="37" t="s">
        <v>16</v>
      </c>
    </row>
    <row r="39798" spans="9:9" x14ac:dyDescent="0.2">
      <c r="I39798" s="37" t="s">
        <v>16</v>
      </c>
    </row>
    <row r="39799" spans="9:9" x14ac:dyDescent="0.2">
      <c r="I39799" s="37" t="s">
        <v>16</v>
      </c>
    </row>
    <row r="39800" spans="9:9" x14ac:dyDescent="0.2">
      <c r="I39800" s="37" t="s">
        <v>16</v>
      </c>
    </row>
    <row r="39801" spans="9:9" x14ac:dyDescent="0.2">
      <c r="I39801" s="37" t="s">
        <v>16</v>
      </c>
    </row>
    <row r="39802" spans="9:9" x14ac:dyDescent="0.2">
      <c r="I39802" s="37" t="s">
        <v>16</v>
      </c>
    </row>
    <row r="39803" spans="9:9" x14ac:dyDescent="0.2">
      <c r="I39803" s="37" t="s">
        <v>16</v>
      </c>
    </row>
    <row r="39804" spans="9:9" x14ac:dyDescent="0.2">
      <c r="I39804" s="37" t="s">
        <v>16</v>
      </c>
    </row>
    <row r="39805" spans="9:9" x14ac:dyDescent="0.2">
      <c r="I39805" s="37" t="s">
        <v>16</v>
      </c>
    </row>
    <row r="39806" spans="9:9" x14ac:dyDescent="0.2">
      <c r="I39806" s="37" t="s">
        <v>16</v>
      </c>
    </row>
    <row r="39807" spans="9:9" x14ac:dyDescent="0.2">
      <c r="I39807" s="37" t="s">
        <v>16</v>
      </c>
    </row>
    <row r="39808" spans="9:9" x14ac:dyDescent="0.2">
      <c r="I39808" s="37" t="s">
        <v>16</v>
      </c>
    </row>
    <row r="39809" spans="9:9" x14ac:dyDescent="0.2">
      <c r="I39809" s="37" t="s">
        <v>16</v>
      </c>
    </row>
    <row r="39810" spans="9:9" x14ac:dyDescent="0.2">
      <c r="I39810" s="37" t="s">
        <v>16</v>
      </c>
    </row>
    <row r="39811" spans="9:9" x14ac:dyDescent="0.2">
      <c r="I39811" s="37" t="s">
        <v>16</v>
      </c>
    </row>
    <row r="39812" spans="9:9" x14ac:dyDescent="0.2">
      <c r="I39812" s="37" t="s">
        <v>16</v>
      </c>
    </row>
    <row r="39813" spans="9:9" x14ac:dyDescent="0.2">
      <c r="I39813" s="37" t="s">
        <v>16</v>
      </c>
    </row>
    <row r="39814" spans="9:9" x14ac:dyDescent="0.2">
      <c r="I39814" s="37" t="s">
        <v>16</v>
      </c>
    </row>
    <row r="39815" spans="9:9" x14ac:dyDescent="0.2">
      <c r="I39815" s="37" t="s">
        <v>16</v>
      </c>
    </row>
    <row r="39816" spans="9:9" x14ac:dyDescent="0.2">
      <c r="I39816" s="37" t="s">
        <v>16</v>
      </c>
    </row>
    <row r="39817" spans="9:9" x14ac:dyDescent="0.2">
      <c r="I39817" s="37" t="s">
        <v>16</v>
      </c>
    </row>
    <row r="39818" spans="9:9" x14ac:dyDescent="0.2">
      <c r="I39818" s="37" t="s">
        <v>16</v>
      </c>
    </row>
    <row r="39819" spans="9:9" x14ac:dyDescent="0.2">
      <c r="I39819" s="37" t="s">
        <v>16</v>
      </c>
    </row>
    <row r="39820" spans="9:9" x14ac:dyDescent="0.2">
      <c r="I39820" s="37" t="s">
        <v>16</v>
      </c>
    </row>
    <row r="39821" spans="9:9" x14ac:dyDescent="0.2">
      <c r="I39821" s="37" t="s">
        <v>16</v>
      </c>
    </row>
    <row r="39822" spans="9:9" x14ac:dyDescent="0.2">
      <c r="I39822" s="37" t="s">
        <v>16</v>
      </c>
    </row>
    <row r="39823" spans="9:9" x14ac:dyDescent="0.2">
      <c r="I39823" s="37" t="s">
        <v>16</v>
      </c>
    </row>
    <row r="39824" spans="9:9" x14ac:dyDescent="0.2">
      <c r="I39824" s="37" t="s">
        <v>16</v>
      </c>
    </row>
    <row r="39825" spans="9:9" x14ac:dyDescent="0.2">
      <c r="I39825" s="37" t="s">
        <v>16</v>
      </c>
    </row>
    <row r="39826" spans="9:9" x14ac:dyDescent="0.2">
      <c r="I39826" s="37" t="s">
        <v>16</v>
      </c>
    </row>
    <row r="39827" spans="9:9" x14ac:dyDescent="0.2">
      <c r="I39827" s="37" t="s">
        <v>16</v>
      </c>
    </row>
    <row r="39828" spans="9:9" x14ac:dyDescent="0.2">
      <c r="I39828" s="37" t="s">
        <v>16</v>
      </c>
    </row>
    <row r="39829" spans="9:9" x14ac:dyDescent="0.2">
      <c r="I39829" s="37" t="s">
        <v>16</v>
      </c>
    </row>
    <row r="39830" spans="9:9" x14ac:dyDescent="0.2">
      <c r="I39830" s="37" t="s">
        <v>16</v>
      </c>
    </row>
    <row r="39831" spans="9:9" x14ac:dyDescent="0.2">
      <c r="I39831" s="37" t="s">
        <v>16</v>
      </c>
    </row>
    <row r="39832" spans="9:9" x14ac:dyDescent="0.2">
      <c r="I39832" s="37" t="s">
        <v>16</v>
      </c>
    </row>
    <row r="39833" spans="9:9" x14ac:dyDescent="0.2">
      <c r="I39833" s="37" t="s">
        <v>16</v>
      </c>
    </row>
    <row r="39834" spans="9:9" x14ac:dyDescent="0.2">
      <c r="I39834" s="37" t="s">
        <v>16</v>
      </c>
    </row>
    <row r="39835" spans="9:9" x14ac:dyDescent="0.2">
      <c r="I39835" s="37" t="s">
        <v>16</v>
      </c>
    </row>
    <row r="39836" spans="9:9" x14ac:dyDescent="0.2">
      <c r="I39836" s="37" t="s">
        <v>16</v>
      </c>
    </row>
    <row r="39837" spans="9:9" x14ac:dyDescent="0.2">
      <c r="I39837" s="37" t="s">
        <v>16</v>
      </c>
    </row>
    <row r="39838" spans="9:9" x14ac:dyDescent="0.2">
      <c r="I39838" s="37" t="s">
        <v>16</v>
      </c>
    </row>
    <row r="39839" spans="9:9" x14ac:dyDescent="0.2">
      <c r="I39839" s="37" t="s">
        <v>16</v>
      </c>
    </row>
    <row r="39840" spans="9:9" x14ac:dyDescent="0.2">
      <c r="I39840" s="37" t="s">
        <v>16</v>
      </c>
    </row>
    <row r="39841" spans="9:9" x14ac:dyDescent="0.2">
      <c r="I39841" s="37" t="s">
        <v>16</v>
      </c>
    </row>
    <row r="39842" spans="9:9" x14ac:dyDescent="0.2">
      <c r="I39842" s="37" t="s">
        <v>16</v>
      </c>
    </row>
    <row r="39843" spans="9:9" x14ac:dyDescent="0.2">
      <c r="I39843" s="37" t="s">
        <v>16</v>
      </c>
    </row>
    <row r="39844" spans="9:9" x14ac:dyDescent="0.2">
      <c r="I39844" s="37" t="s">
        <v>16</v>
      </c>
    </row>
    <row r="39845" spans="9:9" x14ac:dyDescent="0.2">
      <c r="I39845" s="37" t="s">
        <v>16</v>
      </c>
    </row>
    <row r="39846" spans="9:9" x14ac:dyDescent="0.2">
      <c r="I39846" s="37" t="s">
        <v>16</v>
      </c>
    </row>
    <row r="39847" spans="9:9" x14ac:dyDescent="0.2">
      <c r="I39847" s="37" t="s">
        <v>16</v>
      </c>
    </row>
    <row r="39848" spans="9:9" x14ac:dyDescent="0.2">
      <c r="I39848" s="37" t="s">
        <v>16</v>
      </c>
    </row>
    <row r="39849" spans="9:9" x14ac:dyDescent="0.2">
      <c r="I39849" s="37" t="s">
        <v>16</v>
      </c>
    </row>
    <row r="39850" spans="9:9" x14ac:dyDescent="0.2">
      <c r="I39850" s="37" t="s">
        <v>16</v>
      </c>
    </row>
    <row r="39851" spans="9:9" x14ac:dyDescent="0.2">
      <c r="I39851" s="37" t="s">
        <v>16</v>
      </c>
    </row>
    <row r="39852" spans="9:9" x14ac:dyDescent="0.2">
      <c r="I39852" s="37" t="s">
        <v>16</v>
      </c>
    </row>
    <row r="39853" spans="9:9" x14ac:dyDescent="0.2">
      <c r="I39853" s="37" t="s">
        <v>16</v>
      </c>
    </row>
    <row r="39854" spans="9:9" x14ac:dyDescent="0.2">
      <c r="I39854" s="37" t="s">
        <v>16</v>
      </c>
    </row>
    <row r="39855" spans="9:9" x14ac:dyDescent="0.2">
      <c r="I39855" s="37" t="s">
        <v>16</v>
      </c>
    </row>
    <row r="39856" spans="9:9" x14ac:dyDescent="0.2">
      <c r="I39856" s="37" t="s">
        <v>16</v>
      </c>
    </row>
    <row r="39857" spans="9:9" x14ac:dyDescent="0.2">
      <c r="I39857" s="37" t="s">
        <v>16</v>
      </c>
    </row>
    <row r="39858" spans="9:9" x14ac:dyDescent="0.2">
      <c r="I39858" s="37" t="s">
        <v>16</v>
      </c>
    </row>
    <row r="39859" spans="9:9" x14ac:dyDescent="0.2">
      <c r="I39859" s="37" t="s">
        <v>16</v>
      </c>
    </row>
    <row r="39860" spans="9:9" x14ac:dyDescent="0.2">
      <c r="I39860" s="37" t="s">
        <v>16</v>
      </c>
    </row>
    <row r="39861" spans="9:9" x14ac:dyDescent="0.2">
      <c r="I39861" s="37" t="s">
        <v>16</v>
      </c>
    </row>
    <row r="39862" spans="9:9" x14ac:dyDescent="0.2">
      <c r="I39862" s="37" t="s">
        <v>16</v>
      </c>
    </row>
    <row r="39863" spans="9:9" x14ac:dyDescent="0.2">
      <c r="I39863" s="37" t="s">
        <v>16</v>
      </c>
    </row>
    <row r="39864" spans="9:9" x14ac:dyDescent="0.2">
      <c r="I39864" s="37" t="s">
        <v>16</v>
      </c>
    </row>
    <row r="39865" spans="9:9" x14ac:dyDescent="0.2">
      <c r="I39865" s="37" t="s">
        <v>16</v>
      </c>
    </row>
    <row r="39866" spans="9:9" x14ac:dyDescent="0.2">
      <c r="I39866" s="37" t="s">
        <v>16</v>
      </c>
    </row>
    <row r="39867" spans="9:9" x14ac:dyDescent="0.2">
      <c r="I39867" s="37" t="s">
        <v>16</v>
      </c>
    </row>
    <row r="39868" spans="9:9" x14ac:dyDescent="0.2">
      <c r="I39868" s="37" t="s">
        <v>16</v>
      </c>
    </row>
    <row r="39869" spans="9:9" x14ac:dyDescent="0.2">
      <c r="I39869" s="37" t="s">
        <v>16</v>
      </c>
    </row>
    <row r="39870" spans="9:9" x14ac:dyDescent="0.2">
      <c r="I39870" s="37" t="s">
        <v>16</v>
      </c>
    </row>
    <row r="39871" spans="9:9" x14ac:dyDescent="0.2">
      <c r="I39871" s="37" t="s">
        <v>16</v>
      </c>
    </row>
    <row r="39872" spans="9:9" x14ac:dyDescent="0.2">
      <c r="I39872" s="37" t="s">
        <v>16</v>
      </c>
    </row>
    <row r="39873" spans="9:9" x14ac:dyDescent="0.2">
      <c r="I39873" s="37" t="s">
        <v>16</v>
      </c>
    </row>
    <row r="39874" spans="9:9" x14ac:dyDescent="0.2">
      <c r="I39874" s="37" t="s">
        <v>16</v>
      </c>
    </row>
    <row r="39875" spans="9:9" x14ac:dyDescent="0.2">
      <c r="I39875" s="37" t="s">
        <v>16</v>
      </c>
    </row>
    <row r="39876" spans="9:9" x14ac:dyDescent="0.2">
      <c r="I39876" s="37" t="s">
        <v>16</v>
      </c>
    </row>
    <row r="39877" spans="9:9" x14ac:dyDescent="0.2">
      <c r="I39877" s="37" t="s">
        <v>16</v>
      </c>
    </row>
    <row r="39878" spans="9:9" x14ac:dyDescent="0.2">
      <c r="I39878" s="37" t="s">
        <v>16</v>
      </c>
    </row>
    <row r="39879" spans="9:9" x14ac:dyDescent="0.2">
      <c r="I39879" s="37" t="s">
        <v>16</v>
      </c>
    </row>
    <row r="39880" spans="9:9" x14ac:dyDescent="0.2">
      <c r="I39880" s="37" t="s">
        <v>16</v>
      </c>
    </row>
    <row r="39881" spans="9:9" x14ac:dyDescent="0.2">
      <c r="I39881" s="37" t="s">
        <v>16</v>
      </c>
    </row>
    <row r="39882" spans="9:9" x14ac:dyDescent="0.2">
      <c r="I39882" s="37" t="s">
        <v>16</v>
      </c>
    </row>
    <row r="39883" spans="9:9" x14ac:dyDescent="0.2">
      <c r="I39883" s="37" t="s">
        <v>16</v>
      </c>
    </row>
    <row r="39884" spans="9:9" x14ac:dyDescent="0.2">
      <c r="I39884" s="37" t="s">
        <v>16</v>
      </c>
    </row>
    <row r="39885" spans="9:9" x14ac:dyDescent="0.2">
      <c r="I39885" s="37" t="s">
        <v>16</v>
      </c>
    </row>
    <row r="39886" spans="9:9" x14ac:dyDescent="0.2">
      <c r="I39886" s="37" t="s">
        <v>16</v>
      </c>
    </row>
    <row r="39887" spans="9:9" x14ac:dyDescent="0.2">
      <c r="I39887" s="37" t="s">
        <v>16</v>
      </c>
    </row>
    <row r="39888" spans="9:9" x14ac:dyDescent="0.2">
      <c r="I39888" s="37" t="s">
        <v>16</v>
      </c>
    </row>
    <row r="39889" spans="9:9" x14ac:dyDescent="0.2">
      <c r="I39889" s="37" t="s">
        <v>16</v>
      </c>
    </row>
    <row r="39890" spans="9:9" x14ac:dyDescent="0.2">
      <c r="I39890" s="37" t="s">
        <v>16</v>
      </c>
    </row>
    <row r="39891" spans="9:9" x14ac:dyDescent="0.2">
      <c r="I39891" s="37" t="s">
        <v>16</v>
      </c>
    </row>
    <row r="39892" spans="9:9" x14ac:dyDescent="0.2">
      <c r="I39892" s="37" t="s">
        <v>16</v>
      </c>
    </row>
    <row r="39893" spans="9:9" x14ac:dyDescent="0.2">
      <c r="I39893" s="37" t="s">
        <v>16</v>
      </c>
    </row>
    <row r="39894" spans="9:9" x14ac:dyDescent="0.2">
      <c r="I39894" s="37" t="s">
        <v>16</v>
      </c>
    </row>
    <row r="39895" spans="9:9" x14ac:dyDescent="0.2">
      <c r="I39895" s="37" t="s">
        <v>16</v>
      </c>
    </row>
    <row r="39896" spans="9:9" x14ac:dyDescent="0.2">
      <c r="I39896" s="37" t="s">
        <v>16</v>
      </c>
    </row>
    <row r="39897" spans="9:9" x14ac:dyDescent="0.2">
      <c r="I39897" s="37" t="s">
        <v>16</v>
      </c>
    </row>
    <row r="39898" spans="9:9" x14ac:dyDescent="0.2">
      <c r="I39898" s="37" t="s">
        <v>16</v>
      </c>
    </row>
    <row r="39899" spans="9:9" x14ac:dyDescent="0.2">
      <c r="I39899" s="37" t="s">
        <v>16</v>
      </c>
    </row>
    <row r="39900" spans="9:9" x14ac:dyDescent="0.2">
      <c r="I39900" s="37" t="s">
        <v>16</v>
      </c>
    </row>
    <row r="39901" spans="9:9" x14ac:dyDescent="0.2">
      <c r="I39901" s="37" t="s">
        <v>16</v>
      </c>
    </row>
    <row r="39902" spans="9:9" x14ac:dyDescent="0.2">
      <c r="I39902" s="37" t="s">
        <v>16</v>
      </c>
    </row>
    <row r="39903" spans="9:9" x14ac:dyDescent="0.2">
      <c r="I39903" s="37" t="s">
        <v>16</v>
      </c>
    </row>
    <row r="39904" spans="9:9" x14ac:dyDescent="0.2">
      <c r="I39904" s="37" t="s">
        <v>16</v>
      </c>
    </row>
    <row r="39905" spans="9:9" x14ac:dyDescent="0.2">
      <c r="I39905" s="37" t="s">
        <v>16</v>
      </c>
    </row>
    <row r="39906" spans="9:9" x14ac:dyDescent="0.2">
      <c r="I39906" s="37" t="s">
        <v>16</v>
      </c>
    </row>
    <row r="39907" spans="9:9" x14ac:dyDescent="0.2">
      <c r="I39907" s="37" t="s">
        <v>16</v>
      </c>
    </row>
    <row r="39908" spans="9:9" x14ac:dyDescent="0.2">
      <c r="I39908" s="37" t="s">
        <v>16</v>
      </c>
    </row>
    <row r="39909" spans="9:9" x14ac:dyDescent="0.2">
      <c r="I39909" s="37" t="s">
        <v>16</v>
      </c>
    </row>
    <row r="39910" spans="9:9" x14ac:dyDescent="0.2">
      <c r="I39910" s="37" t="s">
        <v>16</v>
      </c>
    </row>
    <row r="39911" spans="9:9" x14ac:dyDescent="0.2">
      <c r="I39911" s="37" t="s">
        <v>16</v>
      </c>
    </row>
    <row r="39912" spans="9:9" x14ac:dyDescent="0.2">
      <c r="I39912" s="37" t="s">
        <v>16</v>
      </c>
    </row>
    <row r="39913" spans="9:9" x14ac:dyDescent="0.2">
      <c r="I39913" s="37" t="s">
        <v>16</v>
      </c>
    </row>
    <row r="39914" spans="9:9" x14ac:dyDescent="0.2">
      <c r="I39914" s="37" t="s">
        <v>16</v>
      </c>
    </row>
    <row r="39915" spans="9:9" x14ac:dyDescent="0.2">
      <c r="I39915" s="37" t="s">
        <v>16</v>
      </c>
    </row>
    <row r="39916" spans="9:9" x14ac:dyDescent="0.2">
      <c r="I39916" s="37" t="s">
        <v>16</v>
      </c>
    </row>
    <row r="39917" spans="9:9" x14ac:dyDescent="0.2">
      <c r="I39917" s="37" t="s">
        <v>16</v>
      </c>
    </row>
    <row r="39918" spans="9:9" x14ac:dyDescent="0.2">
      <c r="I39918" s="37" t="s">
        <v>16</v>
      </c>
    </row>
    <row r="39919" spans="9:9" x14ac:dyDescent="0.2">
      <c r="I39919" s="37" t="s">
        <v>16</v>
      </c>
    </row>
    <row r="39920" spans="9:9" x14ac:dyDescent="0.2">
      <c r="I39920" s="37" t="s">
        <v>16</v>
      </c>
    </row>
    <row r="39921" spans="9:9" x14ac:dyDescent="0.2">
      <c r="I39921" s="37" t="s">
        <v>16</v>
      </c>
    </row>
    <row r="39922" spans="9:9" x14ac:dyDescent="0.2">
      <c r="I39922" s="37" t="s">
        <v>16</v>
      </c>
    </row>
    <row r="39923" spans="9:9" x14ac:dyDescent="0.2">
      <c r="I39923" s="37" t="s">
        <v>16</v>
      </c>
    </row>
    <row r="39924" spans="9:9" x14ac:dyDescent="0.2">
      <c r="I39924" s="37" t="s">
        <v>16</v>
      </c>
    </row>
    <row r="39925" spans="9:9" x14ac:dyDescent="0.2">
      <c r="I39925" s="37" t="s">
        <v>16</v>
      </c>
    </row>
    <row r="39926" spans="9:9" x14ac:dyDescent="0.2">
      <c r="I39926" s="37" t="s">
        <v>16</v>
      </c>
    </row>
    <row r="39927" spans="9:9" x14ac:dyDescent="0.2">
      <c r="I39927" s="37" t="s">
        <v>16</v>
      </c>
    </row>
    <row r="39928" spans="9:9" x14ac:dyDescent="0.2">
      <c r="I39928" s="37" t="s">
        <v>16</v>
      </c>
    </row>
    <row r="39929" spans="9:9" x14ac:dyDescent="0.2">
      <c r="I39929" s="37" t="s">
        <v>16</v>
      </c>
    </row>
    <row r="39930" spans="9:9" x14ac:dyDescent="0.2">
      <c r="I39930" s="37" t="s">
        <v>16</v>
      </c>
    </row>
    <row r="39931" spans="9:9" x14ac:dyDescent="0.2">
      <c r="I39931" s="37" t="s">
        <v>16</v>
      </c>
    </row>
    <row r="39932" spans="9:9" x14ac:dyDescent="0.2">
      <c r="I39932" s="37" t="s">
        <v>16</v>
      </c>
    </row>
    <row r="39933" spans="9:9" x14ac:dyDescent="0.2">
      <c r="I39933" s="37" t="s">
        <v>16</v>
      </c>
    </row>
    <row r="39934" spans="9:9" x14ac:dyDescent="0.2">
      <c r="I39934" s="37" t="s">
        <v>16</v>
      </c>
    </row>
    <row r="39935" spans="9:9" x14ac:dyDescent="0.2">
      <c r="I39935" s="37" t="s">
        <v>16</v>
      </c>
    </row>
    <row r="39936" spans="9:9" x14ac:dyDescent="0.2">
      <c r="I39936" s="37" t="s">
        <v>16</v>
      </c>
    </row>
    <row r="39937" spans="9:9" x14ac:dyDescent="0.2">
      <c r="I39937" s="37" t="s">
        <v>16</v>
      </c>
    </row>
    <row r="39938" spans="9:9" x14ac:dyDescent="0.2">
      <c r="I39938" s="37" t="s">
        <v>16</v>
      </c>
    </row>
    <row r="39939" spans="9:9" x14ac:dyDescent="0.2">
      <c r="I39939" s="37" t="s">
        <v>16</v>
      </c>
    </row>
    <row r="39940" spans="9:9" x14ac:dyDescent="0.2">
      <c r="I39940" s="37" t="s">
        <v>16</v>
      </c>
    </row>
    <row r="39941" spans="9:9" x14ac:dyDescent="0.2">
      <c r="I39941" s="37" t="s">
        <v>16</v>
      </c>
    </row>
    <row r="39942" spans="9:9" x14ac:dyDescent="0.2">
      <c r="I39942" s="37" t="s">
        <v>16</v>
      </c>
    </row>
    <row r="39943" spans="9:9" x14ac:dyDescent="0.2">
      <c r="I39943" s="37" t="s">
        <v>16</v>
      </c>
    </row>
    <row r="39944" spans="9:9" x14ac:dyDescent="0.2">
      <c r="I39944" s="37" t="s">
        <v>16</v>
      </c>
    </row>
    <row r="39945" spans="9:9" x14ac:dyDescent="0.2">
      <c r="I39945" s="37" t="s">
        <v>16</v>
      </c>
    </row>
    <row r="39946" spans="9:9" x14ac:dyDescent="0.2">
      <c r="I39946" s="37" t="s">
        <v>16</v>
      </c>
    </row>
    <row r="39947" spans="9:9" x14ac:dyDescent="0.2">
      <c r="I39947" s="37" t="s">
        <v>16</v>
      </c>
    </row>
    <row r="39948" spans="9:9" x14ac:dyDescent="0.2">
      <c r="I39948" s="37" t="s">
        <v>16</v>
      </c>
    </row>
    <row r="39949" spans="9:9" x14ac:dyDescent="0.2">
      <c r="I39949" s="37" t="s">
        <v>16</v>
      </c>
    </row>
    <row r="39950" spans="9:9" x14ac:dyDescent="0.2">
      <c r="I39950" s="37" t="s">
        <v>16</v>
      </c>
    </row>
    <row r="39951" spans="9:9" x14ac:dyDescent="0.2">
      <c r="I39951" s="37" t="s">
        <v>16</v>
      </c>
    </row>
    <row r="39952" spans="9:9" x14ac:dyDescent="0.2">
      <c r="I39952" s="37" t="s">
        <v>16</v>
      </c>
    </row>
    <row r="39953" spans="9:9" x14ac:dyDescent="0.2">
      <c r="I39953" s="37" t="s">
        <v>16</v>
      </c>
    </row>
    <row r="39954" spans="9:9" x14ac:dyDescent="0.2">
      <c r="I39954" s="37" t="s">
        <v>16</v>
      </c>
    </row>
    <row r="39955" spans="9:9" x14ac:dyDescent="0.2">
      <c r="I39955" s="37" t="s">
        <v>16</v>
      </c>
    </row>
    <row r="39956" spans="9:9" x14ac:dyDescent="0.2">
      <c r="I39956" s="37" t="s">
        <v>16</v>
      </c>
    </row>
    <row r="39957" spans="9:9" x14ac:dyDescent="0.2">
      <c r="I39957" s="37" t="s">
        <v>16</v>
      </c>
    </row>
    <row r="39958" spans="9:9" x14ac:dyDescent="0.2">
      <c r="I39958" s="37" t="s">
        <v>16</v>
      </c>
    </row>
    <row r="39959" spans="9:9" x14ac:dyDescent="0.2">
      <c r="I39959" s="37" t="s">
        <v>16</v>
      </c>
    </row>
    <row r="39960" spans="9:9" x14ac:dyDescent="0.2">
      <c r="I39960" s="37" t="s">
        <v>16</v>
      </c>
    </row>
    <row r="39961" spans="9:9" x14ac:dyDescent="0.2">
      <c r="I39961" s="37" t="s">
        <v>16</v>
      </c>
    </row>
    <row r="39962" spans="9:9" x14ac:dyDescent="0.2">
      <c r="I39962" s="37" t="s">
        <v>16</v>
      </c>
    </row>
    <row r="39963" spans="9:9" x14ac:dyDescent="0.2">
      <c r="I39963" s="37" t="s">
        <v>16</v>
      </c>
    </row>
    <row r="39964" spans="9:9" x14ac:dyDescent="0.2">
      <c r="I39964" s="37" t="s">
        <v>16</v>
      </c>
    </row>
    <row r="39965" spans="9:9" x14ac:dyDescent="0.2">
      <c r="I39965" s="37" t="s">
        <v>16</v>
      </c>
    </row>
    <row r="39966" spans="9:9" x14ac:dyDescent="0.2">
      <c r="I39966" s="37" t="s">
        <v>16</v>
      </c>
    </row>
    <row r="39967" spans="9:9" x14ac:dyDescent="0.2">
      <c r="I39967" s="37" t="s">
        <v>16</v>
      </c>
    </row>
    <row r="39968" spans="9:9" x14ac:dyDescent="0.2">
      <c r="I39968" s="37" t="s">
        <v>16</v>
      </c>
    </row>
    <row r="39969" spans="9:9" x14ac:dyDescent="0.2">
      <c r="I39969" s="37" t="s">
        <v>16</v>
      </c>
    </row>
    <row r="39970" spans="9:9" x14ac:dyDescent="0.2">
      <c r="I39970" s="37" t="s">
        <v>16</v>
      </c>
    </row>
    <row r="39971" spans="9:9" x14ac:dyDescent="0.2">
      <c r="I39971" s="37" t="s">
        <v>16</v>
      </c>
    </row>
    <row r="39972" spans="9:9" x14ac:dyDescent="0.2">
      <c r="I39972" s="37" t="s">
        <v>16</v>
      </c>
    </row>
    <row r="39973" spans="9:9" x14ac:dyDescent="0.2">
      <c r="I39973" s="37" t="s">
        <v>16</v>
      </c>
    </row>
    <row r="39974" spans="9:9" x14ac:dyDescent="0.2">
      <c r="I39974" s="37" t="s">
        <v>16</v>
      </c>
    </row>
    <row r="39975" spans="9:9" x14ac:dyDescent="0.2">
      <c r="I39975" s="37" t="s">
        <v>16</v>
      </c>
    </row>
    <row r="39976" spans="9:9" x14ac:dyDescent="0.2">
      <c r="I39976" s="37" t="s">
        <v>16</v>
      </c>
    </row>
    <row r="39977" spans="9:9" x14ac:dyDescent="0.2">
      <c r="I39977" s="37" t="s">
        <v>16</v>
      </c>
    </row>
    <row r="39978" spans="9:9" x14ac:dyDescent="0.2">
      <c r="I39978" s="37" t="s">
        <v>16</v>
      </c>
    </row>
    <row r="39979" spans="9:9" x14ac:dyDescent="0.2">
      <c r="I39979" s="37" t="s">
        <v>16</v>
      </c>
    </row>
    <row r="39980" spans="9:9" x14ac:dyDescent="0.2">
      <c r="I39980" s="37" t="s">
        <v>16</v>
      </c>
    </row>
    <row r="39981" spans="9:9" x14ac:dyDescent="0.2">
      <c r="I39981" s="37" t="s">
        <v>16</v>
      </c>
    </row>
    <row r="39982" spans="9:9" x14ac:dyDescent="0.2">
      <c r="I39982" s="37" t="s">
        <v>16</v>
      </c>
    </row>
    <row r="39983" spans="9:9" x14ac:dyDescent="0.2">
      <c r="I39983" s="37" t="s">
        <v>16</v>
      </c>
    </row>
    <row r="39984" spans="9:9" x14ac:dyDescent="0.2">
      <c r="I39984" s="37" t="s">
        <v>16</v>
      </c>
    </row>
    <row r="39985" spans="9:9" x14ac:dyDescent="0.2">
      <c r="I39985" s="37" t="s">
        <v>16</v>
      </c>
    </row>
    <row r="39986" spans="9:9" x14ac:dyDescent="0.2">
      <c r="I39986" s="37" t="s">
        <v>16</v>
      </c>
    </row>
    <row r="39987" spans="9:9" x14ac:dyDescent="0.2">
      <c r="I39987" s="37" t="s">
        <v>16</v>
      </c>
    </row>
    <row r="39988" spans="9:9" x14ac:dyDescent="0.2">
      <c r="I39988" s="37" t="s">
        <v>16</v>
      </c>
    </row>
    <row r="39989" spans="9:9" x14ac:dyDescent="0.2">
      <c r="I39989" s="37" t="s">
        <v>16</v>
      </c>
    </row>
    <row r="39990" spans="9:9" x14ac:dyDescent="0.2">
      <c r="I39990" s="37" t="s">
        <v>16</v>
      </c>
    </row>
    <row r="39991" spans="9:9" x14ac:dyDescent="0.2">
      <c r="I39991" s="37" t="s">
        <v>16</v>
      </c>
    </row>
    <row r="39992" spans="9:9" x14ac:dyDescent="0.2">
      <c r="I39992" s="37" t="s">
        <v>16</v>
      </c>
    </row>
    <row r="39993" spans="9:9" x14ac:dyDescent="0.2">
      <c r="I39993" s="37" t="s">
        <v>16</v>
      </c>
    </row>
    <row r="39994" spans="9:9" x14ac:dyDescent="0.2">
      <c r="I39994" s="37" t="s">
        <v>16</v>
      </c>
    </row>
    <row r="39995" spans="9:9" x14ac:dyDescent="0.2">
      <c r="I39995" s="37" t="s">
        <v>16</v>
      </c>
    </row>
    <row r="39996" spans="9:9" x14ac:dyDescent="0.2">
      <c r="I39996" s="37" t="s">
        <v>16</v>
      </c>
    </row>
    <row r="39997" spans="9:9" x14ac:dyDescent="0.2">
      <c r="I39997" s="37" t="s">
        <v>16</v>
      </c>
    </row>
    <row r="39998" spans="9:9" x14ac:dyDescent="0.2">
      <c r="I39998" s="37" t="s">
        <v>16</v>
      </c>
    </row>
    <row r="39999" spans="9:9" x14ac:dyDescent="0.2">
      <c r="I39999" s="37" t="s">
        <v>16</v>
      </c>
    </row>
    <row r="40000" spans="9:9" x14ac:dyDescent="0.2">
      <c r="I40000" s="37" t="s">
        <v>16</v>
      </c>
    </row>
    <row r="40001" spans="9:9" x14ac:dyDescent="0.2">
      <c r="I40001" s="37" t="s">
        <v>16</v>
      </c>
    </row>
    <row r="40002" spans="9:9" x14ac:dyDescent="0.2">
      <c r="I40002" s="37" t="s">
        <v>16</v>
      </c>
    </row>
    <row r="40003" spans="9:9" x14ac:dyDescent="0.2">
      <c r="I40003" s="37" t="s">
        <v>16</v>
      </c>
    </row>
    <row r="40004" spans="9:9" x14ac:dyDescent="0.2">
      <c r="I40004" s="37" t="s">
        <v>16</v>
      </c>
    </row>
    <row r="40005" spans="9:9" x14ac:dyDescent="0.2">
      <c r="I40005" s="37" t="s">
        <v>16</v>
      </c>
    </row>
    <row r="40006" spans="9:9" x14ac:dyDescent="0.2">
      <c r="I40006" s="37" t="s">
        <v>16</v>
      </c>
    </row>
    <row r="40007" spans="9:9" x14ac:dyDescent="0.2">
      <c r="I40007" s="37" t="s">
        <v>16</v>
      </c>
    </row>
    <row r="40008" spans="9:9" x14ac:dyDescent="0.2">
      <c r="I40008" s="37" t="s">
        <v>16</v>
      </c>
    </row>
    <row r="40009" spans="9:9" x14ac:dyDescent="0.2">
      <c r="I40009" s="37" t="s">
        <v>16</v>
      </c>
    </row>
    <row r="40010" spans="9:9" x14ac:dyDescent="0.2">
      <c r="I40010" s="37" t="s">
        <v>16</v>
      </c>
    </row>
    <row r="40011" spans="9:9" x14ac:dyDescent="0.2">
      <c r="I40011" s="37" t="s">
        <v>16</v>
      </c>
    </row>
    <row r="40012" spans="9:9" x14ac:dyDescent="0.2">
      <c r="I40012" s="37" t="s">
        <v>16</v>
      </c>
    </row>
    <row r="40013" spans="9:9" x14ac:dyDescent="0.2">
      <c r="I40013" s="37" t="s">
        <v>16</v>
      </c>
    </row>
    <row r="40014" spans="9:9" x14ac:dyDescent="0.2">
      <c r="I40014" s="37" t="s">
        <v>16</v>
      </c>
    </row>
    <row r="40015" spans="9:9" x14ac:dyDescent="0.2">
      <c r="I40015" s="37" t="s">
        <v>16</v>
      </c>
    </row>
    <row r="40016" spans="9:9" x14ac:dyDescent="0.2">
      <c r="I40016" s="37" t="s">
        <v>16</v>
      </c>
    </row>
    <row r="40017" spans="9:9" x14ac:dyDescent="0.2">
      <c r="I40017" s="37" t="s">
        <v>16</v>
      </c>
    </row>
    <row r="40018" spans="9:9" x14ac:dyDescent="0.2">
      <c r="I40018" s="37" t="s">
        <v>16</v>
      </c>
    </row>
    <row r="40019" spans="9:9" x14ac:dyDescent="0.2">
      <c r="I40019" s="37" t="s">
        <v>16</v>
      </c>
    </row>
    <row r="40020" spans="9:9" x14ac:dyDescent="0.2">
      <c r="I40020" s="37" t="s">
        <v>16</v>
      </c>
    </row>
    <row r="40021" spans="9:9" x14ac:dyDescent="0.2">
      <c r="I40021" s="37" t="s">
        <v>16</v>
      </c>
    </row>
    <row r="40022" spans="9:9" x14ac:dyDescent="0.2">
      <c r="I40022" s="37" t="s">
        <v>16</v>
      </c>
    </row>
    <row r="40023" spans="9:9" x14ac:dyDescent="0.2">
      <c r="I40023" s="37" t="s">
        <v>16</v>
      </c>
    </row>
    <row r="40024" spans="9:9" x14ac:dyDescent="0.2">
      <c r="I40024" s="37" t="s">
        <v>16</v>
      </c>
    </row>
    <row r="40025" spans="9:9" x14ac:dyDescent="0.2">
      <c r="I40025" s="37" t="s">
        <v>16</v>
      </c>
    </row>
    <row r="40026" spans="9:9" x14ac:dyDescent="0.2">
      <c r="I40026" s="37" t="s">
        <v>16</v>
      </c>
    </row>
    <row r="40027" spans="9:9" x14ac:dyDescent="0.2">
      <c r="I40027" s="37" t="s">
        <v>16</v>
      </c>
    </row>
    <row r="40028" spans="9:9" x14ac:dyDescent="0.2">
      <c r="I40028" s="37" t="s">
        <v>16</v>
      </c>
    </row>
    <row r="40029" spans="9:9" x14ac:dyDescent="0.2">
      <c r="I40029" s="37" t="s">
        <v>16</v>
      </c>
    </row>
    <row r="40030" spans="9:9" x14ac:dyDescent="0.2">
      <c r="I40030" s="37" t="s">
        <v>16</v>
      </c>
    </row>
    <row r="40031" spans="9:9" x14ac:dyDescent="0.2">
      <c r="I40031" s="37" t="s">
        <v>16</v>
      </c>
    </row>
    <row r="40032" spans="9:9" x14ac:dyDescent="0.2">
      <c r="I40032" s="37" t="s">
        <v>16</v>
      </c>
    </row>
    <row r="40033" spans="9:9" x14ac:dyDescent="0.2">
      <c r="I40033" s="37" t="s">
        <v>16</v>
      </c>
    </row>
    <row r="40034" spans="9:9" x14ac:dyDescent="0.2">
      <c r="I40034" s="37" t="s">
        <v>16</v>
      </c>
    </row>
    <row r="40035" spans="9:9" x14ac:dyDescent="0.2">
      <c r="I40035" s="37" t="s">
        <v>16</v>
      </c>
    </row>
    <row r="40036" spans="9:9" x14ac:dyDescent="0.2">
      <c r="I40036" s="37" t="s">
        <v>16</v>
      </c>
    </row>
    <row r="40037" spans="9:9" x14ac:dyDescent="0.2">
      <c r="I40037" s="37" t="s">
        <v>16</v>
      </c>
    </row>
    <row r="40038" spans="9:9" x14ac:dyDescent="0.2">
      <c r="I40038" s="37" t="s">
        <v>16</v>
      </c>
    </row>
    <row r="40039" spans="9:9" x14ac:dyDescent="0.2">
      <c r="I40039" s="37" t="s">
        <v>16</v>
      </c>
    </row>
    <row r="40040" spans="9:9" x14ac:dyDescent="0.2">
      <c r="I40040" s="37" t="s">
        <v>16</v>
      </c>
    </row>
    <row r="40041" spans="9:9" x14ac:dyDescent="0.2">
      <c r="I40041" s="37" t="s">
        <v>16</v>
      </c>
    </row>
    <row r="40042" spans="9:9" x14ac:dyDescent="0.2">
      <c r="I40042" s="37" t="s">
        <v>16</v>
      </c>
    </row>
    <row r="40043" spans="9:9" x14ac:dyDescent="0.2">
      <c r="I40043" s="37" t="s">
        <v>16</v>
      </c>
    </row>
    <row r="40044" spans="9:9" x14ac:dyDescent="0.2">
      <c r="I40044" s="37" t="s">
        <v>16</v>
      </c>
    </row>
    <row r="40045" spans="9:9" x14ac:dyDescent="0.2">
      <c r="I40045" s="37" t="s">
        <v>16</v>
      </c>
    </row>
    <row r="40046" spans="9:9" x14ac:dyDescent="0.2">
      <c r="I40046" s="37" t="s">
        <v>16</v>
      </c>
    </row>
    <row r="40047" spans="9:9" x14ac:dyDescent="0.2">
      <c r="I40047" s="37" t="s">
        <v>16</v>
      </c>
    </row>
    <row r="40048" spans="9:9" x14ac:dyDescent="0.2">
      <c r="I40048" s="37" t="s">
        <v>16</v>
      </c>
    </row>
    <row r="40049" spans="9:9" x14ac:dyDescent="0.2">
      <c r="I40049" s="37" t="s">
        <v>16</v>
      </c>
    </row>
    <row r="40050" spans="9:9" x14ac:dyDescent="0.2">
      <c r="I40050" s="37" t="s">
        <v>16</v>
      </c>
    </row>
    <row r="40051" spans="9:9" x14ac:dyDescent="0.2">
      <c r="I40051" s="37" t="s">
        <v>16</v>
      </c>
    </row>
    <row r="40052" spans="9:9" x14ac:dyDescent="0.2">
      <c r="I40052" s="37" t="s">
        <v>16</v>
      </c>
    </row>
    <row r="40053" spans="9:9" x14ac:dyDescent="0.2">
      <c r="I40053" s="37" t="s">
        <v>16</v>
      </c>
    </row>
    <row r="40054" spans="9:9" x14ac:dyDescent="0.2">
      <c r="I40054" s="37" t="s">
        <v>16</v>
      </c>
    </row>
    <row r="40055" spans="9:9" x14ac:dyDescent="0.2">
      <c r="I40055" s="37" t="s">
        <v>16</v>
      </c>
    </row>
    <row r="40056" spans="9:9" x14ac:dyDescent="0.2">
      <c r="I40056" s="37" t="s">
        <v>16</v>
      </c>
    </row>
    <row r="40057" spans="9:9" x14ac:dyDescent="0.2">
      <c r="I40057" s="37" t="s">
        <v>16</v>
      </c>
    </row>
    <row r="40058" spans="9:9" x14ac:dyDescent="0.2">
      <c r="I40058" s="37" t="s">
        <v>16</v>
      </c>
    </row>
    <row r="40059" spans="9:9" x14ac:dyDescent="0.2">
      <c r="I40059" s="37" t="s">
        <v>16</v>
      </c>
    </row>
    <row r="40060" spans="9:9" x14ac:dyDescent="0.2">
      <c r="I40060" s="37" t="s">
        <v>16</v>
      </c>
    </row>
    <row r="40061" spans="9:9" x14ac:dyDescent="0.2">
      <c r="I40061" s="37" t="s">
        <v>16</v>
      </c>
    </row>
    <row r="40062" spans="9:9" x14ac:dyDescent="0.2">
      <c r="I40062" s="37" t="s">
        <v>16</v>
      </c>
    </row>
    <row r="40063" spans="9:9" x14ac:dyDescent="0.2">
      <c r="I40063" s="37" t="s">
        <v>16</v>
      </c>
    </row>
    <row r="40064" spans="9:9" x14ac:dyDescent="0.2">
      <c r="I40064" s="37" t="s">
        <v>16</v>
      </c>
    </row>
    <row r="40065" spans="9:9" x14ac:dyDescent="0.2">
      <c r="I40065" s="37" t="s">
        <v>16</v>
      </c>
    </row>
    <row r="40066" spans="9:9" x14ac:dyDescent="0.2">
      <c r="I40066" s="37" t="s">
        <v>16</v>
      </c>
    </row>
    <row r="40067" spans="9:9" x14ac:dyDescent="0.2">
      <c r="I40067" s="37" t="s">
        <v>16</v>
      </c>
    </row>
    <row r="40068" spans="9:9" x14ac:dyDescent="0.2">
      <c r="I40068" s="37" t="s">
        <v>16</v>
      </c>
    </row>
    <row r="40069" spans="9:9" x14ac:dyDescent="0.2">
      <c r="I40069" s="37" t="s">
        <v>16</v>
      </c>
    </row>
    <row r="40070" spans="9:9" x14ac:dyDescent="0.2">
      <c r="I40070" s="37" t="s">
        <v>16</v>
      </c>
    </row>
    <row r="40071" spans="9:9" x14ac:dyDescent="0.2">
      <c r="I40071" s="37" t="s">
        <v>16</v>
      </c>
    </row>
    <row r="40072" spans="9:9" x14ac:dyDescent="0.2">
      <c r="I40072" s="37" t="s">
        <v>16</v>
      </c>
    </row>
    <row r="40073" spans="9:9" x14ac:dyDescent="0.2">
      <c r="I40073" s="37" t="s">
        <v>16</v>
      </c>
    </row>
    <row r="40074" spans="9:9" x14ac:dyDescent="0.2">
      <c r="I40074" s="37" t="s">
        <v>16</v>
      </c>
    </row>
    <row r="40075" spans="9:9" x14ac:dyDescent="0.2">
      <c r="I40075" s="37" t="s">
        <v>16</v>
      </c>
    </row>
    <row r="40076" spans="9:9" x14ac:dyDescent="0.2">
      <c r="I40076" s="37" t="s">
        <v>16</v>
      </c>
    </row>
    <row r="40077" spans="9:9" x14ac:dyDescent="0.2">
      <c r="I40077" s="37" t="s">
        <v>16</v>
      </c>
    </row>
    <row r="40078" spans="9:9" x14ac:dyDescent="0.2">
      <c r="I40078" s="37" t="s">
        <v>16</v>
      </c>
    </row>
    <row r="40079" spans="9:9" x14ac:dyDescent="0.2">
      <c r="I40079" s="37" t="s">
        <v>16</v>
      </c>
    </row>
    <row r="40080" spans="9:9" x14ac:dyDescent="0.2">
      <c r="I40080" s="37" t="s">
        <v>16</v>
      </c>
    </row>
    <row r="40081" spans="9:9" x14ac:dyDescent="0.2">
      <c r="I40081" s="37" t="s">
        <v>16</v>
      </c>
    </row>
    <row r="40082" spans="9:9" x14ac:dyDescent="0.2">
      <c r="I40082" s="37" t="s">
        <v>16</v>
      </c>
    </row>
    <row r="40083" spans="9:9" x14ac:dyDescent="0.2">
      <c r="I40083" s="37" t="s">
        <v>16</v>
      </c>
    </row>
    <row r="40084" spans="9:9" x14ac:dyDescent="0.2">
      <c r="I40084" s="37" t="s">
        <v>16</v>
      </c>
    </row>
    <row r="40085" spans="9:9" x14ac:dyDescent="0.2">
      <c r="I40085" s="37" t="s">
        <v>16</v>
      </c>
    </row>
    <row r="40086" spans="9:9" x14ac:dyDescent="0.2">
      <c r="I40086" s="37" t="s">
        <v>16</v>
      </c>
    </row>
    <row r="40087" spans="9:9" x14ac:dyDescent="0.2">
      <c r="I40087" s="37" t="s">
        <v>16</v>
      </c>
    </row>
    <row r="40088" spans="9:9" x14ac:dyDescent="0.2">
      <c r="I40088" s="37" t="s">
        <v>16</v>
      </c>
    </row>
    <row r="40089" spans="9:9" x14ac:dyDescent="0.2">
      <c r="I40089" s="37" t="s">
        <v>16</v>
      </c>
    </row>
    <row r="40090" spans="9:9" x14ac:dyDescent="0.2">
      <c r="I40090" s="37" t="s">
        <v>16</v>
      </c>
    </row>
    <row r="40091" spans="9:9" x14ac:dyDescent="0.2">
      <c r="I40091" s="37" t="s">
        <v>16</v>
      </c>
    </row>
    <row r="40092" spans="9:9" x14ac:dyDescent="0.2">
      <c r="I40092" s="37" t="s">
        <v>16</v>
      </c>
    </row>
    <row r="40093" spans="9:9" x14ac:dyDescent="0.2">
      <c r="I40093" s="37" t="s">
        <v>16</v>
      </c>
    </row>
    <row r="40094" spans="9:9" x14ac:dyDescent="0.2">
      <c r="I40094" s="37" t="s">
        <v>16</v>
      </c>
    </row>
    <row r="40095" spans="9:9" x14ac:dyDescent="0.2">
      <c r="I40095" s="37" t="s">
        <v>16</v>
      </c>
    </row>
    <row r="40096" spans="9:9" x14ac:dyDescent="0.2">
      <c r="I40096" s="37" t="s">
        <v>16</v>
      </c>
    </row>
    <row r="40097" spans="9:9" x14ac:dyDescent="0.2">
      <c r="I40097" s="37" t="s">
        <v>16</v>
      </c>
    </row>
    <row r="40098" spans="9:9" x14ac:dyDescent="0.2">
      <c r="I40098" s="37" t="s">
        <v>16</v>
      </c>
    </row>
    <row r="40099" spans="9:9" x14ac:dyDescent="0.2">
      <c r="I40099" s="37" t="s">
        <v>16</v>
      </c>
    </row>
    <row r="40100" spans="9:9" x14ac:dyDescent="0.2">
      <c r="I40100" s="37" t="s">
        <v>16</v>
      </c>
    </row>
    <row r="40101" spans="9:9" x14ac:dyDescent="0.2">
      <c r="I40101" s="37" t="s">
        <v>16</v>
      </c>
    </row>
    <row r="40102" spans="9:9" x14ac:dyDescent="0.2">
      <c r="I40102" s="37" t="s">
        <v>16</v>
      </c>
    </row>
    <row r="40103" spans="9:9" x14ac:dyDescent="0.2">
      <c r="I40103" s="37" t="s">
        <v>16</v>
      </c>
    </row>
    <row r="40104" spans="9:9" x14ac:dyDescent="0.2">
      <c r="I40104" s="37" t="s">
        <v>16</v>
      </c>
    </row>
    <row r="40105" spans="9:9" x14ac:dyDescent="0.2">
      <c r="I40105" s="37" t="s">
        <v>16</v>
      </c>
    </row>
    <row r="40106" spans="9:9" x14ac:dyDescent="0.2">
      <c r="I40106" s="37" t="s">
        <v>16</v>
      </c>
    </row>
    <row r="40107" spans="9:9" x14ac:dyDescent="0.2">
      <c r="I40107" s="37" t="s">
        <v>16</v>
      </c>
    </row>
    <row r="40108" spans="9:9" x14ac:dyDescent="0.2">
      <c r="I40108" s="37" t="s">
        <v>16</v>
      </c>
    </row>
    <row r="40109" spans="9:9" x14ac:dyDescent="0.2">
      <c r="I40109" s="37" t="s">
        <v>16</v>
      </c>
    </row>
    <row r="40110" spans="9:9" x14ac:dyDescent="0.2">
      <c r="I40110" s="37" t="s">
        <v>16</v>
      </c>
    </row>
    <row r="40111" spans="9:9" x14ac:dyDescent="0.2">
      <c r="I40111" s="37" t="s">
        <v>16</v>
      </c>
    </row>
    <row r="40112" spans="9:9" x14ac:dyDescent="0.2">
      <c r="I40112" s="37" t="s">
        <v>16</v>
      </c>
    </row>
    <row r="40113" spans="9:9" x14ac:dyDescent="0.2">
      <c r="I40113" s="37" t="s">
        <v>16</v>
      </c>
    </row>
    <row r="40114" spans="9:9" x14ac:dyDescent="0.2">
      <c r="I40114" s="37" t="s">
        <v>16</v>
      </c>
    </row>
    <row r="40115" spans="9:9" x14ac:dyDescent="0.2">
      <c r="I40115" s="37" t="s">
        <v>16</v>
      </c>
    </row>
    <row r="40116" spans="9:9" x14ac:dyDescent="0.2">
      <c r="I40116" s="37" t="s">
        <v>16</v>
      </c>
    </row>
    <row r="40117" spans="9:9" x14ac:dyDescent="0.2">
      <c r="I40117" s="37" t="s">
        <v>16</v>
      </c>
    </row>
    <row r="40118" spans="9:9" x14ac:dyDescent="0.2">
      <c r="I40118" s="37" t="s">
        <v>16</v>
      </c>
    </row>
    <row r="40119" spans="9:9" x14ac:dyDescent="0.2">
      <c r="I40119" s="37" t="s">
        <v>16</v>
      </c>
    </row>
    <row r="40120" spans="9:9" x14ac:dyDescent="0.2">
      <c r="I40120" s="37" t="s">
        <v>16</v>
      </c>
    </row>
    <row r="40121" spans="9:9" x14ac:dyDescent="0.2">
      <c r="I40121" s="37" t="s">
        <v>16</v>
      </c>
    </row>
    <row r="40122" spans="9:9" x14ac:dyDescent="0.2">
      <c r="I40122" s="37" t="s">
        <v>16</v>
      </c>
    </row>
    <row r="40123" spans="9:9" x14ac:dyDescent="0.2">
      <c r="I40123" s="37" t="s">
        <v>16</v>
      </c>
    </row>
    <row r="40124" spans="9:9" x14ac:dyDescent="0.2">
      <c r="I40124" s="37" t="s">
        <v>16</v>
      </c>
    </row>
    <row r="40125" spans="9:9" x14ac:dyDescent="0.2">
      <c r="I40125" s="37" t="s">
        <v>16</v>
      </c>
    </row>
    <row r="40126" spans="9:9" x14ac:dyDescent="0.2">
      <c r="I40126" s="37" t="s">
        <v>16</v>
      </c>
    </row>
    <row r="40127" spans="9:9" x14ac:dyDescent="0.2">
      <c r="I40127" s="37" t="s">
        <v>16</v>
      </c>
    </row>
    <row r="40128" spans="9:9" x14ac:dyDescent="0.2">
      <c r="I40128" s="37" t="s">
        <v>16</v>
      </c>
    </row>
    <row r="40129" spans="9:9" x14ac:dyDescent="0.2">
      <c r="I40129" s="37" t="s">
        <v>16</v>
      </c>
    </row>
    <row r="40130" spans="9:9" x14ac:dyDescent="0.2">
      <c r="I40130" s="37" t="s">
        <v>16</v>
      </c>
    </row>
    <row r="40131" spans="9:9" x14ac:dyDescent="0.2">
      <c r="I40131" s="37" t="s">
        <v>16</v>
      </c>
    </row>
    <row r="40132" spans="9:9" x14ac:dyDescent="0.2">
      <c r="I40132" s="37" t="s">
        <v>16</v>
      </c>
    </row>
    <row r="40133" spans="9:9" x14ac:dyDescent="0.2">
      <c r="I40133" s="37" t="s">
        <v>16</v>
      </c>
    </row>
    <row r="40134" spans="9:9" x14ac:dyDescent="0.2">
      <c r="I40134" s="37" t="s">
        <v>16</v>
      </c>
    </row>
    <row r="40135" spans="9:9" x14ac:dyDescent="0.2">
      <c r="I40135" s="37" t="s">
        <v>16</v>
      </c>
    </row>
    <row r="40136" spans="9:9" x14ac:dyDescent="0.2">
      <c r="I40136" s="37" t="s">
        <v>16</v>
      </c>
    </row>
    <row r="40137" spans="9:9" x14ac:dyDescent="0.2">
      <c r="I40137" s="37" t="s">
        <v>16</v>
      </c>
    </row>
    <row r="40138" spans="9:9" x14ac:dyDescent="0.2">
      <c r="I40138" s="37" t="s">
        <v>16</v>
      </c>
    </row>
    <row r="40139" spans="9:9" x14ac:dyDescent="0.2">
      <c r="I40139" s="37" t="s">
        <v>16</v>
      </c>
    </row>
    <row r="40140" spans="9:9" x14ac:dyDescent="0.2">
      <c r="I40140" s="37" t="s">
        <v>16</v>
      </c>
    </row>
    <row r="40141" spans="9:9" x14ac:dyDescent="0.2">
      <c r="I40141" s="37" t="s">
        <v>16</v>
      </c>
    </row>
    <row r="40142" spans="9:9" x14ac:dyDescent="0.2">
      <c r="I40142" s="37" t="s">
        <v>16</v>
      </c>
    </row>
    <row r="40143" spans="9:9" x14ac:dyDescent="0.2">
      <c r="I40143" s="37" t="s">
        <v>16</v>
      </c>
    </row>
    <row r="40144" spans="9:9" x14ac:dyDescent="0.2">
      <c r="I40144" s="37" t="s">
        <v>16</v>
      </c>
    </row>
    <row r="40145" spans="9:9" x14ac:dyDescent="0.2">
      <c r="I40145" s="37" t="s">
        <v>16</v>
      </c>
    </row>
    <row r="40146" spans="9:9" x14ac:dyDescent="0.2">
      <c r="I40146" s="37" t="s">
        <v>16</v>
      </c>
    </row>
    <row r="40147" spans="9:9" x14ac:dyDescent="0.2">
      <c r="I40147" s="37" t="s">
        <v>16</v>
      </c>
    </row>
    <row r="40148" spans="9:9" x14ac:dyDescent="0.2">
      <c r="I40148" s="37" t="s">
        <v>16</v>
      </c>
    </row>
    <row r="40149" spans="9:9" x14ac:dyDescent="0.2">
      <c r="I40149" s="37" t="s">
        <v>16</v>
      </c>
    </row>
    <row r="40150" spans="9:9" x14ac:dyDescent="0.2">
      <c r="I40150" s="37" t="s">
        <v>16</v>
      </c>
    </row>
    <row r="40151" spans="9:9" x14ac:dyDescent="0.2">
      <c r="I40151" s="37" t="s">
        <v>16</v>
      </c>
    </row>
    <row r="40152" spans="9:9" x14ac:dyDescent="0.2">
      <c r="I40152" s="37" t="s">
        <v>16</v>
      </c>
    </row>
    <row r="40153" spans="9:9" x14ac:dyDescent="0.2">
      <c r="I40153" s="37" t="s">
        <v>16</v>
      </c>
    </row>
    <row r="40154" spans="9:9" x14ac:dyDescent="0.2">
      <c r="I40154" s="37" t="s">
        <v>16</v>
      </c>
    </row>
    <row r="40155" spans="9:9" x14ac:dyDescent="0.2">
      <c r="I40155" s="37" t="s">
        <v>16</v>
      </c>
    </row>
    <row r="40156" spans="9:9" x14ac:dyDescent="0.2">
      <c r="I40156" s="37" t="s">
        <v>16</v>
      </c>
    </row>
    <row r="40157" spans="9:9" x14ac:dyDescent="0.2">
      <c r="I40157" s="37" t="s">
        <v>16</v>
      </c>
    </row>
    <row r="40158" spans="9:9" x14ac:dyDescent="0.2">
      <c r="I40158" s="37" t="s">
        <v>16</v>
      </c>
    </row>
    <row r="40159" spans="9:9" x14ac:dyDescent="0.2">
      <c r="I40159" s="37" t="s">
        <v>16</v>
      </c>
    </row>
    <row r="40160" spans="9:9" x14ac:dyDescent="0.2">
      <c r="I40160" s="37" t="s">
        <v>16</v>
      </c>
    </row>
    <row r="40161" spans="9:9" x14ac:dyDescent="0.2">
      <c r="I40161" s="37" t="s">
        <v>16</v>
      </c>
    </row>
    <row r="40162" spans="9:9" x14ac:dyDescent="0.2">
      <c r="I40162" s="37" t="s">
        <v>16</v>
      </c>
    </row>
    <row r="40163" spans="9:9" x14ac:dyDescent="0.2">
      <c r="I40163" s="37" t="s">
        <v>16</v>
      </c>
    </row>
    <row r="40164" spans="9:9" x14ac:dyDescent="0.2">
      <c r="I40164" s="37" t="s">
        <v>16</v>
      </c>
    </row>
    <row r="40165" spans="9:9" x14ac:dyDescent="0.2">
      <c r="I40165" s="37" t="s">
        <v>16</v>
      </c>
    </row>
    <row r="40166" spans="9:9" x14ac:dyDescent="0.2">
      <c r="I40166" s="37" t="s">
        <v>16</v>
      </c>
    </row>
    <row r="40167" spans="9:9" x14ac:dyDescent="0.2">
      <c r="I40167" s="37" t="s">
        <v>16</v>
      </c>
    </row>
    <row r="40168" spans="9:9" x14ac:dyDescent="0.2">
      <c r="I40168" s="37" t="s">
        <v>16</v>
      </c>
    </row>
    <row r="40169" spans="9:9" x14ac:dyDescent="0.2">
      <c r="I40169" s="37" t="s">
        <v>16</v>
      </c>
    </row>
    <row r="40170" spans="9:9" x14ac:dyDescent="0.2">
      <c r="I40170" s="37" t="s">
        <v>16</v>
      </c>
    </row>
    <row r="40171" spans="9:9" x14ac:dyDescent="0.2">
      <c r="I40171" s="37" t="s">
        <v>16</v>
      </c>
    </row>
    <row r="40172" spans="9:9" x14ac:dyDescent="0.2">
      <c r="I40172" s="37" t="s">
        <v>16</v>
      </c>
    </row>
    <row r="40173" spans="9:9" x14ac:dyDescent="0.2">
      <c r="I40173" s="37" t="s">
        <v>16</v>
      </c>
    </row>
    <row r="40174" spans="9:9" x14ac:dyDescent="0.2">
      <c r="I40174" s="37" t="s">
        <v>16</v>
      </c>
    </row>
    <row r="40175" spans="9:9" x14ac:dyDescent="0.2">
      <c r="I40175" s="37" t="s">
        <v>16</v>
      </c>
    </row>
    <row r="40176" spans="9:9" x14ac:dyDescent="0.2">
      <c r="I40176" s="37" t="s">
        <v>16</v>
      </c>
    </row>
    <row r="40177" spans="9:9" x14ac:dyDescent="0.2">
      <c r="I40177" s="37" t="s">
        <v>16</v>
      </c>
    </row>
    <row r="40178" spans="9:9" x14ac:dyDescent="0.2">
      <c r="I40178" s="37" t="s">
        <v>16</v>
      </c>
    </row>
    <row r="40179" spans="9:9" x14ac:dyDescent="0.2">
      <c r="I40179" s="37" t="s">
        <v>16</v>
      </c>
    </row>
    <row r="40180" spans="9:9" x14ac:dyDescent="0.2">
      <c r="I40180" s="37" t="s">
        <v>16</v>
      </c>
    </row>
    <row r="40181" spans="9:9" x14ac:dyDescent="0.2">
      <c r="I40181" s="37" t="s">
        <v>16</v>
      </c>
    </row>
    <row r="40182" spans="9:9" x14ac:dyDescent="0.2">
      <c r="I40182" s="37" t="s">
        <v>16</v>
      </c>
    </row>
    <row r="40183" spans="9:9" x14ac:dyDescent="0.2">
      <c r="I40183" s="37" t="s">
        <v>16</v>
      </c>
    </row>
    <row r="40184" spans="9:9" x14ac:dyDescent="0.2">
      <c r="I40184" s="37" t="s">
        <v>16</v>
      </c>
    </row>
    <row r="40185" spans="9:9" x14ac:dyDescent="0.2">
      <c r="I40185" s="37" t="s">
        <v>16</v>
      </c>
    </row>
    <row r="40186" spans="9:9" x14ac:dyDescent="0.2">
      <c r="I40186" s="37" t="s">
        <v>16</v>
      </c>
    </row>
    <row r="40187" spans="9:9" x14ac:dyDescent="0.2">
      <c r="I40187" s="37" t="s">
        <v>16</v>
      </c>
    </row>
    <row r="40188" spans="9:9" x14ac:dyDescent="0.2">
      <c r="I40188" s="37" t="s">
        <v>16</v>
      </c>
    </row>
    <row r="40189" spans="9:9" x14ac:dyDescent="0.2">
      <c r="I40189" s="37" t="s">
        <v>16</v>
      </c>
    </row>
    <row r="40190" spans="9:9" x14ac:dyDescent="0.2">
      <c r="I40190" s="37" t="s">
        <v>16</v>
      </c>
    </row>
    <row r="40191" spans="9:9" x14ac:dyDescent="0.2">
      <c r="I40191" s="37" t="s">
        <v>16</v>
      </c>
    </row>
    <row r="40192" spans="9:9" x14ac:dyDescent="0.2">
      <c r="I40192" s="37" t="s">
        <v>16</v>
      </c>
    </row>
    <row r="40193" spans="9:9" x14ac:dyDescent="0.2">
      <c r="I40193" s="37" t="s">
        <v>16</v>
      </c>
    </row>
    <row r="40194" spans="9:9" x14ac:dyDescent="0.2">
      <c r="I40194" s="37" t="s">
        <v>16</v>
      </c>
    </row>
    <row r="40195" spans="9:9" x14ac:dyDescent="0.2">
      <c r="I40195" s="37" t="s">
        <v>16</v>
      </c>
    </row>
    <row r="40196" spans="9:9" x14ac:dyDescent="0.2">
      <c r="I40196" s="37" t="s">
        <v>16</v>
      </c>
    </row>
    <row r="40197" spans="9:9" x14ac:dyDescent="0.2">
      <c r="I40197" s="37" t="s">
        <v>16</v>
      </c>
    </row>
    <row r="40198" spans="9:9" x14ac:dyDescent="0.2">
      <c r="I40198" s="37" t="s">
        <v>16</v>
      </c>
    </row>
    <row r="40199" spans="9:9" x14ac:dyDescent="0.2">
      <c r="I40199" s="37" t="s">
        <v>16</v>
      </c>
    </row>
    <row r="40200" spans="9:9" x14ac:dyDescent="0.2">
      <c r="I40200" s="37" t="s">
        <v>16</v>
      </c>
    </row>
    <row r="40201" spans="9:9" x14ac:dyDescent="0.2">
      <c r="I40201" s="37" t="s">
        <v>16</v>
      </c>
    </row>
    <row r="40202" spans="9:9" x14ac:dyDescent="0.2">
      <c r="I40202" s="37" t="s">
        <v>16</v>
      </c>
    </row>
    <row r="40203" spans="9:9" x14ac:dyDescent="0.2">
      <c r="I40203" s="37" t="s">
        <v>16</v>
      </c>
    </row>
    <row r="40204" spans="9:9" x14ac:dyDescent="0.2">
      <c r="I40204" s="37" t="s">
        <v>16</v>
      </c>
    </row>
    <row r="40205" spans="9:9" x14ac:dyDescent="0.2">
      <c r="I40205" s="37" t="s">
        <v>16</v>
      </c>
    </row>
    <row r="40206" spans="9:9" x14ac:dyDescent="0.2">
      <c r="I40206" s="37" t="s">
        <v>16</v>
      </c>
    </row>
    <row r="40207" spans="9:9" x14ac:dyDescent="0.2">
      <c r="I40207" s="37" t="s">
        <v>16</v>
      </c>
    </row>
    <row r="40208" spans="9:9" x14ac:dyDescent="0.2">
      <c r="I40208" s="37" t="s">
        <v>16</v>
      </c>
    </row>
    <row r="40209" spans="9:9" x14ac:dyDescent="0.2">
      <c r="I40209" s="37" t="s">
        <v>16</v>
      </c>
    </row>
    <row r="40210" spans="9:9" x14ac:dyDescent="0.2">
      <c r="I40210" s="37" t="s">
        <v>16</v>
      </c>
    </row>
    <row r="40211" spans="9:9" x14ac:dyDescent="0.2">
      <c r="I40211" s="37" t="s">
        <v>16</v>
      </c>
    </row>
    <row r="40212" spans="9:9" x14ac:dyDescent="0.2">
      <c r="I40212" s="37" t="s">
        <v>16</v>
      </c>
    </row>
    <row r="40213" spans="9:9" x14ac:dyDescent="0.2">
      <c r="I40213" s="37" t="s">
        <v>16</v>
      </c>
    </row>
    <row r="40214" spans="9:9" x14ac:dyDescent="0.2">
      <c r="I40214" s="37" t="s">
        <v>16</v>
      </c>
    </row>
    <row r="40215" spans="9:9" x14ac:dyDescent="0.2">
      <c r="I40215" s="37" t="s">
        <v>16</v>
      </c>
    </row>
    <row r="40216" spans="9:9" x14ac:dyDescent="0.2">
      <c r="I40216" s="37" t="s">
        <v>16</v>
      </c>
    </row>
    <row r="40217" spans="9:9" x14ac:dyDescent="0.2">
      <c r="I40217" s="37" t="s">
        <v>16</v>
      </c>
    </row>
    <row r="40218" spans="9:9" x14ac:dyDescent="0.2">
      <c r="I40218" s="37" t="s">
        <v>16</v>
      </c>
    </row>
    <row r="40219" spans="9:9" x14ac:dyDescent="0.2">
      <c r="I40219" s="37" t="s">
        <v>16</v>
      </c>
    </row>
    <row r="40220" spans="9:9" x14ac:dyDescent="0.2">
      <c r="I40220" s="37" t="s">
        <v>16</v>
      </c>
    </row>
    <row r="40221" spans="9:9" x14ac:dyDescent="0.2">
      <c r="I40221" s="37" t="s">
        <v>16</v>
      </c>
    </row>
    <row r="40222" spans="9:9" x14ac:dyDescent="0.2">
      <c r="I40222" s="37" t="s">
        <v>16</v>
      </c>
    </row>
    <row r="40223" spans="9:9" x14ac:dyDescent="0.2">
      <c r="I40223" s="37" t="s">
        <v>16</v>
      </c>
    </row>
    <row r="40224" spans="9:9" x14ac:dyDescent="0.2">
      <c r="I40224" s="37" t="s">
        <v>16</v>
      </c>
    </row>
    <row r="40225" spans="9:9" x14ac:dyDescent="0.2">
      <c r="I40225" s="37" t="s">
        <v>16</v>
      </c>
    </row>
    <row r="40226" spans="9:9" x14ac:dyDescent="0.2">
      <c r="I40226" s="37" t="s">
        <v>16</v>
      </c>
    </row>
    <row r="40227" spans="9:9" x14ac:dyDescent="0.2">
      <c r="I40227" s="37" t="s">
        <v>16</v>
      </c>
    </row>
    <row r="40228" spans="9:9" x14ac:dyDescent="0.2">
      <c r="I40228" s="37" t="s">
        <v>16</v>
      </c>
    </row>
    <row r="40229" spans="9:9" x14ac:dyDescent="0.2">
      <c r="I40229" s="37" t="s">
        <v>16</v>
      </c>
    </row>
    <row r="40230" spans="9:9" x14ac:dyDescent="0.2">
      <c r="I40230" s="37" t="s">
        <v>16</v>
      </c>
    </row>
    <row r="40231" spans="9:9" x14ac:dyDescent="0.2">
      <c r="I40231" s="37" t="s">
        <v>16</v>
      </c>
    </row>
    <row r="40232" spans="9:9" x14ac:dyDescent="0.2">
      <c r="I40232" s="37" t="s">
        <v>16</v>
      </c>
    </row>
    <row r="40233" spans="9:9" x14ac:dyDescent="0.2">
      <c r="I40233" s="37" t="s">
        <v>16</v>
      </c>
    </row>
    <row r="40234" spans="9:9" x14ac:dyDescent="0.2">
      <c r="I40234" s="37" t="s">
        <v>16</v>
      </c>
    </row>
    <row r="40235" spans="9:9" x14ac:dyDescent="0.2">
      <c r="I40235" s="37" t="s">
        <v>16</v>
      </c>
    </row>
    <row r="40236" spans="9:9" x14ac:dyDescent="0.2">
      <c r="I40236" s="37" t="s">
        <v>16</v>
      </c>
    </row>
    <row r="40237" spans="9:9" x14ac:dyDescent="0.2">
      <c r="I40237" s="37" t="s">
        <v>16</v>
      </c>
    </row>
    <row r="40238" spans="9:9" x14ac:dyDescent="0.2">
      <c r="I40238" s="37" t="s">
        <v>16</v>
      </c>
    </row>
    <row r="40239" spans="9:9" x14ac:dyDescent="0.2">
      <c r="I40239" s="37" t="s">
        <v>16</v>
      </c>
    </row>
    <row r="40240" spans="9:9" x14ac:dyDescent="0.2">
      <c r="I40240" s="37" t="s">
        <v>16</v>
      </c>
    </row>
    <row r="40241" spans="9:9" x14ac:dyDescent="0.2">
      <c r="I40241" s="37" t="s">
        <v>16</v>
      </c>
    </row>
    <row r="40242" spans="9:9" x14ac:dyDescent="0.2">
      <c r="I40242" s="37" t="s">
        <v>16</v>
      </c>
    </row>
    <row r="40243" spans="9:9" x14ac:dyDescent="0.2">
      <c r="I40243" s="37" t="s">
        <v>16</v>
      </c>
    </row>
    <row r="40244" spans="9:9" x14ac:dyDescent="0.2">
      <c r="I40244" s="37" t="s">
        <v>16</v>
      </c>
    </row>
    <row r="40245" spans="9:9" x14ac:dyDescent="0.2">
      <c r="I40245" s="37" t="s">
        <v>16</v>
      </c>
    </row>
    <row r="40246" spans="9:9" x14ac:dyDescent="0.2">
      <c r="I40246" s="37" t="s">
        <v>16</v>
      </c>
    </row>
    <row r="40247" spans="9:9" x14ac:dyDescent="0.2">
      <c r="I40247" s="37" t="s">
        <v>16</v>
      </c>
    </row>
    <row r="40248" spans="9:9" x14ac:dyDescent="0.2">
      <c r="I40248" s="37" t="s">
        <v>16</v>
      </c>
    </row>
    <row r="40249" spans="9:9" x14ac:dyDescent="0.2">
      <c r="I40249" s="37" t="s">
        <v>16</v>
      </c>
    </row>
    <row r="40250" spans="9:9" x14ac:dyDescent="0.2">
      <c r="I40250" s="37" t="s">
        <v>16</v>
      </c>
    </row>
    <row r="40251" spans="9:9" x14ac:dyDescent="0.2">
      <c r="I40251" s="37" t="s">
        <v>16</v>
      </c>
    </row>
    <row r="40252" spans="9:9" x14ac:dyDescent="0.2">
      <c r="I40252" s="37" t="s">
        <v>16</v>
      </c>
    </row>
    <row r="40253" spans="9:9" x14ac:dyDescent="0.2">
      <c r="I40253" s="37" t="s">
        <v>16</v>
      </c>
    </row>
    <row r="40254" spans="9:9" x14ac:dyDescent="0.2">
      <c r="I40254" s="37" t="s">
        <v>16</v>
      </c>
    </row>
    <row r="40255" spans="9:9" x14ac:dyDescent="0.2">
      <c r="I40255" s="37" t="s">
        <v>16</v>
      </c>
    </row>
    <row r="40256" spans="9:9" x14ac:dyDescent="0.2">
      <c r="I40256" s="37" t="s">
        <v>16</v>
      </c>
    </row>
    <row r="40257" spans="9:9" x14ac:dyDescent="0.2">
      <c r="I40257" s="37" t="s">
        <v>16</v>
      </c>
    </row>
    <row r="40258" spans="9:9" x14ac:dyDescent="0.2">
      <c r="I40258" s="37" t="s">
        <v>16</v>
      </c>
    </row>
    <row r="40259" spans="9:9" x14ac:dyDescent="0.2">
      <c r="I40259" s="37" t="s">
        <v>16</v>
      </c>
    </row>
    <row r="40260" spans="9:9" x14ac:dyDescent="0.2">
      <c r="I40260" s="37" t="s">
        <v>16</v>
      </c>
    </row>
    <row r="40261" spans="9:9" x14ac:dyDescent="0.2">
      <c r="I40261" s="37" t="s">
        <v>16</v>
      </c>
    </row>
    <row r="40262" spans="9:9" x14ac:dyDescent="0.2">
      <c r="I40262" s="37" t="s">
        <v>16</v>
      </c>
    </row>
    <row r="40263" spans="9:9" x14ac:dyDescent="0.2">
      <c r="I40263" s="37" t="s">
        <v>16</v>
      </c>
    </row>
    <row r="40264" spans="9:9" x14ac:dyDescent="0.2">
      <c r="I40264" s="37" t="s">
        <v>16</v>
      </c>
    </row>
    <row r="40265" spans="9:9" x14ac:dyDescent="0.2">
      <c r="I40265" s="37" t="s">
        <v>16</v>
      </c>
    </row>
    <row r="40266" spans="9:9" x14ac:dyDescent="0.2">
      <c r="I40266" s="37" t="s">
        <v>16</v>
      </c>
    </row>
    <row r="40267" spans="9:9" x14ac:dyDescent="0.2">
      <c r="I40267" s="37" t="s">
        <v>16</v>
      </c>
    </row>
    <row r="40268" spans="9:9" x14ac:dyDescent="0.2">
      <c r="I40268" s="37" t="s">
        <v>16</v>
      </c>
    </row>
    <row r="40269" spans="9:9" x14ac:dyDescent="0.2">
      <c r="I40269" s="37" t="s">
        <v>16</v>
      </c>
    </row>
    <row r="40270" spans="9:9" x14ac:dyDescent="0.2">
      <c r="I40270" s="37" t="s">
        <v>16</v>
      </c>
    </row>
    <row r="40271" spans="9:9" x14ac:dyDescent="0.2">
      <c r="I40271" s="37" t="s">
        <v>16</v>
      </c>
    </row>
    <row r="40272" spans="9:9" x14ac:dyDescent="0.2">
      <c r="I40272" s="37" t="s">
        <v>16</v>
      </c>
    </row>
    <row r="40273" spans="9:9" x14ac:dyDescent="0.2">
      <c r="I40273" s="37" t="s">
        <v>16</v>
      </c>
    </row>
    <row r="40274" spans="9:9" x14ac:dyDescent="0.2">
      <c r="I40274" s="37" t="s">
        <v>16</v>
      </c>
    </row>
    <row r="40275" spans="9:9" x14ac:dyDescent="0.2">
      <c r="I40275" s="37" t="s">
        <v>16</v>
      </c>
    </row>
    <row r="40276" spans="9:9" x14ac:dyDescent="0.2">
      <c r="I40276" s="37" t="s">
        <v>16</v>
      </c>
    </row>
    <row r="40277" spans="9:9" x14ac:dyDescent="0.2">
      <c r="I40277" s="37" t="s">
        <v>16</v>
      </c>
    </row>
    <row r="40278" spans="9:9" x14ac:dyDescent="0.2">
      <c r="I40278" s="37" t="s">
        <v>16</v>
      </c>
    </row>
    <row r="40279" spans="9:9" x14ac:dyDescent="0.2">
      <c r="I40279" s="37" t="s">
        <v>16</v>
      </c>
    </row>
    <row r="40280" spans="9:9" x14ac:dyDescent="0.2">
      <c r="I40280" s="37" t="s">
        <v>16</v>
      </c>
    </row>
    <row r="40281" spans="9:9" x14ac:dyDescent="0.2">
      <c r="I40281" s="37" t="s">
        <v>16</v>
      </c>
    </row>
    <row r="40282" spans="9:9" x14ac:dyDescent="0.2">
      <c r="I40282" s="37" t="s">
        <v>16</v>
      </c>
    </row>
    <row r="40283" spans="9:9" x14ac:dyDescent="0.2">
      <c r="I40283" s="37" t="s">
        <v>16</v>
      </c>
    </row>
    <row r="40284" spans="9:9" x14ac:dyDescent="0.2">
      <c r="I40284" s="37" t="s">
        <v>16</v>
      </c>
    </row>
    <row r="40285" spans="9:9" x14ac:dyDescent="0.2">
      <c r="I40285" s="37" t="s">
        <v>16</v>
      </c>
    </row>
    <row r="40286" spans="9:9" x14ac:dyDescent="0.2">
      <c r="I40286" s="37" t="s">
        <v>16</v>
      </c>
    </row>
    <row r="40287" spans="9:9" x14ac:dyDescent="0.2">
      <c r="I40287" s="37" t="s">
        <v>16</v>
      </c>
    </row>
    <row r="40288" spans="9:9" x14ac:dyDescent="0.2">
      <c r="I40288" s="37" t="s">
        <v>16</v>
      </c>
    </row>
    <row r="40289" spans="9:9" x14ac:dyDescent="0.2">
      <c r="I40289" s="37" t="s">
        <v>16</v>
      </c>
    </row>
    <row r="40290" spans="9:9" x14ac:dyDescent="0.2">
      <c r="I40290" s="37" t="s">
        <v>16</v>
      </c>
    </row>
    <row r="40291" spans="9:9" x14ac:dyDescent="0.2">
      <c r="I40291" s="37" t="s">
        <v>16</v>
      </c>
    </row>
    <row r="40292" spans="9:9" x14ac:dyDescent="0.2">
      <c r="I40292" s="37" t="s">
        <v>16</v>
      </c>
    </row>
    <row r="40293" spans="9:9" x14ac:dyDescent="0.2">
      <c r="I40293" s="37" t="s">
        <v>16</v>
      </c>
    </row>
    <row r="40294" spans="9:9" x14ac:dyDescent="0.2">
      <c r="I40294" s="37" t="s">
        <v>16</v>
      </c>
    </row>
    <row r="40295" spans="9:9" x14ac:dyDescent="0.2">
      <c r="I40295" s="37" t="s">
        <v>16</v>
      </c>
    </row>
    <row r="40296" spans="9:9" x14ac:dyDescent="0.2">
      <c r="I40296" s="37" t="s">
        <v>16</v>
      </c>
    </row>
    <row r="40297" spans="9:9" x14ac:dyDescent="0.2">
      <c r="I40297" s="37" t="s">
        <v>16</v>
      </c>
    </row>
    <row r="40298" spans="9:9" x14ac:dyDescent="0.2">
      <c r="I40298" s="37" t="s">
        <v>16</v>
      </c>
    </row>
    <row r="40299" spans="9:9" x14ac:dyDescent="0.2">
      <c r="I40299" s="37" t="s">
        <v>16</v>
      </c>
    </row>
    <row r="40300" spans="9:9" x14ac:dyDescent="0.2">
      <c r="I40300" s="37" t="s">
        <v>16</v>
      </c>
    </row>
    <row r="40301" spans="9:9" x14ac:dyDescent="0.2">
      <c r="I40301" s="37" t="s">
        <v>16</v>
      </c>
    </row>
    <row r="40302" spans="9:9" x14ac:dyDescent="0.2">
      <c r="I40302" s="37" t="s">
        <v>16</v>
      </c>
    </row>
    <row r="40303" spans="9:9" x14ac:dyDescent="0.2">
      <c r="I40303" s="37" t="s">
        <v>16</v>
      </c>
    </row>
    <row r="40304" spans="9:9" x14ac:dyDescent="0.2">
      <c r="I40304" s="37" t="s">
        <v>16</v>
      </c>
    </row>
    <row r="40305" spans="9:9" x14ac:dyDescent="0.2">
      <c r="I40305" s="37" t="s">
        <v>16</v>
      </c>
    </row>
    <row r="40306" spans="9:9" x14ac:dyDescent="0.2">
      <c r="I40306" s="37" t="s">
        <v>16</v>
      </c>
    </row>
    <row r="40307" spans="9:9" x14ac:dyDescent="0.2">
      <c r="I40307" s="37" t="s">
        <v>16</v>
      </c>
    </row>
    <row r="40308" spans="9:9" x14ac:dyDescent="0.2">
      <c r="I40308" s="37" t="s">
        <v>16</v>
      </c>
    </row>
    <row r="40309" spans="9:9" x14ac:dyDescent="0.2">
      <c r="I40309" s="37" t="s">
        <v>16</v>
      </c>
    </row>
    <row r="40310" spans="9:9" x14ac:dyDescent="0.2">
      <c r="I40310" s="37" t="s">
        <v>16</v>
      </c>
    </row>
    <row r="40311" spans="9:9" x14ac:dyDescent="0.2">
      <c r="I40311" s="37" t="s">
        <v>16</v>
      </c>
    </row>
    <row r="40312" spans="9:9" x14ac:dyDescent="0.2">
      <c r="I40312" s="37" t="s">
        <v>16</v>
      </c>
    </row>
    <row r="40313" spans="9:9" x14ac:dyDescent="0.2">
      <c r="I40313" s="37" t="s">
        <v>16</v>
      </c>
    </row>
    <row r="40314" spans="9:9" x14ac:dyDescent="0.2">
      <c r="I40314" s="37" t="s">
        <v>16</v>
      </c>
    </row>
    <row r="40315" spans="9:9" x14ac:dyDescent="0.2">
      <c r="I40315" s="37" t="s">
        <v>16</v>
      </c>
    </row>
    <row r="40316" spans="9:9" x14ac:dyDescent="0.2">
      <c r="I40316" s="37" t="s">
        <v>16</v>
      </c>
    </row>
    <row r="40317" spans="9:9" x14ac:dyDescent="0.2">
      <c r="I40317" s="37" t="s">
        <v>16</v>
      </c>
    </row>
    <row r="40318" spans="9:9" x14ac:dyDescent="0.2">
      <c r="I40318" s="37" t="s">
        <v>16</v>
      </c>
    </row>
    <row r="40319" spans="9:9" x14ac:dyDescent="0.2">
      <c r="I40319" s="37" t="s">
        <v>16</v>
      </c>
    </row>
    <row r="40320" spans="9:9" x14ac:dyDescent="0.2">
      <c r="I40320" s="37" t="s">
        <v>16</v>
      </c>
    </row>
    <row r="40321" spans="9:9" x14ac:dyDescent="0.2">
      <c r="I40321" s="37" t="s">
        <v>16</v>
      </c>
    </row>
    <row r="40322" spans="9:9" x14ac:dyDescent="0.2">
      <c r="I40322" s="37" t="s">
        <v>16</v>
      </c>
    </row>
    <row r="40323" spans="9:9" x14ac:dyDescent="0.2">
      <c r="I40323" s="37" t="s">
        <v>16</v>
      </c>
    </row>
    <row r="40324" spans="9:9" x14ac:dyDescent="0.2">
      <c r="I40324" s="37" t="s">
        <v>16</v>
      </c>
    </row>
    <row r="40325" spans="9:9" x14ac:dyDescent="0.2">
      <c r="I40325" s="37" t="s">
        <v>16</v>
      </c>
    </row>
    <row r="40326" spans="9:9" x14ac:dyDescent="0.2">
      <c r="I40326" s="37" t="s">
        <v>16</v>
      </c>
    </row>
    <row r="40327" spans="9:9" x14ac:dyDescent="0.2">
      <c r="I40327" s="37" t="s">
        <v>16</v>
      </c>
    </row>
    <row r="40328" spans="9:9" x14ac:dyDescent="0.2">
      <c r="I40328" s="37" t="s">
        <v>16</v>
      </c>
    </row>
    <row r="40329" spans="9:9" x14ac:dyDescent="0.2">
      <c r="I40329" s="37" t="s">
        <v>16</v>
      </c>
    </row>
    <row r="40330" spans="9:9" x14ac:dyDescent="0.2">
      <c r="I40330" s="37" t="s">
        <v>16</v>
      </c>
    </row>
    <row r="40331" spans="9:9" x14ac:dyDescent="0.2">
      <c r="I40331" s="37" t="s">
        <v>16</v>
      </c>
    </row>
    <row r="40332" spans="9:9" x14ac:dyDescent="0.2">
      <c r="I40332" s="37" t="s">
        <v>16</v>
      </c>
    </row>
    <row r="40333" spans="9:9" x14ac:dyDescent="0.2">
      <c r="I40333" s="37" t="s">
        <v>16</v>
      </c>
    </row>
    <row r="40334" spans="9:9" x14ac:dyDescent="0.2">
      <c r="I40334" s="37" t="s">
        <v>16</v>
      </c>
    </row>
    <row r="40335" spans="9:9" x14ac:dyDescent="0.2">
      <c r="I40335" s="37" t="s">
        <v>16</v>
      </c>
    </row>
    <row r="40336" spans="9:9" x14ac:dyDescent="0.2">
      <c r="I40336" s="37" t="s">
        <v>16</v>
      </c>
    </row>
    <row r="40337" spans="9:9" x14ac:dyDescent="0.2">
      <c r="I40337" s="37" t="s">
        <v>16</v>
      </c>
    </row>
    <row r="40338" spans="9:9" x14ac:dyDescent="0.2">
      <c r="I40338" s="37" t="s">
        <v>16</v>
      </c>
    </row>
    <row r="40339" spans="9:9" x14ac:dyDescent="0.2">
      <c r="I40339" s="37" t="s">
        <v>16</v>
      </c>
    </row>
    <row r="40340" spans="9:9" x14ac:dyDescent="0.2">
      <c r="I40340" s="37" t="s">
        <v>16</v>
      </c>
    </row>
    <row r="40341" spans="9:9" x14ac:dyDescent="0.2">
      <c r="I40341" s="37" t="s">
        <v>16</v>
      </c>
    </row>
    <row r="40342" spans="9:9" x14ac:dyDescent="0.2">
      <c r="I40342" s="37" t="s">
        <v>16</v>
      </c>
    </row>
    <row r="40343" spans="9:9" x14ac:dyDescent="0.2">
      <c r="I40343" s="37" t="s">
        <v>16</v>
      </c>
    </row>
    <row r="40344" spans="9:9" x14ac:dyDescent="0.2">
      <c r="I40344" s="37" t="s">
        <v>16</v>
      </c>
    </row>
    <row r="40345" spans="9:9" x14ac:dyDescent="0.2">
      <c r="I40345" s="37" t="s">
        <v>16</v>
      </c>
    </row>
    <row r="40346" spans="9:9" x14ac:dyDescent="0.2">
      <c r="I40346" s="37" t="s">
        <v>16</v>
      </c>
    </row>
    <row r="40347" spans="9:9" x14ac:dyDescent="0.2">
      <c r="I40347" s="37" t="s">
        <v>16</v>
      </c>
    </row>
    <row r="40348" spans="9:9" x14ac:dyDescent="0.2">
      <c r="I40348" s="37" t="s">
        <v>16</v>
      </c>
    </row>
    <row r="40349" spans="9:9" x14ac:dyDescent="0.2">
      <c r="I40349" s="37" t="s">
        <v>16</v>
      </c>
    </row>
    <row r="40350" spans="9:9" x14ac:dyDescent="0.2">
      <c r="I40350" s="37" t="s">
        <v>16</v>
      </c>
    </row>
    <row r="40351" spans="9:9" x14ac:dyDescent="0.2">
      <c r="I40351" s="37" t="s">
        <v>16</v>
      </c>
    </row>
    <row r="40352" spans="9:9" x14ac:dyDescent="0.2">
      <c r="I40352" s="37" t="s">
        <v>16</v>
      </c>
    </row>
    <row r="40353" spans="9:9" x14ac:dyDescent="0.2">
      <c r="I40353" s="37" t="s">
        <v>16</v>
      </c>
    </row>
    <row r="40354" spans="9:9" x14ac:dyDescent="0.2">
      <c r="I40354" s="37" t="s">
        <v>16</v>
      </c>
    </row>
    <row r="40355" spans="9:9" x14ac:dyDescent="0.2">
      <c r="I40355" s="37" t="s">
        <v>16</v>
      </c>
    </row>
    <row r="40356" spans="9:9" x14ac:dyDescent="0.2">
      <c r="I40356" s="37" t="s">
        <v>16</v>
      </c>
    </row>
    <row r="40357" spans="9:9" x14ac:dyDescent="0.2">
      <c r="I40357" s="37" t="s">
        <v>16</v>
      </c>
    </row>
    <row r="40358" spans="9:9" x14ac:dyDescent="0.2">
      <c r="I40358" s="37" t="s">
        <v>16</v>
      </c>
    </row>
    <row r="40359" spans="9:9" x14ac:dyDescent="0.2">
      <c r="I40359" s="37" t="s">
        <v>16</v>
      </c>
    </row>
    <row r="40360" spans="9:9" x14ac:dyDescent="0.2">
      <c r="I40360" s="37" t="s">
        <v>16</v>
      </c>
    </row>
    <row r="40361" spans="9:9" x14ac:dyDescent="0.2">
      <c r="I40361" s="37" t="s">
        <v>16</v>
      </c>
    </row>
    <row r="40362" spans="9:9" x14ac:dyDescent="0.2">
      <c r="I40362" s="37" t="s">
        <v>16</v>
      </c>
    </row>
    <row r="40363" spans="9:9" x14ac:dyDescent="0.2">
      <c r="I40363" s="37" t="s">
        <v>16</v>
      </c>
    </row>
    <row r="40364" spans="9:9" x14ac:dyDescent="0.2">
      <c r="I40364" s="37" t="s">
        <v>16</v>
      </c>
    </row>
    <row r="40365" spans="9:9" x14ac:dyDescent="0.2">
      <c r="I40365" s="37" t="s">
        <v>16</v>
      </c>
    </row>
    <row r="40366" spans="9:9" x14ac:dyDescent="0.2">
      <c r="I40366" s="37" t="s">
        <v>16</v>
      </c>
    </row>
    <row r="40367" spans="9:9" x14ac:dyDescent="0.2">
      <c r="I40367" s="37" t="s">
        <v>16</v>
      </c>
    </row>
    <row r="40368" spans="9:9" x14ac:dyDescent="0.2">
      <c r="I40368" s="37" t="s">
        <v>16</v>
      </c>
    </row>
    <row r="40369" spans="9:9" x14ac:dyDescent="0.2">
      <c r="I40369" s="37" t="s">
        <v>16</v>
      </c>
    </row>
    <row r="40370" spans="9:9" x14ac:dyDescent="0.2">
      <c r="I40370" s="37" t="s">
        <v>16</v>
      </c>
    </row>
    <row r="40371" spans="9:9" x14ac:dyDescent="0.2">
      <c r="I40371" s="37" t="s">
        <v>16</v>
      </c>
    </row>
    <row r="40372" spans="9:9" x14ac:dyDescent="0.2">
      <c r="I40372" s="37" t="s">
        <v>16</v>
      </c>
    </row>
    <row r="40373" spans="9:9" x14ac:dyDescent="0.2">
      <c r="I40373" s="37" t="s">
        <v>16</v>
      </c>
    </row>
    <row r="40374" spans="9:9" x14ac:dyDescent="0.2">
      <c r="I40374" s="37" t="s">
        <v>16</v>
      </c>
    </row>
    <row r="40375" spans="9:9" x14ac:dyDescent="0.2">
      <c r="I40375" s="37" t="s">
        <v>16</v>
      </c>
    </row>
    <row r="40376" spans="9:9" x14ac:dyDescent="0.2">
      <c r="I40376" s="37" t="s">
        <v>16</v>
      </c>
    </row>
    <row r="40377" spans="9:9" x14ac:dyDescent="0.2">
      <c r="I40377" s="37" t="s">
        <v>16</v>
      </c>
    </row>
    <row r="40378" spans="9:9" x14ac:dyDescent="0.2">
      <c r="I40378" s="37" t="s">
        <v>16</v>
      </c>
    </row>
    <row r="40379" spans="9:9" x14ac:dyDescent="0.2">
      <c r="I40379" s="37" t="s">
        <v>16</v>
      </c>
    </row>
    <row r="40380" spans="9:9" x14ac:dyDescent="0.2">
      <c r="I40380" s="37" t="s">
        <v>16</v>
      </c>
    </row>
    <row r="40381" spans="9:9" x14ac:dyDescent="0.2">
      <c r="I40381" s="37" t="s">
        <v>16</v>
      </c>
    </row>
    <row r="40382" spans="9:9" x14ac:dyDescent="0.2">
      <c r="I40382" s="37" t="s">
        <v>16</v>
      </c>
    </row>
    <row r="40383" spans="9:9" x14ac:dyDescent="0.2">
      <c r="I40383" s="37" t="s">
        <v>16</v>
      </c>
    </row>
    <row r="40384" spans="9:9" x14ac:dyDescent="0.2">
      <c r="I40384" s="37" t="s">
        <v>16</v>
      </c>
    </row>
    <row r="40385" spans="9:9" x14ac:dyDescent="0.2">
      <c r="I40385" s="37" t="s">
        <v>16</v>
      </c>
    </row>
    <row r="40386" spans="9:9" x14ac:dyDescent="0.2">
      <c r="I40386" s="37" t="s">
        <v>16</v>
      </c>
    </row>
    <row r="40387" spans="9:9" x14ac:dyDescent="0.2">
      <c r="I40387" s="37" t="s">
        <v>16</v>
      </c>
    </row>
    <row r="40388" spans="9:9" x14ac:dyDescent="0.2">
      <c r="I40388" s="37" t="s">
        <v>16</v>
      </c>
    </row>
    <row r="40389" spans="9:9" x14ac:dyDescent="0.2">
      <c r="I40389" s="37" t="s">
        <v>16</v>
      </c>
    </row>
    <row r="40390" spans="9:9" x14ac:dyDescent="0.2">
      <c r="I40390" s="37" t="s">
        <v>16</v>
      </c>
    </row>
    <row r="40391" spans="9:9" x14ac:dyDescent="0.2">
      <c r="I40391" s="37" t="s">
        <v>16</v>
      </c>
    </row>
    <row r="40392" spans="9:9" x14ac:dyDescent="0.2">
      <c r="I40392" s="37" t="s">
        <v>16</v>
      </c>
    </row>
    <row r="40393" spans="9:9" x14ac:dyDescent="0.2">
      <c r="I40393" s="37" t="s">
        <v>16</v>
      </c>
    </row>
    <row r="40394" spans="9:9" x14ac:dyDescent="0.2">
      <c r="I40394" s="37" t="s">
        <v>16</v>
      </c>
    </row>
    <row r="40395" spans="9:9" x14ac:dyDescent="0.2">
      <c r="I40395" s="37" t="s">
        <v>16</v>
      </c>
    </row>
    <row r="40396" spans="9:9" x14ac:dyDescent="0.2">
      <c r="I40396" s="37" t="s">
        <v>16</v>
      </c>
    </row>
    <row r="40397" spans="9:9" x14ac:dyDescent="0.2">
      <c r="I40397" s="37" t="s">
        <v>16</v>
      </c>
    </row>
    <row r="40398" spans="9:9" x14ac:dyDescent="0.2">
      <c r="I40398" s="37" t="s">
        <v>16</v>
      </c>
    </row>
    <row r="40399" spans="9:9" x14ac:dyDescent="0.2">
      <c r="I40399" s="37" t="s">
        <v>16</v>
      </c>
    </row>
    <row r="40400" spans="9:9" x14ac:dyDescent="0.2">
      <c r="I40400" s="37" t="s">
        <v>16</v>
      </c>
    </row>
    <row r="40401" spans="9:9" x14ac:dyDescent="0.2">
      <c r="I40401" s="37" t="s">
        <v>16</v>
      </c>
    </row>
    <row r="40402" spans="9:9" x14ac:dyDescent="0.2">
      <c r="I40402" s="37" t="s">
        <v>16</v>
      </c>
    </row>
    <row r="40403" spans="9:9" x14ac:dyDescent="0.2">
      <c r="I40403" s="37" t="s">
        <v>16</v>
      </c>
    </row>
    <row r="40404" spans="9:9" x14ac:dyDescent="0.2">
      <c r="I40404" s="37" t="s">
        <v>16</v>
      </c>
    </row>
    <row r="40405" spans="9:9" x14ac:dyDescent="0.2">
      <c r="I40405" s="37" t="s">
        <v>16</v>
      </c>
    </row>
    <row r="40406" spans="9:9" x14ac:dyDescent="0.2">
      <c r="I40406" s="37" t="s">
        <v>16</v>
      </c>
    </row>
    <row r="40407" spans="9:9" x14ac:dyDescent="0.2">
      <c r="I40407" s="37" t="s">
        <v>16</v>
      </c>
    </row>
    <row r="40408" spans="9:9" x14ac:dyDescent="0.2">
      <c r="I40408" s="37" t="s">
        <v>16</v>
      </c>
    </row>
    <row r="40409" spans="9:9" x14ac:dyDescent="0.2">
      <c r="I40409" s="37" t="s">
        <v>16</v>
      </c>
    </row>
    <row r="40410" spans="9:9" x14ac:dyDescent="0.2">
      <c r="I40410" s="37" t="s">
        <v>16</v>
      </c>
    </row>
    <row r="40411" spans="9:9" x14ac:dyDescent="0.2">
      <c r="I40411" s="37" t="s">
        <v>16</v>
      </c>
    </row>
    <row r="40412" spans="9:9" x14ac:dyDescent="0.2">
      <c r="I40412" s="37" t="s">
        <v>16</v>
      </c>
    </row>
    <row r="40413" spans="9:9" x14ac:dyDescent="0.2">
      <c r="I40413" s="37" t="s">
        <v>16</v>
      </c>
    </row>
    <row r="40414" spans="9:9" x14ac:dyDescent="0.2">
      <c r="I40414" s="37" t="s">
        <v>16</v>
      </c>
    </row>
    <row r="40415" spans="9:9" x14ac:dyDescent="0.2">
      <c r="I40415" s="37" t="s">
        <v>16</v>
      </c>
    </row>
    <row r="40416" spans="9:9" x14ac:dyDescent="0.2">
      <c r="I40416" s="37" t="s">
        <v>16</v>
      </c>
    </row>
    <row r="40417" spans="9:9" x14ac:dyDescent="0.2">
      <c r="I40417" s="37" t="s">
        <v>16</v>
      </c>
    </row>
    <row r="40418" spans="9:9" x14ac:dyDescent="0.2">
      <c r="I40418" s="37" t="s">
        <v>16</v>
      </c>
    </row>
    <row r="40419" spans="9:9" x14ac:dyDescent="0.2">
      <c r="I40419" s="37" t="s">
        <v>16</v>
      </c>
    </row>
    <row r="40420" spans="9:9" x14ac:dyDescent="0.2">
      <c r="I40420" s="37" t="s">
        <v>16</v>
      </c>
    </row>
    <row r="40421" spans="9:9" x14ac:dyDescent="0.2">
      <c r="I40421" s="37" t="s">
        <v>16</v>
      </c>
    </row>
    <row r="40422" spans="9:9" x14ac:dyDescent="0.2">
      <c r="I40422" s="37" t="s">
        <v>16</v>
      </c>
    </row>
    <row r="40423" spans="9:9" x14ac:dyDescent="0.2">
      <c r="I40423" s="37" t="s">
        <v>16</v>
      </c>
    </row>
    <row r="40424" spans="9:9" x14ac:dyDescent="0.2">
      <c r="I40424" s="37" t="s">
        <v>16</v>
      </c>
    </row>
    <row r="40425" spans="9:9" x14ac:dyDescent="0.2">
      <c r="I40425" s="37" t="s">
        <v>16</v>
      </c>
    </row>
    <row r="40426" spans="9:9" x14ac:dyDescent="0.2">
      <c r="I40426" s="37" t="s">
        <v>16</v>
      </c>
    </row>
    <row r="40427" spans="9:9" x14ac:dyDescent="0.2">
      <c r="I40427" s="37" t="s">
        <v>16</v>
      </c>
    </row>
    <row r="40428" spans="9:9" x14ac:dyDescent="0.2">
      <c r="I40428" s="37" t="s">
        <v>16</v>
      </c>
    </row>
    <row r="40429" spans="9:9" x14ac:dyDescent="0.2">
      <c r="I40429" s="37" t="s">
        <v>16</v>
      </c>
    </row>
    <row r="40430" spans="9:9" x14ac:dyDescent="0.2">
      <c r="I40430" s="37" t="s">
        <v>16</v>
      </c>
    </row>
    <row r="40431" spans="9:9" x14ac:dyDescent="0.2">
      <c r="I40431" s="37" t="s">
        <v>16</v>
      </c>
    </row>
    <row r="40432" spans="9:9" x14ac:dyDescent="0.2">
      <c r="I40432" s="37" t="s">
        <v>16</v>
      </c>
    </row>
    <row r="40433" spans="9:9" x14ac:dyDescent="0.2">
      <c r="I40433" s="37" t="s">
        <v>16</v>
      </c>
    </row>
    <row r="40434" spans="9:9" x14ac:dyDescent="0.2">
      <c r="I40434" s="37" t="s">
        <v>16</v>
      </c>
    </row>
    <row r="40435" spans="9:9" x14ac:dyDescent="0.2">
      <c r="I40435" s="37" t="s">
        <v>16</v>
      </c>
    </row>
    <row r="40436" spans="9:9" x14ac:dyDescent="0.2">
      <c r="I40436" s="37" t="s">
        <v>16</v>
      </c>
    </row>
    <row r="40437" spans="9:9" x14ac:dyDescent="0.2">
      <c r="I40437" s="37" t="s">
        <v>16</v>
      </c>
    </row>
    <row r="40438" spans="9:9" x14ac:dyDescent="0.2">
      <c r="I40438" s="37" t="s">
        <v>16</v>
      </c>
    </row>
    <row r="40439" spans="9:9" x14ac:dyDescent="0.2">
      <c r="I40439" s="37" t="s">
        <v>16</v>
      </c>
    </row>
    <row r="40440" spans="9:9" x14ac:dyDescent="0.2">
      <c r="I40440" s="37" t="s">
        <v>16</v>
      </c>
    </row>
    <row r="40441" spans="9:9" x14ac:dyDescent="0.2">
      <c r="I40441" s="37" t="s">
        <v>16</v>
      </c>
    </row>
    <row r="40442" spans="9:9" x14ac:dyDescent="0.2">
      <c r="I40442" s="37" t="s">
        <v>16</v>
      </c>
    </row>
    <row r="40443" spans="9:9" x14ac:dyDescent="0.2">
      <c r="I40443" s="37" t="s">
        <v>16</v>
      </c>
    </row>
    <row r="40444" spans="9:9" x14ac:dyDescent="0.2">
      <c r="I40444" s="37" t="s">
        <v>16</v>
      </c>
    </row>
    <row r="40445" spans="9:9" x14ac:dyDescent="0.2">
      <c r="I40445" s="37" t="s">
        <v>16</v>
      </c>
    </row>
    <row r="40446" spans="9:9" x14ac:dyDescent="0.2">
      <c r="I40446" s="37" t="s">
        <v>16</v>
      </c>
    </row>
    <row r="40447" spans="9:9" x14ac:dyDescent="0.2">
      <c r="I40447" s="37" t="s">
        <v>16</v>
      </c>
    </row>
    <row r="40448" spans="9:9" x14ac:dyDescent="0.2">
      <c r="I40448" s="37" t="s">
        <v>16</v>
      </c>
    </row>
    <row r="40449" spans="9:9" x14ac:dyDescent="0.2">
      <c r="I40449" s="37" t="s">
        <v>16</v>
      </c>
    </row>
    <row r="40450" spans="9:9" x14ac:dyDescent="0.2">
      <c r="I40450" s="37" t="s">
        <v>16</v>
      </c>
    </row>
    <row r="40451" spans="9:9" x14ac:dyDescent="0.2">
      <c r="I40451" s="37" t="s">
        <v>16</v>
      </c>
    </row>
    <row r="40452" spans="9:9" x14ac:dyDescent="0.2">
      <c r="I40452" s="37" t="s">
        <v>16</v>
      </c>
    </row>
    <row r="40453" spans="9:9" x14ac:dyDescent="0.2">
      <c r="I40453" s="37" t="s">
        <v>16</v>
      </c>
    </row>
    <row r="40454" spans="9:9" x14ac:dyDescent="0.2">
      <c r="I40454" s="37" t="s">
        <v>16</v>
      </c>
    </row>
    <row r="40455" spans="9:9" x14ac:dyDescent="0.2">
      <c r="I40455" s="37" t="s">
        <v>16</v>
      </c>
    </row>
    <row r="40456" spans="9:9" x14ac:dyDescent="0.2">
      <c r="I40456" s="37" t="s">
        <v>16</v>
      </c>
    </row>
    <row r="40457" spans="9:9" x14ac:dyDescent="0.2">
      <c r="I40457" s="37" t="s">
        <v>16</v>
      </c>
    </row>
    <row r="40458" spans="9:9" x14ac:dyDescent="0.2">
      <c r="I40458" s="37" t="s">
        <v>16</v>
      </c>
    </row>
    <row r="40459" spans="9:9" x14ac:dyDescent="0.2">
      <c r="I40459" s="37" t="s">
        <v>16</v>
      </c>
    </row>
    <row r="40460" spans="9:9" x14ac:dyDescent="0.2">
      <c r="I40460" s="37" t="s">
        <v>16</v>
      </c>
    </row>
    <row r="40461" spans="9:9" x14ac:dyDescent="0.2">
      <c r="I40461" s="37" t="s">
        <v>16</v>
      </c>
    </row>
    <row r="40462" spans="9:9" x14ac:dyDescent="0.2">
      <c r="I40462" s="37" t="s">
        <v>16</v>
      </c>
    </row>
    <row r="40463" spans="9:9" x14ac:dyDescent="0.2">
      <c r="I40463" s="37" t="s">
        <v>16</v>
      </c>
    </row>
    <row r="40464" spans="9:9" x14ac:dyDescent="0.2">
      <c r="I40464" s="37" t="s">
        <v>16</v>
      </c>
    </row>
    <row r="40465" spans="9:9" x14ac:dyDescent="0.2">
      <c r="I40465" s="37" t="s">
        <v>16</v>
      </c>
    </row>
    <row r="40466" spans="9:9" x14ac:dyDescent="0.2">
      <c r="I40466" s="37" t="s">
        <v>16</v>
      </c>
    </row>
    <row r="40467" spans="9:9" x14ac:dyDescent="0.2">
      <c r="I40467" s="37" t="s">
        <v>16</v>
      </c>
    </row>
    <row r="40468" spans="9:9" x14ac:dyDescent="0.2">
      <c r="I40468" s="37" t="s">
        <v>16</v>
      </c>
    </row>
    <row r="40469" spans="9:9" x14ac:dyDescent="0.2">
      <c r="I40469" s="37" t="s">
        <v>16</v>
      </c>
    </row>
    <row r="40470" spans="9:9" x14ac:dyDescent="0.2">
      <c r="I40470" s="37" t="s">
        <v>16</v>
      </c>
    </row>
    <row r="40471" spans="9:9" x14ac:dyDescent="0.2">
      <c r="I40471" s="37" t="s">
        <v>16</v>
      </c>
    </row>
    <row r="40472" spans="9:9" x14ac:dyDescent="0.2">
      <c r="I40472" s="37" t="s">
        <v>16</v>
      </c>
    </row>
    <row r="40473" spans="9:9" x14ac:dyDescent="0.2">
      <c r="I40473" s="37" t="s">
        <v>16</v>
      </c>
    </row>
    <row r="40474" spans="9:9" x14ac:dyDescent="0.2">
      <c r="I40474" s="37" t="s">
        <v>16</v>
      </c>
    </row>
    <row r="40475" spans="9:9" x14ac:dyDescent="0.2">
      <c r="I40475" s="37" t="s">
        <v>16</v>
      </c>
    </row>
    <row r="40476" spans="9:9" x14ac:dyDescent="0.2">
      <c r="I40476" s="37" t="s">
        <v>16</v>
      </c>
    </row>
    <row r="40477" spans="9:9" x14ac:dyDescent="0.2">
      <c r="I40477" s="37" t="s">
        <v>16</v>
      </c>
    </row>
    <row r="40478" spans="9:9" x14ac:dyDescent="0.2">
      <c r="I40478" s="37" t="s">
        <v>16</v>
      </c>
    </row>
    <row r="40479" spans="9:9" x14ac:dyDescent="0.2">
      <c r="I40479" s="37" t="s">
        <v>16</v>
      </c>
    </row>
    <row r="40480" spans="9:9" x14ac:dyDescent="0.2">
      <c r="I40480" s="37" t="s">
        <v>16</v>
      </c>
    </row>
    <row r="40481" spans="9:9" x14ac:dyDescent="0.2">
      <c r="I40481" s="37" t="s">
        <v>16</v>
      </c>
    </row>
    <row r="40482" spans="9:9" x14ac:dyDescent="0.2">
      <c r="I40482" s="37" t="s">
        <v>16</v>
      </c>
    </row>
    <row r="40483" spans="9:9" x14ac:dyDescent="0.2">
      <c r="I40483" s="37" t="s">
        <v>16</v>
      </c>
    </row>
    <row r="40484" spans="9:9" x14ac:dyDescent="0.2">
      <c r="I40484" s="37" t="s">
        <v>16</v>
      </c>
    </row>
    <row r="40485" spans="9:9" x14ac:dyDescent="0.2">
      <c r="I40485" s="37" t="s">
        <v>16</v>
      </c>
    </row>
    <row r="40486" spans="9:9" x14ac:dyDescent="0.2">
      <c r="I40486" s="37" t="s">
        <v>16</v>
      </c>
    </row>
    <row r="40487" spans="9:9" x14ac:dyDescent="0.2">
      <c r="I40487" s="37" t="s">
        <v>16</v>
      </c>
    </row>
    <row r="40488" spans="9:9" x14ac:dyDescent="0.2">
      <c r="I40488" s="37" t="s">
        <v>16</v>
      </c>
    </row>
    <row r="40489" spans="9:9" x14ac:dyDescent="0.2">
      <c r="I40489" s="37" t="s">
        <v>16</v>
      </c>
    </row>
    <row r="40490" spans="9:9" x14ac:dyDescent="0.2">
      <c r="I40490" s="37" t="s">
        <v>16</v>
      </c>
    </row>
    <row r="40491" spans="9:9" x14ac:dyDescent="0.2">
      <c r="I40491" s="37" t="s">
        <v>16</v>
      </c>
    </row>
    <row r="40492" spans="9:9" x14ac:dyDescent="0.2">
      <c r="I40492" s="37" t="s">
        <v>16</v>
      </c>
    </row>
    <row r="40493" spans="9:9" x14ac:dyDescent="0.2">
      <c r="I40493" s="37" t="s">
        <v>16</v>
      </c>
    </row>
    <row r="40494" spans="9:9" x14ac:dyDescent="0.2">
      <c r="I40494" s="37" t="s">
        <v>16</v>
      </c>
    </row>
    <row r="40495" spans="9:9" x14ac:dyDescent="0.2">
      <c r="I40495" s="37" t="s">
        <v>16</v>
      </c>
    </row>
    <row r="40496" spans="9:9" x14ac:dyDescent="0.2">
      <c r="I40496" s="37" t="s">
        <v>16</v>
      </c>
    </row>
    <row r="40497" spans="9:9" x14ac:dyDescent="0.2">
      <c r="I40497" s="37" t="s">
        <v>16</v>
      </c>
    </row>
    <row r="40498" spans="9:9" x14ac:dyDescent="0.2">
      <c r="I40498" s="37" t="s">
        <v>16</v>
      </c>
    </row>
    <row r="40499" spans="9:9" x14ac:dyDescent="0.2">
      <c r="I40499" s="37" t="s">
        <v>16</v>
      </c>
    </row>
    <row r="40500" spans="9:9" x14ac:dyDescent="0.2">
      <c r="I40500" s="37" t="s">
        <v>16</v>
      </c>
    </row>
    <row r="40501" spans="9:9" x14ac:dyDescent="0.2">
      <c r="I40501" s="37" t="s">
        <v>16</v>
      </c>
    </row>
    <row r="40502" spans="9:9" x14ac:dyDescent="0.2">
      <c r="I40502" s="37" t="s">
        <v>16</v>
      </c>
    </row>
    <row r="40503" spans="9:9" x14ac:dyDescent="0.2">
      <c r="I40503" s="37" t="s">
        <v>16</v>
      </c>
    </row>
    <row r="40504" spans="9:9" x14ac:dyDescent="0.2">
      <c r="I40504" s="37" t="s">
        <v>16</v>
      </c>
    </row>
    <row r="40505" spans="9:9" x14ac:dyDescent="0.2">
      <c r="I40505" s="37" t="s">
        <v>16</v>
      </c>
    </row>
    <row r="40506" spans="9:9" x14ac:dyDescent="0.2">
      <c r="I40506" s="37" t="s">
        <v>16</v>
      </c>
    </row>
    <row r="40507" spans="9:9" x14ac:dyDescent="0.2">
      <c r="I40507" s="37" t="s">
        <v>16</v>
      </c>
    </row>
    <row r="40508" spans="9:9" x14ac:dyDescent="0.2">
      <c r="I40508" s="37" t="s">
        <v>16</v>
      </c>
    </row>
    <row r="40509" spans="9:9" x14ac:dyDescent="0.2">
      <c r="I40509" s="37" t="s">
        <v>16</v>
      </c>
    </row>
    <row r="40510" spans="9:9" x14ac:dyDescent="0.2">
      <c r="I40510" s="37" t="s">
        <v>16</v>
      </c>
    </row>
    <row r="40511" spans="9:9" x14ac:dyDescent="0.2">
      <c r="I40511" s="37" t="s">
        <v>16</v>
      </c>
    </row>
    <row r="40512" spans="9:9" x14ac:dyDescent="0.2">
      <c r="I40512" s="37" t="s">
        <v>16</v>
      </c>
    </row>
    <row r="40513" spans="9:9" x14ac:dyDescent="0.2">
      <c r="I40513" s="37" t="s">
        <v>16</v>
      </c>
    </row>
    <row r="40514" spans="9:9" x14ac:dyDescent="0.2">
      <c r="I40514" s="37" t="s">
        <v>16</v>
      </c>
    </row>
    <row r="40515" spans="9:9" x14ac:dyDescent="0.2">
      <c r="I40515" s="37" t="s">
        <v>16</v>
      </c>
    </row>
    <row r="40516" spans="9:9" x14ac:dyDescent="0.2">
      <c r="I40516" s="37" t="s">
        <v>16</v>
      </c>
    </row>
    <row r="40517" spans="9:9" x14ac:dyDescent="0.2">
      <c r="I40517" s="37" t="s">
        <v>16</v>
      </c>
    </row>
    <row r="40518" spans="9:9" x14ac:dyDescent="0.2">
      <c r="I40518" s="37" t="s">
        <v>16</v>
      </c>
    </row>
    <row r="40519" spans="9:9" x14ac:dyDescent="0.2">
      <c r="I40519" s="37" t="s">
        <v>16</v>
      </c>
    </row>
    <row r="40520" spans="9:9" x14ac:dyDescent="0.2">
      <c r="I40520" s="37" t="s">
        <v>16</v>
      </c>
    </row>
    <row r="40521" spans="9:9" x14ac:dyDescent="0.2">
      <c r="I40521" s="37" t="s">
        <v>16</v>
      </c>
    </row>
    <row r="40522" spans="9:9" x14ac:dyDescent="0.2">
      <c r="I40522" s="37" t="s">
        <v>16</v>
      </c>
    </row>
    <row r="40523" spans="9:9" x14ac:dyDescent="0.2">
      <c r="I40523" s="37" t="s">
        <v>16</v>
      </c>
    </row>
    <row r="40524" spans="9:9" x14ac:dyDescent="0.2">
      <c r="I40524" s="37" t="s">
        <v>16</v>
      </c>
    </row>
    <row r="40525" spans="9:9" x14ac:dyDescent="0.2">
      <c r="I40525" s="37" t="s">
        <v>16</v>
      </c>
    </row>
    <row r="40526" spans="9:9" x14ac:dyDescent="0.2">
      <c r="I40526" s="37" t="s">
        <v>16</v>
      </c>
    </row>
    <row r="40527" spans="9:9" x14ac:dyDescent="0.2">
      <c r="I40527" s="37" t="s">
        <v>16</v>
      </c>
    </row>
    <row r="40528" spans="9:9" x14ac:dyDescent="0.2">
      <c r="I40528" s="37" t="s">
        <v>16</v>
      </c>
    </row>
    <row r="40529" spans="9:9" x14ac:dyDescent="0.2">
      <c r="I40529" s="37" t="s">
        <v>16</v>
      </c>
    </row>
    <row r="40530" spans="9:9" x14ac:dyDescent="0.2">
      <c r="I40530" s="37" t="s">
        <v>16</v>
      </c>
    </row>
    <row r="40531" spans="9:9" x14ac:dyDescent="0.2">
      <c r="I40531" s="37" t="s">
        <v>16</v>
      </c>
    </row>
    <row r="40532" spans="9:9" x14ac:dyDescent="0.2">
      <c r="I40532" s="37" t="s">
        <v>16</v>
      </c>
    </row>
    <row r="40533" spans="9:9" x14ac:dyDescent="0.2">
      <c r="I40533" s="37" t="s">
        <v>16</v>
      </c>
    </row>
    <row r="40534" spans="9:9" x14ac:dyDescent="0.2">
      <c r="I40534" s="37" t="s">
        <v>16</v>
      </c>
    </row>
    <row r="40535" spans="9:9" x14ac:dyDescent="0.2">
      <c r="I40535" s="37" t="s">
        <v>16</v>
      </c>
    </row>
    <row r="40536" spans="9:9" x14ac:dyDescent="0.2">
      <c r="I40536" s="37" t="s">
        <v>16</v>
      </c>
    </row>
    <row r="40537" spans="9:9" x14ac:dyDescent="0.2">
      <c r="I40537" s="37" t="s">
        <v>16</v>
      </c>
    </row>
    <row r="40538" spans="9:9" x14ac:dyDescent="0.2">
      <c r="I40538" s="37" t="s">
        <v>16</v>
      </c>
    </row>
    <row r="40539" spans="9:9" x14ac:dyDescent="0.2">
      <c r="I40539" s="37" t="s">
        <v>16</v>
      </c>
    </row>
    <row r="40540" spans="9:9" x14ac:dyDescent="0.2">
      <c r="I40540" s="37" t="s">
        <v>16</v>
      </c>
    </row>
    <row r="40541" spans="9:9" x14ac:dyDescent="0.2">
      <c r="I40541" s="37" t="s">
        <v>16</v>
      </c>
    </row>
    <row r="40542" spans="9:9" x14ac:dyDescent="0.2">
      <c r="I40542" s="37" t="s">
        <v>16</v>
      </c>
    </row>
    <row r="40543" spans="9:9" x14ac:dyDescent="0.2">
      <c r="I40543" s="37" t="s">
        <v>16</v>
      </c>
    </row>
    <row r="40544" spans="9:9" x14ac:dyDescent="0.2">
      <c r="I40544" s="37" t="s">
        <v>16</v>
      </c>
    </row>
    <row r="40545" spans="9:9" x14ac:dyDescent="0.2">
      <c r="I40545" s="37" t="s">
        <v>16</v>
      </c>
    </row>
    <row r="40546" spans="9:9" x14ac:dyDescent="0.2">
      <c r="I40546" s="37" t="s">
        <v>16</v>
      </c>
    </row>
    <row r="40547" spans="9:9" x14ac:dyDescent="0.2">
      <c r="I40547" s="37" t="s">
        <v>16</v>
      </c>
    </row>
    <row r="40548" spans="9:9" x14ac:dyDescent="0.2">
      <c r="I40548" s="37" t="s">
        <v>16</v>
      </c>
    </row>
    <row r="40549" spans="9:9" x14ac:dyDescent="0.2">
      <c r="I40549" s="37" t="s">
        <v>16</v>
      </c>
    </row>
    <row r="40550" spans="9:9" x14ac:dyDescent="0.2">
      <c r="I40550" s="37" t="s">
        <v>16</v>
      </c>
    </row>
    <row r="40551" spans="9:9" x14ac:dyDescent="0.2">
      <c r="I40551" s="37" t="s">
        <v>16</v>
      </c>
    </row>
    <row r="40552" spans="9:9" x14ac:dyDescent="0.2">
      <c r="I40552" s="37" t="s">
        <v>16</v>
      </c>
    </row>
    <row r="40553" spans="9:9" x14ac:dyDescent="0.2">
      <c r="I40553" s="37" t="s">
        <v>16</v>
      </c>
    </row>
    <row r="40554" spans="9:9" x14ac:dyDescent="0.2">
      <c r="I40554" s="37" t="s">
        <v>16</v>
      </c>
    </row>
    <row r="40555" spans="9:9" x14ac:dyDescent="0.2">
      <c r="I40555" s="37" t="s">
        <v>16</v>
      </c>
    </row>
    <row r="40556" spans="9:9" x14ac:dyDescent="0.2">
      <c r="I40556" s="37" t="s">
        <v>16</v>
      </c>
    </row>
    <row r="40557" spans="9:9" x14ac:dyDescent="0.2">
      <c r="I40557" s="37" t="s">
        <v>16</v>
      </c>
    </row>
    <row r="40558" spans="9:9" x14ac:dyDescent="0.2">
      <c r="I40558" s="37" t="s">
        <v>16</v>
      </c>
    </row>
    <row r="40559" spans="9:9" x14ac:dyDescent="0.2">
      <c r="I40559" s="37" t="s">
        <v>16</v>
      </c>
    </row>
    <row r="40560" spans="9:9" x14ac:dyDescent="0.2">
      <c r="I40560" s="37" t="s">
        <v>16</v>
      </c>
    </row>
    <row r="40561" spans="9:9" x14ac:dyDescent="0.2">
      <c r="I40561" s="37" t="s">
        <v>16</v>
      </c>
    </row>
    <row r="40562" spans="9:9" x14ac:dyDescent="0.2">
      <c r="I40562" s="37" t="s">
        <v>16</v>
      </c>
    </row>
    <row r="40563" spans="9:9" x14ac:dyDescent="0.2">
      <c r="I40563" s="37" t="s">
        <v>16</v>
      </c>
    </row>
    <row r="40564" spans="9:9" x14ac:dyDescent="0.2">
      <c r="I40564" s="37" t="s">
        <v>16</v>
      </c>
    </row>
    <row r="40565" spans="9:9" x14ac:dyDescent="0.2">
      <c r="I40565" s="37" t="s">
        <v>16</v>
      </c>
    </row>
    <row r="40566" spans="9:9" x14ac:dyDescent="0.2">
      <c r="I40566" s="37" t="s">
        <v>16</v>
      </c>
    </row>
    <row r="40567" spans="9:9" x14ac:dyDescent="0.2">
      <c r="I40567" s="37" t="s">
        <v>16</v>
      </c>
    </row>
    <row r="40568" spans="9:9" x14ac:dyDescent="0.2">
      <c r="I40568" s="37" t="s">
        <v>16</v>
      </c>
    </row>
    <row r="40569" spans="9:9" x14ac:dyDescent="0.2">
      <c r="I40569" s="37" t="s">
        <v>16</v>
      </c>
    </row>
    <row r="40570" spans="9:9" x14ac:dyDescent="0.2">
      <c r="I40570" s="37" t="s">
        <v>16</v>
      </c>
    </row>
    <row r="40571" spans="9:9" x14ac:dyDescent="0.2">
      <c r="I40571" s="37" t="s">
        <v>16</v>
      </c>
    </row>
    <row r="40572" spans="9:9" x14ac:dyDescent="0.2">
      <c r="I40572" s="37" t="s">
        <v>16</v>
      </c>
    </row>
    <row r="40573" spans="9:9" x14ac:dyDescent="0.2">
      <c r="I40573" s="37" t="s">
        <v>16</v>
      </c>
    </row>
    <row r="40574" spans="9:9" x14ac:dyDescent="0.2">
      <c r="I40574" s="37" t="s">
        <v>16</v>
      </c>
    </row>
    <row r="40575" spans="9:9" x14ac:dyDescent="0.2">
      <c r="I40575" s="37" t="s">
        <v>16</v>
      </c>
    </row>
    <row r="40576" spans="9:9" x14ac:dyDescent="0.2">
      <c r="I40576" s="37" t="s">
        <v>16</v>
      </c>
    </row>
    <row r="40577" spans="9:9" x14ac:dyDescent="0.2">
      <c r="I40577" s="37" t="s">
        <v>16</v>
      </c>
    </row>
    <row r="40578" spans="9:9" x14ac:dyDescent="0.2">
      <c r="I40578" s="37" t="s">
        <v>16</v>
      </c>
    </row>
    <row r="40579" spans="9:9" x14ac:dyDescent="0.2">
      <c r="I40579" s="37" t="s">
        <v>16</v>
      </c>
    </row>
    <row r="40580" spans="9:9" x14ac:dyDescent="0.2">
      <c r="I40580" s="37" t="s">
        <v>16</v>
      </c>
    </row>
    <row r="40581" spans="9:9" x14ac:dyDescent="0.2">
      <c r="I40581" s="37" t="s">
        <v>16</v>
      </c>
    </row>
    <row r="40582" spans="9:9" x14ac:dyDescent="0.2">
      <c r="I40582" s="37" t="s">
        <v>16</v>
      </c>
    </row>
    <row r="40583" spans="9:9" x14ac:dyDescent="0.2">
      <c r="I40583" s="37" t="s">
        <v>16</v>
      </c>
    </row>
    <row r="40584" spans="9:9" x14ac:dyDescent="0.2">
      <c r="I40584" s="37" t="s">
        <v>16</v>
      </c>
    </row>
    <row r="40585" spans="9:9" x14ac:dyDescent="0.2">
      <c r="I40585" s="37" t="s">
        <v>16</v>
      </c>
    </row>
    <row r="40586" spans="9:9" x14ac:dyDescent="0.2">
      <c r="I40586" s="37" t="s">
        <v>16</v>
      </c>
    </row>
    <row r="40587" spans="9:9" x14ac:dyDescent="0.2">
      <c r="I40587" s="37" t="s">
        <v>16</v>
      </c>
    </row>
    <row r="40588" spans="9:9" x14ac:dyDescent="0.2">
      <c r="I40588" s="37" t="s">
        <v>16</v>
      </c>
    </row>
    <row r="40589" spans="9:9" x14ac:dyDescent="0.2">
      <c r="I40589" s="37" t="s">
        <v>16</v>
      </c>
    </row>
    <row r="40590" spans="9:9" x14ac:dyDescent="0.2">
      <c r="I40590" s="37" t="s">
        <v>16</v>
      </c>
    </row>
    <row r="40591" spans="9:9" x14ac:dyDescent="0.2">
      <c r="I40591" s="37" t="s">
        <v>16</v>
      </c>
    </row>
    <row r="40592" spans="9:9" x14ac:dyDescent="0.2">
      <c r="I40592" s="37" t="s">
        <v>16</v>
      </c>
    </row>
    <row r="40593" spans="9:9" x14ac:dyDescent="0.2">
      <c r="I40593" s="37" t="s">
        <v>16</v>
      </c>
    </row>
    <row r="40594" spans="9:9" x14ac:dyDescent="0.2">
      <c r="I40594" s="37" t="s">
        <v>16</v>
      </c>
    </row>
    <row r="40595" spans="9:9" x14ac:dyDescent="0.2">
      <c r="I40595" s="37" t="s">
        <v>16</v>
      </c>
    </row>
    <row r="40596" spans="9:9" x14ac:dyDescent="0.2">
      <c r="I40596" s="37" t="s">
        <v>16</v>
      </c>
    </row>
    <row r="40597" spans="9:9" x14ac:dyDescent="0.2">
      <c r="I40597" s="37" t="s">
        <v>16</v>
      </c>
    </row>
    <row r="40598" spans="9:9" x14ac:dyDescent="0.2">
      <c r="I40598" s="37" t="s">
        <v>16</v>
      </c>
    </row>
    <row r="40599" spans="9:9" x14ac:dyDescent="0.2">
      <c r="I40599" s="37" t="s">
        <v>16</v>
      </c>
    </row>
    <row r="40600" spans="9:9" x14ac:dyDescent="0.2">
      <c r="I40600" s="37" t="s">
        <v>16</v>
      </c>
    </row>
    <row r="40601" spans="9:9" x14ac:dyDescent="0.2">
      <c r="I40601" s="37" t="s">
        <v>16</v>
      </c>
    </row>
    <row r="40602" spans="9:9" x14ac:dyDescent="0.2">
      <c r="I40602" s="37" t="s">
        <v>16</v>
      </c>
    </row>
    <row r="40603" spans="9:9" x14ac:dyDescent="0.2">
      <c r="I40603" s="37" t="s">
        <v>16</v>
      </c>
    </row>
    <row r="40604" spans="9:9" x14ac:dyDescent="0.2">
      <c r="I40604" s="37" t="s">
        <v>16</v>
      </c>
    </row>
    <row r="40605" spans="9:9" x14ac:dyDescent="0.2">
      <c r="I40605" s="37" t="s">
        <v>16</v>
      </c>
    </row>
    <row r="40606" spans="9:9" x14ac:dyDescent="0.2">
      <c r="I40606" s="37" t="s">
        <v>16</v>
      </c>
    </row>
    <row r="40607" spans="9:9" x14ac:dyDescent="0.2">
      <c r="I40607" s="37" t="s">
        <v>16</v>
      </c>
    </row>
    <row r="40608" spans="9:9" x14ac:dyDescent="0.2">
      <c r="I40608" s="37" t="s">
        <v>16</v>
      </c>
    </row>
    <row r="40609" spans="9:9" x14ac:dyDescent="0.2">
      <c r="I40609" s="37" t="s">
        <v>16</v>
      </c>
    </row>
    <row r="40610" spans="9:9" x14ac:dyDescent="0.2">
      <c r="I40610" s="37" t="s">
        <v>16</v>
      </c>
    </row>
    <row r="40611" spans="9:9" x14ac:dyDescent="0.2">
      <c r="I40611" s="37" t="s">
        <v>16</v>
      </c>
    </row>
    <row r="40612" spans="9:9" x14ac:dyDescent="0.2">
      <c r="I40612" s="37" t="s">
        <v>16</v>
      </c>
    </row>
    <row r="40613" spans="9:9" x14ac:dyDescent="0.2">
      <c r="I40613" s="37" t="s">
        <v>16</v>
      </c>
    </row>
    <row r="40614" spans="9:9" x14ac:dyDescent="0.2">
      <c r="I40614" s="37" t="s">
        <v>16</v>
      </c>
    </row>
    <row r="40615" spans="9:9" x14ac:dyDescent="0.2">
      <c r="I40615" s="37" t="s">
        <v>16</v>
      </c>
    </row>
    <row r="40616" spans="9:9" x14ac:dyDescent="0.2">
      <c r="I40616" s="37" t="s">
        <v>16</v>
      </c>
    </row>
    <row r="40617" spans="9:9" x14ac:dyDescent="0.2">
      <c r="I40617" s="37" t="s">
        <v>16</v>
      </c>
    </row>
    <row r="40618" spans="9:9" x14ac:dyDescent="0.2">
      <c r="I40618" s="37" t="s">
        <v>16</v>
      </c>
    </row>
    <row r="40619" spans="9:9" x14ac:dyDescent="0.2">
      <c r="I40619" s="37" t="s">
        <v>16</v>
      </c>
    </row>
    <row r="40620" spans="9:9" x14ac:dyDescent="0.2">
      <c r="I40620" s="37" t="s">
        <v>16</v>
      </c>
    </row>
    <row r="40621" spans="9:9" x14ac:dyDescent="0.2">
      <c r="I40621" s="37" t="s">
        <v>16</v>
      </c>
    </row>
    <row r="40622" spans="9:9" x14ac:dyDescent="0.2">
      <c r="I40622" s="37" t="s">
        <v>16</v>
      </c>
    </row>
    <row r="40623" spans="9:9" x14ac:dyDescent="0.2">
      <c r="I40623" s="37" t="s">
        <v>16</v>
      </c>
    </row>
    <row r="40624" spans="9:9" x14ac:dyDescent="0.2">
      <c r="I40624" s="37" t="s">
        <v>16</v>
      </c>
    </row>
    <row r="40625" spans="9:9" x14ac:dyDescent="0.2">
      <c r="I40625" s="37" t="s">
        <v>16</v>
      </c>
    </row>
    <row r="40626" spans="9:9" x14ac:dyDescent="0.2">
      <c r="I40626" s="37" t="s">
        <v>16</v>
      </c>
    </row>
    <row r="40627" spans="9:9" x14ac:dyDescent="0.2">
      <c r="I40627" s="37" t="s">
        <v>16</v>
      </c>
    </row>
    <row r="40628" spans="9:9" x14ac:dyDescent="0.2">
      <c r="I40628" s="37" t="s">
        <v>16</v>
      </c>
    </row>
    <row r="40629" spans="9:9" x14ac:dyDescent="0.2">
      <c r="I40629" s="37" t="s">
        <v>16</v>
      </c>
    </row>
    <row r="40630" spans="9:9" x14ac:dyDescent="0.2">
      <c r="I40630" s="37" t="s">
        <v>16</v>
      </c>
    </row>
    <row r="40631" spans="9:9" x14ac:dyDescent="0.2">
      <c r="I40631" s="37" t="s">
        <v>16</v>
      </c>
    </row>
    <row r="40632" spans="9:9" x14ac:dyDescent="0.2">
      <c r="I40632" s="37" t="s">
        <v>16</v>
      </c>
    </row>
    <row r="40633" spans="9:9" x14ac:dyDescent="0.2">
      <c r="I40633" s="37" t="s">
        <v>16</v>
      </c>
    </row>
    <row r="40634" spans="9:9" x14ac:dyDescent="0.2">
      <c r="I40634" s="37" t="s">
        <v>16</v>
      </c>
    </row>
    <row r="40635" spans="9:9" x14ac:dyDescent="0.2">
      <c r="I40635" s="37" t="s">
        <v>16</v>
      </c>
    </row>
    <row r="40636" spans="9:9" x14ac:dyDescent="0.2">
      <c r="I40636" s="37" t="s">
        <v>16</v>
      </c>
    </row>
    <row r="40637" spans="9:9" x14ac:dyDescent="0.2">
      <c r="I40637" s="37" t="s">
        <v>16</v>
      </c>
    </row>
    <row r="40638" spans="9:9" x14ac:dyDescent="0.2">
      <c r="I40638" s="37" t="s">
        <v>16</v>
      </c>
    </row>
    <row r="40639" spans="9:9" x14ac:dyDescent="0.2">
      <c r="I40639" s="37" t="s">
        <v>16</v>
      </c>
    </row>
    <row r="40640" spans="9:9" x14ac:dyDescent="0.2">
      <c r="I40640" s="37" t="s">
        <v>16</v>
      </c>
    </row>
    <row r="40641" spans="9:9" x14ac:dyDescent="0.2">
      <c r="I40641" s="37" t="s">
        <v>16</v>
      </c>
    </row>
    <row r="40642" spans="9:9" x14ac:dyDescent="0.2">
      <c r="I40642" s="37" t="s">
        <v>16</v>
      </c>
    </row>
    <row r="40643" spans="9:9" x14ac:dyDescent="0.2">
      <c r="I40643" s="37" t="s">
        <v>16</v>
      </c>
    </row>
    <row r="40644" spans="9:9" x14ac:dyDescent="0.2">
      <c r="I40644" s="37" t="s">
        <v>16</v>
      </c>
    </row>
    <row r="40645" spans="9:9" x14ac:dyDescent="0.2">
      <c r="I40645" s="37" t="s">
        <v>16</v>
      </c>
    </row>
    <row r="40646" spans="9:9" x14ac:dyDescent="0.2">
      <c r="I40646" s="37" t="s">
        <v>16</v>
      </c>
    </row>
    <row r="40647" spans="9:9" x14ac:dyDescent="0.2">
      <c r="I40647" s="37" t="s">
        <v>16</v>
      </c>
    </row>
    <row r="40648" spans="9:9" x14ac:dyDescent="0.2">
      <c r="I40648" s="37" t="s">
        <v>16</v>
      </c>
    </row>
    <row r="40649" spans="9:9" x14ac:dyDescent="0.2">
      <c r="I40649" s="37" t="s">
        <v>16</v>
      </c>
    </row>
    <row r="40650" spans="9:9" x14ac:dyDescent="0.2">
      <c r="I40650" s="37" t="s">
        <v>16</v>
      </c>
    </row>
    <row r="40651" spans="9:9" x14ac:dyDescent="0.2">
      <c r="I40651" s="37" t="s">
        <v>16</v>
      </c>
    </row>
    <row r="40652" spans="9:9" x14ac:dyDescent="0.2">
      <c r="I40652" s="37" t="s">
        <v>16</v>
      </c>
    </row>
    <row r="40653" spans="9:9" x14ac:dyDescent="0.2">
      <c r="I40653" s="37" t="s">
        <v>16</v>
      </c>
    </row>
    <row r="40654" spans="9:9" x14ac:dyDescent="0.2">
      <c r="I40654" s="37" t="s">
        <v>16</v>
      </c>
    </row>
    <row r="40655" spans="9:9" x14ac:dyDescent="0.2">
      <c r="I40655" s="37" t="s">
        <v>16</v>
      </c>
    </row>
    <row r="40656" spans="9:9" x14ac:dyDescent="0.2">
      <c r="I40656" s="37" t="s">
        <v>16</v>
      </c>
    </row>
    <row r="40657" spans="9:9" x14ac:dyDescent="0.2">
      <c r="I40657" s="37" t="s">
        <v>16</v>
      </c>
    </row>
    <row r="40658" spans="9:9" x14ac:dyDescent="0.2">
      <c r="I40658" s="37" t="s">
        <v>16</v>
      </c>
    </row>
    <row r="40659" spans="9:9" x14ac:dyDescent="0.2">
      <c r="I40659" s="37" t="s">
        <v>16</v>
      </c>
    </row>
    <row r="40660" spans="9:9" x14ac:dyDescent="0.2">
      <c r="I40660" s="37" t="s">
        <v>16</v>
      </c>
    </row>
    <row r="40661" spans="9:9" x14ac:dyDescent="0.2">
      <c r="I40661" s="37" t="s">
        <v>16</v>
      </c>
    </row>
    <row r="40662" spans="9:9" x14ac:dyDescent="0.2">
      <c r="I40662" s="37" t="s">
        <v>16</v>
      </c>
    </row>
    <row r="40663" spans="9:9" x14ac:dyDescent="0.2">
      <c r="I40663" s="37" t="s">
        <v>16</v>
      </c>
    </row>
    <row r="40664" spans="9:9" x14ac:dyDescent="0.2">
      <c r="I40664" s="37" t="s">
        <v>16</v>
      </c>
    </row>
    <row r="40665" spans="9:9" x14ac:dyDescent="0.2">
      <c r="I40665" s="37" t="s">
        <v>16</v>
      </c>
    </row>
    <row r="40666" spans="9:9" x14ac:dyDescent="0.2">
      <c r="I40666" s="37" t="s">
        <v>16</v>
      </c>
    </row>
    <row r="40667" spans="9:9" x14ac:dyDescent="0.2">
      <c r="I40667" s="37" t="s">
        <v>16</v>
      </c>
    </row>
    <row r="40668" spans="9:9" x14ac:dyDescent="0.2">
      <c r="I40668" s="37" t="s">
        <v>16</v>
      </c>
    </row>
    <row r="40669" spans="9:9" x14ac:dyDescent="0.2">
      <c r="I40669" s="37" t="s">
        <v>16</v>
      </c>
    </row>
    <row r="40670" spans="9:9" x14ac:dyDescent="0.2">
      <c r="I40670" s="37" t="s">
        <v>16</v>
      </c>
    </row>
    <row r="40671" spans="9:9" x14ac:dyDescent="0.2">
      <c r="I40671" s="37" t="s">
        <v>16</v>
      </c>
    </row>
    <row r="40672" spans="9:9" x14ac:dyDescent="0.2">
      <c r="I40672" s="37" t="s">
        <v>16</v>
      </c>
    </row>
    <row r="40673" spans="9:9" x14ac:dyDescent="0.2">
      <c r="I40673" s="37" t="s">
        <v>16</v>
      </c>
    </row>
    <row r="40674" spans="9:9" x14ac:dyDescent="0.2">
      <c r="I40674" s="37" t="s">
        <v>16</v>
      </c>
    </row>
    <row r="40675" spans="9:9" x14ac:dyDescent="0.2">
      <c r="I40675" s="37" t="s">
        <v>16</v>
      </c>
    </row>
    <row r="40676" spans="9:9" x14ac:dyDescent="0.2">
      <c r="I40676" s="37" t="s">
        <v>16</v>
      </c>
    </row>
    <row r="40677" spans="9:9" x14ac:dyDescent="0.2">
      <c r="I40677" s="37" t="s">
        <v>16</v>
      </c>
    </row>
    <row r="40678" spans="9:9" x14ac:dyDescent="0.2">
      <c r="I40678" s="37" t="s">
        <v>16</v>
      </c>
    </row>
    <row r="40679" spans="9:9" x14ac:dyDescent="0.2">
      <c r="I40679" s="37" t="s">
        <v>16</v>
      </c>
    </row>
    <row r="40680" spans="9:9" x14ac:dyDescent="0.2">
      <c r="I40680" s="37" t="s">
        <v>16</v>
      </c>
    </row>
    <row r="40681" spans="9:9" x14ac:dyDescent="0.2">
      <c r="I40681" s="37" t="s">
        <v>16</v>
      </c>
    </row>
    <row r="40682" spans="9:9" x14ac:dyDescent="0.2">
      <c r="I40682" s="37" t="s">
        <v>16</v>
      </c>
    </row>
    <row r="40683" spans="9:9" x14ac:dyDescent="0.2">
      <c r="I40683" s="37" t="s">
        <v>16</v>
      </c>
    </row>
    <row r="40684" spans="9:9" x14ac:dyDescent="0.2">
      <c r="I40684" s="37" t="s">
        <v>16</v>
      </c>
    </row>
    <row r="40685" spans="9:9" x14ac:dyDescent="0.2">
      <c r="I40685" s="37" t="s">
        <v>16</v>
      </c>
    </row>
    <row r="40686" spans="9:9" x14ac:dyDescent="0.2">
      <c r="I40686" s="37" t="s">
        <v>16</v>
      </c>
    </row>
    <row r="40687" spans="9:9" x14ac:dyDescent="0.2">
      <c r="I40687" s="37" t="s">
        <v>16</v>
      </c>
    </row>
    <row r="40688" spans="9:9" x14ac:dyDescent="0.2">
      <c r="I40688" s="37" t="s">
        <v>16</v>
      </c>
    </row>
    <row r="40689" spans="9:9" x14ac:dyDescent="0.2">
      <c r="I40689" s="37" t="s">
        <v>16</v>
      </c>
    </row>
    <row r="40690" spans="9:9" x14ac:dyDescent="0.2">
      <c r="I40690" s="37" t="s">
        <v>16</v>
      </c>
    </row>
    <row r="40691" spans="9:9" x14ac:dyDescent="0.2">
      <c r="I40691" s="37" t="s">
        <v>16</v>
      </c>
    </row>
    <row r="40692" spans="9:9" x14ac:dyDescent="0.2">
      <c r="I40692" s="37" t="s">
        <v>16</v>
      </c>
    </row>
    <row r="40693" spans="9:9" x14ac:dyDescent="0.2">
      <c r="I40693" s="37" t="s">
        <v>16</v>
      </c>
    </row>
    <row r="40694" spans="9:9" x14ac:dyDescent="0.2">
      <c r="I40694" s="37" t="s">
        <v>16</v>
      </c>
    </row>
    <row r="40695" spans="9:9" x14ac:dyDescent="0.2">
      <c r="I40695" s="37" t="s">
        <v>16</v>
      </c>
    </row>
    <row r="40696" spans="9:9" x14ac:dyDescent="0.2">
      <c r="I40696" s="37" t="s">
        <v>16</v>
      </c>
    </row>
    <row r="40697" spans="9:9" x14ac:dyDescent="0.2">
      <c r="I40697" s="37" t="s">
        <v>16</v>
      </c>
    </row>
    <row r="40698" spans="9:9" x14ac:dyDescent="0.2">
      <c r="I40698" s="37" t="s">
        <v>16</v>
      </c>
    </row>
    <row r="40699" spans="9:9" x14ac:dyDescent="0.2">
      <c r="I40699" s="37" t="s">
        <v>16</v>
      </c>
    </row>
    <row r="40700" spans="9:9" x14ac:dyDescent="0.2">
      <c r="I40700" s="37" t="s">
        <v>16</v>
      </c>
    </row>
    <row r="40701" spans="9:9" x14ac:dyDescent="0.2">
      <c r="I40701" s="37" t="s">
        <v>16</v>
      </c>
    </row>
    <row r="40702" spans="9:9" x14ac:dyDescent="0.2">
      <c r="I40702" s="37" t="s">
        <v>16</v>
      </c>
    </row>
    <row r="40703" spans="9:9" x14ac:dyDescent="0.2">
      <c r="I40703" s="37" t="s">
        <v>16</v>
      </c>
    </row>
    <row r="40704" spans="9:9" x14ac:dyDescent="0.2">
      <c r="I40704" s="37" t="s">
        <v>16</v>
      </c>
    </row>
    <row r="40705" spans="9:9" x14ac:dyDescent="0.2">
      <c r="I40705" s="37" t="s">
        <v>16</v>
      </c>
    </row>
    <row r="40706" spans="9:9" x14ac:dyDescent="0.2">
      <c r="I40706" s="37" t="s">
        <v>16</v>
      </c>
    </row>
    <row r="40707" spans="9:9" x14ac:dyDescent="0.2">
      <c r="I40707" s="37" t="s">
        <v>16</v>
      </c>
    </row>
    <row r="40708" spans="9:9" x14ac:dyDescent="0.2">
      <c r="I40708" s="37" t="s">
        <v>16</v>
      </c>
    </row>
    <row r="40709" spans="9:9" x14ac:dyDescent="0.2">
      <c r="I40709" s="37" t="s">
        <v>16</v>
      </c>
    </row>
    <row r="40710" spans="9:9" x14ac:dyDescent="0.2">
      <c r="I40710" s="37" t="s">
        <v>16</v>
      </c>
    </row>
    <row r="40711" spans="9:9" x14ac:dyDescent="0.2">
      <c r="I40711" s="37" t="s">
        <v>16</v>
      </c>
    </row>
    <row r="40712" spans="9:9" x14ac:dyDescent="0.2">
      <c r="I40712" s="37" t="s">
        <v>16</v>
      </c>
    </row>
    <row r="40713" spans="9:9" x14ac:dyDescent="0.2">
      <c r="I40713" s="37" t="s">
        <v>16</v>
      </c>
    </row>
    <row r="40714" spans="9:9" x14ac:dyDescent="0.2">
      <c r="I40714" s="37" t="s">
        <v>16</v>
      </c>
    </row>
    <row r="40715" spans="9:9" x14ac:dyDescent="0.2">
      <c r="I40715" s="37" t="s">
        <v>16</v>
      </c>
    </row>
    <row r="40716" spans="9:9" x14ac:dyDescent="0.2">
      <c r="I40716" s="37" t="s">
        <v>16</v>
      </c>
    </row>
    <row r="40717" spans="9:9" x14ac:dyDescent="0.2">
      <c r="I40717" s="37" t="s">
        <v>16</v>
      </c>
    </row>
    <row r="40718" spans="9:9" x14ac:dyDescent="0.2">
      <c r="I40718" s="37" t="s">
        <v>16</v>
      </c>
    </row>
    <row r="40719" spans="9:9" x14ac:dyDescent="0.2">
      <c r="I40719" s="37" t="s">
        <v>16</v>
      </c>
    </row>
    <row r="40720" spans="9:9" x14ac:dyDescent="0.2">
      <c r="I40720" s="37" t="s">
        <v>16</v>
      </c>
    </row>
    <row r="40721" spans="9:9" x14ac:dyDescent="0.2">
      <c r="I40721" s="37" t="s">
        <v>16</v>
      </c>
    </row>
    <row r="40722" spans="9:9" x14ac:dyDescent="0.2">
      <c r="I40722" s="37" t="s">
        <v>16</v>
      </c>
    </row>
    <row r="40723" spans="9:9" x14ac:dyDescent="0.2">
      <c r="I40723" s="37" t="s">
        <v>16</v>
      </c>
    </row>
    <row r="40724" spans="9:9" x14ac:dyDescent="0.2">
      <c r="I40724" s="37" t="s">
        <v>16</v>
      </c>
    </row>
    <row r="40725" spans="9:9" x14ac:dyDescent="0.2">
      <c r="I40725" s="37" t="s">
        <v>16</v>
      </c>
    </row>
    <row r="40726" spans="9:9" x14ac:dyDescent="0.2">
      <c r="I40726" s="37" t="s">
        <v>16</v>
      </c>
    </row>
    <row r="40727" spans="9:9" x14ac:dyDescent="0.2">
      <c r="I40727" s="37" t="s">
        <v>16</v>
      </c>
    </row>
    <row r="40728" spans="9:9" x14ac:dyDescent="0.2">
      <c r="I40728" s="37" t="s">
        <v>16</v>
      </c>
    </row>
    <row r="40729" spans="9:9" x14ac:dyDescent="0.2">
      <c r="I40729" s="37" t="s">
        <v>16</v>
      </c>
    </row>
    <row r="40730" spans="9:9" x14ac:dyDescent="0.2">
      <c r="I40730" s="37" t="s">
        <v>16</v>
      </c>
    </row>
    <row r="40731" spans="9:9" x14ac:dyDescent="0.2">
      <c r="I40731" s="37" t="s">
        <v>16</v>
      </c>
    </row>
    <row r="40732" spans="9:9" x14ac:dyDescent="0.2">
      <c r="I40732" s="37" t="s">
        <v>16</v>
      </c>
    </row>
    <row r="40733" spans="9:9" x14ac:dyDescent="0.2">
      <c r="I40733" s="37" t="s">
        <v>16</v>
      </c>
    </row>
    <row r="40734" spans="9:9" x14ac:dyDescent="0.2">
      <c r="I40734" s="37" t="s">
        <v>16</v>
      </c>
    </row>
    <row r="40735" spans="9:9" x14ac:dyDescent="0.2">
      <c r="I40735" s="37" t="s">
        <v>16</v>
      </c>
    </row>
    <row r="40736" spans="9:9" x14ac:dyDescent="0.2">
      <c r="I40736" s="37" t="s">
        <v>16</v>
      </c>
    </row>
    <row r="40737" spans="9:9" x14ac:dyDescent="0.2">
      <c r="I40737" s="37" t="s">
        <v>16</v>
      </c>
    </row>
    <row r="40738" spans="9:9" x14ac:dyDescent="0.2">
      <c r="I40738" s="37" t="s">
        <v>16</v>
      </c>
    </row>
    <row r="40739" spans="9:9" x14ac:dyDescent="0.2">
      <c r="I40739" s="37" t="s">
        <v>16</v>
      </c>
    </row>
    <row r="40740" spans="9:9" x14ac:dyDescent="0.2">
      <c r="I40740" s="37" t="s">
        <v>16</v>
      </c>
    </row>
    <row r="40741" spans="9:9" x14ac:dyDescent="0.2">
      <c r="I40741" s="37" t="s">
        <v>16</v>
      </c>
    </row>
    <row r="40742" spans="9:9" x14ac:dyDescent="0.2">
      <c r="I40742" s="37" t="s">
        <v>16</v>
      </c>
    </row>
    <row r="40743" spans="9:9" x14ac:dyDescent="0.2">
      <c r="I40743" s="37" t="s">
        <v>16</v>
      </c>
    </row>
    <row r="40744" spans="9:9" x14ac:dyDescent="0.2">
      <c r="I40744" s="37" t="s">
        <v>16</v>
      </c>
    </row>
    <row r="40745" spans="9:9" x14ac:dyDescent="0.2">
      <c r="I40745" s="37" t="s">
        <v>16</v>
      </c>
    </row>
    <row r="40746" spans="9:9" x14ac:dyDescent="0.2">
      <c r="I40746" s="37" t="s">
        <v>16</v>
      </c>
    </row>
    <row r="40747" spans="9:9" x14ac:dyDescent="0.2">
      <c r="I40747" s="37" t="s">
        <v>16</v>
      </c>
    </row>
    <row r="40748" spans="9:9" x14ac:dyDescent="0.2">
      <c r="I40748" s="37" t="s">
        <v>16</v>
      </c>
    </row>
    <row r="40749" spans="9:9" x14ac:dyDescent="0.2">
      <c r="I40749" s="37" t="s">
        <v>16</v>
      </c>
    </row>
    <row r="40750" spans="9:9" x14ac:dyDescent="0.2">
      <c r="I40750" s="37" t="s">
        <v>16</v>
      </c>
    </row>
    <row r="40751" spans="9:9" x14ac:dyDescent="0.2">
      <c r="I40751" s="37" t="s">
        <v>16</v>
      </c>
    </row>
    <row r="40752" spans="9:9" x14ac:dyDescent="0.2">
      <c r="I40752" s="37" t="s">
        <v>16</v>
      </c>
    </row>
    <row r="40753" spans="9:9" x14ac:dyDescent="0.2">
      <c r="I40753" s="37" t="s">
        <v>16</v>
      </c>
    </row>
    <row r="40754" spans="9:9" x14ac:dyDescent="0.2">
      <c r="I40754" s="37" t="s">
        <v>16</v>
      </c>
    </row>
    <row r="40755" spans="9:9" x14ac:dyDescent="0.2">
      <c r="I40755" s="37" t="s">
        <v>16</v>
      </c>
    </row>
    <row r="40756" spans="9:9" x14ac:dyDescent="0.2">
      <c r="I40756" s="37" t="s">
        <v>16</v>
      </c>
    </row>
    <row r="40757" spans="9:9" x14ac:dyDescent="0.2">
      <c r="I40757" s="37" t="s">
        <v>16</v>
      </c>
    </row>
    <row r="40758" spans="9:9" x14ac:dyDescent="0.2">
      <c r="I40758" s="37" t="s">
        <v>16</v>
      </c>
    </row>
    <row r="40759" spans="9:9" x14ac:dyDescent="0.2">
      <c r="I40759" s="37" t="s">
        <v>16</v>
      </c>
    </row>
    <row r="40760" spans="9:9" x14ac:dyDescent="0.2">
      <c r="I40760" s="37" t="s">
        <v>16</v>
      </c>
    </row>
    <row r="40761" spans="9:9" x14ac:dyDescent="0.2">
      <c r="I40761" s="37" t="s">
        <v>16</v>
      </c>
    </row>
    <row r="40762" spans="9:9" x14ac:dyDescent="0.2">
      <c r="I40762" s="37" t="s">
        <v>16</v>
      </c>
    </row>
    <row r="40763" spans="9:9" x14ac:dyDescent="0.2">
      <c r="I40763" s="37" t="s">
        <v>16</v>
      </c>
    </row>
    <row r="40764" spans="9:9" x14ac:dyDescent="0.2">
      <c r="I40764" s="37" t="s">
        <v>16</v>
      </c>
    </row>
    <row r="40765" spans="9:9" x14ac:dyDescent="0.2">
      <c r="I40765" s="37" t="s">
        <v>16</v>
      </c>
    </row>
    <row r="40766" spans="9:9" x14ac:dyDescent="0.2">
      <c r="I40766" s="37" t="s">
        <v>16</v>
      </c>
    </row>
    <row r="40767" spans="9:9" x14ac:dyDescent="0.2">
      <c r="I40767" s="37" t="s">
        <v>16</v>
      </c>
    </row>
    <row r="40768" spans="9:9" x14ac:dyDescent="0.2">
      <c r="I40768" s="37" t="s">
        <v>16</v>
      </c>
    </row>
    <row r="40769" spans="9:9" x14ac:dyDescent="0.2">
      <c r="I40769" s="37" t="s">
        <v>16</v>
      </c>
    </row>
    <row r="40770" spans="9:9" x14ac:dyDescent="0.2">
      <c r="I40770" s="37" t="s">
        <v>16</v>
      </c>
    </row>
    <row r="40771" spans="9:9" x14ac:dyDescent="0.2">
      <c r="I40771" s="37" t="s">
        <v>16</v>
      </c>
    </row>
    <row r="40772" spans="9:9" x14ac:dyDescent="0.2">
      <c r="I40772" s="37" t="s">
        <v>16</v>
      </c>
    </row>
    <row r="40773" spans="9:9" x14ac:dyDescent="0.2">
      <c r="I40773" s="37" t="s">
        <v>16</v>
      </c>
    </row>
    <row r="40774" spans="9:9" x14ac:dyDescent="0.2">
      <c r="I40774" s="37" t="s">
        <v>16</v>
      </c>
    </row>
    <row r="40775" spans="9:9" x14ac:dyDescent="0.2">
      <c r="I40775" s="37" t="s">
        <v>16</v>
      </c>
    </row>
    <row r="40776" spans="9:9" x14ac:dyDescent="0.2">
      <c r="I40776" s="37" t="s">
        <v>16</v>
      </c>
    </row>
    <row r="40777" spans="9:9" x14ac:dyDescent="0.2">
      <c r="I40777" s="37" t="s">
        <v>16</v>
      </c>
    </row>
    <row r="40778" spans="9:9" x14ac:dyDescent="0.2">
      <c r="I40778" s="37" t="s">
        <v>16</v>
      </c>
    </row>
    <row r="40779" spans="9:9" x14ac:dyDescent="0.2">
      <c r="I40779" s="37" t="s">
        <v>16</v>
      </c>
    </row>
    <row r="40780" spans="9:9" x14ac:dyDescent="0.2">
      <c r="I40780" s="37" t="s">
        <v>16</v>
      </c>
    </row>
    <row r="40781" spans="9:9" x14ac:dyDescent="0.2">
      <c r="I40781" s="37" t="s">
        <v>16</v>
      </c>
    </row>
    <row r="40782" spans="9:9" x14ac:dyDescent="0.2">
      <c r="I40782" s="37" t="s">
        <v>16</v>
      </c>
    </row>
    <row r="40783" spans="9:9" x14ac:dyDescent="0.2">
      <c r="I40783" s="37" t="s">
        <v>16</v>
      </c>
    </row>
    <row r="40784" spans="9:9" x14ac:dyDescent="0.2">
      <c r="I40784" s="37" t="s">
        <v>16</v>
      </c>
    </row>
    <row r="40785" spans="9:9" x14ac:dyDescent="0.2">
      <c r="I40785" s="37" t="s">
        <v>16</v>
      </c>
    </row>
    <row r="40786" spans="9:9" x14ac:dyDescent="0.2">
      <c r="I40786" s="37" t="s">
        <v>16</v>
      </c>
    </row>
    <row r="40787" spans="9:9" x14ac:dyDescent="0.2">
      <c r="I40787" s="37" t="s">
        <v>16</v>
      </c>
    </row>
    <row r="40788" spans="9:9" x14ac:dyDescent="0.2">
      <c r="I40788" s="37" t="s">
        <v>16</v>
      </c>
    </row>
    <row r="40789" spans="9:9" x14ac:dyDescent="0.2">
      <c r="I40789" s="37" t="s">
        <v>16</v>
      </c>
    </row>
    <row r="40790" spans="9:9" x14ac:dyDescent="0.2">
      <c r="I40790" s="37" t="s">
        <v>16</v>
      </c>
    </row>
    <row r="40791" spans="9:9" x14ac:dyDescent="0.2">
      <c r="I40791" s="37" t="s">
        <v>16</v>
      </c>
    </row>
    <row r="40792" spans="9:9" x14ac:dyDescent="0.2">
      <c r="I40792" s="37" t="s">
        <v>16</v>
      </c>
    </row>
    <row r="40793" spans="9:9" x14ac:dyDescent="0.2">
      <c r="I40793" s="37" t="s">
        <v>16</v>
      </c>
    </row>
    <row r="40794" spans="9:9" x14ac:dyDescent="0.2">
      <c r="I40794" s="37" t="s">
        <v>16</v>
      </c>
    </row>
    <row r="40795" spans="9:9" x14ac:dyDescent="0.2">
      <c r="I40795" s="37" t="s">
        <v>16</v>
      </c>
    </row>
    <row r="40796" spans="9:9" x14ac:dyDescent="0.2">
      <c r="I40796" s="37" t="s">
        <v>16</v>
      </c>
    </row>
    <row r="40797" spans="9:9" x14ac:dyDescent="0.2">
      <c r="I40797" s="37" t="s">
        <v>16</v>
      </c>
    </row>
    <row r="40798" spans="9:9" x14ac:dyDescent="0.2">
      <c r="I40798" s="37" t="s">
        <v>16</v>
      </c>
    </row>
    <row r="40799" spans="9:9" x14ac:dyDescent="0.2">
      <c r="I40799" s="37" t="s">
        <v>16</v>
      </c>
    </row>
    <row r="40800" spans="9:9" x14ac:dyDescent="0.2">
      <c r="I40800" s="37" t="s">
        <v>16</v>
      </c>
    </row>
    <row r="40801" spans="9:9" x14ac:dyDescent="0.2">
      <c r="I40801" s="37" t="s">
        <v>16</v>
      </c>
    </row>
    <row r="40802" spans="9:9" x14ac:dyDescent="0.2">
      <c r="I40802" s="37" t="s">
        <v>16</v>
      </c>
    </row>
    <row r="40803" spans="9:9" x14ac:dyDescent="0.2">
      <c r="I40803" s="37" t="s">
        <v>16</v>
      </c>
    </row>
    <row r="40804" spans="9:9" x14ac:dyDescent="0.2">
      <c r="I40804" s="37" t="s">
        <v>16</v>
      </c>
    </row>
    <row r="40805" spans="9:9" x14ac:dyDescent="0.2">
      <c r="I40805" s="37" t="s">
        <v>16</v>
      </c>
    </row>
    <row r="40806" spans="9:9" x14ac:dyDescent="0.2">
      <c r="I40806" s="37" t="s">
        <v>16</v>
      </c>
    </row>
    <row r="40807" spans="9:9" x14ac:dyDescent="0.2">
      <c r="I40807" s="37" t="s">
        <v>16</v>
      </c>
    </row>
    <row r="40808" spans="9:9" x14ac:dyDescent="0.2">
      <c r="I40808" s="37" t="s">
        <v>16</v>
      </c>
    </row>
    <row r="40809" spans="9:9" x14ac:dyDescent="0.2">
      <c r="I40809" s="37" t="s">
        <v>16</v>
      </c>
    </row>
    <row r="40810" spans="9:9" x14ac:dyDescent="0.2">
      <c r="I40810" s="37" t="s">
        <v>16</v>
      </c>
    </row>
    <row r="40811" spans="9:9" x14ac:dyDescent="0.2">
      <c r="I40811" s="37" t="s">
        <v>16</v>
      </c>
    </row>
    <row r="40812" spans="9:9" x14ac:dyDescent="0.2">
      <c r="I40812" s="37" t="s">
        <v>16</v>
      </c>
    </row>
    <row r="40813" spans="9:9" x14ac:dyDescent="0.2">
      <c r="I40813" s="37" t="s">
        <v>16</v>
      </c>
    </row>
    <row r="40814" spans="9:9" x14ac:dyDescent="0.2">
      <c r="I40814" s="37" t="s">
        <v>16</v>
      </c>
    </row>
    <row r="40815" spans="9:9" x14ac:dyDescent="0.2">
      <c r="I40815" s="37" t="s">
        <v>16</v>
      </c>
    </row>
    <row r="40816" spans="9:9" x14ac:dyDescent="0.2">
      <c r="I40816" s="37" t="s">
        <v>16</v>
      </c>
    </row>
    <row r="40817" spans="9:9" x14ac:dyDescent="0.2">
      <c r="I40817" s="37" t="s">
        <v>16</v>
      </c>
    </row>
    <row r="40818" spans="9:9" x14ac:dyDescent="0.2">
      <c r="I40818" s="37" t="s">
        <v>16</v>
      </c>
    </row>
    <row r="40819" spans="9:9" x14ac:dyDescent="0.2">
      <c r="I40819" s="37" t="s">
        <v>16</v>
      </c>
    </row>
    <row r="40820" spans="9:9" x14ac:dyDescent="0.2">
      <c r="I40820" s="37" t="s">
        <v>16</v>
      </c>
    </row>
    <row r="40821" spans="9:9" x14ac:dyDescent="0.2">
      <c r="I40821" s="37" t="s">
        <v>16</v>
      </c>
    </row>
    <row r="40822" spans="9:9" x14ac:dyDescent="0.2">
      <c r="I40822" s="37" t="s">
        <v>16</v>
      </c>
    </row>
    <row r="40823" spans="9:9" x14ac:dyDescent="0.2">
      <c r="I40823" s="37" t="s">
        <v>16</v>
      </c>
    </row>
    <row r="40824" spans="9:9" x14ac:dyDescent="0.2">
      <c r="I40824" s="37" t="s">
        <v>16</v>
      </c>
    </row>
    <row r="40825" spans="9:9" x14ac:dyDescent="0.2">
      <c r="I40825" s="37" t="s">
        <v>16</v>
      </c>
    </row>
    <row r="40826" spans="9:9" x14ac:dyDescent="0.2">
      <c r="I40826" s="37" t="s">
        <v>16</v>
      </c>
    </row>
    <row r="40827" spans="9:9" x14ac:dyDescent="0.2">
      <c r="I40827" s="37" t="s">
        <v>16</v>
      </c>
    </row>
    <row r="40828" spans="9:9" x14ac:dyDescent="0.2">
      <c r="I40828" s="37" t="s">
        <v>16</v>
      </c>
    </row>
    <row r="40829" spans="9:9" x14ac:dyDescent="0.2">
      <c r="I40829" s="37" t="s">
        <v>16</v>
      </c>
    </row>
    <row r="40830" spans="9:9" x14ac:dyDescent="0.2">
      <c r="I40830" s="37" t="s">
        <v>16</v>
      </c>
    </row>
    <row r="40831" spans="9:9" x14ac:dyDescent="0.2">
      <c r="I40831" s="37" t="s">
        <v>16</v>
      </c>
    </row>
    <row r="40832" spans="9:9" x14ac:dyDescent="0.2">
      <c r="I40832" s="37" t="s">
        <v>16</v>
      </c>
    </row>
    <row r="40833" spans="9:9" x14ac:dyDescent="0.2">
      <c r="I40833" s="37" t="s">
        <v>16</v>
      </c>
    </row>
    <row r="40834" spans="9:9" x14ac:dyDescent="0.2">
      <c r="I40834" s="37" t="s">
        <v>16</v>
      </c>
    </row>
    <row r="40835" spans="9:9" x14ac:dyDescent="0.2">
      <c r="I40835" s="37" t="s">
        <v>16</v>
      </c>
    </row>
    <row r="40836" spans="9:9" x14ac:dyDescent="0.2">
      <c r="I40836" s="37" t="s">
        <v>16</v>
      </c>
    </row>
    <row r="40837" spans="9:9" x14ac:dyDescent="0.2">
      <c r="I40837" s="37" t="s">
        <v>16</v>
      </c>
    </row>
    <row r="40838" spans="9:9" x14ac:dyDescent="0.2">
      <c r="I40838" s="37" t="s">
        <v>16</v>
      </c>
    </row>
    <row r="40839" spans="9:9" x14ac:dyDescent="0.2">
      <c r="I40839" s="37" t="s">
        <v>16</v>
      </c>
    </row>
    <row r="40840" spans="9:9" x14ac:dyDescent="0.2">
      <c r="I40840" s="37" t="s">
        <v>16</v>
      </c>
    </row>
    <row r="40841" spans="9:9" x14ac:dyDescent="0.2">
      <c r="I40841" s="37" t="s">
        <v>16</v>
      </c>
    </row>
    <row r="40842" spans="9:9" x14ac:dyDescent="0.2">
      <c r="I40842" s="37" t="s">
        <v>16</v>
      </c>
    </row>
    <row r="40843" spans="9:9" x14ac:dyDescent="0.2">
      <c r="I40843" s="37" t="s">
        <v>16</v>
      </c>
    </row>
    <row r="40844" spans="9:9" x14ac:dyDescent="0.2">
      <c r="I40844" s="37" t="s">
        <v>16</v>
      </c>
    </row>
    <row r="40845" spans="9:9" x14ac:dyDescent="0.2">
      <c r="I40845" s="37" t="s">
        <v>16</v>
      </c>
    </row>
    <row r="40846" spans="9:9" x14ac:dyDescent="0.2">
      <c r="I40846" s="37" t="s">
        <v>16</v>
      </c>
    </row>
    <row r="40847" spans="9:9" x14ac:dyDescent="0.2">
      <c r="I40847" s="37" t="s">
        <v>16</v>
      </c>
    </row>
    <row r="40848" spans="9:9" x14ac:dyDescent="0.2">
      <c r="I40848" s="37" t="s">
        <v>16</v>
      </c>
    </row>
    <row r="40849" spans="9:9" x14ac:dyDescent="0.2">
      <c r="I40849" s="37" t="s">
        <v>16</v>
      </c>
    </row>
    <row r="40850" spans="9:9" x14ac:dyDescent="0.2">
      <c r="I40850" s="37" t="s">
        <v>16</v>
      </c>
    </row>
    <row r="40851" spans="9:9" x14ac:dyDescent="0.2">
      <c r="I40851" s="37" t="s">
        <v>16</v>
      </c>
    </row>
    <row r="40852" spans="9:9" x14ac:dyDescent="0.2">
      <c r="I40852" s="37" t="s">
        <v>16</v>
      </c>
    </row>
    <row r="40853" spans="9:9" x14ac:dyDescent="0.2">
      <c r="I40853" s="37" t="s">
        <v>16</v>
      </c>
    </row>
    <row r="40854" spans="9:9" x14ac:dyDescent="0.2">
      <c r="I40854" s="37" t="s">
        <v>16</v>
      </c>
    </row>
    <row r="40855" spans="9:9" x14ac:dyDescent="0.2">
      <c r="I40855" s="37" t="s">
        <v>16</v>
      </c>
    </row>
    <row r="40856" spans="9:9" x14ac:dyDescent="0.2">
      <c r="I40856" s="37" t="s">
        <v>16</v>
      </c>
    </row>
    <row r="40857" spans="9:9" x14ac:dyDescent="0.2">
      <c r="I40857" s="37" t="s">
        <v>16</v>
      </c>
    </row>
    <row r="40858" spans="9:9" x14ac:dyDescent="0.2">
      <c r="I40858" s="37" t="s">
        <v>16</v>
      </c>
    </row>
    <row r="40859" spans="9:9" x14ac:dyDescent="0.2">
      <c r="I40859" s="37" t="s">
        <v>16</v>
      </c>
    </row>
    <row r="40860" spans="9:9" x14ac:dyDescent="0.2">
      <c r="I40860" s="37" t="s">
        <v>16</v>
      </c>
    </row>
    <row r="40861" spans="9:9" x14ac:dyDescent="0.2">
      <c r="I40861" s="37" t="s">
        <v>16</v>
      </c>
    </row>
    <row r="40862" spans="9:9" x14ac:dyDescent="0.2">
      <c r="I40862" s="37" t="s">
        <v>16</v>
      </c>
    </row>
    <row r="40863" spans="9:9" x14ac:dyDescent="0.2">
      <c r="I40863" s="37" t="s">
        <v>16</v>
      </c>
    </row>
    <row r="40864" spans="9:9" x14ac:dyDescent="0.2">
      <c r="I40864" s="37" t="s">
        <v>16</v>
      </c>
    </row>
    <row r="40865" spans="9:9" x14ac:dyDescent="0.2">
      <c r="I40865" s="37" t="s">
        <v>16</v>
      </c>
    </row>
    <row r="40866" spans="9:9" x14ac:dyDescent="0.2">
      <c r="I40866" s="37" t="s">
        <v>16</v>
      </c>
    </row>
    <row r="40867" spans="9:9" x14ac:dyDescent="0.2">
      <c r="I40867" s="37" t="s">
        <v>16</v>
      </c>
    </row>
    <row r="40868" spans="9:9" x14ac:dyDescent="0.2">
      <c r="I40868" s="37" t="s">
        <v>16</v>
      </c>
    </row>
    <row r="40869" spans="9:9" x14ac:dyDescent="0.2">
      <c r="I40869" s="37" t="s">
        <v>16</v>
      </c>
    </row>
    <row r="40870" spans="9:9" x14ac:dyDescent="0.2">
      <c r="I40870" s="37" t="s">
        <v>16</v>
      </c>
    </row>
    <row r="40871" spans="9:9" x14ac:dyDescent="0.2">
      <c r="I40871" s="37" t="s">
        <v>16</v>
      </c>
    </row>
    <row r="40872" spans="9:9" x14ac:dyDescent="0.2">
      <c r="I40872" s="37" t="s">
        <v>16</v>
      </c>
    </row>
    <row r="40873" spans="9:9" x14ac:dyDescent="0.2">
      <c r="I40873" s="37" t="s">
        <v>16</v>
      </c>
    </row>
    <row r="40874" spans="9:9" x14ac:dyDescent="0.2">
      <c r="I40874" s="37" t="s">
        <v>16</v>
      </c>
    </row>
    <row r="40875" spans="9:9" x14ac:dyDescent="0.2">
      <c r="I40875" s="37" t="s">
        <v>16</v>
      </c>
    </row>
    <row r="40876" spans="9:9" x14ac:dyDescent="0.2">
      <c r="I40876" s="37" t="s">
        <v>16</v>
      </c>
    </row>
    <row r="40877" spans="9:9" x14ac:dyDescent="0.2">
      <c r="I40877" s="37" t="s">
        <v>16</v>
      </c>
    </row>
    <row r="40878" spans="9:9" x14ac:dyDescent="0.2">
      <c r="I40878" s="37" t="s">
        <v>16</v>
      </c>
    </row>
    <row r="40879" spans="9:9" x14ac:dyDescent="0.2">
      <c r="I40879" s="37" t="s">
        <v>16</v>
      </c>
    </row>
    <row r="40880" spans="9:9" x14ac:dyDescent="0.2">
      <c r="I40880" s="37" t="s">
        <v>16</v>
      </c>
    </row>
    <row r="40881" spans="9:9" x14ac:dyDescent="0.2">
      <c r="I40881" s="37" t="s">
        <v>16</v>
      </c>
    </row>
    <row r="40882" spans="9:9" x14ac:dyDescent="0.2">
      <c r="I40882" s="37" t="s">
        <v>16</v>
      </c>
    </row>
    <row r="40883" spans="9:9" x14ac:dyDescent="0.2">
      <c r="I40883" s="37" t="s">
        <v>16</v>
      </c>
    </row>
    <row r="40884" spans="9:9" x14ac:dyDescent="0.2">
      <c r="I40884" s="37" t="s">
        <v>16</v>
      </c>
    </row>
    <row r="40885" spans="9:9" x14ac:dyDescent="0.2">
      <c r="I40885" s="37" t="s">
        <v>16</v>
      </c>
    </row>
    <row r="40886" spans="9:9" x14ac:dyDescent="0.2">
      <c r="I40886" s="37" t="s">
        <v>16</v>
      </c>
    </row>
    <row r="40887" spans="9:9" x14ac:dyDescent="0.2">
      <c r="I40887" s="37" t="s">
        <v>16</v>
      </c>
    </row>
    <row r="40888" spans="9:9" x14ac:dyDescent="0.2">
      <c r="I40888" s="37" t="s">
        <v>16</v>
      </c>
    </row>
    <row r="40889" spans="9:9" x14ac:dyDescent="0.2">
      <c r="I40889" s="37" t="s">
        <v>16</v>
      </c>
    </row>
    <row r="40890" spans="9:9" x14ac:dyDescent="0.2">
      <c r="I40890" s="37" t="s">
        <v>16</v>
      </c>
    </row>
    <row r="40891" spans="9:9" x14ac:dyDescent="0.2">
      <c r="I40891" s="37" t="s">
        <v>16</v>
      </c>
    </row>
    <row r="40892" spans="9:9" x14ac:dyDescent="0.2">
      <c r="I40892" s="37" t="s">
        <v>16</v>
      </c>
    </row>
    <row r="40893" spans="9:9" x14ac:dyDescent="0.2">
      <c r="I40893" s="37" t="s">
        <v>16</v>
      </c>
    </row>
    <row r="40894" spans="9:9" x14ac:dyDescent="0.2">
      <c r="I40894" s="37" t="s">
        <v>16</v>
      </c>
    </row>
    <row r="40895" spans="9:9" x14ac:dyDescent="0.2">
      <c r="I40895" s="37" t="s">
        <v>16</v>
      </c>
    </row>
    <row r="40896" spans="9:9" x14ac:dyDescent="0.2">
      <c r="I40896" s="37" t="s">
        <v>16</v>
      </c>
    </row>
    <row r="40897" spans="9:9" x14ac:dyDescent="0.2">
      <c r="I40897" s="37" t="s">
        <v>16</v>
      </c>
    </row>
    <row r="40898" spans="9:9" x14ac:dyDescent="0.2">
      <c r="I40898" s="37" t="s">
        <v>16</v>
      </c>
    </row>
    <row r="40899" spans="9:9" x14ac:dyDescent="0.2">
      <c r="I40899" s="37" t="s">
        <v>16</v>
      </c>
    </row>
    <row r="40900" spans="9:9" x14ac:dyDescent="0.2">
      <c r="I40900" s="37" t="s">
        <v>16</v>
      </c>
    </row>
    <row r="40901" spans="9:9" x14ac:dyDescent="0.2">
      <c r="I40901" s="37" t="s">
        <v>16</v>
      </c>
    </row>
    <row r="40902" spans="9:9" x14ac:dyDescent="0.2">
      <c r="I40902" s="37" t="s">
        <v>16</v>
      </c>
    </row>
    <row r="40903" spans="9:9" x14ac:dyDescent="0.2">
      <c r="I40903" s="37" t="s">
        <v>16</v>
      </c>
    </row>
    <row r="40904" spans="9:9" x14ac:dyDescent="0.2">
      <c r="I40904" s="37" t="s">
        <v>16</v>
      </c>
    </row>
    <row r="40905" spans="9:9" x14ac:dyDescent="0.2">
      <c r="I40905" s="37" t="s">
        <v>16</v>
      </c>
    </row>
    <row r="40906" spans="9:9" x14ac:dyDescent="0.2">
      <c r="I40906" s="37" t="s">
        <v>16</v>
      </c>
    </row>
    <row r="40907" spans="9:9" x14ac:dyDescent="0.2">
      <c r="I40907" s="37" t="s">
        <v>16</v>
      </c>
    </row>
    <row r="40908" spans="9:9" x14ac:dyDescent="0.2">
      <c r="I40908" s="37" t="s">
        <v>16</v>
      </c>
    </row>
    <row r="40909" spans="9:9" x14ac:dyDescent="0.2">
      <c r="I40909" s="37" t="s">
        <v>16</v>
      </c>
    </row>
    <row r="40910" spans="9:9" x14ac:dyDescent="0.2">
      <c r="I40910" s="37" t="s">
        <v>16</v>
      </c>
    </row>
    <row r="40911" spans="9:9" x14ac:dyDescent="0.2">
      <c r="I40911" s="37" t="s">
        <v>16</v>
      </c>
    </row>
    <row r="40912" spans="9:9" x14ac:dyDescent="0.2">
      <c r="I40912" s="37" t="s">
        <v>16</v>
      </c>
    </row>
    <row r="40913" spans="9:9" x14ac:dyDescent="0.2">
      <c r="I40913" s="37" t="s">
        <v>16</v>
      </c>
    </row>
    <row r="40914" spans="9:9" x14ac:dyDescent="0.2">
      <c r="I40914" s="37" t="s">
        <v>16</v>
      </c>
    </row>
    <row r="40915" spans="9:9" x14ac:dyDescent="0.2">
      <c r="I40915" s="37" t="s">
        <v>16</v>
      </c>
    </row>
    <row r="40916" spans="9:9" x14ac:dyDescent="0.2">
      <c r="I40916" s="37" t="s">
        <v>16</v>
      </c>
    </row>
    <row r="40917" spans="9:9" x14ac:dyDescent="0.2">
      <c r="I40917" s="37" t="s">
        <v>16</v>
      </c>
    </row>
    <row r="40918" spans="9:9" x14ac:dyDescent="0.2">
      <c r="I40918" s="37" t="s">
        <v>16</v>
      </c>
    </row>
    <row r="40919" spans="9:9" x14ac:dyDescent="0.2">
      <c r="I40919" s="37" t="s">
        <v>16</v>
      </c>
    </row>
    <row r="40920" spans="9:9" x14ac:dyDescent="0.2">
      <c r="I40920" s="37" t="s">
        <v>16</v>
      </c>
    </row>
    <row r="40921" spans="9:9" x14ac:dyDescent="0.2">
      <c r="I40921" s="37" t="s">
        <v>16</v>
      </c>
    </row>
    <row r="40922" spans="9:9" x14ac:dyDescent="0.2">
      <c r="I40922" s="37" t="s">
        <v>16</v>
      </c>
    </row>
    <row r="40923" spans="9:9" x14ac:dyDescent="0.2">
      <c r="I40923" s="37" t="s">
        <v>16</v>
      </c>
    </row>
    <row r="40924" spans="9:9" x14ac:dyDescent="0.2">
      <c r="I40924" s="37" t="s">
        <v>16</v>
      </c>
    </row>
    <row r="40925" spans="9:9" x14ac:dyDescent="0.2">
      <c r="I40925" s="37" t="s">
        <v>16</v>
      </c>
    </row>
    <row r="40926" spans="9:9" x14ac:dyDescent="0.2">
      <c r="I40926" s="37" t="s">
        <v>16</v>
      </c>
    </row>
    <row r="40927" spans="9:9" x14ac:dyDescent="0.2">
      <c r="I40927" s="37" t="s">
        <v>16</v>
      </c>
    </row>
    <row r="40928" spans="9:9" x14ac:dyDescent="0.2">
      <c r="I40928" s="37" t="s">
        <v>16</v>
      </c>
    </row>
    <row r="40929" spans="9:9" x14ac:dyDescent="0.2">
      <c r="I40929" s="37" t="s">
        <v>16</v>
      </c>
    </row>
    <row r="40930" spans="9:9" x14ac:dyDescent="0.2">
      <c r="I40930" s="37" t="s">
        <v>16</v>
      </c>
    </row>
    <row r="40931" spans="9:9" x14ac:dyDescent="0.2">
      <c r="I40931" s="37" t="s">
        <v>16</v>
      </c>
    </row>
    <row r="40932" spans="9:9" x14ac:dyDescent="0.2">
      <c r="I40932" s="37" t="s">
        <v>16</v>
      </c>
    </row>
    <row r="40933" spans="9:9" x14ac:dyDescent="0.2">
      <c r="I40933" s="37" t="s">
        <v>16</v>
      </c>
    </row>
    <row r="40934" spans="9:9" x14ac:dyDescent="0.2">
      <c r="I40934" s="37" t="s">
        <v>16</v>
      </c>
    </row>
    <row r="40935" spans="9:9" x14ac:dyDescent="0.2">
      <c r="I40935" s="37" t="s">
        <v>16</v>
      </c>
    </row>
    <row r="40936" spans="9:9" x14ac:dyDescent="0.2">
      <c r="I40936" s="37" t="s">
        <v>16</v>
      </c>
    </row>
    <row r="40937" spans="9:9" x14ac:dyDescent="0.2">
      <c r="I40937" s="37" t="s">
        <v>16</v>
      </c>
    </row>
    <row r="40938" spans="9:9" x14ac:dyDescent="0.2">
      <c r="I40938" s="37" t="s">
        <v>16</v>
      </c>
    </row>
    <row r="40939" spans="9:9" x14ac:dyDescent="0.2">
      <c r="I40939" s="37" t="s">
        <v>16</v>
      </c>
    </row>
    <row r="40940" spans="9:9" x14ac:dyDescent="0.2">
      <c r="I40940" s="37" t="s">
        <v>16</v>
      </c>
    </row>
    <row r="40941" spans="9:9" x14ac:dyDescent="0.2">
      <c r="I40941" s="37" t="s">
        <v>16</v>
      </c>
    </row>
    <row r="40942" spans="9:9" x14ac:dyDescent="0.2">
      <c r="I40942" s="37" t="s">
        <v>16</v>
      </c>
    </row>
    <row r="40943" spans="9:9" x14ac:dyDescent="0.2">
      <c r="I40943" s="37" t="s">
        <v>16</v>
      </c>
    </row>
    <row r="40944" spans="9:9" x14ac:dyDescent="0.2">
      <c r="I40944" s="37" t="s">
        <v>16</v>
      </c>
    </row>
    <row r="40945" spans="9:9" x14ac:dyDescent="0.2">
      <c r="I40945" s="37" t="s">
        <v>16</v>
      </c>
    </row>
    <row r="40946" spans="9:9" x14ac:dyDescent="0.2">
      <c r="I40946" s="37" t="s">
        <v>16</v>
      </c>
    </row>
    <row r="40947" spans="9:9" x14ac:dyDescent="0.2">
      <c r="I40947" s="37" t="s">
        <v>16</v>
      </c>
    </row>
    <row r="40948" spans="9:9" x14ac:dyDescent="0.2">
      <c r="I40948" s="37" t="s">
        <v>16</v>
      </c>
    </row>
    <row r="40949" spans="9:9" x14ac:dyDescent="0.2">
      <c r="I40949" s="37" t="s">
        <v>16</v>
      </c>
    </row>
    <row r="40950" spans="9:9" x14ac:dyDescent="0.2">
      <c r="I40950" s="37" t="s">
        <v>16</v>
      </c>
    </row>
    <row r="40951" spans="9:9" x14ac:dyDescent="0.2">
      <c r="I40951" s="37" t="s">
        <v>16</v>
      </c>
    </row>
    <row r="40952" spans="9:9" x14ac:dyDescent="0.2">
      <c r="I40952" s="37" t="s">
        <v>16</v>
      </c>
    </row>
    <row r="40953" spans="9:9" x14ac:dyDescent="0.2">
      <c r="I40953" s="37" t="s">
        <v>16</v>
      </c>
    </row>
    <row r="40954" spans="9:9" x14ac:dyDescent="0.2">
      <c r="I40954" s="37" t="s">
        <v>16</v>
      </c>
    </row>
    <row r="40955" spans="9:9" x14ac:dyDescent="0.2">
      <c r="I40955" s="37" t="s">
        <v>16</v>
      </c>
    </row>
    <row r="40956" spans="9:9" x14ac:dyDescent="0.2">
      <c r="I40956" s="37" t="s">
        <v>16</v>
      </c>
    </row>
    <row r="40957" spans="9:9" x14ac:dyDescent="0.2">
      <c r="I40957" s="37" t="s">
        <v>16</v>
      </c>
    </row>
    <row r="40958" spans="9:9" x14ac:dyDescent="0.2">
      <c r="I40958" s="37" t="s">
        <v>16</v>
      </c>
    </row>
    <row r="40959" spans="9:9" x14ac:dyDescent="0.2">
      <c r="I40959" s="37" t="s">
        <v>16</v>
      </c>
    </row>
    <row r="40960" spans="9:9" x14ac:dyDescent="0.2">
      <c r="I40960" s="37" t="s">
        <v>16</v>
      </c>
    </row>
    <row r="40961" spans="9:9" x14ac:dyDescent="0.2">
      <c r="I40961" s="37" t="s">
        <v>16</v>
      </c>
    </row>
    <row r="40962" spans="9:9" x14ac:dyDescent="0.2">
      <c r="I40962" s="37" t="s">
        <v>16</v>
      </c>
    </row>
    <row r="40963" spans="9:9" x14ac:dyDescent="0.2">
      <c r="I40963" s="37" t="s">
        <v>16</v>
      </c>
    </row>
    <row r="40964" spans="9:9" x14ac:dyDescent="0.2">
      <c r="I40964" s="37" t="s">
        <v>16</v>
      </c>
    </row>
    <row r="40965" spans="9:9" x14ac:dyDescent="0.2">
      <c r="I40965" s="37" t="s">
        <v>16</v>
      </c>
    </row>
    <row r="40966" spans="9:9" x14ac:dyDescent="0.2">
      <c r="I40966" s="37" t="s">
        <v>16</v>
      </c>
    </row>
    <row r="40967" spans="9:9" x14ac:dyDescent="0.2">
      <c r="I40967" s="37" t="s">
        <v>16</v>
      </c>
    </row>
    <row r="40968" spans="9:9" x14ac:dyDescent="0.2">
      <c r="I40968" s="37" t="s">
        <v>16</v>
      </c>
    </row>
    <row r="40969" spans="9:9" x14ac:dyDescent="0.2">
      <c r="I40969" s="37" t="s">
        <v>16</v>
      </c>
    </row>
    <row r="40970" spans="9:9" x14ac:dyDescent="0.2">
      <c r="I40970" s="37" t="s">
        <v>16</v>
      </c>
    </row>
    <row r="40971" spans="9:9" x14ac:dyDescent="0.2">
      <c r="I40971" s="37" t="s">
        <v>16</v>
      </c>
    </row>
    <row r="40972" spans="9:9" x14ac:dyDescent="0.2">
      <c r="I40972" s="37" t="s">
        <v>16</v>
      </c>
    </row>
    <row r="40973" spans="9:9" x14ac:dyDescent="0.2">
      <c r="I40973" s="37" t="s">
        <v>16</v>
      </c>
    </row>
    <row r="40974" spans="9:9" x14ac:dyDescent="0.2">
      <c r="I40974" s="37" t="s">
        <v>16</v>
      </c>
    </row>
    <row r="40975" spans="9:9" x14ac:dyDescent="0.2">
      <c r="I40975" s="37" t="s">
        <v>16</v>
      </c>
    </row>
    <row r="40976" spans="9:9" x14ac:dyDescent="0.2">
      <c r="I40976" s="37" t="s">
        <v>16</v>
      </c>
    </row>
    <row r="40977" spans="9:9" x14ac:dyDescent="0.2">
      <c r="I40977" s="37" t="s">
        <v>16</v>
      </c>
    </row>
    <row r="40978" spans="9:9" x14ac:dyDescent="0.2">
      <c r="I40978" s="37" t="s">
        <v>16</v>
      </c>
    </row>
    <row r="40979" spans="9:9" x14ac:dyDescent="0.2">
      <c r="I40979" s="37" t="s">
        <v>16</v>
      </c>
    </row>
    <row r="40980" spans="9:9" x14ac:dyDescent="0.2">
      <c r="I40980" s="37" t="s">
        <v>16</v>
      </c>
    </row>
    <row r="40981" spans="9:9" x14ac:dyDescent="0.2">
      <c r="I40981" s="37" t="s">
        <v>16</v>
      </c>
    </row>
    <row r="40982" spans="9:9" x14ac:dyDescent="0.2">
      <c r="I40982" s="37" t="s">
        <v>16</v>
      </c>
    </row>
    <row r="40983" spans="9:9" x14ac:dyDescent="0.2">
      <c r="I40983" s="37" t="s">
        <v>16</v>
      </c>
    </row>
    <row r="40984" spans="9:9" x14ac:dyDescent="0.2">
      <c r="I40984" s="37" t="s">
        <v>16</v>
      </c>
    </row>
    <row r="40985" spans="9:9" x14ac:dyDescent="0.2">
      <c r="I40985" s="37" t="s">
        <v>16</v>
      </c>
    </row>
    <row r="40986" spans="9:9" x14ac:dyDescent="0.2">
      <c r="I40986" s="37" t="s">
        <v>16</v>
      </c>
    </row>
    <row r="40987" spans="9:9" x14ac:dyDescent="0.2">
      <c r="I40987" s="37" t="s">
        <v>16</v>
      </c>
    </row>
    <row r="40988" spans="9:9" x14ac:dyDescent="0.2">
      <c r="I40988" s="37" t="s">
        <v>16</v>
      </c>
    </row>
    <row r="40989" spans="9:9" x14ac:dyDescent="0.2">
      <c r="I40989" s="37" t="s">
        <v>16</v>
      </c>
    </row>
    <row r="40990" spans="9:9" x14ac:dyDescent="0.2">
      <c r="I40990" s="37" t="s">
        <v>16</v>
      </c>
    </row>
    <row r="40991" spans="9:9" x14ac:dyDescent="0.2">
      <c r="I40991" s="37" t="s">
        <v>16</v>
      </c>
    </row>
    <row r="40992" spans="9:9" x14ac:dyDescent="0.2">
      <c r="I40992" s="37" t="s">
        <v>16</v>
      </c>
    </row>
    <row r="40993" spans="9:9" x14ac:dyDescent="0.2">
      <c r="I40993" s="37" t="s">
        <v>16</v>
      </c>
    </row>
    <row r="40994" spans="9:9" x14ac:dyDescent="0.2">
      <c r="I40994" s="37" t="s">
        <v>16</v>
      </c>
    </row>
    <row r="40995" spans="9:9" x14ac:dyDescent="0.2">
      <c r="I40995" s="37" t="s">
        <v>16</v>
      </c>
    </row>
    <row r="40996" spans="9:9" x14ac:dyDescent="0.2">
      <c r="I40996" s="37" t="s">
        <v>16</v>
      </c>
    </row>
    <row r="40997" spans="9:9" x14ac:dyDescent="0.2">
      <c r="I40997" s="37" t="s">
        <v>16</v>
      </c>
    </row>
    <row r="40998" spans="9:9" x14ac:dyDescent="0.2">
      <c r="I40998" s="37" t="s">
        <v>16</v>
      </c>
    </row>
    <row r="40999" spans="9:9" x14ac:dyDescent="0.2">
      <c r="I40999" s="37" t="s">
        <v>16</v>
      </c>
    </row>
    <row r="41000" spans="9:9" x14ac:dyDescent="0.2">
      <c r="I41000" s="37" t="s">
        <v>16</v>
      </c>
    </row>
    <row r="41001" spans="9:9" x14ac:dyDescent="0.2">
      <c r="I41001" s="37" t="s">
        <v>16</v>
      </c>
    </row>
    <row r="41002" spans="9:9" x14ac:dyDescent="0.2">
      <c r="I41002" s="37" t="s">
        <v>16</v>
      </c>
    </row>
    <row r="41003" spans="9:9" x14ac:dyDescent="0.2">
      <c r="I41003" s="37" t="s">
        <v>16</v>
      </c>
    </row>
    <row r="41004" spans="9:9" x14ac:dyDescent="0.2">
      <c r="I41004" s="37" t="s">
        <v>16</v>
      </c>
    </row>
    <row r="41005" spans="9:9" x14ac:dyDescent="0.2">
      <c r="I41005" s="37" t="s">
        <v>16</v>
      </c>
    </row>
    <row r="41006" spans="9:9" x14ac:dyDescent="0.2">
      <c r="I41006" s="37" t="s">
        <v>16</v>
      </c>
    </row>
    <row r="41007" spans="9:9" x14ac:dyDescent="0.2">
      <c r="I41007" s="37" t="s">
        <v>16</v>
      </c>
    </row>
    <row r="41008" spans="9:9" x14ac:dyDescent="0.2">
      <c r="I41008" s="37" t="s">
        <v>16</v>
      </c>
    </row>
    <row r="41009" spans="9:9" x14ac:dyDescent="0.2">
      <c r="I41009" s="37" t="s">
        <v>16</v>
      </c>
    </row>
    <row r="41010" spans="9:9" x14ac:dyDescent="0.2">
      <c r="I41010" s="37" t="s">
        <v>16</v>
      </c>
    </row>
    <row r="41011" spans="9:9" x14ac:dyDescent="0.2">
      <c r="I41011" s="37" t="s">
        <v>16</v>
      </c>
    </row>
    <row r="41012" spans="9:9" x14ac:dyDescent="0.2">
      <c r="I41012" s="37" t="s">
        <v>16</v>
      </c>
    </row>
    <row r="41013" spans="9:9" x14ac:dyDescent="0.2">
      <c r="I41013" s="37" t="s">
        <v>16</v>
      </c>
    </row>
    <row r="41014" spans="9:9" x14ac:dyDescent="0.2">
      <c r="I41014" s="37" t="s">
        <v>16</v>
      </c>
    </row>
    <row r="41015" spans="9:9" x14ac:dyDescent="0.2">
      <c r="I41015" s="37" t="s">
        <v>16</v>
      </c>
    </row>
    <row r="41016" spans="9:9" x14ac:dyDescent="0.2">
      <c r="I41016" s="37" t="s">
        <v>16</v>
      </c>
    </row>
    <row r="41017" spans="9:9" x14ac:dyDescent="0.2">
      <c r="I41017" s="37" t="s">
        <v>16</v>
      </c>
    </row>
    <row r="41018" spans="9:9" x14ac:dyDescent="0.2">
      <c r="I41018" s="37" t="s">
        <v>16</v>
      </c>
    </row>
    <row r="41019" spans="9:9" x14ac:dyDescent="0.2">
      <c r="I41019" s="37" t="s">
        <v>16</v>
      </c>
    </row>
    <row r="41020" spans="9:9" x14ac:dyDescent="0.2">
      <c r="I41020" s="37" t="s">
        <v>16</v>
      </c>
    </row>
    <row r="41021" spans="9:9" x14ac:dyDescent="0.2">
      <c r="I41021" s="37" t="s">
        <v>16</v>
      </c>
    </row>
    <row r="41022" spans="9:9" x14ac:dyDescent="0.2">
      <c r="I41022" s="37" t="s">
        <v>16</v>
      </c>
    </row>
    <row r="41023" spans="9:9" x14ac:dyDescent="0.2">
      <c r="I41023" s="37" t="s">
        <v>16</v>
      </c>
    </row>
    <row r="41024" spans="9:9" x14ac:dyDescent="0.2">
      <c r="I41024" s="37" t="s">
        <v>16</v>
      </c>
    </row>
    <row r="41025" spans="9:9" x14ac:dyDescent="0.2">
      <c r="I41025" s="37" t="s">
        <v>16</v>
      </c>
    </row>
    <row r="41026" spans="9:9" x14ac:dyDescent="0.2">
      <c r="I41026" s="37" t="s">
        <v>16</v>
      </c>
    </row>
    <row r="41027" spans="9:9" x14ac:dyDescent="0.2">
      <c r="I41027" s="37" t="s">
        <v>16</v>
      </c>
    </row>
    <row r="41028" spans="9:9" x14ac:dyDescent="0.2">
      <c r="I41028" s="37" t="s">
        <v>16</v>
      </c>
    </row>
    <row r="41029" spans="9:9" x14ac:dyDescent="0.2">
      <c r="I41029" s="37" t="s">
        <v>16</v>
      </c>
    </row>
    <row r="41030" spans="9:9" x14ac:dyDescent="0.2">
      <c r="I41030" s="37" t="s">
        <v>16</v>
      </c>
    </row>
    <row r="41031" spans="9:9" x14ac:dyDescent="0.2">
      <c r="I41031" s="37" t="s">
        <v>16</v>
      </c>
    </row>
    <row r="41032" spans="9:9" x14ac:dyDescent="0.2">
      <c r="I41032" s="37" t="s">
        <v>16</v>
      </c>
    </row>
    <row r="41033" spans="9:9" x14ac:dyDescent="0.2">
      <c r="I41033" s="37" t="s">
        <v>16</v>
      </c>
    </row>
    <row r="41034" spans="9:9" x14ac:dyDescent="0.2">
      <c r="I41034" s="37" t="s">
        <v>16</v>
      </c>
    </row>
    <row r="41035" spans="9:9" x14ac:dyDescent="0.2">
      <c r="I41035" s="37" t="s">
        <v>16</v>
      </c>
    </row>
    <row r="41036" spans="9:9" x14ac:dyDescent="0.2">
      <c r="I41036" s="37" t="s">
        <v>16</v>
      </c>
    </row>
    <row r="41037" spans="9:9" x14ac:dyDescent="0.2">
      <c r="I41037" s="37" t="s">
        <v>16</v>
      </c>
    </row>
    <row r="41038" spans="9:9" x14ac:dyDescent="0.2">
      <c r="I41038" s="37" t="s">
        <v>16</v>
      </c>
    </row>
    <row r="41039" spans="9:9" x14ac:dyDescent="0.2">
      <c r="I41039" s="37" t="s">
        <v>16</v>
      </c>
    </row>
    <row r="41040" spans="9:9" x14ac:dyDescent="0.2">
      <c r="I41040" s="37" t="s">
        <v>16</v>
      </c>
    </row>
    <row r="41041" spans="9:9" x14ac:dyDescent="0.2">
      <c r="I41041" s="37" t="s">
        <v>16</v>
      </c>
    </row>
    <row r="41042" spans="9:9" x14ac:dyDescent="0.2">
      <c r="I41042" s="37" t="s">
        <v>16</v>
      </c>
    </row>
    <row r="41043" spans="9:9" x14ac:dyDescent="0.2">
      <c r="I41043" s="37" t="s">
        <v>16</v>
      </c>
    </row>
    <row r="41044" spans="9:9" x14ac:dyDescent="0.2">
      <c r="I41044" s="37" t="s">
        <v>16</v>
      </c>
    </row>
    <row r="41045" spans="9:9" x14ac:dyDescent="0.2">
      <c r="I41045" s="37" t="s">
        <v>16</v>
      </c>
    </row>
    <row r="41046" spans="9:9" x14ac:dyDescent="0.2">
      <c r="I41046" s="37" t="s">
        <v>16</v>
      </c>
    </row>
    <row r="41047" spans="9:9" x14ac:dyDescent="0.2">
      <c r="I41047" s="37" t="s">
        <v>16</v>
      </c>
    </row>
    <row r="41048" spans="9:9" x14ac:dyDescent="0.2">
      <c r="I41048" s="37" t="s">
        <v>16</v>
      </c>
    </row>
    <row r="41049" spans="9:9" x14ac:dyDescent="0.2">
      <c r="I41049" s="37" t="s">
        <v>16</v>
      </c>
    </row>
    <row r="41050" spans="9:9" x14ac:dyDescent="0.2">
      <c r="I41050" s="37" t="s">
        <v>16</v>
      </c>
    </row>
    <row r="41051" spans="9:9" x14ac:dyDescent="0.2">
      <c r="I41051" s="37" t="s">
        <v>16</v>
      </c>
    </row>
    <row r="41052" spans="9:9" x14ac:dyDescent="0.2">
      <c r="I41052" s="37" t="s">
        <v>16</v>
      </c>
    </row>
    <row r="41053" spans="9:9" x14ac:dyDescent="0.2">
      <c r="I41053" s="37" t="s">
        <v>16</v>
      </c>
    </row>
    <row r="41054" spans="9:9" x14ac:dyDescent="0.2">
      <c r="I41054" s="37" t="s">
        <v>16</v>
      </c>
    </row>
    <row r="41055" spans="9:9" x14ac:dyDescent="0.2">
      <c r="I41055" s="37" t="s">
        <v>16</v>
      </c>
    </row>
    <row r="41056" spans="9:9" x14ac:dyDescent="0.2">
      <c r="I41056" s="37" t="s">
        <v>16</v>
      </c>
    </row>
    <row r="41057" spans="9:9" x14ac:dyDescent="0.2">
      <c r="I41057" s="37" t="s">
        <v>16</v>
      </c>
    </row>
    <row r="41058" spans="9:9" x14ac:dyDescent="0.2">
      <c r="I41058" s="37" t="s">
        <v>16</v>
      </c>
    </row>
    <row r="41059" spans="9:9" x14ac:dyDescent="0.2">
      <c r="I41059" s="37" t="s">
        <v>16</v>
      </c>
    </row>
    <row r="41060" spans="9:9" x14ac:dyDescent="0.2">
      <c r="I41060" s="37" t="s">
        <v>16</v>
      </c>
    </row>
    <row r="41061" spans="9:9" x14ac:dyDescent="0.2">
      <c r="I41061" s="37" t="s">
        <v>16</v>
      </c>
    </row>
    <row r="41062" spans="9:9" x14ac:dyDescent="0.2">
      <c r="I41062" s="37" t="s">
        <v>16</v>
      </c>
    </row>
    <row r="41063" spans="9:9" x14ac:dyDescent="0.2">
      <c r="I41063" s="37" t="s">
        <v>16</v>
      </c>
    </row>
    <row r="41064" spans="9:9" x14ac:dyDescent="0.2">
      <c r="I41064" s="37" t="s">
        <v>16</v>
      </c>
    </row>
    <row r="41065" spans="9:9" x14ac:dyDescent="0.2">
      <c r="I41065" s="37" t="s">
        <v>16</v>
      </c>
    </row>
    <row r="41066" spans="9:9" x14ac:dyDescent="0.2">
      <c r="I41066" s="37" t="s">
        <v>16</v>
      </c>
    </row>
    <row r="41067" spans="9:9" x14ac:dyDescent="0.2">
      <c r="I41067" s="37" t="s">
        <v>16</v>
      </c>
    </row>
    <row r="41068" spans="9:9" x14ac:dyDescent="0.2">
      <c r="I41068" s="37" t="s">
        <v>16</v>
      </c>
    </row>
    <row r="41069" spans="9:9" x14ac:dyDescent="0.2">
      <c r="I41069" s="37" t="s">
        <v>16</v>
      </c>
    </row>
    <row r="41070" spans="9:9" x14ac:dyDescent="0.2">
      <c r="I41070" s="37" t="s">
        <v>16</v>
      </c>
    </row>
    <row r="41071" spans="9:9" x14ac:dyDescent="0.2">
      <c r="I41071" s="37" t="s">
        <v>16</v>
      </c>
    </row>
    <row r="41072" spans="9:9" x14ac:dyDescent="0.2">
      <c r="I41072" s="37" t="s">
        <v>16</v>
      </c>
    </row>
    <row r="41073" spans="9:9" x14ac:dyDescent="0.2">
      <c r="I41073" s="37" t="s">
        <v>16</v>
      </c>
    </row>
    <row r="41074" spans="9:9" x14ac:dyDescent="0.2">
      <c r="I41074" s="37" t="s">
        <v>16</v>
      </c>
    </row>
    <row r="41075" spans="9:9" x14ac:dyDescent="0.2">
      <c r="I41075" s="37" t="s">
        <v>16</v>
      </c>
    </row>
    <row r="41076" spans="9:9" x14ac:dyDescent="0.2">
      <c r="I41076" s="37" t="s">
        <v>16</v>
      </c>
    </row>
    <row r="41077" spans="9:9" x14ac:dyDescent="0.2">
      <c r="I41077" s="37" t="s">
        <v>16</v>
      </c>
    </row>
    <row r="41078" spans="9:9" x14ac:dyDescent="0.2">
      <c r="I41078" s="37" t="s">
        <v>16</v>
      </c>
    </row>
    <row r="41079" spans="9:9" x14ac:dyDescent="0.2">
      <c r="I41079" s="37" t="s">
        <v>16</v>
      </c>
    </row>
    <row r="41080" spans="9:9" x14ac:dyDescent="0.2">
      <c r="I41080" s="37" t="s">
        <v>16</v>
      </c>
    </row>
    <row r="41081" spans="9:9" x14ac:dyDescent="0.2">
      <c r="I41081" s="37" t="s">
        <v>16</v>
      </c>
    </row>
    <row r="41082" spans="9:9" x14ac:dyDescent="0.2">
      <c r="I41082" s="37" t="s">
        <v>16</v>
      </c>
    </row>
    <row r="41083" spans="9:9" x14ac:dyDescent="0.2">
      <c r="I41083" s="37" t="s">
        <v>16</v>
      </c>
    </row>
    <row r="41084" spans="9:9" x14ac:dyDescent="0.2">
      <c r="I41084" s="37" t="s">
        <v>16</v>
      </c>
    </row>
    <row r="41085" spans="9:9" x14ac:dyDescent="0.2">
      <c r="I41085" s="37" t="s">
        <v>16</v>
      </c>
    </row>
    <row r="41086" spans="9:9" x14ac:dyDescent="0.2">
      <c r="I41086" s="37" t="s">
        <v>16</v>
      </c>
    </row>
    <row r="41087" spans="9:9" x14ac:dyDescent="0.2">
      <c r="I41087" s="37" t="s">
        <v>16</v>
      </c>
    </row>
    <row r="41088" spans="9:9" x14ac:dyDescent="0.2">
      <c r="I41088" s="37" t="s">
        <v>16</v>
      </c>
    </row>
    <row r="41089" spans="9:9" x14ac:dyDescent="0.2">
      <c r="I41089" s="37" t="s">
        <v>16</v>
      </c>
    </row>
    <row r="41090" spans="9:9" x14ac:dyDescent="0.2">
      <c r="I41090" s="37" t="s">
        <v>16</v>
      </c>
    </row>
    <row r="41091" spans="9:9" x14ac:dyDescent="0.2">
      <c r="I41091" s="37" t="s">
        <v>16</v>
      </c>
    </row>
    <row r="41092" spans="9:9" x14ac:dyDescent="0.2">
      <c r="I41092" s="37" t="s">
        <v>16</v>
      </c>
    </row>
    <row r="41093" spans="9:9" x14ac:dyDescent="0.2">
      <c r="I41093" s="37" t="s">
        <v>16</v>
      </c>
    </row>
    <row r="41094" spans="9:9" x14ac:dyDescent="0.2">
      <c r="I41094" s="37" t="s">
        <v>16</v>
      </c>
    </row>
    <row r="41095" spans="9:9" x14ac:dyDescent="0.2">
      <c r="I41095" s="37" t="s">
        <v>16</v>
      </c>
    </row>
    <row r="41096" spans="9:9" x14ac:dyDescent="0.2">
      <c r="I41096" s="37" t="s">
        <v>16</v>
      </c>
    </row>
    <row r="41097" spans="9:9" x14ac:dyDescent="0.2">
      <c r="I41097" s="37" t="s">
        <v>16</v>
      </c>
    </row>
    <row r="41098" spans="9:9" x14ac:dyDescent="0.2">
      <c r="I41098" s="37" t="s">
        <v>16</v>
      </c>
    </row>
    <row r="41099" spans="9:9" x14ac:dyDescent="0.2">
      <c r="I41099" s="37" t="s">
        <v>16</v>
      </c>
    </row>
    <row r="41100" spans="9:9" x14ac:dyDescent="0.2">
      <c r="I41100" s="37" t="s">
        <v>16</v>
      </c>
    </row>
    <row r="41101" spans="9:9" x14ac:dyDescent="0.2">
      <c r="I41101" s="37" t="s">
        <v>16</v>
      </c>
    </row>
    <row r="41102" spans="9:9" x14ac:dyDescent="0.2">
      <c r="I41102" s="37" t="s">
        <v>16</v>
      </c>
    </row>
    <row r="41103" spans="9:9" x14ac:dyDescent="0.2">
      <c r="I41103" s="37" t="s">
        <v>16</v>
      </c>
    </row>
    <row r="41104" spans="9:9" x14ac:dyDescent="0.2">
      <c r="I41104" s="37" t="s">
        <v>16</v>
      </c>
    </row>
    <row r="41105" spans="9:9" x14ac:dyDescent="0.2">
      <c r="I41105" s="37" t="s">
        <v>16</v>
      </c>
    </row>
    <row r="41106" spans="9:9" x14ac:dyDescent="0.2">
      <c r="I41106" s="37" t="s">
        <v>16</v>
      </c>
    </row>
    <row r="41107" spans="9:9" x14ac:dyDescent="0.2">
      <c r="I41107" s="37" t="s">
        <v>16</v>
      </c>
    </row>
    <row r="41108" spans="9:9" x14ac:dyDescent="0.2">
      <c r="I41108" s="37" t="s">
        <v>16</v>
      </c>
    </row>
    <row r="41109" spans="9:9" x14ac:dyDescent="0.2">
      <c r="I41109" s="37" t="s">
        <v>16</v>
      </c>
    </row>
    <row r="41110" spans="9:9" x14ac:dyDescent="0.2">
      <c r="I41110" s="37" t="s">
        <v>16</v>
      </c>
    </row>
    <row r="41111" spans="9:9" x14ac:dyDescent="0.2">
      <c r="I41111" s="37" t="s">
        <v>16</v>
      </c>
    </row>
    <row r="41112" spans="9:9" x14ac:dyDescent="0.2">
      <c r="I41112" s="37" t="s">
        <v>16</v>
      </c>
    </row>
    <row r="41113" spans="9:9" x14ac:dyDescent="0.2">
      <c r="I41113" s="37" t="s">
        <v>16</v>
      </c>
    </row>
    <row r="41114" spans="9:9" x14ac:dyDescent="0.2">
      <c r="I41114" s="37" t="s">
        <v>16</v>
      </c>
    </row>
    <row r="41115" spans="9:9" x14ac:dyDescent="0.2">
      <c r="I41115" s="37" t="s">
        <v>16</v>
      </c>
    </row>
    <row r="41116" spans="9:9" x14ac:dyDescent="0.2">
      <c r="I41116" s="37" t="s">
        <v>16</v>
      </c>
    </row>
    <row r="41117" spans="9:9" x14ac:dyDescent="0.2">
      <c r="I41117" s="37" t="s">
        <v>16</v>
      </c>
    </row>
    <row r="41118" spans="9:9" x14ac:dyDescent="0.2">
      <c r="I41118" s="37" t="s">
        <v>16</v>
      </c>
    </row>
    <row r="41119" spans="9:9" x14ac:dyDescent="0.2">
      <c r="I41119" s="37" t="s">
        <v>16</v>
      </c>
    </row>
    <row r="41120" spans="9:9" x14ac:dyDescent="0.2">
      <c r="I41120" s="37" t="s">
        <v>16</v>
      </c>
    </row>
    <row r="41121" spans="9:9" x14ac:dyDescent="0.2">
      <c r="I41121" s="37" t="s">
        <v>16</v>
      </c>
    </row>
    <row r="41122" spans="9:9" x14ac:dyDescent="0.2">
      <c r="I41122" s="37" t="s">
        <v>16</v>
      </c>
    </row>
    <row r="41123" spans="9:9" x14ac:dyDescent="0.2">
      <c r="I41123" s="37" t="s">
        <v>16</v>
      </c>
    </row>
    <row r="41124" spans="9:9" x14ac:dyDescent="0.2">
      <c r="I41124" s="37" t="s">
        <v>16</v>
      </c>
    </row>
    <row r="41125" spans="9:9" x14ac:dyDescent="0.2">
      <c r="I41125" s="37" t="s">
        <v>16</v>
      </c>
    </row>
    <row r="41126" spans="9:9" x14ac:dyDescent="0.2">
      <c r="I41126" s="37" t="s">
        <v>16</v>
      </c>
    </row>
    <row r="41127" spans="9:9" x14ac:dyDescent="0.2">
      <c r="I41127" s="37" t="s">
        <v>16</v>
      </c>
    </row>
    <row r="41128" spans="9:9" x14ac:dyDescent="0.2">
      <c r="I41128" s="37" t="s">
        <v>16</v>
      </c>
    </row>
    <row r="41129" spans="9:9" x14ac:dyDescent="0.2">
      <c r="I41129" s="37" t="s">
        <v>16</v>
      </c>
    </row>
    <row r="41130" spans="9:9" x14ac:dyDescent="0.2">
      <c r="I41130" s="37" t="s">
        <v>16</v>
      </c>
    </row>
    <row r="41131" spans="9:9" x14ac:dyDescent="0.2">
      <c r="I41131" s="37" t="s">
        <v>16</v>
      </c>
    </row>
    <row r="41132" spans="9:9" x14ac:dyDescent="0.2">
      <c r="I41132" s="37" t="s">
        <v>16</v>
      </c>
    </row>
    <row r="41133" spans="9:9" x14ac:dyDescent="0.2">
      <c r="I41133" s="37" t="s">
        <v>16</v>
      </c>
    </row>
    <row r="41134" spans="9:9" x14ac:dyDescent="0.2">
      <c r="I41134" s="37" t="s">
        <v>16</v>
      </c>
    </row>
    <row r="41135" spans="9:9" x14ac:dyDescent="0.2">
      <c r="I41135" s="37" t="s">
        <v>16</v>
      </c>
    </row>
    <row r="41136" spans="9:9" x14ac:dyDescent="0.2">
      <c r="I41136" s="37" t="s">
        <v>16</v>
      </c>
    </row>
    <row r="41137" spans="9:9" x14ac:dyDescent="0.2">
      <c r="I41137" s="37" t="s">
        <v>16</v>
      </c>
    </row>
    <row r="41138" spans="9:9" x14ac:dyDescent="0.2">
      <c r="I41138" s="37" t="s">
        <v>16</v>
      </c>
    </row>
    <row r="41139" spans="9:9" x14ac:dyDescent="0.2">
      <c r="I41139" s="37" t="s">
        <v>16</v>
      </c>
    </row>
    <row r="41140" spans="9:9" x14ac:dyDescent="0.2">
      <c r="I41140" s="37" t="s">
        <v>16</v>
      </c>
    </row>
    <row r="41141" spans="9:9" x14ac:dyDescent="0.2">
      <c r="I41141" s="37" t="s">
        <v>16</v>
      </c>
    </row>
    <row r="41142" spans="9:9" x14ac:dyDescent="0.2">
      <c r="I41142" s="37" t="s">
        <v>16</v>
      </c>
    </row>
    <row r="41143" spans="9:9" x14ac:dyDescent="0.2">
      <c r="I41143" s="37" t="s">
        <v>16</v>
      </c>
    </row>
    <row r="41144" spans="9:9" x14ac:dyDescent="0.2">
      <c r="I41144" s="37" t="s">
        <v>16</v>
      </c>
    </row>
    <row r="41145" spans="9:9" x14ac:dyDescent="0.2">
      <c r="I41145" s="37" t="s">
        <v>16</v>
      </c>
    </row>
    <row r="41146" spans="9:9" x14ac:dyDescent="0.2">
      <c r="I41146" s="37" t="s">
        <v>16</v>
      </c>
    </row>
    <row r="41147" spans="9:9" x14ac:dyDescent="0.2">
      <c r="I41147" s="37" t="s">
        <v>16</v>
      </c>
    </row>
    <row r="41148" spans="9:9" x14ac:dyDescent="0.2">
      <c r="I41148" s="37" t="s">
        <v>16</v>
      </c>
    </row>
    <row r="41149" spans="9:9" x14ac:dyDescent="0.2">
      <c r="I41149" s="37" t="s">
        <v>16</v>
      </c>
    </row>
    <row r="41150" spans="9:9" x14ac:dyDescent="0.2">
      <c r="I41150" s="37" t="s">
        <v>16</v>
      </c>
    </row>
    <row r="41151" spans="9:9" x14ac:dyDescent="0.2">
      <c r="I41151" s="37" t="s">
        <v>16</v>
      </c>
    </row>
    <row r="41152" spans="9:9" x14ac:dyDescent="0.2">
      <c r="I41152" s="37" t="s">
        <v>16</v>
      </c>
    </row>
    <row r="41153" spans="9:9" x14ac:dyDescent="0.2">
      <c r="I41153" s="37" t="s">
        <v>16</v>
      </c>
    </row>
    <row r="41154" spans="9:9" x14ac:dyDescent="0.2">
      <c r="I41154" s="37" t="s">
        <v>16</v>
      </c>
    </row>
    <row r="41155" spans="9:9" x14ac:dyDescent="0.2">
      <c r="I41155" s="37" t="s">
        <v>16</v>
      </c>
    </row>
    <row r="41156" spans="9:9" x14ac:dyDescent="0.2">
      <c r="I41156" s="37" t="s">
        <v>16</v>
      </c>
    </row>
    <row r="41157" spans="9:9" x14ac:dyDescent="0.2">
      <c r="I41157" s="37" t="s">
        <v>16</v>
      </c>
    </row>
    <row r="41158" spans="9:9" x14ac:dyDescent="0.2">
      <c r="I41158" s="37" t="s">
        <v>16</v>
      </c>
    </row>
    <row r="41159" spans="9:9" x14ac:dyDescent="0.2">
      <c r="I41159" s="37" t="s">
        <v>16</v>
      </c>
    </row>
    <row r="41160" spans="9:9" x14ac:dyDescent="0.2">
      <c r="I41160" s="37" t="s">
        <v>16</v>
      </c>
    </row>
    <row r="41161" spans="9:9" x14ac:dyDescent="0.2">
      <c r="I41161" s="37" t="s">
        <v>16</v>
      </c>
    </row>
    <row r="41162" spans="9:9" x14ac:dyDescent="0.2">
      <c r="I41162" s="37" t="s">
        <v>16</v>
      </c>
    </row>
    <row r="41163" spans="9:9" x14ac:dyDescent="0.2">
      <c r="I41163" s="37" t="s">
        <v>16</v>
      </c>
    </row>
    <row r="41164" spans="9:9" x14ac:dyDescent="0.2">
      <c r="I41164" s="37" t="s">
        <v>16</v>
      </c>
    </row>
    <row r="41165" spans="9:9" x14ac:dyDescent="0.2">
      <c r="I41165" s="37" t="s">
        <v>16</v>
      </c>
    </row>
    <row r="41166" spans="9:9" x14ac:dyDescent="0.2">
      <c r="I41166" s="37" t="s">
        <v>16</v>
      </c>
    </row>
    <row r="41167" spans="9:9" x14ac:dyDescent="0.2">
      <c r="I41167" s="37" t="s">
        <v>16</v>
      </c>
    </row>
    <row r="41168" spans="9:9" x14ac:dyDescent="0.2">
      <c r="I41168" s="37" t="s">
        <v>16</v>
      </c>
    </row>
    <row r="41169" spans="9:9" x14ac:dyDescent="0.2">
      <c r="I41169" s="37" t="s">
        <v>16</v>
      </c>
    </row>
    <row r="41170" spans="9:9" x14ac:dyDescent="0.2">
      <c r="I41170" s="37" t="s">
        <v>16</v>
      </c>
    </row>
    <row r="41171" spans="9:9" x14ac:dyDescent="0.2">
      <c r="I41171" s="37" t="s">
        <v>16</v>
      </c>
    </row>
    <row r="41172" spans="9:9" x14ac:dyDescent="0.2">
      <c r="I41172" s="37" t="s">
        <v>16</v>
      </c>
    </row>
    <row r="41173" spans="9:9" x14ac:dyDescent="0.2">
      <c r="I41173" s="37" t="s">
        <v>16</v>
      </c>
    </row>
    <row r="41174" spans="9:9" x14ac:dyDescent="0.2">
      <c r="I41174" s="37" t="s">
        <v>16</v>
      </c>
    </row>
    <row r="41175" spans="9:9" x14ac:dyDescent="0.2">
      <c r="I41175" s="37" t="s">
        <v>16</v>
      </c>
    </row>
    <row r="41176" spans="9:9" x14ac:dyDescent="0.2">
      <c r="I41176" s="37" t="s">
        <v>16</v>
      </c>
    </row>
    <row r="41177" spans="9:9" x14ac:dyDescent="0.2">
      <c r="I41177" s="37" t="s">
        <v>16</v>
      </c>
    </row>
    <row r="41178" spans="9:9" x14ac:dyDescent="0.2">
      <c r="I41178" s="37" t="s">
        <v>16</v>
      </c>
    </row>
    <row r="41179" spans="9:9" x14ac:dyDescent="0.2">
      <c r="I41179" s="37" t="s">
        <v>16</v>
      </c>
    </row>
    <row r="41180" spans="9:9" x14ac:dyDescent="0.2">
      <c r="I41180" s="37" t="s">
        <v>16</v>
      </c>
    </row>
    <row r="41181" spans="9:9" x14ac:dyDescent="0.2">
      <c r="I41181" s="37" t="s">
        <v>16</v>
      </c>
    </row>
    <row r="41182" spans="9:9" x14ac:dyDescent="0.2">
      <c r="I41182" s="37" t="s">
        <v>16</v>
      </c>
    </row>
    <row r="41183" spans="9:9" x14ac:dyDescent="0.2">
      <c r="I41183" s="37" t="s">
        <v>16</v>
      </c>
    </row>
    <row r="41184" spans="9:9" x14ac:dyDescent="0.2">
      <c r="I41184" s="37" t="s">
        <v>16</v>
      </c>
    </row>
    <row r="41185" spans="9:9" x14ac:dyDescent="0.2">
      <c r="I41185" s="37" t="s">
        <v>16</v>
      </c>
    </row>
    <row r="41186" spans="9:9" x14ac:dyDescent="0.2">
      <c r="I41186" s="37" t="s">
        <v>16</v>
      </c>
    </row>
    <row r="41187" spans="9:9" x14ac:dyDescent="0.2">
      <c r="I41187" s="37" t="s">
        <v>16</v>
      </c>
    </row>
    <row r="41188" spans="9:9" x14ac:dyDescent="0.2">
      <c r="I41188" s="37" t="s">
        <v>16</v>
      </c>
    </row>
    <row r="41189" spans="9:9" x14ac:dyDescent="0.2">
      <c r="I41189" s="37" t="s">
        <v>16</v>
      </c>
    </row>
    <row r="41190" spans="9:9" x14ac:dyDescent="0.2">
      <c r="I41190" s="37" t="s">
        <v>16</v>
      </c>
    </row>
    <row r="41191" spans="9:9" x14ac:dyDescent="0.2">
      <c r="I41191" s="37" t="s">
        <v>16</v>
      </c>
    </row>
    <row r="41192" spans="9:9" x14ac:dyDescent="0.2">
      <c r="I41192" s="37" t="s">
        <v>16</v>
      </c>
    </row>
    <row r="41193" spans="9:9" x14ac:dyDescent="0.2">
      <c r="I41193" s="37" t="s">
        <v>16</v>
      </c>
    </row>
    <row r="41194" spans="9:9" x14ac:dyDescent="0.2">
      <c r="I41194" s="37" t="s">
        <v>16</v>
      </c>
    </row>
    <row r="41195" spans="9:9" x14ac:dyDescent="0.2">
      <c r="I41195" s="37" t="s">
        <v>16</v>
      </c>
    </row>
    <row r="41196" spans="9:9" x14ac:dyDescent="0.2">
      <c r="I41196" s="37" t="s">
        <v>16</v>
      </c>
    </row>
    <row r="41197" spans="9:9" x14ac:dyDescent="0.2">
      <c r="I41197" s="37" t="s">
        <v>16</v>
      </c>
    </row>
    <row r="41198" spans="9:9" x14ac:dyDescent="0.2">
      <c r="I41198" s="37" t="s">
        <v>16</v>
      </c>
    </row>
    <row r="41199" spans="9:9" x14ac:dyDescent="0.2">
      <c r="I41199" s="37" t="s">
        <v>16</v>
      </c>
    </row>
    <row r="41200" spans="9:9" x14ac:dyDescent="0.2">
      <c r="I41200" s="37" t="s">
        <v>16</v>
      </c>
    </row>
    <row r="41201" spans="9:9" x14ac:dyDescent="0.2">
      <c r="I41201" s="37" t="s">
        <v>16</v>
      </c>
    </row>
    <row r="41202" spans="9:9" x14ac:dyDescent="0.2">
      <c r="I41202" s="37" t="s">
        <v>16</v>
      </c>
    </row>
    <row r="41203" spans="9:9" x14ac:dyDescent="0.2">
      <c r="I41203" s="37" t="s">
        <v>16</v>
      </c>
    </row>
    <row r="41204" spans="9:9" x14ac:dyDescent="0.2">
      <c r="I41204" s="37" t="s">
        <v>16</v>
      </c>
    </row>
    <row r="41205" spans="9:9" x14ac:dyDescent="0.2">
      <c r="I41205" s="37" t="s">
        <v>16</v>
      </c>
    </row>
    <row r="41206" spans="9:9" x14ac:dyDescent="0.2">
      <c r="I41206" s="37" t="s">
        <v>16</v>
      </c>
    </row>
    <row r="41207" spans="9:9" x14ac:dyDescent="0.2">
      <c r="I41207" s="37" t="s">
        <v>16</v>
      </c>
    </row>
    <row r="41208" spans="9:9" x14ac:dyDescent="0.2">
      <c r="I41208" s="37" t="s">
        <v>16</v>
      </c>
    </row>
    <row r="41209" spans="9:9" x14ac:dyDescent="0.2">
      <c r="I41209" s="37" t="s">
        <v>16</v>
      </c>
    </row>
    <row r="41210" spans="9:9" x14ac:dyDescent="0.2">
      <c r="I41210" s="37" t="s">
        <v>16</v>
      </c>
    </row>
    <row r="41211" spans="9:9" x14ac:dyDescent="0.2">
      <c r="I41211" s="37" t="s">
        <v>16</v>
      </c>
    </row>
    <row r="41212" spans="9:9" x14ac:dyDescent="0.2">
      <c r="I41212" s="37" t="s">
        <v>16</v>
      </c>
    </row>
    <row r="41213" spans="9:9" x14ac:dyDescent="0.2">
      <c r="I41213" s="37" t="s">
        <v>16</v>
      </c>
    </row>
    <row r="41214" spans="9:9" x14ac:dyDescent="0.2">
      <c r="I41214" s="37" t="s">
        <v>16</v>
      </c>
    </row>
    <row r="41215" spans="9:9" x14ac:dyDescent="0.2">
      <c r="I41215" s="37" t="s">
        <v>16</v>
      </c>
    </row>
    <row r="41216" spans="9:9" x14ac:dyDescent="0.2">
      <c r="I41216" s="37" t="s">
        <v>16</v>
      </c>
    </row>
    <row r="41217" spans="9:9" x14ac:dyDescent="0.2">
      <c r="I41217" s="37" t="s">
        <v>16</v>
      </c>
    </row>
    <row r="41218" spans="9:9" x14ac:dyDescent="0.2">
      <c r="I41218" s="37" t="s">
        <v>16</v>
      </c>
    </row>
    <row r="41219" spans="9:9" x14ac:dyDescent="0.2">
      <c r="I41219" s="37" t="s">
        <v>16</v>
      </c>
    </row>
    <row r="41220" spans="9:9" x14ac:dyDescent="0.2">
      <c r="I41220" s="37" t="s">
        <v>16</v>
      </c>
    </row>
    <row r="41221" spans="9:9" x14ac:dyDescent="0.2">
      <c r="I41221" s="37" t="s">
        <v>16</v>
      </c>
    </row>
    <row r="41222" spans="9:9" x14ac:dyDescent="0.2">
      <c r="I41222" s="37" t="s">
        <v>16</v>
      </c>
    </row>
    <row r="41223" spans="9:9" x14ac:dyDescent="0.2">
      <c r="I41223" s="37" t="s">
        <v>16</v>
      </c>
    </row>
    <row r="41224" spans="9:9" x14ac:dyDescent="0.2">
      <c r="I41224" s="37" t="s">
        <v>16</v>
      </c>
    </row>
    <row r="41225" spans="9:9" x14ac:dyDescent="0.2">
      <c r="I41225" s="37" t="s">
        <v>16</v>
      </c>
    </row>
    <row r="41226" spans="9:9" x14ac:dyDescent="0.2">
      <c r="I41226" s="37" t="s">
        <v>16</v>
      </c>
    </row>
    <row r="41227" spans="9:9" x14ac:dyDescent="0.2">
      <c r="I41227" s="37" t="s">
        <v>16</v>
      </c>
    </row>
    <row r="41228" spans="9:9" x14ac:dyDescent="0.2">
      <c r="I41228" s="37" t="s">
        <v>16</v>
      </c>
    </row>
    <row r="41229" spans="9:9" x14ac:dyDescent="0.2">
      <c r="I41229" s="37" t="s">
        <v>16</v>
      </c>
    </row>
    <row r="41230" spans="9:9" x14ac:dyDescent="0.2">
      <c r="I41230" s="37" t="s">
        <v>16</v>
      </c>
    </row>
    <row r="41231" spans="9:9" x14ac:dyDescent="0.2">
      <c r="I41231" s="37" t="s">
        <v>16</v>
      </c>
    </row>
    <row r="41232" spans="9:9" x14ac:dyDescent="0.2">
      <c r="I41232" s="37" t="s">
        <v>16</v>
      </c>
    </row>
    <row r="41233" spans="9:9" x14ac:dyDescent="0.2">
      <c r="I41233" s="37" t="s">
        <v>16</v>
      </c>
    </row>
    <row r="41234" spans="9:9" x14ac:dyDescent="0.2">
      <c r="I41234" s="37" t="s">
        <v>16</v>
      </c>
    </row>
    <row r="41235" spans="9:9" x14ac:dyDescent="0.2">
      <c r="I41235" s="37" t="s">
        <v>16</v>
      </c>
    </row>
    <row r="41236" spans="9:9" x14ac:dyDescent="0.2">
      <c r="I41236" s="37" t="s">
        <v>16</v>
      </c>
    </row>
    <row r="41237" spans="9:9" x14ac:dyDescent="0.2">
      <c r="I41237" s="37" t="s">
        <v>16</v>
      </c>
    </row>
    <row r="41238" spans="9:9" x14ac:dyDescent="0.2">
      <c r="I41238" s="37" t="s">
        <v>16</v>
      </c>
    </row>
    <row r="41239" spans="9:9" x14ac:dyDescent="0.2">
      <c r="I41239" s="37" t="s">
        <v>16</v>
      </c>
    </row>
    <row r="41240" spans="9:9" x14ac:dyDescent="0.2">
      <c r="I41240" s="37" t="s">
        <v>16</v>
      </c>
    </row>
    <row r="41241" spans="9:9" x14ac:dyDescent="0.2">
      <c r="I41241" s="37" t="s">
        <v>16</v>
      </c>
    </row>
    <row r="41242" spans="9:9" x14ac:dyDescent="0.2">
      <c r="I41242" s="37" t="s">
        <v>16</v>
      </c>
    </row>
    <row r="41243" spans="9:9" x14ac:dyDescent="0.2">
      <c r="I41243" s="37" t="s">
        <v>16</v>
      </c>
    </row>
    <row r="41244" spans="9:9" x14ac:dyDescent="0.2">
      <c r="I41244" s="37" t="s">
        <v>16</v>
      </c>
    </row>
    <row r="41245" spans="9:9" x14ac:dyDescent="0.2">
      <c r="I41245" s="37" t="s">
        <v>16</v>
      </c>
    </row>
    <row r="41246" spans="9:9" x14ac:dyDescent="0.2">
      <c r="I41246" s="37" t="s">
        <v>16</v>
      </c>
    </row>
    <row r="41247" spans="9:9" x14ac:dyDescent="0.2">
      <c r="I41247" s="37" t="s">
        <v>16</v>
      </c>
    </row>
    <row r="41248" spans="9:9" x14ac:dyDescent="0.2">
      <c r="I41248" s="37" t="s">
        <v>16</v>
      </c>
    </row>
    <row r="41249" spans="9:9" x14ac:dyDescent="0.2">
      <c r="I41249" s="37" t="s">
        <v>16</v>
      </c>
    </row>
    <row r="41250" spans="9:9" x14ac:dyDescent="0.2">
      <c r="I41250" s="37" t="s">
        <v>16</v>
      </c>
    </row>
    <row r="41251" spans="9:9" x14ac:dyDescent="0.2">
      <c r="I41251" s="37" t="s">
        <v>16</v>
      </c>
    </row>
    <row r="41252" spans="9:9" x14ac:dyDescent="0.2">
      <c r="I41252" s="37" t="s">
        <v>16</v>
      </c>
    </row>
    <row r="41253" spans="9:9" x14ac:dyDescent="0.2">
      <c r="I41253" s="37" t="s">
        <v>16</v>
      </c>
    </row>
    <row r="41254" spans="9:9" x14ac:dyDescent="0.2">
      <c r="I41254" s="37" t="s">
        <v>16</v>
      </c>
    </row>
    <row r="41255" spans="9:9" x14ac:dyDescent="0.2">
      <c r="I41255" s="37" t="s">
        <v>16</v>
      </c>
    </row>
    <row r="41256" spans="9:9" x14ac:dyDescent="0.2">
      <c r="I41256" s="37" t="s">
        <v>16</v>
      </c>
    </row>
    <row r="41257" spans="9:9" x14ac:dyDescent="0.2">
      <c r="I41257" s="37" t="s">
        <v>16</v>
      </c>
    </row>
    <row r="41258" spans="9:9" x14ac:dyDescent="0.2">
      <c r="I41258" s="37" t="s">
        <v>16</v>
      </c>
    </row>
    <row r="41259" spans="9:9" x14ac:dyDescent="0.2">
      <c r="I41259" s="37" t="s">
        <v>16</v>
      </c>
    </row>
    <row r="41260" spans="9:9" x14ac:dyDescent="0.2">
      <c r="I41260" s="37" t="s">
        <v>16</v>
      </c>
    </row>
    <row r="41261" spans="9:9" x14ac:dyDescent="0.2">
      <c r="I41261" s="37" t="s">
        <v>16</v>
      </c>
    </row>
    <row r="41262" spans="9:9" x14ac:dyDescent="0.2">
      <c r="I41262" s="37" t="s">
        <v>16</v>
      </c>
    </row>
    <row r="41263" spans="9:9" x14ac:dyDescent="0.2">
      <c r="I41263" s="37" t="s">
        <v>16</v>
      </c>
    </row>
    <row r="41264" spans="9:9" x14ac:dyDescent="0.2">
      <c r="I41264" s="37" t="s">
        <v>16</v>
      </c>
    </row>
    <row r="41265" spans="9:9" x14ac:dyDescent="0.2">
      <c r="I41265" s="37" t="s">
        <v>16</v>
      </c>
    </row>
    <row r="41266" spans="9:9" x14ac:dyDescent="0.2">
      <c r="I41266" s="37" t="s">
        <v>16</v>
      </c>
    </row>
    <row r="41267" spans="9:9" x14ac:dyDescent="0.2">
      <c r="I41267" s="37" t="s">
        <v>16</v>
      </c>
    </row>
    <row r="41268" spans="9:9" x14ac:dyDescent="0.2">
      <c r="I41268" s="37" t="s">
        <v>16</v>
      </c>
    </row>
    <row r="41269" spans="9:9" x14ac:dyDescent="0.2">
      <c r="I41269" s="37" t="s">
        <v>16</v>
      </c>
    </row>
    <row r="41270" spans="9:9" x14ac:dyDescent="0.2">
      <c r="I41270" s="37" t="s">
        <v>16</v>
      </c>
    </row>
    <row r="41271" spans="9:9" x14ac:dyDescent="0.2">
      <c r="I41271" s="37" t="s">
        <v>16</v>
      </c>
    </row>
    <row r="41272" spans="9:9" x14ac:dyDescent="0.2">
      <c r="I41272" s="37" t="s">
        <v>16</v>
      </c>
    </row>
    <row r="41273" spans="9:9" x14ac:dyDescent="0.2">
      <c r="I41273" s="37" t="s">
        <v>16</v>
      </c>
    </row>
    <row r="41274" spans="9:9" x14ac:dyDescent="0.2">
      <c r="I41274" s="37" t="s">
        <v>16</v>
      </c>
    </row>
    <row r="41275" spans="9:9" x14ac:dyDescent="0.2">
      <c r="I41275" s="37" t="s">
        <v>16</v>
      </c>
    </row>
    <row r="41276" spans="9:9" x14ac:dyDescent="0.2">
      <c r="I41276" s="37" t="s">
        <v>16</v>
      </c>
    </row>
    <row r="41277" spans="9:9" x14ac:dyDescent="0.2">
      <c r="I41277" s="37" t="s">
        <v>16</v>
      </c>
    </row>
    <row r="41278" spans="9:9" x14ac:dyDescent="0.2">
      <c r="I41278" s="37" t="s">
        <v>16</v>
      </c>
    </row>
    <row r="41279" spans="9:9" x14ac:dyDescent="0.2">
      <c r="I41279" s="37" t="s">
        <v>16</v>
      </c>
    </row>
    <row r="41280" spans="9:9" x14ac:dyDescent="0.2">
      <c r="I41280" s="37" t="s">
        <v>16</v>
      </c>
    </row>
    <row r="41281" spans="9:9" x14ac:dyDescent="0.2">
      <c r="I41281" s="37" t="s">
        <v>16</v>
      </c>
    </row>
    <row r="41282" spans="9:9" x14ac:dyDescent="0.2">
      <c r="I41282" s="37" t="s">
        <v>16</v>
      </c>
    </row>
    <row r="41283" spans="9:9" x14ac:dyDescent="0.2">
      <c r="I41283" s="37" t="s">
        <v>16</v>
      </c>
    </row>
    <row r="41284" spans="9:9" x14ac:dyDescent="0.2">
      <c r="I41284" s="37" t="s">
        <v>16</v>
      </c>
    </row>
    <row r="41285" spans="9:9" x14ac:dyDescent="0.2">
      <c r="I41285" s="37" t="s">
        <v>16</v>
      </c>
    </row>
    <row r="41286" spans="9:9" x14ac:dyDescent="0.2">
      <c r="I41286" s="37" t="s">
        <v>16</v>
      </c>
    </row>
    <row r="41287" spans="9:9" x14ac:dyDescent="0.2">
      <c r="I41287" s="37" t="s">
        <v>16</v>
      </c>
    </row>
    <row r="41288" spans="9:9" x14ac:dyDescent="0.2">
      <c r="I41288" s="37" t="s">
        <v>16</v>
      </c>
    </row>
    <row r="41289" spans="9:9" x14ac:dyDescent="0.2">
      <c r="I41289" s="37" t="s">
        <v>16</v>
      </c>
    </row>
    <row r="41290" spans="9:9" x14ac:dyDescent="0.2">
      <c r="I41290" s="37" t="s">
        <v>16</v>
      </c>
    </row>
    <row r="41291" spans="9:9" x14ac:dyDescent="0.2">
      <c r="I41291" s="37" t="s">
        <v>16</v>
      </c>
    </row>
    <row r="41292" spans="9:9" x14ac:dyDescent="0.2">
      <c r="I41292" s="37" t="s">
        <v>16</v>
      </c>
    </row>
    <row r="41293" spans="9:9" x14ac:dyDescent="0.2">
      <c r="I41293" s="37" t="s">
        <v>16</v>
      </c>
    </row>
    <row r="41294" spans="9:9" x14ac:dyDescent="0.2">
      <c r="I41294" s="37" t="s">
        <v>16</v>
      </c>
    </row>
    <row r="41295" spans="9:9" x14ac:dyDescent="0.2">
      <c r="I41295" s="37" t="s">
        <v>16</v>
      </c>
    </row>
    <row r="41296" spans="9:9" x14ac:dyDescent="0.2">
      <c r="I41296" s="37" t="s">
        <v>16</v>
      </c>
    </row>
    <row r="41297" spans="9:9" x14ac:dyDescent="0.2">
      <c r="I41297" s="37" t="s">
        <v>16</v>
      </c>
    </row>
    <row r="41298" spans="9:9" x14ac:dyDescent="0.2">
      <c r="I41298" s="37" t="s">
        <v>16</v>
      </c>
    </row>
    <row r="41299" spans="9:9" x14ac:dyDescent="0.2">
      <c r="I41299" s="37" t="s">
        <v>16</v>
      </c>
    </row>
    <row r="41300" spans="9:9" x14ac:dyDescent="0.2">
      <c r="I41300" s="37" t="s">
        <v>16</v>
      </c>
    </row>
    <row r="41301" spans="9:9" x14ac:dyDescent="0.2">
      <c r="I41301" s="37" t="s">
        <v>16</v>
      </c>
    </row>
    <row r="41302" spans="9:9" x14ac:dyDescent="0.2">
      <c r="I41302" s="37" t="s">
        <v>16</v>
      </c>
    </row>
    <row r="41303" spans="9:9" x14ac:dyDescent="0.2">
      <c r="I41303" s="37" t="s">
        <v>16</v>
      </c>
    </row>
    <row r="41304" spans="9:9" x14ac:dyDescent="0.2">
      <c r="I41304" s="37" t="s">
        <v>16</v>
      </c>
    </row>
    <row r="41305" spans="9:9" x14ac:dyDescent="0.2">
      <c r="I41305" s="37" t="s">
        <v>16</v>
      </c>
    </row>
    <row r="41306" spans="9:9" x14ac:dyDescent="0.2">
      <c r="I41306" s="37" t="s">
        <v>16</v>
      </c>
    </row>
    <row r="41307" spans="9:9" x14ac:dyDescent="0.2">
      <c r="I41307" s="37" t="s">
        <v>16</v>
      </c>
    </row>
    <row r="41308" spans="9:9" x14ac:dyDescent="0.2">
      <c r="I41308" s="37" t="s">
        <v>16</v>
      </c>
    </row>
    <row r="41309" spans="9:9" x14ac:dyDescent="0.2">
      <c r="I41309" s="37" t="s">
        <v>16</v>
      </c>
    </row>
    <row r="41310" spans="9:9" x14ac:dyDescent="0.2">
      <c r="I41310" s="37" t="s">
        <v>16</v>
      </c>
    </row>
    <row r="41311" spans="9:9" x14ac:dyDescent="0.2">
      <c r="I41311" s="37" t="s">
        <v>16</v>
      </c>
    </row>
    <row r="41312" spans="9:9" x14ac:dyDescent="0.2">
      <c r="I41312" s="37" t="s">
        <v>16</v>
      </c>
    </row>
    <row r="41313" spans="9:9" x14ac:dyDescent="0.2">
      <c r="I41313" s="37" t="s">
        <v>16</v>
      </c>
    </row>
    <row r="41314" spans="9:9" x14ac:dyDescent="0.2">
      <c r="I41314" s="37" t="s">
        <v>16</v>
      </c>
    </row>
    <row r="41315" spans="9:9" x14ac:dyDescent="0.2">
      <c r="I41315" s="37" t="s">
        <v>16</v>
      </c>
    </row>
    <row r="41316" spans="9:9" x14ac:dyDescent="0.2">
      <c r="I41316" s="37" t="s">
        <v>16</v>
      </c>
    </row>
    <row r="41317" spans="9:9" x14ac:dyDescent="0.2">
      <c r="I41317" s="37" t="s">
        <v>16</v>
      </c>
    </row>
    <row r="41318" spans="9:9" x14ac:dyDescent="0.2">
      <c r="I41318" s="37" t="s">
        <v>16</v>
      </c>
    </row>
    <row r="41319" spans="9:9" x14ac:dyDescent="0.2">
      <c r="I41319" s="37" t="s">
        <v>16</v>
      </c>
    </row>
    <row r="41320" spans="9:9" x14ac:dyDescent="0.2">
      <c r="I41320" s="37" t="s">
        <v>16</v>
      </c>
    </row>
    <row r="41321" spans="9:9" x14ac:dyDescent="0.2">
      <c r="I41321" s="37" t="s">
        <v>16</v>
      </c>
    </row>
    <row r="41322" spans="9:9" x14ac:dyDescent="0.2">
      <c r="I41322" s="37" t="s">
        <v>16</v>
      </c>
    </row>
    <row r="41323" spans="9:9" x14ac:dyDescent="0.2">
      <c r="I41323" s="37" t="s">
        <v>16</v>
      </c>
    </row>
    <row r="41324" spans="9:9" x14ac:dyDescent="0.2">
      <c r="I41324" s="37" t="s">
        <v>16</v>
      </c>
    </row>
    <row r="41325" spans="9:9" x14ac:dyDescent="0.2">
      <c r="I41325" s="37" t="s">
        <v>16</v>
      </c>
    </row>
    <row r="41326" spans="9:9" x14ac:dyDescent="0.2">
      <c r="I41326" s="37" t="s">
        <v>16</v>
      </c>
    </row>
    <row r="41327" spans="9:9" x14ac:dyDescent="0.2">
      <c r="I41327" s="37" t="s">
        <v>16</v>
      </c>
    </row>
    <row r="41328" spans="9:9" x14ac:dyDescent="0.2">
      <c r="I41328" s="37" t="s">
        <v>16</v>
      </c>
    </row>
    <row r="41329" spans="9:9" x14ac:dyDescent="0.2">
      <c r="I41329" s="37" t="s">
        <v>16</v>
      </c>
    </row>
    <row r="41330" spans="9:9" x14ac:dyDescent="0.2">
      <c r="I41330" s="37" t="s">
        <v>16</v>
      </c>
    </row>
    <row r="41331" spans="9:9" x14ac:dyDescent="0.2">
      <c r="I41331" s="37" t="s">
        <v>16</v>
      </c>
    </row>
    <row r="41332" spans="9:9" x14ac:dyDescent="0.2">
      <c r="I41332" s="37" t="s">
        <v>16</v>
      </c>
    </row>
    <row r="41333" spans="9:9" x14ac:dyDescent="0.2">
      <c r="I41333" s="37" t="s">
        <v>16</v>
      </c>
    </row>
    <row r="41334" spans="9:9" x14ac:dyDescent="0.2">
      <c r="I41334" s="37" t="s">
        <v>16</v>
      </c>
    </row>
    <row r="41335" spans="9:9" x14ac:dyDescent="0.2">
      <c r="I41335" s="37" t="s">
        <v>16</v>
      </c>
    </row>
    <row r="41336" spans="9:9" x14ac:dyDescent="0.2">
      <c r="I41336" s="37" t="s">
        <v>16</v>
      </c>
    </row>
    <row r="41337" spans="9:9" x14ac:dyDescent="0.2">
      <c r="I41337" s="37" t="s">
        <v>16</v>
      </c>
    </row>
    <row r="41338" spans="9:9" x14ac:dyDescent="0.2">
      <c r="I41338" s="37" t="s">
        <v>16</v>
      </c>
    </row>
    <row r="41339" spans="9:9" x14ac:dyDescent="0.2">
      <c r="I41339" s="37" t="s">
        <v>16</v>
      </c>
    </row>
    <row r="41340" spans="9:9" x14ac:dyDescent="0.2">
      <c r="I41340" s="37" t="s">
        <v>16</v>
      </c>
    </row>
    <row r="41341" spans="9:9" x14ac:dyDescent="0.2">
      <c r="I41341" s="37" t="s">
        <v>16</v>
      </c>
    </row>
    <row r="41342" spans="9:9" x14ac:dyDescent="0.2">
      <c r="I41342" s="37" t="s">
        <v>16</v>
      </c>
    </row>
    <row r="41343" spans="9:9" x14ac:dyDescent="0.2">
      <c r="I41343" s="37" t="s">
        <v>16</v>
      </c>
    </row>
    <row r="41344" spans="9:9" x14ac:dyDescent="0.2">
      <c r="I41344" s="37" t="s">
        <v>16</v>
      </c>
    </row>
    <row r="41345" spans="9:9" x14ac:dyDescent="0.2">
      <c r="I41345" s="37" t="s">
        <v>16</v>
      </c>
    </row>
    <row r="41346" spans="9:9" x14ac:dyDescent="0.2">
      <c r="I41346" s="37" t="s">
        <v>16</v>
      </c>
    </row>
    <row r="41347" spans="9:9" x14ac:dyDescent="0.2">
      <c r="I41347" s="37" t="s">
        <v>16</v>
      </c>
    </row>
    <row r="41348" spans="9:9" x14ac:dyDescent="0.2">
      <c r="I41348" s="37" t="s">
        <v>16</v>
      </c>
    </row>
    <row r="41349" spans="9:9" x14ac:dyDescent="0.2">
      <c r="I41349" s="37" t="s">
        <v>16</v>
      </c>
    </row>
    <row r="41350" spans="9:9" x14ac:dyDescent="0.2">
      <c r="I41350" s="37" t="s">
        <v>16</v>
      </c>
    </row>
    <row r="41351" spans="9:9" x14ac:dyDescent="0.2">
      <c r="I41351" s="37" t="s">
        <v>16</v>
      </c>
    </row>
    <row r="41352" spans="9:9" x14ac:dyDescent="0.2">
      <c r="I41352" s="37" t="s">
        <v>16</v>
      </c>
    </row>
    <row r="41353" spans="9:9" x14ac:dyDescent="0.2">
      <c r="I41353" s="37" t="s">
        <v>16</v>
      </c>
    </row>
    <row r="41354" spans="9:9" x14ac:dyDescent="0.2">
      <c r="I41354" s="37" t="s">
        <v>16</v>
      </c>
    </row>
    <row r="41355" spans="9:9" x14ac:dyDescent="0.2">
      <c r="I41355" s="37" t="s">
        <v>16</v>
      </c>
    </row>
    <row r="41356" spans="9:9" x14ac:dyDescent="0.2">
      <c r="I41356" s="37" t="s">
        <v>16</v>
      </c>
    </row>
    <row r="41357" spans="9:9" x14ac:dyDescent="0.2">
      <c r="I41357" s="37" t="s">
        <v>16</v>
      </c>
    </row>
    <row r="41358" spans="9:9" x14ac:dyDescent="0.2">
      <c r="I41358" s="37" t="s">
        <v>16</v>
      </c>
    </row>
    <row r="41359" spans="9:9" x14ac:dyDescent="0.2">
      <c r="I41359" s="37" t="s">
        <v>16</v>
      </c>
    </row>
    <row r="41360" spans="9:9" x14ac:dyDescent="0.2">
      <c r="I41360" s="37" t="s">
        <v>16</v>
      </c>
    </row>
    <row r="41361" spans="9:9" x14ac:dyDescent="0.2">
      <c r="I41361" s="37" t="s">
        <v>16</v>
      </c>
    </row>
    <row r="41362" spans="9:9" x14ac:dyDescent="0.2">
      <c r="I41362" s="37" t="s">
        <v>16</v>
      </c>
    </row>
    <row r="41363" spans="9:9" x14ac:dyDescent="0.2">
      <c r="I41363" s="37" t="s">
        <v>16</v>
      </c>
    </row>
    <row r="41364" spans="9:9" x14ac:dyDescent="0.2">
      <c r="I41364" s="37" t="s">
        <v>16</v>
      </c>
    </row>
    <row r="41365" spans="9:9" x14ac:dyDescent="0.2">
      <c r="I41365" s="37" t="s">
        <v>16</v>
      </c>
    </row>
    <row r="41366" spans="9:9" x14ac:dyDescent="0.2">
      <c r="I41366" s="37" t="s">
        <v>16</v>
      </c>
    </row>
    <row r="41367" spans="9:9" x14ac:dyDescent="0.2">
      <c r="I41367" s="37" t="s">
        <v>16</v>
      </c>
    </row>
    <row r="41368" spans="9:9" x14ac:dyDescent="0.2">
      <c r="I41368" s="37" t="s">
        <v>16</v>
      </c>
    </row>
    <row r="41369" spans="9:9" x14ac:dyDescent="0.2">
      <c r="I41369" s="37" t="s">
        <v>16</v>
      </c>
    </row>
    <row r="41370" spans="9:9" x14ac:dyDescent="0.2">
      <c r="I41370" s="37" t="s">
        <v>16</v>
      </c>
    </row>
    <row r="41371" spans="9:9" x14ac:dyDescent="0.2">
      <c r="I41371" s="37" t="s">
        <v>16</v>
      </c>
    </row>
    <row r="41372" spans="9:9" x14ac:dyDescent="0.2">
      <c r="I41372" s="37" t="s">
        <v>16</v>
      </c>
    </row>
    <row r="41373" spans="9:9" x14ac:dyDescent="0.2">
      <c r="I41373" s="37" t="s">
        <v>16</v>
      </c>
    </row>
    <row r="41374" spans="9:9" x14ac:dyDescent="0.2">
      <c r="I41374" s="37" t="s">
        <v>16</v>
      </c>
    </row>
    <row r="41375" spans="9:9" x14ac:dyDescent="0.2">
      <c r="I41375" s="37" t="s">
        <v>16</v>
      </c>
    </row>
    <row r="41376" spans="9:9" x14ac:dyDescent="0.2">
      <c r="I41376" s="37" t="s">
        <v>16</v>
      </c>
    </row>
    <row r="41377" spans="9:9" x14ac:dyDescent="0.2">
      <c r="I41377" s="37" t="s">
        <v>16</v>
      </c>
    </row>
    <row r="41378" spans="9:9" x14ac:dyDescent="0.2">
      <c r="I41378" s="37" t="s">
        <v>16</v>
      </c>
    </row>
    <row r="41379" spans="9:9" x14ac:dyDescent="0.2">
      <c r="I41379" s="37" t="s">
        <v>16</v>
      </c>
    </row>
    <row r="41380" spans="9:9" x14ac:dyDescent="0.2">
      <c r="I41380" s="37" t="s">
        <v>16</v>
      </c>
    </row>
    <row r="41381" spans="9:9" x14ac:dyDescent="0.2">
      <c r="I41381" s="37" t="s">
        <v>16</v>
      </c>
    </row>
    <row r="41382" spans="9:9" x14ac:dyDescent="0.2">
      <c r="I41382" s="37" t="s">
        <v>16</v>
      </c>
    </row>
    <row r="41383" spans="9:9" x14ac:dyDescent="0.2">
      <c r="I41383" s="37" t="s">
        <v>16</v>
      </c>
    </row>
    <row r="41384" spans="9:9" x14ac:dyDescent="0.2">
      <c r="I41384" s="37" t="s">
        <v>16</v>
      </c>
    </row>
    <row r="41385" spans="9:9" x14ac:dyDescent="0.2">
      <c r="I41385" s="37" t="s">
        <v>16</v>
      </c>
    </row>
    <row r="41386" spans="9:9" x14ac:dyDescent="0.2">
      <c r="I41386" s="37" t="s">
        <v>16</v>
      </c>
    </row>
    <row r="41387" spans="9:9" x14ac:dyDescent="0.2">
      <c r="I41387" s="37" t="s">
        <v>16</v>
      </c>
    </row>
    <row r="41388" spans="9:9" x14ac:dyDescent="0.2">
      <c r="I41388" s="37" t="s">
        <v>16</v>
      </c>
    </row>
    <row r="41389" spans="9:9" x14ac:dyDescent="0.2">
      <c r="I41389" s="37" t="s">
        <v>16</v>
      </c>
    </row>
    <row r="41390" spans="9:9" x14ac:dyDescent="0.2">
      <c r="I41390" s="37" t="s">
        <v>16</v>
      </c>
    </row>
    <row r="41391" spans="9:9" x14ac:dyDescent="0.2">
      <c r="I41391" s="37" t="s">
        <v>16</v>
      </c>
    </row>
    <row r="41392" spans="9:9" x14ac:dyDescent="0.2">
      <c r="I41392" s="37" t="s">
        <v>16</v>
      </c>
    </row>
    <row r="41393" spans="9:9" x14ac:dyDescent="0.2">
      <c r="I41393" s="37" t="s">
        <v>16</v>
      </c>
    </row>
    <row r="41394" spans="9:9" x14ac:dyDescent="0.2">
      <c r="I41394" s="37" t="s">
        <v>16</v>
      </c>
    </row>
    <row r="41395" spans="9:9" x14ac:dyDescent="0.2">
      <c r="I41395" s="37" t="s">
        <v>16</v>
      </c>
    </row>
    <row r="41396" spans="9:9" x14ac:dyDescent="0.2">
      <c r="I41396" s="37" t="s">
        <v>16</v>
      </c>
    </row>
    <row r="41397" spans="9:9" x14ac:dyDescent="0.2">
      <c r="I41397" s="37" t="s">
        <v>16</v>
      </c>
    </row>
    <row r="41398" spans="9:9" x14ac:dyDescent="0.2">
      <c r="I41398" s="37" t="s">
        <v>16</v>
      </c>
    </row>
    <row r="41399" spans="9:9" x14ac:dyDescent="0.2">
      <c r="I41399" s="37" t="s">
        <v>16</v>
      </c>
    </row>
    <row r="41400" spans="9:9" x14ac:dyDescent="0.2">
      <c r="I41400" s="37" t="s">
        <v>16</v>
      </c>
    </row>
    <row r="41401" spans="9:9" x14ac:dyDescent="0.2">
      <c r="I41401" s="37" t="s">
        <v>16</v>
      </c>
    </row>
    <row r="41402" spans="9:9" x14ac:dyDescent="0.2">
      <c r="I41402" s="37" t="s">
        <v>16</v>
      </c>
    </row>
    <row r="41403" spans="9:9" x14ac:dyDescent="0.2">
      <c r="I41403" s="37" t="s">
        <v>16</v>
      </c>
    </row>
    <row r="41404" spans="9:9" x14ac:dyDescent="0.2">
      <c r="I41404" s="37" t="s">
        <v>16</v>
      </c>
    </row>
    <row r="41405" spans="9:9" x14ac:dyDescent="0.2">
      <c r="I41405" s="37" t="s">
        <v>16</v>
      </c>
    </row>
    <row r="41406" spans="9:9" x14ac:dyDescent="0.2">
      <c r="I41406" s="37" t="s">
        <v>16</v>
      </c>
    </row>
    <row r="41407" spans="9:9" x14ac:dyDescent="0.2">
      <c r="I41407" s="37" t="s">
        <v>16</v>
      </c>
    </row>
    <row r="41408" spans="9:9" x14ac:dyDescent="0.2">
      <c r="I41408" s="37" t="s">
        <v>16</v>
      </c>
    </row>
    <row r="41409" spans="9:9" x14ac:dyDescent="0.2">
      <c r="I41409" s="37" t="s">
        <v>16</v>
      </c>
    </row>
    <row r="41410" spans="9:9" x14ac:dyDescent="0.2">
      <c r="I41410" s="37" t="s">
        <v>16</v>
      </c>
    </row>
    <row r="41411" spans="9:9" x14ac:dyDescent="0.2">
      <c r="I41411" s="37" t="s">
        <v>16</v>
      </c>
    </row>
    <row r="41412" spans="9:9" x14ac:dyDescent="0.2">
      <c r="I41412" s="37" t="s">
        <v>16</v>
      </c>
    </row>
    <row r="41413" spans="9:9" x14ac:dyDescent="0.2">
      <c r="I41413" s="37" t="s">
        <v>16</v>
      </c>
    </row>
    <row r="41414" spans="9:9" x14ac:dyDescent="0.2">
      <c r="I41414" s="37" t="s">
        <v>16</v>
      </c>
    </row>
    <row r="41415" spans="9:9" x14ac:dyDescent="0.2">
      <c r="I41415" s="37" t="s">
        <v>16</v>
      </c>
    </row>
    <row r="41416" spans="9:9" x14ac:dyDescent="0.2">
      <c r="I41416" s="37" t="s">
        <v>16</v>
      </c>
    </row>
    <row r="41417" spans="9:9" x14ac:dyDescent="0.2">
      <c r="I41417" s="37" t="s">
        <v>16</v>
      </c>
    </row>
    <row r="41418" spans="9:9" x14ac:dyDescent="0.2">
      <c r="I41418" s="37" t="s">
        <v>16</v>
      </c>
    </row>
    <row r="41419" spans="9:9" x14ac:dyDescent="0.2">
      <c r="I41419" s="37" t="s">
        <v>16</v>
      </c>
    </row>
    <row r="41420" spans="9:9" x14ac:dyDescent="0.2">
      <c r="I41420" s="37" t="s">
        <v>16</v>
      </c>
    </row>
    <row r="41421" spans="9:9" x14ac:dyDescent="0.2">
      <c r="I41421" s="37" t="s">
        <v>16</v>
      </c>
    </row>
    <row r="41422" spans="9:9" x14ac:dyDescent="0.2">
      <c r="I41422" s="37" t="s">
        <v>16</v>
      </c>
    </row>
    <row r="41423" spans="9:9" x14ac:dyDescent="0.2">
      <c r="I41423" s="37" t="s">
        <v>16</v>
      </c>
    </row>
    <row r="41424" spans="9:9" x14ac:dyDescent="0.2">
      <c r="I41424" s="37" t="s">
        <v>16</v>
      </c>
    </row>
    <row r="41425" spans="9:9" x14ac:dyDescent="0.2">
      <c r="I41425" s="37" t="s">
        <v>16</v>
      </c>
    </row>
    <row r="41426" spans="9:9" x14ac:dyDescent="0.2">
      <c r="I41426" s="37" t="s">
        <v>16</v>
      </c>
    </row>
    <row r="41427" spans="9:9" x14ac:dyDescent="0.2">
      <c r="I41427" s="37" t="s">
        <v>16</v>
      </c>
    </row>
    <row r="41428" spans="9:9" x14ac:dyDescent="0.2">
      <c r="I41428" s="37" t="s">
        <v>16</v>
      </c>
    </row>
    <row r="41429" spans="9:9" x14ac:dyDescent="0.2">
      <c r="I41429" s="37" t="s">
        <v>16</v>
      </c>
    </row>
    <row r="41430" spans="9:9" x14ac:dyDescent="0.2">
      <c r="I41430" s="37" t="s">
        <v>16</v>
      </c>
    </row>
    <row r="41431" spans="9:9" x14ac:dyDescent="0.2">
      <c r="I41431" s="37" t="s">
        <v>16</v>
      </c>
    </row>
    <row r="41432" spans="9:9" x14ac:dyDescent="0.2">
      <c r="I41432" s="37" t="s">
        <v>16</v>
      </c>
    </row>
    <row r="41433" spans="9:9" x14ac:dyDescent="0.2">
      <c r="I41433" s="37" t="s">
        <v>16</v>
      </c>
    </row>
    <row r="41434" spans="9:9" x14ac:dyDescent="0.2">
      <c r="I41434" s="37" t="s">
        <v>16</v>
      </c>
    </row>
    <row r="41435" spans="9:9" x14ac:dyDescent="0.2">
      <c r="I41435" s="37" t="s">
        <v>16</v>
      </c>
    </row>
    <row r="41436" spans="9:9" x14ac:dyDescent="0.2">
      <c r="I41436" s="37" t="s">
        <v>16</v>
      </c>
    </row>
    <row r="41437" spans="9:9" x14ac:dyDescent="0.2">
      <c r="I41437" s="37" t="s">
        <v>16</v>
      </c>
    </row>
    <row r="41438" spans="9:9" x14ac:dyDescent="0.2">
      <c r="I41438" s="37" t="s">
        <v>16</v>
      </c>
    </row>
    <row r="41439" spans="9:9" x14ac:dyDescent="0.2">
      <c r="I41439" s="37" t="s">
        <v>16</v>
      </c>
    </row>
    <row r="41440" spans="9:9" x14ac:dyDescent="0.2">
      <c r="I41440" s="37" t="s">
        <v>16</v>
      </c>
    </row>
    <row r="41441" spans="9:9" x14ac:dyDescent="0.2">
      <c r="I41441" s="37" t="s">
        <v>16</v>
      </c>
    </row>
    <row r="41442" spans="9:9" x14ac:dyDescent="0.2">
      <c r="I41442" s="37" t="s">
        <v>16</v>
      </c>
    </row>
    <row r="41443" spans="9:9" x14ac:dyDescent="0.2">
      <c r="I41443" s="37" t="s">
        <v>16</v>
      </c>
    </row>
    <row r="41444" spans="9:9" x14ac:dyDescent="0.2">
      <c r="I41444" s="37" t="s">
        <v>16</v>
      </c>
    </row>
    <row r="41445" spans="9:9" x14ac:dyDescent="0.2">
      <c r="I41445" s="37" t="s">
        <v>16</v>
      </c>
    </row>
    <row r="41446" spans="9:9" x14ac:dyDescent="0.2">
      <c r="I41446" s="37" t="s">
        <v>16</v>
      </c>
    </row>
    <row r="41447" spans="9:9" x14ac:dyDescent="0.2">
      <c r="I41447" s="37" t="s">
        <v>16</v>
      </c>
    </row>
    <row r="41448" spans="9:9" x14ac:dyDescent="0.2">
      <c r="I41448" s="37" t="s">
        <v>16</v>
      </c>
    </row>
    <row r="41449" spans="9:9" x14ac:dyDescent="0.2">
      <c r="I41449" s="37" t="s">
        <v>16</v>
      </c>
    </row>
    <row r="41450" spans="9:9" x14ac:dyDescent="0.2">
      <c r="I41450" s="37" t="s">
        <v>16</v>
      </c>
    </row>
    <row r="41451" spans="9:9" x14ac:dyDescent="0.2">
      <c r="I41451" s="37" t="s">
        <v>16</v>
      </c>
    </row>
    <row r="41452" spans="9:9" x14ac:dyDescent="0.2">
      <c r="I41452" s="37" t="s">
        <v>16</v>
      </c>
    </row>
    <row r="41453" spans="9:9" x14ac:dyDescent="0.2">
      <c r="I41453" s="37" t="s">
        <v>16</v>
      </c>
    </row>
    <row r="41454" spans="9:9" x14ac:dyDescent="0.2">
      <c r="I41454" s="37" t="s">
        <v>16</v>
      </c>
    </row>
    <row r="41455" spans="9:9" x14ac:dyDescent="0.2">
      <c r="I41455" s="37" t="s">
        <v>16</v>
      </c>
    </row>
    <row r="41456" spans="9:9" x14ac:dyDescent="0.2">
      <c r="I41456" s="37" t="s">
        <v>16</v>
      </c>
    </row>
    <row r="41457" spans="9:9" x14ac:dyDescent="0.2">
      <c r="I41457" s="37" t="s">
        <v>16</v>
      </c>
    </row>
    <row r="41458" spans="9:9" x14ac:dyDescent="0.2">
      <c r="I41458" s="37" t="s">
        <v>16</v>
      </c>
    </row>
    <row r="41459" spans="9:9" x14ac:dyDescent="0.2">
      <c r="I41459" s="37" t="s">
        <v>16</v>
      </c>
    </row>
    <row r="41460" spans="9:9" x14ac:dyDescent="0.2">
      <c r="I41460" s="37" t="s">
        <v>16</v>
      </c>
    </row>
    <row r="41461" spans="9:9" x14ac:dyDescent="0.2">
      <c r="I41461" s="37" t="s">
        <v>16</v>
      </c>
    </row>
    <row r="41462" spans="9:9" x14ac:dyDescent="0.2">
      <c r="I41462" s="37" t="s">
        <v>16</v>
      </c>
    </row>
    <row r="41463" spans="9:9" x14ac:dyDescent="0.2">
      <c r="I41463" s="37" t="s">
        <v>16</v>
      </c>
    </row>
    <row r="41464" spans="9:9" x14ac:dyDescent="0.2">
      <c r="I41464" s="37" t="s">
        <v>16</v>
      </c>
    </row>
    <row r="41465" spans="9:9" x14ac:dyDescent="0.2">
      <c r="I41465" s="37" t="s">
        <v>16</v>
      </c>
    </row>
    <row r="41466" spans="9:9" x14ac:dyDescent="0.2">
      <c r="I41466" s="37" t="s">
        <v>16</v>
      </c>
    </row>
    <row r="41467" spans="9:9" x14ac:dyDescent="0.2">
      <c r="I41467" s="37" t="s">
        <v>16</v>
      </c>
    </row>
    <row r="41468" spans="9:9" x14ac:dyDescent="0.2">
      <c r="I41468" s="37" t="s">
        <v>16</v>
      </c>
    </row>
    <row r="41469" spans="9:9" x14ac:dyDescent="0.2">
      <c r="I41469" s="37" t="s">
        <v>16</v>
      </c>
    </row>
    <row r="41470" spans="9:9" x14ac:dyDescent="0.2">
      <c r="I41470" s="37" t="s">
        <v>16</v>
      </c>
    </row>
    <row r="41471" spans="9:9" x14ac:dyDescent="0.2">
      <c r="I41471" s="37" t="s">
        <v>16</v>
      </c>
    </row>
    <row r="41472" spans="9:9" x14ac:dyDescent="0.2">
      <c r="I41472" s="37" t="s">
        <v>16</v>
      </c>
    </row>
    <row r="41473" spans="9:9" x14ac:dyDescent="0.2">
      <c r="I41473" s="37" t="s">
        <v>16</v>
      </c>
    </row>
    <row r="41474" spans="9:9" x14ac:dyDescent="0.2">
      <c r="I41474" s="37" t="s">
        <v>16</v>
      </c>
    </row>
    <row r="41475" spans="9:9" x14ac:dyDescent="0.2">
      <c r="I41475" s="37" t="s">
        <v>16</v>
      </c>
    </row>
    <row r="41476" spans="9:9" x14ac:dyDescent="0.2">
      <c r="I41476" s="37" t="s">
        <v>16</v>
      </c>
    </row>
    <row r="41477" spans="9:9" x14ac:dyDescent="0.2">
      <c r="I41477" s="37" t="s">
        <v>16</v>
      </c>
    </row>
    <row r="41478" spans="9:9" x14ac:dyDescent="0.2">
      <c r="I41478" s="37" t="s">
        <v>16</v>
      </c>
    </row>
    <row r="41479" spans="9:9" x14ac:dyDescent="0.2">
      <c r="I41479" s="37" t="s">
        <v>16</v>
      </c>
    </row>
    <row r="41480" spans="9:9" x14ac:dyDescent="0.2">
      <c r="I41480" s="37" t="s">
        <v>16</v>
      </c>
    </row>
    <row r="41481" spans="9:9" x14ac:dyDescent="0.2">
      <c r="I41481" s="37" t="s">
        <v>16</v>
      </c>
    </row>
    <row r="41482" spans="9:9" x14ac:dyDescent="0.2">
      <c r="I41482" s="37" t="s">
        <v>16</v>
      </c>
    </row>
    <row r="41483" spans="9:9" x14ac:dyDescent="0.2">
      <c r="I41483" s="37" t="s">
        <v>16</v>
      </c>
    </row>
    <row r="41484" spans="9:9" x14ac:dyDescent="0.2">
      <c r="I41484" s="37" t="s">
        <v>16</v>
      </c>
    </row>
    <row r="41485" spans="9:9" x14ac:dyDescent="0.2">
      <c r="I41485" s="37" t="s">
        <v>16</v>
      </c>
    </row>
    <row r="41486" spans="9:9" x14ac:dyDescent="0.2">
      <c r="I41486" s="37" t="s">
        <v>16</v>
      </c>
    </row>
    <row r="41487" spans="9:9" x14ac:dyDescent="0.2">
      <c r="I41487" s="37" t="s">
        <v>16</v>
      </c>
    </row>
    <row r="41488" spans="9:9" x14ac:dyDescent="0.2">
      <c r="I41488" s="37" t="s">
        <v>16</v>
      </c>
    </row>
    <row r="41489" spans="9:9" x14ac:dyDescent="0.2">
      <c r="I41489" s="37" t="s">
        <v>16</v>
      </c>
    </row>
    <row r="41490" spans="9:9" x14ac:dyDescent="0.2">
      <c r="I41490" s="37" t="s">
        <v>16</v>
      </c>
    </row>
    <row r="41491" spans="9:9" x14ac:dyDescent="0.2">
      <c r="I41491" s="37" t="s">
        <v>16</v>
      </c>
    </row>
    <row r="41492" spans="9:9" x14ac:dyDescent="0.2">
      <c r="I41492" s="37" t="s">
        <v>16</v>
      </c>
    </row>
    <row r="41493" spans="9:9" x14ac:dyDescent="0.2">
      <c r="I41493" s="37" t="s">
        <v>16</v>
      </c>
    </row>
    <row r="41494" spans="9:9" x14ac:dyDescent="0.2">
      <c r="I41494" s="37" t="s">
        <v>16</v>
      </c>
    </row>
    <row r="41495" spans="9:9" x14ac:dyDescent="0.2">
      <c r="I41495" s="37" t="s">
        <v>16</v>
      </c>
    </row>
    <row r="41496" spans="9:9" x14ac:dyDescent="0.2">
      <c r="I41496" s="37" t="s">
        <v>16</v>
      </c>
    </row>
    <row r="41497" spans="9:9" x14ac:dyDescent="0.2">
      <c r="I41497" s="37" t="s">
        <v>16</v>
      </c>
    </row>
    <row r="41498" spans="9:9" x14ac:dyDescent="0.2">
      <c r="I41498" s="37" t="s">
        <v>16</v>
      </c>
    </row>
    <row r="41499" spans="9:9" x14ac:dyDescent="0.2">
      <c r="I41499" s="37" t="s">
        <v>16</v>
      </c>
    </row>
    <row r="41500" spans="9:9" x14ac:dyDescent="0.2">
      <c r="I41500" s="37" t="s">
        <v>16</v>
      </c>
    </row>
    <row r="41501" spans="9:9" x14ac:dyDescent="0.2">
      <c r="I41501" s="37" t="s">
        <v>16</v>
      </c>
    </row>
    <row r="41502" spans="9:9" x14ac:dyDescent="0.2">
      <c r="I41502" s="37" t="s">
        <v>16</v>
      </c>
    </row>
    <row r="41503" spans="9:9" x14ac:dyDescent="0.2">
      <c r="I41503" s="37" t="s">
        <v>16</v>
      </c>
    </row>
    <row r="41504" spans="9:9" x14ac:dyDescent="0.2">
      <c r="I41504" s="37" t="s">
        <v>16</v>
      </c>
    </row>
    <row r="41505" spans="9:9" x14ac:dyDescent="0.2">
      <c r="I41505" s="37" t="s">
        <v>16</v>
      </c>
    </row>
    <row r="41506" spans="9:9" x14ac:dyDescent="0.2">
      <c r="I41506" s="37" t="s">
        <v>16</v>
      </c>
    </row>
    <row r="41507" spans="9:9" x14ac:dyDescent="0.2">
      <c r="I41507" s="37" t="s">
        <v>16</v>
      </c>
    </row>
    <row r="41508" spans="9:9" x14ac:dyDescent="0.2">
      <c r="I41508" s="37" t="s">
        <v>16</v>
      </c>
    </row>
    <row r="41509" spans="9:9" x14ac:dyDescent="0.2">
      <c r="I41509" s="37" t="s">
        <v>16</v>
      </c>
    </row>
    <row r="41510" spans="9:9" x14ac:dyDescent="0.2">
      <c r="I41510" s="37" t="s">
        <v>16</v>
      </c>
    </row>
    <row r="41511" spans="9:9" x14ac:dyDescent="0.2">
      <c r="I41511" s="37" t="s">
        <v>16</v>
      </c>
    </row>
    <row r="41512" spans="9:9" x14ac:dyDescent="0.2">
      <c r="I41512" s="37" t="s">
        <v>16</v>
      </c>
    </row>
    <row r="41513" spans="9:9" x14ac:dyDescent="0.2">
      <c r="I41513" s="37" t="s">
        <v>16</v>
      </c>
    </row>
    <row r="41514" spans="9:9" x14ac:dyDescent="0.2">
      <c r="I41514" s="37" t="s">
        <v>16</v>
      </c>
    </row>
    <row r="41515" spans="9:9" x14ac:dyDescent="0.2">
      <c r="I41515" s="37" t="s">
        <v>16</v>
      </c>
    </row>
    <row r="41516" spans="9:9" x14ac:dyDescent="0.2">
      <c r="I41516" s="37" t="s">
        <v>16</v>
      </c>
    </row>
    <row r="41517" spans="9:9" x14ac:dyDescent="0.2">
      <c r="I41517" s="37" t="s">
        <v>16</v>
      </c>
    </row>
    <row r="41518" spans="9:9" x14ac:dyDescent="0.2">
      <c r="I41518" s="37" t="s">
        <v>16</v>
      </c>
    </row>
    <row r="41519" spans="9:9" x14ac:dyDescent="0.2">
      <c r="I41519" s="37" t="s">
        <v>16</v>
      </c>
    </row>
    <row r="41520" spans="9:9" x14ac:dyDescent="0.2">
      <c r="I41520" s="37" t="s">
        <v>16</v>
      </c>
    </row>
    <row r="41521" spans="9:9" x14ac:dyDescent="0.2">
      <c r="I41521" s="37" t="s">
        <v>16</v>
      </c>
    </row>
    <row r="41522" spans="9:9" x14ac:dyDescent="0.2">
      <c r="I41522" s="37" t="s">
        <v>16</v>
      </c>
    </row>
    <row r="41523" spans="9:9" x14ac:dyDescent="0.2">
      <c r="I41523" s="37" t="s">
        <v>16</v>
      </c>
    </row>
    <row r="41524" spans="9:9" x14ac:dyDescent="0.2">
      <c r="I41524" s="37" t="s">
        <v>16</v>
      </c>
    </row>
    <row r="41525" spans="9:9" x14ac:dyDescent="0.2">
      <c r="I41525" s="37" t="s">
        <v>16</v>
      </c>
    </row>
    <row r="41526" spans="9:9" x14ac:dyDescent="0.2">
      <c r="I41526" s="37" t="s">
        <v>16</v>
      </c>
    </row>
    <row r="41527" spans="9:9" x14ac:dyDescent="0.2">
      <c r="I41527" s="37" t="s">
        <v>16</v>
      </c>
    </row>
    <row r="41528" spans="9:9" x14ac:dyDescent="0.2">
      <c r="I41528" s="37" t="s">
        <v>16</v>
      </c>
    </row>
    <row r="41529" spans="9:9" x14ac:dyDescent="0.2">
      <c r="I41529" s="37" t="s">
        <v>16</v>
      </c>
    </row>
    <row r="41530" spans="9:9" x14ac:dyDescent="0.2">
      <c r="I41530" s="37" t="s">
        <v>16</v>
      </c>
    </row>
    <row r="41531" spans="9:9" x14ac:dyDescent="0.2">
      <c r="I41531" s="37" t="s">
        <v>16</v>
      </c>
    </row>
    <row r="41532" spans="9:9" x14ac:dyDescent="0.2">
      <c r="I41532" s="37" t="s">
        <v>16</v>
      </c>
    </row>
    <row r="41533" spans="9:9" x14ac:dyDescent="0.2">
      <c r="I41533" s="37" t="s">
        <v>16</v>
      </c>
    </row>
    <row r="41534" spans="9:9" x14ac:dyDescent="0.2">
      <c r="I41534" s="37" t="s">
        <v>16</v>
      </c>
    </row>
    <row r="41535" spans="9:9" x14ac:dyDescent="0.2">
      <c r="I41535" s="37" t="s">
        <v>16</v>
      </c>
    </row>
    <row r="41536" spans="9:9" x14ac:dyDescent="0.2">
      <c r="I41536" s="37" t="s">
        <v>16</v>
      </c>
    </row>
    <row r="41537" spans="9:9" x14ac:dyDescent="0.2">
      <c r="I41537" s="37" t="s">
        <v>16</v>
      </c>
    </row>
    <row r="41538" spans="9:9" x14ac:dyDescent="0.2">
      <c r="I41538" s="37" t="s">
        <v>16</v>
      </c>
    </row>
    <row r="41539" spans="9:9" x14ac:dyDescent="0.2">
      <c r="I41539" s="37" t="s">
        <v>16</v>
      </c>
    </row>
    <row r="41540" spans="9:9" x14ac:dyDescent="0.2">
      <c r="I41540" s="37" t="s">
        <v>16</v>
      </c>
    </row>
    <row r="41541" spans="9:9" x14ac:dyDescent="0.2">
      <c r="I41541" s="37" t="s">
        <v>16</v>
      </c>
    </row>
    <row r="41542" spans="9:9" x14ac:dyDescent="0.2">
      <c r="I41542" s="37" t="s">
        <v>16</v>
      </c>
    </row>
    <row r="41543" spans="9:9" x14ac:dyDescent="0.2">
      <c r="I41543" s="37" t="s">
        <v>16</v>
      </c>
    </row>
    <row r="41544" spans="9:9" x14ac:dyDescent="0.2">
      <c r="I41544" s="37" t="s">
        <v>16</v>
      </c>
    </row>
    <row r="41545" spans="9:9" x14ac:dyDescent="0.2">
      <c r="I41545" s="37" t="s">
        <v>16</v>
      </c>
    </row>
    <row r="41546" spans="9:9" x14ac:dyDescent="0.2">
      <c r="I41546" s="37" t="s">
        <v>16</v>
      </c>
    </row>
    <row r="41547" spans="9:9" x14ac:dyDescent="0.2">
      <c r="I41547" s="37" t="s">
        <v>16</v>
      </c>
    </row>
    <row r="41548" spans="9:9" x14ac:dyDescent="0.2">
      <c r="I41548" s="37" t="s">
        <v>16</v>
      </c>
    </row>
    <row r="41549" spans="9:9" x14ac:dyDescent="0.2">
      <c r="I41549" s="37" t="s">
        <v>16</v>
      </c>
    </row>
    <row r="41550" spans="9:9" x14ac:dyDescent="0.2">
      <c r="I41550" s="37" t="s">
        <v>16</v>
      </c>
    </row>
    <row r="41551" spans="9:9" x14ac:dyDescent="0.2">
      <c r="I41551" s="37" t="s">
        <v>16</v>
      </c>
    </row>
    <row r="41552" spans="9:9" x14ac:dyDescent="0.2">
      <c r="I41552" s="37" t="s">
        <v>16</v>
      </c>
    </row>
    <row r="41553" spans="9:9" x14ac:dyDescent="0.2">
      <c r="I41553" s="37" t="s">
        <v>16</v>
      </c>
    </row>
    <row r="41554" spans="9:9" x14ac:dyDescent="0.2">
      <c r="I41554" s="37" t="s">
        <v>16</v>
      </c>
    </row>
    <row r="41555" spans="9:9" x14ac:dyDescent="0.2">
      <c r="I41555" s="37" t="s">
        <v>16</v>
      </c>
    </row>
    <row r="41556" spans="9:9" x14ac:dyDescent="0.2">
      <c r="I41556" s="37" t="s">
        <v>16</v>
      </c>
    </row>
    <row r="41557" spans="9:9" x14ac:dyDescent="0.2">
      <c r="I41557" s="37" t="s">
        <v>16</v>
      </c>
    </row>
    <row r="41558" spans="9:9" x14ac:dyDescent="0.2">
      <c r="I41558" s="37" t="s">
        <v>16</v>
      </c>
    </row>
    <row r="41559" spans="9:9" x14ac:dyDescent="0.2">
      <c r="I41559" s="37" t="s">
        <v>16</v>
      </c>
    </row>
    <row r="41560" spans="9:9" x14ac:dyDescent="0.2">
      <c r="I41560" s="37" t="s">
        <v>16</v>
      </c>
    </row>
    <row r="41561" spans="9:9" x14ac:dyDescent="0.2">
      <c r="I41561" s="37" t="s">
        <v>16</v>
      </c>
    </row>
    <row r="41562" spans="9:9" x14ac:dyDescent="0.2">
      <c r="I41562" s="37" t="s">
        <v>16</v>
      </c>
    </row>
    <row r="41563" spans="9:9" x14ac:dyDescent="0.2">
      <c r="I41563" s="37" t="s">
        <v>16</v>
      </c>
    </row>
    <row r="41564" spans="9:9" x14ac:dyDescent="0.2">
      <c r="I41564" s="37" t="s">
        <v>16</v>
      </c>
    </row>
    <row r="41565" spans="9:9" x14ac:dyDescent="0.2">
      <c r="I41565" s="37" t="s">
        <v>16</v>
      </c>
    </row>
    <row r="41566" spans="9:9" x14ac:dyDescent="0.2">
      <c r="I41566" s="37" t="s">
        <v>16</v>
      </c>
    </row>
    <row r="41567" spans="9:9" x14ac:dyDescent="0.2">
      <c r="I41567" s="37" t="s">
        <v>16</v>
      </c>
    </row>
    <row r="41568" spans="9:9" x14ac:dyDescent="0.2">
      <c r="I41568" s="37" t="s">
        <v>16</v>
      </c>
    </row>
    <row r="41569" spans="9:9" x14ac:dyDescent="0.2">
      <c r="I41569" s="37" t="s">
        <v>16</v>
      </c>
    </row>
    <row r="41570" spans="9:9" x14ac:dyDescent="0.2">
      <c r="I41570" s="37" t="s">
        <v>16</v>
      </c>
    </row>
    <row r="41571" spans="9:9" x14ac:dyDescent="0.2">
      <c r="I41571" s="37" t="s">
        <v>16</v>
      </c>
    </row>
    <row r="41572" spans="9:9" x14ac:dyDescent="0.2">
      <c r="I41572" s="37" t="s">
        <v>16</v>
      </c>
    </row>
    <row r="41573" spans="9:9" x14ac:dyDescent="0.2">
      <c r="I41573" s="37" t="s">
        <v>16</v>
      </c>
    </row>
    <row r="41574" spans="9:9" x14ac:dyDescent="0.2">
      <c r="I41574" s="37" t="s">
        <v>16</v>
      </c>
    </row>
    <row r="41575" spans="9:9" x14ac:dyDescent="0.2">
      <c r="I41575" s="37" t="s">
        <v>16</v>
      </c>
    </row>
    <row r="41576" spans="9:9" x14ac:dyDescent="0.2">
      <c r="I41576" s="37" t="s">
        <v>16</v>
      </c>
    </row>
    <row r="41577" spans="9:9" x14ac:dyDescent="0.2">
      <c r="I41577" s="37" t="s">
        <v>16</v>
      </c>
    </row>
    <row r="41578" spans="9:9" x14ac:dyDescent="0.2">
      <c r="I41578" s="37" t="s">
        <v>16</v>
      </c>
    </row>
    <row r="41579" spans="9:9" x14ac:dyDescent="0.2">
      <c r="I41579" s="37" t="s">
        <v>16</v>
      </c>
    </row>
    <row r="41580" spans="9:9" x14ac:dyDescent="0.2">
      <c r="I41580" s="37" t="s">
        <v>16</v>
      </c>
    </row>
    <row r="41581" spans="9:9" x14ac:dyDescent="0.2">
      <c r="I41581" s="37" t="s">
        <v>16</v>
      </c>
    </row>
    <row r="41582" spans="9:9" x14ac:dyDescent="0.2">
      <c r="I41582" s="37" t="s">
        <v>16</v>
      </c>
    </row>
    <row r="41583" spans="9:9" x14ac:dyDescent="0.2">
      <c r="I41583" s="37" t="s">
        <v>16</v>
      </c>
    </row>
    <row r="41584" spans="9:9" x14ac:dyDescent="0.2">
      <c r="I41584" s="37" t="s">
        <v>16</v>
      </c>
    </row>
    <row r="41585" spans="9:9" x14ac:dyDescent="0.2">
      <c r="I41585" s="37" t="s">
        <v>16</v>
      </c>
    </row>
    <row r="41586" spans="9:9" x14ac:dyDescent="0.2">
      <c r="I41586" s="37" t="s">
        <v>16</v>
      </c>
    </row>
    <row r="41587" spans="9:9" x14ac:dyDescent="0.2">
      <c r="I41587" s="37" t="s">
        <v>16</v>
      </c>
    </row>
    <row r="41588" spans="9:9" x14ac:dyDescent="0.2">
      <c r="I41588" s="37" t="s">
        <v>16</v>
      </c>
    </row>
    <row r="41589" spans="9:9" x14ac:dyDescent="0.2">
      <c r="I41589" s="37" t="s">
        <v>16</v>
      </c>
    </row>
    <row r="41590" spans="9:9" x14ac:dyDescent="0.2">
      <c r="I41590" s="37" t="s">
        <v>16</v>
      </c>
    </row>
    <row r="41591" spans="9:9" x14ac:dyDescent="0.2">
      <c r="I41591" s="37" t="s">
        <v>16</v>
      </c>
    </row>
    <row r="41592" spans="9:9" x14ac:dyDescent="0.2">
      <c r="I41592" s="37" t="s">
        <v>16</v>
      </c>
    </row>
    <row r="41593" spans="9:9" x14ac:dyDescent="0.2">
      <c r="I41593" s="37" t="s">
        <v>16</v>
      </c>
    </row>
    <row r="41594" spans="9:9" x14ac:dyDescent="0.2">
      <c r="I41594" s="37" t="s">
        <v>16</v>
      </c>
    </row>
    <row r="41595" spans="9:9" x14ac:dyDescent="0.2">
      <c r="I41595" s="37" t="s">
        <v>16</v>
      </c>
    </row>
    <row r="41596" spans="9:9" x14ac:dyDescent="0.2">
      <c r="I41596" s="37" t="s">
        <v>16</v>
      </c>
    </row>
    <row r="41597" spans="9:9" x14ac:dyDescent="0.2">
      <c r="I41597" s="37" t="s">
        <v>16</v>
      </c>
    </row>
    <row r="41598" spans="9:9" x14ac:dyDescent="0.2">
      <c r="I41598" s="37" t="s">
        <v>16</v>
      </c>
    </row>
    <row r="41599" spans="9:9" x14ac:dyDescent="0.2">
      <c r="I41599" s="37" t="s">
        <v>16</v>
      </c>
    </row>
    <row r="41600" spans="9:9" x14ac:dyDescent="0.2">
      <c r="I41600" s="37" t="s">
        <v>16</v>
      </c>
    </row>
    <row r="41601" spans="9:9" x14ac:dyDescent="0.2">
      <c r="I41601" s="37" t="s">
        <v>16</v>
      </c>
    </row>
    <row r="41602" spans="9:9" x14ac:dyDescent="0.2">
      <c r="I41602" s="37" t="s">
        <v>16</v>
      </c>
    </row>
    <row r="41603" spans="9:9" x14ac:dyDescent="0.2">
      <c r="I41603" s="37" t="s">
        <v>16</v>
      </c>
    </row>
    <row r="41604" spans="9:9" x14ac:dyDescent="0.2">
      <c r="I41604" s="37" t="s">
        <v>16</v>
      </c>
    </row>
    <row r="41605" spans="9:9" x14ac:dyDescent="0.2">
      <c r="I41605" s="37" t="s">
        <v>16</v>
      </c>
    </row>
    <row r="41606" spans="9:9" x14ac:dyDescent="0.2">
      <c r="I41606" s="37" t="s">
        <v>16</v>
      </c>
    </row>
    <row r="41607" spans="9:9" x14ac:dyDescent="0.2">
      <c r="I41607" s="37" t="s">
        <v>16</v>
      </c>
    </row>
    <row r="41608" spans="9:9" x14ac:dyDescent="0.2">
      <c r="I41608" s="37" t="s">
        <v>16</v>
      </c>
    </row>
    <row r="41609" spans="9:9" x14ac:dyDescent="0.2">
      <c r="I41609" s="37" t="s">
        <v>16</v>
      </c>
    </row>
    <row r="41610" spans="9:9" x14ac:dyDescent="0.2">
      <c r="I41610" s="37" t="s">
        <v>16</v>
      </c>
    </row>
    <row r="41611" spans="9:9" x14ac:dyDescent="0.2">
      <c r="I41611" s="37" t="s">
        <v>16</v>
      </c>
    </row>
    <row r="41612" spans="9:9" x14ac:dyDescent="0.2">
      <c r="I41612" s="37" t="s">
        <v>16</v>
      </c>
    </row>
    <row r="41613" spans="9:9" x14ac:dyDescent="0.2">
      <c r="I41613" s="37" t="s">
        <v>16</v>
      </c>
    </row>
    <row r="41614" spans="9:9" x14ac:dyDescent="0.2">
      <c r="I41614" s="37" t="s">
        <v>16</v>
      </c>
    </row>
    <row r="41615" spans="9:9" x14ac:dyDescent="0.2">
      <c r="I41615" s="37" t="s">
        <v>16</v>
      </c>
    </row>
    <row r="41616" spans="9:9" x14ac:dyDescent="0.2">
      <c r="I41616" s="37" t="s">
        <v>16</v>
      </c>
    </row>
    <row r="41617" spans="9:9" x14ac:dyDescent="0.2">
      <c r="I41617" s="37" t="s">
        <v>16</v>
      </c>
    </row>
    <row r="41618" spans="9:9" x14ac:dyDescent="0.2">
      <c r="I41618" s="37" t="s">
        <v>16</v>
      </c>
    </row>
    <row r="41619" spans="9:9" x14ac:dyDescent="0.2">
      <c r="I41619" s="37" t="s">
        <v>16</v>
      </c>
    </row>
    <row r="41620" spans="9:9" x14ac:dyDescent="0.2">
      <c r="I41620" s="37" t="s">
        <v>16</v>
      </c>
    </row>
    <row r="41621" spans="9:9" x14ac:dyDescent="0.2">
      <c r="I41621" s="37" t="s">
        <v>16</v>
      </c>
    </row>
    <row r="41622" spans="9:9" x14ac:dyDescent="0.2">
      <c r="I41622" s="37" t="s">
        <v>16</v>
      </c>
    </row>
    <row r="41623" spans="9:9" x14ac:dyDescent="0.2">
      <c r="I41623" s="37" t="s">
        <v>16</v>
      </c>
    </row>
    <row r="41624" spans="9:9" x14ac:dyDescent="0.2">
      <c r="I41624" s="37" t="s">
        <v>16</v>
      </c>
    </row>
    <row r="41625" spans="9:9" x14ac:dyDescent="0.2">
      <c r="I41625" s="37" t="s">
        <v>16</v>
      </c>
    </row>
    <row r="41626" spans="9:9" x14ac:dyDescent="0.2">
      <c r="I41626" s="37" t="s">
        <v>16</v>
      </c>
    </row>
    <row r="41627" spans="9:9" x14ac:dyDescent="0.2">
      <c r="I41627" s="37" t="s">
        <v>16</v>
      </c>
    </row>
    <row r="41628" spans="9:9" x14ac:dyDescent="0.2">
      <c r="I41628" s="37" t="s">
        <v>16</v>
      </c>
    </row>
    <row r="41629" spans="9:9" x14ac:dyDescent="0.2">
      <c r="I41629" s="37" t="s">
        <v>16</v>
      </c>
    </row>
    <row r="41630" spans="9:9" x14ac:dyDescent="0.2">
      <c r="I41630" s="37" t="s">
        <v>16</v>
      </c>
    </row>
    <row r="41631" spans="9:9" x14ac:dyDescent="0.2">
      <c r="I41631" s="37" t="s">
        <v>16</v>
      </c>
    </row>
    <row r="41632" spans="9:9" x14ac:dyDescent="0.2">
      <c r="I41632" s="37" t="s">
        <v>16</v>
      </c>
    </row>
    <row r="41633" spans="9:9" x14ac:dyDescent="0.2">
      <c r="I41633" s="37" t="s">
        <v>16</v>
      </c>
    </row>
    <row r="41634" spans="9:9" x14ac:dyDescent="0.2">
      <c r="I41634" s="37" t="s">
        <v>16</v>
      </c>
    </row>
    <row r="41635" spans="9:9" x14ac:dyDescent="0.2">
      <c r="I41635" s="37" t="s">
        <v>16</v>
      </c>
    </row>
    <row r="41636" spans="9:9" x14ac:dyDescent="0.2">
      <c r="I41636" s="37" t="s">
        <v>16</v>
      </c>
    </row>
    <row r="41637" spans="9:9" x14ac:dyDescent="0.2">
      <c r="I41637" s="37" t="s">
        <v>16</v>
      </c>
    </row>
    <row r="41638" spans="9:9" x14ac:dyDescent="0.2">
      <c r="I41638" s="37" t="s">
        <v>16</v>
      </c>
    </row>
    <row r="41639" spans="9:9" x14ac:dyDescent="0.2">
      <c r="I41639" s="37" t="s">
        <v>16</v>
      </c>
    </row>
    <row r="41640" spans="9:9" x14ac:dyDescent="0.2">
      <c r="I41640" s="37" t="s">
        <v>16</v>
      </c>
    </row>
    <row r="41641" spans="9:9" x14ac:dyDescent="0.2">
      <c r="I41641" s="37" t="s">
        <v>16</v>
      </c>
    </row>
    <row r="41642" spans="9:9" x14ac:dyDescent="0.2">
      <c r="I41642" s="37" t="s">
        <v>16</v>
      </c>
    </row>
    <row r="41643" spans="9:9" x14ac:dyDescent="0.2">
      <c r="I41643" s="37" t="s">
        <v>16</v>
      </c>
    </row>
    <row r="41644" spans="9:9" x14ac:dyDescent="0.2">
      <c r="I41644" s="37" t="s">
        <v>16</v>
      </c>
    </row>
    <row r="41645" spans="9:9" x14ac:dyDescent="0.2">
      <c r="I41645" s="37" t="s">
        <v>16</v>
      </c>
    </row>
    <row r="41646" spans="9:9" x14ac:dyDescent="0.2">
      <c r="I41646" s="37" t="s">
        <v>16</v>
      </c>
    </row>
    <row r="41647" spans="9:9" x14ac:dyDescent="0.2">
      <c r="I41647" s="37" t="s">
        <v>16</v>
      </c>
    </row>
    <row r="41648" spans="9:9" x14ac:dyDescent="0.2">
      <c r="I41648" s="37" t="s">
        <v>16</v>
      </c>
    </row>
    <row r="41649" spans="9:9" x14ac:dyDescent="0.2">
      <c r="I41649" s="37" t="s">
        <v>16</v>
      </c>
    </row>
    <row r="41650" spans="9:9" x14ac:dyDescent="0.2">
      <c r="I41650" s="37" t="s">
        <v>16</v>
      </c>
    </row>
    <row r="41651" spans="9:9" x14ac:dyDescent="0.2">
      <c r="I41651" s="37" t="s">
        <v>16</v>
      </c>
    </row>
    <row r="41652" spans="9:9" x14ac:dyDescent="0.2">
      <c r="I41652" s="37" t="s">
        <v>16</v>
      </c>
    </row>
    <row r="41653" spans="9:9" x14ac:dyDescent="0.2">
      <c r="I41653" s="37" t="s">
        <v>16</v>
      </c>
    </row>
    <row r="41654" spans="9:9" x14ac:dyDescent="0.2">
      <c r="I41654" s="37" t="s">
        <v>16</v>
      </c>
    </row>
    <row r="41655" spans="9:9" x14ac:dyDescent="0.2">
      <c r="I41655" s="37" t="s">
        <v>16</v>
      </c>
    </row>
    <row r="41656" spans="9:9" x14ac:dyDescent="0.2">
      <c r="I41656" s="37" t="s">
        <v>16</v>
      </c>
    </row>
    <row r="41657" spans="9:9" x14ac:dyDescent="0.2">
      <c r="I41657" s="37" t="s">
        <v>16</v>
      </c>
    </row>
    <row r="41658" spans="9:9" x14ac:dyDescent="0.2">
      <c r="I41658" s="37" t="s">
        <v>16</v>
      </c>
    </row>
    <row r="41659" spans="9:9" x14ac:dyDescent="0.2">
      <c r="I41659" s="37" t="s">
        <v>16</v>
      </c>
    </row>
    <row r="41660" spans="9:9" x14ac:dyDescent="0.2">
      <c r="I41660" s="37" t="s">
        <v>16</v>
      </c>
    </row>
    <row r="41661" spans="9:9" x14ac:dyDescent="0.2">
      <c r="I41661" s="37" t="s">
        <v>16</v>
      </c>
    </row>
    <row r="41662" spans="9:9" x14ac:dyDescent="0.2">
      <c r="I41662" s="37" t="s">
        <v>16</v>
      </c>
    </row>
    <row r="41663" spans="9:9" x14ac:dyDescent="0.2">
      <c r="I41663" s="37" t="s">
        <v>16</v>
      </c>
    </row>
    <row r="41664" spans="9:9" x14ac:dyDescent="0.2">
      <c r="I41664" s="37" t="s">
        <v>16</v>
      </c>
    </row>
    <row r="41665" spans="9:9" x14ac:dyDescent="0.2">
      <c r="I41665" s="37" t="s">
        <v>16</v>
      </c>
    </row>
    <row r="41666" spans="9:9" x14ac:dyDescent="0.2">
      <c r="I41666" s="37" t="s">
        <v>16</v>
      </c>
    </row>
    <row r="41667" spans="9:9" x14ac:dyDescent="0.2">
      <c r="I41667" s="37" t="s">
        <v>16</v>
      </c>
    </row>
    <row r="41668" spans="9:9" x14ac:dyDescent="0.2">
      <c r="I41668" s="37" t="s">
        <v>16</v>
      </c>
    </row>
    <row r="41669" spans="9:9" x14ac:dyDescent="0.2">
      <c r="I41669" s="37" t="s">
        <v>16</v>
      </c>
    </row>
    <row r="41670" spans="9:9" x14ac:dyDescent="0.2">
      <c r="I41670" s="37" t="s">
        <v>16</v>
      </c>
    </row>
    <row r="41671" spans="9:9" x14ac:dyDescent="0.2">
      <c r="I41671" s="37" t="s">
        <v>16</v>
      </c>
    </row>
    <row r="41672" spans="9:9" x14ac:dyDescent="0.2">
      <c r="I41672" s="37" t="s">
        <v>16</v>
      </c>
    </row>
    <row r="41673" spans="9:9" x14ac:dyDescent="0.2">
      <c r="I41673" s="37" t="s">
        <v>16</v>
      </c>
    </row>
    <row r="41674" spans="9:9" x14ac:dyDescent="0.2">
      <c r="I41674" s="37" t="s">
        <v>16</v>
      </c>
    </row>
    <row r="41675" spans="9:9" x14ac:dyDescent="0.2">
      <c r="I41675" s="37" t="s">
        <v>16</v>
      </c>
    </row>
    <row r="41676" spans="9:9" x14ac:dyDescent="0.2">
      <c r="I41676" s="37" t="s">
        <v>16</v>
      </c>
    </row>
    <row r="41677" spans="9:9" x14ac:dyDescent="0.2">
      <c r="I41677" s="37" t="s">
        <v>16</v>
      </c>
    </row>
    <row r="41678" spans="9:9" x14ac:dyDescent="0.2">
      <c r="I41678" s="37" t="s">
        <v>16</v>
      </c>
    </row>
    <row r="41679" spans="9:9" x14ac:dyDescent="0.2">
      <c r="I41679" s="37" t="s">
        <v>16</v>
      </c>
    </row>
    <row r="41680" spans="9:9" x14ac:dyDescent="0.2">
      <c r="I41680" s="37" t="s">
        <v>16</v>
      </c>
    </row>
    <row r="41681" spans="9:9" x14ac:dyDescent="0.2">
      <c r="I41681" s="37" t="s">
        <v>16</v>
      </c>
    </row>
    <row r="41682" spans="9:9" x14ac:dyDescent="0.2">
      <c r="I41682" s="37" t="s">
        <v>16</v>
      </c>
    </row>
    <row r="41683" spans="9:9" x14ac:dyDescent="0.2">
      <c r="I41683" s="37" t="s">
        <v>16</v>
      </c>
    </row>
    <row r="41684" spans="9:9" x14ac:dyDescent="0.2">
      <c r="I41684" s="37" t="s">
        <v>16</v>
      </c>
    </row>
    <row r="41685" spans="9:9" x14ac:dyDescent="0.2">
      <c r="I41685" s="37" t="s">
        <v>16</v>
      </c>
    </row>
    <row r="41686" spans="9:9" x14ac:dyDescent="0.2">
      <c r="I41686" s="37" t="s">
        <v>16</v>
      </c>
    </row>
    <row r="41687" spans="9:9" x14ac:dyDescent="0.2">
      <c r="I41687" s="37" t="s">
        <v>16</v>
      </c>
    </row>
    <row r="41688" spans="9:9" x14ac:dyDescent="0.2">
      <c r="I41688" s="37" t="s">
        <v>16</v>
      </c>
    </row>
    <row r="41689" spans="9:9" x14ac:dyDescent="0.2">
      <c r="I41689" s="37" t="s">
        <v>16</v>
      </c>
    </row>
    <row r="41690" spans="9:9" x14ac:dyDescent="0.2">
      <c r="I41690" s="37" t="s">
        <v>16</v>
      </c>
    </row>
    <row r="41691" spans="9:9" x14ac:dyDescent="0.2">
      <c r="I41691" s="37" t="s">
        <v>16</v>
      </c>
    </row>
    <row r="41692" spans="9:9" x14ac:dyDescent="0.2">
      <c r="I41692" s="37" t="s">
        <v>16</v>
      </c>
    </row>
    <row r="41693" spans="9:9" x14ac:dyDescent="0.2">
      <c r="I41693" s="37" t="s">
        <v>16</v>
      </c>
    </row>
    <row r="41694" spans="9:9" x14ac:dyDescent="0.2">
      <c r="I41694" s="37" t="s">
        <v>16</v>
      </c>
    </row>
    <row r="41695" spans="9:9" x14ac:dyDescent="0.2">
      <c r="I41695" s="37" t="s">
        <v>16</v>
      </c>
    </row>
    <row r="41696" spans="9:9" x14ac:dyDescent="0.2">
      <c r="I41696" s="37" t="s">
        <v>16</v>
      </c>
    </row>
    <row r="41697" spans="9:9" x14ac:dyDescent="0.2">
      <c r="I41697" s="37" t="s">
        <v>16</v>
      </c>
    </row>
    <row r="41698" spans="9:9" x14ac:dyDescent="0.2">
      <c r="I41698" s="37" t="s">
        <v>16</v>
      </c>
    </row>
    <row r="41699" spans="9:9" x14ac:dyDescent="0.2">
      <c r="I41699" s="37" t="s">
        <v>16</v>
      </c>
    </row>
    <row r="41700" spans="9:9" x14ac:dyDescent="0.2">
      <c r="I41700" s="37" t="s">
        <v>16</v>
      </c>
    </row>
    <row r="41701" spans="9:9" x14ac:dyDescent="0.2">
      <c r="I41701" s="37" t="s">
        <v>16</v>
      </c>
    </row>
    <row r="41702" spans="9:9" x14ac:dyDescent="0.2">
      <c r="I41702" s="37" t="s">
        <v>16</v>
      </c>
    </row>
    <row r="41703" spans="9:9" x14ac:dyDescent="0.2">
      <c r="I41703" s="37" t="s">
        <v>16</v>
      </c>
    </row>
    <row r="41704" spans="9:9" x14ac:dyDescent="0.2">
      <c r="I41704" s="37" t="s">
        <v>16</v>
      </c>
    </row>
    <row r="41705" spans="9:9" x14ac:dyDescent="0.2">
      <c r="I41705" s="37" t="s">
        <v>16</v>
      </c>
    </row>
    <row r="41706" spans="9:9" x14ac:dyDescent="0.2">
      <c r="I41706" s="37" t="s">
        <v>16</v>
      </c>
    </row>
    <row r="41707" spans="9:9" x14ac:dyDescent="0.2">
      <c r="I41707" s="37" t="s">
        <v>16</v>
      </c>
    </row>
    <row r="41708" spans="9:9" x14ac:dyDescent="0.2">
      <c r="I41708" s="37" t="s">
        <v>16</v>
      </c>
    </row>
    <row r="41709" spans="9:9" x14ac:dyDescent="0.2">
      <c r="I41709" s="37" t="s">
        <v>16</v>
      </c>
    </row>
    <row r="41710" spans="9:9" x14ac:dyDescent="0.2">
      <c r="I41710" s="37" t="s">
        <v>16</v>
      </c>
    </row>
    <row r="41711" spans="9:9" x14ac:dyDescent="0.2">
      <c r="I41711" s="37" t="s">
        <v>16</v>
      </c>
    </row>
    <row r="41712" spans="9:9" x14ac:dyDescent="0.2">
      <c r="I41712" s="37" t="s">
        <v>16</v>
      </c>
    </row>
    <row r="41713" spans="9:9" x14ac:dyDescent="0.2">
      <c r="I41713" s="37" t="s">
        <v>16</v>
      </c>
    </row>
    <row r="41714" spans="9:9" x14ac:dyDescent="0.2">
      <c r="I41714" s="37" t="s">
        <v>16</v>
      </c>
    </row>
    <row r="41715" spans="9:9" x14ac:dyDescent="0.2">
      <c r="I41715" s="37" t="s">
        <v>16</v>
      </c>
    </row>
    <row r="41716" spans="9:9" x14ac:dyDescent="0.2">
      <c r="I41716" s="37" t="s">
        <v>16</v>
      </c>
    </row>
    <row r="41717" spans="9:9" x14ac:dyDescent="0.2">
      <c r="I41717" s="37" t="s">
        <v>16</v>
      </c>
    </row>
    <row r="41718" spans="9:9" x14ac:dyDescent="0.2">
      <c r="I41718" s="37" t="s">
        <v>16</v>
      </c>
    </row>
    <row r="41719" spans="9:9" x14ac:dyDescent="0.2">
      <c r="I41719" s="37" t="s">
        <v>16</v>
      </c>
    </row>
    <row r="41720" spans="9:9" x14ac:dyDescent="0.2">
      <c r="I41720" s="37" t="s">
        <v>16</v>
      </c>
    </row>
    <row r="41721" spans="9:9" x14ac:dyDescent="0.2">
      <c r="I41721" s="37" t="s">
        <v>16</v>
      </c>
    </row>
    <row r="41722" spans="9:9" x14ac:dyDescent="0.2">
      <c r="I41722" s="37" t="s">
        <v>16</v>
      </c>
    </row>
    <row r="41723" spans="9:9" x14ac:dyDescent="0.2">
      <c r="I41723" s="37" t="s">
        <v>16</v>
      </c>
    </row>
    <row r="41724" spans="9:9" x14ac:dyDescent="0.2">
      <c r="I41724" s="37" t="s">
        <v>16</v>
      </c>
    </row>
    <row r="41725" spans="9:9" x14ac:dyDescent="0.2">
      <c r="I41725" s="37" t="s">
        <v>16</v>
      </c>
    </row>
    <row r="41726" spans="9:9" x14ac:dyDescent="0.2">
      <c r="I41726" s="37" t="s">
        <v>16</v>
      </c>
    </row>
    <row r="41727" spans="9:9" x14ac:dyDescent="0.2">
      <c r="I41727" s="37" t="s">
        <v>16</v>
      </c>
    </row>
    <row r="41728" spans="9:9" x14ac:dyDescent="0.2">
      <c r="I41728" s="37" t="s">
        <v>16</v>
      </c>
    </row>
    <row r="41729" spans="9:9" x14ac:dyDescent="0.2">
      <c r="I41729" s="37" t="s">
        <v>16</v>
      </c>
    </row>
    <row r="41730" spans="9:9" x14ac:dyDescent="0.2">
      <c r="I41730" s="37" t="s">
        <v>16</v>
      </c>
    </row>
    <row r="41731" spans="9:9" x14ac:dyDescent="0.2">
      <c r="I41731" s="37" t="s">
        <v>16</v>
      </c>
    </row>
    <row r="41732" spans="9:9" x14ac:dyDescent="0.2">
      <c r="I41732" s="37" t="s">
        <v>16</v>
      </c>
    </row>
    <row r="41733" spans="9:9" x14ac:dyDescent="0.2">
      <c r="I41733" s="37" t="s">
        <v>16</v>
      </c>
    </row>
    <row r="41734" spans="9:9" x14ac:dyDescent="0.2">
      <c r="I41734" s="37" t="s">
        <v>16</v>
      </c>
    </row>
    <row r="41735" spans="9:9" x14ac:dyDescent="0.2">
      <c r="I41735" s="37" t="s">
        <v>16</v>
      </c>
    </row>
    <row r="41736" spans="9:9" x14ac:dyDescent="0.2">
      <c r="I41736" s="37" t="s">
        <v>16</v>
      </c>
    </row>
    <row r="41737" spans="9:9" x14ac:dyDescent="0.2">
      <c r="I41737" s="37" t="s">
        <v>16</v>
      </c>
    </row>
    <row r="41738" spans="9:9" x14ac:dyDescent="0.2">
      <c r="I41738" s="37" t="s">
        <v>16</v>
      </c>
    </row>
    <row r="41739" spans="9:9" x14ac:dyDescent="0.2">
      <c r="I41739" s="37" t="s">
        <v>16</v>
      </c>
    </row>
    <row r="41740" spans="9:9" x14ac:dyDescent="0.2">
      <c r="I41740" s="37" t="s">
        <v>16</v>
      </c>
    </row>
    <row r="41741" spans="9:9" x14ac:dyDescent="0.2">
      <c r="I41741" s="37" t="s">
        <v>16</v>
      </c>
    </row>
    <row r="41742" spans="9:9" x14ac:dyDescent="0.2">
      <c r="I41742" s="37" t="s">
        <v>16</v>
      </c>
    </row>
    <row r="41743" spans="9:9" x14ac:dyDescent="0.2">
      <c r="I41743" s="37" t="s">
        <v>16</v>
      </c>
    </row>
    <row r="41744" spans="9:9" x14ac:dyDescent="0.2">
      <c r="I41744" s="37" t="s">
        <v>16</v>
      </c>
    </row>
    <row r="41745" spans="9:9" x14ac:dyDescent="0.2">
      <c r="I41745" s="37" t="s">
        <v>16</v>
      </c>
    </row>
    <row r="41746" spans="9:9" x14ac:dyDescent="0.2">
      <c r="I41746" s="37" t="s">
        <v>16</v>
      </c>
    </row>
    <row r="41747" spans="9:9" x14ac:dyDescent="0.2">
      <c r="I41747" s="37" t="s">
        <v>16</v>
      </c>
    </row>
    <row r="41748" spans="9:9" x14ac:dyDescent="0.2">
      <c r="I41748" s="37" t="s">
        <v>16</v>
      </c>
    </row>
    <row r="41749" spans="9:9" x14ac:dyDescent="0.2">
      <c r="I41749" s="37" t="s">
        <v>16</v>
      </c>
    </row>
    <row r="41750" spans="9:9" x14ac:dyDescent="0.2">
      <c r="I41750" s="37" t="s">
        <v>16</v>
      </c>
    </row>
    <row r="41751" spans="9:9" x14ac:dyDescent="0.2">
      <c r="I41751" s="37" t="s">
        <v>16</v>
      </c>
    </row>
    <row r="41752" spans="9:9" x14ac:dyDescent="0.2">
      <c r="I41752" s="37" t="s">
        <v>16</v>
      </c>
    </row>
    <row r="41753" spans="9:9" x14ac:dyDescent="0.2">
      <c r="I41753" s="37" t="s">
        <v>16</v>
      </c>
    </row>
    <row r="41754" spans="9:9" x14ac:dyDescent="0.2">
      <c r="I41754" s="37" t="s">
        <v>16</v>
      </c>
    </row>
    <row r="41755" spans="9:9" x14ac:dyDescent="0.2">
      <c r="I41755" s="37" t="s">
        <v>16</v>
      </c>
    </row>
    <row r="41756" spans="9:9" x14ac:dyDescent="0.2">
      <c r="I41756" s="37" t="s">
        <v>16</v>
      </c>
    </row>
    <row r="41757" spans="9:9" x14ac:dyDescent="0.2">
      <c r="I41757" s="37" t="s">
        <v>16</v>
      </c>
    </row>
    <row r="41758" spans="9:9" x14ac:dyDescent="0.2">
      <c r="I41758" s="37" t="s">
        <v>16</v>
      </c>
    </row>
    <row r="41759" spans="9:9" x14ac:dyDescent="0.2">
      <c r="I41759" s="37" t="s">
        <v>16</v>
      </c>
    </row>
    <row r="41760" spans="9:9" x14ac:dyDescent="0.2">
      <c r="I41760" s="37" t="s">
        <v>16</v>
      </c>
    </row>
    <row r="41761" spans="9:9" x14ac:dyDescent="0.2">
      <c r="I41761" s="37" t="s">
        <v>16</v>
      </c>
    </row>
    <row r="41762" spans="9:9" x14ac:dyDescent="0.2">
      <c r="I41762" s="37" t="s">
        <v>16</v>
      </c>
    </row>
    <row r="41763" spans="9:9" x14ac:dyDescent="0.2">
      <c r="I41763" s="37" t="s">
        <v>16</v>
      </c>
    </row>
    <row r="41764" spans="9:9" x14ac:dyDescent="0.2">
      <c r="I41764" s="37" t="s">
        <v>16</v>
      </c>
    </row>
    <row r="41765" spans="9:9" x14ac:dyDescent="0.2">
      <c r="I41765" s="37" t="s">
        <v>16</v>
      </c>
    </row>
    <row r="41766" spans="9:9" x14ac:dyDescent="0.2">
      <c r="I41766" s="37" t="s">
        <v>16</v>
      </c>
    </row>
    <row r="41767" spans="9:9" x14ac:dyDescent="0.2">
      <c r="I41767" s="37" t="s">
        <v>16</v>
      </c>
    </row>
    <row r="41768" spans="9:9" x14ac:dyDescent="0.2">
      <c r="I41768" s="37" t="s">
        <v>16</v>
      </c>
    </row>
    <row r="41769" spans="9:9" x14ac:dyDescent="0.2">
      <c r="I41769" s="37" t="s">
        <v>16</v>
      </c>
    </row>
    <row r="41770" spans="9:9" x14ac:dyDescent="0.2">
      <c r="I41770" s="37" t="s">
        <v>16</v>
      </c>
    </row>
    <row r="41771" spans="9:9" x14ac:dyDescent="0.2">
      <c r="I41771" s="37" t="s">
        <v>16</v>
      </c>
    </row>
    <row r="41772" spans="9:9" x14ac:dyDescent="0.2">
      <c r="I41772" s="37" t="s">
        <v>16</v>
      </c>
    </row>
    <row r="41773" spans="9:9" x14ac:dyDescent="0.2">
      <c r="I41773" s="37" t="s">
        <v>16</v>
      </c>
    </row>
    <row r="41774" spans="9:9" x14ac:dyDescent="0.2">
      <c r="I41774" s="37" t="s">
        <v>16</v>
      </c>
    </row>
    <row r="41775" spans="9:9" x14ac:dyDescent="0.2">
      <c r="I41775" s="37" t="s">
        <v>16</v>
      </c>
    </row>
    <row r="41776" spans="9:9" x14ac:dyDescent="0.2">
      <c r="I41776" s="37" t="s">
        <v>16</v>
      </c>
    </row>
    <row r="41777" spans="9:9" x14ac:dyDescent="0.2">
      <c r="I41777" s="37" t="s">
        <v>16</v>
      </c>
    </row>
    <row r="41778" spans="9:9" x14ac:dyDescent="0.2">
      <c r="I41778" s="37" t="s">
        <v>16</v>
      </c>
    </row>
    <row r="41779" spans="9:9" x14ac:dyDescent="0.2">
      <c r="I41779" s="37" t="s">
        <v>16</v>
      </c>
    </row>
    <row r="41780" spans="9:9" x14ac:dyDescent="0.2">
      <c r="I41780" s="37" t="s">
        <v>16</v>
      </c>
    </row>
    <row r="41781" spans="9:9" x14ac:dyDescent="0.2">
      <c r="I41781" s="37" t="s">
        <v>16</v>
      </c>
    </row>
    <row r="41782" spans="9:9" x14ac:dyDescent="0.2">
      <c r="I41782" s="37" t="s">
        <v>16</v>
      </c>
    </row>
    <row r="41783" spans="9:9" x14ac:dyDescent="0.2">
      <c r="I41783" s="37" t="s">
        <v>16</v>
      </c>
    </row>
    <row r="41784" spans="9:9" x14ac:dyDescent="0.2">
      <c r="I41784" s="37" t="s">
        <v>16</v>
      </c>
    </row>
    <row r="41785" spans="9:9" x14ac:dyDescent="0.2">
      <c r="I41785" s="37" t="s">
        <v>16</v>
      </c>
    </row>
    <row r="41786" spans="9:9" x14ac:dyDescent="0.2">
      <c r="I41786" s="37" t="s">
        <v>16</v>
      </c>
    </row>
    <row r="41787" spans="9:9" x14ac:dyDescent="0.2">
      <c r="I41787" s="37" t="s">
        <v>16</v>
      </c>
    </row>
    <row r="41788" spans="9:9" x14ac:dyDescent="0.2">
      <c r="I41788" s="37" t="s">
        <v>16</v>
      </c>
    </row>
    <row r="41789" spans="9:9" x14ac:dyDescent="0.2">
      <c r="I41789" s="37" t="s">
        <v>16</v>
      </c>
    </row>
    <row r="41790" spans="9:9" x14ac:dyDescent="0.2">
      <c r="I41790" s="37" t="s">
        <v>16</v>
      </c>
    </row>
    <row r="41791" spans="9:9" x14ac:dyDescent="0.2">
      <c r="I41791" s="37" t="s">
        <v>16</v>
      </c>
    </row>
    <row r="41792" spans="9:9" x14ac:dyDescent="0.2">
      <c r="I41792" s="37" t="s">
        <v>16</v>
      </c>
    </row>
    <row r="41793" spans="9:9" x14ac:dyDescent="0.2">
      <c r="I41793" s="37" t="s">
        <v>16</v>
      </c>
    </row>
    <row r="41794" spans="9:9" x14ac:dyDescent="0.2">
      <c r="I41794" s="37" t="s">
        <v>16</v>
      </c>
    </row>
    <row r="41795" spans="9:9" x14ac:dyDescent="0.2">
      <c r="I41795" s="37" t="s">
        <v>16</v>
      </c>
    </row>
    <row r="41796" spans="9:9" x14ac:dyDescent="0.2">
      <c r="I41796" s="37" t="s">
        <v>16</v>
      </c>
    </row>
    <row r="41797" spans="9:9" x14ac:dyDescent="0.2">
      <c r="I41797" s="37" t="s">
        <v>16</v>
      </c>
    </row>
    <row r="41798" spans="9:9" x14ac:dyDescent="0.2">
      <c r="I41798" s="37" t="s">
        <v>16</v>
      </c>
    </row>
    <row r="41799" spans="9:9" x14ac:dyDescent="0.2">
      <c r="I41799" s="37" t="s">
        <v>16</v>
      </c>
    </row>
    <row r="41800" spans="9:9" x14ac:dyDescent="0.2">
      <c r="I41800" s="37" t="s">
        <v>16</v>
      </c>
    </row>
    <row r="41801" spans="9:9" x14ac:dyDescent="0.2">
      <c r="I41801" s="37" t="s">
        <v>16</v>
      </c>
    </row>
    <row r="41802" spans="9:9" x14ac:dyDescent="0.2">
      <c r="I41802" s="37" t="s">
        <v>16</v>
      </c>
    </row>
    <row r="41803" spans="9:9" x14ac:dyDescent="0.2">
      <c r="I41803" s="37" t="s">
        <v>16</v>
      </c>
    </row>
    <row r="41804" spans="9:9" x14ac:dyDescent="0.2">
      <c r="I41804" s="37" t="s">
        <v>16</v>
      </c>
    </row>
    <row r="41805" spans="9:9" x14ac:dyDescent="0.2">
      <c r="I41805" s="37" t="s">
        <v>16</v>
      </c>
    </row>
    <row r="41806" spans="9:9" x14ac:dyDescent="0.2">
      <c r="I41806" s="37" t="s">
        <v>16</v>
      </c>
    </row>
    <row r="41807" spans="9:9" x14ac:dyDescent="0.2">
      <c r="I41807" s="37" t="s">
        <v>16</v>
      </c>
    </row>
    <row r="41808" spans="9:9" x14ac:dyDescent="0.2">
      <c r="I41808" s="37" t="s">
        <v>16</v>
      </c>
    </row>
    <row r="41809" spans="9:9" x14ac:dyDescent="0.2">
      <c r="I41809" s="37" t="s">
        <v>16</v>
      </c>
    </row>
    <row r="41810" spans="9:9" x14ac:dyDescent="0.2">
      <c r="I41810" s="37" t="s">
        <v>16</v>
      </c>
    </row>
    <row r="41811" spans="9:9" x14ac:dyDescent="0.2">
      <c r="I41811" s="37" t="s">
        <v>16</v>
      </c>
    </row>
    <row r="41812" spans="9:9" x14ac:dyDescent="0.2">
      <c r="I41812" s="37" t="s">
        <v>16</v>
      </c>
    </row>
    <row r="41813" spans="9:9" x14ac:dyDescent="0.2">
      <c r="I41813" s="37" t="s">
        <v>16</v>
      </c>
    </row>
    <row r="41814" spans="9:9" x14ac:dyDescent="0.2">
      <c r="I41814" s="37" t="s">
        <v>16</v>
      </c>
    </row>
    <row r="41815" spans="9:9" x14ac:dyDescent="0.2">
      <c r="I41815" s="37" t="s">
        <v>16</v>
      </c>
    </row>
    <row r="41816" spans="9:9" x14ac:dyDescent="0.2">
      <c r="I41816" s="37" t="s">
        <v>16</v>
      </c>
    </row>
    <row r="41817" spans="9:9" x14ac:dyDescent="0.2">
      <c r="I41817" s="37" t="s">
        <v>16</v>
      </c>
    </row>
    <row r="41818" spans="9:9" x14ac:dyDescent="0.2">
      <c r="I41818" s="37" t="s">
        <v>16</v>
      </c>
    </row>
    <row r="41819" spans="9:9" x14ac:dyDescent="0.2">
      <c r="I41819" s="37" t="s">
        <v>16</v>
      </c>
    </row>
    <row r="41820" spans="9:9" x14ac:dyDescent="0.2">
      <c r="I41820" s="37" t="s">
        <v>16</v>
      </c>
    </row>
    <row r="41821" spans="9:9" x14ac:dyDescent="0.2">
      <c r="I41821" s="37" t="s">
        <v>16</v>
      </c>
    </row>
    <row r="41822" spans="9:9" x14ac:dyDescent="0.2">
      <c r="I41822" s="37" t="s">
        <v>16</v>
      </c>
    </row>
    <row r="41823" spans="9:9" x14ac:dyDescent="0.2">
      <c r="I41823" s="37" t="s">
        <v>16</v>
      </c>
    </row>
    <row r="41824" spans="9:9" x14ac:dyDescent="0.2">
      <c r="I41824" s="37" t="s">
        <v>16</v>
      </c>
    </row>
    <row r="41825" spans="9:9" x14ac:dyDescent="0.2">
      <c r="I41825" s="37" t="s">
        <v>16</v>
      </c>
    </row>
    <row r="41826" spans="9:9" x14ac:dyDescent="0.2">
      <c r="I41826" s="37" t="s">
        <v>16</v>
      </c>
    </row>
    <row r="41827" spans="9:9" x14ac:dyDescent="0.2">
      <c r="I41827" s="37" t="s">
        <v>16</v>
      </c>
    </row>
    <row r="41828" spans="9:9" x14ac:dyDescent="0.2">
      <c r="I41828" s="37" t="s">
        <v>16</v>
      </c>
    </row>
    <row r="41829" spans="9:9" x14ac:dyDescent="0.2">
      <c r="I41829" s="37" t="s">
        <v>16</v>
      </c>
    </row>
    <row r="41830" spans="9:9" x14ac:dyDescent="0.2">
      <c r="I41830" s="37" t="s">
        <v>16</v>
      </c>
    </row>
    <row r="41831" spans="9:9" x14ac:dyDescent="0.2">
      <c r="I41831" s="37" t="s">
        <v>16</v>
      </c>
    </row>
    <row r="41832" spans="9:9" x14ac:dyDescent="0.2">
      <c r="I41832" s="37" t="s">
        <v>16</v>
      </c>
    </row>
    <row r="41833" spans="9:9" x14ac:dyDescent="0.2">
      <c r="I41833" s="37" t="s">
        <v>16</v>
      </c>
    </row>
    <row r="41834" spans="9:9" x14ac:dyDescent="0.2">
      <c r="I41834" s="37" t="s">
        <v>16</v>
      </c>
    </row>
    <row r="41835" spans="9:9" x14ac:dyDescent="0.2">
      <c r="I41835" s="37" t="s">
        <v>16</v>
      </c>
    </row>
    <row r="41836" spans="9:9" x14ac:dyDescent="0.2">
      <c r="I41836" s="37" t="s">
        <v>16</v>
      </c>
    </row>
    <row r="41837" spans="9:9" x14ac:dyDescent="0.2">
      <c r="I41837" s="37" t="s">
        <v>16</v>
      </c>
    </row>
    <row r="41838" spans="9:9" x14ac:dyDescent="0.2">
      <c r="I41838" s="37" t="s">
        <v>16</v>
      </c>
    </row>
    <row r="41839" spans="9:9" x14ac:dyDescent="0.2">
      <c r="I41839" s="37" t="s">
        <v>16</v>
      </c>
    </row>
    <row r="41840" spans="9:9" x14ac:dyDescent="0.2">
      <c r="I41840" s="37" t="s">
        <v>16</v>
      </c>
    </row>
    <row r="41841" spans="9:9" x14ac:dyDescent="0.2">
      <c r="I41841" s="37" t="s">
        <v>16</v>
      </c>
    </row>
    <row r="41842" spans="9:9" x14ac:dyDescent="0.2">
      <c r="I41842" s="37" t="s">
        <v>16</v>
      </c>
    </row>
    <row r="41843" spans="9:9" x14ac:dyDescent="0.2">
      <c r="I41843" s="37" t="s">
        <v>16</v>
      </c>
    </row>
    <row r="41844" spans="9:9" x14ac:dyDescent="0.2">
      <c r="I41844" s="37" t="s">
        <v>16</v>
      </c>
    </row>
    <row r="41845" spans="9:9" x14ac:dyDescent="0.2">
      <c r="I41845" s="37" t="s">
        <v>16</v>
      </c>
    </row>
    <row r="41846" spans="9:9" x14ac:dyDescent="0.2">
      <c r="I41846" s="37" t="s">
        <v>16</v>
      </c>
    </row>
    <row r="41847" spans="9:9" x14ac:dyDescent="0.2">
      <c r="I41847" s="37" t="s">
        <v>16</v>
      </c>
    </row>
    <row r="41848" spans="9:9" x14ac:dyDescent="0.2">
      <c r="I41848" s="37" t="s">
        <v>16</v>
      </c>
    </row>
    <row r="41849" spans="9:9" x14ac:dyDescent="0.2">
      <c r="I41849" s="37" t="s">
        <v>16</v>
      </c>
    </row>
    <row r="41850" spans="9:9" x14ac:dyDescent="0.2">
      <c r="I41850" s="37" t="s">
        <v>16</v>
      </c>
    </row>
    <row r="41851" spans="9:9" x14ac:dyDescent="0.2">
      <c r="I41851" s="37" t="s">
        <v>16</v>
      </c>
    </row>
    <row r="41852" spans="9:9" x14ac:dyDescent="0.2">
      <c r="I41852" s="37" t="s">
        <v>16</v>
      </c>
    </row>
    <row r="41853" spans="9:9" x14ac:dyDescent="0.2">
      <c r="I41853" s="37" t="s">
        <v>16</v>
      </c>
    </row>
    <row r="41854" spans="9:9" x14ac:dyDescent="0.2">
      <c r="I41854" s="37" t="s">
        <v>16</v>
      </c>
    </row>
    <row r="41855" spans="9:9" x14ac:dyDescent="0.2">
      <c r="I41855" s="37" t="s">
        <v>16</v>
      </c>
    </row>
    <row r="41856" spans="9:9" x14ac:dyDescent="0.2">
      <c r="I41856" s="37" t="s">
        <v>16</v>
      </c>
    </row>
    <row r="41857" spans="9:9" x14ac:dyDescent="0.2">
      <c r="I41857" s="37" t="s">
        <v>16</v>
      </c>
    </row>
    <row r="41858" spans="9:9" x14ac:dyDescent="0.2">
      <c r="I41858" s="37" t="s">
        <v>16</v>
      </c>
    </row>
    <row r="41859" spans="9:9" x14ac:dyDescent="0.2">
      <c r="I41859" s="37" t="s">
        <v>16</v>
      </c>
    </row>
    <row r="41860" spans="9:9" x14ac:dyDescent="0.2">
      <c r="I41860" s="37" t="s">
        <v>16</v>
      </c>
    </row>
    <row r="41861" spans="9:9" x14ac:dyDescent="0.2">
      <c r="I41861" s="37" t="s">
        <v>16</v>
      </c>
    </row>
    <row r="41862" spans="9:9" x14ac:dyDescent="0.2">
      <c r="I41862" s="37" t="s">
        <v>16</v>
      </c>
    </row>
    <row r="41863" spans="9:9" x14ac:dyDescent="0.2">
      <c r="I41863" s="37" t="s">
        <v>16</v>
      </c>
    </row>
    <row r="41864" spans="9:9" x14ac:dyDescent="0.2">
      <c r="I41864" s="37" t="s">
        <v>16</v>
      </c>
    </row>
    <row r="41865" spans="9:9" x14ac:dyDescent="0.2">
      <c r="I41865" s="37" t="s">
        <v>16</v>
      </c>
    </row>
    <row r="41866" spans="9:9" x14ac:dyDescent="0.2">
      <c r="I41866" s="37" t="s">
        <v>16</v>
      </c>
    </row>
    <row r="41867" spans="9:9" x14ac:dyDescent="0.2">
      <c r="I41867" s="37" t="s">
        <v>16</v>
      </c>
    </row>
    <row r="41868" spans="9:9" x14ac:dyDescent="0.2">
      <c r="I41868" s="37" t="s">
        <v>16</v>
      </c>
    </row>
    <row r="41869" spans="9:9" x14ac:dyDescent="0.2">
      <c r="I41869" s="37" t="s">
        <v>16</v>
      </c>
    </row>
    <row r="41870" spans="9:9" x14ac:dyDescent="0.2">
      <c r="I41870" s="37" t="s">
        <v>16</v>
      </c>
    </row>
    <row r="41871" spans="9:9" x14ac:dyDescent="0.2">
      <c r="I41871" s="37" t="s">
        <v>16</v>
      </c>
    </row>
    <row r="41872" spans="9:9" x14ac:dyDescent="0.2">
      <c r="I41872" s="37" t="s">
        <v>16</v>
      </c>
    </row>
    <row r="41873" spans="9:9" x14ac:dyDescent="0.2">
      <c r="I41873" s="37" t="s">
        <v>16</v>
      </c>
    </row>
    <row r="41874" spans="9:9" x14ac:dyDescent="0.2">
      <c r="I41874" s="37" t="s">
        <v>16</v>
      </c>
    </row>
    <row r="41875" spans="9:9" x14ac:dyDescent="0.2">
      <c r="I41875" s="37" t="s">
        <v>16</v>
      </c>
    </row>
    <row r="41876" spans="9:9" x14ac:dyDescent="0.2">
      <c r="I41876" s="37" t="s">
        <v>16</v>
      </c>
    </row>
    <row r="41877" spans="9:9" x14ac:dyDescent="0.2">
      <c r="I41877" s="37" t="s">
        <v>16</v>
      </c>
    </row>
    <row r="41878" spans="9:9" x14ac:dyDescent="0.2">
      <c r="I41878" s="37" t="s">
        <v>16</v>
      </c>
    </row>
    <row r="41879" spans="9:9" x14ac:dyDescent="0.2">
      <c r="I41879" s="37" t="s">
        <v>16</v>
      </c>
    </row>
    <row r="41880" spans="9:9" x14ac:dyDescent="0.2">
      <c r="I41880" s="37" t="s">
        <v>16</v>
      </c>
    </row>
    <row r="41881" spans="9:9" x14ac:dyDescent="0.2">
      <c r="I41881" s="37" t="s">
        <v>16</v>
      </c>
    </row>
    <row r="41882" spans="9:9" x14ac:dyDescent="0.2">
      <c r="I41882" s="37" t="s">
        <v>16</v>
      </c>
    </row>
    <row r="41883" spans="9:9" x14ac:dyDescent="0.2">
      <c r="I41883" s="37" t="s">
        <v>16</v>
      </c>
    </row>
    <row r="41884" spans="9:9" x14ac:dyDescent="0.2">
      <c r="I41884" s="37" t="s">
        <v>16</v>
      </c>
    </row>
    <row r="41885" spans="9:9" x14ac:dyDescent="0.2">
      <c r="I41885" s="37" t="s">
        <v>16</v>
      </c>
    </row>
    <row r="41886" spans="9:9" x14ac:dyDescent="0.2">
      <c r="I41886" s="37" t="s">
        <v>16</v>
      </c>
    </row>
    <row r="41887" spans="9:9" x14ac:dyDescent="0.2">
      <c r="I41887" s="37" t="s">
        <v>16</v>
      </c>
    </row>
    <row r="41888" spans="9:9" x14ac:dyDescent="0.2">
      <c r="I41888" s="37" t="s">
        <v>16</v>
      </c>
    </row>
    <row r="41889" spans="9:9" x14ac:dyDescent="0.2">
      <c r="I41889" s="37" t="s">
        <v>16</v>
      </c>
    </row>
    <row r="41890" spans="9:9" x14ac:dyDescent="0.2">
      <c r="I41890" s="37" t="s">
        <v>16</v>
      </c>
    </row>
    <row r="41891" spans="9:9" x14ac:dyDescent="0.2">
      <c r="I41891" s="37" t="s">
        <v>16</v>
      </c>
    </row>
    <row r="41892" spans="9:9" x14ac:dyDescent="0.2">
      <c r="I41892" s="37" t="s">
        <v>16</v>
      </c>
    </row>
    <row r="41893" spans="9:9" x14ac:dyDescent="0.2">
      <c r="I41893" s="37" t="s">
        <v>16</v>
      </c>
    </row>
    <row r="41894" spans="9:9" x14ac:dyDescent="0.2">
      <c r="I41894" s="37" t="s">
        <v>16</v>
      </c>
    </row>
    <row r="41895" spans="9:9" x14ac:dyDescent="0.2">
      <c r="I41895" s="37" t="s">
        <v>16</v>
      </c>
    </row>
    <row r="41896" spans="9:9" x14ac:dyDescent="0.2">
      <c r="I41896" s="37" t="s">
        <v>16</v>
      </c>
    </row>
    <row r="41897" spans="9:9" x14ac:dyDescent="0.2">
      <c r="I41897" s="37" t="s">
        <v>16</v>
      </c>
    </row>
    <row r="41898" spans="9:9" x14ac:dyDescent="0.2">
      <c r="I41898" s="37" t="s">
        <v>16</v>
      </c>
    </row>
    <row r="41899" spans="9:9" x14ac:dyDescent="0.2">
      <c r="I41899" s="37" t="s">
        <v>16</v>
      </c>
    </row>
    <row r="41900" spans="9:9" x14ac:dyDescent="0.2">
      <c r="I41900" s="37" t="s">
        <v>16</v>
      </c>
    </row>
    <row r="41901" spans="9:9" x14ac:dyDescent="0.2">
      <c r="I41901" s="37" t="s">
        <v>16</v>
      </c>
    </row>
    <row r="41902" spans="9:9" x14ac:dyDescent="0.2">
      <c r="I41902" s="37" t="s">
        <v>16</v>
      </c>
    </row>
    <row r="41903" spans="9:9" x14ac:dyDescent="0.2">
      <c r="I41903" s="37" t="s">
        <v>16</v>
      </c>
    </row>
    <row r="41904" spans="9:9" x14ac:dyDescent="0.2">
      <c r="I41904" s="37" t="s">
        <v>16</v>
      </c>
    </row>
    <row r="41905" spans="9:9" x14ac:dyDescent="0.2">
      <c r="I41905" s="37" t="s">
        <v>16</v>
      </c>
    </row>
    <row r="41906" spans="9:9" x14ac:dyDescent="0.2">
      <c r="I41906" s="37" t="s">
        <v>16</v>
      </c>
    </row>
    <row r="41907" spans="9:9" x14ac:dyDescent="0.2">
      <c r="I41907" s="37" t="s">
        <v>16</v>
      </c>
    </row>
    <row r="41908" spans="9:9" x14ac:dyDescent="0.2">
      <c r="I41908" s="37" t="s">
        <v>16</v>
      </c>
    </row>
    <row r="41909" spans="9:9" x14ac:dyDescent="0.2">
      <c r="I41909" s="37" t="s">
        <v>16</v>
      </c>
    </row>
    <row r="41910" spans="9:9" x14ac:dyDescent="0.2">
      <c r="I41910" s="37" t="s">
        <v>16</v>
      </c>
    </row>
    <row r="41911" spans="9:9" x14ac:dyDescent="0.2">
      <c r="I41911" s="37" t="s">
        <v>16</v>
      </c>
    </row>
    <row r="41912" spans="9:9" x14ac:dyDescent="0.2">
      <c r="I41912" s="37" t="s">
        <v>16</v>
      </c>
    </row>
    <row r="41913" spans="9:9" x14ac:dyDescent="0.2">
      <c r="I41913" s="37" t="s">
        <v>16</v>
      </c>
    </row>
    <row r="41914" spans="9:9" x14ac:dyDescent="0.2">
      <c r="I41914" s="37" t="s">
        <v>16</v>
      </c>
    </row>
    <row r="41915" spans="9:9" x14ac:dyDescent="0.2">
      <c r="I41915" s="37" t="s">
        <v>16</v>
      </c>
    </row>
    <row r="41916" spans="9:9" x14ac:dyDescent="0.2">
      <c r="I41916" s="37" t="s">
        <v>16</v>
      </c>
    </row>
    <row r="41917" spans="9:9" x14ac:dyDescent="0.2">
      <c r="I41917" s="37" t="s">
        <v>16</v>
      </c>
    </row>
    <row r="41918" spans="9:9" x14ac:dyDescent="0.2">
      <c r="I41918" s="37" t="s">
        <v>16</v>
      </c>
    </row>
    <row r="41919" spans="9:9" x14ac:dyDescent="0.2">
      <c r="I41919" s="37" t="s">
        <v>16</v>
      </c>
    </row>
    <row r="41920" spans="9:9" x14ac:dyDescent="0.2">
      <c r="I41920" s="37" t="s">
        <v>16</v>
      </c>
    </row>
    <row r="41921" spans="9:9" x14ac:dyDescent="0.2">
      <c r="I41921" s="37" t="s">
        <v>16</v>
      </c>
    </row>
    <row r="41922" spans="9:9" x14ac:dyDescent="0.2">
      <c r="I41922" s="37" t="s">
        <v>16</v>
      </c>
    </row>
    <row r="41923" spans="9:9" x14ac:dyDescent="0.2">
      <c r="I41923" s="37" t="s">
        <v>16</v>
      </c>
    </row>
    <row r="41924" spans="9:9" x14ac:dyDescent="0.2">
      <c r="I41924" s="37" t="s">
        <v>16</v>
      </c>
    </row>
    <row r="41925" spans="9:9" x14ac:dyDescent="0.2">
      <c r="I41925" s="37" t="s">
        <v>16</v>
      </c>
    </row>
    <row r="41926" spans="9:9" x14ac:dyDescent="0.2">
      <c r="I41926" s="37" t="s">
        <v>16</v>
      </c>
    </row>
    <row r="41927" spans="9:9" x14ac:dyDescent="0.2">
      <c r="I41927" s="37" t="s">
        <v>16</v>
      </c>
    </row>
    <row r="41928" spans="9:9" x14ac:dyDescent="0.2">
      <c r="I41928" s="37" t="s">
        <v>16</v>
      </c>
    </row>
    <row r="41929" spans="9:9" x14ac:dyDescent="0.2">
      <c r="I41929" s="37" t="s">
        <v>16</v>
      </c>
    </row>
    <row r="41930" spans="9:9" x14ac:dyDescent="0.2">
      <c r="I41930" s="37" t="s">
        <v>16</v>
      </c>
    </row>
    <row r="41931" spans="9:9" x14ac:dyDescent="0.2">
      <c r="I41931" s="37" t="s">
        <v>16</v>
      </c>
    </row>
    <row r="41932" spans="9:9" x14ac:dyDescent="0.2">
      <c r="I41932" s="37" t="s">
        <v>16</v>
      </c>
    </row>
    <row r="41933" spans="9:9" x14ac:dyDescent="0.2">
      <c r="I41933" s="37" t="s">
        <v>16</v>
      </c>
    </row>
    <row r="41934" spans="9:9" x14ac:dyDescent="0.2">
      <c r="I41934" s="37" t="s">
        <v>16</v>
      </c>
    </row>
    <row r="41935" spans="9:9" x14ac:dyDescent="0.2">
      <c r="I41935" s="37" t="s">
        <v>16</v>
      </c>
    </row>
    <row r="41936" spans="9:9" x14ac:dyDescent="0.2">
      <c r="I41936" s="37" t="s">
        <v>16</v>
      </c>
    </row>
    <row r="41937" spans="9:9" x14ac:dyDescent="0.2">
      <c r="I41937" s="37" t="s">
        <v>16</v>
      </c>
    </row>
    <row r="41938" spans="9:9" x14ac:dyDescent="0.2">
      <c r="I41938" s="37" t="s">
        <v>16</v>
      </c>
    </row>
    <row r="41939" spans="9:9" x14ac:dyDescent="0.2">
      <c r="I41939" s="37" t="s">
        <v>16</v>
      </c>
    </row>
    <row r="41940" spans="9:9" x14ac:dyDescent="0.2">
      <c r="I41940" s="37" t="s">
        <v>16</v>
      </c>
    </row>
    <row r="41941" spans="9:9" x14ac:dyDescent="0.2">
      <c r="I41941" s="37" t="s">
        <v>16</v>
      </c>
    </row>
    <row r="41942" spans="9:9" x14ac:dyDescent="0.2">
      <c r="I41942" s="37" t="s">
        <v>16</v>
      </c>
    </row>
    <row r="41943" spans="9:9" x14ac:dyDescent="0.2">
      <c r="I41943" s="37" t="s">
        <v>16</v>
      </c>
    </row>
    <row r="41944" spans="9:9" x14ac:dyDescent="0.2">
      <c r="I41944" s="37" t="s">
        <v>16</v>
      </c>
    </row>
    <row r="41945" spans="9:9" x14ac:dyDescent="0.2">
      <c r="I41945" s="37" t="s">
        <v>16</v>
      </c>
    </row>
    <row r="41946" spans="9:9" x14ac:dyDescent="0.2">
      <c r="I41946" s="37" t="s">
        <v>16</v>
      </c>
    </row>
    <row r="41947" spans="9:9" x14ac:dyDescent="0.2">
      <c r="I41947" s="37" t="s">
        <v>16</v>
      </c>
    </row>
    <row r="41948" spans="9:9" x14ac:dyDescent="0.2">
      <c r="I41948" s="37" t="s">
        <v>16</v>
      </c>
    </row>
    <row r="41949" spans="9:9" x14ac:dyDescent="0.2">
      <c r="I41949" s="37" t="s">
        <v>16</v>
      </c>
    </row>
    <row r="41950" spans="9:9" x14ac:dyDescent="0.2">
      <c r="I41950" s="37" t="s">
        <v>16</v>
      </c>
    </row>
    <row r="41951" spans="9:9" x14ac:dyDescent="0.2">
      <c r="I41951" s="37" t="s">
        <v>16</v>
      </c>
    </row>
    <row r="41952" spans="9:9" x14ac:dyDescent="0.2">
      <c r="I41952" s="37" t="s">
        <v>16</v>
      </c>
    </row>
    <row r="41953" spans="9:9" x14ac:dyDescent="0.2">
      <c r="I41953" s="37" t="s">
        <v>16</v>
      </c>
    </row>
    <row r="41954" spans="9:9" x14ac:dyDescent="0.2">
      <c r="I41954" s="37" t="s">
        <v>16</v>
      </c>
    </row>
    <row r="41955" spans="9:9" x14ac:dyDescent="0.2">
      <c r="I41955" s="37" t="s">
        <v>16</v>
      </c>
    </row>
    <row r="41956" spans="9:9" x14ac:dyDescent="0.2">
      <c r="I41956" s="37" t="s">
        <v>16</v>
      </c>
    </row>
    <row r="41957" spans="9:9" x14ac:dyDescent="0.2">
      <c r="I41957" s="37" t="s">
        <v>16</v>
      </c>
    </row>
    <row r="41958" spans="9:9" x14ac:dyDescent="0.2">
      <c r="I41958" s="37" t="s">
        <v>16</v>
      </c>
    </row>
    <row r="41959" spans="9:9" x14ac:dyDescent="0.2">
      <c r="I41959" s="37" t="s">
        <v>16</v>
      </c>
    </row>
    <row r="41960" spans="9:9" x14ac:dyDescent="0.2">
      <c r="I41960" s="37" t="s">
        <v>16</v>
      </c>
    </row>
    <row r="41961" spans="9:9" x14ac:dyDescent="0.2">
      <c r="I41961" s="37" t="s">
        <v>16</v>
      </c>
    </row>
    <row r="41962" spans="9:9" x14ac:dyDescent="0.2">
      <c r="I41962" s="37" t="s">
        <v>16</v>
      </c>
    </row>
    <row r="41963" spans="9:9" x14ac:dyDescent="0.2">
      <c r="I41963" s="37" t="s">
        <v>16</v>
      </c>
    </row>
    <row r="41964" spans="9:9" x14ac:dyDescent="0.2">
      <c r="I41964" s="37" t="s">
        <v>16</v>
      </c>
    </row>
    <row r="41965" spans="9:9" x14ac:dyDescent="0.2">
      <c r="I41965" s="37" t="s">
        <v>16</v>
      </c>
    </row>
    <row r="41966" spans="9:9" x14ac:dyDescent="0.2">
      <c r="I41966" s="37" t="s">
        <v>16</v>
      </c>
    </row>
    <row r="41967" spans="9:9" x14ac:dyDescent="0.2">
      <c r="I41967" s="37" t="s">
        <v>16</v>
      </c>
    </row>
    <row r="41968" spans="9:9" x14ac:dyDescent="0.2">
      <c r="I41968" s="37" t="s">
        <v>16</v>
      </c>
    </row>
    <row r="41969" spans="9:9" x14ac:dyDescent="0.2">
      <c r="I41969" s="37" t="s">
        <v>16</v>
      </c>
    </row>
    <row r="41970" spans="9:9" x14ac:dyDescent="0.2">
      <c r="I41970" s="37" t="s">
        <v>16</v>
      </c>
    </row>
    <row r="41971" spans="9:9" x14ac:dyDescent="0.2">
      <c r="I41971" s="37" t="s">
        <v>16</v>
      </c>
    </row>
    <row r="41972" spans="9:9" x14ac:dyDescent="0.2">
      <c r="I41972" s="37" t="s">
        <v>16</v>
      </c>
    </row>
    <row r="41973" spans="9:9" x14ac:dyDescent="0.2">
      <c r="I41973" s="37" t="s">
        <v>16</v>
      </c>
    </row>
    <row r="41974" spans="9:9" x14ac:dyDescent="0.2">
      <c r="I41974" s="37" t="s">
        <v>16</v>
      </c>
    </row>
    <row r="41975" spans="9:9" x14ac:dyDescent="0.2">
      <c r="I41975" s="37" t="s">
        <v>16</v>
      </c>
    </row>
    <row r="41976" spans="9:9" x14ac:dyDescent="0.2">
      <c r="I41976" s="37" t="s">
        <v>16</v>
      </c>
    </row>
    <row r="41977" spans="9:9" x14ac:dyDescent="0.2">
      <c r="I41977" s="37" t="s">
        <v>16</v>
      </c>
    </row>
    <row r="41978" spans="9:9" x14ac:dyDescent="0.2">
      <c r="I41978" s="37" t="s">
        <v>16</v>
      </c>
    </row>
    <row r="41979" spans="9:9" x14ac:dyDescent="0.2">
      <c r="I41979" s="37" t="s">
        <v>16</v>
      </c>
    </row>
    <row r="41980" spans="9:9" x14ac:dyDescent="0.2">
      <c r="I41980" s="37" t="s">
        <v>16</v>
      </c>
    </row>
    <row r="41981" spans="9:9" x14ac:dyDescent="0.2">
      <c r="I41981" s="37" t="s">
        <v>16</v>
      </c>
    </row>
    <row r="41982" spans="9:9" x14ac:dyDescent="0.2">
      <c r="I41982" s="37" t="s">
        <v>16</v>
      </c>
    </row>
    <row r="41983" spans="9:9" x14ac:dyDescent="0.2">
      <c r="I41983" s="37" t="s">
        <v>16</v>
      </c>
    </row>
    <row r="41984" spans="9:9" x14ac:dyDescent="0.2">
      <c r="I41984" s="37" t="s">
        <v>16</v>
      </c>
    </row>
    <row r="41985" spans="9:9" x14ac:dyDescent="0.2">
      <c r="I41985" s="37" t="s">
        <v>16</v>
      </c>
    </row>
    <row r="41986" spans="9:9" x14ac:dyDescent="0.2">
      <c r="I41986" s="37" t="s">
        <v>16</v>
      </c>
    </row>
    <row r="41987" spans="9:9" x14ac:dyDescent="0.2">
      <c r="I41987" s="37" t="s">
        <v>16</v>
      </c>
    </row>
    <row r="41988" spans="9:9" x14ac:dyDescent="0.2">
      <c r="I41988" s="37" t="s">
        <v>16</v>
      </c>
    </row>
    <row r="41989" spans="9:9" x14ac:dyDescent="0.2">
      <c r="I41989" s="37" t="s">
        <v>16</v>
      </c>
    </row>
    <row r="41990" spans="9:9" x14ac:dyDescent="0.2">
      <c r="I41990" s="37" t="s">
        <v>16</v>
      </c>
    </row>
    <row r="41991" spans="9:9" x14ac:dyDescent="0.2">
      <c r="I41991" s="37" t="s">
        <v>16</v>
      </c>
    </row>
    <row r="41992" spans="9:9" x14ac:dyDescent="0.2">
      <c r="I41992" s="37" t="s">
        <v>16</v>
      </c>
    </row>
    <row r="41993" spans="9:9" x14ac:dyDescent="0.2">
      <c r="I41993" s="37" t="s">
        <v>16</v>
      </c>
    </row>
    <row r="41994" spans="9:9" x14ac:dyDescent="0.2">
      <c r="I41994" s="37" t="s">
        <v>16</v>
      </c>
    </row>
    <row r="41995" spans="9:9" x14ac:dyDescent="0.2">
      <c r="I41995" s="37" t="s">
        <v>16</v>
      </c>
    </row>
    <row r="41996" spans="9:9" x14ac:dyDescent="0.2">
      <c r="I41996" s="37" t="s">
        <v>16</v>
      </c>
    </row>
    <row r="41997" spans="9:9" x14ac:dyDescent="0.2">
      <c r="I41997" s="37" t="s">
        <v>16</v>
      </c>
    </row>
    <row r="41998" spans="9:9" x14ac:dyDescent="0.2">
      <c r="I41998" s="37" t="s">
        <v>16</v>
      </c>
    </row>
    <row r="41999" spans="9:9" x14ac:dyDescent="0.2">
      <c r="I41999" s="37" t="s">
        <v>16</v>
      </c>
    </row>
    <row r="42000" spans="9:9" x14ac:dyDescent="0.2">
      <c r="I42000" s="37" t="s">
        <v>16</v>
      </c>
    </row>
    <row r="42001" spans="9:9" x14ac:dyDescent="0.2">
      <c r="I42001" s="37" t="s">
        <v>16</v>
      </c>
    </row>
    <row r="42002" spans="9:9" x14ac:dyDescent="0.2">
      <c r="I42002" s="37" t="s">
        <v>16</v>
      </c>
    </row>
    <row r="42003" spans="9:9" x14ac:dyDescent="0.2">
      <c r="I42003" s="37" t="s">
        <v>16</v>
      </c>
    </row>
    <row r="42004" spans="9:9" x14ac:dyDescent="0.2">
      <c r="I42004" s="37" t="s">
        <v>16</v>
      </c>
    </row>
    <row r="42005" spans="9:9" x14ac:dyDescent="0.2">
      <c r="I42005" s="37" t="s">
        <v>16</v>
      </c>
    </row>
    <row r="42006" spans="9:9" x14ac:dyDescent="0.2">
      <c r="I42006" s="37" t="s">
        <v>16</v>
      </c>
    </row>
    <row r="42007" spans="9:9" x14ac:dyDescent="0.2">
      <c r="I42007" s="37" t="s">
        <v>16</v>
      </c>
    </row>
    <row r="42008" spans="9:9" x14ac:dyDescent="0.2">
      <c r="I42008" s="37" t="s">
        <v>16</v>
      </c>
    </row>
    <row r="42009" spans="9:9" x14ac:dyDescent="0.2">
      <c r="I42009" s="37" t="s">
        <v>16</v>
      </c>
    </row>
    <row r="42010" spans="9:9" x14ac:dyDescent="0.2">
      <c r="I42010" s="37" t="s">
        <v>16</v>
      </c>
    </row>
    <row r="42011" spans="9:9" x14ac:dyDescent="0.2">
      <c r="I42011" s="37" t="s">
        <v>16</v>
      </c>
    </row>
    <row r="42012" spans="9:9" x14ac:dyDescent="0.2">
      <c r="I42012" s="37" t="s">
        <v>16</v>
      </c>
    </row>
    <row r="42013" spans="9:9" x14ac:dyDescent="0.2">
      <c r="I42013" s="37" t="s">
        <v>16</v>
      </c>
    </row>
    <row r="42014" spans="9:9" x14ac:dyDescent="0.2">
      <c r="I42014" s="37" t="s">
        <v>16</v>
      </c>
    </row>
    <row r="42015" spans="9:9" x14ac:dyDescent="0.2">
      <c r="I42015" s="37" t="s">
        <v>16</v>
      </c>
    </row>
    <row r="42016" spans="9:9" x14ac:dyDescent="0.2">
      <c r="I42016" s="37" t="s">
        <v>16</v>
      </c>
    </row>
    <row r="42017" spans="9:9" x14ac:dyDescent="0.2">
      <c r="I42017" s="37" t="s">
        <v>16</v>
      </c>
    </row>
    <row r="42018" spans="9:9" x14ac:dyDescent="0.2">
      <c r="I42018" s="37" t="s">
        <v>16</v>
      </c>
    </row>
    <row r="42019" spans="9:9" x14ac:dyDescent="0.2">
      <c r="I42019" s="37" t="s">
        <v>16</v>
      </c>
    </row>
    <row r="42020" spans="9:9" x14ac:dyDescent="0.2">
      <c r="I42020" s="37" t="s">
        <v>16</v>
      </c>
    </row>
    <row r="42021" spans="9:9" x14ac:dyDescent="0.2">
      <c r="I42021" s="37" t="s">
        <v>16</v>
      </c>
    </row>
    <row r="42022" spans="9:9" x14ac:dyDescent="0.2">
      <c r="I42022" s="37" t="s">
        <v>16</v>
      </c>
    </row>
    <row r="42023" spans="9:9" x14ac:dyDescent="0.2">
      <c r="I42023" s="37" t="s">
        <v>16</v>
      </c>
    </row>
    <row r="42024" spans="9:9" x14ac:dyDescent="0.2">
      <c r="I42024" s="37" t="s">
        <v>16</v>
      </c>
    </row>
    <row r="42025" spans="9:9" x14ac:dyDescent="0.2">
      <c r="I42025" s="37" t="s">
        <v>16</v>
      </c>
    </row>
    <row r="42026" spans="9:9" x14ac:dyDescent="0.2">
      <c r="I42026" s="37" t="s">
        <v>16</v>
      </c>
    </row>
    <row r="42027" spans="9:9" x14ac:dyDescent="0.2">
      <c r="I42027" s="37" t="s">
        <v>16</v>
      </c>
    </row>
    <row r="42028" spans="9:9" x14ac:dyDescent="0.2">
      <c r="I42028" s="37" t="s">
        <v>16</v>
      </c>
    </row>
    <row r="42029" spans="9:9" x14ac:dyDescent="0.2">
      <c r="I42029" s="37" t="s">
        <v>16</v>
      </c>
    </row>
    <row r="42030" spans="9:9" x14ac:dyDescent="0.2">
      <c r="I42030" s="37" t="s">
        <v>16</v>
      </c>
    </row>
    <row r="42031" spans="9:9" x14ac:dyDescent="0.2">
      <c r="I42031" s="37" t="s">
        <v>16</v>
      </c>
    </row>
    <row r="42032" spans="9:9" x14ac:dyDescent="0.2">
      <c r="I42032" s="37" t="s">
        <v>16</v>
      </c>
    </row>
    <row r="42033" spans="9:9" x14ac:dyDescent="0.2">
      <c r="I42033" s="37" t="s">
        <v>16</v>
      </c>
    </row>
    <row r="42034" spans="9:9" x14ac:dyDescent="0.2">
      <c r="I42034" s="37" t="s">
        <v>16</v>
      </c>
    </row>
    <row r="42035" spans="9:9" x14ac:dyDescent="0.2">
      <c r="I42035" s="37" t="s">
        <v>16</v>
      </c>
    </row>
    <row r="42036" spans="9:9" x14ac:dyDescent="0.2">
      <c r="I42036" s="37" t="s">
        <v>16</v>
      </c>
    </row>
    <row r="42037" spans="9:9" x14ac:dyDescent="0.2">
      <c r="I42037" s="37" t="s">
        <v>16</v>
      </c>
    </row>
    <row r="42038" spans="9:9" x14ac:dyDescent="0.2">
      <c r="I42038" s="37" t="s">
        <v>16</v>
      </c>
    </row>
    <row r="42039" spans="9:9" x14ac:dyDescent="0.2">
      <c r="I42039" s="37" t="s">
        <v>16</v>
      </c>
    </row>
    <row r="42040" spans="9:9" x14ac:dyDescent="0.2">
      <c r="I42040" s="37" t="s">
        <v>16</v>
      </c>
    </row>
    <row r="42041" spans="9:9" x14ac:dyDescent="0.2">
      <c r="I42041" s="37" t="s">
        <v>16</v>
      </c>
    </row>
    <row r="42042" spans="9:9" x14ac:dyDescent="0.2">
      <c r="I42042" s="37" t="s">
        <v>16</v>
      </c>
    </row>
    <row r="42043" spans="9:9" x14ac:dyDescent="0.2">
      <c r="I42043" s="37" t="s">
        <v>16</v>
      </c>
    </row>
    <row r="42044" spans="9:9" x14ac:dyDescent="0.2">
      <c r="I42044" s="37" t="s">
        <v>16</v>
      </c>
    </row>
    <row r="42045" spans="9:9" x14ac:dyDescent="0.2">
      <c r="I42045" s="37" t="s">
        <v>16</v>
      </c>
    </row>
    <row r="42046" spans="9:9" x14ac:dyDescent="0.2">
      <c r="I42046" s="37" t="s">
        <v>16</v>
      </c>
    </row>
    <row r="42047" spans="9:9" x14ac:dyDescent="0.2">
      <c r="I42047" s="37" t="s">
        <v>16</v>
      </c>
    </row>
    <row r="42048" spans="9:9" x14ac:dyDescent="0.2">
      <c r="I42048" s="37" t="s">
        <v>16</v>
      </c>
    </row>
    <row r="42049" spans="9:9" x14ac:dyDescent="0.2">
      <c r="I42049" s="37" t="s">
        <v>16</v>
      </c>
    </row>
    <row r="42050" spans="9:9" x14ac:dyDescent="0.2">
      <c r="I42050" s="37" t="s">
        <v>16</v>
      </c>
    </row>
    <row r="42051" spans="9:9" x14ac:dyDescent="0.2">
      <c r="I42051" s="37" t="s">
        <v>16</v>
      </c>
    </row>
    <row r="42052" spans="9:9" x14ac:dyDescent="0.2">
      <c r="I42052" s="37" t="s">
        <v>16</v>
      </c>
    </row>
    <row r="42053" spans="9:9" x14ac:dyDescent="0.2">
      <c r="I42053" s="37" t="s">
        <v>16</v>
      </c>
    </row>
    <row r="42054" spans="9:9" x14ac:dyDescent="0.2">
      <c r="I42054" s="37" t="s">
        <v>16</v>
      </c>
    </row>
    <row r="42055" spans="9:9" x14ac:dyDescent="0.2">
      <c r="I42055" s="37" t="s">
        <v>16</v>
      </c>
    </row>
    <row r="42056" spans="9:9" x14ac:dyDescent="0.2">
      <c r="I42056" s="37" t="s">
        <v>16</v>
      </c>
    </row>
    <row r="42057" spans="9:9" x14ac:dyDescent="0.2">
      <c r="I42057" s="37" t="s">
        <v>16</v>
      </c>
    </row>
    <row r="42058" spans="9:9" x14ac:dyDescent="0.2">
      <c r="I42058" s="37" t="s">
        <v>16</v>
      </c>
    </row>
    <row r="42059" spans="9:9" x14ac:dyDescent="0.2">
      <c r="I42059" s="37" t="s">
        <v>16</v>
      </c>
    </row>
    <row r="42060" spans="9:9" x14ac:dyDescent="0.2">
      <c r="I42060" s="37" t="s">
        <v>16</v>
      </c>
    </row>
    <row r="42061" spans="9:9" x14ac:dyDescent="0.2">
      <c r="I42061" s="37" t="s">
        <v>16</v>
      </c>
    </row>
    <row r="42062" spans="9:9" x14ac:dyDescent="0.2">
      <c r="I42062" s="37" t="s">
        <v>16</v>
      </c>
    </row>
    <row r="42063" spans="9:9" x14ac:dyDescent="0.2">
      <c r="I42063" s="37" t="s">
        <v>16</v>
      </c>
    </row>
    <row r="42064" spans="9:9" x14ac:dyDescent="0.2">
      <c r="I42064" s="37" t="s">
        <v>16</v>
      </c>
    </row>
    <row r="42065" spans="9:9" x14ac:dyDescent="0.2">
      <c r="I42065" s="37" t="s">
        <v>16</v>
      </c>
    </row>
    <row r="42066" spans="9:9" x14ac:dyDescent="0.2">
      <c r="I42066" s="37" t="s">
        <v>16</v>
      </c>
    </row>
    <row r="42067" spans="9:9" x14ac:dyDescent="0.2">
      <c r="I42067" s="37" t="s">
        <v>16</v>
      </c>
    </row>
    <row r="42068" spans="9:9" x14ac:dyDescent="0.2">
      <c r="I42068" s="37" t="s">
        <v>16</v>
      </c>
    </row>
    <row r="42069" spans="9:9" x14ac:dyDescent="0.2">
      <c r="I42069" s="37" t="s">
        <v>16</v>
      </c>
    </row>
    <row r="42070" spans="9:9" x14ac:dyDescent="0.2">
      <c r="I42070" s="37" t="s">
        <v>16</v>
      </c>
    </row>
    <row r="42071" spans="9:9" x14ac:dyDescent="0.2">
      <c r="I42071" s="37" t="s">
        <v>16</v>
      </c>
    </row>
    <row r="42072" spans="9:9" x14ac:dyDescent="0.2">
      <c r="I42072" s="37" t="s">
        <v>16</v>
      </c>
    </row>
    <row r="42073" spans="9:9" x14ac:dyDescent="0.2">
      <c r="I42073" s="37" t="s">
        <v>16</v>
      </c>
    </row>
    <row r="42074" spans="9:9" x14ac:dyDescent="0.2">
      <c r="I42074" s="37" t="s">
        <v>16</v>
      </c>
    </row>
    <row r="42075" spans="9:9" x14ac:dyDescent="0.2">
      <c r="I42075" s="37" t="s">
        <v>16</v>
      </c>
    </row>
    <row r="42076" spans="9:9" x14ac:dyDescent="0.2">
      <c r="I42076" s="37" t="s">
        <v>16</v>
      </c>
    </row>
    <row r="42077" spans="9:9" x14ac:dyDescent="0.2">
      <c r="I42077" s="37" t="s">
        <v>16</v>
      </c>
    </row>
    <row r="42078" spans="9:9" x14ac:dyDescent="0.2">
      <c r="I42078" s="37" t="s">
        <v>16</v>
      </c>
    </row>
    <row r="42079" spans="9:9" x14ac:dyDescent="0.2">
      <c r="I42079" s="37" t="s">
        <v>16</v>
      </c>
    </row>
    <row r="42080" spans="9:9" x14ac:dyDescent="0.2">
      <c r="I42080" s="37" t="s">
        <v>16</v>
      </c>
    </row>
    <row r="42081" spans="9:9" x14ac:dyDescent="0.2">
      <c r="I42081" s="37" t="s">
        <v>16</v>
      </c>
    </row>
    <row r="42082" spans="9:9" x14ac:dyDescent="0.2">
      <c r="I42082" s="37" t="s">
        <v>16</v>
      </c>
    </row>
    <row r="42083" spans="9:9" x14ac:dyDescent="0.2">
      <c r="I42083" s="37" t="s">
        <v>16</v>
      </c>
    </row>
    <row r="42084" spans="9:9" x14ac:dyDescent="0.2">
      <c r="I42084" s="37" t="s">
        <v>16</v>
      </c>
    </row>
    <row r="42085" spans="9:9" x14ac:dyDescent="0.2">
      <c r="I42085" s="37" t="s">
        <v>16</v>
      </c>
    </row>
    <row r="42086" spans="9:9" x14ac:dyDescent="0.2">
      <c r="I42086" s="37" t="s">
        <v>16</v>
      </c>
    </row>
    <row r="42087" spans="9:9" x14ac:dyDescent="0.2">
      <c r="I42087" s="37" t="s">
        <v>16</v>
      </c>
    </row>
    <row r="42088" spans="9:9" x14ac:dyDescent="0.2">
      <c r="I42088" s="37" t="s">
        <v>16</v>
      </c>
    </row>
    <row r="42089" spans="9:9" x14ac:dyDescent="0.2">
      <c r="I42089" s="37" t="s">
        <v>16</v>
      </c>
    </row>
    <row r="42090" spans="9:9" x14ac:dyDescent="0.2">
      <c r="I42090" s="37" t="s">
        <v>16</v>
      </c>
    </row>
    <row r="42091" spans="9:9" x14ac:dyDescent="0.2">
      <c r="I42091" s="37" t="s">
        <v>16</v>
      </c>
    </row>
    <row r="42092" spans="9:9" x14ac:dyDescent="0.2">
      <c r="I42092" s="37" t="s">
        <v>16</v>
      </c>
    </row>
    <row r="42093" spans="9:9" x14ac:dyDescent="0.2">
      <c r="I42093" s="37" t="s">
        <v>16</v>
      </c>
    </row>
    <row r="42094" spans="9:9" x14ac:dyDescent="0.2">
      <c r="I42094" s="37" t="s">
        <v>16</v>
      </c>
    </row>
    <row r="42095" spans="9:9" x14ac:dyDescent="0.2">
      <c r="I42095" s="37" t="s">
        <v>16</v>
      </c>
    </row>
    <row r="42096" spans="9:9" x14ac:dyDescent="0.2">
      <c r="I42096" s="37" t="s">
        <v>16</v>
      </c>
    </row>
    <row r="42097" spans="9:9" x14ac:dyDescent="0.2">
      <c r="I42097" s="37" t="s">
        <v>16</v>
      </c>
    </row>
    <row r="42098" spans="9:9" x14ac:dyDescent="0.2">
      <c r="I42098" s="37" t="s">
        <v>16</v>
      </c>
    </row>
    <row r="42099" spans="9:9" x14ac:dyDescent="0.2">
      <c r="I42099" s="37" t="s">
        <v>16</v>
      </c>
    </row>
    <row r="42100" spans="9:9" x14ac:dyDescent="0.2">
      <c r="I42100" s="37" t="s">
        <v>16</v>
      </c>
    </row>
    <row r="42101" spans="9:9" x14ac:dyDescent="0.2">
      <c r="I42101" s="37" t="s">
        <v>16</v>
      </c>
    </row>
    <row r="42102" spans="9:9" x14ac:dyDescent="0.2">
      <c r="I42102" s="37" t="s">
        <v>16</v>
      </c>
    </row>
    <row r="42103" spans="9:9" x14ac:dyDescent="0.2">
      <c r="I42103" s="37" t="s">
        <v>16</v>
      </c>
    </row>
    <row r="42104" spans="9:9" x14ac:dyDescent="0.2">
      <c r="I42104" s="37" t="s">
        <v>16</v>
      </c>
    </row>
    <row r="42105" spans="9:9" x14ac:dyDescent="0.2">
      <c r="I42105" s="37" t="s">
        <v>16</v>
      </c>
    </row>
    <row r="42106" spans="9:9" x14ac:dyDescent="0.2">
      <c r="I42106" s="37" t="s">
        <v>16</v>
      </c>
    </row>
    <row r="42107" spans="9:9" x14ac:dyDescent="0.2">
      <c r="I42107" s="37" t="s">
        <v>16</v>
      </c>
    </row>
    <row r="42108" spans="9:9" x14ac:dyDescent="0.2">
      <c r="I42108" s="37" t="s">
        <v>16</v>
      </c>
    </row>
    <row r="42109" spans="9:9" x14ac:dyDescent="0.2">
      <c r="I42109" s="37" t="s">
        <v>16</v>
      </c>
    </row>
    <row r="42110" spans="9:9" x14ac:dyDescent="0.2">
      <c r="I42110" s="37" t="s">
        <v>16</v>
      </c>
    </row>
    <row r="42111" spans="9:9" x14ac:dyDescent="0.2">
      <c r="I42111" s="37" t="s">
        <v>16</v>
      </c>
    </row>
    <row r="42112" spans="9:9" x14ac:dyDescent="0.2">
      <c r="I42112" s="37" t="s">
        <v>16</v>
      </c>
    </row>
    <row r="42113" spans="9:9" x14ac:dyDescent="0.2">
      <c r="I42113" s="37" t="s">
        <v>16</v>
      </c>
    </row>
    <row r="42114" spans="9:9" x14ac:dyDescent="0.2">
      <c r="I42114" s="37" t="s">
        <v>16</v>
      </c>
    </row>
    <row r="42115" spans="9:9" x14ac:dyDescent="0.2">
      <c r="I42115" s="37" t="s">
        <v>16</v>
      </c>
    </row>
    <row r="42116" spans="9:9" x14ac:dyDescent="0.2">
      <c r="I42116" s="37" t="s">
        <v>16</v>
      </c>
    </row>
    <row r="42117" spans="9:9" x14ac:dyDescent="0.2">
      <c r="I42117" s="37" t="s">
        <v>16</v>
      </c>
    </row>
    <row r="42118" spans="9:9" x14ac:dyDescent="0.2">
      <c r="I42118" s="37" t="s">
        <v>16</v>
      </c>
    </row>
    <row r="42119" spans="9:9" x14ac:dyDescent="0.2">
      <c r="I42119" s="37" t="s">
        <v>16</v>
      </c>
    </row>
    <row r="42120" spans="9:9" x14ac:dyDescent="0.2">
      <c r="I42120" s="37" t="s">
        <v>16</v>
      </c>
    </row>
    <row r="42121" spans="9:9" x14ac:dyDescent="0.2">
      <c r="I42121" s="37" t="s">
        <v>16</v>
      </c>
    </row>
    <row r="42122" spans="9:9" x14ac:dyDescent="0.2">
      <c r="I42122" s="37" t="s">
        <v>16</v>
      </c>
    </row>
    <row r="42123" spans="9:9" x14ac:dyDescent="0.2">
      <c r="I42123" s="37" t="s">
        <v>16</v>
      </c>
    </row>
    <row r="42124" spans="9:9" x14ac:dyDescent="0.2">
      <c r="I42124" s="37" t="s">
        <v>16</v>
      </c>
    </row>
    <row r="42125" spans="9:9" x14ac:dyDescent="0.2">
      <c r="I42125" s="37" t="s">
        <v>16</v>
      </c>
    </row>
    <row r="42126" spans="9:9" x14ac:dyDescent="0.2">
      <c r="I42126" s="37" t="s">
        <v>16</v>
      </c>
    </row>
    <row r="42127" spans="9:9" x14ac:dyDescent="0.2">
      <c r="I42127" s="37" t="s">
        <v>16</v>
      </c>
    </row>
    <row r="42128" spans="9:9" x14ac:dyDescent="0.2">
      <c r="I42128" s="37" t="s">
        <v>16</v>
      </c>
    </row>
    <row r="42129" spans="9:9" x14ac:dyDescent="0.2">
      <c r="I42129" s="37" t="s">
        <v>16</v>
      </c>
    </row>
    <row r="42130" spans="9:9" x14ac:dyDescent="0.2">
      <c r="I42130" s="37" t="s">
        <v>16</v>
      </c>
    </row>
    <row r="42131" spans="9:9" x14ac:dyDescent="0.2">
      <c r="I42131" s="37" t="s">
        <v>16</v>
      </c>
    </row>
    <row r="42132" spans="9:9" x14ac:dyDescent="0.2">
      <c r="I42132" s="37" t="s">
        <v>16</v>
      </c>
    </row>
    <row r="42133" spans="9:9" x14ac:dyDescent="0.2">
      <c r="I42133" s="37" t="s">
        <v>16</v>
      </c>
    </row>
    <row r="42134" spans="9:9" x14ac:dyDescent="0.2">
      <c r="I42134" s="37" t="s">
        <v>16</v>
      </c>
    </row>
    <row r="42135" spans="9:9" x14ac:dyDescent="0.2">
      <c r="I42135" s="37" t="s">
        <v>16</v>
      </c>
    </row>
    <row r="42136" spans="9:9" x14ac:dyDescent="0.2">
      <c r="I42136" s="37" t="s">
        <v>16</v>
      </c>
    </row>
    <row r="42137" spans="9:9" x14ac:dyDescent="0.2">
      <c r="I42137" s="37" t="s">
        <v>16</v>
      </c>
    </row>
    <row r="42138" spans="9:9" x14ac:dyDescent="0.2">
      <c r="I42138" s="37" t="s">
        <v>16</v>
      </c>
    </row>
    <row r="42139" spans="9:9" x14ac:dyDescent="0.2">
      <c r="I42139" s="37" t="s">
        <v>16</v>
      </c>
    </row>
    <row r="42140" spans="9:9" x14ac:dyDescent="0.2">
      <c r="I42140" s="37" t="s">
        <v>16</v>
      </c>
    </row>
    <row r="42141" spans="9:9" x14ac:dyDescent="0.2">
      <c r="I42141" s="37" t="s">
        <v>16</v>
      </c>
    </row>
    <row r="42142" spans="9:9" x14ac:dyDescent="0.2">
      <c r="I42142" s="37" t="s">
        <v>16</v>
      </c>
    </row>
    <row r="42143" spans="9:9" x14ac:dyDescent="0.2">
      <c r="I42143" s="37" t="s">
        <v>16</v>
      </c>
    </row>
    <row r="42144" spans="9:9" x14ac:dyDescent="0.2">
      <c r="I42144" s="37" t="s">
        <v>16</v>
      </c>
    </row>
    <row r="42145" spans="9:9" x14ac:dyDescent="0.2">
      <c r="I42145" s="37" t="s">
        <v>16</v>
      </c>
    </row>
    <row r="42146" spans="9:9" x14ac:dyDescent="0.2">
      <c r="I42146" s="37" t="s">
        <v>16</v>
      </c>
    </row>
    <row r="42147" spans="9:9" x14ac:dyDescent="0.2">
      <c r="I42147" s="37" t="s">
        <v>16</v>
      </c>
    </row>
    <row r="42148" spans="9:9" x14ac:dyDescent="0.2">
      <c r="I42148" s="37" t="s">
        <v>16</v>
      </c>
    </row>
    <row r="42149" spans="9:9" x14ac:dyDescent="0.2">
      <c r="I42149" s="37" t="s">
        <v>16</v>
      </c>
    </row>
    <row r="42150" spans="9:9" x14ac:dyDescent="0.2">
      <c r="I42150" s="37" t="s">
        <v>16</v>
      </c>
    </row>
    <row r="42151" spans="9:9" x14ac:dyDescent="0.2">
      <c r="I42151" s="37" t="s">
        <v>16</v>
      </c>
    </row>
    <row r="42152" spans="9:9" x14ac:dyDescent="0.2">
      <c r="I42152" s="37" t="s">
        <v>16</v>
      </c>
    </row>
    <row r="42153" spans="9:9" x14ac:dyDescent="0.2">
      <c r="I42153" s="37" t="s">
        <v>16</v>
      </c>
    </row>
    <row r="42154" spans="9:9" x14ac:dyDescent="0.2">
      <c r="I42154" s="37" t="s">
        <v>16</v>
      </c>
    </row>
    <row r="42155" spans="9:9" x14ac:dyDescent="0.2">
      <c r="I42155" s="37" t="s">
        <v>16</v>
      </c>
    </row>
    <row r="42156" spans="9:9" x14ac:dyDescent="0.2">
      <c r="I42156" s="37" t="s">
        <v>16</v>
      </c>
    </row>
    <row r="42157" spans="9:9" x14ac:dyDescent="0.2">
      <c r="I42157" s="37" t="s">
        <v>16</v>
      </c>
    </row>
    <row r="42158" spans="9:9" x14ac:dyDescent="0.2">
      <c r="I42158" s="37" t="s">
        <v>16</v>
      </c>
    </row>
    <row r="42159" spans="9:9" x14ac:dyDescent="0.2">
      <c r="I42159" s="37" t="s">
        <v>16</v>
      </c>
    </row>
    <row r="42160" spans="9:9" x14ac:dyDescent="0.2">
      <c r="I42160" s="37" t="s">
        <v>16</v>
      </c>
    </row>
    <row r="42161" spans="9:9" x14ac:dyDescent="0.2">
      <c r="I42161" s="37" t="s">
        <v>16</v>
      </c>
    </row>
    <row r="42162" spans="9:9" x14ac:dyDescent="0.2">
      <c r="I42162" s="37" t="s">
        <v>16</v>
      </c>
    </row>
    <row r="42163" spans="9:9" x14ac:dyDescent="0.2">
      <c r="I42163" s="37" t="s">
        <v>16</v>
      </c>
    </row>
    <row r="42164" spans="9:9" x14ac:dyDescent="0.2">
      <c r="I42164" s="37" t="s">
        <v>16</v>
      </c>
    </row>
    <row r="42165" spans="9:9" x14ac:dyDescent="0.2">
      <c r="I42165" s="37" t="s">
        <v>16</v>
      </c>
    </row>
    <row r="42166" spans="9:9" x14ac:dyDescent="0.2">
      <c r="I42166" s="37" t="s">
        <v>16</v>
      </c>
    </row>
    <row r="42167" spans="9:9" x14ac:dyDescent="0.2">
      <c r="I42167" s="37" t="s">
        <v>16</v>
      </c>
    </row>
    <row r="42168" spans="9:9" x14ac:dyDescent="0.2">
      <c r="I42168" s="37" t="s">
        <v>16</v>
      </c>
    </row>
    <row r="42169" spans="9:9" x14ac:dyDescent="0.2">
      <c r="I42169" s="37" t="s">
        <v>16</v>
      </c>
    </row>
    <row r="42170" spans="9:9" x14ac:dyDescent="0.2">
      <c r="I42170" s="37" t="s">
        <v>16</v>
      </c>
    </row>
    <row r="42171" spans="9:9" x14ac:dyDescent="0.2">
      <c r="I42171" s="37" t="s">
        <v>16</v>
      </c>
    </row>
    <row r="42172" spans="9:9" x14ac:dyDescent="0.2">
      <c r="I42172" s="37" t="s">
        <v>16</v>
      </c>
    </row>
    <row r="42173" spans="9:9" x14ac:dyDescent="0.2">
      <c r="I42173" s="37" t="s">
        <v>16</v>
      </c>
    </row>
    <row r="42174" spans="9:9" x14ac:dyDescent="0.2">
      <c r="I42174" s="37" t="s">
        <v>16</v>
      </c>
    </row>
    <row r="42175" spans="9:9" x14ac:dyDescent="0.2">
      <c r="I42175" s="37" t="s">
        <v>16</v>
      </c>
    </row>
    <row r="42176" spans="9:9" x14ac:dyDescent="0.2">
      <c r="I42176" s="37" t="s">
        <v>16</v>
      </c>
    </row>
    <row r="42177" spans="9:9" x14ac:dyDescent="0.2">
      <c r="I42177" s="37" t="s">
        <v>16</v>
      </c>
    </row>
    <row r="42178" spans="9:9" x14ac:dyDescent="0.2">
      <c r="I42178" s="37" t="s">
        <v>16</v>
      </c>
    </row>
    <row r="42179" spans="9:9" x14ac:dyDescent="0.2">
      <c r="I42179" s="37" t="s">
        <v>16</v>
      </c>
    </row>
    <row r="42180" spans="9:9" x14ac:dyDescent="0.2">
      <c r="I42180" s="37" t="s">
        <v>16</v>
      </c>
    </row>
    <row r="42181" spans="9:9" x14ac:dyDescent="0.2">
      <c r="I42181" s="37" t="s">
        <v>16</v>
      </c>
    </row>
    <row r="42182" spans="9:9" x14ac:dyDescent="0.2">
      <c r="I42182" s="37" t="s">
        <v>16</v>
      </c>
    </row>
    <row r="42183" spans="9:9" x14ac:dyDescent="0.2">
      <c r="I42183" s="37" t="s">
        <v>16</v>
      </c>
    </row>
    <row r="42184" spans="9:9" x14ac:dyDescent="0.2">
      <c r="I42184" s="37" t="s">
        <v>16</v>
      </c>
    </row>
    <row r="42185" spans="9:9" x14ac:dyDescent="0.2">
      <c r="I42185" s="37" t="s">
        <v>16</v>
      </c>
    </row>
    <row r="42186" spans="9:9" x14ac:dyDescent="0.2">
      <c r="I42186" s="37" t="s">
        <v>16</v>
      </c>
    </row>
    <row r="42187" spans="9:9" x14ac:dyDescent="0.2">
      <c r="I42187" s="37" t="s">
        <v>16</v>
      </c>
    </row>
    <row r="42188" spans="9:9" x14ac:dyDescent="0.2">
      <c r="I42188" s="37" t="s">
        <v>16</v>
      </c>
    </row>
    <row r="42189" spans="9:9" x14ac:dyDescent="0.2">
      <c r="I42189" s="37" t="s">
        <v>16</v>
      </c>
    </row>
    <row r="42190" spans="9:9" x14ac:dyDescent="0.2">
      <c r="I42190" s="37" t="s">
        <v>16</v>
      </c>
    </row>
    <row r="42191" spans="9:9" x14ac:dyDescent="0.2">
      <c r="I42191" s="37" t="s">
        <v>16</v>
      </c>
    </row>
    <row r="42192" spans="9:9" x14ac:dyDescent="0.2">
      <c r="I42192" s="37" t="s">
        <v>16</v>
      </c>
    </row>
    <row r="42193" spans="9:9" x14ac:dyDescent="0.2">
      <c r="I42193" s="37" t="s">
        <v>16</v>
      </c>
    </row>
    <row r="42194" spans="9:9" x14ac:dyDescent="0.2">
      <c r="I42194" s="37" t="s">
        <v>16</v>
      </c>
    </row>
    <row r="42195" spans="9:9" x14ac:dyDescent="0.2">
      <c r="I42195" s="37" t="s">
        <v>16</v>
      </c>
    </row>
    <row r="42196" spans="9:9" x14ac:dyDescent="0.2">
      <c r="I42196" s="37" t="s">
        <v>16</v>
      </c>
    </row>
    <row r="42197" spans="9:9" x14ac:dyDescent="0.2">
      <c r="I42197" s="37" t="s">
        <v>16</v>
      </c>
    </row>
    <row r="42198" spans="9:9" x14ac:dyDescent="0.2">
      <c r="I42198" s="37" t="s">
        <v>16</v>
      </c>
    </row>
    <row r="42199" spans="9:9" x14ac:dyDescent="0.2">
      <c r="I42199" s="37" t="s">
        <v>16</v>
      </c>
    </row>
    <row r="42200" spans="9:9" x14ac:dyDescent="0.2">
      <c r="I42200" s="37" t="s">
        <v>16</v>
      </c>
    </row>
    <row r="42201" spans="9:9" x14ac:dyDescent="0.2">
      <c r="I42201" s="37" t="s">
        <v>16</v>
      </c>
    </row>
    <row r="42202" spans="9:9" x14ac:dyDescent="0.2">
      <c r="I42202" s="37" t="s">
        <v>16</v>
      </c>
    </row>
    <row r="42203" spans="9:9" x14ac:dyDescent="0.2">
      <c r="I42203" s="37" t="s">
        <v>16</v>
      </c>
    </row>
    <row r="42204" spans="9:9" x14ac:dyDescent="0.2">
      <c r="I42204" s="37" t="s">
        <v>16</v>
      </c>
    </row>
    <row r="42205" spans="9:9" x14ac:dyDescent="0.2">
      <c r="I42205" s="37" t="s">
        <v>16</v>
      </c>
    </row>
    <row r="42206" spans="9:9" x14ac:dyDescent="0.2">
      <c r="I42206" s="37" t="s">
        <v>16</v>
      </c>
    </row>
    <row r="42207" spans="9:9" x14ac:dyDescent="0.2">
      <c r="I42207" s="37" t="s">
        <v>16</v>
      </c>
    </row>
    <row r="42208" spans="9:9" x14ac:dyDescent="0.2">
      <c r="I42208" s="37" t="s">
        <v>16</v>
      </c>
    </row>
    <row r="42209" spans="9:9" x14ac:dyDescent="0.2">
      <c r="I42209" s="37" t="s">
        <v>16</v>
      </c>
    </row>
    <row r="42210" spans="9:9" x14ac:dyDescent="0.2">
      <c r="I42210" s="37" t="s">
        <v>16</v>
      </c>
    </row>
    <row r="42211" spans="9:9" x14ac:dyDescent="0.2">
      <c r="I42211" s="37" t="s">
        <v>16</v>
      </c>
    </row>
    <row r="42212" spans="9:9" x14ac:dyDescent="0.2">
      <c r="I42212" s="37" t="s">
        <v>16</v>
      </c>
    </row>
    <row r="42213" spans="9:9" x14ac:dyDescent="0.2">
      <c r="I42213" s="37" t="s">
        <v>16</v>
      </c>
    </row>
    <row r="42214" spans="9:9" x14ac:dyDescent="0.2">
      <c r="I42214" s="37" t="s">
        <v>16</v>
      </c>
    </row>
    <row r="42215" spans="9:9" x14ac:dyDescent="0.2">
      <c r="I42215" s="37" t="s">
        <v>16</v>
      </c>
    </row>
    <row r="42216" spans="9:9" x14ac:dyDescent="0.2">
      <c r="I42216" s="37" t="s">
        <v>16</v>
      </c>
    </row>
    <row r="42217" spans="9:9" x14ac:dyDescent="0.2">
      <c r="I42217" s="37" t="s">
        <v>16</v>
      </c>
    </row>
    <row r="42218" spans="9:9" x14ac:dyDescent="0.2">
      <c r="I42218" s="37" t="s">
        <v>16</v>
      </c>
    </row>
    <row r="42219" spans="9:9" x14ac:dyDescent="0.2">
      <c r="I42219" s="37" t="s">
        <v>16</v>
      </c>
    </row>
    <row r="42220" spans="9:9" x14ac:dyDescent="0.2">
      <c r="I42220" s="37" t="s">
        <v>16</v>
      </c>
    </row>
    <row r="42221" spans="9:9" x14ac:dyDescent="0.2">
      <c r="I42221" s="37" t="s">
        <v>16</v>
      </c>
    </row>
    <row r="42222" spans="9:9" x14ac:dyDescent="0.2">
      <c r="I42222" s="37" t="s">
        <v>16</v>
      </c>
    </row>
    <row r="42223" spans="9:9" x14ac:dyDescent="0.2">
      <c r="I42223" s="37" t="s">
        <v>16</v>
      </c>
    </row>
    <row r="42224" spans="9:9" x14ac:dyDescent="0.2">
      <c r="I42224" s="37" t="s">
        <v>16</v>
      </c>
    </row>
    <row r="42225" spans="9:9" x14ac:dyDescent="0.2">
      <c r="I42225" s="37" t="s">
        <v>16</v>
      </c>
    </row>
    <row r="42226" spans="9:9" x14ac:dyDescent="0.2">
      <c r="I42226" s="37" t="s">
        <v>16</v>
      </c>
    </row>
    <row r="42227" spans="9:9" x14ac:dyDescent="0.2">
      <c r="I42227" s="37" t="s">
        <v>16</v>
      </c>
    </row>
    <row r="42228" spans="9:9" x14ac:dyDescent="0.2">
      <c r="I42228" s="37" t="s">
        <v>16</v>
      </c>
    </row>
    <row r="42229" spans="9:9" x14ac:dyDescent="0.2">
      <c r="I42229" s="37" t="s">
        <v>16</v>
      </c>
    </row>
    <row r="42230" spans="9:9" x14ac:dyDescent="0.2">
      <c r="I42230" s="37" t="s">
        <v>16</v>
      </c>
    </row>
    <row r="42231" spans="9:9" x14ac:dyDescent="0.2">
      <c r="I42231" s="37" t="s">
        <v>16</v>
      </c>
    </row>
    <row r="42232" spans="9:9" x14ac:dyDescent="0.2">
      <c r="I42232" s="37" t="s">
        <v>16</v>
      </c>
    </row>
    <row r="42233" spans="9:9" x14ac:dyDescent="0.2">
      <c r="I42233" s="37" t="s">
        <v>16</v>
      </c>
    </row>
    <row r="42234" spans="9:9" x14ac:dyDescent="0.2">
      <c r="I42234" s="37" t="s">
        <v>16</v>
      </c>
    </row>
    <row r="42235" spans="9:9" x14ac:dyDescent="0.2">
      <c r="I42235" s="37" t="s">
        <v>16</v>
      </c>
    </row>
    <row r="42236" spans="9:9" x14ac:dyDescent="0.2">
      <c r="I42236" s="37" t="s">
        <v>16</v>
      </c>
    </row>
    <row r="42237" spans="9:9" x14ac:dyDescent="0.2">
      <c r="I42237" s="37" t="s">
        <v>16</v>
      </c>
    </row>
    <row r="42238" spans="9:9" x14ac:dyDescent="0.2">
      <c r="I42238" s="37" t="s">
        <v>16</v>
      </c>
    </row>
    <row r="42239" spans="9:9" x14ac:dyDescent="0.2">
      <c r="I42239" s="37" t="s">
        <v>16</v>
      </c>
    </row>
    <row r="42240" spans="9:9" x14ac:dyDescent="0.2">
      <c r="I42240" s="37" t="s">
        <v>16</v>
      </c>
    </row>
    <row r="42241" spans="9:9" x14ac:dyDescent="0.2">
      <c r="I42241" s="37" t="s">
        <v>16</v>
      </c>
    </row>
    <row r="42242" spans="9:9" x14ac:dyDescent="0.2">
      <c r="I42242" s="37" t="s">
        <v>16</v>
      </c>
    </row>
    <row r="42243" spans="9:9" x14ac:dyDescent="0.2">
      <c r="I42243" s="37" t="s">
        <v>16</v>
      </c>
    </row>
    <row r="42244" spans="9:9" x14ac:dyDescent="0.2">
      <c r="I42244" s="37" t="s">
        <v>16</v>
      </c>
    </row>
    <row r="42245" spans="9:9" x14ac:dyDescent="0.2">
      <c r="I42245" s="37" t="s">
        <v>16</v>
      </c>
    </row>
    <row r="42246" spans="9:9" x14ac:dyDescent="0.2">
      <c r="I42246" s="37" t="s">
        <v>16</v>
      </c>
    </row>
    <row r="42247" spans="9:9" x14ac:dyDescent="0.2">
      <c r="I42247" s="37" t="s">
        <v>16</v>
      </c>
    </row>
    <row r="42248" spans="9:9" x14ac:dyDescent="0.2">
      <c r="I42248" s="37" t="s">
        <v>16</v>
      </c>
    </row>
    <row r="42249" spans="9:9" x14ac:dyDescent="0.2">
      <c r="I42249" s="37" t="s">
        <v>16</v>
      </c>
    </row>
    <row r="42250" spans="9:9" x14ac:dyDescent="0.2">
      <c r="I42250" s="37" t="s">
        <v>16</v>
      </c>
    </row>
    <row r="42251" spans="9:9" x14ac:dyDescent="0.2">
      <c r="I42251" s="37" t="s">
        <v>16</v>
      </c>
    </row>
    <row r="42252" spans="9:9" x14ac:dyDescent="0.2">
      <c r="I42252" s="37" t="s">
        <v>16</v>
      </c>
    </row>
    <row r="42253" spans="9:9" x14ac:dyDescent="0.2">
      <c r="I42253" s="37" t="s">
        <v>16</v>
      </c>
    </row>
    <row r="42254" spans="9:9" x14ac:dyDescent="0.2">
      <c r="I42254" s="37" t="s">
        <v>16</v>
      </c>
    </row>
    <row r="42255" spans="9:9" x14ac:dyDescent="0.2">
      <c r="I42255" s="37" t="s">
        <v>16</v>
      </c>
    </row>
    <row r="42256" spans="9:9" x14ac:dyDescent="0.2">
      <c r="I42256" s="37" t="s">
        <v>16</v>
      </c>
    </row>
    <row r="42257" spans="9:9" x14ac:dyDescent="0.2">
      <c r="I42257" s="37" t="s">
        <v>16</v>
      </c>
    </row>
    <row r="42258" spans="9:9" x14ac:dyDescent="0.2">
      <c r="I42258" s="37" t="s">
        <v>16</v>
      </c>
    </row>
    <row r="42259" spans="9:9" x14ac:dyDescent="0.2">
      <c r="I42259" s="37" t="s">
        <v>16</v>
      </c>
    </row>
    <row r="42260" spans="9:9" x14ac:dyDescent="0.2">
      <c r="I42260" s="37" t="s">
        <v>16</v>
      </c>
    </row>
    <row r="42261" spans="9:9" x14ac:dyDescent="0.2">
      <c r="I42261" s="37" t="s">
        <v>16</v>
      </c>
    </row>
    <row r="42262" spans="9:9" x14ac:dyDescent="0.2">
      <c r="I42262" s="37" t="s">
        <v>16</v>
      </c>
    </row>
    <row r="42263" spans="9:9" x14ac:dyDescent="0.2">
      <c r="I42263" s="37" t="s">
        <v>16</v>
      </c>
    </row>
    <row r="42264" spans="9:9" x14ac:dyDescent="0.2">
      <c r="I42264" s="37" t="s">
        <v>16</v>
      </c>
    </row>
    <row r="42265" spans="9:9" x14ac:dyDescent="0.2">
      <c r="I42265" s="37" t="s">
        <v>16</v>
      </c>
    </row>
    <row r="42266" spans="9:9" x14ac:dyDescent="0.2">
      <c r="I42266" s="37" t="s">
        <v>16</v>
      </c>
    </row>
    <row r="42267" spans="9:9" x14ac:dyDescent="0.2">
      <c r="I42267" s="37" t="s">
        <v>16</v>
      </c>
    </row>
    <row r="42268" spans="9:9" x14ac:dyDescent="0.2">
      <c r="I42268" s="37" t="s">
        <v>16</v>
      </c>
    </row>
    <row r="42269" spans="9:9" x14ac:dyDescent="0.2">
      <c r="I42269" s="37" t="s">
        <v>16</v>
      </c>
    </row>
    <row r="42270" spans="9:9" x14ac:dyDescent="0.2">
      <c r="I42270" s="37" t="s">
        <v>16</v>
      </c>
    </row>
    <row r="42271" spans="9:9" x14ac:dyDescent="0.2">
      <c r="I42271" s="37" t="s">
        <v>16</v>
      </c>
    </row>
    <row r="42272" spans="9:9" x14ac:dyDescent="0.2">
      <c r="I42272" s="37" t="s">
        <v>16</v>
      </c>
    </row>
    <row r="42273" spans="9:9" x14ac:dyDescent="0.2">
      <c r="I42273" s="37" t="s">
        <v>16</v>
      </c>
    </row>
    <row r="42274" spans="9:9" x14ac:dyDescent="0.2">
      <c r="I42274" s="37" t="s">
        <v>16</v>
      </c>
    </row>
    <row r="42275" spans="9:9" x14ac:dyDescent="0.2">
      <c r="I42275" s="37" t="s">
        <v>16</v>
      </c>
    </row>
    <row r="42276" spans="9:9" x14ac:dyDescent="0.2">
      <c r="I42276" s="37" t="s">
        <v>16</v>
      </c>
    </row>
    <row r="42277" spans="9:9" x14ac:dyDescent="0.2">
      <c r="I42277" s="37" t="s">
        <v>16</v>
      </c>
    </row>
    <row r="42278" spans="9:9" x14ac:dyDescent="0.2">
      <c r="I42278" s="37" t="s">
        <v>16</v>
      </c>
    </row>
    <row r="42279" spans="9:9" x14ac:dyDescent="0.2">
      <c r="I42279" s="37" t="s">
        <v>16</v>
      </c>
    </row>
    <row r="42280" spans="9:9" x14ac:dyDescent="0.2">
      <c r="I42280" s="37" t="s">
        <v>16</v>
      </c>
    </row>
    <row r="42281" spans="9:9" x14ac:dyDescent="0.2">
      <c r="I42281" s="37" t="s">
        <v>16</v>
      </c>
    </row>
    <row r="42282" spans="9:9" x14ac:dyDescent="0.2">
      <c r="I42282" s="37" t="s">
        <v>16</v>
      </c>
    </row>
    <row r="42283" spans="9:9" x14ac:dyDescent="0.2">
      <c r="I42283" s="37" t="s">
        <v>16</v>
      </c>
    </row>
    <row r="42284" spans="9:9" x14ac:dyDescent="0.2">
      <c r="I42284" s="37" t="s">
        <v>16</v>
      </c>
    </row>
    <row r="42285" spans="9:9" x14ac:dyDescent="0.2">
      <c r="I42285" s="37" t="s">
        <v>16</v>
      </c>
    </row>
    <row r="42286" spans="9:9" x14ac:dyDescent="0.2">
      <c r="I42286" s="37" t="s">
        <v>16</v>
      </c>
    </row>
    <row r="42287" spans="9:9" x14ac:dyDescent="0.2">
      <c r="I42287" s="37" t="s">
        <v>16</v>
      </c>
    </row>
    <row r="42288" spans="9:9" x14ac:dyDescent="0.2">
      <c r="I42288" s="37" t="s">
        <v>16</v>
      </c>
    </row>
    <row r="42289" spans="9:9" x14ac:dyDescent="0.2">
      <c r="I42289" s="37" t="s">
        <v>16</v>
      </c>
    </row>
    <row r="42290" spans="9:9" x14ac:dyDescent="0.2">
      <c r="I42290" s="37" t="s">
        <v>16</v>
      </c>
    </row>
    <row r="42291" spans="9:9" x14ac:dyDescent="0.2">
      <c r="I42291" s="37" t="s">
        <v>16</v>
      </c>
    </row>
    <row r="42292" spans="9:9" x14ac:dyDescent="0.2">
      <c r="I42292" s="37" t="s">
        <v>16</v>
      </c>
    </row>
    <row r="42293" spans="9:9" x14ac:dyDescent="0.2">
      <c r="I42293" s="37" t="s">
        <v>16</v>
      </c>
    </row>
    <row r="42294" spans="9:9" x14ac:dyDescent="0.2">
      <c r="I42294" s="37" t="s">
        <v>16</v>
      </c>
    </row>
    <row r="42295" spans="9:9" x14ac:dyDescent="0.2">
      <c r="I42295" s="37" t="s">
        <v>16</v>
      </c>
    </row>
    <row r="42296" spans="9:9" x14ac:dyDescent="0.2">
      <c r="I42296" s="37" t="s">
        <v>16</v>
      </c>
    </row>
    <row r="42297" spans="9:9" x14ac:dyDescent="0.2">
      <c r="I42297" s="37" t="s">
        <v>16</v>
      </c>
    </row>
    <row r="42298" spans="9:9" x14ac:dyDescent="0.2">
      <c r="I42298" s="37" t="s">
        <v>16</v>
      </c>
    </row>
    <row r="42299" spans="9:9" x14ac:dyDescent="0.2">
      <c r="I42299" s="37" t="s">
        <v>16</v>
      </c>
    </row>
    <row r="42300" spans="9:9" x14ac:dyDescent="0.2">
      <c r="I42300" s="37" t="s">
        <v>16</v>
      </c>
    </row>
    <row r="42301" spans="9:9" x14ac:dyDescent="0.2">
      <c r="I42301" s="37" t="s">
        <v>16</v>
      </c>
    </row>
    <row r="42302" spans="9:9" x14ac:dyDescent="0.2">
      <c r="I42302" s="37" t="s">
        <v>16</v>
      </c>
    </row>
    <row r="42303" spans="9:9" x14ac:dyDescent="0.2">
      <c r="I42303" s="37" t="s">
        <v>16</v>
      </c>
    </row>
    <row r="42304" spans="9:9" x14ac:dyDescent="0.2">
      <c r="I42304" s="37" t="s">
        <v>16</v>
      </c>
    </row>
    <row r="42305" spans="9:9" x14ac:dyDescent="0.2">
      <c r="I42305" s="37" t="s">
        <v>16</v>
      </c>
    </row>
    <row r="42306" spans="9:9" x14ac:dyDescent="0.2">
      <c r="I42306" s="37" t="s">
        <v>16</v>
      </c>
    </row>
    <row r="42307" spans="9:9" x14ac:dyDescent="0.2">
      <c r="I42307" s="37" t="s">
        <v>16</v>
      </c>
    </row>
    <row r="42308" spans="9:9" x14ac:dyDescent="0.2">
      <c r="I42308" s="37" t="s">
        <v>16</v>
      </c>
    </row>
    <row r="42309" spans="9:9" x14ac:dyDescent="0.2">
      <c r="I42309" s="37" t="s">
        <v>16</v>
      </c>
    </row>
    <row r="42310" spans="9:9" x14ac:dyDescent="0.2">
      <c r="I42310" s="37" t="s">
        <v>16</v>
      </c>
    </row>
    <row r="42311" spans="9:9" x14ac:dyDescent="0.2">
      <c r="I42311" s="37" t="s">
        <v>16</v>
      </c>
    </row>
    <row r="42312" spans="9:9" x14ac:dyDescent="0.2">
      <c r="I42312" s="37" t="s">
        <v>16</v>
      </c>
    </row>
    <row r="42313" spans="9:9" x14ac:dyDescent="0.2">
      <c r="I42313" s="37" t="s">
        <v>16</v>
      </c>
    </row>
    <row r="42314" spans="9:9" x14ac:dyDescent="0.2">
      <c r="I42314" s="37" t="s">
        <v>16</v>
      </c>
    </row>
    <row r="42315" spans="9:9" x14ac:dyDescent="0.2">
      <c r="I42315" s="37" t="s">
        <v>16</v>
      </c>
    </row>
    <row r="42316" spans="9:9" x14ac:dyDescent="0.2">
      <c r="I42316" s="37" t="s">
        <v>16</v>
      </c>
    </row>
    <row r="42317" spans="9:9" x14ac:dyDescent="0.2">
      <c r="I42317" s="37" t="s">
        <v>16</v>
      </c>
    </row>
    <row r="42318" spans="9:9" x14ac:dyDescent="0.2">
      <c r="I42318" s="37" t="s">
        <v>16</v>
      </c>
    </row>
    <row r="42319" spans="9:9" x14ac:dyDescent="0.2">
      <c r="I42319" s="37" t="s">
        <v>16</v>
      </c>
    </row>
    <row r="42320" spans="9:9" x14ac:dyDescent="0.2">
      <c r="I42320" s="37" t="s">
        <v>16</v>
      </c>
    </row>
    <row r="42321" spans="9:9" x14ac:dyDescent="0.2">
      <c r="I42321" s="37" t="s">
        <v>16</v>
      </c>
    </row>
    <row r="42322" spans="9:9" x14ac:dyDescent="0.2">
      <c r="I42322" s="37" t="s">
        <v>16</v>
      </c>
    </row>
    <row r="42323" spans="9:9" x14ac:dyDescent="0.2">
      <c r="I42323" s="37" t="s">
        <v>16</v>
      </c>
    </row>
    <row r="42324" spans="9:9" x14ac:dyDescent="0.2">
      <c r="I42324" s="37" t="s">
        <v>16</v>
      </c>
    </row>
    <row r="42325" spans="9:9" x14ac:dyDescent="0.2">
      <c r="I42325" s="37" t="s">
        <v>16</v>
      </c>
    </row>
    <row r="42326" spans="9:9" x14ac:dyDescent="0.2">
      <c r="I42326" s="37" t="s">
        <v>16</v>
      </c>
    </row>
    <row r="42327" spans="9:9" x14ac:dyDescent="0.2">
      <c r="I42327" s="37" t="s">
        <v>16</v>
      </c>
    </row>
    <row r="42328" spans="9:9" x14ac:dyDescent="0.2">
      <c r="I42328" s="37" t="s">
        <v>16</v>
      </c>
    </row>
    <row r="42329" spans="9:9" x14ac:dyDescent="0.2">
      <c r="I42329" s="37" t="s">
        <v>16</v>
      </c>
    </row>
    <row r="42330" spans="9:9" x14ac:dyDescent="0.2">
      <c r="I42330" s="37" t="s">
        <v>16</v>
      </c>
    </row>
    <row r="42331" spans="9:9" x14ac:dyDescent="0.2">
      <c r="I42331" s="37" t="s">
        <v>16</v>
      </c>
    </row>
    <row r="42332" spans="9:9" x14ac:dyDescent="0.2">
      <c r="I42332" s="37" t="s">
        <v>16</v>
      </c>
    </row>
    <row r="42333" spans="9:9" x14ac:dyDescent="0.2">
      <c r="I42333" s="37" t="s">
        <v>16</v>
      </c>
    </row>
    <row r="42334" spans="9:9" x14ac:dyDescent="0.2">
      <c r="I42334" s="37" t="s">
        <v>16</v>
      </c>
    </row>
    <row r="42335" spans="9:9" x14ac:dyDescent="0.2">
      <c r="I42335" s="37" t="s">
        <v>16</v>
      </c>
    </row>
    <row r="42336" spans="9:9" x14ac:dyDescent="0.2">
      <c r="I42336" s="37" t="s">
        <v>16</v>
      </c>
    </row>
    <row r="42337" spans="9:9" x14ac:dyDescent="0.2">
      <c r="I42337" s="37" t="s">
        <v>16</v>
      </c>
    </row>
    <row r="42338" spans="9:9" x14ac:dyDescent="0.2">
      <c r="I42338" s="37" t="s">
        <v>16</v>
      </c>
    </row>
    <row r="42339" spans="9:9" x14ac:dyDescent="0.2">
      <c r="I42339" s="37" t="s">
        <v>16</v>
      </c>
    </row>
    <row r="42340" spans="9:9" x14ac:dyDescent="0.2">
      <c r="I42340" s="37" t="s">
        <v>16</v>
      </c>
    </row>
    <row r="42341" spans="9:9" x14ac:dyDescent="0.2">
      <c r="I42341" s="37" t="s">
        <v>16</v>
      </c>
    </row>
    <row r="42342" spans="9:9" x14ac:dyDescent="0.2">
      <c r="I42342" s="37" t="s">
        <v>16</v>
      </c>
    </row>
    <row r="42343" spans="9:9" x14ac:dyDescent="0.2">
      <c r="I42343" s="37" t="s">
        <v>16</v>
      </c>
    </row>
    <row r="42344" spans="9:9" x14ac:dyDescent="0.2">
      <c r="I42344" s="37" t="s">
        <v>16</v>
      </c>
    </row>
    <row r="42345" spans="9:9" x14ac:dyDescent="0.2">
      <c r="I42345" s="37" t="s">
        <v>16</v>
      </c>
    </row>
    <row r="42346" spans="9:9" x14ac:dyDescent="0.2">
      <c r="I42346" s="37" t="s">
        <v>16</v>
      </c>
    </row>
    <row r="42347" spans="9:9" x14ac:dyDescent="0.2">
      <c r="I42347" s="37" t="s">
        <v>16</v>
      </c>
    </row>
    <row r="42348" spans="9:9" x14ac:dyDescent="0.2">
      <c r="I42348" s="37" t="s">
        <v>16</v>
      </c>
    </row>
    <row r="42349" spans="9:9" x14ac:dyDescent="0.2">
      <c r="I42349" s="37" t="s">
        <v>16</v>
      </c>
    </row>
    <row r="42350" spans="9:9" x14ac:dyDescent="0.2">
      <c r="I42350" s="37" t="s">
        <v>16</v>
      </c>
    </row>
    <row r="42351" spans="9:9" x14ac:dyDescent="0.2">
      <c r="I42351" s="37" t="s">
        <v>16</v>
      </c>
    </row>
    <row r="42352" spans="9:9" x14ac:dyDescent="0.2">
      <c r="I42352" s="37" t="s">
        <v>16</v>
      </c>
    </row>
    <row r="42353" spans="9:9" x14ac:dyDescent="0.2">
      <c r="I42353" s="37" t="s">
        <v>16</v>
      </c>
    </row>
    <row r="42354" spans="9:9" x14ac:dyDescent="0.2">
      <c r="I42354" s="37" t="s">
        <v>16</v>
      </c>
    </row>
    <row r="42355" spans="9:9" x14ac:dyDescent="0.2">
      <c r="I42355" s="37" t="s">
        <v>16</v>
      </c>
    </row>
    <row r="42356" spans="9:9" x14ac:dyDescent="0.2">
      <c r="I42356" s="37" t="s">
        <v>16</v>
      </c>
    </row>
    <row r="42357" spans="9:9" x14ac:dyDescent="0.2">
      <c r="I42357" s="37" t="s">
        <v>16</v>
      </c>
    </row>
    <row r="42358" spans="9:9" x14ac:dyDescent="0.2">
      <c r="I42358" s="37" t="s">
        <v>16</v>
      </c>
    </row>
    <row r="42359" spans="9:9" x14ac:dyDescent="0.2">
      <c r="I42359" s="37" t="s">
        <v>16</v>
      </c>
    </row>
    <row r="42360" spans="9:9" x14ac:dyDescent="0.2">
      <c r="I42360" s="37" t="s">
        <v>16</v>
      </c>
    </row>
    <row r="42361" spans="9:9" x14ac:dyDescent="0.2">
      <c r="I42361" s="37" t="s">
        <v>16</v>
      </c>
    </row>
    <row r="42362" spans="9:9" x14ac:dyDescent="0.2">
      <c r="I42362" s="37" t="s">
        <v>16</v>
      </c>
    </row>
    <row r="42363" spans="9:9" x14ac:dyDescent="0.2">
      <c r="I42363" s="37" t="s">
        <v>16</v>
      </c>
    </row>
    <row r="42364" spans="9:9" x14ac:dyDescent="0.2">
      <c r="I42364" s="37" t="s">
        <v>16</v>
      </c>
    </row>
    <row r="42365" spans="9:9" x14ac:dyDescent="0.2">
      <c r="I42365" s="37" t="s">
        <v>16</v>
      </c>
    </row>
    <row r="42366" spans="9:9" x14ac:dyDescent="0.2">
      <c r="I42366" s="37" t="s">
        <v>16</v>
      </c>
    </row>
    <row r="42367" spans="9:9" x14ac:dyDescent="0.2">
      <c r="I42367" s="37" t="s">
        <v>16</v>
      </c>
    </row>
    <row r="42368" spans="9:9" x14ac:dyDescent="0.2">
      <c r="I42368" s="37" t="s">
        <v>16</v>
      </c>
    </row>
    <row r="42369" spans="9:9" x14ac:dyDescent="0.2">
      <c r="I42369" s="37" t="s">
        <v>16</v>
      </c>
    </row>
    <row r="42370" spans="9:9" x14ac:dyDescent="0.2">
      <c r="I42370" s="37" t="s">
        <v>16</v>
      </c>
    </row>
    <row r="42371" spans="9:9" x14ac:dyDescent="0.2">
      <c r="I42371" s="37" t="s">
        <v>16</v>
      </c>
    </row>
    <row r="42372" spans="9:9" x14ac:dyDescent="0.2">
      <c r="I42372" s="37" t="s">
        <v>16</v>
      </c>
    </row>
    <row r="42373" spans="9:9" x14ac:dyDescent="0.2">
      <c r="I42373" s="37" t="s">
        <v>16</v>
      </c>
    </row>
    <row r="42374" spans="9:9" x14ac:dyDescent="0.2">
      <c r="I42374" s="37" t="s">
        <v>16</v>
      </c>
    </row>
    <row r="42375" spans="9:9" x14ac:dyDescent="0.2">
      <c r="I42375" s="37" t="s">
        <v>16</v>
      </c>
    </row>
    <row r="42376" spans="9:9" x14ac:dyDescent="0.2">
      <c r="I42376" s="37" t="s">
        <v>16</v>
      </c>
    </row>
    <row r="42377" spans="9:9" x14ac:dyDescent="0.2">
      <c r="I42377" s="37" t="s">
        <v>16</v>
      </c>
    </row>
    <row r="42378" spans="9:9" x14ac:dyDescent="0.2">
      <c r="I42378" s="37" t="s">
        <v>16</v>
      </c>
    </row>
    <row r="42379" spans="9:9" x14ac:dyDescent="0.2">
      <c r="I42379" s="37" t="s">
        <v>16</v>
      </c>
    </row>
    <row r="42380" spans="9:9" x14ac:dyDescent="0.2">
      <c r="I42380" s="37" t="s">
        <v>16</v>
      </c>
    </row>
    <row r="42381" spans="9:9" x14ac:dyDescent="0.2">
      <c r="I42381" s="37" t="s">
        <v>16</v>
      </c>
    </row>
    <row r="42382" spans="9:9" x14ac:dyDescent="0.2">
      <c r="I42382" s="37" t="s">
        <v>16</v>
      </c>
    </row>
    <row r="42383" spans="9:9" x14ac:dyDescent="0.2">
      <c r="I42383" s="37" t="s">
        <v>16</v>
      </c>
    </row>
    <row r="42384" spans="9:9" x14ac:dyDescent="0.2">
      <c r="I42384" s="37" t="s">
        <v>16</v>
      </c>
    </row>
    <row r="42385" spans="9:9" x14ac:dyDescent="0.2">
      <c r="I42385" s="37" t="s">
        <v>16</v>
      </c>
    </row>
    <row r="42386" spans="9:9" x14ac:dyDescent="0.2">
      <c r="I42386" s="37" t="s">
        <v>16</v>
      </c>
    </row>
    <row r="42387" spans="9:9" x14ac:dyDescent="0.2">
      <c r="I42387" s="37" t="s">
        <v>16</v>
      </c>
    </row>
    <row r="42388" spans="9:9" x14ac:dyDescent="0.2">
      <c r="I42388" s="37" t="s">
        <v>16</v>
      </c>
    </row>
    <row r="42389" spans="9:9" x14ac:dyDescent="0.2">
      <c r="I42389" s="37" t="s">
        <v>16</v>
      </c>
    </row>
    <row r="42390" spans="9:9" x14ac:dyDescent="0.2">
      <c r="I42390" s="37" t="s">
        <v>16</v>
      </c>
    </row>
    <row r="42391" spans="9:9" x14ac:dyDescent="0.2">
      <c r="I42391" s="37" t="s">
        <v>16</v>
      </c>
    </row>
    <row r="42392" spans="9:9" x14ac:dyDescent="0.2">
      <c r="I42392" s="37" t="s">
        <v>16</v>
      </c>
    </row>
    <row r="42393" spans="9:9" x14ac:dyDescent="0.2">
      <c r="I42393" s="37" t="s">
        <v>16</v>
      </c>
    </row>
    <row r="42394" spans="9:9" x14ac:dyDescent="0.2">
      <c r="I42394" s="37" t="s">
        <v>16</v>
      </c>
    </row>
    <row r="42395" spans="9:9" x14ac:dyDescent="0.2">
      <c r="I42395" s="37" t="s">
        <v>16</v>
      </c>
    </row>
    <row r="42396" spans="9:9" x14ac:dyDescent="0.2">
      <c r="I42396" s="37" t="s">
        <v>16</v>
      </c>
    </row>
    <row r="42397" spans="9:9" x14ac:dyDescent="0.2">
      <c r="I42397" s="37" t="s">
        <v>16</v>
      </c>
    </row>
    <row r="42398" spans="9:9" x14ac:dyDescent="0.2">
      <c r="I42398" s="37" t="s">
        <v>16</v>
      </c>
    </row>
    <row r="42399" spans="9:9" x14ac:dyDescent="0.2">
      <c r="I42399" s="37" t="s">
        <v>16</v>
      </c>
    </row>
    <row r="42400" spans="9:9" x14ac:dyDescent="0.2">
      <c r="I42400" s="37" t="s">
        <v>16</v>
      </c>
    </row>
    <row r="42401" spans="9:9" x14ac:dyDescent="0.2">
      <c r="I42401" s="37" t="s">
        <v>16</v>
      </c>
    </row>
    <row r="42402" spans="9:9" x14ac:dyDescent="0.2">
      <c r="I42402" s="37" t="s">
        <v>16</v>
      </c>
    </row>
    <row r="42403" spans="9:9" x14ac:dyDescent="0.2">
      <c r="I42403" s="37" t="s">
        <v>16</v>
      </c>
    </row>
    <row r="42404" spans="9:9" x14ac:dyDescent="0.2">
      <c r="I42404" s="37" t="s">
        <v>16</v>
      </c>
    </row>
    <row r="42405" spans="9:9" x14ac:dyDescent="0.2">
      <c r="I42405" s="37" t="s">
        <v>16</v>
      </c>
    </row>
    <row r="42406" spans="9:9" x14ac:dyDescent="0.2">
      <c r="I42406" s="37" t="s">
        <v>16</v>
      </c>
    </row>
    <row r="42407" spans="9:9" x14ac:dyDescent="0.2">
      <c r="I42407" s="37" t="s">
        <v>16</v>
      </c>
    </row>
    <row r="42408" spans="9:9" x14ac:dyDescent="0.2">
      <c r="I42408" s="37" t="s">
        <v>16</v>
      </c>
    </row>
    <row r="42409" spans="9:9" x14ac:dyDescent="0.2">
      <c r="I42409" s="37" t="s">
        <v>16</v>
      </c>
    </row>
    <row r="42410" spans="9:9" x14ac:dyDescent="0.2">
      <c r="I42410" s="37" t="s">
        <v>16</v>
      </c>
    </row>
    <row r="42411" spans="9:9" x14ac:dyDescent="0.2">
      <c r="I42411" s="37" t="s">
        <v>16</v>
      </c>
    </row>
    <row r="42412" spans="9:9" x14ac:dyDescent="0.2">
      <c r="I42412" s="37" t="s">
        <v>16</v>
      </c>
    </row>
    <row r="42413" spans="9:9" x14ac:dyDescent="0.2">
      <c r="I42413" s="37" t="s">
        <v>16</v>
      </c>
    </row>
    <row r="42414" spans="9:9" x14ac:dyDescent="0.2">
      <c r="I42414" s="37" t="s">
        <v>16</v>
      </c>
    </row>
    <row r="42415" spans="9:9" x14ac:dyDescent="0.2">
      <c r="I42415" s="37" t="s">
        <v>16</v>
      </c>
    </row>
    <row r="42416" spans="9:9" x14ac:dyDescent="0.2">
      <c r="I42416" s="37" t="s">
        <v>16</v>
      </c>
    </row>
    <row r="42417" spans="9:9" x14ac:dyDescent="0.2">
      <c r="I42417" s="37" t="s">
        <v>16</v>
      </c>
    </row>
    <row r="42418" spans="9:9" x14ac:dyDescent="0.2">
      <c r="I42418" s="37" t="s">
        <v>16</v>
      </c>
    </row>
    <row r="42419" spans="9:9" x14ac:dyDescent="0.2">
      <c r="I42419" s="37" t="s">
        <v>16</v>
      </c>
    </row>
    <row r="42420" spans="9:9" x14ac:dyDescent="0.2">
      <c r="I42420" s="37" t="s">
        <v>16</v>
      </c>
    </row>
    <row r="42421" spans="9:9" x14ac:dyDescent="0.2">
      <c r="I42421" s="37" t="s">
        <v>16</v>
      </c>
    </row>
    <row r="42422" spans="9:9" x14ac:dyDescent="0.2">
      <c r="I42422" s="37" t="s">
        <v>16</v>
      </c>
    </row>
    <row r="42423" spans="9:9" x14ac:dyDescent="0.2">
      <c r="I42423" s="37" t="s">
        <v>16</v>
      </c>
    </row>
    <row r="42424" spans="9:9" x14ac:dyDescent="0.2">
      <c r="I42424" s="37" t="s">
        <v>16</v>
      </c>
    </row>
    <row r="42425" spans="9:9" x14ac:dyDescent="0.2">
      <c r="I42425" s="37" t="s">
        <v>16</v>
      </c>
    </row>
    <row r="42426" spans="9:9" x14ac:dyDescent="0.2">
      <c r="I42426" s="37" t="s">
        <v>16</v>
      </c>
    </row>
    <row r="42427" spans="9:9" x14ac:dyDescent="0.2">
      <c r="I42427" s="37" t="s">
        <v>16</v>
      </c>
    </row>
    <row r="42428" spans="9:9" x14ac:dyDescent="0.2">
      <c r="I42428" s="37" t="s">
        <v>16</v>
      </c>
    </row>
    <row r="42429" spans="9:9" x14ac:dyDescent="0.2">
      <c r="I42429" s="37" t="s">
        <v>16</v>
      </c>
    </row>
    <row r="42430" spans="9:9" x14ac:dyDescent="0.2">
      <c r="I42430" s="37" t="s">
        <v>16</v>
      </c>
    </row>
    <row r="42431" spans="9:9" x14ac:dyDescent="0.2">
      <c r="I42431" s="37" t="s">
        <v>16</v>
      </c>
    </row>
    <row r="42432" spans="9:9" x14ac:dyDescent="0.2">
      <c r="I42432" s="37" t="s">
        <v>16</v>
      </c>
    </row>
    <row r="42433" spans="9:9" x14ac:dyDescent="0.2">
      <c r="I42433" s="37" t="s">
        <v>16</v>
      </c>
    </row>
    <row r="42434" spans="9:9" x14ac:dyDescent="0.2">
      <c r="I42434" s="37" t="s">
        <v>16</v>
      </c>
    </row>
    <row r="42435" spans="9:9" x14ac:dyDescent="0.2">
      <c r="I42435" s="37" t="s">
        <v>16</v>
      </c>
    </row>
    <row r="42436" spans="9:9" x14ac:dyDescent="0.2">
      <c r="I42436" s="37" t="s">
        <v>16</v>
      </c>
    </row>
    <row r="42437" spans="9:9" x14ac:dyDescent="0.2">
      <c r="I42437" s="37" t="s">
        <v>16</v>
      </c>
    </row>
    <row r="42438" spans="9:9" x14ac:dyDescent="0.2">
      <c r="I42438" s="37" t="s">
        <v>16</v>
      </c>
    </row>
    <row r="42439" spans="9:9" x14ac:dyDescent="0.2">
      <c r="I42439" s="37" t="s">
        <v>16</v>
      </c>
    </row>
    <row r="42440" spans="9:9" x14ac:dyDescent="0.2">
      <c r="I42440" s="37" t="s">
        <v>16</v>
      </c>
    </row>
    <row r="42441" spans="9:9" x14ac:dyDescent="0.2">
      <c r="I42441" s="37" t="s">
        <v>16</v>
      </c>
    </row>
    <row r="42442" spans="9:9" x14ac:dyDescent="0.2">
      <c r="I42442" s="37" t="s">
        <v>16</v>
      </c>
    </row>
    <row r="42443" spans="9:9" x14ac:dyDescent="0.2">
      <c r="I42443" s="37" t="s">
        <v>16</v>
      </c>
    </row>
    <row r="42444" spans="9:9" x14ac:dyDescent="0.2">
      <c r="I42444" s="37" t="s">
        <v>16</v>
      </c>
    </row>
    <row r="42445" spans="9:9" x14ac:dyDescent="0.2">
      <c r="I42445" s="37" t="s">
        <v>16</v>
      </c>
    </row>
    <row r="42446" spans="9:9" x14ac:dyDescent="0.2">
      <c r="I42446" s="37" t="s">
        <v>16</v>
      </c>
    </row>
    <row r="42447" spans="9:9" x14ac:dyDescent="0.2">
      <c r="I42447" s="37" t="s">
        <v>16</v>
      </c>
    </row>
    <row r="42448" spans="9:9" x14ac:dyDescent="0.2">
      <c r="I42448" s="37" t="s">
        <v>16</v>
      </c>
    </row>
    <row r="42449" spans="9:9" x14ac:dyDescent="0.2">
      <c r="I42449" s="37" t="s">
        <v>16</v>
      </c>
    </row>
    <row r="42450" spans="9:9" x14ac:dyDescent="0.2">
      <c r="I42450" s="37" t="s">
        <v>16</v>
      </c>
    </row>
    <row r="42451" spans="9:9" x14ac:dyDescent="0.2">
      <c r="I42451" s="37" t="s">
        <v>16</v>
      </c>
    </row>
    <row r="42452" spans="9:9" x14ac:dyDescent="0.2">
      <c r="I42452" s="37" t="s">
        <v>16</v>
      </c>
    </row>
    <row r="42453" spans="9:9" x14ac:dyDescent="0.2">
      <c r="I42453" s="37" t="s">
        <v>16</v>
      </c>
    </row>
    <row r="42454" spans="9:9" x14ac:dyDescent="0.2">
      <c r="I42454" s="37" t="s">
        <v>16</v>
      </c>
    </row>
    <row r="42455" spans="9:9" x14ac:dyDescent="0.2">
      <c r="I42455" s="37" t="s">
        <v>16</v>
      </c>
    </row>
    <row r="42456" spans="9:9" x14ac:dyDescent="0.2">
      <c r="I42456" s="37" t="s">
        <v>16</v>
      </c>
    </row>
    <row r="42457" spans="9:9" x14ac:dyDescent="0.2">
      <c r="I42457" s="37" t="s">
        <v>16</v>
      </c>
    </row>
    <row r="42458" spans="9:9" x14ac:dyDescent="0.2">
      <c r="I42458" s="37" t="s">
        <v>16</v>
      </c>
    </row>
    <row r="42459" spans="9:9" x14ac:dyDescent="0.2">
      <c r="I42459" s="37" t="s">
        <v>16</v>
      </c>
    </row>
    <row r="42460" spans="9:9" x14ac:dyDescent="0.2">
      <c r="I42460" s="37" t="s">
        <v>16</v>
      </c>
    </row>
    <row r="42461" spans="9:9" x14ac:dyDescent="0.2">
      <c r="I42461" s="37" t="s">
        <v>16</v>
      </c>
    </row>
    <row r="42462" spans="9:9" x14ac:dyDescent="0.2">
      <c r="I42462" s="37" t="s">
        <v>16</v>
      </c>
    </row>
    <row r="42463" spans="9:9" x14ac:dyDescent="0.2">
      <c r="I42463" s="37" t="s">
        <v>16</v>
      </c>
    </row>
    <row r="42464" spans="9:9" x14ac:dyDescent="0.2">
      <c r="I42464" s="37" t="s">
        <v>16</v>
      </c>
    </row>
    <row r="42465" spans="9:9" x14ac:dyDescent="0.2">
      <c r="I42465" s="37" t="s">
        <v>16</v>
      </c>
    </row>
    <row r="42466" spans="9:9" x14ac:dyDescent="0.2">
      <c r="I42466" s="37" t="s">
        <v>16</v>
      </c>
    </row>
    <row r="42467" spans="9:9" x14ac:dyDescent="0.2">
      <c r="I42467" s="37" t="s">
        <v>16</v>
      </c>
    </row>
    <row r="42468" spans="9:9" x14ac:dyDescent="0.2">
      <c r="I42468" s="37" t="s">
        <v>16</v>
      </c>
    </row>
    <row r="42469" spans="9:9" x14ac:dyDescent="0.2">
      <c r="I42469" s="37" t="s">
        <v>16</v>
      </c>
    </row>
    <row r="42470" spans="9:9" x14ac:dyDescent="0.2">
      <c r="I42470" s="37" t="s">
        <v>16</v>
      </c>
    </row>
    <row r="42471" spans="9:9" x14ac:dyDescent="0.2">
      <c r="I42471" s="37" t="s">
        <v>16</v>
      </c>
    </row>
    <row r="42472" spans="9:9" x14ac:dyDescent="0.2">
      <c r="I42472" s="37" t="s">
        <v>16</v>
      </c>
    </row>
    <row r="42473" spans="9:9" x14ac:dyDescent="0.2">
      <c r="I42473" s="37" t="s">
        <v>16</v>
      </c>
    </row>
    <row r="42474" spans="9:9" x14ac:dyDescent="0.2">
      <c r="I42474" s="37" t="s">
        <v>16</v>
      </c>
    </row>
    <row r="42475" spans="9:9" x14ac:dyDescent="0.2">
      <c r="I42475" s="37" t="s">
        <v>16</v>
      </c>
    </row>
    <row r="42476" spans="9:9" x14ac:dyDescent="0.2">
      <c r="I42476" s="37" t="s">
        <v>16</v>
      </c>
    </row>
    <row r="42477" spans="9:9" x14ac:dyDescent="0.2">
      <c r="I42477" s="37" t="s">
        <v>16</v>
      </c>
    </row>
    <row r="42478" spans="9:9" x14ac:dyDescent="0.2">
      <c r="I42478" s="37" t="s">
        <v>16</v>
      </c>
    </row>
    <row r="42479" spans="9:9" x14ac:dyDescent="0.2">
      <c r="I42479" s="37" t="s">
        <v>16</v>
      </c>
    </row>
    <row r="42480" spans="9:9" x14ac:dyDescent="0.2">
      <c r="I42480" s="37" t="s">
        <v>16</v>
      </c>
    </row>
    <row r="42481" spans="9:9" x14ac:dyDescent="0.2">
      <c r="I42481" s="37" t="s">
        <v>16</v>
      </c>
    </row>
    <row r="42482" spans="9:9" x14ac:dyDescent="0.2">
      <c r="I42482" s="37" t="s">
        <v>16</v>
      </c>
    </row>
    <row r="42483" spans="9:9" x14ac:dyDescent="0.2">
      <c r="I42483" s="37" t="s">
        <v>16</v>
      </c>
    </row>
    <row r="42484" spans="9:9" x14ac:dyDescent="0.2">
      <c r="I42484" s="37" t="s">
        <v>16</v>
      </c>
    </row>
    <row r="42485" spans="9:9" x14ac:dyDescent="0.2">
      <c r="I42485" s="37" t="s">
        <v>16</v>
      </c>
    </row>
    <row r="42486" spans="9:9" x14ac:dyDescent="0.2">
      <c r="I42486" s="37" t="s">
        <v>16</v>
      </c>
    </row>
    <row r="42487" spans="9:9" x14ac:dyDescent="0.2">
      <c r="I42487" s="37" t="s">
        <v>16</v>
      </c>
    </row>
    <row r="42488" spans="9:9" x14ac:dyDescent="0.2">
      <c r="I42488" s="37" t="s">
        <v>16</v>
      </c>
    </row>
    <row r="42489" spans="9:9" x14ac:dyDescent="0.2">
      <c r="I42489" s="37" t="s">
        <v>16</v>
      </c>
    </row>
    <row r="42490" spans="9:9" x14ac:dyDescent="0.2">
      <c r="I42490" s="37" t="s">
        <v>16</v>
      </c>
    </row>
    <row r="42491" spans="9:9" x14ac:dyDescent="0.2">
      <c r="I42491" s="37" t="s">
        <v>16</v>
      </c>
    </row>
    <row r="42492" spans="9:9" x14ac:dyDescent="0.2">
      <c r="I42492" s="37" t="s">
        <v>16</v>
      </c>
    </row>
    <row r="42493" spans="9:9" x14ac:dyDescent="0.2">
      <c r="I42493" s="37" t="s">
        <v>16</v>
      </c>
    </row>
    <row r="42494" spans="9:9" x14ac:dyDescent="0.2">
      <c r="I42494" s="37" t="s">
        <v>16</v>
      </c>
    </row>
    <row r="42495" spans="9:9" x14ac:dyDescent="0.2">
      <c r="I42495" s="37" t="s">
        <v>16</v>
      </c>
    </row>
    <row r="42496" spans="9:9" x14ac:dyDescent="0.2">
      <c r="I42496" s="37" t="s">
        <v>16</v>
      </c>
    </row>
    <row r="42497" spans="9:9" x14ac:dyDescent="0.2">
      <c r="I42497" s="37" t="s">
        <v>16</v>
      </c>
    </row>
    <row r="42498" spans="9:9" x14ac:dyDescent="0.2">
      <c r="I42498" s="37" t="s">
        <v>16</v>
      </c>
    </row>
    <row r="42499" spans="9:9" x14ac:dyDescent="0.2">
      <c r="I42499" s="37" t="s">
        <v>16</v>
      </c>
    </row>
    <row r="42500" spans="9:9" x14ac:dyDescent="0.2">
      <c r="I42500" s="37" t="s">
        <v>16</v>
      </c>
    </row>
    <row r="42501" spans="9:9" x14ac:dyDescent="0.2">
      <c r="I42501" s="37" t="s">
        <v>16</v>
      </c>
    </row>
    <row r="42502" spans="9:9" x14ac:dyDescent="0.2">
      <c r="I42502" s="37" t="s">
        <v>16</v>
      </c>
    </row>
    <row r="42503" spans="9:9" x14ac:dyDescent="0.2">
      <c r="I42503" s="37" t="s">
        <v>16</v>
      </c>
    </row>
    <row r="42504" spans="9:9" x14ac:dyDescent="0.2">
      <c r="I42504" s="37" t="s">
        <v>16</v>
      </c>
    </row>
    <row r="42505" spans="9:9" x14ac:dyDescent="0.2">
      <c r="I42505" s="37" t="s">
        <v>16</v>
      </c>
    </row>
    <row r="42506" spans="9:9" x14ac:dyDescent="0.2">
      <c r="I42506" s="37" t="s">
        <v>16</v>
      </c>
    </row>
    <row r="42507" spans="9:9" x14ac:dyDescent="0.2">
      <c r="I42507" s="37" t="s">
        <v>16</v>
      </c>
    </row>
    <row r="42508" spans="9:9" x14ac:dyDescent="0.2">
      <c r="I42508" s="37" t="s">
        <v>16</v>
      </c>
    </row>
    <row r="42509" spans="9:9" x14ac:dyDescent="0.2">
      <c r="I42509" s="37" t="s">
        <v>16</v>
      </c>
    </row>
    <row r="42510" spans="9:9" x14ac:dyDescent="0.2">
      <c r="I42510" s="37" t="s">
        <v>16</v>
      </c>
    </row>
    <row r="42511" spans="9:9" x14ac:dyDescent="0.2">
      <c r="I42511" s="37" t="s">
        <v>16</v>
      </c>
    </row>
    <row r="42512" spans="9:9" x14ac:dyDescent="0.2">
      <c r="I42512" s="37" t="s">
        <v>16</v>
      </c>
    </row>
    <row r="42513" spans="9:9" x14ac:dyDescent="0.2">
      <c r="I42513" s="37" t="s">
        <v>16</v>
      </c>
    </row>
    <row r="42514" spans="9:9" x14ac:dyDescent="0.2">
      <c r="I42514" s="37" t="s">
        <v>16</v>
      </c>
    </row>
    <row r="42515" spans="9:9" x14ac:dyDescent="0.2">
      <c r="I42515" s="37" t="s">
        <v>16</v>
      </c>
    </row>
    <row r="42516" spans="9:9" x14ac:dyDescent="0.2">
      <c r="I42516" s="37" t="s">
        <v>16</v>
      </c>
    </row>
    <row r="42517" spans="9:9" x14ac:dyDescent="0.2">
      <c r="I42517" s="37" t="s">
        <v>16</v>
      </c>
    </row>
    <row r="42518" spans="9:9" x14ac:dyDescent="0.2">
      <c r="I42518" s="37" t="s">
        <v>16</v>
      </c>
    </row>
    <row r="42519" spans="9:9" x14ac:dyDescent="0.2">
      <c r="I42519" s="37" t="s">
        <v>16</v>
      </c>
    </row>
    <row r="42520" spans="9:9" x14ac:dyDescent="0.2">
      <c r="I42520" s="37" t="s">
        <v>16</v>
      </c>
    </row>
    <row r="42521" spans="9:9" x14ac:dyDescent="0.2">
      <c r="I42521" s="37" t="s">
        <v>16</v>
      </c>
    </row>
    <row r="42522" spans="9:9" x14ac:dyDescent="0.2">
      <c r="I42522" s="37" t="s">
        <v>16</v>
      </c>
    </row>
    <row r="42523" spans="9:9" x14ac:dyDescent="0.2">
      <c r="I42523" s="37" t="s">
        <v>16</v>
      </c>
    </row>
    <row r="42524" spans="9:9" x14ac:dyDescent="0.2">
      <c r="I42524" s="37" t="s">
        <v>16</v>
      </c>
    </row>
    <row r="42525" spans="9:9" x14ac:dyDescent="0.2">
      <c r="I42525" s="37" t="s">
        <v>16</v>
      </c>
    </row>
    <row r="42526" spans="9:9" x14ac:dyDescent="0.2">
      <c r="I42526" s="37" t="s">
        <v>16</v>
      </c>
    </row>
    <row r="42527" spans="9:9" x14ac:dyDescent="0.2">
      <c r="I42527" s="37" t="s">
        <v>16</v>
      </c>
    </row>
    <row r="42528" spans="9:9" x14ac:dyDescent="0.2">
      <c r="I42528" s="37" t="s">
        <v>16</v>
      </c>
    </row>
    <row r="42529" spans="9:9" x14ac:dyDescent="0.2">
      <c r="I42529" s="37" t="s">
        <v>16</v>
      </c>
    </row>
    <row r="42530" spans="9:9" x14ac:dyDescent="0.2">
      <c r="I42530" s="37" t="s">
        <v>16</v>
      </c>
    </row>
    <row r="42531" spans="9:9" x14ac:dyDescent="0.2">
      <c r="I42531" s="37" t="s">
        <v>16</v>
      </c>
    </row>
    <row r="42532" spans="9:9" x14ac:dyDescent="0.2">
      <c r="I42532" s="37" t="s">
        <v>16</v>
      </c>
    </row>
    <row r="42533" spans="9:9" x14ac:dyDescent="0.2">
      <c r="I42533" s="37" t="s">
        <v>16</v>
      </c>
    </row>
    <row r="42534" spans="9:9" x14ac:dyDescent="0.2">
      <c r="I42534" s="37" t="s">
        <v>16</v>
      </c>
    </row>
    <row r="42535" spans="9:9" x14ac:dyDescent="0.2">
      <c r="I42535" s="37" t="s">
        <v>16</v>
      </c>
    </row>
    <row r="42536" spans="9:9" x14ac:dyDescent="0.2">
      <c r="I42536" s="37" t="s">
        <v>16</v>
      </c>
    </row>
    <row r="42537" spans="9:9" x14ac:dyDescent="0.2">
      <c r="I42537" s="37" t="s">
        <v>16</v>
      </c>
    </row>
    <row r="42538" spans="9:9" x14ac:dyDescent="0.2">
      <c r="I42538" s="37" t="s">
        <v>16</v>
      </c>
    </row>
    <row r="42539" spans="9:9" x14ac:dyDescent="0.2">
      <c r="I42539" s="37" t="s">
        <v>16</v>
      </c>
    </row>
    <row r="42540" spans="9:9" x14ac:dyDescent="0.2">
      <c r="I42540" s="37" t="s">
        <v>16</v>
      </c>
    </row>
    <row r="42541" spans="9:9" x14ac:dyDescent="0.2">
      <c r="I42541" s="37" t="s">
        <v>16</v>
      </c>
    </row>
    <row r="42542" spans="9:9" x14ac:dyDescent="0.2">
      <c r="I42542" s="37" t="s">
        <v>16</v>
      </c>
    </row>
    <row r="42543" spans="9:9" x14ac:dyDescent="0.2">
      <c r="I42543" s="37" t="s">
        <v>16</v>
      </c>
    </row>
    <row r="42544" spans="9:9" x14ac:dyDescent="0.2">
      <c r="I42544" s="37" t="s">
        <v>16</v>
      </c>
    </row>
    <row r="42545" spans="9:9" x14ac:dyDescent="0.2">
      <c r="I42545" s="37" t="s">
        <v>16</v>
      </c>
    </row>
    <row r="42546" spans="9:9" x14ac:dyDescent="0.2">
      <c r="I42546" s="37" t="s">
        <v>16</v>
      </c>
    </row>
    <row r="42547" spans="9:9" x14ac:dyDescent="0.2">
      <c r="I42547" s="37" t="s">
        <v>16</v>
      </c>
    </row>
    <row r="42548" spans="9:9" x14ac:dyDescent="0.2">
      <c r="I42548" s="37" t="s">
        <v>16</v>
      </c>
    </row>
    <row r="42549" spans="9:9" x14ac:dyDescent="0.2">
      <c r="I42549" s="37" t="s">
        <v>16</v>
      </c>
    </row>
    <row r="42550" spans="9:9" x14ac:dyDescent="0.2">
      <c r="I42550" s="37" t="s">
        <v>16</v>
      </c>
    </row>
    <row r="42551" spans="9:9" x14ac:dyDescent="0.2">
      <c r="I42551" s="37" t="s">
        <v>16</v>
      </c>
    </row>
    <row r="42552" spans="9:9" x14ac:dyDescent="0.2">
      <c r="I42552" s="37" t="s">
        <v>16</v>
      </c>
    </row>
    <row r="42553" spans="9:9" x14ac:dyDescent="0.2">
      <c r="I42553" s="37" t="s">
        <v>16</v>
      </c>
    </row>
    <row r="42554" spans="9:9" x14ac:dyDescent="0.2">
      <c r="I42554" s="37" t="s">
        <v>16</v>
      </c>
    </row>
    <row r="42555" spans="9:9" x14ac:dyDescent="0.2">
      <c r="I42555" s="37" t="s">
        <v>16</v>
      </c>
    </row>
    <row r="42556" spans="9:9" x14ac:dyDescent="0.2">
      <c r="I42556" s="37" t="s">
        <v>16</v>
      </c>
    </row>
    <row r="42557" spans="9:9" x14ac:dyDescent="0.2">
      <c r="I42557" s="37" t="s">
        <v>16</v>
      </c>
    </row>
    <row r="42558" spans="9:9" x14ac:dyDescent="0.2">
      <c r="I42558" s="37" t="s">
        <v>16</v>
      </c>
    </row>
    <row r="42559" spans="9:9" x14ac:dyDescent="0.2">
      <c r="I42559" s="37" t="s">
        <v>16</v>
      </c>
    </row>
    <row r="42560" spans="9:9" x14ac:dyDescent="0.2">
      <c r="I42560" s="37" t="s">
        <v>16</v>
      </c>
    </row>
    <row r="42561" spans="9:9" x14ac:dyDescent="0.2">
      <c r="I42561" s="37" t="s">
        <v>16</v>
      </c>
    </row>
    <row r="42562" spans="9:9" x14ac:dyDescent="0.2">
      <c r="I42562" s="37" t="s">
        <v>16</v>
      </c>
    </row>
    <row r="42563" spans="9:9" x14ac:dyDescent="0.2">
      <c r="I42563" s="37" t="s">
        <v>16</v>
      </c>
    </row>
    <row r="42564" spans="9:9" x14ac:dyDescent="0.2">
      <c r="I42564" s="37" t="s">
        <v>16</v>
      </c>
    </row>
    <row r="42565" spans="9:9" x14ac:dyDescent="0.2">
      <c r="I42565" s="37" t="s">
        <v>16</v>
      </c>
    </row>
    <row r="42566" spans="9:9" x14ac:dyDescent="0.2">
      <c r="I42566" s="37" t="s">
        <v>16</v>
      </c>
    </row>
    <row r="42567" spans="9:9" x14ac:dyDescent="0.2">
      <c r="I42567" s="37" t="s">
        <v>16</v>
      </c>
    </row>
    <row r="42568" spans="9:9" x14ac:dyDescent="0.2">
      <c r="I42568" s="37" t="s">
        <v>16</v>
      </c>
    </row>
    <row r="42569" spans="9:9" x14ac:dyDescent="0.2">
      <c r="I42569" s="37" t="s">
        <v>16</v>
      </c>
    </row>
    <row r="42570" spans="9:9" x14ac:dyDescent="0.2">
      <c r="I42570" s="37" t="s">
        <v>16</v>
      </c>
    </row>
    <row r="42571" spans="9:9" x14ac:dyDescent="0.2">
      <c r="I42571" s="37" t="s">
        <v>16</v>
      </c>
    </row>
    <row r="42572" spans="9:9" x14ac:dyDescent="0.2">
      <c r="I42572" s="37" t="s">
        <v>16</v>
      </c>
    </row>
    <row r="42573" spans="9:9" x14ac:dyDescent="0.2">
      <c r="I42573" s="37" t="s">
        <v>16</v>
      </c>
    </row>
    <row r="42574" spans="9:9" x14ac:dyDescent="0.2">
      <c r="I42574" s="37" t="s">
        <v>16</v>
      </c>
    </row>
    <row r="42575" spans="9:9" x14ac:dyDescent="0.2">
      <c r="I42575" s="37" t="s">
        <v>16</v>
      </c>
    </row>
    <row r="42576" spans="9:9" x14ac:dyDescent="0.2">
      <c r="I42576" s="37" t="s">
        <v>16</v>
      </c>
    </row>
    <row r="42577" spans="9:9" x14ac:dyDescent="0.2">
      <c r="I42577" s="37" t="s">
        <v>16</v>
      </c>
    </row>
    <row r="42578" spans="9:9" x14ac:dyDescent="0.2">
      <c r="I42578" s="37" t="s">
        <v>16</v>
      </c>
    </row>
    <row r="42579" spans="9:9" x14ac:dyDescent="0.2">
      <c r="I42579" s="37" t="s">
        <v>16</v>
      </c>
    </row>
    <row r="42580" spans="9:9" x14ac:dyDescent="0.2">
      <c r="I42580" s="37" t="s">
        <v>16</v>
      </c>
    </row>
    <row r="42581" spans="9:9" x14ac:dyDescent="0.2">
      <c r="I42581" s="37" t="s">
        <v>16</v>
      </c>
    </row>
    <row r="42582" spans="9:9" x14ac:dyDescent="0.2">
      <c r="I42582" s="37" t="s">
        <v>16</v>
      </c>
    </row>
    <row r="42583" spans="9:9" x14ac:dyDescent="0.2">
      <c r="I42583" s="37" t="s">
        <v>16</v>
      </c>
    </row>
    <row r="42584" spans="9:9" x14ac:dyDescent="0.2">
      <c r="I42584" s="37" t="s">
        <v>16</v>
      </c>
    </row>
    <row r="42585" spans="9:9" x14ac:dyDescent="0.2">
      <c r="I42585" s="37" t="s">
        <v>16</v>
      </c>
    </row>
    <row r="42586" spans="9:9" x14ac:dyDescent="0.2">
      <c r="I42586" s="37" t="s">
        <v>16</v>
      </c>
    </row>
    <row r="42587" spans="9:9" x14ac:dyDescent="0.2">
      <c r="I42587" s="37" t="s">
        <v>16</v>
      </c>
    </row>
    <row r="42588" spans="9:9" x14ac:dyDescent="0.2">
      <c r="I42588" s="37" t="s">
        <v>16</v>
      </c>
    </row>
    <row r="42589" spans="9:9" x14ac:dyDescent="0.2">
      <c r="I42589" s="37" t="s">
        <v>16</v>
      </c>
    </row>
    <row r="42590" spans="9:9" x14ac:dyDescent="0.2">
      <c r="I42590" s="37" t="s">
        <v>16</v>
      </c>
    </row>
    <row r="42591" spans="9:9" x14ac:dyDescent="0.2">
      <c r="I42591" s="37" t="s">
        <v>16</v>
      </c>
    </row>
    <row r="42592" spans="9:9" x14ac:dyDescent="0.2">
      <c r="I42592" s="37" t="s">
        <v>16</v>
      </c>
    </row>
    <row r="42593" spans="9:9" x14ac:dyDescent="0.2">
      <c r="I42593" s="37" t="s">
        <v>16</v>
      </c>
    </row>
    <row r="42594" spans="9:9" x14ac:dyDescent="0.2">
      <c r="I42594" s="37" t="s">
        <v>16</v>
      </c>
    </row>
    <row r="42595" spans="9:9" x14ac:dyDescent="0.2">
      <c r="I42595" s="37" t="s">
        <v>16</v>
      </c>
    </row>
    <row r="42596" spans="9:9" x14ac:dyDescent="0.2">
      <c r="I42596" s="37" t="s">
        <v>16</v>
      </c>
    </row>
    <row r="42597" spans="9:9" x14ac:dyDescent="0.2">
      <c r="I42597" s="37" t="s">
        <v>16</v>
      </c>
    </row>
    <row r="42598" spans="9:9" x14ac:dyDescent="0.2">
      <c r="I42598" s="37" t="s">
        <v>16</v>
      </c>
    </row>
    <row r="42599" spans="9:9" x14ac:dyDescent="0.2">
      <c r="I42599" s="37" t="s">
        <v>16</v>
      </c>
    </row>
    <row r="42600" spans="9:9" x14ac:dyDescent="0.2">
      <c r="I42600" s="37" t="s">
        <v>16</v>
      </c>
    </row>
    <row r="42601" spans="9:9" x14ac:dyDescent="0.2">
      <c r="I42601" s="37" t="s">
        <v>16</v>
      </c>
    </row>
    <row r="42602" spans="9:9" x14ac:dyDescent="0.2">
      <c r="I42602" s="37" t="s">
        <v>16</v>
      </c>
    </row>
    <row r="42603" spans="9:9" x14ac:dyDescent="0.2">
      <c r="I42603" s="37" t="s">
        <v>16</v>
      </c>
    </row>
    <row r="42604" spans="9:9" x14ac:dyDescent="0.2">
      <c r="I42604" s="37" t="s">
        <v>16</v>
      </c>
    </row>
    <row r="42605" spans="9:9" x14ac:dyDescent="0.2">
      <c r="I42605" s="37" t="s">
        <v>16</v>
      </c>
    </row>
    <row r="42606" spans="9:9" x14ac:dyDescent="0.2">
      <c r="I42606" s="37" t="s">
        <v>16</v>
      </c>
    </row>
    <row r="42607" spans="9:9" x14ac:dyDescent="0.2">
      <c r="I42607" s="37" t="s">
        <v>16</v>
      </c>
    </row>
    <row r="42608" spans="9:9" x14ac:dyDescent="0.2">
      <c r="I42608" s="37" t="s">
        <v>16</v>
      </c>
    </row>
    <row r="42609" spans="9:9" x14ac:dyDescent="0.2">
      <c r="I42609" s="37" t="s">
        <v>16</v>
      </c>
    </row>
    <row r="42610" spans="9:9" x14ac:dyDescent="0.2">
      <c r="I42610" s="37" t="s">
        <v>16</v>
      </c>
    </row>
    <row r="42611" spans="9:9" x14ac:dyDescent="0.2">
      <c r="I42611" s="37" t="s">
        <v>16</v>
      </c>
    </row>
    <row r="42612" spans="9:9" x14ac:dyDescent="0.2">
      <c r="I42612" s="37" t="s">
        <v>16</v>
      </c>
    </row>
    <row r="42613" spans="9:9" x14ac:dyDescent="0.2">
      <c r="I42613" s="37" t="s">
        <v>16</v>
      </c>
    </row>
    <row r="42614" spans="9:9" x14ac:dyDescent="0.2">
      <c r="I42614" s="37" t="s">
        <v>16</v>
      </c>
    </row>
    <row r="42615" spans="9:9" x14ac:dyDescent="0.2">
      <c r="I42615" s="37" t="s">
        <v>16</v>
      </c>
    </row>
    <row r="42616" spans="9:9" x14ac:dyDescent="0.2">
      <c r="I42616" s="37" t="s">
        <v>16</v>
      </c>
    </row>
    <row r="42617" spans="9:9" x14ac:dyDescent="0.2">
      <c r="I42617" s="37" t="s">
        <v>16</v>
      </c>
    </row>
    <row r="42618" spans="9:9" x14ac:dyDescent="0.2">
      <c r="I42618" s="37" t="s">
        <v>16</v>
      </c>
    </row>
    <row r="42619" spans="9:9" x14ac:dyDescent="0.2">
      <c r="I42619" s="37" t="s">
        <v>16</v>
      </c>
    </row>
    <row r="42620" spans="9:9" x14ac:dyDescent="0.2">
      <c r="I42620" s="37" t="s">
        <v>16</v>
      </c>
    </row>
    <row r="42621" spans="9:9" x14ac:dyDescent="0.2">
      <c r="I42621" s="37" t="s">
        <v>16</v>
      </c>
    </row>
    <row r="42622" spans="9:9" x14ac:dyDescent="0.2">
      <c r="I42622" s="37" t="s">
        <v>16</v>
      </c>
    </row>
    <row r="42623" spans="9:9" x14ac:dyDescent="0.2">
      <c r="I42623" s="37" t="s">
        <v>16</v>
      </c>
    </row>
    <row r="42624" spans="9:9" x14ac:dyDescent="0.2">
      <c r="I42624" s="37" t="s">
        <v>16</v>
      </c>
    </row>
    <row r="42625" spans="9:9" x14ac:dyDescent="0.2">
      <c r="I42625" s="37" t="s">
        <v>16</v>
      </c>
    </row>
    <row r="42626" spans="9:9" x14ac:dyDescent="0.2">
      <c r="I42626" s="37" t="s">
        <v>16</v>
      </c>
    </row>
    <row r="42627" spans="9:9" x14ac:dyDescent="0.2">
      <c r="I42627" s="37" t="s">
        <v>16</v>
      </c>
    </row>
    <row r="42628" spans="9:9" x14ac:dyDescent="0.2">
      <c r="I42628" s="37" t="s">
        <v>16</v>
      </c>
    </row>
    <row r="42629" spans="9:9" x14ac:dyDescent="0.2">
      <c r="I42629" s="37" t="s">
        <v>16</v>
      </c>
    </row>
    <row r="42630" spans="9:9" x14ac:dyDescent="0.2">
      <c r="I42630" s="37" t="s">
        <v>16</v>
      </c>
    </row>
    <row r="42631" spans="9:9" x14ac:dyDescent="0.2">
      <c r="I42631" s="37" t="s">
        <v>16</v>
      </c>
    </row>
    <row r="42632" spans="9:9" x14ac:dyDescent="0.2">
      <c r="I42632" s="37" t="s">
        <v>16</v>
      </c>
    </row>
    <row r="42633" spans="9:9" x14ac:dyDescent="0.2">
      <c r="I42633" s="37" t="s">
        <v>16</v>
      </c>
    </row>
    <row r="42634" spans="9:9" x14ac:dyDescent="0.2">
      <c r="I42634" s="37" t="s">
        <v>16</v>
      </c>
    </row>
    <row r="42635" spans="9:9" x14ac:dyDescent="0.2">
      <c r="I42635" s="37" t="s">
        <v>16</v>
      </c>
    </row>
    <row r="42636" spans="9:9" x14ac:dyDescent="0.2">
      <c r="I42636" s="37" t="s">
        <v>16</v>
      </c>
    </row>
    <row r="42637" spans="9:9" x14ac:dyDescent="0.2">
      <c r="I42637" s="37" t="s">
        <v>16</v>
      </c>
    </row>
    <row r="42638" spans="9:9" x14ac:dyDescent="0.2">
      <c r="I42638" s="37" t="s">
        <v>16</v>
      </c>
    </row>
    <row r="42639" spans="9:9" x14ac:dyDescent="0.2">
      <c r="I42639" s="37" t="s">
        <v>16</v>
      </c>
    </row>
    <row r="42640" spans="9:9" x14ac:dyDescent="0.2">
      <c r="I42640" s="37" t="s">
        <v>16</v>
      </c>
    </row>
    <row r="42641" spans="9:9" x14ac:dyDescent="0.2">
      <c r="I42641" s="37" t="s">
        <v>16</v>
      </c>
    </row>
    <row r="42642" spans="9:9" x14ac:dyDescent="0.2">
      <c r="I42642" s="37" t="s">
        <v>16</v>
      </c>
    </row>
    <row r="42643" spans="9:9" x14ac:dyDescent="0.2">
      <c r="I42643" s="37" t="s">
        <v>16</v>
      </c>
    </row>
    <row r="42644" spans="9:9" x14ac:dyDescent="0.2">
      <c r="I42644" s="37" t="s">
        <v>16</v>
      </c>
    </row>
    <row r="42645" spans="9:9" x14ac:dyDescent="0.2">
      <c r="I42645" s="37" t="s">
        <v>16</v>
      </c>
    </row>
    <row r="42646" spans="9:9" x14ac:dyDescent="0.2">
      <c r="I42646" s="37" t="s">
        <v>16</v>
      </c>
    </row>
    <row r="42647" spans="9:9" x14ac:dyDescent="0.2">
      <c r="I42647" s="37" t="s">
        <v>16</v>
      </c>
    </row>
    <row r="42648" spans="9:9" x14ac:dyDescent="0.2">
      <c r="I42648" s="37" t="s">
        <v>16</v>
      </c>
    </row>
    <row r="42649" spans="9:9" x14ac:dyDescent="0.2">
      <c r="I42649" s="37" t="s">
        <v>16</v>
      </c>
    </row>
    <row r="42650" spans="9:9" x14ac:dyDescent="0.2">
      <c r="I42650" s="37" t="s">
        <v>16</v>
      </c>
    </row>
    <row r="42651" spans="9:9" x14ac:dyDescent="0.2">
      <c r="I42651" s="37" t="s">
        <v>16</v>
      </c>
    </row>
    <row r="42652" spans="9:9" x14ac:dyDescent="0.2">
      <c r="I42652" s="37" t="s">
        <v>16</v>
      </c>
    </row>
    <row r="42653" spans="9:9" x14ac:dyDescent="0.2">
      <c r="I42653" s="37" t="s">
        <v>16</v>
      </c>
    </row>
    <row r="42654" spans="9:9" x14ac:dyDescent="0.2">
      <c r="I42654" s="37" t="s">
        <v>16</v>
      </c>
    </row>
    <row r="42655" spans="9:9" x14ac:dyDescent="0.2">
      <c r="I42655" s="37" t="s">
        <v>16</v>
      </c>
    </row>
    <row r="42656" spans="9:9" x14ac:dyDescent="0.2">
      <c r="I42656" s="37" t="s">
        <v>16</v>
      </c>
    </row>
    <row r="42657" spans="9:9" x14ac:dyDescent="0.2">
      <c r="I42657" s="37" t="s">
        <v>16</v>
      </c>
    </row>
    <row r="42658" spans="9:9" x14ac:dyDescent="0.2">
      <c r="I42658" s="37" t="s">
        <v>16</v>
      </c>
    </row>
    <row r="42659" spans="9:9" x14ac:dyDescent="0.2">
      <c r="I42659" s="37" t="s">
        <v>16</v>
      </c>
    </row>
    <row r="42660" spans="9:9" x14ac:dyDescent="0.2">
      <c r="I42660" s="37" t="s">
        <v>16</v>
      </c>
    </row>
    <row r="42661" spans="9:9" x14ac:dyDescent="0.2">
      <c r="I42661" s="37" t="s">
        <v>16</v>
      </c>
    </row>
    <row r="42662" spans="9:9" x14ac:dyDescent="0.2">
      <c r="I42662" s="37" t="s">
        <v>16</v>
      </c>
    </row>
    <row r="42663" spans="9:9" x14ac:dyDescent="0.2">
      <c r="I42663" s="37" t="s">
        <v>16</v>
      </c>
    </row>
    <row r="42664" spans="9:9" x14ac:dyDescent="0.2">
      <c r="I42664" s="37" t="s">
        <v>16</v>
      </c>
    </row>
    <row r="42665" spans="9:9" x14ac:dyDescent="0.2">
      <c r="I42665" s="37" t="s">
        <v>16</v>
      </c>
    </row>
    <row r="42666" spans="9:9" x14ac:dyDescent="0.2">
      <c r="I42666" s="37" t="s">
        <v>16</v>
      </c>
    </row>
    <row r="42667" spans="9:9" x14ac:dyDescent="0.2">
      <c r="I42667" s="37" t="s">
        <v>16</v>
      </c>
    </row>
    <row r="42668" spans="9:9" x14ac:dyDescent="0.2">
      <c r="I42668" s="37" t="s">
        <v>16</v>
      </c>
    </row>
    <row r="42669" spans="9:9" x14ac:dyDescent="0.2">
      <c r="I42669" s="37" t="s">
        <v>16</v>
      </c>
    </row>
    <row r="42670" spans="9:9" x14ac:dyDescent="0.2">
      <c r="I42670" s="37" t="s">
        <v>16</v>
      </c>
    </row>
    <row r="42671" spans="9:9" x14ac:dyDescent="0.2">
      <c r="I42671" s="37" t="s">
        <v>16</v>
      </c>
    </row>
    <row r="42672" spans="9:9" x14ac:dyDescent="0.2">
      <c r="I42672" s="37" t="s">
        <v>16</v>
      </c>
    </row>
    <row r="42673" spans="9:9" x14ac:dyDescent="0.2">
      <c r="I42673" s="37" t="s">
        <v>16</v>
      </c>
    </row>
    <row r="42674" spans="9:9" x14ac:dyDescent="0.2">
      <c r="I42674" s="37" t="s">
        <v>16</v>
      </c>
    </row>
    <row r="42675" spans="9:9" x14ac:dyDescent="0.2">
      <c r="I42675" s="37" t="s">
        <v>16</v>
      </c>
    </row>
    <row r="42676" spans="9:9" x14ac:dyDescent="0.2">
      <c r="I42676" s="37" t="s">
        <v>16</v>
      </c>
    </row>
    <row r="42677" spans="9:9" x14ac:dyDescent="0.2">
      <c r="I42677" s="37" t="s">
        <v>16</v>
      </c>
    </row>
    <row r="42678" spans="9:9" x14ac:dyDescent="0.2">
      <c r="I42678" s="37" t="s">
        <v>16</v>
      </c>
    </row>
    <row r="42679" spans="9:9" x14ac:dyDescent="0.2">
      <c r="I42679" s="37" t="s">
        <v>16</v>
      </c>
    </row>
    <row r="42680" spans="9:9" x14ac:dyDescent="0.2">
      <c r="I42680" s="37" t="s">
        <v>16</v>
      </c>
    </row>
    <row r="42681" spans="9:9" x14ac:dyDescent="0.2">
      <c r="I42681" s="37" t="s">
        <v>16</v>
      </c>
    </row>
    <row r="42682" spans="9:9" x14ac:dyDescent="0.2">
      <c r="I42682" s="37" t="s">
        <v>16</v>
      </c>
    </row>
    <row r="42683" spans="9:9" x14ac:dyDescent="0.2">
      <c r="I42683" s="37" t="s">
        <v>16</v>
      </c>
    </row>
    <row r="42684" spans="9:9" x14ac:dyDescent="0.2">
      <c r="I42684" s="37" t="s">
        <v>16</v>
      </c>
    </row>
    <row r="42685" spans="9:9" x14ac:dyDescent="0.2">
      <c r="I42685" s="37" t="s">
        <v>16</v>
      </c>
    </row>
    <row r="42686" spans="9:9" x14ac:dyDescent="0.2">
      <c r="I42686" s="37" t="s">
        <v>16</v>
      </c>
    </row>
    <row r="42687" spans="9:9" x14ac:dyDescent="0.2">
      <c r="I42687" s="37" t="s">
        <v>16</v>
      </c>
    </row>
    <row r="42688" spans="9:9" x14ac:dyDescent="0.2">
      <c r="I42688" s="37" t="s">
        <v>16</v>
      </c>
    </row>
    <row r="42689" spans="9:9" x14ac:dyDescent="0.2">
      <c r="I42689" s="37" t="s">
        <v>16</v>
      </c>
    </row>
    <row r="42690" spans="9:9" x14ac:dyDescent="0.2">
      <c r="I42690" s="37" t="s">
        <v>16</v>
      </c>
    </row>
    <row r="42691" spans="9:9" x14ac:dyDescent="0.2">
      <c r="I42691" s="37" t="s">
        <v>16</v>
      </c>
    </row>
    <row r="42692" spans="9:9" x14ac:dyDescent="0.2">
      <c r="I42692" s="37" t="s">
        <v>16</v>
      </c>
    </row>
    <row r="42693" spans="9:9" x14ac:dyDescent="0.2">
      <c r="I42693" s="37" t="s">
        <v>16</v>
      </c>
    </row>
    <row r="42694" spans="9:9" x14ac:dyDescent="0.2">
      <c r="I42694" s="37" t="s">
        <v>16</v>
      </c>
    </row>
    <row r="42695" spans="9:9" x14ac:dyDescent="0.2">
      <c r="I42695" s="37" t="s">
        <v>16</v>
      </c>
    </row>
    <row r="42696" spans="9:9" x14ac:dyDescent="0.2">
      <c r="I42696" s="37" t="s">
        <v>16</v>
      </c>
    </row>
    <row r="42697" spans="9:9" x14ac:dyDescent="0.2">
      <c r="I42697" s="37" t="s">
        <v>16</v>
      </c>
    </row>
    <row r="42698" spans="9:9" x14ac:dyDescent="0.2">
      <c r="I42698" s="37" t="s">
        <v>16</v>
      </c>
    </row>
    <row r="42699" spans="9:9" x14ac:dyDescent="0.2">
      <c r="I42699" s="37" t="s">
        <v>16</v>
      </c>
    </row>
    <row r="42700" spans="9:9" x14ac:dyDescent="0.2">
      <c r="I42700" s="37" t="s">
        <v>16</v>
      </c>
    </row>
    <row r="42701" spans="9:9" x14ac:dyDescent="0.2">
      <c r="I42701" s="37" t="s">
        <v>16</v>
      </c>
    </row>
    <row r="42702" spans="9:9" x14ac:dyDescent="0.2">
      <c r="I42702" s="37" t="s">
        <v>16</v>
      </c>
    </row>
    <row r="42703" spans="9:9" x14ac:dyDescent="0.2">
      <c r="I42703" s="37" t="s">
        <v>16</v>
      </c>
    </row>
    <row r="42704" spans="9:9" x14ac:dyDescent="0.2">
      <c r="I42704" s="37" t="s">
        <v>16</v>
      </c>
    </row>
    <row r="42705" spans="9:9" x14ac:dyDescent="0.2">
      <c r="I42705" s="37" t="s">
        <v>16</v>
      </c>
    </row>
    <row r="42706" spans="9:9" x14ac:dyDescent="0.2">
      <c r="I42706" s="37" t="s">
        <v>16</v>
      </c>
    </row>
    <row r="42707" spans="9:9" x14ac:dyDescent="0.2">
      <c r="I42707" s="37" t="s">
        <v>16</v>
      </c>
    </row>
    <row r="42708" spans="9:9" x14ac:dyDescent="0.2">
      <c r="I42708" s="37" t="s">
        <v>16</v>
      </c>
    </row>
    <row r="42709" spans="9:9" x14ac:dyDescent="0.2">
      <c r="I42709" s="37" t="s">
        <v>16</v>
      </c>
    </row>
    <row r="42710" spans="9:9" x14ac:dyDescent="0.2">
      <c r="I42710" s="37" t="s">
        <v>16</v>
      </c>
    </row>
    <row r="42711" spans="9:9" x14ac:dyDescent="0.2">
      <c r="I42711" s="37" t="s">
        <v>16</v>
      </c>
    </row>
    <row r="42712" spans="9:9" x14ac:dyDescent="0.2">
      <c r="I42712" s="37" t="s">
        <v>16</v>
      </c>
    </row>
    <row r="42713" spans="9:9" x14ac:dyDescent="0.2">
      <c r="I42713" s="37" t="s">
        <v>16</v>
      </c>
    </row>
    <row r="42714" spans="9:9" x14ac:dyDescent="0.2">
      <c r="I42714" s="37" t="s">
        <v>16</v>
      </c>
    </row>
    <row r="42715" spans="9:9" x14ac:dyDescent="0.2">
      <c r="I42715" s="37" t="s">
        <v>16</v>
      </c>
    </row>
    <row r="42716" spans="9:9" x14ac:dyDescent="0.2">
      <c r="I42716" s="37" t="s">
        <v>16</v>
      </c>
    </row>
    <row r="42717" spans="9:9" x14ac:dyDescent="0.2">
      <c r="I42717" s="37" t="s">
        <v>16</v>
      </c>
    </row>
    <row r="42718" spans="9:9" x14ac:dyDescent="0.2">
      <c r="I42718" s="37" t="s">
        <v>16</v>
      </c>
    </row>
    <row r="42719" spans="9:9" x14ac:dyDescent="0.2">
      <c r="I42719" s="37" t="s">
        <v>16</v>
      </c>
    </row>
    <row r="42720" spans="9:9" x14ac:dyDescent="0.2">
      <c r="I42720" s="37" t="s">
        <v>16</v>
      </c>
    </row>
    <row r="42721" spans="9:9" x14ac:dyDescent="0.2">
      <c r="I42721" s="37" t="s">
        <v>16</v>
      </c>
    </row>
    <row r="42722" spans="9:9" x14ac:dyDescent="0.2">
      <c r="I42722" s="37" t="s">
        <v>16</v>
      </c>
    </row>
    <row r="42723" spans="9:9" x14ac:dyDescent="0.2">
      <c r="I42723" s="37" t="s">
        <v>16</v>
      </c>
    </row>
    <row r="42724" spans="9:9" x14ac:dyDescent="0.2">
      <c r="I42724" s="37" t="s">
        <v>16</v>
      </c>
    </row>
    <row r="42725" spans="9:9" x14ac:dyDescent="0.2">
      <c r="I42725" s="37" t="s">
        <v>16</v>
      </c>
    </row>
    <row r="42726" spans="9:9" x14ac:dyDescent="0.2">
      <c r="I42726" s="37" t="s">
        <v>16</v>
      </c>
    </row>
    <row r="42727" spans="9:9" x14ac:dyDescent="0.2">
      <c r="I42727" s="37" t="s">
        <v>16</v>
      </c>
    </row>
    <row r="42728" spans="9:9" x14ac:dyDescent="0.2">
      <c r="I42728" s="37" t="s">
        <v>16</v>
      </c>
    </row>
    <row r="42729" spans="9:9" x14ac:dyDescent="0.2">
      <c r="I42729" s="37" t="s">
        <v>16</v>
      </c>
    </row>
    <row r="42730" spans="9:9" x14ac:dyDescent="0.2">
      <c r="I42730" s="37" t="s">
        <v>16</v>
      </c>
    </row>
    <row r="42731" spans="9:9" x14ac:dyDescent="0.2">
      <c r="I42731" s="37" t="s">
        <v>16</v>
      </c>
    </row>
    <row r="42732" spans="9:9" x14ac:dyDescent="0.2">
      <c r="I42732" s="37" t="s">
        <v>16</v>
      </c>
    </row>
    <row r="42733" spans="9:9" x14ac:dyDescent="0.2">
      <c r="I42733" s="37" t="s">
        <v>16</v>
      </c>
    </row>
    <row r="42734" spans="9:9" x14ac:dyDescent="0.2">
      <c r="I42734" s="37" t="s">
        <v>16</v>
      </c>
    </row>
    <row r="42735" spans="9:9" x14ac:dyDescent="0.2">
      <c r="I42735" s="37" t="s">
        <v>16</v>
      </c>
    </row>
    <row r="42736" spans="9:9" x14ac:dyDescent="0.2">
      <c r="I42736" s="37" t="s">
        <v>16</v>
      </c>
    </row>
    <row r="42737" spans="9:9" x14ac:dyDescent="0.2">
      <c r="I42737" s="37" t="s">
        <v>16</v>
      </c>
    </row>
    <row r="42738" spans="9:9" x14ac:dyDescent="0.2">
      <c r="I42738" s="37" t="s">
        <v>16</v>
      </c>
    </row>
    <row r="42739" spans="9:9" x14ac:dyDescent="0.2">
      <c r="I42739" s="37" t="s">
        <v>16</v>
      </c>
    </row>
    <row r="42740" spans="9:9" x14ac:dyDescent="0.2">
      <c r="I42740" s="37" t="s">
        <v>16</v>
      </c>
    </row>
    <row r="42741" spans="9:9" x14ac:dyDescent="0.2">
      <c r="I42741" s="37" t="s">
        <v>16</v>
      </c>
    </row>
    <row r="42742" spans="9:9" x14ac:dyDescent="0.2">
      <c r="I42742" s="37" t="s">
        <v>16</v>
      </c>
    </row>
    <row r="42743" spans="9:9" x14ac:dyDescent="0.2">
      <c r="I42743" s="37" t="s">
        <v>16</v>
      </c>
    </row>
    <row r="42744" spans="9:9" x14ac:dyDescent="0.2">
      <c r="I42744" s="37" t="s">
        <v>16</v>
      </c>
    </row>
    <row r="42745" spans="9:9" x14ac:dyDescent="0.2">
      <c r="I42745" s="37" t="s">
        <v>16</v>
      </c>
    </row>
    <row r="42746" spans="9:9" x14ac:dyDescent="0.2">
      <c r="I42746" s="37" t="s">
        <v>16</v>
      </c>
    </row>
    <row r="42747" spans="9:9" x14ac:dyDescent="0.2">
      <c r="I42747" s="37" t="s">
        <v>16</v>
      </c>
    </row>
    <row r="42748" spans="9:9" x14ac:dyDescent="0.2">
      <c r="I42748" s="37" t="s">
        <v>16</v>
      </c>
    </row>
    <row r="42749" spans="9:9" x14ac:dyDescent="0.2">
      <c r="I42749" s="37" t="s">
        <v>16</v>
      </c>
    </row>
    <row r="42750" spans="9:9" x14ac:dyDescent="0.2">
      <c r="I42750" s="37" t="s">
        <v>16</v>
      </c>
    </row>
    <row r="42751" spans="9:9" x14ac:dyDescent="0.2">
      <c r="I42751" s="37" t="s">
        <v>16</v>
      </c>
    </row>
    <row r="42752" spans="9:9" x14ac:dyDescent="0.2">
      <c r="I42752" s="37" t="s">
        <v>16</v>
      </c>
    </row>
    <row r="42753" spans="9:9" x14ac:dyDescent="0.2">
      <c r="I42753" s="37" t="s">
        <v>16</v>
      </c>
    </row>
    <row r="42754" spans="9:9" x14ac:dyDescent="0.2">
      <c r="I42754" s="37" t="s">
        <v>16</v>
      </c>
    </row>
    <row r="42755" spans="9:9" x14ac:dyDescent="0.2">
      <c r="I42755" s="37" t="s">
        <v>16</v>
      </c>
    </row>
    <row r="42756" spans="9:9" x14ac:dyDescent="0.2">
      <c r="I42756" s="37" t="s">
        <v>16</v>
      </c>
    </row>
    <row r="42757" spans="9:9" x14ac:dyDescent="0.2">
      <c r="I42757" s="37" t="s">
        <v>16</v>
      </c>
    </row>
    <row r="42758" spans="9:9" x14ac:dyDescent="0.2">
      <c r="I42758" s="37" t="s">
        <v>16</v>
      </c>
    </row>
    <row r="42759" spans="9:9" x14ac:dyDescent="0.2">
      <c r="I42759" s="37" t="s">
        <v>16</v>
      </c>
    </row>
    <row r="42760" spans="9:9" x14ac:dyDescent="0.2">
      <c r="I42760" s="37" t="s">
        <v>16</v>
      </c>
    </row>
    <row r="42761" spans="9:9" x14ac:dyDescent="0.2">
      <c r="I42761" s="37" t="s">
        <v>16</v>
      </c>
    </row>
    <row r="42762" spans="9:9" x14ac:dyDescent="0.2">
      <c r="I42762" s="37" t="s">
        <v>16</v>
      </c>
    </row>
    <row r="42763" spans="9:9" x14ac:dyDescent="0.2">
      <c r="I42763" s="37" t="s">
        <v>16</v>
      </c>
    </row>
    <row r="42764" spans="9:9" x14ac:dyDescent="0.2">
      <c r="I42764" s="37" t="s">
        <v>16</v>
      </c>
    </row>
    <row r="42765" spans="9:9" x14ac:dyDescent="0.2">
      <c r="I42765" s="37" t="s">
        <v>16</v>
      </c>
    </row>
    <row r="42766" spans="9:9" x14ac:dyDescent="0.2">
      <c r="I42766" s="37" t="s">
        <v>16</v>
      </c>
    </row>
    <row r="42767" spans="9:9" x14ac:dyDescent="0.2">
      <c r="I42767" s="37" t="s">
        <v>16</v>
      </c>
    </row>
    <row r="42768" spans="9:9" x14ac:dyDescent="0.2">
      <c r="I42768" s="37" t="s">
        <v>16</v>
      </c>
    </row>
    <row r="42769" spans="9:9" x14ac:dyDescent="0.2">
      <c r="I42769" s="37" t="s">
        <v>16</v>
      </c>
    </row>
    <row r="42770" spans="9:9" x14ac:dyDescent="0.2">
      <c r="I42770" s="37" t="s">
        <v>16</v>
      </c>
    </row>
    <row r="42771" spans="9:9" x14ac:dyDescent="0.2">
      <c r="I42771" s="37" t="s">
        <v>16</v>
      </c>
    </row>
    <row r="42772" spans="9:9" x14ac:dyDescent="0.2">
      <c r="I42772" s="37" t="s">
        <v>16</v>
      </c>
    </row>
    <row r="42773" spans="9:9" x14ac:dyDescent="0.2">
      <c r="I42773" s="37" t="s">
        <v>16</v>
      </c>
    </row>
    <row r="42774" spans="9:9" x14ac:dyDescent="0.2">
      <c r="I42774" s="37" t="s">
        <v>16</v>
      </c>
    </row>
    <row r="42775" spans="9:9" x14ac:dyDescent="0.2">
      <c r="I42775" s="37" t="s">
        <v>16</v>
      </c>
    </row>
    <row r="42776" spans="9:9" x14ac:dyDescent="0.2">
      <c r="I42776" s="37" t="s">
        <v>16</v>
      </c>
    </row>
    <row r="42777" spans="9:9" x14ac:dyDescent="0.2">
      <c r="I42777" s="37" t="s">
        <v>16</v>
      </c>
    </row>
    <row r="42778" spans="9:9" x14ac:dyDescent="0.2">
      <c r="I42778" s="37" t="s">
        <v>16</v>
      </c>
    </row>
    <row r="42779" spans="9:9" x14ac:dyDescent="0.2">
      <c r="I42779" s="37" t="s">
        <v>16</v>
      </c>
    </row>
    <row r="42780" spans="9:9" x14ac:dyDescent="0.2">
      <c r="I42780" s="37" t="s">
        <v>16</v>
      </c>
    </row>
    <row r="42781" spans="9:9" x14ac:dyDescent="0.2">
      <c r="I42781" s="37" t="s">
        <v>16</v>
      </c>
    </row>
    <row r="42782" spans="9:9" x14ac:dyDescent="0.2">
      <c r="I42782" s="37" t="s">
        <v>16</v>
      </c>
    </row>
    <row r="42783" spans="9:9" x14ac:dyDescent="0.2">
      <c r="I42783" s="37" t="s">
        <v>16</v>
      </c>
    </row>
    <row r="42784" spans="9:9" x14ac:dyDescent="0.2">
      <c r="I42784" s="37" t="s">
        <v>16</v>
      </c>
    </row>
    <row r="42785" spans="9:9" x14ac:dyDescent="0.2">
      <c r="I42785" s="37" t="s">
        <v>16</v>
      </c>
    </row>
    <row r="42786" spans="9:9" x14ac:dyDescent="0.2">
      <c r="I42786" s="37" t="s">
        <v>16</v>
      </c>
    </row>
    <row r="42787" spans="9:9" x14ac:dyDescent="0.2">
      <c r="I42787" s="37" t="s">
        <v>16</v>
      </c>
    </row>
    <row r="42788" spans="9:9" x14ac:dyDescent="0.2">
      <c r="I42788" s="37" t="s">
        <v>16</v>
      </c>
    </row>
    <row r="42789" spans="9:9" x14ac:dyDescent="0.2">
      <c r="I42789" s="37" t="s">
        <v>16</v>
      </c>
    </row>
    <row r="42790" spans="9:9" x14ac:dyDescent="0.2">
      <c r="I42790" s="37" t="s">
        <v>16</v>
      </c>
    </row>
    <row r="42791" spans="9:9" x14ac:dyDescent="0.2">
      <c r="I42791" s="37" t="s">
        <v>16</v>
      </c>
    </row>
    <row r="42792" spans="9:9" x14ac:dyDescent="0.2">
      <c r="I42792" s="37" t="s">
        <v>16</v>
      </c>
    </row>
    <row r="42793" spans="9:9" x14ac:dyDescent="0.2">
      <c r="I42793" s="37" t="s">
        <v>16</v>
      </c>
    </row>
    <row r="42794" spans="9:9" x14ac:dyDescent="0.2">
      <c r="I42794" s="37" t="s">
        <v>16</v>
      </c>
    </row>
    <row r="42795" spans="9:9" x14ac:dyDescent="0.2">
      <c r="I42795" s="37" t="s">
        <v>16</v>
      </c>
    </row>
    <row r="42796" spans="9:9" x14ac:dyDescent="0.2">
      <c r="I42796" s="37" t="s">
        <v>16</v>
      </c>
    </row>
    <row r="42797" spans="9:9" x14ac:dyDescent="0.2">
      <c r="I42797" s="37" t="s">
        <v>16</v>
      </c>
    </row>
    <row r="42798" spans="9:9" x14ac:dyDescent="0.2">
      <c r="I42798" s="37" t="s">
        <v>16</v>
      </c>
    </row>
    <row r="42799" spans="9:9" x14ac:dyDescent="0.2">
      <c r="I42799" s="37" t="s">
        <v>16</v>
      </c>
    </row>
    <row r="42800" spans="9:9" x14ac:dyDescent="0.2">
      <c r="I42800" s="37" t="s">
        <v>16</v>
      </c>
    </row>
    <row r="42801" spans="9:9" x14ac:dyDescent="0.2">
      <c r="I42801" s="37" t="s">
        <v>16</v>
      </c>
    </row>
    <row r="42802" spans="9:9" x14ac:dyDescent="0.2">
      <c r="I42802" s="37" t="s">
        <v>16</v>
      </c>
    </row>
    <row r="42803" spans="9:9" x14ac:dyDescent="0.2">
      <c r="I42803" s="37" t="s">
        <v>16</v>
      </c>
    </row>
    <row r="42804" spans="9:9" x14ac:dyDescent="0.2">
      <c r="I42804" s="37" t="s">
        <v>16</v>
      </c>
    </row>
    <row r="42805" spans="9:9" x14ac:dyDescent="0.2">
      <c r="I42805" s="37" t="s">
        <v>16</v>
      </c>
    </row>
    <row r="42806" spans="9:9" x14ac:dyDescent="0.2">
      <c r="I42806" s="37" t="s">
        <v>16</v>
      </c>
    </row>
    <row r="42807" spans="9:9" x14ac:dyDescent="0.2">
      <c r="I42807" s="37" t="s">
        <v>16</v>
      </c>
    </row>
    <row r="42808" spans="9:9" x14ac:dyDescent="0.2">
      <c r="I42808" s="37" t="s">
        <v>16</v>
      </c>
    </row>
    <row r="42809" spans="9:9" x14ac:dyDescent="0.2">
      <c r="I42809" s="37" t="s">
        <v>16</v>
      </c>
    </row>
    <row r="42810" spans="9:9" x14ac:dyDescent="0.2">
      <c r="I42810" s="37" t="s">
        <v>16</v>
      </c>
    </row>
    <row r="42811" spans="9:9" x14ac:dyDescent="0.2">
      <c r="I42811" s="37" t="s">
        <v>16</v>
      </c>
    </row>
    <row r="42812" spans="9:9" x14ac:dyDescent="0.2">
      <c r="I42812" s="37" t="s">
        <v>16</v>
      </c>
    </row>
    <row r="42813" spans="9:9" x14ac:dyDescent="0.2">
      <c r="I42813" s="37" t="s">
        <v>16</v>
      </c>
    </row>
    <row r="42814" spans="9:9" x14ac:dyDescent="0.2">
      <c r="I42814" s="37" t="s">
        <v>16</v>
      </c>
    </row>
    <row r="42815" spans="9:9" x14ac:dyDescent="0.2">
      <c r="I42815" s="37" t="s">
        <v>16</v>
      </c>
    </row>
    <row r="42816" spans="9:9" x14ac:dyDescent="0.2">
      <c r="I42816" s="37" t="s">
        <v>16</v>
      </c>
    </row>
    <row r="42817" spans="9:9" x14ac:dyDescent="0.2">
      <c r="I42817" s="37" t="s">
        <v>16</v>
      </c>
    </row>
    <row r="42818" spans="9:9" x14ac:dyDescent="0.2">
      <c r="I42818" s="37" t="s">
        <v>16</v>
      </c>
    </row>
    <row r="42819" spans="9:9" x14ac:dyDescent="0.2">
      <c r="I42819" s="37" t="s">
        <v>16</v>
      </c>
    </row>
    <row r="42820" spans="9:9" x14ac:dyDescent="0.2">
      <c r="I42820" s="37" t="s">
        <v>16</v>
      </c>
    </row>
    <row r="42821" spans="9:9" x14ac:dyDescent="0.2">
      <c r="I42821" s="37" t="s">
        <v>16</v>
      </c>
    </row>
    <row r="42822" spans="9:9" x14ac:dyDescent="0.2">
      <c r="I42822" s="37" t="s">
        <v>16</v>
      </c>
    </row>
    <row r="42823" spans="9:9" x14ac:dyDescent="0.2">
      <c r="I42823" s="37" t="s">
        <v>16</v>
      </c>
    </row>
    <row r="42824" spans="9:9" x14ac:dyDescent="0.2">
      <c r="I42824" s="37" t="s">
        <v>16</v>
      </c>
    </row>
    <row r="42825" spans="9:9" x14ac:dyDescent="0.2">
      <c r="I42825" s="37" t="s">
        <v>16</v>
      </c>
    </row>
    <row r="42826" spans="9:9" x14ac:dyDescent="0.2">
      <c r="I42826" s="37" t="s">
        <v>16</v>
      </c>
    </row>
    <row r="42827" spans="9:9" x14ac:dyDescent="0.2">
      <c r="I42827" s="37" t="s">
        <v>16</v>
      </c>
    </row>
    <row r="42828" spans="9:9" x14ac:dyDescent="0.2">
      <c r="I42828" s="37" t="s">
        <v>16</v>
      </c>
    </row>
    <row r="42829" spans="9:9" x14ac:dyDescent="0.2">
      <c r="I42829" s="37" t="s">
        <v>16</v>
      </c>
    </row>
    <row r="42830" spans="9:9" x14ac:dyDescent="0.2">
      <c r="I42830" s="37" t="s">
        <v>16</v>
      </c>
    </row>
    <row r="42831" spans="9:9" x14ac:dyDescent="0.2">
      <c r="I42831" s="37" t="s">
        <v>16</v>
      </c>
    </row>
    <row r="42832" spans="9:9" x14ac:dyDescent="0.2">
      <c r="I42832" s="37" t="s">
        <v>16</v>
      </c>
    </row>
    <row r="42833" spans="9:9" x14ac:dyDescent="0.2">
      <c r="I42833" s="37" t="s">
        <v>16</v>
      </c>
    </row>
    <row r="42834" spans="9:9" x14ac:dyDescent="0.2">
      <c r="I42834" s="37" t="s">
        <v>16</v>
      </c>
    </row>
    <row r="42835" spans="9:9" x14ac:dyDescent="0.2">
      <c r="I42835" s="37" t="s">
        <v>16</v>
      </c>
    </row>
    <row r="42836" spans="9:9" x14ac:dyDescent="0.2">
      <c r="I42836" s="37" t="s">
        <v>16</v>
      </c>
    </row>
    <row r="42837" spans="9:9" x14ac:dyDescent="0.2">
      <c r="I42837" s="37" t="s">
        <v>16</v>
      </c>
    </row>
    <row r="42838" spans="9:9" x14ac:dyDescent="0.2">
      <c r="I42838" s="37" t="s">
        <v>16</v>
      </c>
    </row>
    <row r="42839" spans="9:9" x14ac:dyDescent="0.2">
      <c r="I42839" s="37" t="s">
        <v>16</v>
      </c>
    </row>
    <row r="42840" spans="9:9" x14ac:dyDescent="0.2">
      <c r="I42840" s="37" t="s">
        <v>16</v>
      </c>
    </row>
    <row r="42841" spans="9:9" x14ac:dyDescent="0.2">
      <c r="I42841" s="37" t="s">
        <v>16</v>
      </c>
    </row>
    <row r="42842" spans="9:9" x14ac:dyDescent="0.2">
      <c r="I42842" s="37" t="s">
        <v>16</v>
      </c>
    </row>
    <row r="42843" spans="9:9" x14ac:dyDescent="0.2">
      <c r="I42843" s="37" t="s">
        <v>16</v>
      </c>
    </row>
    <row r="42844" spans="9:9" x14ac:dyDescent="0.2">
      <c r="I42844" s="37" t="s">
        <v>16</v>
      </c>
    </row>
    <row r="42845" spans="9:9" x14ac:dyDescent="0.2">
      <c r="I42845" s="37" t="s">
        <v>16</v>
      </c>
    </row>
    <row r="42846" spans="9:9" x14ac:dyDescent="0.2">
      <c r="I42846" s="37" t="s">
        <v>16</v>
      </c>
    </row>
    <row r="42847" spans="9:9" x14ac:dyDescent="0.2">
      <c r="I42847" s="37" t="s">
        <v>16</v>
      </c>
    </row>
    <row r="42848" spans="9:9" x14ac:dyDescent="0.2">
      <c r="I42848" s="37" t="s">
        <v>16</v>
      </c>
    </row>
    <row r="42849" spans="9:9" x14ac:dyDescent="0.2">
      <c r="I42849" s="37" t="s">
        <v>16</v>
      </c>
    </row>
    <row r="42850" spans="9:9" x14ac:dyDescent="0.2">
      <c r="I42850" s="37" t="s">
        <v>16</v>
      </c>
    </row>
    <row r="42851" spans="9:9" x14ac:dyDescent="0.2">
      <c r="I42851" s="37" t="s">
        <v>16</v>
      </c>
    </row>
    <row r="42852" spans="9:9" x14ac:dyDescent="0.2">
      <c r="I42852" s="37" t="s">
        <v>16</v>
      </c>
    </row>
    <row r="42853" spans="9:9" x14ac:dyDescent="0.2">
      <c r="I42853" s="37" t="s">
        <v>16</v>
      </c>
    </row>
    <row r="42854" spans="9:9" x14ac:dyDescent="0.2">
      <c r="I42854" s="37" t="s">
        <v>16</v>
      </c>
    </row>
    <row r="42855" spans="9:9" x14ac:dyDescent="0.2">
      <c r="I42855" s="37" t="s">
        <v>16</v>
      </c>
    </row>
    <row r="42856" spans="9:9" x14ac:dyDescent="0.2">
      <c r="I42856" s="37" t="s">
        <v>16</v>
      </c>
    </row>
    <row r="42857" spans="9:9" x14ac:dyDescent="0.2">
      <c r="I42857" s="37" t="s">
        <v>16</v>
      </c>
    </row>
    <row r="42858" spans="9:9" x14ac:dyDescent="0.2">
      <c r="I42858" s="37" t="s">
        <v>16</v>
      </c>
    </row>
    <row r="42859" spans="9:9" x14ac:dyDescent="0.2">
      <c r="I42859" s="37" t="s">
        <v>16</v>
      </c>
    </row>
    <row r="42860" spans="9:9" x14ac:dyDescent="0.2">
      <c r="I42860" s="37" t="s">
        <v>16</v>
      </c>
    </row>
    <row r="42861" spans="9:9" x14ac:dyDescent="0.2">
      <c r="I42861" s="37" t="s">
        <v>16</v>
      </c>
    </row>
    <row r="42862" spans="9:9" x14ac:dyDescent="0.2">
      <c r="I42862" s="37" t="s">
        <v>16</v>
      </c>
    </row>
    <row r="42863" spans="9:9" x14ac:dyDescent="0.2">
      <c r="I42863" s="37" t="s">
        <v>16</v>
      </c>
    </row>
    <row r="42864" spans="9:9" x14ac:dyDescent="0.2">
      <c r="I42864" s="37" t="s">
        <v>16</v>
      </c>
    </row>
    <row r="42865" spans="9:9" x14ac:dyDescent="0.2">
      <c r="I42865" s="37" t="s">
        <v>16</v>
      </c>
    </row>
    <row r="42866" spans="9:9" x14ac:dyDescent="0.2">
      <c r="I42866" s="37" t="s">
        <v>16</v>
      </c>
    </row>
    <row r="42867" spans="9:9" x14ac:dyDescent="0.2">
      <c r="I42867" s="37" t="s">
        <v>16</v>
      </c>
    </row>
    <row r="42868" spans="9:9" x14ac:dyDescent="0.2">
      <c r="I42868" s="37" t="s">
        <v>16</v>
      </c>
    </row>
    <row r="42869" spans="9:9" x14ac:dyDescent="0.2">
      <c r="I42869" s="37" t="s">
        <v>16</v>
      </c>
    </row>
    <row r="42870" spans="9:9" x14ac:dyDescent="0.2">
      <c r="I42870" s="37" t="s">
        <v>16</v>
      </c>
    </row>
    <row r="42871" spans="9:9" x14ac:dyDescent="0.2">
      <c r="I42871" s="37" t="s">
        <v>16</v>
      </c>
    </row>
    <row r="42872" spans="9:9" x14ac:dyDescent="0.2">
      <c r="I42872" s="37" t="s">
        <v>16</v>
      </c>
    </row>
    <row r="42873" spans="9:9" x14ac:dyDescent="0.2">
      <c r="I42873" s="37" t="s">
        <v>16</v>
      </c>
    </row>
    <row r="42874" spans="9:9" x14ac:dyDescent="0.2">
      <c r="I42874" s="37" t="s">
        <v>16</v>
      </c>
    </row>
    <row r="42875" spans="9:9" x14ac:dyDescent="0.2">
      <c r="I42875" s="37" t="s">
        <v>16</v>
      </c>
    </row>
    <row r="42876" spans="9:9" x14ac:dyDescent="0.2">
      <c r="I42876" s="37" t="s">
        <v>16</v>
      </c>
    </row>
    <row r="42877" spans="9:9" x14ac:dyDescent="0.2">
      <c r="I42877" s="37" t="s">
        <v>16</v>
      </c>
    </row>
    <row r="42878" spans="9:9" x14ac:dyDescent="0.2">
      <c r="I42878" s="37" t="s">
        <v>16</v>
      </c>
    </row>
    <row r="42879" spans="9:9" x14ac:dyDescent="0.2">
      <c r="I42879" s="37" t="s">
        <v>16</v>
      </c>
    </row>
    <row r="42880" spans="9:9" x14ac:dyDescent="0.2">
      <c r="I42880" s="37" t="s">
        <v>16</v>
      </c>
    </row>
    <row r="42881" spans="9:9" x14ac:dyDescent="0.2">
      <c r="I42881" s="37" t="s">
        <v>16</v>
      </c>
    </row>
    <row r="42882" spans="9:9" x14ac:dyDescent="0.2">
      <c r="I42882" s="37" t="s">
        <v>16</v>
      </c>
    </row>
    <row r="42883" spans="9:9" x14ac:dyDescent="0.2">
      <c r="I42883" s="37" t="s">
        <v>16</v>
      </c>
    </row>
    <row r="42884" spans="9:9" x14ac:dyDescent="0.2">
      <c r="I42884" s="37" t="s">
        <v>16</v>
      </c>
    </row>
    <row r="42885" spans="9:9" x14ac:dyDescent="0.2">
      <c r="I42885" s="37" t="s">
        <v>16</v>
      </c>
    </row>
    <row r="42886" spans="9:9" x14ac:dyDescent="0.2">
      <c r="I42886" s="37" t="s">
        <v>16</v>
      </c>
    </row>
    <row r="42887" spans="9:9" x14ac:dyDescent="0.2">
      <c r="I42887" s="37" t="s">
        <v>16</v>
      </c>
    </row>
    <row r="42888" spans="9:9" x14ac:dyDescent="0.2">
      <c r="I42888" s="37" t="s">
        <v>16</v>
      </c>
    </row>
    <row r="42889" spans="9:9" x14ac:dyDescent="0.2">
      <c r="I42889" s="37" t="s">
        <v>16</v>
      </c>
    </row>
    <row r="42890" spans="9:9" x14ac:dyDescent="0.2">
      <c r="I42890" s="37" t="s">
        <v>16</v>
      </c>
    </row>
    <row r="42891" spans="9:9" x14ac:dyDescent="0.2">
      <c r="I42891" s="37" t="s">
        <v>16</v>
      </c>
    </row>
    <row r="42892" spans="9:9" x14ac:dyDescent="0.2">
      <c r="I42892" s="37" t="s">
        <v>16</v>
      </c>
    </row>
    <row r="42893" spans="9:9" x14ac:dyDescent="0.2">
      <c r="I42893" s="37" t="s">
        <v>16</v>
      </c>
    </row>
    <row r="42894" spans="9:9" x14ac:dyDescent="0.2">
      <c r="I42894" s="37" t="s">
        <v>16</v>
      </c>
    </row>
    <row r="42895" spans="9:9" x14ac:dyDescent="0.2">
      <c r="I42895" s="37" t="s">
        <v>16</v>
      </c>
    </row>
    <row r="42896" spans="9:9" x14ac:dyDescent="0.2">
      <c r="I42896" s="37" t="s">
        <v>16</v>
      </c>
    </row>
    <row r="42897" spans="9:9" x14ac:dyDescent="0.2">
      <c r="I42897" s="37" t="s">
        <v>16</v>
      </c>
    </row>
    <row r="42898" spans="9:9" x14ac:dyDescent="0.2">
      <c r="I42898" s="37" t="s">
        <v>16</v>
      </c>
    </row>
    <row r="42899" spans="9:9" x14ac:dyDescent="0.2">
      <c r="I42899" s="37" t="s">
        <v>16</v>
      </c>
    </row>
    <row r="42900" spans="9:9" x14ac:dyDescent="0.2">
      <c r="I42900" s="37" t="s">
        <v>16</v>
      </c>
    </row>
    <row r="42901" spans="9:9" x14ac:dyDescent="0.2">
      <c r="I42901" s="37" t="s">
        <v>16</v>
      </c>
    </row>
    <row r="42902" spans="9:9" x14ac:dyDescent="0.2">
      <c r="I42902" s="37" t="s">
        <v>16</v>
      </c>
    </row>
    <row r="42903" spans="9:9" x14ac:dyDescent="0.2">
      <c r="I42903" s="37" t="s">
        <v>16</v>
      </c>
    </row>
    <row r="42904" spans="9:9" x14ac:dyDescent="0.2">
      <c r="I42904" s="37" t="s">
        <v>16</v>
      </c>
    </row>
    <row r="42905" spans="9:9" x14ac:dyDescent="0.2">
      <c r="I42905" s="37" t="s">
        <v>16</v>
      </c>
    </row>
    <row r="42906" spans="9:9" x14ac:dyDescent="0.2">
      <c r="I42906" s="37" t="s">
        <v>16</v>
      </c>
    </row>
    <row r="42907" spans="9:9" x14ac:dyDescent="0.2">
      <c r="I42907" s="37" t="s">
        <v>16</v>
      </c>
    </row>
    <row r="42908" spans="9:9" x14ac:dyDescent="0.2">
      <c r="I42908" s="37" t="s">
        <v>16</v>
      </c>
    </row>
    <row r="42909" spans="9:9" x14ac:dyDescent="0.2">
      <c r="I42909" s="37" t="s">
        <v>16</v>
      </c>
    </row>
    <row r="42910" spans="9:9" x14ac:dyDescent="0.2">
      <c r="I42910" s="37" t="s">
        <v>16</v>
      </c>
    </row>
    <row r="42911" spans="9:9" x14ac:dyDescent="0.2">
      <c r="I42911" s="37" t="s">
        <v>16</v>
      </c>
    </row>
    <row r="42912" spans="9:9" x14ac:dyDescent="0.2">
      <c r="I42912" s="37" t="s">
        <v>16</v>
      </c>
    </row>
    <row r="42913" spans="9:9" x14ac:dyDescent="0.2">
      <c r="I42913" s="37" t="s">
        <v>16</v>
      </c>
    </row>
    <row r="42914" spans="9:9" x14ac:dyDescent="0.2">
      <c r="I42914" s="37" t="s">
        <v>16</v>
      </c>
    </row>
    <row r="42915" spans="9:9" x14ac:dyDescent="0.2">
      <c r="I42915" s="37" t="s">
        <v>16</v>
      </c>
    </row>
    <row r="42916" spans="9:9" x14ac:dyDescent="0.2">
      <c r="I42916" s="37" t="s">
        <v>16</v>
      </c>
    </row>
    <row r="42917" spans="9:9" x14ac:dyDescent="0.2">
      <c r="I42917" s="37" t="s">
        <v>16</v>
      </c>
    </row>
    <row r="42918" spans="9:9" x14ac:dyDescent="0.2">
      <c r="I42918" s="37" t="s">
        <v>16</v>
      </c>
    </row>
    <row r="42919" spans="9:9" x14ac:dyDescent="0.2">
      <c r="I42919" s="37" t="s">
        <v>16</v>
      </c>
    </row>
    <row r="42920" spans="9:9" x14ac:dyDescent="0.2">
      <c r="I42920" s="37" t="s">
        <v>16</v>
      </c>
    </row>
    <row r="42921" spans="9:9" x14ac:dyDescent="0.2">
      <c r="I42921" s="37" t="s">
        <v>16</v>
      </c>
    </row>
    <row r="42922" spans="9:9" x14ac:dyDescent="0.2">
      <c r="I42922" s="37" t="s">
        <v>16</v>
      </c>
    </row>
    <row r="42923" spans="9:9" x14ac:dyDescent="0.2">
      <c r="I42923" s="37" t="s">
        <v>16</v>
      </c>
    </row>
    <row r="42924" spans="9:9" x14ac:dyDescent="0.2">
      <c r="I42924" s="37" t="s">
        <v>16</v>
      </c>
    </row>
    <row r="42925" spans="9:9" x14ac:dyDescent="0.2">
      <c r="I42925" s="37" t="s">
        <v>16</v>
      </c>
    </row>
    <row r="42926" spans="9:9" x14ac:dyDescent="0.2">
      <c r="I42926" s="37" t="s">
        <v>16</v>
      </c>
    </row>
    <row r="42927" spans="9:9" x14ac:dyDescent="0.2">
      <c r="I42927" s="37" t="s">
        <v>16</v>
      </c>
    </row>
    <row r="42928" spans="9:9" x14ac:dyDescent="0.2">
      <c r="I42928" s="37" t="s">
        <v>16</v>
      </c>
    </row>
    <row r="42929" spans="9:9" x14ac:dyDescent="0.2">
      <c r="I42929" s="37" t="s">
        <v>16</v>
      </c>
    </row>
    <row r="42930" spans="9:9" x14ac:dyDescent="0.2">
      <c r="I42930" s="37" t="s">
        <v>16</v>
      </c>
    </row>
    <row r="42931" spans="9:9" x14ac:dyDescent="0.2">
      <c r="I42931" s="37" t="s">
        <v>16</v>
      </c>
    </row>
    <row r="42932" spans="9:9" x14ac:dyDescent="0.2">
      <c r="I42932" s="37" t="s">
        <v>16</v>
      </c>
    </row>
    <row r="42933" spans="9:9" x14ac:dyDescent="0.2">
      <c r="I42933" s="37" t="s">
        <v>16</v>
      </c>
    </row>
    <row r="42934" spans="9:9" x14ac:dyDescent="0.2">
      <c r="I42934" s="37" t="s">
        <v>16</v>
      </c>
    </row>
    <row r="42935" spans="9:9" x14ac:dyDescent="0.2">
      <c r="I42935" s="37" t="s">
        <v>16</v>
      </c>
    </row>
    <row r="42936" spans="9:9" x14ac:dyDescent="0.2">
      <c r="I42936" s="37" t="s">
        <v>16</v>
      </c>
    </row>
    <row r="42937" spans="9:9" x14ac:dyDescent="0.2">
      <c r="I42937" s="37" t="s">
        <v>16</v>
      </c>
    </row>
    <row r="42938" spans="9:9" x14ac:dyDescent="0.2">
      <c r="I42938" s="37" t="s">
        <v>16</v>
      </c>
    </row>
    <row r="42939" spans="9:9" x14ac:dyDescent="0.2">
      <c r="I42939" s="37" t="s">
        <v>16</v>
      </c>
    </row>
    <row r="42940" spans="9:9" x14ac:dyDescent="0.2">
      <c r="I42940" s="37" t="s">
        <v>16</v>
      </c>
    </row>
    <row r="42941" spans="9:9" x14ac:dyDescent="0.2">
      <c r="I42941" s="37" t="s">
        <v>16</v>
      </c>
    </row>
    <row r="42942" spans="9:9" x14ac:dyDescent="0.2">
      <c r="I42942" s="37" t="s">
        <v>16</v>
      </c>
    </row>
    <row r="42943" spans="9:9" x14ac:dyDescent="0.2">
      <c r="I42943" s="37" t="s">
        <v>16</v>
      </c>
    </row>
    <row r="42944" spans="9:9" x14ac:dyDescent="0.2">
      <c r="I42944" s="37" t="s">
        <v>16</v>
      </c>
    </row>
    <row r="42945" spans="9:9" x14ac:dyDescent="0.2">
      <c r="I42945" s="37" t="s">
        <v>16</v>
      </c>
    </row>
    <row r="42946" spans="9:9" x14ac:dyDescent="0.2">
      <c r="I42946" s="37" t="s">
        <v>16</v>
      </c>
    </row>
    <row r="42947" spans="9:9" x14ac:dyDescent="0.2">
      <c r="I42947" s="37" t="s">
        <v>16</v>
      </c>
    </row>
    <row r="42948" spans="9:9" x14ac:dyDescent="0.2">
      <c r="I42948" s="37" t="s">
        <v>16</v>
      </c>
    </row>
    <row r="42949" spans="9:9" x14ac:dyDescent="0.2">
      <c r="I42949" s="37" t="s">
        <v>16</v>
      </c>
    </row>
    <row r="42950" spans="9:9" x14ac:dyDescent="0.2">
      <c r="I42950" s="37" t="s">
        <v>16</v>
      </c>
    </row>
    <row r="42951" spans="9:9" x14ac:dyDescent="0.2">
      <c r="I42951" s="37" t="s">
        <v>16</v>
      </c>
    </row>
    <row r="42952" spans="9:9" x14ac:dyDescent="0.2">
      <c r="I42952" s="37" t="s">
        <v>16</v>
      </c>
    </row>
    <row r="42953" spans="9:9" x14ac:dyDescent="0.2">
      <c r="I42953" s="37" t="s">
        <v>16</v>
      </c>
    </row>
    <row r="42954" spans="9:9" x14ac:dyDescent="0.2">
      <c r="I42954" s="37" t="s">
        <v>16</v>
      </c>
    </row>
    <row r="42955" spans="9:9" x14ac:dyDescent="0.2">
      <c r="I42955" s="37" t="s">
        <v>16</v>
      </c>
    </row>
    <row r="42956" spans="9:9" x14ac:dyDescent="0.2">
      <c r="I42956" s="37" t="s">
        <v>16</v>
      </c>
    </row>
    <row r="42957" spans="9:9" x14ac:dyDescent="0.2">
      <c r="I42957" s="37" t="s">
        <v>16</v>
      </c>
    </row>
    <row r="42958" spans="9:9" x14ac:dyDescent="0.2">
      <c r="I42958" s="37" t="s">
        <v>16</v>
      </c>
    </row>
    <row r="42959" spans="9:9" x14ac:dyDescent="0.2">
      <c r="I42959" s="37" t="s">
        <v>16</v>
      </c>
    </row>
    <row r="42960" spans="9:9" x14ac:dyDescent="0.2">
      <c r="I42960" s="37" t="s">
        <v>16</v>
      </c>
    </row>
    <row r="42961" spans="9:9" x14ac:dyDescent="0.2">
      <c r="I42961" s="37" t="s">
        <v>16</v>
      </c>
    </row>
    <row r="42962" spans="9:9" x14ac:dyDescent="0.2">
      <c r="I42962" s="37" t="s">
        <v>16</v>
      </c>
    </row>
    <row r="42963" spans="9:9" x14ac:dyDescent="0.2">
      <c r="I42963" s="37" t="s">
        <v>16</v>
      </c>
    </row>
    <row r="42964" spans="9:9" x14ac:dyDescent="0.2">
      <c r="I42964" s="37" t="s">
        <v>16</v>
      </c>
    </row>
    <row r="42965" spans="9:9" x14ac:dyDescent="0.2">
      <c r="I42965" s="37" t="s">
        <v>16</v>
      </c>
    </row>
    <row r="42966" spans="9:9" x14ac:dyDescent="0.2">
      <c r="I42966" s="37" t="s">
        <v>16</v>
      </c>
    </row>
    <row r="42967" spans="9:9" x14ac:dyDescent="0.2">
      <c r="I42967" s="37" t="s">
        <v>16</v>
      </c>
    </row>
    <row r="42968" spans="9:9" x14ac:dyDescent="0.2">
      <c r="I42968" s="37" t="s">
        <v>16</v>
      </c>
    </row>
    <row r="42969" spans="9:9" x14ac:dyDescent="0.2">
      <c r="I42969" s="37" t="s">
        <v>16</v>
      </c>
    </row>
    <row r="42970" spans="9:9" x14ac:dyDescent="0.2">
      <c r="I42970" s="37" t="s">
        <v>16</v>
      </c>
    </row>
    <row r="42971" spans="9:9" x14ac:dyDescent="0.2">
      <c r="I42971" s="37" t="s">
        <v>16</v>
      </c>
    </row>
    <row r="42972" spans="9:9" x14ac:dyDescent="0.2">
      <c r="I42972" s="37" t="s">
        <v>16</v>
      </c>
    </row>
    <row r="42973" spans="9:9" x14ac:dyDescent="0.2">
      <c r="I42973" s="37" t="s">
        <v>16</v>
      </c>
    </row>
    <row r="42974" spans="9:9" x14ac:dyDescent="0.2">
      <c r="I42974" s="37" t="s">
        <v>16</v>
      </c>
    </row>
    <row r="42975" spans="9:9" x14ac:dyDescent="0.2">
      <c r="I42975" s="37" t="s">
        <v>16</v>
      </c>
    </row>
    <row r="42976" spans="9:9" x14ac:dyDescent="0.2">
      <c r="I42976" s="37" t="s">
        <v>16</v>
      </c>
    </row>
    <row r="42977" spans="9:9" x14ac:dyDescent="0.2">
      <c r="I42977" s="37" t="s">
        <v>16</v>
      </c>
    </row>
    <row r="42978" spans="9:9" x14ac:dyDescent="0.2">
      <c r="I42978" s="37" t="s">
        <v>16</v>
      </c>
    </row>
    <row r="42979" spans="9:9" x14ac:dyDescent="0.2">
      <c r="I42979" s="37" t="s">
        <v>16</v>
      </c>
    </row>
    <row r="42980" spans="9:9" x14ac:dyDescent="0.2">
      <c r="I42980" s="37" t="s">
        <v>16</v>
      </c>
    </row>
    <row r="42981" spans="9:9" x14ac:dyDescent="0.2">
      <c r="I42981" s="37" t="s">
        <v>16</v>
      </c>
    </row>
    <row r="42982" spans="9:9" x14ac:dyDescent="0.2">
      <c r="I42982" s="37" t="s">
        <v>16</v>
      </c>
    </row>
    <row r="42983" spans="9:9" x14ac:dyDescent="0.2">
      <c r="I42983" s="37" t="s">
        <v>16</v>
      </c>
    </row>
    <row r="42984" spans="9:9" x14ac:dyDescent="0.2">
      <c r="I42984" s="37" t="s">
        <v>16</v>
      </c>
    </row>
    <row r="42985" spans="9:9" x14ac:dyDescent="0.2">
      <c r="I42985" s="37" t="s">
        <v>16</v>
      </c>
    </row>
    <row r="42986" spans="9:9" x14ac:dyDescent="0.2">
      <c r="I42986" s="37" t="s">
        <v>16</v>
      </c>
    </row>
    <row r="42987" spans="9:9" x14ac:dyDescent="0.2">
      <c r="I42987" s="37" t="s">
        <v>16</v>
      </c>
    </row>
    <row r="42988" spans="9:9" x14ac:dyDescent="0.2">
      <c r="I42988" s="37" t="s">
        <v>16</v>
      </c>
    </row>
    <row r="42989" spans="9:9" x14ac:dyDescent="0.2">
      <c r="I42989" s="37" t="s">
        <v>16</v>
      </c>
    </row>
    <row r="42990" spans="9:9" x14ac:dyDescent="0.2">
      <c r="I42990" s="37" t="s">
        <v>16</v>
      </c>
    </row>
    <row r="42991" spans="9:9" x14ac:dyDescent="0.2">
      <c r="I42991" s="37" t="s">
        <v>16</v>
      </c>
    </row>
    <row r="42992" spans="9:9" x14ac:dyDescent="0.2">
      <c r="I42992" s="37" t="s">
        <v>16</v>
      </c>
    </row>
    <row r="42993" spans="9:9" x14ac:dyDescent="0.2">
      <c r="I42993" s="37" t="s">
        <v>16</v>
      </c>
    </row>
    <row r="42994" spans="9:9" x14ac:dyDescent="0.2">
      <c r="I42994" s="37" t="s">
        <v>16</v>
      </c>
    </row>
    <row r="42995" spans="9:9" x14ac:dyDescent="0.2">
      <c r="I42995" s="37" t="s">
        <v>16</v>
      </c>
    </row>
    <row r="42996" spans="9:9" x14ac:dyDescent="0.2">
      <c r="I42996" s="37" t="s">
        <v>16</v>
      </c>
    </row>
    <row r="42997" spans="9:9" x14ac:dyDescent="0.2">
      <c r="I42997" s="37" t="s">
        <v>16</v>
      </c>
    </row>
    <row r="42998" spans="9:9" x14ac:dyDescent="0.2">
      <c r="I42998" s="37" t="s">
        <v>16</v>
      </c>
    </row>
    <row r="42999" spans="9:9" x14ac:dyDescent="0.2">
      <c r="I42999" s="37" t="s">
        <v>16</v>
      </c>
    </row>
    <row r="43000" spans="9:9" x14ac:dyDescent="0.2">
      <c r="I43000" s="37" t="s">
        <v>16</v>
      </c>
    </row>
    <row r="43001" spans="9:9" x14ac:dyDescent="0.2">
      <c r="I43001" s="37" t="s">
        <v>16</v>
      </c>
    </row>
    <row r="43002" spans="9:9" x14ac:dyDescent="0.2">
      <c r="I43002" s="37" t="s">
        <v>16</v>
      </c>
    </row>
    <row r="43003" spans="9:9" x14ac:dyDescent="0.2">
      <c r="I43003" s="37" t="s">
        <v>16</v>
      </c>
    </row>
    <row r="43004" spans="9:9" x14ac:dyDescent="0.2">
      <c r="I43004" s="37" t="s">
        <v>16</v>
      </c>
    </row>
    <row r="43005" spans="9:9" x14ac:dyDescent="0.2">
      <c r="I43005" s="37" t="s">
        <v>16</v>
      </c>
    </row>
    <row r="43006" spans="9:9" x14ac:dyDescent="0.2">
      <c r="I43006" s="37" t="s">
        <v>16</v>
      </c>
    </row>
    <row r="43007" spans="9:9" x14ac:dyDescent="0.2">
      <c r="I43007" s="37" t="s">
        <v>16</v>
      </c>
    </row>
    <row r="43008" spans="9:9" x14ac:dyDescent="0.2">
      <c r="I43008" s="37" t="s">
        <v>16</v>
      </c>
    </row>
    <row r="43009" spans="9:9" x14ac:dyDescent="0.2">
      <c r="I43009" s="37" t="s">
        <v>16</v>
      </c>
    </row>
    <row r="43010" spans="9:9" x14ac:dyDescent="0.2">
      <c r="I43010" s="37" t="s">
        <v>16</v>
      </c>
    </row>
    <row r="43011" spans="9:9" x14ac:dyDescent="0.2">
      <c r="I43011" s="37" t="s">
        <v>16</v>
      </c>
    </row>
    <row r="43012" spans="9:9" x14ac:dyDescent="0.2">
      <c r="I43012" s="37" t="s">
        <v>16</v>
      </c>
    </row>
    <row r="43013" spans="9:9" x14ac:dyDescent="0.2">
      <c r="I43013" s="37" t="s">
        <v>16</v>
      </c>
    </row>
    <row r="43014" spans="9:9" x14ac:dyDescent="0.2">
      <c r="I43014" s="37" t="s">
        <v>16</v>
      </c>
    </row>
    <row r="43015" spans="9:9" x14ac:dyDescent="0.2">
      <c r="I43015" s="37" t="s">
        <v>16</v>
      </c>
    </row>
    <row r="43016" spans="9:9" x14ac:dyDescent="0.2">
      <c r="I43016" s="37" t="s">
        <v>16</v>
      </c>
    </row>
    <row r="43017" spans="9:9" x14ac:dyDescent="0.2">
      <c r="I43017" s="37" t="s">
        <v>16</v>
      </c>
    </row>
    <row r="43018" spans="9:9" x14ac:dyDescent="0.2">
      <c r="I43018" s="37" t="s">
        <v>16</v>
      </c>
    </row>
    <row r="43019" spans="9:9" x14ac:dyDescent="0.2">
      <c r="I43019" s="37" t="s">
        <v>16</v>
      </c>
    </row>
    <row r="43020" spans="9:9" x14ac:dyDescent="0.2">
      <c r="I43020" s="37" t="s">
        <v>16</v>
      </c>
    </row>
    <row r="43021" spans="9:9" x14ac:dyDescent="0.2">
      <c r="I43021" s="37" t="s">
        <v>16</v>
      </c>
    </row>
    <row r="43022" spans="9:9" x14ac:dyDescent="0.2">
      <c r="I43022" s="37" t="s">
        <v>16</v>
      </c>
    </row>
    <row r="43023" spans="9:9" x14ac:dyDescent="0.2">
      <c r="I43023" s="37" t="s">
        <v>16</v>
      </c>
    </row>
    <row r="43024" spans="9:9" x14ac:dyDescent="0.2">
      <c r="I43024" s="37" t="s">
        <v>16</v>
      </c>
    </row>
    <row r="43025" spans="9:9" x14ac:dyDescent="0.2">
      <c r="I43025" s="37" t="s">
        <v>16</v>
      </c>
    </row>
    <row r="43026" spans="9:9" x14ac:dyDescent="0.2">
      <c r="I43026" s="37" t="s">
        <v>16</v>
      </c>
    </row>
    <row r="43027" spans="9:9" x14ac:dyDescent="0.2">
      <c r="I43027" s="37" t="s">
        <v>16</v>
      </c>
    </row>
    <row r="43028" spans="9:9" x14ac:dyDescent="0.2">
      <c r="I43028" s="37" t="s">
        <v>16</v>
      </c>
    </row>
    <row r="43029" spans="9:9" x14ac:dyDescent="0.2">
      <c r="I43029" s="37" t="s">
        <v>16</v>
      </c>
    </row>
    <row r="43030" spans="9:9" x14ac:dyDescent="0.2">
      <c r="I43030" s="37" t="s">
        <v>16</v>
      </c>
    </row>
    <row r="43031" spans="9:9" x14ac:dyDescent="0.2">
      <c r="I43031" s="37" t="s">
        <v>16</v>
      </c>
    </row>
    <row r="43032" spans="9:9" x14ac:dyDescent="0.2">
      <c r="I43032" s="37" t="s">
        <v>16</v>
      </c>
    </row>
    <row r="43033" spans="9:9" x14ac:dyDescent="0.2">
      <c r="I43033" s="37" t="s">
        <v>16</v>
      </c>
    </row>
    <row r="43034" spans="9:9" x14ac:dyDescent="0.2">
      <c r="I43034" s="37" t="s">
        <v>16</v>
      </c>
    </row>
    <row r="43035" spans="9:9" x14ac:dyDescent="0.2">
      <c r="I43035" s="37" t="s">
        <v>16</v>
      </c>
    </row>
    <row r="43036" spans="9:9" x14ac:dyDescent="0.2">
      <c r="I43036" s="37" t="s">
        <v>16</v>
      </c>
    </row>
    <row r="43037" spans="9:9" x14ac:dyDescent="0.2">
      <c r="I43037" s="37" t="s">
        <v>16</v>
      </c>
    </row>
    <row r="43038" spans="9:9" x14ac:dyDescent="0.2">
      <c r="I43038" s="37" t="s">
        <v>16</v>
      </c>
    </row>
    <row r="43039" spans="9:9" x14ac:dyDescent="0.2">
      <c r="I43039" s="37" t="s">
        <v>16</v>
      </c>
    </row>
    <row r="43040" spans="9:9" x14ac:dyDescent="0.2">
      <c r="I43040" s="37" t="s">
        <v>16</v>
      </c>
    </row>
    <row r="43041" spans="9:9" x14ac:dyDescent="0.2">
      <c r="I43041" s="37" t="s">
        <v>16</v>
      </c>
    </row>
    <row r="43042" spans="9:9" x14ac:dyDescent="0.2">
      <c r="I43042" s="37" t="s">
        <v>16</v>
      </c>
    </row>
    <row r="43043" spans="9:9" x14ac:dyDescent="0.2">
      <c r="I43043" s="37" t="s">
        <v>16</v>
      </c>
    </row>
    <row r="43044" spans="9:9" x14ac:dyDescent="0.2">
      <c r="I43044" s="37" t="s">
        <v>16</v>
      </c>
    </row>
    <row r="43045" spans="9:9" x14ac:dyDescent="0.2">
      <c r="I43045" s="37" t="s">
        <v>16</v>
      </c>
    </row>
    <row r="43046" spans="9:9" x14ac:dyDescent="0.2">
      <c r="I43046" s="37" t="s">
        <v>16</v>
      </c>
    </row>
    <row r="43047" spans="9:9" x14ac:dyDescent="0.2">
      <c r="I43047" s="37" t="s">
        <v>16</v>
      </c>
    </row>
    <row r="43048" spans="9:9" x14ac:dyDescent="0.2">
      <c r="I43048" s="37" t="s">
        <v>16</v>
      </c>
    </row>
    <row r="43049" spans="9:9" x14ac:dyDescent="0.2">
      <c r="I43049" s="37" t="s">
        <v>16</v>
      </c>
    </row>
    <row r="43050" spans="9:9" x14ac:dyDescent="0.2">
      <c r="I43050" s="37" t="s">
        <v>16</v>
      </c>
    </row>
    <row r="43051" spans="9:9" x14ac:dyDescent="0.2">
      <c r="I43051" s="37" t="s">
        <v>16</v>
      </c>
    </row>
    <row r="43052" spans="9:9" x14ac:dyDescent="0.2">
      <c r="I43052" s="37" t="s">
        <v>16</v>
      </c>
    </row>
    <row r="43053" spans="9:9" x14ac:dyDescent="0.2">
      <c r="I43053" s="37" t="s">
        <v>16</v>
      </c>
    </row>
    <row r="43054" spans="9:9" x14ac:dyDescent="0.2">
      <c r="I43054" s="37" t="s">
        <v>16</v>
      </c>
    </row>
    <row r="43055" spans="9:9" x14ac:dyDescent="0.2">
      <c r="I43055" s="37" t="s">
        <v>16</v>
      </c>
    </row>
    <row r="43056" spans="9:9" x14ac:dyDescent="0.2">
      <c r="I43056" s="37" t="s">
        <v>16</v>
      </c>
    </row>
    <row r="43057" spans="9:9" x14ac:dyDescent="0.2">
      <c r="I43057" s="37" t="s">
        <v>16</v>
      </c>
    </row>
    <row r="43058" spans="9:9" x14ac:dyDescent="0.2">
      <c r="I43058" s="37" t="s">
        <v>16</v>
      </c>
    </row>
    <row r="43059" spans="9:9" x14ac:dyDescent="0.2">
      <c r="I43059" s="37" t="s">
        <v>16</v>
      </c>
    </row>
    <row r="43060" spans="9:9" x14ac:dyDescent="0.2">
      <c r="I43060" s="37" t="s">
        <v>16</v>
      </c>
    </row>
    <row r="43061" spans="9:9" x14ac:dyDescent="0.2">
      <c r="I43061" s="37" t="s">
        <v>16</v>
      </c>
    </row>
    <row r="43062" spans="9:9" x14ac:dyDescent="0.2">
      <c r="I43062" s="37" t="s">
        <v>16</v>
      </c>
    </row>
    <row r="43063" spans="9:9" x14ac:dyDescent="0.2">
      <c r="I43063" s="37" t="s">
        <v>16</v>
      </c>
    </row>
    <row r="43064" spans="9:9" x14ac:dyDescent="0.2">
      <c r="I43064" s="37" t="s">
        <v>16</v>
      </c>
    </row>
    <row r="43065" spans="9:9" x14ac:dyDescent="0.2">
      <c r="I43065" s="37" t="s">
        <v>16</v>
      </c>
    </row>
    <row r="43066" spans="9:9" x14ac:dyDescent="0.2">
      <c r="I43066" s="37" t="s">
        <v>16</v>
      </c>
    </row>
    <row r="43067" spans="9:9" x14ac:dyDescent="0.2">
      <c r="I43067" s="37" t="s">
        <v>16</v>
      </c>
    </row>
    <row r="43068" spans="9:9" x14ac:dyDescent="0.2">
      <c r="I43068" s="37" t="s">
        <v>16</v>
      </c>
    </row>
    <row r="43069" spans="9:9" x14ac:dyDescent="0.2">
      <c r="I43069" s="37" t="s">
        <v>16</v>
      </c>
    </row>
    <row r="43070" spans="9:9" x14ac:dyDescent="0.2">
      <c r="I43070" s="37" t="s">
        <v>16</v>
      </c>
    </row>
    <row r="43071" spans="9:9" x14ac:dyDescent="0.2">
      <c r="I43071" s="37" t="s">
        <v>16</v>
      </c>
    </row>
    <row r="43072" spans="9:9" x14ac:dyDescent="0.2">
      <c r="I43072" s="37" t="s">
        <v>16</v>
      </c>
    </row>
    <row r="43073" spans="9:9" x14ac:dyDescent="0.2">
      <c r="I43073" s="37" t="s">
        <v>16</v>
      </c>
    </row>
    <row r="43074" spans="9:9" x14ac:dyDescent="0.2">
      <c r="I43074" s="37" t="s">
        <v>16</v>
      </c>
    </row>
    <row r="43075" spans="9:9" x14ac:dyDescent="0.2">
      <c r="I43075" s="37" t="s">
        <v>16</v>
      </c>
    </row>
    <row r="43076" spans="9:9" x14ac:dyDescent="0.2">
      <c r="I43076" s="37" t="s">
        <v>16</v>
      </c>
    </row>
    <row r="43077" spans="9:9" x14ac:dyDescent="0.2">
      <c r="I43077" s="37" t="s">
        <v>16</v>
      </c>
    </row>
    <row r="43078" spans="9:9" x14ac:dyDescent="0.2">
      <c r="I43078" s="37" t="s">
        <v>16</v>
      </c>
    </row>
    <row r="43079" spans="9:9" x14ac:dyDescent="0.2">
      <c r="I43079" s="37" t="s">
        <v>16</v>
      </c>
    </row>
    <row r="43080" spans="9:9" x14ac:dyDescent="0.2">
      <c r="I43080" s="37" t="s">
        <v>16</v>
      </c>
    </row>
    <row r="43081" spans="9:9" x14ac:dyDescent="0.2">
      <c r="I43081" s="37" t="s">
        <v>16</v>
      </c>
    </row>
    <row r="43082" spans="9:9" x14ac:dyDescent="0.2">
      <c r="I43082" s="37" t="s">
        <v>16</v>
      </c>
    </row>
    <row r="43083" spans="9:9" x14ac:dyDescent="0.2">
      <c r="I43083" s="37" t="s">
        <v>16</v>
      </c>
    </row>
    <row r="43084" spans="9:9" x14ac:dyDescent="0.2">
      <c r="I43084" s="37" t="s">
        <v>16</v>
      </c>
    </row>
    <row r="43085" spans="9:9" x14ac:dyDescent="0.2">
      <c r="I43085" s="37" t="s">
        <v>16</v>
      </c>
    </row>
    <row r="43086" spans="9:9" x14ac:dyDescent="0.2">
      <c r="I43086" s="37" t="s">
        <v>16</v>
      </c>
    </row>
    <row r="43087" spans="9:9" x14ac:dyDescent="0.2">
      <c r="I43087" s="37" t="s">
        <v>16</v>
      </c>
    </row>
    <row r="43088" spans="9:9" x14ac:dyDescent="0.2">
      <c r="I43088" s="37" t="s">
        <v>16</v>
      </c>
    </row>
    <row r="43089" spans="9:9" x14ac:dyDescent="0.2">
      <c r="I43089" s="37" t="s">
        <v>16</v>
      </c>
    </row>
    <row r="43090" spans="9:9" x14ac:dyDescent="0.2">
      <c r="I43090" s="37" t="s">
        <v>16</v>
      </c>
    </row>
    <row r="43091" spans="9:9" x14ac:dyDescent="0.2">
      <c r="I43091" s="37" t="s">
        <v>16</v>
      </c>
    </row>
    <row r="43092" spans="9:9" x14ac:dyDescent="0.2">
      <c r="I43092" s="37" t="s">
        <v>16</v>
      </c>
    </row>
    <row r="43093" spans="9:9" x14ac:dyDescent="0.2">
      <c r="I43093" s="37" t="s">
        <v>16</v>
      </c>
    </row>
    <row r="43094" spans="9:9" x14ac:dyDescent="0.2">
      <c r="I43094" s="37" t="s">
        <v>16</v>
      </c>
    </row>
    <row r="43095" spans="9:9" x14ac:dyDescent="0.2">
      <c r="I43095" s="37" t="s">
        <v>16</v>
      </c>
    </row>
    <row r="43096" spans="9:9" x14ac:dyDescent="0.2">
      <c r="I43096" s="37" t="s">
        <v>16</v>
      </c>
    </row>
    <row r="43097" spans="9:9" x14ac:dyDescent="0.2">
      <c r="I43097" s="37" t="s">
        <v>16</v>
      </c>
    </row>
    <row r="43098" spans="9:9" x14ac:dyDescent="0.2">
      <c r="I43098" s="37" t="s">
        <v>16</v>
      </c>
    </row>
    <row r="43099" spans="9:9" x14ac:dyDescent="0.2">
      <c r="I43099" s="37" t="s">
        <v>16</v>
      </c>
    </row>
    <row r="43100" spans="9:9" x14ac:dyDescent="0.2">
      <c r="I43100" s="37" t="s">
        <v>16</v>
      </c>
    </row>
    <row r="43101" spans="9:9" x14ac:dyDescent="0.2">
      <c r="I43101" s="37" t="s">
        <v>16</v>
      </c>
    </row>
    <row r="43102" spans="9:9" x14ac:dyDescent="0.2">
      <c r="I43102" s="37" t="s">
        <v>16</v>
      </c>
    </row>
    <row r="43103" spans="9:9" x14ac:dyDescent="0.2">
      <c r="I43103" s="37" t="s">
        <v>16</v>
      </c>
    </row>
    <row r="43104" spans="9:9" x14ac:dyDescent="0.2">
      <c r="I43104" s="37" t="s">
        <v>16</v>
      </c>
    </row>
    <row r="43105" spans="9:9" x14ac:dyDescent="0.2">
      <c r="I43105" s="37" t="s">
        <v>16</v>
      </c>
    </row>
    <row r="43106" spans="9:9" x14ac:dyDescent="0.2">
      <c r="I43106" s="37" t="s">
        <v>16</v>
      </c>
    </row>
    <row r="43107" spans="9:9" x14ac:dyDescent="0.2">
      <c r="I43107" s="37" t="s">
        <v>16</v>
      </c>
    </row>
    <row r="43108" spans="9:9" x14ac:dyDescent="0.2">
      <c r="I43108" s="37" t="s">
        <v>16</v>
      </c>
    </row>
    <row r="43109" spans="9:9" x14ac:dyDescent="0.2">
      <c r="I43109" s="37" t="s">
        <v>16</v>
      </c>
    </row>
    <row r="43110" spans="9:9" x14ac:dyDescent="0.2">
      <c r="I43110" s="37" t="s">
        <v>16</v>
      </c>
    </row>
    <row r="43111" spans="9:9" x14ac:dyDescent="0.2">
      <c r="I43111" s="37" t="s">
        <v>16</v>
      </c>
    </row>
    <row r="43112" spans="9:9" x14ac:dyDescent="0.2">
      <c r="I43112" s="37" t="s">
        <v>16</v>
      </c>
    </row>
    <row r="43113" spans="9:9" x14ac:dyDescent="0.2">
      <c r="I43113" s="37" t="s">
        <v>16</v>
      </c>
    </row>
    <row r="43114" spans="9:9" x14ac:dyDescent="0.2">
      <c r="I43114" s="37" t="s">
        <v>16</v>
      </c>
    </row>
    <row r="43115" spans="9:9" x14ac:dyDescent="0.2">
      <c r="I43115" s="37" t="s">
        <v>16</v>
      </c>
    </row>
    <row r="43116" spans="9:9" x14ac:dyDescent="0.2">
      <c r="I43116" s="37" t="s">
        <v>16</v>
      </c>
    </row>
    <row r="43117" spans="9:9" x14ac:dyDescent="0.2">
      <c r="I43117" s="37" t="s">
        <v>16</v>
      </c>
    </row>
    <row r="43118" spans="9:9" x14ac:dyDescent="0.2">
      <c r="I43118" s="37" t="s">
        <v>16</v>
      </c>
    </row>
    <row r="43119" spans="9:9" x14ac:dyDescent="0.2">
      <c r="I43119" s="37" t="s">
        <v>16</v>
      </c>
    </row>
    <row r="43120" spans="9:9" x14ac:dyDescent="0.2">
      <c r="I43120" s="37" t="s">
        <v>16</v>
      </c>
    </row>
    <row r="43121" spans="9:9" x14ac:dyDescent="0.2">
      <c r="I43121" s="37" t="s">
        <v>16</v>
      </c>
    </row>
    <row r="43122" spans="9:9" x14ac:dyDescent="0.2">
      <c r="I43122" s="37" t="s">
        <v>16</v>
      </c>
    </row>
    <row r="43123" spans="9:9" x14ac:dyDescent="0.2">
      <c r="I43123" s="37" t="s">
        <v>16</v>
      </c>
    </row>
    <row r="43124" spans="9:9" x14ac:dyDescent="0.2">
      <c r="I43124" s="37" t="s">
        <v>16</v>
      </c>
    </row>
    <row r="43125" spans="9:9" x14ac:dyDescent="0.2">
      <c r="I43125" s="37" t="s">
        <v>16</v>
      </c>
    </row>
    <row r="43126" spans="9:9" x14ac:dyDescent="0.2">
      <c r="I43126" s="37" t="s">
        <v>16</v>
      </c>
    </row>
    <row r="43127" spans="9:9" x14ac:dyDescent="0.2">
      <c r="I43127" s="37" t="s">
        <v>16</v>
      </c>
    </row>
    <row r="43128" spans="9:9" x14ac:dyDescent="0.2">
      <c r="I43128" s="37" t="s">
        <v>16</v>
      </c>
    </row>
    <row r="43129" spans="9:9" x14ac:dyDescent="0.2">
      <c r="I43129" s="37" t="s">
        <v>16</v>
      </c>
    </row>
    <row r="43130" spans="9:9" x14ac:dyDescent="0.2">
      <c r="I43130" s="37" t="s">
        <v>16</v>
      </c>
    </row>
    <row r="43131" spans="9:9" x14ac:dyDescent="0.2">
      <c r="I43131" s="37" t="s">
        <v>16</v>
      </c>
    </row>
    <row r="43132" spans="9:9" x14ac:dyDescent="0.2">
      <c r="I43132" s="37" t="s">
        <v>16</v>
      </c>
    </row>
    <row r="43133" spans="9:9" x14ac:dyDescent="0.2">
      <c r="I43133" s="37" t="s">
        <v>16</v>
      </c>
    </row>
    <row r="43134" spans="9:9" x14ac:dyDescent="0.2">
      <c r="I43134" s="37" t="s">
        <v>16</v>
      </c>
    </row>
    <row r="43135" spans="9:9" x14ac:dyDescent="0.2">
      <c r="I43135" s="37" t="s">
        <v>16</v>
      </c>
    </row>
    <row r="43136" spans="9:9" x14ac:dyDescent="0.2">
      <c r="I43136" s="37" t="s">
        <v>16</v>
      </c>
    </row>
    <row r="43137" spans="9:9" x14ac:dyDescent="0.2">
      <c r="I43137" s="37" t="s">
        <v>16</v>
      </c>
    </row>
    <row r="43138" spans="9:9" x14ac:dyDescent="0.2">
      <c r="I43138" s="37" t="s">
        <v>16</v>
      </c>
    </row>
    <row r="43139" spans="9:9" x14ac:dyDescent="0.2">
      <c r="I43139" s="37" t="s">
        <v>16</v>
      </c>
    </row>
    <row r="43140" spans="9:9" x14ac:dyDescent="0.2">
      <c r="I43140" s="37" t="s">
        <v>16</v>
      </c>
    </row>
    <row r="43141" spans="9:9" x14ac:dyDescent="0.2">
      <c r="I43141" s="37" t="s">
        <v>16</v>
      </c>
    </row>
    <row r="43142" spans="9:9" x14ac:dyDescent="0.2">
      <c r="I43142" s="37" t="s">
        <v>16</v>
      </c>
    </row>
    <row r="43143" spans="9:9" x14ac:dyDescent="0.2">
      <c r="I43143" s="37" t="s">
        <v>16</v>
      </c>
    </row>
    <row r="43144" spans="9:9" x14ac:dyDescent="0.2">
      <c r="I43144" s="37" t="s">
        <v>16</v>
      </c>
    </row>
    <row r="43145" spans="9:9" x14ac:dyDescent="0.2">
      <c r="I43145" s="37" t="s">
        <v>16</v>
      </c>
    </row>
    <row r="43146" spans="9:9" x14ac:dyDescent="0.2">
      <c r="I43146" s="37" t="s">
        <v>16</v>
      </c>
    </row>
    <row r="43147" spans="9:9" x14ac:dyDescent="0.2">
      <c r="I43147" s="37" t="s">
        <v>16</v>
      </c>
    </row>
    <row r="43148" spans="9:9" x14ac:dyDescent="0.2">
      <c r="I43148" s="37" t="s">
        <v>16</v>
      </c>
    </row>
    <row r="43149" spans="9:9" x14ac:dyDescent="0.2">
      <c r="I43149" s="37" t="s">
        <v>16</v>
      </c>
    </row>
    <row r="43150" spans="9:9" x14ac:dyDescent="0.2">
      <c r="I43150" s="37" t="s">
        <v>16</v>
      </c>
    </row>
    <row r="43151" spans="9:9" x14ac:dyDescent="0.2">
      <c r="I43151" s="37" t="s">
        <v>16</v>
      </c>
    </row>
    <row r="43152" spans="9:9" x14ac:dyDescent="0.2">
      <c r="I43152" s="37" t="s">
        <v>16</v>
      </c>
    </row>
    <row r="43153" spans="9:9" x14ac:dyDescent="0.2">
      <c r="I43153" s="37" t="s">
        <v>16</v>
      </c>
    </row>
    <row r="43154" spans="9:9" x14ac:dyDescent="0.2">
      <c r="I43154" s="37" t="s">
        <v>16</v>
      </c>
    </row>
    <row r="43155" spans="9:9" x14ac:dyDescent="0.2">
      <c r="I43155" s="37" t="s">
        <v>16</v>
      </c>
    </row>
    <row r="43156" spans="9:9" x14ac:dyDescent="0.2">
      <c r="I43156" s="37" t="s">
        <v>16</v>
      </c>
    </row>
    <row r="43157" spans="9:9" x14ac:dyDescent="0.2">
      <c r="I43157" s="37" t="s">
        <v>16</v>
      </c>
    </row>
    <row r="43158" spans="9:9" x14ac:dyDescent="0.2">
      <c r="I43158" s="37" t="s">
        <v>16</v>
      </c>
    </row>
    <row r="43159" spans="9:9" x14ac:dyDescent="0.2">
      <c r="I43159" s="37" t="s">
        <v>16</v>
      </c>
    </row>
    <row r="43160" spans="9:9" x14ac:dyDescent="0.2">
      <c r="I43160" s="37" t="s">
        <v>16</v>
      </c>
    </row>
    <row r="43161" spans="9:9" x14ac:dyDescent="0.2">
      <c r="I43161" s="37" t="s">
        <v>16</v>
      </c>
    </row>
    <row r="43162" spans="9:9" x14ac:dyDescent="0.2">
      <c r="I43162" s="37" t="s">
        <v>16</v>
      </c>
    </row>
    <row r="43163" spans="9:9" x14ac:dyDescent="0.2">
      <c r="I43163" s="37" t="s">
        <v>16</v>
      </c>
    </row>
    <row r="43164" spans="9:9" x14ac:dyDescent="0.2">
      <c r="I43164" s="37" t="s">
        <v>16</v>
      </c>
    </row>
    <row r="43165" spans="9:9" x14ac:dyDescent="0.2">
      <c r="I43165" s="37" t="s">
        <v>16</v>
      </c>
    </row>
    <row r="43166" spans="9:9" x14ac:dyDescent="0.2">
      <c r="I43166" s="37" t="s">
        <v>16</v>
      </c>
    </row>
    <row r="43167" spans="9:9" x14ac:dyDescent="0.2">
      <c r="I43167" s="37" t="s">
        <v>16</v>
      </c>
    </row>
    <row r="43168" spans="9:9" x14ac:dyDescent="0.2">
      <c r="I43168" s="37" t="s">
        <v>16</v>
      </c>
    </row>
    <row r="43169" spans="9:9" x14ac:dyDescent="0.2">
      <c r="I43169" s="37" t="s">
        <v>16</v>
      </c>
    </row>
    <row r="43170" spans="9:9" x14ac:dyDescent="0.2">
      <c r="I43170" s="37" t="s">
        <v>16</v>
      </c>
    </row>
    <row r="43171" spans="9:9" x14ac:dyDescent="0.2">
      <c r="I43171" s="37" t="s">
        <v>16</v>
      </c>
    </row>
    <row r="43172" spans="9:9" x14ac:dyDescent="0.2">
      <c r="I43172" s="37" t="s">
        <v>16</v>
      </c>
    </row>
    <row r="43173" spans="9:9" x14ac:dyDescent="0.2">
      <c r="I43173" s="37" t="s">
        <v>16</v>
      </c>
    </row>
    <row r="43174" spans="9:9" x14ac:dyDescent="0.2">
      <c r="I43174" s="37" t="s">
        <v>16</v>
      </c>
    </row>
    <row r="43175" spans="9:9" x14ac:dyDescent="0.2">
      <c r="I43175" s="37" t="s">
        <v>16</v>
      </c>
    </row>
    <row r="43176" spans="9:9" x14ac:dyDescent="0.2">
      <c r="I43176" s="37" t="s">
        <v>16</v>
      </c>
    </row>
    <row r="43177" spans="9:9" x14ac:dyDescent="0.2">
      <c r="I43177" s="37" t="s">
        <v>16</v>
      </c>
    </row>
    <row r="43178" spans="9:9" x14ac:dyDescent="0.2">
      <c r="I43178" s="37" t="s">
        <v>16</v>
      </c>
    </row>
    <row r="43179" spans="9:9" x14ac:dyDescent="0.2">
      <c r="I43179" s="37" t="s">
        <v>16</v>
      </c>
    </row>
    <row r="43180" spans="9:9" x14ac:dyDescent="0.2">
      <c r="I43180" s="37" t="s">
        <v>16</v>
      </c>
    </row>
    <row r="43181" spans="9:9" x14ac:dyDescent="0.2">
      <c r="I43181" s="37" t="s">
        <v>16</v>
      </c>
    </row>
    <row r="43182" spans="9:9" x14ac:dyDescent="0.2">
      <c r="I43182" s="37" t="s">
        <v>16</v>
      </c>
    </row>
    <row r="43183" spans="9:9" x14ac:dyDescent="0.2">
      <c r="I43183" s="37" t="s">
        <v>16</v>
      </c>
    </row>
    <row r="43184" spans="9:9" x14ac:dyDescent="0.2">
      <c r="I43184" s="37" t="s">
        <v>16</v>
      </c>
    </row>
    <row r="43185" spans="9:9" x14ac:dyDescent="0.2">
      <c r="I43185" s="37" t="s">
        <v>16</v>
      </c>
    </row>
    <row r="43186" spans="9:9" x14ac:dyDescent="0.2">
      <c r="I43186" s="37" t="s">
        <v>16</v>
      </c>
    </row>
    <row r="43187" spans="9:9" x14ac:dyDescent="0.2">
      <c r="I43187" s="37" t="s">
        <v>16</v>
      </c>
    </row>
    <row r="43188" spans="9:9" x14ac:dyDescent="0.2">
      <c r="I43188" s="37" t="s">
        <v>16</v>
      </c>
    </row>
    <row r="43189" spans="9:9" x14ac:dyDescent="0.2">
      <c r="I43189" s="37" t="s">
        <v>16</v>
      </c>
    </row>
    <row r="43190" spans="9:9" x14ac:dyDescent="0.2">
      <c r="I43190" s="37" t="s">
        <v>16</v>
      </c>
    </row>
    <row r="43191" spans="9:9" x14ac:dyDescent="0.2">
      <c r="I43191" s="37" t="s">
        <v>16</v>
      </c>
    </row>
    <row r="43192" spans="9:9" x14ac:dyDescent="0.2">
      <c r="I43192" s="37" t="s">
        <v>16</v>
      </c>
    </row>
    <row r="43193" spans="9:9" x14ac:dyDescent="0.2">
      <c r="I43193" s="37" t="s">
        <v>16</v>
      </c>
    </row>
    <row r="43194" spans="9:9" x14ac:dyDescent="0.2">
      <c r="I43194" s="37" t="s">
        <v>16</v>
      </c>
    </row>
    <row r="43195" spans="9:9" x14ac:dyDescent="0.2">
      <c r="I43195" s="37" t="s">
        <v>16</v>
      </c>
    </row>
    <row r="43196" spans="9:9" x14ac:dyDescent="0.2">
      <c r="I43196" s="37" t="s">
        <v>16</v>
      </c>
    </row>
    <row r="43197" spans="9:9" x14ac:dyDescent="0.2">
      <c r="I43197" s="37" t="s">
        <v>16</v>
      </c>
    </row>
    <row r="43198" spans="9:9" x14ac:dyDescent="0.2">
      <c r="I43198" s="37" t="s">
        <v>16</v>
      </c>
    </row>
    <row r="43199" spans="9:9" x14ac:dyDescent="0.2">
      <c r="I43199" s="37" t="s">
        <v>16</v>
      </c>
    </row>
    <row r="43200" spans="9:9" x14ac:dyDescent="0.2">
      <c r="I43200" s="37" t="s">
        <v>16</v>
      </c>
    </row>
    <row r="43201" spans="9:9" x14ac:dyDescent="0.2">
      <c r="I43201" s="37" t="s">
        <v>16</v>
      </c>
    </row>
    <row r="43202" spans="9:9" x14ac:dyDescent="0.2">
      <c r="I43202" s="37" t="s">
        <v>16</v>
      </c>
    </row>
    <row r="43203" spans="9:9" x14ac:dyDescent="0.2">
      <c r="I43203" s="37" t="s">
        <v>16</v>
      </c>
    </row>
    <row r="43204" spans="9:9" x14ac:dyDescent="0.2">
      <c r="I43204" s="37" t="s">
        <v>16</v>
      </c>
    </row>
    <row r="43205" spans="9:9" x14ac:dyDescent="0.2">
      <c r="I43205" s="37" t="s">
        <v>16</v>
      </c>
    </row>
    <row r="43206" spans="9:9" x14ac:dyDescent="0.2">
      <c r="I43206" s="37" t="s">
        <v>16</v>
      </c>
    </row>
    <row r="43207" spans="9:9" x14ac:dyDescent="0.2">
      <c r="I43207" s="37" t="s">
        <v>16</v>
      </c>
    </row>
    <row r="43208" spans="9:9" x14ac:dyDescent="0.2">
      <c r="I43208" s="37" t="s">
        <v>16</v>
      </c>
    </row>
    <row r="43209" spans="9:9" x14ac:dyDescent="0.2">
      <c r="I43209" s="37" t="s">
        <v>16</v>
      </c>
    </row>
    <row r="43210" spans="9:9" x14ac:dyDescent="0.2">
      <c r="I43210" s="37" t="s">
        <v>16</v>
      </c>
    </row>
    <row r="43211" spans="9:9" x14ac:dyDescent="0.2">
      <c r="I43211" s="37" t="s">
        <v>16</v>
      </c>
    </row>
    <row r="43212" spans="9:9" x14ac:dyDescent="0.2">
      <c r="I43212" s="37" t="s">
        <v>16</v>
      </c>
    </row>
    <row r="43213" spans="9:9" x14ac:dyDescent="0.2">
      <c r="I43213" s="37" t="s">
        <v>16</v>
      </c>
    </row>
    <row r="43214" spans="9:9" x14ac:dyDescent="0.2">
      <c r="I43214" s="37" t="s">
        <v>16</v>
      </c>
    </row>
    <row r="43215" spans="9:9" x14ac:dyDescent="0.2">
      <c r="I43215" s="37" t="s">
        <v>16</v>
      </c>
    </row>
    <row r="43216" spans="9:9" x14ac:dyDescent="0.2">
      <c r="I43216" s="37" t="s">
        <v>16</v>
      </c>
    </row>
    <row r="43217" spans="9:9" x14ac:dyDescent="0.2">
      <c r="I43217" s="37" t="s">
        <v>16</v>
      </c>
    </row>
    <row r="43218" spans="9:9" x14ac:dyDescent="0.2">
      <c r="I43218" s="37" t="s">
        <v>16</v>
      </c>
    </row>
    <row r="43219" spans="9:9" x14ac:dyDescent="0.2">
      <c r="I43219" s="37" t="s">
        <v>16</v>
      </c>
    </row>
    <row r="43220" spans="9:9" x14ac:dyDescent="0.2">
      <c r="I43220" s="37" t="s">
        <v>16</v>
      </c>
    </row>
    <row r="43221" spans="9:9" x14ac:dyDescent="0.2">
      <c r="I43221" s="37" t="s">
        <v>16</v>
      </c>
    </row>
    <row r="43222" spans="9:9" x14ac:dyDescent="0.2">
      <c r="I43222" s="37" t="s">
        <v>16</v>
      </c>
    </row>
    <row r="43223" spans="9:9" x14ac:dyDescent="0.2">
      <c r="I43223" s="37" t="s">
        <v>16</v>
      </c>
    </row>
    <row r="43224" spans="9:9" x14ac:dyDescent="0.2">
      <c r="I43224" s="37" t="s">
        <v>16</v>
      </c>
    </row>
    <row r="43225" spans="9:9" x14ac:dyDescent="0.2">
      <c r="I43225" s="37" t="s">
        <v>16</v>
      </c>
    </row>
    <row r="43226" spans="9:9" x14ac:dyDescent="0.2">
      <c r="I43226" s="37" t="s">
        <v>16</v>
      </c>
    </row>
    <row r="43227" spans="9:9" x14ac:dyDescent="0.2">
      <c r="I43227" s="37" t="s">
        <v>16</v>
      </c>
    </row>
    <row r="43228" spans="9:9" x14ac:dyDescent="0.2">
      <c r="I43228" s="37" t="s">
        <v>16</v>
      </c>
    </row>
    <row r="43229" spans="9:9" x14ac:dyDescent="0.2">
      <c r="I43229" s="37" t="s">
        <v>16</v>
      </c>
    </row>
    <row r="43230" spans="9:9" x14ac:dyDescent="0.2">
      <c r="I43230" s="37" t="s">
        <v>16</v>
      </c>
    </row>
    <row r="43231" spans="9:9" x14ac:dyDescent="0.2">
      <c r="I43231" s="37" t="s">
        <v>16</v>
      </c>
    </row>
    <row r="43232" spans="9:9" x14ac:dyDescent="0.2">
      <c r="I43232" s="37" t="s">
        <v>16</v>
      </c>
    </row>
    <row r="43233" spans="9:9" x14ac:dyDescent="0.2">
      <c r="I43233" s="37" t="s">
        <v>16</v>
      </c>
    </row>
    <row r="43234" spans="9:9" x14ac:dyDescent="0.2">
      <c r="I43234" s="37" t="s">
        <v>16</v>
      </c>
    </row>
    <row r="43235" spans="9:9" x14ac:dyDescent="0.2">
      <c r="I43235" s="37" t="s">
        <v>16</v>
      </c>
    </row>
    <row r="43236" spans="9:9" x14ac:dyDescent="0.2">
      <c r="I43236" s="37" t="s">
        <v>16</v>
      </c>
    </row>
    <row r="43237" spans="9:9" x14ac:dyDescent="0.2">
      <c r="I43237" s="37" t="s">
        <v>16</v>
      </c>
    </row>
    <row r="43238" spans="9:9" x14ac:dyDescent="0.2">
      <c r="I43238" s="37" t="s">
        <v>16</v>
      </c>
    </row>
    <row r="43239" spans="9:9" x14ac:dyDescent="0.2">
      <c r="I43239" s="37" t="s">
        <v>16</v>
      </c>
    </row>
    <row r="43240" spans="9:9" x14ac:dyDescent="0.2">
      <c r="I43240" s="37" t="s">
        <v>16</v>
      </c>
    </row>
    <row r="43241" spans="9:9" x14ac:dyDescent="0.2">
      <c r="I43241" s="37" t="s">
        <v>16</v>
      </c>
    </row>
    <row r="43242" spans="9:9" x14ac:dyDescent="0.2">
      <c r="I43242" s="37" t="s">
        <v>16</v>
      </c>
    </row>
    <row r="43243" spans="9:9" x14ac:dyDescent="0.2">
      <c r="I43243" s="37" t="s">
        <v>16</v>
      </c>
    </row>
    <row r="43244" spans="9:9" x14ac:dyDescent="0.2">
      <c r="I43244" s="37" t="s">
        <v>16</v>
      </c>
    </row>
    <row r="43245" spans="9:9" x14ac:dyDescent="0.2">
      <c r="I43245" s="37" t="s">
        <v>16</v>
      </c>
    </row>
    <row r="43246" spans="9:9" x14ac:dyDescent="0.2">
      <c r="I43246" s="37" t="s">
        <v>16</v>
      </c>
    </row>
    <row r="43247" spans="9:9" x14ac:dyDescent="0.2">
      <c r="I43247" s="37" t="s">
        <v>16</v>
      </c>
    </row>
    <row r="43248" spans="9:9" x14ac:dyDescent="0.2">
      <c r="I43248" s="37" t="s">
        <v>16</v>
      </c>
    </row>
    <row r="43249" spans="9:9" x14ac:dyDescent="0.2">
      <c r="I43249" s="37" t="s">
        <v>16</v>
      </c>
    </row>
    <row r="43250" spans="9:9" x14ac:dyDescent="0.2">
      <c r="I43250" s="37" t="s">
        <v>16</v>
      </c>
    </row>
    <row r="43251" spans="9:9" x14ac:dyDescent="0.2">
      <c r="I43251" s="37" t="s">
        <v>16</v>
      </c>
    </row>
    <row r="43252" spans="9:9" x14ac:dyDescent="0.2">
      <c r="I43252" s="37" t="s">
        <v>16</v>
      </c>
    </row>
    <row r="43253" spans="9:9" x14ac:dyDescent="0.2">
      <c r="I43253" s="37" t="s">
        <v>16</v>
      </c>
    </row>
    <row r="43254" spans="9:9" x14ac:dyDescent="0.2">
      <c r="I43254" s="37" t="s">
        <v>16</v>
      </c>
    </row>
    <row r="43255" spans="9:9" x14ac:dyDescent="0.2">
      <c r="I43255" s="37" t="s">
        <v>16</v>
      </c>
    </row>
    <row r="43256" spans="9:9" x14ac:dyDescent="0.2">
      <c r="I43256" s="37" t="s">
        <v>16</v>
      </c>
    </row>
    <row r="43257" spans="9:9" x14ac:dyDescent="0.2">
      <c r="I43257" s="37" t="s">
        <v>16</v>
      </c>
    </row>
    <row r="43258" spans="9:9" x14ac:dyDescent="0.2">
      <c r="I43258" s="37" t="s">
        <v>16</v>
      </c>
    </row>
    <row r="43259" spans="9:9" x14ac:dyDescent="0.2">
      <c r="I43259" s="37" t="s">
        <v>16</v>
      </c>
    </row>
    <row r="43260" spans="9:9" x14ac:dyDescent="0.2">
      <c r="I43260" s="37" t="s">
        <v>16</v>
      </c>
    </row>
    <row r="43261" spans="9:9" x14ac:dyDescent="0.2">
      <c r="I43261" s="37" t="s">
        <v>16</v>
      </c>
    </row>
    <row r="43262" spans="9:9" x14ac:dyDescent="0.2">
      <c r="I43262" s="37" t="s">
        <v>16</v>
      </c>
    </row>
    <row r="43263" spans="9:9" x14ac:dyDescent="0.2">
      <c r="I43263" s="37" t="s">
        <v>16</v>
      </c>
    </row>
    <row r="43264" spans="9:9" x14ac:dyDescent="0.2">
      <c r="I43264" s="37" t="s">
        <v>16</v>
      </c>
    </row>
    <row r="43265" spans="9:9" x14ac:dyDescent="0.2">
      <c r="I43265" s="37" t="s">
        <v>16</v>
      </c>
    </row>
    <row r="43266" spans="9:9" x14ac:dyDescent="0.2">
      <c r="I43266" s="37" t="s">
        <v>16</v>
      </c>
    </row>
    <row r="43267" spans="9:9" x14ac:dyDescent="0.2">
      <c r="I43267" s="37" t="s">
        <v>16</v>
      </c>
    </row>
    <row r="43268" spans="9:9" x14ac:dyDescent="0.2">
      <c r="I43268" s="37" t="s">
        <v>16</v>
      </c>
    </row>
    <row r="43269" spans="9:9" x14ac:dyDescent="0.2">
      <c r="I43269" s="37" t="s">
        <v>16</v>
      </c>
    </row>
    <row r="43270" spans="9:9" x14ac:dyDescent="0.2">
      <c r="I43270" s="37" t="s">
        <v>16</v>
      </c>
    </row>
    <row r="43271" spans="9:9" x14ac:dyDescent="0.2">
      <c r="I43271" s="37" t="s">
        <v>16</v>
      </c>
    </row>
    <row r="43272" spans="9:9" x14ac:dyDescent="0.2">
      <c r="I43272" s="37" t="s">
        <v>16</v>
      </c>
    </row>
    <row r="43273" spans="9:9" x14ac:dyDescent="0.2">
      <c r="I43273" s="37" t="s">
        <v>16</v>
      </c>
    </row>
    <row r="43274" spans="9:9" x14ac:dyDescent="0.2">
      <c r="I43274" s="37" t="s">
        <v>16</v>
      </c>
    </row>
    <row r="43275" spans="9:9" x14ac:dyDescent="0.2">
      <c r="I43275" s="37" t="s">
        <v>16</v>
      </c>
    </row>
    <row r="43276" spans="9:9" x14ac:dyDescent="0.2">
      <c r="I43276" s="37" t="s">
        <v>16</v>
      </c>
    </row>
    <row r="43277" spans="9:9" x14ac:dyDescent="0.2">
      <c r="I43277" s="37" t="s">
        <v>16</v>
      </c>
    </row>
    <row r="43278" spans="9:9" x14ac:dyDescent="0.2">
      <c r="I43278" s="37" t="s">
        <v>16</v>
      </c>
    </row>
    <row r="43279" spans="9:9" x14ac:dyDescent="0.2">
      <c r="I43279" s="37" t="s">
        <v>16</v>
      </c>
    </row>
    <row r="43280" spans="9:9" x14ac:dyDescent="0.2">
      <c r="I43280" s="37" t="s">
        <v>16</v>
      </c>
    </row>
    <row r="43281" spans="9:9" x14ac:dyDescent="0.2">
      <c r="I43281" s="37" t="s">
        <v>16</v>
      </c>
    </row>
    <row r="43282" spans="9:9" x14ac:dyDescent="0.2">
      <c r="I43282" s="37" t="s">
        <v>16</v>
      </c>
    </row>
    <row r="43283" spans="9:9" x14ac:dyDescent="0.2">
      <c r="I43283" s="37" t="s">
        <v>16</v>
      </c>
    </row>
    <row r="43284" spans="9:9" x14ac:dyDescent="0.2">
      <c r="I43284" s="37" t="s">
        <v>16</v>
      </c>
    </row>
    <row r="43285" spans="9:9" x14ac:dyDescent="0.2">
      <c r="I43285" s="37" t="s">
        <v>16</v>
      </c>
    </row>
    <row r="43286" spans="9:9" x14ac:dyDescent="0.2">
      <c r="I43286" s="37" t="s">
        <v>16</v>
      </c>
    </row>
    <row r="43287" spans="9:9" x14ac:dyDescent="0.2">
      <c r="I43287" s="37" t="s">
        <v>16</v>
      </c>
    </row>
    <row r="43288" spans="9:9" x14ac:dyDescent="0.2">
      <c r="I43288" s="37" t="s">
        <v>16</v>
      </c>
    </row>
    <row r="43289" spans="9:9" x14ac:dyDescent="0.2">
      <c r="I43289" s="37" t="s">
        <v>16</v>
      </c>
    </row>
    <row r="43290" spans="9:9" x14ac:dyDescent="0.2">
      <c r="I43290" s="37" t="s">
        <v>16</v>
      </c>
    </row>
    <row r="43291" spans="9:9" x14ac:dyDescent="0.2">
      <c r="I43291" s="37" t="s">
        <v>16</v>
      </c>
    </row>
    <row r="43292" spans="9:9" x14ac:dyDescent="0.2">
      <c r="I43292" s="37" t="s">
        <v>16</v>
      </c>
    </row>
    <row r="43293" spans="9:9" x14ac:dyDescent="0.2">
      <c r="I43293" s="37" t="s">
        <v>16</v>
      </c>
    </row>
    <row r="43294" spans="9:9" x14ac:dyDescent="0.2">
      <c r="I43294" s="37" t="s">
        <v>16</v>
      </c>
    </row>
    <row r="43295" spans="9:9" x14ac:dyDescent="0.2">
      <c r="I43295" s="37" t="s">
        <v>16</v>
      </c>
    </row>
    <row r="43296" spans="9:9" x14ac:dyDescent="0.2">
      <c r="I43296" s="37" t="s">
        <v>16</v>
      </c>
    </row>
    <row r="43297" spans="9:9" x14ac:dyDescent="0.2">
      <c r="I43297" s="37" t="s">
        <v>16</v>
      </c>
    </row>
    <row r="43298" spans="9:9" x14ac:dyDescent="0.2">
      <c r="I43298" s="37" t="s">
        <v>16</v>
      </c>
    </row>
    <row r="43299" spans="9:9" x14ac:dyDescent="0.2">
      <c r="I43299" s="37" t="s">
        <v>16</v>
      </c>
    </row>
    <row r="43300" spans="9:9" x14ac:dyDescent="0.2">
      <c r="I43300" s="37" t="s">
        <v>16</v>
      </c>
    </row>
    <row r="43301" spans="9:9" x14ac:dyDescent="0.2">
      <c r="I43301" s="37" t="s">
        <v>16</v>
      </c>
    </row>
    <row r="43302" spans="9:9" x14ac:dyDescent="0.2">
      <c r="I43302" s="37" t="s">
        <v>16</v>
      </c>
    </row>
    <row r="43303" spans="9:9" x14ac:dyDescent="0.2">
      <c r="I43303" s="37" t="s">
        <v>16</v>
      </c>
    </row>
    <row r="43304" spans="9:9" x14ac:dyDescent="0.2">
      <c r="I43304" s="37" t="s">
        <v>16</v>
      </c>
    </row>
    <row r="43305" spans="9:9" x14ac:dyDescent="0.2">
      <c r="I43305" s="37" t="s">
        <v>16</v>
      </c>
    </row>
    <row r="43306" spans="9:9" x14ac:dyDescent="0.2">
      <c r="I43306" s="37" t="s">
        <v>16</v>
      </c>
    </row>
    <row r="43307" spans="9:9" x14ac:dyDescent="0.2">
      <c r="I43307" s="37" t="s">
        <v>16</v>
      </c>
    </row>
    <row r="43308" spans="9:9" x14ac:dyDescent="0.2">
      <c r="I43308" s="37" t="s">
        <v>16</v>
      </c>
    </row>
    <row r="43309" spans="9:9" x14ac:dyDescent="0.2">
      <c r="I43309" s="37" t="s">
        <v>16</v>
      </c>
    </row>
    <row r="43310" spans="9:9" x14ac:dyDescent="0.2">
      <c r="I43310" s="37" t="s">
        <v>16</v>
      </c>
    </row>
    <row r="43311" spans="9:9" x14ac:dyDescent="0.2">
      <c r="I43311" s="37" t="s">
        <v>16</v>
      </c>
    </row>
    <row r="43312" spans="9:9" x14ac:dyDescent="0.2">
      <c r="I43312" s="37" t="s">
        <v>16</v>
      </c>
    </row>
    <row r="43313" spans="9:9" x14ac:dyDescent="0.2">
      <c r="I43313" s="37" t="s">
        <v>16</v>
      </c>
    </row>
    <row r="43314" spans="9:9" x14ac:dyDescent="0.2">
      <c r="I43314" s="37" t="s">
        <v>16</v>
      </c>
    </row>
    <row r="43315" spans="9:9" x14ac:dyDescent="0.2">
      <c r="I43315" s="37" t="s">
        <v>16</v>
      </c>
    </row>
    <row r="43316" spans="9:9" x14ac:dyDescent="0.2">
      <c r="I43316" s="37" t="s">
        <v>16</v>
      </c>
    </row>
    <row r="43317" spans="9:9" x14ac:dyDescent="0.2">
      <c r="I43317" s="37" t="s">
        <v>16</v>
      </c>
    </row>
    <row r="43318" spans="9:9" x14ac:dyDescent="0.2">
      <c r="I43318" s="37" t="s">
        <v>16</v>
      </c>
    </row>
    <row r="43319" spans="9:9" x14ac:dyDescent="0.2">
      <c r="I43319" s="37" t="s">
        <v>16</v>
      </c>
    </row>
    <row r="43320" spans="9:9" x14ac:dyDescent="0.2">
      <c r="I43320" s="37" t="s">
        <v>16</v>
      </c>
    </row>
    <row r="43321" spans="9:9" x14ac:dyDescent="0.2">
      <c r="I43321" s="37" t="s">
        <v>16</v>
      </c>
    </row>
    <row r="43322" spans="9:9" x14ac:dyDescent="0.2">
      <c r="I43322" s="37" t="s">
        <v>16</v>
      </c>
    </row>
    <row r="43323" spans="9:9" x14ac:dyDescent="0.2">
      <c r="I43323" s="37" t="s">
        <v>16</v>
      </c>
    </row>
    <row r="43324" spans="9:9" x14ac:dyDescent="0.2">
      <c r="I43324" s="37" t="s">
        <v>16</v>
      </c>
    </row>
    <row r="43325" spans="9:9" x14ac:dyDescent="0.2">
      <c r="I43325" s="37" t="s">
        <v>16</v>
      </c>
    </row>
    <row r="43326" spans="9:9" x14ac:dyDescent="0.2">
      <c r="I43326" s="37" t="s">
        <v>16</v>
      </c>
    </row>
    <row r="43327" spans="9:9" x14ac:dyDescent="0.2">
      <c r="I43327" s="37" t="s">
        <v>16</v>
      </c>
    </row>
    <row r="43328" spans="9:9" x14ac:dyDescent="0.2">
      <c r="I43328" s="37" t="s">
        <v>16</v>
      </c>
    </row>
    <row r="43329" spans="9:9" x14ac:dyDescent="0.2">
      <c r="I43329" s="37" t="s">
        <v>16</v>
      </c>
    </row>
    <row r="43330" spans="9:9" x14ac:dyDescent="0.2">
      <c r="I43330" s="37" t="s">
        <v>16</v>
      </c>
    </row>
    <row r="43331" spans="9:9" x14ac:dyDescent="0.2">
      <c r="I43331" s="37" t="s">
        <v>16</v>
      </c>
    </row>
    <row r="43332" spans="9:9" x14ac:dyDescent="0.2">
      <c r="I43332" s="37" t="s">
        <v>16</v>
      </c>
    </row>
    <row r="43333" spans="9:9" x14ac:dyDescent="0.2">
      <c r="I43333" s="37" t="s">
        <v>16</v>
      </c>
    </row>
    <row r="43334" spans="9:9" x14ac:dyDescent="0.2">
      <c r="I43334" s="37" t="s">
        <v>16</v>
      </c>
    </row>
    <row r="43335" spans="9:9" x14ac:dyDescent="0.2">
      <c r="I43335" s="37" t="s">
        <v>16</v>
      </c>
    </row>
    <row r="43336" spans="9:9" x14ac:dyDescent="0.2">
      <c r="I43336" s="37" t="s">
        <v>16</v>
      </c>
    </row>
    <row r="43337" spans="9:9" x14ac:dyDescent="0.2">
      <c r="I43337" s="37" t="s">
        <v>16</v>
      </c>
    </row>
    <row r="43338" spans="9:9" x14ac:dyDescent="0.2">
      <c r="I43338" s="37" t="s">
        <v>16</v>
      </c>
    </row>
    <row r="43339" spans="9:9" x14ac:dyDescent="0.2">
      <c r="I43339" s="37" t="s">
        <v>16</v>
      </c>
    </row>
    <row r="43340" spans="9:9" x14ac:dyDescent="0.2">
      <c r="I43340" s="37" t="s">
        <v>16</v>
      </c>
    </row>
    <row r="43341" spans="9:9" x14ac:dyDescent="0.2">
      <c r="I43341" s="37" t="s">
        <v>16</v>
      </c>
    </row>
    <row r="43342" spans="9:9" x14ac:dyDescent="0.2">
      <c r="I43342" s="37" t="s">
        <v>16</v>
      </c>
    </row>
    <row r="43343" spans="9:9" x14ac:dyDescent="0.2">
      <c r="I43343" s="37" t="s">
        <v>16</v>
      </c>
    </row>
    <row r="43344" spans="9:9" x14ac:dyDescent="0.2">
      <c r="I43344" s="37" t="s">
        <v>16</v>
      </c>
    </row>
    <row r="43345" spans="9:9" x14ac:dyDescent="0.2">
      <c r="I43345" s="37" t="s">
        <v>16</v>
      </c>
    </row>
    <row r="43346" spans="9:9" x14ac:dyDescent="0.2">
      <c r="I43346" s="37" t="s">
        <v>16</v>
      </c>
    </row>
    <row r="43347" spans="9:9" x14ac:dyDescent="0.2">
      <c r="I43347" s="37" t="s">
        <v>16</v>
      </c>
    </row>
    <row r="43348" spans="9:9" x14ac:dyDescent="0.2">
      <c r="I43348" s="37" t="s">
        <v>16</v>
      </c>
    </row>
    <row r="43349" spans="9:9" x14ac:dyDescent="0.2">
      <c r="I43349" s="37" t="s">
        <v>16</v>
      </c>
    </row>
    <row r="43350" spans="9:9" x14ac:dyDescent="0.2">
      <c r="I43350" s="37" t="s">
        <v>16</v>
      </c>
    </row>
    <row r="43351" spans="9:9" x14ac:dyDescent="0.2">
      <c r="I43351" s="37" t="s">
        <v>16</v>
      </c>
    </row>
    <row r="43352" spans="9:9" x14ac:dyDescent="0.2">
      <c r="I43352" s="37" t="s">
        <v>16</v>
      </c>
    </row>
    <row r="43353" spans="9:9" x14ac:dyDescent="0.2">
      <c r="I43353" s="37" t="s">
        <v>16</v>
      </c>
    </row>
    <row r="43354" spans="9:9" x14ac:dyDescent="0.2">
      <c r="I43354" s="37" t="s">
        <v>16</v>
      </c>
    </row>
    <row r="43355" spans="9:9" x14ac:dyDescent="0.2">
      <c r="I43355" s="37" t="s">
        <v>16</v>
      </c>
    </row>
    <row r="43356" spans="9:9" x14ac:dyDescent="0.2">
      <c r="I43356" s="37" t="s">
        <v>16</v>
      </c>
    </row>
    <row r="43357" spans="9:9" x14ac:dyDescent="0.2">
      <c r="I43357" s="37" t="s">
        <v>16</v>
      </c>
    </row>
    <row r="43358" spans="9:9" x14ac:dyDescent="0.2">
      <c r="I43358" s="37" t="s">
        <v>16</v>
      </c>
    </row>
    <row r="43359" spans="9:9" x14ac:dyDescent="0.2">
      <c r="I43359" s="37" t="s">
        <v>16</v>
      </c>
    </row>
    <row r="43360" spans="9:9" x14ac:dyDescent="0.2">
      <c r="I43360" s="37" t="s">
        <v>16</v>
      </c>
    </row>
    <row r="43361" spans="9:9" x14ac:dyDescent="0.2">
      <c r="I43361" s="37" t="s">
        <v>16</v>
      </c>
    </row>
    <row r="43362" spans="9:9" x14ac:dyDescent="0.2">
      <c r="I43362" s="37" t="s">
        <v>16</v>
      </c>
    </row>
    <row r="43363" spans="9:9" x14ac:dyDescent="0.2">
      <c r="I43363" s="37" t="s">
        <v>16</v>
      </c>
    </row>
    <row r="43364" spans="9:9" x14ac:dyDescent="0.2">
      <c r="I43364" s="37" t="s">
        <v>16</v>
      </c>
    </row>
    <row r="43365" spans="9:9" x14ac:dyDescent="0.2">
      <c r="I43365" s="37" t="s">
        <v>16</v>
      </c>
    </row>
    <row r="43366" spans="9:9" x14ac:dyDescent="0.2">
      <c r="I43366" s="37" t="s">
        <v>16</v>
      </c>
    </row>
    <row r="43367" spans="9:9" x14ac:dyDescent="0.2">
      <c r="I43367" s="37" t="s">
        <v>16</v>
      </c>
    </row>
    <row r="43368" spans="9:9" x14ac:dyDescent="0.2">
      <c r="I43368" s="37" t="s">
        <v>16</v>
      </c>
    </row>
    <row r="43369" spans="9:9" x14ac:dyDescent="0.2">
      <c r="I43369" s="37" t="s">
        <v>16</v>
      </c>
    </row>
    <row r="43370" spans="9:9" x14ac:dyDescent="0.2">
      <c r="I43370" s="37" t="s">
        <v>16</v>
      </c>
    </row>
    <row r="43371" spans="9:9" x14ac:dyDescent="0.2">
      <c r="I43371" s="37" t="s">
        <v>16</v>
      </c>
    </row>
    <row r="43372" spans="9:9" x14ac:dyDescent="0.2">
      <c r="I43372" s="37" t="s">
        <v>16</v>
      </c>
    </row>
    <row r="43373" spans="9:9" x14ac:dyDescent="0.2">
      <c r="I43373" s="37" t="s">
        <v>16</v>
      </c>
    </row>
    <row r="43374" spans="9:9" x14ac:dyDescent="0.2">
      <c r="I43374" s="37" t="s">
        <v>16</v>
      </c>
    </row>
    <row r="43375" spans="9:9" x14ac:dyDescent="0.2">
      <c r="I43375" s="37" t="s">
        <v>16</v>
      </c>
    </row>
    <row r="43376" spans="9:9" x14ac:dyDescent="0.2">
      <c r="I43376" s="37" t="s">
        <v>16</v>
      </c>
    </row>
    <row r="43377" spans="9:9" x14ac:dyDescent="0.2">
      <c r="I43377" s="37" t="s">
        <v>16</v>
      </c>
    </row>
    <row r="43378" spans="9:9" x14ac:dyDescent="0.2">
      <c r="I43378" s="37" t="s">
        <v>16</v>
      </c>
    </row>
    <row r="43379" spans="9:9" x14ac:dyDescent="0.2">
      <c r="I43379" s="37" t="s">
        <v>16</v>
      </c>
    </row>
    <row r="43380" spans="9:9" x14ac:dyDescent="0.2">
      <c r="I43380" s="37" t="s">
        <v>16</v>
      </c>
    </row>
    <row r="43381" spans="9:9" x14ac:dyDescent="0.2">
      <c r="I43381" s="37" t="s">
        <v>16</v>
      </c>
    </row>
    <row r="43382" spans="9:9" x14ac:dyDescent="0.2">
      <c r="I43382" s="37" t="s">
        <v>16</v>
      </c>
    </row>
    <row r="43383" spans="9:9" x14ac:dyDescent="0.2">
      <c r="I43383" s="37" t="s">
        <v>16</v>
      </c>
    </row>
    <row r="43384" spans="9:9" x14ac:dyDescent="0.2">
      <c r="I43384" s="37" t="s">
        <v>16</v>
      </c>
    </row>
    <row r="43385" spans="9:9" x14ac:dyDescent="0.2">
      <c r="I43385" s="37" t="s">
        <v>16</v>
      </c>
    </row>
    <row r="43386" spans="9:9" x14ac:dyDescent="0.2">
      <c r="I43386" s="37" t="s">
        <v>16</v>
      </c>
    </row>
    <row r="43387" spans="9:9" x14ac:dyDescent="0.2">
      <c r="I43387" s="37" t="s">
        <v>16</v>
      </c>
    </row>
    <row r="43388" spans="9:9" x14ac:dyDescent="0.2">
      <c r="I43388" s="37" t="s">
        <v>16</v>
      </c>
    </row>
    <row r="43389" spans="9:9" x14ac:dyDescent="0.2">
      <c r="I43389" s="37" t="s">
        <v>16</v>
      </c>
    </row>
    <row r="43390" spans="9:9" x14ac:dyDescent="0.2">
      <c r="I43390" s="37" t="s">
        <v>16</v>
      </c>
    </row>
    <row r="43391" spans="9:9" x14ac:dyDescent="0.2">
      <c r="I43391" s="37" t="s">
        <v>16</v>
      </c>
    </row>
    <row r="43392" spans="9:9" x14ac:dyDescent="0.2">
      <c r="I43392" s="37" t="s">
        <v>16</v>
      </c>
    </row>
    <row r="43393" spans="9:9" x14ac:dyDescent="0.2">
      <c r="I43393" s="37" t="s">
        <v>16</v>
      </c>
    </row>
    <row r="43394" spans="9:9" x14ac:dyDescent="0.2">
      <c r="I43394" s="37" t="s">
        <v>16</v>
      </c>
    </row>
    <row r="43395" spans="9:9" x14ac:dyDescent="0.2">
      <c r="I43395" s="37" t="s">
        <v>16</v>
      </c>
    </row>
    <row r="43396" spans="9:9" x14ac:dyDescent="0.2">
      <c r="I43396" s="37" t="s">
        <v>16</v>
      </c>
    </row>
    <row r="43397" spans="9:9" x14ac:dyDescent="0.2">
      <c r="I43397" s="37" t="s">
        <v>16</v>
      </c>
    </row>
    <row r="43398" spans="9:9" x14ac:dyDescent="0.2">
      <c r="I43398" s="37" t="s">
        <v>16</v>
      </c>
    </row>
    <row r="43399" spans="9:9" x14ac:dyDescent="0.2">
      <c r="I43399" s="37" t="s">
        <v>16</v>
      </c>
    </row>
    <row r="43400" spans="9:9" x14ac:dyDescent="0.2">
      <c r="I43400" s="37" t="s">
        <v>16</v>
      </c>
    </row>
    <row r="43401" spans="9:9" x14ac:dyDescent="0.2">
      <c r="I43401" s="37" t="s">
        <v>16</v>
      </c>
    </row>
    <row r="43402" spans="9:9" x14ac:dyDescent="0.2">
      <c r="I43402" s="37" t="s">
        <v>16</v>
      </c>
    </row>
    <row r="43403" spans="9:9" x14ac:dyDescent="0.2">
      <c r="I43403" s="37" t="s">
        <v>16</v>
      </c>
    </row>
    <row r="43404" spans="9:9" x14ac:dyDescent="0.2">
      <c r="I43404" s="37" t="s">
        <v>16</v>
      </c>
    </row>
    <row r="43405" spans="9:9" x14ac:dyDescent="0.2">
      <c r="I43405" s="37" t="s">
        <v>16</v>
      </c>
    </row>
    <row r="43406" spans="9:9" x14ac:dyDescent="0.2">
      <c r="I43406" s="37" t="s">
        <v>16</v>
      </c>
    </row>
    <row r="43407" spans="9:9" x14ac:dyDescent="0.2">
      <c r="I43407" s="37" t="s">
        <v>16</v>
      </c>
    </row>
    <row r="43408" spans="9:9" x14ac:dyDescent="0.2">
      <c r="I43408" s="37" t="s">
        <v>16</v>
      </c>
    </row>
    <row r="43409" spans="9:9" x14ac:dyDescent="0.2">
      <c r="I43409" s="37" t="s">
        <v>16</v>
      </c>
    </row>
    <row r="43410" spans="9:9" x14ac:dyDescent="0.2">
      <c r="I43410" s="37" t="s">
        <v>16</v>
      </c>
    </row>
    <row r="43411" spans="9:9" x14ac:dyDescent="0.2">
      <c r="I43411" s="37" t="s">
        <v>16</v>
      </c>
    </row>
    <row r="43412" spans="9:9" x14ac:dyDescent="0.2">
      <c r="I43412" s="37" t="s">
        <v>16</v>
      </c>
    </row>
    <row r="43413" spans="9:9" x14ac:dyDescent="0.2">
      <c r="I43413" s="37" t="s">
        <v>16</v>
      </c>
    </row>
    <row r="43414" spans="9:9" x14ac:dyDescent="0.2">
      <c r="I43414" s="37" t="s">
        <v>16</v>
      </c>
    </row>
    <row r="43415" spans="9:9" x14ac:dyDescent="0.2">
      <c r="I43415" s="37" t="s">
        <v>16</v>
      </c>
    </row>
    <row r="43416" spans="9:9" x14ac:dyDescent="0.2">
      <c r="I43416" s="37" t="s">
        <v>16</v>
      </c>
    </row>
    <row r="43417" spans="9:9" x14ac:dyDescent="0.2">
      <c r="I43417" s="37" t="s">
        <v>16</v>
      </c>
    </row>
    <row r="43418" spans="9:9" x14ac:dyDescent="0.2">
      <c r="I43418" s="37" t="s">
        <v>16</v>
      </c>
    </row>
    <row r="43419" spans="9:9" x14ac:dyDescent="0.2">
      <c r="I43419" s="37" t="s">
        <v>16</v>
      </c>
    </row>
    <row r="43420" spans="9:9" x14ac:dyDescent="0.2">
      <c r="I43420" s="37" t="s">
        <v>16</v>
      </c>
    </row>
    <row r="43421" spans="9:9" x14ac:dyDescent="0.2">
      <c r="I43421" s="37" t="s">
        <v>16</v>
      </c>
    </row>
    <row r="43422" spans="9:9" x14ac:dyDescent="0.2">
      <c r="I43422" s="37" t="s">
        <v>16</v>
      </c>
    </row>
    <row r="43423" spans="9:9" x14ac:dyDescent="0.2">
      <c r="I43423" s="37" t="s">
        <v>16</v>
      </c>
    </row>
    <row r="43424" spans="9:9" x14ac:dyDescent="0.2">
      <c r="I43424" s="37" t="s">
        <v>16</v>
      </c>
    </row>
    <row r="43425" spans="9:9" x14ac:dyDescent="0.2">
      <c r="I43425" s="37" t="s">
        <v>16</v>
      </c>
    </row>
    <row r="43426" spans="9:9" x14ac:dyDescent="0.2">
      <c r="I43426" s="37" t="s">
        <v>16</v>
      </c>
    </row>
    <row r="43427" spans="9:9" x14ac:dyDescent="0.2">
      <c r="I43427" s="37" t="s">
        <v>16</v>
      </c>
    </row>
    <row r="43428" spans="9:9" x14ac:dyDescent="0.2">
      <c r="I43428" s="37" t="s">
        <v>16</v>
      </c>
    </row>
    <row r="43429" spans="9:9" x14ac:dyDescent="0.2">
      <c r="I43429" s="37" t="s">
        <v>16</v>
      </c>
    </row>
    <row r="43430" spans="9:9" x14ac:dyDescent="0.2">
      <c r="I43430" s="37" t="s">
        <v>16</v>
      </c>
    </row>
    <row r="43431" spans="9:9" x14ac:dyDescent="0.2">
      <c r="I43431" s="37" t="s">
        <v>16</v>
      </c>
    </row>
    <row r="43432" spans="9:9" x14ac:dyDescent="0.2">
      <c r="I43432" s="37" t="s">
        <v>16</v>
      </c>
    </row>
    <row r="43433" spans="9:9" x14ac:dyDescent="0.2">
      <c r="I43433" s="37" t="s">
        <v>16</v>
      </c>
    </row>
    <row r="43434" spans="9:9" x14ac:dyDescent="0.2">
      <c r="I43434" s="37" t="s">
        <v>16</v>
      </c>
    </row>
    <row r="43435" spans="9:9" x14ac:dyDescent="0.2">
      <c r="I43435" s="37" t="s">
        <v>16</v>
      </c>
    </row>
    <row r="43436" spans="9:9" x14ac:dyDescent="0.2">
      <c r="I43436" s="37" t="s">
        <v>16</v>
      </c>
    </row>
    <row r="43437" spans="9:9" x14ac:dyDescent="0.2">
      <c r="I43437" s="37" t="s">
        <v>16</v>
      </c>
    </row>
    <row r="43438" spans="9:9" x14ac:dyDescent="0.2">
      <c r="I43438" s="37" t="s">
        <v>16</v>
      </c>
    </row>
    <row r="43439" spans="9:9" x14ac:dyDescent="0.2">
      <c r="I43439" s="37" t="s">
        <v>16</v>
      </c>
    </row>
    <row r="43440" spans="9:9" x14ac:dyDescent="0.2">
      <c r="I43440" s="37" t="s">
        <v>16</v>
      </c>
    </row>
    <row r="43441" spans="9:9" x14ac:dyDescent="0.2">
      <c r="I43441" s="37" t="s">
        <v>16</v>
      </c>
    </row>
    <row r="43442" spans="9:9" x14ac:dyDescent="0.2">
      <c r="I43442" s="37" t="s">
        <v>16</v>
      </c>
    </row>
    <row r="43443" spans="9:9" x14ac:dyDescent="0.2">
      <c r="I43443" s="37" t="s">
        <v>16</v>
      </c>
    </row>
    <row r="43444" spans="9:9" x14ac:dyDescent="0.2">
      <c r="I43444" s="37" t="s">
        <v>16</v>
      </c>
    </row>
    <row r="43445" spans="9:9" x14ac:dyDescent="0.2">
      <c r="I43445" s="37" t="s">
        <v>16</v>
      </c>
    </row>
    <row r="43446" spans="9:9" x14ac:dyDescent="0.2">
      <c r="I43446" s="37" t="s">
        <v>16</v>
      </c>
    </row>
    <row r="43447" spans="9:9" x14ac:dyDescent="0.2">
      <c r="I43447" s="37" t="s">
        <v>16</v>
      </c>
    </row>
    <row r="43448" spans="9:9" x14ac:dyDescent="0.2">
      <c r="I43448" s="37" t="s">
        <v>16</v>
      </c>
    </row>
    <row r="43449" spans="9:9" x14ac:dyDescent="0.2">
      <c r="I43449" s="37" t="s">
        <v>16</v>
      </c>
    </row>
    <row r="43450" spans="9:9" x14ac:dyDescent="0.2">
      <c r="I43450" s="37" t="s">
        <v>16</v>
      </c>
    </row>
    <row r="43451" spans="9:9" x14ac:dyDescent="0.2">
      <c r="I43451" s="37" t="s">
        <v>16</v>
      </c>
    </row>
    <row r="43452" spans="9:9" x14ac:dyDescent="0.2">
      <c r="I43452" s="37" t="s">
        <v>16</v>
      </c>
    </row>
    <row r="43453" spans="9:9" x14ac:dyDescent="0.2">
      <c r="I43453" s="37" t="s">
        <v>16</v>
      </c>
    </row>
    <row r="43454" spans="9:9" x14ac:dyDescent="0.2">
      <c r="I43454" s="37" t="s">
        <v>16</v>
      </c>
    </row>
    <row r="43455" spans="9:9" x14ac:dyDescent="0.2">
      <c r="I43455" s="37" t="s">
        <v>16</v>
      </c>
    </row>
    <row r="43456" spans="9:9" x14ac:dyDescent="0.2">
      <c r="I43456" s="37" t="s">
        <v>16</v>
      </c>
    </row>
    <row r="43457" spans="9:9" x14ac:dyDescent="0.2">
      <c r="I43457" s="37" t="s">
        <v>16</v>
      </c>
    </row>
    <row r="43458" spans="9:9" x14ac:dyDescent="0.2">
      <c r="I43458" s="37" t="s">
        <v>16</v>
      </c>
    </row>
    <row r="43459" spans="9:9" x14ac:dyDescent="0.2">
      <c r="I43459" s="37" t="s">
        <v>16</v>
      </c>
    </row>
    <row r="43460" spans="9:9" x14ac:dyDescent="0.2">
      <c r="I43460" s="37" t="s">
        <v>16</v>
      </c>
    </row>
    <row r="43461" spans="9:9" x14ac:dyDescent="0.2">
      <c r="I43461" s="37" t="s">
        <v>16</v>
      </c>
    </row>
    <row r="43462" spans="9:9" x14ac:dyDescent="0.2">
      <c r="I43462" s="37" t="s">
        <v>16</v>
      </c>
    </row>
    <row r="43463" spans="9:9" x14ac:dyDescent="0.2">
      <c r="I43463" s="37" t="s">
        <v>16</v>
      </c>
    </row>
    <row r="43464" spans="9:9" x14ac:dyDescent="0.2">
      <c r="I43464" s="37" t="s">
        <v>16</v>
      </c>
    </row>
    <row r="43465" spans="9:9" x14ac:dyDescent="0.2">
      <c r="I43465" s="37" t="s">
        <v>16</v>
      </c>
    </row>
    <row r="43466" spans="9:9" x14ac:dyDescent="0.2">
      <c r="I43466" s="37" t="s">
        <v>16</v>
      </c>
    </row>
    <row r="43467" spans="9:9" x14ac:dyDescent="0.2">
      <c r="I43467" s="37" t="s">
        <v>16</v>
      </c>
    </row>
    <row r="43468" spans="9:9" x14ac:dyDescent="0.2">
      <c r="I43468" s="37" t="s">
        <v>16</v>
      </c>
    </row>
    <row r="43469" spans="9:9" x14ac:dyDescent="0.2">
      <c r="I43469" s="37" t="s">
        <v>16</v>
      </c>
    </row>
    <row r="43470" spans="9:9" x14ac:dyDescent="0.2">
      <c r="I43470" s="37" t="s">
        <v>16</v>
      </c>
    </row>
    <row r="43471" spans="9:9" x14ac:dyDescent="0.2">
      <c r="I43471" s="37" t="s">
        <v>16</v>
      </c>
    </row>
    <row r="43472" spans="9:9" x14ac:dyDescent="0.2">
      <c r="I43472" s="37" t="s">
        <v>16</v>
      </c>
    </row>
    <row r="43473" spans="9:9" x14ac:dyDescent="0.2">
      <c r="I43473" s="37" t="s">
        <v>16</v>
      </c>
    </row>
    <row r="43474" spans="9:9" x14ac:dyDescent="0.2">
      <c r="I43474" s="37" t="s">
        <v>16</v>
      </c>
    </row>
    <row r="43475" spans="9:9" x14ac:dyDescent="0.2">
      <c r="I43475" s="37" t="s">
        <v>16</v>
      </c>
    </row>
    <row r="43476" spans="9:9" x14ac:dyDescent="0.2">
      <c r="I43476" s="37" t="s">
        <v>16</v>
      </c>
    </row>
    <row r="43477" spans="9:9" x14ac:dyDescent="0.2">
      <c r="I43477" s="37" t="s">
        <v>16</v>
      </c>
    </row>
    <row r="43478" spans="9:9" x14ac:dyDescent="0.2">
      <c r="I43478" s="37" t="s">
        <v>16</v>
      </c>
    </row>
    <row r="43479" spans="9:9" x14ac:dyDescent="0.2">
      <c r="I43479" s="37" t="s">
        <v>16</v>
      </c>
    </row>
    <row r="43480" spans="9:9" x14ac:dyDescent="0.2">
      <c r="I43480" s="37" t="s">
        <v>16</v>
      </c>
    </row>
    <row r="43481" spans="9:9" x14ac:dyDescent="0.2">
      <c r="I43481" s="37" t="s">
        <v>16</v>
      </c>
    </row>
    <row r="43482" spans="9:9" x14ac:dyDescent="0.2">
      <c r="I43482" s="37" t="s">
        <v>16</v>
      </c>
    </row>
    <row r="43483" spans="9:9" x14ac:dyDescent="0.2">
      <c r="I43483" s="37" t="s">
        <v>16</v>
      </c>
    </row>
    <row r="43484" spans="9:9" x14ac:dyDescent="0.2">
      <c r="I43484" s="37" t="s">
        <v>16</v>
      </c>
    </row>
    <row r="43485" spans="9:9" x14ac:dyDescent="0.2">
      <c r="I43485" s="37" t="s">
        <v>16</v>
      </c>
    </row>
    <row r="43486" spans="9:9" x14ac:dyDescent="0.2">
      <c r="I43486" s="37" t="s">
        <v>16</v>
      </c>
    </row>
    <row r="43487" spans="9:9" x14ac:dyDescent="0.2">
      <c r="I43487" s="37" t="s">
        <v>16</v>
      </c>
    </row>
    <row r="43488" spans="9:9" x14ac:dyDescent="0.2">
      <c r="I43488" s="37" t="s">
        <v>16</v>
      </c>
    </row>
    <row r="43489" spans="9:9" x14ac:dyDescent="0.2">
      <c r="I43489" s="37" t="s">
        <v>16</v>
      </c>
    </row>
    <row r="43490" spans="9:9" x14ac:dyDescent="0.2">
      <c r="I43490" s="37" t="s">
        <v>16</v>
      </c>
    </row>
    <row r="43491" spans="9:9" x14ac:dyDescent="0.2">
      <c r="I43491" s="37" t="s">
        <v>16</v>
      </c>
    </row>
    <row r="43492" spans="9:9" x14ac:dyDescent="0.2">
      <c r="I43492" s="37" t="s">
        <v>16</v>
      </c>
    </row>
    <row r="43493" spans="9:9" x14ac:dyDescent="0.2">
      <c r="I43493" s="37" t="s">
        <v>16</v>
      </c>
    </row>
    <row r="43494" spans="9:9" x14ac:dyDescent="0.2">
      <c r="I43494" s="37" t="s">
        <v>16</v>
      </c>
    </row>
    <row r="43495" spans="9:9" x14ac:dyDescent="0.2">
      <c r="I43495" s="37" t="s">
        <v>16</v>
      </c>
    </row>
    <row r="43496" spans="9:9" x14ac:dyDescent="0.2">
      <c r="I43496" s="37" t="s">
        <v>16</v>
      </c>
    </row>
    <row r="43497" spans="9:9" x14ac:dyDescent="0.2">
      <c r="I43497" s="37" t="s">
        <v>16</v>
      </c>
    </row>
    <row r="43498" spans="9:9" x14ac:dyDescent="0.2">
      <c r="I43498" s="37" t="s">
        <v>16</v>
      </c>
    </row>
    <row r="43499" spans="9:9" x14ac:dyDescent="0.2">
      <c r="I43499" s="37" t="s">
        <v>16</v>
      </c>
    </row>
    <row r="43500" spans="9:9" x14ac:dyDescent="0.2">
      <c r="I43500" s="37" t="s">
        <v>16</v>
      </c>
    </row>
    <row r="43501" spans="9:9" x14ac:dyDescent="0.2">
      <c r="I43501" s="37" t="s">
        <v>16</v>
      </c>
    </row>
    <row r="43502" spans="9:9" x14ac:dyDescent="0.2">
      <c r="I43502" s="37" t="s">
        <v>16</v>
      </c>
    </row>
    <row r="43503" spans="9:9" x14ac:dyDescent="0.2">
      <c r="I43503" s="37" t="s">
        <v>16</v>
      </c>
    </row>
    <row r="43504" spans="9:9" x14ac:dyDescent="0.2">
      <c r="I43504" s="37" t="s">
        <v>16</v>
      </c>
    </row>
    <row r="43505" spans="9:9" x14ac:dyDescent="0.2">
      <c r="I43505" s="37" t="s">
        <v>16</v>
      </c>
    </row>
    <row r="43506" spans="9:9" x14ac:dyDescent="0.2">
      <c r="I43506" s="37" t="s">
        <v>16</v>
      </c>
    </row>
    <row r="43507" spans="9:9" x14ac:dyDescent="0.2">
      <c r="I43507" s="37" t="s">
        <v>16</v>
      </c>
    </row>
    <row r="43508" spans="9:9" x14ac:dyDescent="0.2">
      <c r="I43508" s="37" t="s">
        <v>16</v>
      </c>
    </row>
    <row r="43509" spans="9:9" x14ac:dyDescent="0.2">
      <c r="I43509" s="37" t="s">
        <v>16</v>
      </c>
    </row>
    <row r="43510" spans="9:9" x14ac:dyDescent="0.2">
      <c r="I43510" s="37" t="s">
        <v>16</v>
      </c>
    </row>
    <row r="43511" spans="9:9" x14ac:dyDescent="0.2">
      <c r="I43511" s="37" t="s">
        <v>16</v>
      </c>
    </row>
    <row r="43512" spans="9:9" x14ac:dyDescent="0.2">
      <c r="I43512" s="37" t="s">
        <v>16</v>
      </c>
    </row>
    <row r="43513" spans="9:9" x14ac:dyDescent="0.2">
      <c r="I43513" s="37" t="s">
        <v>16</v>
      </c>
    </row>
    <row r="43514" spans="9:9" x14ac:dyDescent="0.2">
      <c r="I43514" s="37" t="s">
        <v>16</v>
      </c>
    </row>
    <row r="43515" spans="9:9" x14ac:dyDescent="0.2">
      <c r="I43515" s="37" t="s">
        <v>16</v>
      </c>
    </row>
    <row r="43516" spans="9:9" x14ac:dyDescent="0.2">
      <c r="I43516" s="37" t="s">
        <v>16</v>
      </c>
    </row>
    <row r="43517" spans="9:9" x14ac:dyDescent="0.2">
      <c r="I43517" s="37" t="s">
        <v>16</v>
      </c>
    </row>
    <row r="43518" spans="9:9" x14ac:dyDescent="0.2">
      <c r="I43518" s="37" t="s">
        <v>16</v>
      </c>
    </row>
    <row r="43519" spans="9:9" x14ac:dyDescent="0.2">
      <c r="I43519" s="37" t="s">
        <v>16</v>
      </c>
    </row>
    <row r="43520" spans="9:9" x14ac:dyDescent="0.2">
      <c r="I43520" s="37" t="s">
        <v>16</v>
      </c>
    </row>
    <row r="43521" spans="9:9" x14ac:dyDescent="0.2">
      <c r="I43521" s="37" t="s">
        <v>16</v>
      </c>
    </row>
    <row r="43522" spans="9:9" x14ac:dyDescent="0.2">
      <c r="I43522" s="37" t="s">
        <v>16</v>
      </c>
    </row>
    <row r="43523" spans="9:9" x14ac:dyDescent="0.2">
      <c r="I43523" s="37" t="s">
        <v>16</v>
      </c>
    </row>
    <row r="43524" spans="9:9" x14ac:dyDescent="0.2">
      <c r="I43524" s="37" t="s">
        <v>16</v>
      </c>
    </row>
    <row r="43525" spans="9:9" x14ac:dyDescent="0.2">
      <c r="I43525" s="37" t="s">
        <v>16</v>
      </c>
    </row>
    <row r="43526" spans="9:9" x14ac:dyDescent="0.2">
      <c r="I43526" s="37" t="s">
        <v>16</v>
      </c>
    </row>
    <row r="43527" spans="9:9" x14ac:dyDescent="0.2">
      <c r="I43527" s="37" t="s">
        <v>16</v>
      </c>
    </row>
    <row r="43528" spans="9:9" x14ac:dyDescent="0.2">
      <c r="I43528" s="37" t="s">
        <v>16</v>
      </c>
    </row>
    <row r="43529" spans="9:9" x14ac:dyDescent="0.2">
      <c r="I43529" s="37" t="s">
        <v>16</v>
      </c>
    </row>
    <row r="43530" spans="9:9" x14ac:dyDescent="0.2">
      <c r="I43530" s="37" t="s">
        <v>16</v>
      </c>
    </row>
    <row r="43531" spans="9:9" x14ac:dyDescent="0.2">
      <c r="I43531" s="37" t="s">
        <v>16</v>
      </c>
    </row>
    <row r="43532" spans="9:9" x14ac:dyDescent="0.2">
      <c r="I43532" s="37" t="s">
        <v>16</v>
      </c>
    </row>
    <row r="43533" spans="9:9" x14ac:dyDescent="0.2">
      <c r="I43533" s="37" t="s">
        <v>16</v>
      </c>
    </row>
    <row r="43534" spans="9:9" x14ac:dyDescent="0.2">
      <c r="I43534" s="37" t="s">
        <v>16</v>
      </c>
    </row>
    <row r="43535" spans="9:9" x14ac:dyDescent="0.2">
      <c r="I43535" s="37" t="s">
        <v>16</v>
      </c>
    </row>
    <row r="43536" spans="9:9" x14ac:dyDescent="0.2">
      <c r="I43536" s="37" t="s">
        <v>16</v>
      </c>
    </row>
    <row r="43537" spans="9:9" x14ac:dyDescent="0.2">
      <c r="I43537" s="37" t="s">
        <v>16</v>
      </c>
    </row>
    <row r="43538" spans="9:9" x14ac:dyDescent="0.2">
      <c r="I43538" s="37" t="s">
        <v>16</v>
      </c>
    </row>
    <row r="43539" spans="9:9" x14ac:dyDescent="0.2">
      <c r="I43539" s="37" t="s">
        <v>16</v>
      </c>
    </row>
    <row r="43540" spans="9:9" x14ac:dyDescent="0.2">
      <c r="I43540" s="37" t="s">
        <v>16</v>
      </c>
    </row>
    <row r="43541" spans="9:9" x14ac:dyDescent="0.2">
      <c r="I43541" s="37" t="s">
        <v>16</v>
      </c>
    </row>
    <row r="43542" spans="9:9" x14ac:dyDescent="0.2">
      <c r="I43542" s="37" t="s">
        <v>16</v>
      </c>
    </row>
    <row r="43543" spans="9:9" x14ac:dyDescent="0.2">
      <c r="I43543" s="37" t="s">
        <v>16</v>
      </c>
    </row>
    <row r="43544" spans="9:9" x14ac:dyDescent="0.2">
      <c r="I43544" s="37" t="s">
        <v>16</v>
      </c>
    </row>
    <row r="43545" spans="9:9" x14ac:dyDescent="0.2">
      <c r="I43545" s="37" t="s">
        <v>16</v>
      </c>
    </row>
    <row r="43546" spans="9:9" x14ac:dyDescent="0.2">
      <c r="I43546" s="37" t="s">
        <v>16</v>
      </c>
    </row>
    <row r="43547" spans="9:9" x14ac:dyDescent="0.2">
      <c r="I43547" s="37" t="s">
        <v>16</v>
      </c>
    </row>
    <row r="43548" spans="9:9" x14ac:dyDescent="0.2">
      <c r="I43548" s="37" t="s">
        <v>16</v>
      </c>
    </row>
    <row r="43549" spans="9:9" x14ac:dyDescent="0.2">
      <c r="I43549" s="37" t="s">
        <v>16</v>
      </c>
    </row>
    <row r="43550" spans="9:9" x14ac:dyDescent="0.2">
      <c r="I43550" s="37" t="s">
        <v>16</v>
      </c>
    </row>
    <row r="43551" spans="9:9" x14ac:dyDescent="0.2">
      <c r="I43551" s="37" t="s">
        <v>16</v>
      </c>
    </row>
    <row r="43552" spans="9:9" x14ac:dyDescent="0.2">
      <c r="I43552" s="37" t="s">
        <v>16</v>
      </c>
    </row>
    <row r="43553" spans="9:9" x14ac:dyDescent="0.2">
      <c r="I43553" s="37" t="s">
        <v>16</v>
      </c>
    </row>
    <row r="43554" spans="9:9" x14ac:dyDescent="0.2">
      <c r="I43554" s="37" t="s">
        <v>16</v>
      </c>
    </row>
    <row r="43555" spans="9:9" x14ac:dyDescent="0.2">
      <c r="I43555" s="37" t="s">
        <v>16</v>
      </c>
    </row>
    <row r="43556" spans="9:9" x14ac:dyDescent="0.2">
      <c r="I43556" s="37" t="s">
        <v>16</v>
      </c>
    </row>
    <row r="43557" spans="9:9" x14ac:dyDescent="0.2">
      <c r="I43557" s="37" t="s">
        <v>16</v>
      </c>
    </row>
    <row r="43558" spans="9:9" x14ac:dyDescent="0.2">
      <c r="I43558" s="37" t="s">
        <v>16</v>
      </c>
    </row>
    <row r="43559" spans="9:9" x14ac:dyDescent="0.2">
      <c r="I43559" s="37" t="s">
        <v>16</v>
      </c>
    </row>
    <row r="43560" spans="9:9" x14ac:dyDescent="0.2">
      <c r="I43560" s="37" t="s">
        <v>16</v>
      </c>
    </row>
    <row r="43561" spans="9:9" x14ac:dyDescent="0.2">
      <c r="I43561" s="37" t="s">
        <v>16</v>
      </c>
    </row>
    <row r="43562" spans="9:9" x14ac:dyDescent="0.2">
      <c r="I43562" s="37" t="s">
        <v>16</v>
      </c>
    </row>
    <row r="43563" spans="9:9" x14ac:dyDescent="0.2">
      <c r="I43563" s="37" t="s">
        <v>16</v>
      </c>
    </row>
    <row r="43564" spans="9:9" x14ac:dyDescent="0.2">
      <c r="I43564" s="37" t="s">
        <v>16</v>
      </c>
    </row>
    <row r="43565" spans="9:9" x14ac:dyDescent="0.2">
      <c r="I43565" s="37" t="s">
        <v>16</v>
      </c>
    </row>
    <row r="43566" spans="9:9" x14ac:dyDescent="0.2">
      <c r="I43566" s="37" t="s">
        <v>16</v>
      </c>
    </row>
    <row r="43567" spans="9:9" x14ac:dyDescent="0.2">
      <c r="I43567" s="37" t="s">
        <v>16</v>
      </c>
    </row>
    <row r="43568" spans="9:9" x14ac:dyDescent="0.2">
      <c r="I43568" s="37" t="s">
        <v>16</v>
      </c>
    </row>
    <row r="43569" spans="9:9" x14ac:dyDescent="0.2">
      <c r="I43569" s="37" t="s">
        <v>16</v>
      </c>
    </row>
    <row r="43570" spans="9:9" x14ac:dyDescent="0.2">
      <c r="I43570" s="37" t="s">
        <v>16</v>
      </c>
    </row>
    <row r="43571" spans="9:9" x14ac:dyDescent="0.2">
      <c r="I43571" s="37" t="s">
        <v>16</v>
      </c>
    </row>
    <row r="43572" spans="9:9" x14ac:dyDescent="0.2">
      <c r="I43572" s="37" t="s">
        <v>16</v>
      </c>
    </row>
    <row r="43573" spans="9:9" x14ac:dyDescent="0.2">
      <c r="I43573" s="37" t="s">
        <v>16</v>
      </c>
    </row>
    <row r="43574" spans="9:9" x14ac:dyDescent="0.2">
      <c r="I43574" s="37" t="s">
        <v>16</v>
      </c>
    </row>
    <row r="43575" spans="9:9" x14ac:dyDescent="0.2">
      <c r="I43575" s="37" t="s">
        <v>16</v>
      </c>
    </row>
    <row r="43576" spans="9:9" x14ac:dyDescent="0.2">
      <c r="I43576" s="37" t="s">
        <v>16</v>
      </c>
    </row>
    <row r="43577" spans="9:9" x14ac:dyDescent="0.2">
      <c r="I43577" s="37" t="s">
        <v>16</v>
      </c>
    </row>
    <row r="43578" spans="9:9" x14ac:dyDescent="0.2">
      <c r="I43578" s="37" t="s">
        <v>16</v>
      </c>
    </row>
    <row r="43579" spans="9:9" x14ac:dyDescent="0.2">
      <c r="I43579" s="37" t="s">
        <v>16</v>
      </c>
    </row>
    <row r="43580" spans="9:9" x14ac:dyDescent="0.2">
      <c r="I43580" s="37" t="s">
        <v>16</v>
      </c>
    </row>
    <row r="43581" spans="9:9" x14ac:dyDescent="0.2">
      <c r="I43581" s="37" t="s">
        <v>16</v>
      </c>
    </row>
    <row r="43582" spans="9:9" x14ac:dyDescent="0.2">
      <c r="I43582" s="37" t="s">
        <v>16</v>
      </c>
    </row>
    <row r="43583" spans="9:9" x14ac:dyDescent="0.2">
      <c r="I43583" s="37" t="s">
        <v>16</v>
      </c>
    </row>
    <row r="43584" spans="9:9" x14ac:dyDescent="0.2">
      <c r="I43584" s="37" t="s">
        <v>16</v>
      </c>
    </row>
    <row r="43585" spans="9:9" x14ac:dyDescent="0.2">
      <c r="I43585" s="37" t="s">
        <v>16</v>
      </c>
    </row>
    <row r="43586" spans="9:9" x14ac:dyDescent="0.2">
      <c r="I43586" s="37" t="s">
        <v>16</v>
      </c>
    </row>
    <row r="43587" spans="9:9" x14ac:dyDescent="0.2">
      <c r="I43587" s="37" t="s">
        <v>16</v>
      </c>
    </row>
    <row r="43588" spans="9:9" x14ac:dyDescent="0.2">
      <c r="I43588" s="37" t="s">
        <v>16</v>
      </c>
    </row>
    <row r="43589" spans="9:9" x14ac:dyDescent="0.2">
      <c r="I43589" s="37" t="s">
        <v>16</v>
      </c>
    </row>
    <row r="43590" spans="9:9" x14ac:dyDescent="0.2">
      <c r="I43590" s="37" t="s">
        <v>16</v>
      </c>
    </row>
    <row r="43591" spans="9:9" x14ac:dyDescent="0.2">
      <c r="I43591" s="37" t="s">
        <v>16</v>
      </c>
    </row>
    <row r="43592" spans="9:9" x14ac:dyDescent="0.2">
      <c r="I43592" s="37" t="s">
        <v>16</v>
      </c>
    </row>
    <row r="43593" spans="9:9" x14ac:dyDescent="0.2">
      <c r="I43593" s="37" t="s">
        <v>16</v>
      </c>
    </row>
    <row r="43594" spans="9:9" x14ac:dyDescent="0.2">
      <c r="I43594" s="37" t="s">
        <v>16</v>
      </c>
    </row>
    <row r="43595" spans="9:9" x14ac:dyDescent="0.2">
      <c r="I43595" s="37" t="s">
        <v>16</v>
      </c>
    </row>
    <row r="43596" spans="9:9" x14ac:dyDescent="0.2">
      <c r="I43596" s="37" t="s">
        <v>16</v>
      </c>
    </row>
    <row r="43597" spans="9:9" x14ac:dyDescent="0.2">
      <c r="I43597" s="37" t="s">
        <v>16</v>
      </c>
    </row>
    <row r="43598" spans="9:9" x14ac:dyDescent="0.2">
      <c r="I43598" s="37" t="s">
        <v>16</v>
      </c>
    </row>
    <row r="43599" spans="9:9" x14ac:dyDescent="0.2">
      <c r="I43599" s="37" t="s">
        <v>16</v>
      </c>
    </row>
    <row r="43600" spans="9:9" x14ac:dyDescent="0.2">
      <c r="I43600" s="37" t="s">
        <v>16</v>
      </c>
    </row>
    <row r="43601" spans="9:9" x14ac:dyDescent="0.2">
      <c r="I43601" s="37" t="s">
        <v>16</v>
      </c>
    </row>
    <row r="43602" spans="9:9" x14ac:dyDescent="0.2">
      <c r="I43602" s="37" t="s">
        <v>16</v>
      </c>
    </row>
    <row r="43603" spans="9:9" x14ac:dyDescent="0.2">
      <c r="I43603" s="37" t="s">
        <v>16</v>
      </c>
    </row>
    <row r="43604" spans="9:9" x14ac:dyDescent="0.2">
      <c r="I43604" s="37" t="s">
        <v>16</v>
      </c>
    </row>
    <row r="43605" spans="9:9" x14ac:dyDescent="0.2">
      <c r="I43605" s="37" t="s">
        <v>16</v>
      </c>
    </row>
    <row r="43606" spans="9:9" x14ac:dyDescent="0.2">
      <c r="I43606" s="37" t="s">
        <v>16</v>
      </c>
    </row>
    <row r="43607" spans="9:9" x14ac:dyDescent="0.2">
      <c r="I43607" s="37" t="s">
        <v>16</v>
      </c>
    </row>
    <row r="43608" spans="9:9" x14ac:dyDescent="0.2">
      <c r="I43608" s="37" t="s">
        <v>16</v>
      </c>
    </row>
    <row r="43609" spans="9:9" x14ac:dyDescent="0.2">
      <c r="I43609" s="37" t="s">
        <v>16</v>
      </c>
    </row>
    <row r="43610" spans="9:9" x14ac:dyDescent="0.2">
      <c r="I43610" s="37" t="s">
        <v>16</v>
      </c>
    </row>
    <row r="43611" spans="9:9" x14ac:dyDescent="0.2">
      <c r="I43611" s="37" t="s">
        <v>16</v>
      </c>
    </row>
    <row r="43612" spans="9:9" x14ac:dyDescent="0.2">
      <c r="I43612" s="37" t="s">
        <v>16</v>
      </c>
    </row>
    <row r="43613" spans="9:9" x14ac:dyDescent="0.2">
      <c r="I43613" s="37" t="s">
        <v>16</v>
      </c>
    </row>
    <row r="43614" spans="9:9" x14ac:dyDescent="0.2">
      <c r="I43614" s="37" t="s">
        <v>16</v>
      </c>
    </row>
    <row r="43615" spans="9:9" x14ac:dyDescent="0.2">
      <c r="I43615" s="37" t="s">
        <v>16</v>
      </c>
    </row>
    <row r="43616" spans="9:9" x14ac:dyDescent="0.2">
      <c r="I43616" s="37" t="s">
        <v>16</v>
      </c>
    </row>
    <row r="43617" spans="9:9" x14ac:dyDescent="0.2">
      <c r="I43617" s="37" t="s">
        <v>16</v>
      </c>
    </row>
    <row r="43618" spans="9:9" x14ac:dyDescent="0.2">
      <c r="I43618" s="37" t="s">
        <v>16</v>
      </c>
    </row>
    <row r="43619" spans="9:9" x14ac:dyDescent="0.2">
      <c r="I43619" s="37" t="s">
        <v>16</v>
      </c>
    </row>
    <row r="43620" spans="9:9" x14ac:dyDescent="0.2">
      <c r="I43620" s="37" t="s">
        <v>16</v>
      </c>
    </row>
    <row r="43621" spans="9:9" x14ac:dyDescent="0.2">
      <c r="I43621" s="37" t="s">
        <v>16</v>
      </c>
    </row>
    <row r="43622" spans="9:9" x14ac:dyDescent="0.2">
      <c r="I43622" s="37" t="s">
        <v>16</v>
      </c>
    </row>
    <row r="43623" spans="9:9" x14ac:dyDescent="0.2">
      <c r="I43623" s="37" t="s">
        <v>16</v>
      </c>
    </row>
    <row r="43624" spans="9:9" x14ac:dyDescent="0.2">
      <c r="I43624" s="37" t="s">
        <v>16</v>
      </c>
    </row>
    <row r="43625" spans="9:9" x14ac:dyDescent="0.2">
      <c r="I43625" s="37" t="s">
        <v>16</v>
      </c>
    </row>
    <row r="43626" spans="9:9" x14ac:dyDescent="0.2">
      <c r="I43626" s="37" t="s">
        <v>16</v>
      </c>
    </row>
    <row r="43627" spans="9:9" x14ac:dyDescent="0.2">
      <c r="I43627" s="37" t="s">
        <v>16</v>
      </c>
    </row>
    <row r="43628" spans="9:9" x14ac:dyDescent="0.2">
      <c r="I43628" s="37" t="s">
        <v>16</v>
      </c>
    </row>
    <row r="43629" spans="9:9" x14ac:dyDescent="0.2">
      <c r="I43629" s="37" t="s">
        <v>16</v>
      </c>
    </row>
    <row r="43630" spans="9:9" x14ac:dyDescent="0.2">
      <c r="I43630" s="37" t="s">
        <v>16</v>
      </c>
    </row>
    <row r="43631" spans="9:9" x14ac:dyDescent="0.2">
      <c r="I43631" s="37" t="s">
        <v>16</v>
      </c>
    </row>
    <row r="43632" spans="9:9" x14ac:dyDescent="0.2">
      <c r="I43632" s="37" t="s">
        <v>16</v>
      </c>
    </row>
    <row r="43633" spans="9:9" x14ac:dyDescent="0.2">
      <c r="I43633" s="37" t="s">
        <v>16</v>
      </c>
    </row>
    <row r="43634" spans="9:9" x14ac:dyDescent="0.2">
      <c r="I43634" s="37" t="s">
        <v>16</v>
      </c>
    </row>
    <row r="43635" spans="9:9" x14ac:dyDescent="0.2">
      <c r="I43635" s="37" t="s">
        <v>16</v>
      </c>
    </row>
    <row r="43636" spans="9:9" x14ac:dyDescent="0.2">
      <c r="I43636" s="37" t="s">
        <v>16</v>
      </c>
    </row>
    <row r="43637" spans="9:9" x14ac:dyDescent="0.2">
      <c r="I43637" s="37" t="s">
        <v>16</v>
      </c>
    </row>
    <row r="43638" spans="9:9" x14ac:dyDescent="0.2">
      <c r="I43638" s="37" t="s">
        <v>16</v>
      </c>
    </row>
    <row r="43639" spans="9:9" x14ac:dyDescent="0.2">
      <c r="I43639" s="37" t="s">
        <v>16</v>
      </c>
    </row>
    <row r="43640" spans="9:9" x14ac:dyDescent="0.2">
      <c r="I43640" s="37" t="s">
        <v>16</v>
      </c>
    </row>
    <row r="43641" spans="9:9" x14ac:dyDescent="0.2">
      <c r="I43641" s="37" t="s">
        <v>16</v>
      </c>
    </row>
    <row r="43642" spans="9:9" x14ac:dyDescent="0.2">
      <c r="I43642" s="37" t="s">
        <v>16</v>
      </c>
    </row>
    <row r="43643" spans="9:9" x14ac:dyDescent="0.2">
      <c r="I43643" s="37" t="s">
        <v>16</v>
      </c>
    </row>
    <row r="43644" spans="9:9" x14ac:dyDescent="0.2">
      <c r="I43644" s="37" t="s">
        <v>16</v>
      </c>
    </row>
    <row r="43645" spans="9:9" x14ac:dyDescent="0.2">
      <c r="I43645" s="37" t="s">
        <v>16</v>
      </c>
    </row>
    <row r="43646" spans="9:9" x14ac:dyDescent="0.2">
      <c r="I43646" s="37" t="s">
        <v>16</v>
      </c>
    </row>
    <row r="43647" spans="9:9" x14ac:dyDescent="0.2">
      <c r="I43647" s="37" t="s">
        <v>16</v>
      </c>
    </row>
    <row r="43648" spans="9:9" x14ac:dyDescent="0.2">
      <c r="I43648" s="37" t="s">
        <v>16</v>
      </c>
    </row>
    <row r="43649" spans="9:9" x14ac:dyDescent="0.2">
      <c r="I43649" s="37" t="s">
        <v>16</v>
      </c>
    </row>
    <row r="43650" spans="9:9" x14ac:dyDescent="0.2">
      <c r="I43650" s="37" t="s">
        <v>16</v>
      </c>
    </row>
    <row r="43651" spans="9:9" x14ac:dyDescent="0.2">
      <c r="I43651" s="37" t="s">
        <v>16</v>
      </c>
    </row>
    <row r="43652" spans="9:9" x14ac:dyDescent="0.2">
      <c r="I43652" s="37" t="s">
        <v>16</v>
      </c>
    </row>
    <row r="43653" spans="9:9" x14ac:dyDescent="0.2">
      <c r="I43653" s="37" t="s">
        <v>16</v>
      </c>
    </row>
    <row r="43654" spans="9:9" x14ac:dyDescent="0.2">
      <c r="I43654" s="37" t="s">
        <v>16</v>
      </c>
    </row>
    <row r="43655" spans="9:9" x14ac:dyDescent="0.2">
      <c r="I43655" s="37" t="s">
        <v>16</v>
      </c>
    </row>
    <row r="43656" spans="9:9" x14ac:dyDescent="0.2">
      <c r="I43656" s="37" t="s">
        <v>16</v>
      </c>
    </row>
    <row r="43657" spans="9:9" x14ac:dyDescent="0.2">
      <c r="I43657" s="37" t="s">
        <v>16</v>
      </c>
    </row>
    <row r="43658" spans="9:9" x14ac:dyDescent="0.2">
      <c r="I43658" s="37" t="s">
        <v>16</v>
      </c>
    </row>
    <row r="43659" spans="9:9" x14ac:dyDescent="0.2">
      <c r="I43659" s="37" t="s">
        <v>16</v>
      </c>
    </row>
    <row r="43660" spans="9:9" x14ac:dyDescent="0.2">
      <c r="I43660" s="37" t="s">
        <v>16</v>
      </c>
    </row>
    <row r="43661" spans="9:9" x14ac:dyDescent="0.2">
      <c r="I43661" s="37" t="s">
        <v>16</v>
      </c>
    </row>
    <row r="43662" spans="9:9" x14ac:dyDescent="0.2">
      <c r="I43662" s="37" t="s">
        <v>16</v>
      </c>
    </row>
    <row r="43663" spans="9:9" x14ac:dyDescent="0.2">
      <c r="I43663" s="37" t="s">
        <v>16</v>
      </c>
    </row>
    <row r="43664" spans="9:9" x14ac:dyDescent="0.2">
      <c r="I43664" s="37" t="s">
        <v>16</v>
      </c>
    </row>
    <row r="43665" spans="9:9" x14ac:dyDescent="0.2">
      <c r="I43665" s="37" t="s">
        <v>16</v>
      </c>
    </row>
    <row r="43666" spans="9:9" x14ac:dyDescent="0.2">
      <c r="I43666" s="37" t="s">
        <v>16</v>
      </c>
    </row>
    <row r="43667" spans="9:9" x14ac:dyDescent="0.2">
      <c r="I43667" s="37" t="s">
        <v>16</v>
      </c>
    </row>
    <row r="43668" spans="9:9" x14ac:dyDescent="0.2">
      <c r="I43668" s="37" t="s">
        <v>16</v>
      </c>
    </row>
    <row r="43669" spans="9:9" x14ac:dyDescent="0.2">
      <c r="I43669" s="37" t="s">
        <v>16</v>
      </c>
    </row>
    <row r="43670" spans="9:9" x14ac:dyDescent="0.2">
      <c r="I43670" s="37" t="s">
        <v>16</v>
      </c>
    </row>
    <row r="43671" spans="9:9" x14ac:dyDescent="0.2">
      <c r="I43671" s="37" t="s">
        <v>16</v>
      </c>
    </row>
    <row r="43672" spans="9:9" x14ac:dyDescent="0.2">
      <c r="I43672" s="37" t="s">
        <v>16</v>
      </c>
    </row>
    <row r="43673" spans="9:9" x14ac:dyDescent="0.2">
      <c r="I43673" s="37" t="s">
        <v>16</v>
      </c>
    </row>
    <row r="43674" spans="9:9" x14ac:dyDescent="0.2">
      <c r="I43674" s="37" t="s">
        <v>16</v>
      </c>
    </row>
    <row r="43675" spans="9:9" x14ac:dyDescent="0.2">
      <c r="I43675" s="37" t="s">
        <v>16</v>
      </c>
    </row>
    <row r="43676" spans="9:9" x14ac:dyDescent="0.2">
      <c r="I43676" s="37" t="s">
        <v>16</v>
      </c>
    </row>
    <row r="43677" spans="9:9" x14ac:dyDescent="0.2">
      <c r="I43677" s="37" t="s">
        <v>16</v>
      </c>
    </row>
    <row r="43678" spans="9:9" x14ac:dyDescent="0.2">
      <c r="I43678" s="37" t="s">
        <v>16</v>
      </c>
    </row>
    <row r="43679" spans="9:9" x14ac:dyDescent="0.2">
      <c r="I43679" s="37" t="s">
        <v>16</v>
      </c>
    </row>
    <row r="43680" spans="9:9" x14ac:dyDescent="0.2">
      <c r="I43680" s="37" t="s">
        <v>16</v>
      </c>
    </row>
    <row r="43681" spans="9:9" x14ac:dyDescent="0.2">
      <c r="I43681" s="37" t="s">
        <v>16</v>
      </c>
    </row>
    <row r="43682" spans="9:9" x14ac:dyDescent="0.2">
      <c r="I43682" s="37" t="s">
        <v>16</v>
      </c>
    </row>
    <row r="43683" spans="9:9" x14ac:dyDescent="0.2">
      <c r="I43683" s="37" t="s">
        <v>16</v>
      </c>
    </row>
    <row r="43684" spans="9:9" x14ac:dyDescent="0.2">
      <c r="I43684" s="37" t="s">
        <v>16</v>
      </c>
    </row>
    <row r="43685" spans="9:9" x14ac:dyDescent="0.2">
      <c r="I43685" s="37" t="s">
        <v>16</v>
      </c>
    </row>
    <row r="43686" spans="9:9" x14ac:dyDescent="0.2">
      <c r="I43686" s="37" t="s">
        <v>16</v>
      </c>
    </row>
    <row r="43687" spans="9:9" x14ac:dyDescent="0.2">
      <c r="I43687" s="37" t="s">
        <v>16</v>
      </c>
    </row>
    <row r="43688" spans="9:9" x14ac:dyDescent="0.2">
      <c r="I43688" s="37" t="s">
        <v>16</v>
      </c>
    </row>
    <row r="43689" spans="9:9" x14ac:dyDescent="0.2">
      <c r="I43689" s="37" t="s">
        <v>16</v>
      </c>
    </row>
    <row r="43690" spans="9:9" x14ac:dyDescent="0.2">
      <c r="I43690" s="37" t="s">
        <v>16</v>
      </c>
    </row>
    <row r="43691" spans="9:9" x14ac:dyDescent="0.2">
      <c r="I43691" s="37" t="s">
        <v>16</v>
      </c>
    </row>
    <row r="43692" spans="9:9" x14ac:dyDescent="0.2">
      <c r="I43692" s="37" t="s">
        <v>16</v>
      </c>
    </row>
    <row r="43693" spans="9:9" x14ac:dyDescent="0.2">
      <c r="I43693" s="37" t="s">
        <v>16</v>
      </c>
    </row>
    <row r="43694" spans="9:9" x14ac:dyDescent="0.2">
      <c r="I43694" s="37" t="s">
        <v>16</v>
      </c>
    </row>
    <row r="43695" spans="9:9" x14ac:dyDescent="0.2">
      <c r="I43695" s="37" t="s">
        <v>16</v>
      </c>
    </row>
    <row r="43696" spans="9:9" x14ac:dyDescent="0.2">
      <c r="I43696" s="37" t="s">
        <v>16</v>
      </c>
    </row>
    <row r="43697" spans="9:9" x14ac:dyDescent="0.2">
      <c r="I43697" s="37" t="s">
        <v>16</v>
      </c>
    </row>
    <row r="43698" spans="9:9" x14ac:dyDescent="0.2">
      <c r="I43698" s="37" t="s">
        <v>16</v>
      </c>
    </row>
    <row r="43699" spans="9:9" x14ac:dyDescent="0.2">
      <c r="I43699" s="37" t="s">
        <v>16</v>
      </c>
    </row>
    <row r="43700" spans="9:9" x14ac:dyDescent="0.2">
      <c r="I43700" s="37" t="s">
        <v>16</v>
      </c>
    </row>
    <row r="43701" spans="9:9" x14ac:dyDescent="0.2">
      <c r="I43701" s="37" t="s">
        <v>16</v>
      </c>
    </row>
    <row r="43702" spans="9:9" x14ac:dyDescent="0.2">
      <c r="I43702" s="37" t="s">
        <v>16</v>
      </c>
    </row>
    <row r="43703" spans="9:9" x14ac:dyDescent="0.2">
      <c r="I43703" s="37" t="s">
        <v>16</v>
      </c>
    </row>
    <row r="43704" spans="9:9" x14ac:dyDescent="0.2">
      <c r="I43704" s="37" t="s">
        <v>16</v>
      </c>
    </row>
    <row r="43705" spans="9:9" x14ac:dyDescent="0.2">
      <c r="I43705" s="37" t="s">
        <v>16</v>
      </c>
    </row>
    <row r="43706" spans="9:9" x14ac:dyDescent="0.2">
      <c r="I43706" s="37" t="s">
        <v>16</v>
      </c>
    </row>
    <row r="43707" spans="9:9" x14ac:dyDescent="0.2">
      <c r="I43707" s="37" t="s">
        <v>16</v>
      </c>
    </row>
    <row r="43708" spans="9:9" x14ac:dyDescent="0.2">
      <c r="I43708" s="37" t="s">
        <v>16</v>
      </c>
    </row>
    <row r="43709" spans="9:9" x14ac:dyDescent="0.2">
      <c r="I43709" s="37" t="s">
        <v>16</v>
      </c>
    </row>
    <row r="43710" spans="9:9" x14ac:dyDescent="0.2">
      <c r="I43710" s="37" t="s">
        <v>16</v>
      </c>
    </row>
    <row r="43711" spans="9:9" x14ac:dyDescent="0.2">
      <c r="I43711" s="37" t="s">
        <v>16</v>
      </c>
    </row>
    <row r="43712" spans="9:9" x14ac:dyDescent="0.2">
      <c r="I43712" s="37" t="s">
        <v>16</v>
      </c>
    </row>
    <row r="43713" spans="9:9" x14ac:dyDescent="0.2">
      <c r="I43713" s="37" t="s">
        <v>16</v>
      </c>
    </row>
    <row r="43714" spans="9:9" x14ac:dyDescent="0.2">
      <c r="I43714" s="37" t="s">
        <v>16</v>
      </c>
    </row>
    <row r="43715" spans="9:9" x14ac:dyDescent="0.2">
      <c r="I43715" s="37" t="s">
        <v>16</v>
      </c>
    </row>
    <row r="43716" spans="9:9" x14ac:dyDescent="0.2">
      <c r="I43716" s="37" t="s">
        <v>16</v>
      </c>
    </row>
    <row r="43717" spans="9:9" x14ac:dyDescent="0.2">
      <c r="I43717" s="37" t="s">
        <v>16</v>
      </c>
    </row>
    <row r="43718" spans="9:9" x14ac:dyDescent="0.2">
      <c r="I43718" s="37" t="s">
        <v>16</v>
      </c>
    </row>
    <row r="43719" spans="9:9" x14ac:dyDescent="0.2">
      <c r="I43719" s="37" t="s">
        <v>16</v>
      </c>
    </row>
    <row r="43720" spans="9:9" x14ac:dyDescent="0.2">
      <c r="I43720" s="37" t="s">
        <v>16</v>
      </c>
    </row>
    <row r="43721" spans="9:9" x14ac:dyDescent="0.2">
      <c r="I43721" s="37" t="s">
        <v>16</v>
      </c>
    </row>
    <row r="43722" spans="9:9" x14ac:dyDescent="0.2">
      <c r="I43722" s="37" t="s">
        <v>16</v>
      </c>
    </row>
    <row r="43723" spans="9:9" x14ac:dyDescent="0.2">
      <c r="I43723" s="37" t="s">
        <v>16</v>
      </c>
    </row>
    <row r="43724" spans="9:9" x14ac:dyDescent="0.2">
      <c r="I43724" s="37" t="s">
        <v>16</v>
      </c>
    </row>
    <row r="43725" spans="9:9" x14ac:dyDescent="0.2">
      <c r="I43725" s="37" t="s">
        <v>16</v>
      </c>
    </row>
    <row r="43726" spans="9:9" x14ac:dyDescent="0.2">
      <c r="I43726" s="37" t="s">
        <v>16</v>
      </c>
    </row>
    <row r="43727" spans="9:9" x14ac:dyDescent="0.2">
      <c r="I43727" s="37" t="s">
        <v>16</v>
      </c>
    </row>
    <row r="43728" spans="9:9" x14ac:dyDescent="0.2">
      <c r="I43728" s="37" t="s">
        <v>16</v>
      </c>
    </row>
    <row r="43729" spans="9:9" x14ac:dyDescent="0.2">
      <c r="I43729" s="37" t="s">
        <v>16</v>
      </c>
    </row>
    <row r="43730" spans="9:9" x14ac:dyDescent="0.2">
      <c r="I43730" s="37" t="s">
        <v>16</v>
      </c>
    </row>
    <row r="43731" spans="9:9" x14ac:dyDescent="0.2">
      <c r="I43731" s="37" t="s">
        <v>16</v>
      </c>
    </row>
    <row r="43732" spans="9:9" x14ac:dyDescent="0.2">
      <c r="I43732" s="37" t="s">
        <v>16</v>
      </c>
    </row>
    <row r="43733" spans="9:9" x14ac:dyDescent="0.2">
      <c r="I43733" s="37" t="s">
        <v>16</v>
      </c>
    </row>
    <row r="43734" spans="9:9" x14ac:dyDescent="0.2">
      <c r="I43734" s="37" t="s">
        <v>16</v>
      </c>
    </row>
    <row r="43735" spans="9:9" x14ac:dyDescent="0.2">
      <c r="I43735" s="37" t="s">
        <v>16</v>
      </c>
    </row>
    <row r="43736" spans="9:9" x14ac:dyDescent="0.2">
      <c r="I43736" s="37" t="s">
        <v>16</v>
      </c>
    </row>
    <row r="43737" spans="9:9" x14ac:dyDescent="0.2">
      <c r="I43737" s="37" t="s">
        <v>16</v>
      </c>
    </row>
    <row r="43738" spans="9:9" x14ac:dyDescent="0.2">
      <c r="I43738" s="37" t="s">
        <v>16</v>
      </c>
    </row>
    <row r="43739" spans="9:9" x14ac:dyDescent="0.2">
      <c r="I43739" s="37" t="s">
        <v>16</v>
      </c>
    </row>
    <row r="43740" spans="9:9" x14ac:dyDescent="0.2">
      <c r="I43740" s="37" t="s">
        <v>16</v>
      </c>
    </row>
    <row r="43741" spans="9:9" x14ac:dyDescent="0.2">
      <c r="I43741" s="37" t="s">
        <v>16</v>
      </c>
    </row>
    <row r="43742" spans="9:9" x14ac:dyDescent="0.2">
      <c r="I43742" s="37" t="s">
        <v>16</v>
      </c>
    </row>
    <row r="43743" spans="9:9" x14ac:dyDescent="0.2">
      <c r="I43743" s="37" t="s">
        <v>16</v>
      </c>
    </row>
    <row r="43744" spans="9:9" x14ac:dyDescent="0.2">
      <c r="I43744" s="37" t="s">
        <v>16</v>
      </c>
    </row>
    <row r="43745" spans="9:9" x14ac:dyDescent="0.2">
      <c r="I43745" s="37" t="s">
        <v>16</v>
      </c>
    </row>
    <row r="43746" spans="9:9" x14ac:dyDescent="0.2">
      <c r="I43746" s="37" t="s">
        <v>16</v>
      </c>
    </row>
    <row r="43747" spans="9:9" x14ac:dyDescent="0.2">
      <c r="I43747" s="37" t="s">
        <v>16</v>
      </c>
    </row>
    <row r="43748" spans="9:9" x14ac:dyDescent="0.2">
      <c r="I43748" s="37" t="s">
        <v>16</v>
      </c>
    </row>
    <row r="43749" spans="9:9" x14ac:dyDescent="0.2">
      <c r="I43749" s="37" t="s">
        <v>16</v>
      </c>
    </row>
    <row r="43750" spans="9:9" x14ac:dyDescent="0.2">
      <c r="I43750" s="37" t="s">
        <v>16</v>
      </c>
    </row>
    <row r="43751" spans="9:9" x14ac:dyDescent="0.2">
      <c r="I43751" s="37" t="s">
        <v>16</v>
      </c>
    </row>
    <row r="43752" spans="9:9" x14ac:dyDescent="0.2">
      <c r="I43752" s="37" t="s">
        <v>16</v>
      </c>
    </row>
    <row r="43753" spans="9:9" x14ac:dyDescent="0.2">
      <c r="I43753" s="37" t="s">
        <v>16</v>
      </c>
    </row>
    <row r="43754" spans="9:9" x14ac:dyDescent="0.2">
      <c r="I43754" s="37" t="s">
        <v>16</v>
      </c>
    </row>
    <row r="43755" spans="9:9" x14ac:dyDescent="0.2">
      <c r="I43755" s="37" t="s">
        <v>16</v>
      </c>
    </row>
    <row r="43756" spans="9:9" x14ac:dyDescent="0.2">
      <c r="I43756" s="37" t="s">
        <v>16</v>
      </c>
    </row>
    <row r="43757" spans="9:9" x14ac:dyDescent="0.2">
      <c r="I43757" s="37" t="s">
        <v>16</v>
      </c>
    </row>
    <row r="43758" spans="9:9" x14ac:dyDescent="0.2">
      <c r="I43758" s="37" t="s">
        <v>16</v>
      </c>
    </row>
    <row r="43759" spans="9:9" x14ac:dyDescent="0.2">
      <c r="I43759" s="37" t="s">
        <v>16</v>
      </c>
    </row>
    <row r="43760" spans="9:9" x14ac:dyDescent="0.2">
      <c r="I43760" s="37" t="s">
        <v>16</v>
      </c>
    </row>
    <row r="43761" spans="9:9" x14ac:dyDescent="0.2">
      <c r="I43761" s="37" t="s">
        <v>16</v>
      </c>
    </row>
    <row r="43762" spans="9:9" x14ac:dyDescent="0.2">
      <c r="I43762" s="37" t="s">
        <v>16</v>
      </c>
    </row>
    <row r="43763" spans="9:9" x14ac:dyDescent="0.2">
      <c r="I43763" s="37" t="s">
        <v>16</v>
      </c>
    </row>
    <row r="43764" spans="9:9" x14ac:dyDescent="0.2">
      <c r="I43764" s="37" t="s">
        <v>16</v>
      </c>
    </row>
    <row r="43765" spans="9:9" x14ac:dyDescent="0.2">
      <c r="I43765" s="37" t="s">
        <v>16</v>
      </c>
    </row>
    <row r="43766" spans="9:9" x14ac:dyDescent="0.2">
      <c r="I43766" s="37" t="s">
        <v>16</v>
      </c>
    </row>
    <row r="43767" spans="9:9" x14ac:dyDescent="0.2">
      <c r="I43767" s="37" t="s">
        <v>16</v>
      </c>
    </row>
    <row r="43768" spans="9:9" x14ac:dyDescent="0.2">
      <c r="I43768" s="37" t="s">
        <v>16</v>
      </c>
    </row>
    <row r="43769" spans="9:9" x14ac:dyDescent="0.2">
      <c r="I43769" s="37" t="s">
        <v>16</v>
      </c>
    </row>
    <row r="43770" spans="9:9" x14ac:dyDescent="0.2">
      <c r="I43770" s="37" t="s">
        <v>16</v>
      </c>
    </row>
    <row r="43771" spans="9:9" x14ac:dyDescent="0.2">
      <c r="I43771" s="37" t="s">
        <v>16</v>
      </c>
    </row>
    <row r="43772" spans="9:9" x14ac:dyDescent="0.2">
      <c r="I43772" s="37" t="s">
        <v>16</v>
      </c>
    </row>
    <row r="43773" spans="9:9" x14ac:dyDescent="0.2">
      <c r="I43773" s="37" t="s">
        <v>16</v>
      </c>
    </row>
    <row r="43774" spans="9:9" x14ac:dyDescent="0.2">
      <c r="I43774" s="37" t="s">
        <v>16</v>
      </c>
    </row>
    <row r="43775" spans="9:9" x14ac:dyDescent="0.2">
      <c r="I43775" s="37" t="s">
        <v>16</v>
      </c>
    </row>
    <row r="43776" spans="9:9" x14ac:dyDescent="0.2">
      <c r="I43776" s="37" t="s">
        <v>16</v>
      </c>
    </row>
    <row r="43777" spans="9:9" x14ac:dyDescent="0.2">
      <c r="I43777" s="37" t="s">
        <v>16</v>
      </c>
    </row>
    <row r="43778" spans="9:9" x14ac:dyDescent="0.2">
      <c r="I43778" s="37" t="s">
        <v>16</v>
      </c>
    </row>
    <row r="43779" spans="9:9" x14ac:dyDescent="0.2">
      <c r="I43779" s="37" t="s">
        <v>16</v>
      </c>
    </row>
    <row r="43780" spans="9:9" x14ac:dyDescent="0.2">
      <c r="I43780" s="37" t="s">
        <v>16</v>
      </c>
    </row>
    <row r="43781" spans="9:9" x14ac:dyDescent="0.2">
      <c r="I43781" s="37" t="s">
        <v>16</v>
      </c>
    </row>
    <row r="43782" spans="9:9" x14ac:dyDescent="0.2">
      <c r="I43782" s="37" t="s">
        <v>16</v>
      </c>
    </row>
    <row r="43783" spans="9:9" x14ac:dyDescent="0.2">
      <c r="I43783" s="37" t="s">
        <v>16</v>
      </c>
    </row>
    <row r="43784" spans="9:9" x14ac:dyDescent="0.2">
      <c r="I43784" s="37" t="s">
        <v>16</v>
      </c>
    </row>
    <row r="43785" spans="9:9" x14ac:dyDescent="0.2">
      <c r="I43785" s="37" t="s">
        <v>16</v>
      </c>
    </row>
    <row r="43786" spans="9:9" x14ac:dyDescent="0.2">
      <c r="I43786" s="37" t="s">
        <v>16</v>
      </c>
    </row>
    <row r="43787" spans="9:9" x14ac:dyDescent="0.2">
      <c r="I43787" s="37" t="s">
        <v>16</v>
      </c>
    </row>
    <row r="43788" spans="9:9" x14ac:dyDescent="0.2">
      <c r="I43788" s="37" t="s">
        <v>16</v>
      </c>
    </row>
    <row r="43789" spans="9:9" x14ac:dyDescent="0.2">
      <c r="I43789" s="37" t="s">
        <v>16</v>
      </c>
    </row>
    <row r="43790" spans="9:9" x14ac:dyDescent="0.2">
      <c r="I43790" s="37" t="s">
        <v>16</v>
      </c>
    </row>
    <row r="43791" spans="9:9" x14ac:dyDescent="0.2">
      <c r="I43791" s="37" t="s">
        <v>16</v>
      </c>
    </row>
    <row r="43792" spans="9:9" x14ac:dyDescent="0.2">
      <c r="I43792" s="37" t="s">
        <v>16</v>
      </c>
    </row>
    <row r="43793" spans="9:9" x14ac:dyDescent="0.2">
      <c r="I43793" s="37" t="s">
        <v>16</v>
      </c>
    </row>
    <row r="43794" spans="9:9" x14ac:dyDescent="0.2">
      <c r="I43794" s="37" t="s">
        <v>16</v>
      </c>
    </row>
    <row r="43795" spans="9:9" x14ac:dyDescent="0.2">
      <c r="I43795" s="37" t="s">
        <v>16</v>
      </c>
    </row>
    <row r="43796" spans="9:9" x14ac:dyDescent="0.2">
      <c r="I43796" s="37" t="s">
        <v>16</v>
      </c>
    </row>
    <row r="43797" spans="9:9" x14ac:dyDescent="0.2">
      <c r="I43797" s="37" t="s">
        <v>16</v>
      </c>
    </row>
    <row r="43798" spans="9:9" x14ac:dyDescent="0.2">
      <c r="I43798" s="37" t="s">
        <v>16</v>
      </c>
    </row>
    <row r="43799" spans="9:9" x14ac:dyDescent="0.2">
      <c r="I43799" s="37" t="s">
        <v>16</v>
      </c>
    </row>
    <row r="43800" spans="9:9" x14ac:dyDescent="0.2">
      <c r="I43800" s="37" t="s">
        <v>16</v>
      </c>
    </row>
    <row r="43801" spans="9:9" x14ac:dyDescent="0.2">
      <c r="I43801" s="37" t="s">
        <v>16</v>
      </c>
    </row>
    <row r="43802" spans="9:9" x14ac:dyDescent="0.2">
      <c r="I43802" s="37" t="s">
        <v>16</v>
      </c>
    </row>
    <row r="43803" spans="9:9" x14ac:dyDescent="0.2">
      <c r="I43803" s="37" t="s">
        <v>16</v>
      </c>
    </row>
    <row r="43804" spans="9:9" x14ac:dyDescent="0.2">
      <c r="I43804" s="37" t="s">
        <v>16</v>
      </c>
    </row>
    <row r="43805" spans="9:9" x14ac:dyDescent="0.2">
      <c r="I43805" s="37" t="s">
        <v>16</v>
      </c>
    </row>
    <row r="43806" spans="9:9" x14ac:dyDescent="0.2">
      <c r="I43806" s="37" t="s">
        <v>16</v>
      </c>
    </row>
    <row r="43807" spans="9:9" x14ac:dyDescent="0.2">
      <c r="I43807" s="37" t="s">
        <v>16</v>
      </c>
    </row>
    <row r="43808" spans="9:9" x14ac:dyDescent="0.2">
      <c r="I43808" s="37" t="s">
        <v>16</v>
      </c>
    </row>
    <row r="43809" spans="9:9" x14ac:dyDescent="0.2">
      <c r="I43809" s="37" t="s">
        <v>16</v>
      </c>
    </row>
    <row r="43810" spans="9:9" x14ac:dyDescent="0.2">
      <c r="I43810" s="37" t="s">
        <v>16</v>
      </c>
    </row>
    <row r="43811" spans="9:9" x14ac:dyDescent="0.2">
      <c r="I43811" s="37" t="s">
        <v>16</v>
      </c>
    </row>
    <row r="43812" spans="9:9" x14ac:dyDescent="0.2">
      <c r="I43812" s="37" t="s">
        <v>16</v>
      </c>
    </row>
    <row r="43813" spans="9:9" x14ac:dyDescent="0.2">
      <c r="I43813" s="37" t="s">
        <v>16</v>
      </c>
    </row>
    <row r="43814" spans="9:9" x14ac:dyDescent="0.2">
      <c r="I43814" s="37" t="s">
        <v>16</v>
      </c>
    </row>
    <row r="43815" spans="9:9" x14ac:dyDescent="0.2">
      <c r="I43815" s="37" t="s">
        <v>16</v>
      </c>
    </row>
    <row r="43816" spans="9:9" x14ac:dyDescent="0.2">
      <c r="I43816" s="37" t="s">
        <v>16</v>
      </c>
    </row>
    <row r="43817" spans="9:9" x14ac:dyDescent="0.2">
      <c r="I43817" s="37" t="s">
        <v>16</v>
      </c>
    </row>
    <row r="43818" spans="9:9" x14ac:dyDescent="0.2">
      <c r="I43818" s="37" t="s">
        <v>16</v>
      </c>
    </row>
    <row r="43819" spans="9:9" x14ac:dyDescent="0.2">
      <c r="I43819" s="37" t="s">
        <v>16</v>
      </c>
    </row>
    <row r="43820" spans="9:9" x14ac:dyDescent="0.2">
      <c r="I43820" s="37" t="s">
        <v>16</v>
      </c>
    </row>
    <row r="43821" spans="9:9" x14ac:dyDescent="0.2">
      <c r="I43821" s="37" t="s">
        <v>16</v>
      </c>
    </row>
    <row r="43822" spans="9:9" x14ac:dyDescent="0.2">
      <c r="I43822" s="37" t="s">
        <v>16</v>
      </c>
    </row>
    <row r="43823" spans="9:9" x14ac:dyDescent="0.2">
      <c r="I43823" s="37" t="s">
        <v>16</v>
      </c>
    </row>
    <row r="43824" spans="9:9" x14ac:dyDescent="0.2">
      <c r="I43824" s="37" t="s">
        <v>16</v>
      </c>
    </row>
    <row r="43825" spans="9:9" x14ac:dyDescent="0.2">
      <c r="I43825" s="37" t="s">
        <v>16</v>
      </c>
    </row>
    <row r="43826" spans="9:9" x14ac:dyDescent="0.2">
      <c r="I43826" s="37" t="s">
        <v>16</v>
      </c>
    </row>
    <row r="43827" spans="9:9" x14ac:dyDescent="0.2">
      <c r="I43827" s="37" t="s">
        <v>16</v>
      </c>
    </row>
    <row r="43828" spans="9:9" x14ac:dyDescent="0.2">
      <c r="I43828" s="37" t="s">
        <v>16</v>
      </c>
    </row>
    <row r="43829" spans="9:9" x14ac:dyDescent="0.2">
      <c r="I43829" s="37" t="s">
        <v>16</v>
      </c>
    </row>
    <row r="43830" spans="9:9" x14ac:dyDescent="0.2">
      <c r="I43830" s="37" t="s">
        <v>16</v>
      </c>
    </row>
    <row r="43831" spans="9:9" x14ac:dyDescent="0.2">
      <c r="I43831" s="37" t="s">
        <v>16</v>
      </c>
    </row>
    <row r="43832" spans="9:9" x14ac:dyDescent="0.2">
      <c r="I43832" s="37" t="s">
        <v>16</v>
      </c>
    </row>
    <row r="43833" spans="9:9" x14ac:dyDescent="0.2">
      <c r="I43833" s="37" t="s">
        <v>16</v>
      </c>
    </row>
    <row r="43834" spans="9:9" x14ac:dyDescent="0.2">
      <c r="I43834" s="37" t="s">
        <v>16</v>
      </c>
    </row>
    <row r="43835" spans="9:9" x14ac:dyDescent="0.2">
      <c r="I43835" s="37" t="s">
        <v>16</v>
      </c>
    </row>
    <row r="43836" spans="9:9" x14ac:dyDescent="0.2">
      <c r="I43836" s="37" t="s">
        <v>16</v>
      </c>
    </row>
    <row r="43837" spans="9:9" x14ac:dyDescent="0.2">
      <c r="I43837" s="37" t="s">
        <v>16</v>
      </c>
    </row>
    <row r="43838" spans="9:9" x14ac:dyDescent="0.2">
      <c r="I43838" s="37" t="s">
        <v>16</v>
      </c>
    </row>
    <row r="43839" spans="9:9" x14ac:dyDescent="0.2">
      <c r="I43839" s="37" t="s">
        <v>16</v>
      </c>
    </row>
    <row r="43840" spans="9:9" x14ac:dyDescent="0.2">
      <c r="I43840" s="37" t="s">
        <v>16</v>
      </c>
    </row>
    <row r="43841" spans="9:9" x14ac:dyDescent="0.2">
      <c r="I43841" s="37" t="s">
        <v>16</v>
      </c>
    </row>
    <row r="43842" spans="9:9" x14ac:dyDescent="0.2">
      <c r="I43842" s="37" t="s">
        <v>16</v>
      </c>
    </row>
    <row r="43843" spans="9:9" x14ac:dyDescent="0.2">
      <c r="I43843" s="37" t="s">
        <v>16</v>
      </c>
    </row>
    <row r="43844" spans="9:9" x14ac:dyDescent="0.2">
      <c r="I43844" s="37" t="s">
        <v>16</v>
      </c>
    </row>
    <row r="43845" spans="9:9" x14ac:dyDescent="0.2">
      <c r="I43845" s="37" t="s">
        <v>16</v>
      </c>
    </row>
    <row r="43846" spans="9:9" x14ac:dyDescent="0.2">
      <c r="I43846" s="37" t="s">
        <v>16</v>
      </c>
    </row>
    <row r="43847" spans="9:9" x14ac:dyDescent="0.2">
      <c r="I43847" s="37" t="s">
        <v>16</v>
      </c>
    </row>
    <row r="43848" spans="9:9" x14ac:dyDescent="0.2">
      <c r="I43848" s="37" t="s">
        <v>16</v>
      </c>
    </row>
    <row r="43849" spans="9:9" x14ac:dyDescent="0.2">
      <c r="I43849" s="37" t="s">
        <v>16</v>
      </c>
    </row>
    <row r="43850" spans="9:9" x14ac:dyDescent="0.2">
      <c r="I43850" s="37" t="s">
        <v>16</v>
      </c>
    </row>
    <row r="43851" spans="9:9" x14ac:dyDescent="0.2">
      <c r="I43851" s="37" t="s">
        <v>16</v>
      </c>
    </row>
    <row r="43852" spans="9:9" x14ac:dyDescent="0.2">
      <c r="I43852" s="37" t="s">
        <v>16</v>
      </c>
    </row>
    <row r="43853" spans="9:9" x14ac:dyDescent="0.2">
      <c r="I43853" s="37" t="s">
        <v>16</v>
      </c>
    </row>
    <row r="43854" spans="9:9" x14ac:dyDescent="0.2">
      <c r="I43854" s="37" t="s">
        <v>16</v>
      </c>
    </row>
    <row r="43855" spans="9:9" x14ac:dyDescent="0.2">
      <c r="I43855" s="37" t="s">
        <v>16</v>
      </c>
    </row>
    <row r="43856" spans="9:9" x14ac:dyDescent="0.2">
      <c r="I43856" s="37" t="s">
        <v>16</v>
      </c>
    </row>
    <row r="43857" spans="9:9" x14ac:dyDescent="0.2">
      <c r="I43857" s="37" t="s">
        <v>16</v>
      </c>
    </row>
    <row r="43858" spans="9:9" x14ac:dyDescent="0.2">
      <c r="I43858" s="37" t="s">
        <v>16</v>
      </c>
    </row>
    <row r="43859" spans="9:9" x14ac:dyDescent="0.2">
      <c r="I43859" s="37" t="s">
        <v>16</v>
      </c>
    </row>
    <row r="43860" spans="9:9" x14ac:dyDescent="0.2">
      <c r="I43860" s="37" t="s">
        <v>16</v>
      </c>
    </row>
    <row r="43861" spans="9:9" x14ac:dyDescent="0.2">
      <c r="I43861" s="37" t="s">
        <v>16</v>
      </c>
    </row>
    <row r="43862" spans="9:9" x14ac:dyDescent="0.2">
      <c r="I43862" s="37" t="s">
        <v>16</v>
      </c>
    </row>
    <row r="43863" spans="9:9" x14ac:dyDescent="0.2">
      <c r="I43863" s="37" t="s">
        <v>16</v>
      </c>
    </row>
    <row r="43864" spans="9:9" x14ac:dyDescent="0.2">
      <c r="I43864" s="37" t="s">
        <v>16</v>
      </c>
    </row>
    <row r="43865" spans="9:9" x14ac:dyDescent="0.2">
      <c r="I43865" s="37" t="s">
        <v>16</v>
      </c>
    </row>
    <row r="43866" spans="9:9" x14ac:dyDescent="0.2">
      <c r="I43866" s="37" t="s">
        <v>16</v>
      </c>
    </row>
    <row r="43867" spans="9:9" x14ac:dyDescent="0.2">
      <c r="I43867" s="37" t="s">
        <v>16</v>
      </c>
    </row>
    <row r="43868" spans="9:9" x14ac:dyDescent="0.2">
      <c r="I43868" s="37" t="s">
        <v>16</v>
      </c>
    </row>
    <row r="43869" spans="9:9" x14ac:dyDescent="0.2">
      <c r="I43869" s="37" t="s">
        <v>16</v>
      </c>
    </row>
    <row r="43870" spans="9:9" x14ac:dyDescent="0.2">
      <c r="I43870" s="37" t="s">
        <v>16</v>
      </c>
    </row>
    <row r="43871" spans="9:9" x14ac:dyDescent="0.2">
      <c r="I43871" s="37" t="s">
        <v>16</v>
      </c>
    </row>
    <row r="43872" spans="9:9" x14ac:dyDescent="0.2">
      <c r="I43872" s="37" t="s">
        <v>16</v>
      </c>
    </row>
    <row r="43873" spans="9:9" x14ac:dyDescent="0.2">
      <c r="I43873" s="37" t="s">
        <v>16</v>
      </c>
    </row>
    <row r="43874" spans="9:9" x14ac:dyDescent="0.2">
      <c r="I43874" s="37" t="s">
        <v>16</v>
      </c>
    </row>
    <row r="43875" spans="9:9" x14ac:dyDescent="0.2">
      <c r="I43875" s="37" t="s">
        <v>16</v>
      </c>
    </row>
    <row r="43876" spans="9:9" x14ac:dyDescent="0.2">
      <c r="I43876" s="37" t="s">
        <v>16</v>
      </c>
    </row>
    <row r="43877" spans="9:9" x14ac:dyDescent="0.2">
      <c r="I43877" s="37" t="s">
        <v>16</v>
      </c>
    </row>
    <row r="43878" spans="9:9" x14ac:dyDescent="0.2">
      <c r="I43878" s="37" t="s">
        <v>16</v>
      </c>
    </row>
    <row r="43879" spans="9:9" x14ac:dyDescent="0.2">
      <c r="I43879" s="37" t="s">
        <v>16</v>
      </c>
    </row>
    <row r="43880" spans="9:9" x14ac:dyDescent="0.2">
      <c r="I43880" s="37" t="s">
        <v>16</v>
      </c>
    </row>
    <row r="43881" spans="9:9" x14ac:dyDescent="0.2">
      <c r="I43881" s="37" t="s">
        <v>16</v>
      </c>
    </row>
    <row r="43882" spans="9:9" x14ac:dyDescent="0.2">
      <c r="I43882" s="37" t="s">
        <v>16</v>
      </c>
    </row>
    <row r="43883" spans="9:9" x14ac:dyDescent="0.2">
      <c r="I43883" s="37" t="s">
        <v>16</v>
      </c>
    </row>
    <row r="43884" spans="9:9" x14ac:dyDescent="0.2">
      <c r="I43884" s="37" t="s">
        <v>16</v>
      </c>
    </row>
    <row r="43885" spans="9:9" x14ac:dyDescent="0.2">
      <c r="I43885" s="37" t="s">
        <v>16</v>
      </c>
    </row>
    <row r="43886" spans="9:9" x14ac:dyDescent="0.2">
      <c r="I43886" s="37" t="s">
        <v>16</v>
      </c>
    </row>
    <row r="43887" spans="9:9" x14ac:dyDescent="0.2">
      <c r="I43887" s="37" t="s">
        <v>16</v>
      </c>
    </row>
    <row r="43888" spans="9:9" x14ac:dyDescent="0.2">
      <c r="I43888" s="37" t="s">
        <v>16</v>
      </c>
    </row>
    <row r="43889" spans="9:9" x14ac:dyDescent="0.2">
      <c r="I43889" s="37" t="s">
        <v>16</v>
      </c>
    </row>
    <row r="43890" spans="9:9" x14ac:dyDescent="0.2">
      <c r="I43890" s="37" t="s">
        <v>16</v>
      </c>
    </row>
    <row r="43891" spans="9:9" x14ac:dyDescent="0.2">
      <c r="I43891" s="37" t="s">
        <v>16</v>
      </c>
    </row>
    <row r="43892" spans="9:9" x14ac:dyDescent="0.2">
      <c r="I43892" s="37" t="s">
        <v>16</v>
      </c>
    </row>
    <row r="43893" spans="9:9" x14ac:dyDescent="0.2">
      <c r="I43893" s="37" t="s">
        <v>16</v>
      </c>
    </row>
    <row r="43894" spans="9:9" x14ac:dyDescent="0.2">
      <c r="I43894" s="37" t="s">
        <v>16</v>
      </c>
    </row>
    <row r="43895" spans="9:9" x14ac:dyDescent="0.2">
      <c r="I43895" s="37" t="s">
        <v>16</v>
      </c>
    </row>
    <row r="43896" spans="9:9" x14ac:dyDescent="0.2">
      <c r="I43896" s="37" t="s">
        <v>16</v>
      </c>
    </row>
    <row r="43897" spans="9:9" x14ac:dyDescent="0.2">
      <c r="I43897" s="37" t="s">
        <v>16</v>
      </c>
    </row>
    <row r="43898" spans="9:9" x14ac:dyDescent="0.2">
      <c r="I43898" s="37" t="s">
        <v>16</v>
      </c>
    </row>
    <row r="43899" spans="9:9" x14ac:dyDescent="0.2">
      <c r="I43899" s="37" t="s">
        <v>16</v>
      </c>
    </row>
    <row r="43900" spans="9:9" x14ac:dyDescent="0.2">
      <c r="I43900" s="37" t="s">
        <v>16</v>
      </c>
    </row>
    <row r="43901" spans="9:9" x14ac:dyDescent="0.2">
      <c r="I43901" s="37" t="s">
        <v>16</v>
      </c>
    </row>
    <row r="43902" spans="9:9" x14ac:dyDescent="0.2">
      <c r="I43902" s="37" t="s">
        <v>16</v>
      </c>
    </row>
    <row r="43903" spans="9:9" x14ac:dyDescent="0.2">
      <c r="I43903" s="37" t="s">
        <v>16</v>
      </c>
    </row>
    <row r="43904" spans="9:9" x14ac:dyDescent="0.2">
      <c r="I43904" s="37" t="s">
        <v>16</v>
      </c>
    </row>
    <row r="43905" spans="9:9" x14ac:dyDescent="0.2">
      <c r="I43905" s="37" t="s">
        <v>16</v>
      </c>
    </row>
    <row r="43906" spans="9:9" x14ac:dyDescent="0.2">
      <c r="I43906" s="37" t="s">
        <v>16</v>
      </c>
    </row>
    <row r="43907" spans="9:9" x14ac:dyDescent="0.2">
      <c r="I43907" s="37" t="s">
        <v>16</v>
      </c>
    </row>
    <row r="43908" spans="9:9" x14ac:dyDescent="0.2">
      <c r="I43908" s="37" t="s">
        <v>16</v>
      </c>
    </row>
    <row r="43909" spans="9:9" x14ac:dyDescent="0.2">
      <c r="I43909" s="37" t="s">
        <v>16</v>
      </c>
    </row>
    <row r="43910" spans="9:9" x14ac:dyDescent="0.2">
      <c r="I43910" s="37" t="s">
        <v>16</v>
      </c>
    </row>
    <row r="43911" spans="9:9" x14ac:dyDescent="0.2">
      <c r="I43911" s="37" t="s">
        <v>16</v>
      </c>
    </row>
    <row r="43912" spans="9:9" x14ac:dyDescent="0.2">
      <c r="I43912" s="37" t="s">
        <v>16</v>
      </c>
    </row>
    <row r="43913" spans="9:9" x14ac:dyDescent="0.2">
      <c r="I43913" s="37" t="s">
        <v>16</v>
      </c>
    </row>
    <row r="43914" spans="9:9" x14ac:dyDescent="0.2">
      <c r="I43914" s="37" t="s">
        <v>16</v>
      </c>
    </row>
    <row r="43915" spans="9:9" x14ac:dyDescent="0.2">
      <c r="I43915" s="37" t="s">
        <v>16</v>
      </c>
    </row>
    <row r="43916" spans="9:9" x14ac:dyDescent="0.2">
      <c r="I43916" s="37" t="s">
        <v>16</v>
      </c>
    </row>
    <row r="43917" spans="9:9" x14ac:dyDescent="0.2">
      <c r="I43917" s="37" t="s">
        <v>16</v>
      </c>
    </row>
    <row r="43918" spans="9:9" x14ac:dyDescent="0.2">
      <c r="I43918" s="37" t="s">
        <v>16</v>
      </c>
    </row>
    <row r="43919" spans="9:9" x14ac:dyDescent="0.2">
      <c r="I43919" s="37" t="s">
        <v>16</v>
      </c>
    </row>
    <row r="43920" spans="9:9" x14ac:dyDescent="0.2">
      <c r="I43920" s="37" t="s">
        <v>16</v>
      </c>
    </row>
    <row r="43921" spans="9:9" x14ac:dyDescent="0.2">
      <c r="I43921" s="37" t="s">
        <v>16</v>
      </c>
    </row>
    <row r="43922" spans="9:9" x14ac:dyDescent="0.2">
      <c r="I43922" s="37" t="s">
        <v>16</v>
      </c>
    </row>
    <row r="43923" spans="9:9" x14ac:dyDescent="0.2">
      <c r="I43923" s="37" t="s">
        <v>16</v>
      </c>
    </row>
    <row r="43924" spans="9:9" x14ac:dyDescent="0.2">
      <c r="I43924" s="37" t="s">
        <v>16</v>
      </c>
    </row>
    <row r="43925" spans="9:9" x14ac:dyDescent="0.2">
      <c r="I43925" s="37" t="s">
        <v>16</v>
      </c>
    </row>
    <row r="43926" spans="9:9" x14ac:dyDescent="0.2">
      <c r="I43926" s="37" t="s">
        <v>16</v>
      </c>
    </row>
    <row r="43927" spans="9:9" x14ac:dyDescent="0.2">
      <c r="I43927" s="37" t="s">
        <v>16</v>
      </c>
    </row>
    <row r="43928" spans="9:9" x14ac:dyDescent="0.2">
      <c r="I43928" s="37" t="s">
        <v>16</v>
      </c>
    </row>
    <row r="43929" spans="9:9" x14ac:dyDescent="0.2">
      <c r="I43929" s="37" t="s">
        <v>16</v>
      </c>
    </row>
    <row r="43930" spans="9:9" x14ac:dyDescent="0.2">
      <c r="I43930" s="37" t="s">
        <v>16</v>
      </c>
    </row>
    <row r="43931" spans="9:9" x14ac:dyDescent="0.2">
      <c r="I43931" s="37" t="s">
        <v>16</v>
      </c>
    </row>
    <row r="43932" spans="9:9" x14ac:dyDescent="0.2">
      <c r="I43932" s="37" t="s">
        <v>16</v>
      </c>
    </row>
    <row r="43933" spans="9:9" x14ac:dyDescent="0.2">
      <c r="I43933" s="37" t="s">
        <v>16</v>
      </c>
    </row>
    <row r="43934" spans="9:9" x14ac:dyDescent="0.2">
      <c r="I43934" s="37" t="s">
        <v>16</v>
      </c>
    </row>
    <row r="43935" spans="9:9" x14ac:dyDescent="0.2">
      <c r="I43935" s="37" t="s">
        <v>16</v>
      </c>
    </row>
    <row r="43936" spans="9:9" x14ac:dyDescent="0.2">
      <c r="I43936" s="37" t="s">
        <v>16</v>
      </c>
    </row>
    <row r="43937" spans="9:9" x14ac:dyDescent="0.2">
      <c r="I43937" s="37" t="s">
        <v>16</v>
      </c>
    </row>
    <row r="43938" spans="9:9" x14ac:dyDescent="0.2">
      <c r="I43938" s="37" t="s">
        <v>16</v>
      </c>
    </row>
    <row r="43939" spans="9:9" x14ac:dyDescent="0.2">
      <c r="I43939" s="37" t="s">
        <v>16</v>
      </c>
    </row>
    <row r="43940" spans="9:9" x14ac:dyDescent="0.2">
      <c r="I43940" s="37" t="s">
        <v>16</v>
      </c>
    </row>
    <row r="43941" spans="9:9" x14ac:dyDescent="0.2">
      <c r="I43941" s="37" t="s">
        <v>16</v>
      </c>
    </row>
    <row r="43942" spans="9:9" x14ac:dyDescent="0.2">
      <c r="I43942" s="37" t="s">
        <v>16</v>
      </c>
    </row>
    <row r="43943" spans="9:9" x14ac:dyDescent="0.2">
      <c r="I43943" s="37" t="s">
        <v>16</v>
      </c>
    </row>
    <row r="43944" spans="9:9" x14ac:dyDescent="0.2">
      <c r="I43944" s="37" t="s">
        <v>16</v>
      </c>
    </row>
    <row r="43945" spans="9:9" x14ac:dyDescent="0.2">
      <c r="I43945" s="37" t="s">
        <v>16</v>
      </c>
    </row>
    <row r="43946" spans="9:9" x14ac:dyDescent="0.2">
      <c r="I43946" s="37" t="s">
        <v>16</v>
      </c>
    </row>
    <row r="43947" spans="9:9" x14ac:dyDescent="0.2">
      <c r="I43947" s="37" t="s">
        <v>16</v>
      </c>
    </row>
    <row r="43948" spans="9:9" x14ac:dyDescent="0.2">
      <c r="I43948" s="37" t="s">
        <v>16</v>
      </c>
    </row>
    <row r="43949" spans="9:9" x14ac:dyDescent="0.2">
      <c r="I43949" s="37" t="s">
        <v>16</v>
      </c>
    </row>
    <row r="43950" spans="9:9" x14ac:dyDescent="0.2">
      <c r="I43950" s="37" t="s">
        <v>16</v>
      </c>
    </row>
    <row r="43951" spans="9:9" x14ac:dyDescent="0.2">
      <c r="I43951" s="37" t="s">
        <v>16</v>
      </c>
    </row>
    <row r="43952" spans="9:9" x14ac:dyDescent="0.2">
      <c r="I43952" s="37" t="s">
        <v>16</v>
      </c>
    </row>
    <row r="43953" spans="9:9" x14ac:dyDescent="0.2">
      <c r="I43953" s="37" t="s">
        <v>16</v>
      </c>
    </row>
    <row r="43954" spans="9:9" x14ac:dyDescent="0.2">
      <c r="I43954" s="37" t="s">
        <v>16</v>
      </c>
    </row>
    <row r="43955" spans="9:9" x14ac:dyDescent="0.2">
      <c r="I43955" s="37" t="s">
        <v>16</v>
      </c>
    </row>
    <row r="43956" spans="9:9" x14ac:dyDescent="0.2">
      <c r="I43956" s="37" t="s">
        <v>16</v>
      </c>
    </row>
    <row r="43957" spans="9:9" x14ac:dyDescent="0.2">
      <c r="I43957" s="37" t="s">
        <v>16</v>
      </c>
    </row>
    <row r="43958" spans="9:9" x14ac:dyDescent="0.2">
      <c r="I43958" s="37" t="s">
        <v>16</v>
      </c>
    </row>
    <row r="43959" spans="9:9" x14ac:dyDescent="0.2">
      <c r="I43959" s="37" t="s">
        <v>16</v>
      </c>
    </row>
    <row r="43960" spans="9:9" x14ac:dyDescent="0.2">
      <c r="I43960" s="37" t="s">
        <v>16</v>
      </c>
    </row>
    <row r="43961" spans="9:9" x14ac:dyDescent="0.2">
      <c r="I43961" s="37" t="s">
        <v>16</v>
      </c>
    </row>
    <row r="43962" spans="9:9" x14ac:dyDescent="0.2">
      <c r="I43962" s="37" t="s">
        <v>16</v>
      </c>
    </row>
    <row r="43963" spans="9:9" x14ac:dyDescent="0.2">
      <c r="I43963" s="37" t="s">
        <v>16</v>
      </c>
    </row>
    <row r="43964" spans="9:9" x14ac:dyDescent="0.2">
      <c r="I43964" s="37" t="s">
        <v>16</v>
      </c>
    </row>
    <row r="43965" spans="9:9" x14ac:dyDescent="0.2">
      <c r="I43965" s="37" t="s">
        <v>16</v>
      </c>
    </row>
    <row r="43966" spans="9:9" x14ac:dyDescent="0.2">
      <c r="I43966" s="37" t="s">
        <v>16</v>
      </c>
    </row>
    <row r="43967" spans="9:9" x14ac:dyDescent="0.2">
      <c r="I43967" s="37" t="s">
        <v>16</v>
      </c>
    </row>
    <row r="43968" spans="9:9" x14ac:dyDescent="0.2">
      <c r="I43968" s="37" t="s">
        <v>16</v>
      </c>
    </row>
    <row r="43969" spans="9:9" x14ac:dyDescent="0.2">
      <c r="I43969" s="37" t="s">
        <v>16</v>
      </c>
    </row>
    <row r="43970" spans="9:9" x14ac:dyDescent="0.2">
      <c r="I43970" s="37" t="s">
        <v>16</v>
      </c>
    </row>
    <row r="43971" spans="9:9" x14ac:dyDescent="0.2">
      <c r="I43971" s="37" t="s">
        <v>16</v>
      </c>
    </row>
    <row r="43972" spans="9:9" x14ac:dyDescent="0.2">
      <c r="I43972" s="37" t="s">
        <v>16</v>
      </c>
    </row>
    <row r="43973" spans="9:9" x14ac:dyDescent="0.2">
      <c r="I43973" s="37" t="s">
        <v>16</v>
      </c>
    </row>
    <row r="43974" spans="9:9" x14ac:dyDescent="0.2">
      <c r="I43974" s="37" t="s">
        <v>16</v>
      </c>
    </row>
    <row r="43975" spans="9:9" x14ac:dyDescent="0.2">
      <c r="I43975" s="37" t="s">
        <v>16</v>
      </c>
    </row>
    <row r="43976" spans="9:9" x14ac:dyDescent="0.2">
      <c r="I43976" s="37" t="s">
        <v>16</v>
      </c>
    </row>
    <row r="43977" spans="9:9" x14ac:dyDescent="0.2">
      <c r="I43977" s="37" t="s">
        <v>16</v>
      </c>
    </row>
    <row r="43978" spans="9:9" x14ac:dyDescent="0.2">
      <c r="I43978" s="37" t="s">
        <v>16</v>
      </c>
    </row>
    <row r="43979" spans="9:9" x14ac:dyDescent="0.2">
      <c r="I43979" s="37" t="s">
        <v>16</v>
      </c>
    </row>
    <row r="43980" spans="9:9" x14ac:dyDescent="0.2">
      <c r="I43980" s="37" t="s">
        <v>16</v>
      </c>
    </row>
    <row r="43981" spans="9:9" x14ac:dyDescent="0.2">
      <c r="I43981" s="37" t="s">
        <v>16</v>
      </c>
    </row>
    <row r="43982" spans="9:9" x14ac:dyDescent="0.2">
      <c r="I43982" s="37" t="s">
        <v>16</v>
      </c>
    </row>
    <row r="43983" spans="9:9" x14ac:dyDescent="0.2">
      <c r="I43983" s="37" t="s">
        <v>16</v>
      </c>
    </row>
    <row r="43984" spans="9:9" x14ac:dyDescent="0.2">
      <c r="I43984" s="37" t="s">
        <v>16</v>
      </c>
    </row>
    <row r="43985" spans="9:9" x14ac:dyDescent="0.2">
      <c r="I43985" s="37" t="s">
        <v>16</v>
      </c>
    </row>
    <row r="43986" spans="9:9" x14ac:dyDescent="0.2">
      <c r="I43986" s="37" t="s">
        <v>16</v>
      </c>
    </row>
    <row r="43987" spans="9:9" x14ac:dyDescent="0.2">
      <c r="I43987" s="37" t="s">
        <v>16</v>
      </c>
    </row>
    <row r="43988" spans="9:9" x14ac:dyDescent="0.2">
      <c r="I43988" s="37" t="s">
        <v>16</v>
      </c>
    </row>
    <row r="43989" spans="9:9" x14ac:dyDescent="0.2">
      <c r="I43989" s="37" t="s">
        <v>16</v>
      </c>
    </row>
    <row r="43990" spans="9:9" x14ac:dyDescent="0.2">
      <c r="I43990" s="37" t="s">
        <v>16</v>
      </c>
    </row>
    <row r="43991" spans="9:9" x14ac:dyDescent="0.2">
      <c r="I43991" s="37" t="s">
        <v>16</v>
      </c>
    </row>
    <row r="43992" spans="9:9" x14ac:dyDescent="0.2">
      <c r="I43992" s="37" t="s">
        <v>16</v>
      </c>
    </row>
    <row r="43993" spans="9:9" x14ac:dyDescent="0.2">
      <c r="I43993" s="37" t="s">
        <v>16</v>
      </c>
    </row>
    <row r="43994" spans="9:9" x14ac:dyDescent="0.2">
      <c r="I43994" s="37" t="s">
        <v>16</v>
      </c>
    </row>
    <row r="43995" spans="9:9" x14ac:dyDescent="0.2">
      <c r="I43995" s="37" t="s">
        <v>16</v>
      </c>
    </row>
    <row r="43996" spans="9:9" x14ac:dyDescent="0.2">
      <c r="I43996" s="37" t="s">
        <v>16</v>
      </c>
    </row>
    <row r="43997" spans="9:9" x14ac:dyDescent="0.2">
      <c r="I43997" s="37" t="s">
        <v>16</v>
      </c>
    </row>
    <row r="43998" spans="9:9" x14ac:dyDescent="0.2">
      <c r="I43998" s="37" t="s">
        <v>16</v>
      </c>
    </row>
    <row r="43999" spans="9:9" x14ac:dyDescent="0.2">
      <c r="I43999" s="37" t="s">
        <v>16</v>
      </c>
    </row>
    <row r="44000" spans="9:9" x14ac:dyDescent="0.2">
      <c r="I44000" s="37" t="s">
        <v>16</v>
      </c>
    </row>
    <row r="44001" spans="9:9" x14ac:dyDescent="0.2">
      <c r="I44001" s="37" t="s">
        <v>16</v>
      </c>
    </row>
    <row r="44002" spans="9:9" x14ac:dyDescent="0.2">
      <c r="I44002" s="37" t="s">
        <v>16</v>
      </c>
    </row>
    <row r="44003" spans="9:9" x14ac:dyDescent="0.2">
      <c r="I44003" s="37" t="s">
        <v>16</v>
      </c>
    </row>
    <row r="44004" spans="9:9" x14ac:dyDescent="0.2">
      <c r="I44004" s="37" t="s">
        <v>16</v>
      </c>
    </row>
    <row r="44005" spans="9:9" x14ac:dyDescent="0.2">
      <c r="I44005" s="37" t="s">
        <v>16</v>
      </c>
    </row>
    <row r="44006" spans="9:9" x14ac:dyDescent="0.2">
      <c r="I44006" s="37" t="s">
        <v>16</v>
      </c>
    </row>
    <row r="44007" spans="9:9" x14ac:dyDescent="0.2">
      <c r="I44007" s="37" t="s">
        <v>16</v>
      </c>
    </row>
    <row r="44008" spans="9:9" x14ac:dyDescent="0.2">
      <c r="I44008" s="37" t="s">
        <v>16</v>
      </c>
    </row>
    <row r="44009" spans="9:9" x14ac:dyDescent="0.2">
      <c r="I44009" s="37" t="s">
        <v>16</v>
      </c>
    </row>
    <row r="44010" spans="9:9" x14ac:dyDescent="0.2">
      <c r="I44010" s="37" t="s">
        <v>16</v>
      </c>
    </row>
    <row r="44011" spans="9:9" x14ac:dyDescent="0.2">
      <c r="I44011" s="37" t="s">
        <v>16</v>
      </c>
    </row>
    <row r="44012" spans="9:9" x14ac:dyDescent="0.2">
      <c r="I44012" s="37" t="s">
        <v>16</v>
      </c>
    </row>
    <row r="44013" spans="9:9" x14ac:dyDescent="0.2">
      <c r="I44013" s="37" t="s">
        <v>16</v>
      </c>
    </row>
    <row r="44014" spans="9:9" x14ac:dyDescent="0.2">
      <c r="I44014" s="37" t="s">
        <v>16</v>
      </c>
    </row>
    <row r="44015" spans="9:9" x14ac:dyDescent="0.2">
      <c r="I44015" s="37" t="s">
        <v>16</v>
      </c>
    </row>
    <row r="44016" spans="9:9" x14ac:dyDescent="0.2">
      <c r="I44016" s="37" t="s">
        <v>16</v>
      </c>
    </row>
    <row r="44017" spans="9:9" x14ac:dyDescent="0.2">
      <c r="I44017" s="37" t="s">
        <v>16</v>
      </c>
    </row>
    <row r="44018" spans="9:9" x14ac:dyDescent="0.2">
      <c r="I44018" s="37" t="s">
        <v>16</v>
      </c>
    </row>
    <row r="44019" spans="9:9" x14ac:dyDescent="0.2">
      <c r="I44019" s="37" t="s">
        <v>16</v>
      </c>
    </row>
    <row r="44020" spans="9:9" x14ac:dyDescent="0.2">
      <c r="I44020" s="37" t="s">
        <v>16</v>
      </c>
    </row>
    <row r="44021" spans="9:9" x14ac:dyDescent="0.2">
      <c r="I44021" s="37" t="s">
        <v>16</v>
      </c>
    </row>
    <row r="44022" spans="9:9" x14ac:dyDescent="0.2">
      <c r="I44022" s="37" t="s">
        <v>16</v>
      </c>
    </row>
    <row r="44023" spans="9:9" x14ac:dyDescent="0.2">
      <c r="I44023" s="37" t="s">
        <v>16</v>
      </c>
    </row>
    <row r="44024" spans="9:9" x14ac:dyDescent="0.2">
      <c r="I44024" s="37" t="s">
        <v>16</v>
      </c>
    </row>
    <row r="44025" spans="9:9" x14ac:dyDescent="0.2">
      <c r="I44025" s="37" t="s">
        <v>16</v>
      </c>
    </row>
    <row r="44026" spans="9:9" x14ac:dyDescent="0.2">
      <c r="I44026" s="37" t="s">
        <v>16</v>
      </c>
    </row>
    <row r="44027" spans="9:9" x14ac:dyDescent="0.2">
      <c r="I44027" s="37" t="s">
        <v>16</v>
      </c>
    </row>
    <row r="44028" spans="9:9" x14ac:dyDescent="0.2">
      <c r="I44028" s="37" t="s">
        <v>16</v>
      </c>
    </row>
    <row r="44029" spans="9:9" x14ac:dyDescent="0.2">
      <c r="I44029" s="37" t="s">
        <v>16</v>
      </c>
    </row>
    <row r="44030" spans="9:9" x14ac:dyDescent="0.2">
      <c r="I44030" s="37" t="s">
        <v>16</v>
      </c>
    </row>
    <row r="44031" spans="9:9" x14ac:dyDescent="0.2">
      <c r="I44031" s="37" t="s">
        <v>16</v>
      </c>
    </row>
    <row r="44032" spans="9:9" x14ac:dyDescent="0.2">
      <c r="I44032" s="37" t="s">
        <v>16</v>
      </c>
    </row>
    <row r="44033" spans="9:9" x14ac:dyDescent="0.2">
      <c r="I44033" s="37" t="s">
        <v>16</v>
      </c>
    </row>
    <row r="44034" spans="9:9" x14ac:dyDescent="0.2">
      <c r="I44034" s="37" t="s">
        <v>16</v>
      </c>
    </row>
    <row r="44035" spans="9:9" x14ac:dyDescent="0.2">
      <c r="I44035" s="37" t="s">
        <v>16</v>
      </c>
    </row>
    <row r="44036" spans="9:9" x14ac:dyDescent="0.2">
      <c r="I44036" s="37" t="s">
        <v>16</v>
      </c>
    </row>
    <row r="44037" spans="9:9" x14ac:dyDescent="0.2">
      <c r="I44037" s="37" t="s">
        <v>16</v>
      </c>
    </row>
    <row r="44038" spans="9:9" x14ac:dyDescent="0.2">
      <c r="I44038" s="37" t="s">
        <v>16</v>
      </c>
    </row>
    <row r="44039" spans="9:9" x14ac:dyDescent="0.2">
      <c r="I44039" s="37" t="s">
        <v>16</v>
      </c>
    </row>
    <row r="44040" spans="9:9" x14ac:dyDescent="0.2">
      <c r="I44040" s="37" t="s">
        <v>16</v>
      </c>
    </row>
    <row r="44041" spans="9:9" x14ac:dyDescent="0.2">
      <c r="I44041" s="37" t="s">
        <v>16</v>
      </c>
    </row>
    <row r="44042" spans="9:9" x14ac:dyDescent="0.2">
      <c r="I44042" s="37" t="s">
        <v>16</v>
      </c>
    </row>
    <row r="44043" spans="9:9" x14ac:dyDescent="0.2">
      <c r="I44043" s="37" t="s">
        <v>16</v>
      </c>
    </row>
    <row r="44044" spans="9:9" x14ac:dyDescent="0.2">
      <c r="I44044" s="37" t="s">
        <v>16</v>
      </c>
    </row>
    <row r="44045" spans="9:9" x14ac:dyDescent="0.2">
      <c r="I44045" s="37" t="s">
        <v>16</v>
      </c>
    </row>
    <row r="44046" spans="9:9" x14ac:dyDescent="0.2">
      <c r="I44046" s="37" t="s">
        <v>16</v>
      </c>
    </row>
    <row r="44047" spans="9:9" x14ac:dyDescent="0.2">
      <c r="I44047" s="37" t="s">
        <v>16</v>
      </c>
    </row>
    <row r="44048" spans="9:9" x14ac:dyDescent="0.2">
      <c r="I44048" s="37" t="s">
        <v>16</v>
      </c>
    </row>
    <row r="44049" spans="9:9" x14ac:dyDescent="0.2">
      <c r="I44049" s="37" t="s">
        <v>16</v>
      </c>
    </row>
    <row r="44050" spans="9:9" x14ac:dyDescent="0.2">
      <c r="I44050" s="37" t="s">
        <v>16</v>
      </c>
    </row>
    <row r="44051" spans="9:9" x14ac:dyDescent="0.2">
      <c r="I44051" s="37" t="s">
        <v>16</v>
      </c>
    </row>
    <row r="44052" spans="9:9" x14ac:dyDescent="0.2">
      <c r="I44052" s="37" t="s">
        <v>16</v>
      </c>
    </row>
    <row r="44053" spans="9:9" x14ac:dyDescent="0.2">
      <c r="I44053" s="37" t="s">
        <v>16</v>
      </c>
    </row>
    <row r="44054" spans="9:9" x14ac:dyDescent="0.2">
      <c r="I44054" s="37" t="s">
        <v>16</v>
      </c>
    </row>
    <row r="44055" spans="9:9" x14ac:dyDescent="0.2">
      <c r="I44055" s="37" t="s">
        <v>16</v>
      </c>
    </row>
    <row r="44056" spans="9:9" x14ac:dyDescent="0.2">
      <c r="I44056" s="37" t="s">
        <v>16</v>
      </c>
    </row>
    <row r="44057" spans="9:9" x14ac:dyDescent="0.2">
      <c r="I44057" s="37" t="s">
        <v>16</v>
      </c>
    </row>
    <row r="44058" spans="9:9" x14ac:dyDescent="0.2">
      <c r="I44058" s="37" t="s">
        <v>16</v>
      </c>
    </row>
    <row r="44059" spans="9:9" x14ac:dyDescent="0.2">
      <c r="I44059" s="37" t="s">
        <v>16</v>
      </c>
    </row>
    <row r="44060" spans="9:9" x14ac:dyDescent="0.2">
      <c r="I44060" s="37" t="s">
        <v>16</v>
      </c>
    </row>
    <row r="44061" spans="9:9" x14ac:dyDescent="0.2">
      <c r="I44061" s="37" t="s">
        <v>16</v>
      </c>
    </row>
    <row r="44062" spans="9:9" x14ac:dyDescent="0.2">
      <c r="I44062" s="37" t="s">
        <v>16</v>
      </c>
    </row>
    <row r="44063" spans="9:9" x14ac:dyDescent="0.2">
      <c r="I44063" s="37" t="s">
        <v>16</v>
      </c>
    </row>
    <row r="44064" spans="9:9" x14ac:dyDescent="0.2">
      <c r="I44064" s="37" t="s">
        <v>16</v>
      </c>
    </row>
    <row r="44065" spans="9:9" x14ac:dyDescent="0.2">
      <c r="I44065" s="37" t="s">
        <v>16</v>
      </c>
    </row>
    <row r="44066" spans="9:9" x14ac:dyDescent="0.2">
      <c r="I44066" s="37" t="s">
        <v>16</v>
      </c>
    </row>
    <row r="44067" spans="9:9" x14ac:dyDescent="0.2">
      <c r="I44067" s="37" t="s">
        <v>16</v>
      </c>
    </row>
    <row r="44068" spans="9:9" x14ac:dyDescent="0.2">
      <c r="I44068" s="37" t="s">
        <v>16</v>
      </c>
    </row>
    <row r="44069" spans="9:9" x14ac:dyDescent="0.2">
      <c r="I44069" s="37" t="s">
        <v>16</v>
      </c>
    </row>
    <row r="44070" spans="9:9" x14ac:dyDescent="0.2">
      <c r="I44070" s="37" t="s">
        <v>16</v>
      </c>
    </row>
    <row r="44071" spans="9:9" x14ac:dyDescent="0.2">
      <c r="I44071" s="37" t="s">
        <v>16</v>
      </c>
    </row>
    <row r="44072" spans="9:9" x14ac:dyDescent="0.2">
      <c r="I44072" s="37" t="s">
        <v>16</v>
      </c>
    </row>
    <row r="44073" spans="9:9" x14ac:dyDescent="0.2">
      <c r="I44073" s="37" t="s">
        <v>16</v>
      </c>
    </row>
    <row r="44074" spans="9:9" x14ac:dyDescent="0.2">
      <c r="I44074" s="37" t="s">
        <v>16</v>
      </c>
    </row>
    <row r="44075" spans="9:9" x14ac:dyDescent="0.2">
      <c r="I44075" s="37" t="s">
        <v>16</v>
      </c>
    </row>
    <row r="44076" spans="9:9" x14ac:dyDescent="0.2">
      <c r="I44076" s="37" t="s">
        <v>16</v>
      </c>
    </row>
    <row r="44077" spans="9:9" x14ac:dyDescent="0.2">
      <c r="I44077" s="37" t="s">
        <v>16</v>
      </c>
    </row>
    <row r="44078" spans="9:9" x14ac:dyDescent="0.2">
      <c r="I44078" s="37" t="s">
        <v>16</v>
      </c>
    </row>
    <row r="44079" spans="9:9" x14ac:dyDescent="0.2">
      <c r="I44079" s="37" t="s">
        <v>16</v>
      </c>
    </row>
    <row r="44080" spans="9:9" x14ac:dyDescent="0.2">
      <c r="I44080" s="37" t="s">
        <v>16</v>
      </c>
    </row>
    <row r="44081" spans="9:9" x14ac:dyDescent="0.2">
      <c r="I44081" s="37" t="s">
        <v>16</v>
      </c>
    </row>
    <row r="44082" spans="9:9" x14ac:dyDescent="0.2">
      <c r="I44082" s="37" t="s">
        <v>16</v>
      </c>
    </row>
    <row r="44083" spans="9:9" x14ac:dyDescent="0.2">
      <c r="I44083" s="37" t="s">
        <v>16</v>
      </c>
    </row>
    <row r="44084" spans="9:9" x14ac:dyDescent="0.2">
      <c r="I44084" s="37" t="s">
        <v>16</v>
      </c>
    </row>
    <row r="44085" spans="9:9" x14ac:dyDescent="0.2">
      <c r="I44085" s="37" t="s">
        <v>16</v>
      </c>
    </row>
    <row r="44086" spans="9:9" x14ac:dyDescent="0.2">
      <c r="I44086" s="37" t="s">
        <v>16</v>
      </c>
    </row>
    <row r="44087" spans="9:9" x14ac:dyDescent="0.2">
      <c r="I44087" s="37" t="s">
        <v>16</v>
      </c>
    </row>
    <row r="44088" spans="9:9" x14ac:dyDescent="0.2">
      <c r="I44088" s="37" t="s">
        <v>16</v>
      </c>
    </row>
    <row r="44089" spans="9:9" x14ac:dyDescent="0.2">
      <c r="I44089" s="37" t="s">
        <v>16</v>
      </c>
    </row>
    <row r="44090" spans="9:9" x14ac:dyDescent="0.2">
      <c r="I44090" s="37" t="s">
        <v>16</v>
      </c>
    </row>
    <row r="44091" spans="9:9" x14ac:dyDescent="0.2">
      <c r="I44091" s="37" t="s">
        <v>16</v>
      </c>
    </row>
    <row r="44092" spans="9:9" x14ac:dyDescent="0.2">
      <c r="I44092" s="37" t="s">
        <v>16</v>
      </c>
    </row>
    <row r="44093" spans="9:9" x14ac:dyDescent="0.2">
      <c r="I44093" s="37" t="s">
        <v>16</v>
      </c>
    </row>
    <row r="44094" spans="9:9" x14ac:dyDescent="0.2">
      <c r="I44094" s="37" t="s">
        <v>16</v>
      </c>
    </row>
    <row r="44095" spans="9:9" x14ac:dyDescent="0.2">
      <c r="I44095" s="37" t="s">
        <v>16</v>
      </c>
    </row>
    <row r="44096" spans="9:9" x14ac:dyDescent="0.2">
      <c r="I44096" s="37" t="s">
        <v>16</v>
      </c>
    </row>
    <row r="44097" spans="9:9" x14ac:dyDescent="0.2">
      <c r="I44097" s="37" t="s">
        <v>16</v>
      </c>
    </row>
    <row r="44098" spans="9:9" x14ac:dyDescent="0.2">
      <c r="I44098" s="37" t="s">
        <v>16</v>
      </c>
    </row>
    <row r="44099" spans="9:9" x14ac:dyDescent="0.2">
      <c r="I44099" s="37" t="s">
        <v>16</v>
      </c>
    </row>
    <row r="44100" spans="9:9" x14ac:dyDescent="0.2">
      <c r="I44100" s="37" t="s">
        <v>16</v>
      </c>
    </row>
    <row r="44101" spans="9:9" x14ac:dyDescent="0.2">
      <c r="I44101" s="37" t="s">
        <v>16</v>
      </c>
    </row>
    <row r="44102" spans="9:9" x14ac:dyDescent="0.2">
      <c r="I44102" s="37" t="s">
        <v>16</v>
      </c>
    </row>
    <row r="44103" spans="9:9" x14ac:dyDescent="0.2">
      <c r="I44103" s="37" t="s">
        <v>16</v>
      </c>
    </row>
    <row r="44104" spans="9:9" x14ac:dyDescent="0.2">
      <c r="I44104" s="37" t="s">
        <v>16</v>
      </c>
    </row>
    <row r="44105" spans="9:9" x14ac:dyDescent="0.2">
      <c r="I44105" s="37" t="s">
        <v>16</v>
      </c>
    </row>
    <row r="44106" spans="9:9" x14ac:dyDescent="0.2">
      <c r="I44106" s="37" t="s">
        <v>16</v>
      </c>
    </row>
    <row r="44107" spans="9:9" x14ac:dyDescent="0.2">
      <c r="I44107" s="37" t="s">
        <v>16</v>
      </c>
    </row>
    <row r="44108" spans="9:9" x14ac:dyDescent="0.2">
      <c r="I44108" s="37" t="s">
        <v>16</v>
      </c>
    </row>
    <row r="44109" spans="9:9" x14ac:dyDescent="0.2">
      <c r="I44109" s="37" t="s">
        <v>16</v>
      </c>
    </row>
    <row r="44110" spans="9:9" x14ac:dyDescent="0.2">
      <c r="I44110" s="37" t="s">
        <v>16</v>
      </c>
    </row>
    <row r="44111" spans="9:9" x14ac:dyDescent="0.2">
      <c r="I44111" s="37" t="s">
        <v>16</v>
      </c>
    </row>
    <row r="44112" spans="9:9" x14ac:dyDescent="0.2">
      <c r="I44112" s="37" t="s">
        <v>16</v>
      </c>
    </row>
    <row r="44113" spans="9:9" x14ac:dyDescent="0.2">
      <c r="I44113" s="37" t="s">
        <v>16</v>
      </c>
    </row>
    <row r="44114" spans="9:9" x14ac:dyDescent="0.2">
      <c r="I44114" s="37" t="s">
        <v>16</v>
      </c>
    </row>
    <row r="44115" spans="9:9" x14ac:dyDescent="0.2">
      <c r="I44115" s="37" t="s">
        <v>16</v>
      </c>
    </row>
    <row r="44116" spans="9:9" x14ac:dyDescent="0.2">
      <c r="I44116" s="37" t="s">
        <v>16</v>
      </c>
    </row>
    <row r="44117" spans="9:9" x14ac:dyDescent="0.2">
      <c r="I44117" s="37" t="s">
        <v>16</v>
      </c>
    </row>
    <row r="44118" spans="9:9" x14ac:dyDescent="0.2">
      <c r="I44118" s="37" t="s">
        <v>16</v>
      </c>
    </row>
    <row r="44119" spans="9:9" x14ac:dyDescent="0.2">
      <c r="I44119" s="37" t="s">
        <v>16</v>
      </c>
    </row>
    <row r="44120" spans="9:9" x14ac:dyDescent="0.2">
      <c r="I44120" s="37" t="s">
        <v>16</v>
      </c>
    </row>
    <row r="44121" spans="9:9" x14ac:dyDescent="0.2">
      <c r="I44121" s="37" t="s">
        <v>16</v>
      </c>
    </row>
    <row r="44122" spans="9:9" x14ac:dyDescent="0.2">
      <c r="I44122" s="37" t="s">
        <v>16</v>
      </c>
    </row>
    <row r="44123" spans="9:9" x14ac:dyDescent="0.2">
      <c r="I44123" s="37" t="s">
        <v>16</v>
      </c>
    </row>
    <row r="44124" spans="9:9" x14ac:dyDescent="0.2">
      <c r="I44124" s="37" t="s">
        <v>16</v>
      </c>
    </row>
    <row r="44125" spans="9:9" x14ac:dyDescent="0.2">
      <c r="I44125" s="37" t="s">
        <v>16</v>
      </c>
    </row>
    <row r="44126" spans="9:9" x14ac:dyDescent="0.2">
      <c r="I44126" s="37" t="s">
        <v>16</v>
      </c>
    </row>
    <row r="44127" spans="9:9" x14ac:dyDescent="0.2">
      <c r="I44127" s="37" t="s">
        <v>16</v>
      </c>
    </row>
    <row r="44128" spans="9:9" x14ac:dyDescent="0.2">
      <c r="I44128" s="37" t="s">
        <v>16</v>
      </c>
    </row>
    <row r="44129" spans="9:9" x14ac:dyDescent="0.2">
      <c r="I44129" s="37" t="s">
        <v>16</v>
      </c>
    </row>
    <row r="44130" spans="9:9" x14ac:dyDescent="0.2">
      <c r="I44130" s="37" t="s">
        <v>16</v>
      </c>
    </row>
    <row r="44131" spans="9:9" x14ac:dyDescent="0.2">
      <c r="I44131" s="37" t="s">
        <v>16</v>
      </c>
    </row>
    <row r="44132" spans="9:9" x14ac:dyDescent="0.2">
      <c r="I44132" s="37" t="s">
        <v>16</v>
      </c>
    </row>
    <row r="44133" spans="9:9" x14ac:dyDescent="0.2">
      <c r="I44133" s="37" t="s">
        <v>16</v>
      </c>
    </row>
    <row r="44134" spans="9:9" x14ac:dyDescent="0.2">
      <c r="I44134" s="37" t="s">
        <v>16</v>
      </c>
    </row>
    <row r="44135" spans="9:9" x14ac:dyDescent="0.2">
      <c r="I44135" s="37" t="s">
        <v>16</v>
      </c>
    </row>
    <row r="44136" spans="9:9" x14ac:dyDescent="0.2">
      <c r="I44136" s="37" t="s">
        <v>16</v>
      </c>
    </row>
    <row r="44137" spans="9:9" x14ac:dyDescent="0.2">
      <c r="I44137" s="37" t="s">
        <v>16</v>
      </c>
    </row>
    <row r="44138" spans="9:9" x14ac:dyDescent="0.2">
      <c r="I44138" s="37" t="s">
        <v>16</v>
      </c>
    </row>
    <row r="44139" spans="9:9" x14ac:dyDescent="0.2">
      <c r="I44139" s="37" t="s">
        <v>16</v>
      </c>
    </row>
    <row r="44140" spans="9:9" x14ac:dyDescent="0.2">
      <c r="I44140" s="37" t="s">
        <v>16</v>
      </c>
    </row>
    <row r="44141" spans="9:9" x14ac:dyDescent="0.2">
      <c r="I44141" s="37" t="s">
        <v>16</v>
      </c>
    </row>
    <row r="44142" spans="9:9" x14ac:dyDescent="0.2">
      <c r="I44142" s="37" t="s">
        <v>16</v>
      </c>
    </row>
    <row r="44143" spans="9:9" x14ac:dyDescent="0.2">
      <c r="I44143" s="37" t="s">
        <v>16</v>
      </c>
    </row>
    <row r="44144" spans="9:9" x14ac:dyDescent="0.2">
      <c r="I44144" s="37" t="s">
        <v>16</v>
      </c>
    </row>
    <row r="44145" spans="9:9" x14ac:dyDescent="0.2">
      <c r="I44145" s="37" t="s">
        <v>16</v>
      </c>
    </row>
    <row r="44146" spans="9:9" x14ac:dyDescent="0.2">
      <c r="I44146" s="37" t="s">
        <v>16</v>
      </c>
    </row>
    <row r="44147" spans="9:9" x14ac:dyDescent="0.2">
      <c r="I44147" s="37" t="s">
        <v>16</v>
      </c>
    </row>
    <row r="44148" spans="9:9" x14ac:dyDescent="0.2">
      <c r="I44148" s="37" t="s">
        <v>16</v>
      </c>
    </row>
    <row r="44149" spans="9:9" x14ac:dyDescent="0.2">
      <c r="I44149" s="37" t="s">
        <v>16</v>
      </c>
    </row>
    <row r="44150" spans="9:9" x14ac:dyDescent="0.2">
      <c r="I44150" s="37" t="s">
        <v>16</v>
      </c>
    </row>
    <row r="44151" spans="9:9" x14ac:dyDescent="0.2">
      <c r="I44151" s="37" t="s">
        <v>16</v>
      </c>
    </row>
    <row r="44152" spans="9:9" x14ac:dyDescent="0.2">
      <c r="I44152" s="37" t="s">
        <v>16</v>
      </c>
    </row>
    <row r="44153" spans="9:9" x14ac:dyDescent="0.2">
      <c r="I44153" s="37" t="s">
        <v>16</v>
      </c>
    </row>
    <row r="44154" spans="9:9" x14ac:dyDescent="0.2">
      <c r="I44154" s="37" t="s">
        <v>16</v>
      </c>
    </row>
    <row r="44155" spans="9:9" x14ac:dyDescent="0.2">
      <c r="I44155" s="37" t="s">
        <v>16</v>
      </c>
    </row>
    <row r="44156" spans="9:9" x14ac:dyDescent="0.2">
      <c r="I44156" s="37" t="s">
        <v>16</v>
      </c>
    </row>
    <row r="44157" spans="9:9" x14ac:dyDescent="0.2">
      <c r="I44157" s="37" t="s">
        <v>16</v>
      </c>
    </row>
    <row r="44158" spans="9:9" x14ac:dyDescent="0.2">
      <c r="I44158" s="37" t="s">
        <v>16</v>
      </c>
    </row>
    <row r="44159" spans="9:9" x14ac:dyDescent="0.2">
      <c r="I44159" s="37" t="s">
        <v>16</v>
      </c>
    </row>
    <row r="44160" spans="9:9" x14ac:dyDescent="0.2">
      <c r="I44160" s="37" t="s">
        <v>16</v>
      </c>
    </row>
    <row r="44161" spans="9:9" x14ac:dyDescent="0.2">
      <c r="I44161" s="37" t="s">
        <v>16</v>
      </c>
    </row>
    <row r="44162" spans="9:9" x14ac:dyDescent="0.2">
      <c r="I44162" s="37" t="s">
        <v>16</v>
      </c>
    </row>
    <row r="44163" spans="9:9" x14ac:dyDescent="0.2">
      <c r="I44163" s="37" t="s">
        <v>16</v>
      </c>
    </row>
    <row r="44164" spans="9:9" x14ac:dyDescent="0.2">
      <c r="I44164" s="37" t="s">
        <v>16</v>
      </c>
    </row>
    <row r="44165" spans="9:9" x14ac:dyDescent="0.2">
      <c r="I44165" s="37" t="s">
        <v>16</v>
      </c>
    </row>
    <row r="44166" spans="9:9" x14ac:dyDescent="0.2">
      <c r="I44166" s="37" t="s">
        <v>16</v>
      </c>
    </row>
    <row r="44167" spans="9:9" x14ac:dyDescent="0.2">
      <c r="I44167" s="37" t="s">
        <v>16</v>
      </c>
    </row>
    <row r="44168" spans="9:9" x14ac:dyDescent="0.2">
      <c r="I44168" s="37" t="s">
        <v>16</v>
      </c>
    </row>
    <row r="44169" spans="9:9" x14ac:dyDescent="0.2">
      <c r="I44169" s="37" t="s">
        <v>16</v>
      </c>
    </row>
    <row r="44170" spans="9:9" x14ac:dyDescent="0.2">
      <c r="I44170" s="37" t="s">
        <v>16</v>
      </c>
    </row>
    <row r="44171" spans="9:9" x14ac:dyDescent="0.2">
      <c r="I44171" s="37" t="s">
        <v>16</v>
      </c>
    </row>
    <row r="44172" spans="9:9" x14ac:dyDescent="0.2">
      <c r="I44172" s="37" t="s">
        <v>16</v>
      </c>
    </row>
    <row r="44173" spans="9:9" x14ac:dyDescent="0.2">
      <c r="I44173" s="37" t="s">
        <v>16</v>
      </c>
    </row>
    <row r="44174" spans="9:9" x14ac:dyDescent="0.2">
      <c r="I44174" s="37" t="s">
        <v>16</v>
      </c>
    </row>
    <row r="44175" spans="9:9" x14ac:dyDescent="0.2">
      <c r="I44175" s="37" t="s">
        <v>16</v>
      </c>
    </row>
    <row r="44176" spans="9:9" x14ac:dyDescent="0.2">
      <c r="I44176" s="37" t="s">
        <v>16</v>
      </c>
    </row>
    <row r="44177" spans="9:9" x14ac:dyDescent="0.2">
      <c r="I44177" s="37" t="s">
        <v>16</v>
      </c>
    </row>
    <row r="44178" spans="9:9" x14ac:dyDescent="0.2">
      <c r="I44178" s="37" t="s">
        <v>16</v>
      </c>
    </row>
    <row r="44179" spans="9:9" x14ac:dyDescent="0.2">
      <c r="I44179" s="37" t="s">
        <v>16</v>
      </c>
    </row>
    <row r="44180" spans="9:9" x14ac:dyDescent="0.2">
      <c r="I44180" s="37" t="s">
        <v>16</v>
      </c>
    </row>
    <row r="44181" spans="9:9" x14ac:dyDescent="0.2">
      <c r="I44181" s="37" t="s">
        <v>16</v>
      </c>
    </row>
    <row r="44182" spans="9:9" x14ac:dyDescent="0.2">
      <c r="I44182" s="37" t="s">
        <v>16</v>
      </c>
    </row>
    <row r="44183" spans="9:9" x14ac:dyDescent="0.2">
      <c r="I44183" s="37" t="s">
        <v>16</v>
      </c>
    </row>
    <row r="44184" spans="9:9" x14ac:dyDescent="0.2">
      <c r="I44184" s="37" t="s">
        <v>16</v>
      </c>
    </row>
    <row r="44185" spans="9:9" x14ac:dyDescent="0.2">
      <c r="I44185" s="37" t="s">
        <v>16</v>
      </c>
    </row>
    <row r="44186" spans="9:9" x14ac:dyDescent="0.2">
      <c r="I44186" s="37" t="s">
        <v>16</v>
      </c>
    </row>
    <row r="44187" spans="9:9" x14ac:dyDescent="0.2">
      <c r="I44187" s="37" t="s">
        <v>16</v>
      </c>
    </row>
    <row r="44188" spans="9:9" x14ac:dyDescent="0.2">
      <c r="I44188" s="37" t="s">
        <v>16</v>
      </c>
    </row>
    <row r="44189" spans="9:9" x14ac:dyDescent="0.2">
      <c r="I44189" s="37" t="s">
        <v>16</v>
      </c>
    </row>
    <row r="44190" spans="9:9" x14ac:dyDescent="0.2">
      <c r="I44190" s="37" t="s">
        <v>16</v>
      </c>
    </row>
    <row r="44191" spans="9:9" x14ac:dyDescent="0.2">
      <c r="I44191" s="37" t="s">
        <v>16</v>
      </c>
    </row>
    <row r="44192" spans="9:9" x14ac:dyDescent="0.2">
      <c r="I44192" s="37" t="s">
        <v>16</v>
      </c>
    </row>
    <row r="44193" spans="9:9" x14ac:dyDescent="0.2">
      <c r="I44193" s="37" t="s">
        <v>16</v>
      </c>
    </row>
    <row r="44194" spans="9:9" x14ac:dyDescent="0.2">
      <c r="I44194" s="37" t="s">
        <v>16</v>
      </c>
    </row>
    <row r="44195" spans="9:9" x14ac:dyDescent="0.2">
      <c r="I44195" s="37" t="s">
        <v>16</v>
      </c>
    </row>
    <row r="44196" spans="9:9" x14ac:dyDescent="0.2">
      <c r="I44196" s="37" t="s">
        <v>16</v>
      </c>
    </row>
    <row r="44197" spans="9:9" x14ac:dyDescent="0.2">
      <c r="I44197" s="37" t="s">
        <v>16</v>
      </c>
    </row>
    <row r="44198" spans="9:9" x14ac:dyDescent="0.2">
      <c r="I44198" s="37" t="s">
        <v>16</v>
      </c>
    </row>
    <row r="44199" spans="9:9" x14ac:dyDescent="0.2">
      <c r="I44199" s="37" t="s">
        <v>16</v>
      </c>
    </row>
    <row r="44200" spans="9:9" x14ac:dyDescent="0.2">
      <c r="I44200" s="37" t="s">
        <v>16</v>
      </c>
    </row>
    <row r="44201" spans="9:9" x14ac:dyDescent="0.2">
      <c r="I44201" s="37" t="s">
        <v>16</v>
      </c>
    </row>
    <row r="44202" spans="9:9" x14ac:dyDescent="0.2">
      <c r="I44202" s="37" t="s">
        <v>16</v>
      </c>
    </row>
    <row r="44203" spans="9:9" x14ac:dyDescent="0.2">
      <c r="I44203" s="37" t="s">
        <v>16</v>
      </c>
    </row>
    <row r="44204" spans="9:9" x14ac:dyDescent="0.2">
      <c r="I44204" s="37" t="s">
        <v>16</v>
      </c>
    </row>
    <row r="44205" spans="9:9" x14ac:dyDescent="0.2">
      <c r="I44205" s="37" t="s">
        <v>16</v>
      </c>
    </row>
    <row r="44206" spans="9:9" x14ac:dyDescent="0.2">
      <c r="I44206" s="37" t="s">
        <v>16</v>
      </c>
    </row>
    <row r="44207" spans="9:9" x14ac:dyDescent="0.2">
      <c r="I44207" s="37" t="s">
        <v>16</v>
      </c>
    </row>
    <row r="44208" spans="9:9" x14ac:dyDescent="0.2">
      <c r="I44208" s="37" t="s">
        <v>16</v>
      </c>
    </row>
    <row r="44209" spans="9:9" x14ac:dyDescent="0.2">
      <c r="I44209" s="37" t="s">
        <v>16</v>
      </c>
    </row>
    <row r="44210" spans="9:9" x14ac:dyDescent="0.2">
      <c r="I44210" s="37" t="s">
        <v>16</v>
      </c>
    </row>
    <row r="44211" spans="9:9" x14ac:dyDescent="0.2">
      <c r="I44211" s="37" t="s">
        <v>16</v>
      </c>
    </row>
    <row r="44212" spans="9:9" x14ac:dyDescent="0.2">
      <c r="I44212" s="37" t="s">
        <v>16</v>
      </c>
    </row>
    <row r="44213" spans="9:9" x14ac:dyDescent="0.2">
      <c r="I44213" s="37" t="s">
        <v>16</v>
      </c>
    </row>
    <row r="44214" spans="9:9" x14ac:dyDescent="0.2">
      <c r="I44214" s="37" t="s">
        <v>16</v>
      </c>
    </row>
    <row r="44215" spans="9:9" x14ac:dyDescent="0.2">
      <c r="I44215" s="37" t="s">
        <v>16</v>
      </c>
    </row>
    <row r="44216" spans="9:9" x14ac:dyDescent="0.2">
      <c r="I44216" s="37" t="s">
        <v>16</v>
      </c>
    </row>
    <row r="44217" spans="9:9" x14ac:dyDescent="0.2">
      <c r="I44217" s="37" t="s">
        <v>16</v>
      </c>
    </row>
    <row r="44218" spans="9:9" x14ac:dyDescent="0.2">
      <c r="I44218" s="37" t="s">
        <v>16</v>
      </c>
    </row>
    <row r="44219" spans="9:9" x14ac:dyDescent="0.2">
      <c r="I44219" s="37" t="s">
        <v>16</v>
      </c>
    </row>
    <row r="44220" spans="9:9" x14ac:dyDescent="0.2">
      <c r="I44220" s="37" t="s">
        <v>16</v>
      </c>
    </row>
    <row r="44221" spans="9:9" x14ac:dyDescent="0.2">
      <c r="I44221" s="37" t="s">
        <v>16</v>
      </c>
    </row>
    <row r="44222" spans="9:9" x14ac:dyDescent="0.2">
      <c r="I44222" s="37" t="s">
        <v>16</v>
      </c>
    </row>
    <row r="44223" spans="9:9" x14ac:dyDescent="0.2">
      <c r="I44223" s="37" t="s">
        <v>16</v>
      </c>
    </row>
    <row r="44224" spans="9:9" x14ac:dyDescent="0.2">
      <c r="I44224" s="37" t="s">
        <v>16</v>
      </c>
    </row>
    <row r="44225" spans="9:9" x14ac:dyDescent="0.2">
      <c r="I44225" s="37" t="s">
        <v>16</v>
      </c>
    </row>
    <row r="44226" spans="9:9" x14ac:dyDescent="0.2">
      <c r="I44226" s="37" t="s">
        <v>16</v>
      </c>
    </row>
    <row r="44227" spans="9:9" x14ac:dyDescent="0.2">
      <c r="I44227" s="37" t="s">
        <v>16</v>
      </c>
    </row>
    <row r="44228" spans="9:9" x14ac:dyDescent="0.2">
      <c r="I44228" s="37" t="s">
        <v>16</v>
      </c>
    </row>
    <row r="44229" spans="9:9" x14ac:dyDescent="0.2">
      <c r="I44229" s="37" t="s">
        <v>16</v>
      </c>
    </row>
    <row r="44230" spans="9:9" x14ac:dyDescent="0.2">
      <c r="I44230" s="37" t="s">
        <v>16</v>
      </c>
    </row>
    <row r="44231" spans="9:9" x14ac:dyDescent="0.2">
      <c r="I44231" s="37" t="s">
        <v>16</v>
      </c>
    </row>
    <row r="44232" spans="9:9" x14ac:dyDescent="0.2">
      <c r="I44232" s="37" t="s">
        <v>16</v>
      </c>
    </row>
    <row r="44233" spans="9:9" x14ac:dyDescent="0.2">
      <c r="I44233" s="37" t="s">
        <v>16</v>
      </c>
    </row>
    <row r="44234" spans="9:9" x14ac:dyDescent="0.2">
      <c r="I44234" s="37" t="s">
        <v>16</v>
      </c>
    </row>
    <row r="44235" spans="9:9" x14ac:dyDescent="0.2">
      <c r="I44235" s="37" t="s">
        <v>16</v>
      </c>
    </row>
    <row r="44236" spans="9:9" x14ac:dyDescent="0.2">
      <c r="I44236" s="37" t="s">
        <v>16</v>
      </c>
    </row>
    <row r="44237" spans="9:9" x14ac:dyDescent="0.2">
      <c r="I44237" s="37" t="s">
        <v>16</v>
      </c>
    </row>
    <row r="44238" spans="9:9" x14ac:dyDescent="0.2">
      <c r="I44238" s="37" t="s">
        <v>16</v>
      </c>
    </row>
    <row r="44239" spans="9:9" x14ac:dyDescent="0.2">
      <c r="I44239" s="37" t="s">
        <v>16</v>
      </c>
    </row>
    <row r="44240" spans="9:9" x14ac:dyDescent="0.2">
      <c r="I44240" s="37" t="s">
        <v>16</v>
      </c>
    </row>
    <row r="44241" spans="9:9" x14ac:dyDescent="0.2">
      <c r="I44241" s="37" t="s">
        <v>16</v>
      </c>
    </row>
    <row r="44242" spans="9:9" x14ac:dyDescent="0.2">
      <c r="I44242" s="37" t="s">
        <v>16</v>
      </c>
    </row>
    <row r="44243" spans="9:9" x14ac:dyDescent="0.2">
      <c r="I44243" s="37" t="s">
        <v>16</v>
      </c>
    </row>
    <row r="44244" spans="9:9" x14ac:dyDescent="0.2">
      <c r="I44244" s="37" t="s">
        <v>16</v>
      </c>
    </row>
    <row r="44245" spans="9:9" x14ac:dyDescent="0.2">
      <c r="I44245" s="37" t="s">
        <v>16</v>
      </c>
    </row>
    <row r="44246" spans="9:9" x14ac:dyDescent="0.2">
      <c r="I44246" s="37" t="s">
        <v>16</v>
      </c>
    </row>
    <row r="44247" spans="9:9" x14ac:dyDescent="0.2">
      <c r="I44247" s="37" t="s">
        <v>16</v>
      </c>
    </row>
    <row r="44248" spans="9:9" x14ac:dyDescent="0.2">
      <c r="I44248" s="37" t="s">
        <v>16</v>
      </c>
    </row>
    <row r="44249" spans="9:9" x14ac:dyDescent="0.2">
      <c r="I44249" s="37" t="s">
        <v>16</v>
      </c>
    </row>
    <row r="44250" spans="9:9" x14ac:dyDescent="0.2">
      <c r="I44250" s="37" t="s">
        <v>16</v>
      </c>
    </row>
    <row r="44251" spans="9:9" x14ac:dyDescent="0.2">
      <c r="I44251" s="37" t="s">
        <v>16</v>
      </c>
    </row>
    <row r="44252" spans="9:9" x14ac:dyDescent="0.2">
      <c r="I44252" s="37" t="s">
        <v>16</v>
      </c>
    </row>
    <row r="44253" spans="9:9" x14ac:dyDescent="0.2">
      <c r="I44253" s="37" t="s">
        <v>16</v>
      </c>
    </row>
    <row r="44254" spans="9:9" x14ac:dyDescent="0.2">
      <c r="I44254" s="37" t="s">
        <v>16</v>
      </c>
    </row>
    <row r="44255" spans="9:9" x14ac:dyDescent="0.2">
      <c r="I44255" s="37" t="s">
        <v>16</v>
      </c>
    </row>
    <row r="44256" spans="9:9" x14ac:dyDescent="0.2">
      <c r="I44256" s="37" t="s">
        <v>16</v>
      </c>
    </row>
    <row r="44257" spans="9:9" x14ac:dyDescent="0.2">
      <c r="I44257" s="37" t="s">
        <v>16</v>
      </c>
    </row>
    <row r="44258" spans="9:9" x14ac:dyDescent="0.2">
      <c r="I44258" s="37" t="s">
        <v>16</v>
      </c>
    </row>
    <row r="44259" spans="9:9" x14ac:dyDescent="0.2">
      <c r="I44259" s="37" t="s">
        <v>16</v>
      </c>
    </row>
    <row r="44260" spans="9:9" x14ac:dyDescent="0.2">
      <c r="I44260" s="37" t="s">
        <v>16</v>
      </c>
    </row>
    <row r="44261" spans="9:9" x14ac:dyDescent="0.2">
      <c r="I44261" s="37" t="s">
        <v>16</v>
      </c>
    </row>
    <row r="44262" spans="9:9" x14ac:dyDescent="0.2">
      <c r="I44262" s="37" t="s">
        <v>16</v>
      </c>
    </row>
    <row r="44263" spans="9:9" x14ac:dyDescent="0.2">
      <c r="I44263" s="37" t="s">
        <v>16</v>
      </c>
    </row>
    <row r="44264" spans="9:9" x14ac:dyDescent="0.2">
      <c r="I44264" s="37" t="s">
        <v>16</v>
      </c>
    </row>
    <row r="44265" spans="9:9" x14ac:dyDescent="0.2">
      <c r="I44265" s="37" t="s">
        <v>16</v>
      </c>
    </row>
    <row r="44266" spans="9:9" x14ac:dyDescent="0.2">
      <c r="I44266" s="37" t="s">
        <v>16</v>
      </c>
    </row>
    <row r="44267" spans="9:9" x14ac:dyDescent="0.2">
      <c r="I44267" s="37" t="s">
        <v>16</v>
      </c>
    </row>
    <row r="44268" spans="9:9" x14ac:dyDescent="0.2">
      <c r="I44268" s="37" t="s">
        <v>16</v>
      </c>
    </row>
    <row r="44269" spans="9:9" x14ac:dyDescent="0.2">
      <c r="I44269" s="37" t="s">
        <v>16</v>
      </c>
    </row>
    <row r="44270" spans="9:9" x14ac:dyDescent="0.2">
      <c r="I44270" s="37" t="s">
        <v>16</v>
      </c>
    </row>
    <row r="44271" spans="9:9" x14ac:dyDescent="0.2">
      <c r="I44271" s="37" t="s">
        <v>16</v>
      </c>
    </row>
    <row r="44272" spans="9:9" x14ac:dyDescent="0.2">
      <c r="I44272" s="37" t="s">
        <v>16</v>
      </c>
    </row>
    <row r="44273" spans="9:9" x14ac:dyDescent="0.2">
      <c r="I44273" s="37" t="s">
        <v>16</v>
      </c>
    </row>
    <row r="44274" spans="9:9" x14ac:dyDescent="0.2">
      <c r="I44274" s="37" t="s">
        <v>16</v>
      </c>
    </row>
    <row r="44275" spans="9:9" x14ac:dyDescent="0.2">
      <c r="I44275" s="37" t="s">
        <v>16</v>
      </c>
    </row>
    <row r="44276" spans="9:9" x14ac:dyDescent="0.2">
      <c r="I44276" s="37" t="s">
        <v>16</v>
      </c>
    </row>
    <row r="44277" spans="9:9" x14ac:dyDescent="0.2">
      <c r="I44277" s="37" t="s">
        <v>16</v>
      </c>
    </row>
    <row r="44278" spans="9:9" x14ac:dyDescent="0.2">
      <c r="I44278" s="37" t="s">
        <v>16</v>
      </c>
    </row>
    <row r="44279" spans="9:9" x14ac:dyDescent="0.2">
      <c r="I44279" s="37" t="s">
        <v>16</v>
      </c>
    </row>
    <row r="44280" spans="9:9" x14ac:dyDescent="0.2">
      <c r="I44280" s="37" t="s">
        <v>16</v>
      </c>
    </row>
    <row r="44281" spans="9:9" x14ac:dyDescent="0.2">
      <c r="I44281" s="37" t="s">
        <v>16</v>
      </c>
    </row>
    <row r="44282" spans="9:9" x14ac:dyDescent="0.2">
      <c r="I44282" s="37" t="s">
        <v>16</v>
      </c>
    </row>
    <row r="44283" spans="9:9" x14ac:dyDescent="0.2">
      <c r="I44283" s="37" t="s">
        <v>16</v>
      </c>
    </row>
    <row r="44284" spans="9:9" x14ac:dyDescent="0.2">
      <c r="I44284" s="37" t="s">
        <v>16</v>
      </c>
    </row>
    <row r="44285" spans="9:9" x14ac:dyDescent="0.2">
      <c r="I44285" s="37" t="s">
        <v>16</v>
      </c>
    </row>
    <row r="44286" spans="9:9" x14ac:dyDescent="0.2">
      <c r="I44286" s="37" t="s">
        <v>16</v>
      </c>
    </row>
    <row r="44287" spans="9:9" x14ac:dyDescent="0.2">
      <c r="I44287" s="37" t="s">
        <v>16</v>
      </c>
    </row>
    <row r="44288" spans="9:9" x14ac:dyDescent="0.2">
      <c r="I44288" s="37" t="s">
        <v>16</v>
      </c>
    </row>
    <row r="44289" spans="9:9" x14ac:dyDescent="0.2">
      <c r="I44289" s="37" t="s">
        <v>16</v>
      </c>
    </row>
    <row r="44290" spans="9:9" x14ac:dyDescent="0.2">
      <c r="I44290" s="37" t="s">
        <v>16</v>
      </c>
    </row>
    <row r="44291" spans="9:9" x14ac:dyDescent="0.2">
      <c r="I44291" s="37" t="s">
        <v>16</v>
      </c>
    </row>
    <row r="44292" spans="9:9" x14ac:dyDescent="0.2">
      <c r="I44292" s="37" t="s">
        <v>16</v>
      </c>
    </row>
    <row r="44293" spans="9:9" x14ac:dyDescent="0.2">
      <c r="I44293" s="37" t="s">
        <v>16</v>
      </c>
    </row>
    <row r="44294" spans="9:9" x14ac:dyDescent="0.2">
      <c r="I44294" s="37" t="s">
        <v>16</v>
      </c>
    </row>
    <row r="44295" spans="9:9" x14ac:dyDescent="0.2">
      <c r="I44295" s="37" t="s">
        <v>16</v>
      </c>
    </row>
    <row r="44296" spans="9:9" x14ac:dyDescent="0.2">
      <c r="I44296" s="37" t="s">
        <v>16</v>
      </c>
    </row>
    <row r="44297" spans="9:9" x14ac:dyDescent="0.2">
      <c r="I44297" s="37" t="s">
        <v>16</v>
      </c>
    </row>
    <row r="44298" spans="9:9" x14ac:dyDescent="0.2">
      <c r="I44298" s="37" t="s">
        <v>16</v>
      </c>
    </row>
    <row r="44299" spans="9:9" x14ac:dyDescent="0.2">
      <c r="I44299" s="37" t="s">
        <v>16</v>
      </c>
    </row>
    <row r="44300" spans="9:9" x14ac:dyDescent="0.2">
      <c r="I44300" s="37" t="s">
        <v>16</v>
      </c>
    </row>
    <row r="44301" spans="9:9" x14ac:dyDescent="0.2">
      <c r="I44301" s="37" t="s">
        <v>16</v>
      </c>
    </row>
    <row r="44302" spans="9:9" x14ac:dyDescent="0.2">
      <c r="I44302" s="37" t="s">
        <v>16</v>
      </c>
    </row>
    <row r="44303" spans="9:9" x14ac:dyDescent="0.2">
      <c r="I44303" s="37" t="s">
        <v>16</v>
      </c>
    </row>
    <row r="44304" spans="9:9" x14ac:dyDescent="0.2">
      <c r="I44304" s="37" t="s">
        <v>16</v>
      </c>
    </row>
    <row r="44305" spans="9:9" x14ac:dyDescent="0.2">
      <c r="I44305" s="37" t="s">
        <v>16</v>
      </c>
    </row>
    <row r="44306" spans="9:9" x14ac:dyDescent="0.2">
      <c r="I44306" s="37" t="s">
        <v>16</v>
      </c>
    </row>
    <row r="44307" spans="9:9" x14ac:dyDescent="0.2">
      <c r="I44307" s="37" t="s">
        <v>16</v>
      </c>
    </row>
    <row r="44308" spans="9:9" x14ac:dyDescent="0.2">
      <c r="I44308" s="37" t="s">
        <v>16</v>
      </c>
    </row>
    <row r="44309" spans="9:9" x14ac:dyDescent="0.2">
      <c r="I44309" s="37" t="s">
        <v>16</v>
      </c>
    </row>
    <row r="44310" spans="9:9" x14ac:dyDescent="0.2">
      <c r="I44310" s="37" t="s">
        <v>16</v>
      </c>
    </row>
    <row r="44311" spans="9:9" x14ac:dyDescent="0.2">
      <c r="I44311" s="37" t="s">
        <v>16</v>
      </c>
    </row>
    <row r="44312" spans="9:9" x14ac:dyDescent="0.2">
      <c r="I44312" s="37" t="s">
        <v>16</v>
      </c>
    </row>
    <row r="44313" spans="9:9" x14ac:dyDescent="0.2">
      <c r="I44313" s="37" t="s">
        <v>16</v>
      </c>
    </row>
    <row r="44314" spans="9:9" x14ac:dyDescent="0.2">
      <c r="I44314" s="37" t="s">
        <v>16</v>
      </c>
    </row>
    <row r="44315" spans="9:9" x14ac:dyDescent="0.2">
      <c r="I44315" s="37" t="s">
        <v>16</v>
      </c>
    </row>
    <row r="44316" spans="9:9" x14ac:dyDescent="0.2">
      <c r="I44316" s="37" t="s">
        <v>16</v>
      </c>
    </row>
    <row r="44317" spans="9:9" x14ac:dyDescent="0.2">
      <c r="I44317" s="37" t="s">
        <v>16</v>
      </c>
    </row>
    <row r="44318" spans="9:9" x14ac:dyDescent="0.2">
      <c r="I44318" s="37" t="s">
        <v>16</v>
      </c>
    </row>
    <row r="44319" spans="9:9" x14ac:dyDescent="0.2">
      <c r="I44319" s="37" t="s">
        <v>16</v>
      </c>
    </row>
    <row r="44320" spans="9:9" x14ac:dyDescent="0.2">
      <c r="I44320" s="37" t="s">
        <v>16</v>
      </c>
    </row>
    <row r="44321" spans="9:9" x14ac:dyDescent="0.2">
      <c r="I44321" s="37" t="s">
        <v>16</v>
      </c>
    </row>
    <row r="44322" spans="9:9" x14ac:dyDescent="0.2">
      <c r="I44322" s="37" t="s">
        <v>16</v>
      </c>
    </row>
    <row r="44323" spans="9:9" x14ac:dyDescent="0.2">
      <c r="I44323" s="37" t="s">
        <v>16</v>
      </c>
    </row>
    <row r="44324" spans="9:9" x14ac:dyDescent="0.2">
      <c r="I44324" s="37" t="s">
        <v>16</v>
      </c>
    </row>
    <row r="44325" spans="9:9" x14ac:dyDescent="0.2">
      <c r="I44325" s="37" t="s">
        <v>16</v>
      </c>
    </row>
    <row r="44326" spans="9:9" x14ac:dyDescent="0.2">
      <c r="I44326" s="37" t="s">
        <v>16</v>
      </c>
    </row>
    <row r="44327" spans="9:9" x14ac:dyDescent="0.2">
      <c r="I44327" s="37" t="s">
        <v>16</v>
      </c>
    </row>
    <row r="44328" spans="9:9" x14ac:dyDescent="0.2">
      <c r="I44328" s="37" t="s">
        <v>16</v>
      </c>
    </row>
    <row r="44329" spans="9:9" x14ac:dyDescent="0.2">
      <c r="I44329" s="37" t="s">
        <v>16</v>
      </c>
    </row>
    <row r="44330" spans="9:9" x14ac:dyDescent="0.2">
      <c r="I44330" s="37" t="s">
        <v>16</v>
      </c>
    </row>
    <row r="44331" spans="9:9" x14ac:dyDescent="0.2">
      <c r="I44331" s="37" t="s">
        <v>16</v>
      </c>
    </row>
    <row r="44332" spans="9:9" x14ac:dyDescent="0.2">
      <c r="I44332" s="37" t="s">
        <v>16</v>
      </c>
    </row>
    <row r="44333" spans="9:9" x14ac:dyDescent="0.2">
      <c r="I44333" s="37" t="s">
        <v>16</v>
      </c>
    </row>
    <row r="44334" spans="9:9" x14ac:dyDescent="0.2">
      <c r="I44334" s="37" t="s">
        <v>16</v>
      </c>
    </row>
    <row r="44335" spans="9:9" x14ac:dyDescent="0.2">
      <c r="I44335" s="37" t="s">
        <v>16</v>
      </c>
    </row>
    <row r="44336" spans="9:9" x14ac:dyDescent="0.2">
      <c r="I44336" s="37" t="s">
        <v>16</v>
      </c>
    </row>
    <row r="44337" spans="9:9" x14ac:dyDescent="0.2">
      <c r="I44337" s="37" t="s">
        <v>16</v>
      </c>
    </row>
    <row r="44338" spans="9:9" x14ac:dyDescent="0.2">
      <c r="I44338" s="37" t="s">
        <v>16</v>
      </c>
    </row>
    <row r="44339" spans="9:9" x14ac:dyDescent="0.2">
      <c r="I44339" s="37" t="s">
        <v>16</v>
      </c>
    </row>
    <row r="44340" spans="9:9" x14ac:dyDescent="0.2">
      <c r="I44340" s="37" t="s">
        <v>16</v>
      </c>
    </row>
    <row r="44341" spans="9:9" x14ac:dyDescent="0.2">
      <c r="I44341" s="37" t="s">
        <v>16</v>
      </c>
    </row>
    <row r="44342" spans="9:9" x14ac:dyDescent="0.2">
      <c r="I44342" s="37" t="s">
        <v>16</v>
      </c>
    </row>
    <row r="44343" spans="9:9" x14ac:dyDescent="0.2">
      <c r="I44343" s="37" t="s">
        <v>16</v>
      </c>
    </row>
    <row r="44344" spans="9:9" x14ac:dyDescent="0.2">
      <c r="I44344" s="37" t="s">
        <v>16</v>
      </c>
    </row>
    <row r="44345" spans="9:9" x14ac:dyDescent="0.2">
      <c r="I44345" s="37" t="s">
        <v>16</v>
      </c>
    </row>
    <row r="44346" spans="9:9" x14ac:dyDescent="0.2">
      <c r="I44346" s="37" t="s">
        <v>16</v>
      </c>
    </row>
    <row r="44347" spans="9:9" x14ac:dyDescent="0.2">
      <c r="I44347" s="37" t="s">
        <v>16</v>
      </c>
    </row>
    <row r="44348" spans="9:9" x14ac:dyDescent="0.2">
      <c r="I44348" s="37" t="s">
        <v>16</v>
      </c>
    </row>
    <row r="44349" spans="9:9" x14ac:dyDescent="0.2">
      <c r="I44349" s="37" t="s">
        <v>16</v>
      </c>
    </row>
    <row r="44350" spans="9:9" x14ac:dyDescent="0.2">
      <c r="I44350" s="37" t="s">
        <v>16</v>
      </c>
    </row>
    <row r="44351" spans="9:9" x14ac:dyDescent="0.2">
      <c r="I44351" s="37" t="s">
        <v>16</v>
      </c>
    </row>
    <row r="44352" spans="9:9" x14ac:dyDescent="0.2">
      <c r="I44352" s="37" t="s">
        <v>16</v>
      </c>
    </row>
    <row r="44353" spans="9:9" x14ac:dyDescent="0.2">
      <c r="I44353" s="37" t="s">
        <v>16</v>
      </c>
    </row>
    <row r="44354" spans="9:9" x14ac:dyDescent="0.2">
      <c r="I44354" s="37" t="s">
        <v>16</v>
      </c>
    </row>
    <row r="44355" spans="9:9" x14ac:dyDescent="0.2">
      <c r="I44355" s="37" t="s">
        <v>16</v>
      </c>
    </row>
    <row r="44356" spans="9:9" x14ac:dyDescent="0.2">
      <c r="I44356" s="37" t="s">
        <v>16</v>
      </c>
    </row>
    <row r="44357" spans="9:9" x14ac:dyDescent="0.2">
      <c r="I44357" s="37" t="s">
        <v>16</v>
      </c>
    </row>
    <row r="44358" spans="9:9" x14ac:dyDescent="0.2">
      <c r="I44358" s="37" t="s">
        <v>16</v>
      </c>
    </row>
    <row r="44359" spans="9:9" x14ac:dyDescent="0.2">
      <c r="I44359" s="37" t="s">
        <v>16</v>
      </c>
    </row>
    <row r="44360" spans="9:9" x14ac:dyDescent="0.2">
      <c r="I44360" s="37" t="s">
        <v>16</v>
      </c>
    </row>
    <row r="44361" spans="9:9" x14ac:dyDescent="0.2">
      <c r="I44361" s="37" t="s">
        <v>16</v>
      </c>
    </row>
    <row r="44362" spans="9:9" x14ac:dyDescent="0.2">
      <c r="I44362" s="37" t="s">
        <v>16</v>
      </c>
    </row>
    <row r="44363" spans="9:9" x14ac:dyDescent="0.2">
      <c r="I44363" s="37" t="s">
        <v>16</v>
      </c>
    </row>
    <row r="44364" spans="9:9" x14ac:dyDescent="0.2">
      <c r="I44364" s="37" t="s">
        <v>16</v>
      </c>
    </row>
    <row r="44365" spans="9:9" x14ac:dyDescent="0.2">
      <c r="I44365" s="37" t="s">
        <v>16</v>
      </c>
    </row>
    <row r="44366" spans="9:9" x14ac:dyDescent="0.2">
      <c r="I44366" s="37" t="s">
        <v>16</v>
      </c>
    </row>
    <row r="44367" spans="9:9" x14ac:dyDescent="0.2">
      <c r="I44367" s="37" t="s">
        <v>16</v>
      </c>
    </row>
    <row r="44368" spans="9:9" x14ac:dyDescent="0.2">
      <c r="I44368" s="37" t="s">
        <v>16</v>
      </c>
    </row>
    <row r="44369" spans="9:9" x14ac:dyDescent="0.2">
      <c r="I44369" s="37" t="s">
        <v>16</v>
      </c>
    </row>
    <row r="44370" spans="9:9" x14ac:dyDescent="0.2">
      <c r="I44370" s="37" t="s">
        <v>16</v>
      </c>
    </row>
    <row r="44371" spans="9:9" x14ac:dyDescent="0.2">
      <c r="I44371" s="37" t="s">
        <v>16</v>
      </c>
    </row>
    <row r="44372" spans="9:9" x14ac:dyDescent="0.2">
      <c r="I44372" s="37" t="s">
        <v>16</v>
      </c>
    </row>
    <row r="44373" spans="9:9" x14ac:dyDescent="0.2">
      <c r="I44373" s="37" t="s">
        <v>16</v>
      </c>
    </row>
    <row r="44374" spans="9:9" x14ac:dyDescent="0.2">
      <c r="I44374" s="37" t="s">
        <v>16</v>
      </c>
    </row>
    <row r="44375" spans="9:9" x14ac:dyDescent="0.2">
      <c r="I44375" s="37" t="s">
        <v>16</v>
      </c>
    </row>
    <row r="44376" spans="9:9" x14ac:dyDescent="0.2">
      <c r="I44376" s="37" t="s">
        <v>16</v>
      </c>
    </row>
    <row r="44377" spans="9:9" x14ac:dyDescent="0.2">
      <c r="I44377" s="37" t="s">
        <v>16</v>
      </c>
    </row>
    <row r="44378" spans="9:9" x14ac:dyDescent="0.2">
      <c r="I44378" s="37" t="s">
        <v>16</v>
      </c>
    </row>
    <row r="44379" spans="9:9" x14ac:dyDescent="0.2">
      <c r="I44379" s="37" t="s">
        <v>16</v>
      </c>
    </row>
    <row r="44380" spans="9:9" x14ac:dyDescent="0.2">
      <c r="I44380" s="37" t="s">
        <v>16</v>
      </c>
    </row>
    <row r="44381" spans="9:9" x14ac:dyDescent="0.2">
      <c r="I44381" s="37" t="s">
        <v>16</v>
      </c>
    </row>
    <row r="44382" spans="9:9" x14ac:dyDescent="0.2">
      <c r="I44382" s="37" t="s">
        <v>16</v>
      </c>
    </row>
    <row r="44383" spans="9:9" x14ac:dyDescent="0.2">
      <c r="I44383" s="37" t="s">
        <v>16</v>
      </c>
    </row>
    <row r="44384" spans="9:9" x14ac:dyDescent="0.2">
      <c r="I44384" s="37" t="s">
        <v>16</v>
      </c>
    </row>
    <row r="44385" spans="9:9" x14ac:dyDescent="0.2">
      <c r="I44385" s="37" t="s">
        <v>16</v>
      </c>
    </row>
    <row r="44386" spans="9:9" x14ac:dyDescent="0.2">
      <c r="I44386" s="37" t="s">
        <v>16</v>
      </c>
    </row>
    <row r="44387" spans="9:9" x14ac:dyDescent="0.2">
      <c r="I44387" s="37" t="s">
        <v>16</v>
      </c>
    </row>
    <row r="44388" spans="9:9" x14ac:dyDescent="0.2">
      <c r="I44388" s="37" t="s">
        <v>16</v>
      </c>
    </row>
    <row r="44389" spans="9:9" x14ac:dyDescent="0.2">
      <c r="I44389" s="37" t="s">
        <v>16</v>
      </c>
    </row>
    <row r="44390" spans="9:9" x14ac:dyDescent="0.2">
      <c r="I44390" s="37" t="s">
        <v>16</v>
      </c>
    </row>
    <row r="44391" spans="9:9" x14ac:dyDescent="0.2">
      <c r="I44391" s="37" t="s">
        <v>16</v>
      </c>
    </row>
    <row r="44392" spans="9:9" x14ac:dyDescent="0.2">
      <c r="I44392" s="37" t="s">
        <v>16</v>
      </c>
    </row>
    <row r="44393" spans="9:9" x14ac:dyDescent="0.2">
      <c r="I44393" s="37" t="s">
        <v>16</v>
      </c>
    </row>
    <row r="44394" spans="9:9" x14ac:dyDescent="0.2">
      <c r="I44394" s="37" t="s">
        <v>16</v>
      </c>
    </row>
    <row r="44395" spans="9:9" x14ac:dyDescent="0.2">
      <c r="I44395" s="37" t="s">
        <v>16</v>
      </c>
    </row>
    <row r="44396" spans="9:9" x14ac:dyDescent="0.2">
      <c r="I44396" s="37" t="s">
        <v>16</v>
      </c>
    </row>
    <row r="44397" spans="9:9" x14ac:dyDescent="0.2">
      <c r="I44397" s="37" t="s">
        <v>16</v>
      </c>
    </row>
    <row r="44398" spans="9:9" x14ac:dyDescent="0.2">
      <c r="I44398" s="37" t="s">
        <v>16</v>
      </c>
    </row>
    <row r="44399" spans="9:9" x14ac:dyDescent="0.2">
      <c r="I44399" s="37" t="s">
        <v>16</v>
      </c>
    </row>
    <row r="44400" spans="9:9" x14ac:dyDescent="0.2">
      <c r="I44400" s="37" t="s">
        <v>16</v>
      </c>
    </row>
    <row r="44401" spans="9:9" x14ac:dyDescent="0.2">
      <c r="I44401" s="37" t="s">
        <v>16</v>
      </c>
    </row>
    <row r="44402" spans="9:9" x14ac:dyDescent="0.2">
      <c r="I44402" s="37" t="s">
        <v>16</v>
      </c>
    </row>
    <row r="44403" spans="9:9" x14ac:dyDescent="0.2">
      <c r="I44403" s="37" t="s">
        <v>16</v>
      </c>
    </row>
    <row r="44404" spans="9:9" x14ac:dyDescent="0.2">
      <c r="I44404" s="37" t="s">
        <v>16</v>
      </c>
    </row>
    <row r="44405" spans="9:9" x14ac:dyDescent="0.2">
      <c r="I44405" s="37" t="s">
        <v>16</v>
      </c>
    </row>
    <row r="44406" spans="9:9" x14ac:dyDescent="0.2">
      <c r="I44406" s="37" t="s">
        <v>16</v>
      </c>
    </row>
    <row r="44407" spans="9:9" x14ac:dyDescent="0.2">
      <c r="I44407" s="37" t="s">
        <v>16</v>
      </c>
    </row>
    <row r="44408" spans="9:9" x14ac:dyDescent="0.2">
      <c r="I44408" s="37" t="s">
        <v>16</v>
      </c>
    </row>
    <row r="44409" spans="9:9" x14ac:dyDescent="0.2">
      <c r="I44409" s="37" t="s">
        <v>16</v>
      </c>
    </row>
    <row r="44410" spans="9:9" x14ac:dyDescent="0.2">
      <c r="I44410" s="37" t="s">
        <v>16</v>
      </c>
    </row>
    <row r="44411" spans="9:9" x14ac:dyDescent="0.2">
      <c r="I44411" s="37" t="s">
        <v>16</v>
      </c>
    </row>
    <row r="44412" spans="9:9" x14ac:dyDescent="0.2">
      <c r="I44412" s="37" t="s">
        <v>16</v>
      </c>
    </row>
    <row r="44413" spans="9:9" x14ac:dyDescent="0.2">
      <c r="I44413" s="37" t="s">
        <v>16</v>
      </c>
    </row>
    <row r="44414" spans="9:9" x14ac:dyDescent="0.2">
      <c r="I44414" s="37" t="s">
        <v>16</v>
      </c>
    </row>
    <row r="44415" spans="9:9" x14ac:dyDescent="0.2">
      <c r="I44415" s="37" t="s">
        <v>16</v>
      </c>
    </row>
    <row r="44416" spans="9:9" x14ac:dyDescent="0.2">
      <c r="I44416" s="37" t="s">
        <v>16</v>
      </c>
    </row>
    <row r="44417" spans="9:9" x14ac:dyDescent="0.2">
      <c r="I44417" s="37" t="s">
        <v>16</v>
      </c>
    </row>
    <row r="44418" spans="9:9" x14ac:dyDescent="0.2">
      <c r="I44418" s="37" t="s">
        <v>16</v>
      </c>
    </row>
    <row r="44419" spans="9:9" x14ac:dyDescent="0.2">
      <c r="I44419" s="37" t="s">
        <v>16</v>
      </c>
    </row>
    <row r="44420" spans="9:9" x14ac:dyDescent="0.2">
      <c r="I44420" s="37" t="s">
        <v>16</v>
      </c>
    </row>
    <row r="44421" spans="9:9" x14ac:dyDescent="0.2">
      <c r="I44421" s="37" t="s">
        <v>16</v>
      </c>
    </row>
    <row r="44422" spans="9:9" x14ac:dyDescent="0.2">
      <c r="I44422" s="37" t="s">
        <v>16</v>
      </c>
    </row>
    <row r="44423" spans="9:9" x14ac:dyDescent="0.2">
      <c r="I44423" s="37" t="s">
        <v>16</v>
      </c>
    </row>
    <row r="44424" spans="9:9" x14ac:dyDescent="0.2">
      <c r="I44424" s="37" t="s">
        <v>16</v>
      </c>
    </row>
    <row r="44425" spans="9:9" x14ac:dyDescent="0.2">
      <c r="I44425" s="37" t="s">
        <v>16</v>
      </c>
    </row>
    <row r="44426" spans="9:9" x14ac:dyDescent="0.2">
      <c r="I44426" s="37" t="s">
        <v>16</v>
      </c>
    </row>
    <row r="44427" spans="9:9" x14ac:dyDescent="0.2">
      <c r="I44427" s="37" t="s">
        <v>16</v>
      </c>
    </row>
    <row r="44428" spans="9:9" x14ac:dyDescent="0.2">
      <c r="I44428" s="37" t="s">
        <v>16</v>
      </c>
    </row>
    <row r="44429" spans="9:9" x14ac:dyDescent="0.2">
      <c r="I44429" s="37" t="s">
        <v>16</v>
      </c>
    </row>
    <row r="44430" spans="9:9" x14ac:dyDescent="0.2">
      <c r="I44430" s="37" t="s">
        <v>16</v>
      </c>
    </row>
    <row r="44431" spans="9:9" x14ac:dyDescent="0.2">
      <c r="I44431" s="37" t="s">
        <v>16</v>
      </c>
    </row>
    <row r="44432" spans="9:9" x14ac:dyDescent="0.2">
      <c r="I44432" s="37" t="s">
        <v>16</v>
      </c>
    </row>
    <row r="44433" spans="9:9" x14ac:dyDescent="0.2">
      <c r="I44433" s="37" t="s">
        <v>16</v>
      </c>
    </row>
    <row r="44434" spans="9:9" x14ac:dyDescent="0.2">
      <c r="I44434" s="37" t="s">
        <v>16</v>
      </c>
    </row>
    <row r="44435" spans="9:9" x14ac:dyDescent="0.2">
      <c r="I44435" s="37" t="s">
        <v>16</v>
      </c>
    </row>
    <row r="44436" spans="9:9" x14ac:dyDescent="0.2">
      <c r="I44436" s="37" t="s">
        <v>16</v>
      </c>
    </row>
    <row r="44437" spans="9:9" x14ac:dyDescent="0.2">
      <c r="I44437" s="37" t="s">
        <v>16</v>
      </c>
    </row>
    <row r="44438" spans="9:9" x14ac:dyDescent="0.2">
      <c r="I44438" s="37" t="s">
        <v>16</v>
      </c>
    </row>
    <row r="44439" spans="9:9" x14ac:dyDescent="0.2">
      <c r="I44439" s="37" t="s">
        <v>16</v>
      </c>
    </row>
    <row r="44440" spans="9:9" x14ac:dyDescent="0.2">
      <c r="I44440" s="37" t="s">
        <v>16</v>
      </c>
    </row>
    <row r="44441" spans="9:9" x14ac:dyDescent="0.2">
      <c r="I44441" s="37" t="s">
        <v>16</v>
      </c>
    </row>
    <row r="44442" spans="9:9" x14ac:dyDescent="0.2">
      <c r="I44442" s="37" t="s">
        <v>16</v>
      </c>
    </row>
    <row r="44443" spans="9:9" x14ac:dyDescent="0.2">
      <c r="I44443" s="37" t="s">
        <v>16</v>
      </c>
    </row>
    <row r="44444" spans="9:9" x14ac:dyDescent="0.2">
      <c r="I44444" s="37" t="s">
        <v>16</v>
      </c>
    </row>
    <row r="44445" spans="9:9" x14ac:dyDescent="0.2">
      <c r="I44445" s="37" t="s">
        <v>16</v>
      </c>
    </row>
    <row r="44446" spans="9:9" x14ac:dyDescent="0.2">
      <c r="I44446" s="37" t="s">
        <v>16</v>
      </c>
    </row>
    <row r="44447" spans="9:9" x14ac:dyDescent="0.2">
      <c r="I44447" s="37" t="s">
        <v>16</v>
      </c>
    </row>
    <row r="44448" spans="9:9" x14ac:dyDescent="0.2">
      <c r="I44448" s="37" t="s">
        <v>16</v>
      </c>
    </row>
    <row r="44449" spans="9:9" x14ac:dyDescent="0.2">
      <c r="I44449" s="37" t="s">
        <v>16</v>
      </c>
    </row>
    <row r="44450" spans="9:9" x14ac:dyDescent="0.2">
      <c r="I44450" s="37" t="s">
        <v>16</v>
      </c>
    </row>
    <row r="44451" spans="9:9" x14ac:dyDescent="0.2">
      <c r="I44451" s="37" t="s">
        <v>16</v>
      </c>
    </row>
    <row r="44452" spans="9:9" x14ac:dyDescent="0.2">
      <c r="I44452" s="37" t="s">
        <v>16</v>
      </c>
    </row>
    <row r="44453" spans="9:9" x14ac:dyDescent="0.2">
      <c r="I44453" s="37" t="s">
        <v>16</v>
      </c>
    </row>
    <row r="44454" spans="9:9" x14ac:dyDescent="0.2">
      <c r="I44454" s="37" t="s">
        <v>16</v>
      </c>
    </row>
    <row r="44455" spans="9:9" x14ac:dyDescent="0.2">
      <c r="I44455" s="37" t="s">
        <v>16</v>
      </c>
    </row>
    <row r="44456" spans="9:9" x14ac:dyDescent="0.2">
      <c r="I44456" s="37" t="s">
        <v>16</v>
      </c>
    </row>
    <row r="44457" spans="9:9" x14ac:dyDescent="0.2">
      <c r="I44457" s="37" t="s">
        <v>16</v>
      </c>
    </row>
    <row r="44458" spans="9:9" x14ac:dyDescent="0.2">
      <c r="I44458" s="37" t="s">
        <v>16</v>
      </c>
    </row>
    <row r="44459" spans="9:9" x14ac:dyDescent="0.2">
      <c r="I44459" s="37" t="s">
        <v>16</v>
      </c>
    </row>
    <row r="44460" spans="9:9" x14ac:dyDescent="0.2">
      <c r="I44460" s="37" t="s">
        <v>16</v>
      </c>
    </row>
    <row r="44461" spans="9:9" x14ac:dyDescent="0.2">
      <c r="I44461" s="37" t="s">
        <v>16</v>
      </c>
    </row>
    <row r="44462" spans="9:9" x14ac:dyDescent="0.2">
      <c r="I44462" s="37" t="s">
        <v>16</v>
      </c>
    </row>
    <row r="44463" spans="9:9" x14ac:dyDescent="0.2">
      <c r="I44463" s="37" t="s">
        <v>16</v>
      </c>
    </row>
    <row r="44464" spans="9:9" x14ac:dyDescent="0.2">
      <c r="I44464" s="37" t="s">
        <v>16</v>
      </c>
    </row>
    <row r="44465" spans="9:9" x14ac:dyDescent="0.2">
      <c r="I44465" s="37" t="s">
        <v>16</v>
      </c>
    </row>
    <row r="44466" spans="9:9" x14ac:dyDescent="0.2">
      <c r="I44466" s="37" t="s">
        <v>16</v>
      </c>
    </row>
    <row r="44467" spans="9:9" x14ac:dyDescent="0.2">
      <c r="I44467" s="37" t="s">
        <v>16</v>
      </c>
    </row>
    <row r="44468" spans="9:9" x14ac:dyDescent="0.2">
      <c r="I44468" s="37" t="s">
        <v>16</v>
      </c>
    </row>
    <row r="44469" spans="9:9" x14ac:dyDescent="0.2">
      <c r="I44469" s="37" t="s">
        <v>16</v>
      </c>
    </row>
    <row r="44470" spans="9:9" x14ac:dyDescent="0.2">
      <c r="I44470" s="37" t="s">
        <v>16</v>
      </c>
    </row>
    <row r="44471" spans="9:9" x14ac:dyDescent="0.2">
      <c r="I44471" s="37" t="s">
        <v>16</v>
      </c>
    </row>
    <row r="44472" spans="9:9" x14ac:dyDescent="0.2">
      <c r="I44472" s="37" t="s">
        <v>16</v>
      </c>
    </row>
    <row r="44473" spans="9:9" x14ac:dyDescent="0.2">
      <c r="I44473" s="37" t="s">
        <v>16</v>
      </c>
    </row>
    <row r="44474" spans="9:9" x14ac:dyDescent="0.2">
      <c r="I44474" s="37" t="s">
        <v>16</v>
      </c>
    </row>
    <row r="44475" spans="9:9" x14ac:dyDescent="0.2">
      <c r="I44475" s="37" t="s">
        <v>16</v>
      </c>
    </row>
    <row r="44476" spans="9:9" x14ac:dyDescent="0.2">
      <c r="I44476" s="37" t="s">
        <v>16</v>
      </c>
    </row>
    <row r="44477" spans="9:9" x14ac:dyDescent="0.2">
      <c r="I44477" s="37" t="s">
        <v>16</v>
      </c>
    </row>
    <row r="44478" spans="9:9" x14ac:dyDescent="0.2">
      <c r="I44478" s="37" t="s">
        <v>16</v>
      </c>
    </row>
    <row r="44479" spans="9:9" x14ac:dyDescent="0.2">
      <c r="I44479" s="37" t="s">
        <v>16</v>
      </c>
    </row>
    <row r="44480" spans="9:9" x14ac:dyDescent="0.2">
      <c r="I44480" s="37" t="s">
        <v>16</v>
      </c>
    </row>
    <row r="44481" spans="9:9" x14ac:dyDescent="0.2">
      <c r="I44481" s="37" t="s">
        <v>16</v>
      </c>
    </row>
    <row r="44482" spans="9:9" x14ac:dyDescent="0.2">
      <c r="I44482" s="37" t="s">
        <v>16</v>
      </c>
    </row>
    <row r="44483" spans="9:9" x14ac:dyDescent="0.2">
      <c r="I44483" s="37" t="s">
        <v>16</v>
      </c>
    </row>
    <row r="44484" spans="9:9" x14ac:dyDescent="0.2">
      <c r="I44484" s="37" t="s">
        <v>16</v>
      </c>
    </row>
    <row r="44485" spans="9:9" x14ac:dyDescent="0.2">
      <c r="I44485" s="37" t="s">
        <v>16</v>
      </c>
    </row>
    <row r="44486" spans="9:9" x14ac:dyDescent="0.2">
      <c r="I44486" s="37" t="s">
        <v>16</v>
      </c>
    </row>
    <row r="44487" spans="9:9" x14ac:dyDescent="0.2">
      <c r="I44487" s="37" t="s">
        <v>16</v>
      </c>
    </row>
    <row r="44488" spans="9:9" x14ac:dyDescent="0.2">
      <c r="I44488" s="37" t="s">
        <v>16</v>
      </c>
    </row>
    <row r="44489" spans="9:9" x14ac:dyDescent="0.2">
      <c r="I44489" s="37" t="s">
        <v>16</v>
      </c>
    </row>
    <row r="44490" spans="9:9" x14ac:dyDescent="0.2">
      <c r="I44490" s="37" t="s">
        <v>16</v>
      </c>
    </row>
    <row r="44491" spans="9:9" x14ac:dyDescent="0.2">
      <c r="I44491" s="37" t="s">
        <v>16</v>
      </c>
    </row>
    <row r="44492" spans="9:9" x14ac:dyDescent="0.2">
      <c r="I44492" s="37" t="s">
        <v>16</v>
      </c>
    </row>
    <row r="44493" spans="9:9" x14ac:dyDescent="0.2">
      <c r="I44493" s="37" t="s">
        <v>16</v>
      </c>
    </row>
    <row r="44494" spans="9:9" x14ac:dyDescent="0.2">
      <c r="I44494" s="37" t="s">
        <v>16</v>
      </c>
    </row>
    <row r="44495" spans="9:9" x14ac:dyDescent="0.2">
      <c r="I44495" s="37" t="s">
        <v>16</v>
      </c>
    </row>
    <row r="44496" spans="9:9" x14ac:dyDescent="0.2">
      <c r="I44496" s="37" t="s">
        <v>16</v>
      </c>
    </row>
    <row r="44497" spans="9:9" x14ac:dyDescent="0.2">
      <c r="I44497" s="37" t="s">
        <v>16</v>
      </c>
    </row>
    <row r="44498" spans="9:9" x14ac:dyDescent="0.2">
      <c r="I44498" s="37" t="s">
        <v>16</v>
      </c>
    </row>
    <row r="44499" spans="9:9" x14ac:dyDescent="0.2">
      <c r="I44499" s="37" t="s">
        <v>16</v>
      </c>
    </row>
    <row r="44500" spans="9:9" x14ac:dyDescent="0.2">
      <c r="I44500" s="37" t="s">
        <v>16</v>
      </c>
    </row>
    <row r="44501" spans="9:9" x14ac:dyDescent="0.2">
      <c r="I44501" s="37" t="s">
        <v>16</v>
      </c>
    </row>
    <row r="44502" spans="9:9" x14ac:dyDescent="0.2">
      <c r="I44502" s="37" t="s">
        <v>16</v>
      </c>
    </row>
    <row r="44503" spans="9:9" x14ac:dyDescent="0.2">
      <c r="I44503" s="37" t="s">
        <v>16</v>
      </c>
    </row>
    <row r="44504" spans="9:9" x14ac:dyDescent="0.2">
      <c r="I44504" s="37" t="s">
        <v>16</v>
      </c>
    </row>
    <row r="44505" spans="9:9" x14ac:dyDescent="0.2">
      <c r="I44505" s="37" t="s">
        <v>16</v>
      </c>
    </row>
    <row r="44506" spans="9:9" x14ac:dyDescent="0.2">
      <c r="I44506" s="37" t="s">
        <v>16</v>
      </c>
    </row>
    <row r="44507" spans="9:9" x14ac:dyDescent="0.2">
      <c r="I44507" s="37" t="s">
        <v>16</v>
      </c>
    </row>
    <row r="44508" spans="9:9" x14ac:dyDescent="0.2">
      <c r="I44508" s="37" t="s">
        <v>16</v>
      </c>
    </row>
    <row r="44509" spans="9:9" x14ac:dyDescent="0.2">
      <c r="I44509" s="37" t="s">
        <v>16</v>
      </c>
    </row>
    <row r="44510" spans="9:9" x14ac:dyDescent="0.2">
      <c r="I44510" s="37" t="s">
        <v>16</v>
      </c>
    </row>
    <row r="44511" spans="9:9" x14ac:dyDescent="0.2">
      <c r="I44511" s="37" t="s">
        <v>16</v>
      </c>
    </row>
    <row r="44512" spans="9:9" x14ac:dyDescent="0.2">
      <c r="I44512" s="37" t="s">
        <v>16</v>
      </c>
    </row>
    <row r="44513" spans="9:9" x14ac:dyDescent="0.2">
      <c r="I44513" s="37" t="s">
        <v>16</v>
      </c>
    </row>
    <row r="44514" spans="9:9" x14ac:dyDescent="0.2">
      <c r="I44514" s="37" t="s">
        <v>16</v>
      </c>
    </row>
    <row r="44515" spans="9:9" x14ac:dyDescent="0.2">
      <c r="I44515" s="37" t="s">
        <v>16</v>
      </c>
    </row>
    <row r="44516" spans="9:9" x14ac:dyDescent="0.2">
      <c r="I44516" s="37" t="s">
        <v>16</v>
      </c>
    </row>
    <row r="44517" spans="9:9" x14ac:dyDescent="0.2">
      <c r="I44517" s="37" t="s">
        <v>16</v>
      </c>
    </row>
    <row r="44518" spans="9:9" x14ac:dyDescent="0.2">
      <c r="I44518" s="37" t="s">
        <v>16</v>
      </c>
    </row>
    <row r="44519" spans="9:9" x14ac:dyDescent="0.2">
      <c r="I44519" s="37" t="s">
        <v>16</v>
      </c>
    </row>
    <row r="44520" spans="9:9" x14ac:dyDescent="0.2">
      <c r="I44520" s="37" t="s">
        <v>16</v>
      </c>
    </row>
    <row r="44521" spans="9:9" x14ac:dyDescent="0.2">
      <c r="I44521" s="37" t="s">
        <v>16</v>
      </c>
    </row>
    <row r="44522" spans="9:9" x14ac:dyDescent="0.2">
      <c r="I44522" s="37" t="s">
        <v>16</v>
      </c>
    </row>
    <row r="44523" spans="9:9" x14ac:dyDescent="0.2">
      <c r="I44523" s="37" t="s">
        <v>16</v>
      </c>
    </row>
    <row r="44524" spans="9:9" x14ac:dyDescent="0.2">
      <c r="I44524" s="37" t="s">
        <v>16</v>
      </c>
    </row>
    <row r="44525" spans="9:9" x14ac:dyDescent="0.2">
      <c r="I44525" s="37" t="s">
        <v>16</v>
      </c>
    </row>
    <row r="44526" spans="9:9" x14ac:dyDescent="0.2">
      <c r="I44526" s="37" t="s">
        <v>16</v>
      </c>
    </row>
    <row r="44527" spans="9:9" x14ac:dyDescent="0.2">
      <c r="I44527" s="37" t="s">
        <v>16</v>
      </c>
    </row>
    <row r="44528" spans="9:9" x14ac:dyDescent="0.2">
      <c r="I44528" s="37" t="s">
        <v>16</v>
      </c>
    </row>
    <row r="44529" spans="9:9" x14ac:dyDescent="0.2">
      <c r="I44529" s="37" t="s">
        <v>16</v>
      </c>
    </row>
    <row r="44530" spans="9:9" x14ac:dyDescent="0.2">
      <c r="I44530" s="37" t="s">
        <v>16</v>
      </c>
    </row>
    <row r="44531" spans="9:9" x14ac:dyDescent="0.2">
      <c r="I44531" s="37" t="s">
        <v>16</v>
      </c>
    </row>
    <row r="44532" spans="9:9" x14ac:dyDescent="0.2">
      <c r="I44532" s="37" t="s">
        <v>16</v>
      </c>
    </row>
    <row r="44533" spans="9:9" x14ac:dyDescent="0.2">
      <c r="I44533" s="37" t="s">
        <v>16</v>
      </c>
    </row>
    <row r="44534" spans="9:9" x14ac:dyDescent="0.2">
      <c r="I44534" s="37" t="s">
        <v>16</v>
      </c>
    </row>
    <row r="44535" spans="9:9" x14ac:dyDescent="0.2">
      <c r="I44535" s="37" t="s">
        <v>16</v>
      </c>
    </row>
    <row r="44536" spans="9:9" x14ac:dyDescent="0.2">
      <c r="I44536" s="37" t="s">
        <v>16</v>
      </c>
    </row>
    <row r="44537" spans="9:9" x14ac:dyDescent="0.2">
      <c r="I44537" s="37" t="s">
        <v>16</v>
      </c>
    </row>
    <row r="44538" spans="9:9" x14ac:dyDescent="0.2">
      <c r="I44538" s="37" t="s">
        <v>16</v>
      </c>
    </row>
    <row r="44539" spans="9:9" x14ac:dyDescent="0.2">
      <c r="I44539" s="37" t="s">
        <v>16</v>
      </c>
    </row>
    <row r="44540" spans="9:9" x14ac:dyDescent="0.2">
      <c r="I44540" s="37" t="s">
        <v>16</v>
      </c>
    </row>
    <row r="44541" spans="9:9" x14ac:dyDescent="0.2">
      <c r="I44541" s="37" t="s">
        <v>16</v>
      </c>
    </row>
    <row r="44542" spans="9:9" x14ac:dyDescent="0.2">
      <c r="I44542" s="37" t="s">
        <v>16</v>
      </c>
    </row>
    <row r="44543" spans="9:9" x14ac:dyDescent="0.2">
      <c r="I44543" s="37" t="s">
        <v>16</v>
      </c>
    </row>
    <row r="44544" spans="9:9" x14ac:dyDescent="0.2">
      <c r="I44544" s="37" t="s">
        <v>16</v>
      </c>
    </row>
    <row r="44545" spans="9:9" x14ac:dyDescent="0.2">
      <c r="I44545" s="37" t="s">
        <v>16</v>
      </c>
    </row>
    <row r="44546" spans="9:9" x14ac:dyDescent="0.2">
      <c r="I44546" s="37" t="s">
        <v>16</v>
      </c>
    </row>
    <row r="44547" spans="9:9" x14ac:dyDescent="0.2">
      <c r="I44547" s="37" t="s">
        <v>16</v>
      </c>
    </row>
    <row r="44548" spans="9:9" x14ac:dyDescent="0.2">
      <c r="I44548" s="37" t="s">
        <v>16</v>
      </c>
    </row>
    <row r="44549" spans="9:9" x14ac:dyDescent="0.2">
      <c r="I44549" s="37" t="s">
        <v>16</v>
      </c>
    </row>
    <row r="44550" spans="9:9" x14ac:dyDescent="0.2">
      <c r="I44550" s="37" t="s">
        <v>16</v>
      </c>
    </row>
    <row r="44551" spans="9:9" x14ac:dyDescent="0.2">
      <c r="I44551" s="37" t="s">
        <v>16</v>
      </c>
    </row>
    <row r="44552" spans="9:9" x14ac:dyDescent="0.2">
      <c r="I44552" s="37" t="s">
        <v>16</v>
      </c>
    </row>
    <row r="44553" spans="9:9" x14ac:dyDescent="0.2">
      <c r="I44553" s="37" t="s">
        <v>16</v>
      </c>
    </row>
    <row r="44554" spans="9:9" x14ac:dyDescent="0.2">
      <c r="I44554" s="37" t="s">
        <v>16</v>
      </c>
    </row>
    <row r="44555" spans="9:9" x14ac:dyDescent="0.2">
      <c r="I44555" s="37" t="s">
        <v>16</v>
      </c>
    </row>
    <row r="44556" spans="9:9" x14ac:dyDescent="0.2">
      <c r="I44556" s="37" t="s">
        <v>16</v>
      </c>
    </row>
    <row r="44557" spans="9:9" x14ac:dyDescent="0.2">
      <c r="I44557" s="37" t="s">
        <v>16</v>
      </c>
    </row>
    <row r="44558" spans="9:9" x14ac:dyDescent="0.2">
      <c r="I44558" s="37" t="s">
        <v>16</v>
      </c>
    </row>
    <row r="44559" spans="9:9" x14ac:dyDescent="0.2">
      <c r="I44559" s="37" t="s">
        <v>16</v>
      </c>
    </row>
    <row r="44560" spans="9:9" x14ac:dyDescent="0.2">
      <c r="I44560" s="37" t="s">
        <v>16</v>
      </c>
    </row>
    <row r="44561" spans="9:9" x14ac:dyDescent="0.2">
      <c r="I44561" s="37" t="s">
        <v>16</v>
      </c>
    </row>
    <row r="44562" spans="9:9" x14ac:dyDescent="0.2">
      <c r="I44562" s="37" t="s">
        <v>16</v>
      </c>
    </row>
    <row r="44563" spans="9:9" x14ac:dyDescent="0.2">
      <c r="I44563" s="37" t="s">
        <v>16</v>
      </c>
    </row>
    <row r="44564" spans="9:9" x14ac:dyDescent="0.2">
      <c r="I44564" s="37" t="s">
        <v>16</v>
      </c>
    </row>
    <row r="44565" spans="9:9" x14ac:dyDescent="0.2">
      <c r="I44565" s="37" t="s">
        <v>16</v>
      </c>
    </row>
    <row r="44566" spans="9:9" x14ac:dyDescent="0.2">
      <c r="I44566" s="37" t="s">
        <v>16</v>
      </c>
    </row>
    <row r="44567" spans="9:9" x14ac:dyDescent="0.2">
      <c r="I44567" s="37" t="s">
        <v>16</v>
      </c>
    </row>
    <row r="44568" spans="9:9" x14ac:dyDescent="0.2">
      <c r="I44568" s="37" t="s">
        <v>16</v>
      </c>
    </row>
    <row r="44569" spans="9:9" x14ac:dyDescent="0.2">
      <c r="I44569" s="37" t="s">
        <v>16</v>
      </c>
    </row>
    <row r="44570" spans="9:9" x14ac:dyDescent="0.2">
      <c r="I44570" s="37" t="s">
        <v>16</v>
      </c>
    </row>
    <row r="44571" spans="9:9" x14ac:dyDescent="0.2">
      <c r="I44571" s="37" t="s">
        <v>16</v>
      </c>
    </row>
    <row r="44572" spans="9:9" x14ac:dyDescent="0.2">
      <c r="I44572" s="37" t="s">
        <v>16</v>
      </c>
    </row>
    <row r="44573" spans="9:9" x14ac:dyDescent="0.2">
      <c r="I44573" s="37" t="s">
        <v>16</v>
      </c>
    </row>
    <row r="44574" spans="9:9" x14ac:dyDescent="0.2">
      <c r="I44574" s="37" t="s">
        <v>16</v>
      </c>
    </row>
    <row r="44575" spans="9:9" x14ac:dyDescent="0.2">
      <c r="I44575" s="37" t="s">
        <v>16</v>
      </c>
    </row>
    <row r="44576" spans="9:9" x14ac:dyDescent="0.2">
      <c r="I44576" s="37" t="s">
        <v>16</v>
      </c>
    </row>
    <row r="44577" spans="9:9" x14ac:dyDescent="0.2">
      <c r="I44577" s="37" t="s">
        <v>16</v>
      </c>
    </row>
    <row r="44578" spans="9:9" x14ac:dyDescent="0.2">
      <c r="I44578" s="37" t="s">
        <v>16</v>
      </c>
    </row>
    <row r="44579" spans="9:9" x14ac:dyDescent="0.2">
      <c r="I44579" s="37" t="s">
        <v>16</v>
      </c>
    </row>
    <row r="44580" spans="9:9" x14ac:dyDescent="0.2">
      <c r="I44580" s="37" t="s">
        <v>16</v>
      </c>
    </row>
    <row r="44581" spans="9:9" x14ac:dyDescent="0.2">
      <c r="I44581" s="37" t="s">
        <v>16</v>
      </c>
    </row>
    <row r="44582" spans="9:9" x14ac:dyDescent="0.2">
      <c r="I44582" s="37" t="s">
        <v>16</v>
      </c>
    </row>
    <row r="44583" spans="9:9" x14ac:dyDescent="0.2">
      <c r="I44583" s="37" t="s">
        <v>16</v>
      </c>
    </row>
    <row r="44584" spans="9:9" x14ac:dyDescent="0.2">
      <c r="I44584" s="37" t="s">
        <v>16</v>
      </c>
    </row>
    <row r="44585" spans="9:9" x14ac:dyDescent="0.2">
      <c r="I44585" s="37" t="s">
        <v>16</v>
      </c>
    </row>
    <row r="44586" spans="9:9" x14ac:dyDescent="0.2">
      <c r="I44586" s="37" t="s">
        <v>16</v>
      </c>
    </row>
    <row r="44587" spans="9:9" x14ac:dyDescent="0.2">
      <c r="I44587" s="37" t="s">
        <v>16</v>
      </c>
    </row>
    <row r="44588" spans="9:9" x14ac:dyDescent="0.2">
      <c r="I44588" s="37" t="s">
        <v>16</v>
      </c>
    </row>
    <row r="44589" spans="9:9" x14ac:dyDescent="0.2">
      <c r="I44589" s="37" t="s">
        <v>16</v>
      </c>
    </row>
    <row r="44590" spans="9:9" x14ac:dyDescent="0.2">
      <c r="I44590" s="37" t="s">
        <v>16</v>
      </c>
    </row>
    <row r="44591" spans="9:9" x14ac:dyDescent="0.2">
      <c r="I44591" s="37" t="s">
        <v>16</v>
      </c>
    </row>
    <row r="44592" spans="9:9" x14ac:dyDescent="0.2">
      <c r="I44592" s="37" t="s">
        <v>16</v>
      </c>
    </row>
    <row r="44593" spans="9:9" x14ac:dyDescent="0.2">
      <c r="I44593" s="37" t="s">
        <v>16</v>
      </c>
    </row>
    <row r="44594" spans="9:9" x14ac:dyDescent="0.2">
      <c r="I44594" s="37" t="s">
        <v>16</v>
      </c>
    </row>
    <row r="44595" spans="9:9" x14ac:dyDescent="0.2">
      <c r="I44595" s="37" t="s">
        <v>16</v>
      </c>
    </row>
    <row r="44596" spans="9:9" x14ac:dyDescent="0.2">
      <c r="I44596" s="37" t="s">
        <v>16</v>
      </c>
    </row>
    <row r="44597" spans="9:9" x14ac:dyDescent="0.2">
      <c r="I44597" s="37" t="s">
        <v>16</v>
      </c>
    </row>
    <row r="44598" spans="9:9" x14ac:dyDescent="0.2">
      <c r="I44598" s="37" t="s">
        <v>16</v>
      </c>
    </row>
    <row r="44599" spans="9:9" x14ac:dyDescent="0.2">
      <c r="I44599" s="37" t="s">
        <v>16</v>
      </c>
    </row>
    <row r="44600" spans="9:9" x14ac:dyDescent="0.2">
      <c r="I44600" s="37" t="s">
        <v>16</v>
      </c>
    </row>
    <row r="44601" spans="9:9" x14ac:dyDescent="0.2">
      <c r="I44601" s="37" t="s">
        <v>16</v>
      </c>
    </row>
    <row r="44602" spans="9:9" x14ac:dyDescent="0.2">
      <c r="I44602" s="37" t="s">
        <v>16</v>
      </c>
    </row>
    <row r="44603" spans="9:9" x14ac:dyDescent="0.2">
      <c r="I44603" s="37" t="s">
        <v>16</v>
      </c>
    </row>
    <row r="44604" spans="9:9" x14ac:dyDescent="0.2">
      <c r="I44604" s="37" t="s">
        <v>16</v>
      </c>
    </row>
    <row r="44605" spans="9:9" x14ac:dyDescent="0.2">
      <c r="I44605" s="37" t="s">
        <v>16</v>
      </c>
    </row>
    <row r="44606" spans="9:9" x14ac:dyDescent="0.2">
      <c r="I44606" s="37" t="s">
        <v>16</v>
      </c>
    </row>
    <row r="44607" spans="9:9" x14ac:dyDescent="0.2">
      <c r="I44607" s="37" t="s">
        <v>16</v>
      </c>
    </row>
    <row r="44608" spans="9:9" x14ac:dyDescent="0.2">
      <c r="I44608" s="37" t="s">
        <v>16</v>
      </c>
    </row>
    <row r="44609" spans="9:9" x14ac:dyDescent="0.2">
      <c r="I44609" s="37" t="s">
        <v>16</v>
      </c>
    </row>
    <row r="44610" spans="9:9" x14ac:dyDescent="0.2">
      <c r="I44610" s="37" t="s">
        <v>16</v>
      </c>
    </row>
    <row r="44611" spans="9:9" x14ac:dyDescent="0.2">
      <c r="I44611" s="37" t="s">
        <v>16</v>
      </c>
    </row>
    <row r="44612" spans="9:9" x14ac:dyDescent="0.2">
      <c r="I44612" s="37" t="s">
        <v>16</v>
      </c>
    </row>
    <row r="44613" spans="9:9" x14ac:dyDescent="0.2">
      <c r="I44613" s="37" t="s">
        <v>16</v>
      </c>
    </row>
    <row r="44614" spans="9:9" x14ac:dyDescent="0.2">
      <c r="I44614" s="37" t="s">
        <v>16</v>
      </c>
    </row>
    <row r="44615" spans="9:9" x14ac:dyDescent="0.2">
      <c r="I44615" s="37" t="s">
        <v>16</v>
      </c>
    </row>
    <row r="44616" spans="9:9" x14ac:dyDescent="0.2">
      <c r="I44616" s="37" t="s">
        <v>16</v>
      </c>
    </row>
    <row r="44617" spans="9:9" x14ac:dyDescent="0.2">
      <c r="I44617" s="37" t="s">
        <v>16</v>
      </c>
    </row>
    <row r="44618" spans="9:9" x14ac:dyDescent="0.2">
      <c r="I44618" s="37" t="s">
        <v>16</v>
      </c>
    </row>
    <row r="44619" spans="9:9" x14ac:dyDescent="0.2">
      <c r="I44619" s="37" t="s">
        <v>16</v>
      </c>
    </row>
    <row r="44620" spans="9:9" x14ac:dyDescent="0.2">
      <c r="I44620" s="37" t="s">
        <v>16</v>
      </c>
    </row>
    <row r="44621" spans="9:9" x14ac:dyDescent="0.2">
      <c r="I44621" s="37" t="s">
        <v>16</v>
      </c>
    </row>
    <row r="44622" spans="9:9" x14ac:dyDescent="0.2">
      <c r="I44622" s="37" t="s">
        <v>16</v>
      </c>
    </row>
    <row r="44623" spans="9:9" x14ac:dyDescent="0.2">
      <c r="I44623" s="37" t="s">
        <v>16</v>
      </c>
    </row>
    <row r="44624" spans="9:9" x14ac:dyDescent="0.2">
      <c r="I44624" s="37" t="s">
        <v>16</v>
      </c>
    </row>
    <row r="44625" spans="9:9" x14ac:dyDescent="0.2">
      <c r="I44625" s="37" t="s">
        <v>16</v>
      </c>
    </row>
    <row r="44626" spans="9:9" x14ac:dyDescent="0.2">
      <c r="I44626" s="37" t="s">
        <v>16</v>
      </c>
    </row>
    <row r="44627" spans="9:9" x14ac:dyDescent="0.2">
      <c r="I44627" s="37" t="s">
        <v>16</v>
      </c>
    </row>
    <row r="44628" spans="9:9" x14ac:dyDescent="0.2">
      <c r="I44628" s="37" t="s">
        <v>16</v>
      </c>
    </row>
    <row r="44629" spans="9:9" x14ac:dyDescent="0.2">
      <c r="I44629" s="37" t="s">
        <v>16</v>
      </c>
    </row>
    <row r="44630" spans="9:9" x14ac:dyDescent="0.2">
      <c r="I44630" s="37" t="s">
        <v>16</v>
      </c>
    </row>
    <row r="44631" spans="9:9" x14ac:dyDescent="0.2">
      <c r="I44631" s="37" t="s">
        <v>16</v>
      </c>
    </row>
    <row r="44632" spans="9:9" x14ac:dyDescent="0.2">
      <c r="I44632" s="37" t="s">
        <v>16</v>
      </c>
    </row>
    <row r="44633" spans="9:9" x14ac:dyDescent="0.2">
      <c r="I44633" s="37" t="s">
        <v>16</v>
      </c>
    </row>
    <row r="44634" spans="9:9" x14ac:dyDescent="0.2">
      <c r="I44634" s="37" t="s">
        <v>16</v>
      </c>
    </row>
    <row r="44635" spans="9:9" x14ac:dyDescent="0.2">
      <c r="I44635" s="37" t="s">
        <v>16</v>
      </c>
    </row>
    <row r="44636" spans="9:9" x14ac:dyDescent="0.2">
      <c r="I44636" s="37" t="s">
        <v>16</v>
      </c>
    </row>
    <row r="44637" spans="9:9" x14ac:dyDescent="0.2">
      <c r="I44637" s="37" t="s">
        <v>16</v>
      </c>
    </row>
    <row r="44638" spans="9:9" x14ac:dyDescent="0.2">
      <c r="I44638" s="37" t="s">
        <v>16</v>
      </c>
    </row>
    <row r="44639" spans="9:9" x14ac:dyDescent="0.2">
      <c r="I44639" s="37" t="s">
        <v>16</v>
      </c>
    </row>
    <row r="44640" spans="9:9" x14ac:dyDescent="0.2">
      <c r="I44640" s="37" t="s">
        <v>16</v>
      </c>
    </row>
    <row r="44641" spans="9:9" x14ac:dyDescent="0.2">
      <c r="I44641" s="37" t="s">
        <v>16</v>
      </c>
    </row>
    <row r="44642" spans="9:9" x14ac:dyDescent="0.2">
      <c r="I44642" s="37" t="s">
        <v>16</v>
      </c>
    </row>
    <row r="44643" spans="9:9" x14ac:dyDescent="0.2">
      <c r="I44643" s="37" t="s">
        <v>16</v>
      </c>
    </row>
    <row r="44644" spans="9:9" x14ac:dyDescent="0.2">
      <c r="I44644" s="37" t="s">
        <v>16</v>
      </c>
    </row>
    <row r="44645" spans="9:9" x14ac:dyDescent="0.2">
      <c r="I44645" s="37" t="s">
        <v>16</v>
      </c>
    </row>
    <row r="44646" spans="9:9" x14ac:dyDescent="0.2">
      <c r="I44646" s="37" t="s">
        <v>16</v>
      </c>
    </row>
    <row r="44647" spans="9:9" x14ac:dyDescent="0.2">
      <c r="I44647" s="37" t="s">
        <v>16</v>
      </c>
    </row>
    <row r="44648" spans="9:9" x14ac:dyDescent="0.2">
      <c r="I44648" s="37" t="s">
        <v>16</v>
      </c>
    </row>
    <row r="44649" spans="9:9" x14ac:dyDescent="0.2">
      <c r="I44649" s="37" t="s">
        <v>16</v>
      </c>
    </row>
    <row r="44650" spans="9:9" x14ac:dyDescent="0.2">
      <c r="I44650" s="37" t="s">
        <v>16</v>
      </c>
    </row>
    <row r="44651" spans="9:9" x14ac:dyDescent="0.2">
      <c r="I44651" s="37" t="s">
        <v>16</v>
      </c>
    </row>
    <row r="44652" spans="9:9" x14ac:dyDescent="0.2">
      <c r="I44652" s="37" t="s">
        <v>16</v>
      </c>
    </row>
    <row r="44653" spans="9:9" x14ac:dyDescent="0.2">
      <c r="I44653" s="37" t="s">
        <v>16</v>
      </c>
    </row>
    <row r="44654" spans="9:9" x14ac:dyDescent="0.2">
      <c r="I44654" s="37" t="s">
        <v>16</v>
      </c>
    </row>
    <row r="44655" spans="9:9" x14ac:dyDescent="0.2">
      <c r="I44655" s="37" t="s">
        <v>16</v>
      </c>
    </row>
    <row r="44656" spans="9:9" x14ac:dyDescent="0.2">
      <c r="I44656" s="37" t="s">
        <v>16</v>
      </c>
    </row>
    <row r="44657" spans="9:9" x14ac:dyDescent="0.2">
      <c r="I44657" s="37" t="s">
        <v>16</v>
      </c>
    </row>
    <row r="44658" spans="9:9" x14ac:dyDescent="0.2">
      <c r="I44658" s="37" t="s">
        <v>16</v>
      </c>
    </row>
    <row r="44659" spans="9:9" x14ac:dyDescent="0.2">
      <c r="I44659" s="37" t="s">
        <v>16</v>
      </c>
    </row>
    <row r="44660" spans="9:9" x14ac:dyDescent="0.2">
      <c r="I44660" s="37" t="s">
        <v>16</v>
      </c>
    </row>
    <row r="44661" spans="9:9" x14ac:dyDescent="0.2">
      <c r="I44661" s="37" t="s">
        <v>16</v>
      </c>
    </row>
    <row r="44662" spans="9:9" x14ac:dyDescent="0.2">
      <c r="I44662" s="37" t="s">
        <v>16</v>
      </c>
    </row>
    <row r="44663" spans="9:9" x14ac:dyDescent="0.2">
      <c r="I44663" s="37" t="s">
        <v>16</v>
      </c>
    </row>
    <row r="44664" spans="9:9" x14ac:dyDescent="0.2">
      <c r="I44664" s="37" t="s">
        <v>16</v>
      </c>
    </row>
    <row r="44665" spans="9:9" x14ac:dyDescent="0.2">
      <c r="I44665" s="37" t="s">
        <v>16</v>
      </c>
    </row>
    <row r="44666" spans="9:9" x14ac:dyDescent="0.2">
      <c r="I44666" s="37" t="s">
        <v>16</v>
      </c>
    </row>
    <row r="44667" spans="9:9" x14ac:dyDescent="0.2">
      <c r="I44667" s="37" t="s">
        <v>16</v>
      </c>
    </row>
    <row r="44668" spans="9:9" x14ac:dyDescent="0.2">
      <c r="I44668" s="37" t="s">
        <v>16</v>
      </c>
    </row>
    <row r="44669" spans="9:9" x14ac:dyDescent="0.2">
      <c r="I44669" s="37" t="s">
        <v>16</v>
      </c>
    </row>
    <row r="44670" spans="9:9" x14ac:dyDescent="0.2">
      <c r="I44670" s="37" t="s">
        <v>16</v>
      </c>
    </row>
    <row r="44671" spans="9:9" x14ac:dyDescent="0.2">
      <c r="I44671" s="37" t="s">
        <v>16</v>
      </c>
    </row>
    <row r="44672" spans="9:9" x14ac:dyDescent="0.2">
      <c r="I44672" s="37" t="s">
        <v>16</v>
      </c>
    </row>
    <row r="44673" spans="9:9" x14ac:dyDescent="0.2">
      <c r="I44673" s="37" t="s">
        <v>16</v>
      </c>
    </row>
    <row r="44674" spans="9:9" x14ac:dyDescent="0.2">
      <c r="I44674" s="37" t="s">
        <v>16</v>
      </c>
    </row>
    <row r="44675" spans="9:9" x14ac:dyDescent="0.2">
      <c r="I44675" s="37" t="s">
        <v>16</v>
      </c>
    </row>
    <row r="44676" spans="9:9" x14ac:dyDescent="0.2">
      <c r="I44676" s="37" t="s">
        <v>16</v>
      </c>
    </row>
    <row r="44677" spans="9:9" x14ac:dyDescent="0.2">
      <c r="I44677" s="37" t="s">
        <v>16</v>
      </c>
    </row>
    <row r="44678" spans="9:9" x14ac:dyDescent="0.2">
      <c r="I44678" s="37" t="s">
        <v>16</v>
      </c>
    </row>
    <row r="44679" spans="9:9" x14ac:dyDescent="0.2">
      <c r="I44679" s="37" t="s">
        <v>16</v>
      </c>
    </row>
    <row r="44680" spans="9:9" x14ac:dyDescent="0.2">
      <c r="I44680" s="37" t="s">
        <v>16</v>
      </c>
    </row>
    <row r="44681" spans="9:9" x14ac:dyDescent="0.2">
      <c r="I44681" s="37" t="s">
        <v>16</v>
      </c>
    </row>
    <row r="44682" spans="9:9" x14ac:dyDescent="0.2">
      <c r="I44682" s="37" t="s">
        <v>16</v>
      </c>
    </row>
    <row r="44683" spans="9:9" x14ac:dyDescent="0.2">
      <c r="I44683" s="37" t="s">
        <v>16</v>
      </c>
    </row>
    <row r="44684" spans="9:9" x14ac:dyDescent="0.2">
      <c r="I44684" s="37" t="s">
        <v>16</v>
      </c>
    </row>
    <row r="44685" spans="9:9" x14ac:dyDescent="0.2">
      <c r="I44685" s="37" t="s">
        <v>16</v>
      </c>
    </row>
    <row r="44686" spans="9:9" x14ac:dyDescent="0.2">
      <c r="I44686" s="37" t="s">
        <v>16</v>
      </c>
    </row>
    <row r="44687" spans="9:9" x14ac:dyDescent="0.2">
      <c r="I44687" s="37" t="s">
        <v>16</v>
      </c>
    </row>
    <row r="44688" spans="9:9" x14ac:dyDescent="0.2">
      <c r="I44688" s="37" t="s">
        <v>16</v>
      </c>
    </row>
    <row r="44689" spans="9:9" x14ac:dyDescent="0.2">
      <c r="I44689" s="37" t="s">
        <v>16</v>
      </c>
    </row>
    <row r="44690" spans="9:9" x14ac:dyDescent="0.2">
      <c r="I44690" s="37" t="s">
        <v>16</v>
      </c>
    </row>
    <row r="44691" spans="9:9" x14ac:dyDescent="0.2">
      <c r="I44691" s="37" t="s">
        <v>16</v>
      </c>
    </row>
    <row r="44692" spans="9:9" x14ac:dyDescent="0.2">
      <c r="I44692" s="37" t="s">
        <v>16</v>
      </c>
    </row>
    <row r="44693" spans="9:9" x14ac:dyDescent="0.2">
      <c r="I44693" s="37" t="s">
        <v>16</v>
      </c>
    </row>
    <row r="44694" spans="9:9" x14ac:dyDescent="0.2">
      <c r="I44694" s="37" t="s">
        <v>16</v>
      </c>
    </row>
    <row r="44695" spans="9:9" x14ac:dyDescent="0.2">
      <c r="I44695" s="37" t="s">
        <v>16</v>
      </c>
    </row>
    <row r="44696" spans="9:9" x14ac:dyDescent="0.2">
      <c r="I44696" s="37" t="s">
        <v>16</v>
      </c>
    </row>
    <row r="44697" spans="9:9" x14ac:dyDescent="0.2">
      <c r="I44697" s="37" t="s">
        <v>16</v>
      </c>
    </row>
    <row r="44698" spans="9:9" x14ac:dyDescent="0.2">
      <c r="I44698" s="37" t="s">
        <v>16</v>
      </c>
    </row>
    <row r="44699" spans="9:9" x14ac:dyDescent="0.2">
      <c r="I44699" s="37" t="s">
        <v>16</v>
      </c>
    </row>
    <row r="44700" spans="9:9" x14ac:dyDescent="0.2">
      <c r="I44700" s="37" t="s">
        <v>16</v>
      </c>
    </row>
    <row r="44701" spans="9:9" x14ac:dyDescent="0.2">
      <c r="I44701" s="37" t="s">
        <v>16</v>
      </c>
    </row>
    <row r="44702" spans="9:9" x14ac:dyDescent="0.2">
      <c r="I44702" s="37" t="s">
        <v>16</v>
      </c>
    </row>
    <row r="44703" spans="9:9" x14ac:dyDescent="0.2">
      <c r="I44703" s="37" t="s">
        <v>16</v>
      </c>
    </row>
    <row r="44704" spans="9:9" x14ac:dyDescent="0.2">
      <c r="I44704" s="37" t="s">
        <v>16</v>
      </c>
    </row>
    <row r="44705" spans="9:9" x14ac:dyDescent="0.2">
      <c r="I44705" s="37" t="s">
        <v>16</v>
      </c>
    </row>
    <row r="44706" spans="9:9" x14ac:dyDescent="0.2">
      <c r="I44706" s="37" t="s">
        <v>16</v>
      </c>
    </row>
    <row r="44707" spans="9:9" x14ac:dyDescent="0.2">
      <c r="I44707" s="37" t="s">
        <v>16</v>
      </c>
    </row>
    <row r="44708" spans="9:9" x14ac:dyDescent="0.2">
      <c r="I44708" s="37" t="s">
        <v>16</v>
      </c>
    </row>
    <row r="44709" spans="9:9" x14ac:dyDescent="0.2">
      <c r="I44709" s="37" t="s">
        <v>16</v>
      </c>
    </row>
    <row r="44710" spans="9:9" x14ac:dyDescent="0.2">
      <c r="I44710" s="37" t="s">
        <v>16</v>
      </c>
    </row>
    <row r="44711" spans="9:9" x14ac:dyDescent="0.2">
      <c r="I44711" s="37" t="s">
        <v>16</v>
      </c>
    </row>
    <row r="44712" spans="9:9" x14ac:dyDescent="0.2">
      <c r="I44712" s="37" t="s">
        <v>16</v>
      </c>
    </row>
    <row r="44713" spans="9:9" x14ac:dyDescent="0.2">
      <c r="I44713" s="37" t="s">
        <v>16</v>
      </c>
    </row>
    <row r="44714" spans="9:9" x14ac:dyDescent="0.2">
      <c r="I44714" s="37" t="s">
        <v>16</v>
      </c>
    </row>
    <row r="44715" spans="9:9" x14ac:dyDescent="0.2">
      <c r="I44715" s="37" t="s">
        <v>16</v>
      </c>
    </row>
    <row r="44716" spans="9:9" x14ac:dyDescent="0.2">
      <c r="I44716" s="37" t="s">
        <v>16</v>
      </c>
    </row>
    <row r="44717" spans="9:9" x14ac:dyDescent="0.2">
      <c r="I44717" s="37" t="s">
        <v>16</v>
      </c>
    </row>
    <row r="44718" spans="9:9" x14ac:dyDescent="0.2">
      <c r="I44718" s="37" t="s">
        <v>16</v>
      </c>
    </row>
    <row r="44719" spans="9:9" x14ac:dyDescent="0.2">
      <c r="I44719" s="37" t="s">
        <v>16</v>
      </c>
    </row>
    <row r="44720" spans="9:9" x14ac:dyDescent="0.2">
      <c r="I44720" s="37" t="s">
        <v>16</v>
      </c>
    </row>
    <row r="44721" spans="9:9" x14ac:dyDescent="0.2">
      <c r="I44721" s="37" t="s">
        <v>16</v>
      </c>
    </row>
    <row r="44722" spans="9:9" x14ac:dyDescent="0.2">
      <c r="I44722" s="37" t="s">
        <v>16</v>
      </c>
    </row>
    <row r="44723" spans="9:9" x14ac:dyDescent="0.2">
      <c r="I44723" s="37" t="s">
        <v>16</v>
      </c>
    </row>
    <row r="44724" spans="9:9" x14ac:dyDescent="0.2">
      <c r="I44724" s="37" t="s">
        <v>16</v>
      </c>
    </row>
    <row r="44725" spans="9:9" x14ac:dyDescent="0.2">
      <c r="I44725" s="37" t="s">
        <v>16</v>
      </c>
    </row>
    <row r="44726" spans="9:9" x14ac:dyDescent="0.2">
      <c r="I44726" s="37" t="s">
        <v>16</v>
      </c>
    </row>
    <row r="44727" spans="9:9" x14ac:dyDescent="0.2">
      <c r="I44727" s="37" t="s">
        <v>16</v>
      </c>
    </row>
    <row r="44728" spans="9:9" x14ac:dyDescent="0.2">
      <c r="I44728" s="37" t="s">
        <v>16</v>
      </c>
    </row>
    <row r="44729" spans="9:9" x14ac:dyDescent="0.2">
      <c r="I44729" s="37" t="s">
        <v>16</v>
      </c>
    </row>
    <row r="44730" spans="9:9" x14ac:dyDescent="0.2">
      <c r="I44730" s="37" t="s">
        <v>16</v>
      </c>
    </row>
    <row r="44731" spans="9:9" x14ac:dyDescent="0.2">
      <c r="I44731" s="37" t="s">
        <v>16</v>
      </c>
    </row>
    <row r="44732" spans="9:9" x14ac:dyDescent="0.2">
      <c r="I44732" s="37" t="s">
        <v>16</v>
      </c>
    </row>
    <row r="44733" spans="9:9" x14ac:dyDescent="0.2">
      <c r="I44733" s="37" t="s">
        <v>16</v>
      </c>
    </row>
    <row r="44734" spans="9:9" x14ac:dyDescent="0.2">
      <c r="I44734" s="37" t="s">
        <v>16</v>
      </c>
    </row>
    <row r="44735" spans="9:9" x14ac:dyDescent="0.2">
      <c r="I44735" s="37" t="s">
        <v>16</v>
      </c>
    </row>
    <row r="44736" spans="9:9" x14ac:dyDescent="0.2">
      <c r="I44736" s="37" t="s">
        <v>16</v>
      </c>
    </row>
    <row r="44737" spans="9:9" x14ac:dyDescent="0.2">
      <c r="I44737" s="37" t="s">
        <v>16</v>
      </c>
    </row>
    <row r="44738" spans="9:9" x14ac:dyDescent="0.2">
      <c r="I44738" s="37" t="s">
        <v>16</v>
      </c>
    </row>
    <row r="44739" spans="9:9" x14ac:dyDescent="0.2">
      <c r="I44739" s="37" t="s">
        <v>16</v>
      </c>
    </row>
    <row r="44740" spans="9:9" x14ac:dyDescent="0.2">
      <c r="I44740" s="37" t="s">
        <v>16</v>
      </c>
    </row>
    <row r="44741" spans="9:9" x14ac:dyDescent="0.2">
      <c r="I44741" s="37" t="s">
        <v>16</v>
      </c>
    </row>
    <row r="44742" spans="9:9" x14ac:dyDescent="0.2">
      <c r="I44742" s="37" t="s">
        <v>16</v>
      </c>
    </row>
    <row r="44743" spans="9:9" x14ac:dyDescent="0.2">
      <c r="I44743" s="37" t="s">
        <v>16</v>
      </c>
    </row>
    <row r="44744" spans="9:9" x14ac:dyDescent="0.2">
      <c r="I44744" s="37" t="s">
        <v>16</v>
      </c>
    </row>
    <row r="44745" spans="9:9" x14ac:dyDescent="0.2">
      <c r="I44745" s="37" t="s">
        <v>16</v>
      </c>
    </row>
    <row r="44746" spans="9:9" x14ac:dyDescent="0.2">
      <c r="I44746" s="37" t="s">
        <v>16</v>
      </c>
    </row>
    <row r="44747" spans="9:9" x14ac:dyDescent="0.2">
      <c r="I44747" s="37" t="s">
        <v>16</v>
      </c>
    </row>
    <row r="44748" spans="9:9" x14ac:dyDescent="0.2">
      <c r="I44748" s="37" t="s">
        <v>16</v>
      </c>
    </row>
    <row r="44749" spans="9:9" x14ac:dyDescent="0.2">
      <c r="I44749" s="37" t="s">
        <v>16</v>
      </c>
    </row>
    <row r="44750" spans="9:9" x14ac:dyDescent="0.2">
      <c r="I44750" s="37" t="s">
        <v>16</v>
      </c>
    </row>
    <row r="44751" spans="9:9" x14ac:dyDescent="0.2">
      <c r="I44751" s="37" t="s">
        <v>16</v>
      </c>
    </row>
    <row r="44752" spans="9:9" x14ac:dyDescent="0.2">
      <c r="I44752" s="37" t="s">
        <v>16</v>
      </c>
    </row>
    <row r="44753" spans="9:9" x14ac:dyDescent="0.2">
      <c r="I44753" s="37" t="s">
        <v>16</v>
      </c>
    </row>
    <row r="44754" spans="9:9" x14ac:dyDescent="0.2">
      <c r="I44754" s="37" t="s">
        <v>16</v>
      </c>
    </row>
    <row r="44755" spans="9:9" x14ac:dyDescent="0.2">
      <c r="I44755" s="37" t="s">
        <v>16</v>
      </c>
    </row>
    <row r="44756" spans="9:9" x14ac:dyDescent="0.2">
      <c r="I44756" s="37" t="s">
        <v>16</v>
      </c>
    </row>
    <row r="44757" spans="9:9" x14ac:dyDescent="0.2">
      <c r="I44757" s="37" t="s">
        <v>16</v>
      </c>
    </row>
    <row r="44758" spans="9:9" x14ac:dyDescent="0.2">
      <c r="I44758" s="37" t="s">
        <v>16</v>
      </c>
    </row>
    <row r="44759" spans="9:9" x14ac:dyDescent="0.2">
      <c r="I44759" s="37" t="s">
        <v>16</v>
      </c>
    </row>
    <row r="44760" spans="9:9" x14ac:dyDescent="0.2">
      <c r="I44760" s="37" t="s">
        <v>16</v>
      </c>
    </row>
    <row r="44761" spans="9:9" x14ac:dyDescent="0.2">
      <c r="I44761" s="37" t="s">
        <v>16</v>
      </c>
    </row>
    <row r="44762" spans="9:9" x14ac:dyDescent="0.2">
      <c r="I44762" s="37" t="s">
        <v>16</v>
      </c>
    </row>
    <row r="44763" spans="9:9" x14ac:dyDescent="0.2">
      <c r="I44763" s="37" t="s">
        <v>16</v>
      </c>
    </row>
    <row r="44764" spans="9:9" x14ac:dyDescent="0.2">
      <c r="I44764" s="37" t="s">
        <v>16</v>
      </c>
    </row>
    <row r="44765" spans="9:9" x14ac:dyDescent="0.2">
      <c r="I44765" s="37" t="s">
        <v>16</v>
      </c>
    </row>
    <row r="44766" spans="9:9" x14ac:dyDescent="0.2">
      <c r="I44766" s="37" t="s">
        <v>16</v>
      </c>
    </row>
    <row r="44767" spans="9:9" x14ac:dyDescent="0.2">
      <c r="I44767" s="37" t="s">
        <v>16</v>
      </c>
    </row>
    <row r="44768" spans="9:9" x14ac:dyDescent="0.2">
      <c r="I44768" s="37" t="s">
        <v>16</v>
      </c>
    </row>
    <row r="44769" spans="9:9" x14ac:dyDescent="0.2">
      <c r="I44769" s="37" t="s">
        <v>16</v>
      </c>
    </row>
    <row r="44770" spans="9:9" x14ac:dyDescent="0.2">
      <c r="I44770" s="37" t="s">
        <v>16</v>
      </c>
    </row>
    <row r="44771" spans="9:9" x14ac:dyDescent="0.2">
      <c r="I44771" s="37" t="s">
        <v>16</v>
      </c>
    </row>
    <row r="44772" spans="9:9" x14ac:dyDescent="0.2">
      <c r="I44772" s="37" t="s">
        <v>16</v>
      </c>
    </row>
    <row r="44773" spans="9:9" x14ac:dyDescent="0.2">
      <c r="I44773" s="37" t="s">
        <v>16</v>
      </c>
    </row>
    <row r="44774" spans="9:9" x14ac:dyDescent="0.2">
      <c r="I44774" s="37" t="s">
        <v>16</v>
      </c>
    </row>
    <row r="44775" spans="9:9" x14ac:dyDescent="0.2">
      <c r="I44775" s="37" t="s">
        <v>16</v>
      </c>
    </row>
    <row r="44776" spans="9:9" x14ac:dyDescent="0.2">
      <c r="I44776" s="37" t="s">
        <v>16</v>
      </c>
    </row>
    <row r="44777" spans="9:9" x14ac:dyDescent="0.2">
      <c r="I44777" s="37" t="s">
        <v>16</v>
      </c>
    </row>
    <row r="44778" spans="9:9" x14ac:dyDescent="0.2">
      <c r="I44778" s="37" t="s">
        <v>16</v>
      </c>
    </row>
    <row r="44779" spans="9:9" x14ac:dyDescent="0.2">
      <c r="I44779" s="37" t="s">
        <v>16</v>
      </c>
    </row>
    <row r="44780" spans="9:9" x14ac:dyDescent="0.2">
      <c r="I44780" s="37" t="s">
        <v>16</v>
      </c>
    </row>
    <row r="44781" spans="9:9" x14ac:dyDescent="0.2">
      <c r="I44781" s="37" t="s">
        <v>16</v>
      </c>
    </row>
    <row r="44782" spans="9:9" x14ac:dyDescent="0.2">
      <c r="I44782" s="37" t="s">
        <v>16</v>
      </c>
    </row>
    <row r="44783" spans="9:9" x14ac:dyDescent="0.2">
      <c r="I44783" s="37" t="s">
        <v>16</v>
      </c>
    </row>
    <row r="44784" spans="9:9" x14ac:dyDescent="0.2">
      <c r="I44784" s="37" t="s">
        <v>16</v>
      </c>
    </row>
    <row r="44785" spans="9:9" x14ac:dyDescent="0.2">
      <c r="I44785" s="37" t="s">
        <v>16</v>
      </c>
    </row>
    <row r="44786" spans="9:9" x14ac:dyDescent="0.2">
      <c r="I44786" s="37" t="s">
        <v>16</v>
      </c>
    </row>
    <row r="44787" spans="9:9" x14ac:dyDescent="0.2">
      <c r="I44787" s="37" t="s">
        <v>16</v>
      </c>
    </row>
    <row r="44788" spans="9:9" x14ac:dyDescent="0.2">
      <c r="I44788" s="37" t="s">
        <v>16</v>
      </c>
    </row>
    <row r="44789" spans="9:9" x14ac:dyDescent="0.2">
      <c r="I44789" s="37" t="s">
        <v>16</v>
      </c>
    </row>
    <row r="44790" spans="9:9" x14ac:dyDescent="0.2">
      <c r="I44790" s="37" t="s">
        <v>16</v>
      </c>
    </row>
    <row r="44791" spans="9:9" x14ac:dyDescent="0.2">
      <c r="I44791" s="37" t="s">
        <v>16</v>
      </c>
    </row>
    <row r="44792" spans="9:9" x14ac:dyDescent="0.2">
      <c r="I44792" s="37" t="s">
        <v>16</v>
      </c>
    </row>
    <row r="44793" spans="9:9" x14ac:dyDescent="0.2">
      <c r="I44793" s="37" t="s">
        <v>16</v>
      </c>
    </row>
    <row r="44794" spans="9:9" x14ac:dyDescent="0.2">
      <c r="I44794" s="37" t="s">
        <v>16</v>
      </c>
    </row>
    <row r="44795" spans="9:9" x14ac:dyDescent="0.2">
      <c r="I44795" s="37" t="s">
        <v>16</v>
      </c>
    </row>
    <row r="44796" spans="9:9" x14ac:dyDescent="0.2">
      <c r="I44796" s="37" t="s">
        <v>16</v>
      </c>
    </row>
    <row r="44797" spans="9:9" x14ac:dyDescent="0.2">
      <c r="I44797" s="37" t="s">
        <v>16</v>
      </c>
    </row>
    <row r="44798" spans="9:9" x14ac:dyDescent="0.2">
      <c r="I44798" s="37" t="s">
        <v>16</v>
      </c>
    </row>
    <row r="44799" spans="9:9" x14ac:dyDescent="0.2">
      <c r="I44799" s="37" t="s">
        <v>16</v>
      </c>
    </row>
    <row r="44800" spans="9:9" x14ac:dyDescent="0.2">
      <c r="I44800" s="37" t="s">
        <v>16</v>
      </c>
    </row>
    <row r="44801" spans="9:9" x14ac:dyDescent="0.2">
      <c r="I44801" s="37" t="s">
        <v>16</v>
      </c>
    </row>
    <row r="44802" spans="9:9" x14ac:dyDescent="0.2">
      <c r="I44802" s="37" t="s">
        <v>16</v>
      </c>
    </row>
    <row r="44803" spans="9:9" x14ac:dyDescent="0.2">
      <c r="I44803" s="37" t="s">
        <v>16</v>
      </c>
    </row>
    <row r="44804" spans="9:9" x14ac:dyDescent="0.2">
      <c r="I44804" s="37" t="s">
        <v>16</v>
      </c>
    </row>
    <row r="44805" spans="9:9" x14ac:dyDescent="0.2">
      <c r="I44805" s="37" t="s">
        <v>16</v>
      </c>
    </row>
    <row r="44806" spans="9:9" x14ac:dyDescent="0.2">
      <c r="I44806" s="37" t="s">
        <v>16</v>
      </c>
    </row>
    <row r="44807" spans="9:9" x14ac:dyDescent="0.2">
      <c r="I44807" s="37" t="s">
        <v>16</v>
      </c>
    </row>
    <row r="44808" spans="9:9" x14ac:dyDescent="0.2">
      <c r="I44808" s="37" t="s">
        <v>16</v>
      </c>
    </row>
    <row r="44809" spans="9:9" x14ac:dyDescent="0.2">
      <c r="I44809" s="37" t="s">
        <v>16</v>
      </c>
    </row>
    <row r="44810" spans="9:9" x14ac:dyDescent="0.2">
      <c r="I44810" s="37" t="s">
        <v>16</v>
      </c>
    </row>
    <row r="44811" spans="9:9" x14ac:dyDescent="0.2">
      <c r="I44811" s="37" t="s">
        <v>16</v>
      </c>
    </row>
    <row r="44812" spans="9:9" x14ac:dyDescent="0.2">
      <c r="I44812" s="37" t="s">
        <v>16</v>
      </c>
    </row>
    <row r="44813" spans="9:9" x14ac:dyDescent="0.2">
      <c r="I44813" s="37" t="s">
        <v>16</v>
      </c>
    </row>
    <row r="44814" spans="9:9" x14ac:dyDescent="0.2">
      <c r="I44814" s="37" t="s">
        <v>16</v>
      </c>
    </row>
    <row r="44815" spans="9:9" x14ac:dyDescent="0.2">
      <c r="I44815" s="37" t="s">
        <v>16</v>
      </c>
    </row>
    <row r="44816" spans="9:9" x14ac:dyDescent="0.2">
      <c r="I44816" s="37" t="s">
        <v>16</v>
      </c>
    </row>
    <row r="44817" spans="9:9" x14ac:dyDescent="0.2">
      <c r="I44817" s="37" t="s">
        <v>16</v>
      </c>
    </row>
    <row r="44818" spans="9:9" x14ac:dyDescent="0.2">
      <c r="I44818" s="37" t="s">
        <v>16</v>
      </c>
    </row>
    <row r="44819" spans="9:9" x14ac:dyDescent="0.2">
      <c r="I44819" s="37" t="s">
        <v>16</v>
      </c>
    </row>
    <row r="44820" spans="9:9" x14ac:dyDescent="0.2">
      <c r="I44820" s="37" t="s">
        <v>16</v>
      </c>
    </row>
    <row r="44821" spans="9:9" x14ac:dyDescent="0.2">
      <c r="I44821" s="37" t="s">
        <v>16</v>
      </c>
    </row>
    <row r="44822" spans="9:9" x14ac:dyDescent="0.2">
      <c r="I44822" s="37" t="s">
        <v>16</v>
      </c>
    </row>
    <row r="44823" spans="9:9" x14ac:dyDescent="0.2">
      <c r="I44823" s="37" t="s">
        <v>16</v>
      </c>
    </row>
    <row r="44824" spans="9:9" x14ac:dyDescent="0.2">
      <c r="I44824" s="37" t="s">
        <v>16</v>
      </c>
    </row>
    <row r="44825" spans="9:9" x14ac:dyDescent="0.2">
      <c r="I44825" s="37" t="s">
        <v>16</v>
      </c>
    </row>
    <row r="44826" spans="9:9" x14ac:dyDescent="0.2">
      <c r="I44826" s="37" t="s">
        <v>16</v>
      </c>
    </row>
    <row r="44827" spans="9:9" x14ac:dyDescent="0.2">
      <c r="I44827" s="37" t="s">
        <v>16</v>
      </c>
    </row>
    <row r="44828" spans="9:9" x14ac:dyDescent="0.2">
      <c r="I44828" s="37" t="s">
        <v>16</v>
      </c>
    </row>
    <row r="44829" spans="9:9" x14ac:dyDescent="0.2">
      <c r="I44829" s="37" t="s">
        <v>16</v>
      </c>
    </row>
    <row r="44830" spans="9:9" x14ac:dyDescent="0.2">
      <c r="I44830" s="37" t="s">
        <v>16</v>
      </c>
    </row>
    <row r="44831" spans="9:9" x14ac:dyDescent="0.2">
      <c r="I44831" s="37" t="s">
        <v>16</v>
      </c>
    </row>
    <row r="44832" spans="9:9" x14ac:dyDescent="0.2">
      <c r="I44832" s="37" t="s">
        <v>16</v>
      </c>
    </row>
    <row r="44833" spans="9:9" x14ac:dyDescent="0.2">
      <c r="I44833" s="37" t="s">
        <v>16</v>
      </c>
    </row>
    <row r="44834" spans="9:9" x14ac:dyDescent="0.2">
      <c r="I44834" s="37" t="s">
        <v>16</v>
      </c>
    </row>
    <row r="44835" spans="9:9" x14ac:dyDescent="0.2">
      <c r="I44835" s="37" t="s">
        <v>16</v>
      </c>
    </row>
    <row r="44836" spans="9:9" x14ac:dyDescent="0.2">
      <c r="I44836" s="37" t="s">
        <v>16</v>
      </c>
    </row>
    <row r="44837" spans="9:9" x14ac:dyDescent="0.2">
      <c r="I44837" s="37" t="s">
        <v>16</v>
      </c>
    </row>
    <row r="44838" spans="9:9" x14ac:dyDescent="0.2">
      <c r="I44838" s="37" t="s">
        <v>16</v>
      </c>
    </row>
    <row r="44839" spans="9:9" x14ac:dyDescent="0.2">
      <c r="I44839" s="37" t="s">
        <v>16</v>
      </c>
    </row>
    <row r="44840" spans="9:9" x14ac:dyDescent="0.2">
      <c r="I44840" s="37" t="s">
        <v>16</v>
      </c>
    </row>
    <row r="44841" spans="9:9" x14ac:dyDescent="0.2">
      <c r="I44841" s="37" t="s">
        <v>16</v>
      </c>
    </row>
    <row r="44842" spans="9:9" x14ac:dyDescent="0.2">
      <c r="I44842" s="37" t="s">
        <v>16</v>
      </c>
    </row>
    <row r="44843" spans="9:9" x14ac:dyDescent="0.2">
      <c r="I44843" s="37" t="s">
        <v>16</v>
      </c>
    </row>
    <row r="44844" spans="9:9" x14ac:dyDescent="0.2">
      <c r="I44844" s="37" t="s">
        <v>16</v>
      </c>
    </row>
    <row r="44845" spans="9:9" x14ac:dyDescent="0.2">
      <c r="I44845" s="37" t="s">
        <v>16</v>
      </c>
    </row>
    <row r="44846" spans="9:9" x14ac:dyDescent="0.2">
      <c r="I44846" s="37" t="s">
        <v>16</v>
      </c>
    </row>
    <row r="44847" spans="9:9" x14ac:dyDescent="0.2">
      <c r="I44847" s="37" t="s">
        <v>16</v>
      </c>
    </row>
    <row r="44848" spans="9:9" x14ac:dyDescent="0.2">
      <c r="I44848" s="37" t="s">
        <v>16</v>
      </c>
    </row>
    <row r="44849" spans="9:9" x14ac:dyDescent="0.2">
      <c r="I44849" s="37" t="s">
        <v>16</v>
      </c>
    </row>
    <row r="44850" spans="9:9" x14ac:dyDescent="0.2">
      <c r="I44850" s="37" t="s">
        <v>16</v>
      </c>
    </row>
    <row r="44851" spans="9:9" x14ac:dyDescent="0.2">
      <c r="I44851" s="37" t="s">
        <v>16</v>
      </c>
    </row>
    <row r="44852" spans="9:9" x14ac:dyDescent="0.2">
      <c r="I44852" s="37" t="s">
        <v>16</v>
      </c>
    </row>
    <row r="44853" spans="9:9" x14ac:dyDescent="0.2">
      <c r="I44853" s="37" t="s">
        <v>16</v>
      </c>
    </row>
    <row r="44854" spans="9:9" x14ac:dyDescent="0.2">
      <c r="I44854" s="37" t="s">
        <v>16</v>
      </c>
    </row>
    <row r="44855" spans="9:9" x14ac:dyDescent="0.2">
      <c r="I44855" s="37" t="s">
        <v>16</v>
      </c>
    </row>
    <row r="44856" spans="9:9" x14ac:dyDescent="0.2">
      <c r="I44856" s="37" t="s">
        <v>16</v>
      </c>
    </row>
    <row r="44857" spans="9:9" x14ac:dyDescent="0.2">
      <c r="I44857" s="37" t="s">
        <v>16</v>
      </c>
    </row>
    <row r="44858" spans="9:9" x14ac:dyDescent="0.2">
      <c r="I44858" s="37" t="s">
        <v>16</v>
      </c>
    </row>
    <row r="44859" spans="9:9" x14ac:dyDescent="0.2">
      <c r="I44859" s="37" t="s">
        <v>16</v>
      </c>
    </row>
    <row r="44860" spans="9:9" x14ac:dyDescent="0.2">
      <c r="I44860" s="37" t="s">
        <v>16</v>
      </c>
    </row>
    <row r="44861" spans="9:9" x14ac:dyDescent="0.2">
      <c r="I44861" s="37" t="s">
        <v>16</v>
      </c>
    </row>
    <row r="44862" spans="9:9" x14ac:dyDescent="0.2">
      <c r="I44862" s="37" t="s">
        <v>16</v>
      </c>
    </row>
    <row r="44863" spans="9:9" x14ac:dyDescent="0.2">
      <c r="I44863" s="37" t="s">
        <v>16</v>
      </c>
    </row>
    <row r="44864" spans="9:9" x14ac:dyDescent="0.2">
      <c r="I44864" s="37" t="s">
        <v>16</v>
      </c>
    </row>
    <row r="44865" spans="9:9" x14ac:dyDescent="0.2">
      <c r="I44865" s="37" t="s">
        <v>16</v>
      </c>
    </row>
    <row r="44866" spans="9:9" x14ac:dyDescent="0.2">
      <c r="I44866" s="37" t="s">
        <v>16</v>
      </c>
    </row>
    <row r="44867" spans="9:9" x14ac:dyDescent="0.2">
      <c r="I44867" s="37" t="s">
        <v>16</v>
      </c>
    </row>
    <row r="44868" spans="9:9" x14ac:dyDescent="0.2">
      <c r="I44868" s="37" t="s">
        <v>16</v>
      </c>
    </row>
    <row r="44869" spans="9:9" x14ac:dyDescent="0.2">
      <c r="I44869" s="37" t="s">
        <v>16</v>
      </c>
    </row>
    <row r="44870" spans="9:9" x14ac:dyDescent="0.2">
      <c r="I44870" s="37" t="s">
        <v>16</v>
      </c>
    </row>
    <row r="44871" spans="9:9" x14ac:dyDescent="0.2">
      <c r="I44871" s="37" t="s">
        <v>16</v>
      </c>
    </row>
    <row r="44872" spans="9:9" x14ac:dyDescent="0.2">
      <c r="I44872" s="37" t="s">
        <v>16</v>
      </c>
    </row>
    <row r="44873" spans="9:9" x14ac:dyDescent="0.2">
      <c r="I44873" s="37" t="s">
        <v>16</v>
      </c>
    </row>
    <row r="44874" spans="9:9" x14ac:dyDescent="0.2">
      <c r="I44874" s="37" t="s">
        <v>16</v>
      </c>
    </row>
    <row r="44875" spans="9:9" x14ac:dyDescent="0.2">
      <c r="I44875" s="37" t="s">
        <v>16</v>
      </c>
    </row>
    <row r="44876" spans="9:9" x14ac:dyDescent="0.2">
      <c r="I44876" s="37" t="s">
        <v>16</v>
      </c>
    </row>
    <row r="44877" spans="9:9" x14ac:dyDescent="0.2">
      <c r="I44877" s="37" t="s">
        <v>16</v>
      </c>
    </row>
    <row r="44878" spans="9:9" x14ac:dyDescent="0.2">
      <c r="I44878" s="37" t="s">
        <v>16</v>
      </c>
    </row>
    <row r="44879" spans="9:9" x14ac:dyDescent="0.2">
      <c r="I44879" s="37" t="s">
        <v>16</v>
      </c>
    </row>
    <row r="44880" spans="9:9" x14ac:dyDescent="0.2">
      <c r="I44880" s="37" t="s">
        <v>16</v>
      </c>
    </row>
    <row r="44881" spans="9:9" x14ac:dyDescent="0.2">
      <c r="I44881" s="37" t="s">
        <v>16</v>
      </c>
    </row>
    <row r="44882" spans="9:9" x14ac:dyDescent="0.2">
      <c r="I44882" s="37" t="s">
        <v>16</v>
      </c>
    </row>
    <row r="44883" spans="9:9" x14ac:dyDescent="0.2">
      <c r="I44883" s="37" t="s">
        <v>16</v>
      </c>
    </row>
    <row r="44884" spans="9:9" x14ac:dyDescent="0.2">
      <c r="I44884" s="37" t="s">
        <v>16</v>
      </c>
    </row>
    <row r="44885" spans="9:9" x14ac:dyDescent="0.2">
      <c r="I44885" s="37" t="s">
        <v>16</v>
      </c>
    </row>
    <row r="44886" spans="9:9" x14ac:dyDescent="0.2">
      <c r="I44886" s="37" t="s">
        <v>16</v>
      </c>
    </row>
    <row r="44887" spans="9:9" x14ac:dyDescent="0.2">
      <c r="I44887" s="37" t="s">
        <v>16</v>
      </c>
    </row>
    <row r="44888" spans="9:9" x14ac:dyDescent="0.2">
      <c r="I44888" s="37" t="s">
        <v>16</v>
      </c>
    </row>
    <row r="44889" spans="9:9" x14ac:dyDescent="0.2">
      <c r="I44889" s="37" t="s">
        <v>16</v>
      </c>
    </row>
    <row r="44890" spans="9:9" x14ac:dyDescent="0.2">
      <c r="I44890" s="37" t="s">
        <v>16</v>
      </c>
    </row>
    <row r="44891" spans="9:9" x14ac:dyDescent="0.2">
      <c r="I44891" s="37" t="s">
        <v>16</v>
      </c>
    </row>
    <row r="44892" spans="9:9" x14ac:dyDescent="0.2">
      <c r="I44892" s="37" t="s">
        <v>16</v>
      </c>
    </row>
    <row r="44893" spans="9:9" x14ac:dyDescent="0.2">
      <c r="I44893" s="37" t="s">
        <v>16</v>
      </c>
    </row>
    <row r="44894" spans="9:9" x14ac:dyDescent="0.2">
      <c r="I44894" s="37" t="s">
        <v>16</v>
      </c>
    </row>
    <row r="44895" spans="9:9" x14ac:dyDescent="0.2">
      <c r="I44895" s="37" t="s">
        <v>16</v>
      </c>
    </row>
    <row r="44896" spans="9:9" x14ac:dyDescent="0.2">
      <c r="I44896" s="37" t="s">
        <v>16</v>
      </c>
    </row>
    <row r="44897" spans="9:9" x14ac:dyDescent="0.2">
      <c r="I44897" s="37" t="s">
        <v>16</v>
      </c>
    </row>
    <row r="44898" spans="9:9" x14ac:dyDescent="0.2">
      <c r="I44898" s="37" t="s">
        <v>16</v>
      </c>
    </row>
    <row r="44899" spans="9:9" x14ac:dyDescent="0.2">
      <c r="I44899" s="37" t="s">
        <v>16</v>
      </c>
    </row>
    <row r="44900" spans="9:9" x14ac:dyDescent="0.2">
      <c r="I44900" s="37" t="s">
        <v>16</v>
      </c>
    </row>
    <row r="44901" spans="9:9" x14ac:dyDescent="0.2">
      <c r="I44901" s="37" t="s">
        <v>16</v>
      </c>
    </row>
    <row r="44902" spans="9:9" x14ac:dyDescent="0.2">
      <c r="I44902" s="37" t="s">
        <v>16</v>
      </c>
    </row>
    <row r="44903" spans="9:9" x14ac:dyDescent="0.2">
      <c r="I44903" s="37" t="s">
        <v>16</v>
      </c>
    </row>
    <row r="44904" spans="9:9" x14ac:dyDescent="0.2">
      <c r="I44904" s="37" t="s">
        <v>16</v>
      </c>
    </row>
    <row r="44905" spans="9:9" x14ac:dyDescent="0.2">
      <c r="I44905" s="37" t="s">
        <v>16</v>
      </c>
    </row>
    <row r="44906" spans="9:9" x14ac:dyDescent="0.2">
      <c r="I44906" s="37" t="s">
        <v>16</v>
      </c>
    </row>
    <row r="44907" spans="9:9" x14ac:dyDescent="0.2">
      <c r="I44907" s="37" t="s">
        <v>16</v>
      </c>
    </row>
    <row r="44908" spans="9:9" x14ac:dyDescent="0.2">
      <c r="I44908" s="37" t="s">
        <v>16</v>
      </c>
    </row>
    <row r="44909" spans="9:9" x14ac:dyDescent="0.2">
      <c r="I44909" s="37" t="s">
        <v>16</v>
      </c>
    </row>
    <row r="44910" spans="9:9" x14ac:dyDescent="0.2">
      <c r="I44910" s="37" t="s">
        <v>16</v>
      </c>
    </row>
    <row r="44911" spans="9:9" x14ac:dyDescent="0.2">
      <c r="I44911" s="37" t="s">
        <v>16</v>
      </c>
    </row>
    <row r="44912" spans="9:9" x14ac:dyDescent="0.2">
      <c r="I44912" s="37" t="s">
        <v>16</v>
      </c>
    </row>
    <row r="44913" spans="9:9" x14ac:dyDescent="0.2">
      <c r="I44913" s="37" t="s">
        <v>16</v>
      </c>
    </row>
    <row r="44914" spans="9:9" x14ac:dyDescent="0.2">
      <c r="I44914" s="37" t="s">
        <v>16</v>
      </c>
    </row>
    <row r="44915" spans="9:9" x14ac:dyDescent="0.2">
      <c r="I44915" s="37" t="s">
        <v>16</v>
      </c>
    </row>
    <row r="44916" spans="9:9" x14ac:dyDescent="0.2">
      <c r="I44916" s="37" t="s">
        <v>16</v>
      </c>
    </row>
    <row r="44917" spans="9:9" x14ac:dyDescent="0.2">
      <c r="I44917" s="37" t="s">
        <v>16</v>
      </c>
    </row>
    <row r="44918" spans="9:9" x14ac:dyDescent="0.2">
      <c r="I44918" s="37" t="s">
        <v>16</v>
      </c>
    </row>
    <row r="44919" spans="9:9" x14ac:dyDescent="0.2">
      <c r="I44919" s="37" t="s">
        <v>16</v>
      </c>
    </row>
    <row r="44920" spans="9:9" x14ac:dyDescent="0.2">
      <c r="I44920" s="37" t="s">
        <v>16</v>
      </c>
    </row>
    <row r="44921" spans="9:9" x14ac:dyDescent="0.2">
      <c r="I44921" s="37" t="s">
        <v>16</v>
      </c>
    </row>
    <row r="44922" spans="9:9" x14ac:dyDescent="0.2">
      <c r="I44922" s="37" t="s">
        <v>16</v>
      </c>
    </row>
    <row r="44923" spans="9:9" x14ac:dyDescent="0.2">
      <c r="I44923" s="37" t="s">
        <v>16</v>
      </c>
    </row>
    <row r="44924" spans="9:9" x14ac:dyDescent="0.2">
      <c r="I44924" s="37" t="s">
        <v>16</v>
      </c>
    </row>
    <row r="44925" spans="9:9" x14ac:dyDescent="0.2">
      <c r="I44925" s="37" t="s">
        <v>16</v>
      </c>
    </row>
    <row r="44926" spans="9:9" x14ac:dyDescent="0.2">
      <c r="I44926" s="37" t="s">
        <v>16</v>
      </c>
    </row>
    <row r="44927" spans="9:9" x14ac:dyDescent="0.2">
      <c r="I44927" s="37" t="s">
        <v>16</v>
      </c>
    </row>
    <row r="44928" spans="9:9" x14ac:dyDescent="0.2">
      <c r="I44928" s="37" t="s">
        <v>16</v>
      </c>
    </row>
    <row r="44929" spans="9:9" x14ac:dyDescent="0.2">
      <c r="I44929" s="37" t="s">
        <v>16</v>
      </c>
    </row>
    <row r="44930" spans="9:9" x14ac:dyDescent="0.2">
      <c r="I44930" s="37" t="s">
        <v>16</v>
      </c>
    </row>
    <row r="44931" spans="9:9" x14ac:dyDescent="0.2">
      <c r="I44931" s="37" t="s">
        <v>16</v>
      </c>
    </row>
    <row r="44932" spans="9:9" x14ac:dyDescent="0.2">
      <c r="I44932" s="37" t="s">
        <v>16</v>
      </c>
    </row>
    <row r="44933" spans="9:9" x14ac:dyDescent="0.2">
      <c r="I44933" s="37" t="s">
        <v>16</v>
      </c>
    </row>
    <row r="44934" spans="9:9" x14ac:dyDescent="0.2">
      <c r="I44934" s="37" t="s">
        <v>16</v>
      </c>
    </row>
    <row r="44935" spans="9:9" x14ac:dyDescent="0.2">
      <c r="I44935" s="37" t="s">
        <v>16</v>
      </c>
    </row>
    <row r="44936" spans="9:9" x14ac:dyDescent="0.2">
      <c r="I44936" s="37" t="s">
        <v>16</v>
      </c>
    </row>
    <row r="44937" spans="9:9" x14ac:dyDescent="0.2">
      <c r="I44937" s="37" t="s">
        <v>16</v>
      </c>
    </row>
    <row r="44938" spans="9:9" x14ac:dyDescent="0.2">
      <c r="I44938" s="37" t="s">
        <v>16</v>
      </c>
    </row>
    <row r="44939" spans="9:9" x14ac:dyDescent="0.2">
      <c r="I44939" s="37" t="s">
        <v>16</v>
      </c>
    </row>
    <row r="44940" spans="9:9" x14ac:dyDescent="0.2">
      <c r="I44940" s="37" t="s">
        <v>16</v>
      </c>
    </row>
    <row r="44941" spans="9:9" x14ac:dyDescent="0.2">
      <c r="I44941" s="37" t="s">
        <v>16</v>
      </c>
    </row>
    <row r="44942" spans="9:9" x14ac:dyDescent="0.2">
      <c r="I44942" s="37" t="s">
        <v>16</v>
      </c>
    </row>
    <row r="44943" spans="9:9" x14ac:dyDescent="0.2">
      <c r="I44943" s="37" t="s">
        <v>16</v>
      </c>
    </row>
    <row r="44944" spans="9:9" x14ac:dyDescent="0.2">
      <c r="I44944" s="37" t="s">
        <v>16</v>
      </c>
    </row>
    <row r="44945" spans="9:9" x14ac:dyDescent="0.2">
      <c r="I44945" s="37" t="s">
        <v>16</v>
      </c>
    </row>
    <row r="44946" spans="9:9" x14ac:dyDescent="0.2">
      <c r="I44946" s="37" t="s">
        <v>16</v>
      </c>
    </row>
    <row r="44947" spans="9:9" x14ac:dyDescent="0.2">
      <c r="I44947" s="37" t="s">
        <v>16</v>
      </c>
    </row>
    <row r="44948" spans="9:9" x14ac:dyDescent="0.2">
      <c r="I44948" s="37" t="s">
        <v>16</v>
      </c>
    </row>
    <row r="44949" spans="9:9" x14ac:dyDescent="0.2">
      <c r="I44949" s="37" t="s">
        <v>16</v>
      </c>
    </row>
    <row r="44950" spans="9:9" x14ac:dyDescent="0.2">
      <c r="I44950" s="37" t="s">
        <v>16</v>
      </c>
    </row>
    <row r="44951" spans="9:9" x14ac:dyDescent="0.2">
      <c r="I44951" s="37" t="s">
        <v>16</v>
      </c>
    </row>
    <row r="44952" spans="9:9" x14ac:dyDescent="0.2">
      <c r="I44952" s="37" t="s">
        <v>16</v>
      </c>
    </row>
    <row r="44953" spans="9:9" x14ac:dyDescent="0.2">
      <c r="I44953" s="37" t="s">
        <v>16</v>
      </c>
    </row>
    <row r="44954" spans="9:9" x14ac:dyDescent="0.2">
      <c r="I44954" s="37" t="s">
        <v>16</v>
      </c>
    </row>
    <row r="44955" spans="9:9" x14ac:dyDescent="0.2">
      <c r="I44955" s="37" t="s">
        <v>16</v>
      </c>
    </row>
    <row r="44956" spans="9:9" x14ac:dyDescent="0.2">
      <c r="I44956" s="37" t="s">
        <v>16</v>
      </c>
    </row>
    <row r="44957" spans="9:9" x14ac:dyDescent="0.2">
      <c r="I44957" s="37" t="s">
        <v>16</v>
      </c>
    </row>
    <row r="44958" spans="9:9" x14ac:dyDescent="0.2">
      <c r="I44958" s="37" t="s">
        <v>16</v>
      </c>
    </row>
    <row r="44959" spans="9:9" x14ac:dyDescent="0.2">
      <c r="I44959" s="37" t="s">
        <v>16</v>
      </c>
    </row>
    <row r="44960" spans="9:9" x14ac:dyDescent="0.2">
      <c r="I44960" s="37" t="s">
        <v>16</v>
      </c>
    </row>
    <row r="44961" spans="9:9" x14ac:dyDescent="0.2">
      <c r="I44961" s="37" t="s">
        <v>16</v>
      </c>
    </row>
    <row r="44962" spans="9:9" x14ac:dyDescent="0.2">
      <c r="I44962" s="37" t="s">
        <v>16</v>
      </c>
    </row>
    <row r="44963" spans="9:9" x14ac:dyDescent="0.2">
      <c r="I44963" s="37" t="s">
        <v>16</v>
      </c>
    </row>
    <row r="44964" spans="9:9" x14ac:dyDescent="0.2">
      <c r="I44964" s="37" t="s">
        <v>16</v>
      </c>
    </row>
    <row r="44965" spans="9:9" x14ac:dyDescent="0.2">
      <c r="I44965" s="37" t="s">
        <v>16</v>
      </c>
    </row>
    <row r="44966" spans="9:9" x14ac:dyDescent="0.2">
      <c r="I44966" s="37" t="s">
        <v>16</v>
      </c>
    </row>
    <row r="44967" spans="9:9" x14ac:dyDescent="0.2">
      <c r="I44967" s="37" t="s">
        <v>16</v>
      </c>
    </row>
    <row r="44968" spans="9:9" x14ac:dyDescent="0.2">
      <c r="I44968" s="37" t="s">
        <v>16</v>
      </c>
    </row>
    <row r="44969" spans="9:9" x14ac:dyDescent="0.2">
      <c r="I44969" s="37" t="s">
        <v>16</v>
      </c>
    </row>
    <row r="44970" spans="9:9" x14ac:dyDescent="0.2">
      <c r="I44970" s="37" t="s">
        <v>16</v>
      </c>
    </row>
    <row r="44971" spans="9:9" x14ac:dyDescent="0.2">
      <c r="I44971" s="37" t="s">
        <v>16</v>
      </c>
    </row>
    <row r="44972" spans="9:9" x14ac:dyDescent="0.2">
      <c r="I44972" s="37" t="s">
        <v>16</v>
      </c>
    </row>
    <row r="44973" spans="9:9" x14ac:dyDescent="0.2">
      <c r="I44973" s="37" t="s">
        <v>16</v>
      </c>
    </row>
    <row r="44974" spans="9:9" x14ac:dyDescent="0.2">
      <c r="I44974" s="37" t="s">
        <v>16</v>
      </c>
    </row>
    <row r="44975" spans="9:9" x14ac:dyDescent="0.2">
      <c r="I44975" s="37" t="s">
        <v>16</v>
      </c>
    </row>
    <row r="44976" spans="9:9" x14ac:dyDescent="0.2">
      <c r="I44976" s="37" t="s">
        <v>16</v>
      </c>
    </row>
    <row r="44977" spans="9:9" x14ac:dyDescent="0.2">
      <c r="I44977" s="37" t="s">
        <v>16</v>
      </c>
    </row>
    <row r="44978" spans="9:9" x14ac:dyDescent="0.2">
      <c r="I44978" s="37" t="s">
        <v>16</v>
      </c>
    </row>
    <row r="44979" spans="9:9" x14ac:dyDescent="0.2">
      <c r="I44979" s="37" t="s">
        <v>16</v>
      </c>
    </row>
    <row r="44980" spans="9:9" x14ac:dyDescent="0.2">
      <c r="I44980" s="37" t="s">
        <v>16</v>
      </c>
    </row>
    <row r="44981" spans="9:9" x14ac:dyDescent="0.2">
      <c r="I44981" s="37" t="s">
        <v>16</v>
      </c>
    </row>
    <row r="44982" spans="9:9" x14ac:dyDescent="0.2">
      <c r="I44982" s="37" t="s">
        <v>16</v>
      </c>
    </row>
    <row r="44983" spans="9:9" x14ac:dyDescent="0.2">
      <c r="I44983" s="37" t="s">
        <v>16</v>
      </c>
    </row>
    <row r="44984" spans="9:9" x14ac:dyDescent="0.2">
      <c r="I44984" s="37" t="s">
        <v>16</v>
      </c>
    </row>
    <row r="44985" spans="9:9" x14ac:dyDescent="0.2">
      <c r="I44985" s="37" t="s">
        <v>16</v>
      </c>
    </row>
    <row r="44986" spans="9:9" x14ac:dyDescent="0.2">
      <c r="I44986" s="37" t="s">
        <v>16</v>
      </c>
    </row>
    <row r="44987" spans="9:9" x14ac:dyDescent="0.2">
      <c r="I44987" s="37" t="s">
        <v>16</v>
      </c>
    </row>
    <row r="44988" spans="9:9" x14ac:dyDescent="0.2">
      <c r="I44988" s="37" t="s">
        <v>16</v>
      </c>
    </row>
    <row r="44989" spans="9:9" x14ac:dyDescent="0.2">
      <c r="I44989" s="37" t="s">
        <v>16</v>
      </c>
    </row>
    <row r="44990" spans="9:9" x14ac:dyDescent="0.2">
      <c r="I44990" s="37" t="s">
        <v>16</v>
      </c>
    </row>
    <row r="44991" spans="9:9" x14ac:dyDescent="0.2">
      <c r="I44991" s="37" t="s">
        <v>16</v>
      </c>
    </row>
    <row r="44992" spans="9:9" x14ac:dyDescent="0.2">
      <c r="I44992" s="37" t="s">
        <v>16</v>
      </c>
    </row>
    <row r="44993" spans="9:9" x14ac:dyDescent="0.2">
      <c r="I44993" s="37" t="s">
        <v>16</v>
      </c>
    </row>
    <row r="44994" spans="9:9" x14ac:dyDescent="0.2">
      <c r="I44994" s="37" t="s">
        <v>16</v>
      </c>
    </row>
    <row r="44995" spans="9:9" x14ac:dyDescent="0.2">
      <c r="I44995" s="37" t="s">
        <v>16</v>
      </c>
    </row>
    <row r="44996" spans="9:9" x14ac:dyDescent="0.2">
      <c r="I44996" s="37" t="s">
        <v>16</v>
      </c>
    </row>
    <row r="44997" spans="9:9" x14ac:dyDescent="0.2">
      <c r="I44997" s="37" t="s">
        <v>16</v>
      </c>
    </row>
    <row r="44998" spans="9:9" x14ac:dyDescent="0.2">
      <c r="I44998" s="37" t="s">
        <v>16</v>
      </c>
    </row>
    <row r="44999" spans="9:9" x14ac:dyDescent="0.2">
      <c r="I44999" s="37" t="s">
        <v>16</v>
      </c>
    </row>
    <row r="45000" spans="9:9" x14ac:dyDescent="0.2">
      <c r="I45000" s="37" t="s">
        <v>16</v>
      </c>
    </row>
    <row r="45001" spans="9:9" x14ac:dyDescent="0.2">
      <c r="I45001" s="37" t="s">
        <v>16</v>
      </c>
    </row>
    <row r="45002" spans="9:9" x14ac:dyDescent="0.2">
      <c r="I45002" s="37" t="s">
        <v>16</v>
      </c>
    </row>
    <row r="45003" spans="9:9" x14ac:dyDescent="0.2">
      <c r="I45003" s="37" t="s">
        <v>16</v>
      </c>
    </row>
    <row r="45004" spans="9:9" x14ac:dyDescent="0.2">
      <c r="I45004" s="37" t="s">
        <v>16</v>
      </c>
    </row>
    <row r="45005" spans="9:9" x14ac:dyDescent="0.2">
      <c r="I45005" s="37" t="s">
        <v>16</v>
      </c>
    </row>
    <row r="45006" spans="9:9" x14ac:dyDescent="0.2">
      <c r="I45006" s="37" t="s">
        <v>16</v>
      </c>
    </row>
    <row r="45007" spans="9:9" x14ac:dyDescent="0.2">
      <c r="I45007" s="37" t="s">
        <v>16</v>
      </c>
    </row>
    <row r="45008" spans="9:9" x14ac:dyDescent="0.2">
      <c r="I45008" s="37" t="s">
        <v>16</v>
      </c>
    </row>
    <row r="45009" spans="9:9" x14ac:dyDescent="0.2">
      <c r="I45009" s="37" t="s">
        <v>16</v>
      </c>
    </row>
    <row r="45010" spans="9:9" x14ac:dyDescent="0.2">
      <c r="I45010" s="37" t="s">
        <v>16</v>
      </c>
    </row>
    <row r="45011" spans="9:9" x14ac:dyDescent="0.2">
      <c r="I45011" s="37" t="s">
        <v>16</v>
      </c>
    </row>
    <row r="45012" spans="9:9" x14ac:dyDescent="0.2">
      <c r="I45012" s="37" t="s">
        <v>16</v>
      </c>
    </row>
    <row r="45013" spans="9:9" x14ac:dyDescent="0.2">
      <c r="I45013" s="37" t="s">
        <v>16</v>
      </c>
    </row>
    <row r="45014" spans="9:9" x14ac:dyDescent="0.2">
      <c r="I45014" s="37" t="s">
        <v>16</v>
      </c>
    </row>
    <row r="45015" spans="9:9" x14ac:dyDescent="0.2">
      <c r="I45015" s="37" t="s">
        <v>16</v>
      </c>
    </row>
    <row r="45016" spans="9:9" x14ac:dyDescent="0.2">
      <c r="I45016" s="37" t="s">
        <v>16</v>
      </c>
    </row>
    <row r="45017" spans="9:9" x14ac:dyDescent="0.2">
      <c r="I45017" s="37" t="s">
        <v>16</v>
      </c>
    </row>
    <row r="45018" spans="9:9" x14ac:dyDescent="0.2">
      <c r="I45018" s="37" t="s">
        <v>16</v>
      </c>
    </row>
    <row r="45019" spans="9:9" x14ac:dyDescent="0.2">
      <c r="I45019" s="37" t="s">
        <v>16</v>
      </c>
    </row>
    <row r="45020" spans="9:9" x14ac:dyDescent="0.2">
      <c r="I45020" s="37" t="s">
        <v>16</v>
      </c>
    </row>
    <row r="45021" spans="9:9" x14ac:dyDescent="0.2">
      <c r="I45021" s="37" t="s">
        <v>16</v>
      </c>
    </row>
    <row r="45022" spans="9:9" x14ac:dyDescent="0.2">
      <c r="I45022" s="37" t="s">
        <v>16</v>
      </c>
    </row>
    <row r="45023" spans="9:9" x14ac:dyDescent="0.2">
      <c r="I45023" s="37" t="s">
        <v>16</v>
      </c>
    </row>
    <row r="45024" spans="9:9" x14ac:dyDescent="0.2">
      <c r="I45024" s="37" t="s">
        <v>16</v>
      </c>
    </row>
    <row r="45025" spans="9:9" x14ac:dyDescent="0.2">
      <c r="I45025" s="37" t="s">
        <v>16</v>
      </c>
    </row>
    <row r="45026" spans="9:9" x14ac:dyDescent="0.2">
      <c r="I45026" s="37" t="s">
        <v>16</v>
      </c>
    </row>
    <row r="45027" spans="9:9" x14ac:dyDescent="0.2">
      <c r="I45027" s="37" t="s">
        <v>16</v>
      </c>
    </row>
    <row r="45028" spans="9:9" x14ac:dyDescent="0.2">
      <c r="I45028" s="37" t="s">
        <v>16</v>
      </c>
    </row>
    <row r="45029" spans="9:9" x14ac:dyDescent="0.2">
      <c r="I45029" s="37" t="s">
        <v>16</v>
      </c>
    </row>
    <row r="45030" spans="9:9" x14ac:dyDescent="0.2">
      <c r="I45030" s="37" t="s">
        <v>16</v>
      </c>
    </row>
    <row r="45031" spans="9:9" x14ac:dyDescent="0.2">
      <c r="I45031" s="37" t="s">
        <v>16</v>
      </c>
    </row>
    <row r="45032" spans="9:9" x14ac:dyDescent="0.2">
      <c r="I45032" s="37" t="s">
        <v>16</v>
      </c>
    </row>
    <row r="45033" spans="9:9" x14ac:dyDescent="0.2">
      <c r="I45033" s="37" t="s">
        <v>16</v>
      </c>
    </row>
    <row r="45034" spans="9:9" x14ac:dyDescent="0.2">
      <c r="I45034" s="37" t="s">
        <v>16</v>
      </c>
    </row>
    <row r="45035" spans="9:9" x14ac:dyDescent="0.2">
      <c r="I45035" s="37" t="s">
        <v>16</v>
      </c>
    </row>
    <row r="45036" spans="9:9" x14ac:dyDescent="0.2">
      <c r="I45036" s="37" t="s">
        <v>16</v>
      </c>
    </row>
    <row r="45037" spans="9:9" x14ac:dyDescent="0.2">
      <c r="I45037" s="37" t="s">
        <v>16</v>
      </c>
    </row>
    <row r="45038" spans="9:9" x14ac:dyDescent="0.2">
      <c r="I45038" s="37" t="s">
        <v>16</v>
      </c>
    </row>
    <row r="45039" spans="9:9" x14ac:dyDescent="0.2">
      <c r="I45039" s="37" t="s">
        <v>16</v>
      </c>
    </row>
    <row r="45040" spans="9:9" x14ac:dyDescent="0.2">
      <c r="I45040" s="37" t="s">
        <v>16</v>
      </c>
    </row>
    <row r="45041" spans="9:9" x14ac:dyDescent="0.2">
      <c r="I45041" s="37" t="s">
        <v>16</v>
      </c>
    </row>
    <row r="45042" spans="9:9" x14ac:dyDescent="0.2">
      <c r="I45042" s="37" t="s">
        <v>16</v>
      </c>
    </row>
    <row r="45043" spans="9:9" x14ac:dyDescent="0.2">
      <c r="I45043" s="37" t="s">
        <v>16</v>
      </c>
    </row>
    <row r="45044" spans="9:9" x14ac:dyDescent="0.2">
      <c r="I45044" s="37" t="s">
        <v>16</v>
      </c>
    </row>
    <row r="45045" spans="9:9" x14ac:dyDescent="0.2">
      <c r="I45045" s="37" t="s">
        <v>16</v>
      </c>
    </row>
    <row r="45046" spans="9:9" x14ac:dyDescent="0.2">
      <c r="I45046" s="37" t="s">
        <v>16</v>
      </c>
    </row>
    <row r="45047" spans="9:9" x14ac:dyDescent="0.2">
      <c r="I45047" s="37" t="s">
        <v>16</v>
      </c>
    </row>
    <row r="45048" spans="9:9" x14ac:dyDescent="0.2">
      <c r="I45048" s="37" t="s">
        <v>16</v>
      </c>
    </row>
    <row r="45049" spans="9:9" x14ac:dyDescent="0.2">
      <c r="I45049" s="37" t="s">
        <v>16</v>
      </c>
    </row>
    <row r="45050" spans="9:9" x14ac:dyDescent="0.2">
      <c r="I45050" s="37" t="s">
        <v>16</v>
      </c>
    </row>
    <row r="45051" spans="9:9" x14ac:dyDescent="0.2">
      <c r="I45051" s="37" t="s">
        <v>16</v>
      </c>
    </row>
    <row r="45052" spans="9:9" x14ac:dyDescent="0.2">
      <c r="I45052" s="37" t="s">
        <v>16</v>
      </c>
    </row>
    <row r="45053" spans="9:9" x14ac:dyDescent="0.2">
      <c r="I45053" s="37" t="s">
        <v>16</v>
      </c>
    </row>
    <row r="45054" spans="9:9" x14ac:dyDescent="0.2">
      <c r="I45054" s="37" t="s">
        <v>16</v>
      </c>
    </row>
    <row r="45055" spans="9:9" x14ac:dyDescent="0.2">
      <c r="I45055" s="37" t="s">
        <v>16</v>
      </c>
    </row>
    <row r="45056" spans="9:9" x14ac:dyDescent="0.2">
      <c r="I45056" s="37" t="s">
        <v>16</v>
      </c>
    </row>
    <row r="45057" spans="9:9" x14ac:dyDescent="0.2">
      <c r="I45057" s="37" t="s">
        <v>16</v>
      </c>
    </row>
    <row r="45058" spans="9:9" x14ac:dyDescent="0.2">
      <c r="I45058" s="37" t="s">
        <v>16</v>
      </c>
    </row>
    <row r="45059" spans="9:9" x14ac:dyDescent="0.2">
      <c r="I45059" s="37" t="s">
        <v>16</v>
      </c>
    </row>
    <row r="45060" spans="9:9" x14ac:dyDescent="0.2">
      <c r="I45060" s="37" t="s">
        <v>16</v>
      </c>
    </row>
    <row r="45061" spans="9:9" x14ac:dyDescent="0.2">
      <c r="I45061" s="37" t="s">
        <v>16</v>
      </c>
    </row>
    <row r="45062" spans="9:9" x14ac:dyDescent="0.2">
      <c r="I45062" s="37" t="s">
        <v>16</v>
      </c>
    </row>
    <row r="45063" spans="9:9" x14ac:dyDescent="0.2">
      <c r="I45063" s="37" t="s">
        <v>16</v>
      </c>
    </row>
    <row r="45064" spans="9:9" x14ac:dyDescent="0.2">
      <c r="I45064" s="37" t="s">
        <v>16</v>
      </c>
    </row>
    <row r="45065" spans="9:9" x14ac:dyDescent="0.2">
      <c r="I45065" s="37" t="s">
        <v>16</v>
      </c>
    </row>
    <row r="45066" spans="9:9" x14ac:dyDescent="0.2">
      <c r="I45066" s="37" t="s">
        <v>16</v>
      </c>
    </row>
    <row r="45067" spans="9:9" x14ac:dyDescent="0.2">
      <c r="I45067" s="37" t="s">
        <v>16</v>
      </c>
    </row>
    <row r="45068" spans="9:9" x14ac:dyDescent="0.2">
      <c r="I45068" s="37" t="s">
        <v>16</v>
      </c>
    </row>
    <row r="45069" spans="9:9" x14ac:dyDescent="0.2">
      <c r="I45069" s="37" t="s">
        <v>16</v>
      </c>
    </row>
    <row r="45070" spans="9:9" x14ac:dyDescent="0.2">
      <c r="I45070" s="37" t="s">
        <v>16</v>
      </c>
    </row>
    <row r="45071" spans="9:9" x14ac:dyDescent="0.2">
      <c r="I45071" s="37" t="s">
        <v>16</v>
      </c>
    </row>
    <row r="45072" spans="9:9" x14ac:dyDescent="0.2">
      <c r="I45072" s="37" t="s">
        <v>16</v>
      </c>
    </row>
    <row r="45073" spans="9:9" x14ac:dyDescent="0.2">
      <c r="I45073" s="37" t="s">
        <v>16</v>
      </c>
    </row>
    <row r="45074" spans="9:9" x14ac:dyDescent="0.2">
      <c r="I45074" s="37" t="s">
        <v>16</v>
      </c>
    </row>
    <row r="45075" spans="9:9" x14ac:dyDescent="0.2">
      <c r="I45075" s="37" t="s">
        <v>16</v>
      </c>
    </row>
    <row r="45076" spans="9:9" x14ac:dyDescent="0.2">
      <c r="I45076" s="37" t="s">
        <v>16</v>
      </c>
    </row>
    <row r="45077" spans="9:9" x14ac:dyDescent="0.2">
      <c r="I45077" s="37" t="s">
        <v>16</v>
      </c>
    </row>
    <row r="45078" spans="9:9" x14ac:dyDescent="0.2">
      <c r="I45078" s="37" t="s">
        <v>16</v>
      </c>
    </row>
    <row r="45079" spans="9:9" x14ac:dyDescent="0.2">
      <c r="I45079" s="37" t="s">
        <v>16</v>
      </c>
    </row>
    <row r="45080" spans="9:9" x14ac:dyDescent="0.2">
      <c r="I45080" s="37" t="s">
        <v>16</v>
      </c>
    </row>
    <row r="45081" spans="9:9" x14ac:dyDescent="0.2">
      <c r="I45081" s="37" t="s">
        <v>16</v>
      </c>
    </row>
    <row r="45082" spans="9:9" x14ac:dyDescent="0.2">
      <c r="I45082" s="37" t="s">
        <v>16</v>
      </c>
    </row>
    <row r="45083" spans="9:9" x14ac:dyDescent="0.2">
      <c r="I45083" s="37" t="s">
        <v>16</v>
      </c>
    </row>
    <row r="45084" spans="9:9" x14ac:dyDescent="0.2">
      <c r="I45084" s="37" t="s">
        <v>16</v>
      </c>
    </row>
    <row r="45085" spans="9:9" x14ac:dyDescent="0.2">
      <c r="I45085" s="37" t="s">
        <v>16</v>
      </c>
    </row>
    <row r="45086" spans="9:9" x14ac:dyDescent="0.2">
      <c r="I45086" s="37" t="s">
        <v>16</v>
      </c>
    </row>
    <row r="45087" spans="9:9" x14ac:dyDescent="0.2">
      <c r="I45087" s="37" t="s">
        <v>16</v>
      </c>
    </row>
    <row r="45088" spans="9:9" x14ac:dyDescent="0.2">
      <c r="I45088" s="37" t="s">
        <v>16</v>
      </c>
    </row>
    <row r="45089" spans="9:9" x14ac:dyDescent="0.2">
      <c r="I45089" s="37" t="s">
        <v>16</v>
      </c>
    </row>
    <row r="45090" spans="9:9" x14ac:dyDescent="0.2">
      <c r="I45090" s="37" t="s">
        <v>16</v>
      </c>
    </row>
    <row r="45091" spans="9:9" x14ac:dyDescent="0.2">
      <c r="I45091" s="37" t="s">
        <v>16</v>
      </c>
    </row>
    <row r="45092" spans="9:9" x14ac:dyDescent="0.2">
      <c r="I45092" s="37" t="s">
        <v>16</v>
      </c>
    </row>
    <row r="45093" spans="9:9" x14ac:dyDescent="0.2">
      <c r="I45093" s="37" t="s">
        <v>16</v>
      </c>
    </row>
    <row r="45094" spans="9:9" x14ac:dyDescent="0.2">
      <c r="I45094" s="37" t="s">
        <v>16</v>
      </c>
    </row>
    <row r="45095" spans="9:9" x14ac:dyDescent="0.2">
      <c r="I45095" s="37" t="s">
        <v>16</v>
      </c>
    </row>
    <row r="45096" spans="9:9" x14ac:dyDescent="0.2">
      <c r="I45096" s="37" t="s">
        <v>16</v>
      </c>
    </row>
    <row r="45097" spans="9:9" x14ac:dyDescent="0.2">
      <c r="I45097" s="37" t="s">
        <v>16</v>
      </c>
    </row>
    <row r="45098" spans="9:9" x14ac:dyDescent="0.2">
      <c r="I45098" s="37" t="s">
        <v>16</v>
      </c>
    </row>
    <row r="45099" spans="9:9" x14ac:dyDescent="0.2">
      <c r="I45099" s="37" t="s">
        <v>16</v>
      </c>
    </row>
    <row r="45100" spans="9:9" x14ac:dyDescent="0.2">
      <c r="I45100" s="37" t="s">
        <v>16</v>
      </c>
    </row>
    <row r="45101" spans="9:9" x14ac:dyDescent="0.2">
      <c r="I45101" s="37" t="s">
        <v>16</v>
      </c>
    </row>
    <row r="45102" spans="9:9" x14ac:dyDescent="0.2">
      <c r="I45102" s="37" t="s">
        <v>16</v>
      </c>
    </row>
    <row r="45103" spans="9:9" x14ac:dyDescent="0.2">
      <c r="I45103" s="37" t="s">
        <v>16</v>
      </c>
    </row>
    <row r="45104" spans="9:9" x14ac:dyDescent="0.2">
      <c r="I45104" s="37" t="s">
        <v>16</v>
      </c>
    </row>
    <row r="45105" spans="9:9" x14ac:dyDescent="0.2">
      <c r="I45105" s="37" t="s">
        <v>16</v>
      </c>
    </row>
    <row r="45106" spans="9:9" x14ac:dyDescent="0.2">
      <c r="I45106" s="37" t="s">
        <v>16</v>
      </c>
    </row>
    <row r="45107" spans="9:9" x14ac:dyDescent="0.2">
      <c r="I45107" s="37" t="s">
        <v>16</v>
      </c>
    </row>
    <row r="45108" spans="9:9" x14ac:dyDescent="0.2">
      <c r="I45108" s="37" t="s">
        <v>16</v>
      </c>
    </row>
    <row r="45109" spans="9:9" x14ac:dyDescent="0.2">
      <c r="I45109" s="37" t="s">
        <v>16</v>
      </c>
    </row>
    <row r="45110" spans="9:9" x14ac:dyDescent="0.2">
      <c r="I45110" s="37" t="s">
        <v>16</v>
      </c>
    </row>
    <row r="45111" spans="9:9" x14ac:dyDescent="0.2">
      <c r="I45111" s="37" t="s">
        <v>16</v>
      </c>
    </row>
    <row r="45112" spans="9:9" x14ac:dyDescent="0.2">
      <c r="I45112" s="37" t="s">
        <v>16</v>
      </c>
    </row>
    <row r="45113" spans="9:9" x14ac:dyDescent="0.2">
      <c r="I45113" s="37" t="s">
        <v>16</v>
      </c>
    </row>
    <row r="45114" spans="9:9" x14ac:dyDescent="0.2">
      <c r="I45114" s="37" t="s">
        <v>16</v>
      </c>
    </row>
    <row r="45115" spans="9:9" x14ac:dyDescent="0.2">
      <c r="I45115" s="37" t="s">
        <v>16</v>
      </c>
    </row>
    <row r="45116" spans="9:9" x14ac:dyDescent="0.2">
      <c r="I45116" s="37" t="s">
        <v>16</v>
      </c>
    </row>
    <row r="45117" spans="9:9" x14ac:dyDescent="0.2">
      <c r="I45117" s="37" t="s">
        <v>16</v>
      </c>
    </row>
    <row r="45118" spans="9:9" x14ac:dyDescent="0.2">
      <c r="I45118" s="37" t="s">
        <v>16</v>
      </c>
    </row>
    <row r="45119" spans="9:9" x14ac:dyDescent="0.2">
      <c r="I45119" s="37" t="s">
        <v>16</v>
      </c>
    </row>
    <row r="45120" spans="9:9" x14ac:dyDescent="0.2">
      <c r="I45120" s="37" t="s">
        <v>16</v>
      </c>
    </row>
    <row r="45121" spans="9:9" x14ac:dyDescent="0.2">
      <c r="I45121" s="37" t="s">
        <v>16</v>
      </c>
    </row>
    <row r="45122" spans="9:9" x14ac:dyDescent="0.2">
      <c r="I45122" s="37" t="s">
        <v>16</v>
      </c>
    </row>
    <row r="45123" spans="9:9" x14ac:dyDescent="0.2">
      <c r="I45123" s="37" t="s">
        <v>16</v>
      </c>
    </row>
    <row r="45124" spans="9:9" x14ac:dyDescent="0.2">
      <c r="I45124" s="37" t="s">
        <v>16</v>
      </c>
    </row>
    <row r="45125" spans="9:9" x14ac:dyDescent="0.2">
      <c r="I45125" s="37" t="s">
        <v>16</v>
      </c>
    </row>
    <row r="45126" spans="9:9" x14ac:dyDescent="0.2">
      <c r="I45126" s="37" t="s">
        <v>16</v>
      </c>
    </row>
    <row r="45127" spans="9:9" x14ac:dyDescent="0.2">
      <c r="I45127" s="37" t="s">
        <v>16</v>
      </c>
    </row>
    <row r="45128" spans="9:9" x14ac:dyDescent="0.2">
      <c r="I45128" s="37" t="s">
        <v>16</v>
      </c>
    </row>
    <row r="45129" spans="9:9" x14ac:dyDescent="0.2">
      <c r="I45129" s="37" t="s">
        <v>16</v>
      </c>
    </row>
    <row r="45130" spans="9:9" x14ac:dyDescent="0.2">
      <c r="I45130" s="37" t="s">
        <v>16</v>
      </c>
    </row>
    <row r="45131" spans="9:9" x14ac:dyDescent="0.2">
      <c r="I45131" s="37" t="s">
        <v>16</v>
      </c>
    </row>
    <row r="45132" spans="9:9" x14ac:dyDescent="0.2">
      <c r="I45132" s="37" t="s">
        <v>16</v>
      </c>
    </row>
    <row r="45133" spans="9:9" x14ac:dyDescent="0.2">
      <c r="I45133" s="37" t="s">
        <v>16</v>
      </c>
    </row>
    <row r="45134" spans="9:9" x14ac:dyDescent="0.2">
      <c r="I45134" s="37" t="s">
        <v>16</v>
      </c>
    </row>
    <row r="45135" spans="9:9" x14ac:dyDescent="0.2">
      <c r="I45135" s="37" t="s">
        <v>16</v>
      </c>
    </row>
    <row r="45136" spans="9:9" x14ac:dyDescent="0.2">
      <c r="I45136" s="37" t="s">
        <v>16</v>
      </c>
    </row>
    <row r="45137" spans="9:9" x14ac:dyDescent="0.2">
      <c r="I45137" s="37" t="s">
        <v>16</v>
      </c>
    </row>
    <row r="45138" spans="9:9" x14ac:dyDescent="0.2">
      <c r="I45138" s="37" t="s">
        <v>16</v>
      </c>
    </row>
    <row r="45139" spans="9:9" x14ac:dyDescent="0.2">
      <c r="I45139" s="37" t="s">
        <v>16</v>
      </c>
    </row>
    <row r="45140" spans="9:9" x14ac:dyDescent="0.2">
      <c r="I45140" s="37" t="s">
        <v>16</v>
      </c>
    </row>
    <row r="45141" spans="9:9" x14ac:dyDescent="0.2">
      <c r="I45141" s="37" t="s">
        <v>16</v>
      </c>
    </row>
    <row r="45142" spans="9:9" x14ac:dyDescent="0.2">
      <c r="I45142" s="37" t="s">
        <v>16</v>
      </c>
    </row>
    <row r="45143" spans="9:9" x14ac:dyDescent="0.2">
      <c r="I45143" s="37" t="s">
        <v>16</v>
      </c>
    </row>
    <row r="45144" spans="9:9" x14ac:dyDescent="0.2">
      <c r="I45144" s="37" t="s">
        <v>16</v>
      </c>
    </row>
    <row r="45145" spans="9:9" x14ac:dyDescent="0.2">
      <c r="I45145" s="37" t="s">
        <v>16</v>
      </c>
    </row>
    <row r="45146" spans="9:9" x14ac:dyDescent="0.2">
      <c r="I45146" s="37" t="s">
        <v>16</v>
      </c>
    </row>
    <row r="45147" spans="9:9" x14ac:dyDescent="0.2">
      <c r="I45147" s="37" t="s">
        <v>16</v>
      </c>
    </row>
    <row r="45148" spans="9:9" x14ac:dyDescent="0.2">
      <c r="I45148" s="37" t="s">
        <v>16</v>
      </c>
    </row>
    <row r="45149" spans="9:9" x14ac:dyDescent="0.2">
      <c r="I45149" s="37" t="s">
        <v>16</v>
      </c>
    </row>
    <row r="45150" spans="9:9" x14ac:dyDescent="0.2">
      <c r="I45150" s="37" t="s">
        <v>16</v>
      </c>
    </row>
    <row r="45151" spans="9:9" x14ac:dyDescent="0.2">
      <c r="I45151" s="37" t="s">
        <v>16</v>
      </c>
    </row>
    <row r="45152" spans="9:9" x14ac:dyDescent="0.2">
      <c r="I45152" s="37" t="s">
        <v>16</v>
      </c>
    </row>
    <row r="45153" spans="9:9" x14ac:dyDescent="0.2">
      <c r="I45153" s="37" t="s">
        <v>16</v>
      </c>
    </row>
    <row r="45154" spans="9:9" x14ac:dyDescent="0.2">
      <c r="I45154" s="37" t="s">
        <v>16</v>
      </c>
    </row>
    <row r="45155" spans="9:9" x14ac:dyDescent="0.2">
      <c r="I45155" s="37" t="s">
        <v>16</v>
      </c>
    </row>
    <row r="45156" spans="9:9" x14ac:dyDescent="0.2">
      <c r="I45156" s="37" t="s">
        <v>16</v>
      </c>
    </row>
    <row r="45157" spans="9:9" x14ac:dyDescent="0.2">
      <c r="I45157" s="37" t="s">
        <v>16</v>
      </c>
    </row>
    <row r="45158" spans="9:9" x14ac:dyDescent="0.2">
      <c r="I45158" s="37" t="s">
        <v>16</v>
      </c>
    </row>
    <row r="45159" spans="9:9" x14ac:dyDescent="0.2">
      <c r="I45159" s="37" t="s">
        <v>16</v>
      </c>
    </row>
    <row r="45160" spans="9:9" x14ac:dyDescent="0.2">
      <c r="I45160" s="37" t="s">
        <v>16</v>
      </c>
    </row>
    <row r="45161" spans="9:9" x14ac:dyDescent="0.2">
      <c r="I45161" s="37" t="s">
        <v>16</v>
      </c>
    </row>
    <row r="45162" spans="9:9" x14ac:dyDescent="0.2">
      <c r="I45162" s="37" t="s">
        <v>16</v>
      </c>
    </row>
    <row r="45163" spans="9:9" x14ac:dyDescent="0.2">
      <c r="I45163" s="37" t="s">
        <v>16</v>
      </c>
    </row>
    <row r="45164" spans="9:9" x14ac:dyDescent="0.2">
      <c r="I45164" s="37" t="s">
        <v>16</v>
      </c>
    </row>
    <row r="45165" spans="9:9" x14ac:dyDescent="0.2">
      <c r="I45165" s="37" t="s">
        <v>16</v>
      </c>
    </row>
    <row r="45166" spans="9:9" x14ac:dyDescent="0.2">
      <c r="I45166" s="37" t="s">
        <v>16</v>
      </c>
    </row>
    <row r="45167" spans="9:9" x14ac:dyDescent="0.2">
      <c r="I45167" s="37" t="s">
        <v>16</v>
      </c>
    </row>
    <row r="45168" spans="9:9" x14ac:dyDescent="0.2">
      <c r="I45168" s="37" t="s">
        <v>16</v>
      </c>
    </row>
    <row r="45169" spans="9:9" x14ac:dyDescent="0.2">
      <c r="I45169" s="37" t="s">
        <v>16</v>
      </c>
    </row>
    <row r="45170" spans="9:9" x14ac:dyDescent="0.2">
      <c r="I45170" s="37" t="s">
        <v>16</v>
      </c>
    </row>
    <row r="45171" spans="9:9" x14ac:dyDescent="0.2">
      <c r="I45171" s="37" t="s">
        <v>16</v>
      </c>
    </row>
    <row r="45172" spans="9:9" x14ac:dyDescent="0.2">
      <c r="I45172" s="37" t="s">
        <v>16</v>
      </c>
    </row>
    <row r="45173" spans="9:9" x14ac:dyDescent="0.2">
      <c r="I45173" s="37" t="s">
        <v>16</v>
      </c>
    </row>
    <row r="45174" spans="9:9" x14ac:dyDescent="0.2">
      <c r="I45174" s="37" t="s">
        <v>16</v>
      </c>
    </row>
    <row r="45175" spans="9:9" x14ac:dyDescent="0.2">
      <c r="I45175" s="37" t="s">
        <v>16</v>
      </c>
    </row>
    <row r="45176" spans="9:9" x14ac:dyDescent="0.2">
      <c r="I45176" s="37" t="s">
        <v>16</v>
      </c>
    </row>
    <row r="45177" spans="9:9" x14ac:dyDescent="0.2">
      <c r="I45177" s="37" t="s">
        <v>16</v>
      </c>
    </row>
    <row r="45178" spans="9:9" x14ac:dyDescent="0.2">
      <c r="I45178" s="37" t="s">
        <v>16</v>
      </c>
    </row>
    <row r="45179" spans="9:9" x14ac:dyDescent="0.2">
      <c r="I45179" s="37" t="s">
        <v>16</v>
      </c>
    </row>
    <row r="45180" spans="9:9" x14ac:dyDescent="0.2">
      <c r="I45180" s="37" t="s">
        <v>16</v>
      </c>
    </row>
    <row r="45181" spans="9:9" x14ac:dyDescent="0.2">
      <c r="I45181" s="37" t="s">
        <v>16</v>
      </c>
    </row>
    <row r="45182" spans="9:9" x14ac:dyDescent="0.2">
      <c r="I45182" s="37" t="s">
        <v>16</v>
      </c>
    </row>
    <row r="45183" spans="9:9" x14ac:dyDescent="0.2">
      <c r="I45183" s="37" t="s">
        <v>16</v>
      </c>
    </row>
    <row r="45184" spans="9:9" x14ac:dyDescent="0.2">
      <c r="I45184" s="37" t="s">
        <v>16</v>
      </c>
    </row>
    <row r="45185" spans="9:9" x14ac:dyDescent="0.2">
      <c r="I45185" s="37" t="s">
        <v>16</v>
      </c>
    </row>
    <row r="45186" spans="9:9" x14ac:dyDescent="0.2">
      <c r="I45186" s="37" t="s">
        <v>16</v>
      </c>
    </row>
    <row r="45187" spans="9:9" x14ac:dyDescent="0.2">
      <c r="I45187" s="37" t="s">
        <v>16</v>
      </c>
    </row>
    <row r="45188" spans="9:9" x14ac:dyDescent="0.2">
      <c r="I45188" s="37" t="s">
        <v>16</v>
      </c>
    </row>
    <row r="45189" spans="9:9" x14ac:dyDescent="0.2">
      <c r="I45189" s="37" t="s">
        <v>16</v>
      </c>
    </row>
    <row r="45190" spans="9:9" x14ac:dyDescent="0.2">
      <c r="I45190" s="37" t="s">
        <v>16</v>
      </c>
    </row>
    <row r="45191" spans="9:9" x14ac:dyDescent="0.2">
      <c r="I45191" s="37" t="s">
        <v>16</v>
      </c>
    </row>
    <row r="45192" spans="9:9" x14ac:dyDescent="0.2">
      <c r="I45192" s="37" t="s">
        <v>16</v>
      </c>
    </row>
    <row r="45193" spans="9:9" x14ac:dyDescent="0.2">
      <c r="I45193" s="37" t="s">
        <v>16</v>
      </c>
    </row>
    <row r="45194" spans="9:9" x14ac:dyDescent="0.2">
      <c r="I45194" s="37" t="s">
        <v>16</v>
      </c>
    </row>
    <row r="45195" spans="9:9" x14ac:dyDescent="0.2">
      <c r="I45195" s="37" t="s">
        <v>16</v>
      </c>
    </row>
    <row r="45196" spans="9:9" x14ac:dyDescent="0.2">
      <c r="I45196" s="37" t="s">
        <v>16</v>
      </c>
    </row>
    <row r="45197" spans="9:9" x14ac:dyDescent="0.2">
      <c r="I45197" s="37" t="s">
        <v>16</v>
      </c>
    </row>
    <row r="45198" spans="9:9" x14ac:dyDescent="0.2">
      <c r="I45198" s="37" t="s">
        <v>16</v>
      </c>
    </row>
    <row r="45199" spans="9:9" x14ac:dyDescent="0.2">
      <c r="I45199" s="37" t="s">
        <v>16</v>
      </c>
    </row>
    <row r="45200" spans="9:9" x14ac:dyDescent="0.2">
      <c r="I45200" s="37" t="s">
        <v>16</v>
      </c>
    </row>
    <row r="45201" spans="9:9" x14ac:dyDescent="0.2">
      <c r="I45201" s="37" t="s">
        <v>16</v>
      </c>
    </row>
    <row r="45202" spans="9:9" x14ac:dyDescent="0.2">
      <c r="I45202" s="37" t="s">
        <v>16</v>
      </c>
    </row>
    <row r="45203" spans="9:9" x14ac:dyDescent="0.2">
      <c r="I45203" s="37" t="s">
        <v>16</v>
      </c>
    </row>
    <row r="45204" spans="9:9" x14ac:dyDescent="0.2">
      <c r="I45204" s="37" t="s">
        <v>16</v>
      </c>
    </row>
    <row r="45205" spans="9:9" x14ac:dyDescent="0.2">
      <c r="I45205" s="37" t="s">
        <v>16</v>
      </c>
    </row>
    <row r="45206" spans="9:9" x14ac:dyDescent="0.2">
      <c r="I45206" s="37" t="s">
        <v>16</v>
      </c>
    </row>
    <row r="45207" spans="9:9" x14ac:dyDescent="0.2">
      <c r="I45207" s="37" t="s">
        <v>16</v>
      </c>
    </row>
    <row r="45208" spans="9:9" x14ac:dyDescent="0.2">
      <c r="I45208" s="37" t="s">
        <v>16</v>
      </c>
    </row>
    <row r="45209" spans="9:9" x14ac:dyDescent="0.2">
      <c r="I45209" s="37" t="s">
        <v>16</v>
      </c>
    </row>
    <row r="45210" spans="9:9" x14ac:dyDescent="0.2">
      <c r="I45210" s="37" t="s">
        <v>16</v>
      </c>
    </row>
    <row r="45211" spans="9:9" x14ac:dyDescent="0.2">
      <c r="I45211" s="37" t="s">
        <v>16</v>
      </c>
    </row>
    <row r="45212" spans="9:9" x14ac:dyDescent="0.2">
      <c r="I45212" s="37" t="s">
        <v>16</v>
      </c>
    </row>
    <row r="45213" spans="9:9" x14ac:dyDescent="0.2">
      <c r="I45213" s="37" t="s">
        <v>16</v>
      </c>
    </row>
    <row r="45214" spans="9:9" x14ac:dyDescent="0.2">
      <c r="I45214" s="37" t="s">
        <v>16</v>
      </c>
    </row>
    <row r="45215" spans="9:9" x14ac:dyDescent="0.2">
      <c r="I45215" s="37" t="s">
        <v>16</v>
      </c>
    </row>
    <row r="45216" spans="9:9" x14ac:dyDescent="0.2">
      <c r="I45216" s="37" t="s">
        <v>16</v>
      </c>
    </row>
    <row r="45217" spans="9:9" x14ac:dyDescent="0.2">
      <c r="I45217" s="37" t="s">
        <v>16</v>
      </c>
    </row>
    <row r="45218" spans="9:9" x14ac:dyDescent="0.2">
      <c r="I45218" s="37" t="s">
        <v>16</v>
      </c>
    </row>
    <row r="45219" spans="9:9" x14ac:dyDescent="0.2">
      <c r="I45219" s="37" t="s">
        <v>16</v>
      </c>
    </row>
    <row r="45220" spans="9:9" x14ac:dyDescent="0.2">
      <c r="I45220" s="37" t="s">
        <v>16</v>
      </c>
    </row>
    <row r="45221" spans="9:9" x14ac:dyDescent="0.2">
      <c r="I45221" s="37" t="s">
        <v>16</v>
      </c>
    </row>
    <row r="45222" spans="9:9" x14ac:dyDescent="0.2">
      <c r="I45222" s="37" t="s">
        <v>16</v>
      </c>
    </row>
    <row r="45223" spans="9:9" x14ac:dyDescent="0.2">
      <c r="I45223" s="37" t="s">
        <v>16</v>
      </c>
    </row>
    <row r="45224" spans="9:9" x14ac:dyDescent="0.2">
      <c r="I45224" s="37" t="s">
        <v>16</v>
      </c>
    </row>
    <row r="45225" spans="9:9" x14ac:dyDescent="0.2">
      <c r="I45225" s="37" t="s">
        <v>16</v>
      </c>
    </row>
    <row r="45226" spans="9:9" x14ac:dyDescent="0.2">
      <c r="I45226" s="37" t="s">
        <v>16</v>
      </c>
    </row>
    <row r="45227" spans="9:9" x14ac:dyDescent="0.2">
      <c r="I45227" s="37" t="s">
        <v>16</v>
      </c>
    </row>
    <row r="45228" spans="9:9" x14ac:dyDescent="0.2">
      <c r="I45228" s="37" t="s">
        <v>16</v>
      </c>
    </row>
    <row r="45229" spans="9:9" x14ac:dyDescent="0.2">
      <c r="I45229" s="37" t="s">
        <v>16</v>
      </c>
    </row>
    <row r="45230" spans="9:9" x14ac:dyDescent="0.2">
      <c r="I45230" s="37" t="s">
        <v>16</v>
      </c>
    </row>
    <row r="45231" spans="9:9" x14ac:dyDescent="0.2">
      <c r="I45231" s="37" t="s">
        <v>16</v>
      </c>
    </row>
    <row r="45232" spans="9:9" x14ac:dyDescent="0.2">
      <c r="I45232" s="37" t="s">
        <v>16</v>
      </c>
    </row>
    <row r="45233" spans="9:9" x14ac:dyDescent="0.2">
      <c r="I45233" s="37" t="s">
        <v>16</v>
      </c>
    </row>
    <row r="45234" spans="9:9" x14ac:dyDescent="0.2">
      <c r="I45234" s="37" t="s">
        <v>16</v>
      </c>
    </row>
    <row r="45235" spans="9:9" x14ac:dyDescent="0.2">
      <c r="I45235" s="37" t="s">
        <v>16</v>
      </c>
    </row>
    <row r="45236" spans="9:9" x14ac:dyDescent="0.2">
      <c r="I45236" s="37" t="s">
        <v>16</v>
      </c>
    </row>
    <row r="45237" spans="9:9" x14ac:dyDescent="0.2">
      <c r="I45237" s="37" t="s">
        <v>16</v>
      </c>
    </row>
    <row r="45238" spans="9:9" x14ac:dyDescent="0.2">
      <c r="I45238" s="37" t="s">
        <v>16</v>
      </c>
    </row>
    <row r="45239" spans="9:9" x14ac:dyDescent="0.2">
      <c r="I45239" s="37" t="s">
        <v>16</v>
      </c>
    </row>
    <row r="45240" spans="9:9" x14ac:dyDescent="0.2">
      <c r="I45240" s="37" t="s">
        <v>16</v>
      </c>
    </row>
    <row r="45241" spans="9:9" x14ac:dyDescent="0.2">
      <c r="I45241" s="37" t="s">
        <v>16</v>
      </c>
    </row>
    <row r="45242" spans="9:9" x14ac:dyDescent="0.2">
      <c r="I45242" s="37" t="s">
        <v>16</v>
      </c>
    </row>
    <row r="45243" spans="9:9" x14ac:dyDescent="0.2">
      <c r="I45243" s="37" t="s">
        <v>16</v>
      </c>
    </row>
    <row r="45244" spans="9:9" x14ac:dyDescent="0.2">
      <c r="I45244" s="37" t="s">
        <v>16</v>
      </c>
    </row>
    <row r="45245" spans="9:9" x14ac:dyDescent="0.2">
      <c r="I45245" s="37" t="s">
        <v>16</v>
      </c>
    </row>
    <row r="45246" spans="9:9" x14ac:dyDescent="0.2">
      <c r="I45246" s="37" t="s">
        <v>16</v>
      </c>
    </row>
    <row r="45247" spans="9:9" x14ac:dyDescent="0.2">
      <c r="I45247" s="37" t="s">
        <v>16</v>
      </c>
    </row>
    <row r="45248" spans="9:9" x14ac:dyDescent="0.2">
      <c r="I45248" s="37" t="s">
        <v>16</v>
      </c>
    </row>
    <row r="45249" spans="9:9" x14ac:dyDescent="0.2">
      <c r="I45249" s="37" t="s">
        <v>16</v>
      </c>
    </row>
    <row r="45250" spans="9:9" x14ac:dyDescent="0.2">
      <c r="I45250" s="37" t="s">
        <v>16</v>
      </c>
    </row>
    <row r="45251" spans="9:9" x14ac:dyDescent="0.2">
      <c r="I45251" s="37" t="s">
        <v>16</v>
      </c>
    </row>
    <row r="45252" spans="9:9" x14ac:dyDescent="0.2">
      <c r="I45252" s="37" t="s">
        <v>16</v>
      </c>
    </row>
    <row r="45253" spans="9:9" x14ac:dyDescent="0.2">
      <c r="I45253" s="37" t="s">
        <v>16</v>
      </c>
    </row>
    <row r="45254" spans="9:9" x14ac:dyDescent="0.2">
      <c r="I45254" s="37" t="s">
        <v>16</v>
      </c>
    </row>
    <row r="45255" spans="9:9" x14ac:dyDescent="0.2">
      <c r="I45255" s="37" t="s">
        <v>16</v>
      </c>
    </row>
    <row r="45256" spans="9:9" x14ac:dyDescent="0.2">
      <c r="I45256" s="37" t="s">
        <v>16</v>
      </c>
    </row>
    <row r="45257" spans="9:9" x14ac:dyDescent="0.2">
      <c r="I45257" s="37" t="s">
        <v>16</v>
      </c>
    </row>
    <row r="45258" spans="9:9" x14ac:dyDescent="0.2">
      <c r="I45258" s="37" t="s">
        <v>16</v>
      </c>
    </row>
    <row r="45259" spans="9:9" x14ac:dyDescent="0.2">
      <c r="I45259" s="37" t="s">
        <v>16</v>
      </c>
    </row>
    <row r="45260" spans="9:9" x14ac:dyDescent="0.2">
      <c r="I45260" s="37" t="s">
        <v>16</v>
      </c>
    </row>
    <row r="45261" spans="9:9" x14ac:dyDescent="0.2">
      <c r="I45261" s="37" t="s">
        <v>16</v>
      </c>
    </row>
    <row r="45262" spans="9:9" x14ac:dyDescent="0.2">
      <c r="I45262" s="37" t="s">
        <v>16</v>
      </c>
    </row>
    <row r="45263" spans="9:9" x14ac:dyDescent="0.2">
      <c r="I45263" s="37" t="s">
        <v>16</v>
      </c>
    </row>
    <row r="45264" spans="9:9" x14ac:dyDescent="0.2">
      <c r="I45264" s="37" t="s">
        <v>16</v>
      </c>
    </row>
    <row r="45265" spans="9:9" x14ac:dyDescent="0.2">
      <c r="I45265" s="37" t="s">
        <v>16</v>
      </c>
    </row>
    <row r="45266" spans="9:9" x14ac:dyDescent="0.2">
      <c r="I45266" s="37" t="s">
        <v>16</v>
      </c>
    </row>
    <row r="45267" spans="9:9" x14ac:dyDescent="0.2">
      <c r="I45267" s="37" t="s">
        <v>16</v>
      </c>
    </row>
    <row r="45268" spans="9:9" x14ac:dyDescent="0.2">
      <c r="I45268" s="37" t="s">
        <v>16</v>
      </c>
    </row>
    <row r="45269" spans="9:9" x14ac:dyDescent="0.2">
      <c r="I45269" s="37" t="s">
        <v>16</v>
      </c>
    </row>
    <row r="45270" spans="9:9" x14ac:dyDescent="0.2">
      <c r="I45270" s="37" t="s">
        <v>16</v>
      </c>
    </row>
    <row r="45271" spans="9:9" x14ac:dyDescent="0.2">
      <c r="I45271" s="37" t="s">
        <v>16</v>
      </c>
    </row>
    <row r="45272" spans="9:9" x14ac:dyDescent="0.2">
      <c r="I45272" s="37" t="s">
        <v>16</v>
      </c>
    </row>
    <row r="45273" spans="9:9" x14ac:dyDescent="0.2">
      <c r="I45273" s="37" t="s">
        <v>16</v>
      </c>
    </row>
    <row r="45274" spans="9:9" x14ac:dyDescent="0.2">
      <c r="I45274" s="37" t="s">
        <v>16</v>
      </c>
    </row>
    <row r="45275" spans="9:9" x14ac:dyDescent="0.2">
      <c r="I45275" s="37" t="s">
        <v>16</v>
      </c>
    </row>
    <row r="45276" spans="9:9" x14ac:dyDescent="0.2">
      <c r="I45276" s="37" t="s">
        <v>16</v>
      </c>
    </row>
    <row r="45277" spans="9:9" x14ac:dyDescent="0.2">
      <c r="I45277" s="37" t="s">
        <v>16</v>
      </c>
    </row>
    <row r="45278" spans="9:9" x14ac:dyDescent="0.2">
      <c r="I45278" s="37" t="s">
        <v>16</v>
      </c>
    </row>
    <row r="45279" spans="9:9" x14ac:dyDescent="0.2">
      <c r="I45279" s="37" t="s">
        <v>16</v>
      </c>
    </row>
    <row r="45280" spans="9:9" x14ac:dyDescent="0.2">
      <c r="I45280" s="37" t="s">
        <v>16</v>
      </c>
    </row>
    <row r="45281" spans="9:9" x14ac:dyDescent="0.2">
      <c r="I45281" s="37" t="s">
        <v>16</v>
      </c>
    </row>
    <row r="45282" spans="9:9" x14ac:dyDescent="0.2">
      <c r="I45282" s="37" t="s">
        <v>16</v>
      </c>
    </row>
    <row r="45283" spans="9:9" x14ac:dyDescent="0.2">
      <c r="I45283" s="37" t="s">
        <v>16</v>
      </c>
    </row>
    <row r="45284" spans="9:9" x14ac:dyDescent="0.2">
      <c r="I45284" s="37" t="s">
        <v>16</v>
      </c>
    </row>
    <row r="45285" spans="9:9" x14ac:dyDescent="0.2">
      <c r="I45285" s="37" t="s">
        <v>16</v>
      </c>
    </row>
    <row r="45286" spans="9:9" x14ac:dyDescent="0.2">
      <c r="I45286" s="37" t="s">
        <v>16</v>
      </c>
    </row>
    <row r="45287" spans="9:9" x14ac:dyDescent="0.2">
      <c r="I45287" s="37" t="s">
        <v>16</v>
      </c>
    </row>
    <row r="45288" spans="9:9" x14ac:dyDescent="0.2">
      <c r="I45288" s="37" t="s">
        <v>16</v>
      </c>
    </row>
    <row r="45289" spans="9:9" x14ac:dyDescent="0.2">
      <c r="I45289" s="37" t="s">
        <v>16</v>
      </c>
    </row>
    <row r="45290" spans="9:9" x14ac:dyDescent="0.2">
      <c r="I45290" s="37" t="s">
        <v>16</v>
      </c>
    </row>
    <row r="45291" spans="9:9" x14ac:dyDescent="0.2">
      <c r="I45291" s="37" t="s">
        <v>16</v>
      </c>
    </row>
    <row r="45292" spans="9:9" x14ac:dyDescent="0.2">
      <c r="I45292" s="37" t="s">
        <v>16</v>
      </c>
    </row>
    <row r="45293" spans="9:9" x14ac:dyDescent="0.2">
      <c r="I45293" s="37" t="s">
        <v>16</v>
      </c>
    </row>
    <row r="45294" spans="9:9" x14ac:dyDescent="0.2">
      <c r="I45294" s="37" t="s">
        <v>16</v>
      </c>
    </row>
    <row r="45295" spans="9:9" x14ac:dyDescent="0.2">
      <c r="I45295" s="37" t="s">
        <v>16</v>
      </c>
    </row>
    <row r="45296" spans="9:9" x14ac:dyDescent="0.2">
      <c r="I45296" s="37" t="s">
        <v>16</v>
      </c>
    </row>
    <row r="45297" spans="9:9" x14ac:dyDescent="0.2">
      <c r="I45297" s="37" t="s">
        <v>16</v>
      </c>
    </row>
    <row r="45298" spans="9:9" x14ac:dyDescent="0.2">
      <c r="I45298" s="37" t="s">
        <v>16</v>
      </c>
    </row>
    <row r="45299" spans="9:9" x14ac:dyDescent="0.2">
      <c r="I45299" s="37" t="s">
        <v>16</v>
      </c>
    </row>
    <row r="45300" spans="9:9" x14ac:dyDescent="0.2">
      <c r="I45300" s="37" t="s">
        <v>16</v>
      </c>
    </row>
    <row r="45301" spans="9:9" x14ac:dyDescent="0.2">
      <c r="I45301" s="37" t="s">
        <v>16</v>
      </c>
    </row>
    <row r="45302" spans="9:9" x14ac:dyDescent="0.2">
      <c r="I45302" s="37" t="s">
        <v>16</v>
      </c>
    </row>
    <row r="45303" spans="9:9" x14ac:dyDescent="0.2">
      <c r="I45303" s="37" t="s">
        <v>16</v>
      </c>
    </row>
    <row r="45304" spans="9:9" x14ac:dyDescent="0.2">
      <c r="I45304" s="37" t="s">
        <v>16</v>
      </c>
    </row>
    <row r="45305" spans="9:9" x14ac:dyDescent="0.2">
      <c r="I45305" s="37" t="s">
        <v>16</v>
      </c>
    </row>
    <row r="45306" spans="9:9" x14ac:dyDescent="0.2">
      <c r="I45306" s="37" t="s">
        <v>16</v>
      </c>
    </row>
    <row r="45307" spans="9:9" x14ac:dyDescent="0.2">
      <c r="I45307" s="37" t="s">
        <v>16</v>
      </c>
    </row>
    <row r="45308" spans="9:9" x14ac:dyDescent="0.2">
      <c r="I45308" s="37" t="s">
        <v>16</v>
      </c>
    </row>
    <row r="45309" spans="9:9" x14ac:dyDescent="0.2">
      <c r="I45309" s="37" t="s">
        <v>16</v>
      </c>
    </row>
    <row r="45310" spans="9:9" x14ac:dyDescent="0.2">
      <c r="I45310" s="37" t="s">
        <v>16</v>
      </c>
    </row>
    <row r="45311" spans="9:9" x14ac:dyDescent="0.2">
      <c r="I45311" s="37" t="s">
        <v>16</v>
      </c>
    </row>
    <row r="45312" spans="9:9" x14ac:dyDescent="0.2">
      <c r="I45312" s="37" t="s">
        <v>16</v>
      </c>
    </row>
    <row r="45313" spans="9:9" x14ac:dyDescent="0.2">
      <c r="I45313" s="37" t="s">
        <v>16</v>
      </c>
    </row>
    <row r="45314" spans="9:9" x14ac:dyDescent="0.2">
      <c r="I45314" s="37" t="s">
        <v>16</v>
      </c>
    </row>
    <row r="45315" spans="9:9" x14ac:dyDescent="0.2">
      <c r="I45315" s="37" t="s">
        <v>16</v>
      </c>
    </row>
    <row r="45316" spans="9:9" x14ac:dyDescent="0.2">
      <c r="I45316" s="37" t="s">
        <v>16</v>
      </c>
    </row>
    <row r="45317" spans="9:9" x14ac:dyDescent="0.2">
      <c r="I45317" s="37" t="s">
        <v>16</v>
      </c>
    </row>
    <row r="45318" spans="9:9" x14ac:dyDescent="0.2">
      <c r="I45318" s="37" t="s">
        <v>16</v>
      </c>
    </row>
    <row r="45319" spans="9:9" x14ac:dyDescent="0.2">
      <c r="I45319" s="37" t="s">
        <v>16</v>
      </c>
    </row>
    <row r="45320" spans="9:9" x14ac:dyDescent="0.2">
      <c r="I45320" s="37" t="s">
        <v>16</v>
      </c>
    </row>
    <row r="45321" spans="9:9" x14ac:dyDescent="0.2">
      <c r="I45321" s="37" t="s">
        <v>16</v>
      </c>
    </row>
    <row r="45322" spans="9:9" x14ac:dyDescent="0.2">
      <c r="I45322" s="37" t="s">
        <v>16</v>
      </c>
    </row>
    <row r="45323" spans="9:9" x14ac:dyDescent="0.2">
      <c r="I45323" s="37" t="s">
        <v>16</v>
      </c>
    </row>
    <row r="45324" spans="9:9" x14ac:dyDescent="0.2">
      <c r="I45324" s="37" t="s">
        <v>16</v>
      </c>
    </row>
    <row r="45325" spans="9:9" x14ac:dyDescent="0.2">
      <c r="I45325" s="37" t="s">
        <v>16</v>
      </c>
    </row>
    <row r="45326" spans="9:9" x14ac:dyDescent="0.2">
      <c r="I45326" s="37" t="s">
        <v>16</v>
      </c>
    </row>
    <row r="45327" spans="9:9" x14ac:dyDescent="0.2">
      <c r="I45327" s="37" t="s">
        <v>16</v>
      </c>
    </row>
    <row r="45328" spans="9:9" x14ac:dyDescent="0.2">
      <c r="I45328" s="37" t="s">
        <v>16</v>
      </c>
    </row>
    <row r="45329" spans="9:9" x14ac:dyDescent="0.2">
      <c r="I45329" s="37" t="s">
        <v>16</v>
      </c>
    </row>
    <row r="45330" spans="9:9" x14ac:dyDescent="0.2">
      <c r="I45330" s="37" t="s">
        <v>16</v>
      </c>
    </row>
    <row r="45331" spans="9:9" x14ac:dyDescent="0.2">
      <c r="I45331" s="37" t="s">
        <v>16</v>
      </c>
    </row>
    <row r="45332" spans="9:9" x14ac:dyDescent="0.2">
      <c r="I45332" s="37" t="s">
        <v>16</v>
      </c>
    </row>
    <row r="45333" spans="9:9" x14ac:dyDescent="0.2">
      <c r="I45333" s="37" t="s">
        <v>16</v>
      </c>
    </row>
    <row r="45334" spans="9:9" x14ac:dyDescent="0.2">
      <c r="I45334" s="37" t="s">
        <v>16</v>
      </c>
    </row>
    <row r="45335" spans="9:9" x14ac:dyDescent="0.2">
      <c r="I45335" s="37" t="s">
        <v>16</v>
      </c>
    </row>
    <row r="45336" spans="9:9" x14ac:dyDescent="0.2">
      <c r="I45336" s="37" t="s">
        <v>16</v>
      </c>
    </row>
    <row r="45337" spans="9:9" x14ac:dyDescent="0.2">
      <c r="I45337" s="37" t="s">
        <v>16</v>
      </c>
    </row>
    <row r="45338" spans="9:9" x14ac:dyDescent="0.2">
      <c r="I45338" s="37" t="s">
        <v>16</v>
      </c>
    </row>
    <row r="45339" spans="9:9" x14ac:dyDescent="0.2">
      <c r="I45339" s="37" t="s">
        <v>16</v>
      </c>
    </row>
    <row r="45340" spans="9:9" x14ac:dyDescent="0.2">
      <c r="I45340" s="37" t="s">
        <v>16</v>
      </c>
    </row>
    <row r="45341" spans="9:9" x14ac:dyDescent="0.2">
      <c r="I45341" s="37" t="s">
        <v>16</v>
      </c>
    </row>
    <row r="45342" spans="9:9" x14ac:dyDescent="0.2">
      <c r="I45342" s="37" t="s">
        <v>16</v>
      </c>
    </row>
    <row r="45343" spans="9:9" x14ac:dyDescent="0.2">
      <c r="I45343" s="37" t="s">
        <v>16</v>
      </c>
    </row>
    <row r="45344" spans="9:9" x14ac:dyDescent="0.2">
      <c r="I45344" s="37" t="s">
        <v>16</v>
      </c>
    </row>
    <row r="45345" spans="9:9" x14ac:dyDescent="0.2">
      <c r="I45345" s="37" t="s">
        <v>16</v>
      </c>
    </row>
    <row r="45346" spans="9:9" x14ac:dyDescent="0.2">
      <c r="I45346" s="37" t="s">
        <v>16</v>
      </c>
    </row>
    <row r="45347" spans="9:9" x14ac:dyDescent="0.2">
      <c r="I45347" s="37" t="s">
        <v>16</v>
      </c>
    </row>
    <row r="45348" spans="9:9" x14ac:dyDescent="0.2">
      <c r="I45348" s="37" t="s">
        <v>16</v>
      </c>
    </row>
    <row r="45349" spans="9:9" x14ac:dyDescent="0.2">
      <c r="I45349" s="37" t="s">
        <v>16</v>
      </c>
    </row>
    <row r="45350" spans="9:9" x14ac:dyDescent="0.2">
      <c r="I45350" s="37" t="s">
        <v>16</v>
      </c>
    </row>
    <row r="45351" spans="9:9" x14ac:dyDescent="0.2">
      <c r="I45351" s="37" t="s">
        <v>16</v>
      </c>
    </row>
    <row r="45352" spans="9:9" x14ac:dyDescent="0.2">
      <c r="I45352" s="37" t="s">
        <v>16</v>
      </c>
    </row>
    <row r="45353" spans="9:9" x14ac:dyDescent="0.2">
      <c r="I45353" s="37" t="s">
        <v>16</v>
      </c>
    </row>
    <row r="45354" spans="9:9" x14ac:dyDescent="0.2">
      <c r="I45354" s="37" t="s">
        <v>16</v>
      </c>
    </row>
    <row r="45355" spans="9:9" x14ac:dyDescent="0.2">
      <c r="I45355" s="37" t="s">
        <v>16</v>
      </c>
    </row>
    <row r="45356" spans="9:9" x14ac:dyDescent="0.2">
      <c r="I45356" s="37" t="s">
        <v>16</v>
      </c>
    </row>
    <row r="45357" spans="9:9" x14ac:dyDescent="0.2">
      <c r="I45357" s="37" t="s">
        <v>16</v>
      </c>
    </row>
    <row r="45358" spans="9:9" x14ac:dyDescent="0.2">
      <c r="I45358" s="37" t="s">
        <v>16</v>
      </c>
    </row>
    <row r="45359" spans="9:9" x14ac:dyDescent="0.2">
      <c r="I45359" s="37" t="s">
        <v>16</v>
      </c>
    </row>
    <row r="45360" spans="9:9" x14ac:dyDescent="0.2">
      <c r="I45360" s="37" t="s">
        <v>16</v>
      </c>
    </row>
    <row r="45361" spans="9:9" x14ac:dyDescent="0.2">
      <c r="I45361" s="37" t="s">
        <v>16</v>
      </c>
    </row>
    <row r="45362" spans="9:9" x14ac:dyDescent="0.2">
      <c r="I45362" s="37" t="s">
        <v>16</v>
      </c>
    </row>
    <row r="45363" spans="9:9" x14ac:dyDescent="0.2">
      <c r="I45363" s="37" t="s">
        <v>16</v>
      </c>
    </row>
    <row r="45364" spans="9:9" x14ac:dyDescent="0.2">
      <c r="I45364" s="37" t="s">
        <v>16</v>
      </c>
    </row>
    <row r="45365" spans="9:9" x14ac:dyDescent="0.2">
      <c r="I45365" s="37" t="s">
        <v>16</v>
      </c>
    </row>
    <row r="45366" spans="9:9" x14ac:dyDescent="0.2">
      <c r="I45366" s="37" t="s">
        <v>16</v>
      </c>
    </row>
    <row r="45367" spans="9:9" x14ac:dyDescent="0.2">
      <c r="I45367" s="37" t="s">
        <v>16</v>
      </c>
    </row>
    <row r="45368" spans="9:9" x14ac:dyDescent="0.2">
      <c r="I45368" s="37" t="s">
        <v>16</v>
      </c>
    </row>
    <row r="45369" spans="9:9" x14ac:dyDescent="0.2">
      <c r="I45369" s="37" t="s">
        <v>16</v>
      </c>
    </row>
    <row r="45370" spans="9:9" x14ac:dyDescent="0.2">
      <c r="I45370" s="37" t="s">
        <v>16</v>
      </c>
    </row>
    <row r="45371" spans="9:9" x14ac:dyDescent="0.2">
      <c r="I45371" s="37" t="s">
        <v>16</v>
      </c>
    </row>
    <row r="45372" spans="9:9" x14ac:dyDescent="0.2">
      <c r="I45372" s="37" t="s">
        <v>16</v>
      </c>
    </row>
    <row r="45373" spans="9:9" x14ac:dyDescent="0.2">
      <c r="I45373" s="37" t="s">
        <v>16</v>
      </c>
    </row>
    <row r="45374" spans="9:9" x14ac:dyDescent="0.2">
      <c r="I45374" s="37" t="s">
        <v>16</v>
      </c>
    </row>
    <row r="45375" spans="9:9" x14ac:dyDescent="0.2">
      <c r="I45375" s="37" t="s">
        <v>16</v>
      </c>
    </row>
    <row r="45376" spans="9:9" x14ac:dyDescent="0.2">
      <c r="I45376" s="37" t="s">
        <v>16</v>
      </c>
    </row>
    <row r="45377" spans="9:9" x14ac:dyDescent="0.2">
      <c r="I45377" s="37" t="s">
        <v>16</v>
      </c>
    </row>
    <row r="45378" spans="9:9" x14ac:dyDescent="0.2">
      <c r="I45378" s="37" t="s">
        <v>16</v>
      </c>
    </row>
    <row r="45379" spans="9:9" x14ac:dyDescent="0.2">
      <c r="I45379" s="37" t="s">
        <v>16</v>
      </c>
    </row>
    <row r="45380" spans="9:9" x14ac:dyDescent="0.2">
      <c r="I45380" s="37" t="s">
        <v>16</v>
      </c>
    </row>
    <row r="45381" spans="9:9" x14ac:dyDescent="0.2">
      <c r="I45381" s="37" t="s">
        <v>16</v>
      </c>
    </row>
    <row r="45382" spans="9:9" x14ac:dyDescent="0.2">
      <c r="I45382" s="37" t="s">
        <v>16</v>
      </c>
    </row>
    <row r="45383" spans="9:9" x14ac:dyDescent="0.2">
      <c r="I45383" s="37" t="s">
        <v>16</v>
      </c>
    </row>
    <row r="45384" spans="9:9" x14ac:dyDescent="0.2">
      <c r="I45384" s="37" t="s">
        <v>16</v>
      </c>
    </row>
    <row r="45385" spans="9:9" x14ac:dyDescent="0.2">
      <c r="I45385" s="37" t="s">
        <v>16</v>
      </c>
    </row>
    <row r="45386" spans="9:9" x14ac:dyDescent="0.2">
      <c r="I45386" s="37" t="s">
        <v>16</v>
      </c>
    </row>
    <row r="45387" spans="9:9" x14ac:dyDescent="0.2">
      <c r="I45387" s="37" t="s">
        <v>16</v>
      </c>
    </row>
    <row r="45388" spans="9:9" x14ac:dyDescent="0.2">
      <c r="I45388" s="37" t="s">
        <v>16</v>
      </c>
    </row>
    <row r="45389" spans="9:9" x14ac:dyDescent="0.2">
      <c r="I45389" s="37" t="s">
        <v>16</v>
      </c>
    </row>
    <row r="45390" spans="9:9" x14ac:dyDescent="0.2">
      <c r="I45390" s="37" t="s">
        <v>16</v>
      </c>
    </row>
    <row r="45391" spans="9:9" x14ac:dyDescent="0.2">
      <c r="I45391" s="37" t="s">
        <v>16</v>
      </c>
    </row>
    <row r="45392" spans="9:9" x14ac:dyDescent="0.2">
      <c r="I45392" s="37" t="s">
        <v>16</v>
      </c>
    </row>
    <row r="45393" spans="9:9" x14ac:dyDescent="0.2">
      <c r="I45393" s="37" t="s">
        <v>16</v>
      </c>
    </row>
    <row r="45394" spans="9:9" x14ac:dyDescent="0.2">
      <c r="I45394" s="37" t="s">
        <v>16</v>
      </c>
    </row>
    <row r="45395" spans="9:9" x14ac:dyDescent="0.2">
      <c r="I45395" s="37" t="s">
        <v>16</v>
      </c>
    </row>
    <row r="45396" spans="9:9" x14ac:dyDescent="0.2">
      <c r="I45396" s="37" t="s">
        <v>16</v>
      </c>
    </row>
    <row r="45397" spans="9:9" x14ac:dyDescent="0.2">
      <c r="I45397" s="37" t="s">
        <v>16</v>
      </c>
    </row>
    <row r="45398" spans="9:9" x14ac:dyDescent="0.2">
      <c r="I45398" s="37" t="s">
        <v>16</v>
      </c>
    </row>
    <row r="45399" spans="9:9" x14ac:dyDescent="0.2">
      <c r="I45399" s="37" t="s">
        <v>16</v>
      </c>
    </row>
    <row r="45400" spans="9:9" x14ac:dyDescent="0.2">
      <c r="I45400" s="37" t="s">
        <v>16</v>
      </c>
    </row>
    <row r="45401" spans="9:9" x14ac:dyDescent="0.2">
      <c r="I45401" s="37" t="s">
        <v>16</v>
      </c>
    </row>
    <row r="45402" spans="9:9" x14ac:dyDescent="0.2">
      <c r="I45402" s="37" t="s">
        <v>16</v>
      </c>
    </row>
    <row r="45403" spans="9:9" x14ac:dyDescent="0.2">
      <c r="I45403" s="37" t="s">
        <v>16</v>
      </c>
    </row>
    <row r="45404" spans="9:9" x14ac:dyDescent="0.2">
      <c r="I45404" s="37" t="s">
        <v>16</v>
      </c>
    </row>
    <row r="45405" spans="9:9" x14ac:dyDescent="0.2">
      <c r="I45405" s="37" t="s">
        <v>16</v>
      </c>
    </row>
    <row r="45406" spans="9:9" x14ac:dyDescent="0.2">
      <c r="I45406" s="37" t="s">
        <v>16</v>
      </c>
    </row>
    <row r="45407" spans="9:9" x14ac:dyDescent="0.2">
      <c r="I45407" s="37" t="s">
        <v>16</v>
      </c>
    </row>
    <row r="45408" spans="9:9" x14ac:dyDescent="0.2">
      <c r="I45408" s="37" t="s">
        <v>16</v>
      </c>
    </row>
    <row r="45409" spans="9:9" x14ac:dyDescent="0.2">
      <c r="I45409" s="37" t="s">
        <v>16</v>
      </c>
    </row>
    <row r="45410" spans="9:9" x14ac:dyDescent="0.2">
      <c r="I45410" s="37" t="s">
        <v>16</v>
      </c>
    </row>
    <row r="45411" spans="9:9" x14ac:dyDescent="0.2">
      <c r="I45411" s="37" t="s">
        <v>16</v>
      </c>
    </row>
    <row r="45412" spans="9:9" x14ac:dyDescent="0.2">
      <c r="I45412" s="37" t="s">
        <v>16</v>
      </c>
    </row>
    <row r="45413" spans="9:9" x14ac:dyDescent="0.2">
      <c r="I45413" s="37" t="s">
        <v>16</v>
      </c>
    </row>
    <row r="45414" spans="9:9" x14ac:dyDescent="0.2">
      <c r="I45414" s="37" t="s">
        <v>16</v>
      </c>
    </row>
    <row r="45415" spans="9:9" x14ac:dyDescent="0.2">
      <c r="I45415" s="37" t="s">
        <v>16</v>
      </c>
    </row>
    <row r="45416" spans="9:9" x14ac:dyDescent="0.2">
      <c r="I45416" s="37" t="s">
        <v>16</v>
      </c>
    </row>
    <row r="45417" spans="9:9" x14ac:dyDescent="0.2">
      <c r="I45417" s="37" t="s">
        <v>16</v>
      </c>
    </row>
    <row r="45418" spans="9:9" x14ac:dyDescent="0.2">
      <c r="I45418" s="37" t="s">
        <v>16</v>
      </c>
    </row>
    <row r="45419" spans="9:9" x14ac:dyDescent="0.2">
      <c r="I45419" s="37" t="s">
        <v>16</v>
      </c>
    </row>
    <row r="45420" spans="9:9" x14ac:dyDescent="0.2">
      <c r="I45420" s="37" t="s">
        <v>16</v>
      </c>
    </row>
    <row r="45421" spans="9:9" x14ac:dyDescent="0.2">
      <c r="I45421" s="37" t="s">
        <v>16</v>
      </c>
    </row>
    <row r="45422" spans="9:9" x14ac:dyDescent="0.2">
      <c r="I45422" s="37" t="s">
        <v>16</v>
      </c>
    </row>
    <row r="45423" spans="9:9" x14ac:dyDescent="0.2">
      <c r="I45423" s="37" t="s">
        <v>16</v>
      </c>
    </row>
    <row r="45424" spans="9:9" x14ac:dyDescent="0.2">
      <c r="I45424" s="37" t="s">
        <v>16</v>
      </c>
    </row>
    <row r="45425" spans="9:9" x14ac:dyDescent="0.2">
      <c r="I45425" s="37" t="s">
        <v>16</v>
      </c>
    </row>
    <row r="45426" spans="9:9" x14ac:dyDescent="0.2">
      <c r="I45426" s="37" t="s">
        <v>16</v>
      </c>
    </row>
    <row r="45427" spans="9:9" x14ac:dyDescent="0.2">
      <c r="I45427" s="37" t="s">
        <v>16</v>
      </c>
    </row>
    <row r="45428" spans="9:9" x14ac:dyDescent="0.2">
      <c r="I45428" s="37" t="s">
        <v>16</v>
      </c>
    </row>
    <row r="45429" spans="9:9" x14ac:dyDescent="0.2">
      <c r="I45429" s="37" t="s">
        <v>16</v>
      </c>
    </row>
    <row r="45430" spans="9:9" x14ac:dyDescent="0.2">
      <c r="I45430" s="37" t="s">
        <v>16</v>
      </c>
    </row>
    <row r="45431" spans="9:9" x14ac:dyDescent="0.2">
      <c r="I45431" s="37" t="s">
        <v>16</v>
      </c>
    </row>
    <row r="45432" spans="9:9" x14ac:dyDescent="0.2">
      <c r="I45432" s="37" t="s">
        <v>16</v>
      </c>
    </row>
    <row r="45433" spans="9:9" x14ac:dyDescent="0.2">
      <c r="I45433" s="37" t="s">
        <v>16</v>
      </c>
    </row>
    <row r="45434" spans="9:9" x14ac:dyDescent="0.2">
      <c r="I45434" s="37" t="s">
        <v>16</v>
      </c>
    </row>
    <row r="45435" spans="9:9" x14ac:dyDescent="0.2">
      <c r="I45435" s="37" t="s">
        <v>16</v>
      </c>
    </row>
    <row r="45436" spans="9:9" x14ac:dyDescent="0.2">
      <c r="I45436" s="37" t="s">
        <v>16</v>
      </c>
    </row>
    <row r="45437" spans="9:9" x14ac:dyDescent="0.2">
      <c r="I45437" s="37" t="s">
        <v>16</v>
      </c>
    </row>
    <row r="45438" spans="9:9" x14ac:dyDescent="0.2">
      <c r="I45438" s="37" t="s">
        <v>16</v>
      </c>
    </row>
    <row r="45439" spans="9:9" x14ac:dyDescent="0.2">
      <c r="I45439" s="37" t="s">
        <v>16</v>
      </c>
    </row>
    <row r="45440" spans="9:9" x14ac:dyDescent="0.2">
      <c r="I45440" s="37" t="s">
        <v>16</v>
      </c>
    </row>
    <row r="45441" spans="9:9" x14ac:dyDescent="0.2">
      <c r="I45441" s="37" t="s">
        <v>16</v>
      </c>
    </row>
    <row r="45442" spans="9:9" x14ac:dyDescent="0.2">
      <c r="I45442" s="37" t="s">
        <v>16</v>
      </c>
    </row>
    <row r="45443" spans="9:9" x14ac:dyDescent="0.2">
      <c r="I45443" s="37" t="s">
        <v>16</v>
      </c>
    </row>
    <row r="45444" spans="9:9" x14ac:dyDescent="0.2">
      <c r="I45444" s="37" t="s">
        <v>16</v>
      </c>
    </row>
    <row r="45445" spans="9:9" x14ac:dyDescent="0.2">
      <c r="I45445" s="37" t="s">
        <v>16</v>
      </c>
    </row>
    <row r="45446" spans="9:9" x14ac:dyDescent="0.2">
      <c r="I45446" s="37" t="s">
        <v>16</v>
      </c>
    </row>
    <row r="45447" spans="9:9" x14ac:dyDescent="0.2">
      <c r="I45447" s="37" t="s">
        <v>16</v>
      </c>
    </row>
    <row r="45448" spans="9:9" x14ac:dyDescent="0.2">
      <c r="I45448" s="37" t="s">
        <v>16</v>
      </c>
    </row>
    <row r="45449" spans="9:9" x14ac:dyDescent="0.2">
      <c r="I45449" s="37" t="s">
        <v>16</v>
      </c>
    </row>
    <row r="45450" spans="9:9" x14ac:dyDescent="0.2">
      <c r="I45450" s="37" t="s">
        <v>16</v>
      </c>
    </row>
    <row r="45451" spans="9:9" x14ac:dyDescent="0.2">
      <c r="I45451" s="37" t="s">
        <v>16</v>
      </c>
    </row>
    <row r="45452" spans="9:9" x14ac:dyDescent="0.2">
      <c r="I45452" s="37" t="s">
        <v>16</v>
      </c>
    </row>
    <row r="45453" spans="9:9" x14ac:dyDescent="0.2">
      <c r="I45453" s="37" t="s">
        <v>16</v>
      </c>
    </row>
    <row r="45454" spans="9:9" x14ac:dyDescent="0.2">
      <c r="I45454" s="37" t="s">
        <v>16</v>
      </c>
    </row>
    <row r="45455" spans="9:9" x14ac:dyDescent="0.2">
      <c r="I45455" s="37" t="s">
        <v>16</v>
      </c>
    </row>
    <row r="45456" spans="9:9" x14ac:dyDescent="0.2">
      <c r="I45456" s="37" t="s">
        <v>16</v>
      </c>
    </row>
    <row r="45457" spans="9:9" x14ac:dyDescent="0.2">
      <c r="I45457" s="37" t="s">
        <v>16</v>
      </c>
    </row>
    <row r="45458" spans="9:9" x14ac:dyDescent="0.2">
      <c r="I45458" s="37" t="s">
        <v>16</v>
      </c>
    </row>
    <row r="45459" spans="9:9" x14ac:dyDescent="0.2">
      <c r="I45459" s="37" t="s">
        <v>16</v>
      </c>
    </row>
    <row r="45460" spans="9:9" x14ac:dyDescent="0.2">
      <c r="I45460" s="37" t="s">
        <v>16</v>
      </c>
    </row>
    <row r="45461" spans="9:9" x14ac:dyDescent="0.2">
      <c r="I45461" s="37" t="s">
        <v>16</v>
      </c>
    </row>
    <row r="45462" spans="9:9" x14ac:dyDescent="0.2">
      <c r="I45462" s="37" t="s">
        <v>16</v>
      </c>
    </row>
    <row r="45463" spans="9:9" x14ac:dyDescent="0.2">
      <c r="I45463" s="37" t="s">
        <v>16</v>
      </c>
    </row>
    <row r="45464" spans="9:9" x14ac:dyDescent="0.2">
      <c r="I45464" s="37" t="s">
        <v>16</v>
      </c>
    </row>
    <row r="45465" spans="9:9" x14ac:dyDescent="0.2">
      <c r="I45465" s="37" t="s">
        <v>16</v>
      </c>
    </row>
    <row r="45466" spans="9:9" x14ac:dyDescent="0.2">
      <c r="I45466" s="37" t="s">
        <v>16</v>
      </c>
    </row>
    <row r="45467" spans="9:9" x14ac:dyDescent="0.2">
      <c r="I45467" s="37" t="s">
        <v>16</v>
      </c>
    </row>
    <row r="45468" spans="9:9" x14ac:dyDescent="0.2">
      <c r="I45468" s="37" t="s">
        <v>16</v>
      </c>
    </row>
    <row r="45469" spans="9:9" x14ac:dyDescent="0.2">
      <c r="I45469" s="37" t="s">
        <v>16</v>
      </c>
    </row>
    <row r="45470" spans="9:9" x14ac:dyDescent="0.2">
      <c r="I45470" s="37" t="s">
        <v>16</v>
      </c>
    </row>
    <row r="45471" spans="9:9" x14ac:dyDescent="0.2">
      <c r="I45471" s="37" t="s">
        <v>16</v>
      </c>
    </row>
    <row r="45472" spans="9:9" x14ac:dyDescent="0.2">
      <c r="I45472" s="37" t="s">
        <v>16</v>
      </c>
    </row>
    <row r="45473" spans="9:9" x14ac:dyDescent="0.2">
      <c r="I45473" s="37" t="s">
        <v>16</v>
      </c>
    </row>
    <row r="45474" spans="9:9" x14ac:dyDescent="0.2">
      <c r="I45474" s="37" t="s">
        <v>16</v>
      </c>
    </row>
    <row r="45475" spans="9:9" x14ac:dyDescent="0.2">
      <c r="I45475" s="37" t="s">
        <v>16</v>
      </c>
    </row>
    <row r="45476" spans="9:9" x14ac:dyDescent="0.2">
      <c r="I45476" s="37" t="s">
        <v>16</v>
      </c>
    </row>
    <row r="45477" spans="9:9" x14ac:dyDescent="0.2">
      <c r="I45477" s="37" t="s">
        <v>16</v>
      </c>
    </row>
    <row r="45478" spans="9:9" x14ac:dyDescent="0.2">
      <c r="I45478" s="37" t="s">
        <v>16</v>
      </c>
    </row>
    <row r="45479" spans="9:9" x14ac:dyDescent="0.2">
      <c r="I45479" s="37" t="s">
        <v>16</v>
      </c>
    </row>
    <row r="45480" spans="9:9" x14ac:dyDescent="0.2">
      <c r="I45480" s="37" t="s">
        <v>16</v>
      </c>
    </row>
    <row r="45481" spans="9:9" x14ac:dyDescent="0.2">
      <c r="I45481" s="37" t="s">
        <v>16</v>
      </c>
    </row>
    <row r="45482" spans="9:9" x14ac:dyDescent="0.2">
      <c r="I45482" s="37" t="s">
        <v>16</v>
      </c>
    </row>
    <row r="45483" spans="9:9" x14ac:dyDescent="0.2">
      <c r="I45483" s="37" t="s">
        <v>16</v>
      </c>
    </row>
    <row r="45484" spans="9:9" x14ac:dyDescent="0.2">
      <c r="I45484" s="37" t="s">
        <v>16</v>
      </c>
    </row>
    <row r="45485" spans="9:9" x14ac:dyDescent="0.2">
      <c r="I45485" s="37" t="s">
        <v>16</v>
      </c>
    </row>
    <row r="45486" spans="9:9" x14ac:dyDescent="0.2">
      <c r="I45486" s="37" t="s">
        <v>16</v>
      </c>
    </row>
    <row r="45487" spans="9:9" x14ac:dyDescent="0.2">
      <c r="I45487" s="37" t="s">
        <v>16</v>
      </c>
    </row>
    <row r="45488" spans="9:9" x14ac:dyDescent="0.2">
      <c r="I45488" s="37" t="s">
        <v>16</v>
      </c>
    </row>
    <row r="45489" spans="9:9" x14ac:dyDescent="0.2">
      <c r="I45489" s="37" t="s">
        <v>16</v>
      </c>
    </row>
    <row r="45490" spans="9:9" x14ac:dyDescent="0.2">
      <c r="I45490" s="37" t="s">
        <v>16</v>
      </c>
    </row>
    <row r="45491" spans="9:9" x14ac:dyDescent="0.2">
      <c r="I45491" s="37" t="s">
        <v>16</v>
      </c>
    </row>
    <row r="45492" spans="9:9" x14ac:dyDescent="0.2">
      <c r="I45492" s="37" t="s">
        <v>16</v>
      </c>
    </row>
    <row r="45493" spans="9:9" x14ac:dyDescent="0.2">
      <c r="I45493" s="37" t="s">
        <v>16</v>
      </c>
    </row>
    <row r="45494" spans="9:9" x14ac:dyDescent="0.2">
      <c r="I45494" s="37" t="s">
        <v>16</v>
      </c>
    </row>
    <row r="45495" spans="9:9" x14ac:dyDescent="0.2">
      <c r="I45495" s="37" t="s">
        <v>16</v>
      </c>
    </row>
    <row r="45496" spans="9:9" x14ac:dyDescent="0.2">
      <c r="I45496" s="37" t="s">
        <v>16</v>
      </c>
    </row>
    <row r="45497" spans="9:9" x14ac:dyDescent="0.2">
      <c r="I45497" s="37" t="s">
        <v>16</v>
      </c>
    </row>
    <row r="45498" spans="9:9" x14ac:dyDescent="0.2">
      <c r="I45498" s="37" t="s">
        <v>16</v>
      </c>
    </row>
    <row r="45499" spans="9:9" x14ac:dyDescent="0.2">
      <c r="I45499" s="37" t="s">
        <v>16</v>
      </c>
    </row>
    <row r="45500" spans="9:9" x14ac:dyDescent="0.2">
      <c r="I45500" s="37" t="s">
        <v>16</v>
      </c>
    </row>
    <row r="45501" spans="9:9" x14ac:dyDescent="0.2">
      <c r="I45501" s="37" t="s">
        <v>16</v>
      </c>
    </row>
    <row r="45502" spans="9:9" x14ac:dyDescent="0.2">
      <c r="I45502" s="37" t="s">
        <v>16</v>
      </c>
    </row>
    <row r="45503" spans="9:9" x14ac:dyDescent="0.2">
      <c r="I45503" s="37" t="s">
        <v>16</v>
      </c>
    </row>
    <row r="45504" spans="9:9" x14ac:dyDescent="0.2">
      <c r="I45504" s="37" t="s">
        <v>16</v>
      </c>
    </row>
    <row r="45505" spans="9:9" x14ac:dyDescent="0.2">
      <c r="I45505" s="37" t="s">
        <v>16</v>
      </c>
    </row>
    <row r="45506" spans="9:9" x14ac:dyDescent="0.2">
      <c r="I45506" s="37" t="s">
        <v>16</v>
      </c>
    </row>
    <row r="45507" spans="9:9" x14ac:dyDescent="0.2">
      <c r="I45507" s="37" t="s">
        <v>16</v>
      </c>
    </row>
    <row r="45508" spans="9:9" x14ac:dyDescent="0.2">
      <c r="I45508" s="37" t="s">
        <v>16</v>
      </c>
    </row>
    <row r="45509" spans="9:9" x14ac:dyDescent="0.2">
      <c r="I45509" s="37" t="s">
        <v>16</v>
      </c>
    </row>
    <row r="45510" spans="9:9" x14ac:dyDescent="0.2">
      <c r="I45510" s="37" t="s">
        <v>16</v>
      </c>
    </row>
    <row r="45511" spans="9:9" x14ac:dyDescent="0.2">
      <c r="I45511" s="37" t="s">
        <v>16</v>
      </c>
    </row>
    <row r="45512" spans="9:9" x14ac:dyDescent="0.2">
      <c r="I45512" s="37" t="s">
        <v>16</v>
      </c>
    </row>
    <row r="45513" spans="9:9" x14ac:dyDescent="0.2">
      <c r="I45513" s="37" t="s">
        <v>16</v>
      </c>
    </row>
    <row r="45514" spans="9:9" x14ac:dyDescent="0.2">
      <c r="I45514" s="37" t="s">
        <v>16</v>
      </c>
    </row>
    <row r="45515" spans="9:9" x14ac:dyDescent="0.2">
      <c r="I45515" s="37" t="s">
        <v>16</v>
      </c>
    </row>
    <row r="45516" spans="9:9" x14ac:dyDescent="0.2">
      <c r="I45516" s="37" t="s">
        <v>16</v>
      </c>
    </row>
    <row r="45517" spans="9:9" x14ac:dyDescent="0.2">
      <c r="I45517" s="37" t="s">
        <v>16</v>
      </c>
    </row>
    <row r="45518" spans="9:9" x14ac:dyDescent="0.2">
      <c r="I45518" s="37" t="s">
        <v>16</v>
      </c>
    </row>
    <row r="45519" spans="9:9" x14ac:dyDescent="0.2">
      <c r="I45519" s="37" t="s">
        <v>16</v>
      </c>
    </row>
    <row r="45520" spans="9:9" x14ac:dyDescent="0.2">
      <c r="I45520" s="37" t="s">
        <v>16</v>
      </c>
    </row>
    <row r="45521" spans="9:9" x14ac:dyDescent="0.2">
      <c r="I45521" s="37" t="s">
        <v>16</v>
      </c>
    </row>
    <row r="45522" spans="9:9" x14ac:dyDescent="0.2">
      <c r="I45522" s="37" t="s">
        <v>16</v>
      </c>
    </row>
    <row r="45523" spans="9:9" x14ac:dyDescent="0.2">
      <c r="I45523" s="37" t="s">
        <v>16</v>
      </c>
    </row>
    <row r="45524" spans="9:9" x14ac:dyDescent="0.2">
      <c r="I45524" s="37" t="s">
        <v>16</v>
      </c>
    </row>
    <row r="45525" spans="9:9" x14ac:dyDescent="0.2">
      <c r="I45525" s="37" t="s">
        <v>16</v>
      </c>
    </row>
    <row r="45526" spans="9:9" x14ac:dyDescent="0.2">
      <c r="I45526" s="37" t="s">
        <v>16</v>
      </c>
    </row>
    <row r="45527" spans="9:9" x14ac:dyDescent="0.2">
      <c r="I45527" s="37" t="s">
        <v>16</v>
      </c>
    </row>
    <row r="45528" spans="9:9" x14ac:dyDescent="0.2">
      <c r="I45528" s="37" t="s">
        <v>16</v>
      </c>
    </row>
    <row r="45529" spans="9:9" x14ac:dyDescent="0.2">
      <c r="I45529" s="37" t="s">
        <v>16</v>
      </c>
    </row>
    <row r="45530" spans="9:9" x14ac:dyDescent="0.2">
      <c r="I45530" s="37" t="s">
        <v>16</v>
      </c>
    </row>
    <row r="45531" spans="9:9" x14ac:dyDescent="0.2">
      <c r="I45531" s="37" t="s">
        <v>16</v>
      </c>
    </row>
    <row r="45532" spans="9:9" x14ac:dyDescent="0.2">
      <c r="I45532" s="37" t="s">
        <v>16</v>
      </c>
    </row>
    <row r="45533" spans="9:9" x14ac:dyDescent="0.2">
      <c r="I45533" s="37" t="s">
        <v>16</v>
      </c>
    </row>
    <row r="45534" spans="9:9" x14ac:dyDescent="0.2">
      <c r="I45534" s="37" t="s">
        <v>16</v>
      </c>
    </row>
    <row r="45535" spans="9:9" x14ac:dyDescent="0.2">
      <c r="I45535" s="37" t="s">
        <v>16</v>
      </c>
    </row>
    <row r="45536" spans="9:9" x14ac:dyDescent="0.2">
      <c r="I45536" s="37" t="s">
        <v>16</v>
      </c>
    </row>
    <row r="45537" spans="9:9" x14ac:dyDescent="0.2">
      <c r="I45537" s="37" t="s">
        <v>16</v>
      </c>
    </row>
    <row r="45538" spans="9:9" x14ac:dyDescent="0.2">
      <c r="I45538" s="37" t="s">
        <v>16</v>
      </c>
    </row>
    <row r="45539" spans="9:9" x14ac:dyDescent="0.2">
      <c r="I45539" s="37" t="s">
        <v>16</v>
      </c>
    </row>
    <row r="45540" spans="9:9" x14ac:dyDescent="0.2">
      <c r="I45540" s="37" t="s">
        <v>16</v>
      </c>
    </row>
    <row r="45541" spans="9:9" x14ac:dyDescent="0.2">
      <c r="I45541" s="37" t="s">
        <v>16</v>
      </c>
    </row>
    <row r="45542" spans="9:9" x14ac:dyDescent="0.2">
      <c r="I45542" s="37" t="s">
        <v>16</v>
      </c>
    </row>
    <row r="45543" spans="9:9" x14ac:dyDescent="0.2">
      <c r="I45543" s="37" t="s">
        <v>16</v>
      </c>
    </row>
    <row r="45544" spans="9:9" x14ac:dyDescent="0.2">
      <c r="I45544" s="37" t="s">
        <v>16</v>
      </c>
    </row>
    <row r="45545" spans="9:9" x14ac:dyDescent="0.2">
      <c r="I45545" s="37" t="s">
        <v>16</v>
      </c>
    </row>
    <row r="45546" spans="9:9" x14ac:dyDescent="0.2">
      <c r="I45546" s="37" t="s">
        <v>16</v>
      </c>
    </row>
    <row r="45547" spans="9:9" x14ac:dyDescent="0.2">
      <c r="I45547" s="37" t="s">
        <v>16</v>
      </c>
    </row>
    <row r="45548" spans="9:9" x14ac:dyDescent="0.2">
      <c r="I45548" s="37" t="s">
        <v>16</v>
      </c>
    </row>
    <row r="45549" spans="9:9" x14ac:dyDescent="0.2">
      <c r="I45549" s="37" t="s">
        <v>16</v>
      </c>
    </row>
    <row r="45550" spans="9:9" x14ac:dyDescent="0.2">
      <c r="I45550" s="37" t="s">
        <v>16</v>
      </c>
    </row>
    <row r="45551" spans="9:9" x14ac:dyDescent="0.2">
      <c r="I45551" s="37" t="s">
        <v>16</v>
      </c>
    </row>
    <row r="45552" spans="9:9" x14ac:dyDescent="0.2">
      <c r="I45552" s="37" t="s">
        <v>16</v>
      </c>
    </row>
    <row r="45553" spans="9:9" x14ac:dyDescent="0.2">
      <c r="I45553" s="37" t="s">
        <v>16</v>
      </c>
    </row>
    <row r="45554" spans="9:9" x14ac:dyDescent="0.2">
      <c r="I45554" s="37" t="s">
        <v>16</v>
      </c>
    </row>
    <row r="45555" spans="9:9" x14ac:dyDescent="0.2">
      <c r="I45555" s="37" t="s">
        <v>16</v>
      </c>
    </row>
    <row r="45556" spans="9:9" x14ac:dyDescent="0.2">
      <c r="I45556" s="37" t="s">
        <v>16</v>
      </c>
    </row>
    <row r="45557" spans="9:9" x14ac:dyDescent="0.2">
      <c r="I45557" s="37" t="s">
        <v>16</v>
      </c>
    </row>
    <row r="45558" spans="9:9" x14ac:dyDescent="0.2">
      <c r="I45558" s="37" t="s">
        <v>16</v>
      </c>
    </row>
    <row r="45559" spans="9:9" x14ac:dyDescent="0.2">
      <c r="I45559" s="37" t="s">
        <v>16</v>
      </c>
    </row>
    <row r="45560" spans="9:9" x14ac:dyDescent="0.2">
      <c r="I45560" s="37" t="s">
        <v>16</v>
      </c>
    </row>
    <row r="45561" spans="9:9" x14ac:dyDescent="0.2">
      <c r="I45561" s="37" t="s">
        <v>16</v>
      </c>
    </row>
    <row r="45562" spans="9:9" x14ac:dyDescent="0.2">
      <c r="I45562" s="37" t="s">
        <v>16</v>
      </c>
    </row>
    <row r="45563" spans="9:9" x14ac:dyDescent="0.2">
      <c r="I45563" s="37" t="s">
        <v>16</v>
      </c>
    </row>
    <row r="45564" spans="9:9" x14ac:dyDescent="0.2">
      <c r="I45564" s="37" t="s">
        <v>16</v>
      </c>
    </row>
    <row r="45565" spans="9:9" x14ac:dyDescent="0.2">
      <c r="I45565" s="37" t="s">
        <v>16</v>
      </c>
    </row>
    <row r="45566" spans="9:9" x14ac:dyDescent="0.2">
      <c r="I45566" s="37" t="s">
        <v>16</v>
      </c>
    </row>
    <row r="45567" spans="9:9" x14ac:dyDescent="0.2">
      <c r="I45567" s="37" t="s">
        <v>16</v>
      </c>
    </row>
    <row r="45568" spans="9:9" x14ac:dyDescent="0.2">
      <c r="I45568" s="37" t="s">
        <v>16</v>
      </c>
    </row>
    <row r="45569" spans="9:9" x14ac:dyDescent="0.2">
      <c r="I45569" s="37" t="s">
        <v>16</v>
      </c>
    </row>
    <row r="45570" spans="9:9" x14ac:dyDescent="0.2">
      <c r="I45570" s="37" t="s">
        <v>16</v>
      </c>
    </row>
    <row r="45571" spans="9:9" x14ac:dyDescent="0.2">
      <c r="I45571" s="37" t="s">
        <v>16</v>
      </c>
    </row>
    <row r="45572" spans="9:9" x14ac:dyDescent="0.2">
      <c r="I45572" s="37" t="s">
        <v>16</v>
      </c>
    </row>
    <row r="45573" spans="9:9" x14ac:dyDescent="0.2">
      <c r="I45573" s="37" t="s">
        <v>16</v>
      </c>
    </row>
    <row r="45574" spans="9:9" x14ac:dyDescent="0.2">
      <c r="I45574" s="37" t="s">
        <v>16</v>
      </c>
    </row>
    <row r="45575" spans="9:9" x14ac:dyDescent="0.2">
      <c r="I45575" s="37" t="s">
        <v>16</v>
      </c>
    </row>
    <row r="45576" spans="9:9" x14ac:dyDescent="0.2">
      <c r="I45576" s="37" t="s">
        <v>16</v>
      </c>
    </row>
    <row r="45577" spans="9:9" x14ac:dyDescent="0.2">
      <c r="I45577" s="37" t="s">
        <v>16</v>
      </c>
    </row>
    <row r="45578" spans="9:9" x14ac:dyDescent="0.2">
      <c r="I45578" s="37" t="s">
        <v>16</v>
      </c>
    </row>
    <row r="45579" spans="9:9" x14ac:dyDescent="0.2">
      <c r="I45579" s="37" t="s">
        <v>16</v>
      </c>
    </row>
    <row r="45580" spans="9:9" x14ac:dyDescent="0.2">
      <c r="I45580" s="37" t="s">
        <v>16</v>
      </c>
    </row>
    <row r="45581" spans="9:9" x14ac:dyDescent="0.2">
      <c r="I45581" s="37" t="s">
        <v>16</v>
      </c>
    </row>
    <row r="45582" spans="9:9" x14ac:dyDescent="0.2">
      <c r="I45582" s="37" t="s">
        <v>16</v>
      </c>
    </row>
    <row r="45583" spans="9:9" x14ac:dyDescent="0.2">
      <c r="I45583" s="37" t="s">
        <v>16</v>
      </c>
    </row>
    <row r="45584" spans="9:9" x14ac:dyDescent="0.2">
      <c r="I45584" s="37" t="s">
        <v>16</v>
      </c>
    </row>
    <row r="45585" spans="9:9" x14ac:dyDescent="0.2">
      <c r="I45585" s="37" t="s">
        <v>16</v>
      </c>
    </row>
    <row r="45586" spans="9:9" x14ac:dyDescent="0.2">
      <c r="I45586" s="37" t="s">
        <v>16</v>
      </c>
    </row>
    <row r="45587" spans="9:9" x14ac:dyDescent="0.2">
      <c r="I45587" s="37" t="s">
        <v>16</v>
      </c>
    </row>
    <row r="45588" spans="9:9" x14ac:dyDescent="0.2">
      <c r="I45588" s="37" t="s">
        <v>16</v>
      </c>
    </row>
    <row r="45589" spans="9:9" x14ac:dyDescent="0.2">
      <c r="I45589" s="37" t="s">
        <v>16</v>
      </c>
    </row>
    <row r="45590" spans="9:9" x14ac:dyDescent="0.2">
      <c r="I45590" s="37" t="s">
        <v>16</v>
      </c>
    </row>
    <row r="45591" spans="9:9" x14ac:dyDescent="0.2">
      <c r="I45591" s="37" t="s">
        <v>16</v>
      </c>
    </row>
    <row r="45592" spans="9:9" x14ac:dyDescent="0.2">
      <c r="I45592" s="37" t="s">
        <v>16</v>
      </c>
    </row>
    <row r="45593" spans="9:9" x14ac:dyDescent="0.2">
      <c r="I45593" s="37" t="s">
        <v>16</v>
      </c>
    </row>
    <row r="45594" spans="9:9" x14ac:dyDescent="0.2">
      <c r="I45594" s="37" t="s">
        <v>16</v>
      </c>
    </row>
    <row r="45595" spans="9:9" x14ac:dyDescent="0.2">
      <c r="I45595" s="37" t="s">
        <v>16</v>
      </c>
    </row>
    <row r="45596" spans="9:9" x14ac:dyDescent="0.2">
      <c r="I45596" s="37" t="s">
        <v>16</v>
      </c>
    </row>
    <row r="45597" spans="9:9" x14ac:dyDescent="0.2">
      <c r="I45597" s="37" t="s">
        <v>16</v>
      </c>
    </row>
    <row r="45598" spans="9:9" x14ac:dyDescent="0.2">
      <c r="I45598" s="37" t="s">
        <v>16</v>
      </c>
    </row>
    <row r="45599" spans="9:9" x14ac:dyDescent="0.2">
      <c r="I45599" s="37" t="s">
        <v>16</v>
      </c>
    </row>
    <row r="45600" spans="9:9" x14ac:dyDescent="0.2">
      <c r="I45600" s="37" t="s">
        <v>16</v>
      </c>
    </row>
    <row r="45601" spans="9:9" x14ac:dyDescent="0.2">
      <c r="I45601" s="37" t="s">
        <v>16</v>
      </c>
    </row>
    <row r="45602" spans="9:9" x14ac:dyDescent="0.2">
      <c r="I45602" s="37" t="s">
        <v>16</v>
      </c>
    </row>
    <row r="45603" spans="9:9" x14ac:dyDescent="0.2">
      <c r="I45603" s="37" t="s">
        <v>16</v>
      </c>
    </row>
    <row r="45604" spans="9:9" x14ac:dyDescent="0.2">
      <c r="I45604" s="37" t="s">
        <v>16</v>
      </c>
    </row>
    <row r="45605" spans="9:9" x14ac:dyDescent="0.2">
      <c r="I45605" s="37" t="s">
        <v>16</v>
      </c>
    </row>
    <row r="45606" spans="9:9" x14ac:dyDescent="0.2">
      <c r="I45606" s="37" t="s">
        <v>16</v>
      </c>
    </row>
    <row r="45607" spans="9:9" x14ac:dyDescent="0.2">
      <c r="I45607" s="37" t="s">
        <v>16</v>
      </c>
    </row>
    <row r="45608" spans="9:9" x14ac:dyDescent="0.2">
      <c r="I45608" s="37" t="s">
        <v>16</v>
      </c>
    </row>
    <row r="45609" spans="9:9" x14ac:dyDescent="0.2">
      <c r="I45609" s="37" t="s">
        <v>16</v>
      </c>
    </row>
    <row r="45610" spans="9:9" x14ac:dyDescent="0.2">
      <c r="I45610" s="37" t="s">
        <v>16</v>
      </c>
    </row>
    <row r="45611" spans="9:9" x14ac:dyDescent="0.2">
      <c r="I45611" s="37" t="s">
        <v>16</v>
      </c>
    </row>
    <row r="45612" spans="9:9" x14ac:dyDescent="0.2">
      <c r="I45612" s="37" t="s">
        <v>16</v>
      </c>
    </row>
    <row r="45613" spans="9:9" x14ac:dyDescent="0.2">
      <c r="I45613" s="37" t="s">
        <v>16</v>
      </c>
    </row>
    <row r="45614" spans="9:9" x14ac:dyDescent="0.2">
      <c r="I45614" s="37" t="s">
        <v>16</v>
      </c>
    </row>
    <row r="45615" spans="9:9" x14ac:dyDescent="0.2">
      <c r="I45615" s="37" t="s">
        <v>16</v>
      </c>
    </row>
    <row r="45616" spans="9:9" x14ac:dyDescent="0.2">
      <c r="I45616" s="37" t="s">
        <v>16</v>
      </c>
    </row>
    <row r="45617" spans="9:9" x14ac:dyDescent="0.2">
      <c r="I45617" s="37" t="s">
        <v>16</v>
      </c>
    </row>
    <row r="45618" spans="9:9" x14ac:dyDescent="0.2">
      <c r="I45618" s="37" t="s">
        <v>16</v>
      </c>
    </row>
    <row r="45619" spans="9:9" x14ac:dyDescent="0.2">
      <c r="I45619" s="37" t="s">
        <v>16</v>
      </c>
    </row>
    <row r="45620" spans="9:9" x14ac:dyDescent="0.2">
      <c r="I45620" s="37" t="s">
        <v>16</v>
      </c>
    </row>
    <row r="45621" spans="9:9" x14ac:dyDescent="0.2">
      <c r="I45621" s="37" t="s">
        <v>16</v>
      </c>
    </row>
    <row r="45622" spans="9:9" x14ac:dyDescent="0.2">
      <c r="I45622" s="37" t="s">
        <v>16</v>
      </c>
    </row>
    <row r="45623" spans="9:9" x14ac:dyDescent="0.2">
      <c r="I45623" s="37" t="s">
        <v>16</v>
      </c>
    </row>
    <row r="45624" spans="9:9" x14ac:dyDescent="0.2">
      <c r="I45624" s="37" t="s">
        <v>16</v>
      </c>
    </row>
    <row r="45625" spans="9:9" x14ac:dyDescent="0.2">
      <c r="I45625" s="37" t="s">
        <v>16</v>
      </c>
    </row>
    <row r="45626" spans="9:9" x14ac:dyDescent="0.2">
      <c r="I45626" s="37" t="s">
        <v>16</v>
      </c>
    </row>
    <row r="45627" spans="9:9" x14ac:dyDescent="0.2">
      <c r="I45627" s="37" t="s">
        <v>16</v>
      </c>
    </row>
    <row r="45628" spans="9:9" x14ac:dyDescent="0.2">
      <c r="I45628" s="37" t="s">
        <v>16</v>
      </c>
    </row>
    <row r="45629" spans="9:9" x14ac:dyDescent="0.2">
      <c r="I45629" s="37" t="s">
        <v>16</v>
      </c>
    </row>
    <row r="45630" spans="9:9" x14ac:dyDescent="0.2">
      <c r="I45630" s="37" t="s">
        <v>16</v>
      </c>
    </row>
    <row r="45631" spans="9:9" x14ac:dyDescent="0.2">
      <c r="I45631" s="37" t="s">
        <v>16</v>
      </c>
    </row>
    <row r="45632" spans="9:9" x14ac:dyDescent="0.2">
      <c r="I45632" s="37" t="s">
        <v>16</v>
      </c>
    </row>
    <row r="45633" spans="9:9" x14ac:dyDescent="0.2">
      <c r="I45633" s="37" t="s">
        <v>16</v>
      </c>
    </row>
    <row r="45634" spans="9:9" x14ac:dyDescent="0.2">
      <c r="I45634" s="37" t="s">
        <v>16</v>
      </c>
    </row>
    <row r="45635" spans="9:9" x14ac:dyDescent="0.2">
      <c r="I45635" s="37" t="s">
        <v>16</v>
      </c>
    </row>
    <row r="45636" spans="9:9" x14ac:dyDescent="0.2">
      <c r="I45636" s="37" t="s">
        <v>16</v>
      </c>
    </row>
    <row r="45637" spans="9:9" x14ac:dyDescent="0.2">
      <c r="I45637" s="37" t="s">
        <v>16</v>
      </c>
    </row>
    <row r="45638" spans="9:9" x14ac:dyDescent="0.2">
      <c r="I45638" s="37" t="s">
        <v>16</v>
      </c>
    </row>
    <row r="45639" spans="9:9" x14ac:dyDescent="0.2">
      <c r="I45639" s="37" t="s">
        <v>16</v>
      </c>
    </row>
    <row r="45640" spans="9:9" x14ac:dyDescent="0.2">
      <c r="I45640" s="37" t="s">
        <v>16</v>
      </c>
    </row>
    <row r="45641" spans="9:9" x14ac:dyDescent="0.2">
      <c r="I45641" s="37" t="s">
        <v>16</v>
      </c>
    </row>
    <row r="45642" spans="9:9" x14ac:dyDescent="0.2">
      <c r="I45642" s="37" t="s">
        <v>16</v>
      </c>
    </row>
    <row r="45643" spans="9:9" x14ac:dyDescent="0.2">
      <c r="I45643" s="37" t="s">
        <v>16</v>
      </c>
    </row>
    <row r="45644" spans="9:9" x14ac:dyDescent="0.2">
      <c r="I45644" s="37" t="s">
        <v>16</v>
      </c>
    </row>
    <row r="45645" spans="9:9" x14ac:dyDescent="0.2">
      <c r="I45645" s="37" t="s">
        <v>16</v>
      </c>
    </row>
    <row r="45646" spans="9:9" x14ac:dyDescent="0.2">
      <c r="I45646" s="37" t="s">
        <v>16</v>
      </c>
    </row>
    <row r="45647" spans="9:9" x14ac:dyDescent="0.2">
      <c r="I45647" s="37" t="s">
        <v>16</v>
      </c>
    </row>
    <row r="45648" spans="9:9" x14ac:dyDescent="0.2">
      <c r="I45648" s="37" t="s">
        <v>16</v>
      </c>
    </row>
    <row r="45649" spans="9:9" x14ac:dyDescent="0.2">
      <c r="I45649" s="37" t="s">
        <v>16</v>
      </c>
    </row>
    <row r="45650" spans="9:9" x14ac:dyDescent="0.2">
      <c r="I45650" s="37" t="s">
        <v>16</v>
      </c>
    </row>
    <row r="45651" spans="9:9" x14ac:dyDescent="0.2">
      <c r="I45651" s="37" t="s">
        <v>16</v>
      </c>
    </row>
    <row r="45652" spans="9:9" x14ac:dyDescent="0.2">
      <c r="I45652" s="37" t="s">
        <v>16</v>
      </c>
    </row>
    <row r="45653" spans="9:9" x14ac:dyDescent="0.2">
      <c r="I45653" s="37" t="s">
        <v>16</v>
      </c>
    </row>
    <row r="45654" spans="9:9" x14ac:dyDescent="0.2">
      <c r="I45654" s="37" t="s">
        <v>16</v>
      </c>
    </row>
    <row r="45655" spans="9:9" x14ac:dyDescent="0.2">
      <c r="I45655" s="37" t="s">
        <v>16</v>
      </c>
    </row>
    <row r="45656" spans="9:9" x14ac:dyDescent="0.2">
      <c r="I45656" s="37" t="s">
        <v>16</v>
      </c>
    </row>
    <row r="45657" spans="9:9" x14ac:dyDescent="0.2">
      <c r="I45657" s="37" t="s">
        <v>16</v>
      </c>
    </row>
    <row r="45658" spans="9:9" x14ac:dyDescent="0.2">
      <c r="I45658" s="37" t="s">
        <v>16</v>
      </c>
    </row>
    <row r="45659" spans="9:9" x14ac:dyDescent="0.2">
      <c r="I45659" s="37" t="s">
        <v>16</v>
      </c>
    </row>
    <row r="45660" spans="9:9" x14ac:dyDescent="0.2">
      <c r="I45660" s="37" t="s">
        <v>16</v>
      </c>
    </row>
    <row r="45661" spans="9:9" x14ac:dyDescent="0.2">
      <c r="I45661" s="37" t="s">
        <v>16</v>
      </c>
    </row>
    <row r="45662" spans="9:9" x14ac:dyDescent="0.2">
      <c r="I45662" s="37" t="s">
        <v>16</v>
      </c>
    </row>
    <row r="45663" spans="9:9" x14ac:dyDescent="0.2">
      <c r="I45663" s="37" t="s">
        <v>16</v>
      </c>
    </row>
    <row r="45664" spans="9:9" x14ac:dyDescent="0.2">
      <c r="I45664" s="37" t="s">
        <v>16</v>
      </c>
    </row>
    <row r="45665" spans="9:9" x14ac:dyDescent="0.2">
      <c r="I45665" s="37" t="s">
        <v>16</v>
      </c>
    </row>
    <row r="45666" spans="9:9" x14ac:dyDescent="0.2">
      <c r="I45666" s="37" t="s">
        <v>16</v>
      </c>
    </row>
    <row r="45667" spans="9:9" x14ac:dyDescent="0.2">
      <c r="I45667" s="37" t="s">
        <v>16</v>
      </c>
    </row>
    <row r="45668" spans="9:9" x14ac:dyDescent="0.2">
      <c r="I45668" s="37" t="s">
        <v>16</v>
      </c>
    </row>
    <row r="45669" spans="9:9" x14ac:dyDescent="0.2">
      <c r="I45669" s="37" t="s">
        <v>16</v>
      </c>
    </row>
    <row r="45670" spans="9:9" x14ac:dyDescent="0.2">
      <c r="I45670" s="37" t="s">
        <v>16</v>
      </c>
    </row>
    <row r="45671" spans="9:9" x14ac:dyDescent="0.2">
      <c r="I45671" s="37" t="s">
        <v>16</v>
      </c>
    </row>
    <row r="45672" spans="9:9" x14ac:dyDescent="0.2">
      <c r="I45672" s="37" t="s">
        <v>16</v>
      </c>
    </row>
    <row r="45673" spans="9:9" x14ac:dyDescent="0.2">
      <c r="I45673" s="37" t="s">
        <v>16</v>
      </c>
    </row>
    <row r="45674" spans="9:9" x14ac:dyDescent="0.2">
      <c r="I45674" s="37" t="s">
        <v>16</v>
      </c>
    </row>
    <row r="45675" spans="9:9" x14ac:dyDescent="0.2">
      <c r="I45675" s="37" t="s">
        <v>16</v>
      </c>
    </row>
    <row r="45676" spans="9:9" x14ac:dyDescent="0.2">
      <c r="I45676" s="37" t="s">
        <v>16</v>
      </c>
    </row>
    <row r="45677" spans="9:9" x14ac:dyDescent="0.2">
      <c r="I45677" s="37" t="s">
        <v>16</v>
      </c>
    </row>
    <row r="45678" spans="9:9" x14ac:dyDescent="0.2">
      <c r="I45678" s="37" t="s">
        <v>16</v>
      </c>
    </row>
    <row r="45679" spans="9:9" x14ac:dyDescent="0.2">
      <c r="I45679" s="37" t="s">
        <v>16</v>
      </c>
    </row>
    <row r="45680" spans="9:9" x14ac:dyDescent="0.2">
      <c r="I45680" s="37" t="s">
        <v>16</v>
      </c>
    </row>
    <row r="45681" spans="9:9" x14ac:dyDescent="0.2">
      <c r="I45681" s="37" t="s">
        <v>16</v>
      </c>
    </row>
    <row r="45682" spans="9:9" x14ac:dyDescent="0.2">
      <c r="I45682" s="37" t="s">
        <v>16</v>
      </c>
    </row>
    <row r="45683" spans="9:9" x14ac:dyDescent="0.2">
      <c r="I45683" s="37" t="s">
        <v>16</v>
      </c>
    </row>
    <row r="45684" spans="9:9" x14ac:dyDescent="0.2">
      <c r="I45684" s="37" t="s">
        <v>16</v>
      </c>
    </row>
    <row r="45685" spans="9:9" x14ac:dyDescent="0.2">
      <c r="I45685" s="37" t="s">
        <v>16</v>
      </c>
    </row>
    <row r="45686" spans="9:9" x14ac:dyDescent="0.2">
      <c r="I45686" s="37" t="s">
        <v>16</v>
      </c>
    </row>
    <row r="45687" spans="9:9" x14ac:dyDescent="0.2">
      <c r="I45687" s="37" t="s">
        <v>16</v>
      </c>
    </row>
    <row r="45688" spans="9:9" x14ac:dyDescent="0.2">
      <c r="I45688" s="37" t="s">
        <v>16</v>
      </c>
    </row>
    <row r="45689" spans="9:9" x14ac:dyDescent="0.2">
      <c r="I45689" s="37" t="s">
        <v>16</v>
      </c>
    </row>
    <row r="45690" spans="9:9" x14ac:dyDescent="0.2">
      <c r="I45690" s="37" t="s">
        <v>16</v>
      </c>
    </row>
    <row r="45691" spans="9:9" x14ac:dyDescent="0.2">
      <c r="I45691" s="37" t="s">
        <v>16</v>
      </c>
    </row>
    <row r="45692" spans="9:9" x14ac:dyDescent="0.2">
      <c r="I45692" s="37" t="s">
        <v>16</v>
      </c>
    </row>
    <row r="45693" spans="9:9" x14ac:dyDescent="0.2">
      <c r="I45693" s="37" t="s">
        <v>16</v>
      </c>
    </row>
    <row r="45694" spans="9:9" x14ac:dyDescent="0.2">
      <c r="I45694" s="37" t="s">
        <v>16</v>
      </c>
    </row>
    <row r="45695" spans="9:9" x14ac:dyDescent="0.2">
      <c r="I45695" s="37" t="s">
        <v>16</v>
      </c>
    </row>
    <row r="45696" spans="9:9" x14ac:dyDescent="0.2">
      <c r="I45696" s="37" t="s">
        <v>16</v>
      </c>
    </row>
    <row r="45697" spans="9:9" x14ac:dyDescent="0.2">
      <c r="I45697" s="37" t="s">
        <v>16</v>
      </c>
    </row>
    <row r="45698" spans="9:9" x14ac:dyDescent="0.2">
      <c r="I45698" s="37" t="s">
        <v>16</v>
      </c>
    </row>
    <row r="45699" spans="9:9" x14ac:dyDescent="0.2">
      <c r="I45699" s="37" t="s">
        <v>16</v>
      </c>
    </row>
    <row r="45700" spans="9:9" x14ac:dyDescent="0.2">
      <c r="I45700" s="37" t="s">
        <v>16</v>
      </c>
    </row>
    <row r="45701" spans="9:9" x14ac:dyDescent="0.2">
      <c r="I45701" s="37" t="s">
        <v>16</v>
      </c>
    </row>
    <row r="45702" spans="9:9" x14ac:dyDescent="0.2">
      <c r="I45702" s="37" t="s">
        <v>16</v>
      </c>
    </row>
    <row r="45703" spans="9:9" x14ac:dyDescent="0.2">
      <c r="I45703" s="37" t="s">
        <v>16</v>
      </c>
    </row>
    <row r="45704" spans="9:9" x14ac:dyDescent="0.2">
      <c r="I45704" s="37" t="s">
        <v>16</v>
      </c>
    </row>
    <row r="45705" spans="9:9" x14ac:dyDescent="0.2">
      <c r="I45705" s="37" t="s">
        <v>16</v>
      </c>
    </row>
    <row r="45706" spans="9:9" x14ac:dyDescent="0.2">
      <c r="I45706" s="37" t="s">
        <v>16</v>
      </c>
    </row>
    <row r="45707" spans="9:9" x14ac:dyDescent="0.2">
      <c r="I45707" s="37" t="s">
        <v>16</v>
      </c>
    </row>
    <row r="45708" spans="9:9" x14ac:dyDescent="0.2">
      <c r="I45708" s="37" t="s">
        <v>16</v>
      </c>
    </row>
    <row r="45709" spans="9:9" x14ac:dyDescent="0.2">
      <c r="I45709" s="37" t="s">
        <v>16</v>
      </c>
    </row>
    <row r="45710" spans="9:9" x14ac:dyDescent="0.2">
      <c r="I45710" s="37" t="s">
        <v>16</v>
      </c>
    </row>
    <row r="45711" spans="9:9" x14ac:dyDescent="0.2">
      <c r="I45711" s="37" t="s">
        <v>16</v>
      </c>
    </row>
    <row r="45712" spans="9:9" x14ac:dyDescent="0.2">
      <c r="I45712" s="37" t="s">
        <v>16</v>
      </c>
    </row>
    <row r="45713" spans="9:9" x14ac:dyDescent="0.2">
      <c r="I45713" s="37" t="s">
        <v>16</v>
      </c>
    </row>
    <row r="45714" spans="9:9" x14ac:dyDescent="0.2">
      <c r="I45714" s="37" t="s">
        <v>16</v>
      </c>
    </row>
    <row r="45715" spans="9:9" x14ac:dyDescent="0.2">
      <c r="I45715" s="37" t="s">
        <v>16</v>
      </c>
    </row>
    <row r="45716" spans="9:9" x14ac:dyDescent="0.2">
      <c r="I45716" s="37" t="s">
        <v>16</v>
      </c>
    </row>
    <row r="45717" spans="9:9" x14ac:dyDescent="0.2">
      <c r="I45717" s="37" t="s">
        <v>16</v>
      </c>
    </row>
    <row r="45718" spans="9:9" x14ac:dyDescent="0.2">
      <c r="I45718" s="37" t="s">
        <v>16</v>
      </c>
    </row>
    <row r="45719" spans="9:9" x14ac:dyDescent="0.2">
      <c r="I45719" s="37" t="s">
        <v>16</v>
      </c>
    </row>
    <row r="45720" spans="9:9" x14ac:dyDescent="0.2">
      <c r="I45720" s="37" t="s">
        <v>16</v>
      </c>
    </row>
    <row r="45721" spans="9:9" x14ac:dyDescent="0.2">
      <c r="I45721" s="37" t="s">
        <v>16</v>
      </c>
    </row>
    <row r="45722" spans="9:9" x14ac:dyDescent="0.2">
      <c r="I45722" s="37" t="s">
        <v>16</v>
      </c>
    </row>
    <row r="45723" spans="9:9" x14ac:dyDescent="0.2">
      <c r="I45723" s="37" t="s">
        <v>16</v>
      </c>
    </row>
    <row r="45724" spans="9:9" x14ac:dyDescent="0.2">
      <c r="I45724" s="37" t="s">
        <v>16</v>
      </c>
    </row>
    <row r="45725" spans="9:9" x14ac:dyDescent="0.2">
      <c r="I45725" s="37" t="s">
        <v>16</v>
      </c>
    </row>
    <row r="45726" spans="9:9" x14ac:dyDescent="0.2">
      <c r="I45726" s="37" t="s">
        <v>16</v>
      </c>
    </row>
    <row r="45727" spans="9:9" x14ac:dyDescent="0.2">
      <c r="I45727" s="37" t="s">
        <v>16</v>
      </c>
    </row>
    <row r="45728" spans="9:9" x14ac:dyDescent="0.2">
      <c r="I45728" s="37" t="s">
        <v>16</v>
      </c>
    </row>
    <row r="45729" spans="9:9" x14ac:dyDescent="0.2">
      <c r="I45729" s="37" t="s">
        <v>16</v>
      </c>
    </row>
    <row r="45730" spans="9:9" x14ac:dyDescent="0.2">
      <c r="I45730" s="37" t="s">
        <v>16</v>
      </c>
    </row>
    <row r="45731" spans="9:9" x14ac:dyDescent="0.2">
      <c r="I45731" s="37" t="s">
        <v>16</v>
      </c>
    </row>
    <row r="45732" spans="9:9" x14ac:dyDescent="0.2">
      <c r="I45732" s="37" t="s">
        <v>16</v>
      </c>
    </row>
    <row r="45733" spans="9:9" x14ac:dyDescent="0.2">
      <c r="I45733" s="37" t="s">
        <v>16</v>
      </c>
    </row>
    <row r="45734" spans="9:9" x14ac:dyDescent="0.2">
      <c r="I45734" s="37" t="s">
        <v>16</v>
      </c>
    </row>
    <row r="45735" spans="9:9" x14ac:dyDescent="0.2">
      <c r="I45735" s="37" t="s">
        <v>16</v>
      </c>
    </row>
    <row r="45736" spans="9:9" x14ac:dyDescent="0.2">
      <c r="I45736" s="37" t="s">
        <v>16</v>
      </c>
    </row>
    <row r="45737" spans="9:9" x14ac:dyDescent="0.2">
      <c r="I45737" s="37" t="s">
        <v>16</v>
      </c>
    </row>
    <row r="45738" spans="9:9" x14ac:dyDescent="0.2">
      <c r="I45738" s="37" t="s">
        <v>16</v>
      </c>
    </row>
    <row r="45739" spans="9:9" x14ac:dyDescent="0.2">
      <c r="I45739" s="37" t="s">
        <v>16</v>
      </c>
    </row>
    <row r="45740" spans="9:9" x14ac:dyDescent="0.2">
      <c r="I45740" s="37" t="s">
        <v>16</v>
      </c>
    </row>
    <row r="45741" spans="9:9" x14ac:dyDescent="0.2">
      <c r="I45741" s="37" t="s">
        <v>16</v>
      </c>
    </row>
    <row r="45742" spans="9:9" x14ac:dyDescent="0.2">
      <c r="I45742" s="37" t="s">
        <v>16</v>
      </c>
    </row>
    <row r="45743" spans="9:9" x14ac:dyDescent="0.2">
      <c r="I45743" s="37" t="s">
        <v>16</v>
      </c>
    </row>
    <row r="45744" spans="9:9" x14ac:dyDescent="0.2">
      <c r="I45744" s="37" t="s">
        <v>16</v>
      </c>
    </row>
    <row r="45745" spans="9:9" x14ac:dyDescent="0.2">
      <c r="I45745" s="37" t="s">
        <v>16</v>
      </c>
    </row>
    <row r="45746" spans="9:9" x14ac:dyDescent="0.2">
      <c r="I45746" s="37" t="s">
        <v>16</v>
      </c>
    </row>
    <row r="45747" spans="9:9" x14ac:dyDescent="0.2">
      <c r="I45747" s="37" t="s">
        <v>16</v>
      </c>
    </row>
    <row r="45748" spans="9:9" x14ac:dyDescent="0.2">
      <c r="I45748" s="37" t="s">
        <v>16</v>
      </c>
    </row>
    <row r="45749" spans="9:9" x14ac:dyDescent="0.2">
      <c r="I45749" s="37" t="s">
        <v>16</v>
      </c>
    </row>
    <row r="45750" spans="9:9" x14ac:dyDescent="0.2">
      <c r="I45750" s="37" t="s">
        <v>16</v>
      </c>
    </row>
    <row r="45751" spans="9:9" x14ac:dyDescent="0.2">
      <c r="I45751" s="37" t="s">
        <v>16</v>
      </c>
    </row>
    <row r="45752" spans="9:9" x14ac:dyDescent="0.2">
      <c r="I45752" s="37" t="s">
        <v>16</v>
      </c>
    </row>
    <row r="45753" spans="9:9" x14ac:dyDescent="0.2">
      <c r="I45753" s="37" t="s">
        <v>16</v>
      </c>
    </row>
    <row r="45754" spans="9:9" x14ac:dyDescent="0.2">
      <c r="I45754" s="37" t="s">
        <v>16</v>
      </c>
    </row>
    <row r="45755" spans="9:9" x14ac:dyDescent="0.2">
      <c r="I45755" s="37" t="s">
        <v>16</v>
      </c>
    </row>
    <row r="45756" spans="9:9" x14ac:dyDescent="0.2">
      <c r="I45756" s="37" t="s">
        <v>16</v>
      </c>
    </row>
    <row r="45757" spans="9:9" x14ac:dyDescent="0.2">
      <c r="I45757" s="37" t="s">
        <v>16</v>
      </c>
    </row>
    <row r="45758" spans="9:9" x14ac:dyDescent="0.2">
      <c r="I45758" s="37" t="s">
        <v>16</v>
      </c>
    </row>
    <row r="45759" spans="9:9" x14ac:dyDescent="0.2">
      <c r="I45759" s="37" t="s">
        <v>16</v>
      </c>
    </row>
    <row r="45760" spans="9:9" x14ac:dyDescent="0.2">
      <c r="I45760" s="37" t="s">
        <v>16</v>
      </c>
    </row>
    <row r="45761" spans="9:9" x14ac:dyDescent="0.2">
      <c r="I45761" s="37" t="s">
        <v>16</v>
      </c>
    </row>
    <row r="45762" spans="9:9" x14ac:dyDescent="0.2">
      <c r="I45762" s="37" t="s">
        <v>16</v>
      </c>
    </row>
    <row r="45763" spans="9:9" x14ac:dyDescent="0.2">
      <c r="I45763" s="37" t="s">
        <v>16</v>
      </c>
    </row>
    <row r="45764" spans="9:9" x14ac:dyDescent="0.2">
      <c r="I45764" s="37" t="s">
        <v>16</v>
      </c>
    </row>
    <row r="45765" spans="9:9" x14ac:dyDescent="0.2">
      <c r="I45765" s="37" t="s">
        <v>16</v>
      </c>
    </row>
    <row r="45766" spans="9:9" x14ac:dyDescent="0.2">
      <c r="I45766" s="37" t="s">
        <v>16</v>
      </c>
    </row>
    <row r="45767" spans="9:9" x14ac:dyDescent="0.2">
      <c r="I45767" s="37" t="s">
        <v>16</v>
      </c>
    </row>
    <row r="45768" spans="9:9" x14ac:dyDescent="0.2">
      <c r="I45768" s="37" t="s">
        <v>16</v>
      </c>
    </row>
    <row r="45769" spans="9:9" x14ac:dyDescent="0.2">
      <c r="I45769" s="37" t="s">
        <v>16</v>
      </c>
    </row>
    <row r="45770" spans="9:9" x14ac:dyDescent="0.2">
      <c r="I45770" s="37" t="s">
        <v>16</v>
      </c>
    </row>
    <row r="45771" spans="9:9" x14ac:dyDescent="0.2">
      <c r="I45771" s="37" t="s">
        <v>16</v>
      </c>
    </row>
    <row r="45772" spans="9:9" x14ac:dyDescent="0.2">
      <c r="I45772" s="37" t="s">
        <v>16</v>
      </c>
    </row>
    <row r="45773" spans="9:9" x14ac:dyDescent="0.2">
      <c r="I45773" s="37" t="s">
        <v>16</v>
      </c>
    </row>
    <row r="45774" spans="9:9" x14ac:dyDescent="0.2">
      <c r="I45774" s="37" t="s">
        <v>16</v>
      </c>
    </row>
    <row r="45775" spans="9:9" x14ac:dyDescent="0.2">
      <c r="I45775" s="37" t="s">
        <v>16</v>
      </c>
    </row>
    <row r="45776" spans="9:9" x14ac:dyDescent="0.2">
      <c r="I45776" s="37" t="s">
        <v>16</v>
      </c>
    </row>
    <row r="45777" spans="9:9" x14ac:dyDescent="0.2">
      <c r="I45777" s="37" t="s">
        <v>16</v>
      </c>
    </row>
    <row r="45778" spans="9:9" x14ac:dyDescent="0.2">
      <c r="I45778" s="37" t="s">
        <v>16</v>
      </c>
    </row>
    <row r="45779" spans="9:9" x14ac:dyDescent="0.2">
      <c r="I45779" s="37" t="s">
        <v>16</v>
      </c>
    </row>
    <row r="45780" spans="9:9" x14ac:dyDescent="0.2">
      <c r="I45780" s="37" t="s">
        <v>16</v>
      </c>
    </row>
    <row r="45781" spans="9:9" x14ac:dyDescent="0.2">
      <c r="I45781" s="37" t="s">
        <v>16</v>
      </c>
    </row>
    <row r="45782" spans="9:9" x14ac:dyDescent="0.2">
      <c r="I45782" s="37" t="s">
        <v>16</v>
      </c>
    </row>
    <row r="45783" spans="9:9" x14ac:dyDescent="0.2">
      <c r="I45783" s="37" t="s">
        <v>16</v>
      </c>
    </row>
    <row r="45784" spans="9:9" x14ac:dyDescent="0.2">
      <c r="I45784" s="37" t="s">
        <v>16</v>
      </c>
    </row>
    <row r="45785" spans="9:9" x14ac:dyDescent="0.2">
      <c r="I45785" s="37" t="s">
        <v>16</v>
      </c>
    </row>
    <row r="45786" spans="9:9" x14ac:dyDescent="0.2">
      <c r="I45786" s="37" t="s">
        <v>16</v>
      </c>
    </row>
    <row r="45787" spans="9:9" x14ac:dyDescent="0.2">
      <c r="I45787" s="37" t="s">
        <v>16</v>
      </c>
    </row>
    <row r="45788" spans="9:9" x14ac:dyDescent="0.2">
      <c r="I45788" s="37" t="s">
        <v>16</v>
      </c>
    </row>
    <row r="45789" spans="9:9" x14ac:dyDescent="0.2">
      <c r="I45789" s="37" t="s">
        <v>16</v>
      </c>
    </row>
    <row r="45790" spans="9:9" x14ac:dyDescent="0.2">
      <c r="I45790" s="37" t="s">
        <v>16</v>
      </c>
    </row>
    <row r="45791" spans="9:9" x14ac:dyDescent="0.2">
      <c r="I45791" s="37" t="s">
        <v>16</v>
      </c>
    </row>
    <row r="45792" spans="9:9" x14ac:dyDescent="0.2">
      <c r="I45792" s="37" t="s">
        <v>16</v>
      </c>
    </row>
    <row r="45793" spans="9:9" x14ac:dyDescent="0.2">
      <c r="I45793" s="37" t="s">
        <v>16</v>
      </c>
    </row>
    <row r="45794" spans="9:9" x14ac:dyDescent="0.2">
      <c r="I45794" s="37" t="s">
        <v>16</v>
      </c>
    </row>
    <row r="45795" spans="9:9" x14ac:dyDescent="0.2">
      <c r="I45795" s="37" t="s">
        <v>16</v>
      </c>
    </row>
    <row r="45796" spans="9:9" x14ac:dyDescent="0.2">
      <c r="I45796" s="37" t="s">
        <v>16</v>
      </c>
    </row>
    <row r="45797" spans="9:9" x14ac:dyDescent="0.2">
      <c r="I45797" s="37" t="s">
        <v>16</v>
      </c>
    </row>
    <row r="45798" spans="9:9" x14ac:dyDescent="0.2">
      <c r="I45798" s="37" t="s">
        <v>16</v>
      </c>
    </row>
    <row r="45799" spans="9:9" x14ac:dyDescent="0.2">
      <c r="I45799" s="37" t="s">
        <v>16</v>
      </c>
    </row>
    <row r="45800" spans="9:9" x14ac:dyDescent="0.2">
      <c r="I45800" s="37" t="s">
        <v>16</v>
      </c>
    </row>
    <row r="45801" spans="9:9" x14ac:dyDescent="0.2">
      <c r="I45801" s="37" t="s">
        <v>16</v>
      </c>
    </row>
    <row r="45802" spans="9:9" x14ac:dyDescent="0.2">
      <c r="I45802" s="37" t="s">
        <v>16</v>
      </c>
    </row>
    <row r="45803" spans="9:9" x14ac:dyDescent="0.2">
      <c r="I45803" s="37" t="s">
        <v>16</v>
      </c>
    </row>
    <row r="45804" spans="9:9" x14ac:dyDescent="0.2">
      <c r="I45804" s="37" t="s">
        <v>16</v>
      </c>
    </row>
    <row r="45805" spans="9:9" x14ac:dyDescent="0.2">
      <c r="I45805" s="37" t="s">
        <v>16</v>
      </c>
    </row>
    <row r="45806" spans="9:9" x14ac:dyDescent="0.2">
      <c r="I45806" s="37" t="s">
        <v>16</v>
      </c>
    </row>
    <row r="45807" spans="9:9" x14ac:dyDescent="0.2">
      <c r="I45807" s="37" t="s">
        <v>16</v>
      </c>
    </row>
    <row r="45808" spans="9:9" x14ac:dyDescent="0.2">
      <c r="I45808" s="37" t="s">
        <v>16</v>
      </c>
    </row>
    <row r="45809" spans="9:9" x14ac:dyDescent="0.2">
      <c r="I45809" s="37" t="s">
        <v>16</v>
      </c>
    </row>
    <row r="45810" spans="9:9" x14ac:dyDescent="0.2">
      <c r="I45810" s="37" t="s">
        <v>16</v>
      </c>
    </row>
    <row r="45811" spans="9:9" x14ac:dyDescent="0.2">
      <c r="I45811" s="37" t="s">
        <v>16</v>
      </c>
    </row>
    <row r="45812" spans="9:9" x14ac:dyDescent="0.2">
      <c r="I45812" s="37" t="s">
        <v>16</v>
      </c>
    </row>
    <row r="45813" spans="9:9" x14ac:dyDescent="0.2">
      <c r="I45813" s="37" t="s">
        <v>16</v>
      </c>
    </row>
    <row r="45814" spans="9:9" x14ac:dyDescent="0.2">
      <c r="I45814" s="37" t="s">
        <v>16</v>
      </c>
    </row>
    <row r="45815" spans="9:9" x14ac:dyDescent="0.2">
      <c r="I45815" s="37" t="s">
        <v>16</v>
      </c>
    </row>
    <row r="45816" spans="9:9" x14ac:dyDescent="0.2">
      <c r="I45816" s="37" t="s">
        <v>16</v>
      </c>
    </row>
    <row r="45817" spans="9:9" x14ac:dyDescent="0.2">
      <c r="I45817" s="37" t="s">
        <v>16</v>
      </c>
    </row>
    <row r="45818" spans="9:9" x14ac:dyDescent="0.2">
      <c r="I45818" s="37" t="s">
        <v>16</v>
      </c>
    </row>
    <row r="45819" spans="9:9" x14ac:dyDescent="0.2">
      <c r="I45819" s="37" t="s">
        <v>16</v>
      </c>
    </row>
    <row r="45820" spans="9:9" x14ac:dyDescent="0.2">
      <c r="I45820" s="37" t="s">
        <v>16</v>
      </c>
    </row>
    <row r="45821" spans="9:9" x14ac:dyDescent="0.2">
      <c r="I45821" s="37" t="s">
        <v>16</v>
      </c>
    </row>
    <row r="45822" spans="9:9" x14ac:dyDescent="0.2">
      <c r="I45822" s="37" t="s">
        <v>16</v>
      </c>
    </row>
    <row r="45823" spans="9:9" x14ac:dyDescent="0.2">
      <c r="I45823" s="37" t="s">
        <v>16</v>
      </c>
    </row>
    <row r="45824" spans="9:9" x14ac:dyDescent="0.2">
      <c r="I45824" s="37" t="s">
        <v>16</v>
      </c>
    </row>
    <row r="45825" spans="9:9" x14ac:dyDescent="0.2">
      <c r="I45825" s="37" t="s">
        <v>16</v>
      </c>
    </row>
    <row r="45826" spans="9:9" x14ac:dyDescent="0.2">
      <c r="I45826" s="37" t="s">
        <v>16</v>
      </c>
    </row>
    <row r="45827" spans="9:9" x14ac:dyDescent="0.2">
      <c r="I45827" s="37" t="s">
        <v>16</v>
      </c>
    </row>
    <row r="45828" spans="9:9" x14ac:dyDescent="0.2">
      <c r="I45828" s="37" t="s">
        <v>16</v>
      </c>
    </row>
    <row r="45829" spans="9:9" x14ac:dyDescent="0.2">
      <c r="I45829" s="37" t="s">
        <v>16</v>
      </c>
    </row>
    <row r="45830" spans="9:9" x14ac:dyDescent="0.2">
      <c r="I45830" s="37" t="s">
        <v>16</v>
      </c>
    </row>
    <row r="45831" spans="9:9" x14ac:dyDescent="0.2">
      <c r="I45831" s="37" t="s">
        <v>16</v>
      </c>
    </row>
    <row r="45832" spans="9:9" x14ac:dyDescent="0.2">
      <c r="I45832" s="37" t="s">
        <v>16</v>
      </c>
    </row>
    <row r="45833" spans="9:9" x14ac:dyDescent="0.2">
      <c r="I45833" s="37" t="s">
        <v>16</v>
      </c>
    </row>
    <row r="45834" spans="9:9" x14ac:dyDescent="0.2">
      <c r="I45834" s="37" t="s">
        <v>16</v>
      </c>
    </row>
    <row r="45835" spans="9:9" x14ac:dyDescent="0.2">
      <c r="I45835" s="37" t="s">
        <v>16</v>
      </c>
    </row>
    <row r="45836" spans="9:9" x14ac:dyDescent="0.2">
      <c r="I45836" s="37" t="s">
        <v>16</v>
      </c>
    </row>
    <row r="45837" spans="9:9" x14ac:dyDescent="0.2">
      <c r="I45837" s="37" t="s">
        <v>16</v>
      </c>
    </row>
    <row r="45838" spans="9:9" x14ac:dyDescent="0.2">
      <c r="I45838" s="37" t="s">
        <v>16</v>
      </c>
    </row>
    <row r="45839" spans="9:9" x14ac:dyDescent="0.2">
      <c r="I45839" s="37" t="s">
        <v>16</v>
      </c>
    </row>
    <row r="45840" spans="9:9" x14ac:dyDescent="0.2">
      <c r="I45840" s="37" t="s">
        <v>16</v>
      </c>
    </row>
    <row r="45841" spans="9:9" x14ac:dyDescent="0.2">
      <c r="I45841" s="37" t="s">
        <v>16</v>
      </c>
    </row>
    <row r="45842" spans="9:9" x14ac:dyDescent="0.2">
      <c r="I45842" s="37" t="s">
        <v>16</v>
      </c>
    </row>
    <row r="45843" spans="9:9" x14ac:dyDescent="0.2">
      <c r="I45843" s="37" t="s">
        <v>16</v>
      </c>
    </row>
    <row r="45844" spans="9:9" x14ac:dyDescent="0.2">
      <c r="I45844" s="37" t="s">
        <v>16</v>
      </c>
    </row>
    <row r="45845" spans="9:9" x14ac:dyDescent="0.2">
      <c r="I45845" s="37" t="s">
        <v>16</v>
      </c>
    </row>
    <row r="45846" spans="9:9" x14ac:dyDescent="0.2">
      <c r="I45846" s="37" t="s">
        <v>16</v>
      </c>
    </row>
    <row r="45847" spans="9:9" x14ac:dyDescent="0.2">
      <c r="I45847" s="37" t="s">
        <v>16</v>
      </c>
    </row>
    <row r="45848" spans="9:9" x14ac:dyDescent="0.2">
      <c r="I45848" s="37" t="s">
        <v>16</v>
      </c>
    </row>
    <row r="45849" spans="9:9" x14ac:dyDescent="0.2">
      <c r="I45849" s="37" t="s">
        <v>16</v>
      </c>
    </row>
    <row r="45850" spans="9:9" x14ac:dyDescent="0.2">
      <c r="I45850" s="37" t="s">
        <v>16</v>
      </c>
    </row>
    <row r="45851" spans="9:9" x14ac:dyDescent="0.2">
      <c r="I45851" s="37" t="s">
        <v>16</v>
      </c>
    </row>
    <row r="45852" spans="9:9" x14ac:dyDescent="0.2">
      <c r="I45852" s="37" t="s">
        <v>16</v>
      </c>
    </row>
    <row r="45853" spans="9:9" x14ac:dyDescent="0.2">
      <c r="I45853" s="37" t="s">
        <v>16</v>
      </c>
    </row>
    <row r="45854" spans="9:9" x14ac:dyDescent="0.2">
      <c r="I45854" s="37" t="s">
        <v>16</v>
      </c>
    </row>
    <row r="45855" spans="9:9" x14ac:dyDescent="0.2">
      <c r="I45855" s="37" t="s">
        <v>16</v>
      </c>
    </row>
    <row r="45856" spans="9:9" x14ac:dyDescent="0.2">
      <c r="I45856" s="37" t="s">
        <v>16</v>
      </c>
    </row>
    <row r="45857" spans="9:9" x14ac:dyDescent="0.2">
      <c r="I45857" s="37" t="s">
        <v>16</v>
      </c>
    </row>
    <row r="45858" spans="9:9" x14ac:dyDescent="0.2">
      <c r="I45858" s="37" t="s">
        <v>16</v>
      </c>
    </row>
    <row r="45859" spans="9:9" x14ac:dyDescent="0.2">
      <c r="I45859" s="37" t="s">
        <v>16</v>
      </c>
    </row>
    <row r="45860" spans="9:9" x14ac:dyDescent="0.2">
      <c r="I45860" s="37" t="s">
        <v>16</v>
      </c>
    </row>
    <row r="45861" spans="9:9" x14ac:dyDescent="0.2">
      <c r="I45861" s="37" t="s">
        <v>16</v>
      </c>
    </row>
    <row r="45862" spans="9:9" x14ac:dyDescent="0.2">
      <c r="I45862" s="37" t="s">
        <v>16</v>
      </c>
    </row>
    <row r="45863" spans="9:9" x14ac:dyDescent="0.2">
      <c r="I45863" s="37" t="s">
        <v>16</v>
      </c>
    </row>
    <row r="45864" spans="9:9" x14ac:dyDescent="0.2">
      <c r="I45864" s="37" t="s">
        <v>16</v>
      </c>
    </row>
    <row r="45865" spans="9:9" x14ac:dyDescent="0.2">
      <c r="I45865" s="37" t="s">
        <v>16</v>
      </c>
    </row>
    <row r="45866" spans="9:9" x14ac:dyDescent="0.2">
      <c r="I45866" s="37" t="s">
        <v>16</v>
      </c>
    </row>
    <row r="45867" spans="9:9" x14ac:dyDescent="0.2">
      <c r="I45867" s="37" t="s">
        <v>16</v>
      </c>
    </row>
    <row r="45868" spans="9:9" x14ac:dyDescent="0.2">
      <c r="I45868" s="37" t="s">
        <v>16</v>
      </c>
    </row>
    <row r="45869" spans="9:9" x14ac:dyDescent="0.2">
      <c r="I45869" s="37" t="s">
        <v>16</v>
      </c>
    </row>
    <row r="45870" spans="9:9" x14ac:dyDescent="0.2">
      <c r="I45870" s="37" t="s">
        <v>16</v>
      </c>
    </row>
    <row r="45871" spans="9:9" x14ac:dyDescent="0.2">
      <c r="I45871" s="37" t="s">
        <v>16</v>
      </c>
    </row>
    <row r="45872" spans="9:9" x14ac:dyDescent="0.2">
      <c r="I45872" s="37" t="s">
        <v>16</v>
      </c>
    </row>
    <row r="45873" spans="9:9" x14ac:dyDescent="0.2">
      <c r="I45873" s="37" t="s">
        <v>16</v>
      </c>
    </row>
    <row r="45874" spans="9:9" x14ac:dyDescent="0.2">
      <c r="I45874" s="37" t="s">
        <v>16</v>
      </c>
    </row>
    <row r="45875" spans="9:9" x14ac:dyDescent="0.2">
      <c r="I45875" s="37" t="s">
        <v>16</v>
      </c>
    </row>
    <row r="45876" spans="9:9" x14ac:dyDescent="0.2">
      <c r="I45876" s="37" t="s">
        <v>16</v>
      </c>
    </row>
    <row r="45877" spans="9:9" x14ac:dyDescent="0.2">
      <c r="I45877" s="37" t="s">
        <v>16</v>
      </c>
    </row>
    <row r="45878" spans="9:9" x14ac:dyDescent="0.2">
      <c r="I45878" s="37" t="s">
        <v>16</v>
      </c>
    </row>
    <row r="45879" spans="9:9" x14ac:dyDescent="0.2">
      <c r="I45879" s="37" t="s">
        <v>16</v>
      </c>
    </row>
    <row r="45880" spans="9:9" x14ac:dyDescent="0.2">
      <c r="I45880" s="37" t="s">
        <v>16</v>
      </c>
    </row>
    <row r="45881" spans="9:9" x14ac:dyDescent="0.2">
      <c r="I45881" s="37" t="s">
        <v>16</v>
      </c>
    </row>
    <row r="45882" spans="9:9" x14ac:dyDescent="0.2">
      <c r="I45882" s="37" t="s">
        <v>16</v>
      </c>
    </row>
    <row r="45883" spans="9:9" x14ac:dyDescent="0.2">
      <c r="I45883" s="37" t="s">
        <v>16</v>
      </c>
    </row>
    <row r="45884" spans="9:9" x14ac:dyDescent="0.2">
      <c r="I45884" s="37" t="s">
        <v>16</v>
      </c>
    </row>
    <row r="45885" spans="9:9" x14ac:dyDescent="0.2">
      <c r="I45885" s="37" t="s">
        <v>16</v>
      </c>
    </row>
    <row r="45886" spans="9:9" x14ac:dyDescent="0.2">
      <c r="I45886" s="37" t="s">
        <v>16</v>
      </c>
    </row>
    <row r="45887" spans="9:9" x14ac:dyDescent="0.2">
      <c r="I45887" s="37" t="s">
        <v>16</v>
      </c>
    </row>
    <row r="45888" spans="9:9" x14ac:dyDescent="0.2">
      <c r="I45888" s="37" t="s">
        <v>16</v>
      </c>
    </row>
    <row r="45889" spans="9:9" x14ac:dyDescent="0.2">
      <c r="I45889" s="37" t="s">
        <v>16</v>
      </c>
    </row>
    <row r="45890" spans="9:9" x14ac:dyDescent="0.2">
      <c r="I45890" s="37" t="s">
        <v>16</v>
      </c>
    </row>
    <row r="45891" spans="9:9" x14ac:dyDescent="0.2">
      <c r="I45891" s="37" t="s">
        <v>16</v>
      </c>
    </row>
    <row r="45892" spans="9:9" x14ac:dyDescent="0.2">
      <c r="I45892" s="37" t="s">
        <v>16</v>
      </c>
    </row>
    <row r="45893" spans="9:9" x14ac:dyDescent="0.2">
      <c r="I45893" s="37" t="s">
        <v>16</v>
      </c>
    </row>
    <row r="45894" spans="9:9" x14ac:dyDescent="0.2">
      <c r="I45894" s="37" t="s">
        <v>16</v>
      </c>
    </row>
    <row r="45895" spans="9:9" x14ac:dyDescent="0.2">
      <c r="I45895" s="37" t="s">
        <v>16</v>
      </c>
    </row>
    <row r="45896" spans="9:9" x14ac:dyDescent="0.2">
      <c r="I45896" s="37" t="s">
        <v>16</v>
      </c>
    </row>
    <row r="45897" spans="9:9" x14ac:dyDescent="0.2">
      <c r="I45897" s="37" t="s">
        <v>16</v>
      </c>
    </row>
    <row r="45898" spans="9:9" x14ac:dyDescent="0.2">
      <c r="I45898" s="37" t="s">
        <v>16</v>
      </c>
    </row>
    <row r="45899" spans="9:9" x14ac:dyDescent="0.2">
      <c r="I45899" s="37" t="s">
        <v>16</v>
      </c>
    </row>
    <row r="45900" spans="9:9" x14ac:dyDescent="0.2">
      <c r="I45900" s="37" t="s">
        <v>16</v>
      </c>
    </row>
    <row r="45901" spans="9:9" x14ac:dyDescent="0.2">
      <c r="I45901" s="37" t="s">
        <v>16</v>
      </c>
    </row>
    <row r="45902" spans="9:9" x14ac:dyDescent="0.2">
      <c r="I45902" s="37" t="s">
        <v>16</v>
      </c>
    </row>
    <row r="45903" spans="9:9" x14ac:dyDescent="0.2">
      <c r="I45903" s="37" t="s">
        <v>16</v>
      </c>
    </row>
    <row r="45904" spans="9:9" x14ac:dyDescent="0.2">
      <c r="I45904" s="37" t="s">
        <v>16</v>
      </c>
    </row>
    <row r="45905" spans="9:9" x14ac:dyDescent="0.2">
      <c r="I45905" s="37" t="s">
        <v>16</v>
      </c>
    </row>
    <row r="45906" spans="9:9" x14ac:dyDescent="0.2">
      <c r="I45906" s="37" t="s">
        <v>16</v>
      </c>
    </row>
    <row r="45907" spans="9:9" x14ac:dyDescent="0.2">
      <c r="I45907" s="37" t="s">
        <v>16</v>
      </c>
    </row>
    <row r="45908" spans="9:9" x14ac:dyDescent="0.2">
      <c r="I45908" s="37" t="s">
        <v>16</v>
      </c>
    </row>
    <row r="45909" spans="9:9" x14ac:dyDescent="0.2">
      <c r="I45909" s="37" t="s">
        <v>16</v>
      </c>
    </row>
    <row r="45910" spans="9:9" x14ac:dyDescent="0.2">
      <c r="I45910" s="37" t="s">
        <v>16</v>
      </c>
    </row>
    <row r="45911" spans="9:9" x14ac:dyDescent="0.2">
      <c r="I45911" s="37" t="s">
        <v>16</v>
      </c>
    </row>
    <row r="45912" spans="9:9" x14ac:dyDescent="0.2">
      <c r="I45912" s="37" t="s">
        <v>16</v>
      </c>
    </row>
    <row r="45913" spans="9:9" x14ac:dyDescent="0.2">
      <c r="I45913" s="37" t="s">
        <v>16</v>
      </c>
    </row>
    <row r="45914" spans="9:9" x14ac:dyDescent="0.2">
      <c r="I45914" s="37" t="s">
        <v>16</v>
      </c>
    </row>
    <row r="45915" spans="9:9" x14ac:dyDescent="0.2">
      <c r="I45915" s="37" t="s">
        <v>16</v>
      </c>
    </row>
    <row r="45916" spans="9:9" x14ac:dyDescent="0.2">
      <c r="I45916" s="37" t="s">
        <v>16</v>
      </c>
    </row>
    <row r="45917" spans="9:9" x14ac:dyDescent="0.2">
      <c r="I45917" s="37" t="s">
        <v>16</v>
      </c>
    </row>
    <row r="45918" spans="9:9" x14ac:dyDescent="0.2">
      <c r="I45918" s="37" t="s">
        <v>16</v>
      </c>
    </row>
    <row r="45919" spans="9:9" x14ac:dyDescent="0.2">
      <c r="I45919" s="37" t="s">
        <v>16</v>
      </c>
    </row>
    <row r="45920" spans="9:9" x14ac:dyDescent="0.2">
      <c r="I45920" s="37" t="s">
        <v>16</v>
      </c>
    </row>
    <row r="45921" spans="9:9" x14ac:dyDescent="0.2">
      <c r="I45921" s="37" t="s">
        <v>16</v>
      </c>
    </row>
    <row r="45922" spans="9:9" x14ac:dyDescent="0.2">
      <c r="I45922" s="37" t="s">
        <v>16</v>
      </c>
    </row>
    <row r="45923" spans="9:9" x14ac:dyDescent="0.2">
      <c r="I45923" s="37" t="s">
        <v>16</v>
      </c>
    </row>
    <row r="45924" spans="9:9" x14ac:dyDescent="0.2">
      <c r="I45924" s="37" t="s">
        <v>16</v>
      </c>
    </row>
    <row r="45925" spans="9:9" x14ac:dyDescent="0.2">
      <c r="I45925" s="37" t="s">
        <v>16</v>
      </c>
    </row>
    <row r="45926" spans="9:9" x14ac:dyDescent="0.2">
      <c r="I45926" s="37" t="s">
        <v>16</v>
      </c>
    </row>
    <row r="45927" spans="9:9" x14ac:dyDescent="0.2">
      <c r="I45927" s="37" t="s">
        <v>16</v>
      </c>
    </row>
    <row r="45928" spans="9:9" x14ac:dyDescent="0.2">
      <c r="I45928" s="37" t="s">
        <v>16</v>
      </c>
    </row>
    <row r="45929" spans="9:9" x14ac:dyDescent="0.2">
      <c r="I45929" s="37" t="s">
        <v>16</v>
      </c>
    </row>
    <row r="45930" spans="9:9" x14ac:dyDescent="0.2">
      <c r="I45930" s="37" t="s">
        <v>16</v>
      </c>
    </row>
    <row r="45931" spans="9:9" x14ac:dyDescent="0.2">
      <c r="I45931" s="37" t="s">
        <v>16</v>
      </c>
    </row>
    <row r="45932" spans="9:9" x14ac:dyDescent="0.2">
      <c r="I45932" s="37" t="s">
        <v>16</v>
      </c>
    </row>
    <row r="45933" spans="9:9" x14ac:dyDescent="0.2">
      <c r="I45933" s="37" t="s">
        <v>16</v>
      </c>
    </row>
    <row r="45934" spans="9:9" x14ac:dyDescent="0.2">
      <c r="I45934" s="37" t="s">
        <v>16</v>
      </c>
    </row>
    <row r="45935" spans="9:9" x14ac:dyDescent="0.2">
      <c r="I45935" s="37" t="s">
        <v>16</v>
      </c>
    </row>
    <row r="45936" spans="9:9" x14ac:dyDescent="0.2">
      <c r="I45936" s="37" t="s">
        <v>16</v>
      </c>
    </row>
    <row r="45937" spans="9:9" x14ac:dyDescent="0.2">
      <c r="I45937" s="37" t="s">
        <v>16</v>
      </c>
    </row>
    <row r="45938" spans="9:9" x14ac:dyDescent="0.2">
      <c r="I45938" s="37" t="s">
        <v>16</v>
      </c>
    </row>
    <row r="45939" spans="9:9" x14ac:dyDescent="0.2">
      <c r="I45939" s="37" t="s">
        <v>16</v>
      </c>
    </row>
    <row r="45940" spans="9:9" x14ac:dyDescent="0.2">
      <c r="I45940" s="37" t="s">
        <v>16</v>
      </c>
    </row>
    <row r="45941" spans="9:9" x14ac:dyDescent="0.2">
      <c r="I45941" s="37" t="s">
        <v>16</v>
      </c>
    </row>
    <row r="45942" spans="9:9" x14ac:dyDescent="0.2">
      <c r="I45942" s="37" t="s">
        <v>16</v>
      </c>
    </row>
    <row r="45943" spans="9:9" x14ac:dyDescent="0.2">
      <c r="I45943" s="37" t="s">
        <v>16</v>
      </c>
    </row>
    <row r="45944" spans="9:9" x14ac:dyDescent="0.2">
      <c r="I45944" s="37" t="s">
        <v>16</v>
      </c>
    </row>
    <row r="45945" spans="9:9" x14ac:dyDescent="0.2">
      <c r="I45945" s="37" t="s">
        <v>16</v>
      </c>
    </row>
    <row r="45946" spans="9:9" x14ac:dyDescent="0.2">
      <c r="I45946" s="37" t="s">
        <v>16</v>
      </c>
    </row>
    <row r="45947" spans="9:9" x14ac:dyDescent="0.2">
      <c r="I45947" s="37" t="s">
        <v>16</v>
      </c>
    </row>
    <row r="45948" spans="9:9" x14ac:dyDescent="0.2">
      <c r="I45948" s="37" t="s">
        <v>16</v>
      </c>
    </row>
    <row r="45949" spans="9:9" x14ac:dyDescent="0.2">
      <c r="I45949" s="37" t="s">
        <v>16</v>
      </c>
    </row>
    <row r="45950" spans="9:9" x14ac:dyDescent="0.2">
      <c r="I45950" s="37" t="s">
        <v>16</v>
      </c>
    </row>
    <row r="45951" spans="9:9" x14ac:dyDescent="0.2">
      <c r="I45951" s="37" t="s">
        <v>16</v>
      </c>
    </row>
    <row r="45952" spans="9:9" x14ac:dyDescent="0.2">
      <c r="I45952" s="37" t="s">
        <v>16</v>
      </c>
    </row>
    <row r="45953" spans="9:9" x14ac:dyDescent="0.2">
      <c r="I45953" s="37" t="s">
        <v>16</v>
      </c>
    </row>
    <row r="45954" spans="9:9" x14ac:dyDescent="0.2">
      <c r="I45954" s="37" t="s">
        <v>16</v>
      </c>
    </row>
    <row r="45955" spans="9:9" x14ac:dyDescent="0.2">
      <c r="I45955" s="37" t="s">
        <v>16</v>
      </c>
    </row>
    <row r="45956" spans="9:9" x14ac:dyDescent="0.2">
      <c r="I45956" s="37" t="s">
        <v>16</v>
      </c>
    </row>
    <row r="45957" spans="9:9" x14ac:dyDescent="0.2">
      <c r="I45957" s="37" t="s">
        <v>16</v>
      </c>
    </row>
    <row r="45958" spans="9:9" x14ac:dyDescent="0.2">
      <c r="I45958" s="37" t="s">
        <v>16</v>
      </c>
    </row>
    <row r="45959" spans="9:9" x14ac:dyDescent="0.2">
      <c r="I45959" s="37" t="s">
        <v>16</v>
      </c>
    </row>
    <row r="45960" spans="9:9" x14ac:dyDescent="0.2">
      <c r="I45960" s="37" t="s">
        <v>16</v>
      </c>
    </row>
    <row r="45961" spans="9:9" x14ac:dyDescent="0.2">
      <c r="I45961" s="37" t="s">
        <v>16</v>
      </c>
    </row>
    <row r="45962" spans="9:9" x14ac:dyDescent="0.2">
      <c r="I45962" s="37" t="s">
        <v>16</v>
      </c>
    </row>
    <row r="45963" spans="9:9" x14ac:dyDescent="0.2">
      <c r="I45963" s="37" t="s">
        <v>16</v>
      </c>
    </row>
    <row r="45964" spans="9:9" x14ac:dyDescent="0.2">
      <c r="I45964" s="37" t="s">
        <v>16</v>
      </c>
    </row>
    <row r="45965" spans="9:9" x14ac:dyDescent="0.2">
      <c r="I45965" s="37" t="s">
        <v>16</v>
      </c>
    </row>
    <row r="45966" spans="9:9" x14ac:dyDescent="0.2">
      <c r="I45966" s="37" t="s">
        <v>16</v>
      </c>
    </row>
    <row r="45967" spans="9:9" x14ac:dyDescent="0.2">
      <c r="I45967" s="37" t="s">
        <v>16</v>
      </c>
    </row>
    <row r="45968" spans="9:9" x14ac:dyDescent="0.2">
      <c r="I45968" s="37" t="s">
        <v>16</v>
      </c>
    </row>
    <row r="45969" spans="9:9" x14ac:dyDescent="0.2">
      <c r="I45969" s="37" t="s">
        <v>16</v>
      </c>
    </row>
    <row r="45970" spans="9:9" x14ac:dyDescent="0.2">
      <c r="I45970" s="37" t="s">
        <v>16</v>
      </c>
    </row>
    <row r="45971" spans="9:9" x14ac:dyDescent="0.2">
      <c r="I45971" s="37" t="s">
        <v>16</v>
      </c>
    </row>
    <row r="45972" spans="9:9" x14ac:dyDescent="0.2">
      <c r="I45972" s="37" t="s">
        <v>16</v>
      </c>
    </row>
    <row r="45973" spans="9:9" x14ac:dyDescent="0.2">
      <c r="I45973" s="37" t="s">
        <v>16</v>
      </c>
    </row>
    <row r="45974" spans="9:9" x14ac:dyDescent="0.2">
      <c r="I45974" s="37" t="s">
        <v>16</v>
      </c>
    </row>
    <row r="45975" spans="9:9" x14ac:dyDescent="0.2">
      <c r="I45975" s="37" t="s">
        <v>16</v>
      </c>
    </row>
    <row r="45976" spans="9:9" x14ac:dyDescent="0.2">
      <c r="I45976" s="37" t="s">
        <v>16</v>
      </c>
    </row>
    <row r="45977" spans="9:9" x14ac:dyDescent="0.2">
      <c r="I45977" s="37" t="s">
        <v>16</v>
      </c>
    </row>
    <row r="45978" spans="9:9" x14ac:dyDescent="0.2">
      <c r="I45978" s="37" t="s">
        <v>16</v>
      </c>
    </row>
    <row r="45979" spans="9:9" x14ac:dyDescent="0.2">
      <c r="I45979" s="37" t="s">
        <v>16</v>
      </c>
    </row>
    <row r="45980" spans="9:9" x14ac:dyDescent="0.2">
      <c r="I45980" s="37" t="s">
        <v>16</v>
      </c>
    </row>
    <row r="45981" spans="9:9" x14ac:dyDescent="0.2">
      <c r="I45981" s="37" t="s">
        <v>16</v>
      </c>
    </row>
    <row r="45982" spans="9:9" x14ac:dyDescent="0.2">
      <c r="I45982" s="37" t="s">
        <v>16</v>
      </c>
    </row>
    <row r="45983" spans="9:9" x14ac:dyDescent="0.2">
      <c r="I45983" s="37" t="s">
        <v>16</v>
      </c>
    </row>
    <row r="45984" spans="9:9" x14ac:dyDescent="0.2">
      <c r="I45984" s="37" t="s">
        <v>16</v>
      </c>
    </row>
    <row r="45985" spans="9:9" x14ac:dyDescent="0.2">
      <c r="I45985" s="37" t="s">
        <v>16</v>
      </c>
    </row>
    <row r="45986" spans="9:9" x14ac:dyDescent="0.2">
      <c r="I45986" s="37" t="s">
        <v>16</v>
      </c>
    </row>
    <row r="45987" spans="9:9" x14ac:dyDescent="0.2">
      <c r="I45987" s="37" t="s">
        <v>16</v>
      </c>
    </row>
    <row r="45988" spans="9:9" x14ac:dyDescent="0.2">
      <c r="I45988" s="37" t="s">
        <v>16</v>
      </c>
    </row>
    <row r="45989" spans="9:9" x14ac:dyDescent="0.2">
      <c r="I45989" s="37" t="s">
        <v>16</v>
      </c>
    </row>
    <row r="45990" spans="9:9" x14ac:dyDescent="0.2">
      <c r="I45990" s="37" t="s">
        <v>16</v>
      </c>
    </row>
    <row r="45991" spans="9:9" x14ac:dyDescent="0.2">
      <c r="I45991" s="37" t="s">
        <v>16</v>
      </c>
    </row>
    <row r="45992" spans="9:9" x14ac:dyDescent="0.2">
      <c r="I45992" s="37" t="s">
        <v>16</v>
      </c>
    </row>
    <row r="45993" spans="9:9" x14ac:dyDescent="0.2">
      <c r="I45993" s="37" t="s">
        <v>16</v>
      </c>
    </row>
    <row r="45994" spans="9:9" x14ac:dyDescent="0.2">
      <c r="I45994" s="37" t="s">
        <v>16</v>
      </c>
    </row>
    <row r="45995" spans="9:9" x14ac:dyDescent="0.2">
      <c r="I45995" s="37" t="s">
        <v>16</v>
      </c>
    </row>
    <row r="45996" spans="9:9" x14ac:dyDescent="0.2">
      <c r="I45996" s="37" t="s">
        <v>16</v>
      </c>
    </row>
    <row r="45997" spans="9:9" x14ac:dyDescent="0.2">
      <c r="I45997" s="37" t="s">
        <v>16</v>
      </c>
    </row>
    <row r="45998" spans="9:9" x14ac:dyDescent="0.2">
      <c r="I45998" s="37" t="s">
        <v>16</v>
      </c>
    </row>
    <row r="45999" spans="9:9" x14ac:dyDescent="0.2">
      <c r="I45999" s="37" t="s">
        <v>16</v>
      </c>
    </row>
    <row r="46000" spans="9:9" x14ac:dyDescent="0.2">
      <c r="I46000" s="37" t="s">
        <v>16</v>
      </c>
    </row>
    <row r="46001" spans="9:9" x14ac:dyDescent="0.2">
      <c r="I46001" s="37" t="s">
        <v>16</v>
      </c>
    </row>
    <row r="46002" spans="9:9" x14ac:dyDescent="0.2">
      <c r="I46002" s="37" t="s">
        <v>16</v>
      </c>
    </row>
    <row r="46003" spans="9:9" x14ac:dyDescent="0.2">
      <c r="I46003" s="37" t="s">
        <v>16</v>
      </c>
    </row>
    <row r="46004" spans="9:9" x14ac:dyDescent="0.2">
      <c r="I46004" s="37" t="s">
        <v>16</v>
      </c>
    </row>
    <row r="46005" spans="9:9" x14ac:dyDescent="0.2">
      <c r="I46005" s="37" t="s">
        <v>16</v>
      </c>
    </row>
    <row r="46006" spans="9:9" x14ac:dyDescent="0.2">
      <c r="I46006" s="37" t="s">
        <v>16</v>
      </c>
    </row>
    <row r="46007" spans="9:9" x14ac:dyDescent="0.2">
      <c r="I46007" s="37" t="s">
        <v>16</v>
      </c>
    </row>
    <row r="46008" spans="9:9" x14ac:dyDescent="0.2">
      <c r="I46008" s="37" t="s">
        <v>16</v>
      </c>
    </row>
    <row r="46009" spans="9:9" x14ac:dyDescent="0.2">
      <c r="I46009" s="37" t="s">
        <v>16</v>
      </c>
    </row>
    <row r="46010" spans="9:9" x14ac:dyDescent="0.2">
      <c r="I46010" s="37" t="s">
        <v>16</v>
      </c>
    </row>
    <row r="46011" spans="9:9" x14ac:dyDescent="0.2">
      <c r="I46011" s="37" t="s">
        <v>16</v>
      </c>
    </row>
    <row r="46012" spans="9:9" x14ac:dyDescent="0.2">
      <c r="I46012" s="37" t="s">
        <v>16</v>
      </c>
    </row>
    <row r="46013" spans="9:9" x14ac:dyDescent="0.2">
      <c r="I46013" s="37" t="s">
        <v>16</v>
      </c>
    </row>
    <row r="46014" spans="9:9" x14ac:dyDescent="0.2">
      <c r="I46014" s="37" t="s">
        <v>16</v>
      </c>
    </row>
    <row r="46015" spans="9:9" x14ac:dyDescent="0.2">
      <c r="I46015" s="37" t="s">
        <v>16</v>
      </c>
    </row>
    <row r="46016" spans="9:9" x14ac:dyDescent="0.2">
      <c r="I46016" s="37" t="s">
        <v>16</v>
      </c>
    </row>
    <row r="46017" spans="9:9" x14ac:dyDescent="0.2">
      <c r="I46017" s="37" t="s">
        <v>16</v>
      </c>
    </row>
    <row r="46018" spans="9:9" x14ac:dyDescent="0.2">
      <c r="I46018" s="37" t="s">
        <v>16</v>
      </c>
    </row>
    <row r="46019" spans="9:9" x14ac:dyDescent="0.2">
      <c r="I46019" s="37" t="s">
        <v>16</v>
      </c>
    </row>
    <row r="46020" spans="9:9" x14ac:dyDescent="0.2">
      <c r="I46020" s="37" t="s">
        <v>16</v>
      </c>
    </row>
    <row r="46021" spans="9:9" x14ac:dyDescent="0.2">
      <c r="I46021" s="37" t="s">
        <v>16</v>
      </c>
    </row>
    <row r="46022" spans="9:9" x14ac:dyDescent="0.2">
      <c r="I46022" s="37" t="s">
        <v>16</v>
      </c>
    </row>
    <row r="46023" spans="9:9" x14ac:dyDescent="0.2">
      <c r="I46023" s="37" t="s">
        <v>16</v>
      </c>
    </row>
    <row r="46024" spans="9:9" x14ac:dyDescent="0.2">
      <c r="I46024" s="37" t="s">
        <v>16</v>
      </c>
    </row>
    <row r="46025" spans="9:9" x14ac:dyDescent="0.2">
      <c r="I46025" s="37" t="s">
        <v>16</v>
      </c>
    </row>
    <row r="46026" spans="9:9" x14ac:dyDescent="0.2">
      <c r="I46026" s="37" t="s">
        <v>16</v>
      </c>
    </row>
    <row r="46027" spans="9:9" x14ac:dyDescent="0.2">
      <c r="I46027" s="37" t="s">
        <v>16</v>
      </c>
    </row>
    <row r="46028" spans="9:9" x14ac:dyDescent="0.2">
      <c r="I46028" s="37" t="s">
        <v>16</v>
      </c>
    </row>
    <row r="46029" spans="9:9" x14ac:dyDescent="0.2">
      <c r="I46029" s="37" t="s">
        <v>16</v>
      </c>
    </row>
    <row r="46030" spans="9:9" x14ac:dyDescent="0.2">
      <c r="I46030" s="37" t="s">
        <v>16</v>
      </c>
    </row>
    <row r="46031" spans="9:9" x14ac:dyDescent="0.2">
      <c r="I46031" s="37" t="s">
        <v>16</v>
      </c>
    </row>
    <row r="46032" spans="9:9" x14ac:dyDescent="0.2">
      <c r="I46032" s="37" t="s">
        <v>16</v>
      </c>
    </row>
    <row r="46033" spans="9:9" x14ac:dyDescent="0.2">
      <c r="I46033" s="37" t="s">
        <v>16</v>
      </c>
    </row>
    <row r="46034" spans="9:9" x14ac:dyDescent="0.2">
      <c r="I46034" s="37" t="s">
        <v>16</v>
      </c>
    </row>
    <row r="46035" spans="9:9" x14ac:dyDescent="0.2">
      <c r="I46035" s="37" t="s">
        <v>16</v>
      </c>
    </row>
    <row r="46036" spans="9:9" x14ac:dyDescent="0.2">
      <c r="I46036" s="37" t="s">
        <v>16</v>
      </c>
    </row>
    <row r="46037" spans="9:9" x14ac:dyDescent="0.2">
      <c r="I46037" s="37" t="s">
        <v>16</v>
      </c>
    </row>
    <row r="46038" spans="9:9" x14ac:dyDescent="0.2">
      <c r="I46038" s="37" t="s">
        <v>16</v>
      </c>
    </row>
    <row r="46039" spans="9:9" x14ac:dyDescent="0.2">
      <c r="I46039" s="37" t="s">
        <v>16</v>
      </c>
    </row>
    <row r="46040" spans="9:9" x14ac:dyDescent="0.2">
      <c r="I46040" s="37" t="s">
        <v>16</v>
      </c>
    </row>
    <row r="46041" spans="9:9" x14ac:dyDescent="0.2">
      <c r="I46041" s="37" t="s">
        <v>16</v>
      </c>
    </row>
    <row r="46042" spans="9:9" x14ac:dyDescent="0.2">
      <c r="I46042" s="37" t="s">
        <v>16</v>
      </c>
    </row>
    <row r="46043" spans="9:9" x14ac:dyDescent="0.2">
      <c r="I46043" s="37" t="s">
        <v>16</v>
      </c>
    </row>
    <row r="46044" spans="9:9" x14ac:dyDescent="0.2">
      <c r="I46044" s="37" t="s">
        <v>16</v>
      </c>
    </row>
    <row r="46045" spans="9:9" x14ac:dyDescent="0.2">
      <c r="I46045" s="37" t="s">
        <v>16</v>
      </c>
    </row>
    <row r="46046" spans="9:9" x14ac:dyDescent="0.2">
      <c r="I46046" s="37" t="s">
        <v>16</v>
      </c>
    </row>
    <row r="46047" spans="9:9" x14ac:dyDescent="0.2">
      <c r="I46047" s="37" t="s">
        <v>16</v>
      </c>
    </row>
    <row r="46048" spans="9:9" x14ac:dyDescent="0.2">
      <c r="I46048" s="37" t="s">
        <v>16</v>
      </c>
    </row>
    <row r="46049" spans="9:9" x14ac:dyDescent="0.2">
      <c r="I46049" s="37" t="s">
        <v>16</v>
      </c>
    </row>
    <row r="46050" spans="9:9" x14ac:dyDescent="0.2">
      <c r="I46050" s="37" t="s">
        <v>16</v>
      </c>
    </row>
    <row r="46051" spans="9:9" x14ac:dyDescent="0.2">
      <c r="I46051" s="37" t="s">
        <v>16</v>
      </c>
    </row>
    <row r="46052" spans="9:9" x14ac:dyDescent="0.2">
      <c r="I46052" s="37" t="s">
        <v>16</v>
      </c>
    </row>
    <row r="46053" spans="9:9" x14ac:dyDescent="0.2">
      <c r="I46053" s="37" t="s">
        <v>16</v>
      </c>
    </row>
    <row r="46054" spans="9:9" x14ac:dyDescent="0.2">
      <c r="I46054" s="37" t="s">
        <v>16</v>
      </c>
    </row>
    <row r="46055" spans="9:9" x14ac:dyDescent="0.2">
      <c r="I46055" s="37" t="s">
        <v>16</v>
      </c>
    </row>
    <row r="46056" spans="9:9" x14ac:dyDescent="0.2">
      <c r="I46056" s="37" t="s">
        <v>16</v>
      </c>
    </row>
    <row r="46057" spans="9:9" x14ac:dyDescent="0.2">
      <c r="I46057" s="37" t="s">
        <v>16</v>
      </c>
    </row>
    <row r="46058" spans="9:9" x14ac:dyDescent="0.2">
      <c r="I46058" s="37" t="s">
        <v>16</v>
      </c>
    </row>
    <row r="46059" spans="9:9" x14ac:dyDescent="0.2">
      <c r="I46059" s="37" t="s">
        <v>16</v>
      </c>
    </row>
    <row r="46060" spans="9:9" x14ac:dyDescent="0.2">
      <c r="I46060" s="37" t="s">
        <v>16</v>
      </c>
    </row>
    <row r="46061" spans="9:9" x14ac:dyDescent="0.2">
      <c r="I46061" s="37" t="s">
        <v>16</v>
      </c>
    </row>
    <row r="46062" spans="9:9" x14ac:dyDescent="0.2">
      <c r="I46062" s="37" t="s">
        <v>16</v>
      </c>
    </row>
    <row r="46063" spans="9:9" x14ac:dyDescent="0.2">
      <c r="I46063" s="37" t="s">
        <v>16</v>
      </c>
    </row>
    <row r="46064" spans="9:9" x14ac:dyDescent="0.2">
      <c r="I46064" s="37" t="s">
        <v>16</v>
      </c>
    </row>
    <row r="46065" spans="9:9" x14ac:dyDescent="0.2">
      <c r="I46065" s="37" t="s">
        <v>16</v>
      </c>
    </row>
    <row r="46066" spans="9:9" x14ac:dyDescent="0.2">
      <c r="I46066" s="37" t="s">
        <v>16</v>
      </c>
    </row>
    <row r="46067" spans="9:9" x14ac:dyDescent="0.2">
      <c r="I46067" s="37" t="s">
        <v>16</v>
      </c>
    </row>
    <row r="46068" spans="9:9" x14ac:dyDescent="0.2">
      <c r="I46068" s="37" t="s">
        <v>16</v>
      </c>
    </row>
    <row r="46069" spans="9:9" x14ac:dyDescent="0.2">
      <c r="I46069" s="37" t="s">
        <v>16</v>
      </c>
    </row>
    <row r="46070" spans="9:9" x14ac:dyDescent="0.2">
      <c r="I46070" s="37" t="s">
        <v>16</v>
      </c>
    </row>
    <row r="46071" spans="9:9" x14ac:dyDescent="0.2">
      <c r="I46071" s="37" t="s">
        <v>16</v>
      </c>
    </row>
    <row r="46072" spans="9:9" x14ac:dyDescent="0.2">
      <c r="I46072" s="37" t="s">
        <v>16</v>
      </c>
    </row>
    <row r="46073" spans="9:9" x14ac:dyDescent="0.2">
      <c r="I46073" s="37" t="s">
        <v>16</v>
      </c>
    </row>
    <row r="46074" spans="9:9" x14ac:dyDescent="0.2">
      <c r="I46074" s="37" t="s">
        <v>16</v>
      </c>
    </row>
    <row r="46075" spans="9:9" x14ac:dyDescent="0.2">
      <c r="I46075" s="37" t="s">
        <v>16</v>
      </c>
    </row>
    <row r="46076" spans="9:9" x14ac:dyDescent="0.2">
      <c r="I46076" s="37" t="s">
        <v>16</v>
      </c>
    </row>
    <row r="46077" spans="9:9" x14ac:dyDescent="0.2">
      <c r="I46077" s="37" t="s">
        <v>16</v>
      </c>
    </row>
    <row r="46078" spans="9:9" x14ac:dyDescent="0.2">
      <c r="I46078" s="37" t="s">
        <v>16</v>
      </c>
    </row>
    <row r="46079" spans="9:9" x14ac:dyDescent="0.2">
      <c r="I46079" s="37" t="s">
        <v>16</v>
      </c>
    </row>
    <row r="46080" spans="9:9" x14ac:dyDescent="0.2">
      <c r="I46080" s="37" t="s">
        <v>16</v>
      </c>
    </row>
    <row r="46081" spans="9:9" x14ac:dyDescent="0.2">
      <c r="I46081" s="37" t="s">
        <v>16</v>
      </c>
    </row>
    <row r="46082" spans="9:9" x14ac:dyDescent="0.2">
      <c r="I46082" s="37" t="s">
        <v>16</v>
      </c>
    </row>
    <row r="46083" spans="9:9" x14ac:dyDescent="0.2">
      <c r="I46083" s="37" t="s">
        <v>16</v>
      </c>
    </row>
    <row r="46084" spans="9:9" x14ac:dyDescent="0.2">
      <c r="I46084" s="37" t="s">
        <v>16</v>
      </c>
    </row>
    <row r="46085" spans="9:9" x14ac:dyDescent="0.2">
      <c r="I46085" s="37" t="s">
        <v>16</v>
      </c>
    </row>
    <row r="46086" spans="9:9" x14ac:dyDescent="0.2">
      <c r="I46086" s="37" t="s">
        <v>16</v>
      </c>
    </row>
    <row r="46087" spans="9:9" x14ac:dyDescent="0.2">
      <c r="I46087" s="37" t="s">
        <v>16</v>
      </c>
    </row>
    <row r="46088" spans="9:9" x14ac:dyDescent="0.2">
      <c r="I46088" s="37" t="s">
        <v>16</v>
      </c>
    </row>
    <row r="46089" spans="9:9" x14ac:dyDescent="0.2">
      <c r="I46089" s="37" t="s">
        <v>16</v>
      </c>
    </row>
    <row r="46090" spans="9:9" x14ac:dyDescent="0.2">
      <c r="I46090" s="37" t="s">
        <v>16</v>
      </c>
    </row>
    <row r="46091" spans="9:9" x14ac:dyDescent="0.2">
      <c r="I46091" s="37" t="s">
        <v>16</v>
      </c>
    </row>
    <row r="46092" spans="9:9" x14ac:dyDescent="0.2">
      <c r="I46092" s="37" t="s">
        <v>16</v>
      </c>
    </row>
    <row r="46093" spans="9:9" x14ac:dyDescent="0.2">
      <c r="I46093" s="37" t="s">
        <v>16</v>
      </c>
    </row>
    <row r="46094" spans="9:9" x14ac:dyDescent="0.2">
      <c r="I46094" s="37" t="s">
        <v>16</v>
      </c>
    </row>
    <row r="46095" spans="9:9" x14ac:dyDescent="0.2">
      <c r="I46095" s="37" t="s">
        <v>16</v>
      </c>
    </row>
    <row r="46096" spans="9:9" x14ac:dyDescent="0.2">
      <c r="I46096" s="37" t="s">
        <v>16</v>
      </c>
    </row>
    <row r="46097" spans="9:9" x14ac:dyDescent="0.2">
      <c r="I46097" s="37" t="s">
        <v>16</v>
      </c>
    </row>
    <row r="46098" spans="9:9" x14ac:dyDescent="0.2">
      <c r="I46098" s="37" t="s">
        <v>16</v>
      </c>
    </row>
    <row r="46099" spans="9:9" x14ac:dyDescent="0.2">
      <c r="I46099" s="37" t="s">
        <v>16</v>
      </c>
    </row>
    <row r="46100" spans="9:9" x14ac:dyDescent="0.2">
      <c r="I46100" s="37" t="s">
        <v>16</v>
      </c>
    </row>
    <row r="46101" spans="9:9" x14ac:dyDescent="0.2">
      <c r="I46101" s="37" t="s">
        <v>16</v>
      </c>
    </row>
    <row r="46102" spans="9:9" x14ac:dyDescent="0.2">
      <c r="I46102" s="37" t="s">
        <v>16</v>
      </c>
    </row>
    <row r="46103" spans="9:9" x14ac:dyDescent="0.2">
      <c r="I46103" s="37" t="s">
        <v>16</v>
      </c>
    </row>
    <row r="46104" spans="9:9" x14ac:dyDescent="0.2">
      <c r="I46104" s="37" t="s">
        <v>16</v>
      </c>
    </row>
    <row r="46105" spans="9:9" x14ac:dyDescent="0.2">
      <c r="I46105" s="37" t="s">
        <v>16</v>
      </c>
    </row>
    <row r="46106" spans="9:9" x14ac:dyDescent="0.2">
      <c r="I46106" s="37" t="s">
        <v>16</v>
      </c>
    </row>
    <row r="46107" spans="9:9" x14ac:dyDescent="0.2">
      <c r="I46107" s="37" t="s">
        <v>16</v>
      </c>
    </row>
    <row r="46108" spans="9:9" x14ac:dyDescent="0.2">
      <c r="I46108" s="37" t="s">
        <v>16</v>
      </c>
    </row>
    <row r="46109" spans="9:9" x14ac:dyDescent="0.2">
      <c r="I46109" s="37" t="s">
        <v>16</v>
      </c>
    </row>
    <row r="46110" spans="9:9" x14ac:dyDescent="0.2">
      <c r="I46110" s="37" t="s">
        <v>16</v>
      </c>
    </row>
    <row r="46111" spans="9:9" x14ac:dyDescent="0.2">
      <c r="I46111" s="37" t="s">
        <v>16</v>
      </c>
    </row>
    <row r="46112" spans="9:9" x14ac:dyDescent="0.2">
      <c r="I46112" s="37" t="s">
        <v>16</v>
      </c>
    </row>
    <row r="46113" spans="9:9" x14ac:dyDescent="0.2">
      <c r="I46113" s="37" t="s">
        <v>16</v>
      </c>
    </row>
    <row r="46114" spans="9:9" x14ac:dyDescent="0.2">
      <c r="I46114" s="37" t="s">
        <v>16</v>
      </c>
    </row>
    <row r="46115" spans="9:9" x14ac:dyDescent="0.2">
      <c r="I46115" s="37" t="s">
        <v>16</v>
      </c>
    </row>
    <row r="46116" spans="9:9" x14ac:dyDescent="0.2">
      <c r="I46116" s="37" t="s">
        <v>16</v>
      </c>
    </row>
    <row r="46117" spans="9:9" x14ac:dyDescent="0.2">
      <c r="I46117" s="37" t="s">
        <v>16</v>
      </c>
    </row>
    <row r="46118" spans="9:9" x14ac:dyDescent="0.2">
      <c r="I46118" s="37" t="s">
        <v>16</v>
      </c>
    </row>
    <row r="46119" spans="9:9" x14ac:dyDescent="0.2">
      <c r="I46119" s="37" t="s">
        <v>16</v>
      </c>
    </row>
    <row r="46120" spans="9:9" x14ac:dyDescent="0.2">
      <c r="I46120" s="37" t="s">
        <v>16</v>
      </c>
    </row>
    <row r="46121" spans="9:9" x14ac:dyDescent="0.2">
      <c r="I46121" s="37" t="s">
        <v>16</v>
      </c>
    </row>
    <row r="46122" spans="9:9" x14ac:dyDescent="0.2">
      <c r="I46122" s="37" t="s">
        <v>16</v>
      </c>
    </row>
    <row r="46123" spans="9:9" x14ac:dyDescent="0.2">
      <c r="I46123" s="37" t="s">
        <v>16</v>
      </c>
    </row>
    <row r="46124" spans="9:9" x14ac:dyDescent="0.2">
      <c r="I46124" s="37" t="s">
        <v>16</v>
      </c>
    </row>
    <row r="46125" spans="9:9" x14ac:dyDescent="0.2">
      <c r="I46125" s="37" t="s">
        <v>16</v>
      </c>
    </row>
    <row r="46126" spans="9:9" x14ac:dyDescent="0.2">
      <c r="I46126" s="37" t="s">
        <v>16</v>
      </c>
    </row>
    <row r="46127" spans="9:9" x14ac:dyDescent="0.2">
      <c r="I46127" s="37" t="s">
        <v>16</v>
      </c>
    </row>
    <row r="46128" spans="9:9" x14ac:dyDescent="0.2">
      <c r="I46128" s="37" t="s">
        <v>16</v>
      </c>
    </row>
    <row r="46129" spans="9:9" x14ac:dyDescent="0.2">
      <c r="I46129" s="37" t="s">
        <v>16</v>
      </c>
    </row>
    <row r="46130" spans="9:9" x14ac:dyDescent="0.2">
      <c r="I46130" s="37" t="s">
        <v>16</v>
      </c>
    </row>
    <row r="46131" spans="9:9" x14ac:dyDescent="0.2">
      <c r="I46131" s="37" t="s">
        <v>16</v>
      </c>
    </row>
    <row r="46132" spans="9:9" x14ac:dyDescent="0.2">
      <c r="I46132" s="37" t="s">
        <v>16</v>
      </c>
    </row>
    <row r="46133" spans="9:9" x14ac:dyDescent="0.2">
      <c r="I46133" s="37" t="s">
        <v>16</v>
      </c>
    </row>
    <row r="46134" spans="9:9" x14ac:dyDescent="0.2">
      <c r="I46134" s="37" t="s">
        <v>16</v>
      </c>
    </row>
    <row r="46135" spans="9:9" x14ac:dyDescent="0.2">
      <c r="I46135" s="37" t="s">
        <v>16</v>
      </c>
    </row>
    <row r="46136" spans="9:9" x14ac:dyDescent="0.2">
      <c r="I46136" s="37" t="s">
        <v>16</v>
      </c>
    </row>
    <row r="46137" spans="9:9" x14ac:dyDescent="0.2">
      <c r="I46137" s="37" t="s">
        <v>16</v>
      </c>
    </row>
    <row r="46138" spans="9:9" x14ac:dyDescent="0.2">
      <c r="I46138" s="37" t="s">
        <v>16</v>
      </c>
    </row>
    <row r="46139" spans="9:9" x14ac:dyDescent="0.2">
      <c r="I46139" s="37" t="s">
        <v>16</v>
      </c>
    </row>
    <row r="46140" spans="9:9" x14ac:dyDescent="0.2">
      <c r="I46140" s="37" t="s">
        <v>16</v>
      </c>
    </row>
    <row r="46141" spans="9:9" x14ac:dyDescent="0.2">
      <c r="I46141" s="37" t="s">
        <v>16</v>
      </c>
    </row>
    <row r="46142" spans="9:9" x14ac:dyDescent="0.2">
      <c r="I46142" s="37" t="s">
        <v>16</v>
      </c>
    </row>
    <row r="46143" spans="9:9" x14ac:dyDescent="0.2">
      <c r="I46143" s="37" t="s">
        <v>16</v>
      </c>
    </row>
    <row r="46144" spans="9:9" x14ac:dyDescent="0.2">
      <c r="I46144" s="37" t="s">
        <v>16</v>
      </c>
    </row>
    <row r="46145" spans="9:9" x14ac:dyDescent="0.2">
      <c r="I46145" s="37" t="s">
        <v>16</v>
      </c>
    </row>
    <row r="46146" spans="9:9" x14ac:dyDescent="0.2">
      <c r="I46146" s="37" t="s">
        <v>16</v>
      </c>
    </row>
    <row r="46147" spans="9:9" x14ac:dyDescent="0.2">
      <c r="I46147" s="37" t="s">
        <v>16</v>
      </c>
    </row>
    <row r="46148" spans="9:9" x14ac:dyDescent="0.2">
      <c r="I46148" s="37" t="s">
        <v>16</v>
      </c>
    </row>
    <row r="46149" spans="9:9" x14ac:dyDescent="0.2">
      <c r="I46149" s="37" t="s">
        <v>16</v>
      </c>
    </row>
    <row r="46150" spans="9:9" x14ac:dyDescent="0.2">
      <c r="I46150" s="37" t="s">
        <v>16</v>
      </c>
    </row>
    <row r="46151" spans="9:9" x14ac:dyDescent="0.2">
      <c r="I46151" s="37" t="s">
        <v>16</v>
      </c>
    </row>
    <row r="46152" spans="9:9" x14ac:dyDescent="0.2">
      <c r="I46152" s="37" t="s">
        <v>16</v>
      </c>
    </row>
    <row r="46153" spans="9:9" x14ac:dyDescent="0.2">
      <c r="I46153" s="37" t="s">
        <v>16</v>
      </c>
    </row>
    <row r="46154" spans="9:9" x14ac:dyDescent="0.2">
      <c r="I46154" s="37" t="s">
        <v>16</v>
      </c>
    </row>
    <row r="46155" spans="9:9" x14ac:dyDescent="0.2">
      <c r="I46155" s="37" t="s">
        <v>16</v>
      </c>
    </row>
    <row r="46156" spans="9:9" x14ac:dyDescent="0.2">
      <c r="I46156" s="37" t="s">
        <v>16</v>
      </c>
    </row>
    <row r="46157" spans="9:9" x14ac:dyDescent="0.2">
      <c r="I46157" s="37" t="s">
        <v>16</v>
      </c>
    </row>
    <row r="46158" spans="9:9" x14ac:dyDescent="0.2">
      <c r="I46158" s="37" t="s">
        <v>16</v>
      </c>
    </row>
    <row r="46159" spans="9:9" x14ac:dyDescent="0.2">
      <c r="I46159" s="37" t="s">
        <v>16</v>
      </c>
    </row>
    <row r="46160" spans="9:9" x14ac:dyDescent="0.2">
      <c r="I46160" s="37" t="s">
        <v>16</v>
      </c>
    </row>
    <row r="46161" spans="9:9" x14ac:dyDescent="0.2">
      <c r="I46161" s="37" t="s">
        <v>16</v>
      </c>
    </row>
    <row r="46162" spans="9:9" x14ac:dyDescent="0.2">
      <c r="I46162" s="37" t="s">
        <v>16</v>
      </c>
    </row>
    <row r="46163" spans="9:9" x14ac:dyDescent="0.2">
      <c r="I46163" s="37" t="s">
        <v>16</v>
      </c>
    </row>
    <row r="46164" spans="9:9" x14ac:dyDescent="0.2">
      <c r="I46164" s="37" t="s">
        <v>16</v>
      </c>
    </row>
    <row r="46165" spans="9:9" x14ac:dyDescent="0.2">
      <c r="I46165" s="37" t="s">
        <v>16</v>
      </c>
    </row>
    <row r="46166" spans="9:9" x14ac:dyDescent="0.2">
      <c r="I46166" s="37" t="s">
        <v>16</v>
      </c>
    </row>
    <row r="46167" spans="9:9" x14ac:dyDescent="0.2">
      <c r="I46167" s="37" t="s">
        <v>16</v>
      </c>
    </row>
    <row r="46168" spans="9:9" x14ac:dyDescent="0.2">
      <c r="I46168" s="37" t="s">
        <v>16</v>
      </c>
    </row>
    <row r="46169" spans="9:9" x14ac:dyDescent="0.2">
      <c r="I46169" s="37" t="s">
        <v>16</v>
      </c>
    </row>
    <row r="46170" spans="9:9" x14ac:dyDescent="0.2">
      <c r="I46170" s="37" t="s">
        <v>16</v>
      </c>
    </row>
    <row r="46171" spans="9:9" x14ac:dyDescent="0.2">
      <c r="I46171" s="37" t="s">
        <v>16</v>
      </c>
    </row>
    <row r="46172" spans="9:9" x14ac:dyDescent="0.2">
      <c r="I46172" s="37" t="s">
        <v>16</v>
      </c>
    </row>
    <row r="46173" spans="9:9" x14ac:dyDescent="0.2">
      <c r="I46173" s="37" t="s">
        <v>16</v>
      </c>
    </row>
    <row r="46174" spans="9:9" x14ac:dyDescent="0.2">
      <c r="I46174" s="37" t="s">
        <v>16</v>
      </c>
    </row>
    <row r="46175" spans="9:9" x14ac:dyDescent="0.2">
      <c r="I46175" s="37" t="s">
        <v>16</v>
      </c>
    </row>
    <row r="46176" spans="9:9" x14ac:dyDescent="0.2">
      <c r="I46176" s="37" t="s">
        <v>16</v>
      </c>
    </row>
    <row r="46177" spans="9:9" x14ac:dyDescent="0.2">
      <c r="I46177" s="37" t="s">
        <v>16</v>
      </c>
    </row>
    <row r="46178" spans="9:9" x14ac:dyDescent="0.2">
      <c r="I46178" s="37" t="s">
        <v>16</v>
      </c>
    </row>
    <row r="46179" spans="9:9" x14ac:dyDescent="0.2">
      <c r="I46179" s="37" t="s">
        <v>16</v>
      </c>
    </row>
    <row r="46180" spans="9:9" x14ac:dyDescent="0.2">
      <c r="I46180" s="37" t="s">
        <v>16</v>
      </c>
    </row>
    <row r="46181" spans="9:9" x14ac:dyDescent="0.2">
      <c r="I46181" s="37" t="s">
        <v>16</v>
      </c>
    </row>
    <row r="46182" spans="9:9" x14ac:dyDescent="0.2">
      <c r="I46182" s="37" t="s">
        <v>16</v>
      </c>
    </row>
    <row r="46183" spans="9:9" x14ac:dyDescent="0.2">
      <c r="I46183" s="37" t="s">
        <v>16</v>
      </c>
    </row>
    <row r="46184" spans="9:9" x14ac:dyDescent="0.2">
      <c r="I46184" s="37" t="s">
        <v>16</v>
      </c>
    </row>
    <row r="46185" spans="9:9" x14ac:dyDescent="0.2">
      <c r="I46185" s="37" t="s">
        <v>16</v>
      </c>
    </row>
    <row r="46186" spans="9:9" x14ac:dyDescent="0.2">
      <c r="I46186" s="37" t="s">
        <v>16</v>
      </c>
    </row>
    <row r="46187" spans="9:9" x14ac:dyDescent="0.2">
      <c r="I46187" s="37" t="s">
        <v>16</v>
      </c>
    </row>
    <row r="46188" spans="9:9" x14ac:dyDescent="0.2">
      <c r="I46188" s="37" t="s">
        <v>16</v>
      </c>
    </row>
    <row r="46189" spans="9:9" x14ac:dyDescent="0.2">
      <c r="I46189" s="37" t="s">
        <v>16</v>
      </c>
    </row>
    <row r="46190" spans="9:9" x14ac:dyDescent="0.2">
      <c r="I46190" s="37" t="s">
        <v>16</v>
      </c>
    </row>
    <row r="46191" spans="9:9" x14ac:dyDescent="0.2">
      <c r="I46191" s="37" t="s">
        <v>16</v>
      </c>
    </row>
    <row r="46192" spans="9:9" x14ac:dyDescent="0.2">
      <c r="I46192" s="37" t="s">
        <v>16</v>
      </c>
    </row>
    <row r="46193" spans="9:9" x14ac:dyDescent="0.2">
      <c r="I46193" s="37" t="s">
        <v>16</v>
      </c>
    </row>
    <row r="46194" spans="9:9" x14ac:dyDescent="0.2">
      <c r="I46194" s="37" t="s">
        <v>16</v>
      </c>
    </row>
    <row r="46195" spans="9:9" x14ac:dyDescent="0.2">
      <c r="I46195" s="37" t="s">
        <v>16</v>
      </c>
    </row>
    <row r="46196" spans="9:9" x14ac:dyDescent="0.2">
      <c r="I46196" s="37" t="s">
        <v>16</v>
      </c>
    </row>
    <row r="46197" spans="9:9" x14ac:dyDescent="0.2">
      <c r="I46197" s="37" t="s">
        <v>16</v>
      </c>
    </row>
    <row r="46198" spans="9:9" x14ac:dyDescent="0.2">
      <c r="I46198" s="37" t="s">
        <v>16</v>
      </c>
    </row>
    <row r="46199" spans="9:9" x14ac:dyDescent="0.2">
      <c r="I46199" s="37" t="s">
        <v>16</v>
      </c>
    </row>
    <row r="46200" spans="9:9" x14ac:dyDescent="0.2">
      <c r="I46200" s="37" t="s">
        <v>16</v>
      </c>
    </row>
    <row r="46201" spans="9:9" x14ac:dyDescent="0.2">
      <c r="I46201" s="37" t="s">
        <v>16</v>
      </c>
    </row>
    <row r="46202" spans="9:9" x14ac:dyDescent="0.2">
      <c r="I46202" s="37" t="s">
        <v>16</v>
      </c>
    </row>
    <row r="46203" spans="9:9" x14ac:dyDescent="0.2">
      <c r="I46203" s="37" t="s">
        <v>16</v>
      </c>
    </row>
    <row r="46204" spans="9:9" x14ac:dyDescent="0.2">
      <c r="I46204" s="37" t="s">
        <v>16</v>
      </c>
    </row>
    <row r="46205" spans="9:9" x14ac:dyDescent="0.2">
      <c r="I46205" s="37" t="s">
        <v>16</v>
      </c>
    </row>
    <row r="46206" spans="9:9" x14ac:dyDescent="0.2">
      <c r="I46206" s="37" t="s">
        <v>16</v>
      </c>
    </row>
    <row r="46207" spans="9:9" x14ac:dyDescent="0.2">
      <c r="I46207" s="37" t="s">
        <v>16</v>
      </c>
    </row>
    <row r="46208" spans="9:9" x14ac:dyDescent="0.2">
      <c r="I46208" s="37" t="s">
        <v>16</v>
      </c>
    </row>
    <row r="46209" spans="9:9" x14ac:dyDescent="0.2">
      <c r="I46209" s="37" t="s">
        <v>16</v>
      </c>
    </row>
    <row r="46210" spans="9:9" x14ac:dyDescent="0.2">
      <c r="I46210" s="37" t="s">
        <v>16</v>
      </c>
    </row>
    <row r="46211" spans="9:9" x14ac:dyDescent="0.2">
      <c r="I46211" s="37" t="s">
        <v>16</v>
      </c>
    </row>
    <row r="46212" spans="9:9" x14ac:dyDescent="0.2">
      <c r="I46212" s="37" t="s">
        <v>16</v>
      </c>
    </row>
    <row r="46213" spans="9:9" x14ac:dyDescent="0.2">
      <c r="I46213" s="37" t="s">
        <v>16</v>
      </c>
    </row>
    <row r="46214" spans="9:9" x14ac:dyDescent="0.2">
      <c r="I46214" s="37" t="s">
        <v>16</v>
      </c>
    </row>
    <row r="46215" spans="9:9" x14ac:dyDescent="0.2">
      <c r="I46215" s="37" t="s">
        <v>16</v>
      </c>
    </row>
    <row r="46216" spans="9:9" x14ac:dyDescent="0.2">
      <c r="I46216" s="37" t="s">
        <v>16</v>
      </c>
    </row>
    <row r="46217" spans="9:9" x14ac:dyDescent="0.2">
      <c r="I46217" s="37" t="s">
        <v>16</v>
      </c>
    </row>
    <row r="46218" spans="9:9" x14ac:dyDescent="0.2">
      <c r="I46218" s="37" t="s">
        <v>16</v>
      </c>
    </row>
    <row r="46219" spans="9:9" x14ac:dyDescent="0.2">
      <c r="I46219" s="37" t="s">
        <v>16</v>
      </c>
    </row>
    <row r="46220" spans="9:9" x14ac:dyDescent="0.2">
      <c r="I46220" s="37" t="s">
        <v>16</v>
      </c>
    </row>
    <row r="46221" spans="9:9" x14ac:dyDescent="0.2">
      <c r="I46221" s="37" t="s">
        <v>16</v>
      </c>
    </row>
    <row r="46222" spans="9:9" x14ac:dyDescent="0.2">
      <c r="I46222" s="37" t="s">
        <v>16</v>
      </c>
    </row>
    <row r="46223" spans="9:9" x14ac:dyDescent="0.2">
      <c r="I46223" s="37" t="s">
        <v>16</v>
      </c>
    </row>
    <row r="46224" spans="9:9" x14ac:dyDescent="0.2">
      <c r="I46224" s="37" t="s">
        <v>16</v>
      </c>
    </row>
    <row r="46225" spans="9:9" x14ac:dyDescent="0.2">
      <c r="I46225" s="37" t="s">
        <v>16</v>
      </c>
    </row>
    <row r="46226" spans="9:9" x14ac:dyDescent="0.2">
      <c r="I46226" s="37" t="s">
        <v>16</v>
      </c>
    </row>
    <row r="46227" spans="9:9" x14ac:dyDescent="0.2">
      <c r="I46227" s="37" t="s">
        <v>16</v>
      </c>
    </row>
    <row r="46228" spans="9:9" x14ac:dyDescent="0.2">
      <c r="I46228" s="37" t="s">
        <v>16</v>
      </c>
    </row>
    <row r="46229" spans="9:9" x14ac:dyDescent="0.2">
      <c r="I46229" s="37" t="s">
        <v>16</v>
      </c>
    </row>
    <row r="46230" spans="9:9" x14ac:dyDescent="0.2">
      <c r="I46230" s="37" t="s">
        <v>16</v>
      </c>
    </row>
    <row r="46231" spans="9:9" x14ac:dyDescent="0.2">
      <c r="I46231" s="37" t="s">
        <v>16</v>
      </c>
    </row>
    <row r="46232" spans="9:9" x14ac:dyDescent="0.2">
      <c r="I46232" s="37" t="s">
        <v>16</v>
      </c>
    </row>
    <row r="46233" spans="9:9" x14ac:dyDescent="0.2">
      <c r="I46233" s="37" t="s">
        <v>16</v>
      </c>
    </row>
    <row r="46234" spans="9:9" x14ac:dyDescent="0.2">
      <c r="I46234" s="37" t="s">
        <v>16</v>
      </c>
    </row>
    <row r="46235" spans="9:9" x14ac:dyDescent="0.2">
      <c r="I46235" s="37" t="s">
        <v>16</v>
      </c>
    </row>
    <row r="46236" spans="9:9" x14ac:dyDescent="0.2">
      <c r="I46236" s="37" t="s">
        <v>16</v>
      </c>
    </row>
    <row r="46237" spans="9:9" x14ac:dyDescent="0.2">
      <c r="I46237" s="37" t="s">
        <v>16</v>
      </c>
    </row>
    <row r="46238" spans="9:9" x14ac:dyDescent="0.2">
      <c r="I46238" s="37" t="s">
        <v>16</v>
      </c>
    </row>
    <row r="46239" spans="9:9" x14ac:dyDescent="0.2">
      <c r="I46239" s="37" t="s">
        <v>16</v>
      </c>
    </row>
    <row r="46240" spans="9:9" x14ac:dyDescent="0.2">
      <c r="I46240" s="37" t="s">
        <v>16</v>
      </c>
    </row>
    <row r="46241" spans="9:9" x14ac:dyDescent="0.2">
      <c r="I46241" s="37" t="s">
        <v>16</v>
      </c>
    </row>
    <row r="46242" spans="9:9" x14ac:dyDescent="0.2">
      <c r="I46242" s="37" t="s">
        <v>16</v>
      </c>
    </row>
    <row r="46243" spans="9:9" x14ac:dyDescent="0.2">
      <c r="I46243" s="37" t="s">
        <v>16</v>
      </c>
    </row>
    <row r="46244" spans="9:9" x14ac:dyDescent="0.2">
      <c r="I46244" s="37" t="s">
        <v>16</v>
      </c>
    </row>
    <row r="46245" spans="9:9" x14ac:dyDescent="0.2">
      <c r="I46245" s="37" t="s">
        <v>16</v>
      </c>
    </row>
    <row r="46246" spans="9:9" x14ac:dyDescent="0.2">
      <c r="I46246" s="37" t="s">
        <v>16</v>
      </c>
    </row>
    <row r="46247" spans="9:9" x14ac:dyDescent="0.2">
      <c r="I46247" s="37" t="s">
        <v>16</v>
      </c>
    </row>
    <row r="46248" spans="9:9" x14ac:dyDescent="0.2">
      <c r="I46248" s="37" t="s">
        <v>16</v>
      </c>
    </row>
    <row r="46249" spans="9:9" x14ac:dyDescent="0.2">
      <c r="I46249" s="37" t="s">
        <v>16</v>
      </c>
    </row>
    <row r="46250" spans="9:9" x14ac:dyDescent="0.2">
      <c r="I46250" s="37" t="s">
        <v>16</v>
      </c>
    </row>
    <row r="46251" spans="9:9" x14ac:dyDescent="0.2">
      <c r="I46251" s="37" t="s">
        <v>16</v>
      </c>
    </row>
    <row r="46252" spans="9:9" x14ac:dyDescent="0.2">
      <c r="I46252" s="37" t="s">
        <v>16</v>
      </c>
    </row>
    <row r="46253" spans="9:9" x14ac:dyDescent="0.2">
      <c r="I46253" s="37" t="s">
        <v>16</v>
      </c>
    </row>
    <row r="46254" spans="9:9" x14ac:dyDescent="0.2">
      <c r="I46254" s="37" t="s">
        <v>16</v>
      </c>
    </row>
    <row r="46255" spans="9:9" x14ac:dyDescent="0.2">
      <c r="I46255" s="37" t="s">
        <v>16</v>
      </c>
    </row>
    <row r="46256" spans="9:9" x14ac:dyDescent="0.2">
      <c r="I46256" s="37" t="s">
        <v>16</v>
      </c>
    </row>
    <row r="46257" spans="9:9" x14ac:dyDescent="0.2">
      <c r="I46257" s="37" t="s">
        <v>16</v>
      </c>
    </row>
    <row r="46258" spans="9:9" x14ac:dyDescent="0.2">
      <c r="I46258" s="37" t="s">
        <v>16</v>
      </c>
    </row>
    <row r="46259" spans="9:9" x14ac:dyDescent="0.2">
      <c r="I46259" s="37" t="s">
        <v>16</v>
      </c>
    </row>
    <row r="46260" spans="9:9" x14ac:dyDescent="0.2">
      <c r="I46260" s="37" t="s">
        <v>16</v>
      </c>
    </row>
    <row r="46261" spans="9:9" x14ac:dyDescent="0.2">
      <c r="I46261" s="37" t="s">
        <v>16</v>
      </c>
    </row>
    <row r="46262" spans="9:9" x14ac:dyDescent="0.2">
      <c r="I46262" s="37" t="s">
        <v>16</v>
      </c>
    </row>
    <row r="46263" spans="9:9" x14ac:dyDescent="0.2">
      <c r="I46263" s="37" t="s">
        <v>16</v>
      </c>
    </row>
    <row r="46264" spans="9:9" x14ac:dyDescent="0.2">
      <c r="I46264" s="37" t="s">
        <v>16</v>
      </c>
    </row>
    <row r="46265" spans="9:9" x14ac:dyDescent="0.2">
      <c r="I46265" s="37" t="s">
        <v>16</v>
      </c>
    </row>
    <row r="46266" spans="9:9" x14ac:dyDescent="0.2">
      <c r="I46266" s="37" t="s">
        <v>16</v>
      </c>
    </row>
    <row r="46267" spans="9:9" x14ac:dyDescent="0.2">
      <c r="I46267" s="37" t="s">
        <v>16</v>
      </c>
    </row>
    <row r="46268" spans="9:9" x14ac:dyDescent="0.2">
      <c r="I46268" s="37" t="s">
        <v>16</v>
      </c>
    </row>
    <row r="46269" spans="9:9" x14ac:dyDescent="0.2">
      <c r="I46269" s="37" t="s">
        <v>16</v>
      </c>
    </row>
    <row r="46270" spans="9:9" x14ac:dyDescent="0.2">
      <c r="I46270" s="37" t="s">
        <v>16</v>
      </c>
    </row>
    <row r="46271" spans="9:9" x14ac:dyDescent="0.2">
      <c r="I46271" s="37" t="s">
        <v>16</v>
      </c>
    </row>
    <row r="46272" spans="9:9" x14ac:dyDescent="0.2">
      <c r="I46272" s="37" t="s">
        <v>16</v>
      </c>
    </row>
    <row r="46273" spans="9:9" x14ac:dyDescent="0.2">
      <c r="I46273" s="37" t="s">
        <v>16</v>
      </c>
    </row>
    <row r="46274" spans="9:9" x14ac:dyDescent="0.2">
      <c r="I46274" s="37" t="s">
        <v>16</v>
      </c>
    </row>
    <row r="46275" spans="9:9" x14ac:dyDescent="0.2">
      <c r="I46275" s="37" t="s">
        <v>16</v>
      </c>
    </row>
    <row r="46276" spans="9:9" x14ac:dyDescent="0.2">
      <c r="I46276" s="37" t="s">
        <v>16</v>
      </c>
    </row>
    <row r="46277" spans="9:9" x14ac:dyDescent="0.2">
      <c r="I46277" s="37" t="s">
        <v>16</v>
      </c>
    </row>
    <row r="46278" spans="9:9" x14ac:dyDescent="0.2">
      <c r="I46278" s="37" t="s">
        <v>16</v>
      </c>
    </row>
    <row r="46279" spans="9:9" x14ac:dyDescent="0.2">
      <c r="I46279" s="37" t="s">
        <v>16</v>
      </c>
    </row>
    <row r="46280" spans="9:9" x14ac:dyDescent="0.2">
      <c r="I46280" s="37" t="s">
        <v>16</v>
      </c>
    </row>
    <row r="46281" spans="9:9" x14ac:dyDescent="0.2">
      <c r="I46281" s="37" t="s">
        <v>16</v>
      </c>
    </row>
    <row r="46282" spans="9:9" x14ac:dyDescent="0.2">
      <c r="I46282" s="37" t="s">
        <v>16</v>
      </c>
    </row>
    <row r="46283" spans="9:9" x14ac:dyDescent="0.2">
      <c r="I46283" s="37" t="s">
        <v>16</v>
      </c>
    </row>
    <row r="46284" spans="9:9" x14ac:dyDescent="0.2">
      <c r="I46284" s="37" t="s">
        <v>16</v>
      </c>
    </row>
    <row r="46285" spans="9:9" x14ac:dyDescent="0.2">
      <c r="I46285" s="37" t="s">
        <v>16</v>
      </c>
    </row>
    <row r="46286" spans="9:9" x14ac:dyDescent="0.2">
      <c r="I46286" s="37" t="s">
        <v>16</v>
      </c>
    </row>
    <row r="46287" spans="9:9" x14ac:dyDescent="0.2">
      <c r="I46287" s="37" t="s">
        <v>16</v>
      </c>
    </row>
    <row r="46288" spans="9:9" x14ac:dyDescent="0.2">
      <c r="I46288" s="37" t="s">
        <v>16</v>
      </c>
    </row>
    <row r="46289" spans="9:9" x14ac:dyDescent="0.2">
      <c r="I46289" s="37" t="s">
        <v>16</v>
      </c>
    </row>
    <row r="46290" spans="9:9" x14ac:dyDescent="0.2">
      <c r="I46290" s="37" t="s">
        <v>16</v>
      </c>
    </row>
    <row r="46291" spans="9:9" x14ac:dyDescent="0.2">
      <c r="I46291" s="37" t="s">
        <v>16</v>
      </c>
    </row>
    <row r="46292" spans="9:9" x14ac:dyDescent="0.2">
      <c r="I46292" s="37" t="s">
        <v>16</v>
      </c>
    </row>
    <row r="46293" spans="9:9" x14ac:dyDescent="0.2">
      <c r="I46293" s="37" t="s">
        <v>16</v>
      </c>
    </row>
    <row r="46294" spans="9:9" x14ac:dyDescent="0.2">
      <c r="I46294" s="37" t="s">
        <v>16</v>
      </c>
    </row>
    <row r="46295" spans="9:9" x14ac:dyDescent="0.2">
      <c r="I46295" s="37" t="s">
        <v>16</v>
      </c>
    </row>
    <row r="46296" spans="9:9" x14ac:dyDescent="0.2">
      <c r="I46296" s="37" t="s">
        <v>16</v>
      </c>
    </row>
    <row r="46297" spans="9:9" x14ac:dyDescent="0.2">
      <c r="I46297" s="37" t="s">
        <v>16</v>
      </c>
    </row>
    <row r="46298" spans="9:9" x14ac:dyDescent="0.2">
      <c r="I46298" s="37" t="s">
        <v>16</v>
      </c>
    </row>
    <row r="46299" spans="9:9" x14ac:dyDescent="0.2">
      <c r="I46299" s="37" t="s">
        <v>16</v>
      </c>
    </row>
    <row r="46300" spans="9:9" x14ac:dyDescent="0.2">
      <c r="I46300" s="37" t="s">
        <v>16</v>
      </c>
    </row>
    <row r="46301" spans="9:9" x14ac:dyDescent="0.2">
      <c r="I46301" s="37" t="s">
        <v>16</v>
      </c>
    </row>
    <row r="46302" spans="9:9" x14ac:dyDescent="0.2">
      <c r="I46302" s="37" t="s">
        <v>16</v>
      </c>
    </row>
    <row r="46303" spans="9:9" x14ac:dyDescent="0.2">
      <c r="I46303" s="37" t="s">
        <v>16</v>
      </c>
    </row>
    <row r="46304" spans="9:9" x14ac:dyDescent="0.2">
      <c r="I46304" s="37" t="s">
        <v>16</v>
      </c>
    </row>
    <row r="46305" spans="9:9" x14ac:dyDescent="0.2">
      <c r="I46305" s="37" t="s">
        <v>16</v>
      </c>
    </row>
    <row r="46306" spans="9:9" x14ac:dyDescent="0.2">
      <c r="I46306" s="37" t="s">
        <v>16</v>
      </c>
    </row>
    <row r="46307" spans="9:9" x14ac:dyDescent="0.2">
      <c r="I46307" s="37" t="s">
        <v>16</v>
      </c>
    </row>
    <row r="46308" spans="9:9" x14ac:dyDescent="0.2">
      <c r="I46308" s="37" t="s">
        <v>16</v>
      </c>
    </row>
    <row r="46309" spans="9:9" x14ac:dyDescent="0.2">
      <c r="I46309" s="37" t="s">
        <v>16</v>
      </c>
    </row>
    <row r="46310" spans="9:9" x14ac:dyDescent="0.2">
      <c r="I46310" s="37" t="s">
        <v>16</v>
      </c>
    </row>
    <row r="46311" spans="9:9" x14ac:dyDescent="0.2">
      <c r="I46311" s="37" t="s">
        <v>16</v>
      </c>
    </row>
    <row r="46312" spans="9:9" x14ac:dyDescent="0.2">
      <c r="I46312" s="37" t="s">
        <v>16</v>
      </c>
    </row>
    <row r="46313" spans="9:9" x14ac:dyDescent="0.2">
      <c r="I46313" s="37" t="s">
        <v>16</v>
      </c>
    </row>
    <row r="46314" spans="9:9" x14ac:dyDescent="0.2">
      <c r="I46314" s="37" t="s">
        <v>16</v>
      </c>
    </row>
    <row r="46315" spans="9:9" x14ac:dyDescent="0.2">
      <c r="I46315" s="37" t="s">
        <v>16</v>
      </c>
    </row>
    <row r="46316" spans="9:9" x14ac:dyDescent="0.2">
      <c r="I46316" s="37" t="s">
        <v>16</v>
      </c>
    </row>
    <row r="46317" spans="9:9" x14ac:dyDescent="0.2">
      <c r="I46317" s="37" t="s">
        <v>16</v>
      </c>
    </row>
    <row r="46318" spans="9:9" x14ac:dyDescent="0.2">
      <c r="I46318" s="37" t="s">
        <v>16</v>
      </c>
    </row>
    <row r="46319" spans="9:9" x14ac:dyDescent="0.2">
      <c r="I46319" s="37" t="s">
        <v>16</v>
      </c>
    </row>
    <row r="46320" spans="9:9" x14ac:dyDescent="0.2">
      <c r="I46320" s="37" t="s">
        <v>16</v>
      </c>
    </row>
    <row r="46321" spans="9:9" x14ac:dyDescent="0.2">
      <c r="I46321" s="37" t="s">
        <v>16</v>
      </c>
    </row>
    <row r="46322" spans="9:9" x14ac:dyDescent="0.2">
      <c r="I46322" s="37" t="s">
        <v>16</v>
      </c>
    </row>
    <row r="46323" spans="9:9" x14ac:dyDescent="0.2">
      <c r="I46323" s="37" t="s">
        <v>16</v>
      </c>
    </row>
    <row r="46324" spans="9:9" x14ac:dyDescent="0.2">
      <c r="I46324" s="37" t="s">
        <v>16</v>
      </c>
    </row>
    <row r="46325" spans="9:9" x14ac:dyDescent="0.2">
      <c r="I46325" s="37" t="s">
        <v>16</v>
      </c>
    </row>
    <row r="46326" spans="9:9" x14ac:dyDescent="0.2">
      <c r="I46326" s="37" t="s">
        <v>16</v>
      </c>
    </row>
    <row r="46327" spans="9:9" x14ac:dyDescent="0.2">
      <c r="I46327" s="37" t="s">
        <v>16</v>
      </c>
    </row>
    <row r="46328" spans="9:9" x14ac:dyDescent="0.2">
      <c r="I46328" s="37" t="s">
        <v>16</v>
      </c>
    </row>
    <row r="46329" spans="9:9" x14ac:dyDescent="0.2">
      <c r="I46329" s="37" t="s">
        <v>16</v>
      </c>
    </row>
    <row r="46330" spans="9:9" x14ac:dyDescent="0.2">
      <c r="I46330" s="37" t="s">
        <v>16</v>
      </c>
    </row>
    <row r="46331" spans="9:9" x14ac:dyDescent="0.2">
      <c r="I46331" s="37" t="s">
        <v>16</v>
      </c>
    </row>
    <row r="46332" spans="9:9" x14ac:dyDescent="0.2">
      <c r="I46332" s="37" t="s">
        <v>16</v>
      </c>
    </row>
    <row r="46333" spans="9:9" x14ac:dyDescent="0.2">
      <c r="I46333" s="37" t="s">
        <v>16</v>
      </c>
    </row>
    <row r="46334" spans="9:9" x14ac:dyDescent="0.2">
      <c r="I46334" s="37" t="s">
        <v>16</v>
      </c>
    </row>
    <row r="46335" spans="9:9" x14ac:dyDescent="0.2">
      <c r="I46335" s="37" t="s">
        <v>16</v>
      </c>
    </row>
    <row r="46336" spans="9:9" x14ac:dyDescent="0.2">
      <c r="I46336" s="37" t="s">
        <v>16</v>
      </c>
    </row>
    <row r="46337" spans="9:9" x14ac:dyDescent="0.2">
      <c r="I46337" s="37" t="s">
        <v>16</v>
      </c>
    </row>
    <row r="46338" spans="9:9" x14ac:dyDescent="0.2">
      <c r="I46338" s="37" t="s">
        <v>16</v>
      </c>
    </row>
    <row r="46339" spans="9:9" x14ac:dyDescent="0.2">
      <c r="I46339" s="37" t="s">
        <v>16</v>
      </c>
    </row>
    <row r="46340" spans="9:9" x14ac:dyDescent="0.2">
      <c r="I46340" s="37" t="s">
        <v>16</v>
      </c>
    </row>
    <row r="46341" spans="9:9" x14ac:dyDescent="0.2">
      <c r="I46341" s="37" t="s">
        <v>16</v>
      </c>
    </row>
    <row r="46342" spans="9:9" x14ac:dyDescent="0.2">
      <c r="I46342" s="37" t="s">
        <v>16</v>
      </c>
    </row>
    <row r="46343" spans="9:9" x14ac:dyDescent="0.2">
      <c r="I46343" s="37" t="s">
        <v>16</v>
      </c>
    </row>
    <row r="46344" spans="9:9" x14ac:dyDescent="0.2">
      <c r="I46344" s="37" t="s">
        <v>16</v>
      </c>
    </row>
    <row r="46345" spans="9:9" x14ac:dyDescent="0.2">
      <c r="I46345" s="37" t="s">
        <v>16</v>
      </c>
    </row>
    <row r="46346" spans="9:9" x14ac:dyDescent="0.2">
      <c r="I46346" s="37" t="s">
        <v>16</v>
      </c>
    </row>
    <row r="46347" spans="9:9" x14ac:dyDescent="0.2">
      <c r="I46347" s="37" t="s">
        <v>16</v>
      </c>
    </row>
    <row r="46348" spans="9:9" x14ac:dyDescent="0.2">
      <c r="I46348" s="37" t="s">
        <v>16</v>
      </c>
    </row>
    <row r="46349" spans="9:9" x14ac:dyDescent="0.2">
      <c r="I46349" s="37" t="s">
        <v>16</v>
      </c>
    </row>
    <row r="46350" spans="9:9" x14ac:dyDescent="0.2">
      <c r="I46350" s="37" t="s">
        <v>16</v>
      </c>
    </row>
    <row r="46351" spans="9:9" x14ac:dyDescent="0.2">
      <c r="I46351" s="37" t="s">
        <v>16</v>
      </c>
    </row>
    <row r="46352" spans="9:9" x14ac:dyDescent="0.2">
      <c r="I46352" s="37" t="s">
        <v>16</v>
      </c>
    </row>
    <row r="46353" spans="9:9" x14ac:dyDescent="0.2">
      <c r="I46353" s="37" t="s">
        <v>16</v>
      </c>
    </row>
    <row r="46354" spans="9:9" x14ac:dyDescent="0.2">
      <c r="I46354" s="37" t="s">
        <v>16</v>
      </c>
    </row>
    <row r="46355" spans="9:9" x14ac:dyDescent="0.2">
      <c r="I46355" s="37" t="s">
        <v>16</v>
      </c>
    </row>
    <row r="46356" spans="9:9" x14ac:dyDescent="0.2">
      <c r="I46356" s="37" t="s">
        <v>16</v>
      </c>
    </row>
    <row r="46357" spans="9:9" x14ac:dyDescent="0.2">
      <c r="I46357" s="37" t="s">
        <v>16</v>
      </c>
    </row>
    <row r="46358" spans="9:9" x14ac:dyDescent="0.2">
      <c r="I46358" s="37" t="s">
        <v>16</v>
      </c>
    </row>
    <row r="46359" spans="9:9" x14ac:dyDescent="0.2">
      <c r="I46359" s="37" t="s">
        <v>16</v>
      </c>
    </row>
    <row r="46360" spans="9:9" x14ac:dyDescent="0.2">
      <c r="I46360" s="37" t="s">
        <v>16</v>
      </c>
    </row>
    <row r="46361" spans="9:9" x14ac:dyDescent="0.2">
      <c r="I46361" s="37" t="s">
        <v>16</v>
      </c>
    </row>
    <row r="46362" spans="9:9" x14ac:dyDescent="0.2">
      <c r="I46362" s="37" t="s">
        <v>16</v>
      </c>
    </row>
    <row r="46363" spans="9:9" x14ac:dyDescent="0.2">
      <c r="I46363" s="37" t="s">
        <v>16</v>
      </c>
    </row>
    <row r="46364" spans="9:9" x14ac:dyDescent="0.2">
      <c r="I46364" s="37" t="s">
        <v>16</v>
      </c>
    </row>
    <row r="46365" spans="9:9" x14ac:dyDescent="0.2">
      <c r="I46365" s="37" t="s">
        <v>16</v>
      </c>
    </row>
    <row r="46366" spans="9:9" x14ac:dyDescent="0.2">
      <c r="I46366" s="37" t="s">
        <v>16</v>
      </c>
    </row>
    <row r="46367" spans="9:9" x14ac:dyDescent="0.2">
      <c r="I46367" s="37" t="s">
        <v>16</v>
      </c>
    </row>
    <row r="46368" spans="9:9" x14ac:dyDescent="0.2">
      <c r="I46368" s="37" t="s">
        <v>16</v>
      </c>
    </row>
    <row r="46369" spans="9:9" x14ac:dyDescent="0.2">
      <c r="I46369" s="37" t="s">
        <v>16</v>
      </c>
    </row>
    <row r="46370" spans="9:9" x14ac:dyDescent="0.2">
      <c r="I46370" s="37" t="s">
        <v>16</v>
      </c>
    </row>
    <row r="46371" spans="9:9" x14ac:dyDescent="0.2">
      <c r="I46371" s="37" t="s">
        <v>16</v>
      </c>
    </row>
    <row r="46372" spans="9:9" x14ac:dyDescent="0.2">
      <c r="I46372" s="37" t="s">
        <v>16</v>
      </c>
    </row>
    <row r="46373" spans="9:9" x14ac:dyDescent="0.2">
      <c r="I46373" s="37" t="s">
        <v>16</v>
      </c>
    </row>
    <row r="46374" spans="9:9" x14ac:dyDescent="0.2">
      <c r="I46374" s="37" t="s">
        <v>16</v>
      </c>
    </row>
    <row r="46375" spans="9:9" x14ac:dyDescent="0.2">
      <c r="I46375" s="37" t="s">
        <v>16</v>
      </c>
    </row>
    <row r="46376" spans="9:9" x14ac:dyDescent="0.2">
      <c r="I46376" s="37" t="s">
        <v>16</v>
      </c>
    </row>
    <row r="46377" spans="9:9" x14ac:dyDescent="0.2">
      <c r="I46377" s="37" t="s">
        <v>16</v>
      </c>
    </row>
    <row r="46378" spans="9:9" x14ac:dyDescent="0.2">
      <c r="I46378" s="37" t="s">
        <v>16</v>
      </c>
    </row>
    <row r="46379" spans="9:9" x14ac:dyDescent="0.2">
      <c r="I46379" s="37" t="s">
        <v>16</v>
      </c>
    </row>
    <row r="46380" spans="9:9" x14ac:dyDescent="0.2">
      <c r="I46380" s="37" t="s">
        <v>16</v>
      </c>
    </row>
    <row r="46381" spans="9:9" x14ac:dyDescent="0.2">
      <c r="I46381" s="37" t="s">
        <v>16</v>
      </c>
    </row>
    <row r="46382" spans="9:9" x14ac:dyDescent="0.2">
      <c r="I46382" s="37" t="s">
        <v>16</v>
      </c>
    </row>
    <row r="46383" spans="9:9" x14ac:dyDescent="0.2">
      <c r="I46383" s="37" t="s">
        <v>16</v>
      </c>
    </row>
    <row r="46384" spans="9:9" x14ac:dyDescent="0.2">
      <c r="I46384" s="37" t="s">
        <v>16</v>
      </c>
    </row>
    <row r="46385" spans="9:9" x14ac:dyDescent="0.2">
      <c r="I46385" s="37" t="s">
        <v>16</v>
      </c>
    </row>
    <row r="46386" spans="9:9" x14ac:dyDescent="0.2">
      <c r="I46386" s="37" t="s">
        <v>16</v>
      </c>
    </row>
    <row r="46387" spans="9:9" x14ac:dyDescent="0.2">
      <c r="I46387" s="37" t="s">
        <v>16</v>
      </c>
    </row>
    <row r="46388" spans="9:9" x14ac:dyDescent="0.2">
      <c r="I46388" s="37" t="s">
        <v>16</v>
      </c>
    </row>
    <row r="46389" spans="9:9" x14ac:dyDescent="0.2">
      <c r="I46389" s="37" t="s">
        <v>16</v>
      </c>
    </row>
    <row r="46390" spans="9:9" x14ac:dyDescent="0.2">
      <c r="I46390" s="37" t="s">
        <v>16</v>
      </c>
    </row>
    <row r="46391" spans="9:9" x14ac:dyDescent="0.2">
      <c r="I46391" s="37" t="s">
        <v>16</v>
      </c>
    </row>
    <row r="46392" spans="9:9" x14ac:dyDescent="0.2">
      <c r="I46392" s="37" t="s">
        <v>16</v>
      </c>
    </row>
    <row r="46393" spans="9:9" x14ac:dyDescent="0.2">
      <c r="I46393" s="37" t="s">
        <v>16</v>
      </c>
    </row>
    <row r="46394" spans="9:9" x14ac:dyDescent="0.2">
      <c r="I46394" s="37" t="s">
        <v>16</v>
      </c>
    </row>
    <row r="46395" spans="9:9" x14ac:dyDescent="0.2">
      <c r="I46395" s="37" t="s">
        <v>16</v>
      </c>
    </row>
    <row r="46396" spans="9:9" x14ac:dyDescent="0.2">
      <c r="I46396" s="37" t="s">
        <v>16</v>
      </c>
    </row>
    <row r="46397" spans="9:9" x14ac:dyDescent="0.2">
      <c r="I46397" s="37" t="s">
        <v>16</v>
      </c>
    </row>
    <row r="46398" spans="9:9" x14ac:dyDescent="0.2">
      <c r="I46398" s="37" t="s">
        <v>16</v>
      </c>
    </row>
    <row r="46399" spans="9:9" x14ac:dyDescent="0.2">
      <c r="I46399" s="37" t="s">
        <v>16</v>
      </c>
    </row>
    <row r="46400" spans="9:9" x14ac:dyDescent="0.2">
      <c r="I46400" s="37" t="s">
        <v>16</v>
      </c>
    </row>
    <row r="46401" spans="9:9" x14ac:dyDescent="0.2">
      <c r="I46401" s="37" t="s">
        <v>16</v>
      </c>
    </row>
    <row r="46402" spans="9:9" x14ac:dyDescent="0.2">
      <c r="I46402" s="37" t="s">
        <v>16</v>
      </c>
    </row>
    <row r="46403" spans="9:9" x14ac:dyDescent="0.2">
      <c r="I46403" s="37" t="s">
        <v>16</v>
      </c>
    </row>
    <row r="46404" spans="9:9" x14ac:dyDescent="0.2">
      <c r="I46404" s="37" t="s">
        <v>16</v>
      </c>
    </row>
    <row r="46405" spans="9:9" x14ac:dyDescent="0.2">
      <c r="I46405" s="37" t="s">
        <v>16</v>
      </c>
    </row>
    <row r="46406" spans="9:9" x14ac:dyDescent="0.2">
      <c r="I46406" s="37" t="s">
        <v>16</v>
      </c>
    </row>
    <row r="46407" spans="9:9" x14ac:dyDescent="0.2">
      <c r="I46407" s="37" t="s">
        <v>16</v>
      </c>
    </row>
    <row r="46408" spans="9:9" x14ac:dyDescent="0.2">
      <c r="I46408" s="37" t="s">
        <v>16</v>
      </c>
    </row>
    <row r="46409" spans="9:9" x14ac:dyDescent="0.2">
      <c r="I46409" s="37" t="s">
        <v>16</v>
      </c>
    </row>
    <row r="46410" spans="9:9" x14ac:dyDescent="0.2">
      <c r="I46410" s="37" t="s">
        <v>16</v>
      </c>
    </row>
    <row r="46411" spans="9:9" x14ac:dyDescent="0.2">
      <c r="I46411" s="37" t="s">
        <v>16</v>
      </c>
    </row>
    <row r="46412" spans="9:9" x14ac:dyDescent="0.2">
      <c r="I46412" s="37" t="s">
        <v>16</v>
      </c>
    </row>
    <row r="46413" spans="9:9" x14ac:dyDescent="0.2">
      <c r="I46413" s="37" t="s">
        <v>16</v>
      </c>
    </row>
    <row r="46414" spans="9:9" x14ac:dyDescent="0.2">
      <c r="I46414" s="37" t="s">
        <v>16</v>
      </c>
    </row>
    <row r="46415" spans="9:9" x14ac:dyDescent="0.2">
      <c r="I46415" s="37" t="s">
        <v>16</v>
      </c>
    </row>
    <row r="46416" spans="9:9" x14ac:dyDescent="0.2">
      <c r="I46416" s="37" t="s">
        <v>16</v>
      </c>
    </row>
    <row r="46417" spans="9:9" x14ac:dyDescent="0.2">
      <c r="I46417" s="37" t="s">
        <v>16</v>
      </c>
    </row>
    <row r="46418" spans="9:9" x14ac:dyDescent="0.2">
      <c r="I46418" s="37" t="s">
        <v>16</v>
      </c>
    </row>
    <row r="46419" spans="9:9" x14ac:dyDescent="0.2">
      <c r="I46419" s="37" t="s">
        <v>16</v>
      </c>
    </row>
    <row r="46420" spans="9:9" x14ac:dyDescent="0.2">
      <c r="I46420" s="37" t="s">
        <v>16</v>
      </c>
    </row>
    <row r="46421" spans="9:9" x14ac:dyDescent="0.2">
      <c r="I46421" s="37" t="s">
        <v>16</v>
      </c>
    </row>
    <row r="46422" spans="9:9" x14ac:dyDescent="0.2">
      <c r="I46422" s="37" t="s">
        <v>16</v>
      </c>
    </row>
    <row r="46423" spans="9:9" x14ac:dyDescent="0.2">
      <c r="I46423" s="37" t="s">
        <v>16</v>
      </c>
    </row>
    <row r="46424" spans="9:9" x14ac:dyDescent="0.2">
      <c r="I46424" s="37" t="s">
        <v>16</v>
      </c>
    </row>
    <row r="46425" spans="9:9" x14ac:dyDescent="0.2">
      <c r="I46425" s="37" t="s">
        <v>16</v>
      </c>
    </row>
    <row r="46426" spans="9:9" x14ac:dyDescent="0.2">
      <c r="I46426" s="37" t="s">
        <v>16</v>
      </c>
    </row>
    <row r="46427" spans="9:9" x14ac:dyDescent="0.2">
      <c r="I46427" s="37" t="s">
        <v>16</v>
      </c>
    </row>
    <row r="46428" spans="9:9" x14ac:dyDescent="0.2">
      <c r="I46428" s="37" t="s">
        <v>16</v>
      </c>
    </row>
    <row r="46429" spans="9:9" x14ac:dyDescent="0.2">
      <c r="I46429" s="37" t="s">
        <v>16</v>
      </c>
    </row>
    <row r="46430" spans="9:9" x14ac:dyDescent="0.2">
      <c r="I46430" s="37" t="s">
        <v>16</v>
      </c>
    </row>
    <row r="46431" spans="9:9" x14ac:dyDescent="0.2">
      <c r="I46431" s="37" t="s">
        <v>16</v>
      </c>
    </row>
    <row r="46432" spans="9:9" x14ac:dyDescent="0.2">
      <c r="I46432" s="37" t="s">
        <v>16</v>
      </c>
    </row>
    <row r="46433" spans="9:9" x14ac:dyDescent="0.2">
      <c r="I46433" s="37" t="s">
        <v>16</v>
      </c>
    </row>
    <row r="46434" spans="9:9" x14ac:dyDescent="0.2">
      <c r="I46434" s="37" t="s">
        <v>16</v>
      </c>
    </row>
    <row r="46435" spans="9:9" x14ac:dyDescent="0.2">
      <c r="I46435" s="37" t="s">
        <v>16</v>
      </c>
    </row>
    <row r="46436" spans="9:9" x14ac:dyDescent="0.2">
      <c r="I46436" s="37" t="s">
        <v>16</v>
      </c>
    </row>
    <row r="46437" spans="9:9" x14ac:dyDescent="0.2">
      <c r="I46437" s="37" t="s">
        <v>16</v>
      </c>
    </row>
    <row r="46438" spans="9:9" x14ac:dyDescent="0.2">
      <c r="I46438" s="37" t="s">
        <v>16</v>
      </c>
    </row>
    <row r="46439" spans="9:9" x14ac:dyDescent="0.2">
      <c r="I46439" s="37" t="s">
        <v>16</v>
      </c>
    </row>
    <row r="46440" spans="9:9" x14ac:dyDescent="0.2">
      <c r="I46440" s="37" t="s">
        <v>16</v>
      </c>
    </row>
    <row r="46441" spans="9:9" x14ac:dyDescent="0.2">
      <c r="I46441" s="37" t="s">
        <v>16</v>
      </c>
    </row>
    <row r="46442" spans="9:9" x14ac:dyDescent="0.2">
      <c r="I46442" s="37" t="s">
        <v>16</v>
      </c>
    </row>
    <row r="46443" spans="9:9" x14ac:dyDescent="0.2">
      <c r="I46443" s="37" t="s">
        <v>16</v>
      </c>
    </row>
    <row r="46444" spans="9:9" x14ac:dyDescent="0.2">
      <c r="I46444" s="37" t="s">
        <v>16</v>
      </c>
    </row>
    <row r="46445" spans="9:9" x14ac:dyDescent="0.2">
      <c r="I46445" s="37" t="s">
        <v>16</v>
      </c>
    </row>
    <row r="46446" spans="9:9" x14ac:dyDescent="0.2">
      <c r="I46446" s="37" t="s">
        <v>16</v>
      </c>
    </row>
    <row r="46447" spans="9:9" x14ac:dyDescent="0.2">
      <c r="I46447" s="37" t="s">
        <v>16</v>
      </c>
    </row>
    <row r="46448" spans="9:9" x14ac:dyDescent="0.2">
      <c r="I46448" s="37" t="s">
        <v>16</v>
      </c>
    </row>
    <row r="46449" spans="9:9" x14ac:dyDescent="0.2">
      <c r="I46449" s="37" t="s">
        <v>16</v>
      </c>
    </row>
    <row r="46450" spans="9:9" x14ac:dyDescent="0.2">
      <c r="I46450" s="37" t="s">
        <v>16</v>
      </c>
    </row>
    <row r="46451" spans="9:9" x14ac:dyDescent="0.2">
      <c r="I46451" s="37" t="s">
        <v>16</v>
      </c>
    </row>
    <row r="46452" spans="9:9" x14ac:dyDescent="0.2">
      <c r="I46452" s="37" t="s">
        <v>16</v>
      </c>
    </row>
    <row r="46453" spans="9:9" x14ac:dyDescent="0.2">
      <c r="I46453" s="37" t="s">
        <v>16</v>
      </c>
    </row>
    <row r="46454" spans="9:9" x14ac:dyDescent="0.2">
      <c r="I46454" s="37" t="s">
        <v>16</v>
      </c>
    </row>
    <row r="46455" spans="9:9" x14ac:dyDescent="0.2">
      <c r="I46455" s="37" t="s">
        <v>16</v>
      </c>
    </row>
    <row r="46456" spans="9:9" x14ac:dyDescent="0.2">
      <c r="I46456" s="37" t="s">
        <v>16</v>
      </c>
    </row>
    <row r="46457" spans="9:9" x14ac:dyDescent="0.2">
      <c r="I46457" s="37" t="s">
        <v>16</v>
      </c>
    </row>
    <row r="46458" spans="9:9" x14ac:dyDescent="0.2">
      <c r="I46458" s="37" t="s">
        <v>16</v>
      </c>
    </row>
    <row r="46459" spans="9:9" x14ac:dyDescent="0.2">
      <c r="I46459" s="37" t="s">
        <v>16</v>
      </c>
    </row>
    <row r="46460" spans="9:9" x14ac:dyDescent="0.2">
      <c r="I46460" s="37" t="s">
        <v>16</v>
      </c>
    </row>
    <row r="46461" spans="9:9" x14ac:dyDescent="0.2">
      <c r="I46461" s="37" t="s">
        <v>16</v>
      </c>
    </row>
    <row r="46462" spans="9:9" x14ac:dyDescent="0.2">
      <c r="I46462" s="37" t="s">
        <v>16</v>
      </c>
    </row>
    <row r="46463" spans="9:9" x14ac:dyDescent="0.2">
      <c r="I46463" s="37" t="s">
        <v>16</v>
      </c>
    </row>
    <row r="46464" spans="9:9" x14ac:dyDescent="0.2">
      <c r="I46464" s="37" t="s">
        <v>16</v>
      </c>
    </row>
    <row r="46465" spans="9:9" x14ac:dyDescent="0.2">
      <c r="I46465" s="37" t="s">
        <v>16</v>
      </c>
    </row>
    <row r="46466" spans="9:9" x14ac:dyDescent="0.2">
      <c r="I46466" s="37" t="s">
        <v>16</v>
      </c>
    </row>
    <row r="46467" spans="9:9" x14ac:dyDescent="0.2">
      <c r="I46467" s="37" t="s">
        <v>16</v>
      </c>
    </row>
    <row r="46468" spans="9:9" x14ac:dyDescent="0.2">
      <c r="I46468" s="37" t="s">
        <v>16</v>
      </c>
    </row>
    <row r="46469" spans="9:9" x14ac:dyDescent="0.2">
      <c r="I46469" s="37" t="s">
        <v>16</v>
      </c>
    </row>
    <row r="46470" spans="9:9" x14ac:dyDescent="0.2">
      <c r="I46470" s="37" t="s">
        <v>16</v>
      </c>
    </row>
    <row r="46471" spans="9:9" x14ac:dyDescent="0.2">
      <c r="I46471" s="37" t="s">
        <v>16</v>
      </c>
    </row>
    <row r="46472" spans="9:9" x14ac:dyDescent="0.2">
      <c r="I46472" s="37" t="s">
        <v>16</v>
      </c>
    </row>
    <row r="46473" spans="9:9" x14ac:dyDescent="0.2">
      <c r="I46473" s="37" t="s">
        <v>16</v>
      </c>
    </row>
    <row r="46474" spans="9:9" x14ac:dyDescent="0.2">
      <c r="I46474" s="37" t="s">
        <v>16</v>
      </c>
    </row>
    <row r="46475" spans="9:9" x14ac:dyDescent="0.2">
      <c r="I46475" s="37" t="s">
        <v>16</v>
      </c>
    </row>
    <row r="46476" spans="9:9" x14ac:dyDescent="0.2">
      <c r="I46476" s="37" t="s">
        <v>16</v>
      </c>
    </row>
    <row r="46477" spans="9:9" x14ac:dyDescent="0.2">
      <c r="I46477" s="37" t="s">
        <v>16</v>
      </c>
    </row>
    <row r="46478" spans="9:9" x14ac:dyDescent="0.2">
      <c r="I46478" s="37" t="s">
        <v>16</v>
      </c>
    </row>
    <row r="46479" spans="9:9" x14ac:dyDescent="0.2">
      <c r="I46479" s="37" t="s">
        <v>16</v>
      </c>
    </row>
    <row r="46480" spans="9:9" x14ac:dyDescent="0.2">
      <c r="I46480" s="37" t="s">
        <v>16</v>
      </c>
    </row>
    <row r="46481" spans="9:9" x14ac:dyDescent="0.2">
      <c r="I46481" s="37" t="s">
        <v>16</v>
      </c>
    </row>
    <row r="46482" spans="9:9" x14ac:dyDescent="0.2">
      <c r="I46482" s="37" t="s">
        <v>16</v>
      </c>
    </row>
    <row r="46483" spans="9:9" x14ac:dyDescent="0.2">
      <c r="I46483" s="37" t="s">
        <v>16</v>
      </c>
    </row>
    <row r="46484" spans="9:9" x14ac:dyDescent="0.2">
      <c r="I46484" s="37" t="s">
        <v>16</v>
      </c>
    </row>
    <row r="46485" spans="9:9" x14ac:dyDescent="0.2">
      <c r="I46485" s="37" t="s">
        <v>16</v>
      </c>
    </row>
    <row r="46486" spans="9:9" x14ac:dyDescent="0.2">
      <c r="I46486" s="37" t="s">
        <v>16</v>
      </c>
    </row>
    <row r="46487" spans="9:9" x14ac:dyDescent="0.2">
      <c r="I46487" s="37" t="s">
        <v>16</v>
      </c>
    </row>
    <row r="46488" spans="9:9" x14ac:dyDescent="0.2">
      <c r="I46488" s="37" t="s">
        <v>16</v>
      </c>
    </row>
    <row r="46489" spans="9:9" x14ac:dyDescent="0.2">
      <c r="I46489" s="37" t="s">
        <v>16</v>
      </c>
    </row>
    <row r="46490" spans="9:9" x14ac:dyDescent="0.2">
      <c r="I46490" s="37" t="s">
        <v>16</v>
      </c>
    </row>
    <row r="46491" spans="9:9" x14ac:dyDescent="0.2">
      <c r="I46491" s="37" t="s">
        <v>16</v>
      </c>
    </row>
    <row r="46492" spans="9:9" x14ac:dyDescent="0.2">
      <c r="I46492" s="37" t="s">
        <v>16</v>
      </c>
    </row>
    <row r="46493" spans="9:9" x14ac:dyDescent="0.2">
      <c r="I46493" s="37" t="s">
        <v>16</v>
      </c>
    </row>
    <row r="46494" spans="9:9" x14ac:dyDescent="0.2">
      <c r="I46494" s="37" t="s">
        <v>16</v>
      </c>
    </row>
    <row r="46495" spans="9:9" x14ac:dyDescent="0.2">
      <c r="I46495" s="37" t="s">
        <v>16</v>
      </c>
    </row>
    <row r="46496" spans="9:9" x14ac:dyDescent="0.2">
      <c r="I46496" s="37" t="s">
        <v>16</v>
      </c>
    </row>
    <row r="46497" spans="9:9" x14ac:dyDescent="0.2">
      <c r="I46497" s="37" t="s">
        <v>16</v>
      </c>
    </row>
    <row r="46498" spans="9:9" x14ac:dyDescent="0.2">
      <c r="I46498" s="37" t="s">
        <v>16</v>
      </c>
    </row>
    <row r="46499" spans="9:9" x14ac:dyDescent="0.2">
      <c r="I46499" s="37" t="s">
        <v>16</v>
      </c>
    </row>
    <row r="46500" spans="9:9" x14ac:dyDescent="0.2">
      <c r="I46500" s="37" t="s">
        <v>16</v>
      </c>
    </row>
    <row r="46501" spans="9:9" x14ac:dyDescent="0.2">
      <c r="I46501" s="37" t="s">
        <v>16</v>
      </c>
    </row>
    <row r="46502" spans="9:9" x14ac:dyDescent="0.2">
      <c r="I46502" s="37" t="s">
        <v>16</v>
      </c>
    </row>
    <row r="46503" spans="9:9" x14ac:dyDescent="0.2">
      <c r="I46503" s="37" t="s">
        <v>16</v>
      </c>
    </row>
    <row r="46504" spans="9:9" x14ac:dyDescent="0.2">
      <c r="I46504" s="37" t="s">
        <v>16</v>
      </c>
    </row>
    <row r="46505" spans="9:9" x14ac:dyDescent="0.2">
      <c r="I46505" s="37" t="s">
        <v>16</v>
      </c>
    </row>
    <row r="46506" spans="9:9" x14ac:dyDescent="0.2">
      <c r="I46506" s="37" t="s">
        <v>16</v>
      </c>
    </row>
    <row r="46507" spans="9:9" x14ac:dyDescent="0.2">
      <c r="I46507" s="37" t="s">
        <v>16</v>
      </c>
    </row>
    <row r="46508" spans="9:9" x14ac:dyDescent="0.2">
      <c r="I46508" s="37" t="s">
        <v>16</v>
      </c>
    </row>
    <row r="46509" spans="9:9" x14ac:dyDescent="0.2">
      <c r="I46509" s="37" t="s">
        <v>16</v>
      </c>
    </row>
    <row r="46510" spans="9:9" x14ac:dyDescent="0.2">
      <c r="I46510" s="37" t="s">
        <v>16</v>
      </c>
    </row>
    <row r="46511" spans="9:9" x14ac:dyDescent="0.2">
      <c r="I46511" s="37" t="s">
        <v>16</v>
      </c>
    </row>
    <row r="46512" spans="9:9" x14ac:dyDescent="0.2">
      <c r="I46512" s="37" t="s">
        <v>16</v>
      </c>
    </row>
    <row r="46513" spans="9:9" x14ac:dyDescent="0.2">
      <c r="I46513" s="37" t="s">
        <v>16</v>
      </c>
    </row>
    <row r="46514" spans="9:9" x14ac:dyDescent="0.2">
      <c r="I46514" s="37" t="s">
        <v>16</v>
      </c>
    </row>
    <row r="46515" spans="9:9" x14ac:dyDescent="0.2">
      <c r="I46515" s="37" t="s">
        <v>16</v>
      </c>
    </row>
    <row r="46516" spans="9:9" x14ac:dyDescent="0.2">
      <c r="I46516" s="37" t="s">
        <v>16</v>
      </c>
    </row>
    <row r="46517" spans="9:9" x14ac:dyDescent="0.2">
      <c r="I46517" s="37" t="s">
        <v>16</v>
      </c>
    </row>
    <row r="46518" spans="9:9" x14ac:dyDescent="0.2">
      <c r="I46518" s="37" t="s">
        <v>16</v>
      </c>
    </row>
    <row r="46519" spans="9:9" x14ac:dyDescent="0.2">
      <c r="I46519" s="37" t="s">
        <v>16</v>
      </c>
    </row>
    <row r="46520" spans="9:9" x14ac:dyDescent="0.2">
      <c r="I46520" s="37" t="s">
        <v>16</v>
      </c>
    </row>
    <row r="46521" spans="9:9" x14ac:dyDescent="0.2">
      <c r="I46521" s="37" t="s">
        <v>16</v>
      </c>
    </row>
    <row r="46522" spans="9:9" x14ac:dyDescent="0.2">
      <c r="I46522" s="37" t="s">
        <v>16</v>
      </c>
    </row>
    <row r="46523" spans="9:9" x14ac:dyDescent="0.2">
      <c r="I46523" s="37" t="s">
        <v>16</v>
      </c>
    </row>
    <row r="46524" spans="9:9" x14ac:dyDescent="0.2">
      <c r="I46524" s="37" t="s">
        <v>16</v>
      </c>
    </row>
    <row r="46525" spans="9:9" x14ac:dyDescent="0.2">
      <c r="I46525" s="37" t="s">
        <v>16</v>
      </c>
    </row>
    <row r="46526" spans="9:9" x14ac:dyDescent="0.2">
      <c r="I46526" s="37" t="s">
        <v>16</v>
      </c>
    </row>
    <row r="46527" spans="9:9" x14ac:dyDescent="0.2">
      <c r="I46527" s="37" t="s">
        <v>16</v>
      </c>
    </row>
    <row r="46528" spans="9:9" x14ac:dyDescent="0.2">
      <c r="I46528" s="37" t="s">
        <v>16</v>
      </c>
    </row>
    <row r="46529" spans="9:9" x14ac:dyDescent="0.2">
      <c r="I46529" s="37" t="s">
        <v>16</v>
      </c>
    </row>
    <row r="46530" spans="9:9" x14ac:dyDescent="0.2">
      <c r="I46530" s="37" t="s">
        <v>16</v>
      </c>
    </row>
    <row r="46531" spans="9:9" x14ac:dyDescent="0.2">
      <c r="I46531" s="37" t="s">
        <v>16</v>
      </c>
    </row>
    <row r="46532" spans="9:9" x14ac:dyDescent="0.2">
      <c r="I46532" s="37" t="s">
        <v>16</v>
      </c>
    </row>
    <row r="46533" spans="9:9" x14ac:dyDescent="0.2">
      <c r="I46533" s="37" t="s">
        <v>16</v>
      </c>
    </row>
    <row r="46534" spans="9:9" x14ac:dyDescent="0.2">
      <c r="I46534" s="37" t="s">
        <v>16</v>
      </c>
    </row>
    <row r="46535" spans="9:9" x14ac:dyDescent="0.2">
      <c r="I46535" s="37" t="s">
        <v>16</v>
      </c>
    </row>
    <row r="46536" spans="9:9" x14ac:dyDescent="0.2">
      <c r="I46536" s="37" t="s">
        <v>16</v>
      </c>
    </row>
    <row r="46537" spans="9:9" x14ac:dyDescent="0.2">
      <c r="I46537" s="37" t="s">
        <v>16</v>
      </c>
    </row>
    <row r="46538" spans="9:9" x14ac:dyDescent="0.2">
      <c r="I46538" s="37" t="s">
        <v>16</v>
      </c>
    </row>
    <row r="46539" spans="9:9" x14ac:dyDescent="0.2">
      <c r="I46539" s="37" t="s">
        <v>16</v>
      </c>
    </row>
    <row r="46540" spans="9:9" x14ac:dyDescent="0.2">
      <c r="I46540" s="37" t="s">
        <v>16</v>
      </c>
    </row>
    <row r="46541" spans="9:9" x14ac:dyDescent="0.2">
      <c r="I46541" s="37" t="s">
        <v>16</v>
      </c>
    </row>
    <row r="46542" spans="9:9" x14ac:dyDescent="0.2">
      <c r="I46542" s="37" t="s">
        <v>16</v>
      </c>
    </row>
    <row r="46543" spans="9:9" x14ac:dyDescent="0.2">
      <c r="I46543" s="37" t="s">
        <v>16</v>
      </c>
    </row>
    <row r="46544" spans="9:9" x14ac:dyDescent="0.2">
      <c r="I46544" s="37" t="s">
        <v>16</v>
      </c>
    </row>
    <row r="46545" spans="9:9" x14ac:dyDescent="0.2">
      <c r="I46545" s="37" t="s">
        <v>16</v>
      </c>
    </row>
    <row r="46546" spans="9:9" x14ac:dyDescent="0.2">
      <c r="I46546" s="37" t="s">
        <v>16</v>
      </c>
    </row>
    <row r="46547" spans="9:9" x14ac:dyDescent="0.2">
      <c r="I46547" s="37" t="s">
        <v>16</v>
      </c>
    </row>
    <row r="46548" spans="9:9" x14ac:dyDescent="0.2">
      <c r="I46548" s="37" t="s">
        <v>16</v>
      </c>
    </row>
    <row r="46549" spans="9:9" x14ac:dyDescent="0.2">
      <c r="I46549" s="37" t="s">
        <v>16</v>
      </c>
    </row>
    <row r="46550" spans="9:9" x14ac:dyDescent="0.2">
      <c r="I46550" s="37" t="s">
        <v>16</v>
      </c>
    </row>
    <row r="46551" spans="9:9" x14ac:dyDescent="0.2">
      <c r="I46551" s="37" t="s">
        <v>16</v>
      </c>
    </row>
    <row r="46552" spans="9:9" x14ac:dyDescent="0.2">
      <c r="I46552" s="37" t="s">
        <v>16</v>
      </c>
    </row>
    <row r="46553" spans="9:9" x14ac:dyDescent="0.2">
      <c r="I46553" s="37" t="s">
        <v>16</v>
      </c>
    </row>
    <row r="46554" spans="9:9" x14ac:dyDescent="0.2">
      <c r="I46554" s="37" t="s">
        <v>16</v>
      </c>
    </row>
    <row r="46555" spans="9:9" x14ac:dyDescent="0.2">
      <c r="I46555" s="37" t="s">
        <v>16</v>
      </c>
    </row>
    <row r="46556" spans="9:9" x14ac:dyDescent="0.2">
      <c r="I46556" s="37" t="s">
        <v>16</v>
      </c>
    </row>
    <row r="46557" spans="9:9" x14ac:dyDescent="0.2">
      <c r="I46557" s="37" t="s">
        <v>16</v>
      </c>
    </row>
    <row r="46558" spans="9:9" x14ac:dyDescent="0.2">
      <c r="I46558" s="37" t="s">
        <v>16</v>
      </c>
    </row>
    <row r="46559" spans="9:9" x14ac:dyDescent="0.2">
      <c r="I46559" s="37" t="s">
        <v>16</v>
      </c>
    </row>
    <row r="46560" spans="9:9" x14ac:dyDescent="0.2">
      <c r="I46560" s="37" t="s">
        <v>16</v>
      </c>
    </row>
    <row r="46561" spans="9:9" x14ac:dyDescent="0.2">
      <c r="I46561" s="37" t="s">
        <v>16</v>
      </c>
    </row>
    <row r="46562" spans="9:9" x14ac:dyDescent="0.2">
      <c r="I46562" s="37" t="s">
        <v>16</v>
      </c>
    </row>
    <row r="46563" spans="9:9" x14ac:dyDescent="0.2">
      <c r="I46563" s="37" t="s">
        <v>16</v>
      </c>
    </row>
    <row r="46564" spans="9:9" x14ac:dyDescent="0.2">
      <c r="I46564" s="37" t="s">
        <v>16</v>
      </c>
    </row>
    <row r="46565" spans="9:9" x14ac:dyDescent="0.2">
      <c r="I46565" s="37" t="s">
        <v>16</v>
      </c>
    </row>
    <row r="46566" spans="9:9" x14ac:dyDescent="0.2">
      <c r="I46566" s="37" t="s">
        <v>16</v>
      </c>
    </row>
    <row r="46567" spans="9:9" x14ac:dyDescent="0.2">
      <c r="I46567" s="37" t="s">
        <v>16</v>
      </c>
    </row>
    <row r="46568" spans="9:9" x14ac:dyDescent="0.2">
      <c r="I46568" s="37" t="s">
        <v>16</v>
      </c>
    </row>
    <row r="46569" spans="9:9" x14ac:dyDescent="0.2">
      <c r="I46569" s="37" t="s">
        <v>16</v>
      </c>
    </row>
    <row r="46570" spans="9:9" x14ac:dyDescent="0.2">
      <c r="I46570" s="37" t="s">
        <v>16</v>
      </c>
    </row>
    <row r="46571" spans="9:9" x14ac:dyDescent="0.2">
      <c r="I46571" s="37" t="s">
        <v>16</v>
      </c>
    </row>
    <row r="46572" spans="9:9" x14ac:dyDescent="0.2">
      <c r="I46572" s="37" t="s">
        <v>16</v>
      </c>
    </row>
    <row r="46573" spans="9:9" x14ac:dyDescent="0.2">
      <c r="I46573" s="37" t="s">
        <v>16</v>
      </c>
    </row>
    <row r="46574" spans="9:9" x14ac:dyDescent="0.2">
      <c r="I46574" s="37" t="s">
        <v>16</v>
      </c>
    </row>
    <row r="46575" spans="9:9" x14ac:dyDescent="0.2">
      <c r="I46575" s="37" t="s">
        <v>16</v>
      </c>
    </row>
    <row r="46576" spans="9:9" x14ac:dyDescent="0.2">
      <c r="I46576" s="37" t="s">
        <v>16</v>
      </c>
    </row>
    <row r="46577" spans="9:9" x14ac:dyDescent="0.2">
      <c r="I46577" s="37" t="s">
        <v>16</v>
      </c>
    </row>
    <row r="46578" spans="9:9" x14ac:dyDescent="0.2">
      <c r="I46578" s="37" t="s">
        <v>16</v>
      </c>
    </row>
    <row r="46579" spans="9:9" x14ac:dyDescent="0.2">
      <c r="I46579" s="37" t="s">
        <v>16</v>
      </c>
    </row>
    <row r="46580" spans="9:9" x14ac:dyDescent="0.2">
      <c r="I46580" s="37" t="s">
        <v>16</v>
      </c>
    </row>
    <row r="46581" spans="9:9" x14ac:dyDescent="0.2">
      <c r="I46581" s="37" t="s">
        <v>16</v>
      </c>
    </row>
    <row r="46582" spans="9:9" x14ac:dyDescent="0.2">
      <c r="I46582" s="37" t="s">
        <v>16</v>
      </c>
    </row>
    <row r="46583" spans="9:9" x14ac:dyDescent="0.2">
      <c r="I46583" s="37" t="s">
        <v>16</v>
      </c>
    </row>
    <row r="46584" spans="9:9" x14ac:dyDescent="0.2">
      <c r="I46584" s="37" t="s">
        <v>16</v>
      </c>
    </row>
    <row r="46585" spans="9:9" x14ac:dyDescent="0.2">
      <c r="I46585" s="37" t="s">
        <v>16</v>
      </c>
    </row>
    <row r="46586" spans="9:9" x14ac:dyDescent="0.2">
      <c r="I46586" s="37" t="s">
        <v>16</v>
      </c>
    </row>
    <row r="46587" spans="9:9" x14ac:dyDescent="0.2">
      <c r="I46587" s="37" t="s">
        <v>16</v>
      </c>
    </row>
    <row r="46588" spans="9:9" x14ac:dyDescent="0.2">
      <c r="I46588" s="37" t="s">
        <v>16</v>
      </c>
    </row>
    <row r="46589" spans="9:9" x14ac:dyDescent="0.2">
      <c r="I46589" s="37" t="s">
        <v>16</v>
      </c>
    </row>
    <row r="46590" spans="9:9" x14ac:dyDescent="0.2">
      <c r="I46590" s="37" t="s">
        <v>16</v>
      </c>
    </row>
    <row r="46591" spans="9:9" x14ac:dyDescent="0.2">
      <c r="I46591" s="37" t="s">
        <v>16</v>
      </c>
    </row>
    <row r="46592" spans="9:9" x14ac:dyDescent="0.2">
      <c r="I46592" s="37" t="s">
        <v>16</v>
      </c>
    </row>
    <row r="46593" spans="9:9" x14ac:dyDescent="0.2">
      <c r="I46593" s="37" t="s">
        <v>16</v>
      </c>
    </row>
    <row r="46594" spans="9:9" x14ac:dyDescent="0.2">
      <c r="I46594" s="37" t="s">
        <v>16</v>
      </c>
    </row>
    <row r="46595" spans="9:9" x14ac:dyDescent="0.2">
      <c r="I46595" s="37" t="s">
        <v>16</v>
      </c>
    </row>
    <row r="46596" spans="9:9" x14ac:dyDescent="0.2">
      <c r="I46596" s="37" t="s">
        <v>16</v>
      </c>
    </row>
    <row r="46597" spans="9:9" x14ac:dyDescent="0.2">
      <c r="I46597" s="37" t="s">
        <v>16</v>
      </c>
    </row>
    <row r="46598" spans="9:9" x14ac:dyDescent="0.2">
      <c r="I46598" s="37" t="s">
        <v>16</v>
      </c>
    </row>
    <row r="46599" spans="9:9" x14ac:dyDescent="0.2">
      <c r="I46599" s="37" t="s">
        <v>16</v>
      </c>
    </row>
    <row r="46600" spans="9:9" x14ac:dyDescent="0.2">
      <c r="I46600" s="37" t="s">
        <v>16</v>
      </c>
    </row>
    <row r="46601" spans="9:9" x14ac:dyDescent="0.2">
      <c r="I46601" s="37" t="s">
        <v>16</v>
      </c>
    </row>
    <row r="46602" spans="9:9" x14ac:dyDescent="0.2">
      <c r="I46602" s="37" t="s">
        <v>16</v>
      </c>
    </row>
    <row r="46603" spans="9:9" x14ac:dyDescent="0.2">
      <c r="I46603" s="37" t="s">
        <v>16</v>
      </c>
    </row>
    <row r="46604" spans="9:9" x14ac:dyDescent="0.2">
      <c r="I46604" s="37" t="s">
        <v>16</v>
      </c>
    </row>
    <row r="46605" spans="9:9" x14ac:dyDescent="0.2">
      <c r="I46605" s="37" t="s">
        <v>16</v>
      </c>
    </row>
    <row r="46606" spans="9:9" x14ac:dyDescent="0.2">
      <c r="I46606" s="37" t="s">
        <v>16</v>
      </c>
    </row>
    <row r="46607" spans="9:9" x14ac:dyDescent="0.2">
      <c r="I46607" s="37" t="s">
        <v>16</v>
      </c>
    </row>
    <row r="46608" spans="9:9" x14ac:dyDescent="0.2">
      <c r="I46608" s="37" t="s">
        <v>16</v>
      </c>
    </row>
    <row r="46609" spans="9:9" x14ac:dyDescent="0.2">
      <c r="I46609" s="37" t="s">
        <v>16</v>
      </c>
    </row>
    <row r="46610" spans="9:9" x14ac:dyDescent="0.2">
      <c r="I46610" s="37" t="s">
        <v>16</v>
      </c>
    </row>
    <row r="46611" spans="9:9" x14ac:dyDescent="0.2">
      <c r="I46611" s="37" t="s">
        <v>16</v>
      </c>
    </row>
    <row r="46612" spans="9:9" x14ac:dyDescent="0.2">
      <c r="I46612" s="37" t="s">
        <v>16</v>
      </c>
    </row>
    <row r="46613" spans="9:9" x14ac:dyDescent="0.2">
      <c r="I46613" s="37" t="s">
        <v>16</v>
      </c>
    </row>
    <row r="46614" spans="9:9" x14ac:dyDescent="0.2">
      <c r="I46614" s="37" t="s">
        <v>16</v>
      </c>
    </row>
    <row r="46615" spans="9:9" x14ac:dyDescent="0.2">
      <c r="I46615" s="37" t="s">
        <v>16</v>
      </c>
    </row>
    <row r="46616" spans="9:9" x14ac:dyDescent="0.2">
      <c r="I46616" s="37" t="s">
        <v>16</v>
      </c>
    </row>
    <row r="46617" spans="9:9" x14ac:dyDescent="0.2">
      <c r="I46617" s="37" t="s">
        <v>16</v>
      </c>
    </row>
    <row r="46618" spans="9:9" x14ac:dyDescent="0.2">
      <c r="I46618" s="37" t="s">
        <v>16</v>
      </c>
    </row>
    <row r="46619" spans="9:9" x14ac:dyDescent="0.2">
      <c r="I46619" s="37" t="s">
        <v>16</v>
      </c>
    </row>
    <row r="46620" spans="9:9" x14ac:dyDescent="0.2">
      <c r="I46620" s="37" t="s">
        <v>16</v>
      </c>
    </row>
    <row r="46621" spans="9:9" x14ac:dyDescent="0.2">
      <c r="I46621" s="37" t="s">
        <v>16</v>
      </c>
    </row>
    <row r="46622" spans="9:9" x14ac:dyDescent="0.2">
      <c r="I46622" s="37" t="s">
        <v>16</v>
      </c>
    </row>
    <row r="46623" spans="9:9" x14ac:dyDescent="0.2">
      <c r="I46623" s="37" t="s">
        <v>16</v>
      </c>
    </row>
    <row r="46624" spans="9:9" x14ac:dyDescent="0.2">
      <c r="I46624" s="37" t="s">
        <v>16</v>
      </c>
    </row>
    <row r="46625" spans="9:9" x14ac:dyDescent="0.2">
      <c r="I46625" s="37" t="s">
        <v>16</v>
      </c>
    </row>
    <row r="46626" spans="9:9" x14ac:dyDescent="0.2">
      <c r="I46626" s="37" t="s">
        <v>16</v>
      </c>
    </row>
    <row r="46627" spans="9:9" x14ac:dyDescent="0.2">
      <c r="I46627" s="37" t="s">
        <v>16</v>
      </c>
    </row>
    <row r="46628" spans="9:9" x14ac:dyDescent="0.2">
      <c r="I46628" s="37" t="s">
        <v>16</v>
      </c>
    </row>
    <row r="46629" spans="9:9" x14ac:dyDescent="0.2">
      <c r="I46629" s="37" t="s">
        <v>16</v>
      </c>
    </row>
    <row r="46630" spans="9:9" x14ac:dyDescent="0.2">
      <c r="I46630" s="37" t="s">
        <v>16</v>
      </c>
    </row>
    <row r="46631" spans="9:9" x14ac:dyDescent="0.2">
      <c r="I46631" s="37" t="s">
        <v>16</v>
      </c>
    </row>
    <row r="46632" spans="9:9" x14ac:dyDescent="0.2">
      <c r="I46632" s="37" t="s">
        <v>16</v>
      </c>
    </row>
    <row r="46633" spans="9:9" x14ac:dyDescent="0.2">
      <c r="I46633" s="37" t="s">
        <v>16</v>
      </c>
    </row>
    <row r="46634" spans="9:9" x14ac:dyDescent="0.2">
      <c r="I46634" s="37" t="s">
        <v>16</v>
      </c>
    </row>
    <row r="46635" spans="9:9" x14ac:dyDescent="0.2">
      <c r="I46635" s="37" t="s">
        <v>16</v>
      </c>
    </row>
    <row r="46636" spans="9:9" x14ac:dyDescent="0.2">
      <c r="I46636" s="37" t="s">
        <v>16</v>
      </c>
    </row>
    <row r="46637" spans="9:9" x14ac:dyDescent="0.2">
      <c r="I46637" s="37" t="s">
        <v>16</v>
      </c>
    </row>
    <row r="46638" spans="9:9" x14ac:dyDescent="0.2">
      <c r="I46638" s="37" t="s">
        <v>16</v>
      </c>
    </row>
    <row r="46639" spans="9:9" x14ac:dyDescent="0.2">
      <c r="I46639" s="37" t="s">
        <v>16</v>
      </c>
    </row>
    <row r="46640" spans="9:9" x14ac:dyDescent="0.2">
      <c r="I46640" s="37" t="s">
        <v>16</v>
      </c>
    </row>
    <row r="46641" spans="9:9" x14ac:dyDescent="0.2">
      <c r="I46641" s="37" t="s">
        <v>16</v>
      </c>
    </row>
    <row r="46642" spans="9:9" x14ac:dyDescent="0.2">
      <c r="I46642" s="37" t="s">
        <v>16</v>
      </c>
    </row>
    <row r="46643" spans="9:9" x14ac:dyDescent="0.2">
      <c r="I46643" s="37" t="s">
        <v>16</v>
      </c>
    </row>
    <row r="46644" spans="9:9" x14ac:dyDescent="0.2">
      <c r="I46644" s="37" t="s">
        <v>16</v>
      </c>
    </row>
    <row r="46645" spans="9:9" x14ac:dyDescent="0.2">
      <c r="I46645" s="37" t="s">
        <v>16</v>
      </c>
    </row>
    <row r="46646" spans="9:9" x14ac:dyDescent="0.2">
      <c r="I46646" s="37" t="s">
        <v>16</v>
      </c>
    </row>
    <row r="46647" spans="9:9" x14ac:dyDescent="0.2">
      <c r="I46647" s="37" t="s">
        <v>16</v>
      </c>
    </row>
    <row r="46648" spans="9:9" x14ac:dyDescent="0.2">
      <c r="I46648" s="37" t="s">
        <v>16</v>
      </c>
    </row>
    <row r="46649" spans="9:9" x14ac:dyDescent="0.2">
      <c r="I46649" s="37" t="s">
        <v>16</v>
      </c>
    </row>
    <row r="46650" spans="9:9" x14ac:dyDescent="0.2">
      <c r="I46650" s="37" t="s">
        <v>16</v>
      </c>
    </row>
    <row r="46651" spans="9:9" x14ac:dyDescent="0.2">
      <c r="I46651" s="37" t="s">
        <v>16</v>
      </c>
    </row>
    <row r="46652" spans="9:9" x14ac:dyDescent="0.2">
      <c r="I46652" s="37" t="s">
        <v>16</v>
      </c>
    </row>
    <row r="46653" spans="9:9" x14ac:dyDescent="0.2">
      <c r="I46653" s="37" t="s">
        <v>16</v>
      </c>
    </row>
    <row r="46654" spans="9:9" x14ac:dyDescent="0.2">
      <c r="I46654" s="37" t="s">
        <v>16</v>
      </c>
    </row>
    <row r="46655" spans="9:9" x14ac:dyDescent="0.2">
      <c r="I46655" s="37" t="s">
        <v>16</v>
      </c>
    </row>
    <row r="46656" spans="9:9" x14ac:dyDescent="0.2">
      <c r="I46656" s="37" t="s">
        <v>16</v>
      </c>
    </row>
    <row r="46657" spans="9:9" x14ac:dyDescent="0.2">
      <c r="I46657" s="37" t="s">
        <v>16</v>
      </c>
    </row>
    <row r="46658" spans="9:9" x14ac:dyDescent="0.2">
      <c r="I46658" s="37" t="s">
        <v>16</v>
      </c>
    </row>
    <row r="46659" spans="9:9" x14ac:dyDescent="0.2">
      <c r="I46659" s="37" t="s">
        <v>16</v>
      </c>
    </row>
    <row r="46660" spans="9:9" x14ac:dyDescent="0.2">
      <c r="I46660" s="37" t="s">
        <v>16</v>
      </c>
    </row>
    <row r="46661" spans="9:9" x14ac:dyDescent="0.2">
      <c r="I46661" s="37" t="s">
        <v>16</v>
      </c>
    </row>
    <row r="46662" spans="9:9" x14ac:dyDescent="0.2">
      <c r="I46662" s="37" t="s">
        <v>16</v>
      </c>
    </row>
    <row r="46663" spans="9:9" x14ac:dyDescent="0.2">
      <c r="I46663" s="37" t="s">
        <v>16</v>
      </c>
    </row>
    <row r="46664" spans="9:9" x14ac:dyDescent="0.2">
      <c r="I46664" s="37" t="s">
        <v>16</v>
      </c>
    </row>
    <row r="46665" spans="9:9" x14ac:dyDescent="0.2">
      <c r="I46665" s="37" t="s">
        <v>16</v>
      </c>
    </row>
    <row r="46666" spans="9:9" x14ac:dyDescent="0.2">
      <c r="I46666" s="37" t="s">
        <v>16</v>
      </c>
    </row>
    <row r="46667" spans="9:9" x14ac:dyDescent="0.2">
      <c r="I46667" s="37" t="s">
        <v>16</v>
      </c>
    </row>
    <row r="46668" spans="9:9" x14ac:dyDescent="0.2">
      <c r="I46668" s="37" t="s">
        <v>16</v>
      </c>
    </row>
    <row r="46669" spans="9:9" x14ac:dyDescent="0.2">
      <c r="I46669" s="37" t="s">
        <v>16</v>
      </c>
    </row>
    <row r="46670" spans="9:9" x14ac:dyDescent="0.2">
      <c r="I46670" s="37" t="s">
        <v>16</v>
      </c>
    </row>
    <row r="46671" spans="9:9" x14ac:dyDescent="0.2">
      <c r="I46671" s="37" t="s">
        <v>16</v>
      </c>
    </row>
    <row r="46672" spans="9:9" x14ac:dyDescent="0.2">
      <c r="I46672" s="37" t="s">
        <v>16</v>
      </c>
    </row>
    <row r="46673" spans="9:9" x14ac:dyDescent="0.2">
      <c r="I46673" s="37" t="s">
        <v>16</v>
      </c>
    </row>
    <row r="46674" spans="9:9" x14ac:dyDescent="0.2">
      <c r="I46674" s="37" t="s">
        <v>16</v>
      </c>
    </row>
    <row r="46675" spans="9:9" x14ac:dyDescent="0.2">
      <c r="I46675" s="37" t="s">
        <v>16</v>
      </c>
    </row>
    <row r="46676" spans="9:9" x14ac:dyDescent="0.2">
      <c r="I46676" s="37" t="s">
        <v>16</v>
      </c>
    </row>
    <row r="46677" spans="9:9" x14ac:dyDescent="0.2">
      <c r="I46677" s="37" t="s">
        <v>16</v>
      </c>
    </row>
    <row r="46678" spans="9:9" x14ac:dyDescent="0.2">
      <c r="I46678" s="37" t="s">
        <v>16</v>
      </c>
    </row>
    <row r="46679" spans="9:9" x14ac:dyDescent="0.2">
      <c r="I46679" s="37" t="s">
        <v>16</v>
      </c>
    </row>
    <row r="46680" spans="9:9" x14ac:dyDescent="0.2">
      <c r="I46680" s="37" t="s">
        <v>16</v>
      </c>
    </row>
    <row r="46681" spans="9:9" x14ac:dyDescent="0.2">
      <c r="I46681" s="37" t="s">
        <v>16</v>
      </c>
    </row>
    <row r="46682" spans="9:9" x14ac:dyDescent="0.2">
      <c r="I46682" s="37" t="s">
        <v>16</v>
      </c>
    </row>
    <row r="46683" spans="9:9" x14ac:dyDescent="0.2">
      <c r="I46683" s="37" t="s">
        <v>16</v>
      </c>
    </row>
    <row r="46684" spans="9:9" x14ac:dyDescent="0.2">
      <c r="I46684" s="37" t="s">
        <v>16</v>
      </c>
    </row>
    <row r="46685" spans="9:9" x14ac:dyDescent="0.2">
      <c r="I46685" s="37" t="s">
        <v>16</v>
      </c>
    </row>
    <row r="46686" spans="9:9" x14ac:dyDescent="0.2">
      <c r="I46686" s="37" t="s">
        <v>16</v>
      </c>
    </row>
    <row r="46687" spans="9:9" x14ac:dyDescent="0.2">
      <c r="I46687" s="37" t="s">
        <v>16</v>
      </c>
    </row>
    <row r="46688" spans="9:9" x14ac:dyDescent="0.2">
      <c r="I46688" s="37" t="s">
        <v>16</v>
      </c>
    </row>
    <row r="46689" spans="9:9" x14ac:dyDescent="0.2">
      <c r="I46689" s="37" t="s">
        <v>16</v>
      </c>
    </row>
    <row r="46690" spans="9:9" x14ac:dyDescent="0.2">
      <c r="I46690" s="37" t="s">
        <v>16</v>
      </c>
    </row>
    <row r="46691" spans="9:9" x14ac:dyDescent="0.2">
      <c r="I46691" s="37" t="s">
        <v>16</v>
      </c>
    </row>
    <row r="46692" spans="9:9" x14ac:dyDescent="0.2">
      <c r="I46692" s="37" t="s">
        <v>16</v>
      </c>
    </row>
    <row r="46693" spans="9:9" x14ac:dyDescent="0.2">
      <c r="I46693" s="37" t="s">
        <v>16</v>
      </c>
    </row>
    <row r="46694" spans="9:9" x14ac:dyDescent="0.2">
      <c r="I46694" s="37" t="s">
        <v>16</v>
      </c>
    </row>
    <row r="46695" spans="9:9" x14ac:dyDescent="0.2">
      <c r="I46695" s="37" t="s">
        <v>16</v>
      </c>
    </row>
    <row r="46696" spans="9:9" x14ac:dyDescent="0.2">
      <c r="I46696" s="37" t="s">
        <v>16</v>
      </c>
    </row>
    <row r="46697" spans="9:9" x14ac:dyDescent="0.2">
      <c r="I46697" s="37" t="s">
        <v>16</v>
      </c>
    </row>
    <row r="46698" spans="9:9" x14ac:dyDescent="0.2">
      <c r="I46698" s="37" t="s">
        <v>16</v>
      </c>
    </row>
    <row r="46699" spans="9:9" x14ac:dyDescent="0.2">
      <c r="I46699" s="37" t="s">
        <v>16</v>
      </c>
    </row>
    <row r="46700" spans="9:9" x14ac:dyDescent="0.2">
      <c r="I46700" s="37" t="s">
        <v>16</v>
      </c>
    </row>
    <row r="46701" spans="9:9" x14ac:dyDescent="0.2">
      <c r="I46701" s="37" t="s">
        <v>16</v>
      </c>
    </row>
    <row r="46702" spans="9:9" x14ac:dyDescent="0.2">
      <c r="I46702" s="37" t="s">
        <v>16</v>
      </c>
    </row>
    <row r="46703" spans="9:9" x14ac:dyDescent="0.2">
      <c r="I46703" s="37" t="s">
        <v>16</v>
      </c>
    </row>
    <row r="46704" spans="9:9" x14ac:dyDescent="0.2">
      <c r="I46704" s="37" t="s">
        <v>16</v>
      </c>
    </row>
    <row r="46705" spans="9:9" x14ac:dyDescent="0.2">
      <c r="I46705" s="37" t="s">
        <v>16</v>
      </c>
    </row>
    <row r="46706" spans="9:9" x14ac:dyDescent="0.2">
      <c r="I46706" s="37" t="s">
        <v>16</v>
      </c>
    </row>
    <row r="46707" spans="9:9" x14ac:dyDescent="0.2">
      <c r="I46707" s="37" t="s">
        <v>16</v>
      </c>
    </row>
    <row r="46708" spans="9:9" x14ac:dyDescent="0.2">
      <c r="I46708" s="37" t="s">
        <v>16</v>
      </c>
    </row>
    <row r="46709" spans="9:9" x14ac:dyDescent="0.2">
      <c r="I46709" s="37" t="s">
        <v>16</v>
      </c>
    </row>
    <row r="46710" spans="9:9" x14ac:dyDescent="0.2">
      <c r="I46710" s="37" t="s">
        <v>16</v>
      </c>
    </row>
    <row r="46711" spans="9:9" x14ac:dyDescent="0.2">
      <c r="I46711" s="37" t="s">
        <v>16</v>
      </c>
    </row>
    <row r="46712" spans="9:9" x14ac:dyDescent="0.2">
      <c r="I46712" s="37" t="s">
        <v>16</v>
      </c>
    </row>
    <row r="46713" spans="9:9" x14ac:dyDescent="0.2">
      <c r="I46713" s="37" t="s">
        <v>16</v>
      </c>
    </row>
    <row r="46714" spans="9:9" x14ac:dyDescent="0.2">
      <c r="I46714" s="37" t="s">
        <v>16</v>
      </c>
    </row>
    <row r="46715" spans="9:9" x14ac:dyDescent="0.2">
      <c r="I46715" s="37" t="s">
        <v>16</v>
      </c>
    </row>
    <row r="46716" spans="9:9" x14ac:dyDescent="0.2">
      <c r="I46716" s="37" t="s">
        <v>16</v>
      </c>
    </row>
    <row r="46717" spans="9:9" x14ac:dyDescent="0.2">
      <c r="I46717" s="37" t="s">
        <v>16</v>
      </c>
    </row>
    <row r="46718" spans="9:9" x14ac:dyDescent="0.2">
      <c r="I46718" s="37" t="s">
        <v>16</v>
      </c>
    </row>
    <row r="46719" spans="9:9" x14ac:dyDescent="0.2">
      <c r="I46719" s="37" t="s">
        <v>16</v>
      </c>
    </row>
    <row r="46720" spans="9:9" x14ac:dyDescent="0.2">
      <c r="I46720" s="37" t="s">
        <v>16</v>
      </c>
    </row>
    <row r="46721" spans="9:9" x14ac:dyDescent="0.2">
      <c r="I46721" s="37" t="s">
        <v>16</v>
      </c>
    </row>
    <row r="46722" spans="9:9" x14ac:dyDescent="0.2">
      <c r="I46722" s="37" t="s">
        <v>16</v>
      </c>
    </row>
    <row r="46723" spans="9:9" x14ac:dyDescent="0.2">
      <c r="I46723" s="37" t="s">
        <v>16</v>
      </c>
    </row>
    <row r="46724" spans="9:9" x14ac:dyDescent="0.2">
      <c r="I46724" s="37" t="s">
        <v>16</v>
      </c>
    </row>
    <row r="46725" spans="9:9" x14ac:dyDescent="0.2">
      <c r="I46725" s="37" t="s">
        <v>16</v>
      </c>
    </row>
    <row r="46726" spans="9:9" x14ac:dyDescent="0.2">
      <c r="I46726" s="37" t="s">
        <v>16</v>
      </c>
    </row>
    <row r="46727" spans="9:9" x14ac:dyDescent="0.2">
      <c r="I46727" s="37" t="s">
        <v>16</v>
      </c>
    </row>
    <row r="46728" spans="9:9" x14ac:dyDescent="0.2">
      <c r="I46728" s="37" t="s">
        <v>16</v>
      </c>
    </row>
    <row r="46729" spans="9:9" x14ac:dyDescent="0.2">
      <c r="I46729" s="37" t="s">
        <v>16</v>
      </c>
    </row>
    <row r="46730" spans="9:9" x14ac:dyDescent="0.2">
      <c r="I46730" s="37" t="s">
        <v>16</v>
      </c>
    </row>
    <row r="46731" spans="9:9" x14ac:dyDescent="0.2">
      <c r="I46731" s="37" t="s">
        <v>16</v>
      </c>
    </row>
    <row r="46732" spans="9:9" x14ac:dyDescent="0.2">
      <c r="I46732" s="37" t="s">
        <v>16</v>
      </c>
    </row>
    <row r="46733" spans="9:9" x14ac:dyDescent="0.2">
      <c r="I46733" s="37" t="s">
        <v>16</v>
      </c>
    </row>
    <row r="46734" spans="9:9" x14ac:dyDescent="0.2">
      <c r="I46734" s="37" t="s">
        <v>16</v>
      </c>
    </row>
    <row r="46735" spans="9:9" x14ac:dyDescent="0.2">
      <c r="I46735" s="37" t="s">
        <v>16</v>
      </c>
    </row>
    <row r="46736" spans="9:9" x14ac:dyDescent="0.2">
      <c r="I46736" s="37" t="s">
        <v>16</v>
      </c>
    </row>
    <row r="46737" spans="9:9" x14ac:dyDescent="0.2">
      <c r="I46737" s="37" t="s">
        <v>16</v>
      </c>
    </row>
    <row r="46738" spans="9:9" x14ac:dyDescent="0.2">
      <c r="I46738" s="37" t="s">
        <v>16</v>
      </c>
    </row>
    <row r="46739" spans="9:9" x14ac:dyDescent="0.2">
      <c r="I46739" s="37" t="s">
        <v>16</v>
      </c>
    </row>
    <row r="46740" spans="9:9" x14ac:dyDescent="0.2">
      <c r="I46740" s="37" t="s">
        <v>16</v>
      </c>
    </row>
    <row r="46741" spans="9:9" x14ac:dyDescent="0.2">
      <c r="I46741" s="37" t="s">
        <v>16</v>
      </c>
    </row>
    <row r="46742" spans="9:9" x14ac:dyDescent="0.2">
      <c r="I46742" s="37" t="s">
        <v>16</v>
      </c>
    </row>
    <row r="46743" spans="9:9" x14ac:dyDescent="0.2">
      <c r="I46743" s="37" t="s">
        <v>16</v>
      </c>
    </row>
    <row r="46744" spans="9:9" x14ac:dyDescent="0.2">
      <c r="I46744" s="37" t="s">
        <v>16</v>
      </c>
    </row>
    <row r="46745" spans="9:9" x14ac:dyDescent="0.2">
      <c r="I46745" s="37" t="s">
        <v>16</v>
      </c>
    </row>
    <row r="46746" spans="9:9" x14ac:dyDescent="0.2">
      <c r="I46746" s="37" t="s">
        <v>16</v>
      </c>
    </row>
    <row r="46747" spans="9:9" x14ac:dyDescent="0.2">
      <c r="I46747" s="37" t="s">
        <v>16</v>
      </c>
    </row>
    <row r="46748" spans="9:9" x14ac:dyDescent="0.2">
      <c r="I46748" s="37" t="s">
        <v>16</v>
      </c>
    </row>
    <row r="46749" spans="9:9" x14ac:dyDescent="0.2">
      <c r="I46749" s="37" t="s">
        <v>16</v>
      </c>
    </row>
    <row r="46750" spans="9:9" x14ac:dyDescent="0.2">
      <c r="I46750" s="37" t="s">
        <v>16</v>
      </c>
    </row>
    <row r="46751" spans="9:9" x14ac:dyDescent="0.2">
      <c r="I46751" s="37" t="s">
        <v>16</v>
      </c>
    </row>
    <row r="46752" spans="9:9" x14ac:dyDescent="0.2">
      <c r="I46752" s="37" t="s">
        <v>16</v>
      </c>
    </row>
    <row r="46753" spans="9:9" x14ac:dyDescent="0.2">
      <c r="I46753" s="37" t="s">
        <v>16</v>
      </c>
    </row>
    <row r="46754" spans="9:9" x14ac:dyDescent="0.2">
      <c r="I46754" s="37" t="s">
        <v>16</v>
      </c>
    </row>
    <row r="46755" spans="9:9" x14ac:dyDescent="0.2">
      <c r="I46755" s="37" t="s">
        <v>16</v>
      </c>
    </row>
    <row r="46756" spans="9:9" x14ac:dyDescent="0.2">
      <c r="I46756" s="37" t="s">
        <v>16</v>
      </c>
    </row>
    <row r="46757" spans="9:9" x14ac:dyDescent="0.2">
      <c r="I46757" s="37" t="s">
        <v>16</v>
      </c>
    </row>
    <row r="46758" spans="9:9" x14ac:dyDescent="0.2">
      <c r="I46758" s="37" t="s">
        <v>16</v>
      </c>
    </row>
    <row r="46759" spans="9:9" x14ac:dyDescent="0.2">
      <c r="I46759" s="37" t="s">
        <v>16</v>
      </c>
    </row>
    <row r="46760" spans="9:9" x14ac:dyDescent="0.2">
      <c r="I46760" s="37" t="s">
        <v>16</v>
      </c>
    </row>
    <row r="46761" spans="9:9" x14ac:dyDescent="0.2">
      <c r="I46761" s="37" t="s">
        <v>16</v>
      </c>
    </row>
    <row r="46762" spans="9:9" x14ac:dyDescent="0.2">
      <c r="I46762" s="37" t="s">
        <v>16</v>
      </c>
    </row>
    <row r="46763" spans="9:9" x14ac:dyDescent="0.2">
      <c r="I46763" s="37" t="s">
        <v>16</v>
      </c>
    </row>
    <row r="46764" spans="9:9" x14ac:dyDescent="0.2">
      <c r="I46764" s="37" t="s">
        <v>16</v>
      </c>
    </row>
    <row r="46765" spans="9:9" x14ac:dyDescent="0.2">
      <c r="I46765" s="37" t="s">
        <v>16</v>
      </c>
    </row>
    <row r="46766" spans="9:9" x14ac:dyDescent="0.2">
      <c r="I46766" s="37" t="s">
        <v>16</v>
      </c>
    </row>
    <row r="46767" spans="9:9" x14ac:dyDescent="0.2">
      <c r="I46767" s="37" t="s">
        <v>16</v>
      </c>
    </row>
    <row r="46768" spans="9:9" x14ac:dyDescent="0.2">
      <c r="I46768" s="37" t="s">
        <v>16</v>
      </c>
    </row>
    <row r="46769" spans="9:9" x14ac:dyDescent="0.2">
      <c r="I46769" s="37" t="s">
        <v>16</v>
      </c>
    </row>
    <row r="46770" spans="9:9" x14ac:dyDescent="0.2">
      <c r="I46770" s="37" t="s">
        <v>16</v>
      </c>
    </row>
    <row r="46771" spans="9:9" x14ac:dyDescent="0.2">
      <c r="I46771" s="37" t="s">
        <v>16</v>
      </c>
    </row>
    <row r="46772" spans="9:9" x14ac:dyDescent="0.2">
      <c r="I46772" s="37" t="s">
        <v>16</v>
      </c>
    </row>
    <row r="46773" spans="9:9" x14ac:dyDescent="0.2">
      <c r="I46773" s="37" t="s">
        <v>16</v>
      </c>
    </row>
    <row r="46774" spans="9:9" x14ac:dyDescent="0.2">
      <c r="I46774" s="37" t="s">
        <v>16</v>
      </c>
    </row>
    <row r="46775" spans="9:9" x14ac:dyDescent="0.2">
      <c r="I46775" s="37" t="s">
        <v>16</v>
      </c>
    </row>
    <row r="46776" spans="9:9" x14ac:dyDescent="0.2">
      <c r="I46776" s="37" t="s">
        <v>16</v>
      </c>
    </row>
    <row r="46777" spans="9:9" x14ac:dyDescent="0.2">
      <c r="I46777" s="37" t="s">
        <v>16</v>
      </c>
    </row>
    <row r="46778" spans="9:9" x14ac:dyDescent="0.2">
      <c r="I46778" s="37" t="s">
        <v>16</v>
      </c>
    </row>
    <row r="46779" spans="9:9" x14ac:dyDescent="0.2">
      <c r="I46779" s="37" t="s">
        <v>16</v>
      </c>
    </row>
    <row r="46780" spans="9:9" x14ac:dyDescent="0.2">
      <c r="I46780" s="37" t="s">
        <v>16</v>
      </c>
    </row>
    <row r="46781" spans="9:9" x14ac:dyDescent="0.2">
      <c r="I46781" s="37" t="s">
        <v>16</v>
      </c>
    </row>
    <row r="46782" spans="9:9" x14ac:dyDescent="0.2">
      <c r="I46782" s="37" t="s">
        <v>16</v>
      </c>
    </row>
    <row r="46783" spans="9:9" x14ac:dyDescent="0.2">
      <c r="I46783" s="37" t="s">
        <v>16</v>
      </c>
    </row>
    <row r="46784" spans="9:9" x14ac:dyDescent="0.2">
      <c r="I46784" s="37" t="s">
        <v>16</v>
      </c>
    </row>
    <row r="46785" spans="9:9" x14ac:dyDescent="0.2">
      <c r="I46785" s="37" t="s">
        <v>16</v>
      </c>
    </row>
    <row r="46786" spans="9:9" x14ac:dyDescent="0.2">
      <c r="I46786" s="37" t="s">
        <v>16</v>
      </c>
    </row>
    <row r="46787" spans="9:9" x14ac:dyDescent="0.2">
      <c r="I46787" s="37" t="s">
        <v>16</v>
      </c>
    </row>
    <row r="46788" spans="9:9" x14ac:dyDescent="0.2">
      <c r="I46788" s="37" t="s">
        <v>16</v>
      </c>
    </row>
    <row r="46789" spans="9:9" x14ac:dyDescent="0.2">
      <c r="I46789" s="37" t="s">
        <v>16</v>
      </c>
    </row>
    <row r="46790" spans="9:9" x14ac:dyDescent="0.2">
      <c r="I46790" s="37" t="s">
        <v>16</v>
      </c>
    </row>
    <row r="46791" spans="9:9" x14ac:dyDescent="0.2">
      <c r="I46791" s="37" t="s">
        <v>16</v>
      </c>
    </row>
    <row r="46792" spans="9:9" x14ac:dyDescent="0.2">
      <c r="I46792" s="37" t="s">
        <v>16</v>
      </c>
    </row>
    <row r="46793" spans="9:9" x14ac:dyDescent="0.2">
      <c r="I46793" s="37" t="s">
        <v>16</v>
      </c>
    </row>
    <row r="46794" spans="9:9" x14ac:dyDescent="0.2">
      <c r="I46794" s="37" t="s">
        <v>16</v>
      </c>
    </row>
    <row r="46795" spans="9:9" x14ac:dyDescent="0.2">
      <c r="I46795" s="37" t="s">
        <v>16</v>
      </c>
    </row>
    <row r="46796" spans="9:9" x14ac:dyDescent="0.2">
      <c r="I46796" s="37" t="s">
        <v>16</v>
      </c>
    </row>
    <row r="46797" spans="9:9" x14ac:dyDescent="0.2">
      <c r="I46797" s="37" t="s">
        <v>16</v>
      </c>
    </row>
    <row r="46798" spans="9:9" x14ac:dyDescent="0.2">
      <c r="I46798" s="37" t="s">
        <v>16</v>
      </c>
    </row>
    <row r="46799" spans="9:9" x14ac:dyDescent="0.2">
      <c r="I46799" s="37" t="s">
        <v>16</v>
      </c>
    </row>
    <row r="46800" spans="9:9" x14ac:dyDescent="0.2">
      <c r="I46800" s="37" t="s">
        <v>16</v>
      </c>
    </row>
    <row r="46801" spans="9:9" x14ac:dyDescent="0.2">
      <c r="I46801" s="37" t="s">
        <v>16</v>
      </c>
    </row>
    <row r="46802" spans="9:9" x14ac:dyDescent="0.2">
      <c r="I46802" s="37" t="s">
        <v>16</v>
      </c>
    </row>
    <row r="46803" spans="9:9" x14ac:dyDescent="0.2">
      <c r="I46803" s="37" t="s">
        <v>16</v>
      </c>
    </row>
    <row r="46804" spans="9:9" x14ac:dyDescent="0.2">
      <c r="I46804" s="37" t="s">
        <v>16</v>
      </c>
    </row>
    <row r="46805" spans="9:9" x14ac:dyDescent="0.2">
      <c r="I46805" s="37" t="s">
        <v>16</v>
      </c>
    </row>
    <row r="46806" spans="9:9" x14ac:dyDescent="0.2">
      <c r="I46806" s="37" t="s">
        <v>16</v>
      </c>
    </row>
    <row r="46807" spans="9:9" x14ac:dyDescent="0.2">
      <c r="I46807" s="37" t="s">
        <v>16</v>
      </c>
    </row>
    <row r="46808" spans="9:9" x14ac:dyDescent="0.2">
      <c r="I46808" s="37" t="s">
        <v>16</v>
      </c>
    </row>
    <row r="46809" spans="9:9" x14ac:dyDescent="0.2">
      <c r="I46809" s="37" t="s">
        <v>16</v>
      </c>
    </row>
    <row r="46810" spans="9:9" x14ac:dyDescent="0.2">
      <c r="I46810" s="37" t="s">
        <v>16</v>
      </c>
    </row>
    <row r="46811" spans="9:9" x14ac:dyDescent="0.2">
      <c r="I46811" s="37" t="s">
        <v>16</v>
      </c>
    </row>
    <row r="46812" spans="9:9" x14ac:dyDescent="0.2">
      <c r="I46812" s="37" t="s">
        <v>16</v>
      </c>
    </row>
    <row r="46813" spans="9:9" x14ac:dyDescent="0.2">
      <c r="I46813" s="37" t="s">
        <v>16</v>
      </c>
    </row>
    <row r="46814" spans="9:9" x14ac:dyDescent="0.2">
      <c r="I46814" s="37" t="s">
        <v>16</v>
      </c>
    </row>
    <row r="46815" spans="9:9" x14ac:dyDescent="0.2">
      <c r="I46815" s="37" t="s">
        <v>16</v>
      </c>
    </row>
    <row r="46816" spans="9:9" x14ac:dyDescent="0.2">
      <c r="I46816" s="37" t="s">
        <v>16</v>
      </c>
    </row>
    <row r="46817" spans="9:9" x14ac:dyDescent="0.2">
      <c r="I46817" s="37" t="s">
        <v>16</v>
      </c>
    </row>
    <row r="46818" spans="9:9" x14ac:dyDescent="0.2">
      <c r="I46818" s="37" t="s">
        <v>16</v>
      </c>
    </row>
    <row r="46819" spans="9:9" x14ac:dyDescent="0.2">
      <c r="I46819" s="37" t="s">
        <v>16</v>
      </c>
    </row>
    <row r="46820" spans="9:9" x14ac:dyDescent="0.2">
      <c r="I46820" s="37" t="s">
        <v>16</v>
      </c>
    </row>
    <row r="46821" spans="9:9" x14ac:dyDescent="0.2">
      <c r="I46821" s="37" t="s">
        <v>16</v>
      </c>
    </row>
    <row r="46822" spans="9:9" x14ac:dyDescent="0.2">
      <c r="I46822" s="37" t="s">
        <v>16</v>
      </c>
    </row>
    <row r="46823" spans="9:9" x14ac:dyDescent="0.2">
      <c r="I46823" s="37" t="s">
        <v>16</v>
      </c>
    </row>
    <row r="46824" spans="9:9" x14ac:dyDescent="0.2">
      <c r="I46824" s="37" t="s">
        <v>16</v>
      </c>
    </row>
    <row r="46825" spans="9:9" x14ac:dyDescent="0.2">
      <c r="I46825" s="37" t="s">
        <v>16</v>
      </c>
    </row>
    <row r="46826" spans="9:9" x14ac:dyDescent="0.2">
      <c r="I46826" s="37" t="s">
        <v>16</v>
      </c>
    </row>
    <row r="46827" spans="9:9" x14ac:dyDescent="0.2">
      <c r="I46827" s="37" t="s">
        <v>16</v>
      </c>
    </row>
    <row r="46828" spans="9:9" x14ac:dyDescent="0.2">
      <c r="I46828" s="37" t="s">
        <v>16</v>
      </c>
    </row>
    <row r="46829" spans="9:9" x14ac:dyDescent="0.2">
      <c r="I46829" s="37" t="s">
        <v>16</v>
      </c>
    </row>
    <row r="46830" spans="9:9" x14ac:dyDescent="0.2">
      <c r="I46830" s="37" t="s">
        <v>16</v>
      </c>
    </row>
    <row r="46831" spans="9:9" x14ac:dyDescent="0.2">
      <c r="I46831" s="37" t="s">
        <v>16</v>
      </c>
    </row>
    <row r="46832" spans="9:9" x14ac:dyDescent="0.2">
      <c r="I46832" s="37" t="s">
        <v>16</v>
      </c>
    </row>
    <row r="46833" spans="9:9" x14ac:dyDescent="0.2">
      <c r="I46833" s="37" t="s">
        <v>16</v>
      </c>
    </row>
    <row r="46834" spans="9:9" x14ac:dyDescent="0.2">
      <c r="I46834" s="37" t="s">
        <v>16</v>
      </c>
    </row>
    <row r="46835" spans="9:9" x14ac:dyDescent="0.2">
      <c r="I46835" s="37" t="s">
        <v>16</v>
      </c>
    </row>
    <row r="46836" spans="9:9" x14ac:dyDescent="0.2">
      <c r="I46836" s="37" t="s">
        <v>16</v>
      </c>
    </row>
    <row r="46837" spans="9:9" x14ac:dyDescent="0.2">
      <c r="I46837" s="37" t="s">
        <v>16</v>
      </c>
    </row>
    <row r="46838" spans="9:9" x14ac:dyDescent="0.2">
      <c r="I46838" s="37" t="s">
        <v>16</v>
      </c>
    </row>
    <row r="46839" spans="9:9" x14ac:dyDescent="0.2">
      <c r="I46839" s="37" t="s">
        <v>16</v>
      </c>
    </row>
    <row r="46840" spans="9:9" x14ac:dyDescent="0.2">
      <c r="I46840" s="37" t="s">
        <v>16</v>
      </c>
    </row>
    <row r="46841" spans="9:9" x14ac:dyDescent="0.2">
      <c r="I46841" s="37" t="s">
        <v>16</v>
      </c>
    </row>
    <row r="46842" spans="9:9" x14ac:dyDescent="0.2">
      <c r="I46842" s="37" t="s">
        <v>16</v>
      </c>
    </row>
    <row r="46843" spans="9:9" x14ac:dyDescent="0.2">
      <c r="I46843" s="37" t="s">
        <v>16</v>
      </c>
    </row>
    <row r="46844" spans="9:9" x14ac:dyDescent="0.2">
      <c r="I46844" s="37" t="s">
        <v>16</v>
      </c>
    </row>
    <row r="46845" spans="9:9" x14ac:dyDescent="0.2">
      <c r="I46845" s="37" t="s">
        <v>16</v>
      </c>
    </row>
    <row r="46846" spans="9:9" x14ac:dyDescent="0.2">
      <c r="I46846" s="37" t="s">
        <v>16</v>
      </c>
    </row>
    <row r="46847" spans="9:9" x14ac:dyDescent="0.2">
      <c r="I46847" s="37" t="s">
        <v>16</v>
      </c>
    </row>
    <row r="46848" spans="9:9" x14ac:dyDescent="0.2">
      <c r="I46848" s="37" t="s">
        <v>16</v>
      </c>
    </row>
    <row r="46849" spans="9:9" x14ac:dyDescent="0.2">
      <c r="I46849" s="37" t="s">
        <v>16</v>
      </c>
    </row>
    <row r="46850" spans="9:9" x14ac:dyDescent="0.2">
      <c r="I46850" s="37" t="s">
        <v>16</v>
      </c>
    </row>
    <row r="46851" spans="9:9" x14ac:dyDescent="0.2">
      <c r="I46851" s="37" t="s">
        <v>16</v>
      </c>
    </row>
    <row r="46852" spans="9:9" x14ac:dyDescent="0.2">
      <c r="I46852" s="37" t="s">
        <v>16</v>
      </c>
    </row>
    <row r="46853" spans="9:9" x14ac:dyDescent="0.2">
      <c r="I46853" s="37" t="s">
        <v>16</v>
      </c>
    </row>
    <row r="46854" spans="9:9" x14ac:dyDescent="0.2">
      <c r="I46854" s="37" t="s">
        <v>16</v>
      </c>
    </row>
    <row r="46855" spans="9:9" x14ac:dyDescent="0.2">
      <c r="I46855" s="37" t="s">
        <v>16</v>
      </c>
    </row>
    <row r="46856" spans="9:9" x14ac:dyDescent="0.2">
      <c r="I46856" s="37" t="s">
        <v>16</v>
      </c>
    </row>
    <row r="46857" spans="9:9" x14ac:dyDescent="0.2">
      <c r="I46857" s="37" t="s">
        <v>16</v>
      </c>
    </row>
    <row r="46858" spans="9:9" x14ac:dyDescent="0.2">
      <c r="I46858" s="37" t="s">
        <v>16</v>
      </c>
    </row>
    <row r="46859" spans="9:9" x14ac:dyDescent="0.2">
      <c r="I46859" s="37" t="s">
        <v>16</v>
      </c>
    </row>
    <row r="46860" spans="9:9" x14ac:dyDescent="0.2">
      <c r="I46860" s="37" t="s">
        <v>16</v>
      </c>
    </row>
    <row r="46861" spans="9:9" x14ac:dyDescent="0.2">
      <c r="I46861" s="37" t="s">
        <v>16</v>
      </c>
    </row>
    <row r="46862" spans="9:9" x14ac:dyDescent="0.2">
      <c r="I46862" s="37" t="s">
        <v>16</v>
      </c>
    </row>
    <row r="46863" spans="9:9" x14ac:dyDescent="0.2">
      <c r="I46863" s="37" t="s">
        <v>16</v>
      </c>
    </row>
    <row r="46864" spans="9:9" x14ac:dyDescent="0.2">
      <c r="I46864" s="37" t="s">
        <v>16</v>
      </c>
    </row>
    <row r="46865" spans="9:9" x14ac:dyDescent="0.2">
      <c r="I46865" s="37" t="s">
        <v>16</v>
      </c>
    </row>
    <row r="46866" spans="9:9" x14ac:dyDescent="0.2">
      <c r="I46866" s="37" t="s">
        <v>16</v>
      </c>
    </row>
    <row r="46867" spans="9:9" x14ac:dyDescent="0.2">
      <c r="I46867" s="37" t="s">
        <v>16</v>
      </c>
    </row>
    <row r="46868" spans="9:9" x14ac:dyDescent="0.2">
      <c r="I46868" s="37" t="s">
        <v>16</v>
      </c>
    </row>
    <row r="46869" spans="9:9" x14ac:dyDescent="0.2">
      <c r="I46869" s="37" t="s">
        <v>16</v>
      </c>
    </row>
    <row r="46870" spans="9:9" x14ac:dyDescent="0.2">
      <c r="I46870" s="37" t="s">
        <v>16</v>
      </c>
    </row>
    <row r="46871" spans="9:9" x14ac:dyDescent="0.2">
      <c r="I46871" s="37" t="s">
        <v>16</v>
      </c>
    </row>
    <row r="46872" spans="9:9" x14ac:dyDescent="0.2">
      <c r="I46872" s="37" t="s">
        <v>16</v>
      </c>
    </row>
    <row r="46873" spans="9:9" x14ac:dyDescent="0.2">
      <c r="I46873" s="37" t="s">
        <v>16</v>
      </c>
    </row>
    <row r="46874" spans="9:9" x14ac:dyDescent="0.2">
      <c r="I46874" s="37" t="s">
        <v>16</v>
      </c>
    </row>
    <row r="46875" spans="9:9" x14ac:dyDescent="0.2">
      <c r="I46875" s="37" t="s">
        <v>16</v>
      </c>
    </row>
    <row r="46876" spans="9:9" x14ac:dyDescent="0.2">
      <c r="I46876" s="37" t="s">
        <v>16</v>
      </c>
    </row>
    <row r="46877" spans="9:9" x14ac:dyDescent="0.2">
      <c r="I46877" s="37" t="s">
        <v>16</v>
      </c>
    </row>
    <row r="46878" spans="9:9" x14ac:dyDescent="0.2">
      <c r="I46878" s="37" t="s">
        <v>16</v>
      </c>
    </row>
    <row r="46879" spans="9:9" x14ac:dyDescent="0.2">
      <c r="I46879" s="37" t="s">
        <v>16</v>
      </c>
    </row>
    <row r="46880" spans="9:9" x14ac:dyDescent="0.2">
      <c r="I46880" s="37" t="s">
        <v>16</v>
      </c>
    </row>
    <row r="46881" spans="9:9" x14ac:dyDescent="0.2">
      <c r="I46881" s="37" t="s">
        <v>16</v>
      </c>
    </row>
    <row r="46882" spans="9:9" x14ac:dyDescent="0.2">
      <c r="I46882" s="37" t="s">
        <v>16</v>
      </c>
    </row>
    <row r="46883" spans="9:9" x14ac:dyDescent="0.2">
      <c r="I46883" s="37" t="s">
        <v>16</v>
      </c>
    </row>
    <row r="46884" spans="9:9" x14ac:dyDescent="0.2">
      <c r="I46884" s="37" t="s">
        <v>16</v>
      </c>
    </row>
    <row r="46885" spans="9:9" x14ac:dyDescent="0.2">
      <c r="I46885" s="37" t="s">
        <v>16</v>
      </c>
    </row>
    <row r="46886" spans="9:9" x14ac:dyDescent="0.2">
      <c r="I46886" s="37" t="s">
        <v>16</v>
      </c>
    </row>
    <row r="46887" spans="9:9" x14ac:dyDescent="0.2">
      <c r="I46887" s="37" t="s">
        <v>16</v>
      </c>
    </row>
    <row r="46888" spans="9:9" x14ac:dyDescent="0.2">
      <c r="I46888" s="37" t="s">
        <v>16</v>
      </c>
    </row>
    <row r="46889" spans="9:9" x14ac:dyDescent="0.2">
      <c r="I46889" s="37" t="s">
        <v>16</v>
      </c>
    </row>
    <row r="46890" spans="9:9" x14ac:dyDescent="0.2">
      <c r="I46890" s="37" t="s">
        <v>16</v>
      </c>
    </row>
    <row r="46891" spans="9:9" x14ac:dyDescent="0.2">
      <c r="I46891" s="37" t="s">
        <v>16</v>
      </c>
    </row>
    <row r="46892" spans="9:9" x14ac:dyDescent="0.2">
      <c r="I46892" s="37" t="s">
        <v>16</v>
      </c>
    </row>
    <row r="46893" spans="9:9" x14ac:dyDescent="0.2">
      <c r="I46893" s="37" t="s">
        <v>16</v>
      </c>
    </row>
    <row r="46894" spans="9:9" x14ac:dyDescent="0.2">
      <c r="I46894" s="37" t="s">
        <v>16</v>
      </c>
    </row>
    <row r="46895" spans="9:9" x14ac:dyDescent="0.2">
      <c r="I46895" s="37" t="s">
        <v>16</v>
      </c>
    </row>
    <row r="46896" spans="9:9" x14ac:dyDescent="0.2">
      <c r="I46896" s="37" t="s">
        <v>16</v>
      </c>
    </row>
    <row r="46897" spans="9:9" x14ac:dyDescent="0.2">
      <c r="I46897" s="37" t="s">
        <v>16</v>
      </c>
    </row>
    <row r="46898" spans="9:9" x14ac:dyDescent="0.2">
      <c r="I46898" s="37" t="s">
        <v>16</v>
      </c>
    </row>
    <row r="46899" spans="9:9" x14ac:dyDescent="0.2">
      <c r="I46899" s="37" t="s">
        <v>16</v>
      </c>
    </row>
    <row r="46900" spans="9:9" x14ac:dyDescent="0.2">
      <c r="I46900" s="37" t="s">
        <v>16</v>
      </c>
    </row>
    <row r="46901" spans="9:9" x14ac:dyDescent="0.2">
      <c r="I46901" s="37" t="s">
        <v>16</v>
      </c>
    </row>
    <row r="46902" spans="9:9" x14ac:dyDescent="0.2">
      <c r="I46902" s="37" t="s">
        <v>16</v>
      </c>
    </row>
    <row r="46903" spans="9:9" x14ac:dyDescent="0.2">
      <c r="I46903" s="37" t="s">
        <v>16</v>
      </c>
    </row>
    <row r="46904" spans="9:9" x14ac:dyDescent="0.2">
      <c r="I46904" s="37" t="s">
        <v>16</v>
      </c>
    </row>
    <row r="46905" spans="9:9" x14ac:dyDescent="0.2">
      <c r="I46905" s="37" t="s">
        <v>16</v>
      </c>
    </row>
    <row r="46906" spans="9:9" x14ac:dyDescent="0.2">
      <c r="I46906" s="37" t="s">
        <v>16</v>
      </c>
    </row>
    <row r="46907" spans="9:9" x14ac:dyDescent="0.2">
      <c r="I46907" s="37" t="s">
        <v>16</v>
      </c>
    </row>
    <row r="46908" spans="9:9" x14ac:dyDescent="0.2">
      <c r="I46908" s="37" t="s">
        <v>16</v>
      </c>
    </row>
    <row r="46909" spans="9:9" x14ac:dyDescent="0.2">
      <c r="I46909" s="37" t="s">
        <v>16</v>
      </c>
    </row>
    <row r="46910" spans="9:9" x14ac:dyDescent="0.2">
      <c r="I46910" s="37" t="s">
        <v>16</v>
      </c>
    </row>
    <row r="46911" spans="9:9" x14ac:dyDescent="0.2">
      <c r="I46911" s="37" t="s">
        <v>16</v>
      </c>
    </row>
    <row r="46912" spans="9:9" x14ac:dyDescent="0.2">
      <c r="I46912" s="37" t="s">
        <v>16</v>
      </c>
    </row>
    <row r="46913" spans="9:9" x14ac:dyDescent="0.2">
      <c r="I46913" s="37" t="s">
        <v>16</v>
      </c>
    </row>
    <row r="46914" spans="9:9" x14ac:dyDescent="0.2">
      <c r="I46914" s="37" t="s">
        <v>16</v>
      </c>
    </row>
    <row r="46915" spans="9:9" x14ac:dyDescent="0.2">
      <c r="I46915" s="37" t="s">
        <v>16</v>
      </c>
    </row>
    <row r="46916" spans="9:9" x14ac:dyDescent="0.2">
      <c r="I46916" s="37" t="s">
        <v>16</v>
      </c>
    </row>
    <row r="46917" spans="9:9" x14ac:dyDescent="0.2">
      <c r="I46917" s="37" t="s">
        <v>16</v>
      </c>
    </row>
    <row r="46918" spans="9:9" x14ac:dyDescent="0.2">
      <c r="I46918" s="37" t="s">
        <v>16</v>
      </c>
    </row>
    <row r="46919" spans="9:9" x14ac:dyDescent="0.2">
      <c r="I46919" s="37" t="s">
        <v>16</v>
      </c>
    </row>
    <row r="46920" spans="9:9" x14ac:dyDescent="0.2">
      <c r="I46920" s="37" t="s">
        <v>16</v>
      </c>
    </row>
    <row r="46921" spans="9:9" x14ac:dyDescent="0.2">
      <c r="I46921" s="37" t="s">
        <v>16</v>
      </c>
    </row>
    <row r="46922" spans="9:9" x14ac:dyDescent="0.2">
      <c r="I46922" s="37" t="s">
        <v>16</v>
      </c>
    </row>
    <row r="46923" spans="9:9" x14ac:dyDescent="0.2">
      <c r="I46923" s="37" t="s">
        <v>16</v>
      </c>
    </row>
    <row r="46924" spans="9:9" x14ac:dyDescent="0.2">
      <c r="I46924" s="37" t="s">
        <v>16</v>
      </c>
    </row>
    <row r="46925" spans="9:9" x14ac:dyDescent="0.2">
      <c r="I46925" s="37" t="s">
        <v>16</v>
      </c>
    </row>
    <row r="46926" spans="9:9" x14ac:dyDescent="0.2">
      <c r="I46926" s="37" t="s">
        <v>16</v>
      </c>
    </row>
    <row r="46927" spans="9:9" x14ac:dyDescent="0.2">
      <c r="I46927" s="37" t="s">
        <v>16</v>
      </c>
    </row>
    <row r="46928" spans="9:9" x14ac:dyDescent="0.2">
      <c r="I46928" s="37" t="s">
        <v>16</v>
      </c>
    </row>
    <row r="46929" spans="9:9" x14ac:dyDescent="0.2">
      <c r="I46929" s="37" t="s">
        <v>16</v>
      </c>
    </row>
    <row r="46930" spans="9:9" x14ac:dyDescent="0.2">
      <c r="I46930" s="37" t="s">
        <v>16</v>
      </c>
    </row>
    <row r="46931" spans="9:9" x14ac:dyDescent="0.2">
      <c r="I46931" s="37" t="s">
        <v>16</v>
      </c>
    </row>
    <row r="46932" spans="9:9" x14ac:dyDescent="0.2">
      <c r="I46932" s="37" t="s">
        <v>16</v>
      </c>
    </row>
    <row r="46933" spans="9:9" x14ac:dyDescent="0.2">
      <c r="I46933" s="37" t="s">
        <v>16</v>
      </c>
    </row>
    <row r="46934" spans="9:9" x14ac:dyDescent="0.2">
      <c r="I46934" s="37" t="s">
        <v>16</v>
      </c>
    </row>
    <row r="46935" spans="9:9" x14ac:dyDescent="0.2">
      <c r="I46935" s="37" t="s">
        <v>16</v>
      </c>
    </row>
    <row r="46936" spans="9:9" x14ac:dyDescent="0.2">
      <c r="I46936" s="37" t="s">
        <v>16</v>
      </c>
    </row>
    <row r="46937" spans="9:9" x14ac:dyDescent="0.2">
      <c r="I46937" s="37" t="s">
        <v>16</v>
      </c>
    </row>
    <row r="46938" spans="9:9" x14ac:dyDescent="0.2">
      <c r="I46938" s="37" t="s">
        <v>16</v>
      </c>
    </row>
    <row r="46939" spans="9:9" x14ac:dyDescent="0.2">
      <c r="I46939" s="37" t="s">
        <v>16</v>
      </c>
    </row>
    <row r="46940" spans="9:9" x14ac:dyDescent="0.2">
      <c r="I46940" s="37" t="s">
        <v>16</v>
      </c>
    </row>
    <row r="46941" spans="9:9" x14ac:dyDescent="0.2">
      <c r="I46941" s="37" t="s">
        <v>16</v>
      </c>
    </row>
    <row r="46942" spans="9:9" x14ac:dyDescent="0.2">
      <c r="I46942" s="37" t="s">
        <v>16</v>
      </c>
    </row>
    <row r="46943" spans="9:9" x14ac:dyDescent="0.2">
      <c r="I46943" s="37" t="s">
        <v>16</v>
      </c>
    </row>
    <row r="46944" spans="9:9" x14ac:dyDescent="0.2">
      <c r="I46944" s="37" t="s">
        <v>16</v>
      </c>
    </row>
    <row r="46945" spans="9:9" x14ac:dyDescent="0.2">
      <c r="I46945" s="37" t="s">
        <v>16</v>
      </c>
    </row>
    <row r="46946" spans="9:9" x14ac:dyDescent="0.2">
      <c r="I46946" s="37" t="s">
        <v>16</v>
      </c>
    </row>
    <row r="46947" spans="9:9" x14ac:dyDescent="0.2">
      <c r="I46947" s="37" t="s">
        <v>16</v>
      </c>
    </row>
    <row r="46948" spans="9:9" x14ac:dyDescent="0.2">
      <c r="I46948" s="37" t="s">
        <v>16</v>
      </c>
    </row>
    <row r="46949" spans="9:9" x14ac:dyDescent="0.2">
      <c r="I46949" s="37" t="s">
        <v>16</v>
      </c>
    </row>
    <row r="46950" spans="9:9" x14ac:dyDescent="0.2">
      <c r="I46950" s="37" t="s">
        <v>16</v>
      </c>
    </row>
    <row r="46951" spans="9:9" x14ac:dyDescent="0.2">
      <c r="I46951" s="37" t="s">
        <v>16</v>
      </c>
    </row>
    <row r="46952" spans="9:9" x14ac:dyDescent="0.2">
      <c r="I46952" s="37" t="s">
        <v>16</v>
      </c>
    </row>
    <row r="46953" spans="9:9" x14ac:dyDescent="0.2">
      <c r="I46953" s="37" t="s">
        <v>16</v>
      </c>
    </row>
    <row r="46954" spans="9:9" x14ac:dyDescent="0.2">
      <c r="I46954" s="37" t="s">
        <v>16</v>
      </c>
    </row>
    <row r="46955" spans="9:9" x14ac:dyDescent="0.2">
      <c r="I46955" s="37" t="s">
        <v>16</v>
      </c>
    </row>
    <row r="46956" spans="9:9" x14ac:dyDescent="0.2">
      <c r="I46956" s="37" t="s">
        <v>16</v>
      </c>
    </row>
    <row r="46957" spans="9:9" x14ac:dyDescent="0.2">
      <c r="I46957" s="37" t="s">
        <v>16</v>
      </c>
    </row>
    <row r="46958" spans="9:9" x14ac:dyDescent="0.2">
      <c r="I46958" s="37" t="s">
        <v>16</v>
      </c>
    </row>
    <row r="46959" spans="9:9" x14ac:dyDescent="0.2">
      <c r="I46959" s="37" t="s">
        <v>16</v>
      </c>
    </row>
    <row r="46960" spans="9:9" x14ac:dyDescent="0.2">
      <c r="I46960" s="37" t="s">
        <v>16</v>
      </c>
    </row>
    <row r="46961" spans="9:9" x14ac:dyDescent="0.2">
      <c r="I46961" s="37" t="s">
        <v>16</v>
      </c>
    </row>
    <row r="46962" spans="9:9" x14ac:dyDescent="0.2">
      <c r="I46962" s="37" t="s">
        <v>16</v>
      </c>
    </row>
    <row r="46963" spans="9:9" x14ac:dyDescent="0.2">
      <c r="I46963" s="37" t="s">
        <v>16</v>
      </c>
    </row>
    <row r="46964" spans="9:9" x14ac:dyDescent="0.2">
      <c r="I46964" s="37" t="s">
        <v>16</v>
      </c>
    </row>
    <row r="46965" spans="9:9" x14ac:dyDescent="0.2">
      <c r="I46965" s="37" t="s">
        <v>16</v>
      </c>
    </row>
    <row r="46966" spans="9:9" x14ac:dyDescent="0.2">
      <c r="I46966" s="37" t="s">
        <v>16</v>
      </c>
    </row>
    <row r="46967" spans="9:9" x14ac:dyDescent="0.2">
      <c r="I46967" s="37" t="s">
        <v>16</v>
      </c>
    </row>
    <row r="46968" spans="9:9" x14ac:dyDescent="0.2">
      <c r="I46968" s="37" t="s">
        <v>16</v>
      </c>
    </row>
    <row r="46969" spans="9:9" x14ac:dyDescent="0.2">
      <c r="I46969" s="37" t="s">
        <v>16</v>
      </c>
    </row>
    <row r="46970" spans="9:9" x14ac:dyDescent="0.2">
      <c r="I46970" s="37" t="s">
        <v>16</v>
      </c>
    </row>
    <row r="46971" spans="9:9" x14ac:dyDescent="0.2">
      <c r="I46971" s="37" t="s">
        <v>16</v>
      </c>
    </row>
    <row r="46972" spans="9:9" x14ac:dyDescent="0.2">
      <c r="I46972" s="37" t="s">
        <v>16</v>
      </c>
    </row>
    <row r="46973" spans="9:9" x14ac:dyDescent="0.2">
      <c r="I46973" s="37" t="s">
        <v>16</v>
      </c>
    </row>
    <row r="46974" spans="9:9" x14ac:dyDescent="0.2">
      <c r="I46974" s="37" t="s">
        <v>16</v>
      </c>
    </row>
    <row r="46975" spans="9:9" x14ac:dyDescent="0.2">
      <c r="I46975" s="37" t="s">
        <v>16</v>
      </c>
    </row>
    <row r="46976" spans="9:9" x14ac:dyDescent="0.2">
      <c r="I46976" s="37" t="s">
        <v>16</v>
      </c>
    </row>
    <row r="46977" spans="9:9" x14ac:dyDescent="0.2">
      <c r="I46977" s="37" t="s">
        <v>16</v>
      </c>
    </row>
    <row r="46978" spans="9:9" x14ac:dyDescent="0.2">
      <c r="I46978" s="37" t="s">
        <v>16</v>
      </c>
    </row>
    <row r="46979" spans="9:9" x14ac:dyDescent="0.2">
      <c r="I46979" s="37" t="s">
        <v>16</v>
      </c>
    </row>
    <row r="46980" spans="9:9" x14ac:dyDescent="0.2">
      <c r="I46980" s="37" t="s">
        <v>16</v>
      </c>
    </row>
    <row r="46981" spans="9:9" x14ac:dyDescent="0.2">
      <c r="I46981" s="37" t="s">
        <v>16</v>
      </c>
    </row>
    <row r="46982" spans="9:9" x14ac:dyDescent="0.2">
      <c r="I46982" s="37" t="s">
        <v>16</v>
      </c>
    </row>
    <row r="46983" spans="9:9" x14ac:dyDescent="0.2">
      <c r="I46983" s="37" t="s">
        <v>16</v>
      </c>
    </row>
    <row r="46984" spans="9:9" x14ac:dyDescent="0.2">
      <c r="I46984" s="37" t="s">
        <v>16</v>
      </c>
    </row>
    <row r="46985" spans="9:9" x14ac:dyDescent="0.2">
      <c r="I46985" s="37" t="s">
        <v>16</v>
      </c>
    </row>
    <row r="46986" spans="9:9" x14ac:dyDescent="0.2">
      <c r="I46986" s="37" t="s">
        <v>16</v>
      </c>
    </row>
    <row r="46987" spans="9:9" x14ac:dyDescent="0.2">
      <c r="I46987" s="37" t="s">
        <v>16</v>
      </c>
    </row>
    <row r="46988" spans="9:9" x14ac:dyDescent="0.2">
      <c r="I46988" s="37" t="s">
        <v>16</v>
      </c>
    </row>
    <row r="46989" spans="9:9" x14ac:dyDescent="0.2">
      <c r="I46989" s="37" t="s">
        <v>16</v>
      </c>
    </row>
    <row r="46990" spans="9:9" x14ac:dyDescent="0.2">
      <c r="I46990" s="37" t="s">
        <v>16</v>
      </c>
    </row>
    <row r="46991" spans="9:9" x14ac:dyDescent="0.2">
      <c r="I46991" s="37" t="s">
        <v>16</v>
      </c>
    </row>
    <row r="46992" spans="9:9" x14ac:dyDescent="0.2">
      <c r="I46992" s="37" t="s">
        <v>16</v>
      </c>
    </row>
    <row r="46993" spans="9:9" x14ac:dyDescent="0.2">
      <c r="I46993" s="37" t="s">
        <v>16</v>
      </c>
    </row>
    <row r="46994" spans="9:9" x14ac:dyDescent="0.2">
      <c r="I46994" s="37" t="s">
        <v>16</v>
      </c>
    </row>
    <row r="46995" spans="9:9" x14ac:dyDescent="0.2">
      <c r="I46995" s="37" t="s">
        <v>16</v>
      </c>
    </row>
    <row r="46996" spans="9:9" x14ac:dyDescent="0.2">
      <c r="I46996" s="37" t="s">
        <v>16</v>
      </c>
    </row>
    <row r="46997" spans="9:9" x14ac:dyDescent="0.2">
      <c r="I46997" s="37" t="s">
        <v>16</v>
      </c>
    </row>
    <row r="46998" spans="9:9" x14ac:dyDescent="0.2">
      <c r="I46998" s="37" t="s">
        <v>16</v>
      </c>
    </row>
    <row r="46999" spans="9:9" x14ac:dyDescent="0.2">
      <c r="I46999" s="37" t="s">
        <v>16</v>
      </c>
    </row>
    <row r="47000" spans="9:9" x14ac:dyDescent="0.2">
      <c r="I47000" s="37" t="s">
        <v>16</v>
      </c>
    </row>
    <row r="47001" spans="9:9" x14ac:dyDescent="0.2">
      <c r="I47001" s="37" t="s">
        <v>16</v>
      </c>
    </row>
    <row r="47002" spans="9:9" x14ac:dyDescent="0.2">
      <c r="I47002" s="37" t="s">
        <v>16</v>
      </c>
    </row>
    <row r="47003" spans="9:9" x14ac:dyDescent="0.2">
      <c r="I47003" s="37" t="s">
        <v>16</v>
      </c>
    </row>
    <row r="47004" spans="9:9" x14ac:dyDescent="0.2">
      <c r="I47004" s="37" t="s">
        <v>16</v>
      </c>
    </row>
    <row r="47005" spans="9:9" x14ac:dyDescent="0.2">
      <c r="I47005" s="37" t="s">
        <v>16</v>
      </c>
    </row>
    <row r="47006" spans="9:9" x14ac:dyDescent="0.2">
      <c r="I47006" s="37" t="s">
        <v>16</v>
      </c>
    </row>
    <row r="47007" spans="9:9" x14ac:dyDescent="0.2">
      <c r="I47007" s="37" t="s">
        <v>16</v>
      </c>
    </row>
    <row r="47008" spans="9:9" x14ac:dyDescent="0.2">
      <c r="I47008" s="37" t="s">
        <v>16</v>
      </c>
    </row>
    <row r="47009" spans="9:9" x14ac:dyDescent="0.2">
      <c r="I47009" s="37" t="s">
        <v>16</v>
      </c>
    </row>
    <row r="47010" spans="9:9" x14ac:dyDescent="0.2">
      <c r="I47010" s="37" t="s">
        <v>16</v>
      </c>
    </row>
    <row r="47011" spans="9:9" x14ac:dyDescent="0.2">
      <c r="I47011" s="37" t="s">
        <v>16</v>
      </c>
    </row>
    <row r="47012" spans="9:9" x14ac:dyDescent="0.2">
      <c r="I47012" s="37" t="s">
        <v>16</v>
      </c>
    </row>
    <row r="47013" spans="9:9" x14ac:dyDescent="0.2">
      <c r="I47013" s="37" t="s">
        <v>16</v>
      </c>
    </row>
    <row r="47014" spans="9:9" x14ac:dyDescent="0.2">
      <c r="I47014" s="37" t="s">
        <v>16</v>
      </c>
    </row>
    <row r="47015" spans="9:9" x14ac:dyDescent="0.2">
      <c r="I47015" s="37" t="s">
        <v>16</v>
      </c>
    </row>
    <row r="47016" spans="9:9" x14ac:dyDescent="0.2">
      <c r="I47016" s="37" t="s">
        <v>16</v>
      </c>
    </row>
    <row r="47017" spans="9:9" x14ac:dyDescent="0.2">
      <c r="I47017" s="37" t="s">
        <v>16</v>
      </c>
    </row>
    <row r="47018" spans="9:9" x14ac:dyDescent="0.2">
      <c r="I47018" s="37" t="s">
        <v>16</v>
      </c>
    </row>
    <row r="47019" spans="9:9" x14ac:dyDescent="0.2">
      <c r="I47019" s="37" t="s">
        <v>16</v>
      </c>
    </row>
    <row r="47020" spans="9:9" x14ac:dyDescent="0.2">
      <c r="I47020" s="37" t="s">
        <v>16</v>
      </c>
    </row>
    <row r="47021" spans="9:9" x14ac:dyDescent="0.2">
      <c r="I47021" s="37" t="s">
        <v>16</v>
      </c>
    </row>
    <row r="47022" spans="9:9" x14ac:dyDescent="0.2">
      <c r="I47022" s="37" t="s">
        <v>16</v>
      </c>
    </row>
    <row r="47023" spans="9:9" x14ac:dyDescent="0.2">
      <c r="I47023" s="37" t="s">
        <v>16</v>
      </c>
    </row>
    <row r="47024" spans="9:9" x14ac:dyDescent="0.2">
      <c r="I47024" s="37" t="s">
        <v>16</v>
      </c>
    </row>
    <row r="47025" spans="9:9" x14ac:dyDescent="0.2">
      <c r="I47025" s="37" t="s">
        <v>16</v>
      </c>
    </row>
    <row r="47026" spans="9:9" x14ac:dyDescent="0.2">
      <c r="I47026" s="37" t="s">
        <v>16</v>
      </c>
    </row>
    <row r="47027" spans="9:9" x14ac:dyDescent="0.2">
      <c r="I47027" s="37" t="s">
        <v>16</v>
      </c>
    </row>
    <row r="47028" spans="9:9" x14ac:dyDescent="0.2">
      <c r="I47028" s="37" t="s">
        <v>16</v>
      </c>
    </row>
    <row r="47029" spans="9:9" x14ac:dyDescent="0.2">
      <c r="I47029" s="37" t="s">
        <v>16</v>
      </c>
    </row>
    <row r="47030" spans="9:9" x14ac:dyDescent="0.2">
      <c r="I47030" s="37" t="s">
        <v>16</v>
      </c>
    </row>
    <row r="47031" spans="9:9" x14ac:dyDescent="0.2">
      <c r="I47031" s="37" t="s">
        <v>16</v>
      </c>
    </row>
    <row r="47032" spans="9:9" x14ac:dyDescent="0.2">
      <c r="I47032" s="37" t="s">
        <v>16</v>
      </c>
    </row>
    <row r="47033" spans="9:9" x14ac:dyDescent="0.2">
      <c r="I47033" s="37" t="s">
        <v>16</v>
      </c>
    </row>
    <row r="47034" spans="9:9" x14ac:dyDescent="0.2">
      <c r="I47034" s="37" t="s">
        <v>16</v>
      </c>
    </row>
    <row r="47035" spans="9:9" x14ac:dyDescent="0.2">
      <c r="I47035" s="37" t="s">
        <v>16</v>
      </c>
    </row>
    <row r="47036" spans="9:9" x14ac:dyDescent="0.2">
      <c r="I47036" s="37" t="s">
        <v>16</v>
      </c>
    </row>
    <row r="47037" spans="9:9" x14ac:dyDescent="0.2">
      <c r="I47037" s="37" t="s">
        <v>16</v>
      </c>
    </row>
    <row r="47038" spans="9:9" x14ac:dyDescent="0.2">
      <c r="I47038" s="37" t="s">
        <v>16</v>
      </c>
    </row>
    <row r="47039" spans="9:9" x14ac:dyDescent="0.2">
      <c r="I47039" s="37" t="s">
        <v>16</v>
      </c>
    </row>
    <row r="47040" spans="9:9" x14ac:dyDescent="0.2">
      <c r="I47040" s="37" t="s">
        <v>16</v>
      </c>
    </row>
    <row r="47041" spans="9:9" x14ac:dyDescent="0.2">
      <c r="I47041" s="37" t="s">
        <v>16</v>
      </c>
    </row>
    <row r="47042" spans="9:9" x14ac:dyDescent="0.2">
      <c r="I47042" s="37" t="s">
        <v>16</v>
      </c>
    </row>
    <row r="47043" spans="9:9" x14ac:dyDescent="0.2">
      <c r="I47043" s="37" t="s">
        <v>16</v>
      </c>
    </row>
    <row r="47044" spans="9:9" x14ac:dyDescent="0.2">
      <c r="I47044" s="37" t="s">
        <v>16</v>
      </c>
    </row>
    <row r="47045" spans="9:9" x14ac:dyDescent="0.2">
      <c r="I47045" s="37" t="s">
        <v>16</v>
      </c>
    </row>
    <row r="47046" spans="9:9" x14ac:dyDescent="0.2">
      <c r="I47046" s="37" t="s">
        <v>16</v>
      </c>
    </row>
    <row r="47047" spans="9:9" x14ac:dyDescent="0.2">
      <c r="I47047" s="37" t="s">
        <v>16</v>
      </c>
    </row>
    <row r="47048" spans="9:9" x14ac:dyDescent="0.2">
      <c r="I47048" s="37" t="s">
        <v>16</v>
      </c>
    </row>
    <row r="47049" spans="9:9" x14ac:dyDescent="0.2">
      <c r="I47049" s="37" t="s">
        <v>16</v>
      </c>
    </row>
    <row r="47050" spans="9:9" x14ac:dyDescent="0.2">
      <c r="I47050" s="37" t="s">
        <v>16</v>
      </c>
    </row>
    <row r="47051" spans="9:9" x14ac:dyDescent="0.2">
      <c r="I47051" s="37" t="s">
        <v>16</v>
      </c>
    </row>
    <row r="47052" spans="9:9" x14ac:dyDescent="0.2">
      <c r="I47052" s="37" t="s">
        <v>16</v>
      </c>
    </row>
    <row r="47053" spans="9:9" x14ac:dyDescent="0.2">
      <c r="I47053" s="37" t="s">
        <v>16</v>
      </c>
    </row>
    <row r="47054" spans="9:9" x14ac:dyDescent="0.2">
      <c r="I47054" s="37" t="s">
        <v>16</v>
      </c>
    </row>
    <row r="47055" spans="9:9" x14ac:dyDescent="0.2">
      <c r="I47055" s="37" t="s">
        <v>16</v>
      </c>
    </row>
    <row r="47056" spans="9:9" x14ac:dyDescent="0.2">
      <c r="I47056" s="37" t="s">
        <v>16</v>
      </c>
    </row>
    <row r="47057" spans="9:9" x14ac:dyDescent="0.2">
      <c r="I47057" s="37" t="s">
        <v>16</v>
      </c>
    </row>
    <row r="47058" spans="9:9" x14ac:dyDescent="0.2">
      <c r="I47058" s="37" t="s">
        <v>16</v>
      </c>
    </row>
    <row r="47059" spans="9:9" x14ac:dyDescent="0.2">
      <c r="I47059" s="37" t="s">
        <v>16</v>
      </c>
    </row>
    <row r="47060" spans="9:9" x14ac:dyDescent="0.2">
      <c r="I47060" s="37" t="s">
        <v>16</v>
      </c>
    </row>
    <row r="47061" spans="9:9" x14ac:dyDescent="0.2">
      <c r="I47061" s="37" t="s">
        <v>16</v>
      </c>
    </row>
    <row r="47062" spans="9:9" x14ac:dyDescent="0.2">
      <c r="I47062" s="37" t="s">
        <v>16</v>
      </c>
    </row>
    <row r="47063" spans="9:9" x14ac:dyDescent="0.2">
      <c r="I47063" s="37" t="s">
        <v>16</v>
      </c>
    </row>
    <row r="47064" spans="9:9" x14ac:dyDescent="0.2">
      <c r="I47064" s="37" t="s">
        <v>16</v>
      </c>
    </row>
    <row r="47065" spans="9:9" x14ac:dyDescent="0.2">
      <c r="I47065" s="37" t="s">
        <v>16</v>
      </c>
    </row>
    <row r="47066" spans="9:9" x14ac:dyDescent="0.2">
      <c r="I47066" s="37" t="s">
        <v>16</v>
      </c>
    </row>
    <row r="47067" spans="9:9" x14ac:dyDescent="0.2">
      <c r="I47067" s="37" t="s">
        <v>16</v>
      </c>
    </row>
    <row r="47068" spans="9:9" x14ac:dyDescent="0.2">
      <c r="I47068" s="37" t="s">
        <v>16</v>
      </c>
    </row>
    <row r="47069" spans="9:9" x14ac:dyDescent="0.2">
      <c r="I47069" s="37" t="s">
        <v>16</v>
      </c>
    </row>
    <row r="47070" spans="9:9" x14ac:dyDescent="0.2">
      <c r="I47070" s="37" t="s">
        <v>16</v>
      </c>
    </row>
    <row r="47071" spans="9:9" x14ac:dyDescent="0.2">
      <c r="I47071" s="37" t="s">
        <v>16</v>
      </c>
    </row>
    <row r="47072" spans="9:9" x14ac:dyDescent="0.2">
      <c r="I47072" s="37" t="s">
        <v>16</v>
      </c>
    </row>
    <row r="47073" spans="9:9" x14ac:dyDescent="0.2">
      <c r="I47073" s="37" t="s">
        <v>16</v>
      </c>
    </row>
    <row r="47074" spans="9:9" x14ac:dyDescent="0.2">
      <c r="I47074" s="37" t="s">
        <v>16</v>
      </c>
    </row>
    <row r="47075" spans="9:9" x14ac:dyDescent="0.2">
      <c r="I47075" s="37" t="s">
        <v>16</v>
      </c>
    </row>
    <row r="47076" spans="9:9" x14ac:dyDescent="0.2">
      <c r="I47076" s="37" t="s">
        <v>16</v>
      </c>
    </row>
    <row r="47077" spans="9:9" x14ac:dyDescent="0.2">
      <c r="I47077" s="37" t="s">
        <v>16</v>
      </c>
    </row>
    <row r="47078" spans="9:9" x14ac:dyDescent="0.2">
      <c r="I47078" s="37" t="s">
        <v>16</v>
      </c>
    </row>
    <row r="47079" spans="9:9" x14ac:dyDescent="0.2">
      <c r="I47079" s="37" t="s">
        <v>16</v>
      </c>
    </row>
    <row r="47080" spans="9:9" x14ac:dyDescent="0.2">
      <c r="I47080" s="37" t="s">
        <v>16</v>
      </c>
    </row>
    <row r="47081" spans="9:9" x14ac:dyDescent="0.2">
      <c r="I47081" s="37" t="s">
        <v>16</v>
      </c>
    </row>
    <row r="47082" spans="9:9" x14ac:dyDescent="0.2">
      <c r="I47082" s="37" t="s">
        <v>16</v>
      </c>
    </row>
    <row r="47083" spans="9:9" x14ac:dyDescent="0.2">
      <c r="I47083" s="37" t="s">
        <v>16</v>
      </c>
    </row>
    <row r="47084" spans="9:9" x14ac:dyDescent="0.2">
      <c r="I47084" s="37" t="s">
        <v>16</v>
      </c>
    </row>
    <row r="47085" spans="9:9" x14ac:dyDescent="0.2">
      <c r="I47085" s="37" t="s">
        <v>16</v>
      </c>
    </row>
    <row r="47086" spans="9:9" x14ac:dyDescent="0.2">
      <c r="I47086" s="37" t="s">
        <v>16</v>
      </c>
    </row>
    <row r="47087" spans="9:9" x14ac:dyDescent="0.2">
      <c r="I47087" s="37" t="s">
        <v>16</v>
      </c>
    </row>
    <row r="47088" spans="9:9" x14ac:dyDescent="0.2">
      <c r="I47088" s="37" t="s">
        <v>16</v>
      </c>
    </row>
    <row r="47089" spans="9:9" x14ac:dyDescent="0.2">
      <c r="I47089" s="37" t="s">
        <v>16</v>
      </c>
    </row>
    <row r="47090" spans="9:9" x14ac:dyDescent="0.2">
      <c r="I47090" s="37" t="s">
        <v>16</v>
      </c>
    </row>
    <row r="47091" spans="9:9" x14ac:dyDescent="0.2">
      <c r="I47091" s="37" t="s">
        <v>16</v>
      </c>
    </row>
    <row r="47092" spans="9:9" x14ac:dyDescent="0.2">
      <c r="I47092" s="37" t="s">
        <v>16</v>
      </c>
    </row>
    <row r="47093" spans="9:9" x14ac:dyDescent="0.2">
      <c r="I47093" s="37" t="s">
        <v>16</v>
      </c>
    </row>
    <row r="47094" spans="9:9" x14ac:dyDescent="0.2">
      <c r="I47094" s="37" t="s">
        <v>16</v>
      </c>
    </row>
    <row r="47095" spans="9:9" x14ac:dyDescent="0.2">
      <c r="I47095" s="37" t="s">
        <v>16</v>
      </c>
    </row>
    <row r="47096" spans="9:9" x14ac:dyDescent="0.2">
      <c r="I47096" s="37" t="s">
        <v>16</v>
      </c>
    </row>
    <row r="47097" spans="9:9" x14ac:dyDescent="0.2">
      <c r="I47097" s="37" t="s">
        <v>16</v>
      </c>
    </row>
    <row r="47098" spans="9:9" x14ac:dyDescent="0.2">
      <c r="I47098" s="37" t="s">
        <v>16</v>
      </c>
    </row>
    <row r="47099" spans="9:9" x14ac:dyDescent="0.2">
      <c r="I47099" s="37" t="s">
        <v>16</v>
      </c>
    </row>
    <row r="47100" spans="9:9" x14ac:dyDescent="0.2">
      <c r="I47100" s="37" t="s">
        <v>16</v>
      </c>
    </row>
    <row r="47101" spans="9:9" x14ac:dyDescent="0.2">
      <c r="I47101" s="37" t="s">
        <v>16</v>
      </c>
    </row>
    <row r="47102" spans="9:9" x14ac:dyDescent="0.2">
      <c r="I47102" s="37" t="s">
        <v>16</v>
      </c>
    </row>
    <row r="47103" spans="9:9" x14ac:dyDescent="0.2">
      <c r="I47103" s="37" t="s">
        <v>16</v>
      </c>
    </row>
    <row r="47104" spans="9:9" x14ac:dyDescent="0.2">
      <c r="I47104" s="37" t="s">
        <v>16</v>
      </c>
    </row>
    <row r="47105" spans="9:9" x14ac:dyDescent="0.2">
      <c r="I47105" s="37" t="s">
        <v>16</v>
      </c>
    </row>
    <row r="47106" spans="9:9" x14ac:dyDescent="0.2">
      <c r="I47106" s="37" t="s">
        <v>16</v>
      </c>
    </row>
    <row r="47107" spans="9:9" x14ac:dyDescent="0.2">
      <c r="I47107" s="37" t="s">
        <v>16</v>
      </c>
    </row>
    <row r="47108" spans="9:9" x14ac:dyDescent="0.2">
      <c r="I47108" s="37" t="s">
        <v>16</v>
      </c>
    </row>
    <row r="47109" spans="9:9" x14ac:dyDescent="0.2">
      <c r="I47109" s="37" t="s">
        <v>16</v>
      </c>
    </row>
    <row r="47110" spans="9:9" x14ac:dyDescent="0.2">
      <c r="I47110" s="37" t="s">
        <v>16</v>
      </c>
    </row>
    <row r="47111" spans="9:9" x14ac:dyDescent="0.2">
      <c r="I47111" s="37" t="s">
        <v>16</v>
      </c>
    </row>
    <row r="47112" spans="9:9" x14ac:dyDescent="0.2">
      <c r="I47112" s="37" t="s">
        <v>16</v>
      </c>
    </row>
    <row r="47113" spans="9:9" x14ac:dyDescent="0.2">
      <c r="I47113" s="37" t="s">
        <v>16</v>
      </c>
    </row>
    <row r="47114" spans="9:9" x14ac:dyDescent="0.2">
      <c r="I47114" s="37" t="s">
        <v>16</v>
      </c>
    </row>
    <row r="47115" spans="9:9" x14ac:dyDescent="0.2">
      <c r="I47115" s="37" t="s">
        <v>16</v>
      </c>
    </row>
    <row r="47116" spans="9:9" x14ac:dyDescent="0.2">
      <c r="I47116" s="37" t="s">
        <v>16</v>
      </c>
    </row>
    <row r="47117" spans="9:9" x14ac:dyDescent="0.2">
      <c r="I47117" s="37" t="s">
        <v>16</v>
      </c>
    </row>
    <row r="47118" spans="9:9" x14ac:dyDescent="0.2">
      <c r="I47118" s="37" t="s">
        <v>16</v>
      </c>
    </row>
    <row r="47119" spans="9:9" x14ac:dyDescent="0.2">
      <c r="I47119" s="37" t="s">
        <v>16</v>
      </c>
    </row>
    <row r="47120" spans="9:9" x14ac:dyDescent="0.2">
      <c r="I47120" s="37" t="s">
        <v>16</v>
      </c>
    </row>
    <row r="47121" spans="9:9" x14ac:dyDescent="0.2">
      <c r="I47121" s="37" t="s">
        <v>16</v>
      </c>
    </row>
    <row r="47122" spans="9:9" x14ac:dyDescent="0.2">
      <c r="I47122" s="37" t="s">
        <v>16</v>
      </c>
    </row>
    <row r="47123" spans="9:9" x14ac:dyDescent="0.2">
      <c r="I47123" s="37" t="s">
        <v>16</v>
      </c>
    </row>
    <row r="47124" spans="9:9" x14ac:dyDescent="0.2">
      <c r="I47124" s="37" t="s">
        <v>16</v>
      </c>
    </row>
    <row r="47125" spans="9:9" x14ac:dyDescent="0.2">
      <c r="I47125" s="37" t="s">
        <v>16</v>
      </c>
    </row>
    <row r="47126" spans="9:9" x14ac:dyDescent="0.2">
      <c r="I47126" s="37" t="s">
        <v>16</v>
      </c>
    </row>
    <row r="47127" spans="9:9" x14ac:dyDescent="0.2">
      <c r="I47127" s="37" t="s">
        <v>16</v>
      </c>
    </row>
    <row r="47128" spans="9:9" x14ac:dyDescent="0.2">
      <c r="I47128" s="37" t="s">
        <v>16</v>
      </c>
    </row>
    <row r="47129" spans="9:9" x14ac:dyDescent="0.2">
      <c r="I47129" s="37" t="s">
        <v>16</v>
      </c>
    </row>
    <row r="47130" spans="9:9" x14ac:dyDescent="0.2">
      <c r="I47130" s="37" t="s">
        <v>16</v>
      </c>
    </row>
    <row r="47131" spans="9:9" x14ac:dyDescent="0.2">
      <c r="I47131" s="37" t="s">
        <v>16</v>
      </c>
    </row>
    <row r="47132" spans="9:9" x14ac:dyDescent="0.2">
      <c r="I47132" s="37" t="s">
        <v>16</v>
      </c>
    </row>
    <row r="47133" spans="9:9" x14ac:dyDescent="0.2">
      <c r="I47133" s="37" t="s">
        <v>16</v>
      </c>
    </row>
    <row r="47134" spans="9:9" x14ac:dyDescent="0.2">
      <c r="I47134" s="37" t="s">
        <v>16</v>
      </c>
    </row>
    <row r="47135" spans="9:9" x14ac:dyDescent="0.2">
      <c r="I47135" s="37" t="s">
        <v>16</v>
      </c>
    </row>
    <row r="47136" spans="9:9" x14ac:dyDescent="0.2">
      <c r="I47136" s="37" t="s">
        <v>16</v>
      </c>
    </row>
    <row r="47137" spans="9:9" x14ac:dyDescent="0.2">
      <c r="I47137" s="37" t="s">
        <v>16</v>
      </c>
    </row>
    <row r="47138" spans="9:9" x14ac:dyDescent="0.2">
      <c r="I47138" s="37" t="s">
        <v>16</v>
      </c>
    </row>
    <row r="47139" spans="9:9" x14ac:dyDescent="0.2">
      <c r="I47139" s="37" t="s">
        <v>16</v>
      </c>
    </row>
    <row r="47140" spans="9:9" x14ac:dyDescent="0.2">
      <c r="I47140" s="37" t="s">
        <v>16</v>
      </c>
    </row>
    <row r="47141" spans="9:9" x14ac:dyDescent="0.2">
      <c r="I47141" s="37" t="s">
        <v>16</v>
      </c>
    </row>
    <row r="47142" spans="9:9" x14ac:dyDescent="0.2">
      <c r="I47142" s="37" t="s">
        <v>16</v>
      </c>
    </row>
    <row r="47143" spans="9:9" x14ac:dyDescent="0.2">
      <c r="I47143" s="37" t="s">
        <v>16</v>
      </c>
    </row>
    <row r="47144" spans="9:9" x14ac:dyDescent="0.2">
      <c r="I47144" s="37" t="s">
        <v>16</v>
      </c>
    </row>
    <row r="47145" spans="9:9" x14ac:dyDescent="0.2">
      <c r="I47145" s="37" t="s">
        <v>16</v>
      </c>
    </row>
    <row r="47146" spans="9:9" x14ac:dyDescent="0.2">
      <c r="I47146" s="37" t="s">
        <v>16</v>
      </c>
    </row>
    <row r="47147" spans="9:9" x14ac:dyDescent="0.2">
      <c r="I47147" s="37" t="s">
        <v>16</v>
      </c>
    </row>
    <row r="47148" spans="9:9" x14ac:dyDescent="0.2">
      <c r="I47148" s="37" t="s">
        <v>16</v>
      </c>
    </row>
    <row r="47149" spans="9:9" x14ac:dyDescent="0.2">
      <c r="I47149" s="37" t="s">
        <v>16</v>
      </c>
    </row>
    <row r="47150" spans="9:9" x14ac:dyDescent="0.2">
      <c r="I47150" s="37" t="s">
        <v>16</v>
      </c>
    </row>
    <row r="47151" spans="9:9" x14ac:dyDescent="0.2">
      <c r="I47151" s="37" t="s">
        <v>16</v>
      </c>
    </row>
    <row r="47152" spans="9:9" x14ac:dyDescent="0.2">
      <c r="I47152" s="37" t="s">
        <v>16</v>
      </c>
    </row>
    <row r="47153" spans="9:9" x14ac:dyDescent="0.2">
      <c r="I47153" s="37" t="s">
        <v>16</v>
      </c>
    </row>
    <row r="47154" spans="9:9" x14ac:dyDescent="0.2">
      <c r="I47154" s="37" t="s">
        <v>16</v>
      </c>
    </row>
    <row r="47155" spans="9:9" x14ac:dyDescent="0.2">
      <c r="I47155" s="37" t="s">
        <v>16</v>
      </c>
    </row>
    <row r="47156" spans="9:9" x14ac:dyDescent="0.2">
      <c r="I47156" s="37" t="s">
        <v>16</v>
      </c>
    </row>
    <row r="47157" spans="9:9" x14ac:dyDescent="0.2">
      <c r="I47157" s="37" t="s">
        <v>16</v>
      </c>
    </row>
    <row r="47158" spans="9:9" x14ac:dyDescent="0.2">
      <c r="I47158" s="37" t="s">
        <v>16</v>
      </c>
    </row>
    <row r="47159" spans="9:9" x14ac:dyDescent="0.2">
      <c r="I47159" s="37" t="s">
        <v>16</v>
      </c>
    </row>
    <row r="47160" spans="9:9" x14ac:dyDescent="0.2">
      <c r="I47160" s="37" t="s">
        <v>16</v>
      </c>
    </row>
    <row r="47161" spans="9:9" x14ac:dyDescent="0.2">
      <c r="I47161" s="37" t="s">
        <v>16</v>
      </c>
    </row>
    <row r="47162" spans="9:9" x14ac:dyDescent="0.2">
      <c r="I47162" s="37" t="s">
        <v>16</v>
      </c>
    </row>
    <row r="47163" spans="9:9" x14ac:dyDescent="0.2">
      <c r="I47163" s="37" t="s">
        <v>16</v>
      </c>
    </row>
    <row r="47164" spans="9:9" x14ac:dyDescent="0.2">
      <c r="I47164" s="37" t="s">
        <v>16</v>
      </c>
    </row>
    <row r="47165" spans="9:9" x14ac:dyDescent="0.2">
      <c r="I47165" s="37" t="s">
        <v>16</v>
      </c>
    </row>
    <row r="47166" spans="9:9" x14ac:dyDescent="0.2">
      <c r="I47166" s="37" t="s">
        <v>16</v>
      </c>
    </row>
    <row r="47167" spans="9:9" x14ac:dyDescent="0.2">
      <c r="I47167" s="37" t="s">
        <v>16</v>
      </c>
    </row>
    <row r="47168" spans="9:9" x14ac:dyDescent="0.2">
      <c r="I47168" s="37" t="s">
        <v>16</v>
      </c>
    </row>
    <row r="47169" spans="9:9" x14ac:dyDescent="0.2">
      <c r="I47169" s="37" t="s">
        <v>16</v>
      </c>
    </row>
    <row r="47170" spans="9:9" x14ac:dyDescent="0.2">
      <c r="I47170" s="37" t="s">
        <v>16</v>
      </c>
    </row>
    <row r="47171" spans="9:9" x14ac:dyDescent="0.2">
      <c r="I47171" s="37" t="s">
        <v>16</v>
      </c>
    </row>
    <row r="47172" spans="9:9" x14ac:dyDescent="0.2">
      <c r="I47172" s="37" t="s">
        <v>16</v>
      </c>
    </row>
    <row r="47173" spans="9:9" x14ac:dyDescent="0.2">
      <c r="I47173" s="37" t="s">
        <v>16</v>
      </c>
    </row>
    <row r="47174" spans="9:9" x14ac:dyDescent="0.2">
      <c r="I47174" s="37" t="s">
        <v>16</v>
      </c>
    </row>
    <row r="47175" spans="9:9" x14ac:dyDescent="0.2">
      <c r="I47175" s="37" t="s">
        <v>16</v>
      </c>
    </row>
    <row r="47176" spans="9:9" x14ac:dyDescent="0.2">
      <c r="I47176" s="37" t="s">
        <v>16</v>
      </c>
    </row>
    <row r="47177" spans="9:9" x14ac:dyDescent="0.2">
      <c r="I47177" s="37" t="s">
        <v>16</v>
      </c>
    </row>
    <row r="47178" spans="9:9" x14ac:dyDescent="0.2">
      <c r="I47178" s="37" t="s">
        <v>16</v>
      </c>
    </row>
    <row r="47179" spans="9:9" x14ac:dyDescent="0.2">
      <c r="I47179" s="37" t="s">
        <v>16</v>
      </c>
    </row>
    <row r="47180" spans="9:9" x14ac:dyDescent="0.2">
      <c r="I47180" s="37" t="s">
        <v>16</v>
      </c>
    </row>
    <row r="47181" spans="9:9" x14ac:dyDescent="0.2">
      <c r="I47181" s="37" t="s">
        <v>16</v>
      </c>
    </row>
    <row r="47182" spans="9:9" x14ac:dyDescent="0.2">
      <c r="I47182" s="37" t="s">
        <v>16</v>
      </c>
    </row>
    <row r="47183" spans="9:9" x14ac:dyDescent="0.2">
      <c r="I47183" s="37" t="s">
        <v>16</v>
      </c>
    </row>
    <row r="47184" spans="9:9" x14ac:dyDescent="0.2">
      <c r="I47184" s="37" t="s">
        <v>16</v>
      </c>
    </row>
    <row r="47185" spans="9:9" x14ac:dyDescent="0.2">
      <c r="I47185" s="37" t="s">
        <v>16</v>
      </c>
    </row>
    <row r="47186" spans="9:9" x14ac:dyDescent="0.2">
      <c r="I47186" s="37" t="s">
        <v>16</v>
      </c>
    </row>
    <row r="47187" spans="9:9" x14ac:dyDescent="0.2">
      <c r="I47187" s="37" t="s">
        <v>16</v>
      </c>
    </row>
    <row r="47188" spans="9:9" x14ac:dyDescent="0.2">
      <c r="I47188" s="37" t="s">
        <v>16</v>
      </c>
    </row>
    <row r="47189" spans="9:9" x14ac:dyDescent="0.2">
      <c r="I47189" s="37" t="s">
        <v>16</v>
      </c>
    </row>
    <row r="47190" spans="9:9" x14ac:dyDescent="0.2">
      <c r="I47190" s="37" t="s">
        <v>16</v>
      </c>
    </row>
    <row r="47191" spans="9:9" x14ac:dyDescent="0.2">
      <c r="I47191" s="37" t="s">
        <v>16</v>
      </c>
    </row>
    <row r="47192" spans="9:9" x14ac:dyDescent="0.2">
      <c r="I47192" s="37" t="s">
        <v>16</v>
      </c>
    </row>
    <row r="47193" spans="9:9" x14ac:dyDescent="0.2">
      <c r="I47193" s="37" t="s">
        <v>16</v>
      </c>
    </row>
    <row r="47194" spans="9:9" x14ac:dyDescent="0.2">
      <c r="I47194" s="37" t="s">
        <v>16</v>
      </c>
    </row>
    <row r="47195" spans="9:9" x14ac:dyDescent="0.2">
      <c r="I47195" s="37" t="s">
        <v>16</v>
      </c>
    </row>
    <row r="47196" spans="9:9" x14ac:dyDescent="0.2">
      <c r="I47196" s="37" t="s">
        <v>16</v>
      </c>
    </row>
    <row r="47197" spans="9:9" x14ac:dyDescent="0.2">
      <c r="I47197" s="37" t="s">
        <v>16</v>
      </c>
    </row>
    <row r="47198" spans="9:9" x14ac:dyDescent="0.2">
      <c r="I47198" s="37" t="s">
        <v>16</v>
      </c>
    </row>
    <row r="47199" spans="9:9" x14ac:dyDescent="0.2">
      <c r="I47199" s="37" t="s">
        <v>16</v>
      </c>
    </row>
    <row r="47200" spans="9:9" x14ac:dyDescent="0.2">
      <c r="I47200" s="37" t="s">
        <v>16</v>
      </c>
    </row>
    <row r="47201" spans="9:9" x14ac:dyDescent="0.2">
      <c r="I47201" s="37" t="s">
        <v>16</v>
      </c>
    </row>
    <row r="47202" spans="9:9" x14ac:dyDescent="0.2">
      <c r="I47202" s="37" t="s">
        <v>16</v>
      </c>
    </row>
    <row r="47203" spans="9:9" x14ac:dyDescent="0.2">
      <c r="I47203" s="37" t="s">
        <v>16</v>
      </c>
    </row>
    <row r="47204" spans="9:9" x14ac:dyDescent="0.2">
      <c r="I47204" s="37" t="s">
        <v>16</v>
      </c>
    </row>
    <row r="47205" spans="9:9" x14ac:dyDescent="0.2">
      <c r="I47205" s="37" t="s">
        <v>16</v>
      </c>
    </row>
    <row r="47206" spans="9:9" x14ac:dyDescent="0.2">
      <c r="I47206" s="37" t="s">
        <v>16</v>
      </c>
    </row>
    <row r="47207" spans="9:9" x14ac:dyDescent="0.2">
      <c r="I47207" s="37" t="s">
        <v>16</v>
      </c>
    </row>
    <row r="47208" spans="9:9" x14ac:dyDescent="0.2">
      <c r="I47208" s="37" t="s">
        <v>16</v>
      </c>
    </row>
    <row r="47209" spans="9:9" x14ac:dyDescent="0.2">
      <c r="I47209" s="37" t="s">
        <v>16</v>
      </c>
    </row>
    <row r="47210" spans="9:9" x14ac:dyDescent="0.2">
      <c r="I47210" s="37" t="s">
        <v>16</v>
      </c>
    </row>
    <row r="47211" spans="9:9" x14ac:dyDescent="0.2">
      <c r="I47211" s="37" t="s">
        <v>16</v>
      </c>
    </row>
    <row r="47212" spans="9:9" x14ac:dyDescent="0.2">
      <c r="I47212" s="37" t="s">
        <v>16</v>
      </c>
    </row>
    <row r="47213" spans="9:9" x14ac:dyDescent="0.2">
      <c r="I47213" s="37" t="s">
        <v>16</v>
      </c>
    </row>
    <row r="47214" spans="9:9" x14ac:dyDescent="0.2">
      <c r="I47214" s="37" t="s">
        <v>16</v>
      </c>
    </row>
    <row r="47215" spans="9:9" x14ac:dyDescent="0.2">
      <c r="I47215" s="37" t="s">
        <v>16</v>
      </c>
    </row>
    <row r="47216" spans="9:9" x14ac:dyDescent="0.2">
      <c r="I47216" s="37" t="s">
        <v>16</v>
      </c>
    </row>
    <row r="47217" spans="9:9" x14ac:dyDescent="0.2">
      <c r="I47217" s="37" t="s">
        <v>16</v>
      </c>
    </row>
    <row r="47218" spans="9:9" x14ac:dyDescent="0.2">
      <c r="I47218" s="37" t="s">
        <v>16</v>
      </c>
    </row>
    <row r="47219" spans="9:9" x14ac:dyDescent="0.2">
      <c r="I47219" s="37" t="s">
        <v>16</v>
      </c>
    </row>
    <row r="47220" spans="9:9" x14ac:dyDescent="0.2">
      <c r="I47220" s="37" t="s">
        <v>16</v>
      </c>
    </row>
    <row r="47221" spans="9:9" x14ac:dyDescent="0.2">
      <c r="I47221" s="37" t="s">
        <v>16</v>
      </c>
    </row>
    <row r="47222" spans="9:9" x14ac:dyDescent="0.2">
      <c r="I47222" s="37" t="s">
        <v>16</v>
      </c>
    </row>
    <row r="47223" spans="9:9" x14ac:dyDescent="0.2">
      <c r="I47223" s="37" t="s">
        <v>16</v>
      </c>
    </row>
    <row r="47224" spans="9:9" x14ac:dyDescent="0.2">
      <c r="I47224" s="37" t="s">
        <v>16</v>
      </c>
    </row>
    <row r="47225" spans="9:9" x14ac:dyDescent="0.2">
      <c r="I47225" s="37" t="s">
        <v>16</v>
      </c>
    </row>
    <row r="47226" spans="9:9" x14ac:dyDescent="0.2">
      <c r="I47226" s="37" t="s">
        <v>16</v>
      </c>
    </row>
    <row r="47227" spans="9:9" x14ac:dyDescent="0.2">
      <c r="I47227" s="37" t="s">
        <v>16</v>
      </c>
    </row>
    <row r="47228" spans="9:9" x14ac:dyDescent="0.2">
      <c r="I47228" s="37" t="s">
        <v>16</v>
      </c>
    </row>
    <row r="47229" spans="9:9" x14ac:dyDescent="0.2">
      <c r="I47229" s="37" t="s">
        <v>16</v>
      </c>
    </row>
    <row r="47230" spans="9:9" x14ac:dyDescent="0.2">
      <c r="I47230" s="37" t="s">
        <v>16</v>
      </c>
    </row>
    <row r="47231" spans="9:9" x14ac:dyDescent="0.2">
      <c r="I47231" s="37" t="s">
        <v>16</v>
      </c>
    </row>
    <row r="47232" spans="9:9" x14ac:dyDescent="0.2">
      <c r="I47232" s="37" t="s">
        <v>16</v>
      </c>
    </row>
    <row r="47233" spans="9:9" x14ac:dyDescent="0.2">
      <c r="I47233" s="37" t="s">
        <v>16</v>
      </c>
    </row>
    <row r="47234" spans="9:9" x14ac:dyDescent="0.2">
      <c r="I47234" s="37" t="s">
        <v>16</v>
      </c>
    </row>
    <row r="47235" spans="9:9" x14ac:dyDescent="0.2">
      <c r="I47235" s="37" t="s">
        <v>16</v>
      </c>
    </row>
    <row r="47236" spans="9:9" x14ac:dyDescent="0.2">
      <c r="I47236" s="37" t="s">
        <v>16</v>
      </c>
    </row>
    <row r="47237" spans="9:9" x14ac:dyDescent="0.2">
      <c r="I47237" s="37" t="s">
        <v>16</v>
      </c>
    </row>
    <row r="47238" spans="9:9" x14ac:dyDescent="0.2">
      <c r="I47238" s="37" t="s">
        <v>16</v>
      </c>
    </row>
    <row r="47239" spans="9:9" x14ac:dyDescent="0.2">
      <c r="I47239" s="37" t="s">
        <v>16</v>
      </c>
    </row>
    <row r="47240" spans="9:9" x14ac:dyDescent="0.2">
      <c r="I47240" s="37" t="s">
        <v>16</v>
      </c>
    </row>
    <row r="47241" spans="9:9" x14ac:dyDescent="0.2">
      <c r="I47241" s="37" t="s">
        <v>16</v>
      </c>
    </row>
    <row r="47242" spans="9:9" x14ac:dyDescent="0.2">
      <c r="I47242" s="37" t="s">
        <v>16</v>
      </c>
    </row>
    <row r="47243" spans="9:9" x14ac:dyDescent="0.2">
      <c r="I47243" s="37" t="s">
        <v>16</v>
      </c>
    </row>
    <row r="47244" spans="9:9" x14ac:dyDescent="0.2">
      <c r="I47244" s="37" t="s">
        <v>16</v>
      </c>
    </row>
    <row r="47245" spans="9:9" x14ac:dyDescent="0.2">
      <c r="I47245" s="37" t="s">
        <v>16</v>
      </c>
    </row>
    <row r="47246" spans="9:9" x14ac:dyDescent="0.2">
      <c r="I47246" s="37" t="s">
        <v>16</v>
      </c>
    </row>
    <row r="47247" spans="9:9" x14ac:dyDescent="0.2">
      <c r="I47247" s="37" t="s">
        <v>16</v>
      </c>
    </row>
    <row r="47248" spans="9:9" x14ac:dyDescent="0.2">
      <c r="I47248" s="37" t="s">
        <v>16</v>
      </c>
    </row>
    <row r="47249" spans="9:9" x14ac:dyDescent="0.2">
      <c r="I47249" s="37" t="s">
        <v>16</v>
      </c>
    </row>
    <row r="47250" spans="9:9" x14ac:dyDescent="0.2">
      <c r="I47250" s="37" t="s">
        <v>16</v>
      </c>
    </row>
    <row r="47251" spans="9:9" x14ac:dyDescent="0.2">
      <c r="I47251" s="37" t="s">
        <v>16</v>
      </c>
    </row>
    <row r="47252" spans="9:9" x14ac:dyDescent="0.2">
      <c r="I47252" s="37" t="s">
        <v>16</v>
      </c>
    </row>
    <row r="47253" spans="9:9" x14ac:dyDescent="0.2">
      <c r="I47253" s="37" t="s">
        <v>16</v>
      </c>
    </row>
    <row r="47254" spans="9:9" x14ac:dyDescent="0.2">
      <c r="I47254" s="37" t="s">
        <v>16</v>
      </c>
    </row>
    <row r="47255" spans="9:9" x14ac:dyDescent="0.2">
      <c r="I47255" s="37" t="s">
        <v>16</v>
      </c>
    </row>
    <row r="47256" spans="9:9" x14ac:dyDescent="0.2">
      <c r="I47256" s="37" t="s">
        <v>16</v>
      </c>
    </row>
    <row r="47257" spans="9:9" x14ac:dyDescent="0.2">
      <c r="I47257" s="37" t="s">
        <v>16</v>
      </c>
    </row>
    <row r="47258" spans="9:9" x14ac:dyDescent="0.2">
      <c r="I47258" s="37" t="s">
        <v>16</v>
      </c>
    </row>
    <row r="47259" spans="9:9" x14ac:dyDescent="0.2">
      <c r="I47259" s="37" t="s">
        <v>16</v>
      </c>
    </row>
    <row r="47260" spans="9:9" x14ac:dyDescent="0.2">
      <c r="I47260" s="37" t="s">
        <v>16</v>
      </c>
    </row>
    <row r="47261" spans="9:9" x14ac:dyDescent="0.2">
      <c r="I47261" s="37" t="s">
        <v>16</v>
      </c>
    </row>
    <row r="47262" spans="9:9" x14ac:dyDescent="0.2">
      <c r="I47262" s="37" t="s">
        <v>16</v>
      </c>
    </row>
    <row r="47263" spans="9:9" x14ac:dyDescent="0.2">
      <c r="I47263" s="37" t="s">
        <v>16</v>
      </c>
    </row>
    <row r="47264" spans="9:9" x14ac:dyDescent="0.2">
      <c r="I47264" s="37" t="s">
        <v>16</v>
      </c>
    </row>
    <row r="47265" spans="9:9" x14ac:dyDescent="0.2">
      <c r="I47265" s="37" t="s">
        <v>16</v>
      </c>
    </row>
    <row r="47266" spans="9:9" x14ac:dyDescent="0.2">
      <c r="I47266" s="37" t="s">
        <v>16</v>
      </c>
    </row>
    <row r="47267" spans="9:9" x14ac:dyDescent="0.2">
      <c r="I47267" s="37" t="s">
        <v>16</v>
      </c>
    </row>
    <row r="47268" spans="9:9" x14ac:dyDescent="0.2">
      <c r="I47268" s="37" t="s">
        <v>16</v>
      </c>
    </row>
    <row r="47269" spans="9:9" x14ac:dyDescent="0.2">
      <c r="I47269" s="37" t="s">
        <v>16</v>
      </c>
    </row>
    <row r="47270" spans="9:9" x14ac:dyDescent="0.2">
      <c r="I47270" s="37" t="s">
        <v>16</v>
      </c>
    </row>
    <row r="47271" spans="9:9" x14ac:dyDescent="0.2">
      <c r="I47271" s="37" t="s">
        <v>16</v>
      </c>
    </row>
    <row r="47272" spans="9:9" x14ac:dyDescent="0.2">
      <c r="I47272" s="37" t="s">
        <v>16</v>
      </c>
    </row>
    <row r="47273" spans="9:9" x14ac:dyDescent="0.2">
      <c r="I47273" s="37" t="s">
        <v>16</v>
      </c>
    </row>
    <row r="47274" spans="9:9" x14ac:dyDescent="0.2">
      <c r="I47274" s="37" t="s">
        <v>16</v>
      </c>
    </row>
    <row r="47275" spans="9:9" x14ac:dyDescent="0.2">
      <c r="I47275" s="37" t="s">
        <v>16</v>
      </c>
    </row>
    <row r="47276" spans="9:9" x14ac:dyDescent="0.2">
      <c r="I47276" s="37" t="s">
        <v>16</v>
      </c>
    </row>
    <row r="47277" spans="9:9" x14ac:dyDescent="0.2">
      <c r="I47277" s="37" t="s">
        <v>16</v>
      </c>
    </row>
    <row r="47278" spans="9:9" x14ac:dyDescent="0.2">
      <c r="I47278" s="37" t="s">
        <v>16</v>
      </c>
    </row>
    <row r="47279" spans="9:9" x14ac:dyDescent="0.2">
      <c r="I47279" s="37" t="s">
        <v>16</v>
      </c>
    </row>
    <row r="47280" spans="9:9" x14ac:dyDescent="0.2">
      <c r="I47280" s="37" t="s">
        <v>16</v>
      </c>
    </row>
    <row r="47281" spans="9:9" x14ac:dyDescent="0.2">
      <c r="I47281" s="37" t="s">
        <v>16</v>
      </c>
    </row>
    <row r="47282" spans="9:9" x14ac:dyDescent="0.2">
      <c r="I47282" s="37" t="s">
        <v>16</v>
      </c>
    </row>
    <row r="47283" spans="9:9" x14ac:dyDescent="0.2">
      <c r="I47283" s="37" t="s">
        <v>16</v>
      </c>
    </row>
    <row r="47284" spans="9:9" x14ac:dyDescent="0.2">
      <c r="I47284" s="37" t="s">
        <v>16</v>
      </c>
    </row>
    <row r="47285" spans="9:9" x14ac:dyDescent="0.2">
      <c r="I47285" s="37" t="s">
        <v>16</v>
      </c>
    </row>
    <row r="47286" spans="9:9" x14ac:dyDescent="0.2">
      <c r="I47286" s="37" t="s">
        <v>16</v>
      </c>
    </row>
    <row r="47287" spans="9:9" x14ac:dyDescent="0.2">
      <c r="I47287" s="37" t="s">
        <v>16</v>
      </c>
    </row>
    <row r="47288" spans="9:9" x14ac:dyDescent="0.2">
      <c r="I47288" s="37" t="s">
        <v>16</v>
      </c>
    </row>
    <row r="47289" spans="9:9" x14ac:dyDescent="0.2">
      <c r="I47289" s="37" t="s">
        <v>16</v>
      </c>
    </row>
    <row r="47290" spans="9:9" x14ac:dyDescent="0.2">
      <c r="I47290" s="37" t="s">
        <v>16</v>
      </c>
    </row>
    <row r="47291" spans="9:9" x14ac:dyDescent="0.2">
      <c r="I47291" s="37" t="s">
        <v>16</v>
      </c>
    </row>
    <row r="47292" spans="9:9" x14ac:dyDescent="0.2">
      <c r="I47292" s="37" t="s">
        <v>16</v>
      </c>
    </row>
    <row r="47293" spans="9:9" x14ac:dyDescent="0.2">
      <c r="I47293" s="37" t="s">
        <v>16</v>
      </c>
    </row>
    <row r="47294" spans="9:9" x14ac:dyDescent="0.2">
      <c r="I47294" s="37" t="s">
        <v>16</v>
      </c>
    </row>
    <row r="47295" spans="9:9" x14ac:dyDescent="0.2">
      <c r="I47295" s="37" t="s">
        <v>16</v>
      </c>
    </row>
    <row r="47296" spans="9:9" x14ac:dyDescent="0.2">
      <c r="I47296" s="37" t="s">
        <v>16</v>
      </c>
    </row>
    <row r="47297" spans="9:9" x14ac:dyDescent="0.2">
      <c r="I47297" s="37" t="s">
        <v>16</v>
      </c>
    </row>
    <row r="47298" spans="9:9" x14ac:dyDescent="0.2">
      <c r="I47298" s="37" t="s">
        <v>16</v>
      </c>
    </row>
    <row r="47299" spans="9:9" x14ac:dyDescent="0.2">
      <c r="I47299" s="37" t="s">
        <v>16</v>
      </c>
    </row>
    <row r="47300" spans="9:9" x14ac:dyDescent="0.2">
      <c r="I47300" s="37" t="s">
        <v>16</v>
      </c>
    </row>
    <row r="47301" spans="9:9" x14ac:dyDescent="0.2">
      <c r="I47301" s="37" t="s">
        <v>16</v>
      </c>
    </row>
    <row r="47302" spans="9:9" x14ac:dyDescent="0.2">
      <c r="I47302" s="37" t="s">
        <v>16</v>
      </c>
    </row>
    <row r="47303" spans="9:9" x14ac:dyDescent="0.2">
      <c r="I47303" s="37" t="s">
        <v>16</v>
      </c>
    </row>
    <row r="47304" spans="9:9" x14ac:dyDescent="0.2">
      <c r="I47304" s="37" t="s">
        <v>16</v>
      </c>
    </row>
    <row r="47305" spans="9:9" x14ac:dyDescent="0.2">
      <c r="I47305" s="37" t="s">
        <v>16</v>
      </c>
    </row>
    <row r="47306" spans="9:9" x14ac:dyDescent="0.2">
      <c r="I47306" s="37" t="s">
        <v>16</v>
      </c>
    </row>
    <row r="47307" spans="9:9" x14ac:dyDescent="0.2">
      <c r="I47307" s="37" t="s">
        <v>16</v>
      </c>
    </row>
    <row r="47308" spans="9:9" x14ac:dyDescent="0.2">
      <c r="I47308" s="37" t="s">
        <v>16</v>
      </c>
    </row>
    <row r="47309" spans="9:9" x14ac:dyDescent="0.2">
      <c r="I47309" s="37" t="s">
        <v>16</v>
      </c>
    </row>
    <row r="47310" spans="9:9" x14ac:dyDescent="0.2">
      <c r="I47310" s="37" t="s">
        <v>16</v>
      </c>
    </row>
    <row r="47311" spans="9:9" x14ac:dyDescent="0.2">
      <c r="I47311" s="37" t="s">
        <v>16</v>
      </c>
    </row>
    <row r="47312" spans="9:9" x14ac:dyDescent="0.2">
      <c r="I47312" s="37" t="s">
        <v>16</v>
      </c>
    </row>
    <row r="47313" spans="9:9" x14ac:dyDescent="0.2">
      <c r="I47313" s="37" t="s">
        <v>16</v>
      </c>
    </row>
    <row r="47314" spans="9:9" x14ac:dyDescent="0.2">
      <c r="I47314" s="37" t="s">
        <v>16</v>
      </c>
    </row>
    <row r="47315" spans="9:9" x14ac:dyDescent="0.2">
      <c r="I47315" s="37" t="s">
        <v>16</v>
      </c>
    </row>
    <row r="47316" spans="9:9" x14ac:dyDescent="0.2">
      <c r="I47316" s="37" t="s">
        <v>16</v>
      </c>
    </row>
    <row r="47317" spans="9:9" x14ac:dyDescent="0.2">
      <c r="I47317" s="37" t="s">
        <v>16</v>
      </c>
    </row>
    <row r="47318" spans="9:9" x14ac:dyDescent="0.2">
      <c r="I47318" s="37" t="s">
        <v>16</v>
      </c>
    </row>
    <row r="47319" spans="9:9" x14ac:dyDescent="0.2">
      <c r="I47319" s="37" t="s">
        <v>16</v>
      </c>
    </row>
    <row r="47320" spans="9:9" x14ac:dyDescent="0.2">
      <c r="I47320" s="37" t="s">
        <v>16</v>
      </c>
    </row>
    <row r="47321" spans="9:9" x14ac:dyDescent="0.2">
      <c r="I47321" s="37" t="s">
        <v>16</v>
      </c>
    </row>
    <row r="47322" spans="9:9" x14ac:dyDescent="0.2">
      <c r="I47322" s="37" t="s">
        <v>16</v>
      </c>
    </row>
    <row r="47323" spans="9:9" x14ac:dyDescent="0.2">
      <c r="I47323" s="37" t="s">
        <v>16</v>
      </c>
    </row>
    <row r="47324" spans="9:9" x14ac:dyDescent="0.2">
      <c r="I47324" s="37" t="s">
        <v>16</v>
      </c>
    </row>
    <row r="47325" spans="9:9" x14ac:dyDescent="0.2">
      <c r="I47325" s="37" t="s">
        <v>16</v>
      </c>
    </row>
    <row r="47326" spans="9:9" x14ac:dyDescent="0.2">
      <c r="I47326" s="37" t="s">
        <v>16</v>
      </c>
    </row>
    <row r="47327" spans="9:9" x14ac:dyDescent="0.2">
      <c r="I47327" s="37" t="s">
        <v>16</v>
      </c>
    </row>
    <row r="47328" spans="9:9" x14ac:dyDescent="0.2">
      <c r="I47328" s="37" t="s">
        <v>16</v>
      </c>
    </row>
    <row r="47329" spans="9:9" x14ac:dyDescent="0.2">
      <c r="I47329" s="37" t="s">
        <v>16</v>
      </c>
    </row>
    <row r="47330" spans="9:9" x14ac:dyDescent="0.2">
      <c r="I47330" s="37" t="s">
        <v>16</v>
      </c>
    </row>
    <row r="47331" spans="9:9" x14ac:dyDescent="0.2">
      <c r="I47331" s="37" t="s">
        <v>16</v>
      </c>
    </row>
    <row r="47332" spans="9:9" x14ac:dyDescent="0.2">
      <c r="I47332" s="37" t="s">
        <v>16</v>
      </c>
    </row>
    <row r="47333" spans="9:9" x14ac:dyDescent="0.2">
      <c r="I47333" s="37" t="s">
        <v>16</v>
      </c>
    </row>
    <row r="47334" spans="9:9" x14ac:dyDescent="0.2">
      <c r="I47334" s="37" t="s">
        <v>16</v>
      </c>
    </row>
    <row r="47335" spans="9:9" x14ac:dyDescent="0.2">
      <c r="I47335" s="37" t="s">
        <v>16</v>
      </c>
    </row>
    <row r="47336" spans="9:9" x14ac:dyDescent="0.2">
      <c r="I47336" s="37" t="s">
        <v>16</v>
      </c>
    </row>
    <row r="47337" spans="9:9" x14ac:dyDescent="0.2">
      <c r="I47337" s="37" t="s">
        <v>16</v>
      </c>
    </row>
    <row r="47338" spans="9:9" x14ac:dyDescent="0.2">
      <c r="I47338" s="37" t="s">
        <v>16</v>
      </c>
    </row>
    <row r="47339" spans="9:9" x14ac:dyDescent="0.2">
      <c r="I47339" s="37" t="s">
        <v>16</v>
      </c>
    </row>
    <row r="47340" spans="9:9" x14ac:dyDescent="0.2">
      <c r="I47340" s="37" t="s">
        <v>16</v>
      </c>
    </row>
    <row r="47341" spans="9:9" x14ac:dyDescent="0.2">
      <c r="I47341" s="37" t="s">
        <v>16</v>
      </c>
    </row>
    <row r="47342" spans="9:9" x14ac:dyDescent="0.2">
      <c r="I47342" s="37" t="s">
        <v>16</v>
      </c>
    </row>
    <row r="47343" spans="9:9" x14ac:dyDescent="0.2">
      <c r="I47343" s="37" t="s">
        <v>16</v>
      </c>
    </row>
    <row r="47344" spans="9:9" x14ac:dyDescent="0.2">
      <c r="I47344" s="37" t="s">
        <v>16</v>
      </c>
    </row>
    <row r="47345" spans="9:9" x14ac:dyDescent="0.2">
      <c r="I47345" s="37" t="s">
        <v>16</v>
      </c>
    </row>
    <row r="47346" spans="9:9" x14ac:dyDescent="0.2">
      <c r="I47346" s="37" t="s">
        <v>16</v>
      </c>
    </row>
    <row r="47347" spans="9:9" x14ac:dyDescent="0.2">
      <c r="I47347" s="37" t="s">
        <v>16</v>
      </c>
    </row>
    <row r="47348" spans="9:9" x14ac:dyDescent="0.2">
      <c r="I47348" s="37" t="s">
        <v>16</v>
      </c>
    </row>
    <row r="47349" spans="9:9" x14ac:dyDescent="0.2">
      <c r="I47349" s="37" t="s">
        <v>16</v>
      </c>
    </row>
    <row r="47350" spans="9:9" x14ac:dyDescent="0.2">
      <c r="I47350" s="37" t="s">
        <v>16</v>
      </c>
    </row>
    <row r="47351" spans="9:9" x14ac:dyDescent="0.2">
      <c r="I47351" s="37" t="s">
        <v>16</v>
      </c>
    </row>
    <row r="47352" spans="9:9" x14ac:dyDescent="0.2">
      <c r="I47352" s="37" t="s">
        <v>16</v>
      </c>
    </row>
    <row r="47353" spans="9:9" x14ac:dyDescent="0.2">
      <c r="I47353" s="37" t="s">
        <v>16</v>
      </c>
    </row>
    <row r="47354" spans="9:9" x14ac:dyDescent="0.2">
      <c r="I47354" s="37" t="s">
        <v>16</v>
      </c>
    </row>
    <row r="47355" spans="9:9" x14ac:dyDescent="0.2">
      <c r="I47355" s="37" t="s">
        <v>16</v>
      </c>
    </row>
    <row r="47356" spans="9:9" x14ac:dyDescent="0.2">
      <c r="I47356" s="37" t="s">
        <v>16</v>
      </c>
    </row>
    <row r="47357" spans="9:9" x14ac:dyDescent="0.2">
      <c r="I47357" s="37" t="s">
        <v>16</v>
      </c>
    </row>
    <row r="47358" spans="9:9" x14ac:dyDescent="0.2">
      <c r="I47358" s="37" t="s">
        <v>16</v>
      </c>
    </row>
    <row r="47359" spans="9:9" x14ac:dyDescent="0.2">
      <c r="I47359" s="37" t="s">
        <v>16</v>
      </c>
    </row>
    <row r="47360" spans="9:9" x14ac:dyDescent="0.2">
      <c r="I47360" s="37" t="s">
        <v>16</v>
      </c>
    </row>
    <row r="47361" spans="9:9" x14ac:dyDescent="0.2">
      <c r="I47361" s="37" t="s">
        <v>16</v>
      </c>
    </row>
    <row r="47362" spans="9:9" x14ac:dyDescent="0.2">
      <c r="I47362" s="37" t="s">
        <v>16</v>
      </c>
    </row>
    <row r="47363" spans="9:9" x14ac:dyDescent="0.2">
      <c r="I47363" s="37" t="s">
        <v>16</v>
      </c>
    </row>
    <row r="47364" spans="9:9" x14ac:dyDescent="0.2">
      <c r="I47364" s="37" t="s">
        <v>16</v>
      </c>
    </row>
    <row r="47365" spans="9:9" x14ac:dyDescent="0.2">
      <c r="I47365" s="37" t="s">
        <v>16</v>
      </c>
    </row>
    <row r="47366" spans="9:9" x14ac:dyDescent="0.2">
      <c r="I47366" s="37" t="s">
        <v>16</v>
      </c>
    </row>
    <row r="47367" spans="9:9" x14ac:dyDescent="0.2">
      <c r="I47367" s="37" t="s">
        <v>16</v>
      </c>
    </row>
    <row r="47368" spans="9:9" x14ac:dyDescent="0.2">
      <c r="I47368" s="37" t="s">
        <v>16</v>
      </c>
    </row>
    <row r="47369" spans="9:9" x14ac:dyDescent="0.2">
      <c r="I47369" s="37" t="s">
        <v>16</v>
      </c>
    </row>
    <row r="47370" spans="9:9" x14ac:dyDescent="0.2">
      <c r="I47370" s="37" t="s">
        <v>16</v>
      </c>
    </row>
    <row r="47371" spans="9:9" x14ac:dyDescent="0.2">
      <c r="I47371" s="37" t="s">
        <v>16</v>
      </c>
    </row>
    <row r="47372" spans="9:9" x14ac:dyDescent="0.2">
      <c r="I47372" s="37" t="s">
        <v>16</v>
      </c>
    </row>
    <row r="47373" spans="9:9" x14ac:dyDescent="0.2">
      <c r="I47373" s="37" t="s">
        <v>16</v>
      </c>
    </row>
    <row r="47374" spans="9:9" x14ac:dyDescent="0.2">
      <c r="I47374" s="37" t="s">
        <v>16</v>
      </c>
    </row>
    <row r="47375" spans="9:9" x14ac:dyDescent="0.2">
      <c r="I47375" s="37" t="s">
        <v>16</v>
      </c>
    </row>
    <row r="47376" spans="9:9" x14ac:dyDescent="0.2">
      <c r="I47376" s="37" t="s">
        <v>16</v>
      </c>
    </row>
    <row r="47377" spans="9:9" x14ac:dyDescent="0.2">
      <c r="I47377" s="37" t="s">
        <v>16</v>
      </c>
    </row>
    <row r="47378" spans="9:9" x14ac:dyDescent="0.2">
      <c r="I47378" s="37" t="s">
        <v>16</v>
      </c>
    </row>
    <row r="47379" spans="9:9" x14ac:dyDescent="0.2">
      <c r="I47379" s="37" t="s">
        <v>16</v>
      </c>
    </row>
    <row r="47380" spans="9:9" x14ac:dyDescent="0.2">
      <c r="I47380" s="37" t="s">
        <v>16</v>
      </c>
    </row>
    <row r="47381" spans="9:9" x14ac:dyDescent="0.2">
      <c r="I47381" s="37" t="s">
        <v>16</v>
      </c>
    </row>
    <row r="47382" spans="9:9" x14ac:dyDescent="0.2">
      <c r="I47382" s="37" t="s">
        <v>16</v>
      </c>
    </row>
    <row r="47383" spans="9:9" x14ac:dyDescent="0.2">
      <c r="I47383" s="37" t="s">
        <v>16</v>
      </c>
    </row>
    <row r="47384" spans="9:9" x14ac:dyDescent="0.2">
      <c r="I47384" s="37" t="s">
        <v>16</v>
      </c>
    </row>
    <row r="47385" spans="9:9" x14ac:dyDescent="0.2">
      <c r="I47385" s="37" t="s">
        <v>16</v>
      </c>
    </row>
    <row r="47386" spans="9:9" x14ac:dyDescent="0.2">
      <c r="I47386" s="37" t="s">
        <v>16</v>
      </c>
    </row>
    <row r="47387" spans="9:9" x14ac:dyDescent="0.2">
      <c r="I47387" s="37" t="s">
        <v>16</v>
      </c>
    </row>
    <row r="47388" spans="9:9" x14ac:dyDescent="0.2">
      <c r="I47388" s="37" t="s">
        <v>16</v>
      </c>
    </row>
    <row r="47389" spans="9:9" x14ac:dyDescent="0.2">
      <c r="I47389" s="37" t="s">
        <v>16</v>
      </c>
    </row>
    <row r="47390" spans="9:9" x14ac:dyDescent="0.2">
      <c r="I47390" s="37" t="s">
        <v>16</v>
      </c>
    </row>
    <row r="47391" spans="9:9" x14ac:dyDescent="0.2">
      <c r="I47391" s="37" t="s">
        <v>16</v>
      </c>
    </row>
    <row r="47392" spans="9:9" x14ac:dyDescent="0.2">
      <c r="I47392" s="37" t="s">
        <v>16</v>
      </c>
    </row>
    <row r="47393" spans="9:9" x14ac:dyDescent="0.2">
      <c r="I47393" s="37" t="s">
        <v>16</v>
      </c>
    </row>
    <row r="47394" spans="9:9" x14ac:dyDescent="0.2">
      <c r="I47394" s="37" t="s">
        <v>16</v>
      </c>
    </row>
    <row r="47395" spans="9:9" x14ac:dyDescent="0.2">
      <c r="I47395" s="37" t="s">
        <v>16</v>
      </c>
    </row>
    <row r="47396" spans="9:9" x14ac:dyDescent="0.2">
      <c r="I47396" s="37" t="s">
        <v>16</v>
      </c>
    </row>
    <row r="47397" spans="9:9" x14ac:dyDescent="0.2">
      <c r="I47397" s="37" t="s">
        <v>16</v>
      </c>
    </row>
    <row r="47398" spans="9:9" x14ac:dyDescent="0.2">
      <c r="I47398" s="37" t="s">
        <v>16</v>
      </c>
    </row>
    <row r="47399" spans="9:9" x14ac:dyDescent="0.2">
      <c r="I47399" s="37" t="s">
        <v>16</v>
      </c>
    </row>
    <row r="47400" spans="9:9" x14ac:dyDescent="0.2">
      <c r="I47400" s="37" t="s">
        <v>16</v>
      </c>
    </row>
    <row r="47401" spans="9:9" x14ac:dyDescent="0.2">
      <c r="I47401" s="37" t="s">
        <v>16</v>
      </c>
    </row>
    <row r="47402" spans="9:9" x14ac:dyDescent="0.2">
      <c r="I47402" s="37" t="s">
        <v>16</v>
      </c>
    </row>
    <row r="47403" spans="9:9" x14ac:dyDescent="0.2">
      <c r="I47403" s="37" t="s">
        <v>16</v>
      </c>
    </row>
    <row r="47404" spans="9:9" x14ac:dyDescent="0.2">
      <c r="I47404" s="37" t="s">
        <v>16</v>
      </c>
    </row>
    <row r="47405" spans="9:9" x14ac:dyDescent="0.2">
      <c r="I47405" s="37" t="s">
        <v>16</v>
      </c>
    </row>
    <row r="47406" spans="9:9" x14ac:dyDescent="0.2">
      <c r="I47406" s="37" t="s">
        <v>16</v>
      </c>
    </row>
    <row r="47407" spans="9:9" x14ac:dyDescent="0.2">
      <c r="I47407" s="37" t="s">
        <v>16</v>
      </c>
    </row>
    <row r="47408" spans="9:9" x14ac:dyDescent="0.2">
      <c r="I47408" s="37" t="s">
        <v>16</v>
      </c>
    </row>
    <row r="47409" spans="9:9" x14ac:dyDescent="0.2">
      <c r="I47409" s="37" t="s">
        <v>16</v>
      </c>
    </row>
    <row r="47410" spans="9:9" x14ac:dyDescent="0.2">
      <c r="I47410" s="37" t="s">
        <v>16</v>
      </c>
    </row>
    <row r="47411" spans="9:9" x14ac:dyDescent="0.2">
      <c r="I47411" s="37" t="s">
        <v>16</v>
      </c>
    </row>
    <row r="47412" spans="9:9" x14ac:dyDescent="0.2">
      <c r="I47412" s="37" t="s">
        <v>16</v>
      </c>
    </row>
    <row r="47413" spans="9:9" x14ac:dyDescent="0.2">
      <c r="I47413" s="37" t="s">
        <v>16</v>
      </c>
    </row>
    <row r="47414" spans="9:9" x14ac:dyDescent="0.2">
      <c r="I47414" s="37" t="s">
        <v>16</v>
      </c>
    </row>
    <row r="47415" spans="9:9" x14ac:dyDescent="0.2">
      <c r="I47415" s="37" t="s">
        <v>16</v>
      </c>
    </row>
    <row r="47416" spans="9:9" x14ac:dyDescent="0.2">
      <c r="I47416" s="37" t="s">
        <v>16</v>
      </c>
    </row>
    <row r="47417" spans="9:9" x14ac:dyDescent="0.2">
      <c r="I47417" s="37" t="s">
        <v>16</v>
      </c>
    </row>
    <row r="47418" spans="9:9" x14ac:dyDescent="0.2">
      <c r="I47418" s="37" t="s">
        <v>16</v>
      </c>
    </row>
    <row r="47419" spans="9:9" x14ac:dyDescent="0.2">
      <c r="I47419" s="37" t="s">
        <v>16</v>
      </c>
    </row>
    <row r="47420" spans="9:9" x14ac:dyDescent="0.2">
      <c r="I47420" s="37" t="s">
        <v>16</v>
      </c>
    </row>
    <row r="47421" spans="9:9" x14ac:dyDescent="0.2">
      <c r="I47421" s="37" t="s">
        <v>16</v>
      </c>
    </row>
    <row r="47422" spans="9:9" x14ac:dyDescent="0.2">
      <c r="I47422" s="37" t="s">
        <v>16</v>
      </c>
    </row>
    <row r="47423" spans="9:9" x14ac:dyDescent="0.2">
      <c r="I47423" s="37" t="s">
        <v>16</v>
      </c>
    </row>
    <row r="47424" spans="9:9" x14ac:dyDescent="0.2">
      <c r="I47424" s="37" t="s">
        <v>16</v>
      </c>
    </row>
    <row r="47425" spans="9:9" x14ac:dyDescent="0.2">
      <c r="I47425" s="37" t="s">
        <v>16</v>
      </c>
    </row>
    <row r="47426" spans="9:9" x14ac:dyDescent="0.2">
      <c r="I47426" s="37" t="s">
        <v>16</v>
      </c>
    </row>
    <row r="47427" spans="9:9" x14ac:dyDescent="0.2">
      <c r="I47427" s="37" t="s">
        <v>16</v>
      </c>
    </row>
    <row r="47428" spans="9:9" x14ac:dyDescent="0.2">
      <c r="I47428" s="37" t="s">
        <v>16</v>
      </c>
    </row>
    <row r="47429" spans="9:9" x14ac:dyDescent="0.2">
      <c r="I47429" s="37" t="s">
        <v>16</v>
      </c>
    </row>
    <row r="47430" spans="9:9" x14ac:dyDescent="0.2">
      <c r="I47430" s="37" t="s">
        <v>16</v>
      </c>
    </row>
    <row r="47431" spans="9:9" x14ac:dyDescent="0.2">
      <c r="I47431" s="37" t="s">
        <v>16</v>
      </c>
    </row>
    <row r="47432" spans="9:9" x14ac:dyDescent="0.2">
      <c r="I47432" s="37" t="s">
        <v>16</v>
      </c>
    </row>
    <row r="47433" spans="9:9" x14ac:dyDescent="0.2">
      <c r="I47433" s="37" t="s">
        <v>16</v>
      </c>
    </row>
    <row r="47434" spans="9:9" x14ac:dyDescent="0.2">
      <c r="I47434" s="37" t="s">
        <v>16</v>
      </c>
    </row>
    <row r="47435" spans="9:9" x14ac:dyDescent="0.2">
      <c r="I47435" s="37" t="s">
        <v>16</v>
      </c>
    </row>
    <row r="47436" spans="9:9" x14ac:dyDescent="0.2">
      <c r="I47436" s="37" t="s">
        <v>16</v>
      </c>
    </row>
    <row r="47437" spans="9:9" x14ac:dyDescent="0.2">
      <c r="I47437" s="37" t="s">
        <v>16</v>
      </c>
    </row>
    <row r="47438" spans="9:9" x14ac:dyDescent="0.2">
      <c r="I47438" s="37" t="s">
        <v>16</v>
      </c>
    </row>
    <row r="47439" spans="9:9" x14ac:dyDescent="0.2">
      <c r="I47439" s="37" t="s">
        <v>16</v>
      </c>
    </row>
    <row r="47440" spans="9:9" x14ac:dyDescent="0.2">
      <c r="I47440" s="37" t="s">
        <v>16</v>
      </c>
    </row>
    <row r="47441" spans="9:9" x14ac:dyDescent="0.2">
      <c r="I47441" s="37" t="s">
        <v>16</v>
      </c>
    </row>
    <row r="47442" spans="9:9" x14ac:dyDescent="0.2">
      <c r="I47442" s="37" t="s">
        <v>16</v>
      </c>
    </row>
    <row r="47443" spans="9:9" x14ac:dyDescent="0.2">
      <c r="I47443" s="37" t="s">
        <v>16</v>
      </c>
    </row>
    <row r="47444" spans="9:9" x14ac:dyDescent="0.2">
      <c r="I47444" s="37" t="s">
        <v>16</v>
      </c>
    </row>
    <row r="47445" spans="9:9" x14ac:dyDescent="0.2">
      <c r="I47445" s="37" t="s">
        <v>16</v>
      </c>
    </row>
    <row r="47446" spans="9:9" x14ac:dyDescent="0.2">
      <c r="I47446" s="37" t="s">
        <v>16</v>
      </c>
    </row>
    <row r="47447" spans="9:9" x14ac:dyDescent="0.2">
      <c r="I47447" s="37" t="s">
        <v>16</v>
      </c>
    </row>
    <row r="47448" spans="9:9" x14ac:dyDescent="0.2">
      <c r="I47448" s="37" t="s">
        <v>16</v>
      </c>
    </row>
    <row r="47449" spans="9:9" x14ac:dyDescent="0.2">
      <c r="I47449" s="37" t="s">
        <v>16</v>
      </c>
    </row>
    <row r="47450" spans="9:9" x14ac:dyDescent="0.2">
      <c r="I47450" s="37" t="s">
        <v>16</v>
      </c>
    </row>
    <row r="47451" spans="9:9" x14ac:dyDescent="0.2">
      <c r="I47451" s="37" t="s">
        <v>16</v>
      </c>
    </row>
    <row r="47452" spans="9:9" x14ac:dyDescent="0.2">
      <c r="I47452" s="37" t="s">
        <v>16</v>
      </c>
    </row>
    <row r="47453" spans="9:9" x14ac:dyDescent="0.2">
      <c r="I47453" s="37" t="s">
        <v>16</v>
      </c>
    </row>
    <row r="47454" spans="9:9" x14ac:dyDescent="0.2">
      <c r="I47454" s="37" t="s">
        <v>16</v>
      </c>
    </row>
    <row r="47455" spans="9:9" x14ac:dyDescent="0.2">
      <c r="I47455" s="37" t="s">
        <v>16</v>
      </c>
    </row>
    <row r="47456" spans="9:9" x14ac:dyDescent="0.2">
      <c r="I47456" s="37" t="s">
        <v>16</v>
      </c>
    </row>
    <row r="47457" spans="9:9" x14ac:dyDescent="0.2">
      <c r="I47457" s="37" t="s">
        <v>16</v>
      </c>
    </row>
    <row r="47458" spans="9:9" x14ac:dyDescent="0.2">
      <c r="I47458" s="37" t="s">
        <v>16</v>
      </c>
    </row>
    <row r="47459" spans="9:9" x14ac:dyDescent="0.2">
      <c r="I47459" s="37" t="s">
        <v>16</v>
      </c>
    </row>
    <row r="47460" spans="9:9" x14ac:dyDescent="0.2">
      <c r="I47460" s="37" t="s">
        <v>16</v>
      </c>
    </row>
    <row r="47461" spans="9:9" x14ac:dyDescent="0.2">
      <c r="I47461" s="37" t="s">
        <v>16</v>
      </c>
    </row>
    <row r="47462" spans="9:9" x14ac:dyDescent="0.2">
      <c r="I47462" s="37" t="s">
        <v>16</v>
      </c>
    </row>
    <row r="47463" spans="9:9" x14ac:dyDescent="0.2">
      <c r="I47463" s="37" t="s">
        <v>16</v>
      </c>
    </row>
    <row r="47464" spans="9:9" x14ac:dyDescent="0.2">
      <c r="I47464" s="37" t="s">
        <v>16</v>
      </c>
    </row>
    <row r="47465" spans="9:9" x14ac:dyDescent="0.2">
      <c r="I47465" s="37" t="s">
        <v>16</v>
      </c>
    </row>
    <row r="47466" spans="9:9" x14ac:dyDescent="0.2">
      <c r="I47466" s="37" t="s">
        <v>16</v>
      </c>
    </row>
    <row r="47467" spans="9:9" x14ac:dyDescent="0.2">
      <c r="I47467" s="37" t="s">
        <v>16</v>
      </c>
    </row>
    <row r="47468" spans="9:9" x14ac:dyDescent="0.2">
      <c r="I47468" s="37" t="s">
        <v>16</v>
      </c>
    </row>
    <row r="47469" spans="9:9" x14ac:dyDescent="0.2">
      <c r="I47469" s="37" t="s">
        <v>16</v>
      </c>
    </row>
    <row r="47470" spans="9:9" x14ac:dyDescent="0.2">
      <c r="I47470" s="37" t="s">
        <v>16</v>
      </c>
    </row>
    <row r="47471" spans="9:9" x14ac:dyDescent="0.2">
      <c r="I47471" s="37" t="s">
        <v>16</v>
      </c>
    </row>
    <row r="47472" spans="9:9" x14ac:dyDescent="0.2">
      <c r="I47472" s="37" t="s">
        <v>16</v>
      </c>
    </row>
    <row r="47473" spans="9:9" x14ac:dyDescent="0.2">
      <c r="I47473" s="37" t="s">
        <v>16</v>
      </c>
    </row>
    <row r="47474" spans="9:9" x14ac:dyDescent="0.2">
      <c r="I47474" s="37" t="s">
        <v>16</v>
      </c>
    </row>
    <row r="47475" spans="9:9" x14ac:dyDescent="0.2">
      <c r="I47475" s="37" t="s">
        <v>16</v>
      </c>
    </row>
    <row r="47476" spans="9:9" x14ac:dyDescent="0.2">
      <c r="I47476" s="37" t="s">
        <v>16</v>
      </c>
    </row>
    <row r="47477" spans="9:9" x14ac:dyDescent="0.2">
      <c r="I47477" s="37" t="s">
        <v>16</v>
      </c>
    </row>
    <row r="47478" spans="9:9" x14ac:dyDescent="0.2">
      <c r="I47478" s="37" t="s">
        <v>16</v>
      </c>
    </row>
    <row r="47479" spans="9:9" x14ac:dyDescent="0.2">
      <c r="I47479" s="37" t="s">
        <v>16</v>
      </c>
    </row>
    <row r="47480" spans="9:9" x14ac:dyDescent="0.2">
      <c r="I47480" s="37" t="s">
        <v>16</v>
      </c>
    </row>
    <row r="47481" spans="9:9" x14ac:dyDescent="0.2">
      <c r="I47481" s="37" t="s">
        <v>16</v>
      </c>
    </row>
    <row r="47482" spans="9:9" x14ac:dyDescent="0.2">
      <c r="I47482" s="37" t="s">
        <v>16</v>
      </c>
    </row>
    <row r="47483" spans="9:9" x14ac:dyDescent="0.2">
      <c r="I47483" s="37" t="s">
        <v>16</v>
      </c>
    </row>
    <row r="47484" spans="9:9" x14ac:dyDescent="0.2">
      <c r="I47484" s="37" t="s">
        <v>16</v>
      </c>
    </row>
    <row r="47485" spans="9:9" x14ac:dyDescent="0.2">
      <c r="I47485" s="37" t="s">
        <v>16</v>
      </c>
    </row>
    <row r="47486" spans="9:9" x14ac:dyDescent="0.2">
      <c r="I47486" s="37" t="s">
        <v>16</v>
      </c>
    </row>
    <row r="47487" spans="9:9" x14ac:dyDescent="0.2">
      <c r="I47487" s="37" t="s">
        <v>16</v>
      </c>
    </row>
    <row r="47488" spans="9:9" x14ac:dyDescent="0.2">
      <c r="I47488" s="37" t="s">
        <v>16</v>
      </c>
    </row>
    <row r="47489" spans="9:9" x14ac:dyDescent="0.2">
      <c r="I47489" s="37" t="s">
        <v>16</v>
      </c>
    </row>
    <row r="47490" spans="9:9" x14ac:dyDescent="0.2">
      <c r="I47490" s="37" t="s">
        <v>16</v>
      </c>
    </row>
    <row r="47491" spans="9:9" x14ac:dyDescent="0.2">
      <c r="I47491" s="37" t="s">
        <v>16</v>
      </c>
    </row>
    <row r="47492" spans="9:9" x14ac:dyDescent="0.2">
      <c r="I47492" s="37" t="s">
        <v>16</v>
      </c>
    </row>
    <row r="47493" spans="9:9" x14ac:dyDescent="0.2">
      <c r="I47493" s="37" t="s">
        <v>16</v>
      </c>
    </row>
    <row r="47494" spans="9:9" x14ac:dyDescent="0.2">
      <c r="I47494" s="37" t="s">
        <v>16</v>
      </c>
    </row>
    <row r="47495" spans="9:9" x14ac:dyDescent="0.2">
      <c r="I47495" s="37" t="s">
        <v>16</v>
      </c>
    </row>
    <row r="47496" spans="9:9" x14ac:dyDescent="0.2">
      <c r="I47496" s="37" t="s">
        <v>16</v>
      </c>
    </row>
    <row r="47497" spans="9:9" x14ac:dyDescent="0.2">
      <c r="I47497" s="37" t="s">
        <v>16</v>
      </c>
    </row>
    <row r="47498" spans="9:9" x14ac:dyDescent="0.2">
      <c r="I47498" s="37" t="s">
        <v>16</v>
      </c>
    </row>
    <row r="47499" spans="9:9" x14ac:dyDescent="0.2">
      <c r="I47499" s="37" t="s">
        <v>16</v>
      </c>
    </row>
    <row r="47500" spans="9:9" x14ac:dyDescent="0.2">
      <c r="I47500" s="37" t="s">
        <v>16</v>
      </c>
    </row>
    <row r="47501" spans="9:9" x14ac:dyDescent="0.2">
      <c r="I47501" s="37" t="s">
        <v>16</v>
      </c>
    </row>
    <row r="47502" spans="9:9" x14ac:dyDescent="0.2">
      <c r="I47502" s="37" t="s">
        <v>16</v>
      </c>
    </row>
    <row r="47503" spans="9:9" x14ac:dyDescent="0.2">
      <c r="I47503" s="37" t="s">
        <v>16</v>
      </c>
    </row>
    <row r="47504" spans="9:9" x14ac:dyDescent="0.2">
      <c r="I47504" s="37" t="s">
        <v>16</v>
      </c>
    </row>
    <row r="47505" spans="9:9" x14ac:dyDescent="0.2">
      <c r="I47505" s="37" t="s">
        <v>16</v>
      </c>
    </row>
    <row r="47506" spans="9:9" x14ac:dyDescent="0.2">
      <c r="I47506" s="37" t="s">
        <v>16</v>
      </c>
    </row>
    <row r="47507" spans="9:9" x14ac:dyDescent="0.2">
      <c r="I47507" s="37" t="s">
        <v>16</v>
      </c>
    </row>
    <row r="47508" spans="9:9" x14ac:dyDescent="0.2">
      <c r="I47508" s="37" t="s">
        <v>16</v>
      </c>
    </row>
    <row r="47509" spans="9:9" x14ac:dyDescent="0.2">
      <c r="I47509" s="37" t="s">
        <v>16</v>
      </c>
    </row>
    <row r="47510" spans="9:9" x14ac:dyDescent="0.2">
      <c r="I47510" s="37" t="s">
        <v>16</v>
      </c>
    </row>
    <row r="47511" spans="9:9" x14ac:dyDescent="0.2">
      <c r="I47511" s="37" t="s">
        <v>16</v>
      </c>
    </row>
    <row r="47512" spans="9:9" x14ac:dyDescent="0.2">
      <c r="I47512" s="37" t="s">
        <v>16</v>
      </c>
    </row>
    <row r="47513" spans="9:9" x14ac:dyDescent="0.2">
      <c r="I47513" s="37" t="s">
        <v>16</v>
      </c>
    </row>
    <row r="47514" spans="9:9" x14ac:dyDescent="0.2">
      <c r="I47514" s="37" t="s">
        <v>16</v>
      </c>
    </row>
    <row r="47515" spans="9:9" x14ac:dyDescent="0.2">
      <c r="I47515" s="37" t="s">
        <v>16</v>
      </c>
    </row>
    <row r="47516" spans="9:9" x14ac:dyDescent="0.2">
      <c r="I47516" s="37" t="s">
        <v>16</v>
      </c>
    </row>
    <row r="47517" spans="9:9" x14ac:dyDescent="0.2">
      <c r="I47517" s="37" t="s">
        <v>16</v>
      </c>
    </row>
    <row r="47518" spans="9:9" x14ac:dyDescent="0.2">
      <c r="I47518" s="37" t="s">
        <v>16</v>
      </c>
    </row>
    <row r="47519" spans="9:9" x14ac:dyDescent="0.2">
      <c r="I47519" s="37" t="s">
        <v>16</v>
      </c>
    </row>
    <row r="47520" spans="9:9" x14ac:dyDescent="0.2">
      <c r="I47520" s="37" t="s">
        <v>16</v>
      </c>
    </row>
    <row r="47521" spans="9:9" x14ac:dyDescent="0.2">
      <c r="I47521" s="37" t="s">
        <v>16</v>
      </c>
    </row>
    <row r="47522" spans="9:9" x14ac:dyDescent="0.2">
      <c r="I47522" s="37" t="s">
        <v>16</v>
      </c>
    </row>
    <row r="47523" spans="9:9" x14ac:dyDescent="0.2">
      <c r="I47523" s="37" t="s">
        <v>16</v>
      </c>
    </row>
    <row r="47524" spans="9:9" x14ac:dyDescent="0.2">
      <c r="I47524" s="37" t="s">
        <v>16</v>
      </c>
    </row>
    <row r="47525" spans="9:9" x14ac:dyDescent="0.2">
      <c r="I47525" s="37" t="s">
        <v>16</v>
      </c>
    </row>
    <row r="47526" spans="9:9" x14ac:dyDescent="0.2">
      <c r="I47526" s="37" t="s">
        <v>16</v>
      </c>
    </row>
    <row r="47527" spans="9:9" x14ac:dyDescent="0.2">
      <c r="I47527" s="37" t="s">
        <v>16</v>
      </c>
    </row>
    <row r="47528" spans="9:9" x14ac:dyDescent="0.2">
      <c r="I47528" s="37" t="s">
        <v>16</v>
      </c>
    </row>
    <row r="47529" spans="9:9" x14ac:dyDescent="0.2">
      <c r="I47529" s="37" t="s">
        <v>16</v>
      </c>
    </row>
    <row r="47530" spans="9:9" x14ac:dyDescent="0.2">
      <c r="I47530" s="37" t="s">
        <v>16</v>
      </c>
    </row>
    <row r="47531" spans="9:9" x14ac:dyDescent="0.2">
      <c r="I47531" s="37" t="s">
        <v>16</v>
      </c>
    </row>
    <row r="47532" spans="9:9" x14ac:dyDescent="0.2">
      <c r="I47532" s="37" t="s">
        <v>16</v>
      </c>
    </row>
    <row r="47533" spans="9:9" x14ac:dyDescent="0.2">
      <c r="I47533" s="37" t="s">
        <v>16</v>
      </c>
    </row>
    <row r="47534" spans="9:9" x14ac:dyDescent="0.2">
      <c r="I47534" s="37" t="s">
        <v>16</v>
      </c>
    </row>
    <row r="47535" spans="9:9" x14ac:dyDescent="0.2">
      <c r="I47535" s="37" t="s">
        <v>16</v>
      </c>
    </row>
    <row r="47536" spans="9:9" x14ac:dyDescent="0.2">
      <c r="I47536" s="37" t="s">
        <v>16</v>
      </c>
    </row>
    <row r="47537" spans="9:9" x14ac:dyDescent="0.2">
      <c r="I47537" s="37" t="s">
        <v>16</v>
      </c>
    </row>
    <row r="47538" spans="9:9" x14ac:dyDescent="0.2">
      <c r="I47538" s="37" t="s">
        <v>16</v>
      </c>
    </row>
    <row r="47539" spans="9:9" x14ac:dyDescent="0.2">
      <c r="I47539" s="37" t="s">
        <v>16</v>
      </c>
    </row>
    <row r="47540" spans="9:9" x14ac:dyDescent="0.2">
      <c r="I47540" s="37" t="s">
        <v>16</v>
      </c>
    </row>
    <row r="47541" spans="9:9" x14ac:dyDescent="0.2">
      <c r="I47541" s="37" t="s">
        <v>16</v>
      </c>
    </row>
    <row r="47542" spans="9:9" x14ac:dyDescent="0.2">
      <c r="I47542" s="37" t="s">
        <v>16</v>
      </c>
    </row>
    <row r="47543" spans="9:9" x14ac:dyDescent="0.2">
      <c r="I47543" s="37" t="s">
        <v>16</v>
      </c>
    </row>
    <row r="47544" spans="9:9" x14ac:dyDescent="0.2">
      <c r="I47544" s="37" t="s">
        <v>16</v>
      </c>
    </row>
    <row r="47545" spans="9:9" x14ac:dyDescent="0.2">
      <c r="I47545" s="37" t="s">
        <v>16</v>
      </c>
    </row>
    <row r="47546" spans="9:9" x14ac:dyDescent="0.2">
      <c r="I47546" s="37" t="s">
        <v>16</v>
      </c>
    </row>
    <row r="47547" spans="9:9" x14ac:dyDescent="0.2">
      <c r="I47547" s="37" t="s">
        <v>16</v>
      </c>
    </row>
    <row r="47548" spans="9:9" x14ac:dyDescent="0.2">
      <c r="I47548" s="37" t="s">
        <v>16</v>
      </c>
    </row>
    <row r="47549" spans="9:9" x14ac:dyDescent="0.2">
      <c r="I47549" s="37" t="s">
        <v>16</v>
      </c>
    </row>
    <row r="47550" spans="9:9" x14ac:dyDescent="0.2">
      <c r="I47550" s="37" t="s">
        <v>16</v>
      </c>
    </row>
    <row r="47551" spans="9:9" x14ac:dyDescent="0.2">
      <c r="I47551" s="37" t="s">
        <v>16</v>
      </c>
    </row>
    <row r="47552" spans="9:9" x14ac:dyDescent="0.2">
      <c r="I47552" s="37" t="s">
        <v>16</v>
      </c>
    </row>
    <row r="47553" spans="9:9" x14ac:dyDescent="0.2">
      <c r="I47553" s="37" t="s">
        <v>16</v>
      </c>
    </row>
    <row r="47554" spans="9:9" x14ac:dyDescent="0.2">
      <c r="I47554" s="37" t="s">
        <v>16</v>
      </c>
    </row>
    <row r="47555" spans="9:9" x14ac:dyDescent="0.2">
      <c r="I47555" s="37" t="s">
        <v>16</v>
      </c>
    </row>
    <row r="47556" spans="9:9" x14ac:dyDescent="0.2">
      <c r="I47556" s="37" t="s">
        <v>16</v>
      </c>
    </row>
    <row r="47557" spans="9:9" x14ac:dyDescent="0.2">
      <c r="I47557" s="37" t="s">
        <v>16</v>
      </c>
    </row>
    <row r="47558" spans="9:9" x14ac:dyDescent="0.2">
      <c r="I47558" s="37" t="s">
        <v>16</v>
      </c>
    </row>
    <row r="47559" spans="9:9" x14ac:dyDescent="0.2">
      <c r="I47559" s="37" t="s">
        <v>16</v>
      </c>
    </row>
    <row r="47560" spans="9:9" x14ac:dyDescent="0.2">
      <c r="I47560" s="37" t="s">
        <v>16</v>
      </c>
    </row>
    <row r="47561" spans="9:9" x14ac:dyDescent="0.2">
      <c r="I47561" s="37" t="s">
        <v>16</v>
      </c>
    </row>
    <row r="47562" spans="9:9" x14ac:dyDescent="0.2">
      <c r="I47562" s="37" t="s">
        <v>16</v>
      </c>
    </row>
    <row r="47563" spans="9:9" x14ac:dyDescent="0.2">
      <c r="I47563" s="37" t="s">
        <v>16</v>
      </c>
    </row>
    <row r="47564" spans="9:9" x14ac:dyDescent="0.2">
      <c r="I47564" s="37" t="s">
        <v>16</v>
      </c>
    </row>
    <row r="47565" spans="9:9" x14ac:dyDescent="0.2">
      <c r="I47565" s="37" t="s">
        <v>16</v>
      </c>
    </row>
    <row r="47566" spans="9:9" x14ac:dyDescent="0.2">
      <c r="I47566" s="37" t="s">
        <v>16</v>
      </c>
    </row>
    <row r="47567" spans="9:9" x14ac:dyDescent="0.2">
      <c r="I47567" s="37" t="s">
        <v>16</v>
      </c>
    </row>
    <row r="47568" spans="9:9" x14ac:dyDescent="0.2">
      <c r="I47568" s="37" t="s">
        <v>16</v>
      </c>
    </row>
    <row r="47569" spans="9:9" x14ac:dyDescent="0.2">
      <c r="I47569" s="37" t="s">
        <v>16</v>
      </c>
    </row>
    <row r="47570" spans="9:9" x14ac:dyDescent="0.2">
      <c r="I47570" s="37" t="s">
        <v>16</v>
      </c>
    </row>
    <row r="47571" spans="9:9" x14ac:dyDescent="0.2">
      <c r="I47571" s="37" t="s">
        <v>16</v>
      </c>
    </row>
    <row r="47572" spans="9:9" x14ac:dyDescent="0.2">
      <c r="I47572" s="37" t="s">
        <v>16</v>
      </c>
    </row>
    <row r="47573" spans="9:9" x14ac:dyDescent="0.2">
      <c r="I47573" s="37" t="s">
        <v>16</v>
      </c>
    </row>
    <row r="47574" spans="9:9" x14ac:dyDescent="0.2">
      <c r="I47574" s="37" t="s">
        <v>16</v>
      </c>
    </row>
    <row r="47575" spans="9:9" x14ac:dyDescent="0.2">
      <c r="I47575" s="37" t="s">
        <v>16</v>
      </c>
    </row>
    <row r="47576" spans="9:9" x14ac:dyDescent="0.2">
      <c r="I47576" s="37" t="s">
        <v>16</v>
      </c>
    </row>
    <row r="47577" spans="9:9" x14ac:dyDescent="0.2">
      <c r="I47577" s="37" t="s">
        <v>16</v>
      </c>
    </row>
    <row r="47578" spans="9:9" x14ac:dyDescent="0.2">
      <c r="I47578" s="37" t="s">
        <v>16</v>
      </c>
    </row>
    <row r="47579" spans="9:9" x14ac:dyDescent="0.2">
      <c r="I47579" s="37" t="s">
        <v>16</v>
      </c>
    </row>
    <row r="47580" spans="9:9" x14ac:dyDescent="0.2">
      <c r="I47580" s="37" t="s">
        <v>16</v>
      </c>
    </row>
    <row r="47581" spans="9:9" x14ac:dyDescent="0.2">
      <c r="I47581" s="37" t="s">
        <v>16</v>
      </c>
    </row>
    <row r="47582" spans="9:9" x14ac:dyDescent="0.2">
      <c r="I47582" s="37" t="s">
        <v>16</v>
      </c>
    </row>
    <row r="47583" spans="9:9" x14ac:dyDescent="0.2">
      <c r="I47583" s="37" t="s">
        <v>16</v>
      </c>
    </row>
    <row r="47584" spans="9:9" x14ac:dyDescent="0.2">
      <c r="I47584" s="37" t="s">
        <v>16</v>
      </c>
    </row>
    <row r="47585" spans="9:9" x14ac:dyDescent="0.2">
      <c r="I47585" s="37" t="s">
        <v>16</v>
      </c>
    </row>
    <row r="47586" spans="9:9" x14ac:dyDescent="0.2">
      <c r="I47586" s="37" t="s">
        <v>16</v>
      </c>
    </row>
    <row r="47587" spans="9:9" x14ac:dyDescent="0.2">
      <c r="I47587" s="37" t="s">
        <v>16</v>
      </c>
    </row>
    <row r="47588" spans="9:9" x14ac:dyDescent="0.2">
      <c r="I47588" s="37" t="s">
        <v>16</v>
      </c>
    </row>
    <row r="47589" spans="9:9" x14ac:dyDescent="0.2">
      <c r="I47589" s="37" t="s">
        <v>16</v>
      </c>
    </row>
    <row r="47590" spans="9:9" x14ac:dyDescent="0.2">
      <c r="I47590" s="37" t="s">
        <v>16</v>
      </c>
    </row>
    <row r="47591" spans="9:9" x14ac:dyDescent="0.2">
      <c r="I47591" s="37" t="s">
        <v>16</v>
      </c>
    </row>
    <row r="47592" spans="9:9" x14ac:dyDescent="0.2">
      <c r="I47592" s="37" t="s">
        <v>16</v>
      </c>
    </row>
    <row r="47593" spans="9:9" x14ac:dyDescent="0.2">
      <c r="I47593" s="37" t="s">
        <v>16</v>
      </c>
    </row>
    <row r="47594" spans="9:9" x14ac:dyDescent="0.2">
      <c r="I47594" s="37" t="s">
        <v>16</v>
      </c>
    </row>
    <row r="47595" spans="9:9" x14ac:dyDescent="0.2">
      <c r="I47595" s="37" t="s">
        <v>16</v>
      </c>
    </row>
    <row r="47596" spans="9:9" x14ac:dyDescent="0.2">
      <c r="I47596" s="37" t="s">
        <v>16</v>
      </c>
    </row>
    <row r="47597" spans="9:9" x14ac:dyDescent="0.2">
      <c r="I47597" s="37" t="s">
        <v>16</v>
      </c>
    </row>
    <row r="47598" spans="9:9" x14ac:dyDescent="0.2">
      <c r="I47598" s="37" t="s">
        <v>16</v>
      </c>
    </row>
    <row r="47599" spans="9:9" x14ac:dyDescent="0.2">
      <c r="I47599" s="37" t="s">
        <v>16</v>
      </c>
    </row>
    <row r="47600" spans="9:9" x14ac:dyDescent="0.2">
      <c r="I47600" s="37" t="s">
        <v>16</v>
      </c>
    </row>
    <row r="47601" spans="9:9" x14ac:dyDescent="0.2">
      <c r="I47601" s="37" t="s">
        <v>16</v>
      </c>
    </row>
    <row r="47602" spans="9:9" x14ac:dyDescent="0.2">
      <c r="I47602" s="37" t="s">
        <v>16</v>
      </c>
    </row>
    <row r="47603" spans="9:9" x14ac:dyDescent="0.2">
      <c r="I47603" s="37" t="s">
        <v>16</v>
      </c>
    </row>
    <row r="47604" spans="9:9" x14ac:dyDescent="0.2">
      <c r="I47604" s="37" t="s">
        <v>16</v>
      </c>
    </row>
    <row r="47605" spans="9:9" x14ac:dyDescent="0.2">
      <c r="I47605" s="37" t="s">
        <v>16</v>
      </c>
    </row>
    <row r="47606" spans="9:9" x14ac:dyDescent="0.2">
      <c r="I47606" s="37" t="s">
        <v>16</v>
      </c>
    </row>
    <row r="47607" spans="9:9" x14ac:dyDescent="0.2">
      <c r="I47607" s="37" t="s">
        <v>16</v>
      </c>
    </row>
    <row r="47608" spans="9:9" x14ac:dyDescent="0.2">
      <c r="I47608" s="37" t="s">
        <v>16</v>
      </c>
    </row>
    <row r="47609" spans="9:9" x14ac:dyDescent="0.2">
      <c r="I47609" s="37" t="s">
        <v>16</v>
      </c>
    </row>
    <row r="47610" spans="9:9" x14ac:dyDescent="0.2">
      <c r="I47610" s="37" t="s">
        <v>16</v>
      </c>
    </row>
    <row r="47611" spans="9:9" x14ac:dyDescent="0.2">
      <c r="I47611" s="37" t="s">
        <v>16</v>
      </c>
    </row>
    <row r="47612" spans="9:9" x14ac:dyDescent="0.2">
      <c r="I47612" s="37" t="s">
        <v>16</v>
      </c>
    </row>
    <row r="47613" spans="9:9" x14ac:dyDescent="0.2">
      <c r="I47613" s="37" t="s">
        <v>16</v>
      </c>
    </row>
    <row r="47614" spans="9:9" x14ac:dyDescent="0.2">
      <c r="I47614" s="37" t="s">
        <v>16</v>
      </c>
    </row>
    <row r="47615" spans="9:9" x14ac:dyDescent="0.2">
      <c r="I47615" s="37" t="s">
        <v>16</v>
      </c>
    </row>
    <row r="47616" spans="9:9" x14ac:dyDescent="0.2">
      <c r="I47616" s="37" t="s">
        <v>16</v>
      </c>
    </row>
    <row r="47617" spans="9:9" x14ac:dyDescent="0.2">
      <c r="I47617" s="37" t="s">
        <v>16</v>
      </c>
    </row>
    <row r="47618" spans="9:9" x14ac:dyDescent="0.2">
      <c r="I47618" s="37" t="s">
        <v>16</v>
      </c>
    </row>
    <row r="47619" spans="9:9" x14ac:dyDescent="0.2">
      <c r="I47619" s="37" t="s">
        <v>16</v>
      </c>
    </row>
    <row r="47620" spans="9:9" x14ac:dyDescent="0.2">
      <c r="I47620" s="37" t="s">
        <v>16</v>
      </c>
    </row>
    <row r="47621" spans="9:9" x14ac:dyDescent="0.2">
      <c r="I47621" s="37" t="s">
        <v>16</v>
      </c>
    </row>
    <row r="47622" spans="9:9" x14ac:dyDescent="0.2">
      <c r="I47622" s="37" t="s">
        <v>16</v>
      </c>
    </row>
    <row r="47623" spans="9:9" x14ac:dyDescent="0.2">
      <c r="I47623" s="37" t="s">
        <v>16</v>
      </c>
    </row>
    <row r="47624" spans="9:9" x14ac:dyDescent="0.2">
      <c r="I47624" s="37" t="s">
        <v>16</v>
      </c>
    </row>
    <row r="47625" spans="9:9" x14ac:dyDescent="0.2">
      <c r="I47625" s="37" t="s">
        <v>16</v>
      </c>
    </row>
    <row r="47626" spans="9:9" x14ac:dyDescent="0.2">
      <c r="I47626" s="37" t="s">
        <v>16</v>
      </c>
    </row>
    <row r="47627" spans="9:9" x14ac:dyDescent="0.2">
      <c r="I47627" s="37" t="s">
        <v>16</v>
      </c>
    </row>
    <row r="47628" spans="9:9" x14ac:dyDescent="0.2">
      <c r="I47628" s="37" t="s">
        <v>16</v>
      </c>
    </row>
    <row r="47629" spans="9:9" x14ac:dyDescent="0.2">
      <c r="I47629" s="37" t="s">
        <v>16</v>
      </c>
    </row>
    <row r="47630" spans="9:9" x14ac:dyDescent="0.2">
      <c r="I47630" s="37" t="s">
        <v>16</v>
      </c>
    </row>
    <row r="47631" spans="9:9" x14ac:dyDescent="0.2">
      <c r="I47631" s="37" t="s">
        <v>16</v>
      </c>
    </row>
    <row r="47632" spans="9:9" x14ac:dyDescent="0.2">
      <c r="I47632" s="37" t="s">
        <v>16</v>
      </c>
    </row>
    <row r="47633" spans="9:9" x14ac:dyDescent="0.2">
      <c r="I47633" s="37" t="s">
        <v>16</v>
      </c>
    </row>
    <row r="47634" spans="9:9" x14ac:dyDescent="0.2">
      <c r="I47634" s="37" t="s">
        <v>16</v>
      </c>
    </row>
    <row r="47635" spans="9:9" x14ac:dyDescent="0.2">
      <c r="I47635" s="37" t="s">
        <v>16</v>
      </c>
    </row>
    <row r="47636" spans="9:9" x14ac:dyDescent="0.2">
      <c r="I47636" s="37" t="s">
        <v>16</v>
      </c>
    </row>
    <row r="47637" spans="9:9" x14ac:dyDescent="0.2">
      <c r="I47637" s="37" t="s">
        <v>16</v>
      </c>
    </row>
    <row r="47638" spans="9:9" x14ac:dyDescent="0.2">
      <c r="I47638" s="37" t="s">
        <v>16</v>
      </c>
    </row>
    <row r="47639" spans="9:9" x14ac:dyDescent="0.2">
      <c r="I47639" s="37" t="s">
        <v>16</v>
      </c>
    </row>
    <row r="47640" spans="9:9" x14ac:dyDescent="0.2">
      <c r="I47640" s="37" t="s">
        <v>16</v>
      </c>
    </row>
    <row r="47641" spans="9:9" x14ac:dyDescent="0.2">
      <c r="I47641" s="37" t="s">
        <v>16</v>
      </c>
    </row>
    <row r="47642" spans="9:9" x14ac:dyDescent="0.2">
      <c r="I47642" s="37" t="s">
        <v>16</v>
      </c>
    </row>
    <row r="47643" spans="9:9" x14ac:dyDescent="0.2">
      <c r="I47643" s="37" t="s">
        <v>16</v>
      </c>
    </row>
    <row r="47644" spans="9:9" x14ac:dyDescent="0.2">
      <c r="I47644" s="37" t="s">
        <v>16</v>
      </c>
    </row>
    <row r="47645" spans="9:9" x14ac:dyDescent="0.2">
      <c r="I47645" s="37" t="s">
        <v>16</v>
      </c>
    </row>
    <row r="47646" spans="9:9" x14ac:dyDescent="0.2">
      <c r="I47646" s="37" t="s">
        <v>16</v>
      </c>
    </row>
    <row r="47647" spans="9:9" x14ac:dyDescent="0.2">
      <c r="I47647" s="37" t="s">
        <v>16</v>
      </c>
    </row>
    <row r="47648" spans="9:9" x14ac:dyDescent="0.2">
      <c r="I47648" s="37" t="s">
        <v>16</v>
      </c>
    </row>
    <row r="47649" spans="9:9" x14ac:dyDescent="0.2">
      <c r="I47649" s="37" t="s">
        <v>16</v>
      </c>
    </row>
    <row r="47650" spans="9:9" x14ac:dyDescent="0.2">
      <c r="I47650" s="37" t="s">
        <v>16</v>
      </c>
    </row>
    <row r="47651" spans="9:9" x14ac:dyDescent="0.2">
      <c r="I47651" s="37" t="s">
        <v>16</v>
      </c>
    </row>
    <row r="47652" spans="9:9" x14ac:dyDescent="0.2">
      <c r="I47652" s="37" t="s">
        <v>16</v>
      </c>
    </row>
    <row r="47653" spans="9:9" x14ac:dyDescent="0.2">
      <c r="I47653" s="37" t="s">
        <v>16</v>
      </c>
    </row>
    <row r="47654" spans="9:9" x14ac:dyDescent="0.2">
      <c r="I47654" s="37" t="s">
        <v>16</v>
      </c>
    </row>
    <row r="47655" spans="9:9" x14ac:dyDescent="0.2">
      <c r="I47655" s="37" t="s">
        <v>16</v>
      </c>
    </row>
    <row r="47656" spans="9:9" x14ac:dyDescent="0.2">
      <c r="I47656" s="37" t="s">
        <v>16</v>
      </c>
    </row>
    <row r="47657" spans="9:9" x14ac:dyDescent="0.2">
      <c r="I47657" s="37" t="s">
        <v>16</v>
      </c>
    </row>
    <row r="47658" spans="9:9" x14ac:dyDescent="0.2">
      <c r="I47658" s="37" t="s">
        <v>16</v>
      </c>
    </row>
    <row r="47659" spans="9:9" x14ac:dyDescent="0.2">
      <c r="I47659" s="37" t="s">
        <v>16</v>
      </c>
    </row>
    <row r="47660" spans="9:9" x14ac:dyDescent="0.2">
      <c r="I47660" s="37" t="s">
        <v>16</v>
      </c>
    </row>
    <row r="47661" spans="9:9" x14ac:dyDescent="0.2">
      <c r="I47661" s="37" t="s">
        <v>16</v>
      </c>
    </row>
    <row r="47662" spans="9:9" x14ac:dyDescent="0.2">
      <c r="I47662" s="37" t="s">
        <v>16</v>
      </c>
    </row>
    <row r="47663" spans="9:9" x14ac:dyDescent="0.2">
      <c r="I47663" s="37" t="s">
        <v>16</v>
      </c>
    </row>
    <row r="47664" spans="9:9" x14ac:dyDescent="0.2">
      <c r="I47664" s="37" t="s">
        <v>16</v>
      </c>
    </row>
    <row r="47665" spans="9:9" x14ac:dyDescent="0.2">
      <c r="I47665" s="37" t="s">
        <v>16</v>
      </c>
    </row>
    <row r="47666" spans="9:9" x14ac:dyDescent="0.2">
      <c r="I47666" s="37" t="s">
        <v>16</v>
      </c>
    </row>
    <row r="47667" spans="9:9" x14ac:dyDescent="0.2">
      <c r="I47667" s="37" t="s">
        <v>16</v>
      </c>
    </row>
    <row r="47668" spans="9:9" x14ac:dyDescent="0.2">
      <c r="I47668" s="37" t="s">
        <v>16</v>
      </c>
    </row>
    <row r="47669" spans="9:9" x14ac:dyDescent="0.2">
      <c r="I47669" s="37" t="s">
        <v>16</v>
      </c>
    </row>
    <row r="47670" spans="9:9" x14ac:dyDescent="0.2">
      <c r="I47670" s="37" t="s">
        <v>16</v>
      </c>
    </row>
    <row r="47671" spans="9:9" x14ac:dyDescent="0.2">
      <c r="I47671" s="37" t="s">
        <v>16</v>
      </c>
    </row>
    <row r="47672" spans="9:9" x14ac:dyDescent="0.2">
      <c r="I47672" s="37" t="s">
        <v>16</v>
      </c>
    </row>
    <row r="47673" spans="9:9" x14ac:dyDescent="0.2">
      <c r="I47673" s="37" t="s">
        <v>16</v>
      </c>
    </row>
    <row r="47674" spans="9:9" x14ac:dyDescent="0.2">
      <c r="I47674" s="37" t="s">
        <v>16</v>
      </c>
    </row>
    <row r="47675" spans="9:9" x14ac:dyDescent="0.2">
      <c r="I47675" s="37" t="s">
        <v>16</v>
      </c>
    </row>
    <row r="47676" spans="9:9" x14ac:dyDescent="0.2">
      <c r="I47676" s="37" t="s">
        <v>16</v>
      </c>
    </row>
    <row r="47677" spans="9:9" x14ac:dyDescent="0.2">
      <c r="I47677" s="37" t="s">
        <v>16</v>
      </c>
    </row>
    <row r="47678" spans="9:9" x14ac:dyDescent="0.2">
      <c r="I47678" s="37" t="s">
        <v>16</v>
      </c>
    </row>
    <row r="47679" spans="9:9" x14ac:dyDescent="0.2">
      <c r="I47679" s="37" t="s">
        <v>16</v>
      </c>
    </row>
    <row r="47680" spans="9:9" x14ac:dyDescent="0.2">
      <c r="I47680" s="37" t="s">
        <v>16</v>
      </c>
    </row>
    <row r="47681" spans="9:9" x14ac:dyDescent="0.2">
      <c r="I47681" s="37" t="s">
        <v>16</v>
      </c>
    </row>
    <row r="47682" spans="9:9" x14ac:dyDescent="0.2">
      <c r="I47682" s="37" t="s">
        <v>16</v>
      </c>
    </row>
    <row r="47683" spans="9:9" x14ac:dyDescent="0.2">
      <c r="I47683" s="37" t="s">
        <v>16</v>
      </c>
    </row>
    <row r="47684" spans="9:9" x14ac:dyDescent="0.2">
      <c r="I47684" s="37" t="s">
        <v>16</v>
      </c>
    </row>
    <row r="47685" spans="9:9" x14ac:dyDescent="0.2">
      <c r="I47685" s="37" t="s">
        <v>16</v>
      </c>
    </row>
    <row r="47686" spans="9:9" x14ac:dyDescent="0.2">
      <c r="I47686" s="37" t="s">
        <v>16</v>
      </c>
    </row>
    <row r="47687" spans="9:9" x14ac:dyDescent="0.2">
      <c r="I47687" s="37" t="s">
        <v>16</v>
      </c>
    </row>
    <row r="47688" spans="9:9" x14ac:dyDescent="0.2">
      <c r="I47688" s="37" t="s">
        <v>16</v>
      </c>
    </row>
    <row r="47689" spans="9:9" x14ac:dyDescent="0.2">
      <c r="I47689" s="37" t="s">
        <v>16</v>
      </c>
    </row>
    <row r="47690" spans="9:9" x14ac:dyDescent="0.2">
      <c r="I47690" s="37" t="s">
        <v>16</v>
      </c>
    </row>
    <row r="47691" spans="9:9" x14ac:dyDescent="0.2">
      <c r="I47691" s="37" t="s">
        <v>16</v>
      </c>
    </row>
    <row r="47692" spans="9:9" x14ac:dyDescent="0.2">
      <c r="I47692" s="37" t="s">
        <v>16</v>
      </c>
    </row>
    <row r="47693" spans="9:9" x14ac:dyDescent="0.2">
      <c r="I47693" s="37" t="s">
        <v>16</v>
      </c>
    </row>
    <row r="47694" spans="9:9" x14ac:dyDescent="0.2">
      <c r="I47694" s="37" t="s">
        <v>16</v>
      </c>
    </row>
    <row r="47695" spans="9:9" x14ac:dyDescent="0.2">
      <c r="I47695" s="37" t="s">
        <v>16</v>
      </c>
    </row>
    <row r="47696" spans="9:9" x14ac:dyDescent="0.2">
      <c r="I47696" s="37" t="s">
        <v>16</v>
      </c>
    </row>
    <row r="47697" spans="9:9" x14ac:dyDescent="0.2">
      <c r="I47697" s="37" t="s">
        <v>16</v>
      </c>
    </row>
    <row r="47698" spans="9:9" x14ac:dyDescent="0.2">
      <c r="I47698" s="37" t="s">
        <v>16</v>
      </c>
    </row>
    <row r="47699" spans="9:9" x14ac:dyDescent="0.2">
      <c r="I47699" s="37" t="s">
        <v>16</v>
      </c>
    </row>
    <row r="47700" spans="9:9" x14ac:dyDescent="0.2">
      <c r="I47700" s="37" t="s">
        <v>16</v>
      </c>
    </row>
    <row r="47701" spans="9:9" x14ac:dyDescent="0.2">
      <c r="I47701" s="37" t="s">
        <v>16</v>
      </c>
    </row>
    <row r="47702" spans="9:9" x14ac:dyDescent="0.2">
      <c r="I47702" s="37" t="s">
        <v>16</v>
      </c>
    </row>
    <row r="47703" spans="9:9" x14ac:dyDescent="0.2">
      <c r="I47703" s="37" t="s">
        <v>16</v>
      </c>
    </row>
    <row r="47704" spans="9:9" x14ac:dyDescent="0.2">
      <c r="I47704" s="37" t="s">
        <v>16</v>
      </c>
    </row>
    <row r="47705" spans="9:9" x14ac:dyDescent="0.2">
      <c r="I47705" s="37" t="s">
        <v>16</v>
      </c>
    </row>
    <row r="47706" spans="9:9" x14ac:dyDescent="0.2">
      <c r="I47706" s="37" t="s">
        <v>16</v>
      </c>
    </row>
    <row r="47707" spans="9:9" x14ac:dyDescent="0.2">
      <c r="I47707" s="37" t="s">
        <v>16</v>
      </c>
    </row>
    <row r="47708" spans="9:9" x14ac:dyDescent="0.2">
      <c r="I47708" s="37" t="s">
        <v>16</v>
      </c>
    </row>
    <row r="47709" spans="9:9" x14ac:dyDescent="0.2">
      <c r="I47709" s="37" t="s">
        <v>16</v>
      </c>
    </row>
    <row r="47710" spans="9:9" x14ac:dyDescent="0.2">
      <c r="I47710" s="37" t="s">
        <v>16</v>
      </c>
    </row>
    <row r="47711" spans="9:9" x14ac:dyDescent="0.2">
      <c r="I47711" s="37" t="s">
        <v>16</v>
      </c>
    </row>
    <row r="47712" spans="9:9" x14ac:dyDescent="0.2">
      <c r="I47712" s="37" t="s">
        <v>16</v>
      </c>
    </row>
    <row r="47713" spans="9:9" x14ac:dyDescent="0.2">
      <c r="I47713" s="37" t="s">
        <v>16</v>
      </c>
    </row>
    <row r="47714" spans="9:9" x14ac:dyDescent="0.2">
      <c r="I47714" s="37" t="s">
        <v>16</v>
      </c>
    </row>
    <row r="47715" spans="9:9" x14ac:dyDescent="0.2">
      <c r="I47715" s="37" t="s">
        <v>16</v>
      </c>
    </row>
    <row r="47716" spans="9:9" x14ac:dyDescent="0.2">
      <c r="I47716" s="37" t="s">
        <v>16</v>
      </c>
    </row>
    <row r="47717" spans="9:9" x14ac:dyDescent="0.2">
      <c r="I47717" s="37" t="s">
        <v>16</v>
      </c>
    </row>
    <row r="47718" spans="9:9" x14ac:dyDescent="0.2">
      <c r="I47718" s="37" t="s">
        <v>16</v>
      </c>
    </row>
    <row r="47719" spans="9:9" x14ac:dyDescent="0.2">
      <c r="I47719" s="37" t="s">
        <v>16</v>
      </c>
    </row>
    <row r="47720" spans="9:9" x14ac:dyDescent="0.2">
      <c r="I47720" s="37" t="s">
        <v>16</v>
      </c>
    </row>
    <row r="47721" spans="9:9" x14ac:dyDescent="0.2">
      <c r="I47721" s="37" t="s">
        <v>16</v>
      </c>
    </row>
    <row r="47722" spans="9:9" x14ac:dyDescent="0.2">
      <c r="I47722" s="37" t="s">
        <v>16</v>
      </c>
    </row>
    <row r="47723" spans="9:9" x14ac:dyDescent="0.2">
      <c r="I47723" s="37" t="s">
        <v>16</v>
      </c>
    </row>
    <row r="47724" spans="9:9" x14ac:dyDescent="0.2">
      <c r="I47724" s="37" t="s">
        <v>16</v>
      </c>
    </row>
    <row r="47725" spans="9:9" x14ac:dyDescent="0.2">
      <c r="I47725" s="37" t="s">
        <v>16</v>
      </c>
    </row>
    <row r="47726" spans="9:9" x14ac:dyDescent="0.2">
      <c r="I47726" s="37" t="s">
        <v>16</v>
      </c>
    </row>
    <row r="47727" spans="9:9" x14ac:dyDescent="0.2">
      <c r="I47727" s="37" t="s">
        <v>16</v>
      </c>
    </row>
    <row r="47728" spans="9:9" x14ac:dyDescent="0.2">
      <c r="I47728" s="37" t="s">
        <v>16</v>
      </c>
    </row>
    <row r="47729" spans="9:9" x14ac:dyDescent="0.2">
      <c r="I47729" s="37" t="s">
        <v>16</v>
      </c>
    </row>
    <row r="47730" spans="9:9" x14ac:dyDescent="0.2">
      <c r="I47730" s="37" t="s">
        <v>16</v>
      </c>
    </row>
    <row r="47731" spans="9:9" x14ac:dyDescent="0.2">
      <c r="I47731" s="37" t="s">
        <v>16</v>
      </c>
    </row>
    <row r="47732" spans="9:9" x14ac:dyDescent="0.2">
      <c r="I47732" s="37" t="s">
        <v>16</v>
      </c>
    </row>
    <row r="47733" spans="9:9" x14ac:dyDescent="0.2">
      <c r="I47733" s="37" t="s">
        <v>16</v>
      </c>
    </row>
    <row r="47734" spans="9:9" x14ac:dyDescent="0.2">
      <c r="I47734" s="37" t="s">
        <v>16</v>
      </c>
    </row>
    <row r="47735" spans="9:9" x14ac:dyDescent="0.2">
      <c r="I47735" s="37" t="s">
        <v>16</v>
      </c>
    </row>
    <row r="47736" spans="9:9" x14ac:dyDescent="0.2">
      <c r="I47736" s="37" t="s">
        <v>16</v>
      </c>
    </row>
    <row r="47737" spans="9:9" x14ac:dyDescent="0.2">
      <c r="I47737" s="37" t="s">
        <v>16</v>
      </c>
    </row>
    <row r="47738" spans="9:9" x14ac:dyDescent="0.2">
      <c r="I47738" s="37" t="s">
        <v>16</v>
      </c>
    </row>
    <row r="47739" spans="9:9" x14ac:dyDescent="0.2">
      <c r="I47739" s="37" t="s">
        <v>16</v>
      </c>
    </row>
    <row r="47740" spans="9:9" x14ac:dyDescent="0.2">
      <c r="I47740" s="37" t="s">
        <v>16</v>
      </c>
    </row>
    <row r="47741" spans="9:9" x14ac:dyDescent="0.2">
      <c r="I47741" s="37" t="s">
        <v>16</v>
      </c>
    </row>
    <row r="47742" spans="9:9" x14ac:dyDescent="0.2">
      <c r="I47742" s="37" t="s">
        <v>16</v>
      </c>
    </row>
    <row r="47743" spans="9:9" x14ac:dyDescent="0.2">
      <c r="I47743" s="37" t="s">
        <v>16</v>
      </c>
    </row>
    <row r="47744" spans="9:9" x14ac:dyDescent="0.2">
      <c r="I47744" s="37" t="s">
        <v>16</v>
      </c>
    </row>
    <row r="47745" spans="9:9" x14ac:dyDescent="0.2">
      <c r="I47745" s="37" t="s">
        <v>16</v>
      </c>
    </row>
    <row r="47746" spans="9:9" x14ac:dyDescent="0.2">
      <c r="I47746" s="37" t="s">
        <v>16</v>
      </c>
    </row>
    <row r="47747" spans="9:9" x14ac:dyDescent="0.2">
      <c r="I47747" s="37" t="s">
        <v>16</v>
      </c>
    </row>
    <row r="47748" spans="9:9" x14ac:dyDescent="0.2">
      <c r="I47748" s="37" t="s">
        <v>16</v>
      </c>
    </row>
    <row r="47749" spans="9:9" x14ac:dyDescent="0.2">
      <c r="I47749" s="37" t="s">
        <v>16</v>
      </c>
    </row>
    <row r="47750" spans="9:9" x14ac:dyDescent="0.2">
      <c r="I47750" s="37" t="s">
        <v>16</v>
      </c>
    </row>
    <row r="47751" spans="9:9" x14ac:dyDescent="0.2">
      <c r="I47751" s="37" t="s">
        <v>16</v>
      </c>
    </row>
    <row r="47752" spans="9:9" x14ac:dyDescent="0.2">
      <c r="I47752" s="37" t="s">
        <v>16</v>
      </c>
    </row>
    <row r="47753" spans="9:9" x14ac:dyDescent="0.2">
      <c r="I47753" s="37" t="s">
        <v>16</v>
      </c>
    </row>
    <row r="47754" spans="9:9" x14ac:dyDescent="0.2">
      <c r="I47754" s="37" t="s">
        <v>16</v>
      </c>
    </row>
    <row r="47755" spans="9:9" x14ac:dyDescent="0.2">
      <c r="I47755" s="37" t="s">
        <v>16</v>
      </c>
    </row>
    <row r="47756" spans="9:9" x14ac:dyDescent="0.2">
      <c r="I47756" s="37" t="s">
        <v>16</v>
      </c>
    </row>
    <row r="47757" spans="9:9" x14ac:dyDescent="0.2">
      <c r="I47757" s="37" t="s">
        <v>16</v>
      </c>
    </row>
    <row r="47758" spans="9:9" x14ac:dyDescent="0.2">
      <c r="I47758" s="37" t="s">
        <v>16</v>
      </c>
    </row>
    <row r="47759" spans="9:9" x14ac:dyDescent="0.2">
      <c r="I47759" s="37" t="s">
        <v>16</v>
      </c>
    </row>
    <row r="47760" spans="9:9" x14ac:dyDescent="0.2">
      <c r="I47760" s="37" t="s">
        <v>16</v>
      </c>
    </row>
    <row r="47761" spans="9:9" x14ac:dyDescent="0.2">
      <c r="I47761" s="37" t="s">
        <v>16</v>
      </c>
    </row>
    <row r="47762" spans="9:9" x14ac:dyDescent="0.2">
      <c r="I47762" s="37" t="s">
        <v>16</v>
      </c>
    </row>
    <row r="47763" spans="9:9" x14ac:dyDescent="0.2">
      <c r="I47763" s="37" t="s">
        <v>16</v>
      </c>
    </row>
    <row r="47764" spans="9:9" x14ac:dyDescent="0.2">
      <c r="I47764" s="37" t="s">
        <v>16</v>
      </c>
    </row>
    <row r="47765" spans="9:9" x14ac:dyDescent="0.2">
      <c r="I47765" s="37" t="s">
        <v>16</v>
      </c>
    </row>
    <row r="47766" spans="9:9" x14ac:dyDescent="0.2">
      <c r="I47766" s="37" t="s">
        <v>16</v>
      </c>
    </row>
    <row r="47767" spans="9:9" x14ac:dyDescent="0.2">
      <c r="I47767" s="37" t="s">
        <v>16</v>
      </c>
    </row>
    <row r="47768" spans="9:9" x14ac:dyDescent="0.2">
      <c r="I47768" s="37" t="s">
        <v>16</v>
      </c>
    </row>
    <row r="47769" spans="9:9" x14ac:dyDescent="0.2">
      <c r="I47769" s="37" t="s">
        <v>16</v>
      </c>
    </row>
    <row r="47770" spans="9:9" x14ac:dyDescent="0.2">
      <c r="I47770" s="37" t="s">
        <v>16</v>
      </c>
    </row>
    <row r="47771" spans="9:9" x14ac:dyDescent="0.2">
      <c r="I47771" s="37" t="s">
        <v>16</v>
      </c>
    </row>
    <row r="47772" spans="9:9" x14ac:dyDescent="0.2">
      <c r="I47772" s="37" t="s">
        <v>16</v>
      </c>
    </row>
    <row r="47773" spans="9:9" x14ac:dyDescent="0.2">
      <c r="I47773" s="37" t="s">
        <v>16</v>
      </c>
    </row>
    <row r="47774" spans="9:9" x14ac:dyDescent="0.2">
      <c r="I47774" s="37" t="s">
        <v>16</v>
      </c>
    </row>
    <row r="47775" spans="9:9" x14ac:dyDescent="0.2">
      <c r="I47775" s="37" t="s">
        <v>16</v>
      </c>
    </row>
    <row r="47776" spans="9:9" x14ac:dyDescent="0.2">
      <c r="I47776" s="37" t="s">
        <v>16</v>
      </c>
    </row>
    <row r="47777" spans="9:9" x14ac:dyDescent="0.2">
      <c r="I47777" s="37" t="s">
        <v>16</v>
      </c>
    </row>
    <row r="47778" spans="9:9" x14ac:dyDescent="0.2">
      <c r="I47778" s="37" t="s">
        <v>16</v>
      </c>
    </row>
    <row r="47779" spans="9:9" x14ac:dyDescent="0.2">
      <c r="I47779" s="37" t="s">
        <v>16</v>
      </c>
    </row>
    <row r="47780" spans="9:9" x14ac:dyDescent="0.2">
      <c r="I47780" s="37" t="s">
        <v>16</v>
      </c>
    </row>
    <row r="47781" spans="9:9" x14ac:dyDescent="0.2">
      <c r="I47781" s="37" t="s">
        <v>16</v>
      </c>
    </row>
    <row r="47782" spans="9:9" x14ac:dyDescent="0.2">
      <c r="I47782" s="37" t="s">
        <v>16</v>
      </c>
    </row>
    <row r="47783" spans="9:9" x14ac:dyDescent="0.2">
      <c r="I47783" s="37" t="s">
        <v>16</v>
      </c>
    </row>
    <row r="47784" spans="9:9" x14ac:dyDescent="0.2">
      <c r="I47784" s="37" t="s">
        <v>16</v>
      </c>
    </row>
    <row r="47785" spans="9:9" x14ac:dyDescent="0.2">
      <c r="I47785" s="37" t="s">
        <v>16</v>
      </c>
    </row>
    <row r="47786" spans="9:9" x14ac:dyDescent="0.2">
      <c r="I47786" s="37" t="s">
        <v>16</v>
      </c>
    </row>
    <row r="47787" spans="9:9" x14ac:dyDescent="0.2">
      <c r="I47787" s="37" t="s">
        <v>16</v>
      </c>
    </row>
    <row r="47788" spans="9:9" x14ac:dyDescent="0.2">
      <c r="I47788" s="37" t="s">
        <v>16</v>
      </c>
    </row>
    <row r="47789" spans="9:9" x14ac:dyDescent="0.2">
      <c r="I47789" s="37" t="s">
        <v>16</v>
      </c>
    </row>
    <row r="47790" spans="9:9" x14ac:dyDescent="0.2">
      <c r="I47790" s="37" t="s">
        <v>16</v>
      </c>
    </row>
    <row r="47791" spans="9:9" x14ac:dyDescent="0.2">
      <c r="I47791" s="37" t="s">
        <v>16</v>
      </c>
    </row>
    <row r="47792" spans="9:9" x14ac:dyDescent="0.2">
      <c r="I47792" s="37" t="s">
        <v>16</v>
      </c>
    </row>
    <row r="47793" spans="9:9" x14ac:dyDescent="0.2">
      <c r="I47793" s="37" t="s">
        <v>16</v>
      </c>
    </row>
    <row r="47794" spans="9:9" x14ac:dyDescent="0.2">
      <c r="I47794" s="37" t="s">
        <v>16</v>
      </c>
    </row>
    <row r="47795" spans="9:9" x14ac:dyDescent="0.2">
      <c r="I47795" s="37" t="s">
        <v>16</v>
      </c>
    </row>
    <row r="47796" spans="9:9" x14ac:dyDescent="0.2">
      <c r="I47796" s="37" t="s">
        <v>16</v>
      </c>
    </row>
    <row r="47797" spans="9:9" x14ac:dyDescent="0.2">
      <c r="I47797" s="37" t="s">
        <v>16</v>
      </c>
    </row>
    <row r="47798" spans="9:9" x14ac:dyDescent="0.2">
      <c r="I47798" s="37" t="s">
        <v>16</v>
      </c>
    </row>
    <row r="47799" spans="9:9" x14ac:dyDescent="0.2">
      <c r="I47799" s="37" t="s">
        <v>16</v>
      </c>
    </row>
    <row r="47800" spans="9:9" x14ac:dyDescent="0.2">
      <c r="I47800" s="37" t="s">
        <v>16</v>
      </c>
    </row>
    <row r="47801" spans="9:9" x14ac:dyDescent="0.2">
      <c r="I47801" s="37" t="s">
        <v>16</v>
      </c>
    </row>
    <row r="47802" spans="9:9" x14ac:dyDescent="0.2">
      <c r="I47802" s="37" t="s">
        <v>16</v>
      </c>
    </row>
    <row r="47803" spans="9:9" x14ac:dyDescent="0.2">
      <c r="I47803" s="37" t="s">
        <v>16</v>
      </c>
    </row>
    <row r="47804" spans="9:9" x14ac:dyDescent="0.2">
      <c r="I47804" s="37" t="s">
        <v>16</v>
      </c>
    </row>
    <row r="47805" spans="9:9" x14ac:dyDescent="0.2">
      <c r="I47805" s="37" t="s">
        <v>16</v>
      </c>
    </row>
    <row r="47806" spans="9:9" x14ac:dyDescent="0.2">
      <c r="I47806" s="37" t="s">
        <v>16</v>
      </c>
    </row>
    <row r="47807" spans="9:9" x14ac:dyDescent="0.2">
      <c r="I47807" s="37" t="s">
        <v>16</v>
      </c>
    </row>
    <row r="47808" spans="9:9" x14ac:dyDescent="0.2">
      <c r="I47808" s="37" t="s">
        <v>16</v>
      </c>
    </row>
    <row r="47809" spans="9:9" x14ac:dyDescent="0.2">
      <c r="I47809" s="37" t="s">
        <v>16</v>
      </c>
    </row>
    <row r="47810" spans="9:9" x14ac:dyDescent="0.2">
      <c r="I47810" s="37" t="s">
        <v>16</v>
      </c>
    </row>
    <row r="47811" spans="9:9" x14ac:dyDescent="0.2">
      <c r="I47811" s="37" t="s">
        <v>16</v>
      </c>
    </row>
    <row r="47812" spans="9:9" x14ac:dyDescent="0.2">
      <c r="I47812" s="37" t="s">
        <v>16</v>
      </c>
    </row>
    <row r="47813" spans="9:9" x14ac:dyDescent="0.2">
      <c r="I47813" s="37" t="s">
        <v>16</v>
      </c>
    </row>
    <row r="47814" spans="9:9" x14ac:dyDescent="0.2">
      <c r="I47814" s="37" t="s">
        <v>16</v>
      </c>
    </row>
    <row r="47815" spans="9:9" x14ac:dyDescent="0.2">
      <c r="I47815" s="37" t="s">
        <v>16</v>
      </c>
    </row>
    <row r="47816" spans="9:9" x14ac:dyDescent="0.2">
      <c r="I47816" s="37" t="s">
        <v>16</v>
      </c>
    </row>
    <row r="47817" spans="9:9" x14ac:dyDescent="0.2">
      <c r="I47817" s="37" t="s">
        <v>16</v>
      </c>
    </row>
    <row r="47818" spans="9:9" x14ac:dyDescent="0.2">
      <c r="I47818" s="37" t="s">
        <v>16</v>
      </c>
    </row>
    <row r="47819" spans="9:9" x14ac:dyDescent="0.2">
      <c r="I47819" s="37" t="s">
        <v>16</v>
      </c>
    </row>
    <row r="47820" spans="9:9" x14ac:dyDescent="0.2">
      <c r="I47820" s="37" t="s">
        <v>16</v>
      </c>
    </row>
    <row r="47821" spans="9:9" x14ac:dyDescent="0.2">
      <c r="I47821" s="37" t="s">
        <v>16</v>
      </c>
    </row>
    <row r="47822" spans="9:9" x14ac:dyDescent="0.2">
      <c r="I47822" s="37" t="s">
        <v>16</v>
      </c>
    </row>
    <row r="47823" spans="9:9" x14ac:dyDescent="0.2">
      <c r="I47823" s="37" t="s">
        <v>16</v>
      </c>
    </row>
    <row r="47824" spans="9:9" x14ac:dyDescent="0.2">
      <c r="I47824" s="37" t="s">
        <v>16</v>
      </c>
    </row>
    <row r="47825" spans="9:9" x14ac:dyDescent="0.2">
      <c r="I47825" s="37" t="s">
        <v>16</v>
      </c>
    </row>
    <row r="47826" spans="9:9" x14ac:dyDescent="0.2">
      <c r="I47826" s="37" t="s">
        <v>16</v>
      </c>
    </row>
    <row r="47827" spans="9:9" x14ac:dyDescent="0.2">
      <c r="I47827" s="37" t="s">
        <v>16</v>
      </c>
    </row>
    <row r="47828" spans="9:9" x14ac:dyDescent="0.2">
      <c r="I47828" s="37" t="s">
        <v>16</v>
      </c>
    </row>
    <row r="47829" spans="9:9" x14ac:dyDescent="0.2">
      <c r="I47829" s="37" t="s">
        <v>16</v>
      </c>
    </row>
    <row r="47830" spans="9:9" x14ac:dyDescent="0.2">
      <c r="I47830" s="37" t="s">
        <v>16</v>
      </c>
    </row>
    <row r="47831" spans="9:9" x14ac:dyDescent="0.2">
      <c r="I47831" s="37" t="s">
        <v>16</v>
      </c>
    </row>
    <row r="47832" spans="9:9" x14ac:dyDescent="0.2">
      <c r="I47832" s="37" t="s">
        <v>16</v>
      </c>
    </row>
    <row r="47833" spans="9:9" x14ac:dyDescent="0.2">
      <c r="I47833" s="37" t="s">
        <v>16</v>
      </c>
    </row>
    <row r="47834" spans="9:9" x14ac:dyDescent="0.2">
      <c r="I47834" s="37" t="s">
        <v>16</v>
      </c>
    </row>
    <row r="47835" spans="9:9" x14ac:dyDescent="0.2">
      <c r="I47835" s="37" t="s">
        <v>16</v>
      </c>
    </row>
    <row r="47836" spans="9:9" x14ac:dyDescent="0.2">
      <c r="I47836" s="37" t="s">
        <v>16</v>
      </c>
    </row>
    <row r="47837" spans="9:9" x14ac:dyDescent="0.2">
      <c r="I47837" s="37" t="s">
        <v>16</v>
      </c>
    </row>
    <row r="47838" spans="9:9" x14ac:dyDescent="0.2">
      <c r="I47838" s="37" t="s">
        <v>16</v>
      </c>
    </row>
    <row r="47839" spans="9:9" x14ac:dyDescent="0.2">
      <c r="I47839" s="37" t="s">
        <v>16</v>
      </c>
    </row>
    <row r="47840" spans="9:9" x14ac:dyDescent="0.2">
      <c r="I47840" s="37" t="s">
        <v>16</v>
      </c>
    </row>
    <row r="47841" spans="9:9" x14ac:dyDescent="0.2">
      <c r="I47841" s="37" t="s">
        <v>16</v>
      </c>
    </row>
    <row r="47842" spans="9:9" x14ac:dyDescent="0.2">
      <c r="I47842" s="37" t="s">
        <v>16</v>
      </c>
    </row>
    <row r="47843" spans="9:9" x14ac:dyDescent="0.2">
      <c r="I47843" s="37" t="s">
        <v>16</v>
      </c>
    </row>
    <row r="47844" spans="9:9" x14ac:dyDescent="0.2">
      <c r="I47844" s="37" t="s">
        <v>16</v>
      </c>
    </row>
    <row r="47845" spans="9:9" x14ac:dyDescent="0.2">
      <c r="I47845" s="37" t="s">
        <v>16</v>
      </c>
    </row>
    <row r="47846" spans="9:9" x14ac:dyDescent="0.2">
      <c r="I47846" s="37" t="s">
        <v>16</v>
      </c>
    </row>
    <row r="47847" spans="9:9" x14ac:dyDescent="0.2">
      <c r="I47847" s="37" t="s">
        <v>16</v>
      </c>
    </row>
    <row r="47848" spans="9:9" x14ac:dyDescent="0.2">
      <c r="I47848" s="37" t="s">
        <v>16</v>
      </c>
    </row>
    <row r="47849" spans="9:9" x14ac:dyDescent="0.2">
      <c r="I47849" s="37" t="s">
        <v>16</v>
      </c>
    </row>
    <row r="47850" spans="9:9" x14ac:dyDescent="0.2">
      <c r="I47850" s="37" t="s">
        <v>16</v>
      </c>
    </row>
    <row r="47851" spans="9:9" x14ac:dyDescent="0.2">
      <c r="I47851" s="37" t="s">
        <v>16</v>
      </c>
    </row>
    <row r="47852" spans="9:9" x14ac:dyDescent="0.2">
      <c r="I47852" s="37" t="s">
        <v>16</v>
      </c>
    </row>
    <row r="47853" spans="9:9" x14ac:dyDescent="0.2">
      <c r="I47853" s="37" t="s">
        <v>16</v>
      </c>
    </row>
    <row r="47854" spans="9:9" x14ac:dyDescent="0.2">
      <c r="I47854" s="37" t="s">
        <v>16</v>
      </c>
    </row>
    <row r="47855" spans="9:9" x14ac:dyDescent="0.2">
      <c r="I47855" s="37" t="s">
        <v>16</v>
      </c>
    </row>
    <row r="47856" spans="9:9" x14ac:dyDescent="0.2">
      <c r="I47856" s="37" t="s">
        <v>16</v>
      </c>
    </row>
    <row r="47857" spans="9:9" x14ac:dyDescent="0.2">
      <c r="I47857" s="37" t="s">
        <v>16</v>
      </c>
    </row>
    <row r="47858" spans="9:9" x14ac:dyDescent="0.2">
      <c r="I47858" s="37" t="s">
        <v>16</v>
      </c>
    </row>
    <row r="47859" spans="9:9" x14ac:dyDescent="0.2">
      <c r="I47859" s="37" t="s">
        <v>16</v>
      </c>
    </row>
    <row r="47860" spans="9:9" x14ac:dyDescent="0.2">
      <c r="I47860" s="37" t="s">
        <v>16</v>
      </c>
    </row>
    <row r="47861" spans="9:9" x14ac:dyDescent="0.2">
      <c r="I47861" s="37" t="s">
        <v>16</v>
      </c>
    </row>
    <row r="47862" spans="9:9" x14ac:dyDescent="0.2">
      <c r="I47862" s="37" t="s">
        <v>16</v>
      </c>
    </row>
    <row r="47863" spans="9:9" x14ac:dyDescent="0.2">
      <c r="I47863" s="37" t="s">
        <v>16</v>
      </c>
    </row>
    <row r="47864" spans="9:9" x14ac:dyDescent="0.2">
      <c r="I47864" s="37" t="s">
        <v>16</v>
      </c>
    </row>
    <row r="47865" spans="9:9" x14ac:dyDescent="0.2">
      <c r="I47865" s="37" t="s">
        <v>16</v>
      </c>
    </row>
    <row r="47866" spans="9:9" x14ac:dyDescent="0.2">
      <c r="I47866" s="37" t="s">
        <v>16</v>
      </c>
    </row>
    <row r="47867" spans="9:9" x14ac:dyDescent="0.2">
      <c r="I47867" s="37" t="s">
        <v>16</v>
      </c>
    </row>
    <row r="47868" spans="9:9" x14ac:dyDescent="0.2">
      <c r="I47868" s="37" t="s">
        <v>16</v>
      </c>
    </row>
    <row r="47869" spans="9:9" x14ac:dyDescent="0.2">
      <c r="I47869" s="37" t="s">
        <v>16</v>
      </c>
    </row>
    <row r="47870" spans="9:9" x14ac:dyDescent="0.2">
      <c r="I47870" s="37" t="s">
        <v>16</v>
      </c>
    </row>
    <row r="47871" spans="9:9" x14ac:dyDescent="0.2">
      <c r="I47871" s="37" t="s">
        <v>16</v>
      </c>
    </row>
    <row r="47872" spans="9:9" x14ac:dyDescent="0.2">
      <c r="I47872" s="37" t="s">
        <v>16</v>
      </c>
    </row>
    <row r="47873" spans="9:9" x14ac:dyDescent="0.2">
      <c r="I47873" s="37" t="s">
        <v>16</v>
      </c>
    </row>
    <row r="47874" spans="9:9" x14ac:dyDescent="0.2">
      <c r="I47874" s="37" t="s">
        <v>16</v>
      </c>
    </row>
    <row r="47875" spans="9:9" x14ac:dyDescent="0.2">
      <c r="I47875" s="37" t="s">
        <v>16</v>
      </c>
    </row>
    <row r="47876" spans="9:9" x14ac:dyDescent="0.2">
      <c r="I47876" s="37" t="s">
        <v>16</v>
      </c>
    </row>
    <row r="47877" spans="9:9" x14ac:dyDescent="0.2">
      <c r="I47877" s="37" t="s">
        <v>16</v>
      </c>
    </row>
    <row r="47878" spans="9:9" x14ac:dyDescent="0.2">
      <c r="I47878" s="37" t="s">
        <v>16</v>
      </c>
    </row>
    <row r="47879" spans="9:9" x14ac:dyDescent="0.2">
      <c r="I47879" s="37" t="s">
        <v>16</v>
      </c>
    </row>
    <row r="47880" spans="9:9" x14ac:dyDescent="0.2">
      <c r="I47880" s="37" t="s">
        <v>16</v>
      </c>
    </row>
    <row r="47881" spans="9:9" x14ac:dyDescent="0.2">
      <c r="I47881" s="37" t="s">
        <v>16</v>
      </c>
    </row>
    <row r="47882" spans="9:9" x14ac:dyDescent="0.2">
      <c r="I47882" s="37" t="s">
        <v>16</v>
      </c>
    </row>
    <row r="47883" spans="9:9" x14ac:dyDescent="0.2">
      <c r="I47883" s="37" t="s">
        <v>16</v>
      </c>
    </row>
    <row r="47884" spans="9:9" x14ac:dyDescent="0.2">
      <c r="I47884" s="37" t="s">
        <v>16</v>
      </c>
    </row>
    <row r="47885" spans="9:9" x14ac:dyDescent="0.2">
      <c r="I47885" s="37" t="s">
        <v>16</v>
      </c>
    </row>
    <row r="47886" spans="9:9" x14ac:dyDescent="0.2">
      <c r="I47886" s="37" t="s">
        <v>16</v>
      </c>
    </row>
    <row r="47887" spans="9:9" x14ac:dyDescent="0.2">
      <c r="I47887" s="37" t="s">
        <v>16</v>
      </c>
    </row>
    <row r="47888" spans="9:9" x14ac:dyDescent="0.2">
      <c r="I47888" s="37" t="s">
        <v>16</v>
      </c>
    </row>
    <row r="47889" spans="9:9" x14ac:dyDescent="0.2">
      <c r="I47889" s="37" t="s">
        <v>16</v>
      </c>
    </row>
    <row r="47890" spans="9:9" x14ac:dyDescent="0.2">
      <c r="I47890" s="37" t="s">
        <v>16</v>
      </c>
    </row>
    <row r="47891" spans="9:9" x14ac:dyDescent="0.2">
      <c r="I47891" s="37" t="s">
        <v>16</v>
      </c>
    </row>
    <row r="47892" spans="9:9" x14ac:dyDescent="0.2">
      <c r="I47892" s="37" t="s">
        <v>16</v>
      </c>
    </row>
    <row r="47893" spans="9:9" x14ac:dyDescent="0.2">
      <c r="I47893" s="37" t="s">
        <v>16</v>
      </c>
    </row>
    <row r="47894" spans="9:9" x14ac:dyDescent="0.2">
      <c r="I47894" s="37" t="s">
        <v>16</v>
      </c>
    </row>
    <row r="47895" spans="9:9" x14ac:dyDescent="0.2">
      <c r="I47895" s="37" t="s">
        <v>16</v>
      </c>
    </row>
    <row r="47896" spans="9:9" x14ac:dyDescent="0.2">
      <c r="I47896" s="37" t="s">
        <v>16</v>
      </c>
    </row>
    <row r="47897" spans="9:9" x14ac:dyDescent="0.2">
      <c r="I47897" s="37" t="s">
        <v>16</v>
      </c>
    </row>
    <row r="47898" spans="9:9" x14ac:dyDescent="0.2">
      <c r="I47898" s="37" t="s">
        <v>16</v>
      </c>
    </row>
    <row r="47899" spans="9:9" x14ac:dyDescent="0.2">
      <c r="I47899" s="37" t="s">
        <v>16</v>
      </c>
    </row>
    <row r="47900" spans="9:9" x14ac:dyDescent="0.2">
      <c r="I47900" s="37" t="s">
        <v>16</v>
      </c>
    </row>
    <row r="47901" spans="9:9" x14ac:dyDescent="0.2">
      <c r="I47901" s="37" t="s">
        <v>16</v>
      </c>
    </row>
    <row r="47902" spans="9:9" x14ac:dyDescent="0.2">
      <c r="I47902" s="37" t="s">
        <v>16</v>
      </c>
    </row>
    <row r="47903" spans="9:9" x14ac:dyDescent="0.2">
      <c r="I47903" s="37" t="s">
        <v>16</v>
      </c>
    </row>
    <row r="47904" spans="9:9" x14ac:dyDescent="0.2">
      <c r="I47904" s="37" t="s">
        <v>16</v>
      </c>
    </row>
    <row r="47905" spans="9:9" x14ac:dyDescent="0.2">
      <c r="I47905" s="37" t="s">
        <v>16</v>
      </c>
    </row>
    <row r="47906" spans="9:9" x14ac:dyDescent="0.2">
      <c r="I47906" s="37" t="s">
        <v>16</v>
      </c>
    </row>
    <row r="47907" spans="9:9" x14ac:dyDescent="0.2">
      <c r="I47907" s="37" t="s">
        <v>16</v>
      </c>
    </row>
    <row r="47908" spans="9:9" x14ac:dyDescent="0.2">
      <c r="I47908" s="37" t="s">
        <v>16</v>
      </c>
    </row>
    <row r="47909" spans="9:9" x14ac:dyDescent="0.2">
      <c r="I47909" s="37" t="s">
        <v>16</v>
      </c>
    </row>
    <row r="47910" spans="9:9" x14ac:dyDescent="0.2">
      <c r="I47910" s="37" t="s">
        <v>16</v>
      </c>
    </row>
    <row r="47911" spans="9:9" x14ac:dyDescent="0.2">
      <c r="I47911" s="37" t="s">
        <v>16</v>
      </c>
    </row>
    <row r="47912" spans="9:9" x14ac:dyDescent="0.2">
      <c r="I47912" s="37" t="s">
        <v>16</v>
      </c>
    </row>
    <row r="47913" spans="9:9" x14ac:dyDescent="0.2">
      <c r="I47913" s="37" t="s">
        <v>16</v>
      </c>
    </row>
    <row r="47914" spans="9:9" x14ac:dyDescent="0.2">
      <c r="I47914" s="37" t="s">
        <v>16</v>
      </c>
    </row>
    <row r="47915" spans="9:9" x14ac:dyDescent="0.2">
      <c r="I47915" s="37" t="s">
        <v>16</v>
      </c>
    </row>
    <row r="47916" spans="9:9" x14ac:dyDescent="0.2">
      <c r="I47916" s="37" t="s">
        <v>16</v>
      </c>
    </row>
    <row r="47917" spans="9:9" x14ac:dyDescent="0.2">
      <c r="I47917" s="37" t="s">
        <v>16</v>
      </c>
    </row>
    <row r="47918" spans="9:9" x14ac:dyDescent="0.2">
      <c r="I47918" s="37" t="s">
        <v>16</v>
      </c>
    </row>
    <row r="47919" spans="9:9" x14ac:dyDescent="0.2">
      <c r="I47919" s="37" t="s">
        <v>16</v>
      </c>
    </row>
    <row r="47920" spans="9:9" x14ac:dyDescent="0.2">
      <c r="I47920" s="37" t="s">
        <v>16</v>
      </c>
    </row>
    <row r="47921" spans="9:9" x14ac:dyDescent="0.2">
      <c r="I47921" s="37" t="s">
        <v>16</v>
      </c>
    </row>
    <row r="47922" spans="9:9" x14ac:dyDescent="0.2">
      <c r="I47922" s="37" t="s">
        <v>16</v>
      </c>
    </row>
    <row r="47923" spans="9:9" x14ac:dyDescent="0.2">
      <c r="I47923" s="37" t="s">
        <v>16</v>
      </c>
    </row>
    <row r="47924" spans="9:9" x14ac:dyDescent="0.2">
      <c r="I47924" s="37" t="s">
        <v>16</v>
      </c>
    </row>
    <row r="47925" spans="9:9" x14ac:dyDescent="0.2">
      <c r="I47925" s="37" t="s">
        <v>16</v>
      </c>
    </row>
    <row r="47926" spans="9:9" x14ac:dyDescent="0.2">
      <c r="I47926" s="37" t="s">
        <v>16</v>
      </c>
    </row>
    <row r="47927" spans="9:9" x14ac:dyDescent="0.2">
      <c r="I47927" s="37" t="s">
        <v>16</v>
      </c>
    </row>
    <row r="47928" spans="9:9" x14ac:dyDescent="0.2">
      <c r="I47928" s="37" t="s">
        <v>16</v>
      </c>
    </row>
    <row r="47929" spans="9:9" x14ac:dyDescent="0.2">
      <c r="I47929" s="37" t="s">
        <v>16</v>
      </c>
    </row>
    <row r="47930" spans="9:9" x14ac:dyDescent="0.2">
      <c r="I47930" s="37" t="s">
        <v>16</v>
      </c>
    </row>
    <row r="47931" spans="9:9" x14ac:dyDescent="0.2">
      <c r="I47931" s="37" t="s">
        <v>16</v>
      </c>
    </row>
    <row r="47932" spans="9:9" x14ac:dyDescent="0.2">
      <c r="I47932" s="37" t="s">
        <v>16</v>
      </c>
    </row>
    <row r="47933" spans="9:9" x14ac:dyDescent="0.2">
      <c r="I47933" s="37" t="s">
        <v>16</v>
      </c>
    </row>
    <row r="47934" spans="9:9" x14ac:dyDescent="0.2">
      <c r="I47934" s="37" t="s">
        <v>16</v>
      </c>
    </row>
    <row r="47935" spans="9:9" x14ac:dyDescent="0.2">
      <c r="I47935" s="37" t="s">
        <v>16</v>
      </c>
    </row>
    <row r="47936" spans="9:9" x14ac:dyDescent="0.2">
      <c r="I47936" s="37" t="s">
        <v>16</v>
      </c>
    </row>
    <row r="47937" spans="9:9" x14ac:dyDescent="0.2">
      <c r="I47937" s="37" t="s">
        <v>16</v>
      </c>
    </row>
    <row r="47938" spans="9:9" x14ac:dyDescent="0.2">
      <c r="I47938" s="37" t="s">
        <v>16</v>
      </c>
    </row>
    <row r="47939" spans="9:9" x14ac:dyDescent="0.2">
      <c r="I47939" s="37" t="s">
        <v>16</v>
      </c>
    </row>
    <row r="47940" spans="9:9" x14ac:dyDescent="0.2">
      <c r="I47940" s="37" t="s">
        <v>16</v>
      </c>
    </row>
    <row r="47941" spans="9:9" x14ac:dyDescent="0.2">
      <c r="I47941" s="37" t="s">
        <v>16</v>
      </c>
    </row>
    <row r="47942" spans="9:9" x14ac:dyDescent="0.2">
      <c r="I47942" s="37" t="s">
        <v>16</v>
      </c>
    </row>
    <row r="47943" spans="9:9" x14ac:dyDescent="0.2">
      <c r="I47943" s="37" t="s">
        <v>16</v>
      </c>
    </row>
    <row r="47944" spans="9:9" x14ac:dyDescent="0.2">
      <c r="I47944" s="37" t="s">
        <v>16</v>
      </c>
    </row>
    <row r="47945" spans="9:9" x14ac:dyDescent="0.2">
      <c r="I47945" s="37" t="s">
        <v>16</v>
      </c>
    </row>
    <row r="47946" spans="9:9" x14ac:dyDescent="0.2">
      <c r="I47946" s="37" t="s">
        <v>16</v>
      </c>
    </row>
    <row r="47947" spans="9:9" x14ac:dyDescent="0.2">
      <c r="I47947" s="37" t="s">
        <v>16</v>
      </c>
    </row>
    <row r="47948" spans="9:9" x14ac:dyDescent="0.2">
      <c r="I47948" s="37" t="s">
        <v>16</v>
      </c>
    </row>
    <row r="47949" spans="9:9" x14ac:dyDescent="0.2">
      <c r="I47949" s="37" t="s">
        <v>16</v>
      </c>
    </row>
    <row r="47950" spans="9:9" x14ac:dyDescent="0.2">
      <c r="I47950" s="37" t="s">
        <v>16</v>
      </c>
    </row>
    <row r="47951" spans="9:9" x14ac:dyDescent="0.2">
      <c r="I47951" s="37" t="s">
        <v>16</v>
      </c>
    </row>
    <row r="47952" spans="9:9" x14ac:dyDescent="0.2">
      <c r="I47952" s="37" t="s">
        <v>16</v>
      </c>
    </row>
    <row r="47953" spans="9:9" x14ac:dyDescent="0.2">
      <c r="I47953" s="37" t="s">
        <v>16</v>
      </c>
    </row>
    <row r="47954" spans="9:9" x14ac:dyDescent="0.2">
      <c r="I47954" s="37" t="s">
        <v>16</v>
      </c>
    </row>
    <row r="47955" spans="9:9" x14ac:dyDescent="0.2">
      <c r="I47955" s="37" t="s">
        <v>16</v>
      </c>
    </row>
    <row r="47956" spans="9:9" x14ac:dyDescent="0.2">
      <c r="I47956" s="37" t="s">
        <v>16</v>
      </c>
    </row>
    <row r="47957" spans="9:9" x14ac:dyDescent="0.2">
      <c r="I47957" s="37" t="s">
        <v>16</v>
      </c>
    </row>
    <row r="47958" spans="9:9" x14ac:dyDescent="0.2">
      <c r="I47958" s="37" t="s">
        <v>16</v>
      </c>
    </row>
    <row r="47959" spans="9:9" x14ac:dyDescent="0.2">
      <c r="I47959" s="37" t="s">
        <v>16</v>
      </c>
    </row>
    <row r="47960" spans="9:9" x14ac:dyDescent="0.2">
      <c r="I47960" s="37" t="s">
        <v>16</v>
      </c>
    </row>
    <row r="47961" spans="9:9" x14ac:dyDescent="0.2">
      <c r="I47961" s="37" t="s">
        <v>16</v>
      </c>
    </row>
    <row r="47962" spans="9:9" x14ac:dyDescent="0.2">
      <c r="I47962" s="37" t="s">
        <v>16</v>
      </c>
    </row>
    <row r="47963" spans="9:9" x14ac:dyDescent="0.2">
      <c r="I47963" s="37" t="s">
        <v>16</v>
      </c>
    </row>
    <row r="47964" spans="9:9" x14ac:dyDescent="0.2">
      <c r="I47964" s="37" t="s">
        <v>16</v>
      </c>
    </row>
    <row r="47965" spans="9:9" x14ac:dyDescent="0.2">
      <c r="I47965" s="37" t="s">
        <v>16</v>
      </c>
    </row>
    <row r="47966" spans="9:9" x14ac:dyDescent="0.2">
      <c r="I47966" s="37" t="s">
        <v>16</v>
      </c>
    </row>
    <row r="47967" spans="9:9" x14ac:dyDescent="0.2">
      <c r="I47967" s="37" t="s">
        <v>16</v>
      </c>
    </row>
    <row r="47968" spans="9:9" x14ac:dyDescent="0.2">
      <c r="I47968" s="37" t="s">
        <v>16</v>
      </c>
    </row>
    <row r="47969" spans="9:9" x14ac:dyDescent="0.2">
      <c r="I47969" s="37" t="s">
        <v>16</v>
      </c>
    </row>
    <row r="47970" spans="9:9" x14ac:dyDescent="0.2">
      <c r="I47970" s="37" t="s">
        <v>16</v>
      </c>
    </row>
    <row r="47971" spans="9:9" x14ac:dyDescent="0.2">
      <c r="I47971" s="37" t="s">
        <v>16</v>
      </c>
    </row>
    <row r="47972" spans="9:9" x14ac:dyDescent="0.2">
      <c r="I47972" s="37" t="s">
        <v>16</v>
      </c>
    </row>
    <row r="47973" spans="9:9" x14ac:dyDescent="0.2">
      <c r="I47973" s="37" t="s">
        <v>16</v>
      </c>
    </row>
    <row r="47974" spans="9:9" x14ac:dyDescent="0.2">
      <c r="I47974" s="37" t="s">
        <v>16</v>
      </c>
    </row>
    <row r="47975" spans="9:9" x14ac:dyDescent="0.2">
      <c r="I47975" s="37" t="s">
        <v>16</v>
      </c>
    </row>
    <row r="47976" spans="9:9" x14ac:dyDescent="0.2">
      <c r="I47976" s="37" t="s">
        <v>16</v>
      </c>
    </row>
    <row r="47977" spans="9:9" x14ac:dyDescent="0.2">
      <c r="I47977" s="37" t="s">
        <v>16</v>
      </c>
    </row>
    <row r="47978" spans="9:9" x14ac:dyDescent="0.2">
      <c r="I47978" s="37" t="s">
        <v>16</v>
      </c>
    </row>
    <row r="47979" spans="9:9" x14ac:dyDescent="0.2">
      <c r="I47979" s="37" t="s">
        <v>16</v>
      </c>
    </row>
    <row r="47980" spans="9:9" x14ac:dyDescent="0.2">
      <c r="I47980" s="37" t="s">
        <v>16</v>
      </c>
    </row>
    <row r="47981" spans="9:9" x14ac:dyDescent="0.2">
      <c r="I47981" s="37" t="s">
        <v>16</v>
      </c>
    </row>
    <row r="47982" spans="9:9" x14ac:dyDescent="0.2">
      <c r="I47982" s="37" t="s">
        <v>16</v>
      </c>
    </row>
    <row r="47983" spans="9:9" x14ac:dyDescent="0.2">
      <c r="I47983" s="37" t="s">
        <v>16</v>
      </c>
    </row>
    <row r="47984" spans="9:9" x14ac:dyDescent="0.2">
      <c r="I47984" s="37" t="s">
        <v>16</v>
      </c>
    </row>
    <row r="47985" spans="9:9" x14ac:dyDescent="0.2">
      <c r="I47985" s="37" t="s">
        <v>16</v>
      </c>
    </row>
    <row r="47986" spans="9:9" x14ac:dyDescent="0.2">
      <c r="I47986" s="37" t="s">
        <v>16</v>
      </c>
    </row>
    <row r="47987" spans="9:9" x14ac:dyDescent="0.2">
      <c r="I47987" s="37" t="s">
        <v>16</v>
      </c>
    </row>
    <row r="47988" spans="9:9" x14ac:dyDescent="0.2">
      <c r="I47988" s="37" t="s">
        <v>16</v>
      </c>
    </row>
    <row r="47989" spans="9:9" x14ac:dyDescent="0.2">
      <c r="I47989" s="37" t="s">
        <v>16</v>
      </c>
    </row>
    <row r="47990" spans="9:9" x14ac:dyDescent="0.2">
      <c r="I47990" s="37" t="s">
        <v>16</v>
      </c>
    </row>
    <row r="47991" spans="9:9" x14ac:dyDescent="0.2">
      <c r="I47991" s="37" t="s">
        <v>16</v>
      </c>
    </row>
    <row r="47992" spans="9:9" x14ac:dyDescent="0.2">
      <c r="I47992" s="37" t="s">
        <v>16</v>
      </c>
    </row>
    <row r="47993" spans="9:9" x14ac:dyDescent="0.2">
      <c r="I47993" s="37" t="s">
        <v>16</v>
      </c>
    </row>
    <row r="47994" spans="9:9" x14ac:dyDescent="0.2">
      <c r="I47994" s="37" t="s">
        <v>16</v>
      </c>
    </row>
    <row r="47995" spans="9:9" x14ac:dyDescent="0.2">
      <c r="I47995" s="37" t="s">
        <v>16</v>
      </c>
    </row>
    <row r="47996" spans="9:9" x14ac:dyDescent="0.2">
      <c r="I47996" s="37" t="s">
        <v>16</v>
      </c>
    </row>
    <row r="47997" spans="9:9" x14ac:dyDescent="0.2">
      <c r="I47997" s="37" t="s">
        <v>16</v>
      </c>
    </row>
    <row r="47998" spans="9:9" x14ac:dyDescent="0.2">
      <c r="I47998" s="37" t="s">
        <v>16</v>
      </c>
    </row>
    <row r="47999" spans="9:9" x14ac:dyDescent="0.2">
      <c r="I47999" s="37" t="s">
        <v>16</v>
      </c>
    </row>
    <row r="48000" spans="9:9" x14ac:dyDescent="0.2">
      <c r="I48000" s="37" t="s">
        <v>16</v>
      </c>
    </row>
    <row r="48001" spans="9:9" x14ac:dyDescent="0.2">
      <c r="I48001" s="37" t="s">
        <v>16</v>
      </c>
    </row>
    <row r="48002" spans="9:9" x14ac:dyDescent="0.2">
      <c r="I48002" s="37" t="s">
        <v>16</v>
      </c>
    </row>
    <row r="48003" spans="9:9" x14ac:dyDescent="0.2">
      <c r="I48003" s="37" t="s">
        <v>16</v>
      </c>
    </row>
    <row r="48004" spans="9:9" x14ac:dyDescent="0.2">
      <c r="I48004" s="37" t="s">
        <v>16</v>
      </c>
    </row>
    <row r="48005" spans="9:9" x14ac:dyDescent="0.2">
      <c r="I48005" s="37" t="s">
        <v>16</v>
      </c>
    </row>
    <row r="48006" spans="9:9" x14ac:dyDescent="0.2">
      <c r="I48006" s="37" t="s">
        <v>16</v>
      </c>
    </row>
    <row r="48007" spans="9:9" x14ac:dyDescent="0.2">
      <c r="I48007" s="37" t="s">
        <v>16</v>
      </c>
    </row>
    <row r="48008" spans="9:9" x14ac:dyDescent="0.2">
      <c r="I48008" s="37" t="s">
        <v>16</v>
      </c>
    </row>
    <row r="48009" spans="9:9" x14ac:dyDescent="0.2">
      <c r="I48009" s="37" t="s">
        <v>16</v>
      </c>
    </row>
    <row r="48010" spans="9:9" x14ac:dyDescent="0.2">
      <c r="I48010" s="37" t="s">
        <v>16</v>
      </c>
    </row>
    <row r="48011" spans="9:9" x14ac:dyDescent="0.2">
      <c r="I48011" s="37" t="s">
        <v>16</v>
      </c>
    </row>
    <row r="48012" spans="9:9" x14ac:dyDescent="0.2">
      <c r="I48012" s="37" t="s">
        <v>16</v>
      </c>
    </row>
    <row r="48013" spans="9:9" x14ac:dyDescent="0.2">
      <c r="I48013" s="37" t="s">
        <v>16</v>
      </c>
    </row>
    <row r="48014" spans="9:9" x14ac:dyDescent="0.2">
      <c r="I48014" s="37" t="s">
        <v>16</v>
      </c>
    </row>
    <row r="48015" spans="9:9" x14ac:dyDescent="0.2">
      <c r="I48015" s="37" t="s">
        <v>16</v>
      </c>
    </row>
    <row r="48016" spans="9:9" x14ac:dyDescent="0.2">
      <c r="I48016" s="37" t="s">
        <v>16</v>
      </c>
    </row>
    <row r="48017" spans="9:9" x14ac:dyDescent="0.2">
      <c r="I48017" s="37" t="s">
        <v>16</v>
      </c>
    </row>
    <row r="48018" spans="9:9" x14ac:dyDescent="0.2">
      <c r="I48018" s="37" t="s">
        <v>16</v>
      </c>
    </row>
    <row r="48019" spans="9:9" x14ac:dyDescent="0.2">
      <c r="I48019" s="37" t="s">
        <v>16</v>
      </c>
    </row>
    <row r="48020" spans="9:9" x14ac:dyDescent="0.2">
      <c r="I48020" s="37" t="s">
        <v>16</v>
      </c>
    </row>
    <row r="48021" spans="9:9" x14ac:dyDescent="0.2">
      <c r="I48021" s="37" t="s">
        <v>16</v>
      </c>
    </row>
    <row r="48022" spans="9:9" x14ac:dyDescent="0.2">
      <c r="I48022" s="37" t="s">
        <v>16</v>
      </c>
    </row>
    <row r="48023" spans="9:9" x14ac:dyDescent="0.2">
      <c r="I48023" s="37" t="s">
        <v>16</v>
      </c>
    </row>
    <row r="48024" spans="9:9" x14ac:dyDescent="0.2">
      <c r="I48024" s="37" t="s">
        <v>16</v>
      </c>
    </row>
    <row r="48025" spans="9:9" x14ac:dyDescent="0.2">
      <c r="I48025" s="37" t="s">
        <v>16</v>
      </c>
    </row>
    <row r="48026" spans="9:9" x14ac:dyDescent="0.2">
      <c r="I48026" s="37" t="s">
        <v>16</v>
      </c>
    </row>
    <row r="48027" spans="9:9" x14ac:dyDescent="0.2">
      <c r="I48027" s="37" t="s">
        <v>16</v>
      </c>
    </row>
    <row r="48028" spans="9:9" x14ac:dyDescent="0.2">
      <c r="I48028" s="37" t="s">
        <v>16</v>
      </c>
    </row>
    <row r="48029" spans="9:9" x14ac:dyDescent="0.2">
      <c r="I48029" s="37" t="s">
        <v>16</v>
      </c>
    </row>
    <row r="48030" spans="9:9" x14ac:dyDescent="0.2">
      <c r="I48030" s="37" t="s">
        <v>16</v>
      </c>
    </row>
    <row r="48031" spans="9:9" x14ac:dyDescent="0.2">
      <c r="I48031" s="37" t="s">
        <v>16</v>
      </c>
    </row>
    <row r="48032" spans="9:9" x14ac:dyDescent="0.2">
      <c r="I48032" s="37" t="s">
        <v>16</v>
      </c>
    </row>
    <row r="48033" spans="9:9" x14ac:dyDescent="0.2">
      <c r="I48033" s="37" t="s">
        <v>16</v>
      </c>
    </row>
    <row r="48034" spans="9:9" x14ac:dyDescent="0.2">
      <c r="I48034" s="37" t="s">
        <v>16</v>
      </c>
    </row>
    <row r="48035" spans="9:9" x14ac:dyDescent="0.2">
      <c r="I48035" s="37" t="s">
        <v>16</v>
      </c>
    </row>
    <row r="48036" spans="9:9" x14ac:dyDescent="0.2">
      <c r="I48036" s="37" t="s">
        <v>16</v>
      </c>
    </row>
    <row r="48037" spans="9:9" x14ac:dyDescent="0.2">
      <c r="I48037" s="37" t="s">
        <v>16</v>
      </c>
    </row>
    <row r="48038" spans="9:9" x14ac:dyDescent="0.2">
      <c r="I48038" s="37" t="s">
        <v>16</v>
      </c>
    </row>
    <row r="48039" spans="9:9" x14ac:dyDescent="0.2">
      <c r="I48039" s="37" t="s">
        <v>16</v>
      </c>
    </row>
    <row r="48040" spans="9:9" x14ac:dyDescent="0.2">
      <c r="I48040" s="37" t="s">
        <v>16</v>
      </c>
    </row>
    <row r="48041" spans="9:9" x14ac:dyDescent="0.2">
      <c r="I48041" s="37" t="s">
        <v>16</v>
      </c>
    </row>
    <row r="48042" spans="9:9" x14ac:dyDescent="0.2">
      <c r="I48042" s="37" t="s">
        <v>16</v>
      </c>
    </row>
    <row r="48043" spans="9:9" x14ac:dyDescent="0.2">
      <c r="I48043" s="37" t="s">
        <v>16</v>
      </c>
    </row>
    <row r="48044" spans="9:9" x14ac:dyDescent="0.2">
      <c r="I48044" s="37" t="s">
        <v>16</v>
      </c>
    </row>
    <row r="48045" spans="9:9" x14ac:dyDescent="0.2">
      <c r="I48045" s="37" t="s">
        <v>16</v>
      </c>
    </row>
    <row r="48046" spans="9:9" x14ac:dyDescent="0.2">
      <c r="I48046" s="37" t="s">
        <v>16</v>
      </c>
    </row>
    <row r="48047" spans="9:9" x14ac:dyDescent="0.2">
      <c r="I48047" s="37" t="s">
        <v>16</v>
      </c>
    </row>
    <row r="48048" spans="9:9" x14ac:dyDescent="0.2">
      <c r="I48048" s="37" t="s">
        <v>16</v>
      </c>
    </row>
    <row r="48049" spans="9:9" x14ac:dyDescent="0.2">
      <c r="I48049" s="37" t="s">
        <v>16</v>
      </c>
    </row>
    <row r="48050" spans="9:9" x14ac:dyDescent="0.2">
      <c r="I48050" s="37" t="s">
        <v>16</v>
      </c>
    </row>
    <row r="48051" spans="9:9" x14ac:dyDescent="0.2">
      <c r="I48051" s="37" t="s">
        <v>16</v>
      </c>
    </row>
    <row r="48052" spans="9:9" x14ac:dyDescent="0.2">
      <c r="I48052" s="37" t="s">
        <v>16</v>
      </c>
    </row>
    <row r="48053" spans="9:9" x14ac:dyDescent="0.2">
      <c r="I48053" s="37" t="s">
        <v>16</v>
      </c>
    </row>
    <row r="48054" spans="9:9" x14ac:dyDescent="0.2">
      <c r="I48054" s="37" t="s">
        <v>16</v>
      </c>
    </row>
    <row r="48055" spans="9:9" x14ac:dyDescent="0.2">
      <c r="I48055" s="37" t="s">
        <v>16</v>
      </c>
    </row>
    <row r="48056" spans="9:9" x14ac:dyDescent="0.2">
      <c r="I48056" s="37" t="s">
        <v>16</v>
      </c>
    </row>
    <row r="48057" spans="9:9" x14ac:dyDescent="0.2">
      <c r="I48057" s="37" t="s">
        <v>16</v>
      </c>
    </row>
    <row r="48058" spans="9:9" x14ac:dyDescent="0.2">
      <c r="I48058" s="37" t="s">
        <v>16</v>
      </c>
    </row>
    <row r="48059" spans="9:9" x14ac:dyDescent="0.2">
      <c r="I48059" s="37" t="s">
        <v>16</v>
      </c>
    </row>
    <row r="48060" spans="9:9" x14ac:dyDescent="0.2">
      <c r="I48060" s="37" t="s">
        <v>16</v>
      </c>
    </row>
    <row r="48061" spans="9:9" x14ac:dyDescent="0.2">
      <c r="I48061" s="37" t="s">
        <v>16</v>
      </c>
    </row>
    <row r="48062" spans="9:9" x14ac:dyDescent="0.2">
      <c r="I48062" s="37" t="s">
        <v>16</v>
      </c>
    </row>
    <row r="48063" spans="9:9" x14ac:dyDescent="0.2">
      <c r="I48063" s="37" t="s">
        <v>16</v>
      </c>
    </row>
    <row r="48064" spans="9:9" x14ac:dyDescent="0.2">
      <c r="I48064" s="37" t="s">
        <v>16</v>
      </c>
    </row>
    <row r="48065" spans="9:9" x14ac:dyDescent="0.2">
      <c r="I48065" s="37" t="s">
        <v>16</v>
      </c>
    </row>
    <row r="48066" spans="9:9" x14ac:dyDescent="0.2">
      <c r="I48066" s="37" t="s">
        <v>16</v>
      </c>
    </row>
    <row r="48067" spans="9:9" x14ac:dyDescent="0.2">
      <c r="I48067" s="37" t="s">
        <v>16</v>
      </c>
    </row>
    <row r="48068" spans="9:9" x14ac:dyDescent="0.2">
      <c r="I48068" s="37" t="s">
        <v>16</v>
      </c>
    </row>
    <row r="48069" spans="9:9" x14ac:dyDescent="0.2">
      <c r="I48069" s="37" t="s">
        <v>16</v>
      </c>
    </row>
    <row r="48070" spans="9:9" x14ac:dyDescent="0.2">
      <c r="I48070" s="37" t="s">
        <v>16</v>
      </c>
    </row>
    <row r="48071" spans="9:9" x14ac:dyDescent="0.2">
      <c r="I48071" s="37" t="s">
        <v>16</v>
      </c>
    </row>
    <row r="48072" spans="9:9" x14ac:dyDescent="0.2">
      <c r="I48072" s="37" t="s">
        <v>16</v>
      </c>
    </row>
    <row r="48073" spans="9:9" x14ac:dyDescent="0.2">
      <c r="I48073" s="37" t="s">
        <v>16</v>
      </c>
    </row>
    <row r="48074" spans="9:9" x14ac:dyDescent="0.2">
      <c r="I48074" s="37" t="s">
        <v>16</v>
      </c>
    </row>
    <row r="48075" spans="9:9" x14ac:dyDescent="0.2">
      <c r="I48075" s="37" t="s">
        <v>16</v>
      </c>
    </row>
    <row r="48076" spans="9:9" x14ac:dyDescent="0.2">
      <c r="I48076" s="37" t="s">
        <v>16</v>
      </c>
    </row>
    <row r="48077" spans="9:9" x14ac:dyDescent="0.2">
      <c r="I48077" s="37" t="s">
        <v>16</v>
      </c>
    </row>
    <row r="48078" spans="9:9" x14ac:dyDescent="0.2">
      <c r="I48078" s="37" t="s">
        <v>16</v>
      </c>
    </row>
    <row r="48079" spans="9:9" x14ac:dyDescent="0.2">
      <c r="I48079" s="37" t="s">
        <v>16</v>
      </c>
    </row>
    <row r="48080" spans="9:9" x14ac:dyDescent="0.2">
      <c r="I48080" s="37" t="s">
        <v>16</v>
      </c>
    </row>
    <row r="48081" spans="9:9" x14ac:dyDescent="0.2">
      <c r="I48081" s="37" t="s">
        <v>16</v>
      </c>
    </row>
    <row r="48082" spans="9:9" x14ac:dyDescent="0.2">
      <c r="I48082" s="37" t="s">
        <v>16</v>
      </c>
    </row>
    <row r="48083" spans="9:9" x14ac:dyDescent="0.2">
      <c r="I48083" s="37" t="s">
        <v>16</v>
      </c>
    </row>
    <row r="48084" spans="9:9" x14ac:dyDescent="0.2">
      <c r="I48084" s="37" t="s">
        <v>16</v>
      </c>
    </row>
    <row r="48085" spans="9:9" x14ac:dyDescent="0.2">
      <c r="I48085" s="37" t="s">
        <v>16</v>
      </c>
    </row>
    <row r="48086" spans="9:9" x14ac:dyDescent="0.2">
      <c r="I48086" s="37" t="s">
        <v>16</v>
      </c>
    </row>
    <row r="48087" spans="9:9" x14ac:dyDescent="0.2">
      <c r="I48087" s="37" t="s">
        <v>16</v>
      </c>
    </row>
    <row r="48088" spans="9:9" x14ac:dyDescent="0.2">
      <c r="I48088" s="37" t="s">
        <v>16</v>
      </c>
    </row>
    <row r="48089" spans="9:9" x14ac:dyDescent="0.2">
      <c r="I48089" s="37" t="s">
        <v>16</v>
      </c>
    </row>
    <row r="48090" spans="9:9" x14ac:dyDescent="0.2">
      <c r="I48090" s="37" t="s">
        <v>16</v>
      </c>
    </row>
    <row r="48091" spans="9:9" x14ac:dyDescent="0.2">
      <c r="I48091" s="37" t="s">
        <v>16</v>
      </c>
    </row>
    <row r="48092" spans="9:9" x14ac:dyDescent="0.2">
      <c r="I48092" s="37" t="s">
        <v>16</v>
      </c>
    </row>
    <row r="48093" spans="9:9" x14ac:dyDescent="0.2">
      <c r="I48093" s="37" t="s">
        <v>16</v>
      </c>
    </row>
    <row r="48094" spans="9:9" x14ac:dyDescent="0.2">
      <c r="I48094" s="37" t="s">
        <v>16</v>
      </c>
    </row>
    <row r="48095" spans="9:9" x14ac:dyDescent="0.2">
      <c r="I48095" s="37" t="s">
        <v>16</v>
      </c>
    </row>
    <row r="48096" spans="9:9" x14ac:dyDescent="0.2">
      <c r="I48096" s="37" t="s">
        <v>16</v>
      </c>
    </row>
    <row r="48097" spans="9:9" x14ac:dyDescent="0.2">
      <c r="I48097" s="37" t="s">
        <v>16</v>
      </c>
    </row>
    <row r="48098" spans="9:9" x14ac:dyDescent="0.2">
      <c r="I48098" s="37" t="s">
        <v>16</v>
      </c>
    </row>
    <row r="48099" spans="9:9" x14ac:dyDescent="0.2">
      <c r="I48099" s="37" t="s">
        <v>16</v>
      </c>
    </row>
    <row r="48100" spans="9:9" x14ac:dyDescent="0.2">
      <c r="I48100" s="37" t="s">
        <v>16</v>
      </c>
    </row>
    <row r="48101" spans="9:9" x14ac:dyDescent="0.2">
      <c r="I48101" s="37" t="s">
        <v>16</v>
      </c>
    </row>
    <row r="48102" spans="9:9" x14ac:dyDescent="0.2">
      <c r="I48102" s="37" t="s">
        <v>16</v>
      </c>
    </row>
    <row r="48103" spans="9:9" x14ac:dyDescent="0.2">
      <c r="I48103" s="37" t="s">
        <v>16</v>
      </c>
    </row>
    <row r="48104" spans="9:9" x14ac:dyDescent="0.2">
      <c r="I48104" s="37" t="s">
        <v>16</v>
      </c>
    </row>
    <row r="48105" spans="9:9" x14ac:dyDescent="0.2">
      <c r="I48105" s="37" t="s">
        <v>16</v>
      </c>
    </row>
    <row r="48106" spans="9:9" x14ac:dyDescent="0.2">
      <c r="I48106" s="37" t="s">
        <v>16</v>
      </c>
    </row>
    <row r="48107" spans="9:9" x14ac:dyDescent="0.2">
      <c r="I48107" s="37" t="s">
        <v>16</v>
      </c>
    </row>
    <row r="48108" spans="9:9" x14ac:dyDescent="0.2">
      <c r="I48108" s="37" t="s">
        <v>16</v>
      </c>
    </row>
    <row r="48109" spans="9:9" x14ac:dyDescent="0.2">
      <c r="I48109" s="37" t="s">
        <v>16</v>
      </c>
    </row>
    <row r="48110" spans="9:9" x14ac:dyDescent="0.2">
      <c r="I48110" s="37" t="s">
        <v>16</v>
      </c>
    </row>
    <row r="48111" spans="9:9" x14ac:dyDescent="0.2">
      <c r="I48111" s="37" t="s">
        <v>16</v>
      </c>
    </row>
    <row r="48112" spans="9:9" x14ac:dyDescent="0.2">
      <c r="I48112" s="37" t="s">
        <v>16</v>
      </c>
    </row>
    <row r="48113" spans="9:9" x14ac:dyDescent="0.2">
      <c r="I48113" s="37" t="s">
        <v>16</v>
      </c>
    </row>
    <row r="48114" spans="9:9" x14ac:dyDescent="0.2">
      <c r="I48114" s="37" t="s">
        <v>16</v>
      </c>
    </row>
    <row r="48115" spans="9:9" x14ac:dyDescent="0.2">
      <c r="I48115" s="37" t="s">
        <v>16</v>
      </c>
    </row>
    <row r="48116" spans="9:9" x14ac:dyDescent="0.2">
      <c r="I48116" s="37" t="s">
        <v>16</v>
      </c>
    </row>
    <row r="48117" spans="9:9" x14ac:dyDescent="0.2">
      <c r="I48117" s="37" t="s">
        <v>16</v>
      </c>
    </row>
    <row r="48118" spans="9:9" x14ac:dyDescent="0.2">
      <c r="I48118" s="37" t="s">
        <v>16</v>
      </c>
    </row>
    <row r="48119" spans="9:9" x14ac:dyDescent="0.2">
      <c r="I48119" s="37" t="s">
        <v>16</v>
      </c>
    </row>
    <row r="48120" spans="9:9" x14ac:dyDescent="0.2">
      <c r="I48120" s="37" t="s">
        <v>16</v>
      </c>
    </row>
    <row r="48121" spans="9:9" x14ac:dyDescent="0.2">
      <c r="I48121" s="37" t="s">
        <v>16</v>
      </c>
    </row>
    <row r="48122" spans="9:9" x14ac:dyDescent="0.2">
      <c r="I48122" s="37" t="s">
        <v>16</v>
      </c>
    </row>
    <row r="48123" spans="9:9" x14ac:dyDescent="0.2">
      <c r="I48123" s="37" t="s">
        <v>16</v>
      </c>
    </row>
    <row r="48124" spans="9:9" x14ac:dyDescent="0.2">
      <c r="I48124" s="37" t="s">
        <v>16</v>
      </c>
    </row>
    <row r="48125" spans="9:9" x14ac:dyDescent="0.2">
      <c r="I48125" s="37" t="s">
        <v>16</v>
      </c>
    </row>
    <row r="48126" spans="9:9" x14ac:dyDescent="0.2">
      <c r="I48126" s="37" t="s">
        <v>16</v>
      </c>
    </row>
    <row r="48127" spans="9:9" x14ac:dyDescent="0.2">
      <c r="I48127" s="37" t="s">
        <v>16</v>
      </c>
    </row>
    <row r="48128" spans="9:9" x14ac:dyDescent="0.2">
      <c r="I48128" s="37" t="s">
        <v>16</v>
      </c>
    </row>
    <row r="48129" spans="9:9" x14ac:dyDescent="0.2">
      <c r="I48129" s="37" t="s">
        <v>16</v>
      </c>
    </row>
    <row r="48130" spans="9:9" x14ac:dyDescent="0.2">
      <c r="I48130" s="37" t="s">
        <v>16</v>
      </c>
    </row>
    <row r="48131" spans="9:9" x14ac:dyDescent="0.2">
      <c r="I48131" s="37" t="s">
        <v>16</v>
      </c>
    </row>
    <row r="48132" spans="9:9" x14ac:dyDescent="0.2">
      <c r="I48132" s="37" t="s">
        <v>16</v>
      </c>
    </row>
    <row r="48133" spans="9:9" x14ac:dyDescent="0.2">
      <c r="I48133" s="37" t="s">
        <v>16</v>
      </c>
    </row>
    <row r="48134" spans="9:9" x14ac:dyDescent="0.2">
      <c r="I48134" s="37" t="s">
        <v>16</v>
      </c>
    </row>
    <row r="48135" spans="9:9" x14ac:dyDescent="0.2">
      <c r="I48135" s="37" t="s">
        <v>16</v>
      </c>
    </row>
    <row r="48136" spans="9:9" x14ac:dyDescent="0.2">
      <c r="I48136" s="37" t="s">
        <v>16</v>
      </c>
    </row>
    <row r="48137" spans="9:9" x14ac:dyDescent="0.2">
      <c r="I48137" s="37" t="s">
        <v>16</v>
      </c>
    </row>
    <row r="48138" spans="9:9" x14ac:dyDescent="0.2">
      <c r="I48138" s="37" t="s">
        <v>16</v>
      </c>
    </row>
    <row r="48139" spans="9:9" x14ac:dyDescent="0.2">
      <c r="I48139" s="37" t="s">
        <v>16</v>
      </c>
    </row>
    <row r="48140" spans="9:9" x14ac:dyDescent="0.2">
      <c r="I48140" s="37" t="s">
        <v>16</v>
      </c>
    </row>
    <row r="48141" spans="9:9" x14ac:dyDescent="0.2">
      <c r="I48141" s="37" t="s">
        <v>16</v>
      </c>
    </row>
    <row r="48142" spans="9:9" x14ac:dyDescent="0.2">
      <c r="I48142" s="37" t="s">
        <v>16</v>
      </c>
    </row>
    <row r="48143" spans="9:9" x14ac:dyDescent="0.2">
      <c r="I48143" s="37" t="s">
        <v>16</v>
      </c>
    </row>
    <row r="48144" spans="9:9" x14ac:dyDescent="0.2">
      <c r="I48144" s="37" t="s">
        <v>16</v>
      </c>
    </row>
    <row r="48145" spans="9:9" x14ac:dyDescent="0.2">
      <c r="I48145" s="37" t="s">
        <v>16</v>
      </c>
    </row>
    <row r="48146" spans="9:9" x14ac:dyDescent="0.2">
      <c r="I48146" s="37" t="s">
        <v>16</v>
      </c>
    </row>
    <row r="48147" spans="9:9" x14ac:dyDescent="0.2">
      <c r="I48147" s="37" t="s">
        <v>16</v>
      </c>
    </row>
    <row r="48148" spans="9:9" x14ac:dyDescent="0.2">
      <c r="I48148" s="37" t="s">
        <v>16</v>
      </c>
    </row>
    <row r="48149" spans="9:9" x14ac:dyDescent="0.2">
      <c r="I48149" s="37" t="s">
        <v>16</v>
      </c>
    </row>
    <row r="48150" spans="9:9" x14ac:dyDescent="0.2">
      <c r="I48150" s="37" t="s">
        <v>16</v>
      </c>
    </row>
    <row r="48151" spans="9:9" x14ac:dyDescent="0.2">
      <c r="I48151" s="37" t="s">
        <v>16</v>
      </c>
    </row>
    <row r="48152" spans="9:9" x14ac:dyDescent="0.2">
      <c r="I48152" s="37" t="s">
        <v>16</v>
      </c>
    </row>
    <row r="48153" spans="9:9" x14ac:dyDescent="0.2">
      <c r="I48153" s="37" t="s">
        <v>16</v>
      </c>
    </row>
    <row r="48154" spans="9:9" x14ac:dyDescent="0.2">
      <c r="I48154" s="37" t="s">
        <v>16</v>
      </c>
    </row>
    <row r="48155" spans="9:9" x14ac:dyDescent="0.2">
      <c r="I48155" s="37" t="s">
        <v>16</v>
      </c>
    </row>
    <row r="48156" spans="9:9" x14ac:dyDescent="0.2">
      <c r="I48156" s="37" t="s">
        <v>16</v>
      </c>
    </row>
    <row r="48157" spans="9:9" x14ac:dyDescent="0.2">
      <c r="I48157" s="37" t="s">
        <v>16</v>
      </c>
    </row>
    <row r="48158" spans="9:9" x14ac:dyDescent="0.2">
      <c r="I48158" s="37" t="s">
        <v>16</v>
      </c>
    </row>
    <row r="48159" spans="9:9" x14ac:dyDescent="0.2">
      <c r="I48159" s="37" t="s">
        <v>16</v>
      </c>
    </row>
    <row r="48160" spans="9:9" x14ac:dyDescent="0.2">
      <c r="I48160" s="37" t="s">
        <v>16</v>
      </c>
    </row>
    <row r="48161" spans="9:9" x14ac:dyDescent="0.2">
      <c r="I48161" s="37" t="s">
        <v>16</v>
      </c>
    </row>
    <row r="48162" spans="9:9" x14ac:dyDescent="0.2">
      <c r="I48162" s="37" t="s">
        <v>16</v>
      </c>
    </row>
    <row r="48163" spans="9:9" x14ac:dyDescent="0.2">
      <c r="I48163" s="37" t="s">
        <v>16</v>
      </c>
    </row>
    <row r="48164" spans="9:9" x14ac:dyDescent="0.2">
      <c r="I48164" s="37" t="s">
        <v>16</v>
      </c>
    </row>
    <row r="48165" spans="9:9" x14ac:dyDescent="0.2">
      <c r="I48165" s="37" t="s">
        <v>16</v>
      </c>
    </row>
    <row r="48166" spans="9:9" x14ac:dyDescent="0.2">
      <c r="I48166" s="37" t="s">
        <v>16</v>
      </c>
    </row>
    <row r="48167" spans="9:9" x14ac:dyDescent="0.2">
      <c r="I48167" s="37" t="s">
        <v>16</v>
      </c>
    </row>
    <row r="48168" spans="9:9" x14ac:dyDescent="0.2">
      <c r="I48168" s="37" t="s">
        <v>16</v>
      </c>
    </row>
    <row r="48169" spans="9:9" x14ac:dyDescent="0.2">
      <c r="I48169" s="37" t="s">
        <v>16</v>
      </c>
    </row>
    <row r="48170" spans="9:9" x14ac:dyDescent="0.2">
      <c r="I48170" s="37" t="s">
        <v>16</v>
      </c>
    </row>
    <row r="48171" spans="9:9" x14ac:dyDescent="0.2">
      <c r="I48171" s="37" t="s">
        <v>16</v>
      </c>
    </row>
    <row r="48172" spans="9:9" x14ac:dyDescent="0.2">
      <c r="I48172" s="37" t="s">
        <v>16</v>
      </c>
    </row>
    <row r="48173" spans="9:9" x14ac:dyDescent="0.2">
      <c r="I48173" s="37" t="s">
        <v>16</v>
      </c>
    </row>
    <row r="48174" spans="9:9" x14ac:dyDescent="0.2">
      <c r="I48174" s="37" t="s">
        <v>16</v>
      </c>
    </row>
    <row r="48175" spans="9:9" x14ac:dyDescent="0.2">
      <c r="I48175" s="37" t="s">
        <v>16</v>
      </c>
    </row>
    <row r="48176" spans="9:9" x14ac:dyDescent="0.2">
      <c r="I48176" s="37" t="s">
        <v>16</v>
      </c>
    </row>
    <row r="48177" spans="9:9" x14ac:dyDescent="0.2">
      <c r="I48177" s="37" t="s">
        <v>16</v>
      </c>
    </row>
    <row r="48178" spans="9:9" x14ac:dyDescent="0.2">
      <c r="I48178" s="37" t="s">
        <v>16</v>
      </c>
    </row>
    <row r="48179" spans="9:9" x14ac:dyDescent="0.2">
      <c r="I48179" s="37" t="s">
        <v>16</v>
      </c>
    </row>
    <row r="48180" spans="9:9" x14ac:dyDescent="0.2">
      <c r="I48180" s="37" t="s">
        <v>16</v>
      </c>
    </row>
    <row r="48181" spans="9:9" x14ac:dyDescent="0.2">
      <c r="I48181" s="37" t="s">
        <v>16</v>
      </c>
    </row>
    <row r="48182" spans="9:9" x14ac:dyDescent="0.2">
      <c r="I48182" s="37" t="s">
        <v>16</v>
      </c>
    </row>
    <row r="48183" spans="9:9" x14ac:dyDescent="0.2">
      <c r="I48183" s="37" t="s">
        <v>16</v>
      </c>
    </row>
    <row r="48184" spans="9:9" x14ac:dyDescent="0.2">
      <c r="I48184" s="37" t="s">
        <v>16</v>
      </c>
    </row>
    <row r="48185" spans="9:9" x14ac:dyDescent="0.2">
      <c r="I48185" s="37" t="s">
        <v>16</v>
      </c>
    </row>
    <row r="48186" spans="9:9" x14ac:dyDescent="0.2">
      <c r="I48186" s="37" t="s">
        <v>16</v>
      </c>
    </row>
    <row r="48187" spans="9:9" x14ac:dyDescent="0.2">
      <c r="I48187" s="37" t="s">
        <v>16</v>
      </c>
    </row>
    <row r="48188" spans="9:9" x14ac:dyDescent="0.2">
      <c r="I48188" s="37" t="s">
        <v>16</v>
      </c>
    </row>
    <row r="48189" spans="9:9" x14ac:dyDescent="0.2">
      <c r="I48189" s="37" t="s">
        <v>16</v>
      </c>
    </row>
    <row r="48190" spans="9:9" x14ac:dyDescent="0.2">
      <c r="I48190" s="37" t="s">
        <v>16</v>
      </c>
    </row>
    <row r="48191" spans="9:9" x14ac:dyDescent="0.2">
      <c r="I48191" s="37" t="s">
        <v>16</v>
      </c>
    </row>
    <row r="48192" spans="9:9" x14ac:dyDescent="0.2">
      <c r="I48192" s="37" t="s">
        <v>16</v>
      </c>
    </row>
    <row r="48193" spans="9:9" x14ac:dyDescent="0.2">
      <c r="I48193" s="37" t="s">
        <v>16</v>
      </c>
    </row>
    <row r="48194" spans="9:9" x14ac:dyDescent="0.2">
      <c r="I48194" s="37" t="s">
        <v>16</v>
      </c>
    </row>
    <row r="48195" spans="9:9" x14ac:dyDescent="0.2">
      <c r="I48195" s="37" t="s">
        <v>16</v>
      </c>
    </row>
    <row r="48196" spans="9:9" x14ac:dyDescent="0.2">
      <c r="I48196" s="37" t="s">
        <v>16</v>
      </c>
    </row>
    <row r="48197" spans="9:9" x14ac:dyDescent="0.2">
      <c r="I48197" s="37" t="s">
        <v>16</v>
      </c>
    </row>
    <row r="48198" spans="9:9" x14ac:dyDescent="0.2">
      <c r="I48198" s="37" t="s">
        <v>16</v>
      </c>
    </row>
    <row r="48199" spans="9:9" x14ac:dyDescent="0.2">
      <c r="I48199" s="37" t="s">
        <v>16</v>
      </c>
    </row>
    <row r="48200" spans="9:9" x14ac:dyDescent="0.2">
      <c r="I48200" s="37" t="s">
        <v>16</v>
      </c>
    </row>
    <row r="48201" spans="9:9" x14ac:dyDescent="0.2">
      <c r="I48201" s="37" t="s">
        <v>16</v>
      </c>
    </row>
    <row r="48202" spans="9:9" x14ac:dyDescent="0.2">
      <c r="I48202" s="37" t="s">
        <v>16</v>
      </c>
    </row>
    <row r="48203" spans="9:9" x14ac:dyDescent="0.2">
      <c r="I48203" s="37" t="s">
        <v>16</v>
      </c>
    </row>
    <row r="48204" spans="9:9" x14ac:dyDescent="0.2">
      <c r="I48204" s="37" t="s">
        <v>16</v>
      </c>
    </row>
    <row r="48205" spans="9:9" x14ac:dyDescent="0.2">
      <c r="I48205" s="37" t="s">
        <v>16</v>
      </c>
    </row>
    <row r="48206" spans="9:9" x14ac:dyDescent="0.2">
      <c r="I48206" s="37" t="s">
        <v>16</v>
      </c>
    </row>
    <row r="48207" spans="9:9" x14ac:dyDescent="0.2">
      <c r="I48207" s="37" t="s">
        <v>16</v>
      </c>
    </row>
    <row r="48208" spans="9:9" x14ac:dyDescent="0.2">
      <c r="I48208" s="37" t="s">
        <v>16</v>
      </c>
    </row>
    <row r="48209" spans="9:9" x14ac:dyDescent="0.2">
      <c r="I48209" s="37" t="s">
        <v>16</v>
      </c>
    </row>
    <row r="48210" spans="9:9" x14ac:dyDescent="0.2">
      <c r="I48210" s="37" t="s">
        <v>16</v>
      </c>
    </row>
    <row r="48211" spans="9:9" x14ac:dyDescent="0.2">
      <c r="I48211" s="37" t="s">
        <v>16</v>
      </c>
    </row>
    <row r="48212" spans="9:9" x14ac:dyDescent="0.2">
      <c r="I48212" s="37" t="s">
        <v>16</v>
      </c>
    </row>
    <row r="48213" spans="9:9" x14ac:dyDescent="0.2">
      <c r="I48213" s="37" t="s">
        <v>16</v>
      </c>
    </row>
    <row r="48214" spans="9:9" x14ac:dyDescent="0.2">
      <c r="I48214" s="37" t="s">
        <v>16</v>
      </c>
    </row>
    <row r="48215" spans="9:9" x14ac:dyDescent="0.2">
      <c r="I48215" s="37" t="s">
        <v>16</v>
      </c>
    </row>
    <row r="48216" spans="9:9" x14ac:dyDescent="0.2">
      <c r="I48216" s="37" t="s">
        <v>16</v>
      </c>
    </row>
    <row r="48217" spans="9:9" x14ac:dyDescent="0.2">
      <c r="I48217" s="37" t="s">
        <v>16</v>
      </c>
    </row>
    <row r="48218" spans="9:9" x14ac:dyDescent="0.2">
      <c r="I48218" s="37" t="s">
        <v>16</v>
      </c>
    </row>
    <row r="48219" spans="9:9" x14ac:dyDescent="0.2">
      <c r="I48219" s="37" t="s">
        <v>16</v>
      </c>
    </row>
    <row r="48220" spans="9:9" x14ac:dyDescent="0.2">
      <c r="I48220" s="37" t="s">
        <v>16</v>
      </c>
    </row>
    <row r="48221" spans="9:9" x14ac:dyDescent="0.2">
      <c r="I48221" s="37" t="s">
        <v>16</v>
      </c>
    </row>
    <row r="48222" spans="9:9" x14ac:dyDescent="0.2">
      <c r="I48222" s="37" t="s">
        <v>16</v>
      </c>
    </row>
    <row r="48223" spans="9:9" x14ac:dyDescent="0.2">
      <c r="I48223" s="37" t="s">
        <v>16</v>
      </c>
    </row>
    <row r="48224" spans="9:9" x14ac:dyDescent="0.2">
      <c r="I48224" s="37" t="s">
        <v>16</v>
      </c>
    </row>
    <row r="48225" spans="9:9" x14ac:dyDescent="0.2">
      <c r="I48225" s="37" t="s">
        <v>16</v>
      </c>
    </row>
    <row r="48226" spans="9:9" x14ac:dyDescent="0.2">
      <c r="I48226" s="37" t="s">
        <v>16</v>
      </c>
    </row>
    <row r="48227" spans="9:9" x14ac:dyDescent="0.2">
      <c r="I48227" s="37" t="s">
        <v>16</v>
      </c>
    </row>
    <row r="48228" spans="9:9" x14ac:dyDescent="0.2">
      <c r="I48228" s="37" t="s">
        <v>16</v>
      </c>
    </row>
    <row r="48229" spans="9:9" x14ac:dyDescent="0.2">
      <c r="I48229" s="37" t="s">
        <v>16</v>
      </c>
    </row>
    <row r="48230" spans="9:9" x14ac:dyDescent="0.2">
      <c r="I48230" s="37" t="s">
        <v>16</v>
      </c>
    </row>
    <row r="48231" spans="9:9" x14ac:dyDescent="0.2">
      <c r="I48231" s="37" t="s">
        <v>16</v>
      </c>
    </row>
    <row r="48232" spans="9:9" x14ac:dyDescent="0.2">
      <c r="I48232" s="37" t="s">
        <v>16</v>
      </c>
    </row>
    <row r="48233" spans="9:9" x14ac:dyDescent="0.2">
      <c r="I48233" s="37" t="s">
        <v>16</v>
      </c>
    </row>
    <row r="48234" spans="9:9" x14ac:dyDescent="0.2">
      <c r="I48234" s="37" t="s">
        <v>16</v>
      </c>
    </row>
    <row r="48235" spans="9:9" x14ac:dyDescent="0.2">
      <c r="I48235" s="37" t="s">
        <v>16</v>
      </c>
    </row>
    <row r="48236" spans="9:9" x14ac:dyDescent="0.2">
      <c r="I48236" s="37" t="s">
        <v>16</v>
      </c>
    </row>
    <row r="48237" spans="9:9" x14ac:dyDescent="0.2">
      <c r="I48237" s="37" t="s">
        <v>16</v>
      </c>
    </row>
    <row r="48238" spans="9:9" x14ac:dyDescent="0.2">
      <c r="I48238" s="37" t="s">
        <v>16</v>
      </c>
    </row>
    <row r="48239" spans="9:9" x14ac:dyDescent="0.2">
      <c r="I48239" s="37" t="s">
        <v>16</v>
      </c>
    </row>
    <row r="48240" spans="9:9" x14ac:dyDescent="0.2">
      <c r="I48240" s="37" t="s">
        <v>16</v>
      </c>
    </row>
    <row r="48241" spans="9:9" x14ac:dyDescent="0.2">
      <c r="I48241" s="37" t="s">
        <v>16</v>
      </c>
    </row>
    <row r="48242" spans="9:9" x14ac:dyDescent="0.2">
      <c r="I48242" s="37" t="s">
        <v>16</v>
      </c>
    </row>
    <row r="48243" spans="9:9" x14ac:dyDescent="0.2">
      <c r="I48243" s="37" t="s">
        <v>16</v>
      </c>
    </row>
    <row r="48244" spans="9:9" x14ac:dyDescent="0.2">
      <c r="I48244" s="37" t="s">
        <v>16</v>
      </c>
    </row>
    <row r="48245" spans="9:9" x14ac:dyDescent="0.2">
      <c r="I48245" s="37" t="s">
        <v>16</v>
      </c>
    </row>
    <row r="48246" spans="9:9" x14ac:dyDescent="0.2">
      <c r="I48246" s="37" t="s">
        <v>16</v>
      </c>
    </row>
    <row r="48247" spans="9:9" x14ac:dyDescent="0.2">
      <c r="I48247" s="37" t="s">
        <v>16</v>
      </c>
    </row>
    <row r="48248" spans="9:9" x14ac:dyDescent="0.2">
      <c r="I48248" s="37" t="s">
        <v>16</v>
      </c>
    </row>
    <row r="48249" spans="9:9" x14ac:dyDescent="0.2">
      <c r="I48249" s="37" t="s">
        <v>16</v>
      </c>
    </row>
    <row r="48250" spans="9:9" x14ac:dyDescent="0.2">
      <c r="I48250" s="37" t="s">
        <v>16</v>
      </c>
    </row>
    <row r="48251" spans="9:9" x14ac:dyDescent="0.2">
      <c r="I48251" s="37" t="s">
        <v>16</v>
      </c>
    </row>
    <row r="48252" spans="9:9" x14ac:dyDescent="0.2">
      <c r="I48252" s="37" t="s">
        <v>16</v>
      </c>
    </row>
    <row r="48253" spans="9:9" x14ac:dyDescent="0.2">
      <c r="I48253" s="37" t="s">
        <v>16</v>
      </c>
    </row>
    <row r="48254" spans="9:9" x14ac:dyDescent="0.2">
      <c r="I48254" s="37" t="s">
        <v>16</v>
      </c>
    </row>
    <row r="48255" spans="9:9" x14ac:dyDescent="0.2">
      <c r="I48255" s="37" t="s">
        <v>16</v>
      </c>
    </row>
    <row r="48256" spans="9:9" x14ac:dyDescent="0.2">
      <c r="I48256" s="37" t="s">
        <v>16</v>
      </c>
    </row>
    <row r="48257" spans="9:9" x14ac:dyDescent="0.2">
      <c r="I48257" s="37" t="s">
        <v>16</v>
      </c>
    </row>
    <row r="48258" spans="9:9" x14ac:dyDescent="0.2">
      <c r="I48258" s="37" t="s">
        <v>16</v>
      </c>
    </row>
    <row r="48259" spans="9:9" x14ac:dyDescent="0.2">
      <c r="I48259" s="37" t="s">
        <v>16</v>
      </c>
    </row>
    <row r="48260" spans="9:9" x14ac:dyDescent="0.2">
      <c r="I48260" s="37" t="s">
        <v>16</v>
      </c>
    </row>
    <row r="48261" spans="9:9" x14ac:dyDescent="0.2">
      <c r="I48261" s="37" t="s">
        <v>16</v>
      </c>
    </row>
    <row r="48262" spans="9:9" x14ac:dyDescent="0.2">
      <c r="I48262" s="37" t="s">
        <v>16</v>
      </c>
    </row>
    <row r="48263" spans="9:9" x14ac:dyDescent="0.2">
      <c r="I48263" s="37" t="s">
        <v>16</v>
      </c>
    </row>
    <row r="48264" spans="9:9" x14ac:dyDescent="0.2">
      <c r="I48264" s="37" t="s">
        <v>16</v>
      </c>
    </row>
    <row r="48265" spans="9:9" x14ac:dyDescent="0.2">
      <c r="I48265" s="37" t="s">
        <v>16</v>
      </c>
    </row>
    <row r="48266" spans="9:9" x14ac:dyDescent="0.2">
      <c r="I48266" s="37" t="s">
        <v>16</v>
      </c>
    </row>
    <row r="48267" spans="9:9" x14ac:dyDescent="0.2">
      <c r="I48267" s="37" t="s">
        <v>16</v>
      </c>
    </row>
    <row r="48268" spans="9:9" x14ac:dyDescent="0.2">
      <c r="I48268" s="37" t="s">
        <v>16</v>
      </c>
    </row>
    <row r="48269" spans="9:9" x14ac:dyDescent="0.2">
      <c r="I48269" s="37" t="s">
        <v>16</v>
      </c>
    </row>
    <row r="48270" spans="9:9" x14ac:dyDescent="0.2">
      <c r="I48270" s="37" t="s">
        <v>16</v>
      </c>
    </row>
    <row r="48271" spans="9:9" x14ac:dyDescent="0.2">
      <c r="I48271" s="37" t="s">
        <v>16</v>
      </c>
    </row>
    <row r="48272" spans="9:9" x14ac:dyDescent="0.2">
      <c r="I48272" s="37" t="s">
        <v>16</v>
      </c>
    </row>
    <row r="48273" spans="9:9" x14ac:dyDescent="0.2">
      <c r="I48273" s="37" t="s">
        <v>16</v>
      </c>
    </row>
    <row r="48274" spans="9:9" x14ac:dyDescent="0.2">
      <c r="I48274" s="37" t="s">
        <v>16</v>
      </c>
    </row>
    <row r="48275" spans="9:9" x14ac:dyDescent="0.2">
      <c r="I48275" s="37" t="s">
        <v>16</v>
      </c>
    </row>
    <row r="48276" spans="9:9" x14ac:dyDescent="0.2">
      <c r="I48276" s="37" t="s">
        <v>16</v>
      </c>
    </row>
    <row r="48277" spans="9:9" x14ac:dyDescent="0.2">
      <c r="I48277" s="37" t="s">
        <v>16</v>
      </c>
    </row>
    <row r="48278" spans="9:9" x14ac:dyDescent="0.2">
      <c r="I48278" s="37" t="s">
        <v>16</v>
      </c>
    </row>
    <row r="48279" spans="9:9" x14ac:dyDescent="0.2">
      <c r="I48279" s="37" t="s">
        <v>16</v>
      </c>
    </row>
    <row r="48280" spans="9:9" x14ac:dyDescent="0.2">
      <c r="I48280" s="37" t="s">
        <v>16</v>
      </c>
    </row>
    <row r="48281" spans="9:9" x14ac:dyDescent="0.2">
      <c r="I48281" s="37" t="s">
        <v>16</v>
      </c>
    </row>
    <row r="48282" spans="9:9" x14ac:dyDescent="0.2">
      <c r="I48282" s="37" t="s">
        <v>16</v>
      </c>
    </row>
    <row r="48283" spans="9:9" x14ac:dyDescent="0.2">
      <c r="I48283" s="37" t="s">
        <v>16</v>
      </c>
    </row>
    <row r="48284" spans="9:9" x14ac:dyDescent="0.2">
      <c r="I48284" s="37" t="s">
        <v>16</v>
      </c>
    </row>
    <row r="48285" spans="9:9" x14ac:dyDescent="0.2">
      <c r="I48285" s="37" t="s">
        <v>16</v>
      </c>
    </row>
    <row r="48286" spans="9:9" x14ac:dyDescent="0.2">
      <c r="I48286" s="37" t="s">
        <v>16</v>
      </c>
    </row>
    <row r="48287" spans="9:9" x14ac:dyDescent="0.2">
      <c r="I48287" s="37" t="s">
        <v>16</v>
      </c>
    </row>
    <row r="48288" spans="9:9" x14ac:dyDescent="0.2">
      <c r="I48288" s="37" t="s">
        <v>16</v>
      </c>
    </row>
    <row r="48289" spans="9:9" x14ac:dyDescent="0.2">
      <c r="I48289" s="37" t="s">
        <v>16</v>
      </c>
    </row>
    <row r="48290" spans="9:9" x14ac:dyDescent="0.2">
      <c r="I48290" s="37" t="s">
        <v>16</v>
      </c>
    </row>
    <row r="48291" spans="9:9" x14ac:dyDescent="0.2">
      <c r="I48291" s="37" t="s">
        <v>16</v>
      </c>
    </row>
    <row r="48292" spans="9:9" x14ac:dyDescent="0.2">
      <c r="I48292" s="37" t="s">
        <v>16</v>
      </c>
    </row>
    <row r="48293" spans="9:9" x14ac:dyDescent="0.2">
      <c r="I48293" s="37" t="s">
        <v>16</v>
      </c>
    </row>
    <row r="48294" spans="9:9" x14ac:dyDescent="0.2">
      <c r="I48294" s="37" t="s">
        <v>16</v>
      </c>
    </row>
    <row r="48295" spans="9:9" x14ac:dyDescent="0.2">
      <c r="I48295" s="37" t="s">
        <v>16</v>
      </c>
    </row>
    <row r="48296" spans="9:9" x14ac:dyDescent="0.2">
      <c r="I48296" s="37" t="s">
        <v>16</v>
      </c>
    </row>
    <row r="48297" spans="9:9" x14ac:dyDescent="0.2">
      <c r="I48297" s="37" t="s">
        <v>16</v>
      </c>
    </row>
    <row r="48298" spans="9:9" x14ac:dyDescent="0.2">
      <c r="I48298" s="37" t="s">
        <v>16</v>
      </c>
    </row>
    <row r="48299" spans="9:9" x14ac:dyDescent="0.2">
      <c r="I48299" s="37" t="s">
        <v>16</v>
      </c>
    </row>
    <row r="48300" spans="9:9" x14ac:dyDescent="0.2">
      <c r="I48300" s="37" t="s">
        <v>16</v>
      </c>
    </row>
    <row r="48301" spans="9:9" x14ac:dyDescent="0.2">
      <c r="I48301" s="37" t="s">
        <v>16</v>
      </c>
    </row>
    <row r="48302" spans="9:9" x14ac:dyDescent="0.2">
      <c r="I48302" s="37" t="s">
        <v>16</v>
      </c>
    </row>
    <row r="48303" spans="9:9" x14ac:dyDescent="0.2">
      <c r="I48303" s="37" t="s">
        <v>16</v>
      </c>
    </row>
    <row r="48304" spans="9:9" x14ac:dyDescent="0.2">
      <c r="I48304" s="37" t="s">
        <v>16</v>
      </c>
    </row>
    <row r="48305" spans="9:9" x14ac:dyDescent="0.2">
      <c r="I48305" s="37" t="s">
        <v>16</v>
      </c>
    </row>
    <row r="48306" spans="9:9" x14ac:dyDescent="0.2">
      <c r="I48306" s="37" t="s">
        <v>16</v>
      </c>
    </row>
    <row r="48307" spans="9:9" x14ac:dyDescent="0.2">
      <c r="I48307" s="37" t="s">
        <v>16</v>
      </c>
    </row>
    <row r="48308" spans="9:9" x14ac:dyDescent="0.2">
      <c r="I48308" s="37" t="s">
        <v>16</v>
      </c>
    </row>
    <row r="48309" spans="9:9" x14ac:dyDescent="0.2">
      <c r="I48309" s="37" t="s">
        <v>16</v>
      </c>
    </row>
    <row r="48310" spans="9:9" x14ac:dyDescent="0.2">
      <c r="I48310" s="37" t="s">
        <v>16</v>
      </c>
    </row>
    <row r="48311" spans="9:9" x14ac:dyDescent="0.2">
      <c r="I48311" s="37" t="s">
        <v>16</v>
      </c>
    </row>
    <row r="48312" spans="9:9" x14ac:dyDescent="0.2">
      <c r="I48312" s="37" t="s">
        <v>16</v>
      </c>
    </row>
    <row r="48313" spans="9:9" x14ac:dyDescent="0.2">
      <c r="I48313" s="37" t="s">
        <v>16</v>
      </c>
    </row>
    <row r="48314" spans="9:9" x14ac:dyDescent="0.2">
      <c r="I48314" s="37" t="s">
        <v>16</v>
      </c>
    </row>
    <row r="48315" spans="9:9" x14ac:dyDescent="0.2">
      <c r="I48315" s="37" t="s">
        <v>16</v>
      </c>
    </row>
    <row r="48316" spans="9:9" x14ac:dyDescent="0.2">
      <c r="I48316" s="37" t="s">
        <v>16</v>
      </c>
    </row>
    <row r="48317" spans="9:9" x14ac:dyDescent="0.2">
      <c r="I48317" s="37" t="s">
        <v>16</v>
      </c>
    </row>
    <row r="48318" spans="9:9" x14ac:dyDescent="0.2">
      <c r="I48318" s="37" t="s">
        <v>16</v>
      </c>
    </row>
    <row r="48319" spans="9:9" x14ac:dyDescent="0.2">
      <c r="I48319" s="37" t="s">
        <v>16</v>
      </c>
    </row>
    <row r="48320" spans="9:9" x14ac:dyDescent="0.2">
      <c r="I48320" s="37" t="s">
        <v>16</v>
      </c>
    </row>
    <row r="48321" spans="9:9" x14ac:dyDescent="0.2">
      <c r="I48321" s="37" t="s">
        <v>16</v>
      </c>
    </row>
    <row r="48322" spans="9:9" x14ac:dyDescent="0.2">
      <c r="I48322" s="37" t="s">
        <v>16</v>
      </c>
    </row>
    <row r="48323" spans="9:9" x14ac:dyDescent="0.2">
      <c r="I48323" s="37" t="s">
        <v>16</v>
      </c>
    </row>
    <row r="48324" spans="9:9" x14ac:dyDescent="0.2">
      <c r="I48324" s="37" t="s">
        <v>16</v>
      </c>
    </row>
    <row r="48325" spans="9:9" x14ac:dyDescent="0.2">
      <c r="I48325" s="37" t="s">
        <v>16</v>
      </c>
    </row>
    <row r="48326" spans="9:9" x14ac:dyDescent="0.2">
      <c r="I48326" s="37" t="s">
        <v>16</v>
      </c>
    </row>
    <row r="48327" spans="9:9" x14ac:dyDescent="0.2">
      <c r="I48327" s="37" t="s">
        <v>16</v>
      </c>
    </row>
    <row r="48328" spans="9:9" x14ac:dyDescent="0.2">
      <c r="I48328" s="37" t="s">
        <v>16</v>
      </c>
    </row>
    <row r="48329" spans="9:9" x14ac:dyDescent="0.2">
      <c r="I48329" s="37" t="s">
        <v>16</v>
      </c>
    </row>
    <row r="48330" spans="9:9" x14ac:dyDescent="0.2">
      <c r="I48330" s="37" t="s">
        <v>16</v>
      </c>
    </row>
    <row r="48331" spans="9:9" x14ac:dyDescent="0.2">
      <c r="I48331" s="37" t="s">
        <v>16</v>
      </c>
    </row>
    <row r="48332" spans="9:9" x14ac:dyDescent="0.2">
      <c r="I48332" s="37" t="s">
        <v>16</v>
      </c>
    </row>
    <row r="48333" spans="9:9" x14ac:dyDescent="0.2">
      <c r="I48333" s="37" t="s">
        <v>16</v>
      </c>
    </row>
    <row r="48334" spans="9:9" x14ac:dyDescent="0.2">
      <c r="I48334" s="37" t="s">
        <v>16</v>
      </c>
    </row>
    <row r="48335" spans="9:9" x14ac:dyDescent="0.2">
      <c r="I48335" s="37" t="s">
        <v>16</v>
      </c>
    </row>
    <row r="48336" spans="9:9" x14ac:dyDescent="0.2">
      <c r="I48336" s="37" t="s">
        <v>16</v>
      </c>
    </row>
    <row r="48337" spans="9:9" x14ac:dyDescent="0.2">
      <c r="I48337" s="37" t="s">
        <v>16</v>
      </c>
    </row>
    <row r="48338" spans="9:9" x14ac:dyDescent="0.2">
      <c r="I48338" s="37" t="s">
        <v>16</v>
      </c>
    </row>
    <row r="48339" spans="9:9" x14ac:dyDescent="0.2">
      <c r="I48339" s="37" t="s">
        <v>16</v>
      </c>
    </row>
    <row r="48340" spans="9:9" x14ac:dyDescent="0.2">
      <c r="I48340" s="37" t="s">
        <v>16</v>
      </c>
    </row>
    <row r="48341" spans="9:9" x14ac:dyDescent="0.2">
      <c r="I48341" s="37" t="s">
        <v>16</v>
      </c>
    </row>
    <row r="48342" spans="9:9" x14ac:dyDescent="0.2">
      <c r="I48342" s="37" t="s">
        <v>16</v>
      </c>
    </row>
    <row r="48343" spans="9:9" x14ac:dyDescent="0.2">
      <c r="I48343" s="37" t="s">
        <v>16</v>
      </c>
    </row>
    <row r="48344" spans="9:9" x14ac:dyDescent="0.2">
      <c r="I48344" s="37" t="s">
        <v>16</v>
      </c>
    </row>
    <row r="48345" spans="9:9" x14ac:dyDescent="0.2">
      <c r="I48345" s="37" t="s">
        <v>16</v>
      </c>
    </row>
    <row r="48346" spans="9:9" x14ac:dyDescent="0.2">
      <c r="I48346" s="37" t="s">
        <v>16</v>
      </c>
    </row>
    <row r="48347" spans="9:9" x14ac:dyDescent="0.2">
      <c r="I48347" s="37" t="s">
        <v>16</v>
      </c>
    </row>
    <row r="48348" spans="9:9" x14ac:dyDescent="0.2">
      <c r="I48348" s="37" t="s">
        <v>16</v>
      </c>
    </row>
    <row r="48349" spans="9:9" x14ac:dyDescent="0.2">
      <c r="I48349" s="37" t="s">
        <v>16</v>
      </c>
    </row>
    <row r="48350" spans="9:9" x14ac:dyDescent="0.2">
      <c r="I48350" s="37" t="s">
        <v>16</v>
      </c>
    </row>
    <row r="48351" spans="9:9" x14ac:dyDescent="0.2">
      <c r="I48351" s="37" t="s">
        <v>16</v>
      </c>
    </row>
    <row r="48352" spans="9:9" x14ac:dyDescent="0.2">
      <c r="I48352" s="37" t="s">
        <v>16</v>
      </c>
    </row>
    <row r="48353" spans="9:9" x14ac:dyDescent="0.2">
      <c r="I48353" s="37" t="s">
        <v>16</v>
      </c>
    </row>
    <row r="48354" spans="9:9" x14ac:dyDescent="0.2">
      <c r="I48354" s="37" t="s">
        <v>16</v>
      </c>
    </row>
    <row r="48355" spans="9:9" x14ac:dyDescent="0.2">
      <c r="I48355" s="37" t="s">
        <v>16</v>
      </c>
    </row>
    <row r="48356" spans="9:9" x14ac:dyDescent="0.2">
      <c r="I48356" s="37" t="s">
        <v>16</v>
      </c>
    </row>
    <row r="48357" spans="9:9" x14ac:dyDescent="0.2">
      <c r="I48357" s="37" t="s">
        <v>16</v>
      </c>
    </row>
    <row r="48358" spans="9:9" x14ac:dyDescent="0.2">
      <c r="I48358" s="37" t="s">
        <v>16</v>
      </c>
    </row>
    <row r="48359" spans="9:9" x14ac:dyDescent="0.2">
      <c r="I48359" s="37" t="s">
        <v>16</v>
      </c>
    </row>
    <row r="48360" spans="9:9" x14ac:dyDescent="0.2">
      <c r="I48360" s="37" t="s">
        <v>16</v>
      </c>
    </row>
    <row r="48361" spans="9:9" x14ac:dyDescent="0.2">
      <c r="I48361" s="37" t="s">
        <v>16</v>
      </c>
    </row>
    <row r="48362" spans="9:9" x14ac:dyDescent="0.2">
      <c r="I48362" s="37" t="s">
        <v>16</v>
      </c>
    </row>
    <row r="48363" spans="9:9" x14ac:dyDescent="0.2">
      <c r="I48363" s="37" t="s">
        <v>16</v>
      </c>
    </row>
    <row r="48364" spans="9:9" x14ac:dyDescent="0.2">
      <c r="I48364" s="37" t="s">
        <v>16</v>
      </c>
    </row>
    <row r="48365" spans="9:9" x14ac:dyDescent="0.2">
      <c r="I48365" s="37" t="s">
        <v>16</v>
      </c>
    </row>
    <row r="48366" spans="9:9" x14ac:dyDescent="0.2">
      <c r="I48366" s="37" t="s">
        <v>16</v>
      </c>
    </row>
    <row r="48367" spans="9:9" x14ac:dyDescent="0.2">
      <c r="I48367" s="37" t="s">
        <v>16</v>
      </c>
    </row>
    <row r="48368" spans="9:9" x14ac:dyDescent="0.2">
      <c r="I48368" s="37" t="s">
        <v>16</v>
      </c>
    </row>
    <row r="48369" spans="9:9" x14ac:dyDescent="0.2">
      <c r="I48369" s="37" t="s">
        <v>16</v>
      </c>
    </row>
    <row r="48370" spans="9:9" x14ac:dyDescent="0.2">
      <c r="I48370" s="37" t="s">
        <v>16</v>
      </c>
    </row>
    <row r="48371" spans="9:9" x14ac:dyDescent="0.2">
      <c r="I48371" s="37" t="s">
        <v>16</v>
      </c>
    </row>
    <row r="48372" spans="9:9" x14ac:dyDescent="0.2">
      <c r="I48372" s="37" t="s">
        <v>16</v>
      </c>
    </row>
    <row r="48373" spans="9:9" x14ac:dyDescent="0.2">
      <c r="I48373" s="37" t="s">
        <v>16</v>
      </c>
    </row>
    <row r="48374" spans="9:9" x14ac:dyDescent="0.2">
      <c r="I48374" s="37" t="s">
        <v>16</v>
      </c>
    </row>
    <row r="48375" spans="9:9" x14ac:dyDescent="0.2">
      <c r="I48375" s="37" t="s">
        <v>16</v>
      </c>
    </row>
    <row r="48376" spans="9:9" x14ac:dyDescent="0.2">
      <c r="I48376" s="37" t="s">
        <v>16</v>
      </c>
    </row>
    <row r="48377" spans="9:9" x14ac:dyDescent="0.2">
      <c r="I48377" s="37" t="s">
        <v>16</v>
      </c>
    </row>
    <row r="48378" spans="9:9" x14ac:dyDescent="0.2">
      <c r="I48378" s="37" t="s">
        <v>16</v>
      </c>
    </row>
    <row r="48379" spans="9:9" x14ac:dyDescent="0.2">
      <c r="I48379" s="37" t="s">
        <v>16</v>
      </c>
    </row>
    <row r="48380" spans="9:9" x14ac:dyDescent="0.2">
      <c r="I48380" s="37" t="s">
        <v>16</v>
      </c>
    </row>
    <row r="48381" spans="9:9" x14ac:dyDescent="0.2">
      <c r="I48381" s="37" t="s">
        <v>16</v>
      </c>
    </row>
    <row r="48382" spans="9:9" x14ac:dyDescent="0.2">
      <c r="I48382" s="37" t="s">
        <v>16</v>
      </c>
    </row>
    <row r="48383" spans="9:9" x14ac:dyDescent="0.2">
      <c r="I48383" s="37" t="s">
        <v>16</v>
      </c>
    </row>
    <row r="48384" spans="9:9" x14ac:dyDescent="0.2">
      <c r="I48384" s="37" t="s">
        <v>16</v>
      </c>
    </row>
    <row r="48385" spans="9:9" x14ac:dyDescent="0.2">
      <c r="I48385" s="37" t="s">
        <v>16</v>
      </c>
    </row>
    <row r="48386" spans="9:9" x14ac:dyDescent="0.2">
      <c r="I48386" s="37" t="s">
        <v>16</v>
      </c>
    </row>
    <row r="48387" spans="9:9" x14ac:dyDescent="0.2">
      <c r="I48387" s="37" t="s">
        <v>16</v>
      </c>
    </row>
    <row r="48388" spans="9:9" x14ac:dyDescent="0.2">
      <c r="I48388" s="37" t="s">
        <v>16</v>
      </c>
    </row>
    <row r="48389" spans="9:9" x14ac:dyDescent="0.2">
      <c r="I48389" s="37" t="s">
        <v>16</v>
      </c>
    </row>
    <row r="48390" spans="9:9" x14ac:dyDescent="0.2">
      <c r="I48390" s="37" t="s">
        <v>16</v>
      </c>
    </row>
    <row r="48391" spans="9:9" x14ac:dyDescent="0.2">
      <c r="I48391" s="37" t="s">
        <v>16</v>
      </c>
    </row>
    <row r="48392" spans="9:9" x14ac:dyDescent="0.2">
      <c r="I48392" s="37" t="s">
        <v>16</v>
      </c>
    </row>
    <row r="48393" spans="9:9" x14ac:dyDescent="0.2">
      <c r="I48393" s="37" t="s">
        <v>16</v>
      </c>
    </row>
    <row r="48394" spans="9:9" x14ac:dyDescent="0.2">
      <c r="I48394" s="37" t="s">
        <v>16</v>
      </c>
    </row>
    <row r="48395" spans="9:9" x14ac:dyDescent="0.2">
      <c r="I48395" s="37" t="s">
        <v>16</v>
      </c>
    </row>
    <row r="48396" spans="9:9" x14ac:dyDescent="0.2">
      <c r="I48396" s="37" t="s">
        <v>16</v>
      </c>
    </row>
    <row r="48397" spans="9:9" x14ac:dyDescent="0.2">
      <c r="I48397" s="37" t="s">
        <v>16</v>
      </c>
    </row>
    <row r="48398" spans="9:9" x14ac:dyDescent="0.2">
      <c r="I48398" s="37" t="s">
        <v>16</v>
      </c>
    </row>
    <row r="48399" spans="9:9" x14ac:dyDescent="0.2">
      <c r="I48399" s="37" t="s">
        <v>16</v>
      </c>
    </row>
    <row r="48400" spans="9:9" x14ac:dyDescent="0.2">
      <c r="I48400" s="37" t="s">
        <v>16</v>
      </c>
    </row>
    <row r="48401" spans="9:9" x14ac:dyDescent="0.2">
      <c r="I48401" s="37" t="s">
        <v>16</v>
      </c>
    </row>
    <row r="48402" spans="9:9" x14ac:dyDescent="0.2">
      <c r="I48402" s="37" t="s">
        <v>16</v>
      </c>
    </row>
    <row r="48403" spans="9:9" x14ac:dyDescent="0.2">
      <c r="I48403" s="37" t="s">
        <v>16</v>
      </c>
    </row>
    <row r="48404" spans="9:9" x14ac:dyDescent="0.2">
      <c r="I48404" s="37" t="s">
        <v>16</v>
      </c>
    </row>
    <row r="48405" spans="9:9" x14ac:dyDescent="0.2">
      <c r="I48405" s="37" t="s">
        <v>16</v>
      </c>
    </row>
    <row r="48406" spans="9:9" x14ac:dyDescent="0.2">
      <c r="I48406" s="37" t="s">
        <v>16</v>
      </c>
    </row>
    <row r="48407" spans="9:9" x14ac:dyDescent="0.2">
      <c r="I48407" s="37" t="s">
        <v>16</v>
      </c>
    </row>
    <row r="48408" spans="9:9" x14ac:dyDescent="0.2">
      <c r="I48408" s="37" t="s">
        <v>16</v>
      </c>
    </row>
    <row r="48409" spans="9:9" x14ac:dyDescent="0.2">
      <c r="I48409" s="37" t="s">
        <v>16</v>
      </c>
    </row>
    <row r="48410" spans="9:9" x14ac:dyDescent="0.2">
      <c r="I48410" s="37" t="s">
        <v>16</v>
      </c>
    </row>
    <row r="48411" spans="9:9" x14ac:dyDescent="0.2">
      <c r="I48411" s="37" t="s">
        <v>16</v>
      </c>
    </row>
    <row r="48412" spans="9:9" x14ac:dyDescent="0.2">
      <c r="I48412" s="37" t="s">
        <v>16</v>
      </c>
    </row>
    <row r="48413" spans="9:9" x14ac:dyDescent="0.2">
      <c r="I48413" s="37" t="s">
        <v>16</v>
      </c>
    </row>
    <row r="48414" spans="9:9" x14ac:dyDescent="0.2">
      <c r="I48414" s="37" t="s">
        <v>16</v>
      </c>
    </row>
    <row r="48415" spans="9:9" x14ac:dyDescent="0.2">
      <c r="I48415" s="37" t="s">
        <v>16</v>
      </c>
    </row>
    <row r="48416" spans="9:9" x14ac:dyDescent="0.2">
      <c r="I48416" s="37" t="s">
        <v>16</v>
      </c>
    </row>
    <row r="48417" spans="9:9" x14ac:dyDescent="0.2">
      <c r="I48417" s="37" t="s">
        <v>16</v>
      </c>
    </row>
    <row r="48418" spans="9:9" x14ac:dyDescent="0.2">
      <c r="I48418" s="37" t="s">
        <v>16</v>
      </c>
    </row>
    <row r="48419" spans="9:9" x14ac:dyDescent="0.2">
      <c r="I48419" s="37" t="s">
        <v>16</v>
      </c>
    </row>
    <row r="48420" spans="9:9" x14ac:dyDescent="0.2">
      <c r="I48420" s="37" t="s">
        <v>16</v>
      </c>
    </row>
    <row r="48421" spans="9:9" x14ac:dyDescent="0.2">
      <c r="I48421" s="37" t="s">
        <v>16</v>
      </c>
    </row>
    <row r="48422" spans="9:9" x14ac:dyDescent="0.2">
      <c r="I48422" s="37" t="s">
        <v>16</v>
      </c>
    </row>
    <row r="48423" spans="9:9" x14ac:dyDescent="0.2">
      <c r="I48423" s="37" t="s">
        <v>16</v>
      </c>
    </row>
    <row r="48424" spans="9:9" x14ac:dyDescent="0.2">
      <c r="I48424" s="37" t="s">
        <v>16</v>
      </c>
    </row>
    <row r="48425" spans="9:9" x14ac:dyDescent="0.2">
      <c r="I48425" s="37" t="s">
        <v>16</v>
      </c>
    </row>
    <row r="48426" spans="9:9" x14ac:dyDescent="0.2">
      <c r="I48426" s="37" t="s">
        <v>16</v>
      </c>
    </row>
    <row r="48427" spans="9:9" x14ac:dyDescent="0.2">
      <c r="I48427" s="37" t="s">
        <v>16</v>
      </c>
    </row>
    <row r="48428" spans="9:9" x14ac:dyDescent="0.2">
      <c r="I48428" s="37" t="s">
        <v>16</v>
      </c>
    </row>
    <row r="48429" spans="9:9" x14ac:dyDescent="0.2">
      <c r="I48429" s="37" t="s">
        <v>16</v>
      </c>
    </row>
    <row r="48430" spans="9:9" x14ac:dyDescent="0.2">
      <c r="I48430" s="37" t="s">
        <v>16</v>
      </c>
    </row>
    <row r="48431" spans="9:9" x14ac:dyDescent="0.2">
      <c r="I48431" s="37" t="s">
        <v>16</v>
      </c>
    </row>
    <row r="48432" spans="9:9" x14ac:dyDescent="0.2">
      <c r="I48432" s="37" t="s">
        <v>16</v>
      </c>
    </row>
    <row r="48433" spans="9:9" x14ac:dyDescent="0.2">
      <c r="I48433" s="37" t="s">
        <v>16</v>
      </c>
    </row>
    <row r="48434" spans="9:9" x14ac:dyDescent="0.2">
      <c r="I48434" s="37" t="s">
        <v>16</v>
      </c>
    </row>
    <row r="48435" spans="9:9" x14ac:dyDescent="0.2">
      <c r="I48435" s="37" t="s">
        <v>16</v>
      </c>
    </row>
    <row r="48436" spans="9:9" x14ac:dyDescent="0.2">
      <c r="I48436" s="37" t="s">
        <v>16</v>
      </c>
    </row>
    <row r="48437" spans="9:9" x14ac:dyDescent="0.2">
      <c r="I48437" s="37" t="s">
        <v>16</v>
      </c>
    </row>
    <row r="48438" spans="9:9" x14ac:dyDescent="0.2">
      <c r="I48438" s="37" t="s">
        <v>16</v>
      </c>
    </row>
    <row r="48439" spans="9:9" x14ac:dyDescent="0.2">
      <c r="I48439" s="37" t="s">
        <v>16</v>
      </c>
    </row>
    <row r="48440" spans="9:9" x14ac:dyDescent="0.2">
      <c r="I48440" s="37" t="s">
        <v>16</v>
      </c>
    </row>
    <row r="48441" spans="9:9" x14ac:dyDescent="0.2">
      <c r="I48441" s="37" t="s">
        <v>16</v>
      </c>
    </row>
    <row r="48442" spans="9:9" x14ac:dyDescent="0.2">
      <c r="I48442" s="37" t="s">
        <v>16</v>
      </c>
    </row>
    <row r="48443" spans="9:9" x14ac:dyDescent="0.2">
      <c r="I48443" s="37" t="s">
        <v>16</v>
      </c>
    </row>
    <row r="48444" spans="9:9" x14ac:dyDescent="0.2">
      <c r="I48444" s="37" t="s">
        <v>16</v>
      </c>
    </row>
    <row r="48445" spans="9:9" x14ac:dyDescent="0.2">
      <c r="I48445" s="37" t="s">
        <v>16</v>
      </c>
    </row>
    <row r="48446" spans="9:9" x14ac:dyDescent="0.2">
      <c r="I48446" s="37" t="s">
        <v>16</v>
      </c>
    </row>
    <row r="48447" spans="9:9" x14ac:dyDescent="0.2">
      <c r="I48447" s="37" t="s">
        <v>16</v>
      </c>
    </row>
    <row r="48448" spans="9:9" x14ac:dyDescent="0.2">
      <c r="I48448" s="37" t="s">
        <v>16</v>
      </c>
    </row>
    <row r="48449" spans="9:9" x14ac:dyDescent="0.2">
      <c r="I48449" s="37" t="s">
        <v>16</v>
      </c>
    </row>
    <row r="48450" spans="9:9" x14ac:dyDescent="0.2">
      <c r="I48450" s="37" t="s">
        <v>16</v>
      </c>
    </row>
    <row r="48451" spans="9:9" x14ac:dyDescent="0.2">
      <c r="I48451" s="37" t="s">
        <v>16</v>
      </c>
    </row>
    <row r="48452" spans="9:9" x14ac:dyDescent="0.2">
      <c r="I48452" s="37" t="s">
        <v>16</v>
      </c>
    </row>
    <row r="48453" spans="9:9" x14ac:dyDescent="0.2">
      <c r="I48453" s="37" t="s">
        <v>16</v>
      </c>
    </row>
    <row r="48454" spans="9:9" x14ac:dyDescent="0.2">
      <c r="I48454" s="37" t="s">
        <v>16</v>
      </c>
    </row>
    <row r="48455" spans="9:9" x14ac:dyDescent="0.2">
      <c r="I48455" s="37" t="s">
        <v>16</v>
      </c>
    </row>
    <row r="48456" spans="9:9" x14ac:dyDescent="0.2">
      <c r="I48456" s="37" t="s">
        <v>16</v>
      </c>
    </row>
    <row r="48457" spans="9:9" x14ac:dyDescent="0.2">
      <c r="I48457" s="37" t="s">
        <v>16</v>
      </c>
    </row>
    <row r="48458" spans="9:9" x14ac:dyDescent="0.2">
      <c r="I48458" s="37" t="s">
        <v>16</v>
      </c>
    </row>
    <row r="48459" spans="9:9" x14ac:dyDescent="0.2">
      <c r="I48459" s="37" t="s">
        <v>16</v>
      </c>
    </row>
    <row r="48460" spans="9:9" x14ac:dyDescent="0.2">
      <c r="I48460" s="37" t="s">
        <v>16</v>
      </c>
    </row>
    <row r="48461" spans="9:9" x14ac:dyDescent="0.2">
      <c r="I48461" s="37" t="s">
        <v>16</v>
      </c>
    </row>
    <row r="48462" spans="9:9" x14ac:dyDescent="0.2">
      <c r="I48462" s="37" t="s">
        <v>16</v>
      </c>
    </row>
    <row r="48463" spans="9:9" x14ac:dyDescent="0.2">
      <c r="I48463" s="37" t="s">
        <v>16</v>
      </c>
    </row>
    <row r="48464" spans="9:9" x14ac:dyDescent="0.2">
      <c r="I48464" s="37" t="s">
        <v>16</v>
      </c>
    </row>
    <row r="48465" spans="9:9" x14ac:dyDescent="0.2">
      <c r="I48465" s="37" t="s">
        <v>16</v>
      </c>
    </row>
    <row r="48466" spans="9:9" x14ac:dyDescent="0.2">
      <c r="I48466" s="37" t="s">
        <v>16</v>
      </c>
    </row>
    <row r="48467" spans="9:9" x14ac:dyDescent="0.2">
      <c r="I48467" s="37" t="s">
        <v>16</v>
      </c>
    </row>
    <row r="48468" spans="9:9" x14ac:dyDescent="0.2">
      <c r="I48468" s="37" t="s">
        <v>16</v>
      </c>
    </row>
    <row r="48469" spans="9:9" x14ac:dyDescent="0.2">
      <c r="I48469" s="37" t="s">
        <v>16</v>
      </c>
    </row>
    <row r="48470" spans="9:9" x14ac:dyDescent="0.2">
      <c r="I48470" s="37" t="s">
        <v>16</v>
      </c>
    </row>
    <row r="48471" spans="9:9" x14ac:dyDescent="0.2">
      <c r="I48471" s="37" t="s">
        <v>16</v>
      </c>
    </row>
    <row r="48472" spans="9:9" x14ac:dyDescent="0.2">
      <c r="I48472" s="37" t="s">
        <v>16</v>
      </c>
    </row>
    <row r="48473" spans="9:9" x14ac:dyDescent="0.2">
      <c r="I48473" s="37" t="s">
        <v>16</v>
      </c>
    </row>
    <row r="48474" spans="9:9" x14ac:dyDescent="0.2">
      <c r="I48474" s="37" t="s">
        <v>16</v>
      </c>
    </row>
    <row r="48475" spans="9:9" x14ac:dyDescent="0.2">
      <c r="I48475" s="37" t="s">
        <v>16</v>
      </c>
    </row>
    <row r="48476" spans="9:9" x14ac:dyDescent="0.2">
      <c r="I48476" s="37" t="s">
        <v>16</v>
      </c>
    </row>
    <row r="48477" spans="9:9" x14ac:dyDescent="0.2">
      <c r="I48477" s="37" t="s">
        <v>16</v>
      </c>
    </row>
    <row r="48478" spans="9:9" x14ac:dyDescent="0.2">
      <c r="I48478" s="37" t="s">
        <v>16</v>
      </c>
    </row>
    <row r="48479" spans="9:9" x14ac:dyDescent="0.2">
      <c r="I48479" s="37" t="s">
        <v>16</v>
      </c>
    </row>
    <row r="48480" spans="9:9" x14ac:dyDescent="0.2">
      <c r="I48480" s="37" t="s">
        <v>16</v>
      </c>
    </row>
    <row r="48481" spans="9:9" x14ac:dyDescent="0.2">
      <c r="I48481" s="37" t="s">
        <v>16</v>
      </c>
    </row>
    <row r="48482" spans="9:9" x14ac:dyDescent="0.2">
      <c r="I48482" s="37" t="s">
        <v>16</v>
      </c>
    </row>
    <row r="48483" spans="9:9" x14ac:dyDescent="0.2">
      <c r="I48483" s="37" t="s">
        <v>16</v>
      </c>
    </row>
    <row r="48484" spans="9:9" x14ac:dyDescent="0.2">
      <c r="I48484" s="37" t="s">
        <v>16</v>
      </c>
    </row>
    <row r="48485" spans="9:9" x14ac:dyDescent="0.2">
      <c r="I48485" s="37" t="s">
        <v>16</v>
      </c>
    </row>
    <row r="48486" spans="9:9" x14ac:dyDescent="0.2">
      <c r="I48486" s="37" t="s">
        <v>16</v>
      </c>
    </row>
    <row r="48487" spans="9:9" x14ac:dyDescent="0.2">
      <c r="I48487" s="37" t="s">
        <v>16</v>
      </c>
    </row>
    <row r="48488" spans="9:9" x14ac:dyDescent="0.2">
      <c r="I48488" s="37" t="s">
        <v>16</v>
      </c>
    </row>
    <row r="48489" spans="9:9" x14ac:dyDescent="0.2">
      <c r="I48489" s="37" t="s">
        <v>16</v>
      </c>
    </row>
    <row r="48490" spans="9:9" x14ac:dyDescent="0.2">
      <c r="I48490" s="37" t="s">
        <v>16</v>
      </c>
    </row>
    <row r="48491" spans="9:9" x14ac:dyDescent="0.2">
      <c r="I48491" s="37" t="s">
        <v>16</v>
      </c>
    </row>
    <row r="48492" spans="9:9" x14ac:dyDescent="0.2">
      <c r="I48492" s="37" t="s">
        <v>16</v>
      </c>
    </row>
    <row r="48493" spans="9:9" x14ac:dyDescent="0.2">
      <c r="I48493" s="37" t="s">
        <v>16</v>
      </c>
    </row>
    <row r="48494" spans="9:9" x14ac:dyDescent="0.2">
      <c r="I48494" s="37" t="s">
        <v>16</v>
      </c>
    </row>
    <row r="48495" spans="9:9" x14ac:dyDescent="0.2">
      <c r="I48495" s="37" t="s">
        <v>16</v>
      </c>
    </row>
    <row r="48496" spans="9:9" x14ac:dyDescent="0.2">
      <c r="I48496" s="37" t="s">
        <v>16</v>
      </c>
    </row>
    <row r="48497" spans="9:9" x14ac:dyDescent="0.2">
      <c r="I48497" s="37" t="s">
        <v>16</v>
      </c>
    </row>
    <row r="48498" spans="9:9" x14ac:dyDescent="0.2">
      <c r="I48498" s="37" t="s">
        <v>16</v>
      </c>
    </row>
    <row r="48499" spans="9:9" x14ac:dyDescent="0.2">
      <c r="I48499" s="37" t="s">
        <v>16</v>
      </c>
    </row>
    <row r="48500" spans="9:9" x14ac:dyDescent="0.2">
      <c r="I48500" s="37" t="s">
        <v>16</v>
      </c>
    </row>
    <row r="48501" spans="9:9" x14ac:dyDescent="0.2">
      <c r="I48501" s="37" t="s">
        <v>16</v>
      </c>
    </row>
    <row r="48502" spans="9:9" x14ac:dyDescent="0.2">
      <c r="I48502" s="37" t="s">
        <v>16</v>
      </c>
    </row>
    <row r="48503" spans="9:9" x14ac:dyDescent="0.2">
      <c r="I48503" s="37" t="s">
        <v>16</v>
      </c>
    </row>
    <row r="48504" spans="9:9" x14ac:dyDescent="0.2">
      <c r="I48504" s="37" t="s">
        <v>16</v>
      </c>
    </row>
    <row r="48505" spans="9:9" x14ac:dyDescent="0.2">
      <c r="I48505" s="37" t="s">
        <v>16</v>
      </c>
    </row>
    <row r="48506" spans="9:9" x14ac:dyDescent="0.2">
      <c r="I48506" s="37" t="s">
        <v>16</v>
      </c>
    </row>
    <row r="48507" spans="9:9" x14ac:dyDescent="0.2">
      <c r="I48507" s="37" t="s">
        <v>16</v>
      </c>
    </row>
    <row r="48508" spans="9:9" x14ac:dyDescent="0.2">
      <c r="I48508" s="37" t="s">
        <v>16</v>
      </c>
    </row>
    <row r="48509" spans="9:9" x14ac:dyDescent="0.2">
      <c r="I48509" s="37" t="s">
        <v>16</v>
      </c>
    </row>
    <row r="48510" spans="9:9" x14ac:dyDescent="0.2">
      <c r="I48510" s="37" t="s">
        <v>16</v>
      </c>
    </row>
    <row r="48511" spans="9:9" x14ac:dyDescent="0.2">
      <c r="I48511" s="37" t="s">
        <v>16</v>
      </c>
    </row>
    <row r="48512" spans="9:9" x14ac:dyDescent="0.2">
      <c r="I48512" s="37" t="s">
        <v>16</v>
      </c>
    </row>
    <row r="48513" spans="9:9" x14ac:dyDescent="0.2">
      <c r="I48513" s="37" t="s">
        <v>16</v>
      </c>
    </row>
    <row r="48514" spans="9:9" x14ac:dyDescent="0.2">
      <c r="I48514" s="37" t="s">
        <v>16</v>
      </c>
    </row>
    <row r="48515" spans="9:9" x14ac:dyDescent="0.2">
      <c r="I48515" s="37" t="s">
        <v>16</v>
      </c>
    </row>
    <row r="48516" spans="9:9" x14ac:dyDescent="0.2">
      <c r="I48516" s="37" t="s">
        <v>16</v>
      </c>
    </row>
    <row r="48517" spans="9:9" x14ac:dyDescent="0.2">
      <c r="I48517" s="37" t="s">
        <v>16</v>
      </c>
    </row>
    <row r="48518" spans="9:9" x14ac:dyDescent="0.2">
      <c r="I48518" s="37" t="s">
        <v>16</v>
      </c>
    </row>
    <row r="48519" spans="9:9" x14ac:dyDescent="0.2">
      <c r="I48519" s="37" t="s">
        <v>16</v>
      </c>
    </row>
    <row r="48520" spans="9:9" x14ac:dyDescent="0.2">
      <c r="I48520" s="37" t="s">
        <v>16</v>
      </c>
    </row>
    <row r="48521" spans="9:9" x14ac:dyDescent="0.2">
      <c r="I48521" s="37" t="s">
        <v>16</v>
      </c>
    </row>
    <row r="48522" spans="9:9" x14ac:dyDescent="0.2">
      <c r="I48522" s="37" t="s">
        <v>16</v>
      </c>
    </row>
    <row r="48523" spans="9:9" x14ac:dyDescent="0.2">
      <c r="I48523" s="37" t="s">
        <v>16</v>
      </c>
    </row>
    <row r="48524" spans="9:9" x14ac:dyDescent="0.2">
      <c r="I48524" s="37" t="s">
        <v>16</v>
      </c>
    </row>
    <row r="48525" spans="9:9" x14ac:dyDescent="0.2">
      <c r="I48525" s="37" t="s">
        <v>16</v>
      </c>
    </row>
    <row r="48526" spans="9:9" x14ac:dyDescent="0.2">
      <c r="I48526" s="37" t="s">
        <v>16</v>
      </c>
    </row>
    <row r="48527" spans="9:9" x14ac:dyDescent="0.2">
      <c r="I48527" s="37" t="s">
        <v>16</v>
      </c>
    </row>
    <row r="48528" spans="9:9" x14ac:dyDescent="0.2">
      <c r="I48528" s="37" t="s">
        <v>16</v>
      </c>
    </row>
    <row r="48529" spans="9:9" x14ac:dyDescent="0.2">
      <c r="I48529" s="37" t="s">
        <v>16</v>
      </c>
    </row>
    <row r="48530" spans="9:9" x14ac:dyDescent="0.2">
      <c r="I48530" s="37" t="s">
        <v>16</v>
      </c>
    </row>
    <row r="48531" spans="9:9" x14ac:dyDescent="0.2">
      <c r="I48531" s="37" t="s">
        <v>16</v>
      </c>
    </row>
    <row r="48532" spans="9:9" x14ac:dyDescent="0.2">
      <c r="I48532" s="37" t="s">
        <v>16</v>
      </c>
    </row>
    <row r="48533" spans="9:9" x14ac:dyDescent="0.2">
      <c r="I48533" s="37" t="s">
        <v>16</v>
      </c>
    </row>
    <row r="48534" spans="9:9" x14ac:dyDescent="0.2">
      <c r="I48534" s="37" t="s">
        <v>16</v>
      </c>
    </row>
    <row r="48535" spans="9:9" x14ac:dyDescent="0.2">
      <c r="I48535" s="37" t="s">
        <v>16</v>
      </c>
    </row>
    <row r="48536" spans="9:9" x14ac:dyDescent="0.2">
      <c r="I48536" s="37" t="s">
        <v>16</v>
      </c>
    </row>
    <row r="48537" spans="9:9" x14ac:dyDescent="0.2">
      <c r="I48537" s="37" t="s">
        <v>16</v>
      </c>
    </row>
    <row r="48538" spans="9:9" x14ac:dyDescent="0.2">
      <c r="I48538" s="37" t="s">
        <v>16</v>
      </c>
    </row>
    <row r="48539" spans="9:9" x14ac:dyDescent="0.2">
      <c r="I48539" s="37" t="s">
        <v>16</v>
      </c>
    </row>
    <row r="48540" spans="9:9" x14ac:dyDescent="0.2">
      <c r="I48540" s="37" t="s">
        <v>16</v>
      </c>
    </row>
    <row r="48541" spans="9:9" x14ac:dyDescent="0.2">
      <c r="I48541" s="37" t="s">
        <v>16</v>
      </c>
    </row>
    <row r="48542" spans="9:9" x14ac:dyDescent="0.2">
      <c r="I48542" s="37" t="s">
        <v>16</v>
      </c>
    </row>
    <row r="48543" spans="9:9" x14ac:dyDescent="0.2">
      <c r="I48543" s="37" t="s">
        <v>16</v>
      </c>
    </row>
    <row r="48544" spans="9:9" x14ac:dyDescent="0.2">
      <c r="I48544" s="37" t="s">
        <v>16</v>
      </c>
    </row>
    <row r="48545" spans="9:9" x14ac:dyDescent="0.2">
      <c r="I48545" s="37" t="s">
        <v>16</v>
      </c>
    </row>
    <row r="48546" spans="9:9" x14ac:dyDescent="0.2">
      <c r="I48546" s="37" t="s">
        <v>16</v>
      </c>
    </row>
    <row r="48547" spans="9:9" x14ac:dyDescent="0.2">
      <c r="I48547" s="37" t="s">
        <v>16</v>
      </c>
    </row>
    <row r="48548" spans="9:9" x14ac:dyDescent="0.2">
      <c r="I48548" s="37" t="s">
        <v>16</v>
      </c>
    </row>
    <row r="48549" spans="9:9" x14ac:dyDescent="0.2">
      <c r="I48549" s="37" t="s">
        <v>16</v>
      </c>
    </row>
    <row r="48550" spans="9:9" x14ac:dyDescent="0.2">
      <c r="I48550" s="37" t="s">
        <v>16</v>
      </c>
    </row>
    <row r="48551" spans="9:9" x14ac:dyDescent="0.2">
      <c r="I48551" s="37" t="s">
        <v>16</v>
      </c>
    </row>
    <row r="48552" spans="9:9" x14ac:dyDescent="0.2">
      <c r="I48552" s="37" t="s">
        <v>16</v>
      </c>
    </row>
    <row r="48553" spans="9:9" x14ac:dyDescent="0.2">
      <c r="I48553" s="37" t="s">
        <v>16</v>
      </c>
    </row>
    <row r="48554" spans="9:9" x14ac:dyDescent="0.2">
      <c r="I48554" s="37" t="s">
        <v>16</v>
      </c>
    </row>
    <row r="48555" spans="9:9" x14ac:dyDescent="0.2">
      <c r="I48555" s="37" t="s">
        <v>16</v>
      </c>
    </row>
    <row r="48556" spans="9:9" x14ac:dyDescent="0.2">
      <c r="I48556" s="37" t="s">
        <v>16</v>
      </c>
    </row>
    <row r="48557" spans="9:9" x14ac:dyDescent="0.2">
      <c r="I48557" s="37" t="s">
        <v>16</v>
      </c>
    </row>
    <row r="48558" spans="9:9" x14ac:dyDescent="0.2">
      <c r="I48558" s="37" t="s">
        <v>16</v>
      </c>
    </row>
    <row r="48559" spans="9:9" x14ac:dyDescent="0.2">
      <c r="I48559" s="37" t="s">
        <v>16</v>
      </c>
    </row>
    <row r="48560" spans="9:9" x14ac:dyDescent="0.2">
      <c r="I48560" s="37" t="s">
        <v>16</v>
      </c>
    </row>
    <row r="48561" spans="9:9" x14ac:dyDescent="0.2">
      <c r="I48561" s="37" t="s">
        <v>16</v>
      </c>
    </row>
    <row r="48562" spans="9:9" x14ac:dyDescent="0.2">
      <c r="I48562" s="37" t="s">
        <v>16</v>
      </c>
    </row>
    <row r="48563" spans="9:9" x14ac:dyDescent="0.2">
      <c r="I48563" s="37" t="s">
        <v>16</v>
      </c>
    </row>
    <row r="48564" spans="9:9" x14ac:dyDescent="0.2">
      <c r="I48564" s="37" t="s">
        <v>16</v>
      </c>
    </row>
    <row r="48565" spans="9:9" x14ac:dyDescent="0.2">
      <c r="I48565" s="37" t="s">
        <v>16</v>
      </c>
    </row>
    <row r="48566" spans="9:9" x14ac:dyDescent="0.2">
      <c r="I48566" s="37" t="s">
        <v>16</v>
      </c>
    </row>
    <row r="48567" spans="9:9" x14ac:dyDescent="0.2">
      <c r="I48567" s="37" t="s">
        <v>16</v>
      </c>
    </row>
    <row r="48568" spans="9:9" x14ac:dyDescent="0.2">
      <c r="I48568" s="37" t="s">
        <v>16</v>
      </c>
    </row>
    <row r="48569" spans="9:9" x14ac:dyDescent="0.2">
      <c r="I48569" s="37" t="s">
        <v>16</v>
      </c>
    </row>
    <row r="48570" spans="9:9" x14ac:dyDescent="0.2">
      <c r="I48570" s="37" t="s">
        <v>16</v>
      </c>
    </row>
    <row r="48571" spans="9:9" x14ac:dyDescent="0.2">
      <c r="I48571" s="37" t="s">
        <v>16</v>
      </c>
    </row>
    <row r="48572" spans="9:9" x14ac:dyDescent="0.2">
      <c r="I48572" s="37" t="s">
        <v>16</v>
      </c>
    </row>
    <row r="48573" spans="9:9" x14ac:dyDescent="0.2">
      <c r="I48573" s="37" t="s">
        <v>16</v>
      </c>
    </row>
    <row r="48574" spans="9:9" x14ac:dyDescent="0.2">
      <c r="I48574" s="37" t="s">
        <v>16</v>
      </c>
    </row>
    <row r="48575" spans="9:9" x14ac:dyDescent="0.2">
      <c r="I48575" s="37" t="s">
        <v>16</v>
      </c>
    </row>
    <row r="48576" spans="9:9" x14ac:dyDescent="0.2">
      <c r="I48576" s="37" t="s">
        <v>16</v>
      </c>
    </row>
    <row r="48577" spans="9:9" x14ac:dyDescent="0.2">
      <c r="I48577" s="37" t="s">
        <v>16</v>
      </c>
    </row>
    <row r="48578" spans="9:9" x14ac:dyDescent="0.2">
      <c r="I48578" s="37" t="s">
        <v>16</v>
      </c>
    </row>
    <row r="48579" spans="9:9" x14ac:dyDescent="0.2">
      <c r="I48579" s="37" t="s">
        <v>16</v>
      </c>
    </row>
    <row r="48580" spans="9:9" x14ac:dyDescent="0.2">
      <c r="I48580" s="37" t="s">
        <v>16</v>
      </c>
    </row>
    <row r="48581" spans="9:9" x14ac:dyDescent="0.2">
      <c r="I48581" s="37" t="s">
        <v>16</v>
      </c>
    </row>
    <row r="48582" spans="9:9" x14ac:dyDescent="0.2">
      <c r="I48582" s="37" t="s">
        <v>16</v>
      </c>
    </row>
    <row r="48583" spans="9:9" x14ac:dyDescent="0.2">
      <c r="I48583" s="37" t="s">
        <v>16</v>
      </c>
    </row>
    <row r="48584" spans="9:9" x14ac:dyDescent="0.2">
      <c r="I48584" s="37" t="s">
        <v>16</v>
      </c>
    </row>
    <row r="48585" spans="9:9" x14ac:dyDescent="0.2">
      <c r="I48585" s="37" t="s">
        <v>16</v>
      </c>
    </row>
    <row r="48586" spans="9:9" x14ac:dyDescent="0.2">
      <c r="I48586" s="37" t="s">
        <v>16</v>
      </c>
    </row>
    <row r="48587" spans="9:9" x14ac:dyDescent="0.2">
      <c r="I48587" s="37" t="s">
        <v>16</v>
      </c>
    </row>
    <row r="48588" spans="9:9" x14ac:dyDescent="0.2">
      <c r="I48588" s="37" t="s">
        <v>16</v>
      </c>
    </row>
    <row r="48589" spans="9:9" x14ac:dyDescent="0.2">
      <c r="I48589" s="37" t="s">
        <v>16</v>
      </c>
    </row>
    <row r="48590" spans="9:9" x14ac:dyDescent="0.2">
      <c r="I48590" s="37" t="s">
        <v>16</v>
      </c>
    </row>
    <row r="48591" spans="9:9" x14ac:dyDescent="0.2">
      <c r="I48591" s="37" t="s">
        <v>16</v>
      </c>
    </row>
    <row r="48592" spans="9:9" x14ac:dyDescent="0.2">
      <c r="I48592" s="37" t="s">
        <v>16</v>
      </c>
    </row>
    <row r="48593" spans="9:9" x14ac:dyDescent="0.2">
      <c r="I48593" s="37" t="s">
        <v>16</v>
      </c>
    </row>
    <row r="48594" spans="9:9" x14ac:dyDescent="0.2">
      <c r="I48594" s="37" t="s">
        <v>16</v>
      </c>
    </row>
    <row r="48595" spans="9:9" x14ac:dyDescent="0.2">
      <c r="I48595" s="37" t="s">
        <v>16</v>
      </c>
    </row>
    <row r="48596" spans="9:9" x14ac:dyDescent="0.2">
      <c r="I48596" s="37" t="s">
        <v>16</v>
      </c>
    </row>
    <row r="48597" spans="9:9" x14ac:dyDescent="0.2">
      <c r="I48597" s="37" t="s">
        <v>16</v>
      </c>
    </row>
    <row r="48598" spans="9:9" x14ac:dyDescent="0.2">
      <c r="I48598" s="37" t="s">
        <v>16</v>
      </c>
    </row>
    <row r="48599" spans="9:9" x14ac:dyDescent="0.2">
      <c r="I48599" s="37" t="s">
        <v>16</v>
      </c>
    </row>
    <row r="48600" spans="9:9" x14ac:dyDescent="0.2">
      <c r="I48600" s="37" t="s">
        <v>16</v>
      </c>
    </row>
    <row r="48601" spans="9:9" x14ac:dyDescent="0.2">
      <c r="I48601" s="37" t="s">
        <v>16</v>
      </c>
    </row>
    <row r="48602" spans="9:9" x14ac:dyDescent="0.2">
      <c r="I48602" s="37" t="s">
        <v>16</v>
      </c>
    </row>
    <row r="48603" spans="9:9" x14ac:dyDescent="0.2">
      <c r="I48603" s="37" t="s">
        <v>16</v>
      </c>
    </row>
    <row r="48604" spans="9:9" x14ac:dyDescent="0.2">
      <c r="I48604" s="37" t="s">
        <v>16</v>
      </c>
    </row>
    <row r="48605" spans="9:9" x14ac:dyDescent="0.2">
      <c r="I48605" s="37" t="s">
        <v>16</v>
      </c>
    </row>
    <row r="48606" spans="9:9" x14ac:dyDescent="0.2">
      <c r="I48606" s="37" t="s">
        <v>16</v>
      </c>
    </row>
    <row r="48607" spans="9:9" x14ac:dyDescent="0.2">
      <c r="I48607" s="37" t="s">
        <v>16</v>
      </c>
    </row>
    <row r="48608" spans="9:9" x14ac:dyDescent="0.2">
      <c r="I48608" s="37" t="s">
        <v>16</v>
      </c>
    </row>
    <row r="48609" spans="9:9" x14ac:dyDescent="0.2">
      <c r="I48609" s="37" t="s">
        <v>16</v>
      </c>
    </row>
    <row r="48610" spans="9:9" x14ac:dyDescent="0.2">
      <c r="I48610" s="37" t="s">
        <v>16</v>
      </c>
    </row>
    <row r="48611" spans="9:9" x14ac:dyDescent="0.2">
      <c r="I48611" s="37" t="s">
        <v>16</v>
      </c>
    </row>
    <row r="48612" spans="9:9" x14ac:dyDescent="0.2">
      <c r="I48612" s="37" t="s">
        <v>16</v>
      </c>
    </row>
    <row r="48613" spans="9:9" x14ac:dyDescent="0.2">
      <c r="I48613" s="37" t="s">
        <v>16</v>
      </c>
    </row>
    <row r="48614" spans="9:9" x14ac:dyDescent="0.2">
      <c r="I48614" s="37" t="s">
        <v>16</v>
      </c>
    </row>
    <row r="48615" spans="9:9" x14ac:dyDescent="0.2">
      <c r="I48615" s="37" t="s">
        <v>16</v>
      </c>
    </row>
    <row r="48616" spans="9:9" x14ac:dyDescent="0.2">
      <c r="I48616" s="37" t="s">
        <v>16</v>
      </c>
    </row>
    <row r="48617" spans="9:9" x14ac:dyDescent="0.2">
      <c r="I48617" s="37" t="s">
        <v>16</v>
      </c>
    </row>
    <row r="48618" spans="9:9" x14ac:dyDescent="0.2">
      <c r="I48618" s="37" t="s">
        <v>16</v>
      </c>
    </row>
    <row r="48619" spans="9:9" x14ac:dyDescent="0.2">
      <c r="I48619" s="37" t="s">
        <v>16</v>
      </c>
    </row>
    <row r="48620" spans="9:9" x14ac:dyDescent="0.2">
      <c r="I48620" s="37" t="s">
        <v>16</v>
      </c>
    </row>
    <row r="48621" spans="9:9" x14ac:dyDescent="0.2">
      <c r="I48621" s="37" t="s">
        <v>16</v>
      </c>
    </row>
    <row r="48622" spans="9:9" x14ac:dyDescent="0.2">
      <c r="I48622" s="37" t="s">
        <v>16</v>
      </c>
    </row>
    <row r="48623" spans="9:9" x14ac:dyDescent="0.2">
      <c r="I48623" s="37" t="s">
        <v>16</v>
      </c>
    </row>
    <row r="48624" spans="9:9" x14ac:dyDescent="0.2">
      <c r="I48624" s="37" t="s">
        <v>16</v>
      </c>
    </row>
    <row r="48625" spans="9:9" x14ac:dyDescent="0.2">
      <c r="I48625" s="37" t="s">
        <v>16</v>
      </c>
    </row>
    <row r="48626" spans="9:9" x14ac:dyDescent="0.2">
      <c r="I48626" s="37" t="s">
        <v>16</v>
      </c>
    </row>
    <row r="48627" spans="9:9" x14ac:dyDescent="0.2">
      <c r="I48627" s="37" t="s">
        <v>16</v>
      </c>
    </row>
    <row r="48628" spans="9:9" x14ac:dyDescent="0.2">
      <c r="I48628" s="37" t="s">
        <v>16</v>
      </c>
    </row>
    <row r="48629" spans="9:9" x14ac:dyDescent="0.2">
      <c r="I48629" s="37" t="s">
        <v>16</v>
      </c>
    </row>
    <row r="48630" spans="9:9" x14ac:dyDescent="0.2">
      <c r="I48630" s="37" t="s">
        <v>16</v>
      </c>
    </row>
    <row r="48631" spans="9:9" x14ac:dyDescent="0.2">
      <c r="I48631" s="37" t="s">
        <v>16</v>
      </c>
    </row>
    <row r="48632" spans="9:9" x14ac:dyDescent="0.2">
      <c r="I48632" s="37" t="s">
        <v>16</v>
      </c>
    </row>
    <row r="48633" spans="9:9" x14ac:dyDescent="0.2">
      <c r="I48633" s="37" t="s">
        <v>16</v>
      </c>
    </row>
    <row r="48634" spans="9:9" x14ac:dyDescent="0.2">
      <c r="I48634" s="37" t="s">
        <v>16</v>
      </c>
    </row>
    <row r="48635" spans="9:9" x14ac:dyDescent="0.2">
      <c r="I48635" s="37" t="s">
        <v>16</v>
      </c>
    </row>
    <row r="48636" spans="9:9" x14ac:dyDescent="0.2">
      <c r="I48636" s="37" t="s">
        <v>16</v>
      </c>
    </row>
    <row r="48637" spans="9:9" x14ac:dyDescent="0.2">
      <c r="I48637" s="37" t="s">
        <v>16</v>
      </c>
    </row>
    <row r="48638" spans="9:9" x14ac:dyDescent="0.2">
      <c r="I48638" s="37" t="s">
        <v>16</v>
      </c>
    </row>
    <row r="48639" spans="9:9" x14ac:dyDescent="0.2">
      <c r="I48639" s="37" t="s">
        <v>16</v>
      </c>
    </row>
    <row r="48640" spans="9:9" x14ac:dyDescent="0.2">
      <c r="I48640" s="37" t="s">
        <v>16</v>
      </c>
    </row>
    <row r="48641" spans="9:9" x14ac:dyDescent="0.2">
      <c r="I48641" s="37" t="s">
        <v>16</v>
      </c>
    </row>
    <row r="48642" spans="9:9" x14ac:dyDescent="0.2">
      <c r="I48642" s="37" t="s">
        <v>16</v>
      </c>
    </row>
    <row r="48643" spans="9:9" x14ac:dyDescent="0.2">
      <c r="I48643" s="37" t="s">
        <v>16</v>
      </c>
    </row>
    <row r="48644" spans="9:9" x14ac:dyDescent="0.2">
      <c r="I48644" s="37" t="s">
        <v>16</v>
      </c>
    </row>
    <row r="48645" spans="9:9" x14ac:dyDescent="0.2">
      <c r="I48645" s="37" t="s">
        <v>16</v>
      </c>
    </row>
    <row r="48646" spans="9:9" x14ac:dyDescent="0.2">
      <c r="I48646" s="37" t="s">
        <v>16</v>
      </c>
    </row>
    <row r="48647" spans="9:9" x14ac:dyDescent="0.2">
      <c r="I48647" s="37" t="s">
        <v>16</v>
      </c>
    </row>
    <row r="48648" spans="9:9" x14ac:dyDescent="0.2">
      <c r="I48648" s="37" t="s">
        <v>16</v>
      </c>
    </row>
    <row r="48649" spans="9:9" x14ac:dyDescent="0.2">
      <c r="I48649" s="37" t="s">
        <v>16</v>
      </c>
    </row>
    <row r="48650" spans="9:9" x14ac:dyDescent="0.2">
      <c r="I48650" s="37" t="s">
        <v>16</v>
      </c>
    </row>
    <row r="48651" spans="9:9" x14ac:dyDescent="0.2">
      <c r="I48651" s="37" t="s">
        <v>16</v>
      </c>
    </row>
    <row r="48652" spans="9:9" x14ac:dyDescent="0.2">
      <c r="I48652" s="37" t="s">
        <v>16</v>
      </c>
    </row>
    <row r="48653" spans="9:9" x14ac:dyDescent="0.2">
      <c r="I48653" s="37" t="s">
        <v>16</v>
      </c>
    </row>
    <row r="48654" spans="9:9" x14ac:dyDescent="0.2">
      <c r="I48654" s="37" t="s">
        <v>16</v>
      </c>
    </row>
    <row r="48655" spans="9:9" x14ac:dyDescent="0.2">
      <c r="I48655" s="37" t="s">
        <v>16</v>
      </c>
    </row>
    <row r="48656" spans="9:9" x14ac:dyDescent="0.2">
      <c r="I48656" s="37" t="s">
        <v>16</v>
      </c>
    </row>
    <row r="48657" spans="9:9" x14ac:dyDescent="0.2">
      <c r="I48657" s="37" t="s">
        <v>16</v>
      </c>
    </row>
    <row r="48658" spans="9:9" x14ac:dyDescent="0.2">
      <c r="I48658" s="37" t="s">
        <v>16</v>
      </c>
    </row>
    <row r="48659" spans="9:9" x14ac:dyDescent="0.2">
      <c r="I48659" s="37" t="s">
        <v>16</v>
      </c>
    </row>
    <row r="48660" spans="9:9" x14ac:dyDescent="0.2">
      <c r="I48660" s="37" t="s">
        <v>16</v>
      </c>
    </row>
    <row r="48661" spans="9:9" x14ac:dyDescent="0.2">
      <c r="I48661" s="37" t="s">
        <v>16</v>
      </c>
    </row>
    <row r="48662" spans="9:9" x14ac:dyDescent="0.2">
      <c r="I48662" s="37" t="s">
        <v>16</v>
      </c>
    </row>
    <row r="48663" spans="9:9" x14ac:dyDescent="0.2">
      <c r="I48663" s="37" t="s">
        <v>16</v>
      </c>
    </row>
    <row r="48664" spans="9:9" x14ac:dyDescent="0.2">
      <c r="I48664" s="37" t="s">
        <v>16</v>
      </c>
    </row>
    <row r="48665" spans="9:9" x14ac:dyDescent="0.2">
      <c r="I48665" s="37" t="s">
        <v>16</v>
      </c>
    </row>
    <row r="48666" spans="9:9" x14ac:dyDescent="0.2">
      <c r="I48666" s="37" t="s">
        <v>16</v>
      </c>
    </row>
    <row r="48667" spans="9:9" x14ac:dyDescent="0.2">
      <c r="I48667" s="37" t="s">
        <v>16</v>
      </c>
    </row>
    <row r="48668" spans="9:9" x14ac:dyDescent="0.2">
      <c r="I48668" s="37" t="s">
        <v>16</v>
      </c>
    </row>
    <row r="48669" spans="9:9" x14ac:dyDescent="0.2">
      <c r="I48669" s="37" t="s">
        <v>16</v>
      </c>
    </row>
    <row r="48670" spans="9:9" x14ac:dyDescent="0.2">
      <c r="I48670" s="37" t="s">
        <v>16</v>
      </c>
    </row>
    <row r="48671" spans="9:9" x14ac:dyDescent="0.2">
      <c r="I48671" s="37" t="s">
        <v>16</v>
      </c>
    </row>
    <row r="48672" spans="9:9" x14ac:dyDescent="0.2">
      <c r="I48672" s="37" t="s">
        <v>16</v>
      </c>
    </row>
    <row r="48673" spans="9:9" x14ac:dyDescent="0.2">
      <c r="I48673" s="37" t="s">
        <v>16</v>
      </c>
    </row>
    <row r="48674" spans="9:9" x14ac:dyDescent="0.2">
      <c r="I48674" s="37" t="s">
        <v>16</v>
      </c>
    </row>
    <row r="48675" spans="9:9" x14ac:dyDescent="0.2">
      <c r="I48675" s="37" t="s">
        <v>16</v>
      </c>
    </row>
    <row r="48676" spans="9:9" x14ac:dyDescent="0.2">
      <c r="I48676" s="37" t="s">
        <v>16</v>
      </c>
    </row>
    <row r="48677" spans="9:9" x14ac:dyDescent="0.2">
      <c r="I48677" s="37" t="s">
        <v>16</v>
      </c>
    </row>
    <row r="48678" spans="9:9" x14ac:dyDescent="0.2">
      <c r="I48678" s="37" t="s">
        <v>16</v>
      </c>
    </row>
    <row r="48679" spans="9:9" x14ac:dyDescent="0.2">
      <c r="I48679" s="37" t="s">
        <v>16</v>
      </c>
    </row>
    <row r="48680" spans="9:9" x14ac:dyDescent="0.2">
      <c r="I48680" s="37" t="s">
        <v>16</v>
      </c>
    </row>
    <row r="48681" spans="9:9" x14ac:dyDescent="0.2">
      <c r="I48681" s="37" t="s">
        <v>16</v>
      </c>
    </row>
    <row r="48682" spans="9:9" x14ac:dyDescent="0.2">
      <c r="I48682" s="37" t="s">
        <v>16</v>
      </c>
    </row>
    <row r="48683" spans="9:9" x14ac:dyDescent="0.2">
      <c r="I48683" s="37" t="s">
        <v>16</v>
      </c>
    </row>
    <row r="48684" spans="9:9" x14ac:dyDescent="0.2">
      <c r="I48684" s="37" t="s">
        <v>16</v>
      </c>
    </row>
    <row r="48685" spans="9:9" x14ac:dyDescent="0.2">
      <c r="I48685" s="37" t="s">
        <v>16</v>
      </c>
    </row>
    <row r="48686" spans="9:9" x14ac:dyDescent="0.2">
      <c r="I48686" s="37" t="s">
        <v>16</v>
      </c>
    </row>
    <row r="48687" spans="9:9" x14ac:dyDescent="0.2">
      <c r="I48687" s="37" t="s">
        <v>16</v>
      </c>
    </row>
    <row r="48688" spans="9:9" x14ac:dyDescent="0.2">
      <c r="I48688" s="37" t="s">
        <v>16</v>
      </c>
    </row>
    <row r="48689" spans="9:9" x14ac:dyDescent="0.2">
      <c r="I48689" s="37" t="s">
        <v>16</v>
      </c>
    </row>
    <row r="48690" spans="9:9" x14ac:dyDescent="0.2">
      <c r="I48690" s="37" t="s">
        <v>16</v>
      </c>
    </row>
    <row r="48691" spans="9:9" x14ac:dyDescent="0.2">
      <c r="I48691" s="37" t="s">
        <v>16</v>
      </c>
    </row>
    <row r="48692" spans="9:9" x14ac:dyDescent="0.2">
      <c r="I48692" s="37" t="s">
        <v>16</v>
      </c>
    </row>
    <row r="48693" spans="9:9" x14ac:dyDescent="0.2">
      <c r="I48693" s="37" t="s">
        <v>16</v>
      </c>
    </row>
    <row r="48694" spans="9:9" x14ac:dyDescent="0.2">
      <c r="I48694" s="37" t="s">
        <v>16</v>
      </c>
    </row>
    <row r="48695" spans="9:9" x14ac:dyDescent="0.2">
      <c r="I48695" s="37" t="s">
        <v>16</v>
      </c>
    </row>
    <row r="48696" spans="9:9" x14ac:dyDescent="0.2">
      <c r="I48696" s="37" t="s">
        <v>16</v>
      </c>
    </row>
    <row r="48697" spans="9:9" x14ac:dyDescent="0.2">
      <c r="I48697" s="37" t="s">
        <v>16</v>
      </c>
    </row>
    <row r="48698" spans="9:9" x14ac:dyDescent="0.2">
      <c r="I48698" s="37" t="s">
        <v>16</v>
      </c>
    </row>
    <row r="48699" spans="9:9" x14ac:dyDescent="0.2">
      <c r="I48699" s="37" t="s">
        <v>16</v>
      </c>
    </row>
    <row r="48700" spans="9:9" x14ac:dyDescent="0.2">
      <c r="I48700" s="37" t="s">
        <v>16</v>
      </c>
    </row>
    <row r="48701" spans="9:9" x14ac:dyDescent="0.2">
      <c r="I48701" s="37" t="s">
        <v>16</v>
      </c>
    </row>
    <row r="48702" spans="9:9" x14ac:dyDescent="0.2">
      <c r="I48702" s="37" t="s">
        <v>16</v>
      </c>
    </row>
    <row r="48703" spans="9:9" x14ac:dyDescent="0.2">
      <c r="I48703" s="37" t="s">
        <v>16</v>
      </c>
    </row>
    <row r="48704" spans="9:9" x14ac:dyDescent="0.2">
      <c r="I48704" s="37" t="s">
        <v>16</v>
      </c>
    </row>
    <row r="48705" spans="9:9" x14ac:dyDescent="0.2">
      <c r="I48705" s="37" t="s">
        <v>16</v>
      </c>
    </row>
    <row r="48706" spans="9:9" x14ac:dyDescent="0.2">
      <c r="I48706" s="37" t="s">
        <v>16</v>
      </c>
    </row>
    <row r="48707" spans="9:9" x14ac:dyDescent="0.2">
      <c r="I48707" s="37" t="s">
        <v>16</v>
      </c>
    </row>
    <row r="48708" spans="9:9" x14ac:dyDescent="0.2">
      <c r="I48708" s="37" t="s">
        <v>16</v>
      </c>
    </row>
    <row r="48709" spans="9:9" x14ac:dyDescent="0.2">
      <c r="I48709" s="37" t="s">
        <v>16</v>
      </c>
    </row>
    <row r="48710" spans="9:9" x14ac:dyDescent="0.2">
      <c r="I48710" s="37" t="s">
        <v>16</v>
      </c>
    </row>
    <row r="48711" spans="9:9" x14ac:dyDescent="0.2">
      <c r="I48711" s="37" t="s">
        <v>16</v>
      </c>
    </row>
    <row r="48712" spans="9:9" x14ac:dyDescent="0.2">
      <c r="I48712" s="37" t="s">
        <v>16</v>
      </c>
    </row>
    <row r="48713" spans="9:9" x14ac:dyDescent="0.2">
      <c r="I48713" s="37" t="s">
        <v>16</v>
      </c>
    </row>
    <row r="48714" spans="9:9" x14ac:dyDescent="0.2">
      <c r="I48714" s="37" t="s">
        <v>16</v>
      </c>
    </row>
    <row r="48715" spans="9:9" x14ac:dyDescent="0.2">
      <c r="I48715" s="37" t="s">
        <v>16</v>
      </c>
    </row>
    <row r="48716" spans="9:9" x14ac:dyDescent="0.2">
      <c r="I48716" s="37" t="s">
        <v>16</v>
      </c>
    </row>
    <row r="48717" spans="9:9" x14ac:dyDescent="0.2">
      <c r="I48717" s="37" t="s">
        <v>16</v>
      </c>
    </row>
    <row r="48718" spans="9:9" x14ac:dyDescent="0.2">
      <c r="I48718" s="37" t="s">
        <v>16</v>
      </c>
    </row>
    <row r="48719" spans="9:9" x14ac:dyDescent="0.2">
      <c r="I48719" s="37" t="s">
        <v>16</v>
      </c>
    </row>
    <row r="48720" spans="9:9" x14ac:dyDescent="0.2">
      <c r="I48720" s="37" t="s">
        <v>16</v>
      </c>
    </row>
    <row r="48721" spans="9:9" x14ac:dyDescent="0.2">
      <c r="I48721" s="37" t="s">
        <v>16</v>
      </c>
    </row>
    <row r="48722" spans="9:9" x14ac:dyDescent="0.2">
      <c r="I48722" s="37" t="s">
        <v>16</v>
      </c>
    </row>
    <row r="48723" spans="9:9" x14ac:dyDescent="0.2">
      <c r="I48723" s="37" t="s">
        <v>16</v>
      </c>
    </row>
    <row r="48724" spans="9:9" x14ac:dyDescent="0.2">
      <c r="I48724" s="37" t="s">
        <v>16</v>
      </c>
    </row>
    <row r="48725" spans="9:9" x14ac:dyDescent="0.2">
      <c r="I48725" s="37" t="s">
        <v>16</v>
      </c>
    </row>
    <row r="48726" spans="9:9" x14ac:dyDescent="0.2">
      <c r="I48726" s="37" t="s">
        <v>16</v>
      </c>
    </row>
    <row r="48727" spans="9:9" x14ac:dyDescent="0.2">
      <c r="I48727" s="37" t="s">
        <v>16</v>
      </c>
    </row>
    <row r="48728" spans="9:9" x14ac:dyDescent="0.2">
      <c r="I48728" s="37" t="s">
        <v>16</v>
      </c>
    </row>
    <row r="48729" spans="9:9" x14ac:dyDescent="0.2">
      <c r="I48729" s="37" t="s">
        <v>16</v>
      </c>
    </row>
    <row r="48730" spans="9:9" x14ac:dyDescent="0.2">
      <c r="I48730" s="37" t="s">
        <v>16</v>
      </c>
    </row>
    <row r="48731" spans="9:9" x14ac:dyDescent="0.2">
      <c r="I48731" s="37" t="s">
        <v>16</v>
      </c>
    </row>
    <row r="48732" spans="9:9" x14ac:dyDescent="0.2">
      <c r="I48732" s="37" t="s">
        <v>16</v>
      </c>
    </row>
    <row r="48733" spans="9:9" x14ac:dyDescent="0.2">
      <c r="I48733" s="37" t="s">
        <v>16</v>
      </c>
    </row>
    <row r="48734" spans="9:9" x14ac:dyDescent="0.2">
      <c r="I48734" s="37" t="s">
        <v>16</v>
      </c>
    </row>
    <row r="48735" spans="9:9" x14ac:dyDescent="0.2">
      <c r="I48735" s="37" t="s">
        <v>16</v>
      </c>
    </row>
    <row r="48736" spans="9:9" x14ac:dyDescent="0.2">
      <c r="I48736" s="37" t="s">
        <v>16</v>
      </c>
    </row>
    <row r="48737" spans="9:9" x14ac:dyDescent="0.2">
      <c r="I48737" s="37" t="s">
        <v>16</v>
      </c>
    </row>
    <row r="48738" spans="9:9" x14ac:dyDescent="0.2">
      <c r="I48738" s="37" t="s">
        <v>16</v>
      </c>
    </row>
    <row r="48739" spans="9:9" x14ac:dyDescent="0.2">
      <c r="I48739" s="37" t="s">
        <v>16</v>
      </c>
    </row>
    <row r="48740" spans="9:9" x14ac:dyDescent="0.2">
      <c r="I48740" s="37" t="s">
        <v>16</v>
      </c>
    </row>
    <row r="48741" spans="9:9" x14ac:dyDescent="0.2">
      <c r="I48741" s="37" t="s">
        <v>16</v>
      </c>
    </row>
    <row r="48742" spans="9:9" x14ac:dyDescent="0.2">
      <c r="I48742" s="37" t="s">
        <v>16</v>
      </c>
    </row>
    <row r="48743" spans="9:9" x14ac:dyDescent="0.2">
      <c r="I48743" s="37" t="s">
        <v>16</v>
      </c>
    </row>
    <row r="48744" spans="9:9" x14ac:dyDescent="0.2">
      <c r="I48744" s="37" t="s">
        <v>16</v>
      </c>
    </row>
    <row r="48745" spans="9:9" x14ac:dyDescent="0.2">
      <c r="I48745" s="37" t="s">
        <v>16</v>
      </c>
    </row>
    <row r="48746" spans="9:9" x14ac:dyDescent="0.2">
      <c r="I48746" s="37" t="s">
        <v>16</v>
      </c>
    </row>
    <row r="48747" spans="9:9" x14ac:dyDescent="0.2">
      <c r="I48747" s="37" t="s">
        <v>16</v>
      </c>
    </row>
    <row r="48748" spans="9:9" x14ac:dyDescent="0.2">
      <c r="I48748" s="37" t="s">
        <v>16</v>
      </c>
    </row>
    <row r="48749" spans="9:9" x14ac:dyDescent="0.2">
      <c r="I48749" s="37" t="s">
        <v>16</v>
      </c>
    </row>
    <row r="48750" spans="9:9" x14ac:dyDescent="0.2">
      <c r="I48750" s="37" t="s">
        <v>16</v>
      </c>
    </row>
    <row r="48751" spans="9:9" x14ac:dyDescent="0.2">
      <c r="I48751" s="37" t="s">
        <v>16</v>
      </c>
    </row>
    <row r="48752" spans="9:9" x14ac:dyDescent="0.2">
      <c r="I48752" s="37" t="s">
        <v>16</v>
      </c>
    </row>
    <row r="48753" spans="9:9" x14ac:dyDescent="0.2">
      <c r="I48753" s="37" t="s">
        <v>16</v>
      </c>
    </row>
    <row r="48754" spans="9:9" x14ac:dyDescent="0.2">
      <c r="I48754" s="37" t="s">
        <v>16</v>
      </c>
    </row>
    <row r="48755" spans="9:9" x14ac:dyDescent="0.2">
      <c r="I48755" s="37" t="s">
        <v>16</v>
      </c>
    </row>
    <row r="48756" spans="9:9" x14ac:dyDescent="0.2">
      <c r="I48756" s="37" t="s">
        <v>16</v>
      </c>
    </row>
    <row r="48757" spans="9:9" x14ac:dyDescent="0.2">
      <c r="I48757" s="37" t="s">
        <v>16</v>
      </c>
    </row>
    <row r="48758" spans="9:9" x14ac:dyDescent="0.2">
      <c r="I48758" s="37" t="s">
        <v>16</v>
      </c>
    </row>
    <row r="48759" spans="9:9" x14ac:dyDescent="0.2">
      <c r="I48759" s="37" t="s">
        <v>16</v>
      </c>
    </row>
    <row r="48760" spans="9:9" x14ac:dyDescent="0.2">
      <c r="I48760" s="37" t="s">
        <v>16</v>
      </c>
    </row>
    <row r="48761" spans="9:9" x14ac:dyDescent="0.2">
      <c r="I48761" s="37" t="s">
        <v>16</v>
      </c>
    </row>
    <row r="48762" spans="9:9" x14ac:dyDescent="0.2">
      <c r="I48762" s="37" t="s">
        <v>16</v>
      </c>
    </row>
    <row r="48763" spans="9:9" x14ac:dyDescent="0.2">
      <c r="I48763" s="37" t="s">
        <v>16</v>
      </c>
    </row>
    <row r="48764" spans="9:9" x14ac:dyDescent="0.2">
      <c r="I48764" s="37" t="s">
        <v>16</v>
      </c>
    </row>
    <row r="48765" spans="9:9" x14ac:dyDescent="0.2">
      <c r="I48765" s="37" t="s">
        <v>16</v>
      </c>
    </row>
    <row r="48766" spans="9:9" x14ac:dyDescent="0.2">
      <c r="I48766" s="37" t="s">
        <v>16</v>
      </c>
    </row>
    <row r="48767" spans="9:9" x14ac:dyDescent="0.2">
      <c r="I48767" s="37" t="s">
        <v>16</v>
      </c>
    </row>
    <row r="48768" spans="9:9" x14ac:dyDescent="0.2">
      <c r="I48768" s="37" t="s">
        <v>16</v>
      </c>
    </row>
    <row r="48769" spans="9:9" x14ac:dyDescent="0.2">
      <c r="I48769" s="37" t="s">
        <v>16</v>
      </c>
    </row>
    <row r="48770" spans="9:9" x14ac:dyDescent="0.2">
      <c r="I48770" s="37" t="s">
        <v>16</v>
      </c>
    </row>
    <row r="48771" spans="9:9" x14ac:dyDescent="0.2">
      <c r="I48771" s="37" t="s">
        <v>16</v>
      </c>
    </row>
    <row r="48772" spans="9:9" x14ac:dyDescent="0.2">
      <c r="I48772" s="37" t="s">
        <v>16</v>
      </c>
    </row>
    <row r="48773" spans="9:9" x14ac:dyDescent="0.2">
      <c r="I48773" s="37" t="s">
        <v>16</v>
      </c>
    </row>
    <row r="48774" spans="9:9" x14ac:dyDescent="0.2">
      <c r="I48774" s="37" t="s">
        <v>16</v>
      </c>
    </row>
    <row r="48775" spans="9:9" x14ac:dyDescent="0.2">
      <c r="I48775" s="37" t="s">
        <v>16</v>
      </c>
    </row>
    <row r="48776" spans="9:9" x14ac:dyDescent="0.2">
      <c r="I48776" s="37" t="s">
        <v>16</v>
      </c>
    </row>
    <row r="48777" spans="9:9" x14ac:dyDescent="0.2">
      <c r="I48777" s="37" t="s">
        <v>16</v>
      </c>
    </row>
    <row r="48778" spans="9:9" x14ac:dyDescent="0.2">
      <c r="I48778" s="37" t="s">
        <v>16</v>
      </c>
    </row>
    <row r="48779" spans="9:9" x14ac:dyDescent="0.2">
      <c r="I48779" s="37" t="s">
        <v>16</v>
      </c>
    </row>
    <row r="48780" spans="9:9" x14ac:dyDescent="0.2">
      <c r="I48780" s="37" t="s">
        <v>16</v>
      </c>
    </row>
    <row r="48781" spans="9:9" x14ac:dyDescent="0.2">
      <c r="I48781" s="37" t="s">
        <v>16</v>
      </c>
    </row>
    <row r="48782" spans="9:9" x14ac:dyDescent="0.2">
      <c r="I48782" s="37" t="s">
        <v>16</v>
      </c>
    </row>
    <row r="48783" spans="9:9" x14ac:dyDescent="0.2">
      <c r="I48783" s="37" t="s">
        <v>16</v>
      </c>
    </row>
    <row r="48784" spans="9:9" x14ac:dyDescent="0.2">
      <c r="I48784" s="37" t="s">
        <v>16</v>
      </c>
    </row>
    <row r="48785" spans="9:9" x14ac:dyDescent="0.2">
      <c r="I48785" s="37" t="s">
        <v>16</v>
      </c>
    </row>
    <row r="48786" spans="9:9" x14ac:dyDescent="0.2">
      <c r="I48786" s="37" t="s">
        <v>16</v>
      </c>
    </row>
    <row r="48787" spans="9:9" x14ac:dyDescent="0.2">
      <c r="I48787" s="37" t="s">
        <v>16</v>
      </c>
    </row>
    <row r="48788" spans="9:9" x14ac:dyDescent="0.2">
      <c r="I48788" s="37" t="s">
        <v>16</v>
      </c>
    </row>
    <row r="48789" spans="9:9" x14ac:dyDescent="0.2">
      <c r="I48789" s="37" t="s">
        <v>16</v>
      </c>
    </row>
    <row r="48790" spans="9:9" x14ac:dyDescent="0.2">
      <c r="I48790" s="37" t="s">
        <v>16</v>
      </c>
    </row>
    <row r="48791" spans="9:9" x14ac:dyDescent="0.2">
      <c r="I48791" s="37" t="s">
        <v>16</v>
      </c>
    </row>
    <row r="48792" spans="9:9" x14ac:dyDescent="0.2">
      <c r="I48792" s="37" t="s">
        <v>16</v>
      </c>
    </row>
    <row r="48793" spans="9:9" x14ac:dyDescent="0.2">
      <c r="I48793" s="37" t="s">
        <v>16</v>
      </c>
    </row>
    <row r="48794" spans="9:9" x14ac:dyDescent="0.2">
      <c r="I48794" s="37" t="s">
        <v>16</v>
      </c>
    </row>
    <row r="48795" spans="9:9" x14ac:dyDescent="0.2">
      <c r="I48795" s="37" t="s">
        <v>16</v>
      </c>
    </row>
    <row r="48796" spans="9:9" x14ac:dyDescent="0.2">
      <c r="I48796" s="37" t="s">
        <v>16</v>
      </c>
    </row>
    <row r="48797" spans="9:9" x14ac:dyDescent="0.2">
      <c r="I48797" s="37" t="s">
        <v>16</v>
      </c>
    </row>
    <row r="48798" spans="9:9" x14ac:dyDescent="0.2">
      <c r="I48798" s="37" t="s">
        <v>16</v>
      </c>
    </row>
    <row r="48799" spans="9:9" x14ac:dyDescent="0.2">
      <c r="I48799" s="37" t="s">
        <v>16</v>
      </c>
    </row>
    <row r="48800" spans="9:9" x14ac:dyDescent="0.2">
      <c r="I48800" s="37" t="s">
        <v>16</v>
      </c>
    </row>
    <row r="48801" spans="9:9" x14ac:dyDescent="0.2">
      <c r="I48801" s="37" t="s">
        <v>16</v>
      </c>
    </row>
    <row r="48802" spans="9:9" x14ac:dyDescent="0.2">
      <c r="I48802" s="37" t="s">
        <v>16</v>
      </c>
    </row>
    <row r="48803" spans="9:9" x14ac:dyDescent="0.2">
      <c r="I48803" s="37" t="s">
        <v>16</v>
      </c>
    </row>
    <row r="48804" spans="9:9" x14ac:dyDescent="0.2">
      <c r="I48804" s="37" t="s">
        <v>16</v>
      </c>
    </row>
    <row r="48805" spans="9:9" x14ac:dyDescent="0.2">
      <c r="I48805" s="37" t="s">
        <v>16</v>
      </c>
    </row>
    <row r="48806" spans="9:9" x14ac:dyDescent="0.2">
      <c r="I48806" s="37" t="s">
        <v>16</v>
      </c>
    </row>
    <row r="48807" spans="9:9" x14ac:dyDescent="0.2">
      <c r="I48807" s="37" t="s">
        <v>16</v>
      </c>
    </row>
    <row r="48808" spans="9:9" x14ac:dyDescent="0.2">
      <c r="I48808" s="37" t="s">
        <v>16</v>
      </c>
    </row>
    <row r="48809" spans="9:9" x14ac:dyDescent="0.2">
      <c r="I48809" s="37" t="s">
        <v>16</v>
      </c>
    </row>
    <row r="48810" spans="9:9" x14ac:dyDescent="0.2">
      <c r="I48810" s="37" t="s">
        <v>16</v>
      </c>
    </row>
    <row r="48811" spans="9:9" x14ac:dyDescent="0.2">
      <c r="I48811" s="37" t="s">
        <v>16</v>
      </c>
    </row>
    <row r="48812" spans="9:9" x14ac:dyDescent="0.2">
      <c r="I48812" s="37" t="s">
        <v>16</v>
      </c>
    </row>
    <row r="48813" spans="9:9" x14ac:dyDescent="0.2">
      <c r="I48813" s="37" t="s">
        <v>16</v>
      </c>
    </row>
    <row r="48814" spans="9:9" x14ac:dyDescent="0.2">
      <c r="I48814" s="37" t="s">
        <v>16</v>
      </c>
    </row>
    <row r="48815" spans="9:9" x14ac:dyDescent="0.2">
      <c r="I48815" s="37" t="s">
        <v>16</v>
      </c>
    </row>
    <row r="48816" spans="9:9" x14ac:dyDescent="0.2">
      <c r="I48816" s="37" t="s">
        <v>16</v>
      </c>
    </row>
    <row r="48817" spans="9:9" x14ac:dyDescent="0.2">
      <c r="I48817" s="37" t="s">
        <v>16</v>
      </c>
    </row>
    <row r="48818" spans="9:9" x14ac:dyDescent="0.2">
      <c r="I48818" s="37" t="s">
        <v>16</v>
      </c>
    </row>
    <row r="48819" spans="9:9" x14ac:dyDescent="0.2">
      <c r="I48819" s="37" t="s">
        <v>16</v>
      </c>
    </row>
    <row r="48820" spans="9:9" x14ac:dyDescent="0.2">
      <c r="I48820" s="37" t="s">
        <v>16</v>
      </c>
    </row>
    <row r="48821" spans="9:9" x14ac:dyDescent="0.2">
      <c r="I48821" s="37" t="s">
        <v>16</v>
      </c>
    </row>
    <row r="48822" spans="9:9" x14ac:dyDescent="0.2">
      <c r="I48822" s="37" t="s">
        <v>16</v>
      </c>
    </row>
    <row r="48823" spans="9:9" x14ac:dyDescent="0.2">
      <c r="I48823" s="37" t="s">
        <v>16</v>
      </c>
    </row>
    <row r="48824" spans="9:9" x14ac:dyDescent="0.2">
      <c r="I48824" s="37" t="s">
        <v>16</v>
      </c>
    </row>
    <row r="48825" spans="9:9" x14ac:dyDescent="0.2">
      <c r="I48825" s="37" t="s">
        <v>16</v>
      </c>
    </row>
    <row r="48826" spans="9:9" x14ac:dyDescent="0.2">
      <c r="I48826" s="37" t="s">
        <v>16</v>
      </c>
    </row>
    <row r="48827" spans="9:9" x14ac:dyDescent="0.2">
      <c r="I48827" s="37" t="s">
        <v>16</v>
      </c>
    </row>
    <row r="48828" spans="9:9" x14ac:dyDescent="0.2">
      <c r="I48828" s="37" t="s">
        <v>16</v>
      </c>
    </row>
    <row r="48829" spans="9:9" x14ac:dyDescent="0.2">
      <c r="I48829" s="37" t="s">
        <v>16</v>
      </c>
    </row>
    <row r="48830" spans="9:9" x14ac:dyDescent="0.2">
      <c r="I48830" s="37" t="s">
        <v>16</v>
      </c>
    </row>
    <row r="48831" spans="9:9" x14ac:dyDescent="0.2">
      <c r="I48831" s="37" t="s">
        <v>16</v>
      </c>
    </row>
    <row r="48832" spans="9:9" x14ac:dyDescent="0.2">
      <c r="I48832" s="37" t="s">
        <v>16</v>
      </c>
    </row>
    <row r="48833" spans="9:9" x14ac:dyDescent="0.2">
      <c r="I48833" s="37" t="s">
        <v>16</v>
      </c>
    </row>
    <row r="48834" spans="9:9" x14ac:dyDescent="0.2">
      <c r="I48834" s="37" t="s">
        <v>16</v>
      </c>
    </row>
    <row r="48835" spans="9:9" x14ac:dyDescent="0.2">
      <c r="I48835" s="37" t="s">
        <v>16</v>
      </c>
    </row>
    <row r="48836" spans="9:9" x14ac:dyDescent="0.2">
      <c r="I48836" s="37" t="s">
        <v>16</v>
      </c>
    </row>
    <row r="48837" spans="9:9" x14ac:dyDescent="0.2">
      <c r="I48837" s="37" t="s">
        <v>16</v>
      </c>
    </row>
    <row r="48838" spans="9:9" x14ac:dyDescent="0.2">
      <c r="I48838" s="37" t="s">
        <v>16</v>
      </c>
    </row>
    <row r="48839" spans="9:9" x14ac:dyDescent="0.2">
      <c r="I48839" s="37" t="s">
        <v>16</v>
      </c>
    </row>
    <row r="48840" spans="9:9" x14ac:dyDescent="0.2">
      <c r="I48840" s="37" t="s">
        <v>16</v>
      </c>
    </row>
    <row r="48841" spans="9:9" x14ac:dyDescent="0.2">
      <c r="I48841" s="37" t="s">
        <v>16</v>
      </c>
    </row>
    <row r="48842" spans="9:9" x14ac:dyDescent="0.2">
      <c r="I48842" s="37" t="s">
        <v>16</v>
      </c>
    </row>
    <row r="48843" spans="9:9" x14ac:dyDescent="0.2">
      <c r="I48843" s="37" t="s">
        <v>16</v>
      </c>
    </row>
    <row r="48844" spans="9:9" x14ac:dyDescent="0.2">
      <c r="I48844" s="37" t="s">
        <v>16</v>
      </c>
    </row>
    <row r="48845" spans="9:9" x14ac:dyDescent="0.2">
      <c r="I48845" s="37" t="s">
        <v>16</v>
      </c>
    </row>
    <row r="48846" spans="9:9" x14ac:dyDescent="0.2">
      <c r="I48846" s="37" t="s">
        <v>16</v>
      </c>
    </row>
    <row r="48847" spans="9:9" x14ac:dyDescent="0.2">
      <c r="I48847" s="37" t="s">
        <v>16</v>
      </c>
    </row>
    <row r="48848" spans="9:9" x14ac:dyDescent="0.2">
      <c r="I48848" s="37" t="s">
        <v>16</v>
      </c>
    </row>
    <row r="48849" spans="9:9" x14ac:dyDescent="0.2">
      <c r="I48849" s="37" t="s">
        <v>16</v>
      </c>
    </row>
    <row r="48850" spans="9:9" x14ac:dyDescent="0.2">
      <c r="I48850" s="37" t="s">
        <v>16</v>
      </c>
    </row>
    <row r="48851" spans="9:9" x14ac:dyDescent="0.2">
      <c r="I48851" s="37" t="s">
        <v>16</v>
      </c>
    </row>
    <row r="48852" spans="9:9" x14ac:dyDescent="0.2">
      <c r="I48852" s="37" t="s">
        <v>16</v>
      </c>
    </row>
    <row r="48853" spans="9:9" x14ac:dyDescent="0.2">
      <c r="I48853" s="37" t="s">
        <v>16</v>
      </c>
    </row>
    <row r="48854" spans="9:9" x14ac:dyDescent="0.2">
      <c r="I48854" s="37" t="s">
        <v>16</v>
      </c>
    </row>
    <row r="48855" spans="9:9" x14ac:dyDescent="0.2">
      <c r="I48855" s="37" t="s">
        <v>16</v>
      </c>
    </row>
    <row r="48856" spans="9:9" x14ac:dyDescent="0.2">
      <c r="I48856" s="37" t="s">
        <v>16</v>
      </c>
    </row>
    <row r="48857" spans="9:9" x14ac:dyDescent="0.2">
      <c r="I48857" s="37" t="s">
        <v>16</v>
      </c>
    </row>
    <row r="48858" spans="9:9" x14ac:dyDescent="0.2">
      <c r="I48858" s="37" t="s">
        <v>16</v>
      </c>
    </row>
    <row r="48859" spans="9:9" x14ac:dyDescent="0.2">
      <c r="I48859" s="37" t="s">
        <v>16</v>
      </c>
    </row>
    <row r="48860" spans="9:9" x14ac:dyDescent="0.2">
      <c r="I48860" s="37" t="s">
        <v>16</v>
      </c>
    </row>
    <row r="48861" spans="9:9" x14ac:dyDescent="0.2">
      <c r="I48861" s="37" t="s">
        <v>16</v>
      </c>
    </row>
    <row r="48862" spans="9:9" x14ac:dyDescent="0.2">
      <c r="I48862" s="37" t="s">
        <v>16</v>
      </c>
    </row>
    <row r="48863" spans="9:9" x14ac:dyDescent="0.2">
      <c r="I48863" s="37" t="s">
        <v>16</v>
      </c>
    </row>
    <row r="48864" spans="9:9" x14ac:dyDescent="0.2">
      <c r="I48864" s="37" t="s">
        <v>16</v>
      </c>
    </row>
    <row r="48865" spans="9:9" x14ac:dyDescent="0.2">
      <c r="I48865" s="37" t="s">
        <v>16</v>
      </c>
    </row>
    <row r="48866" spans="9:9" x14ac:dyDescent="0.2">
      <c r="I48866" s="37" t="s">
        <v>16</v>
      </c>
    </row>
    <row r="48867" spans="9:9" x14ac:dyDescent="0.2">
      <c r="I48867" s="37" t="s">
        <v>16</v>
      </c>
    </row>
    <row r="48868" spans="9:9" x14ac:dyDescent="0.2">
      <c r="I48868" s="37" t="s">
        <v>16</v>
      </c>
    </row>
    <row r="48869" spans="9:9" x14ac:dyDescent="0.2">
      <c r="I48869" s="37" t="s">
        <v>16</v>
      </c>
    </row>
    <row r="48870" spans="9:9" x14ac:dyDescent="0.2">
      <c r="I48870" s="37" t="s">
        <v>16</v>
      </c>
    </row>
    <row r="48871" spans="9:9" x14ac:dyDescent="0.2">
      <c r="I48871" s="37" t="s">
        <v>16</v>
      </c>
    </row>
    <row r="48872" spans="9:9" x14ac:dyDescent="0.2">
      <c r="I48872" s="37" t="s">
        <v>16</v>
      </c>
    </row>
    <row r="48873" spans="9:9" x14ac:dyDescent="0.2">
      <c r="I48873" s="37" t="s">
        <v>16</v>
      </c>
    </row>
    <row r="48874" spans="9:9" x14ac:dyDescent="0.2">
      <c r="I48874" s="37" t="s">
        <v>16</v>
      </c>
    </row>
    <row r="48875" spans="9:9" x14ac:dyDescent="0.2">
      <c r="I48875" s="37" t="s">
        <v>16</v>
      </c>
    </row>
    <row r="48876" spans="9:9" x14ac:dyDescent="0.2">
      <c r="I48876" s="37" t="s">
        <v>16</v>
      </c>
    </row>
    <row r="48877" spans="9:9" x14ac:dyDescent="0.2">
      <c r="I48877" s="37" t="s">
        <v>16</v>
      </c>
    </row>
    <row r="48878" spans="9:9" x14ac:dyDescent="0.2">
      <c r="I48878" s="37" t="s">
        <v>16</v>
      </c>
    </row>
    <row r="48879" spans="9:9" x14ac:dyDescent="0.2">
      <c r="I48879" s="37" t="s">
        <v>16</v>
      </c>
    </row>
    <row r="48880" spans="9:9" x14ac:dyDescent="0.2">
      <c r="I48880" s="37" t="s">
        <v>16</v>
      </c>
    </row>
    <row r="48881" spans="9:9" x14ac:dyDescent="0.2">
      <c r="I48881" s="37" t="s">
        <v>16</v>
      </c>
    </row>
    <row r="48882" spans="9:9" x14ac:dyDescent="0.2">
      <c r="I48882" s="37" t="s">
        <v>16</v>
      </c>
    </row>
    <row r="48883" spans="9:9" x14ac:dyDescent="0.2">
      <c r="I48883" s="37" t="s">
        <v>16</v>
      </c>
    </row>
    <row r="48884" spans="9:9" x14ac:dyDescent="0.2">
      <c r="I48884" s="37" t="s">
        <v>16</v>
      </c>
    </row>
    <row r="48885" spans="9:9" x14ac:dyDescent="0.2">
      <c r="I48885" s="37" t="s">
        <v>16</v>
      </c>
    </row>
    <row r="48886" spans="9:9" x14ac:dyDescent="0.2">
      <c r="I48886" s="37" t="s">
        <v>16</v>
      </c>
    </row>
    <row r="48887" spans="9:9" x14ac:dyDescent="0.2">
      <c r="I48887" s="37" t="s">
        <v>16</v>
      </c>
    </row>
    <row r="48888" spans="9:9" x14ac:dyDescent="0.2">
      <c r="I48888" s="37" t="s">
        <v>16</v>
      </c>
    </row>
    <row r="48889" spans="9:9" x14ac:dyDescent="0.2">
      <c r="I48889" s="37" t="s">
        <v>16</v>
      </c>
    </row>
    <row r="48890" spans="9:9" x14ac:dyDescent="0.2">
      <c r="I48890" s="37" t="s">
        <v>16</v>
      </c>
    </row>
    <row r="48891" spans="9:9" x14ac:dyDescent="0.2">
      <c r="I48891" s="37" t="s">
        <v>16</v>
      </c>
    </row>
    <row r="48892" spans="9:9" x14ac:dyDescent="0.2">
      <c r="I48892" s="37" t="s">
        <v>16</v>
      </c>
    </row>
    <row r="48893" spans="9:9" x14ac:dyDescent="0.2">
      <c r="I48893" s="37" t="s">
        <v>16</v>
      </c>
    </row>
    <row r="48894" spans="9:9" x14ac:dyDescent="0.2">
      <c r="I48894" s="37" t="s">
        <v>16</v>
      </c>
    </row>
    <row r="48895" spans="9:9" x14ac:dyDescent="0.2">
      <c r="I48895" s="37" t="s">
        <v>16</v>
      </c>
    </row>
    <row r="48896" spans="9:9" x14ac:dyDescent="0.2">
      <c r="I48896" s="37" t="s">
        <v>16</v>
      </c>
    </row>
    <row r="48897" spans="9:9" x14ac:dyDescent="0.2">
      <c r="I48897" s="37" t="s">
        <v>16</v>
      </c>
    </row>
    <row r="48898" spans="9:9" x14ac:dyDescent="0.2">
      <c r="I48898" s="37" t="s">
        <v>16</v>
      </c>
    </row>
    <row r="48899" spans="9:9" x14ac:dyDescent="0.2">
      <c r="I48899" s="37" t="s">
        <v>16</v>
      </c>
    </row>
    <row r="48900" spans="9:9" x14ac:dyDescent="0.2">
      <c r="I48900" s="37" t="s">
        <v>16</v>
      </c>
    </row>
    <row r="48901" spans="9:9" x14ac:dyDescent="0.2">
      <c r="I48901" s="37" t="s">
        <v>16</v>
      </c>
    </row>
    <row r="48902" spans="9:9" x14ac:dyDescent="0.2">
      <c r="I48902" s="37" t="s">
        <v>16</v>
      </c>
    </row>
    <row r="48903" spans="9:9" x14ac:dyDescent="0.2">
      <c r="I48903" s="37" t="s">
        <v>16</v>
      </c>
    </row>
    <row r="48904" spans="9:9" x14ac:dyDescent="0.2">
      <c r="I48904" s="37" t="s">
        <v>16</v>
      </c>
    </row>
    <row r="48905" spans="9:9" x14ac:dyDescent="0.2">
      <c r="I48905" s="37" t="s">
        <v>16</v>
      </c>
    </row>
    <row r="48906" spans="9:9" x14ac:dyDescent="0.2">
      <c r="I48906" s="37" t="s">
        <v>16</v>
      </c>
    </row>
    <row r="48907" spans="9:9" x14ac:dyDescent="0.2">
      <c r="I48907" s="37" t="s">
        <v>16</v>
      </c>
    </row>
    <row r="48908" spans="9:9" x14ac:dyDescent="0.2">
      <c r="I48908" s="37" t="s">
        <v>16</v>
      </c>
    </row>
    <row r="48909" spans="9:9" x14ac:dyDescent="0.2">
      <c r="I48909" s="37" t="s">
        <v>16</v>
      </c>
    </row>
    <row r="48910" spans="9:9" x14ac:dyDescent="0.2">
      <c r="I48910" s="37" t="s">
        <v>16</v>
      </c>
    </row>
    <row r="48911" spans="9:9" x14ac:dyDescent="0.2">
      <c r="I48911" s="37" t="s">
        <v>16</v>
      </c>
    </row>
    <row r="48912" spans="9:9" x14ac:dyDescent="0.2">
      <c r="I48912" s="37" t="s">
        <v>16</v>
      </c>
    </row>
    <row r="48913" spans="9:9" x14ac:dyDescent="0.2">
      <c r="I48913" s="37" t="s">
        <v>16</v>
      </c>
    </row>
    <row r="48914" spans="9:9" x14ac:dyDescent="0.2">
      <c r="I48914" s="37" t="s">
        <v>16</v>
      </c>
    </row>
    <row r="48915" spans="9:9" x14ac:dyDescent="0.2">
      <c r="I48915" s="37" t="s">
        <v>16</v>
      </c>
    </row>
    <row r="48916" spans="9:9" x14ac:dyDescent="0.2">
      <c r="I48916" s="37" t="s">
        <v>16</v>
      </c>
    </row>
    <row r="48917" spans="9:9" x14ac:dyDescent="0.2">
      <c r="I48917" s="37" t="s">
        <v>16</v>
      </c>
    </row>
    <row r="48918" spans="9:9" x14ac:dyDescent="0.2">
      <c r="I48918" s="37" t="s">
        <v>16</v>
      </c>
    </row>
    <row r="48919" spans="9:9" x14ac:dyDescent="0.2">
      <c r="I48919" s="37" t="s">
        <v>16</v>
      </c>
    </row>
    <row r="48920" spans="9:9" x14ac:dyDescent="0.2">
      <c r="I48920" s="37" t="s">
        <v>16</v>
      </c>
    </row>
    <row r="48921" spans="9:9" x14ac:dyDescent="0.2">
      <c r="I48921" s="37" t="s">
        <v>16</v>
      </c>
    </row>
    <row r="48922" spans="9:9" x14ac:dyDescent="0.2">
      <c r="I48922" s="37" t="s">
        <v>16</v>
      </c>
    </row>
    <row r="48923" spans="9:9" x14ac:dyDescent="0.2">
      <c r="I48923" s="37" t="s">
        <v>16</v>
      </c>
    </row>
    <row r="48924" spans="9:9" x14ac:dyDescent="0.2">
      <c r="I48924" s="37" t="s">
        <v>16</v>
      </c>
    </row>
    <row r="48925" spans="9:9" x14ac:dyDescent="0.2">
      <c r="I48925" s="37" t="s">
        <v>16</v>
      </c>
    </row>
    <row r="48926" spans="9:9" x14ac:dyDescent="0.2">
      <c r="I48926" s="37" t="s">
        <v>16</v>
      </c>
    </row>
    <row r="48927" spans="9:9" x14ac:dyDescent="0.2">
      <c r="I48927" s="37" t="s">
        <v>16</v>
      </c>
    </row>
    <row r="48928" spans="9:9" x14ac:dyDescent="0.2">
      <c r="I48928" s="37" t="s">
        <v>16</v>
      </c>
    </row>
    <row r="48929" spans="9:9" x14ac:dyDescent="0.2">
      <c r="I48929" s="37" t="s">
        <v>16</v>
      </c>
    </row>
    <row r="48930" spans="9:9" x14ac:dyDescent="0.2">
      <c r="I48930" s="37" t="s">
        <v>16</v>
      </c>
    </row>
    <row r="48931" spans="9:9" x14ac:dyDescent="0.2">
      <c r="I48931" s="37" t="s">
        <v>16</v>
      </c>
    </row>
    <row r="48932" spans="9:9" x14ac:dyDescent="0.2">
      <c r="I48932" s="37" t="s">
        <v>16</v>
      </c>
    </row>
    <row r="48933" spans="9:9" x14ac:dyDescent="0.2">
      <c r="I48933" s="37" t="s">
        <v>16</v>
      </c>
    </row>
    <row r="48934" spans="9:9" x14ac:dyDescent="0.2">
      <c r="I48934" s="37" t="s">
        <v>16</v>
      </c>
    </row>
    <row r="48935" spans="9:9" x14ac:dyDescent="0.2">
      <c r="I48935" s="37" t="s">
        <v>16</v>
      </c>
    </row>
    <row r="48936" spans="9:9" x14ac:dyDescent="0.2">
      <c r="I48936" s="37" t="s">
        <v>16</v>
      </c>
    </row>
    <row r="48937" spans="9:9" x14ac:dyDescent="0.2">
      <c r="I48937" s="37" t="s">
        <v>16</v>
      </c>
    </row>
    <row r="48938" spans="9:9" x14ac:dyDescent="0.2">
      <c r="I48938" s="37" t="s">
        <v>16</v>
      </c>
    </row>
    <row r="48939" spans="9:9" x14ac:dyDescent="0.2">
      <c r="I48939" s="37" t="s">
        <v>16</v>
      </c>
    </row>
    <row r="48940" spans="9:9" x14ac:dyDescent="0.2">
      <c r="I48940" s="37" t="s">
        <v>16</v>
      </c>
    </row>
    <row r="48941" spans="9:9" x14ac:dyDescent="0.2">
      <c r="I48941" s="37" t="s">
        <v>16</v>
      </c>
    </row>
    <row r="48942" spans="9:9" x14ac:dyDescent="0.2">
      <c r="I48942" s="37" t="s">
        <v>16</v>
      </c>
    </row>
    <row r="48943" spans="9:9" x14ac:dyDescent="0.2">
      <c r="I48943" s="37" t="s">
        <v>16</v>
      </c>
    </row>
    <row r="48944" spans="9:9" x14ac:dyDescent="0.2">
      <c r="I48944" s="37" t="s">
        <v>16</v>
      </c>
    </row>
    <row r="48945" spans="9:9" x14ac:dyDescent="0.2">
      <c r="I48945" s="37" t="s">
        <v>16</v>
      </c>
    </row>
    <row r="48946" spans="9:9" x14ac:dyDescent="0.2">
      <c r="I48946" s="37" t="s">
        <v>16</v>
      </c>
    </row>
    <row r="48947" spans="9:9" x14ac:dyDescent="0.2">
      <c r="I48947" s="37" t="s">
        <v>16</v>
      </c>
    </row>
    <row r="48948" spans="9:9" x14ac:dyDescent="0.2">
      <c r="I48948" s="37" t="s">
        <v>16</v>
      </c>
    </row>
    <row r="48949" spans="9:9" x14ac:dyDescent="0.2">
      <c r="I48949" s="37" t="s">
        <v>16</v>
      </c>
    </row>
    <row r="48950" spans="9:9" x14ac:dyDescent="0.2">
      <c r="I48950" s="37" t="s">
        <v>16</v>
      </c>
    </row>
    <row r="48951" spans="9:9" x14ac:dyDescent="0.2">
      <c r="I48951" s="37" t="s">
        <v>16</v>
      </c>
    </row>
    <row r="48952" spans="9:9" x14ac:dyDescent="0.2">
      <c r="I48952" s="37" t="s">
        <v>16</v>
      </c>
    </row>
    <row r="48953" spans="9:9" x14ac:dyDescent="0.2">
      <c r="I48953" s="37" t="s">
        <v>16</v>
      </c>
    </row>
    <row r="48954" spans="9:9" x14ac:dyDescent="0.2">
      <c r="I48954" s="37" t="s">
        <v>16</v>
      </c>
    </row>
    <row r="48955" spans="9:9" x14ac:dyDescent="0.2">
      <c r="I48955" s="37" t="s">
        <v>16</v>
      </c>
    </row>
    <row r="48956" spans="9:9" x14ac:dyDescent="0.2">
      <c r="I48956" s="37" t="s">
        <v>16</v>
      </c>
    </row>
    <row r="48957" spans="9:9" x14ac:dyDescent="0.2">
      <c r="I48957" s="37" t="s">
        <v>16</v>
      </c>
    </row>
    <row r="48958" spans="9:9" x14ac:dyDescent="0.2">
      <c r="I48958" s="37" t="s">
        <v>16</v>
      </c>
    </row>
    <row r="48959" spans="9:9" x14ac:dyDescent="0.2">
      <c r="I48959" s="37" t="s">
        <v>16</v>
      </c>
    </row>
    <row r="48960" spans="9:9" x14ac:dyDescent="0.2">
      <c r="I48960" s="37" t="s">
        <v>16</v>
      </c>
    </row>
    <row r="48961" spans="9:9" x14ac:dyDescent="0.2">
      <c r="I48961" s="37" t="s">
        <v>16</v>
      </c>
    </row>
    <row r="48962" spans="9:9" x14ac:dyDescent="0.2">
      <c r="I48962" s="37" t="s">
        <v>16</v>
      </c>
    </row>
    <row r="48963" spans="9:9" x14ac:dyDescent="0.2">
      <c r="I48963" s="37" t="s">
        <v>16</v>
      </c>
    </row>
    <row r="48964" spans="9:9" x14ac:dyDescent="0.2">
      <c r="I48964" s="37" t="s">
        <v>16</v>
      </c>
    </row>
    <row r="48965" spans="9:9" x14ac:dyDescent="0.2">
      <c r="I48965" s="37" t="s">
        <v>16</v>
      </c>
    </row>
    <row r="48966" spans="9:9" x14ac:dyDescent="0.2">
      <c r="I48966" s="37" t="s">
        <v>16</v>
      </c>
    </row>
    <row r="48967" spans="9:9" x14ac:dyDescent="0.2">
      <c r="I48967" s="37" t="s">
        <v>16</v>
      </c>
    </row>
    <row r="48968" spans="9:9" x14ac:dyDescent="0.2">
      <c r="I48968" s="37" t="s">
        <v>16</v>
      </c>
    </row>
    <row r="48969" spans="9:9" x14ac:dyDescent="0.2">
      <c r="I48969" s="37" t="s">
        <v>16</v>
      </c>
    </row>
    <row r="48970" spans="9:9" x14ac:dyDescent="0.2">
      <c r="I48970" s="37" t="s">
        <v>16</v>
      </c>
    </row>
    <row r="48971" spans="9:9" x14ac:dyDescent="0.2">
      <c r="I48971" s="37" t="s">
        <v>16</v>
      </c>
    </row>
    <row r="48972" spans="9:9" x14ac:dyDescent="0.2">
      <c r="I48972" s="37" t="s">
        <v>16</v>
      </c>
    </row>
    <row r="48973" spans="9:9" x14ac:dyDescent="0.2">
      <c r="I48973" s="37" t="s">
        <v>16</v>
      </c>
    </row>
    <row r="48974" spans="9:9" x14ac:dyDescent="0.2">
      <c r="I48974" s="37" t="s">
        <v>16</v>
      </c>
    </row>
    <row r="48975" spans="9:9" x14ac:dyDescent="0.2">
      <c r="I48975" s="37" t="s">
        <v>16</v>
      </c>
    </row>
    <row r="48976" spans="9:9" x14ac:dyDescent="0.2">
      <c r="I48976" s="37" t="s">
        <v>16</v>
      </c>
    </row>
    <row r="48977" spans="9:9" x14ac:dyDescent="0.2">
      <c r="I48977" s="37" t="s">
        <v>16</v>
      </c>
    </row>
    <row r="48978" spans="9:9" x14ac:dyDescent="0.2">
      <c r="I48978" s="37" t="s">
        <v>16</v>
      </c>
    </row>
    <row r="48979" spans="9:9" x14ac:dyDescent="0.2">
      <c r="I48979" s="37" t="s">
        <v>16</v>
      </c>
    </row>
    <row r="48980" spans="9:9" x14ac:dyDescent="0.2">
      <c r="I48980" s="37" t="s">
        <v>16</v>
      </c>
    </row>
    <row r="48981" spans="9:9" x14ac:dyDescent="0.2">
      <c r="I48981" s="37" t="s">
        <v>16</v>
      </c>
    </row>
    <row r="48982" spans="9:9" x14ac:dyDescent="0.2">
      <c r="I48982" s="37" t="s">
        <v>16</v>
      </c>
    </row>
    <row r="48983" spans="9:9" x14ac:dyDescent="0.2">
      <c r="I48983" s="37" t="s">
        <v>16</v>
      </c>
    </row>
    <row r="48984" spans="9:9" x14ac:dyDescent="0.2">
      <c r="I48984" s="37" t="s">
        <v>16</v>
      </c>
    </row>
    <row r="48985" spans="9:9" x14ac:dyDescent="0.2">
      <c r="I48985" s="37" t="s">
        <v>16</v>
      </c>
    </row>
    <row r="48986" spans="9:9" x14ac:dyDescent="0.2">
      <c r="I48986" s="37" t="s">
        <v>16</v>
      </c>
    </row>
    <row r="48987" spans="9:9" x14ac:dyDescent="0.2">
      <c r="I48987" s="37" t="s">
        <v>16</v>
      </c>
    </row>
    <row r="48988" spans="9:9" x14ac:dyDescent="0.2">
      <c r="I48988" s="37" t="s">
        <v>16</v>
      </c>
    </row>
    <row r="48989" spans="9:9" x14ac:dyDescent="0.2">
      <c r="I48989" s="37" t="s">
        <v>16</v>
      </c>
    </row>
    <row r="48990" spans="9:9" x14ac:dyDescent="0.2">
      <c r="I48990" s="37" t="s">
        <v>16</v>
      </c>
    </row>
    <row r="48991" spans="9:9" x14ac:dyDescent="0.2">
      <c r="I48991" s="37" t="s">
        <v>16</v>
      </c>
    </row>
    <row r="48992" spans="9:9" x14ac:dyDescent="0.2">
      <c r="I48992" s="37" t="s">
        <v>16</v>
      </c>
    </row>
    <row r="48993" spans="9:9" x14ac:dyDescent="0.2">
      <c r="I48993" s="37" t="s">
        <v>16</v>
      </c>
    </row>
    <row r="48994" spans="9:9" x14ac:dyDescent="0.2">
      <c r="I48994" s="37" t="s">
        <v>16</v>
      </c>
    </row>
    <row r="48995" spans="9:9" x14ac:dyDescent="0.2">
      <c r="I48995" s="37" t="s">
        <v>16</v>
      </c>
    </row>
    <row r="48996" spans="9:9" x14ac:dyDescent="0.2">
      <c r="I48996" s="37" t="s">
        <v>16</v>
      </c>
    </row>
    <row r="48997" spans="9:9" x14ac:dyDescent="0.2">
      <c r="I48997" s="37" t="s">
        <v>16</v>
      </c>
    </row>
    <row r="48998" spans="9:9" x14ac:dyDescent="0.2">
      <c r="I48998" s="37" t="s">
        <v>16</v>
      </c>
    </row>
    <row r="48999" spans="9:9" x14ac:dyDescent="0.2">
      <c r="I48999" s="37" t="s">
        <v>16</v>
      </c>
    </row>
    <row r="49000" spans="9:9" x14ac:dyDescent="0.2">
      <c r="I49000" s="37" t="s">
        <v>16</v>
      </c>
    </row>
    <row r="49001" spans="9:9" x14ac:dyDescent="0.2">
      <c r="I49001" s="37" t="s">
        <v>16</v>
      </c>
    </row>
    <row r="49002" spans="9:9" x14ac:dyDescent="0.2">
      <c r="I49002" s="37" t="s">
        <v>16</v>
      </c>
    </row>
    <row r="49003" spans="9:9" x14ac:dyDescent="0.2">
      <c r="I49003" s="37" t="s">
        <v>16</v>
      </c>
    </row>
    <row r="49004" spans="9:9" x14ac:dyDescent="0.2">
      <c r="I49004" s="37" t="s">
        <v>16</v>
      </c>
    </row>
    <row r="49005" spans="9:9" x14ac:dyDescent="0.2">
      <c r="I49005" s="37" t="s">
        <v>16</v>
      </c>
    </row>
    <row r="49006" spans="9:9" x14ac:dyDescent="0.2">
      <c r="I49006" s="37" t="s">
        <v>16</v>
      </c>
    </row>
    <row r="49007" spans="9:9" x14ac:dyDescent="0.2">
      <c r="I49007" s="37" t="s">
        <v>16</v>
      </c>
    </row>
    <row r="49008" spans="9:9" x14ac:dyDescent="0.2">
      <c r="I49008" s="37" t="s">
        <v>16</v>
      </c>
    </row>
    <row r="49009" spans="9:9" x14ac:dyDescent="0.2">
      <c r="I49009" s="37" t="s">
        <v>16</v>
      </c>
    </row>
    <row r="49010" spans="9:9" x14ac:dyDescent="0.2">
      <c r="I49010" s="37" t="s">
        <v>16</v>
      </c>
    </row>
    <row r="49011" spans="9:9" x14ac:dyDescent="0.2">
      <c r="I49011" s="37" t="s">
        <v>16</v>
      </c>
    </row>
    <row r="49012" spans="9:9" x14ac:dyDescent="0.2">
      <c r="I49012" s="37" t="s">
        <v>16</v>
      </c>
    </row>
    <row r="49013" spans="9:9" x14ac:dyDescent="0.2">
      <c r="I49013" s="37" t="s">
        <v>16</v>
      </c>
    </row>
    <row r="49014" spans="9:9" x14ac:dyDescent="0.2">
      <c r="I49014" s="37" t="s">
        <v>16</v>
      </c>
    </row>
    <row r="49015" spans="9:9" x14ac:dyDescent="0.2">
      <c r="I49015" s="37" t="s">
        <v>16</v>
      </c>
    </row>
    <row r="49016" spans="9:9" x14ac:dyDescent="0.2">
      <c r="I49016" s="37" t="s">
        <v>16</v>
      </c>
    </row>
    <row r="49017" spans="9:9" x14ac:dyDescent="0.2">
      <c r="I49017" s="37" t="s">
        <v>16</v>
      </c>
    </row>
    <row r="49018" spans="9:9" x14ac:dyDescent="0.2">
      <c r="I49018" s="37" t="s">
        <v>16</v>
      </c>
    </row>
    <row r="49019" spans="9:9" x14ac:dyDescent="0.2">
      <c r="I49019" s="37" t="s">
        <v>16</v>
      </c>
    </row>
    <row r="49020" spans="9:9" x14ac:dyDescent="0.2">
      <c r="I49020" s="37" t="s">
        <v>16</v>
      </c>
    </row>
    <row r="49021" spans="9:9" x14ac:dyDescent="0.2">
      <c r="I49021" s="37" t="s">
        <v>16</v>
      </c>
    </row>
    <row r="49022" spans="9:9" x14ac:dyDescent="0.2">
      <c r="I49022" s="37" t="s">
        <v>16</v>
      </c>
    </row>
    <row r="49023" spans="9:9" x14ac:dyDescent="0.2">
      <c r="I49023" s="37" t="s">
        <v>16</v>
      </c>
    </row>
    <row r="49024" spans="9:9" x14ac:dyDescent="0.2">
      <c r="I49024" s="37" t="s">
        <v>16</v>
      </c>
    </row>
    <row r="49025" spans="9:9" x14ac:dyDescent="0.2">
      <c r="I49025" s="37" t="s">
        <v>16</v>
      </c>
    </row>
    <row r="49026" spans="9:9" x14ac:dyDescent="0.2">
      <c r="I49026" s="37" t="s">
        <v>16</v>
      </c>
    </row>
    <row r="49027" spans="9:9" x14ac:dyDescent="0.2">
      <c r="I49027" s="37" t="s">
        <v>16</v>
      </c>
    </row>
    <row r="49028" spans="9:9" x14ac:dyDescent="0.2">
      <c r="I49028" s="37" t="s">
        <v>16</v>
      </c>
    </row>
    <row r="49029" spans="9:9" x14ac:dyDescent="0.2">
      <c r="I49029" s="37" t="s">
        <v>16</v>
      </c>
    </row>
    <row r="49030" spans="9:9" x14ac:dyDescent="0.2">
      <c r="I49030" s="37" t="s">
        <v>16</v>
      </c>
    </row>
    <row r="49031" spans="9:9" x14ac:dyDescent="0.2">
      <c r="I49031" s="37" t="s">
        <v>16</v>
      </c>
    </row>
    <row r="49032" spans="9:9" x14ac:dyDescent="0.2">
      <c r="I49032" s="37" t="s">
        <v>16</v>
      </c>
    </row>
    <row r="49033" spans="9:9" x14ac:dyDescent="0.2">
      <c r="I49033" s="37" t="s">
        <v>16</v>
      </c>
    </row>
    <row r="49034" spans="9:9" x14ac:dyDescent="0.2">
      <c r="I49034" s="37" t="s">
        <v>16</v>
      </c>
    </row>
    <row r="49035" spans="9:9" x14ac:dyDescent="0.2">
      <c r="I49035" s="37" t="s">
        <v>16</v>
      </c>
    </row>
    <row r="49036" spans="9:9" x14ac:dyDescent="0.2">
      <c r="I49036" s="37" t="s">
        <v>16</v>
      </c>
    </row>
    <row r="49037" spans="9:9" x14ac:dyDescent="0.2">
      <c r="I49037" s="37" t="s">
        <v>16</v>
      </c>
    </row>
    <row r="49038" spans="9:9" x14ac:dyDescent="0.2">
      <c r="I49038" s="37" t="s">
        <v>16</v>
      </c>
    </row>
    <row r="49039" spans="9:9" x14ac:dyDescent="0.2">
      <c r="I49039" s="37" t="s">
        <v>16</v>
      </c>
    </row>
    <row r="49040" spans="9:9" x14ac:dyDescent="0.2">
      <c r="I49040" s="37" t="s">
        <v>16</v>
      </c>
    </row>
    <row r="49041" spans="9:9" x14ac:dyDescent="0.2">
      <c r="I49041" s="37" t="s">
        <v>16</v>
      </c>
    </row>
    <row r="49042" spans="9:9" x14ac:dyDescent="0.2">
      <c r="I49042" s="37" t="s">
        <v>16</v>
      </c>
    </row>
    <row r="49043" spans="9:9" x14ac:dyDescent="0.2">
      <c r="I49043" s="37" t="s">
        <v>16</v>
      </c>
    </row>
    <row r="49044" spans="9:9" x14ac:dyDescent="0.2">
      <c r="I49044" s="37" t="s">
        <v>16</v>
      </c>
    </row>
    <row r="49045" spans="9:9" x14ac:dyDescent="0.2">
      <c r="I49045" s="37" t="s">
        <v>16</v>
      </c>
    </row>
    <row r="49046" spans="9:9" x14ac:dyDescent="0.2">
      <c r="I49046" s="37" t="s">
        <v>16</v>
      </c>
    </row>
    <row r="49047" spans="9:9" x14ac:dyDescent="0.2">
      <c r="I49047" s="37" t="s">
        <v>16</v>
      </c>
    </row>
    <row r="49048" spans="9:9" x14ac:dyDescent="0.2">
      <c r="I49048" s="37" t="s">
        <v>16</v>
      </c>
    </row>
    <row r="49049" spans="9:9" x14ac:dyDescent="0.2">
      <c r="I49049" s="37" t="s">
        <v>16</v>
      </c>
    </row>
    <row r="49050" spans="9:9" x14ac:dyDescent="0.2">
      <c r="I49050" s="37" t="s">
        <v>16</v>
      </c>
    </row>
    <row r="49051" spans="9:9" x14ac:dyDescent="0.2">
      <c r="I49051" s="37" t="s">
        <v>16</v>
      </c>
    </row>
    <row r="49052" spans="9:9" x14ac:dyDescent="0.2">
      <c r="I49052" s="37" t="s">
        <v>16</v>
      </c>
    </row>
    <row r="49053" spans="9:9" x14ac:dyDescent="0.2">
      <c r="I49053" s="37" t="s">
        <v>16</v>
      </c>
    </row>
    <row r="49054" spans="9:9" x14ac:dyDescent="0.2">
      <c r="I49054" s="37" t="s">
        <v>16</v>
      </c>
    </row>
    <row r="49055" spans="9:9" x14ac:dyDescent="0.2">
      <c r="I49055" s="37" t="s">
        <v>16</v>
      </c>
    </row>
    <row r="49056" spans="9:9" x14ac:dyDescent="0.2">
      <c r="I49056" s="37" t="s">
        <v>16</v>
      </c>
    </row>
    <row r="49057" spans="9:9" x14ac:dyDescent="0.2">
      <c r="I49057" s="37" t="s">
        <v>16</v>
      </c>
    </row>
    <row r="49058" spans="9:9" x14ac:dyDescent="0.2">
      <c r="I49058" s="37" t="s">
        <v>16</v>
      </c>
    </row>
    <row r="49059" spans="9:9" x14ac:dyDescent="0.2">
      <c r="I49059" s="37" t="s">
        <v>16</v>
      </c>
    </row>
    <row r="49060" spans="9:9" x14ac:dyDescent="0.2">
      <c r="I49060" s="37" t="s">
        <v>16</v>
      </c>
    </row>
    <row r="49061" spans="9:9" x14ac:dyDescent="0.2">
      <c r="I49061" s="37" t="s">
        <v>16</v>
      </c>
    </row>
    <row r="49062" spans="9:9" x14ac:dyDescent="0.2">
      <c r="I49062" s="37" t="s">
        <v>16</v>
      </c>
    </row>
    <row r="49063" spans="9:9" x14ac:dyDescent="0.2">
      <c r="I49063" s="37" t="s">
        <v>16</v>
      </c>
    </row>
    <row r="49064" spans="9:9" x14ac:dyDescent="0.2">
      <c r="I49064" s="37" t="s">
        <v>16</v>
      </c>
    </row>
    <row r="49065" spans="9:9" x14ac:dyDescent="0.2">
      <c r="I49065" s="37" t="s">
        <v>16</v>
      </c>
    </row>
    <row r="49066" spans="9:9" x14ac:dyDescent="0.2">
      <c r="I49066" s="37" t="s">
        <v>16</v>
      </c>
    </row>
    <row r="49067" spans="9:9" x14ac:dyDescent="0.2">
      <c r="I49067" s="37" t="s">
        <v>16</v>
      </c>
    </row>
    <row r="49068" spans="9:9" x14ac:dyDescent="0.2">
      <c r="I49068" s="37" t="s">
        <v>16</v>
      </c>
    </row>
    <row r="49069" spans="9:9" x14ac:dyDescent="0.2">
      <c r="I49069" s="37" t="s">
        <v>16</v>
      </c>
    </row>
    <row r="49070" spans="9:9" x14ac:dyDescent="0.2">
      <c r="I49070" s="37" t="s">
        <v>16</v>
      </c>
    </row>
    <row r="49071" spans="9:9" x14ac:dyDescent="0.2">
      <c r="I49071" s="37" t="s">
        <v>16</v>
      </c>
    </row>
    <row r="49072" spans="9:9" x14ac:dyDescent="0.2">
      <c r="I49072" s="37" t="s">
        <v>16</v>
      </c>
    </row>
    <row r="49073" spans="9:9" x14ac:dyDescent="0.2">
      <c r="I49073" s="37" t="s">
        <v>16</v>
      </c>
    </row>
    <row r="49074" spans="9:9" x14ac:dyDescent="0.2">
      <c r="I49074" s="37" t="s">
        <v>16</v>
      </c>
    </row>
    <row r="49075" spans="9:9" x14ac:dyDescent="0.2">
      <c r="I49075" s="37" t="s">
        <v>16</v>
      </c>
    </row>
    <row r="49076" spans="9:9" x14ac:dyDescent="0.2">
      <c r="I49076" s="37" t="s">
        <v>16</v>
      </c>
    </row>
    <row r="49077" spans="9:9" x14ac:dyDescent="0.2">
      <c r="I49077" s="37" t="s">
        <v>16</v>
      </c>
    </row>
    <row r="49078" spans="9:9" x14ac:dyDescent="0.2">
      <c r="I49078" s="37" t="s">
        <v>16</v>
      </c>
    </row>
    <row r="49079" spans="9:9" x14ac:dyDescent="0.2">
      <c r="I49079" s="37" t="s">
        <v>16</v>
      </c>
    </row>
    <row r="49080" spans="9:9" x14ac:dyDescent="0.2">
      <c r="I49080" s="37" t="s">
        <v>16</v>
      </c>
    </row>
    <row r="49081" spans="9:9" x14ac:dyDescent="0.2">
      <c r="I49081" s="37" t="s">
        <v>16</v>
      </c>
    </row>
    <row r="49082" spans="9:9" x14ac:dyDescent="0.2">
      <c r="I49082" s="37" t="s">
        <v>16</v>
      </c>
    </row>
    <row r="49083" spans="9:9" x14ac:dyDescent="0.2">
      <c r="I49083" s="37" t="s">
        <v>16</v>
      </c>
    </row>
    <row r="49084" spans="9:9" x14ac:dyDescent="0.2">
      <c r="I49084" s="37" t="s">
        <v>16</v>
      </c>
    </row>
    <row r="49085" spans="9:9" x14ac:dyDescent="0.2">
      <c r="I49085" s="37" t="s">
        <v>16</v>
      </c>
    </row>
    <row r="49086" spans="9:9" x14ac:dyDescent="0.2">
      <c r="I49086" s="37" t="s">
        <v>16</v>
      </c>
    </row>
    <row r="49087" spans="9:9" x14ac:dyDescent="0.2">
      <c r="I49087" s="37" t="s">
        <v>16</v>
      </c>
    </row>
    <row r="49088" spans="9:9" x14ac:dyDescent="0.2">
      <c r="I49088" s="37" t="s">
        <v>16</v>
      </c>
    </row>
    <row r="49089" spans="9:9" x14ac:dyDescent="0.2">
      <c r="I49089" s="37" t="s">
        <v>16</v>
      </c>
    </row>
    <row r="49090" spans="9:9" x14ac:dyDescent="0.2">
      <c r="I49090" s="37" t="s">
        <v>16</v>
      </c>
    </row>
    <row r="49091" spans="9:9" x14ac:dyDescent="0.2">
      <c r="I49091" s="37" t="s">
        <v>16</v>
      </c>
    </row>
    <row r="49092" spans="9:9" x14ac:dyDescent="0.2">
      <c r="I49092" s="37" t="s">
        <v>16</v>
      </c>
    </row>
    <row r="49093" spans="9:9" x14ac:dyDescent="0.2">
      <c r="I49093" s="37" t="s">
        <v>16</v>
      </c>
    </row>
    <row r="49094" spans="9:9" x14ac:dyDescent="0.2">
      <c r="I49094" s="37" t="s">
        <v>16</v>
      </c>
    </row>
    <row r="49095" spans="9:9" x14ac:dyDescent="0.2">
      <c r="I49095" s="37" t="s">
        <v>16</v>
      </c>
    </row>
    <row r="49096" spans="9:9" x14ac:dyDescent="0.2">
      <c r="I49096" s="37" t="s">
        <v>16</v>
      </c>
    </row>
    <row r="49097" spans="9:9" x14ac:dyDescent="0.2">
      <c r="I49097" s="37" t="s">
        <v>16</v>
      </c>
    </row>
    <row r="49098" spans="9:9" x14ac:dyDescent="0.2">
      <c r="I49098" s="37" t="s">
        <v>16</v>
      </c>
    </row>
    <row r="49099" spans="9:9" x14ac:dyDescent="0.2">
      <c r="I49099" s="37" t="s">
        <v>16</v>
      </c>
    </row>
    <row r="49100" spans="9:9" x14ac:dyDescent="0.2">
      <c r="I49100" s="37" t="s">
        <v>16</v>
      </c>
    </row>
    <row r="49101" spans="9:9" x14ac:dyDescent="0.2">
      <c r="I49101" s="37" t="s">
        <v>16</v>
      </c>
    </row>
    <row r="49102" spans="9:9" x14ac:dyDescent="0.2">
      <c r="I49102" s="37" t="s">
        <v>16</v>
      </c>
    </row>
    <row r="49103" spans="9:9" x14ac:dyDescent="0.2">
      <c r="I49103" s="37" t="s">
        <v>16</v>
      </c>
    </row>
    <row r="49104" spans="9:9" x14ac:dyDescent="0.2">
      <c r="I49104" s="37" t="s">
        <v>16</v>
      </c>
    </row>
    <row r="49105" spans="9:9" x14ac:dyDescent="0.2">
      <c r="I49105" s="37" t="s">
        <v>16</v>
      </c>
    </row>
    <row r="49106" spans="9:9" x14ac:dyDescent="0.2">
      <c r="I49106" s="37" t="s">
        <v>16</v>
      </c>
    </row>
    <row r="49107" spans="9:9" x14ac:dyDescent="0.2">
      <c r="I49107" s="37" t="s">
        <v>16</v>
      </c>
    </row>
    <row r="49108" spans="9:9" x14ac:dyDescent="0.2">
      <c r="I49108" s="37" t="s">
        <v>16</v>
      </c>
    </row>
    <row r="49109" spans="9:9" x14ac:dyDescent="0.2">
      <c r="I49109" s="37" t="s">
        <v>16</v>
      </c>
    </row>
    <row r="49110" spans="9:9" x14ac:dyDescent="0.2">
      <c r="I49110" s="37" t="s">
        <v>16</v>
      </c>
    </row>
    <row r="49111" spans="9:9" x14ac:dyDescent="0.2">
      <c r="I49111" s="37" t="s">
        <v>16</v>
      </c>
    </row>
    <row r="49112" spans="9:9" x14ac:dyDescent="0.2">
      <c r="I49112" s="37" t="s">
        <v>16</v>
      </c>
    </row>
    <row r="49113" spans="9:9" x14ac:dyDescent="0.2">
      <c r="I49113" s="37" t="s">
        <v>16</v>
      </c>
    </row>
    <row r="49114" spans="9:9" x14ac:dyDescent="0.2">
      <c r="I49114" s="37" t="s">
        <v>16</v>
      </c>
    </row>
    <row r="49115" spans="9:9" x14ac:dyDescent="0.2">
      <c r="I49115" s="37" t="s">
        <v>16</v>
      </c>
    </row>
    <row r="49116" spans="9:9" x14ac:dyDescent="0.2">
      <c r="I49116" s="37" t="s">
        <v>16</v>
      </c>
    </row>
    <row r="49117" spans="9:9" x14ac:dyDescent="0.2">
      <c r="I49117" s="37" t="s">
        <v>16</v>
      </c>
    </row>
    <row r="49118" spans="9:9" x14ac:dyDescent="0.2">
      <c r="I49118" s="37" t="s">
        <v>16</v>
      </c>
    </row>
    <row r="49119" spans="9:9" x14ac:dyDescent="0.2">
      <c r="I49119" s="37" t="s">
        <v>16</v>
      </c>
    </row>
    <row r="49120" spans="9:9" x14ac:dyDescent="0.2">
      <c r="I49120" s="37" t="s">
        <v>16</v>
      </c>
    </row>
    <row r="49121" spans="9:9" x14ac:dyDescent="0.2">
      <c r="I49121" s="37" t="s">
        <v>16</v>
      </c>
    </row>
    <row r="49122" spans="9:9" x14ac:dyDescent="0.2">
      <c r="I49122" s="37" t="s">
        <v>16</v>
      </c>
    </row>
    <row r="49123" spans="9:9" x14ac:dyDescent="0.2">
      <c r="I49123" s="37" t="s">
        <v>16</v>
      </c>
    </row>
    <row r="49124" spans="9:9" x14ac:dyDescent="0.2">
      <c r="I49124" s="37" t="s">
        <v>16</v>
      </c>
    </row>
    <row r="49125" spans="9:9" x14ac:dyDescent="0.2">
      <c r="I49125" s="37" t="s">
        <v>16</v>
      </c>
    </row>
    <row r="49126" spans="9:9" x14ac:dyDescent="0.2">
      <c r="I49126" s="37" t="s">
        <v>16</v>
      </c>
    </row>
    <row r="49127" spans="9:9" x14ac:dyDescent="0.2">
      <c r="I49127" s="37" t="s">
        <v>16</v>
      </c>
    </row>
    <row r="49128" spans="9:9" x14ac:dyDescent="0.2">
      <c r="I49128" s="37" t="s">
        <v>16</v>
      </c>
    </row>
    <row r="49129" spans="9:9" x14ac:dyDescent="0.2">
      <c r="I49129" s="37" t="s">
        <v>16</v>
      </c>
    </row>
    <row r="49130" spans="9:9" x14ac:dyDescent="0.2">
      <c r="I49130" s="37" t="s">
        <v>16</v>
      </c>
    </row>
    <row r="49131" spans="9:9" x14ac:dyDescent="0.2">
      <c r="I49131" s="37" t="s">
        <v>16</v>
      </c>
    </row>
    <row r="49132" spans="9:9" x14ac:dyDescent="0.2">
      <c r="I49132" s="37" t="s">
        <v>16</v>
      </c>
    </row>
    <row r="49133" spans="9:9" x14ac:dyDescent="0.2">
      <c r="I49133" s="37" t="s">
        <v>16</v>
      </c>
    </row>
    <row r="49134" spans="9:9" x14ac:dyDescent="0.2">
      <c r="I49134" s="37" t="s">
        <v>16</v>
      </c>
    </row>
    <row r="49135" spans="9:9" x14ac:dyDescent="0.2">
      <c r="I49135" s="37" t="s">
        <v>16</v>
      </c>
    </row>
    <row r="49136" spans="9:9" x14ac:dyDescent="0.2">
      <c r="I49136" s="37" t="s">
        <v>16</v>
      </c>
    </row>
    <row r="49137" spans="9:9" x14ac:dyDescent="0.2">
      <c r="I49137" s="37" t="s">
        <v>16</v>
      </c>
    </row>
    <row r="49138" spans="9:9" x14ac:dyDescent="0.2">
      <c r="I49138" s="37" t="s">
        <v>16</v>
      </c>
    </row>
    <row r="49139" spans="9:9" x14ac:dyDescent="0.2">
      <c r="I49139" s="37" t="s">
        <v>16</v>
      </c>
    </row>
    <row r="49140" spans="9:9" x14ac:dyDescent="0.2">
      <c r="I49140" s="37" t="s">
        <v>16</v>
      </c>
    </row>
    <row r="49141" spans="9:9" x14ac:dyDescent="0.2">
      <c r="I49141" s="37" t="s">
        <v>16</v>
      </c>
    </row>
    <row r="49142" spans="9:9" x14ac:dyDescent="0.2">
      <c r="I49142" s="37" t="s">
        <v>16</v>
      </c>
    </row>
    <row r="49143" spans="9:9" x14ac:dyDescent="0.2">
      <c r="I49143" s="37" t="s">
        <v>16</v>
      </c>
    </row>
    <row r="49144" spans="9:9" x14ac:dyDescent="0.2">
      <c r="I49144" s="37" t="s">
        <v>16</v>
      </c>
    </row>
    <row r="49145" spans="9:9" x14ac:dyDescent="0.2">
      <c r="I49145" s="37" t="s">
        <v>16</v>
      </c>
    </row>
    <row r="49146" spans="9:9" x14ac:dyDescent="0.2">
      <c r="I49146" s="37" t="s">
        <v>16</v>
      </c>
    </row>
    <row r="49147" spans="9:9" x14ac:dyDescent="0.2">
      <c r="I49147" s="37" t="s">
        <v>16</v>
      </c>
    </row>
    <row r="49148" spans="9:9" x14ac:dyDescent="0.2">
      <c r="I49148" s="37" t="s">
        <v>16</v>
      </c>
    </row>
    <row r="49149" spans="9:9" x14ac:dyDescent="0.2">
      <c r="I49149" s="37" t="s">
        <v>16</v>
      </c>
    </row>
    <row r="49150" spans="9:9" x14ac:dyDescent="0.2">
      <c r="I49150" s="37" t="s">
        <v>16</v>
      </c>
    </row>
    <row r="49151" spans="9:9" x14ac:dyDescent="0.2">
      <c r="I49151" s="37" t="s">
        <v>16</v>
      </c>
    </row>
    <row r="49152" spans="9:9" x14ac:dyDescent="0.2">
      <c r="I49152" s="37" t="s">
        <v>16</v>
      </c>
    </row>
    <row r="49153" spans="9:9" x14ac:dyDescent="0.2">
      <c r="I49153" s="37" t="s">
        <v>16</v>
      </c>
    </row>
    <row r="49154" spans="9:9" x14ac:dyDescent="0.2">
      <c r="I49154" s="37" t="s">
        <v>16</v>
      </c>
    </row>
    <row r="49155" spans="9:9" x14ac:dyDescent="0.2">
      <c r="I49155" s="37" t="s">
        <v>16</v>
      </c>
    </row>
    <row r="49156" spans="9:9" x14ac:dyDescent="0.2">
      <c r="I49156" s="37" t="s">
        <v>16</v>
      </c>
    </row>
    <row r="49157" spans="9:9" x14ac:dyDescent="0.2">
      <c r="I49157" s="37" t="s">
        <v>16</v>
      </c>
    </row>
    <row r="49158" spans="9:9" x14ac:dyDescent="0.2">
      <c r="I49158" s="37" t="s">
        <v>16</v>
      </c>
    </row>
    <row r="49159" spans="9:9" x14ac:dyDescent="0.2">
      <c r="I49159" s="37" t="s">
        <v>16</v>
      </c>
    </row>
    <row r="49160" spans="9:9" x14ac:dyDescent="0.2">
      <c r="I49160" s="37" t="s">
        <v>16</v>
      </c>
    </row>
    <row r="49161" spans="9:9" x14ac:dyDescent="0.2">
      <c r="I49161" s="37" t="s">
        <v>16</v>
      </c>
    </row>
    <row r="49162" spans="9:9" x14ac:dyDescent="0.2">
      <c r="I49162" s="37" t="s">
        <v>16</v>
      </c>
    </row>
    <row r="49163" spans="9:9" x14ac:dyDescent="0.2">
      <c r="I49163" s="37" t="s">
        <v>16</v>
      </c>
    </row>
    <row r="49164" spans="9:9" x14ac:dyDescent="0.2">
      <c r="I49164" s="37" t="s">
        <v>16</v>
      </c>
    </row>
    <row r="49165" spans="9:9" x14ac:dyDescent="0.2">
      <c r="I49165" s="37" t="s">
        <v>16</v>
      </c>
    </row>
    <row r="49166" spans="9:9" x14ac:dyDescent="0.2">
      <c r="I49166" s="37" t="s">
        <v>16</v>
      </c>
    </row>
    <row r="49167" spans="9:9" x14ac:dyDescent="0.2">
      <c r="I49167" s="37" t="s">
        <v>16</v>
      </c>
    </row>
    <row r="49168" spans="9:9" x14ac:dyDescent="0.2">
      <c r="I49168" s="37" t="s">
        <v>16</v>
      </c>
    </row>
    <row r="49169" spans="9:9" x14ac:dyDescent="0.2">
      <c r="I49169" s="37" t="s">
        <v>16</v>
      </c>
    </row>
    <row r="49170" spans="9:9" x14ac:dyDescent="0.2">
      <c r="I49170" s="37" t="s">
        <v>16</v>
      </c>
    </row>
    <row r="49171" spans="9:9" x14ac:dyDescent="0.2">
      <c r="I49171" s="37" t="s">
        <v>16</v>
      </c>
    </row>
    <row r="49172" spans="9:9" x14ac:dyDescent="0.2">
      <c r="I49172" s="37" t="s">
        <v>16</v>
      </c>
    </row>
    <row r="49173" spans="9:9" x14ac:dyDescent="0.2">
      <c r="I49173" s="37" t="s">
        <v>16</v>
      </c>
    </row>
    <row r="49174" spans="9:9" x14ac:dyDescent="0.2">
      <c r="I49174" s="37" t="s">
        <v>16</v>
      </c>
    </row>
    <row r="49175" spans="9:9" x14ac:dyDescent="0.2">
      <c r="I49175" s="37" t="s">
        <v>16</v>
      </c>
    </row>
    <row r="49176" spans="9:9" x14ac:dyDescent="0.2">
      <c r="I49176" s="37" t="s">
        <v>16</v>
      </c>
    </row>
    <row r="49177" spans="9:9" x14ac:dyDescent="0.2">
      <c r="I49177" s="37" t="s">
        <v>16</v>
      </c>
    </row>
    <row r="49178" spans="9:9" x14ac:dyDescent="0.2">
      <c r="I49178" s="37" t="s">
        <v>16</v>
      </c>
    </row>
    <row r="49179" spans="9:9" x14ac:dyDescent="0.2">
      <c r="I49179" s="37" t="s">
        <v>16</v>
      </c>
    </row>
    <row r="49180" spans="9:9" x14ac:dyDescent="0.2">
      <c r="I49180" s="37" t="s">
        <v>16</v>
      </c>
    </row>
    <row r="49181" spans="9:9" x14ac:dyDescent="0.2">
      <c r="I49181" s="37" t="s">
        <v>16</v>
      </c>
    </row>
    <row r="49182" spans="9:9" x14ac:dyDescent="0.2">
      <c r="I49182" s="37" t="s">
        <v>16</v>
      </c>
    </row>
    <row r="49183" spans="9:9" x14ac:dyDescent="0.2">
      <c r="I49183" s="37" t="s">
        <v>16</v>
      </c>
    </row>
    <row r="49184" spans="9:9" x14ac:dyDescent="0.2">
      <c r="I49184" s="37" t="s">
        <v>16</v>
      </c>
    </row>
    <row r="49185" spans="9:9" x14ac:dyDescent="0.2">
      <c r="I49185" s="37" t="s">
        <v>16</v>
      </c>
    </row>
    <row r="49186" spans="9:9" x14ac:dyDescent="0.2">
      <c r="I49186" s="37" t="s">
        <v>16</v>
      </c>
    </row>
    <row r="49187" spans="9:9" x14ac:dyDescent="0.2">
      <c r="I49187" s="37" t="s">
        <v>16</v>
      </c>
    </row>
    <row r="49188" spans="9:9" x14ac:dyDescent="0.2">
      <c r="I49188" s="37" t="s">
        <v>16</v>
      </c>
    </row>
    <row r="49189" spans="9:9" x14ac:dyDescent="0.2">
      <c r="I49189" s="37" t="s">
        <v>16</v>
      </c>
    </row>
    <row r="49190" spans="9:9" x14ac:dyDescent="0.2">
      <c r="I49190" s="37" t="s">
        <v>16</v>
      </c>
    </row>
    <row r="49191" spans="9:9" x14ac:dyDescent="0.2">
      <c r="I49191" s="37" t="s">
        <v>16</v>
      </c>
    </row>
    <row r="49192" spans="9:9" x14ac:dyDescent="0.2">
      <c r="I49192" s="37" t="s">
        <v>16</v>
      </c>
    </row>
    <row r="49193" spans="9:9" x14ac:dyDescent="0.2">
      <c r="I49193" s="37" t="s">
        <v>16</v>
      </c>
    </row>
    <row r="49194" spans="9:9" x14ac:dyDescent="0.2">
      <c r="I49194" s="37" t="s">
        <v>16</v>
      </c>
    </row>
    <row r="49195" spans="9:9" x14ac:dyDescent="0.2">
      <c r="I49195" s="37" t="s">
        <v>16</v>
      </c>
    </row>
    <row r="49196" spans="9:9" x14ac:dyDescent="0.2">
      <c r="I49196" s="37" t="s">
        <v>16</v>
      </c>
    </row>
    <row r="49197" spans="9:9" x14ac:dyDescent="0.2">
      <c r="I49197" s="37" t="s">
        <v>16</v>
      </c>
    </row>
    <row r="49198" spans="9:9" x14ac:dyDescent="0.2">
      <c r="I49198" s="37" t="s">
        <v>16</v>
      </c>
    </row>
    <row r="49199" spans="9:9" x14ac:dyDescent="0.2">
      <c r="I49199" s="37" t="s">
        <v>16</v>
      </c>
    </row>
    <row r="49200" spans="9:9" x14ac:dyDescent="0.2">
      <c r="I49200" s="37" t="s">
        <v>16</v>
      </c>
    </row>
    <row r="49201" spans="9:9" x14ac:dyDescent="0.2">
      <c r="I49201" s="37" t="s">
        <v>16</v>
      </c>
    </row>
    <row r="49202" spans="9:9" x14ac:dyDescent="0.2">
      <c r="I49202" s="37" t="s">
        <v>16</v>
      </c>
    </row>
    <row r="49203" spans="9:9" x14ac:dyDescent="0.2">
      <c r="I49203" s="37" t="s">
        <v>16</v>
      </c>
    </row>
    <row r="49204" spans="9:9" x14ac:dyDescent="0.2">
      <c r="I49204" s="37" t="s">
        <v>16</v>
      </c>
    </row>
    <row r="49205" spans="9:9" x14ac:dyDescent="0.2">
      <c r="I49205" s="37" t="s">
        <v>16</v>
      </c>
    </row>
    <row r="49206" spans="9:9" x14ac:dyDescent="0.2">
      <c r="I49206" s="37" t="s">
        <v>16</v>
      </c>
    </row>
    <row r="49207" spans="9:9" x14ac:dyDescent="0.2">
      <c r="I49207" s="37" t="s">
        <v>16</v>
      </c>
    </row>
    <row r="49208" spans="9:9" x14ac:dyDescent="0.2">
      <c r="I49208" s="37" t="s">
        <v>16</v>
      </c>
    </row>
    <row r="49209" spans="9:9" x14ac:dyDescent="0.2">
      <c r="I49209" s="37" t="s">
        <v>16</v>
      </c>
    </row>
    <row r="49210" spans="9:9" x14ac:dyDescent="0.2">
      <c r="I49210" s="37" t="s">
        <v>16</v>
      </c>
    </row>
    <row r="49211" spans="9:9" x14ac:dyDescent="0.2">
      <c r="I49211" s="37" t="s">
        <v>16</v>
      </c>
    </row>
    <row r="49212" spans="9:9" x14ac:dyDescent="0.2">
      <c r="I49212" s="37" t="s">
        <v>16</v>
      </c>
    </row>
    <row r="49213" spans="9:9" x14ac:dyDescent="0.2">
      <c r="I49213" s="37" t="s">
        <v>16</v>
      </c>
    </row>
    <row r="49214" spans="9:9" x14ac:dyDescent="0.2">
      <c r="I49214" s="37" t="s">
        <v>16</v>
      </c>
    </row>
    <row r="49215" spans="9:9" x14ac:dyDescent="0.2">
      <c r="I49215" s="37" t="s">
        <v>16</v>
      </c>
    </row>
    <row r="49216" spans="9:9" x14ac:dyDescent="0.2">
      <c r="I49216" s="37" t="s">
        <v>16</v>
      </c>
    </row>
    <row r="49217" spans="9:9" x14ac:dyDescent="0.2">
      <c r="I49217" s="37" t="s">
        <v>16</v>
      </c>
    </row>
    <row r="49218" spans="9:9" x14ac:dyDescent="0.2">
      <c r="I49218" s="37" t="s">
        <v>16</v>
      </c>
    </row>
    <row r="49219" spans="9:9" x14ac:dyDescent="0.2">
      <c r="I49219" s="37" t="s">
        <v>16</v>
      </c>
    </row>
    <row r="49220" spans="9:9" x14ac:dyDescent="0.2">
      <c r="I49220" s="37" t="s">
        <v>16</v>
      </c>
    </row>
    <row r="49221" spans="9:9" x14ac:dyDescent="0.2">
      <c r="I49221" s="37" t="s">
        <v>16</v>
      </c>
    </row>
    <row r="49222" spans="9:9" x14ac:dyDescent="0.2">
      <c r="I49222" s="37" t="s">
        <v>16</v>
      </c>
    </row>
    <row r="49223" spans="9:9" x14ac:dyDescent="0.2">
      <c r="I49223" s="37" t="s">
        <v>16</v>
      </c>
    </row>
    <row r="49224" spans="9:9" x14ac:dyDescent="0.2">
      <c r="I49224" s="37" t="s">
        <v>16</v>
      </c>
    </row>
    <row r="49225" spans="9:9" x14ac:dyDescent="0.2">
      <c r="I49225" s="37" t="s">
        <v>16</v>
      </c>
    </row>
    <row r="49226" spans="9:9" x14ac:dyDescent="0.2">
      <c r="I49226" s="37" t="s">
        <v>16</v>
      </c>
    </row>
    <row r="49227" spans="9:9" x14ac:dyDescent="0.2">
      <c r="I49227" s="37" t="s">
        <v>16</v>
      </c>
    </row>
    <row r="49228" spans="9:9" x14ac:dyDescent="0.2">
      <c r="I49228" s="37" t="s">
        <v>16</v>
      </c>
    </row>
    <row r="49229" spans="9:9" x14ac:dyDescent="0.2">
      <c r="I49229" s="37" t="s">
        <v>16</v>
      </c>
    </row>
    <row r="49230" spans="9:9" x14ac:dyDescent="0.2">
      <c r="I49230" s="37" t="s">
        <v>16</v>
      </c>
    </row>
    <row r="49231" spans="9:9" x14ac:dyDescent="0.2">
      <c r="I49231" s="37" t="s">
        <v>16</v>
      </c>
    </row>
    <row r="49232" spans="9:9" x14ac:dyDescent="0.2">
      <c r="I49232" s="37" t="s">
        <v>16</v>
      </c>
    </row>
    <row r="49233" spans="9:9" x14ac:dyDescent="0.2">
      <c r="I49233" s="37" t="s">
        <v>16</v>
      </c>
    </row>
    <row r="49234" spans="9:9" x14ac:dyDescent="0.2">
      <c r="I49234" s="37" t="s">
        <v>16</v>
      </c>
    </row>
    <row r="49235" spans="9:9" x14ac:dyDescent="0.2">
      <c r="I49235" s="37" t="s">
        <v>16</v>
      </c>
    </row>
    <row r="49236" spans="9:9" x14ac:dyDescent="0.2">
      <c r="I49236" s="37" t="s">
        <v>16</v>
      </c>
    </row>
    <row r="49237" spans="9:9" x14ac:dyDescent="0.2">
      <c r="I49237" s="37" t="s">
        <v>16</v>
      </c>
    </row>
    <row r="49238" spans="9:9" x14ac:dyDescent="0.2">
      <c r="I49238" s="37" t="s">
        <v>16</v>
      </c>
    </row>
    <row r="49239" spans="9:9" x14ac:dyDescent="0.2">
      <c r="I49239" s="37" t="s">
        <v>16</v>
      </c>
    </row>
    <row r="49240" spans="9:9" x14ac:dyDescent="0.2">
      <c r="I49240" s="37" t="s">
        <v>16</v>
      </c>
    </row>
    <row r="49241" spans="9:9" x14ac:dyDescent="0.2">
      <c r="I49241" s="37" t="s">
        <v>16</v>
      </c>
    </row>
    <row r="49242" spans="9:9" x14ac:dyDescent="0.2">
      <c r="I49242" s="37" t="s">
        <v>16</v>
      </c>
    </row>
    <row r="49243" spans="9:9" x14ac:dyDescent="0.2">
      <c r="I49243" s="37" t="s">
        <v>16</v>
      </c>
    </row>
    <row r="49244" spans="9:9" x14ac:dyDescent="0.2">
      <c r="I49244" s="37" t="s">
        <v>16</v>
      </c>
    </row>
    <row r="49245" spans="9:9" x14ac:dyDescent="0.2">
      <c r="I49245" s="37" t="s">
        <v>16</v>
      </c>
    </row>
    <row r="49246" spans="9:9" x14ac:dyDescent="0.2">
      <c r="I49246" s="37" t="s">
        <v>16</v>
      </c>
    </row>
    <row r="49247" spans="9:9" x14ac:dyDescent="0.2">
      <c r="I49247" s="37" t="s">
        <v>16</v>
      </c>
    </row>
    <row r="49248" spans="9:9" x14ac:dyDescent="0.2">
      <c r="I49248" s="37" t="s">
        <v>16</v>
      </c>
    </row>
    <row r="49249" spans="9:9" x14ac:dyDescent="0.2">
      <c r="I49249" s="37" t="s">
        <v>16</v>
      </c>
    </row>
    <row r="49250" spans="9:9" x14ac:dyDescent="0.2">
      <c r="I49250" s="37" t="s">
        <v>16</v>
      </c>
    </row>
    <row r="49251" spans="9:9" x14ac:dyDescent="0.2">
      <c r="I49251" s="37" t="s">
        <v>16</v>
      </c>
    </row>
    <row r="49252" spans="9:9" x14ac:dyDescent="0.2">
      <c r="I49252" s="37" t="s">
        <v>16</v>
      </c>
    </row>
    <row r="49253" spans="9:9" x14ac:dyDescent="0.2">
      <c r="I49253" s="37" t="s">
        <v>16</v>
      </c>
    </row>
    <row r="49254" spans="9:9" x14ac:dyDescent="0.2">
      <c r="I49254" s="37" t="s">
        <v>16</v>
      </c>
    </row>
    <row r="49255" spans="9:9" x14ac:dyDescent="0.2">
      <c r="I49255" s="37" t="s">
        <v>16</v>
      </c>
    </row>
    <row r="49256" spans="9:9" x14ac:dyDescent="0.2">
      <c r="I49256" s="37" t="s">
        <v>16</v>
      </c>
    </row>
    <row r="49257" spans="9:9" x14ac:dyDescent="0.2">
      <c r="I49257" s="37" t="s">
        <v>16</v>
      </c>
    </row>
    <row r="49258" spans="9:9" x14ac:dyDescent="0.2">
      <c r="I49258" s="37" t="s">
        <v>16</v>
      </c>
    </row>
    <row r="49259" spans="9:9" x14ac:dyDescent="0.2">
      <c r="I49259" s="37" t="s">
        <v>16</v>
      </c>
    </row>
    <row r="49260" spans="9:9" x14ac:dyDescent="0.2">
      <c r="I49260" s="37" t="s">
        <v>16</v>
      </c>
    </row>
    <row r="49261" spans="9:9" x14ac:dyDescent="0.2">
      <c r="I49261" s="37" t="s">
        <v>16</v>
      </c>
    </row>
    <row r="49262" spans="9:9" x14ac:dyDescent="0.2">
      <c r="I49262" s="37" t="s">
        <v>16</v>
      </c>
    </row>
    <row r="49263" spans="9:9" x14ac:dyDescent="0.2">
      <c r="I49263" s="37" t="s">
        <v>16</v>
      </c>
    </row>
    <row r="49264" spans="9:9" x14ac:dyDescent="0.2">
      <c r="I49264" s="37" t="s">
        <v>16</v>
      </c>
    </row>
    <row r="49265" spans="9:9" x14ac:dyDescent="0.2">
      <c r="I49265" s="37" t="s">
        <v>16</v>
      </c>
    </row>
    <row r="49266" spans="9:9" x14ac:dyDescent="0.2">
      <c r="I49266" s="37" t="s">
        <v>16</v>
      </c>
    </row>
    <row r="49267" spans="9:9" x14ac:dyDescent="0.2">
      <c r="I49267" s="37" t="s">
        <v>16</v>
      </c>
    </row>
    <row r="49268" spans="9:9" x14ac:dyDescent="0.2">
      <c r="I49268" s="37" t="s">
        <v>16</v>
      </c>
    </row>
    <row r="49269" spans="9:9" x14ac:dyDescent="0.2">
      <c r="I49269" s="37" t="s">
        <v>16</v>
      </c>
    </row>
    <row r="49270" spans="9:9" x14ac:dyDescent="0.2">
      <c r="I49270" s="37" t="s">
        <v>16</v>
      </c>
    </row>
    <row r="49271" spans="9:9" x14ac:dyDescent="0.2">
      <c r="I49271" s="37" t="s">
        <v>16</v>
      </c>
    </row>
    <row r="49272" spans="9:9" x14ac:dyDescent="0.2">
      <c r="I49272" s="37" t="s">
        <v>16</v>
      </c>
    </row>
    <row r="49273" spans="9:9" x14ac:dyDescent="0.2">
      <c r="I49273" s="37" t="s">
        <v>16</v>
      </c>
    </row>
    <row r="49274" spans="9:9" x14ac:dyDescent="0.2">
      <c r="I49274" s="37" t="s">
        <v>16</v>
      </c>
    </row>
    <row r="49275" spans="9:9" x14ac:dyDescent="0.2">
      <c r="I49275" s="37" t="s">
        <v>16</v>
      </c>
    </row>
    <row r="49276" spans="9:9" x14ac:dyDescent="0.2">
      <c r="I49276" s="37" t="s">
        <v>16</v>
      </c>
    </row>
    <row r="49277" spans="9:9" x14ac:dyDescent="0.2">
      <c r="I49277" s="37" t="s">
        <v>16</v>
      </c>
    </row>
    <row r="49278" spans="9:9" x14ac:dyDescent="0.2">
      <c r="I49278" s="37" t="s">
        <v>16</v>
      </c>
    </row>
    <row r="49279" spans="9:9" x14ac:dyDescent="0.2">
      <c r="I49279" s="37" t="s">
        <v>16</v>
      </c>
    </row>
    <row r="49280" spans="9:9" x14ac:dyDescent="0.2">
      <c r="I49280" s="37" t="s">
        <v>16</v>
      </c>
    </row>
    <row r="49281" spans="9:9" x14ac:dyDescent="0.2">
      <c r="I49281" s="37" t="s">
        <v>16</v>
      </c>
    </row>
    <row r="49282" spans="9:9" x14ac:dyDescent="0.2">
      <c r="I49282" s="37" t="s">
        <v>16</v>
      </c>
    </row>
    <row r="49283" spans="9:9" x14ac:dyDescent="0.2">
      <c r="I49283" s="37" t="s">
        <v>16</v>
      </c>
    </row>
    <row r="49284" spans="9:9" x14ac:dyDescent="0.2">
      <c r="I49284" s="37" t="s">
        <v>16</v>
      </c>
    </row>
    <row r="49285" spans="9:9" x14ac:dyDescent="0.2">
      <c r="I49285" s="37" t="s">
        <v>16</v>
      </c>
    </row>
    <row r="49286" spans="9:9" x14ac:dyDescent="0.2">
      <c r="I49286" s="37" t="s">
        <v>16</v>
      </c>
    </row>
    <row r="49287" spans="9:9" x14ac:dyDescent="0.2">
      <c r="I49287" s="37" t="s">
        <v>16</v>
      </c>
    </row>
    <row r="49288" spans="9:9" x14ac:dyDescent="0.2">
      <c r="I49288" s="37" t="s">
        <v>16</v>
      </c>
    </row>
    <row r="49289" spans="9:9" x14ac:dyDescent="0.2">
      <c r="I49289" s="37" t="s">
        <v>16</v>
      </c>
    </row>
    <row r="49290" spans="9:9" x14ac:dyDescent="0.2">
      <c r="I49290" s="37" t="s">
        <v>16</v>
      </c>
    </row>
    <row r="49291" spans="9:9" x14ac:dyDescent="0.2">
      <c r="I49291" s="37" t="s">
        <v>16</v>
      </c>
    </row>
    <row r="49292" spans="9:9" x14ac:dyDescent="0.2">
      <c r="I49292" s="37" t="s">
        <v>16</v>
      </c>
    </row>
    <row r="49293" spans="9:9" x14ac:dyDescent="0.2">
      <c r="I49293" s="37" t="s">
        <v>16</v>
      </c>
    </row>
    <row r="49294" spans="9:9" x14ac:dyDescent="0.2">
      <c r="I49294" s="37" t="s">
        <v>16</v>
      </c>
    </row>
    <row r="49295" spans="9:9" x14ac:dyDescent="0.2">
      <c r="I49295" s="37" t="s">
        <v>16</v>
      </c>
    </row>
    <row r="49296" spans="9:9" x14ac:dyDescent="0.2">
      <c r="I49296" s="37" t="s">
        <v>16</v>
      </c>
    </row>
    <row r="49297" spans="9:9" x14ac:dyDescent="0.2">
      <c r="I49297" s="37" t="s">
        <v>16</v>
      </c>
    </row>
    <row r="49298" spans="9:9" x14ac:dyDescent="0.2">
      <c r="I49298" s="37" t="s">
        <v>16</v>
      </c>
    </row>
    <row r="49299" spans="9:9" x14ac:dyDescent="0.2">
      <c r="I49299" s="37" t="s">
        <v>16</v>
      </c>
    </row>
    <row r="49300" spans="9:9" x14ac:dyDescent="0.2">
      <c r="I49300" s="37" t="s">
        <v>16</v>
      </c>
    </row>
    <row r="49301" spans="9:9" x14ac:dyDescent="0.2">
      <c r="I49301" s="37" t="s">
        <v>16</v>
      </c>
    </row>
    <row r="49302" spans="9:9" x14ac:dyDescent="0.2">
      <c r="I49302" s="37" t="s">
        <v>16</v>
      </c>
    </row>
    <row r="49303" spans="9:9" x14ac:dyDescent="0.2">
      <c r="I49303" s="37" t="s">
        <v>16</v>
      </c>
    </row>
    <row r="49304" spans="9:9" x14ac:dyDescent="0.2">
      <c r="I49304" s="37" t="s">
        <v>16</v>
      </c>
    </row>
    <row r="49305" spans="9:9" x14ac:dyDescent="0.2">
      <c r="I49305" s="37" t="s">
        <v>16</v>
      </c>
    </row>
    <row r="49306" spans="9:9" x14ac:dyDescent="0.2">
      <c r="I49306" s="37" t="s">
        <v>16</v>
      </c>
    </row>
    <row r="49307" spans="9:9" x14ac:dyDescent="0.2">
      <c r="I49307" s="37" t="s">
        <v>16</v>
      </c>
    </row>
    <row r="49308" spans="9:9" x14ac:dyDescent="0.2">
      <c r="I49308" s="37" t="s">
        <v>16</v>
      </c>
    </row>
    <row r="49309" spans="9:9" x14ac:dyDescent="0.2">
      <c r="I49309" s="37" t="s">
        <v>16</v>
      </c>
    </row>
    <row r="49310" spans="9:9" x14ac:dyDescent="0.2">
      <c r="I49310" s="37" t="s">
        <v>16</v>
      </c>
    </row>
    <row r="49311" spans="9:9" x14ac:dyDescent="0.2">
      <c r="I49311" s="37" t="s">
        <v>16</v>
      </c>
    </row>
    <row r="49312" spans="9:9" x14ac:dyDescent="0.2">
      <c r="I49312" s="37" t="s">
        <v>16</v>
      </c>
    </row>
    <row r="49313" spans="9:9" x14ac:dyDescent="0.2">
      <c r="I49313" s="37" t="s">
        <v>16</v>
      </c>
    </row>
    <row r="49314" spans="9:9" x14ac:dyDescent="0.2">
      <c r="I49314" s="37" t="s">
        <v>16</v>
      </c>
    </row>
    <row r="49315" spans="9:9" x14ac:dyDescent="0.2">
      <c r="I49315" s="37" t="s">
        <v>16</v>
      </c>
    </row>
    <row r="49316" spans="9:9" x14ac:dyDescent="0.2">
      <c r="I49316" s="37" t="s">
        <v>16</v>
      </c>
    </row>
    <row r="49317" spans="9:9" x14ac:dyDescent="0.2">
      <c r="I49317" s="37" t="s">
        <v>16</v>
      </c>
    </row>
    <row r="49318" spans="9:9" x14ac:dyDescent="0.2">
      <c r="I49318" s="37" t="s">
        <v>16</v>
      </c>
    </row>
    <row r="49319" spans="9:9" x14ac:dyDescent="0.2">
      <c r="I49319" s="37" t="s">
        <v>16</v>
      </c>
    </row>
    <row r="49320" spans="9:9" x14ac:dyDescent="0.2">
      <c r="I49320" s="37" t="s">
        <v>16</v>
      </c>
    </row>
    <row r="49321" spans="9:9" x14ac:dyDescent="0.2">
      <c r="I49321" s="37" t="s">
        <v>16</v>
      </c>
    </row>
    <row r="49322" spans="9:9" x14ac:dyDescent="0.2">
      <c r="I49322" s="37" t="s">
        <v>16</v>
      </c>
    </row>
    <row r="49323" spans="9:9" x14ac:dyDescent="0.2">
      <c r="I49323" s="37" t="s">
        <v>16</v>
      </c>
    </row>
    <row r="49324" spans="9:9" x14ac:dyDescent="0.2">
      <c r="I49324" s="37" t="s">
        <v>16</v>
      </c>
    </row>
    <row r="49325" spans="9:9" x14ac:dyDescent="0.2">
      <c r="I49325" s="37" t="s">
        <v>16</v>
      </c>
    </row>
    <row r="49326" spans="9:9" x14ac:dyDescent="0.2">
      <c r="I49326" s="37" t="s">
        <v>16</v>
      </c>
    </row>
    <row r="49327" spans="9:9" x14ac:dyDescent="0.2">
      <c r="I49327" s="37" t="s">
        <v>16</v>
      </c>
    </row>
    <row r="49328" spans="9:9" x14ac:dyDescent="0.2">
      <c r="I49328" s="37" t="s">
        <v>16</v>
      </c>
    </row>
    <row r="49329" spans="9:9" x14ac:dyDescent="0.2">
      <c r="I49329" s="37" t="s">
        <v>16</v>
      </c>
    </row>
    <row r="49330" spans="9:9" x14ac:dyDescent="0.2">
      <c r="I49330" s="37" t="s">
        <v>16</v>
      </c>
    </row>
    <row r="49331" spans="9:9" x14ac:dyDescent="0.2">
      <c r="I49331" s="37" t="s">
        <v>16</v>
      </c>
    </row>
    <row r="49332" spans="9:9" x14ac:dyDescent="0.2">
      <c r="I49332" s="37" t="s">
        <v>16</v>
      </c>
    </row>
    <row r="49333" spans="9:9" x14ac:dyDescent="0.2">
      <c r="I49333" s="37" t="s">
        <v>16</v>
      </c>
    </row>
    <row r="49334" spans="9:9" x14ac:dyDescent="0.2">
      <c r="I49334" s="37" t="s">
        <v>16</v>
      </c>
    </row>
    <row r="49335" spans="9:9" x14ac:dyDescent="0.2">
      <c r="I49335" s="37" t="s">
        <v>16</v>
      </c>
    </row>
    <row r="49336" spans="9:9" x14ac:dyDescent="0.2">
      <c r="I49336" s="37" t="s">
        <v>16</v>
      </c>
    </row>
    <row r="49337" spans="9:9" x14ac:dyDescent="0.2">
      <c r="I49337" s="37" t="s">
        <v>16</v>
      </c>
    </row>
    <row r="49338" spans="9:9" x14ac:dyDescent="0.2">
      <c r="I49338" s="37" t="s">
        <v>16</v>
      </c>
    </row>
    <row r="49339" spans="9:9" x14ac:dyDescent="0.2">
      <c r="I49339" s="37" t="s">
        <v>16</v>
      </c>
    </row>
    <row r="49340" spans="9:9" x14ac:dyDescent="0.2">
      <c r="I49340" s="37" t="s">
        <v>16</v>
      </c>
    </row>
    <row r="49341" spans="9:9" x14ac:dyDescent="0.2">
      <c r="I49341" s="37" t="s">
        <v>16</v>
      </c>
    </row>
    <row r="49342" spans="9:9" x14ac:dyDescent="0.2">
      <c r="I49342" s="37" t="s">
        <v>16</v>
      </c>
    </row>
    <row r="49343" spans="9:9" x14ac:dyDescent="0.2">
      <c r="I49343" s="37" t="s">
        <v>16</v>
      </c>
    </row>
    <row r="49344" spans="9:9" x14ac:dyDescent="0.2">
      <c r="I49344" s="37" t="s">
        <v>16</v>
      </c>
    </row>
    <row r="49345" spans="9:9" x14ac:dyDescent="0.2">
      <c r="I49345" s="37" t="s">
        <v>16</v>
      </c>
    </row>
    <row r="49346" spans="9:9" x14ac:dyDescent="0.2">
      <c r="I49346" s="37" t="s">
        <v>16</v>
      </c>
    </row>
    <row r="49347" spans="9:9" x14ac:dyDescent="0.2">
      <c r="I49347" s="37" t="s">
        <v>16</v>
      </c>
    </row>
    <row r="49348" spans="9:9" x14ac:dyDescent="0.2">
      <c r="I49348" s="37" t="s">
        <v>16</v>
      </c>
    </row>
    <row r="49349" spans="9:9" x14ac:dyDescent="0.2">
      <c r="I49349" s="37" t="s">
        <v>16</v>
      </c>
    </row>
    <row r="49350" spans="9:9" x14ac:dyDescent="0.2">
      <c r="I49350" s="37" t="s">
        <v>16</v>
      </c>
    </row>
    <row r="49351" spans="9:9" x14ac:dyDescent="0.2">
      <c r="I49351" s="37" t="s">
        <v>16</v>
      </c>
    </row>
    <row r="49352" spans="9:9" x14ac:dyDescent="0.2">
      <c r="I49352" s="37" t="s">
        <v>16</v>
      </c>
    </row>
    <row r="49353" spans="9:9" x14ac:dyDescent="0.2">
      <c r="I49353" s="37" t="s">
        <v>16</v>
      </c>
    </row>
    <row r="49354" spans="9:9" x14ac:dyDescent="0.2">
      <c r="I49354" s="37" t="s">
        <v>16</v>
      </c>
    </row>
    <row r="49355" spans="9:9" x14ac:dyDescent="0.2">
      <c r="I49355" s="37" t="s">
        <v>16</v>
      </c>
    </row>
    <row r="49356" spans="9:9" x14ac:dyDescent="0.2">
      <c r="I49356" s="37" t="s">
        <v>16</v>
      </c>
    </row>
    <row r="49357" spans="9:9" x14ac:dyDescent="0.2">
      <c r="I49357" s="37" t="s">
        <v>16</v>
      </c>
    </row>
    <row r="49358" spans="9:9" x14ac:dyDescent="0.2">
      <c r="I49358" s="37" t="s">
        <v>16</v>
      </c>
    </row>
    <row r="49359" spans="9:9" x14ac:dyDescent="0.2">
      <c r="I49359" s="37" t="s">
        <v>16</v>
      </c>
    </row>
    <row r="49360" spans="9:9" x14ac:dyDescent="0.2">
      <c r="I49360" s="37" t="s">
        <v>16</v>
      </c>
    </row>
    <row r="49361" spans="9:9" x14ac:dyDescent="0.2">
      <c r="I49361" s="37" t="s">
        <v>16</v>
      </c>
    </row>
    <row r="49362" spans="9:9" x14ac:dyDescent="0.2">
      <c r="I49362" s="37" t="s">
        <v>16</v>
      </c>
    </row>
    <row r="49363" spans="9:9" x14ac:dyDescent="0.2">
      <c r="I49363" s="37" t="s">
        <v>16</v>
      </c>
    </row>
    <row r="49364" spans="9:9" x14ac:dyDescent="0.2">
      <c r="I49364" s="37" t="s">
        <v>16</v>
      </c>
    </row>
    <row r="49365" spans="9:9" x14ac:dyDescent="0.2">
      <c r="I49365" s="37" t="s">
        <v>16</v>
      </c>
    </row>
    <row r="49366" spans="9:9" x14ac:dyDescent="0.2">
      <c r="I49366" s="37" t="s">
        <v>16</v>
      </c>
    </row>
    <row r="49367" spans="9:9" x14ac:dyDescent="0.2">
      <c r="I49367" s="37" t="s">
        <v>16</v>
      </c>
    </row>
    <row r="49368" spans="9:9" x14ac:dyDescent="0.2">
      <c r="I49368" s="37" t="s">
        <v>16</v>
      </c>
    </row>
    <row r="49369" spans="9:9" x14ac:dyDescent="0.2">
      <c r="I49369" s="37" t="s">
        <v>16</v>
      </c>
    </row>
    <row r="49370" spans="9:9" x14ac:dyDescent="0.2">
      <c r="I49370" s="37" t="s">
        <v>16</v>
      </c>
    </row>
    <row r="49371" spans="9:9" x14ac:dyDescent="0.2">
      <c r="I49371" s="37" t="s">
        <v>16</v>
      </c>
    </row>
    <row r="49372" spans="9:9" x14ac:dyDescent="0.2">
      <c r="I49372" s="37" t="s">
        <v>16</v>
      </c>
    </row>
    <row r="49373" spans="9:9" x14ac:dyDescent="0.2">
      <c r="I49373" s="37" t="s">
        <v>16</v>
      </c>
    </row>
    <row r="49374" spans="9:9" x14ac:dyDescent="0.2">
      <c r="I49374" s="37" t="s">
        <v>16</v>
      </c>
    </row>
    <row r="49375" spans="9:9" x14ac:dyDescent="0.2">
      <c r="I49375" s="37" t="s">
        <v>16</v>
      </c>
    </row>
    <row r="49376" spans="9:9" x14ac:dyDescent="0.2">
      <c r="I49376" s="37" t="s">
        <v>16</v>
      </c>
    </row>
    <row r="49377" spans="9:9" x14ac:dyDescent="0.2">
      <c r="I49377" s="37" t="s">
        <v>16</v>
      </c>
    </row>
    <row r="49378" spans="9:9" x14ac:dyDescent="0.2">
      <c r="I49378" s="37" t="s">
        <v>16</v>
      </c>
    </row>
    <row r="49379" spans="9:9" x14ac:dyDescent="0.2">
      <c r="I49379" s="37" t="s">
        <v>16</v>
      </c>
    </row>
    <row r="49380" spans="9:9" x14ac:dyDescent="0.2">
      <c r="I49380" s="37" t="s">
        <v>16</v>
      </c>
    </row>
    <row r="49381" spans="9:9" x14ac:dyDescent="0.2">
      <c r="I49381" s="37" t="s">
        <v>16</v>
      </c>
    </row>
    <row r="49382" spans="9:9" x14ac:dyDescent="0.2">
      <c r="I49382" s="37" t="s">
        <v>16</v>
      </c>
    </row>
    <row r="49383" spans="9:9" x14ac:dyDescent="0.2">
      <c r="I49383" s="37" t="s">
        <v>16</v>
      </c>
    </row>
    <row r="49384" spans="9:9" x14ac:dyDescent="0.2">
      <c r="I49384" s="37" t="s">
        <v>16</v>
      </c>
    </row>
    <row r="49385" spans="9:9" x14ac:dyDescent="0.2">
      <c r="I49385" s="37" t="s">
        <v>16</v>
      </c>
    </row>
    <row r="49386" spans="9:9" x14ac:dyDescent="0.2">
      <c r="I49386" s="37" t="s">
        <v>16</v>
      </c>
    </row>
    <row r="49387" spans="9:9" x14ac:dyDescent="0.2">
      <c r="I49387" s="37" t="s">
        <v>16</v>
      </c>
    </row>
    <row r="49388" spans="9:9" x14ac:dyDescent="0.2">
      <c r="I49388" s="37" t="s">
        <v>16</v>
      </c>
    </row>
    <row r="49389" spans="9:9" x14ac:dyDescent="0.2">
      <c r="I49389" s="37" t="s">
        <v>16</v>
      </c>
    </row>
    <row r="49390" spans="9:9" x14ac:dyDescent="0.2">
      <c r="I49390" s="37" t="s">
        <v>16</v>
      </c>
    </row>
    <row r="49391" spans="9:9" x14ac:dyDescent="0.2">
      <c r="I49391" s="37" t="s">
        <v>16</v>
      </c>
    </row>
    <row r="49392" spans="9:9" x14ac:dyDescent="0.2">
      <c r="I49392" s="37" t="s">
        <v>16</v>
      </c>
    </row>
    <row r="49393" spans="9:9" x14ac:dyDescent="0.2">
      <c r="I49393" s="37" t="s">
        <v>16</v>
      </c>
    </row>
    <row r="49394" spans="9:9" x14ac:dyDescent="0.2">
      <c r="I49394" s="37" t="s">
        <v>16</v>
      </c>
    </row>
    <row r="49395" spans="9:9" x14ac:dyDescent="0.2">
      <c r="I49395" s="37" t="s">
        <v>16</v>
      </c>
    </row>
    <row r="49396" spans="9:9" x14ac:dyDescent="0.2">
      <c r="I49396" s="37" t="s">
        <v>16</v>
      </c>
    </row>
    <row r="49397" spans="9:9" x14ac:dyDescent="0.2">
      <c r="I49397" s="37" t="s">
        <v>16</v>
      </c>
    </row>
    <row r="49398" spans="9:9" x14ac:dyDescent="0.2">
      <c r="I49398" s="37" t="s">
        <v>16</v>
      </c>
    </row>
    <row r="49399" spans="9:9" x14ac:dyDescent="0.2">
      <c r="I49399" s="37" t="s">
        <v>16</v>
      </c>
    </row>
    <row r="49400" spans="9:9" x14ac:dyDescent="0.2">
      <c r="I49400" s="37" t="s">
        <v>16</v>
      </c>
    </row>
    <row r="49401" spans="9:9" x14ac:dyDescent="0.2">
      <c r="I49401" s="37" t="s">
        <v>16</v>
      </c>
    </row>
    <row r="49402" spans="9:9" x14ac:dyDescent="0.2">
      <c r="I49402" s="37" t="s">
        <v>16</v>
      </c>
    </row>
    <row r="49403" spans="9:9" x14ac:dyDescent="0.2">
      <c r="I49403" s="37" t="s">
        <v>16</v>
      </c>
    </row>
    <row r="49404" spans="9:9" x14ac:dyDescent="0.2">
      <c r="I49404" s="37" t="s">
        <v>16</v>
      </c>
    </row>
    <row r="49405" spans="9:9" x14ac:dyDescent="0.2">
      <c r="I49405" s="37" t="s">
        <v>16</v>
      </c>
    </row>
    <row r="49406" spans="9:9" x14ac:dyDescent="0.2">
      <c r="I49406" s="37" t="s">
        <v>16</v>
      </c>
    </row>
    <row r="49407" spans="9:9" x14ac:dyDescent="0.2">
      <c r="I49407" s="37" t="s">
        <v>16</v>
      </c>
    </row>
    <row r="49408" spans="9:9" x14ac:dyDescent="0.2">
      <c r="I49408" s="37" t="s">
        <v>16</v>
      </c>
    </row>
    <row r="49409" spans="9:9" x14ac:dyDescent="0.2">
      <c r="I49409" s="37" t="s">
        <v>16</v>
      </c>
    </row>
    <row r="49410" spans="9:9" x14ac:dyDescent="0.2">
      <c r="I49410" s="37" t="s">
        <v>16</v>
      </c>
    </row>
    <row r="49411" spans="9:9" x14ac:dyDescent="0.2">
      <c r="I49411" s="37" t="s">
        <v>16</v>
      </c>
    </row>
    <row r="49412" spans="9:9" x14ac:dyDescent="0.2">
      <c r="I49412" s="37" t="s">
        <v>16</v>
      </c>
    </row>
    <row r="49413" spans="9:9" x14ac:dyDescent="0.2">
      <c r="I49413" s="37" t="s">
        <v>16</v>
      </c>
    </row>
    <row r="49414" spans="9:9" x14ac:dyDescent="0.2">
      <c r="I49414" s="37" t="s">
        <v>16</v>
      </c>
    </row>
    <row r="49415" spans="9:9" x14ac:dyDescent="0.2">
      <c r="I49415" s="37" t="s">
        <v>16</v>
      </c>
    </row>
    <row r="49416" spans="9:9" x14ac:dyDescent="0.2">
      <c r="I49416" s="37" t="s">
        <v>16</v>
      </c>
    </row>
    <row r="49417" spans="9:9" x14ac:dyDescent="0.2">
      <c r="I49417" s="37" t="s">
        <v>16</v>
      </c>
    </row>
    <row r="49418" spans="9:9" x14ac:dyDescent="0.2">
      <c r="I49418" s="37" t="s">
        <v>16</v>
      </c>
    </row>
    <row r="49419" spans="9:9" x14ac:dyDescent="0.2">
      <c r="I49419" s="37" t="s">
        <v>16</v>
      </c>
    </row>
    <row r="49420" spans="9:9" x14ac:dyDescent="0.2">
      <c r="I49420" s="37" t="s">
        <v>16</v>
      </c>
    </row>
    <row r="49421" spans="9:9" x14ac:dyDescent="0.2">
      <c r="I49421" s="37" t="s">
        <v>16</v>
      </c>
    </row>
    <row r="49422" spans="9:9" x14ac:dyDescent="0.2">
      <c r="I49422" s="37" t="s">
        <v>16</v>
      </c>
    </row>
    <row r="49423" spans="9:9" x14ac:dyDescent="0.2">
      <c r="I49423" s="37" t="s">
        <v>16</v>
      </c>
    </row>
    <row r="49424" spans="9:9" x14ac:dyDescent="0.2">
      <c r="I49424" s="37" t="s">
        <v>16</v>
      </c>
    </row>
    <row r="49425" spans="9:9" x14ac:dyDescent="0.2">
      <c r="I49425" s="37" t="s">
        <v>16</v>
      </c>
    </row>
    <row r="49426" spans="9:9" x14ac:dyDescent="0.2">
      <c r="I49426" s="37" t="s">
        <v>16</v>
      </c>
    </row>
    <row r="49427" spans="9:9" x14ac:dyDescent="0.2">
      <c r="I49427" s="37" t="s">
        <v>16</v>
      </c>
    </row>
    <row r="49428" spans="9:9" x14ac:dyDescent="0.2">
      <c r="I49428" s="37" t="s">
        <v>16</v>
      </c>
    </row>
    <row r="49429" spans="9:9" x14ac:dyDescent="0.2">
      <c r="I49429" s="37" t="s">
        <v>16</v>
      </c>
    </row>
    <row r="49430" spans="9:9" x14ac:dyDescent="0.2">
      <c r="I49430" s="37" t="s">
        <v>16</v>
      </c>
    </row>
    <row r="49431" spans="9:9" x14ac:dyDescent="0.2">
      <c r="I49431" s="37" t="s">
        <v>16</v>
      </c>
    </row>
    <row r="49432" spans="9:9" x14ac:dyDescent="0.2">
      <c r="I49432" s="37" t="s">
        <v>16</v>
      </c>
    </row>
    <row r="49433" spans="9:9" x14ac:dyDescent="0.2">
      <c r="I49433" s="37" t="s">
        <v>16</v>
      </c>
    </row>
    <row r="49434" spans="9:9" x14ac:dyDescent="0.2">
      <c r="I49434" s="37" t="s">
        <v>16</v>
      </c>
    </row>
    <row r="49435" spans="9:9" x14ac:dyDescent="0.2">
      <c r="I49435" s="37" t="s">
        <v>16</v>
      </c>
    </row>
    <row r="49436" spans="9:9" x14ac:dyDescent="0.2">
      <c r="I49436" s="37" t="s">
        <v>16</v>
      </c>
    </row>
    <row r="49437" spans="9:9" x14ac:dyDescent="0.2">
      <c r="I49437" s="37" t="s">
        <v>16</v>
      </c>
    </row>
    <row r="49438" spans="9:9" x14ac:dyDescent="0.2">
      <c r="I49438" s="37" t="s">
        <v>16</v>
      </c>
    </row>
    <row r="49439" spans="9:9" x14ac:dyDescent="0.2">
      <c r="I49439" s="37" t="s">
        <v>16</v>
      </c>
    </row>
    <row r="49440" spans="9:9" x14ac:dyDescent="0.2">
      <c r="I49440" s="37" t="s">
        <v>16</v>
      </c>
    </row>
    <row r="49441" spans="9:9" x14ac:dyDescent="0.2">
      <c r="I49441" s="37" t="s">
        <v>16</v>
      </c>
    </row>
    <row r="49442" spans="9:9" x14ac:dyDescent="0.2">
      <c r="I49442" s="37" t="s">
        <v>16</v>
      </c>
    </row>
    <row r="49443" spans="9:9" x14ac:dyDescent="0.2">
      <c r="I49443" s="37" t="s">
        <v>16</v>
      </c>
    </row>
    <row r="49444" spans="9:9" x14ac:dyDescent="0.2">
      <c r="I49444" s="37" t="s">
        <v>16</v>
      </c>
    </row>
    <row r="49445" spans="9:9" x14ac:dyDescent="0.2">
      <c r="I49445" s="37" t="s">
        <v>16</v>
      </c>
    </row>
    <row r="49446" spans="9:9" x14ac:dyDescent="0.2">
      <c r="I49446" s="37" t="s">
        <v>16</v>
      </c>
    </row>
    <row r="49447" spans="9:9" x14ac:dyDescent="0.2">
      <c r="I49447" s="37" t="s">
        <v>16</v>
      </c>
    </row>
    <row r="49448" spans="9:9" x14ac:dyDescent="0.2">
      <c r="I49448" s="37" t="s">
        <v>16</v>
      </c>
    </row>
    <row r="49449" spans="9:9" x14ac:dyDescent="0.2">
      <c r="I49449" s="37" t="s">
        <v>16</v>
      </c>
    </row>
    <row r="49450" spans="9:9" x14ac:dyDescent="0.2">
      <c r="I49450" s="37" t="s">
        <v>16</v>
      </c>
    </row>
    <row r="49451" spans="9:9" x14ac:dyDescent="0.2">
      <c r="I49451" s="37" t="s">
        <v>16</v>
      </c>
    </row>
    <row r="49452" spans="9:9" x14ac:dyDescent="0.2">
      <c r="I49452" s="37" t="s">
        <v>16</v>
      </c>
    </row>
    <row r="49453" spans="9:9" x14ac:dyDescent="0.2">
      <c r="I49453" s="37" t="s">
        <v>16</v>
      </c>
    </row>
    <row r="49454" spans="9:9" x14ac:dyDescent="0.2">
      <c r="I49454" s="37" t="s">
        <v>16</v>
      </c>
    </row>
    <row r="49455" spans="9:9" x14ac:dyDescent="0.2">
      <c r="I49455" s="37" t="s">
        <v>16</v>
      </c>
    </row>
    <row r="49456" spans="9:9" x14ac:dyDescent="0.2">
      <c r="I49456" s="37" t="s">
        <v>16</v>
      </c>
    </row>
    <row r="49457" spans="9:9" x14ac:dyDescent="0.2">
      <c r="I49457" s="37" t="s">
        <v>16</v>
      </c>
    </row>
    <row r="49458" spans="9:9" x14ac:dyDescent="0.2">
      <c r="I49458" s="37" t="s">
        <v>16</v>
      </c>
    </row>
    <row r="49459" spans="9:9" x14ac:dyDescent="0.2">
      <c r="I49459" s="37" t="s">
        <v>16</v>
      </c>
    </row>
    <row r="49460" spans="9:9" x14ac:dyDescent="0.2">
      <c r="I49460" s="37" t="s">
        <v>16</v>
      </c>
    </row>
    <row r="49461" spans="9:9" x14ac:dyDescent="0.2">
      <c r="I49461" s="37" t="s">
        <v>16</v>
      </c>
    </row>
    <row r="49462" spans="9:9" x14ac:dyDescent="0.2">
      <c r="I49462" s="37" t="s">
        <v>16</v>
      </c>
    </row>
    <row r="49463" spans="9:9" x14ac:dyDescent="0.2">
      <c r="I49463" s="37" t="s">
        <v>16</v>
      </c>
    </row>
    <row r="49464" spans="9:9" x14ac:dyDescent="0.2">
      <c r="I49464" s="37" t="s">
        <v>16</v>
      </c>
    </row>
    <row r="49465" spans="9:9" x14ac:dyDescent="0.2">
      <c r="I49465" s="37" t="s">
        <v>16</v>
      </c>
    </row>
    <row r="49466" spans="9:9" x14ac:dyDescent="0.2">
      <c r="I49466" s="37" t="s">
        <v>16</v>
      </c>
    </row>
    <row r="49467" spans="9:9" x14ac:dyDescent="0.2">
      <c r="I49467" s="37" t="s">
        <v>16</v>
      </c>
    </row>
    <row r="49468" spans="9:9" x14ac:dyDescent="0.2">
      <c r="I49468" s="37" t="s">
        <v>16</v>
      </c>
    </row>
    <row r="49469" spans="9:9" x14ac:dyDescent="0.2">
      <c r="I49469" s="37" t="s">
        <v>16</v>
      </c>
    </row>
    <row r="49470" spans="9:9" x14ac:dyDescent="0.2">
      <c r="I49470" s="37" t="s">
        <v>16</v>
      </c>
    </row>
    <row r="49471" spans="9:9" x14ac:dyDescent="0.2">
      <c r="I49471" s="37" t="s">
        <v>16</v>
      </c>
    </row>
    <row r="49472" spans="9:9" x14ac:dyDescent="0.2">
      <c r="I49472" s="37" t="s">
        <v>16</v>
      </c>
    </row>
    <row r="49473" spans="9:9" x14ac:dyDescent="0.2">
      <c r="I49473" s="37" t="s">
        <v>16</v>
      </c>
    </row>
    <row r="49474" spans="9:9" x14ac:dyDescent="0.2">
      <c r="I49474" s="37" t="s">
        <v>16</v>
      </c>
    </row>
    <row r="49475" spans="9:9" x14ac:dyDescent="0.2">
      <c r="I49475" s="37" t="s">
        <v>16</v>
      </c>
    </row>
    <row r="49476" spans="9:9" x14ac:dyDescent="0.2">
      <c r="I49476" s="37" t="s">
        <v>16</v>
      </c>
    </row>
    <row r="49477" spans="9:9" x14ac:dyDescent="0.2">
      <c r="I49477" s="37" t="s">
        <v>16</v>
      </c>
    </row>
    <row r="49478" spans="9:9" x14ac:dyDescent="0.2">
      <c r="I49478" s="37" t="s">
        <v>16</v>
      </c>
    </row>
    <row r="49479" spans="9:9" x14ac:dyDescent="0.2">
      <c r="I49479" s="37" t="s">
        <v>16</v>
      </c>
    </row>
    <row r="49480" spans="9:9" x14ac:dyDescent="0.2">
      <c r="I49480" s="37" t="s">
        <v>16</v>
      </c>
    </row>
    <row r="49481" spans="9:9" x14ac:dyDescent="0.2">
      <c r="I49481" s="37" t="s">
        <v>16</v>
      </c>
    </row>
    <row r="49482" spans="9:9" x14ac:dyDescent="0.2">
      <c r="I49482" s="37" t="s">
        <v>16</v>
      </c>
    </row>
    <row r="49483" spans="9:9" x14ac:dyDescent="0.2">
      <c r="I49483" s="37" t="s">
        <v>16</v>
      </c>
    </row>
    <row r="49484" spans="9:9" x14ac:dyDescent="0.2">
      <c r="I49484" s="37" t="s">
        <v>16</v>
      </c>
    </row>
    <row r="49485" spans="9:9" x14ac:dyDescent="0.2">
      <c r="I49485" s="37" t="s">
        <v>16</v>
      </c>
    </row>
    <row r="49486" spans="9:9" x14ac:dyDescent="0.2">
      <c r="I49486" s="37" t="s">
        <v>16</v>
      </c>
    </row>
    <row r="49487" spans="9:9" x14ac:dyDescent="0.2">
      <c r="I49487" s="37" t="s">
        <v>16</v>
      </c>
    </row>
    <row r="49488" spans="9:9" x14ac:dyDescent="0.2">
      <c r="I49488" s="37" t="s">
        <v>16</v>
      </c>
    </row>
    <row r="49489" spans="9:9" x14ac:dyDescent="0.2">
      <c r="I49489" s="37" t="s">
        <v>16</v>
      </c>
    </row>
    <row r="49490" spans="9:9" x14ac:dyDescent="0.2">
      <c r="I49490" s="37" t="s">
        <v>16</v>
      </c>
    </row>
    <row r="49491" spans="9:9" x14ac:dyDescent="0.2">
      <c r="I49491" s="37" t="s">
        <v>16</v>
      </c>
    </row>
    <row r="49492" spans="9:9" x14ac:dyDescent="0.2">
      <c r="I49492" s="37" t="s">
        <v>16</v>
      </c>
    </row>
    <row r="49493" spans="9:9" x14ac:dyDescent="0.2">
      <c r="I49493" s="37" t="s">
        <v>16</v>
      </c>
    </row>
    <row r="49494" spans="9:9" x14ac:dyDescent="0.2">
      <c r="I49494" s="37" t="s">
        <v>16</v>
      </c>
    </row>
    <row r="49495" spans="9:9" x14ac:dyDescent="0.2">
      <c r="I49495" s="37" t="s">
        <v>16</v>
      </c>
    </row>
    <row r="49496" spans="9:9" x14ac:dyDescent="0.2">
      <c r="I49496" s="37" t="s">
        <v>16</v>
      </c>
    </row>
    <row r="49497" spans="9:9" x14ac:dyDescent="0.2">
      <c r="I49497" s="37" t="s">
        <v>16</v>
      </c>
    </row>
    <row r="49498" spans="9:9" x14ac:dyDescent="0.2">
      <c r="I49498" s="37" t="s">
        <v>16</v>
      </c>
    </row>
    <row r="49499" spans="9:9" x14ac:dyDescent="0.2">
      <c r="I49499" s="37" t="s">
        <v>16</v>
      </c>
    </row>
    <row r="49500" spans="9:9" x14ac:dyDescent="0.2">
      <c r="I49500" s="37" t="s">
        <v>16</v>
      </c>
    </row>
    <row r="49501" spans="9:9" x14ac:dyDescent="0.2">
      <c r="I49501" s="37" t="s">
        <v>16</v>
      </c>
    </row>
    <row r="49502" spans="9:9" x14ac:dyDescent="0.2">
      <c r="I49502" s="37" t="s">
        <v>16</v>
      </c>
    </row>
    <row r="49503" spans="9:9" x14ac:dyDescent="0.2">
      <c r="I49503" s="37" t="s">
        <v>16</v>
      </c>
    </row>
    <row r="49504" spans="9:9" x14ac:dyDescent="0.2">
      <c r="I49504" s="37" t="s">
        <v>16</v>
      </c>
    </row>
    <row r="49505" spans="9:9" x14ac:dyDescent="0.2">
      <c r="I49505" s="37" t="s">
        <v>16</v>
      </c>
    </row>
    <row r="49506" spans="9:9" x14ac:dyDescent="0.2">
      <c r="I49506" s="37" t="s">
        <v>16</v>
      </c>
    </row>
    <row r="49507" spans="9:9" x14ac:dyDescent="0.2">
      <c r="I49507" s="37" t="s">
        <v>16</v>
      </c>
    </row>
    <row r="49508" spans="9:9" x14ac:dyDescent="0.2">
      <c r="I49508" s="37" t="s">
        <v>16</v>
      </c>
    </row>
    <row r="49509" spans="9:9" x14ac:dyDescent="0.2">
      <c r="I49509" s="37" t="s">
        <v>16</v>
      </c>
    </row>
    <row r="49510" spans="9:9" x14ac:dyDescent="0.2">
      <c r="I49510" s="37" t="s">
        <v>16</v>
      </c>
    </row>
    <row r="49511" spans="9:9" x14ac:dyDescent="0.2">
      <c r="I49511" s="37" t="s">
        <v>16</v>
      </c>
    </row>
    <row r="49512" spans="9:9" x14ac:dyDescent="0.2">
      <c r="I49512" s="37" t="s">
        <v>16</v>
      </c>
    </row>
    <row r="49513" spans="9:9" x14ac:dyDescent="0.2">
      <c r="I49513" s="37" t="s">
        <v>16</v>
      </c>
    </row>
    <row r="49514" spans="9:9" x14ac:dyDescent="0.2">
      <c r="I49514" s="37" t="s">
        <v>16</v>
      </c>
    </row>
    <row r="49515" spans="9:9" x14ac:dyDescent="0.2">
      <c r="I49515" s="37" t="s">
        <v>16</v>
      </c>
    </row>
    <row r="49516" spans="9:9" x14ac:dyDescent="0.2">
      <c r="I49516" s="37" t="s">
        <v>16</v>
      </c>
    </row>
    <row r="49517" spans="9:9" x14ac:dyDescent="0.2">
      <c r="I49517" s="37" t="s">
        <v>16</v>
      </c>
    </row>
    <row r="49518" spans="9:9" x14ac:dyDescent="0.2">
      <c r="I49518" s="37" t="s">
        <v>16</v>
      </c>
    </row>
    <row r="49519" spans="9:9" x14ac:dyDescent="0.2">
      <c r="I49519" s="37" t="s">
        <v>16</v>
      </c>
    </row>
    <row r="49520" spans="9:9" x14ac:dyDescent="0.2">
      <c r="I49520" s="37" t="s">
        <v>16</v>
      </c>
    </row>
    <row r="49521" spans="9:9" x14ac:dyDescent="0.2">
      <c r="I49521" s="37" t="s">
        <v>16</v>
      </c>
    </row>
    <row r="49522" spans="9:9" x14ac:dyDescent="0.2">
      <c r="I49522" s="37" t="s">
        <v>16</v>
      </c>
    </row>
    <row r="49523" spans="9:9" x14ac:dyDescent="0.2">
      <c r="I49523" s="37" t="s">
        <v>16</v>
      </c>
    </row>
    <row r="49524" spans="9:9" x14ac:dyDescent="0.2">
      <c r="I49524" s="37" t="s">
        <v>16</v>
      </c>
    </row>
    <row r="49525" spans="9:9" x14ac:dyDescent="0.2">
      <c r="I49525" s="37" t="s">
        <v>16</v>
      </c>
    </row>
    <row r="49526" spans="9:9" x14ac:dyDescent="0.2">
      <c r="I49526" s="37" t="s">
        <v>16</v>
      </c>
    </row>
    <row r="49527" spans="9:9" x14ac:dyDescent="0.2">
      <c r="I49527" s="37" t="s">
        <v>16</v>
      </c>
    </row>
    <row r="49528" spans="9:9" x14ac:dyDescent="0.2">
      <c r="I49528" s="37" t="s">
        <v>16</v>
      </c>
    </row>
    <row r="49529" spans="9:9" x14ac:dyDescent="0.2">
      <c r="I49529" s="37" t="s">
        <v>16</v>
      </c>
    </row>
    <row r="49530" spans="9:9" x14ac:dyDescent="0.2">
      <c r="I49530" s="37" t="s">
        <v>16</v>
      </c>
    </row>
    <row r="49531" spans="9:9" x14ac:dyDescent="0.2">
      <c r="I49531" s="37" t="s">
        <v>16</v>
      </c>
    </row>
    <row r="49532" spans="9:9" x14ac:dyDescent="0.2">
      <c r="I49532" s="37" t="s">
        <v>16</v>
      </c>
    </row>
    <row r="49533" spans="9:9" x14ac:dyDescent="0.2">
      <c r="I49533" s="37" t="s">
        <v>16</v>
      </c>
    </row>
    <row r="49534" spans="9:9" x14ac:dyDescent="0.2">
      <c r="I49534" s="37" t="s">
        <v>16</v>
      </c>
    </row>
    <row r="49535" spans="9:9" x14ac:dyDescent="0.2">
      <c r="I49535" s="37" t="s">
        <v>16</v>
      </c>
    </row>
    <row r="49536" spans="9:9" x14ac:dyDescent="0.2">
      <c r="I49536" s="37" t="s">
        <v>16</v>
      </c>
    </row>
    <row r="49537" spans="9:9" x14ac:dyDescent="0.2">
      <c r="I49537" s="37" t="s">
        <v>16</v>
      </c>
    </row>
    <row r="49538" spans="9:9" x14ac:dyDescent="0.2">
      <c r="I49538" s="37" t="s">
        <v>16</v>
      </c>
    </row>
    <row r="49539" spans="9:9" x14ac:dyDescent="0.2">
      <c r="I49539" s="37" t="s">
        <v>16</v>
      </c>
    </row>
    <row r="49540" spans="9:9" x14ac:dyDescent="0.2">
      <c r="I49540" s="37" t="s">
        <v>16</v>
      </c>
    </row>
    <row r="49541" spans="9:9" x14ac:dyDescent="0.2">
      <c r="I49541" s="37" t="s">
        <v>16</v>
      </c>
    </row>
    <row r="49542" spans="9:9" x14ac:dyDescent="0.2">
      <c r="I49542" s="37" t="s">
        <v>16</v>
      </c>
    </row>
    <row r="49543" spans="9:9" x14ac:dyDescent="0.2">
      <c r="I49543" s="37" t="s">
        <v>16</v>
      </c>
    </row>
    <row r="49544" spans="9:9" x14ac:dyDescent="0.2">
      <c r="I49544" s="37" t="s">
        <v>16</v>
      </c>
    </row>
    <row r="49545" spans="9:9" x14ac:dyDescent="0.2">
      <c r="I49545" s="37" t="s">
        <v>16</v>
      </c>
    </row>
    <row r="49546" spans="9:9" x14ac:dyDescent="0.2">
      <c r="I49546" s="37" t="s">
        <v>16</v>
      </c>
    </row>
    <row r="49547" spans="9:9" x14ac:dyDescent="0.2">
      <c r="I49547" s="37" t="s">
        <v>16</v>
      </c>
    </row>
    <row r="49548" spans="9:9" x14ac:dyDescent="0.2">
      <c r="I49548" s="37" t="s">
        <v>16</v>
      </c>
    </row>
    <row r="49549" spans="9:9" x14ac:dyDescent="0.2">
      <c r="I49549" s="37" t="s">
        <v>16</v>
      </c>
    </row>
    <row r="49550" spans="9:9" x14ac:dyDescent="0.2">
      <c r="I49550" s="37" t="s">
        <v>16</v>
      </c>
    </row>
    <row r="49551" spans="9:9" x14ac:dyDescent="0.2">
      <c r="I49551" s="37" t="s">
        <v>16</v>
      </c>
    </row>
    <row r="49552" spans="9:9" x14ac:dyDescent="0.2">
      <c r="I49552" s="37" t="s">
        <v>16</v>
      </c>
    </row>
    <row r="49553" spans="9:9" x14ac:dyDescent="0.2">
      <c r="I49553" s="37" t="s">
        <v>16</v>
      </c>
    </row>
    <row r="49554" spans="9:9" x14ac:dyDescent="0.2">
      <c r="I49554" s="37" t="s">
        <v>16</v>
      </c>
    </row>
    <row r="49555" spans="9:9" x14ac:dyDescent="0.2">
      <c r="I49555" s="37" t="s">
        <v>16</v>
      </c>
    </row>
    <row r="49556" spans="9:9" x14ac:dyDescent="0.2">
      <c r="I49556" s="37" t="s">
        <v>16</v>
      </c>
    </row>
    <row r="49557" spans="9:9" x14ac:dyDescent="0.2">
      <c r="I49557" s="37" t="s">
        <v>16</v>
      </c>
    </row>
    <row r="49558" spans="9:9" x14ac:dyDescent="0.2">
      <c r="I49558" s="37" t="s">
        <v>16</v>
      </c>
    </row>
    <row r="49559" spans="9:9" x14ac:dyDescent="0.2">
      <c r="I49559" s="37" t="s">
        <v>16</v>
      </c>
    </row>
    <row r="49560" spans="9:9" x14ac:dyDescent="0.2">
      <c r="I49560" s="37" t="s">
        <v>16</v>
      </c>
    </row>
    <row r="49561" spans="9:9" x14ac:dyDescent="0.2">
      <c r="I49561" s="37" t="s">
        <v>16</v>
      </c>
    </row>
    <row r="49562" spans="9:9" x14ac:dyDescent="0.2">
      <c r="I49562" s="37" t="s">
        <v>16</v>
      </c>
    </row>
    <row r="49563" spans="9:9" x14ac:dyDescent="0.2">
      <c r="I49563" s="37" t="s">
        <v>16</v>
      </c>
    </row>
    <row r="49564" spans="9:9" x14ac:dyDescent="0.2">
      <c r="I49564" s="37" t="s">
        <v>16</v>
      </c>
    </row>
    <row r="49565" spans="9:9" x14ac:dyDescent="0.2">
      <c r="I49565" s="37" t="s">
        <v>16</v>
      </c>
    </row>
    <row r="49566" spans="9:9" x14ac:dyDescent="0.2">
      <c r="I49566" s="37" t="s">
        <v>16</v>
      </c>
    </row>
    <row r="49567" spans="9:9" x14ac:dyDescent="0.2">
      <c r="I49567" s="37" t="s">
        <v>16</v>
      </c>
    </row>
    <row r="49568" spans="9:9" x14ac:dyDescent="0.2">
      <c r="I49568" s="37" t="s">
        <v>16</v>
      </c>
    </row>
    <row r="49569" spans="9:9" x14ac:dyDescent="0.2">
      <c r="I49569" s="37" t="s">
        <v>16</v>
      </c>
    </row>
    <row r="49570" spans="9:9" x14ac:dyDescent="0.2">
      <c r="I49570" s="37" t="s">
        <v>16</v>
      </c>
    </row>
    <row r="49571" spans="9:9" x14ac:dyDescent="0.2">
      <c r="I49571" s="37" t="s">
        <v>16</v>
      </c>
    </row>
    <row r="49572" spans="9:9" x14ac:dyDescent="0.2">
      <c r="I49572" s="37" t="s">
        <v>16</v>
      </c>
    </row>
    <row r="49573" spans="9:9" x14ac:dyDescent="0.2">
      <c r="I49573" s="37" t="s">
        <v>16</v>
      </c>
    </row>
    <row r="49574" spans="9:9" x14ac:dyDescent="0.2">
      <c r="I49574" s="37" t="s">
        <v>16</v>
      </c>
    </row>
    <row r="49575" spans="9:9" x14ac:dyDescent="0.2">
      <c r="I49575" s="37" t="s">
        <v>16</v>
      </c>
    </row>
    <row r="49576" spans="9:9" x14ac:dyDescent="0.2">
      <c r="I49576" s="37" t="s">
        <v>16</v>
      </c>
    </row>
    <row r="49577" spans="9:9" x14ac:dyDescent="0.2">
      <c r="I49577" s="37" t="s">
        <v>16</v>
      </c>
    </row>
    <row r="49578" spans="9:9" x14ac:dyDescent="0.2">
      <c r="I49578" s="37" t="s">
        <v>16</v>
      </c>
    </row>
    <row r="49579" spans="9:9" x14ac:dyDescent="0.2">
      <c r="I49579" s="37" t="s">
        <v>16</v>
      </c>
    </row>
    <row r="49580" spans="9:9" x14ac:dyDescent="0.2">
      <c r="I49580" s="37" t="s">
        <v>16</v>
      </c>
    </row>
    <row r="49581" spans="9:9" x14ac:dyDescent="0.2">
      <c r="I49581" s="37" t="s">
        <v>16</v>
      </c>
    </row>
    <row r="49582" spans="9:9" x14ac:dyDescent="0.2">
      <c r="I49582" s="37" t="s">
        <v>16</v>
      </c>
    </row>
    <row r="49583" spans="9:9" x14ac:dyDescent="0.2">
      <c r="I49583" s="37" t="s">
        <v>16</v>
      </c>
    </row>
    <row r="49584" spans="9:9" x14ac:dyDescent="0.2">
      <c r="I49584" s="37" t="s">
        <v>16</v>
      </c>
    </row>
    <row r="49585" spans="9:9" x14ac:dyDescent="0.2">
      <c r="I49585" s="37" t="s">
        <v>16</v>
      </c>
    </row>
    <row r="49586" spans="9:9" x14ac:dyDescent="0.2">
      <c r="I49586" s="37" t="s">
        <v>16</v>
      </c>
    </row>
    <row r="49587" spans="9:9" x14ac:dyDescent="0.2">
      <c r="I49587" s="37" t="s">
        <v>16</v>
      </c>
    </row>
    <row r="49588" spans="9:9" x14ac:dyDescent="0.2">
      <c r="I49588" s="37" t="s">
        <v>16</v>
      </c>
    </row>
    <row r="49589" spans="9:9" x14ac:dyDescent="0.2">
      <c r="I49589" s="37" t="s">
        <v>16</v>
      </c>
    </row>
    <row r="49590" spans="9:9" x14ac:dyDescent="0.2">
      <c r="I49590" s="37" t="s">
        <v>16</v>
      </c>
    </row>
    <row r="49591" spans="9:9" x14ac:dyDescent="0.2">
      <c r="I49591" s="37" t="s">
        <v>16</v>
      </c>
    </row>
    <row r="49592" spans="9:9" x14ac:dyDescent="0.2">
      <c r="I49592" s="37" t="s">
        <v>16</v>
      </c>
    </row>
    <row r="49593" spans="9:9" x14ac:dyDescent="0.2">
      <c r="I49593" s="37" t="s">
        <v>16</v>
      </c>
    </row>
    <row r="49594" spans="9:9" x14ac:dyDescent="0.2">
      <c r="I49594" s="37" t="s">
        <v>16</v>
      </c>
    </row>
    <row r="49595" spans="9:9" x14ac:dyDescent="0.2">
      <c r="I49595" s="37" t="s">
        <v>16</v>
      </c>
    </row>
    <row r="49596" spans="9:9" x14ac:dyDescent="0.2">
      <c r="I49596" s="37" t="s">
        <v>16</v>
      </c>
    </row>
    <row r="49597" spans="9:9" x14ac:dyDescent="0.2">
      <c r="I49597" s="37" t="s">
        <v>16</v>
      </c>
    </row>
    <row r="49598" spans="9:9" x14ac:dyDescent="0.2">
      <c r="I49598" s="37" t="s">
        <v>16</v>
      </c>
    </row>
    <row r="49599" spans="9:9" x14ac:dyDescent="0.2">
      <c r="I49599" s="37" t="s">
        <v>16</v>
      </c>
    </row>
    <row r="49600" spans="9:9" x14ac:dyDescent="0.2">
      <c r="I49600" s="37" t="s">
        <v>16</v>
      </c>
    </row>
    <row r="49601" spans="9:9" x14ac:dyDescent="0.2">
      <c r="I49601" s="37" t="s">
        <v>16</v>
      </c>
    </row>
    <row r="49602" spans="9:9" x14ac:dyDescent="0.2">
      <c r="I49602" s="37" t="s">
        <v>16</v>
      </c>
    </row>
    <row r="49603" spans="9:9" x14ac:dyDescent="0.2">
      <c r="I49603" s="37" t="s">
        <v>16</v>
      </c>
    </row>
    <row r="49604" spans="9:9" x14ac:dyDescent="0.2">
      <c r="I49604" s="37" t="s">
        <v>16</v>
      </c>
    </row>
    <row r="49605" spans="9:9" x14ac:dyDescent="0.2">
      <c r="I49605" s="37" t="s">
        <v>16</v>
      </c>
    </row>
    <row r="49606" spans="9:9" x14ac:dyDescent="0.2">
      <c r="I49606" s="37" t="s">
        <v>16</v>
      </c>
    </row>
    <row r="49607" spans="9:9" x14ac:dyDescent="0.2">
      <c r="I49607" s="37" t="s">
        <v>16</v>
      </c>
    </row>
    <row r="49608" spans="9:9" x14ac:dyDescent="0.2">
      <c r="I49608" s="37" t="s">
        <v>16</v>
      </c>
    </row>
    <row r="49609" spans="9:9" x14ac:dyDescent="0.2">
      <c r="I49609" s="37" t="s">
        <v>16</v>
      </c>
    </row>
    <row r="49610" spans="9:9" x14ac:dyDescent="0.2">
      <c r="I49610" s="37" t="s">
        <v>16</v>
      </c>
    </row>
    <row r="49611" spans="9:9" x14ac:dyDescent="0.2">
      <c r="I49611" s="37" t="s">
        <v>16</v>
      </c>
    </row>
    <row r="49612" spans="9:9" x14ac:dyDescent="0.2">
      <c r="I49612" s="37" t="s">
        <v>16</v>
      </c>
    </row>
    <row r="49613" spans="9:9" x14ac:dyDescent="0.2">
      <c r="I49613" s="37" t="s">
        <v>16</v>
      </c>
    </row>
    <row r="49614" spans="9:9" x14ac:dyDescent="0.2">
      <c r="I49614" s="37" t="s">
        <v>16</v>
      </c>
    </row>
    <row r="49615" spans="9:9" x14ac:dyDescent="0.2">
      <c r="I49615" s="37" t="s">
        <v>16</v>
      </c>
    </row>
    <row r="49616" spans="9:9" x14ac:dyDescent="0.2">
      <c r="I49616" s="37" t="s">
        <v>16</v>
      </c>
    </row>
    <row r="49617" spans="9:9" x14ac:dyDescent="0.2">
      <c r="I49617" s="37" t="s">
        <v>16</v>
      </c>
    </row>
    <row r="49618" spans="9:9" x14ac:dyDescent="0.2">
      <c r="I49618" s="37" t="s">
        <v>16</v>
      </c>
    </row>
    <row r="49619" spans="9:9" x14ac:dyDescent="0.2">
      <c r="I49619" s="37" t="s">
        <v>16</v>
      </c>
    </row>
    <row r="49620" spans="9:9" x14ac:dyDescent="0.2">
      <c r="I49620" s="37" t="s">
        <v>16</v>
      </c>
    </row>
    <row r="49621" spans="9:9" x14ac:dyDescent="0.2">
      <c r="I49621" s="37" t="s">
        <v>16</v>
      </c>
    </row>
    <row r="49622" spans="9:9" x14ac:dyDescent="0.2">
      <c r="I49622" s="37" t="s">
        <v>16</v>
      </c>
    </row>
    <row r="49623" spans="9:9" x14ac:dyDescent="0.2">
      <c r="I49623" s="37" t="s">
        <v>16</v>
      </c>
    </row>
    <row r="49624" spans="9:9" x14ac:dyDescent="0.2">
      <c r="I49624" s="37" t="s">
        <v>16</v>
      </c>
    </row>
    <row r="49625" spans="9:9" x14ac:dyDescent="0.2">
      <c r="I49625" s="37" t="s">
        <v>16</v>
      </c>
    </row>
    <row r="49626" spans="9:9" x14ac:dyDescent="0.2">
      <c r="I49626" s="37" t="s">
        <v>16</v>
      </c>
    </row>
    <row r="49627" spans="9:9" x14ac:dyDescent="0.2">
      <c r="I49627" s="37" t="s">
        <v>16</v>
      </c>
    </row>
    <row r="49628" spans="9:9" x14ac:dyDescent="0.2">
      <c r="I49628" s="37" t="s">
        <v>16</v>
      </c>
    </row>
    <row r="49629" spans="9:9" x14ac:dyDescent="0.2">
      <c r="I49629" s="37" t="s">
        <v>16</v>
      </c>
    </row>
    <row r="49630" spans="9:9" x14ac:dyDescent="0.2">
      <c r="I49630" s="37" t="s">
        <v>16</v>
      </c>
    </row>
    <row r="49631" spans="9:9" x14ac:dyDescent="0.2">
      <c r="I49631" s="37" t="s">
        <v>16</v>
      </c>
    </row>
    <row r="49632" spans="9:9" x14ac:dyDescent="0.2">
      <c r="I49632" s="37" t="s">
        <v>16</v>
      </c>
    </row>
    <row r="49633" spans="9:9" x14ac:dyDescent="0.2">
      <c r="I49633" s="37" t="s">
        <v>16</v>
      </c>
    </row>
    <row r="49634" spans="9:9" x14ac:dyDescent="0.2">
      <c r="I49634" s="37" t="s">
        <v>16</v>
      </c>
    </row>
    <row r="49635" spans="9:9" x14ac:dyDescent="0.2">
      <c r="I49635" s="37" t="s">
        <v>16</v>
      </c>
    </row>
    <row r="49636" spans="9:9" x14ac:dyDescent="0.2">
      <c r="I49636" s="37" t="s">
        <v>16</v>
      </c>
    </row>
    <row r="49637" spans="9:9" x14ac:dyDescent="0.2">
      <c r="I49637" s="37" t="s">
        <v>16</v>
      </c>
    </row>
    <row r="49638" spans="9:9" x14ac:dyDescent="0.2">
      <c r="I49638" s="37" t="s">
        <v>16</v>
      </c>
    </row>
    <row r="49639" spans="9:9" x14ac:dyDescent="0.2">
      <c r="I49639" s="37" t="s">
        <v>16</v>
      </c>
    </row>
    <row r="49640" spans="9:9" x14ac:dyDescent="0.2">
      <c r="I49640" s="37" t="s">
        <v>16</v>
      </c>
    </row>
    <row r="49641" spans="9:9" x14ac:dyDescent="0.2">
      <c r="I49641" s="37" t="s">
        <v>16</v>
      </c>
    </row>
    <row r="49642" spans="9:9" x14ac:dyDescent="0.2">
      <c r="I49642" s="37" t="s">
        <v>16</v>
      </c>
    </row>
    <row r="49643" spans="9:9" x14ac:dyDescent="0.2">
      <c r="I49643" s="37" t="s">
        <v>16</v>
      </c>
    </row>
    <row r="49644" spans="9:9" x14ac:dyDescent="0.2">
      <c r="I49644" s="37" t="s">
        <v>16</v>
      </c>
    </row>
    <row r="49645" spans="9:9" x14ac:dyDescent="0.2">
      <c r="I49645" s="37" t="s">
        <v>16</v>
      </c>
    </row>
    <row r="49646" spans="9:9" x14ac:dyDescent="0.2">
      <c r="I49646" s="37" t="s">
        <v>16</v>
      </c>
    </row>
    <row r="49647" spans="9:9" x14ac:dyDescent="0.2">
      <c r="I49647" s="37" t="s">
        <v>16</v>
      </c>
    </row>
    <row r="49648" spans="9:9" x14ac:dyDescent="0.2">
      <c r="I49648" s="37" t="s">
        <v>16</v>
      </c>
    </row>
    <row r="49649" spans="9:9" x14ac:dyDescent="0.2">
      <c r="I49649" s="37" t="s">
        <v>16</v>
      </c>
    </row>
    <row r="49650" spans="9:9" x14ac:dyDescent="0.2">
      <c r="I49650" s="37" t="s">
        <v>16</v>
      </c>
    </row>
    <row r="49651" spans="9:9" x14ac:dyDescent="0.2">
      <c r="I49651" s="37" t="s">
        <v>16</v>
      </c>
    </row>
    <row r="49652" spans="9:9" x14ac:dyDescent="0.2">
      <c r="I49652" s="37" t="s">
        <v>16</v>
      </c>
    </row>
    <row r="49653" spans="9:9" x14ac:dyDescent="0.2">
      <c r="I49653" s="37" t="s">
        <v>16</v>
      </c>
    </row>
    <row r="49654" spans="9:9" x14ac:dyDescent="0.2">
      <c r="I49654" s="37" t="s">
        <v>16</v>
      </c>
    </row>
    <row r="49655" spans="9:9" x14ac:dyDescent="0.2">
      <c r="I49655" s="37" t="s">
        <v>16</v>
      </c>
    </row>
    <row r="49656" spans="9:9" x14ac:dyDescent="0.2">
      <c r="I49656" s="37" t="s">
        <v>16</v>
      </c>
    </row>
    <row r="49657" spans="9:9" x14ac:dyDescent="0.2">
      <c r="I49657" s="37" t="s">
        <v>16</v>
      </c>
    </row>
    <row r="49658" spans="9:9" x14ac:dyDescent="0.2">
      <c r="I49658" s="37" t="s">
        <v>16</v>
      </c>
    </row>
    <row r="49659" spans="9:9" x14ac:dyDescent="0.2">
      <c r="I49659" s="37" t="s">
        <v>16</v>
      </c>
    </row>
    <row r="49660" spans="9:9" x14ac:dyDescent="0.2">
      <c r="I49660" s="37" t="s">
        <v>16</v>
      </c>
    </row>
    <row r="49661" spans="9:9" x14ac:dyDescent="0.2">
      <c r="I49661" s="37" t="s">
        <v>16</v>
      </c>
    </row>
    <row r="49662" spans="9:9" x14ac:dyDescent="0.2">
      <c r="I49662" s="37" t="s">
        <v>16</v>
      </c>
    </row>
    <row r="49663" spans="9:9" x14ac:dyDescent="0.2">
      <c r="I49663" s="37" t="s">
        <v>16</v>
      </c>
    </row>
    <row r="49664" spans="9:9" x14ac:dyDescent="0.2">
      <c r="I49664" s="37" t="s">
        <v>16</v>
      </c>
    </row>
    <row r="49665" spans="9:9" x14ac:dyDescent="0.2">
      <c r="I49665" s="37" t="s">
        <v>16</v>
      </c>
    </row>
    <row r="49666" spans="9:9" x14ac:dyDescent="0.2">
      <c r="I49666" s="37" t="s">
        <v>16</v>
      </c>
    </row>
    <row r="49667" spans="9:9" x14ac:dyDescent="0.2">
      <c r="I49667" s="37" t="s">
        <v>16</v>
      </c>
    </row>
    <row r="49668" spans="9:9" x14ac:dyDescent="0.2">
      <c r="I49668" s="37" t="s">
        <v>16</v>
      </c>
    </row>
    <row r="49669" spans="9:9" x14ac:dyDescent="0.2">
      <c r="I49669" s="37" t="s">
        <v>16</v>
      </c>
    </row>
    <row r="49670" spans="9:9" x14ac:dyDescent="0.2">
      <c r="I49670" s="37" t="s">
        <v>16</v>
      </c>
    </row>
    <row r="49671" spans="9:9" x14ac:dyDescent="0.2">
      <c r="I49671" s="37" t="s">
        <v>16</v>
      </c>
    </row>
    <row r="49672" spans="9:9" x14ac:dyDescent="0.2">
      <c r="I49672" s="37" t="s">
        <v>16</v>
      </c>
    </row>
    <row r="49673" spans="9:9" x14ac:dyDescent="0.2">
      <c r="I49673" s="37" t="s">
        <v>16</v>
      </c>
    </row>
    <row r="49674" spans="9:9" x14ac:dyDescent="0.2">
      <c r="I49674" s="37" t="s">
        <v>16</v>
      </c>
    </row>
    <row r="49675" spans="9:9" x14ac:dyDescent="0.2">
      <c r="I49675" s="37" t="s">
        <v>16</v>
      </c>
    </row>
    <row r="49676" spans="9:9" x14ac:dyDescent="0.2">
      <c r="I49676" s="37" t="s">
        <v>16</v>
      </c>
    </row>
    <row r="49677" spans="9:9" x14ac:dyDescent="0.2">
      <c r="I49677" s="37" t="s">
        <v>16</v>
      </c>
    </row>
    <row r="49678" spans="9:9" x14ac:dyDescent="0.2">
      <c r="I49678" s="37" t="s">
        <v>16</v>
      </c>
    </row>
    <row r="49679" spans="9:9" x14ac:dyDescent="0.2">
      <c r="I49679" s="37" t="s">
        <v>16</v>
      </c>
    </row>
    <row r="49680" spans="9:9" x14ac:dyDescent="0.2">
      <c r="I49680" s="37" t="s">
        <v>16</v>
      </c>
    </row>
    <row r="49681" spans="9:9" x14ac:dyDescent="0.2">
      <c r="I49681" s="37" t="s">
        <v>16</v>
      </c>
    </row>
    <row r="49682" spans="9:9" x14ac:dyDescent="0.2">
      <c r="I49682" s="37" t="s">
        <v>16</v>
      </c>
    </row>
    <row r="49683" spans="9:9" x14ac:dyDescent="0.2">
      <c r="I49683" s="37" t="s">
        <v>16</v>
      </c>
    </row>
    <row r="49684" spans="9:9" x14ac:dyDescent="0.2">
      <c r="I49684" s="37" t="s">
        <v>16</v>
      </c>
    </row>
    <row r="49685" spans="9:9" x14ac:dyDescent="0.2">
      <c r="I49685" s="37" t="s">
        <v>16</v>
      </c>
    </row>
    <row r="49686" spans="9:9" x14ac:dyDescent="0.2">
      <c r="I49686" s="37" t="s">
        <v>16</v>
      </c>
    </row>
    <row r="49687" spans="9:9" x14ac:dyDescent="0.2">
      <c r="I49687" s="37" t="s">
        <v>16</v>
      </c>
    </row>
    <row r="49688" spans="9:9" x14ac:dyDescent="0.2">
      <c r="I49688" s="37" t="s">
        <v>16</v>
      </c>
    </row>
    <row r="49689" spans="9:9" x14ac:dyDescent="0.2">
      <c r="I49689" s="37" t="s">
        <v>16</v>
      </c>
    </row>
    <row r="49690" spans="9:9" x14ac:dyDescent="0.2">
      <c r="I49690" s="37" t="s">
        <v>16</v>
      </c>
    </row>
    <row r="49691" spans="9:9" x14ac:dyDescent="0.2">
      <c r="I49691" s="37" t="s">
        <v>16</v>
      </c>
    </row>
    <row r="49692" spans="9:9" x14ac:dyDescent="0.2">
      <c r="I49692" s="37" t="s">
        <v>16</v>
      </c>
    </row>
    <row r="49693" spans="9:9" x14ac:dyDescent="0.2">
      <c r="I49693" s="37" t="s">
        <v>16</v>
      </c>
    </row>
    <row r="49694" spans="9:9" x14ac:dyDescent="0.2">
      <c r="I49694" s="37" t="s">
        <v>16</v>
      </c>
    </row>
    <row r="49695" spans="9:9" x14ac:dyDescent="0.2">
      <c r="I49695" s="37" t="s">
        <v>16</v>
      </c>
    </row>
    <row r="49696" spans="9:9" x14ac:dyDescent="0.2">
      <c r="I49696" s="37" t="s">
        <v>16</v>
      </c>
    </row>
    <row r="49697" spans="9:9" x14ac:dyDescent="0.2">
      <c r="I49697" s="37" t="s">
        <v>16</v>
      </c>
    </row>
    <row r="49698" spans="9:9" x14ac:dyDescent="0.2">
      <c r="I49698" s="37" t="s">
        <v>16</v>
      </c>
    </row>
    <row r="49699" spans="9:9" x14ac:dyDescent="0.2">
      <c r="I49699" s="37" t="s">
        <v>16</v>
      </c>
    </row>
    <row r="49700" spans="9:9" x14ac:dyDescent="0.2">
      <c r="I49700" s="37" t="s">
        <v>16</v>
      </c>
    </row>
    <row r="49701" spans="9:9" x14ac:dyDescent="0.2">
      <c r="I49701" s="37" t="s">
        <v>16</v>
      </c>
    </row>
    <row r="49702" spans="9:9" x14ac:dyDescent="0.2">
      <c r="I49702" s="37" t="s">
        <v>16</v>
      </c>
    </row>
    <row r="49703" spans="9:9" x14ac:dyDescent="0.2">
      <c r="I49703" s="37" t="s">
        <v>16</v>
      </c>
    </row>
    <row r="49704" spans="9:9" x14ac:dyDescent="0.2">
      <c r="I49704" s="37" t="s">
        <v>16</v>
      </c>
    </row>
    <row r="49705" spans="9:9" x14ac:dyDescent="0.2">
      <c r="I49705" s="37" t="s">
        <v>16</v>
      </c>
    </row>
    <row r="49706" spans="9:9" x14ac:dyDescent="0.2">
      <c r="I49706" s="37" t="s">
        <v>16</v>
      </c>
    </row>
    <row r="49707" spans="9:9" x14ac:dyDescent="0.2">
      <c r="I49707" s="37" t="s">
        <v>16</v>
      </c>
    </row>
    <row r="49708" spans="9:9" x14ac:dyDescent="0.2">
      <c r="I49708" s="37" t="s">
        <v>16</v>
      </c>
    </row>
    <row r="49709" spans="9:9" x14ac:dyDescent="0.2">
      <c r="I49709" s="37" t="s">
        <v>16</v>
      </c>
    </row>
    <row r="49710" spans="9:9" x14ac:dyDescent="0.2">
      <c r="I49710" s="37" t="s">
        <v>16</v>
      </c>
    </row>
    <row r="49711" spans="9:9" x14ac:dyDescent="0.2">
      <c r="I49711" s="37" t="s">
        <v>16</v>
      </c>
    </row>
    <row r="49712" spans="9:9" x14ac:dyDescent="0.2">
      <c r="I49712" s="37" t="s">
        <v>16</v>
      </c>
    </row>
    <row r="49713" spans="9:9" x14ac:dyDescent="0.2">
      <c r="I49713" s="37" t="s">
        <v>16</v>
      </c>
    </row>
    <row r="49714" spans="9:9" x14ac:dyDescent="0.2">
      <c r="I49714" s="37" t="s">
        <v>16</v>
      </c>
    </row>
    <row r="49715" spans="9:9" x14ac:dyDescent="0.2">
      <c r="I49715" s="37" t="s">
        <v>16</v>
      </c>
    </row>
    <row r="49716" spans="9:9" x14ac:dyDescent="0.2">
      <c r="I49716" s="37" t="s">
        <v>16</v>
      </c>
    </row>
    <row r="49717" spans="9:9" x14ac:dyDescent="0.2">
      <c r="I49717" s="37" t="s">
        <v>16</v>
      </c>
    </row>
    <row r="49718" spans="9:9" x14ac:dyDescent="0.2">
      <c r="I49718" s="37" t="s">
        <v>16</v>
      </c>
    </row>
    <row r="49719" spans="9:9" x14ac:dyDescent="0.2">
      <c r="I49719" s="37" t="s">
        <v>16</v>
      </c>
    </row>
    <row r="49720" spans="9:9" x14ac:dyDescent="0.2">
      <c r="I49720" s="37" t="s">
        <v>16</v>
      </c>
    </row>
    <row r="49721" spans="9:9" x14ac:dyDescent="0.2">
      <c r="I49721" s="37" t="s">
        <v>16</v>
      </c>
    </row>
    <row r="49722" spans="9:9" x14ac:dyDescent="0.2">
      <c r="I49722" s="37" t="s">
        <v>16</v>
      </c>
    </row>
    <row r="49723" spans="9:9" x14ac:dyDescent="0.2">
      <c r="I49723" s="37" t="s">
        <v>16</v>
      </c>
    </row>
    <row r="49724" spans="9:9" x14ac:dyDescent="0.2">
      <c r="I49724" s="37" t="s">
        <v>16</v>
      </c>
    </row>
    <row r="49725" spans="9:9" x14ac:dyDescent="0.2">
      <c r="I49725" s="37" t="s">
        <v>16</v>
      </c>
    </row>
    <row r="49726" spans="9:9" x14ac:dyDescent="0.2">
      <c r="I49726" s="37" t="s">
        <v>16</v>
      </c>
    </row>
    <row r="49727" spans="9:9" x14ac:dyDescent="0.2">
      <c r="I49727" s="37" t="s">
        <v>16</v>
      </c>
    </row>
    <row r="49728" spans="9:9" x14ac:dyDescent="0.2">
      <c r="I49728" s="37" t="s">
        <v>16</v>
      </c>
    </row>
    <row r="49729" spans="9:9" x14ac:dyDescent="0.2">
      <c r="I49729" s="37" t="s">
        <v>16</v>
      </c>
    </row>
    <row r="49730" spans="9:9" x14ac:dyDescent="0.2">
      <c r="I49730" s="37" t="s">
        <v>16</v>
      </c>
    </row>
    <row r="49731" spans="9:9" x14ac:dyDescent="0.2">
      <c r="I49731" s="37" t="s">
        <v>16</v>
      </c>
    </row>
    <row r="49732" spans="9:9" x14ac:dyDescent="0.2">
      <c r="I49732" s="37" t="s">
        <v>16</v>
      </c>
    </row>
    <row r="49733" spans="9:9" x14ac:dyDescent="0.2">
      <c r="I49733" s="37" t="s">
        <v>16</v>
      </c>
    </row>
    <row r="49734" spans="9:9" x14ac:dyDescent="0.2">
      <c r="I49734" s="37" t="s">
        <v>16</v>
      </c>
    </row>
    <row r="49735" spans="9:9" x14ac:dyDescent="0.2">
      <c r="I49735" s="37" t="s">
        <v>16</v>
      </c>
    </row>
    <row r="49736" spans="9:9" x14ac:dyDescent="0.2">
      <c r="I49736" s="37" t="s">
        <v>16</v>
      </c>
    </row>
    <row r="49737" spans="9:9" x14ac:dyDescent="0.2">
      <c r="I49737" s="37" t="s">
        <v>16</v>
      </c>
    </row>
    <row r="49738" spans="9:9" x14ac:dyDescent="0.2">
      <c r="I49738" s="37" t="s">
        <v>16</v>
      </c>
    </row>
    <row r="49739" spans="9:9" x14ac:dyDescent="0.2">
      <c r="I49739" s="37" t="s">
        <v>16</v>
      </c>
    </row>
    <row r="49740" spans="9:9" x14ac:dyDescent="0.2">
      <c r="I49740" s="37" t="s">
        <v>16</v>
      </c>
    </row>
    <row r="49741" spans="9:9" x14ac:dyDescent="0.2">
      <c r="I49741" s="37" t="s">
        <v>16</v>
      </c>
    </row>
    <row r="49742" spans="9:9" x14ac:dyDescent="0.2">
      <c r="I49742" s="37" t="s">
        <v>16</v>
      </c>
    </row>
    <row r="49743" spans="9:9" x14ac:dyDescent="0.2">
      <c r="I49743" s="37" t="s">
        <v>16</v>
      </c>
    </row>
    <row r="49744" spans="9:9" x14ac:dyDescent="0.2">
      <c r="I49744" s="37" t="s">
        <v>16</v>
      </c>
    </row>
    <row r="49745" spans="9:9" x14ac:dyDescent="0.2">
      <c r="I49745" s="37" t="s">
        <v>16</v>
      </c>
    </row>
    <row r="49746" spans="9:9" x14ac:dyDescent="0.2">
      <c r="I49746" s="37" t="s">
        <v>16</v>
      </c>
    </row>
    <row r="49747" spans="9:9" x14ac:dyDescent="0.2">
      <c r="I49747" s="37" t="s">
        <v>16</v>
      </c>
    </row>
    <row r="49748" spans="9:9" x14ac:dyDescent="0.2">
      <c r="I49748" s="37" t="s">
        <v>16</v>
      </c>
    </row>
    <row r="49749" spans="9:9" x14ac:dyDescent="0.2">
      <c r="I49749" s="37" t="s">
        <v>16</v>
      </c>
    </row>
    <row r="49750" spans="9:9" x14ac:dyDescent="0.2">
      <c r="I49750" s="37" t="s">
        <v>16</v>
      </c>
    </row>
    <row r="49751" spans="9:9" x14ac:dyDescent="0.2">
      <c r="I49751" s="37" t="s">
        <v>16</v>
      </c>
    </row>
    <row r="49752" spans="9:9" x14ac:dyDescent="0.2">
      <c r="I49752" s="37" t="s">
        <v>16</v>
      </c>
    </row>
    <row r="49753" spans="9:9" x14ac:dyDescent="0.2">
      <c r="I49753" s="37" t="s">
        <v>16</v>
      </c>
    </row>
    <row r="49754" spans="9:9" x14ac:dyDescent="0.2">
      <c r="I49754" s="37" t="s">
        <v>16</v>
      </c>
    </row>
    <row r="49755" spans="9:9" x14ac:dyDescent="0.2">
      <c r="I49755" s="37" t="s">
        <v>16</v>
      </c>
    </row>
    <row r="49756" spans="9:9" x14ac:dyDescent="0.2">
      <c r="I49756" s="37" t="s">
        <v>16</v>
      </c>
    </row>
    <row r="49757" spans="9:9" x14ac:dyDescent="0.2">
      <c r="I49757" s="37" t="s">
        <v>16</v>
      </c>
    </row>
    <row r="49758" spans="9:9" x14ac:dyDescent="0.2">
      <c r="I49758" s="37" t="s">
        <v>16</v>
      </c>
    </row>
    <row r="49759" spans="9:9" x14ac:dyDescent="0.2">
      <c r="I49759" s="37" t="s">
        <v>16</v>
      </c>
    </row>
    <row r="49760" spans="9:9" x14ac:dyDescent="0.2">
      <c r="I49760" s="37" t="s">
        <v>16</v>
      </c>
    </row>
    <row r="49761" spans="9:9" x14ac:dyDescent="0.2">
      <c r="I49761" s="37" t="s">
        <v>16</v>
      </c>
    </row>
    <row r="49762" spans="9:9" x14ac:dyDescent="0.2">
      <c r="I49762" s="37" t="s">
        <v>16</v>
      </c>
    </row>
    <row r="49763" spans="9:9" x14ac:dyDescent="0.2">
      <c r="I49763" s="37" t="s">
        <v>16</v>
      </c>
    </row>
    <row r="49764" spans="9:9" x14ac:dyDescent="0.2">
      <c r="I49764" s="37" t="s">
        <v>16</v>
      </c>
    </row>
    <row r="49765" spans="9:9" x14ac:dyDescent="0.2">
      <c r="I49765" s="37" t="s">
        <v>16</v>
      </c>
    </row>
    <row r="49766" spans="9:9" x14ac:dyDescent="0.2">
      <c r="I49766" s="37" t="s">
        <v>16</v>
      </c>
    </row>
    <row r="49767" spans="9:9" x14ac:dyDescent="0.2">
      <c r="I49767" s="37" t="s">
        <v>16</v>
      </c>
    </row>
    <row r="49768" spans="9:9" x14ac:dyDescent="0.2">
      <c r="I49768" s="37" t="s">
        <v>16</v>
      </c>
    </row>
    <row r="49769" spans="9:9" x14ac:dyDescent="0.2">
      <c r="I49769" s="37" t="s">
        <v>16</v>
      </c>
    </row>
    <row r="49770" spans="9:9" x14ac:dyDescent="0.2">
      <c r="I49770" s="37" t="s">
        <v>16</v>
      </c>
    </row>
    <row r="49771" spans="9:9" x14ac:dyDescent="0.2">
      <c r="I49771" s="37" t="s">
        <v>16</v>
      </c>
    </row>
    <row r="49772" spans="9:9" x14ac:dyDescent="0.2">
      <c r="I49772" s="37" t="s">
        <v>16</v>
      </c>
    </row>
    <row r="49773" spans="9:9" x14ac:dyDescent="0.2">
      <c r="I49773" s="37" t="s">
        <v>16</v>
      </c>
    </row>
    <row r="49774" spans="9:9" x14ac:dyDescent="0.2">
      <c r="I49774" s="37" t="s">
        <v>16</v>
      </c>
    </row>
    <row r="49775" spans="9:9" x14ac:dyDescent="0.2">
      <c r="I49775" s="37" t="s">
        <v>16</v>
      </c>
    </row>
    <row r="49776" spans="9:9" x14ac:dyDescent="0.2">
      <c r="I49776" s="37" t="s">
        <v>16</v>
      </c>
    </row>
    <row r="49777" spans="9:9" x14ac:dyDescent="0.2">
      <c r="I49777" s="37" t="s">
        <v>16</v>
      </c>
    </row>
    <row r="49778" spans="9:9" x14ac:dyDescent="0.2">
      <c r="I49778" s="37" t="s">
        <v>16</v>
      </c>
    </row>
    <row r="49779" spans="9:9" x14ac:dyDescent="0.2">
      <c r="I49779" s="37" t="s">
        <v>16</v>
      </c>
    </row>
    <row r="49780" spans="9:9" x14ac:dyDescent="0.2">
      <c r="I49780" s="37" t="s">
        <v>16</v>
      </c>
    </row>
    <row r="49781" spans="9:9" x14ac:dyDescent="0.2">
      <c r="I49781" s="37" t="s">
        <v>16</v>
      </c>
    </row>
    <row r="49782" spans="9:9" x14ac:dyDescent="0.2">
      <c r="I49782" s="37" t="s">
        <v>16</v>
      </c>
    </row>
    <row r="49783" spans="9:9" x14ac:dyDescent="0.2">
      <c r="I49783" s="37" t="s">
        <v>16</v>
      </c>
    </row>
    <row r="49784" spans="9:9" x14ac:dyDescent="0.2">
      <c r="I49784" s="37" t="s">
        <v>16</v>
      </c>
    </row>
    <row r="49785" spans="9:9" x14ac:dyDescent="0.2">
      <c r="I49785" s="37" t="s">
        <v>16</v>
      </c>
    </row>
    <row r="49786" spans="9:9" x14ac:dyDescent="0.2">
      <c r="I49786" s="37" t="s">
        <v>16</v>
      </c>
    </row>
    <row r="49787" spans="9:9" x14ac:dyDescent="0.2">
      <c r="I49787" s="37" t="s">
        <v>16</v>
      </c>
    </row>
    <row r="49788" spans="9:9" x14ac:dyDescent="0.2">
      <c r="I49788" s="37" t="s">
        <v>16</v>
      </c>
    </row>
    <row r="49789" spans="9:9" x14ac:dyDescent="0.2">
      <c r="I49789" s="37" t="s">
        <v>16</v>
      </c>
    </row>
    <row r="49790" spans="9:9" x14ac:dyDescent="0.2">
      <c r="I49790" s="37" t="s">
        <v>16</v>
      </c>
    </row>
    <row r="49791" spans="9:9" x14ac:dyDescent="0.2">
      <c r="I49791" s="37" t="s">
        <v>16</v>
      </c>
    </row>
    <row r="49792" spans="9:9" x14ac:dyDescent="0.2">
      <c r="I49792" s="37" t="s">
        <v>16</v>
      </c>
    </row>
    <row r="49793" spans="9:9" x14ac:dyDescent="0.2">
      <c r="I49793" s="37" t="s">
        <v>16</v>
      </c>
    </row>
    <row r="49794" spans="9:9" x14ac:dyDescent="0.2">
      <c r="I49794" s="37" t="s">
        <v>16</v>
      </c>
    </row>
    <row r="49795" spans="9:9" x14ac:dyDescent="0.2">
      <c r="I49795" s="37" t="s">
        <v>16</v>
      </c>
    </row>
    <row r="49796" spans="9:9" x14ac:dyDescent="0.2">
      <c r="I49796" s="37" t="s">
        <v>16</v>
      </c>
    </row>
    <row r="49797" spans="9:9" x14ac:dyDescent="0.2">
      <c r="I49797" s="37" t="s">
        <v>16</v>
      </c>
    </row>
    <row r="49798" spans="9:9" x14ac:dyDescent="0.2">
      <c r="I49798" s="37" t="s">
        <v>16</v>
      </c>
    </row>
    <row r="49799" spans="9:9" x14ac:dyDescent="0.2">
      <c r="I49799" s="37" t="s">
        <v>16</v>
      </c>
    </row>
    <row r="49800" spans="9:9" x14ac:dyDescent="0.2">
      <c r="I49800" s="37" t="s">
        <v>16</v>
      </c>
    </row>
    <row r="49801" spans="9:9" x14ac:dyDescent="0.2">
      <c r="I49801" s="37" t="s">
        <v>16</v>
      </c>
    </row>
    <row r="49802" spans="9:9" x14ac:dyDescent="0.2">
      <c r="I49802" s="37" t="s">
        <v>16</v>
      </c>
    </row>
    <row r="49803" spans="9:9" x14ac:dyDescent="0.2">
      <c r="I49803" s="37" t="s">
        <v>16</v>
      </c>
    </row>
    <row r="49804" spans="9:9" x14ac:dyDescent="0.2">
      <c r="I49804" s="37" t="s">
        <v>16</v>
      </c>
    </row>
    <row r="49805" spans="9:9" x14ac:dyDescent="0.2">
      <c r="I49805" s="37" t="s">
        <v>16</v>
      </c>
    </row>
    <row r="49806" spans="9:9" x14ac:dyDescent="0.2">
      <c r="I49806" s="37" t="s">
        <v>16</v>
      </c>
    </row>
    <row r="49807" spans="9:9" x14ac:dyDescent="0.2">
      <c r="I49807" s="37" t="s">
        <v>16</v>
      </c>
    </row>
    <row r="49808" spans="9:9" x14ac:dyDescent="0.2">
      <c r="I49808" s="37" t="s">
        <v>16</v>
      </c>
    </row>
    <row r="49809" spans="9:9" x14ac:dyDescent="0.2">
      <c r="I49809" s="37" t="s">
        <v>16</v>
      </c>
    </row>
    <row r="49810" spans="9:9" x14ac:dyDescent="0.2">
      <c r="I49810" s="37" t="s">
        <v>16</v>
      </c>
    </row>
    <row r="49811" spans="9:9" x14ac:dyDescent="0.2">
      <c r="I49811" s="37" t="s">
        <v>16</v>
      </c>
    </row>
    <row r="49812" spans="9:9" x14ac:dyDescent="0.2">
      <c r="I49812" s="37" t="s">
        <v>16</v>
      </c>
    </row>
    <row r="49813" spans="9:9" x14ac:dyDescent="0.2">
      <c r="I49813" s="37" t="s">
        <v>16</v>
      </c>
    </row>
    <row r="49814" spans="9:9" x14ac:dyDescent="0.2">
      <c r="I49814" s="37" t="s">
        <v>16</v>
      </c>
    </row>
    <row r="49815" spans="9:9" x14ac:dyDescent="0.2">
      <c r="I49815" s="37" t="s">
        <v>16</v>
      </c>
    </row>
    <row r="49816" spans="9:9" x14ac:dyDescent="0.2">
      <c r="I49816" s="37" t="s">
        <v>16</v>
      </c>
    </row>
    <row r="49817" spans="9:9" x14ac:dyDescent="0.2">
      <c r="I49817" s="37" t="s">
        <v>16</v>
      </c>
    </row>
    <row r="49818" spans="9:9" x14ac:dyDescent="0.2">
      <c r="I49818" s="37" t="s">
        <v>16</v>
      </c>
    </row>
    <row r="49819" spans="9:9" x14ac:dyDescent="0.2">
      <c r="I49819" s="37" t="s">
        <v>16</v>
      </c>
    </row>
    <row r="49820" spans="9:9" x14ac:dyDescent="0.2">
      <c r="I49820" s="37" t="s">
        <v>16</v>
      </c>
    </row>
    <row r="49821" spans="9:9" x14ac:dyDescent="0.2">
      <c r="I49821" s="37" t="s">
        <v>16</v>
      </c>
    </row>
    <row r="49822" spans="9:9" x14ac:dyDescent="0.2">
      <c r="I49822" s="37" t="s">
        <v>16</v>
      </c>
    </row>
    <row r="49823" spans="9:9" x14ac:dyDescent="0.2">
      <c r="I49823" s="37" t="s">
        <v>16</v>
      </c>
    </row>
    <row r="49824" spans="9:9" x14ac:dyDescent="0.2">
      <c r="I49824" s="37" t="s">
        <v>16</v>
      </c>
    </row>
    <row r="49825" spans="9:9" x14ac:dyDescent="0.2">
      <c r="I49825" s="37" t="s">
        <v>16</v>
      </c>
    </row>
    <row r="49826" spans="9:9" x14ac:dyDescent="0.2">
      <c r="I49826" s="37" t="s">
        <v>16</v>
      </c>
    </row>
    <row r="49827" spans="9:9" x14ac:dyDescent="0.2">
      <c r="I49827" s="37" t="s">
        <v>16</v>
      </c>
    </row>
    <row r="49828" spans="9:9" x14ac:dyDescent="0.2">
      <c r="I49828" s="37" t="s">
        <v>16</v>
      </c>
    </row>
    <row r="49829" spans="9:9" x14ac:dyDescent="0.2">
      <c r="I49829" s="37" t="s">
        <v>16</v>
      </c>
    </row>
    <row r="49830" spans="9:9" x14ac:dyDescent="0.2">
      <c r="I49830" s="37" t="s">
        <v>16</v>
      </c>
    </row>
    <row r="49831" spans="9:9" x14ac:dyDescent="0.2">
      <c r="I49831" s="37" t="s">
        <v>16</v>
      </c>
    </row>
    <row r="49832" spans="9:9" x14ac:dyDescent="0.2">
      <c r="I49832" s="37" t="s">
        <v>16</v>
      </c>
    </row>
    <row r="49833" spans="9:9" x14ac:dyDescent="0.2">
      <c r="I49833" s="37" t="s">
        <v>16</v>
      </c>
    </row>
    <row r="49834" spans="9:9" x14ac:dyDescent="0.2">
      <c r="I49834" s="37" t="s">
        <v>16</v>
      </c>
    </row>
    <row r="49835" spans="9:9" x14ac:dyDescent="0.2">
      <c r="I49835" s="37" t="s">
        <v>16</v>
      </c>
    </row>
    <row r="49836" spans="9:9" x14ac:dyDescent="0.2">
      <c r="I49836" s="37" t="s">
        <v>16</v>
      </c>
    </row>
    <row r="49837" spans="9:9" x14ac:dyDescent="0.2">
      <c r="I49837" s="37" t="s">
        <v>16</v>
      </c>
    </row>
    <row r="49838" spans="9:9" x14ac:dyDescent="0.2">
      <c r="I49838" s="37" t="s">
        <v>16</v>
      </c>
    </row>
    <row r="49839" spans="9:9" x14ac:dyDescent="0.2">
      <c r="I49839" s="37" t="s">
        <v>16</v>
      </c>
    </row>
    <row r="49840" spans="9:9" x14ac:dyDescent="0.2">
      <c r="I49840" s="37" t="s">
        <v>16</v>
      </c>
    </row>
    <row r="49841" spans="9:9" x14ac:dyDescent="0.2">
      <c r="I49841" s="37" t="s">
        <v>16</v>
      </c>
    </row>
    <row r="49842" spans="9:9" x14ac:dyDescent="0.2">
      <c r="I49842" s="37" t="s">
        <v>16</v>
      </c>
    </row>
    <row r="49843" spans="9:9" x14ac:dyDescent="0.2">
      <c r="I49843" s="37" t="s">
        <v>16</v>
      </c>
    </row>
    <row r="49844" spans="9:9" x14ac:dyDescent="0.2">
      <c r="I49844" s="37" t="s">
        <v>16</v>
      </c>
    </row>
    <row r="49845" spans="9:9" x14ac:dyDescent="0.2">
      <c r="I49845" s="37" t="s">
        <v>16</v>
      </c>
    </row>
    <row r="49846" spans="9:9" x14ac:dyDescent="0.2">
      <c r="I49846" s="37" t="s">
        <v>16</v>
      </c>
    </row>
    <row r="49847" spans="9:9" x14ac:dyDescent="0.2">
      <c r="I49847" s="37" t="s">
        <v>16</v>
      </c>
    </row>
    <row r="49848" spans="9:9" x14ac:dyDescent="0.2">
      <c r="I49848" s="37" t="s">
        <v>16</v>
      </c>
    </row>
    <row r="49849" spans="9:9" x14ac:dyDescent="0.2">
      <c r="I49849" s="37" t="s">
        <v>16</v>
      </c>
    </row>
    <row r="49850" spans="9:9" x14ac:dyDescent="0.2">
      <c r="I49850" s="37" t="s">
        <v>16</v>
      </c>
    </row>
    <row r="49851" spans="9:9" x14ac:dyDescent="0.2">
      <c r="I49851" s="37" t="s">
        <v>16</v>
      </c>
    </row>
    <row r="49852" spans="9:9" x14ac:dyDescent="0.2">
      <c r="I49852" s="37" t="s">
        <v>16</v>
      </c>
    </row>
    <row r="49853" spans="9:9" x14ac:dyDescent="0.2">
      <c r="I49853" s="37" t="s">
        <v>16</v>
      </c>
    </row>
    <row r="49854" spans="9:9" x14ac:dyDescent="0.2">
      <c r="I49854" s="37" t="s">
        <v>16</v>
      </c>
    </row>
    <row r="49855" spans="9:9" x14ac:dyDescent="0.2">
      <c r="I49855" s="37" t="s">
        <v>16</v>
      </c>
    </row>
    <row r="49856" spans="9:9" x14ac:dyDescent="0.2">
      <c r="I49856" s="37" t="s">
        <v>16</v>
      </c>
    </row>
    <row r="49857" spans="9:9" x14ac:dyDescent="0.2">
      <c r="I49857" s="37" t="s">
        <v>16</v>
      </c>
    </row>
    <row r="49858" spans="9:9" x14ac:dyDescent="0.2">
      <c r="I49858" s="37" t="s">
        <v>16</v>
      </c>
    </row>
    <row r="49859" spans="9:9" x14ac:dyDescent="0.2">
      <c r="I49859" s="37" t="s">
        <v>16</v>
      </c>
    </row>
    <row r="49860" spans="9:9" x14ac:dyDescent="0.2">
      <c r="I49860" s="37" t="s">
        <v>16</v>
      </c>
    </row>
    <row r="49861" spans="9:9" x14ac:dyDescent="0.2">
      <c r="I49861" s="37" t="s">
        <v>16</v>
      </c>
    </row>
    <row r="49862" spans="9:9" x14ac:dyDescent="0.2">
      <c r="I49862" s="37" t="s">
        <v>16</v>
      </c>
    </row>
    <row r="49863" spans="9:9" x14ac:dyDescent="0.2">
      <c r="I49863" s="37" t="s">
        <v>16</v>
      </c>
    </row>
    <row r="49864" spans="9:9" x14ac:dyDescent="0.2">
      <c r="I49864" s="37" t="s">
        <v>16</v>
      </c>
    </row>
    <row r="49865" spans="9:9" x14ac:dyDescent="0.2">
      <c r="I49865" s="37" t="s">
        <v>16</v>
      </c>
    </row>
    <row r="49866" spans="9:9" x14ac:dyDescent="0.2">
      <c r="I49866" s="37" t="s">
        <v>16</v>
      </c>
    </row>
    <row r="49867" spans="9:9" x14ac:dyDescent="0.2">
      <c r="I49867" s="37" t="s">
        <v>16</v>
      </c>
    </row>
    <row r="49868" spans="9:9" x14ac:dyDescent="0.2">
      <c r="I49868" s="37" t="s">
        <v>16</v>
      </c>
    </row>
    <row r="49869" spans="9:9" x14ac:dyDescent="0.2">
      <c r="I49869" s="37" t="s">
        <v>16</v>
      </c>
    </row>
    <row r="49870" spans="9:9" x14ac:dyDescent="0.2">
      <c r="I49870" s="37" t="s">
        <v>16</v>
      </c>
    </row>
    <row r="49871" spans="9:9" x14ac:dyDescent="0.2">
      <c r="I49871" s="37" t="s">
        <v>16</v>
      </c>
    </row>
    <row r="49872" spans="9:9" x14ac:dyDescent="0.2">
      <c r="I49872" s="37" t="s">
        <v>16</v>
      </c>
    </row>
    <row r="49873" spans="9:9" x14ac:dyDescent="0.2">
      <c r="I49873" s="37" t="s">
        <v>16</v>
      </c>
    </row>
    <row r="49874" spans="9:9" x14ac:dyDescent="0.2">
      <c r="I49874" s="37" t="s">
        <v>16</v>
      </c>
    </row>
    <row r="49875" spans="9:9" x14ac:dyDescent="0.2">
      <c r="I49875" s="37" t="s">
        <v>16</v>
      </c>
    </row>
    <row r="49876" spans="9:9" x14ac:dyDescent="0.2">
      <c r="I49876" s="37" t="s">
        <v>16</v>
      </c>
    </row>
    <row r="49877" spans="9:9" x14ac:dyDescent="0.2">
      <c r="I49877" s="37" t="s">
        <v>16</v>
      </c>
    </row>
    <row r="49878" spans="9:9" x14ac:dyDescent="0.2">
      <c r="I49878" s="37" t="s">
        <v>16</v>
      </c>
    </row>
    <row r="49879" spans="9:9" x14ac:dyDescent="0.2">
      <c r="I49879" s="37" t="s">
        <v>16</v>
      </c>
    </row>
    <row r="49880" spans="9:9" x14ac:dyDescent="0.2">
      <c r="I49880" s="37" t="s">
        <v>16</v>
      </c>
    </row>
    <row r="49881" spans="9:9" x14ac:dyDescent="0.2">
      <c r="I49881" s="37" t="s">
        <v>16</v>
      </c>
    </row>
    <row r="49882" spans="9:9" x14ac:dyDescent="0.2">
      <c r="I49882" s="37" t="s">
        <v>16</v>
      </c>
    </row>
    <row r="49883" spans="9:9" x14ac:dyDescent="0.2">
      <c r="I49883" s="37" t="s">
        <v>16</v>
      </c>
    </row>
    <row r="49884" spans="9:9" x14ac:dyDescent="0.2">
      <c r="I49884" s="37" t="s">
        <v>16</v>
      </c>
    </row>
    <row r="49885" spans="9:9" x14ac:dyDescent="0.2">
      <c r="I49885" s="37" t="s">
        <v>16</v>
      </c>
    </row>
    <row r="49886" spans="9:9" x14ac:dyDescent="0.2">
      <c r="I49886" s="37" t="s">
        <v>16</v>
      </c>
    </row>
    <row r="49887" spans="9:9" x14ac:dyDescent="0.2">
      <c r="I49887" s="37" t="s">
        <v>16</v>
      </c>
    </row>
    <row r="49888" spans="9:9" x14ac:dyDescent="0.2">
      <c r="I49888" s="37" t="s">
        <v>16</v>
      </c>
    </row>
    <row r="49889" spans="9:9" x14ac:dyDescent="0.2">
      <c r="I49889" s="37" t="s">
        <v>16</v>
      </c>
    </row>
    <row r="49890" spans="9:9" x14ac:dyDescent="0.2">
      <c r="I49890" s="37" t="s">
        <v>16</v>
      </c>
    </row>
    <row r="49891" spans="9:9" x14ac:dyDescent="0.2">
      <c r="I49891" s="37" t="s">
        <v>16</v>
      </c>
    </row>
    <row r="49892" spans="9:9" x14ac:dyDescent="0.2">
      <c r="I49892" s="37" t="s">
        <v>16</v>
      </c>
    </row>
    <row r="49893" spans="9:9" x14ac:dyDescent="0.2">
      <c r="I49893" s="37" t="s">
        <v>16</v>
      </c>
    </row>
    <row r="49894" spans="9:9" x14ac:dyDescent="0.2">
      <c r="I49894" s="37" t="s">
        <v>16</v>
      </c>
    </row>
    <row r="49895" spans="9:9" x14ac:dyDescent="0.2">
      <c r="I49895" s="37" t="s">
        <v>16</v>
      </c>
    </row>
    <row r="49896" spans="9:9" x14ac:dyDescent="0.2">
      <c r="I49896" s="37" t="s">
        <v>16</v>
      </c>
    </row>
    <row r="49897" spans="9:9" x14ac:dyDescent="0.2">
      <c r="I49897" s="37" t="s">
        <v>16</v>
      </c>
    </row>
    <row r="49898" spans="9:9" x14ac:dyDescent="0.2">
      <c r="I49898" s="37" t="s">
        <v>16</v>
      </c>
    </row>
    <row r="49899" spans="9:9" x14ac:dyDescent="0.2">
      <c r="I49899" s="37" t="s">
        <v>16</v>
      </c>
    </row>
    <row r="49900" spans="9:9" x14ac:dyDescent="0.2">
      <c r="I49900" s="37" t="s">
        <v>16</v>
      </c>
    </row>
    <row r="49901" spans="9:9" x14ac:dyDescent="0.2">
      <c r="I49901" s="37" t="s">
        <v>16</v>
      </c>
    </row>
    <row r="49902" spans="9:9" x14ac:dyDescent="0.2">
      <c r="I49902" s="37" t="s">
        <v>16</v>
      </c>
    </row>
    <row r="49903" spans="9:9" x14ac:dyDescent="0.2">
      <c r="I49903" s="37" t="s">
        <v>16</v>
      </c>
    </row>
    <row r="49904" spans="9:9" x14ac:dyDescent="0.2">
      <c r="I49904" s="37" t="s">
        <v>16</v>
      </c>
    </row>
    <row r="49905" spans="9:9" x14ac:dyDescent="0.2">
      <c r="I49905" s="37" t="s">
        <v>16</v>
      </c>
    </row>
    <row r="49906" spans="9:9" x14ac:dyDescent="0.2">
      <c r="I49906" s="37" t="s">
        <v>16</v>
      </c>
    </row>
    <row r="49907" spans="9:9" x14ac:dyDescent="0.2">
      <c r="I49907" s="37" t="s">
        <v>16</v>
      </c>
    </row>
    <row r="49908" spans="9:9" x14ac:dyDescent="0.2">
      <c r="I49908" s="37" t="s">
        <v>16</v>
      </c>
    </row>
    <row r="49909" spans="9:9" x14ac:dyDescent="0.2">
      <c r="I49909" s="37" t="s">
        <v>16</v>
      </c>
    </row>
    <row r="49910" spans="9:9" x14ac:dyDescent="0.2">
      <c r="I49910" s="37" t="s">
        <v>16</v>
      </c>
    </row>
    <row r="49911" spans="9:9" x14ac:dyDescent="0.2">
      <c r="I49911" s="37" t="s">
        <v>16</v>
      </c>
    </row>
    <row r="49912" spans="9:9" x14ac:dyDescent="0.2">
      <c r="I49912" s="37" t="s">
        <v>16</v>
      </c>
    </row>
    <row r="49913" spans="9:9" x14ac:dyDescent="0.2">
      <c r="I49913" s="37" t="s">
        <v>16</v>
      </c>
    </row>
    <row r="49914" spans="9:9" x14ac:dyDescent="0.2">
      <c r="I49914" s="37" t="s">
        <v>16</v>
      </c>
    </row>
    <row r="49915" spans="9:9" x14ac:dyDescent="0.2">
      <c r="I49915" s="37" t="s">
        <v>16</v>
      </c>
    </row>
    <row r="49916" spans="9:9" x14ac:dyDescent="0.2">
      <c r="I49916" s="37" t="s">
        <v>16</v>
      </c>
    </row>
    <row r="49917" spans="9:9" x14ac:dyDescent="0.2">
      <c r="I49917" s="37" t="s">
        <v>16</v>
      </c>
    </row>
    <row r="49918" spans="9:9" x14ac:dyDescent="0.2">
      <c r="I49918" s="37" t="s">
        <v>16</v>
      </c>
    </row>
    <row r="49919" spans="9:9" x14ac:dyDescent="0.2">
      <c r="I49919" s="37" t="s">
        <v>16</v>
      </c>
    </row>
    <row r="49920" spans="9:9" x14ac:dyDescent="0.2">
      <c r="I49920" s="37" t="s">
        <v>16</v>
      </c>
    </row>
    <row r="49921" spans="9:9" x14ac:dyDescent="0.2">
      <c r="I49921" s="37" t="s">
        <v>16</v>
      </c>
    </row>
    <row r="49922" spans="9:9" x14ac:dyDescent="0.2">
      <c r="I49922" s="37" t="s">
        <v>16</v>
      </c>
    </row>
    <row r="49923" spans="9:9" x14ac:dyDescent="0.2">
      <c r="I49923" s="37" t="s">
        <v>16</v>
      </c>
    </row>
    <row r="49924" spans="9:9" x14ac:dyDescent="0.2">
      <c r="I49924" s="37" t="s">
        <v>16</v>
      </c>
    </row>
    <row r="49925" spans="9:9" x14ac:dyDescent="0.2">
      <c r="I49925" s="37" t="s">
        <v>16</v>
      </c>
    </row>
    <row r="49926" spans="9:9" x14ac:dyDescent="0.2">
      <c r="I49926" s="37" t="s">
        <v>16</v>
      </c>
    </row>
    <row r="49927" spans="9:9" x14ac:dyDescent="0.2">
      <c r="I49927" s="37" t="s">
        <v>16</v>
      </c>
    </row>
    <row r="49928" spans="9:9" x14ac:dyDescent="0.2">
      <c r="I49928" s="37" t="s">
        <v>16</v>
      </c>
    </row>
    <row r="49929" spans="9:9" x14ac:dyDescent="0.2">
      <c r="I49929" s="37" t="s">
        <v>16</v>
      </c>
    </row>
    <row r="49930" spans="9:9" x14ac:dyDescent="0.2">
      <c r="I49930" s="37" t="s">
        <v>16</v>
      </c>
    </row>
    <row r="49931" spans="9:9" x14ac:dyDescent="0.2">
      <c r="I49931" s="37" t="s">
        <v>16</v>
      </c>
    </row>
    <row r="49932" spans="9:9" x14ac:dyDescent="0.2">
      <c r="I49932" s="37" t="s">
        <v>16</v>
      </c>
    </row>
    <row r="49933" spans="9:9" x14ac:dyDescent="0.2">
      <c r="I49933" s="37" t="s">
        <v>16</v>
      </c>
    </row>
    <row r="49934" spans="9:9" x14ac:dyDescent="0.2">
      <c r="I49934" s="37" t="s">
        <v>16</v>
      </c>
    </row>
    <row r="49935" spans="9:9" x14ac:dyDescent="0.2">
      <c r="I49935" s="37" t="s">
        <v>16</v>
      </c>
    </row>
    <row r="49936" spans="9:9" x14ac:dyDescent="0.2">
      <c r="I49936" s="37" t="s">
        <v>16</v>
      </c>
    </row>
    <row r="49937" spans="9:9" x14ac:dyDescent="0.2">
      <c r="I49937" s="37" t="s">
        <v>16</v>
      </c>
    </row>
    <row r="49938" spans="9:9" x14ac:dyDescent="0.2">
      <c r="I49938" s="37" t="s">
        <v>16</v>
      </c>
    </row>
    <row r="49939" spans="9:9" x14ac:dyDescent="0.2">
      <c r="I49939" s="37" t="s">
        <v>16</v>
      </c>
    </row>
    <row r="49940" spans="9:9" x14ac:dyDescent="0.2">
      <c r="I49940" s="37" t="s">
        <v>16</v>
      </c>
    </row>
    <row r="49941" spans="9:9" x14ac:dyDescent="0.2">
      <c r="I49941" s="37" t="s">
        <v>16</v>
      </c>
    </row>
    <row r="49942" spans="9:9" x14ac:dyDescent="0.2">
      <c r="I49942" s="37" t="s">
        <v>16</v>
      </c>
    </row>
    <row r="49943" spans="9:9" x14ac:dyDescent="0.2">
      <c r="I49943" s="37" t="s">
        <v>16</v>
      </c>
    </row>
    <row r="49944" spans="9:9" x14ac:dyDescent="0.2">
      <c r="I49944" s="37" t="s">
        <v>16</v>
      </c>
    </row>
    <row r="49945" spans="9:9" x14ac:dyDescent="0.2">
      <c r="I49945" s="37" t="s">
        <v>16</v>
      </c>
    </row>
    <row r="49946" spans="9:9" x14ac:dyDescent="0.2">
      <c r="I49946" s="37" t="s">
        <v>16</v>
      </c>
    </row>
    <row r="49947" spans="9:9" x14ac:dyDescent="0.2">
      <c r="I49947" s="37" t="s">
        <v>16</v>
      </c>
    </row>
    <row r="49948" spans="9:9" x14ac:dyDescent="0.2">
      <c r="I49948" s="37" t="s">
        <v>16</v>
      </c>
    </row>
    <row r="49949" spans="9:9" x14ac:dyDescent="0.2">
      <c r="I49949" s="37" t="s">
        <v>16</v>
      </c>
    </row>
    <row r="49950" spans="9:9" x14ac:dyDescent="0.2">
      <c r="I49950" s="37" t="s">
        <v>16</v>
      </c>
    </row>
    <row r="49951" spans="9:9" x14ac:dyDescent="0.2">
      <c r="I49951" s="37" t="s">
        <v>16</v>
      </c>
    </row>
    <row r="49952" spans="9:9" x14ac:dyDescent="0.2">
      <c r="I49952" s="37" t="s">
        <v>16</v>
      </c>
    </row>
    <row r="49953" spans="9:9" x14ac:dyDescent="0.2">
      <c r="I49953" s="37" t="s">
        <v>16</v>
      </c>
    </row>
    <row r="49954" spans="9:9" x14ac:dyDescent="0.2">
      <c r="I49954" s="37" t="s">
        <v>16</v>
      </c>
    </row>
    <row r="49955" spans="9:9" x14ac:dyDescent="0.2">
      <c r="I49955" s="37" t="s">
        <v>16</v>
      </c>
    </row>
    <row r="49956" spans="9:9" x14ac:dyDescent="0.2">
      <c r="I49956" s="37" t="s">
        <v>16</v>
      </c>
    </row>
    <row r="49957" spans="9:9" x14ac:dyDescent="0.2">
      <c r="I49957" s="37" t="s">
        <v>16</v>
      </c>
    </row>
    <row r="49958" spans="9:9" x14ac:dyDescent="0.2">
      <c r="I49958" s="37" t="s">
        <v>16</v>
      </c>
    </row>
    <row r="49959" spans="9:9" x14ac:dyDescent="0.2">
      <c r="I49959" s="37" t="s">
        <v>16</v>
      </c>
    </row>
    <row r="49960" spans="9:9" x14ac:dyDescent="0.2">
      <c r="I49960" s="37" t="s">
        <v>16</v>
      </c>
    </row>
    <row r="49961" spans="9:9" x14ac:dyDescent="0.2">
      <c r="I49961" s="37" t="s">
        <v>16</v>
      </c>
    </row>
    <row r="49962" spans="9:9" x14ac:dyDescent="0.2">
      <c r="I49962" s="37" t="s">
        <v>16</v>
      </c>
    </row>
    <row r="49963" spans="9:9" x14ac:dyDescent="0.2">
      <c r="I49963" s="37" t="s">
        <v>16</v>
      </c>
    </row>
    <row r="49964" spans="9:9" x14ac:dyDescent="0.2">
      <c r="I49964" s="37" t="s">
        <v>16</v>
      </c>
    </row>
    <row r="49965" spans="9:9" x14ac:dyDescent="0.2">
      <c r="I49965" s="37" t="s">
        <v>16</v>
      </c>
    </row>
    <row r="49966" spans="9:9" x14ac:dyDescent="0.2">
      <c r="I49966" s="37" t="s">
        <v>16</v>
      </c>
    </row>
    <row r="49967" spans="9:9" x14ac:dyDescent="0.2">
      <c r="I49967" s="37" t="s">
        <v>16</v>
      </c>
    </row>
    <row r="49968" spans="9:9" x14ac:dyDescent="0.2">
      <c r="I49968" s="37" t="s">
        <v>16</v>
      </c>
    </row>
    <row r="49969" spans="9:9" x14ac:dyDescent="0.2">
      <c r="I49969" s="37" t="s">
        <v>16</v>
      </c>
    </row>
    <row r="49970" spans="9:9" x14ac:dyDescent="0.2">
      <c r="I49970" s="37" t="s">
        <v>16</v>
      </c>
    </row>
    <row r="49971" spans="9:9" x14ac:dyDescent="0.2">
      <c r="I49971" s="37" t="s">
        <v>16</v>
      </c>
    </row>
    <row r="49972" spans="9:9" x14ac:dyDescent="0.2">
      <c r="I49972" s="37" t="s">
        <v>16</v>
      </c>
    </row>
    <row r="49973" spans="9:9" x14ac:dyDescent="0.2">
      <c r="I49973" s="37" t="s">
        <v>16</v>
      </c>
    </row>
    <row r="49974" spans="9:9" x14ac:dyDescent="0.2">
      <c r="I49974" s="37" t="s">
        <v>16</v>
      </c>
    </row>
    <row r="49975" spans="9:9" x14ac:dyDescent="0.2">
      <c r="I49975" s="37" t="s">
        <v>16</v>
      </c>
    </row>
    <row r="49976" spans="9:9" x14ac:dyDescent="0.2">
      <c r="I49976" s="37" t="s">
        <v>16</v>
      </c>
    </row>
    <row r="49977" spans="9:9" x14ac:dyDescent="0.2">
      <c r="I49977" s="37" t="s">
        <v>16</v>
      </c>
    </row>
    <row r="49978" spans="9:9" x14ac:dyDescent="0.2">
      <c r="I49978" s="37" t="s">
        <v>16</v>
      </c>
    </row>
    <row r="49979" spans="9:9" x14ac:dyDescent="0.2">
      <c r="I49979" s="37" t="s">
        <v>16</v>
      </c>
    </row>
    <row r="49980" spans="9:9" x14ac:dyDescent="0.2">
      <c r="I49980" s="37" t="s">
        <v>16</v>
      </c>
    </row>
    <row r="49981" spans="9:9" x14ac:dyDescent="0.2">
      <c r="I49981" s="37" t="s">
        <v>16</v>
      </c>
    </row>
    <row r="49982" spans="9:9" x14ac:dyDescent="0.2">
      <c r="I49982" s="37" t="s">
        <v>16</v>
      </c>
    </row>
    <row r="49983" spans="9:9" x14ac:dyDescent="0.2">
      <c r="I49983" s="37" t="s">
        <v>16</v>
      </c>
    </row>
    <row r="49984" spans="9:9" x14ac:dyDescent="0.2">
      <c r="I49984" s="37" t="s">
        <v>16</v>
      </c>
    </row>
    <row r="49985" spans="9:9" x14ac:dyDescent="0.2">
      <c r="I49985" s="37" t="s">
        <v>16</v>
      </c>
    </row>
    <row r="49986" spans="9:9" x14ac:dyDescent="0.2">
      <c r="I49986" s="37" t="s">
        <v>16</v>
      </c>
    </row>
    <row r="49987" spans="9:9" x14ac:dyDescent="0.2">
      <c r="I49987" s="37" t="s">
        <v>16</v>
      </c>
    </row>
    <row r="49988" spans="9:9" x14ac:dyDescent="0.2">
      <c r="I49988" s="37" t="s">
        <v>16</v>
      </c>
    </row>
    <row r="49989" spans="9:9" x14ac:dyDescent="0.2">
      <c r="I49989" s="37" t="s">
        <v>16</v>
      </c>
    </row>
    <row r="49990" spans="9:9" x14ac:dyDescent="0.2">
      <c r="I49990" s="37" t="s">
        <v>16</v>
      </c>
    </row>
    <row r="49991" spans="9:9" x14ac:dyDescent="0.2">
      <c r="I49991" s="37" t="s">
        <v>16</v>
      </c>
    </row>
    <row r="49992" spans="9:9" x14ac:dyDescent="0.2">
      <c r="I49992" s="37" t="s">
        <v>16</v>
      </c>
    </row>
    <row r="49993" spans="9:9" x14ac:dyDescent="0.2">
      <c r="I49993" s="37" t="s">
        <v>16</v>
      </c>
    </row>
    <row r="49994" spans="9:9" x14ac:dyDescent="0.2">
      <c r="I49994" s="37" t="s">
        <v>16</v>
      </c>
    </row>
    <row r="49995" spans="9:9" x14ac:dyDescent="0.2">
      <c r="I49995" s="37" t="s">
        <v>16</v>
      </c>
    </row>
    <row r="49996" spans="9:9" x14ac:dyDescent="0.2">
      <c r="I49996" s="37" t="s">
        <v>16</v>
      </c>
    </row>
    <row r="49997" spans="9:9" x14ac:dyDescent="0.2">
      <c r="I49997" s="37" t="s">
        <v>16</v>
      </c>
    </row>
    <row r="49998" spans="9:9" x14ac:dyDescent="0.2">
      <c r="I49998" s="37" t="s">
        <v>16</v>
      </c>
    </row>
    <row r="49999" spans="9:9" x14ac:dyDescent="0.2">
      <c r="I49999" s="37" t="s">
        <v>16</v>
      </c>
    </row>
    <row r="50000" spans="9:9" x14ac:dyDescent="0.2">
      <c r="I50000" s="37" t="s">
        <v>16</v>
      </c>
    </row>
    <row r="50001" spans="9:9" x14ac:dyDescent="0.2">
      <c r="I50001" s="37" t="s">
        <v>16</v>
      </c>
    </row>
    <row r="50002" spans="9:9" x14ac:dyDescent="0.2">
      <c r="I50002" s="37" t="s">
        <v>16</v>
      </c>
    </row>
    <row r="50003" spans="9:9" x14ac:dyDescent="0.2">
      <c r="I50003" s="37" t="s">
        <v>16</v>
      </c>
    </row>
    <row r="50004" spans="9:9" x14ac:dyDescent="0.2">
      <c r="I50004" s="37" t="s">
        <v>16</v>
      </c>
    </row>
    <row r="50005" spans="9:9" x14ac:dyDescent="0.2">
      <c r="I50005" s="37" t="s">
        <v>16</v>
      </c>
    </row>
    <row r="50006" spans="9:9" x14ac:dyDescent="0.2">
      <c r="I50006" s="37" t="s">
        <v>16</v>
      </c>
    </row>
    <row r="50007" spans="9:9" x14ac:dyDescent="0.2">
      <c r="I50007" s="37" t="s">
        <v>16</v>
      </c>
    </row>
    <row r="50008" spans="9:9" x14ac:dyDescent="0.2">
      <c r="I50008" s="37" t="s">
        <v>16</v>
      </c>
    </row>
    <row r="50009" spans="9:9" x14ac:dyDescent="0.2">
      <c r="I50009" s="37" t="s">
        <v>16</v>
      </c>
    </row>
    <row r="50010" spans="9:9" x14ac:dyDescent="0.2">
      <c r="I50010" s="37" t="s">
        <v>16</v>
      </c>
    </row>
    <row r="50011" spans="9:9" x14ac:dyDescent="0.2">
      <c r="I50011" s="37" t="s">
        <v>16</v>
      </c>
    </row>
    <row r="50012" spans="9:9" x14ac:dyDescent="0.2">
      <c r="I50012" s="37" t="s">
        <v>16</v>
      </c>
    </row>
    <row r="50013" spans="9:9" x14ac:dyDescent="0.2">
      <c r="I50013" s="37" t="s">
        <v>16</v>
      </c>
    </row>
    <row r="50014" spans="9:9" x14ac:dyDescent="0.2">
      <c r="I50014" s="37" t="s">
        <v>16</v>
      </c>
    </row>
    <row r="50015" spans="9:9" x14ac:dyDescent="0.2">
      <c r="I50015" s="37" t="s">
        <v>16</v>
      </c>
    </row>
    <row r="50016" spans="9:9" x14ac:dyDescent="0.2">
      <c r="I50016" s="37" t="s">
        <v>16</v>
      </c>
    </row>
    <row r="50017" spans="9:9" x14ac:dyDescent="0.2">
      <c r="I50017" s="37" t="s">
        <v>16</v>
      </c>
    </row>
    <row r="50018" spans="9:9" x14ac:dyDescent="0.2">
      <c r="I50018" s="37" t="s">
        <v>16</v>
      </c>
    </row>
    <row r="50019" spans="9:9" x14ac:dyDescent="0.2">
      <c r="I50019" s="37" t="s">
        <v>16</v>
      </c>
    </row>
    <row r="50020" spans="9:9" x14ac:dyDescent="0.2">
      <c r="I50020" s="37" t="s">
        <v>16</v>
      </c>
    </row>
    <row r="50021" spans="9:9" x14ac:dyDescent="0.2">
      <c r="I50021" s="37" t="s">
        <v>16</v>
      </c>
    </row>
    <row r="50022" spans="9:9" x14ac:dyDescent="0.2">
      <c r="I50022" s="37" t="s">
        <v>16</v>
      </c>
    </row>
    <row r="50023" spans="9:9" x14ac:dyDescent="0.2">
      <c r="I50023" s="37" t="s">
        <v>16</v>
      </c>
    </row>
    <row r="50024" spans="9:9" x14ac:dyDescent="0.2">
      <c r="I50024" s="37" t="s">
        <v>16</v>
      </c>
    </row>
    <row r="50025" spans="9:9" x14ac:dyDescent="0.2">
      <c r="I50025" s="37" t="s">
        <v>16</v>
      </c>
    </row>
    <row r="50026" spans="9:9" x14ac:dyDescent="0.2">
      <c r="I50026" s="37" t="s">
        <v>16</v>
      </c>
    </row>
    <row r="50027" spans="9:9" x14ac:dyDescent="0.2">
      <c r="I50027" s="37" t="s">
        <v>16</v>
      </c>
    </row>
    <row r="50028" spans="9:9" x14ac:dyDescent="0.2">
      <c r="I50028" s="37" t="s">
        <v>16</v>
      </c>
    </row>
    <row r="50029" spans="9:9" x14ac:dyDescent="0.2">
      <c r="I50029" s="37" t="s">
        <v>16</v>
      </c>
    </row>
    <row r="50030" spans="9:9" x14ac:dyDescent="0.2">
      <c r="I50030" s="37" t="s">
        <v>16</v>
      </c>
    </row>
    <row r="50031" spans="9:9" x14ac:dyDescent="0.2">
      <c r="I50031" s="37" t="s">
        <v>16</v>
      </c>
    </row>
    <row r="50032" spans="9:9" x14ac:dyDescent="0.2">
      <c r="I50032" s="37" t="s">
        <v>16</v>
      </c>
    </row>
    <row r="50033" spans="9:9" x14ac:dyDescent="0.2">
      <c r="I50033" s="37" t="s">
        <v>16</v>
      </c>
    </row>
    <row r="50034" spans="9:9" x14ac:dyDescent="0.2">
      <c r="I50034" s="37" t="s">
        <v>16</v>
      </c>
    </row>
    <row r="50035" spans="9:9" x14ac:dyDescent="0.2">
      <c r="I50035" s="37" t="s">
        <v>16</v>
      </c>
    </row>
    <row r="50036" spans="9:9" x14ac:dyDescent="0.2">
      <c r="I50036" s="37" t="s">
        <v>16</v>
      </c>
    </row>
    <row r="50037" spans="9:9" x14ac:dyDescent="0.2">
      <c r="I50037" s="37" t="s">
        <v>16</v>
      </c>
    </row>
    <row r="50038" spans="9:9" x14ac:dyDescent="0.2">
      <c r="I50038" s="37" t="s">
        <v>16</v>
      </c>
    </row>
    <row r="50039" spans="9:9" x14ac:dyDescent="0.2">
      <c r="I50039" s="37" t="s">
        <v>16</v>
      </c>
    </row>
    <row r="50040" spans="9:9" x14ac:dyDescent="0.2">
      <c r="I50040" s="37" t="s">
        <v>16</v>
      </c>
    </row>
    <row r="50041" spans="9:9" x14ac:dyDescent="0.2">
      <c r="I50041" s="37" t="s">
        <v>16</v>
      </c>
    </row>
    <row r="50042" spans="9:9" x14ac:dyDescent="0.2">
      <c r="I50042" s="37" t="s">
        <v>16</v>
      </c>
    </row>
    <row r="50043" spans="9:9" x14ac:dyDescent="0.2">
      <c r="I50043" s="37" t="s">
        <v>16</v>
      </c>
    </row>
    <row r="50044" spans="9:9" x14ac:dyDescent="0.2">
      <c r="I50044" s="37" t="s">
        <v>16</v>
      </c>
    </row>
    <row r="50045" spans="9:9" x14ac:dyDescent="0.2">
      <c r="I50045" s="37" t="s">
        <v>16</v>
      </c>
    </row>
    <row r="50046" spans="9:9" x14ac:dyDescent="0.2">
      <c r="I50046" s="37" t="s">
        <v>16</v>
      </c>
    </row>
    <row r="50047" spans="9:9" x14ac:dyDescent="0.2">
      <c r="I50047" s="37" t="s">
        <v>16</v>
      </c>
    </row>
    <row r="50048" spans="9:9" x14ac:dyDescent="0.2">
      <c r="I50048" s="37" t="s">
        <v>16</v>
      </c>
    </row>
    <row r="50049" spans="9:9" x14ac:dyDescent="0.2">
      <c r="I50049" s="37" t="s">
        <v>16</v>
      </c>
    </row>
    <row r="50050" spans="9:9" x14ac:dyDescent="0.2">
      <c r="I50050" s="37" t="s">
        <v>16</v>
      </c>
    </row>
    <row r="50051" spans="9:9" x14ac:dyDescent="0.2">
      <c r="I50051" s="37" t="s">
        <v>16</v>
      </c>
    </row>
    <row r="50052" spans="9:9" x14ac:dyDescent="0.2">
      <c r="I50052" s="37" t="s">
        <v>16</v>
      </c>
    </row>
    <row r="50053" spans="9:9" x14ac:dyDescent="0.2">
      <c r="I50053" s="37" t="s">
        <v>16</v>
      </c>
    </row>
    <row r="50054" spans="9:9" x14ac:dyDescent="0.2">
      <c r="I50054" s="37" t="s">
        <v>16</v>
      </c>
    </row>
    <row r="50055" spans="9:9" x14ac:dyDescent="0.2">
      <c r="I50055" s="37" t="s">
        <v>16</v>
      </c>
    </row>
    <row r="50056" spans="9:9" x14ac:dyDescent="0.2">
      <c r="I50056" s="37" t="s">
        <v>16</v>
      </c>
    </row>
    <row r="50057" spans="9:9" x14ac:dyDescent="0.2">
      <c r="I50057" s="37" t="s">
        <v>16</v>
      </c>
    </row>
    <row r="50058" spans="9:9" x14ac:dyDescent="0.2">
      <c r="I50058" s="37" t="s">
        <v>16</v>
      </c>
    </row>
    <row r="50059" spans="9:9" x14ac:dyDescent="0.2">
      <c r="I50059" s="37" t="s">
        <v>16</v>
      </c>
    </row>
    <row r="50060" spans="9:9" x14ac:dyDescent="0.2">
      <c r="I50060" s="37" t="s">
        <v>16</v>
      </c>
    </row>
    <row r="50061" spans="9:9" x14ac:dyDescent="0.2">
      <c r="I50061" s="37" t="s">
        <v>16</v>
      </c>
    </row>
    <row r="50062" spans="9:9" x14ac:dyDescent="0.2">
      <c r="I50062" s="37" t="s">
        <v>16</v>
      </c>
    </row>
    <row r="50063" spans="9:9" x14ac:dyDescent="0.2">
      <c r="I50063" s="37" t="s">
        <v>16</v>
      </c>
    </row>
    <row r="50064" spans="9:9" x14ac:dyDescent="0.2">
      <c r="I50064" s="37" t="s">
        <v>16</v>
      </c>
    </row>
    <row r="50065" spans="9:9" x14ac:dyDescent="0.2">
      <c r="I50065" s="37" t="s">
        <v>16</v>
      </c>
    </row>
    <row r="50066" spans="9:9" x14ac:dyDescent="0.2">
      <c r="I50066" s="37" t="s">
        <v>16</v>
      </c>
    </row>
    <row r="50067" spans="9:9" x14ac:dyDescent="0.2">
      <c r="I50067" s="37" t="s">
        <v>16</v>
      </c>
    </row>
    <row r="50068" spans="9:9" x14ac:dyDescent="0.2">
      <c r="I50068" s="37" t="s">
        <v>16</v>
      </c>
    </row>
    <row r="50069" spans="9:9" x14ac:dyDescent="0.2">
      <c r="I50069" s="37" t="s">
        <v>16</v>
      </c>
    </row>
    <row r="50070" spans="9:9" x14ac:dyDescent="0.2">
      <c r="I50070" s="37" t="s">
        <v>16</v>
      </c>
    </row>
    <row r="50071" spans="9:9" x14ac:dyDescent="0.2">
      <c r="I50071" s="37" t="s">
        <v>16</v>
      </c>
    </row>
    <row r="50072" spans="9:9" x14ac:dyDescent="0.2">
      <c r="I50072" s="37" t="s">
        <v>16</v>
      </c>
    </row>
    <row r="50073" spans="9:9" x14ac:dyDescent="0.2">
      <c r="I50073" s="37" t="s">
        <v>16</v>
      </c>
    </row>
    <row r="50074" spans="9:9" x14ac:dyDescent="0.2">
      <c r="I50074" s="37" t="s">
        <v>16</v>
      </c>
    </row>
    <row r="50075" spans="9:9" x14ac:dyDescent="0.2">
      <c r="I50075" s="37" t="s">
        <v>16</v>
      </c>
    </row>
    <row r="50076" spans="9:9" x14ac:dyDescent="0.2">
      <c r="I50076" s="37" t="s">
        <v>16</v>
      </c>
    </row>
    <row r="50077" spans="9:9" x14ac:dyDescent="0.2">
      <c r="I50077" s="37" t="s">
        <v>16</v>
      </c>
    </row>
    <row r="50078" spans="9:9" x14ac:dyDescent="0.2">
      <c r="I50078" s="37" t="s">
        <v>16</v>
      </c>
    </row>
    <row r="50079" spans="9:9" x14ac:dyDescent="0.2">
      <c r="I50079" s="37" t="s">
        <v>16</v>
      </c>
    </row>
    <row r="50080" spans="9:9" x14ac:dyDescent="0.2">
      <c r="I50080" s="37" t="s">
        <v>16</v>
      </c>
    </row>
    <row r="50081" spans="9:9" x14ac:dyDescent="0.2">
      <c r="I50081" s="37" t="s">
        <v>16</v>
      </c>
    </row>
    <row r="50082" spans="9:9" x14ac:dyDescent="0.2">
      <c r="I50082" s="37" t="s">
        <v>16</v>
      </c>
    </row>
    <row r="50083" spans="9:9" x14ac:dyDescent="0.2">
      <c r="I50083" s="37" t="s">
        <v>16</v>
      </c>
    </row>
    <row r="50084" spans="9:9" x14ac:dyDescent="0.2">
      <c r="I50084" s="37" t="s">
        <v>16</v>
      </c>
    </row>
    <row r="50085" spans="9:9" x14ac:dyDescent="0.2">
      <c r="I50085" s="37" t="s">
        <v>16</v>
      </c>
    </row>
    <row r="50086" spans="9:9" x14ac:dyDescent="0.2">
      <c r="I50086" s="37" t="s">
        <v>16</v>
      </c>
    </row>
    <row r="50087" spans="9:9" x14ac:dyDescent="0.2">
      <c r="I50087" s="37" t="s">
        <v>16</v>
      </c>
    </row>
    <row r="50088" spans="9:9" x14ac:dyDescent="0.2">
      <c r="I50088" s="37" t="s">
        <v>16</v>
      </c>
    </row>
    <row r="50089" spans="9:9" x14ac:dyDescent="0.2">
      <c r="I50089" s="37" t="s">
        <v>16</v>
      </c>
    </row>
    <row r="50090" spans="9:9" x14ac:dyDescent="0.2">
      <c r="I50090" s="37" t="s">
        <v>16</v>
      </c>
    </row>
    <row r="50091" spans="9:9" x14ac:dyDescent="0.2">
      <c r="I50091" s="37" t="s">
        <v>16</v>
      </c>
    </row>
    <row r="50092" spans="9:9" x14ac:dyDescent="0.2">
      <c r="I50092" s="37" t="s">
        <v>16</v>
      </c>
    </row>
    <row r="50093" spans="9:9" x14ac:dyDescent="0.2">
      <c r="I50093" s="37" t="s">
        <v>16</v>
      </c>
    </row>
    <row r="50094" spans="9:9" x14ac:dyDescent="0.2">
      <c r="I50094" s="37" t="s">
        <v>16</v>
      </c>
    </row>
    <row r="50095" spans="9:9" x14ac:dyDescent="0.2">
      <c r="I50095" s="37" t="s">
        <v>16</v>
      </c>
    </row>
    <row r="50096" spans="9:9" x14ac:dyDescent="0.2">
      <c r="I50096" s="37" t="s">
        <v>16</v>
      </c>
    </row>
    <row r="50097" spans="9:9" x14ac:dyDescent="0.2">
      <c r="I50097" s="37" t="s">
        <v>16</v>
      </c>
    </row>
    <row r="50098" spans="9:9" x14ac:dyDescent="0.2">
      <c r="I50098" s="37" t="s">
        <v>16</v>
      </c>
    </row>
    <row r="50099" spans="9:9" x14ac:dyDescent="0.2">
      <c r="I50099" s="37" t="s">
        <v>16</v>
      </c>
    </row>
    <row r="50100" spans="9:9" x14ac:dyDescent="0.2">
      <c r="I50100" s="37" t="s">
        <v>16</v>
      </c>
    </row>
    <row r="50101" spans="9:9" x14ac:dyDescent="0.2">
      <c r="I50101" s="37" t="s">
        <v>16</v>
      </c>
    </row>
    <row r="50102" spans="9:9" x14ac:dyDescent="0.2">
      <c r="I50102" s="37" t="s">
        <v>16</v>
      </c>
    </row>
    <row r="50103" spans="9:9" x14ac:dyDescent="0.2">
      <c r="I50103" s="37" t="s">
        <v>16</v>
      </c>
    </row>
    <row r="50104" spans="9:9" x14ac:dyDescent="0.2">
      <c r="I50104" s="37" t="s">
        <v>16</v>
      </c>
    </row>
    <row r="50105" spans="9:9" x14ac:dyDescent="0.2">
      <c r="I50105" s="37" t="s">
        <v>16</v>
      </c>
    </row>
    <row r="50106" spans="9:9" x14ac:dyDescent="0.2">
      <c r="I50106" s="37" t="s">
        <v>16</v>
      </c>
    </row>
    <row r="50107" spans="9:9" x14ac:dyDescent="0.2">
      <c r="I50107" s="37" t="s">
        <v>16</v>
      </c>
    </row>
    <row r="50108" spans="9:9" x14ac:dyDescent="0.2">
      <c r="I50108" s="37" t="s">
        <v>16</v>
      </c>
    </row>
    <row r="50109" spans="9:9" x14ac:dyDescent="0.2">
      <c r="I50109" s="37" t="s">
        <v>16</v>
      </c>
    </row>
    <row r="50110" spans="9:9" x14ac:dyDescent="0.2">
      <c r="I50110" s="37" t="s">
        <v>16</v>
      </c>
    </row>
    <row r="50111" spans="9:9" x14ac:dyDescent="0.2">
      <c r="I50111" s="37" t="s">
        <v>16</v>
      </c>
    </row>
    <row r="50112" spans="9:9" x14ac:dyDescent="0.2">
      <c r="I50112" s="37" t="s">
        <v>16</v>
      </c>
    </row>
    <row r="50113" spans="9:9" x14ac:dyDescent="0.2">
      <c r="I50113" s="37" t="s">
        <v>16</v>
      </c>
    </row>
    <row r="50114" spans="9:9" x14ac:dyDescent="0.2">
      <c r="I50114" s="37" t="s">
        <v>16</v>
      </c>
    </row>
    <row r="50115" spans="9:9" x14ac:dyDescent="0.2">
      <c r="I50115" s="37" t="s">
        <v>16</v>
      </c>
    </row>
    <row r="50116" spans="9:9" x14ac:dyDescent="0.2">
      <c r="I50116" s="37" t="s">
        <v>16</v>
      </c>
    </row>
    <row r="50117" spans="9:9" x14ac:dyDescent="0.2">
      <c r="I50117" s="37" t="s">
        <v>16</v>
      </c>
    </row>
    <row r="50118" spans="9:9" x14ac:dyDescent="0.2">
      <c r="I50118" s="37" t="s">
        <v>16</v>
      </c>
    </row>
    <row r="50119" spans="9:9" x14ac:dyDescent="0.2">
      <c r="I50119" s="37" t="s">
        <v>16</v>
      </c>
    </row>
    <row r="50120" spans="9:9" x14ac:dyDescent="0.2">
      <c r="I50120" s="37" t="s">
        <v>16</v>
      </c>
    </row>
    <row r="50121" spans="9:9" x14ac:dyDescent="0.2">
      <c r="I50121" s="37" t="s">
        <v>16</v>
      </c>
    </row>
    <row r="50122" spans="9:9" x14ac:dyDescent="0.2">
      <c r="I50122" s="37" t="s">
        <v>16</v>
      </c>
    </row>
    <row r="50123" spans="9:9" x14ac:dyDescent="0.2">
      <c r="I50123" s="37" t="s">
        <v>16</v>
      </c>
    </row>
    <row r="50124" spans="9:9" x14ac:dyDescent="0.2">
      <c r="I50124" s="37" t="s">
        <v>16</v>
      </c>
    </row>
    <row r="50125" spans="9:9" x14ac:dyDescent="0.2">
      <c r="I50125" s="37" t="s">
        <v>16</v>
      </c>
    </row>
    <row r="50126" spans="9:9" x14ac:dyDescent="0.2">
      <c r="I50126" s="37" t="s">
        <v>16</v>
      </c>
    </row>
    <row r="50127" spans="9:9" x14ac:dyDescent="0.2">
      <c r="I50127" s="37" t="s">
        <v>16</v>
      </c>
    </row>
    <row r="50128" spans="9:9" x14ac:dyDescent="0.2">
      <c r="I50128" s="37" t="s">
        <v>16</v>
      </c>
    </row>
    <row r="50129" spans="9:9" x14ac:dyDescent="0.2">
      <c r="I50129" s="37" t="s">
        <v>16</v>
      </c>
    </row>
    <row r="50130" spans="9:9" x14ac:dyDescent="0.2">
      <c r="I50130" s="37" t="s">
        <v>16</v>
      </c>
    </row>
    <row r="50131" spans="9:9" x14ac:dyDescent="0.2">
      <c r="I50131" s="37" t="s">
        <v>16</v>
      </c>
    </row>
    <row r="50132" spans="9:9" x14ac:dyDescent="0.2">
      <c r="I50132" s="37" t="s">
        <v>16</v>
      </c>
    </row>
    <row r="50133" spans="9:9" x14ac:dyDescent="0.2">
      <c r="I50133" s="37" t="s">
        <v>16</v>
      </c>
    </row>
    <row r="50134" spans="9:9" x14ac:dyDescent="0.2">
      <c r="I50134" s="37" t="s">
        <v>16</v>
      </c>
    </row>
    <row r="50135" spans="9:9" x14ac:dyDescent="0.2">
      <c r="I50135" s="37" t="s">
        <v>16</v>
      </c>
    </row>
    <row r="50136" spans="9:9" x14ac:dyDescent="0.2">
      <c r="I50136" s="37" t="s">
        <v>16</v>
      </c>
    </row>
    <row r="50137" spans="9:9" x14ac:dyDescent="0.2">
      <c r="I50137" s="37" t="s">
        <v>16</v>
      </c>
    </row>
    <row r="50138" spans="9:9" x14ac:dyDescent="0.2">
      <c r="I50138" s="37" t="s">
        <v>16</v>
      </c>
    </row>
    <row r="50139" spans="9:9" x14ac:dyDescent="0.2">
      <c r="I50139" s="37" t="s">
        <v>16</v>
      </c>
    </row>
    <row r="50140" spans="9:9" x14ac:dyDescent="0.2">
      <c r="I50140" s="37" t="s">
        <v>16</v>
      </c>
    </row>
    <row r="50141" spans="9:9" x14ac:dyDescent="0.2">
      <c r="I50141" s="37" t="s">
        <v>16</v>
      </c>
    </row>
    <row r="50142" spans="9:9" x14ac:dyDescent="0.2">
      <c r="I50142" s="37" t="s">
        <v>16</v>
      </c>
    </row>
    <row r="50143" spans="9:9" x14ac:dyDescent="0.2">
      <c r="I50143" s="37" t="s">
        <v>16</v>
      </c>
    </row>
    <row r="50144" spans="9:9" x14ac:dyDescent="0.2">
      <c r="I50144" s="37" t="s">
        <v>16</v>
      </c>
    </row>
    <row r="50145" spans="9:9" x14ac:dyDescent="0.2">
      <c r="I50145" s="37" t="s">
        <v>16</v>
      </c>
    </row>
    <row r="50146" spans="9:9" x14ac:dyDescent="0.2">
      <c r="I50146" s="37" t="s">
        <v>16</v>
      </c>
    </row>
    <row r="50147" spans="9:9" x14ac:dyDescent="0.2">
      <c r="I50147" s="37" t="s">
        <v>16</v>
      </c>
    </row>
    <row r="50148" spans="9:9" x14ac:dyDescent="0.2">
      <c r="I50148" s="37" t="s">
        <v>16</v>
      </c>
    </row>
    <row r="50149" spans="9:9" x14ac:dyDescent="0.2">
      <c r="I50149" s="37" t="s">
        <v>16</v>
      </c>
    </row>
    <row r="50150" spans="9:9" x14ac:dyDescent="0.2">
      <c r="I50150" s="37" t="s">
        <v>16</v>
      </c>
    </row>
    <row r="50151" spans="9:9" x14ac:dyDescent="0.2">
      <c r="I50151" s="37" t="s">
        <v>16</v>
      </c>
    </row>
    <row r="50152" spans="9:9" x14ac:dyDescent="0.2">
      <c r="I50152" s="37" t="s">
        <v>16</v>
      </c>
    </row>
    <row r="50153" spans="9:9" x14ac:dyDescent="0.2">
      <c r="I50153" s="37" t="s">
        <v>16</v>
      </c>
    </row>
    <row r="50154" spans="9:9" x14ac:dyDescent="0.2">
      <c r="I50154" s="37" t="s">
        <v>16</v>
      </c>
    </row>
    <row r="50155" spans="9:9" x14ac:dyDescent="0.2">
      <c r="I50155" s="37" t="s">
        <v>16</v>
      </c>
    </row>
    <row r="50156" spans="9:9" x14ac:dyDescent="0.2">
      <c r="I50156" s="37" t="s">
        <v>16</v>
      </c>
    </row>
    <row r="50157" spans="9:9" x14ac:dyDescent="0.2">
      <c r="I50157" s="37" t="s">
        <v>16</v>
      </c>
    </row>
    <row r="50158" spans="9:9" x14ac:dyDescent="0.2">
      <c r="I50158" s="37" t="s">
        <v>16</v>
      </c>
    </row>
    <row r="50159" spans="9:9" x14ac:dyDescent="0.2">
      <c r="I50159" s="37" t="s">
        <v>16</v>
      </c>
    </row>
    <row r="50160" spans="9:9" x14ac:dyDescent="0.2">
      <c r="I50160" s="37" t="s">
        <v>16</v>
      </c>
    </row>
    <row r="50161" spans="9:9" x14ac:dyDescent="0.2">
      <c r="I50161" s="37" t="s">
        <v>16</v>
      </c>
    </row>
    <row r="50162" spans="9:9" x14ac:dyDescent="0.2">
      <c r="I50162" s="37" t="s">
        <v>16</v>
      </c>
    </row>
    <row r="50163" spans="9:9" x14ac:dyDescent="0.2">
      <c r="I50163" s="37" t="s">
        <v>16</v>
      </c>
    </row>
    <row r="50164" spans="9:9" x14ac:dyDescent="0.2">
      <c r="I50164" s="37" t="s">
        <v>16</v>
      </c>
    </row>
    <row r="50165" spans="9:9" x14ac:dyDescent="0.2">
      <c r="I50165" s="37" t="s">
        <v>16</v>
      </c>
    </row>
    <row r="50166" spans="9:9" x14ac:dyDescent="0.2">
      <c r="I50166" s="37" t="s">
        <v>16</v>
      </c>
    </row>
    <row r="50167" spans="9:9" x14ac:dyDescent="0.2">
      <c r="I50167" s="37" t="s">
        <v>16</v>
      </c>
    </row>
    <row r="50168" spans="9:9" x14ac:dyDescent="0.2">
      <c r="I50168" s="37" t="s">
        <v>16</v>
      </c>
    </row>
    <row r="50169" spans="9:9" x14ac:dyDescent="0.2">
      <c r="I50169" s="37" t="s">
        <v>16</v>
      </c>
    </row>
    <row r="50170" spans="9:9" x14ac:dyDescent="0.2">
      <c r="I50170" s="37" t="s">
        <v>16</v>
      </c>
    </row>
    <row r="50171" spans="9:9" x14ac:dyDescent="0.2">
      <c r="I50171" s="37" t="s">
        <v>16</v>
      </c>
    </row>
    <row r="50172" spans="9:9" x14ac:dyDescent="0.2">
      <c r="I50172" s="37" t="s">
        <v>16</v>
      </c>
    </row>
    <row r="50173" spans="9:9" x14ac:dyDescent="0.2">
      <c r="I50173" s="37" t="s">
        <v>16</v>
      </c>
    </row>
    <row r="50174" spans="9:9" x14ac:dyDescent="0.2">
      <c r="I50174" s="37" t="s">
        <v>16</v>
      </c>
    </row>
    <row r="50175" spans="9:9" x14ac:dyDescent="0.2">
      <c r="I50175" s="37" t="s">
        <v>16</v>
      </c>
    </row>
    <row r="50176" spans="9:9" x14ac:dyDescent="0.2">
      <c r="I50176" s="37" t="s">
        <v>16</v>
      </c>
    </row>
    <row r="50177" spans="9:9" x14ac:dyDescent="0.2">
      <c r="I50177" s="37" t="s">
        <v>16</v>
      </c>
    </row>
    <row r="50178" spans="9:9" x14ac:dyDescent="0.2">
      <c r="I50178" s="37" t="s">
        <v>16</v>
      </c>
    </row>
    <row r="50179" spans="9:9" x14ac:dyDescent="0.2">
      <c r="I50179" s="37" t="s">
        <v>16</v>
      </c>
    </row>
    <row r="50180" spans="9:9" x14ac:dyDescent="0.2">
      <c r="I50180" s="37" t="s">
        <v>16</v>
      </c>
    </row>
    <row r="50181" spans="9:9" x14ac:dyDescent="0.2">
      <c r="I50181" s="37" t="s">
        <v>16</v>
      </c>
    </row>
    <row r="50182" spans="9:9" x14ac:dyDescent="0.2">
      <c r="I50182" s="37" t="s">
        <v>16</v>
      </c>
    </row>
    <row r="50183" spans="9:9" x14ac:dyDescent="0.2">
      <c r="I50183" s="37" t="s">
        <v>16</v>
      </c>
    </row>
    <row r="50184" spans="9:9" x14ac:dyDescent="0.2">
      <c r="I50184" s="37" t="s">
        <v>16</v>
      </c>
    </row>
    <row r="50185" spans="9:9" x14ac:dyDescent="0.2">
      <c r="I50185" s="37" t="s">
        <v>16</v>
      </c>
    </row>
    <row r="50186" spans="9:9" x14ac:dyDescent="0.2">
      <c r="I50186" s="37" t="s">
        <v>16</v>
      </c>
    </row>
    <row r="50187" spans="9:9" x14ac:dyDescent="0.2">
      <c r="I50187" s="37" t="s">
        <v>16</v>
      </c>
    </row>
    <row r="50188" spans="9:9" x14ac:dyDescent="0.2">
      <c r="I50188" s="37" t="s">
        <v>16</v>
      </c>
    </row>
    <row r="50189" spans="9:9" x14ac:dyDescent="0.2">
      <c r="I50189" s="37" t="s">
        <v>16</v>
      </c>
    </row>
    <row r="50190" spans="9:9" x14ac:dyDescent="0.2">
      <c r="I50190" s="37" t="s">
        <v>16</v>
      </c>
    </row>
    <row r="50191" spans="9:9" x14ac:dyDescent="0.2">
      <c r="I50191" s="37" t="s">
        <v>16</v>
      </c>
    </row>
    <row r="50192" spans="9:9" x14ac:dyDescent="0.2">
      <c r="I50192" s="37" t="s">
        <v>16</v>
      </c>
    </row>
    <row r="50193" spans="9:9" x14ac:dyDescent="0.2">
      <c r="I50193" s="37" t="s">
        <v>16</v>
      </c>
    </row>
    <row r="50194" spans="9:9" x14ac:dyDescent="0.2">
      <c r="I50194" s="37" t="s">
        <v>16</v>
      </c>
    </row>
    <row r="50195" spans="9:9" x14ac:dyDescent="0.2">
      <c r="I50195" s="37" t="s">
        <v>16</v>
      </c>
    </row>
    <row r="50196" spans="9:9" x14ac:dyDescent="0.2">
      <c r="I50196" s="37" t="s">
        <v>16</v>
      </c>
    </row>
    <row r="50197" spans="9:9" x14ac:dyDescent="0.2">
      <c r="I50197" s="37" t="s">
        <v>16</v>
      </c>
    </row>
    <row r="50198" spans="9:9" x14ac:dyDescent="0.2">
      <c r="I50198" s="37" t="s">
        <v>16</v>
      </c>
    </row>
    <row r="50199" spans="9:9" x14ac:dyDescent="0.2">
      <c r="I50199" s="37" t="s">
        <v>16</v>
      </c>
    </row>
    <row r="50200" spans="9:9" x14ac:dyDescent="0.2">
      <c r="I50200" s="37" t="s">
        <v>16</v>
      </c>
    </row>
    <row r="50201" spans="9:9" x14ac:dyDescent="0.2">
      <c r="I50201" s="37" t="s">
        <v>16</v>
      </c>
    </row>
    <row r="50202" spans="9:9" x14ac:dyDescent="0.2">
      <c r="I50202" s="37" t="s">
        <v>16</v>
      </c>
    </row>
    <row r="50203" spans="9:9" x14ac:dyDescent="0.2">
      <c r="I50203" s="37" t="s">
        <v>16</v>
      </c>
    </row>
    <row r="50204" spans="9:9" x14ac:dyDescent="0.2">
      <c r="I50204" s="37" t="s">
        <v>16</v>
      </c>
    </row>
    <row r="50205" spans="9:9" x14ac:dyDescent="0.2">
      <c r="I50205" s="37" t="s">
        <v>16</v>
      </c>
    </row>
    <row r="50206" spans="9:9" x14ac:dyDescent="0.2">
      <c r="I50206" s="37" t="s">
        <v>16</v>
      </c>
    </row>
    <row r="50207" spans="9:9" x14ac:dyDescent="0.2">
      <c r="I50207" s="37" t="s">
        <v>16</v>
      </c>
    </row>
    <row r="50208" spans="9:9" x14ac:dyDescent="0.2">
      <c r="I50208" s="37" t="s">
        <v>16</v>
      </c>
    </row>
    <row r="50209" spans="9:9" x14ac:dyDescent="0.2">
      <c r="I50209" s="37" t="s">
        <v>16</v>
      </c>
    </row>
    <row r="50210" spans="9:9" x14ac:dyDescent="0.2">
      <c r="I50210" s="37" t="s">
        <v>16</v>
      </c>
    </row>
    <row r="50211" spans="9:9" x14ac:dyDescent="0.2">
      <c r="I50211" s="37" t="s">
        <v>16</v>
      </c>
    </row>
    <row r="50212" spans="9:9" x14ac:dyDescent="0.2">
      <c r="I50212" s="37" t="s">
        <v>16</v>
      </c>
    </row>
    <row r="50213" spans="9:9" x14ac:dyDescent="0.2">
      <c r="I50213" s="37" t="s">
        <v>16</v>
      </c>
    </row>
    <row r="50214" spans="9:9" x14ac:dyDescent="0.2">
      <c r="I50214" s="37" t="s">
        <v>16</v>
      </c>
    </row>
    <row r="50215" spans="9:9" x14ac:dyDescent="0.2">
      <c r="I50215" s="37" t="s">
        <v>16</v>
      </c>
    </row>
    <row r="50216" spans="9:9" x14ac:dyDescent="0.2">
      <c r="I50216" s="37" t="s">
        <v>16</v>
      </c>
    </row>
    <row r="50217" spans="9:9" x14ac:dyDescent="0.2">
      <c r="I50217" s="37" t="s">
        <v>16</v>
      </c>
    </row>
    <row r="50218" spans="9:9" x14ac:dyDescent="0.2">
      <c r="I50218" s="37" t="s">
        <v>16</v>
      </c>
    </row>
    <row r="50219" spans="9:9" x14ac:dyDescent="0.2">
      <c r="I50219" s="37" t="s">
        <v>16</v>
      </c>
    </row>
    <row r="50220" spans="9:9" x14ac:dyDescent="0.2">
      <c r="I50220" s="37" t="s">
        <v>16</v>
      </c>
    </row>
    <row r="50221" spans="9:9" x14ac:dyDescent="0.2">
      <c r="I50221" s="37" t="s">
        <v>16</v>
      </c>
    </row>
    <row r="50222" spans="9:9" x14ac:dyDescent="0.2">
      <c r="I50222" s="37" t="s">
        <v>16</v>
      </c>
    </row>
    <row r="50223" spans="9:9" x14ac:dyDescent="0.2">
      <c r="I50223" s="37" t="s">
        <v>16</v>
      </c>
    </row>
    <row r="50224" spans="9:9" x14ac:dyDescent="0.2">
      <c r="I50224" s="37" t="s">
        <v>16</v>
      </c>
    </row>
    <row r="50225" spans="9:9" x14ac:dyDescent="0.2">
      <c r="I50225" s="37" t="s">
        <v>16</v>
      </c>
    </row>
    <row r="50226" spans="9:9" x14ac:dyDescent="0.2">
      <c r="I50226" s="37" t="s">
        <v>16</v>
      </c>
    </row>
    <row r="50227" spans="9:9" x14ac:dyDescent="0.2">
      <c r="I50227" s="37" t="s">
        <v>16</v>
      </c>
    </row>
    <row r="50228" spans="9:9" x14ac:dyDescent="0.2">
      <c r="I50228" s="37" t="s">
        <v>16</v>
      </c>
    </row>
    <row r="50229" spans="9:9" x14ac:dyDescent="0.2">
      <c r="I50229" s="37" t="s">
        <v>16</v>
      </c>
    </row>
    <row r="50230" spans="9:9" x14ac:dyDescent="0.2">
      <c r="I50230" s="37" t="s">
        <v>16</v>
      </c>
    </row>
    <row r="50231" spans="9:9" x14ac:dyDescent="0.2">
      <c r="I50231" s="37" t="s">
        <v>16</v>
      </c>
    </row>
    <row r="50232" spans="9:9" x14ac:dyDescent="0.2">
      <c r="I50232" s="37" t="s">
        <v>16</v>
      </c>
    </row>
    <row r="50233" spans="9:9" x14ac:dyDescent="0.2">
      <c r="I50233" s="37" t="s">
        <v>16</v>
      </c>
    </row>
    <row r="50234" spans="9:9" x14ac:dyDescent="0.2">
      <c r="I50234" s="37" t="s">
        <v>16</v>
      </c>
    </row>
    <row r="50235" spans="9:9" x14ac:dyDescent="0.2">
      <c r="I50235" s="37" t="s">
        <v>16</v>
      </c>
    </row>
    <row r="50236" spans="9:9" x14ac:dyDescent="0.2">
      <c r="I50236" s="37" t="s">
        <v>16</v>
      </c>
    </row>
    <row r="50237" spans="9:9" x14ac:dyDescent="0.2">
      <c r="I50237" s="37" t="s">
        <v>16</v>
      </c>
    </row>
    <row r="50238" spans="9:9" x14ac:dyDescent="0.2">
      <c r="I50238" s="37" t="s">
        <v>16</v>
      </c>
    </row>
    <row r="50239" spans="9:9" x14ac:dyDescent="0.2">
      <c r="I50239" s="37" t="s">
        <v>16</v>
      </c>
    </row>
    <row r="50240" spans="9:9" x14ac:dyDescent="0.2">
      <c r="I50240" s="37" t="s">
        <v>16</v>
      </c>
    </row>
    <row r="50241" spans="9:9" x14ac:dyDescent="0.2">
      <c r="I50241" s="37" t="s">
        <v>16</v>
      </c>
    </row>
    <row r="50242" spans="9:9" x14ac:dyDescent="0.2">
      <c r="I50242" s="37" t="s">
        <v>16</v>
      </c>
    </row>
    <row r="50243" spans="9:9" x14ac:dyDescent="0.2">
      <c r="I50243" s="37" t="s">
        <v>16</v>
      </c>
    </row>
    <row r="50244" spans="9:9" x14ac:dyDescent="0.2">
      <c r="I50244" s="37" t="s">
        <v>16</v>
      </c>
    </row>
    <row r="50245" spans="9:9" x14ac:dyDescent="0.2">
      <c r="I50245" s="37" t="s">
        <v>16</v>
      </c>
    </row>
    <row r="50246" spans="9:9" x14ac:dyDescent="0.2">
      <c r="I50246" s="37" t="s">
        <v>16</v>
      </c>
    </row>
    <row r="50247" spans="9:9" x14ac:dyDescent="0.2">
      <c r="I50247" s="37" t="s">
        <v>16</v>
      </c>
    </row>
    <row r="50248" spans="9:9" x14ac:dyDescent="0.2">
      <c r="I50248" s="37" t="s">
        <v>16</v>
      </c>
    </row>
    <row r="50249" spans="9:9" x14ac:dyDescent="0.2">
      <c r="I50249" s="37" t="s">
        <v>16</v>
      </c>
    </row>
    <row r="50250" spans="9:9" x14ac:dyDescent="0.2">
      <c r="I50250" s="37" t="s">
        <v>16</v>
      </c>
    </row>
    <row r="50251" spans="9:9" x14ac:dyDescent="0.2">
      <c r="I50251" s="37" t="s">
        <v>16</v>
      </c>
    </row>
    <row r="50252" spans="9:9" x14ac:dyDescent="0.2">
      <c r="I50252" s="37" t="s">
        <v>16</v>
      </c>
    </row>
    <row r="50253" spans="9:9" x14ac:dyDescent="0.2">
      <c r="I50253" s="37" t="s">
        <v>16</v>
      </c>
    </row>
    <row r="50254" spans="9:9" x14ac:dyDescent="0.2">
      <c r="I50254" s="37" t="s">
        <v>16</v>
      </c>
    </row>
    <row r="50255" spans="9:9" x14ac:dyDescent="0.2">
      <c r="I50255" s="37" t="s">
        <v>16</v>
      </c>
    </row>
    <row r="50256" spans="9:9" x14ac:dyDescent="0.2">
      <c r="I50256" s="37" t="s">
        <v>16</v>
      </c>
    </row>
    <row r="50257" spans="9:9" x14ac:dyDescent="0.2">
      <c r="I50257" s="37" t="s">
        <v>16</v>
      </c>
    </row>
    <row r="50258" spans="9:9" x14ac:dyDescent="0.2">
      <c r="I50258" s="37" t="s">
        <v>16</v>
      </c>
    </row>
    <row r="50259" spans="9:9" x14ac:dyDescent="0.2">
      <c r="I50259" s="37" t="s">
        <v>16</v>
      </c>
    </row>
    <row r="50260" spans="9:9" x14ac:dyDescent="0.2">
      <c r="I50260" s="37" t="s">
        <v>16</v>
      </c>
    </row>
    <row r="50261" spans="9:9" x14ac:dyDescent="0.2">
      <c r="I50261" s="37" t="s">
        <v>16</v>
      </c>
    </row>
    <row r="50262" spans="9:9" x14ac:dyDescent="0.2">
      <c r="I50262" s="37" t="s">
        <v>16</v>
      </c>
    </row>
    <row r="50263" spans="9:9" x14ac:dyDescent="0.2">
      <c r="I50263" s="37" t="s">
        <v>16</v>
      </c>
    </row>
    <row r="50264" spans="9:9" x14ac:dyDescent="0.2">
      <c r="I50264" s="37" t="s">
        <v>16</v>
      </c>
    </row>
    <row r="50265" spans="9:9" x14ac:dyDescent="0.2">
      <c r="I50265" s="37" t="s">
        <v>16</v>
      </c>
    </row>
    <row r="50266" spans="9:9" x14ac:dyDescent="0.2">
      <c r="I50266" s="37" t="s">
        <v>16</v>
      </c>
    </row>
    <row r="50267" spans="9:9" x14ac:dyDescent="0.2">
      <c r="I50267" s="37" t="s">
        <v>16</v>
      </c>
    </row>
    <row r="50268" spans="9:9" x14ac:dyDescent="0.2">
      <c r="I50268" s="37" t="s">
        <v>16</v>
      </c>
    </row>
    <row r="50269" spans="9:9" x14ac:dyDescent="0.2">
      <c r="I50269" s="37" t="s">
        <v>16</v>
      </c>
    </row>
    <row r="50270" spans="9:9" x14ac:dyDescent="0.2">
      <c r="I50270" s="37" t="s">
        <v>16</v>
      </c>
    </row>
    <row r="50271" spans="9:9" x14ac:dyDescent="0.2">
      <c r="I50271" s="37" t="s">
        <v>16</v>
      </c>
    </row>
    <row r="50272" spans="9:9" x14ac:dyDescent="0.2">
      <c r="I50272" s="37" t="s">
        <v>16</v>
      </c>
    </row>
    <row r="50273" spans="9:9" x14ac:dyDescent="0.2">
      <c r="I50273" s="37" t="s">
        <v>16</v>
      </c>
    </row>
    <row r="50274" spans="9:9" x14ac:dyDescent="0.2">
      <c r="I50274" s="37" t="s">
        <v>16</v>
      </c>
    </row>
    <row r="50275" spans="9:9" x14ac:dyDescent="0.2">
      <c r="I50275" s="37" t="s">
        <v>16</v>
      </c>
    </row>
    <row r="50276" spans="9:9" x14ac:dyDescent="0.2">
      <c r="I50276" s="37" t="s">
        <v>16</v>
      </c>
    </row>
    <row r="50277" spans="9:9" x14ac:dyDescent="0.2">
      <c r="I50277" s="37" t="s">
        <v>16</v>
      </c>
    </row>
    <row r="50278" spans="9:9" x14ac:dyDescent="0.2">
      <c r="I50278" s="37" t="s">
        <v>16</v>
      </c>
    </row>
    <row r="50279" spans="9:9" x14ac:dyDescent="0.2">
      <c r="I50279" s="37" t="s">
        <v>16</v>
      </c>
    </row>
    <row r="50280" spans="9:9" x14ac:dyDescent="0.2">
      <c r="I50280" s="37" t="s">
        <v>16</v>
      </c>
    </row>
    <row r="50281" spans="9:9" x14ac:dyDescent="0.2">
      <c r="I50281" s="37" t="s">
        <v>16</v>
      </c>
    </row>
    <row r="50282" spans="9:9" x14ac:dyDescent="0.2">
      <c r="I50282" s="37" t="s">
        <v>16</v>
      </c>
    </row>
    <row r="50283" spans="9:9" x14ac:dyDescent="0.2">
      <c r="I50283" s="37" t="s">
        <v>16</v>
      </c>
    </row>
    <row r="50284" spans="9:9" x14ac:dyDescent="0.2">
      <c r="I50284" s="37" t="s">
        <v>16</v>
      </c>
    </row>
    <row r="50285" spans="9:9" x14ac:dyDescent="0.2">
      <c r="I50285" s="37" t="s">
        <v>16</v>
      </c>
    </row>
    <row r="50286" spans="9:9" x14ac:dyDescent="0.2">
      <c r="I50286" s="37" t="s">
        <v>16</v>
      </c>
    </row>
    <row r="50287" spans="9:9" x14ac:dyDescent="0.2">
      <c r="I50287" s="37" t="s">
        <v>16</v>
      </c>
    </row>
    <row r="50288" spans="9:9" x14ac:dyDescent="0.2">
      <c r="I50288" s="37" t="s">
        <v>16</v>
      </c>
    </row>
    <row r="50289" spans="9:9" x14ac:dyDescent="0.2">
      <c r="I50289" s="37" t="s">
        <v>16</v>
      </c>
    </row>
    <row r="50290" spans="9:9" x14ac:dyDescent="0.2">
      <c r="I50290" s="37" t="s">
        <v>16</v>
      </c>
    </row>
    <row r="50291" spans="9:9" x14ac:dyDescent="0.2">
      <c r="I50291" s="37" t="s">
        <v>16</v>
      </c>
    </row>
    <row r="50292" spans="9:9" x14ac:dyDescent="0.2">
      <c r="I50292" s="37" t="s">
        <v>16</v>
      </c>
    </row>
    <row r="50293" spans="9:9" x14ac:dyDescent="0.2">
      <c r="I50293" s="37" t="s">
        <v>16</v>
      </c>
    </row>
    <row r="50294" spans="9:9" x14ac:dyDescent="0.2">
      <c r="I50294" s="37" t="s">
        <v>16</v>
      </c>
    </row>
    <row r="50295" spans="9:9" x14ac:dyDescent="0.2">
      <c r="I50295" s="37" t="s">
        <v>16</v>
      </c>
    </row>
    <row r="50296" spans="9:9" x14ac:dyDescent="0.2">
      <c r="I50296" s="37" t="s">
        <v>16</v>
      </c>
    </row>
    <row r="50297" spans="9:9" x14ac:dyDescent="0.2">
      <c r="I50297" s="37" t="s">
        <v>16</v>
      </c>
    </row>
    <row r="50298" spans="9:9" x14ac:dyDescent="0.2">
      <c r="I50298" s="37" t="s">
        <v>16</v>
      </c>
    </row>
    <row r="50299" spans="9:9" x14ac:dyDescent="0.2">
      <c r="I50299" s="37" t="s">
        <v>16</v>
      </c>
    </row>
    <row r="50300" spans="9:9" x14ac:dyDescent="0.2">
      <c r="I50300" s="37" t="s">
        <v>16</v>
      </c>
    </row>
    <row r="50301" spans="9:9" x14ac:dyDescent="0.2">
      <c r="I50301" s="37" t="s">
        <v>16</v>
      </c>
    </row>
    <row r="50302" spans="9:9" x14ac:dyDescent="0.2">
      <c r="I50302" s="37" t="s">
        <v>16</v>
      </c>
    </row>
    <row r="50303" spans="9:9" x14ac:dyDescent="0.2">
      <c r="I50303" s="37" t="s">
        <v>16</v>
      </c>
    </row>
    <row r="50304" spans="9:9" x14ac:dyDescent="0.2">
      <c r="I50304" s="37" t="s">
        <v>16</v>
      </c>
    </row>
    <row r="50305" spans="9:9" x14ac:dyDescent="0.2">
      <c r="I50305" s="37" t="s">
        <v>16</v>
      </c>
    </row>
    <row r="50306" spans="9:9" x14ac:dyDescent="0.2">
      <c r="I50306" s="37" t="s">
        <v>16</v>
      </c>
    </row>
    <row r="50307" spans="9:9" x14ac:dyDescent="0.2">
      <c r="I50307" s="37" t="s">
        <v>16</v>
      </c>
    </row>
    <row r="50308" spans="9:9" x14ac:dyDescent="0.2">
      <c r="I50308" s="37" t="s">
        <v>16</v>
      </c>
    </row>
    <row r="50309" spans="9:9" x14ac:dyDescent="0.2">
      <c r="I50309" s="37" t="s">
        <v>16</v>
      </c>
    </row>
    <row r="50310" spans="9:9" x14ac:dyDescent="0.2">
      <c r="I50310" s="37" t="s">
        <v>16</v>
      </c>
    </row>
    <row r="50311" spans="9:9" x14ac:dyDescent="0.2">
      <c r="I50311" s="37" t="s">
        <v>16</v>
      </c>
    </row>
    <row r="50312" spans="9:9" x14ac:dyDescent="0.2">
      <c r="I50312" s="37" t="s">
        <v>16</v>
      </c>
    </row>
    <row r="50313" spans="9:9" x14ac:dyDescent="0.2">
      <c r="I50313" s="37" t="s">
        <v>16</v>
      </c>
    </row>
    <row r="50314" spans="9:9" x14ac:dyDescent="0.2">
      <c r="I50314" s="37" t="s">
        <v>16</v>
      </c>
    </row>
    <row r="50315" spans="9:9" x14ac:dyDescent="0.2">
      <c r="I50315" s="37" t="s">
        <v>16</v>
      </c>
    </row>
    <row r="50316" spans="9:9" x14ac:dyDescent="0.2">
      <c r="I50316" s="37" t="s">
        <v>16</v>
      </c>
    </row>
    <row r="50317" spans="9:9" x14ac:dyDescent="0.2">
      <c r="I50317" s="37" t="s">
        <v>16</v>
      </c>
    </row>
    <row r="50318" spans="9:9" x14ac:dyDescent="0.2">
      <c r="I50318" s="37" t="s">
        <v>16</v>
      </c>
    </row>
    <row r="50319" spans="9:9" x14ac:dyDescent="0.2">
      <c r="I50319" s="37" t="s">
        <v>16</v>
      </c>
    </row>
    <row r="50320" spans="9:9" x14ac:dyDescent="0.2">
      <c r="I50320" s="37" t="s">
        <v>16</v>
      </c>
    </row>
    <row r="50321" spans="9:9" x14ac:dyDescent="0.2">
      <c r="I50321" s="37" t="s">
        <v>16</v>
      </c>
    </row>
    <row r="50322" spans="9:9" x14ac:dyDescent="0.2">
      <c r="I50322" s="37" t="s">
        <v>16</v>
      </c>
    </row>
    <row r="50323" spans="9:9" x14ac:dyDescent="0.2">
      <c r="I50323" s="37" t="s">
        <v>16</v>
      </c>
    </row>
    <row r="50324" spans="9:9" x14ac:dyDescent="0.2">
      <c r="I50324" s="37" t="s">
        <v>16</v>
      </c>
    </row>
    <row r="50325" spans="9:9" x14ac:dyDescent="0.2">
      <c r="I50325" s="37" t="s">
        <v>16</v>
      </c>
    </row>
    <row r="50326" spans="9:9" x14ac:dyDescent="0.2">
      <c r="I50326" s="37" t="s">
        <v>16</v>
      </c>
    </row>
    <row r="50327" spans="9:9" x14ac:dyDescent="0.2">
      <c r="I50327" s="37" t="s">
        <v>16</v>
      </c>
    </row>
    <row r="50328" spans="9:9" x14ac:dyDescent="0.2">
      <c r="I50328" s="37" t="s">
        <v>16</v>
      </c>
    </row>
    <row r="50329" spans="9:9" x14ac:dyDescent="0.2">
      <c r="I50329" s="37" t="s">
        <v>16</v>
      </c>
    </row>
    <row r="50330" spans="9:9" x14ac:dyDescent="0.2">
      <c r="I50330" s="37" t="s">
        <v>16</v>
      </c>
    </row>
    <row r="50331" spans="9:9" x14ac:dyDescent="0.2">
      <c r="I50331" s="37" t="s">
        <v>16</v>
      </c>
    </row>
    <row r="50332" spans="9:9" x14ac:dyDescent="0.2">
      <c r="I50332" s="37" t="s">
        <v>16</v>
      </c>
    </row>
    <row r="50333" spans="9:9" x14ac:dyDescent="0.2">
      <c r="I50333" s="37" t="s">
        <v>16</v>
      </c>
    </row>
    <row r="50334" spans="9:9" x14ac:dyDescent="0.2">
      <c r="I50334" s="37" t="s">
        <v>16</v>
      </c>
    </row>
    <row r="50335" spans="9:9" x14ac:dyDescent="0.2">
      <c r="I50335" s="37" t="s">
        <v>16</v>
      </c>
    </row>
    <row r="50336" spans="9:9" x14ac:dyDescent="0.2">
      <c r="I50336" s="37" t="s">
        <v>16</v>
      </c>
    </row>
    <row r="50337" spans="9:9" x14ac:dyDescent="0.2">
      <c r="I50337" s="37" t="s">
        <v>16</v>
      </c>
    </row>
    <row r="50338" spans="9:9" x14ac:dyDescent="0.2">
      <c r="I50338" s="37" t="s">
        <v>16</v>
      </c>
    </row>
    <row r="50339" spans="9:9" x14ac:dyDescent="0.2">
      <c r="I50339" s="37" t="s">
        <v>16</v>
      </c>
    </row>
    <row r="50340" spans="9:9" x14ac:dyDescent="0.2">
      <c r="I50340" s="37" t="s">
        <v>16</v>
      </c>
    </row>
    <row r="50341" spans="9:9" x14ac:dyDescent="0.2">
      <c r="I50341" s="37" t="s">
        <v>16</v>
      </c>
    </row>
    <row r="50342" spans="9:9" x14ac:dyDescent="0.2">
      <c r="I50342" s="37" t="s">
        <v>16</v>
      </c>
    </row>
    <row r="50343" spans="9:9" x14ac:dyDescent="0.2">
      <c r="I50343" s="37" t="s">
        <v>16</v>
      </c>
    </row>
    <row r="50344" spans="9:9" x14ac:dyDescent="0.2">
      <c r="I50344" s="37" t="s">
        <v>16</v>
      </c>
    </row>
    <row r="50345" spans="9:9" x14ac:dyDescent="0.2">
      <c r="I50345" s="37" t="s">
        <v>16</v>
      </c>
    </row>
    <row r="50346" spans="9:9" x14ac:dyDescent="0.2">
      <c r="I50346" s="37" t="s">
        <v>16</v>
      </c>
    </row>
    <row r="50347" spans="9:9" x14ac:dyDescent="0.2">
      <c r="I50347" s="37" t="s">
        <v>16</v>
      </c>
    </row>
    <row r="50348" spans="9:9" x14ac:dyDescent="0.2">
      <c r="I50348" s="37" t="s">
        <v>16</v>
      </c>
    </row>
    <row r="50349" spans="9:9" x14ac:dyDescent="0.2">
      <c r="I50349" s="37" t="s">
        <v>16</v>
      </c>
    </row>
    <row r="50350" spans="9:9" x14ac:dyDescent="0.2">
      <c r="I50350" s="37" t="s">
        <v>16</v>
      </c>
    </row>
    <row r="50351" spans="9:9" x14ac:dyDescent="0.2">
      <c r="I50351" s="37" t="s">
        <v>16</v>
      </c>
    </row>
    <row r="50352" spans="9:9" x14ac:dyDescent="0.2">
      <c r="I50352" s="37" t="s">
        <v>16</v>
      </c>
    </row>
    <row r="50353" spans="9:9" x14ac:dyDescent="0.2">
      <c r="I50353" s="37" t="s">
        <v>16</v>
      </c>
    </row>
    <row r="50354" spans="9:9" x14ac:dyDescent="0.2">
      <c r="I50354" s="37" t="s">
        <v>16</v>
      </c>
    </row>
    <row r="50355" spans="9:9" x14ac:dyDescent="0.2">
      <c r="I50355" s="37" t="s">
        <v>16</v>
      </c>
    </row>
    <row r="50356" spans="9:9" x14ac:dyDescent="0.2">
      <c r="I50356" s="37" t="s">
        <v>16</v>
      </c>
    </row>
    <row r="50357" spans="9:9" x14ac:dyDescent="0.2">
      <c r="I50357" s="37" t="s">
        <v>16</v>
      </c>
    </row>
    <row r="50358" spans="9:9" x14ac:dyDescent="0.2">
      <c r="I50358" s="37" t="s">
        <v>16</v>
      </c>
    </row>
    <row r="50359" spans="9:9" x14ac:dyDescent="0.2">
      <c r="I50359" s="37" t="s">
        <v>16</v>
      </c>
    </row>
    <row r="50360" spans="9:9" x14ac:dyDescent="0.2">
      <c r="I50360" s="37" t="s">
        <v>16</v>
      </c>
    </row>
    <row r="50361" spans="9:9" x14ac:dyDescent="0.2">
      <c r="I50361" s="37" t="s">
        <v>16</v>
      </c>
    </row>
    <row r="50362" spans="9:9" x14ac:dyDescent="0.2">
      <c r="I50362" s="37" t="s">
        <v>16</v>
      </c>
    </row>
    <row r="50363" spans="9:9" x14ac:dyDescent="0.2">
      <c r="I50363" s="37" t="s">
        <v>16</v>
      </c>
    </row>
    <row r="50364" spans="9:9" x14ac:dyDescent="0.2">
      <c r="I50364" s="37" t="s">
        <v>16</v>
      </c>
    </row>
    <row r="50365" spans="9:9" x14ac:dyDescent="0.2">
      <c r="I50365" s="37" t="s">
        <v>16</v>
      </c>
    </row>
    <row r="50366" spans="9:9" x14ac:dyDescent="0.2">
      <c r="I50366" s="37" t="s">
        <v>16</v>
      </c>
    </row>
    <row r="50367" spans="9:9" x14ac:dyDescent="0.2">
      <c r="I50367" s="37" t="s">
        <v>16</v>
      </c>
    </row>
    <row r="50368" spans="9:9" x14ac:dyDescent="0.2">
      <c r="I50368" s="37" t="s">
        <v>16</v>
      </c>
    </row>
    <row r="50369" spans="9:9" x14ac:dyDescent="0.2">
      <c r="I50369" s="37" t="s">
        <v>16</v>
      </c>
    </row>
    <row r="50370" spans="9:9" x14ac:dyDescent="0.2">
      <c r="I50370" s="37" t="s">
        <v>16</v>
      </c>
    </row>
    <row r="50371" spans="9:9" x14ac:dyDescent="0.2">
      <c r="I50371" s="37" t="s">
        <v>16</v>
      </c>
    </row>
    <row r="50372" spans="9:9" x14ac:dyDescent="0.2">
      <c r="I50372" s="37" t="s">
        <v>16</v>
      </c>
    </row>
    <row r="50373" spans="9:9" x14ac:dyDescent="0.2">
      <c r="I50373" s="37" t="s">
        <v>16</v>
      </c>
    </row>
    <row r="50374" spans="9:9" x14ac:dyDescent="0.2">
      <c r="I50374" s="37" t="s">
        <v>16</v>
      </c>
    </row>
    <row r="50375" spans="9:9" x14ac:dyDescent="0.2">
      <c r="I50375" s="37" t="s">
        <v>16</v>
      </c>
    </row>
    <row r="50376" spans="9:9" x14ac:dyDescent="0.2">
      <c r="I50376" s="37" t="s">
        <v>16</v>
      </c>
    </row>
    <row r="50377" spans="9:9" x14ac:dyDescent="0.2">
      <c r="I50377" s="37" t="s">
        <v>16</v>
      </c>
    </row>
    <row r="50378" spans="9:9" x14ac:dyDescent="0.2">
      <c r="I50378" s="37" t="s">
        <v>16</v>
      </c>
    </row>
    <row r="50379" spans="9:9" x14ac:dyDescent="0.2">
      <c r="I50379" s="37" t="s">
        <v>16</v>
      </c>
    </row>
    <row r="50380" spans="9:9" x14ac:dyDescent="0.2">
      <c r="I50380" s="37" t="s">
        <v>16</v>
      </c>
    </row>
    <row r="50381" spans="9:9" x14ac:dyDescent="0.2">
      <c r="I50381" s="37" t="s">
        <v>16</v>
      </c>
    </row>
    <row r="50382" spans="9:9" x14ac:dyDescent="0.2">
      <c r="I50382" s="37" t="s">
        <v>16</v>
      </c>
    </row>
    <row r="50383" spans="9:9" x14ac:dyDescent="0.2">
      <c r="I50383" s="37" t="s">
        <v>16</v>
      </c>
    </row>
    <row r="50384" spans="9:9" x14ac:dyDescent="0.2">
      <c r="I50384" s="37" t="s">
        <v>16</v>
      </c>
    </row>
    <row r="50385" spans="9:9" x14ac:dyDescent="0.2">
      <c r="I50385" s="37" t="s">
        <v>16</v>
      </c>
    </row>
    <row r="50386" spans="9:9" x14ac:dyDescent="0.2">
      <c r="I50386" s="37" t="s">
        <v>16</v>
      </c>
    </row>
    <row r="50387" spans="9:9" x14ac:dyDescent="0.2">
      <c r="I50387" s="37" t="s">
        <v>16</v>
      </c>
    </row>
    <row r="50388" spans="9:9" x14ac:dyDescent="0.2">
      <c r="I50388" s="37" t="s">
        <v>16</v>
      </c>
    </row>
    <row r="50389" spans="9:9" x14ac:dyDescent="0.2">
      <c r="I50389" s="37" t="s">
        <v>16</v>
      </c>
    </row>
    <row r="50390" spans="9:9" x14ac:dyDescent="0.2">
      <c r="I50390" s="37" t="s">
        <v>16</v>
      </c>
    </row>
    <row r="50391" spans="9:9" x14ac:dyDescent="0.2">
      <c r="I50391" s="37" t="s">
        <v>16</v>
      </c>
    </row>
    <row r="50392" spans="9:9" x14ac:dyDescent="0.2">
      <c r="I50392" s="37" t="s">
        <v>16</v>
      </c>
    </row>
    <row r="50393" spans="9:9" x14ac:dyDescent="0.2">
      <c r="I50393" s="37" t="s">
        <v>16</v>
      </c>
    </row>
    <row r="50394" spans="9:9" x14ac:dyDescent="0.2">
      <c r="I50394" s="37" t="s">
        <v>16</v>
      </c>
    </row>
    <row r="50395" spans="9:9" x14ac:dyDescent="0.2">
      <c r="I50395" s="37" t="s">
        <v>16</v>
      </c>
    </row>
    <row r="50396" spans="9:9" x14ac:dyDescent="0.2">
      <c r="I50396" s="37" t="s">
        <v>16</v>
      </c>
    </row>
    <row r="50397" spans="9:9" x14ac:dyDescent="0.2">
      <c r="I50397" s="37" t="s">
        <v>16</v>
      </c>
    </row>
    <row r="50398" spans="9:9" x14ac:dyDescent="0.2">
      <c r="I50398" s="37" t="s">
        <v>16</v>
      </c>
    </row>
    <row r="50399" spans="9:9" x14ac:dyDescent="0.2">
      <c r="I50399" s="37" t="s">
        <v>16</v>
      </c>
    </row>
    <row r="50400" spans="9:9" x14ac:dyDescent="0.2">
      <c r="I50400" s="37" t="s">
        <v>16</v>
      </c>
    </row>
    <row r="50401" spans="9:9" x14ac:dyDescent="0.2">
      <c r="I50401" s="37" t="s">
        <v>16</v>
      </c>
    </row>
    <row r="50402" spans="9:9" x14ac:dyDescent="0.2">
      <c r="I50402" s="37" t="s">
        <v>16</v>
      </c>
    </row>
    <row r="50403" spans="9:9" x14ac:dyDescent="0.2">
      <c r="I50403" s="37" t="s">
        <v>16</v>
      </c>
    </row>
    <row r="50404" spans="9:9" x14ac:dyDescent="0.2">
      <c r="I50404" s="37" t="s">
        <v>16</v>
      </c>
    </row>
    <row r="50405" spans="9:9" x14ac:dyDescent="0.2">
      <c r="I50405" s="37" t="s">
        <v>16</v>
      </c>
    </row>
    <row r="50406" spans="9:9" x14ac:dyDescent="0.2">
      <c r="I50406" s="37" t="s">
        <v>16</v>
      </c>
    </row>
    <row r="50407" spans="9:9" x14ac:dyDescent="0.2">
      <c r="I50407" s="37" t="s">
        <v>16</v>
      </c>
    </row>
    <row r="50408" spans="9:9" x14ac:dyDescent="0.2">
      <c r="I50408" s="37" t="s">
        <v>16</v>
      </c>
    </row>
    <row r="50409" spans="9:9" x14ac:dyDescent="0.2">
      <c r="I50409" s="37" t="s">
        <v>16</v>
      </c>
    </row>
    <row r="50410" spans="9:9" x14ac:dyDescent="0.2">
      <c r="I50410" s="37" t="s">
        <v>16</v>
      </c>
    </row>
    <row r="50411" spans="9:9" x14ac:dyDescent="0.2">
      <c r="I50411" s="37" t="s">
        <v>16</v>
      </c>
    </row>
    <row r="50412" spans="9:9" x14ac:dyDescent="0.2">
      <c r="I50412" s="37" t="s">
        <v>16</v>
      </c>
    </row>
    <row r="50413" spans="9:9" x14ac:dyDescent="0.2">
      <c r="I50413" s="37" t="s">
        <v>16</v>
      </c>
    </row>
    <row r="50414" spans="9:9" x14ac:dyDescent="0.2">
      <c r="I50414" s="37" t="s">
        <v>16</v>
      </c>
    </row>
    <row r="50415" spans="9:9" x14ac:dyDescent="0.2">
      <c r="I50415" s="37" t="s">
        <v>16</v>
      </c>
    </row>
    <row r="50416" spans="9:9" x14ac:dyDescent="0.2">
      <c r="I50416" s="37" t="s">
        <v>16</v>
      </c>
    </row>
    <row r="50417" spans="9:9" x14ac:dyDescent="0.2">
      <c r="I50417" s="37" t="s">
        <v>16</v>
      </c>
    </row>
    <row r="50418" spans="9:9" x14ac:dyDescent="0.2">
      <c r="I50418" s="37" t="s">
        <v>16</v>
      </c>
    </row>
    <row r="50419" spans="9:9" x14ac:dyDescent="0.2">
      <c r="I50419" s="37" t="s">
        <v>16</v>
      </c>
    </row>
    <row r="50420" spans="9:9" x14ac:dyDescent="0.2">
      <c r="I50420" s="37" t="s">
        <v>16</v>
      </c>
    </row>
    <row r="50421" spans="9:9" x14ac:dyDescent="0.2">
      <c r="I50421" s="37" t="s">
        <v>16</v>
      </c>
    </row>
    <row r="50422" spans="9:9" x14ac:dyDescent="0.2">
      <c r="I50422" s="37" t="s">
        <v>16</v>
      </c>
    </row>
    <row r="50423" spans="9:9" x14ac:dyDescent="0.2">
      <c r="I50423" s="37" t="s">
        <v>16</v>
      </c>
    </row>
    <row r="50424" spans="9:9" x14ac:dyDescent="0.2">
      <c r="I50424" s="37" t="s">
        <v>16</v>
      </c>
    </row>
    <row r="50425" spans="9:9" x14ac:dyDescent="0.2">
      <c r="I50425" s="37" t="s">
        <v>16</v>
      </c>
    </row>
    <row r="50426" spans="9:9" x14ac:dyDescent="0.2">
      <c r="I50426" s="37" t="s">
        <v>16</v>
      </c>
    </row>
    <row r="50427" spans="9:9" x14ac:dyDescent="0.2">
      <c r="I50427" s="37" t="s">
        <v>16</v>
      </c>
    </row>
    <row r="50428" spans="9:9" x14ac:dyDescent="0.2">
      <c r="I50428" s="37" t="s">
        <v>16</v>
      </c>
    </row>
    <row r="50429" spans="9:9" x14ac:dyDescent="0.2">
      <c r="I50429" s="37" t="s">
        <v>16</v>
      </c>
    </row>
    <row r="50430" spans="9:9" x14ac:dyDescent="0.2">
      <c r="I50430" s="37" t="s">
        <v>16</v>
      </c>
    </row>
    <row r="50431" spans="9:9" x14ac:dyDescent="0.2">
      <c r="I50431" s="37" t="s">
        <v>16</v>
      </c>
    </row>
    <row r="50432" spans="9:9" x14ac:dyDescent="0.2">
      <c r="I50432" s="37" t="s">
        <v>16</v>
      </c>
    </row>
    <row r="50433" spans="9:9" x14ac:dyDescent="0.2">
      <c r="I50433" s="37" t="s">
        <v>16</v>
      </c>
    </row>
    <row r="50434" spans="9:9" x14ac:dyDescent="0.2">
      <c r="I50434" s="37" t="s">
        <v>16</v>
      </c>
    </row>
    <row r="50435" spans="9:9" x14ac:dyDescent="0.2">
      <c r="I50435" s="37" t="s">
        <v>16</v>
      </c>
    </row>
    <row r="50436" spans="9:9" x14ac:dyDescent="0.2">
      <c r="I50436" s="37" t="s">
        <v>16</v>
      </c>
    </row>
    <row r="50437" spans="9:9" x14ac:dyDescent="0.2">
      <c r="I50437" s="37" t="s">
        <v>16</v>
      </c>
    </row>
    <row r="50438" spans="9:9" x14ac:dyDescent="0.2">
      <c r="I50438" s="37" t="s">
        <v>16</v>
      </c>
    </row>
    <row r="50439" spans="9:9" x14ac:dyDescent="0.2">
      <c r="I50439" s="37" t="s">
        <v>16</v>
      </c>
    </row>
    <row r="50440" spans="9:9" x14ac:dyDescent="0.2">
      <c r="I50440" s="37" t="s">
        <v>16</v>
      </c>
    </row>
    <row r="50441" spans="9:9" x14ac:dyDescent="0.2">
      <c r="I50441" s="37" t="s">
        <v>16</v>
      </c>
    </row>
    <row r="50442" spans="9:9" x14ac:dyDescent="0.2">
      <c r="I50442" s="37" t="s">
        <v>16</v>
      </c>
    </row>
    <row r="50443" spans="9:9" x14ac:dyDescent="0.2">
      <c r="I50443" s="37" t="s">
        <v>16</v>
      </c>
    </row>
    <row r="50444" spans="9:9" x14ac:dyDescent="0.2">
      <c r="I50444" s="37" t="s">
        <v>16</v>
      </c>
    </row>
    <row r="50445" spans="9:9" x14ac:dyDescent="0.2">
      <c r="I50445" s="37" t="s">
        <v>16</v>
      </c>
    </row>
    <row r="50446" spans="9:9" x14ac:dyDescent="0.2">
      <c r="I50446" s="37" t="s">
        <v>16</v>
      </c>
    </row>
    <row r="50447" spans="9:9" x14ac:dyDescent="0.2">
      <c r="I50447" s="37" t="s">
        <v>16</v>
      </c>
    </row>
    <row r="50448" spans="9:9" x14ac:dyDescent="0.2">
      <c r="I50448" s="37" t="s">
        <v>16</v>
      </c>
    </row>
    <row r="50449" spans="9:9" x14ac:dyDescent="0.2">
      <c r="I50449" s="37" t="s">
        <v>16</v>
      </c>
    </row>
    <row r="50450" spans="9:9" x14ac:dyDescent="0.2">
      <c r="I50450" s="37" t="s">
        <v>16</v>
      </c>
    </row>
    <row r="50451" spans="9:9" x14ac:dyDescent="0.2">
      <c r="I50451" s="37" t="s">
        <v>16</v>
      </c>
    </row>
    <row r="50452" spans="9:9" x14ac:dyDescent="0.2">
      <c r="I50452" s="37" t="s">
        <v>16</v>
      </c>
    </row>
    <row r="50453" spans="9:9" x14ac:dyDescent="0.2">
      <c r="I50453" s="37" t="s">
        <v>16</v>
      </c>
    </row>
    <row r="50454" spans="9:9" x14ac:dyDescent="0.2">
      <c r="I50454" s="37" t="s">
        <v>16</v>
      </c>
    </row>
    <row r="50455" spans="9:9" x14ac:dyDescent="0.2">
      <c r="I50455" s="37" t="s">
        <v>16</v>
      </c>
    </row>
    <row r="50456" spans="9:9" x14ac:dyDescent="0.2">
      <c r="I50456" s="37" t="s">
        <v>16</v>
      </c>
    </row>
    <row r="50457" spans="9:9" x14ac:dyDescent="0.2">
      <c r="I50457" s="37" t="s">
        <v>16</v>
      </c>
    </row>
    <row r="50458" spans="9:9" x14ac:dyDescent="0.2">
      <c r="I50458" s="37" t="s">
        <v>16</v>
      </c>
    </row>
    <row r="50459" spans="9:9" x14ac:dyDescent="0.2">
      <c r="I50459" s="37" t="s">
        <v>16</v>
      </c>
    </row>
    <row r="50460" spans="9:9" x14ac:dyDescent="0.2">
      <c r="I50460" s="37" t="s">
        <v>16</v>
      </c>
    </row>
    <row r="50461" spans="9:9" x14ac:dyDescent="0.2">
      <c r="I50461" s="37" t="s">
        <v>16</v>
      </c>
    </row>
    <row r="50462" spans="9:9" x14ac:dyDescent="0.2">
      <c r="I50462" s="37" t="s">
        <v>16</v>
      </c>
    </row>
    <row r="50463" spans="9:9" x14ac:dyDescent="0.2">
      <c r="I50463" s="37" t="s">
        <v>16</v>
      </c>
    </row>
    <row r="50464" spans="9:9" x14ac:dyDescent="0.2">
      <c r="I50464" s="37" t="s">
        <v>16</v>
      </c>
    </row>
    <row r="50465" spans="9:9" x14ac:dyDescent="0.2">
      <c r="I50465" s="37" t="s">
        <v>16</v>
      </c>
    </row>
    <row r="50466" spans="9:9" x14ac:dyDescent="0.2">
      <c r="I50466" s="37" t="s">
        <v>16</v>
      </c>
    </row>
    <row r="50467" spans="9:9" x14ac:dyDescent="0.2">
      <c r="I50467" s="37" t="s">
        <v>16</v>
      </c>
    </row>
    <row r="50468" spans="9:9" x14ac:dyDescent="0.2">
      <c r="I50468" s="37" t="s">
        <v>16</v>
      </c>
    </row>
    <row r="50469" spans="9:9" x14ac:dyDescent="0.2">
      <c r="I50469" s="37" t="s">
        <v>16</v>
      </c>
    </row>
    <row r="50470" spans="9:9" x14ac:dyDescent="0.2">
      <c r="I50470" s="37" t="s">
        <v>16</v>
      </c>
    </row>
    <row r="50471" spans="9:9" x14ac:dyDescent="0.2">
      <c r="I50471" s="37" t="s">
        <v>16</v>
      </c>
    </row>
    <row r="50472" spans="9:9" x14ac:dyDescent="0.2">
      <c r="I50472" s="37" t="s">
        <v>16</v>
      </c>
    </row>
    <row r="50473" spans="9:9" x14ac:dyDescent="0.2">
      <c r="I50473" s="37" t="s">
        <v>16</v>
      </c>
    </row>
    <row r="50474" spans="9:9" x14ac:dyDescent="0.2">
      <c r="I50474" s="37" t="s">
        <v>16</v>
      </c>
    </row>
    <row r="50475" spans="9:9" x14ac:dyDescent="0.2">
      <c r="I50475" s="37" t="s">
        <v>16</v>
      </c>
    </row>
    <row r="50476" spans="9:9" x14ac:dyDescent="0.2">
      <c r="I50476" s="37" t="s">
        <v>16</v>
      </c>
    </row>
    <row r="50477" spans="9:9" x14ac:dyDescent="0.2">
      <c r="I50477" s="37" t="s">
        <v>16</v>
      </c>
    </row>
    <row r="50478" spans="9:9" x14ac:dyDescent="0.2">
      <c r="I50478" s="37" t="s">
        <v>16</v>
      </c>
    </row>
    <row r="50479" spans="9:9" x14ac:dyDescent="0.2">
      <c r="I50479" s="37" t="s">
        <v>16</v>
      </c>
    </row>
    <row r="50480" spans="9:9" x14ac:dyDescent="0.2">
      <c r="I50480" s="37" t="s">
        <v>16</v>
      </c>
    </row>
    <row r="50481" spans="9:9" x14ac:dyDescent="0.2">
      <c r="I50481" s="37" t="s">
        <v>16</v>
      </c>
    </row>
    <row r="50482" spans="9:9" x14ac:dyDescent="0.2">
      <c r="I50482" s="37" t="s">
        <v>16</v>
      </c>
    </row>
    <row r="50483" spans="9:9" x14ac:dyDescent="0.2">
      <c r="I50483" s="37" t="s">
        <v>16</v>
      </c>
    </row>
    <row r="50484" spans="9:9" x14ac:dyDescent="0.2">
      <c r="I50484" s="37" t="s">
        <v>16</v>
      </c>
    </row>
    <row r="50485" spans="9:9" x14ac:dyDescent="0.2">
      <c r="I50485" s="37" t="s">
        <v>16</v>
      </c>
    </row>
    <row r="50486" spans="9:9" x14ac:dyDescent="0.2">
      <c r="I50486" s="37" t="s">
        <v>16</v>
      </c>
    </row>
    <row r="50487" spans="9:9" x14ac:dyDescent="0.2">
      <c r="I50487" s="37" t="s">
        <v>16</v>
      </c>
    </row>
    <row r="50488" spans="9:9" x14ac:dyDescent="0.2">
      <c r="I50488" s="37" t="s">
        <v>16</v>
      </c>
    </row>
    <row r="50489" spans="9:9" x14ac:dyDescent="0.2">
      <c r="I50489" s="37" t="s">
        <v>16</v>
      </c>
    </row>
    <row r="50490" spans="9:9" x14ac:dyDescent="0.2">
      <c r="I50490" s="37" t="s">
        <v>16</v>
      </c>
    </row>
    <row r="50491" spans="9:9" x14ac:dyDescent="0.2">
      <c r="I50491" s="37" t="s">
        <v>16</v>
      </c>
    </row>
    <row r="50492" spans="9:9" x14ac:dyDescent="0.2">
      <c r="I50492" s="37" t="s">
        <v>16</v>
      </c>
    </row>
    <row r="50493" spans="9:9" x14ac:dyDescent="0.2">
      <c r="I50493" s="37" t="s">
        <v>16</v>
      </c>
    </row>
    <row r="50494" spans="9:9" x14ac:dyDescent="0.2">
      <c r="I50494" s="37" t="s">
        <v>16</v>
      </c>
    </row>
    <row r="50495" spans="9:9" x14ac:dyDescent="0.2">
      <c r="I50495" s="37" t="s">
        <v>16</v>
      </c>
    </row>
    <row r="50496" spans="9:9" x14ac:dyDescent="0.2">
      <c r="I50496" s="37" t="s">
        <v>16</v>
      </c>
    </row>
    <row r="50497" spans="9:9" x14ac:dyDescent="0.2">
      <c r="I50497" s="37" t="s">
        <v>16</v>
      </c>
    </row>
    <row r="50498" spans="9:9" x14ac:dyDescent="0.2">
      <c r="I50498" s="37" t="s">
        <v>16</v>
      </c>
    </row>
    <row r="50499" spans="9:9" x14ac:dyDescent="0.2">
      <c r="I50499" s="37" t="s">
        <v>16</v>
      </c>
    </row>
    <row r="50500" spans="9:9" x14ac:dyDescent="0.2">
      <c r="I50500" s="37" t="s">
        <v>16</v>
      </c>
    </row>
    <row r="50501" spans="9:9" x14ac:dyDescent="0.2">
      <c r="I50501" s="37" t="s">
        <v>16</v>
      </c>
    </row>
    <row r="50502" spans="9:9" x14ac:dyDescent="0.2">
      <c r="I50502" s="37" t="s">
        <v>16</v>
      </c>
    </row>
    <row r="50503" spans="9:9" x14ac:dyDescent="0.2">
      <c r="I50503" s="37" t="s">
        <v>16</v>
      </c>
    </row>
    <row r="50504" spans="9:9" x14ac:dyDescent="0.2">
      <c r="I50504" s="37" t="s">
        <v>16</v>
      </c>
    </row>
    <row r="50505" spans="9:9" x14ac:dyDescent="0.2">
      <c r="I50505" s="37" t="s">
        <v>16</v>
      </c>
    </row>
    <row r="50506" spans="9:9" x14ac:dyDescent="0.2">
      <c r="I50506" s="37" t="s">
        <v>16</v>
      </c>
    </row>
    <row r="50507" spans="9:9" x14ac:dyDescent="0.2">
      <c r="I50507" s="37" t="s">
        <v>16</v>
      </c>
    </row>
    <row r="50508" spans="9:9" x14ac:dyDescent="0.2">
      <c r="I50508" s="37" t="s">
        <v>16</v>
      </c>
    </row>
    <row r="50509" spans="9:9" x14ac:dyDescent="0.2">
      <c r="I50509" s="37" t="s">
        <v>16</v>
      </c>
    </row>
    <row r="50510" spans="9:9" x14ac:dyDescent="0.2">
      <c r="I50510" s="37" t="s">
        <v>16</v>
      </c>
    </row>
    <row r="50511" spans="9:9" x14ac:dyDescent="0.2">
      <c r="I50511" s="37" t="s">
        <v>16</v>
      </c>
    </row>
    <row r="50512" spans="9:9" x14ac:dyDescent="0.2">
      <c r="I50512" s="37" t="s">
        <v>16</v>
      </c>
    </row>
    <row r="50513" spans="9:9" x14ac:dyDescent="0.2">
      <c r="I50513" s="37" t="s">
        <v>16</v>
      </c>
    </row>
    <row r="50514" spans="9:9" x14ac:dyDescent="0.2">
      <c r="I50514" s="37" t="s">
        <v>16</v>
      </c>
    </row>
    <row r="50515" spans="9:9" x14ac:dyDescent="0.2">
      <c r="I50515" s="37" t="s">
        <v>16</v>
      </c>
    </row>
    <row r="50516" spans="9:9" x14ac:dyDescent="0.2">
      <c r="I50516" s="37" t="s">
        <v>16</v>
      </c>
    </row>
    <row r="50517" spans="9:9" x14ac:dyDescent="0.2">
      <c r="I50517" s="37" t="s">
        <v>16</v>
      </c>
    </row>
    <row r="50518" spans="9:9" x14ac:dyDescent="0.2">
      <c r="I50518" s="37" t="s">
        <v>16</v>
      </c>
    </row>
    <row r="50519" spans="9:9" x14ac:dyDescent="0.2">
      <c r="I50519" s="37" t="s">
        <v>16</v>
      </c>
    </row>
    <row r="50520" spans="9:9" x14ac:dyDescent="0.2">
      <c r="I50520" s="37" t="s">
        <v>16</v>
      </c>
    </row>
    <row r="50521" spans="9:9" x14ac:dyDescent="0.2">
      <c r="I50521" s="37" t="s">
        <v>16</v>
      </c>
    </row>
    <row r="50522" spans="9:9" x14ac:dyDescent="0.2">
      <c r="I50522" s="37" t="s">
        <v>16</v>
      </c>
    </row>
    <row r="50523" spans="9:9" x14ac:dyDescent="0.2">
      <c r="I50523" s="37" t="s">
        <v>16</v>
      </c>
    </row>
    <row r="50524" spans="9:9" x14ac:dyDescent="0.2">
      <c r="I50524" s="37" t="s">
        <v>16</v>
      </c>
    </row>
    <row r="50525" spans="9:9" x14ac:dyDescent="0.2">
      <c r="I50525" s="37" t="s">
        <v>16</v>
      </c>
    </row>
    <row r="50526" spans="9:9" x14ac:dyDescent="0.2">
      <c r="I50526" s="37" t="s">
        <v>16</v>
      </c>
    </row>
    <row r="50527" spans="9:9" x14ac:dyDescent="0.2">
      <c r="I50527" s="37" t="s">
        <v>16</v>
      </c>
    </row>
    <row r="50528" spans="9:9" x14ac:dyDescent="0.2">
      <c r="I50528" s="37" t="s">
        <v>16</v>
      </c>
    </row>
    <row r="50529" spans="9:9" x14ac:dyDescent="0.2">
      <c r="I50529" s="37" t="s">
        <v>16</v>
      </c>
    </row>
    <row r="50530" spans="9:9" x14ac:dyDescent="0.2">
      <c r="I50530" s="37" t="s">
        <v>16</v>
      </c>
    </row>
    <row r="50531" spans="9:9" x14ac:dyDescent="0.2">
      <c r="I50531" s="37" t="s">
        <v>16</v>
      </c>
    </row>
    <row r="50532" spans="9:9" x14ac:dyDescent="0.2">
      <c r="I50532" s="37" t="s">
        <v>16</v>
      </c>
    </row>
    <row r="50533" spans="9:9" x14ac:dyDescent="0.2">
      <c r="I50533" s="37" t="s">
        <v>16</v>
      </c>
    </row>
    <row r="50534" spans="9:9" x14ac:dyDescent="0.2">
      <c r="I50534" s="37" t="s">
        <v>16</v>
      </c>
    </row>
    <row r="50535" spans="9:9" x14ac:dyDescent="0.2">
      <c r="I50535" s="37" t="s">
        <v>16</v>
      </c>
    </row>
    <row r="50536" spans="9:9" x14ac:dyDescent="0.2">
      <c r="I50536" s="37" t="s">
        <v>16</v>
      </c>
    </row>
    <row r="50537" spans="9:9" x14ac:dyDescent="0.2">
      <c r="I50537" s="37" t="s">
        <v>16</v>
      </c>
    </row>
    <row r="50538" spans="9:9" x14ac:dyDescent="0.2">
      <c r="I50538" s="37" t="s">
        <v>16</v>
      </c>
    </row>
    <row r="50539" spans="9:9" x14ac:dyDescent="0.2">
      <c r="I50539" s="37" t="s">
        <v>16</v>
      </c>
    </row>
    <row r="50540" spans="9:9" x14ac:dyDescent="0.2">
      <c r="I50540" s="37" t="s">
        <v>16</v>
      </c>
    </row>
    <row r="50541" spans="9:9" x14ac:dyDescent="0.2">
      <c r="I50541" s="37" t="s">
        <v>16</v>
      </c>
    </row>
    <row r="50542" spans="9:9" x14ac:dyDescent="0.2">
      <c r="I50542" s="37" t="s">
        <v>16</v>
      </c>
    </row>
    <row r="50543" spans="9:9" x14ac:dyDescent="0.2">
      <c r="I50543" s="37" t="s">
        <v>16</v>
      </c>
    </row>
    <row r="50544" spans="9:9" x14ac:dyDescent="0.2">
      <c r="I50544" s="37" t="s">
        <v>16</v>
      </c>
    </row>
    <row r="50545" spans="9:9" x14ac:dyDescent="0.2">
      <c r="I50545" s="37" t="s">
        <v>16</v>
      </c>
    </row>
    <row r="50546" spans="9:9" x14ac:dyDescent="0.2">
      <c r="I50546" s="37" t="s">
        <v>16</v>
      </c>
    </row>
    <row r="50547" spans="9:9" x14ac:dyDescent="0.2">
      <c r="I50547" s="37" t="s">
        <v>16</v>
      </c>
    </row>
    <row r="50548" spans="9:9" x14ac:dyDescent="0.2">
      <c r="I50548" s="37" t="s">
        <v>16</v>
      </c>
    </row>
    <row r="50549" spans="9:9" x14ac:dyDescent="0.2">
      <c r="I50549" s="37" t="s">
        <v>16</v>
      </c>
    </row>
    <row r="50550" spans="9:9" x14ac:dyDescent="0.2">
      <c r="I50550" s="37" t="s">
        <v>16</v>
      </c>
    </row>
    <row r="50551" spans="9:9" x14ac:dyDescent="0.2">
      <c r="I50551" s="37" t="s">
        <v>16</v>
      </c>
    </row>
    <row r="50552" spans="9:9" x14ac:dyDescent="0.2">
      <c r="I50552" s="37" t="s">
        <v>16</v>
      </c>
    </row>
    <row r="50553" spans="9:9" x14ac:dyDescent="0.2">
      <c r="I50553" s="37" t="s">
        <v>16</v>
      </c>
    </row>
    <row r="50554" spans="9:9" x14ac:dyDescent="0.2">
      <c r="I50554" s="37" t="s">
        <v>16</v>
      </c>
    </row>
    <row r="50555" spans="9:9" x14ac:dyDescent="0.2">
      <c r="I50555" s="37" t="s">
        <v>16</v>
      </c>
    </row>
    <row r="50556" spans="9:9" x14ac:dyDescent="0.2">
      <c r="I50556" s="37" t="s">
        <v>16</v>
      </c>
    </row>
    <row r="50557" spans="9:9" x14ac:dyDescent="0.2">
      <c r="I50557" s="37" t="s">
        <v>16</v>
      </c>
    </row>
    <row r="50558" spans="9:9" x14ac:dyDescent="0.2">
      <c r="I50558" s="37" t="s">
        <v>16</v>
      </c>
    </row>
    <row r="50559" spans="9:9" x14ac:dyDescent="0.2">
      <c r="I50559" s="37" t="s">
        <v>16</v>
      </c>
    </row>
    <row r="50560" spans="9:9" x14ac:dyDescent="0.2">
      <c r="I50560" s="37" t="s">
        <v>16</v>
      </c>
    </row>
    <row r="50561" spans="9:9" x14ac:dyDescent="0.2">
      <c r="I50561" s="37" t="s">
        <v>16</v>
      </c>
    </row>
    <row r="50562" spans="9:9" x14ac:dyDescent="0.2">
      <c r="I50562" s="37" t="s">
        <v>16</v>
      </c>
    </row>
    <row r="50563" spans="9:9" x14ac:dyDescent="0.2">
      <c r="I50563" s="37" t="s">
        <v>16</v>
      </c>
    </row>
    <row r="50564" spans="9:9" x14ac:dyDescent="0.2">
      <c r="I50564" s="37" t="s">
        <v>16</v>
      </c>
    </row>
    <row r="50565" spans="9:9" x14ac:dyDescent="0.2">
      <c r="I50565" s="37" t="s">
        <v>16</v>
      </c>
    </row>
    <row r="50566" spans="9:9" x14ac:dyDescent="0.2">
      <c r="I50566" s="37" t="s">
        <v>16</v>
      </c>
    </row>
    <row r="50567" spans="9:9" x14ac:dyDescent="0.2">
      <c r="I50567" s="37" t="s">
        <v>16</v>
      </c>
    </row>
    <row r="50568" spans="9:9" x14ac:dyDescent="0.2">
      <c r="I50568" s="37" t="s">
        <v>16</v>
      </c>
    </row>
    <row r="50569" spans="9:9" x14ac:dyDescent="0.2">
      <c r="I50569" s="37" t="s">
        <v>16</v>
      </c>
    </row>
    <row r="50570" spans="9:9" x14ac:dyDescent="0.2">
      <c r="I50570" s="37" t="s">
        <v>16</v>
      </c>
    </row>
    <row r="50571" spans="9:9" x14ac:dyDescent="0.2">
      <c r="I50571" s="37" t="s">
        <v>16</v>
      </c>
    </row>
    <row r="50572" spans="9:9" x14ac:dyDescent="0.2">
      <c r="I50572" s="37" t="s">
        <v>16</v>
      </c>
    </row>
    <row r="50573" spans="9:9" x14ac:dyDescent="0.2">
      <c r="I50573" s="37" t="s">
        <v>16</v>
      </c>
    </row>
    <row r="50574" spans="9:9" x14ac:dyDescent="0.2">
      <c r="I50574" s="37" t="s">
        <v>16</v>
      </c>
    </row>
    <row r="50575" spans="9:9" x14ac:dyDescent="0.2">
      <c r="I50575" s="37" t="s">
        <v>16</v>
      </c>
    </row>
    <row r="50576" spans="9:9" x14ac:dyDescent="0.2">
      <c r="I50576" s="37" t="s">
        <v>16</v>
      </c>
    </row>
    <row r="50577" spans="9:9" x14ac:dyDescent="0.2">
      <c r="I50577" s="37" t="s">
        <v>16</v>
      </c>
    </row>
    <row r="50578" spans="9:9" x14ac:dyDescent="0.2">
      <c r="I50578" s="37" t="s">
        <v>16</v>
      </c>
    </row>
    <row r="50579" spans="9:9" x14ac:dyDescent="0.2">
      <c r="I50579" s="37" t="s">
        <v>16</v>
      </c>
    </row>
    <row r="50580" spans="9:9" x14ac:dyDescent="0.2">
      <c r="I50580" s="37" t="s">
        <v>16</v>
      </c>
    </row>
    <row r="50581" spans="9:9" x14ac:dyDescent="0.2">
      <c r="I50581" s="37" t="s">
        <v>16</v>
      </c>
    </row>
    <row r="50582" spans="9:9" x14ac:dyDescent="0.2">
      <c r="I50582" s="37" t="s">
        <v>16</v>
      </c>
    </row>
    <row r="50583" spans="9:9" x14ac:dyDescent="0.2">
      <c r="I50583" s="37" t="s">
        <v>16</v>
      </c>
    </row>
    <row r="50584" spans="9:9" x14ac:dyDescent="0.2">
      <c r="I50584" s="37" t="s">
        <v>16</v>
      </c>
    </row>
    <row r="50585" spans="9:9" x14ac:dyDescent="0.2">
      <c r="I50585" s="37" t="s">
        <v>16</v>
      </c>
    </row>
    <row r="50586" spans="9:9" x14ac:dyDescent="0.2">
      <c r="I50586" s="37" t="s">
        <v>16</v>
      </c>
    </row>
    <row r="50587" spans="9:9" x14ac:dyDescent="0.2">
      <c r="I50587" s="37" t="s">
        <v>16</v>
      </c>
    </row>
    <row r="50588" spans="9:9" x14ac:dyDescent="0.2">
      <c r="I50588" s="37" t="s">
        <v>16</v>
      </c>
    </row>
    <row r="50589" spans="9:9" x14ac:dyDescent="0.2">
      <c r="I50589" s="37" t="s">
        <v>16</v>
      </c>
    </row>
    <row r="50590" spans="9:9" x14ac:dyDescent="0.2">
      <c r="I50590" s="37" t="s">
        <v>16</v>
      </c>
    </row>
    <row r="50591" spans="9:9" x14ac:dyDescent="0.2">
      <c r="I50591" s="37" t="s">
        <v>16</v>
      </c>
    </row>
    <row r="50592" spans="9:9" x14ac:dyDescent="0.2">
      <c r="I50592" s="37" t="s">
        <v>16</v>
      </c>
    </row>
    <row r="50593" spans="9:9" x14ac:dyDescent="0.2">
      <c r="I50593" s="37" t="s">
        <v>16</v>
      </c>
    </row>
    <row r="50594" spans="9:9" x14ac:dyDescent="0.2">
      <c r="I50594" s="37" t="s">
        <v>16</v>
      </c>
    </row>
    <row r="50595" spans="9:9" x14ac:dyDescent="0.2">
      <c r="I50595" s="37" t="s">
        <v>16</v>
      </c>
    </row>
    <row r="50596" spans="9:9" x14ac:dyDescent="0.2">
      <c r="I50596" s="37" t="s">
        <v>16</v>
      </c>
    </row>
    <row r="50597" spans="9:9" x14ac:dyDescent="0.2">
      <c r="I50597" s="37" t="s">
        <v>16</v>
      </c>
    </row>
    <row r="50598" spans="9:9" x14ac:dyDescent="0.2">
      <c r="I50598" s="37" t="s">
        <v>16</v>
      </c>
    </row>
    <row r="50599" spans="9:9" x14ac:dyDescent="0.2">
      <c r="I50599" s="37" t="s">
        <v>16</v>
      </c>
    </row>
    <row r="50600" spans="9:9" x14ac:dyDescent="0.2">
      <c r="I50600" s="37" t="s">
        <v>16</v>
      </c>
    </row>
    <row r="50601" spans="9:9" x14ac:dyDescent="0.2">
      <c r="I50601" s="37" t="s">
        <v>16</v>
      </c>
    </row>
    <row r="50602" spans="9:9" x14ac:dyDescent="0.2">
      <c r="I50602" s="37" t="s">
        <v>16</v>
      </c>
    </row>
    <row r="50603" spans="9:9" x14ac:dyDescent="0.2">
      <c r="I50603" s="37" t="s">
        <v>16</v>
      </c>
    </row>
    <row r="50604" spans="9:9" x14ac:dyDescent="0.2">
      <c r="I50604" s="37" t="s">
        <v>16</v>
      </c>
    </row>
    <row r="50605" spans="9:9" x14ac:dyDescent="0.2">
      <c r="I50605" s="37" t="s">
        <v>16</v>
      </c>
    </row>
    <row r="50606" spans="9:9" x14ac:dyDescent="0.2">
      <c r="I50606" s="37" t="s">
        <v>16</v>
      </c>
    </row>
    <row r="50607" spans="9:9" x14ac:dyDescent="0.2">
      <c r="I50607" s="37" t="s">
        <v>16</v>
      </c>
    </row>
    <row r="50608" spans="9:9" x14ac:dyDescent="0.2">
      <c r="I50608" s="37" t="s">
        <v>16</v>
      </c>
    </row>
    <row r="50609" spans="9:9" x14ac:dyDescent="0.2">
      <c r="I50609" s="37" t="s">
        <v>16</v>
      </c>
    </row>
    <row r="50610" spans="9:9" x14ac:dyDescent="0.2">
      <c r="I50610" s="37" t="s">
        <v>16</v>
      </c>
    </row>
    <row r="50611" spans="9:9" x14ac:dyDescent="0.2">
      <c r="I50611" s="37" t="s">
        <v>16</v>
      </c>
    </row>
    <row r="50612" spans="9:9" x14ac:dyDescent="0.2">
      <c r="I50612" s="37" t="s">
        <v>16</v>
      </c>
    </row>
    <row r="50613" spans="9:9" x14ac:dyDescent="0.2">
      <c r="I50613" s="37" t="s">
        <v>16</v>
      </c>
    </row>
    <row r="50614" spans="9:9" x14ac:dyDescent="0.2">
      <c r="I50614" s="37" t="s">
        <v>16</v>
      </c>
    </row>
    <row r="50615" spans="9:9" x14ac:dyDescent="0.2">
      <c r="I50615" s="37" t="s">
        <v>16</v>
      </c>
    </row>
    <row r="50616" spans="9:9" x14ac:dyDescent="0.2">
      <c r="I50616" s="37" t="s">
        <v>16</v>
      </c>
    </row>
    <row r="50617" spans="9:9" x14ac:dyDescent="0.2">
      <c r="I50617" s="37" t="s">
        <v>16</v>
      </c>
    </row>
    <row r="50618" spans="9:9" x14ac:dyDescent="0.2">
      <c r="I50618" s="37" t="s">
        <v>16</v>
      </c>
    </row>
    <row r="50619" spans="9:9" x14ac:dyDescent="0.2">
      <c r="I50619" s="37" t="s">
        <v>16</v>
      </c>
    </row>
    <row r="50620" spans="9:9" x14ac:dyDescent="0.2">
      <c r="I50620" s="37" t="s">
        <v>16</v>
      </c>
    </row>
    <row r="50621" spans="9:9" x14ac:dyDescent="0.2">
      <c r="I50621" s="37" t="s">
        <v>16</v>
      </c>
    </row>
    <row r="50622" spans="9:9" x14ac:dyDescent="0.2">
      <c r="I50622" s="37" t="s">
        <v>16</v>
      </c>
    </row>
    <row r="50623" spans="9:9" x14ac:dyDescent="0.2">
      <c r="I50623" s="37" t="s">
        <v>16</v>
      </c>
    </row>
    <row r="50624" spans="9:9" x14ac:dyDescent="0.2">
      <c r="I50624" s="37" t="s">
        <v>16</v>
      </c>
    </row>
    <row r="50625" spans="9:9" x14ac:dyDescent="0.2">
      <c r="I50625" s="37" t="s">
        <v>16</v>
      </c>
    </row>
    <row r="50626" spans="9:9" x14ac:dyDescent="0.2">
      <c r="I50626" s="37" t="s">
        <v>16</v>
      </c>
    </row>
    <row r="50627" spans="9:9" x14ac:dyDescent="0.2">
      <c r="I50627" s="37" t="s">
        <v>16</v>
      </c>
    </row>
    <row r="50628" spans="9:9" x14ac:dyDescent="0.2">
      <c r="I50628" s="37" t="s">
        <v>16</v>
      </c>
    </row>
    <row r="50629" spans="9:9" x14ac:dyDescent="0.2">
      <c r="I50629" s="37" t="s">
        <v>16</v>
      </c>
    </row>
    <row r="50630" spans="9:9" x14ac:dyDescent="0.2">
      <c r="I50630" s="37" t="s">
        <v>16</v>
      </c>
    </row>
    <row r="50631" spans="9:9" x14ac:dyDescent="0.2">
      <c r="I50631" s="37" t="s">
        <v>16</v>
      </c>
    </row>
    <row r="50632" spans="9:9" x14ac:dyDescent="0.2">
      <c r="I50632" s="37" t="s">
        <v>16</v>
      </c>
    </row>
    <row r="50633" spans="9:9" x14ac:dyDescent="0.2">
      <c r="I50633" s="37" t="s">
        <v>16</v>
      </c>
    </row>
    <row r="50634" spans="9:9" x14ac:dyDescent="0.2">
      <c r="I50634" s="37" t="s">
        <v>16</v>
      </c>
    </row>
    <row r="50635" spans="9:9" x14ac:dyDescent="0.2">
      <c r="I50635" s="37" t="s">
        <v>16</v>
      </c>
    </row>
    <row r="50636" spans="9:9" x14ac:dyDescent="0.2">
      <c r="I50636" s="37" t="s">
        <v>16</v>
      </c>
    </row>
    <row r="50637" spans="9:9" x14ac:dyDescent="0.2">
      <c r="I50637" s="37" t="s">
        <v>16</v>
      </c>
    </row>
    <row r="50638" spans="9:9" x14ac:dyDescent="0.2">
      <c r="I50638" s="37" t="s">
        <v>16</v>
      </c>
    </row>
    <row r="50639" spans="9:9" x14ac:dyDescent="0.2">
      <c r="I50639" s="37" t="s">
        <v>16</v>
      </c>
    </row>
    <row r="50640" spans="9:9" x14ac:dyDescent="0.2">
      <c r="I50640" s="37" t="s">
        <v>16</v>
      </c>
    </row>
    <row r="50641" spans="9:9" x14ac:dyDescent="0.2">
      <c r="I50641" s="37" t="s">
        <v>16</v>
      </c>
    </row>
    <row r="50642" spans="9:9" x14ac:dyDescent="0.2">
      <c r="I50642" s="37" t="s">
        <v>16</v>
      </c>
    </row>
    <row r="50643" spans="9:9" x14ac:dyDescent="0.2">
      <c r="I50643" s="37" t="s">
        <v>16</v>
      </c>
    </row>
    <row r="50644" spans="9:9" x14ac:dyDescent="0.2">
      <c r="I50644" s="37" t="s">
        <v>16</v>
      </c>
    </row>
    <row r="50645" spans="9:9" x14ac:dyDescent="0.2">
      <c r="I50645" s="37" t="s">
        <v>16</v>
      </c>
    </row>
    <row r="50646" spans="9:9" x14ac:dyDescent="0.2">
      <c r="I50646" s="37" t="s">
        <v>16</v>
      </c>
    </row>
    <row r="50647" spans="9:9" x14ac:dyDescent="0.2">
      <c r="I50647" s="37" t="s">
        <v>16</v>
      </c>
    </row>
    <row r="50648" spans="9:9" x14ac:dyDescent="0.2">
      <c r="I50648" s="37" t="s">
        <v>16</v>
      </c>
    </row>
    <row r="50649" spans="9:9" x14ac:dyDescent="0.2">
      <c r="I50649" s="37" t="s">
        <v>16</v>
      </c>
    </row>
    <row r="50650" spans="9:9" x14ac:dyDescent="0.2">
      <c r="I50650" s="37" t="s">
        <v>16</v>
      </c>
    </row>
    <row r="50651" spans="9:9" x14ac:dyDescent="0.2">
      <c r="I50651" s="37" t="s">
        <v>16</v>
      </c>
    </row>
    <row r="50652" spans="9:9" x14ac:dyDescent="0.2">
      <c r="I50652" s="37" t="s">
        <v>16</v>
      </c>
    </row>
    <row r="50653" spans="9:9" x14ac:dyDescent="0.2">
      <c r="I50653" s="37" t="s">
        <v>16</v>
      </c>
    </row>
    <row r="50654" spans="9:9" x14ac:dyDescent="0.2">
      <c r="I50654" s="37" t="s">
        <v>16</v>
      </c>
    </row>
    <row r="50655" spans="9:9" x14ac:dyDescent="0.2">
      <c r="I50655" s="37" t="s">
        <v>16</v>
      </c>
    </row>
    <row r="50656" spans="9:9" x14ac:dyDescent="0.2">
      <c r="I50656" s="37" t="s">
        <v>16</v>
      </c>
    </row>
    <row r="50657" spans="9:9" x14ac:dyDescent="0.2">
      <c r="I50657" s="37" t="s">
        <v>16</v>
      </c>
    </row>
    <row r="50658" spans="9:9" x14ac:dyDescent="0.2">
      <c r="I50658" s="37" t="s">
        <v>16</v>
      </c>
    </row>
    <row r="50659" spans="9:9" x14ac:dyDescent="0.2">
      <c r="I50659" s="37" t="s">
        <v>16</v>
      </c>
    </row>
    <row r="50660" spans="9:9" x14ac:dyDescent="0.2">
      <c r="I50660" s="37" t="s">
        <v>16</v>
      </c>
    </row>
    <row r="50661" spans="9:9" x14ac:dyDescent="0.2">
      <c r="I50661" s="37" t="s">
        <v>16</v>
      </c>
    </row>
    <row r="50662" spans="9:9" x14ac:dyDescent="0.2">
      <c r="I50662" s="37" t="s">
        <v>16</v>
      </c>
    </row>
    <row r="50663" spans="9:9" x14ac:dyDescent="0.2">
      <c r="I50663" s="37" t="s">
        <v>16</v>
      </c>
    </row>
    <row r="50664" spans="9:9" x14ac:dyDescent="0.2">
      <c r="I50664" s="37" t="s">
        <v>16</v>
      </c>
    </row>
    <row r="50665" spans="9:9" x14ac:dyDescent="0.2">
      <c r="I50665" s="37" t="s">
        <v>16</v>
      </c>
    </row>
    <row r="50666" spans="9:9" x14ac:dyDescent="0.2">
      <c r="I50666" s="37" t="s">
        <v>16</v>
      </c>
    </row>
    <row r="50667" spans="9:9" x14ac:dyDescent="0.2">
      <c r="I50667" s="37" t="s">
        <v>16</v>
      </c>
    </row>
    <row r="50668" spans="9:9" x14ac:dyDescent="0.2">
      <c r="I50668" s="37" t="s">
        <v>16</v>
      </c>
    </row>
    <row r="50669" spans="9:9" x14ac:dyDescent="0.2">
      <c r="I50669" s="37" t="s">
        <v>16</v>
      </c>
    </row>
    <row r="50670" spans="9:9" x14ac:dyDescent="0.2">
      <c r="I50670" s="37" t="s">
        <v>16</v>
      </c>
    </row>
    <row r="50671" spans="9:9" x14ac:dyDescent="0.2">
      <c r="I50671" s="37" t="s">
        <v>16</v>
      </c>
    </row>
    <row r="50672" spans="9:9" x14ac:dyDescent="0.2">
      <c r="I50672" s="37" t="s">
        <v>16</v>
      </c>
    </row>
    <row r="50673" spans="9:9" x14ac:dyDescent="0.2">
      <c r="I50673" s="37" t="s">
        <v>16</v>
      </c>
    </row>
    <row r="50674" spans="9:9" x14ac:dyDescent="0.2">
      <c r="I50674" s="37" t="s">
        <v>16</v>
      </c>
    </row>
    <row r="50675" spans="9:9" x14ac:dyDescent="0.2">
      <c r="I50675" s="37" t="s">
        <v>16</v>
      </c>
    </row>
    <row r="50676" spans="9:9" x14ac:dyDescent="0.2">
      <c r="I50676" s="37" t="s">
        <v>16</v>
      </c>
    </row>
    <row r="50677" spans="9:9" x14ac:dyDescent="0.2">
      <c r="I50677" s="37" t="s">
        <v>16</v>
      </c>
    </row>
    <row r="50678" spans="9:9" x14ac:dyDescent="0.2">
      <c r="I50678" s="37" t="s">
        <v>16</v>
      </c>
    </row>
    <row r="50679" spans="9:9" x14ac:dyDescent="0.2">
      <c r="I50679" s="37" t="s">
        <v>16</v>
      </c>
    </row>
    <row r="50680" spans="9:9" x14ac:dyDescent="0.2">
      <c r="I50680" s="37" t="s">
        <v>16</v>
      </c>
    </row>
    <row r="50681" spans="9:9" x14ac:dyDescent="0.2">
      <c r="I50681" s="37" t="s">
        <v>16</v>
      </c>
    </row>
    <row r="50682" spans="9:9" x14ac:dyDescent="0.2">
      <c r="I50682" s="37" t="s">
        <v>16</v>
      </c>
    </row>
    <row r="50683" spans="9:9" x14ac:dyDescent="0.2">
      <c r="I50683" s="37" t="s">
        <v>16</v>
      </c>
    </row>
    <row r="50684" spans="9:9" x14ac:dyDescent="0.2">
      <c r="I50684" s="37" t="s">
        <v>16</v>
      </c>
    </row>
    <row r="50685" spans="9:9" x14ac:dyDescent="0.2">
      <c r="I50685" s="37" t="s">
        <v>16</v>
      </c>
    </row>
    <row r="50686" spans="9:9" x14ac:dyDescent="0.2">
      <c r="I50686" s="37" t="s">
        <v>16</v>
      </c>
    </row>
    <row r="50687" spans="9:9" x14ac:dyDescent="0.2">
      <c r="I50687" s="37" t="s">
        <v>16</v>
      </c>
    </row>
    <row r="50688" spans="9:9" x14ac:dyDescent="0.2">
      <c r="I50688" s="37" t="s">
        <v>16</v>
      </c>
    </row>
    <row r="50689" spans="9:9" x14ac:dyDescent="0.2">
      <c r="I50689" s="37" t="s">
        <v>16</v>
      </c>
    </row>
    <row r="50690" spans="9:9" x14ac:dyDescent="0.2">
      <c r="I50690" s="37" t="s">
        <v>16</v>
      </c>
    </row>
    <row r="50691" spans="9:9" x14ac:dyDescent="0.2">
      <c r="I50691" s="37" t="s">
        <v>16</v>
      </c>
    </row>
    <row r="50692" spans="9:9" x14ac:dyDescent="0.2">
      <c r="I50692" s="37" t="s">
        <v>16</v>
      </c>
    </row>
    <row r="50693" spans="9:9" x14ac:dyDescent="0.2">
      <c r="I50693" s="37" t="s">
        <v>16</v>
      </c>
    </row>
    <row r="50694" spans="9:9" x14ac:dyDescent="0.2">
      <c r="I50694" s="37" t="s">
        <v>16</v>
      </c>
    </row>
    <row r="50695" spans="9:9" x14ac:dyDescent="0.2">
      <c r="I50695" s="37" t="s">
        <v>16</v>
      </c>
    </row>
    <row r="50696" spans="9:9" x14ac:dyDescent="0.2">
      <c r="I50696" s="37" t="s">
        <v>16</v>
      </c>
    </row>
    <row r="50697" spans="9:9" x14ac:dyDescent="0.2">
      <c r="I50697" s="37" t="s">
        <v>16</v>
      </c>
    </row>
    <row r="50698" spans="9:9" x14ac:dyDescent="0.2">
      <c r="I50698" s="37" t="s">
        <v>16</v>
      </c>
    </row>
    <row r="50699" spans="9:9" x14ac:dyDescent="0.2">
      <c r="I50699" s="37" t="s">
        <v>16</v>
      </c>
    </row>
    <row r="50700" spans="9:9" x14ac:dyDescent="0.2">
      <c r="I50700" s="37" t="s">
        <v>16</v>
      </c>
    </row>
    <row r="50701" spans="9:9" x14ac:dyDescent="0.2">
      <c r="I50701" s="37" t="s">
        <v>16</v>
      </c>
    </row>
    <row r="50702" spans="9:9" x14ac:dyDescent="0.2">
      <c r="I50702" s="37" t="s">
        <v>16</v>
      </c>
    </row>
    <row r="50703" spans="9:9" x14ac:dyDescent="0.2">
      <c r="I50703" s="37" t="s">
        <v>16</v>
      </c>
    </row>
    <row r="50704" spans="9:9" x14ac:dyDescent="0.2">
      <c r="I50704" s="37" t="s">
        <v>16</v>
      </c>
    </row>
    <row r="50705" spans="9:9" x14ac:dyDescent="0.2">
      <c r="I50705" s="37" t="s">
        <v>16</v>
      </c>
    </row>
    <row r="50706" spans="9:9" x14ac:dyDescent="0.2">
      <c r="I50706" s="37" t="s">
        <v>16</v>
      </c>
    </row>
    <row r="50707" spans="9:9" x14ac:dyDescent="0.2">
      <c r="I50707" s="37" t="s">
        <v>16</v>
      </c>
    </row>
    <row r="50708" spans="9:9" x14ac:dyDescent="0.2">
      <c r="I50708" s="37" t="s">
        <v>16</v>
      </c>
    </row>
    <row r="50709" spans="9:9" x14ac:dyDescent="0.2">
      <c r="I50709" s="37" t="s">
        <v>16</v>
      </c>
    </row>
    <row r="50710" spans="9:9" x14ac:dyDescent="0.2">
      <c r="I50710" s="37" t="s">
        <v>16</v>
      </c>
    </row>
    <row r="50711" spans="9:9" x14ac:dyDescent="0.2">
      <c r="I50711" s="37" t="s">
        <v>16</v>
      </c>
    </row>
    <row r="50712" spans="9:9" x14ac:dyDescent="0.2">
      <c r="I50712" s="37" t="s">
        <v>16</v>
      </c>
    </row>
    <row r="50713" spans="9:9" x14ac:dyDescent="0.2">
      <c r="I50713" s="37" t="s">
        <v>16</v>
      </c>
    </row>
    <row r="50714" spans="9:9" x14ac:dyDescent="0.2">
      <c r="I50714" s="37" t="s">
        <v>16</v>
      </c>
    </row>
    <row r="50715" spans="9:9" x14ac:dyDescent="0.2">
      <c r="I50715" s="37" t="s">
        <v>16</v>
      </c>
    </row>
    <row r="50716" spans="9:9" x14ac:dyDescent="0.2">
      <c r="I50716" s="37" t="s">
        <v>16</v>
      </c>
    </row>
    <row r="50717" spans="9:9" x14ac:dyDescent="0.2">
      <c r="I50717" s="37" t="s">
        <v>16</v>
      </c>
    </row>
    <row r="50718" spans="9:9" x14ac:dyDescent="0.2">
      <c r="I50718" s="37" t="s">
        <v>16</v>
      </c>
    </row>
    <row r="50719" spans="9:9" x14ac:dyDescent="0.2">
      <c r="I50719" s="37" t="s">
        <v>16</v>
      </c>
    </row>
    <row r="50720" spans="9:9" x14ac:dyDescent="0.2">
      <c r="I50720" s="37" t="s">
        <v>16</v>
      </c>
    </row>
    <row r="50721" spans="9:9" x14ac:dyDescent="0.2">
      <c r="I50721" s="37" t="s">
        <v>16</v>
      </c>
    </row>
    <row r="50722" spans="9:9" x14ac:dyDescent="0.2">
      <c r="I50722" s="37" t="s">
        <v>16</v>
      </c>
    </row>
    <row r="50723" spans="9:9" x14ac:dyDescent="0.2">
      <c r="I50723" s="37" t="s">
        <v>16</v>
      </c>
    </row>
    <row r="50724" spans="9:9" x14ac:dyDescent="0.2">
      <c r="I50724" s="37" t="s">
        <v>16</v>
      </c>
    </row>
    <row r="50725" spans="9:9" x14ac:dyDescent="0.2">
      <c r="I50725" s="37" t="s">
        <v>16</v>
      </c>
    </row>
    <row r="50726" spans="9:9" x14ac:dyDescent="0.2">
      <c r="I50726" s="37" t="s">
        <v>16</v>
      </c>
    </row>
    <row r="50727" spans="9:9" x14ac:dyDescent="0.2">
      <c r="I50727" s="37" t="s">
        <v>16</v>
      </c>
    </row>
    <row r="50728" spans="9:9" x14ac:dyDescent="0.2">
      <c r="I50728" s="37" t="s">
        <v>16</v>
      </c>
    </row>
    <row r="50729" spans="9:9" x14ac:dyDescent="0.2">
      <c r="I50729" s="37" t="s">
        <v>16</v>
      </c>
    </row>
    <row r="50730" spans="9:9" x14ac:dyDescent="0.2">
      <c r="I50730" s="37" t="s">
        <v>16</v>
      </c>
    </row>
    <row r="50731" spans="9:9" x14ac:dyDescent="0.2">
      <c r="I50731" s="37" t="s">
        <v>16</v>
      </c>
    </row>
    <row r="50732" spans="9:9" x14ac:dyDescent="0.2">
      <c r="I50732" s="37" t="s">
        <v>16</v>
      </c>
    </row>
    <row r="50733" spans="9:9" x14ac:dyDescent="0.2">
      <c r="I50733" s="37" t="s">
        <v>16</v>
      </c>
    </row>
    <row r="50734" spans="9:9" x14ac:dyDescent="0.2">
      <c r="I50734" s="37" t="s">
        <v>16</v>
      </c>
    </row>
    <row r="50735" spans="9:9" x14ac:dyDescent="0.2">
      <c r="I50735" s="37" t="s">
        <v>16</v>
      </c>
    </row>
    <row r="50736" spans="9:9" x14ac:dyDescent="0.2">
      <c r="I50736" s="37" t="s">
        <v>16</v>
      </c>
    </row>
    <row r="50737" spans="9:9" x14ac:dyDescent="0.2">
      <c r="I50737" s="37" t="s">
        <v>16</v>
      </c>
    </row>
    <row r="50738" spans="9:9" x14ac:dyDescent="0.2">
      <c r="I50738" s="37" t="s">
        <v>16</v>
      </c>
    </row>
    <row r="50739" spans="9:9" x14ac:dyDescent="0.2">
      <c r="I50739" s="37" t="s">
        <v>16</v>
      </c>
    </row>
    <row r="50740" spans="9:9" x14ac:dyDescent="0.2">
      <c r="I50740" s="37" t="s">
        <v>16</v>
      </c>
    </row>
    <row r="50741" spans="9:9" x14ac:dyDescent="0.2">
      <c r="I50741" s="37" t="s">
        <v>16</v>
      </c>
    </row>
    <row r="50742" spans="9:9" x14ac:dyDescent="0.2">
      <c r="I50742" s="37" t="s">
        <v>16</v>
      </c>
    </row>
    <row r="50743" spans="9:9" x14ac:dyDescent="0.2">
      <c r="I50743" s="37" t="s">
        <v>16</v>
      </c>
    </row>
    <row r="50744" spans="9:9" x14ac:dyDescent="0.2">
      <c r="I50744" s="37" t="s">
        <v>16</v>
      </c>
    </row>
    <row r="50745" spans="9:9" x14ac:dyDescent="0.2">
      <c r="I50745" s="37" t="s">
        <v>16</v>
      </c>
    </row>
    <row r="50746" spans="9:9" x14ac:dyDescent="0.2">
      <c r="I50746" s="37" t="s">
        <v>16</v>
      </c>
    </row>
    <row r="50747" spans="9:9" x14ac:dyDescent="0.2">
      <c r="I50747" s="37" t="s">
        <v>16</v>
      </c>
    </row>
    <row r="50748" spans="9:9" x14ac:dyDescent="0.2">
      <c r="I50748" s="37" t="s">
        <v>16</v>
      </c>
    </row>
    <row r="50749" spans="9:9" x14ac:dyDescent="0.2">
      <c r="I50749" s="37" t="s">
        <v>16</v>
      </c>
    </row>
    <row r="50750" spans="9:9" x14ac:dyDescent="0.2">
      <c r="I50750" s="37" t="s">
        <v>16</v>
      </c>
    </row>
    <row r="50751" spans="9:9" x14ac:dyDescent="0.2">
      <c r="I50751" s="37" t="s">
        <v>16</v>
      </c>
    </row>
    <row r="50752" spans="9:9" x14ac:dyDescent="0.2">
      <c r="I50752" s="37" t="s">
        <v>16</v>
      </c>
    </row>
    <row r="50753" spans="9:9" x14ac:dyDescent="0.2">
      <c r="I50753" s="37" t="s">
        <v>16</v>
      </c>
    </row>
    <row r="50754" spans="9:9" x14ac:dyDescent="0.2">
      <c r="I50754" s="37" t="s">
        <v>16</v>
      </c>
    </row>
    <row r="50755" spans="9:9" x14ac:dyDescent="0.2">
      <c r="I50755" s="37" t="s">
        <v>16</v>
      </c>
    </row>
    <row r="50756" spans="9:9" x14ac:dyDescent="0.2">
      <c r="I50756" s="37" t="s">
        <v>16</v>
      </c>
    </row>
    <row r="50757" spans="9:9" x14ac:dyDescent="0.2">
      <c r="I50757" s="37" t="s">
        <v>16</v>
      </c>
    </row>
    <row r="50758" spans="9:9" x14ac:dyDescent="0.2">
      <c r="I50758" s="37" t="s">
        <v>16</v>
      </c>
    </row>
    <row r="50759" spans="9:9" x14ac:dyDescent="0.2">
      <c r="I50759" s="37" t="s">
        <v>16</v>
      </c>
    </row>
    <row r="50760" spans="9:9" x14ac:dyDescent="0.2">
      <c r="I50760" s="37" t="s">
        <v>16</v>
      </c>
    </row>
    <row r="50761" spans="9:9" x14ac:dyDescent="0.2">
      <c r="I50761" s="37" t="s">
        <v>16</v>
      </c>
    </row>
    <row r="50762" spans="9:9" x14ac:dyDescent="0.2">
      <c r="I50762" s="37" t="s">
        <v>16</v>
      </c>
    </row>
    <row r="50763" spans="9:9" x14ac:dyDescent="0.2">
      <c r="I50763" s="37" t="s">
        <v>16</v>
      </c>
    </row>
    <row r="50764" spans="9:9" x14ac:dyDescent="0.2">
      <c r="I50764" s="37" t="s">
        <v>16</v>
      </c>
    </row>
    <row r="50765" spans="9:9" x14ac:dyDescent="0.2">
      <c r="I50765" s="37" t="s">
        <v>16</v>
      </c>
    </row>
    <row r="50766" spans="9:9" x14ac:dyDescent="0.2">
      <c r="I50766" s="37" t="s">
        <v>16</v>
      </c>
    </row>
    <row r="50767" spans="9:9" x14ac:dyDescent="0.2">
      <c r="I50767" s="37" t="s">
        <v>16</v>
      </c>
    </row>
    <row r="50768" spans="9:9" x14ac:dyDescent="0.2">
      <c r="I50768" s="37" t="s">
        <v>16</v>
      </c>
    </row>
    <row r="50769" spans="9:9" x14ac:dyDescent="0.2">
      <c r="I50769" s="37" t="s">
        <v>16</v>
      </c>
    </row>
    <row r="50770" spans="9:9" x14ac:dyDescent="0.2">
      <c r="I50770" s="37" t="s">
        <v>16</v>
      </c>
    </row>
    <row r="50771" spans="9:9" x14ac:dyDescent="0.2">
      <c r="I50771" s="37" t="s">
        <v>16</v>
      </c>
    </row>
    <row r="50772" spans="9:9" x14ac:dyDescent="0.2">
      <c r="I50772" s="37" t="s">
        <v>16</v>
      </c>
    </row>
    <row r="50773" spans="9:9" x14ac:dyDescent="0.2">
      <c r="I50773" s="37" t="s">
        <v>16</v>
      </c>
    </row>
    <row r="50774" spans="9:9" x14ac:dyDescent="0.2">
      <c r="I50774" s="37" t="s">
        <v>16</v>
      </c>
    </row>
    <row r="50775" spans="9:9" x14ac:dyDescent="0.2">
      <c r="I50775" s="37" t="s">
        <v>16</v>
      </c>
    </row>
    <row r="50776" spans="9:9" x14ac:dyDescent="0.2">
      <c r="I50776" s="37" t="s">
        <v>16</v>
      </c>
    </row>
    <row r="50777" spans="9:9" x14ac:dyDescent="0.2">
      <c r="I50777" s="37" t="s">
        <v>16</v>
      </c>
    </row>
    <row r="50778" spans="9:9" x14ac:dyDescent="0.2">
      <c r="I50778" s="37" t="s">
        <v>16</v>
      </c>
    </row>
    <row r="50779" spans="9:9" x14ac:dyDescent="0.2">
      <c r="I50779" s="37" t="s">
        <v>16</v>
      </c>
    </row>
    <row r="50780" spans="9:9" x14ac:dyDescent="0.2">
      <c r="I50780" s="37" t="s">
        <v>16</v>
      </c>
    </row>
    <row r="50781" spans="9:9" x14ac:dyDescent="0.2">
      <c r="I50781" s="37" t="s">
        <v>16</v>
      </c>
    </row>
    <row r="50782" spans="9:9" x14ac:dyDescent="0.2">
      <c r="I50782" s="37" t="s">
        <v>16</v>
      </c>
    </row>
    <row r="50783" spans="9:9" x14ac:dyDescent="0.2">
      <c r="I50783" s="37" t="s">
        <v>16</v>
      </c>
    </row>
    <row r="50784" spans="9:9" x14ac:dyDescent="0.2">
      <c r="I50784" s="37" t="s">
        <v>16</v>
      </c>
    </row>
    <row r="50785" spans="9:9" x14ac:dyDescent="0.2">
      <c r="I50785" s="37" t="s">
        <v>16</v>
      </c>
    </row>
    <row r="50786" spans="9:9" x14ac:dyDescent="0.2">
      <c r="I50786" s="37" t="s">
        <v>16</v>
      </c>
    </row>
    <row r="50787" spans="9:9" x14ac:dyDescent="0.2">
      <c r="I50787" s="37" t="s">
        <v>16</v>
      </c>
    </row>
    <row r="50788" spans="9:9" x14ac:dyDescent="0.2">
      <c r="I50788" s="37" t="s">
        <v>16</v>
      </c>
    </row>
    <row r="50789" spans="9:9" x14ac:dyDescent="0.2">
      <c r="I50789" s="37" t="s">
        <v>16</v>
      </c>
    </row>
    <row r="50790" spans="9:9" x14ac:dyDescent="0.2">
      <c r="I50790" s="37" t="s">
        <v>16</v>
      </c>
    </row>
    <row r="50791" spans="9:9" x14ac:dyDescent="0.2">
      <c r="I50791" s="37" t="s">
        <v>16</v>
      </c>
    </row>
    <row r="50792" spans="9:9" x14ac:dyDescent="0.2">
      <c r="I50792" s="37" t="s">
        <v>16</v>
      </c>
    </row>
    <row r="50793" spans="9:9" x14ac:dyDescent="0.2">
      <c r="I50793" s="37" t="s">
        <v>16</v>
      </c>
    </row>
    <row r="50794" spans="9:9" x14ac:dyDescent="0.2">
      <c r="I50794" s="37" t="s">
        <v>16</v>
      </c>
    </row>
    <row r="50795" spans="9:9" x14ac:dyDescent="0.2">
      <c r="I50795" s="37" t="s">
        <v>16</v>
      </c>
    </row>
    <row r="50796" spans="9:9" x14ac:dyDescent="0.2">
      <c r="I50796" s="37" t="s">
        <v>16</v>
      </c>
    </row>
    <row r="50797" spans="9:9" x14ac:dyDescent="0.2">
      <c r="I50797" s="37" t="s">
        <v>16</v>
      </c>
    </row>
    <row r="50798" spans="9:9" x14ac:dyDescent="0.2">
      <c r="I50798" s="37" t="s">
        <v>16</v>
      </c>
    </row>
    <row r="50799" spans="9:9" x14ac:dyDescent="0.2">
      <c r="I50799" s="37" t="s">
        <v>16</v>
      </c>
    </row>
    <row r="50800" spans="9:9" x14ac:dyDescent="0.2">
      <c r="I50800" s="37" t="s">
        <v>16</v>
      </c>
    </row>
    <row r="50801" spans="9:9" x14ac:dyDescent="0.2">
      <c r="I50801" s="37" t="s">
        <v>16</v>
      </c>
    </row>
    <row r="50802" spans="9:9" x14ac:dyDescent="0.2">
      <c r="I50802" s="37" t="s">
        <v>16</v>
      </c>
    </row>
    <row r="50803" spans="9:9" x14ac:dyDescent="0.2">
      <c r="I50803" s="37" t="s">
        <v>16</v>
      </c>
    </row>
    <row r="50804" spans="9:9" x14ac:dyDescent="0.2">
      <c r="I50804" s="37" t="s">
        <v>16</v>
      </c>
    </row>
    <row r="50805" spans="9:9" x14ac:dyDescent="0.2">
      <c r="I50805" s="37" t="s">
        <v>16</v>
      </c>
    </row>
    <row r="50806" spans="9:9" x14ac:dyDescent="0.2">
      <c r="I50806" s="37" t="s">
        <v>16</v>
      </c>
    </row>
    <row r="50807" spans="9:9" x14ac:dyDescent="0.2">
      <c r="I50807" s="37" t="s">
        <v>16</v>
      </c>
    </row>
    <row r="50808" spans="9:9" x14ac:dyDescent="0.2">
      <c r="I50808" s="37" t="s">
        <v>16</v>
      </c>
    </row>
    <row r="50809" spans="9:9" x14ac:dyDescent="0.2">
      <c r="I50809" s="37" t="s">
        <v>16</v>
      </c>
    </row>
    <row r="50810" spans="9:9" x14ac:dyDescent="0.2">
      <c r="I50810" s="37" t="s">
        <v>16</v>
      </c>
    </row>
    <row r="50811" spans="9:9" x14ac:dyDescent="0.2">
      <c r="I50811" s="37" t="s">
        <v>16</v>
      </c>
    </row>
    <row r="50812" spans="9:9" x14ac:dyDescent="0.2">
      <c r="I50812" s="37" t="s">
        <v>16</v>
      </c>
    </row>
    <row r="50813" spans="9:9" x14ac:dyDescent="0.2">
      <c r="I50813" s="37" t="s">
        <v>16</v>
      </c>
    </row>
    <row r="50814" spans="9:9" x14ac:dyDescent="0.2">
      <c r="I50814" s="37" t="s">
        <v>16</v>
      </c>
    </row>
    <row r="50815" spans="9:9" x14ac:dyDescent="0.2">
      <c r="I50815" s="37" t="s">
        <v>16</v>
      </c>
    </row>
    <row r="50816" spans="9:9" x14ac:dyDescent="0.2">
      <c r="I50816" s="37" t="s">
        <v>16</v>
      </c>
    </row>
    <row r="50817" spans="9:9" x14ac:dyDescent="0.2">
      <c r="I50817" s="37" t="s">
        <v>16</v>
      </c>
    </row>
    <row r="50818" spans="9:9" x14ac:dyDescent="0.2">
      <c r="I50818" s="37" t="s">
        <v>16</v>
      </c>
    </row>
    <row r="50819" spans="9:9" x14ac:dyDescent="0.2">
      <c r="I50819" s="37" t="s">
        <v>16</v>
      </c>
    </row>
    <row r="50820" spans="9:9" x14ac:dyDescent="0.2">
      <c r="I50820" s="37" t="s">
        <v>16</v>
      </c>
    </row>
    <row r="50821" spans="9:9" x14ac:dyDescent="0.2">
      <c r="I50821" s="37" t="s">
        <v>16</v>
      </c>
    </row>
    <row r="50822" spans="9:9" x14ac:dyDescent="0.2">
      <c r="I50822" s="37" t="s">
        <v>16</v>
      </c>
    </row>
    <row r="50823" spans="9:9" x14ac:dyDescent="0.2">
      <c r="I50823" s="37" t="s">
        <v>16</v>
      </c>
    </row>
    <row r="50824" spans="9:9" x14ac:dyDescent="0.2">
      <c r="I50824" s="37" t="s">
        <v>16</v>
      </c>
    </row>
    <row r="50825" spans="9:9" x14ac:dyDescent="0.2">
      <c r="I50825" s="37" t="s">
        <v>16</v>
      </c>
    </row>
    <row r="50826" spans="9:9" x14ac:dyDescent="0.2">
      <c r="I50826" s="37" t="s">
        <v>16</v>
      </c>
    </row>
    <row r="50827" spans="9:9" x14ac:dyDescent="0.2">
      <c r="I50827" s="37" t="s">
        <v>16</v>
      </c>
    </row>
    <row r="50828" spans="9:9" x14ac:dyDescent="0.2">
      <c r="I50828" s="37" t="s">
        <v>16</v>
      </c>
    </row>
    <row r="50829" spans="9:9" x14ac:dyDescent="0.2">
      <c r="I50829" s="37" t="s">
        <v>16</v>
      </c>
    </row>
    <row r="50830" spans="9:9" x14ac:dyDescent="0.2">
      <c r="I50830" s="37" t="s">
        <v>16</v>
      </c>
    </row>
    <row r="50831" spans="9:9" x14ac:dyDescent="0.2">
      <c r="I50831" s="37" t="s">
        <v>16</v>
      </c>
    </row>
    <row r="50832" spans="9:9" x14ac:dyDescent="0.2">
      <c r="I50832" s="37" t="s">
        <v>16</v>
      </c>
    </row>
    <row r="50833" spans="9:9" x14ac:dyDescent="0.2">
      <c r="I50833" s="37" t="s">
        <v>16</v>
      </c>
    </row>
    <row r="50834" spans="9:9" x14ac:dyDescent="0.2">
      <c r="I50834" s="37" t="s">
        <v>16</v>
      </c>
    </row>
    <row r="50835" spans="9:9" x14ac:dyDescent="0.2">
      <c r="I50835" s="37" t="s">
        <v>16</v>
      </c>
    </row>
    <row r="50836" spans="9:9" x14ac:dyDescent="0.2">
      <c r="I50836" s="37" t="s">
        <v>16</v>
      </c>
    </row>
    <row r="50837" spans="9:9" x14ac:dyDescent="0.2">
      <c r="I50837" s="37" t="s">
        <v>16</v>
      </c>
    </row>
    <row r="50838" spans="9:9" x14ac:dyDescent="0.2">
      <c r="I50838" s="37" t="s">
        <v>16</v>
      </c>
    </row>
    <row r="50839" spans="9:9" x14ac:dyDescent="0.2">
      <c r="I50839" s="37" t="s">
        <v>16</v>
      </c>
    </row>
    <row r="50840" spans="9:9" x14ac:dyDescent="0.2">
      <c r="I50840" s="37" t="s">
        <v>16</v>
      </c>
    </row>
    <row r="50841" spans="9:9" x14ac:dyDescent="0.2">
      <c r="I50841" s="37" t="s">
        <v>16</v>
      </c>
    </row>
    <row r="50842" spans="9:9" x14ac:dyDescent="0.2">
      <c r="I50842" s="37" t="s">
        <v>16</v>
      </c>
    </row>
    <row r="50843" spans="9:9" x14ac:dyDescent="0.2">
      <c r="I50843" s="37" t="s">
        <v>16</v>
      </c>
    </row>
    <row r="50844" spans="9:9" x14ac:dyDescent="0.2">
      <c r="I50844" s="37" t="s">
        <v>16</v>
      </c>
    </row>
    <row r="50845" spans="9:9" x14ac:dyDescent="0.2">
      <c r="I50845" s="37" t="s">
        <v>16</v>
      </c>
    </row>
    <row r="50846" spans="9:9" x14ac:dyDescent="0.2">
      <c r="I50846" s="37" t="s">
        <v>16</v>
      </c>
    </row>
    <row r="50847" spans="9:9" x14ac:dyDescent="0.2">
      <c r="I50847" s="37" t="s">
        <v>16</v>
      </c>
    </row>
    <row r="50848" spans="9:9" x14ac:dyDescent="0.2">
      <c r="I50848" s="37" t="s">
        <v>16</v>
      </c>
    </row>
    <row r="50849" spans="9:9" x14ac:dyDescent="0.2">
      <c r="I50849" s="37" t="s">
        <v>16</v>
      </c>
    </row>
    <row r="50850" spans="9:9" x14ac:dyDescent="0.2">
      <c r="I50850" s="37" t="s">
        <v>16</v>
      </c>
    </row>
    <row r="50851" spans="9:9" x14ac:dyDescent="0.2">
      <c r="I50851" s="37" t="s">
        <v>16</v>
      </c>
    </row>
    <row r="50852" spans="9:9" x14ac:dyDescent="0.2">
      <c r="I50852" s="37" t="s">
        <v>16</v>
      </c>
    </row>
    <row r="50853" spans="9:9" x14ac:dyDescent="0.2">
      <c r="I50853" s="37" t="s">
        <v>16</v>
      </c>
    </row>
    <row r="50854" spans="9:9" x14ac:dyDescent="0.2">
      <c r="I50854" s="37" t="s">
        <v>16</v>
      </c>
    </row>
    <row r="50855" spans="9:9" x14ac:dyDescent="0.2">
      <c r="I50855" s="37" t="s">
        <v>16</v>
      </c>
    </row>
    <row r="50856" spans="9:9" x14ac:dyDescent="0.2">
      <c r="I50856" s="37" t="s">
        <v>16</v>
      </c>
    </row>
    <row r="50857" spans="9:9" x14ac:dyDescent="0.2">
      <c r="I50857" s="37" t="s">
        <v>16</v>
      </c>
    </row>
    <row r="50858" spans="9:9" x14ac:dyDescent="0.2">
      <c r="I50858" s="37" t="s">
        <v>16</v>
      </c>
    </row>
    <row r="50859" spans="9:9" x14ac:dyDescent="0.2">
      <c r="I50859" s="37" t="s">
        <v>16</v>
      </c>
    </row>
    <row r="50860" spans="9:9" x14ac:dyDescent="0.2">
      <c r="I50860" s="37" t="s">
        <v>16</v>
      </c>
    </row>
    <row r="50861" spans="9:9" x14ac:dyDescent="0.2">
      <c r="I50861" s="37" t="s">
        <v>16</v>
      </c>
    </row>
    <row r="50862" spans="9:9" x14ac:dyDescent="0.2">
      <c r="I50862" s="37" t="s">
        <v>16</v>
      </c>
    </row>
    <row r="50863" spans="9:9" x14ac:dyDescent="0.2">
      <c r="I50863" s="37" t="s">
        <v>16</v>
      </c>
    </row>
    <row r="50864" spans="9:9" x14ac:dyDescent="0.2">
      <c r="I50864" s="37" t="s">
        <v>16</v>
      </c>
    </row>
    <row r="50865" spans="9:9" x14ac:dyDescent="0.2">
      <c r="I50865" s="37" t="s">
        <v>16</v>
      </c>
    </row>
    <row r="50866" spans="9:9" x14ac:dyDescent="0.2">
      <c r="I50866" s="37" t="s">
        <v>16</v>
      </c>
    </row>
    <row r="50867" spans="9:9" x14ac:dyDescent="0.2">
      <c r="I50867" s="37" t="s">
        <v>16</v>
      </c>
    </row>
    <row r="50868" spans="9:9" x14ac:dyDescent="0.2">
      <c r="I50868" s="37" t="s">
        <v>16</v>
      </c>
    </row>
    <row r="50869" spans="9:9" x14ac:dyDescent="0.2">
      <c r="I50869" s="37" t="s">
        <v>16</v>
      </c>
    </row>
    <row r="50870" spans="9:9" x14ac:dyDescent="0.2">
      <c r="I50870" s="37" t="s">
        <v>16</v>
      </c>
    </row>
    <row r="50871" spans="9:9" x14ac:dyDescent="0.2">
      <c r="I50871" s="37" t="s">
        <v>16</v>
      </c>
    </row>
    <row r="50872" spans="9:9" x14ac:dyDescent="0.2">
      <c r="I50872" s="37" t="s">
        <v>16</v>
      </c>
    </row>
    <row r="50873" spans="9:9" x14ac:dyDescent="0.2">
      <c r="I50873" s="37" t="s">
        <v>16</v>
      </c>
    </row>
    <row r="50874" spans="9:9" x14ac:dyDescent="0.2">
      <c r="I50874" s="37" t="s">
        <v>16</v>
      </c>
    </row>
    <row r="50875" spans="9:9" x14ac:dyDescent="0.2">
      <c r="I50875" s="37" t="s">
        <v>16</v>
      </c>
    </row>
    <row r="50876" spans="9:9" x14ac:dyDescent="0.2">
      <c r="I50876" s="37" t="s">
        <v>16</v>
      </c>
    </row>
    <row r="50877" spans="9:9" x14ac:dyDescent="0.2">
      <c r="I50877" s="37" t="s">
        <v>16</v>
      </c>
    </row>
    <row r="50878" spans="9:9" x14ac:dyDescent="0.2">
      <c r="I50878" s="37" t="s">
        <v>16</v>
      </c>
    </row>
    <row r="50879" spans="9:9" x14ac:dyDescent="0.2">
      <c r="I50879" s="37" t="s">
        <v>16</v>
      </c>
    </row>
    <row r="50880" spans="9:9" x14ac:dyDescent="0.2">
      <c r="I50880" s="37" t="s">
        <v>16</v>
      </c>
    </row>
    <row r="50881" spans="9:9" x14ac:dyDescent="0.2">
      <c r="I50881" s="37" t="s">
        <v>16</v>
      </c>
    </row>
    <row r="50882" spans="9:9" x14ac:dyDescent="0.2">
      <c r="I50882" s="37" t="s">
        <v>16</v>
      </c>
    </row>
    <row r="50883" spans="9:9" x14ac:dyDescent="0.2">
      <c r="I50883" s="37" t="s">
        <v>16</v>
      </c>
    </row>
    <row r="50884" spans="9:9" x14ac:dyDescent="0.2">
      <c r="I50884" s="37" t="s">
        <v>16</v>
      </c>
    </row>
    <row r="50885" spans="9:9" x14ac:dyDescent="0.2">
      <c r="I50885" s="37" t="s">
        <v>16</v>
      </c>
    </row>
    <row r="50886" spans="9:9" x14ac:dyDescent="0.2">
      <c r="I50886" s="37" t="s">
        <v>16</v>
      </c>
    </row>
    <row r="50887" spans="9:9" x14ac:dyDescent="0.2">
      <c r="I50887" s="37" t="s">
        <v>16</v>
      </c>
    </row>
    <row r="50888" spans="9:9" x14ac:dyDescent="0.2">
      <c r="I50888" s="37" t="s">
        <v>16</v>
      </c>
    </row>
    <row r="50889" spans="9:9" x14ac:dyDescent="0.2">
      <c r="I50889" s="37" t="s">
        <v>16</v>
      </c>
    </row>
    <row r="50890" spans="9:9" x14ac:dyDescent="0.2">
      <c r="I50890" s="37" t="s">
        <v>16</v>
      </c>
    </row>
    <row r="50891" spans="9:9" x14ac:dyDescent="0.2">
      <c r="I50891" s="37" t="s">
        <v>16</v>
      </c>
    </row>
    <row r="50892" spans="9:9" x14ac:dyDescent="0.2">
      <c r="I50892" s="37" t="s">
        <v>16</v>
      </c>
    </row>
    <row r="50893" spans="9:9" x14ac:dyDescent="0.2">
      <c r="I50893" s="37" t="s">
        <v>16</v>
      </c>
    </row>
    <row r="50894" spans="9:9" x14ac:dyDescent="0.2">
      <c r="I50894" s="37" t="s">
        <v>16</v>
      </c>
    </row>
    <row r="50895" spans="9:9" x14ac:dyDescent="0.2">
      <c r="I50895" s="37" t="s">
        <v>16</v>
      </c>
    </row>
    <row r="50896" spans="9:9" x14ac:dyDescent="0.2">
      <c r="I50896" s="37" t="s">
        <v>16</v>
      </c>
    </row>
    <row r="50897" spans="9:9" x14ac:dyDescent="0.2">
      <c r="I50897" s="37" t="s">
        <v>16</v>
      </c>
    </row>
    <row r="50898" spans="9:9" x14ac:dyDescent="0.2">
      <c r="I50898" s="37" t="s">
        <v>16</v>
      </c>
    </row>
    <row r="50899" spans="9:9" x14ac:dyDescent="0.2">
      <c r="I50899" s="37" t="s">
        <v>16</v>
      </c>
    </row>
    <row r="50900" spans="9:9" x14ac:dyDescent="0.2">
      <c r="I50900" s="37" t="s">
        <v>16</v>
      </c>
    </row>
    <row r="50901" spans="9:9" x14ac:dyDescent="0.2">
      <c r="I50901" s="37" t="s">
        <v>16</v>
      </c>
    </row>
    <row r="50902" spans="9:9" x14ac:dyDescent="0.2">
      <c r="I50902" s="37" t="s">
        <v>16</v>
      </c>
    </row>
    <row r="50903" spans="9:9" x14ac:dyDescent="0.2">
      <c r="I50903" s="37" t="s">
        <v>16</v>
      </c>
    </row>
    <row r="50904" spans="9:9" x14ac:dyDescent="0.2">
      <c r="I50904" s="37" t="s">
        <v>16</v>
      </c>
    </row>
    <row r="50905" spans="9:9" x14ac:dyDescent="0.2">
      <c r="I50905" s="37" t="s">
        <v>16</v>
      </c>
    </row>
    <row r="50906" spans="9:9" x14ac:dyDescent="0.2">
      <c r="I50906" s="37" t="s">
        <v>16</v>
      </c>
    </row>
    <row r="50907" spans="9:9" x14ac:dyDescent="0.2">
      <c r="I50907" s="37" t="s">
        <v>16</v>
      </c>
    </row>
    <row r="50908" spans="9:9" x14ac:dyDescent="0.2">
      <c r="I50908" s="37" t="s">
        <v>16</v>
      </c>
    </row>
    <row r="50909" spans="9:9" x14ac:dyDescent="0.2">
      <c r="I50909" s="37" t="s">
        <v>16</v>
      </c>
    </row>
    <row r="50910" spans="9:9" x14ac:dyDescent="0.2">
      <c r="I50910" s="37" t="s">
        <v>16</v>
      </c>
    </row>
    <row r="50911" spans="9:9" x14ac:dyDescent="0.2">
      <c r="I50911" s="37" t="s">
        <v>16</v>
      </c>
    </row>
    <row r="50912" spans="9:9" x14ac:dyDescent="0.2">
      <c r="I50912" s="37" t="s">
        <v>16</v>
      </c>
    </row>
    <row r="50913" spans="9:9" x14ac:dyDescent="0.2">
      <c r="I50913" s="37" t="s">
        <v>16</v>
      </c>
    </row>
    <row r="50914" spans="9:9" x14ac:dyDescent="0.2">
      <c r="I50914" s="37" t="s">
        <v>16</v>
      </c>
    </row>
    <row r="50915" spans="9:9" x14ac:dyDescent="0.2">
      <c r="I50915" s="37" t="s">
        <v>16</v>
      </c>
    </row>
    <row r="50916" spans="9:9" x14ac:dyDescent="0.2">
      <c r="I50916" s="37" t="s">
        <v>16</v>
      </c>
    </row>
    <row r="50917" spans="9:9" x14ac:dyDescent="0.2">
      <c r="I50917" s="37" t="s">
        <v>16</v>
      </c>
    </row>
    <row r="50918" spans="9:9" x14ac:dyDescent="0.2">
      <c r="I50918" s="37" t="s">
        <v>16</v>
      </c>
    </row>
    <row r="50919" spans="9:9" x14ac:dyDescent="0.2">
      <c r="I50919" s="37" t="s">
        <v>16</v>
      </c>
    </row>
    <row r="50920" spans="9:9" x14ac:dyDescent="0.2">
      <c r="I50920" s="37" t="s">
        <v>16</v>
      </c>
    </row>
    <row r="50921" spans="9:9" x14ac:dyDescent="0.2">
      <c r="I50921" s="37" t="s">
        <v>16</v>
      </c>
    </row>
    <row r="50922" spans="9:9" x14ac:dyDescent="0.2">
      <c r="I50922" s="37" t="s">
        <v>16</v>
      </c>
    </row>
    <row r="50923" spans="9:9" x14ac:dyDescent="0.2">
      <c r="I50923" s="37" t="s">
        <v>16</v>
      </c>
    </row>
    <row r="50924" spans="9:9" x14ac:dyDescent="0.2">
      <c r="I50924" s="37" t="s">
        <v>16</v>
      </c>
    </row>
    <row r="50925" spans="9:9" x14ac:dyDescent="0.2">
      <c r="I50925" s="37" t="s">
        <v>16</v>
      </c>
    </row>
    <row r="50926" spans="9:9" x14ac:dyDescent="0.2">
      <c r="I50926" s="37" t="s">
        <v>16</v>
      </c>
    </row>
    <row r="50927" spans="9:9" x14ac:dyDescent="0.2">
      <c r="I50927" s="37" t="s">
        <v>16</v>
      </c>
    </row>
    <row r="50928" spans="9:9" x14ac:dyDescent="0.2">
      <c r="I50928" s="37" t="s">
        <v>16</v>
      </c>
    </row>
    <row r="50929" spans="9:9" x14ac:dyDescent="0.2">
      <c r="I50929" s="37" t="s">
        <v>16</v>
      </c>
    </row>
    <row r="50930" spans="9:9" x14ac:dyDescent="0.2">
      <c r="I50930" s="37" t="s">
        <v>16</v>
      </c>
    </row>
    <row r="50931" spans="9:9" x14ac:dyDescent="0.2">
      <c r="I50931" s="37" t="s">
        <v>16</v>
      </c>
    </row>
    <row r="50932" spans="9:9" x14ac:dyDescent="0.2">
      <c r="I50932" s="37" t="s">
        <v>16</v>
      </c>
    </row>
    <row r="50933" spans="9:9" x14ac:dyDescent="0.2">
      <c r="I50933" s="37" t="s">
        <v>16</v>
      </c>
    </row>
    <row r="50934" spans="9:9" x14ac:dyDescent="0.2">
      <c r="I50934" s="37" t="s">
        <v>16</v>
      </c>
    </row>
    <row r="50935" spans="9:9" x14ac:dyDescent="0.2">
      <c r="I50935" s="37" t="s">
        <v>16</v>
      </c>
    </row>
    <row r="50936" spans="9:9" x14ac:dyDescent="0.2">
      <c r="I50936" s="37" t="s">
        <v>16</v>
      </c>
    </row>
    <row r="50937" spans="9:9" x14ac:dyDescent="0.2">
      <c r="I50937" s="37" t="s">
        <v>16</v>
      </c>
    </row>
    <row r="50938" spans="9:9" x14ac:dyDescent="0.2">
      <c r="I50938" s="37" t="s">
        <v>16</v>
      </c>
    </row>
    <row r="50939" spans="9:9" x14ac:dyDescent="0.2">
      <c r="I50939" s="37" t="s">
        <v>16</v>
      </c>
    </row>
    <row r="50940" spans="9:9" x14ac:dyDescent="0.2">
      <c r="I50940" s="37" t="s">
        <v>16</v>
      </c>
    </row>
    <row r="50941" spans="9:9" x14ac:dyDescent="0.2">
      <c r="I50941" s="37" t="s">
        <v>16</v>
      </c>
    </row>
    <row r="50942" spans="9:9" x14ac:dyDescent="0.2">
      <c r="I50942" s="37" t="s">
        <v>16</v>
      </c>
    </row>
    <row r="50943" spans="9:9" x14ac:dyDescent="0.2">
      <c r="I50943" s="37" t="s">
        <v>16</v>
      </c>
    </row>
    <row r="50944" spans="9:9" x14ac:dyDescent="0.2">
      <c r="I50944" s="37" t="s">
        <v>16</v>
      </c>
    </row>
    <row r="50945" spans="9:9" x14ac:dyDescent="0.2">
      <c r="I50945" s="37" t="s">
        <v>16</v>
      </c>
    </row>
    <row r="50946" spans="9:9" x14ac:dyDescent="0.2">
      <c r="I50946" s="37" t="s">
        <v>16</v>
      </c>
    </row>
    <row r="50947" spans="9:9" x14ac:dyDescent="0.2">
      <c r="I50947" s="37" t="s">
        <v>16</v>
      </c>
    </row>
    <row r="50948" spans="9:9" x14ac:dyDescent="0.2">
      <c r="I50948" s="37" t="s">
        <v>16</v>
      </c>
    </row>
    <row r="50949" spans="9:9" x14ac:dyDescent="0.2">
      <c r="I50949" s="37" t="s">
        <v>16</v>
      </c>
    </row>
    <row r="50950" spans="9:9" x14ac:dyDescent="0.2">
      <c r="I50950" s="37" t="s">
        <v>16</v>
      </c>
    </row>
    <row r="50951" spans="9:9" x14ac:dyDescent="0.2">
      <c r="I50951" s="37" t="s">
        <v>16</v>
      </c>
    </row>
    <row r="50952" spans="9:9" x14ac:dyDescent="0.2">
      <c r="I50952" s="37" t="s">
        <v>16</v>
      </c>
    </row>
    <row r="50953" spans="9:9" x14ac:dyDescent="0.2">
      <c r="I50953" s="37" t="s">
        <v>16</v>
      </c>
    </row>
    <row r="50954" spans="9:9" x14ac:dyDescent="0.2">
      <c r="I50954" s="37" t="s">
        <v>16</v>
      </c>
    </row>
    <row r="50955" spans="9:9" x14ac:dyDescent="0.2">
      <c r="I50955" s="37" t="s">
        <v>16</v>
      </c>
    </row>
    <row r="50956" spans="9:9" x14ac:dyDescent="0.2">
      <c r="I50956" s="37" t="s">
        <v>16</v>
      </c>
    </row>
    <row r="50957" spans="9:9" x14ac:dyDescent="0.2">
      <c r="I50957" s="37" t="s">
        <v>16</v>
      </c>
    </row>
    <row r="50958" spans="9:9" x14ac:dyDescent="0.2">
      <c r="I50958" s="37" t="s">
        <v>16</v>
      </c>
    </row>
    <row r="50959" spans="9:9" x14ac:dyDescent="0.2">
      <c r="I50959" s="37" t="s">
        <v>16</v>
      </c>
    </row>
    <row r="50960" spans="9:9" x14ac:dyDescent="0.2">
      <c r="I50960" s="37" t="s">
        <v>16</v>
      </c>
    </row>
    <row r="50961" spans="9:9" x14ac:dyDescent="0.2">
      <c r="I50961" s="37" t="s">
        <v>16</v>
      </c>
    </row>
    <row r="50962" spans="9:9" x14ac:dyDescent="0.2">
      <c r="I50962" s="37" t="s">
        <v>16</v>
      </c>
    </row>
    <row r="50963" spans="9:9" x14ac:dyDescent="0.2">
      <c r="I50963" s="37" t="s">
        <v>16</v>
      </c>
    </row>
    <row r="50964" spans="9:9" x14ac:dyDescent="0.2">
      <c r="I50964" s="37" t="s">
        <v>16</v>
      </c>
    </row>
    <row r="50965" spans="9:9" x14ac:dyDescent="0.2">
      <c r="I50965" s="37" t="s">
        <v>16</v>
      </c>
    </row>
    <row r="50966" spans="9:9" x14ac:dyDescent="0.2">
      <c r="I50966" s="37" t="s">
        <v>16</v>
      </c>
    </row>
    <row r="50967" spans="9:9" x14ac:dyDescent="0.2">
      <c r="I50967" s="37" t="s">
        <v>16</v>
      </c>
    </row>
    <row r="50968" spans="9:9" x14ac:dyDescent="0.2">
      <c r="I50968" s="37" t="s">
        <v>16</v>
      </c>
    </row>
    <row r="50969" spans="9:9" x14ac:dyDescent="0.2">
      <c r="I50969" s="37" t="s">
        <v>16</v>
      </c>
    </row>
    <row r="50970" spans="9:9" x14ac:dyDescent="0.2">
      <c r="I50970" s="37" t="s">
        <v>16</v>
      </c>
    </row>
    <row r="50971" spans="9:9" x14ac:dyDescent="0.2">
      <c r="I50971" s="37" t="s">
        <v>16</v>
      </c>
    </row>
    <row r="50972" spans="9:9" x14ac:dyDescent="0.2">
      <c r="I50972" s="37" t="s">
        <v>16</v>
      </c>
    </row>
    <row r="50973" spans="9:9" x14ac:dyDescent="0.2">
      <c r="I50973" s="37" t="s">
        <v>16</v>
      </c>
    </row>
    <row r="50974" spans="9:9" x14ac:dyDescent="0.2">
      <c r="I50974" s="37" t="s">
        <v>16</v>
      </c>
    </row>
    <row r="50975" spans="9:9" x14ac:dyDescent="0.2">
      <c r="I50975" s="37" t="s">
        <v>16</v>
      </c>
    </row>
    <row r="50976" spans="9:9" x14ac:dyDescent="0.2">
      <c r="I50976" s="37" t="s">
        <v>16</v>
      </c>
    </row>
    <row r="50977" spans="9:9" x14ac:dyDescent="0.2">
      <c r="I50977" s="37" t="s">
        <v>16</v>
      </c>
    </row>
    <row r="50978" spans="9:9" x14ac:dyDescent="0.2">
      <c r="I50978" s="37" t="s">
        <v>16</v>
      </c>
    </row>
    <row r="50979" spans="9:9" x14ac:dyDescent="0.2">
      <c r="I50979" s="37" t="s">
        <v>16</v>
      </c>
    </row>
    <row r="50980" spans="9:9" x14ac:dyDescent="0.2">
      <c r="I50980" s="37" t="s">
        <v>16</v>
      </c>
    </row>
    <row r="50981" spans="9:9" x14ac:dyDescent="0.2">
      <c r="I50981" s="37" t="s">
        <v>16</v>
      </c>
    </row>
    <row r="50982" spans="9:9" x14ac:dyDescent="0.2">
      <c r="I50982" s="37" t="s">
        <v>16</v>
      </c>
    </row>
    <row r="50983" spans="9:9" x14ac:dyDescent="0.2">
      <c r="I50983" s="37" t="s">
        <v>16</v>
      </c>
    </row>
    <row r="50984" spans="9:9" x14ac:dyDescent="0.2">
      <c r="I50984" s="37" t="s">
        <v>16</v>
      </c>
    </row>
    <row r="50985" spans="9:9" x14ac:dyDescent="0.2">
      <c r="I50985" s="37" t="s">
        <v>16</v>
      </c>
    </row>
    <row r="50986" spans="9:9" x14ac:dyDescent="0.2">
      <c r="I50986" s="37" t="s">
        <v>16</v>
      </c>
    </row>
    <row r="50987" spans="9:9" x14ac:dyDescent="0.2">
      <c r="I50987" s="37" t="s">
        <v>16</v>
      </c>
    </row>
    <row r="50988" spans="9:9" x14ac:dyDescent="0.2">
      <c r="I50988" s="37" t="s">
        <v>16</v>
      </c>
    </row>
    <row r="50989" spans="9:9" x14ac:dyDescent="0.2">
      <c r="I50989" s="37" t="s">
        <v>16</v>
      </c>
    </row>
    <row r="50990" spans="9:9" x14ac:dyDescent="0.2">
      <c r="I50990" s="37" t="s">
        <v>16</v>
      </c>
    </row>
    <row r="50991" spans="9:9" x14ac:dyDescent="0.2">
      <c r="I50991" s="37" t="s">
        <v>16</v>
      </c>
    </row>
    <row r="50992" spans="9:9" x14ac:dyDescent="0.2">
      <c r="I50992" s="37" t="s">
        <v>16</v>
      </c>
    </row>
    <row r="50993" spans="9:9" x14ac:dyDescent="0.2">
      <c r="I50993" s="37" t="s">
        <v>16</v>
      </c>
    </row>
    <row r="50994" spans="9:9" x14ac:dyDescent="0.2">
      <c r="I50994" s="37" t="s">
        <v>16</v>
      </c>
    </row>
    <row r="50995" spans="9:9" x14ac:dyDescent="0.2">
      <c r="I50995" s="37" t="s">
        <v>16</v>
      </c>
    </row>
    <row r="50996" spans="9:9" x14ac:dyDescent="0.2">
      <c r="I50996" s="37" t="s">
        <v>16</v>
      </c>
    </row>
    <row r="50997" spans="9:9" x14ac:dyDescent="0.2">
      <c r="I50997" s="37" t="s">
        <v>16</v>
      </c>
    </row>
    <row r="50998" spans="9:9" x14ac:dyDescent="0.2">
      <c r="I50998" s="37" t="s">
        <v>16</v>
      </c>
    </row>
    <row r="50999" spans="9:9" x14ac:dyDescent="0.2">
      <c r="I50999" s="37" t="s">
        <v>16</v>
      </c>
    </row>
    <row r="51000" spans="9:9" x14ac:dyDescent="0.2">
      <c r="I51000" s="37" t="s">
        <v>16</v>
      </c>
    </row>
    <row r="51001" spans="9:9" x14ac:dyDescent="0.2">
      <c r="I51001" s="37" t="s">
        <v>16</v>
      </c>
    </row>
    <row r="51002" spans="9:9" x14ac:dyDescent="0.2">
      <c r="I51002" s="37" t="s">
        <v>16</v>
      </c>
    </row>
    <row r="51003" spans="9:9" x14ac:dyDescent="0.2">
      <c r="I51003" s="37" t="s">
        <v>16</v>
      </c>
    </row>
    <row r="51004" spans="9:9" x14ac:dyDescent="0.2">
      <c r="I51004" s="37" t="s">
        <v>16</v>
      </c>
    </row>
    <row r="51005" spans="9:9" x14ac:dyDescent="0.2">
      <c r="I51005" s="37" t="s">
        <v>16</v>
      </c>
    </row>
    <row r="51006" spans="9:9" x14ac:dyDescent="0.2">
      <c r="I51006" s="37" t="s">
        <v>16</v>
      </c>
    </row>
    <row r="51007" spans="9:9" x14ac:dyDescent="0.2">
      <c r="I51007" s="37" t="s">
        <v>16</v>
      </c>
    </row>
    <row r="51008" spans="9:9" x14ac:dyDescent="0.2">
      <c r="I51008" s="37" t="s">
        <v>16</v>
      </c>
    </row>
    <row r="51009" spans="9:9" x14ac:dyDescent="0.2">
      <c r="I51009" s="37" t="s">
        <v>16</v>
      </c>
    </row>
    <row r="51010" spans="9:9" x14ac:dyDescent="0.2">
      <c r="I51010" s="37" t="s">
        <v>16</v>
      </c>
    </row>
    <row r="51011" spans="9:9" x14ac:dyDescent="0.2">
      <c r="I51011" s="37" t="s">
        <v>16</v>
      </c>
    </row>
    <row r="51012" spans="9:9" x14ac:dyDescent="0.2">
      <c r="I51012" s="37" t="s">
        <v>16</v>
      </c>
    </row>
    <row r="51013" spans="9:9" x14ac:dyDescent="0.2">
      <c r="I51013" s="37" t="s">
        <v>16</v>
      </c>
    </row>
    <row r="51014" spans="9:9" x14ac:dyDescent="0.2">
      <c r="I51014" s="37" t="s">
        <v>16</v>
      </c>
    </row>
    <row r="51015" spans="9:9" x14ac:dyDescent="0.2">
      <c r="I51015" s="37" t="s">
        <v>16</v>
      </c>
    </row>
    <row r="51016" spans="9:9" x14ac:dyDescent="0.2">
      <c r="I51016" s="37" t="s">
        <v>16</v>
      </c>
    </row>
    <row r="51017" spans="9:9" x14ac:dyDescent="0.2">
      <c r="I51017" s="37" t="s">
        <v>16</v>
      </c>
    </row>
    <row r="51018" spans="9:9" x14ac:dyDescent="0.2">
      <c r="I51018" s="37" t="s">
        <v>16</v>
      </c>
    </row>
    <row r="51019" spans="9:9" x14ac:dyDescent="0.2">
      <c r="I51019" s="37" t="s">
        <v>16</v>
      </c>
    </row>
    <row r="51020" spans="9:9" x14ac:dyDescent="0.2">
      <c r="I51020" s="37" t="s">
        <v>16</v>
      </c>
    </row>
    <row r="51021" spans="9:9" x14ac:dyDescent="0.2">
      <c r="I51021" s="37" t="s">
        <v>16</v>
      </c>
    </row>
    <row r="51022" spans="9:9" x14ac:dyDescent="0.2">
      <c r="I51022" s="37" t="s">
        <v>16</v>
      </c>
    </row>
    <row r="51023" spans="9:9" x14ac:dyDescent="0.2">
      <c r="I51023" s="37" t="s">
        <v>16</v>
      </c>
    </row>
    <row r="51024" spans="9:9" x14ac:dyDescent="0.2">
      <c r="I51024" s="37" t="s">
        <v>16</v>
      </c>
    </row>
    <row r="51025" spans="9:9" x14ac:dyDescent="0.2">
      <c r="I51025" s="37" t="s">
        <v>16</v>
      </c>
    </row>
    <row r="51026" spans="9:9" x14ac:dyDescent="0.2">
      <c r="I51026" s="37" t="s">
        <v>16</v>
      </c>
    </row>
    <row r="51027" spans="9:9" x14ac:dyDescent="0.2">
      <c r="I51027" s="37" t="s">
        <v>16</v>
      </c>
    </row>
    <row r="51028" spans="9:9" x14ac:dyDescent="0.2">
      <c r="I51028" s="37" t="s">
        <v>16</v>
      </c>
    </row>
    <row r="51029" spans="9:9" x14ac:dyDescent="0.2">
      <c r="I51029" s="37" t="s">
        <v>16</v>
      </c>
    </row>
    <row r="51030" spans="9:9" x14ac:dyDescent="0.2">
      <c r="I51030" s="37" t="s">
        <v>16</v>
      </c>
    </row>
    <row r="51031" spans="9:9" x14ac:dyDescent="0.2">
      <c r="I51031" s="37" t="s">
        <v>16</v>
      </c>
    </row>
    <row r="51032" spans="9:9" x14ac:dyDescent="0.2">
      <c r="I51032" s="37" t="s">
        <v>16</v>
      </c>
    </row>
    <row r="51033" spans="9:9" x14ac:dyDescent="0.2">
      <c r="I51033" s="37" t="s">
        <v>16</v>
      </c>
    </row>
    <row r="51034" spans="9:9" x14ac:dyDescent="0.2">
      <c r="I51034" s="37" t="s">
        <v>16</v>
      </c>
    </row>
    <row r="51035" spans="9:9" x14ac:dyDescent="0.2">
      <c r="I51035" s="37" t="s">
        <v>16</v>
      </c>
    </row>
    <row r="51036" spans="9:9" x14ac:dyDescent="0.2">
      <c r="I51036" s="37" t="s">
        <v>16</v>
      </c>
    </row>
    <row r="51037" spans="9:9" x14ac:dyDescent="0.2">
      <c r="I51037" s="37" t="s">
        <v>16</v>
      </c>
    </row>
    <row r="51038" spans="9:9" x14ac:dyDescent="0.2">
      <c r="I51038" s="37" t="s">
        <v>16</v>
      </c>
    </row>
    <row r="51039" spans="9:9" x14ac:dyDescent="0.2">
      <c r="I51039" s="37" t="s">
        <v>16</v>
      </c>
    </row>
    <row r="51040" spans="9:9" x14ac:dyDescent="0.2">
      <c r="I51040" s="37" t="s">
        <v>16</v>
      </c>
    </row>
    <row r="51041" spans="9:9" x14ac:dyDescent="0.2">
      <c r="I51041" s="37" t="s">
        <v>16</v>
      </c>
    </row>
    <row r="51042" spans="9:9" x14ac:dyDescent="0.2">
      <c r="I51042" s="37" t="s">
        <v>16</v>
      </c>
    </row>
    <row r="51043" spans="9:9" x14ac:dyDescent="0.2">
      <c r="I51043" s="37" t="s">
        <v>16</v>
      </c>
    </row>
    <row r="51044" spans="9:9" x14ac:dyDescent="0.2">
      <c r="I51044" s="37" t="s">
        <v>16</v>
      </c>
    </row>
    <row r="51045" spans="9:9" x14ac:dyDescent="0.2">
      <c r="I51045" s="37" t="s">
        <v>16</v>
      </c>
    </row>
    <row r="51046" spans="9:9" x14ac:dyDescent="0.2">
      <c r="I51046" s="37" t="s">
        <v>16</v>
      </c>
    </row>
    <row r="51047" spans="9:9" x14ac:dyDescent="0.2">
      <c r="I51047" s="37" t="s">
        <v>16</v>
      </c>
    </row>
    <row r="51048" spans="9:9" x14ac:dyDescent="0.2">
      <c r="I51048" s="37" t="s">
        <v>16</v>
      </c>
    </row>
    <row r="51049" spans="9:9" x14ac:dyDescent="0.2">
      <c r="I51049" s="37" t="s">
        <v>16</v>
      </c>
    </row>
    <row r="51050" spans="9:9" x14ac:dyDescent="0.2">
      <c r="I51050" s="37" t="s">
        <v>16</v>
      </c>
    </row>
    <row r="51051" spans="9:9" x14ac:dyDescent="0.2">
      <c r="I51051" s="37" t="s">
        <v>16</v>
      </c>
    </row>
    <row r="51052" spans="9:9" x14ac:dyDescent="0.2">
      <c r="I51052" s="37" t="s">
        <v>16</v>
      </c>
    </row>
    <row r="51053" spans="9:9" x14ac:dyDescent="0.2">
      <c r="I51053" s="37" t="s">
        <v>16</v>
      </c>
    </row>
    <row r="51054" spans="9:9" x14ac:dyDescent="0.2">
      <c r="I51054" s="37" t="s">
        <v>16</v>
      </c>
    </row>
    <row r="51055" spans="9:9" x14ac:dyDescent="0.2">
      <c r="I51055" s="37" t="s">
        <v>16</v>
      </c>
    </row>
    <row r="51056" spans="9:9" x14ac:dyDescent="0.2">
      <c r="I51056" s="37" t="s">
        <v>16</v>
      </c>
    </row>
    <row r="51057" spans="9:9" x14ac:dyDescent="0.2">
      <c r="I51057" s="37" t="s">
        <v>16</v>
      </c>
    </row>
    <row r="51058" spans="9:9" x14ac:dyDescent="0.2">
      <c r="I51058" s="37" t="s">
        <v>16</v>
      </c>
    </row>
    <row r="51059" spans="9:9" x14ac:dyDescent="0.2">
      <c r="I51059" s="37" t="s">
        <v>16</v>
      </c>
    </row>
    <row r="51060" spans="9:9" x14ac:dyDescent="0.2">
      <c r="I51060" s="37" t="s">
        <v>16</v>
      </c>
    </row>
    <row r="51061" spans="9:9" x14ac:dyDescent="0.2">
      <c r="I51061" s="37" t="s">
        <v>16</v>
      </c>
    </row>
    <row r="51062" spans="9:9" x14ac:dyDescent="0.2">
      <c r="I51062" s="37" t="s">
        <v>16</v>
      </c>
    </row>
    <row r="51063" spans="9:9" x14ac:dyDescent="0.2">
      <c r="I51063" s="37" t="s">
        <v>16</v>
      </c>
    </row>
    <row r="51064" spans="9:9" x14ac:dyDescent="0.2">
      <c r="I51064" s="37" t="s">
        <v>16</v>
      </c>
    </row>
    <row r="51065" spans="9:9" x14ac:dyDescent="0.2">
      <c r="I51065" s="37" t="s">
        <v>16</v>
      </c>
    </row>
    <row r="51066" spans="9:9" x14ac:dyDescent="0.2">
      <c r="I51066" s="37" t="s">
        <v>16</v>
      </c>
    </row>
    <row r="51067" spans="9:9" x14ac:dyDescent="0.2">
      <c r="I51067" s="37" t="s">
        <v>16</v>
      </c>
    </row>
    <row r="51068" spans="9:9" x14ac:dyDescent="0.2">
      <c r="I51068" s="37" t="s">
        <v>16</v>
      </c>
    </row>
    <row r="51069" spans="9:9" x14ac:dyDescent="0.2">
      <c r="I51069" s="37" t="s">
        <v>16</v>
      </c>
    </row>
    <row r="51070" spans="9:9" x14ac:dyDescent="0.2">
      <c r="I51070" s="37" t="s">
        <v>16</v>
      </c>
    </row>
    <row r="51071" spans="9:9" x14ac:dyDescent="0.2">
      <c r="I51071" s="37" t="s">
        <v>16</v>
      </c>
    </row>
    <row r="51072" spans="9:9" x14ac:dyDescent="0.2">
      <c r="I51072" s="37" t="s">
        <v>16</v>
      </c>
    </row>
    <row r="51073" spans="9:9" x14ac:dyDescent="0.2">
      <c r="I51073" s="37" t="s">
        <v>16</v>
      </c>
    </row>
    <row r="51074" spans="9:9" x14ac:dyDescent="0.2">
      <c r="I51074" s="37" t="s">
        <v>16</v>
      </c>
    </row>
    <row r="51075" spans="9:9" x14ac:dyDescent="0.2">
      <c r="I51075" s="37" t="s">
        <v>16</v>
      </c>
    </row>
    <row r="51076" spans="9:9" x14ac:dyDescent="0.2">
      <c r="I51076" s="37" t="s">
        <v>16</v>
      </c>
    </row>
    <row r="51077" spans="9:9" x14ac:dyDescent="0.2">
      <c r="I51077" s="37" t="s">
        <v>16</v>
      </c>
    </row>
    <row r="51078" spans="9:9" x14ac:dyDescent="0.2">
      <c r="I51078" s="37" t="s">
        <v>16</v>
      </c>
    </row>
    <row r="51079" spans="9:9" x14ac:dyDescent="0.2">
      <c r="I51079" s="37" t="s">
        <v>16</v>
      </c>
    </row>
    <row r="51080" spans="9:9" x14ac:dyDescent="0.2">
      <c r="I51080" s="37" t="s">
        <v>16</v>
      </c>
    </row>
    <row r="51081" spans="9:9" x14ac:dyDescent="0.2">
      <c r="I51081" s="37" t="s">
        <v>16</v>
      </c>
    </row>
    <row r="51082" spans="9:9" x14ac:dyDescent="0.2">
      <c r="I51082" s="37" t="s">
        <v>16</v>
      </c>
    </row>
    <row r="51083" spans="9:9" x14ac:dyDescent="0.2">
      <c r="I51083" s="37" t="s">
        <v>16</v>
      </c>
    </row>
    <row r="51084" spans="9:9" x14ac:dyDescent="0.2">
      <c r="I51084" s="37" t="s">
        <v>16</v>
      </c>
    </row>
    <row r="51085" spans="9:9" x14ac:dyDescent="0.2">
      <c r="I51085" s="37" t="s">
        <v>16</v>
      </c>
    </row>
    <row r="51086" spans="9:9" x14ac:dyDescent="0.2">
      <c r="I51086" s="37" t="s">
        <v>16</v>
      </c>
    </row>
    <row r="51087" spans="9:9" x14ac:dyDescent="0.2">
      <c r="I51087" s="37" t="s">
        <v>16</v>
      </c>
    </row>
    <row r="51088" spans="9:9" x14ac:dyDescent="0.2">
      <c r="I51088" s="37" t="s">
        <v>16</v>
      </c>
    </row>
    <row r="51089" spans="9:9" x14ac:dyDescent="0.2">
      <c r="I51089" s="37" t="s">
        <v>16</v>
      </c>
    </row>
    <row r="51090" spans="9:9" x14ac:dyDescent="0.2">
      <c r="I51090" s="37" t="s">
        <v>16</v>
      </c>
    </row>
    <row r="51091" spans="9:9" x14ac:dyDescent="0.2">
      <c r="I51091" s="37" t="s">
        <v>16</v>
      </c>
    </row>
    <row r="51092" spans="9:9" x14ac:dyDescent="0.2">
      <c r="I51092" s="37" t="s">
        <v>16</v>
      </c>
    </row>
    <row r="51093" spans="9:9" x14ac:dyDescent="0.2">
      <c r="I51093" s="37" t="s">
        <v>16</v>
      </c>
    </row>
    <row r="51094" spans="9:9" x14ac:dyDescent="0.2">
      <c r="I51094" s="37" t="s">
        <v>16</v>
      </c>
    </row>
    <row r="51095" spans="9:9" x14ac:dyDescent="0.2">
      <c r="I51095" s="37" t="s">
        <v>16</v>
      </c>
    </row>
    <row r="51096" spans="9:9" x14ac:dyDescent="0.2">
      <c r="I51096" s="37" t="s">
        <v>16</v>
      </c>
    </row>
    <row r="51097" spans="9:9" x14ac:dyDescent="0.2">
      <c r="I51097" s="37" t="s">
        <v>16</v>
      </c>
    </row>
    <row r="51098" spans="9:9" x14ac:dyDescent="0.2">
      <c r="I51098" s="37" t="s">
        <v>16</v>
      </c>
    </row>
    <row r="51099" spans="9:9" x14ac:dyDescent="0.2">
      <c r="I51099" s="37" t="s">
        <v>16</v>
      </c>
    </row>
    <row r="51100" spans="9:9" x14ac:dyDescent="0.2">
      <c r="I51100" s="37" t="s">
        <v>16</v>
      </c>
    </row>
    <row r="51101" spans="9:9" x14ac:dyDescent="0.2">
      <c r="I51101" s="37" t="s">
        <v>16</v>
      </c>
    </row>
    <row r="51102" spans="9:9" x14ac:dyDescent="0.2">
      <c r="I51102" s="37" t="s">
        <v>16</v>
      </c>
    </row>
    <row r="51103" spans="9:9" x14ac:dyDescent="0.2">
      <c r="I51103" s="37" t="s">
        <v>16</v>
      </c>
    </row>
    <row r="51104" spans="9:9" x14ac:dyDescent="0.2">
      <c r="I51104" s="37" t="s">
        <v>16</v>
      </c>
    </row>
    <row r="51105" spans="9:9" x14ac:dyDescent="0.2">
      <c r="I51105" s="37" t="s">
        <v>16</v>
      </c>
    </row>
    <row r="51106" spans="9:9" x14ac:dyDescent="0.2">
      <c r="I51106" s="37" t="s">
        <v>16</v>
      </c>
    </row>
    <row r="51107" spans="9:9" x14ac:dyDescent="0.2">
      <c r="I51107" s="37" t="s">
        <v>16</v>
      </c>
    </row>
    <row r="51108" spans="9:9" x14ac:dyDescent="0.2">
      <c r="I51108" s="37" t="s">
        <v>16</v>
      </c>
    </row>
    <row r="51109" spans="9:9" x14ac:dyDescent="0.2">
      <c r="I51109" s="37" t="s">
        <v>16</v>
      </c>
    </row>
    <row r="51110" spans="9:9" x14ac:dyDescent="0.2">
      <c r="I51110" s="37" t="s">
        <v>16</v>
      </c>
    </row>
    <row r="51111" spans="9:9" x14ac:dyDescent="0.2">
      <c r="I51111" s="37" t="s">
        <v>16</v>
      </c>
    </row>
    <row r="51112" spans="9:9" x14ac:dyDescent="0.2">
      <c r="I51112" s="37" t="s">
        <v>16</v>
      </c>
    </row>
    <row r="51113" spans="9:9" x14ac:dyDescent="0.2">
      <c r="I51113" s="37" t="s">
        <v>16</v>
      </c>
    </row>
    <row r="51114" spans="9:9" x14ac:dyDescent="0.2">
      <c r="I51114" s="37" t="s">
        <v>16</v>
      </c>
    </row>
    <row r="51115" spans="9:9" x14ac:dyDescent="0.2">
      <c r="I51115" s="37" t="s">
        <v>16</v>
      </c>
    </row>
    <row r="51116" spans="9:9" x14ac:dyDescent="0.2">
      <c r="I51116" s="37" t="s">
        <v>16</v>
      </c>
    </row>
    <row r="51117" spans="9:9" x14ac:dyDescent="0.2">
      <c r="I51117" s="37" t="s">
        <v>16</v>
      </c>
    </row>
    <row r="51118" spans="9:9" x14ac:dyDescent="0.2">
      <c r="I51118" s="37" t="s">
        <v>16</v>
      </c>
    </row>
    <row r="51119" spans="9:9" x14ac:dyDescent="0.2">
      <c r="I51119" s="37" t="s">
        <v>16</v>
      </c>
    </row>
    <row r="51120" spans="9:9" x14ac:dyDescent="0.2">
      <c r="I51120" s="37" t="s">
        <v>16</v>
      </c>
    </row>
    <row r="51121" spans="9:9" x14ac:dyDescent="0.2">
      <c r="I51121" s="37" t="s">
        <v>16</v>
      </c>
    </row>
    <row r="51122" spans="9:9" x14ac:dyDescent="0.2">
      <c r="I51122" s="37" t="s">
        <v>16</v>
      </c>
    </row>
    <row r="51123" spans="9:9" x14ac:dyDescent="0.2">
      <c r="I51123" s="37" t="s">
        <v>16</v>
      </c>
    </row>
    <row r="51124" spans="9:9" x14ac:dyDescent="0.2">
      <c r="I51124" s="37" t="s">
        <v>16</v>
      </c>
    </row>
    <row r="51125" spans="9:9" x14ac:dyDescent="0.2">
      <c r="I51125" s="37" t="s">
        <v>16</v>
      </c>
    </row>
    <row r="51126" spans="9:9" x14ac:dyDescent="0.2">
      <c r="I51126" s="37" t="s">
        <v>16</v>
      </c>
    </row>
    <row r="51127" spans="9:9" x14ac:dyDescent="0.2">
      <c r="I51127" s="37" t="s">
        <v>16</v>
      </c>
    </row>
    <row r="51128" spans="9:9" x14ac:dyDescent="0.2">
      <c r="I51128" s="37" t="s">
        <v>16</v>
      </c>
    </row>
    <row r="51129" spans="9:9" x14ac:dyDescent="0.2">
      <c r="I51129" s="37" t="s">
        <v>16</v>
      </c>
    </row>
    <row r="51130" spans="9:9" x14ac:dyDescent="0.2">
      <c r="I51130" s="37" t="s">
        <v>16</v>
      </c>
    </row>
    <row r="51131" spans="9:9" x14ac:dyDescent="0.2">
      <c r="I51131" s="37" t="s">
        <v>16</v>
      </c>
    </row>
    <row r="51132" spans="9:9" x14ac:dyDescent="0.2">
      <c r="I51132" s="37" t="s">
        <v>16</v>
      </c>
    </row>
    <row r="51133" spans="9:9" x14ac:dyDescent="0.2">
      <c r="I51133" s="37" t="s">
        <v>16</v>
      </c>
    </row>
    <row r="51134" spans="9:9" x14ac:dyDescent="0.2">
      <c r="I51134" s="37" t="s">
        <v>16</v>
      </c>
    </row>
    <row r="51135" spans="9:9" x14ac:dyDescent="0.2">
      <c r="I51135" s="37" t="s">
        <v>16</v>
      </c>
    </row>
    <row r="51136" spans="9:9" x14ac:dyDescent="0.2">
      <c r="I51136" s="37" t="s">
        <v>16</v>
      </c>
    </row>
    <row r="51137" spans="9:9" x14ac:dyDescent="0.2">
      <c r="I51137" s="37" t="s">
        <v>16</v>
      </c>
    </row>
    <row r="51138" spans="9:9" x14ac:dyDescent="0.2">
      <c r="I51138" s="37" t="s">
        <v>16</v>
      </c>
    </row>
    <row r="51139" spans="9:9" x14ac:dyDescent="0.2">
      <c r="I51139" s="37" t="s">
        <v>16</v>
      </c>
    </row>
    <row r="51140" spans="9:9" x14ac:dyDescent="0.2">
      <c r="I51140" s="37" t="s">
        <v>16</v>
      </c>
    </row>
    <row r="51141" spans="9:9" x14ac:dyDescent="0.2">
      <c r="I51141" s="37" t="s">
        <v>16</v>
      </c>
    </row>
    <row r="51142" spans="9:9" x14ac:dyDescent="0.2">
      <c r="I51142" s="37" t="s">
        <v>16</v>
      </c>
    </row>
    <row r="51143" spans="9:9" x14ac:dyDescent="0.2">
      <c r="I51143" s="37" t="s">
        <v>16</v>
      </c>
    </row>
    <row r="51144" spans="9:9" x14ac:dyDescent="0.2">
      <c r="I51144" s="37" t="s">
        <v>16</v>
      </c>
    </row>
    <row r="51145" spans="9:9" x14ac:dyDescent="0.2">
      <c r="I51145" s="37" t="s">
        <v>16</v>
      </c>
    </row>
    <row r="51146" spans="9:9" x14ac:dyDescent="0.2">
      <c r="I51146" s="37" t="s">
        <v>16</v>
      </c>
    </row>
    <row r="51147" spans="9:9" x14ac:dyDescent="0.2">
      <c r="I51147" s="37" t="s">
        <v>16</v>
      </c>
    </row>
    <row r="51148" spans="9:9" x14ac:dyDescent="0.2">
      <c r="I51148" s="37" t="s">
        <v>16</v>
      </c>
    </row>
    <row r="51149" spans="9:9" x14ac:dyDescent="0.2">
      <c r="I51149" s="37" t="s">
        <v>16</v>
      </c>
    </row>
    <row r="51150" spans="9:9" x14ac:dyDescent="0.2">
      <c r="I51150" s="37" t="s">
        <v>16</v>
      </c>
    </row>
    <row r="51151" spans="9:9" x14ac:dyDescent="0.2">
      <c r="I51151" s="37" t="s">
        <v>16</v>
      </c>
    </row>
    <row r="51152" spans="9:9" x14ac:dyDescent="0.2">
      <c r="I51152" s="37" t="s">
        <v>16</v>
      </c>
    </row>
    <row r="51153" spans="9:9" x14ac:dyDescent="0.2">
      <c r="I51153" s="37" t="s">
        <v>16</v>
      </c>
    </row>
    <row r="51154" spans="9:9" x14ac:dyDescent="0.2">
      <c r="I51154" s="37" t="s">
        <v>16</v>
      </c>
    </row>
    <row r="51155" spans="9:9" x14ac:dyDescent="0.2">
      <c r="I51155" s="37" t="s">
        <v>16</v>
      </c>
    </row>
    <row r="51156" spans="9:9" x14ac:dyDescent="0.2">
      <c r="I51156" s="37" t="s">
        <v>16</v>
      </c>
    </row>
    <row r="51157" spans="9:9" x14ac:dyDescent="0.2">
      <c r="I51157" s="37" t="s">
        <v>16</v>
      </c>
    </row>
    <row r="51158" spans="9:9" x14ac:dyDescent="0.2">
      <c r="I51158" s="37" t="s">
        <v>16</v>
      </c>
    </row>
    <row r="51159" spans="9:9" x14ac:dyDescent="0.2">
      <c r="I51159" s="37" t="s">
        <v>16</v>
      </c>
    </row>
    <row r="51160" spans="9:9" x14ac:dyDescent="0.2">
      <c r="I51160" s="37" t="s">
        <v>16</v>
      </c>
    </row>
    <row r="51161" spans="9:9" x14ac:dyDescent="0.2">
      <c r="I51161" s="37" t="s">
        <v>16</v>
      </c>
    </row>
    <row r="51162" spans="9:9" x14ac:dyDescent="0.2">
      <c r="I51162" s="37" t="s">
        <v>16</v>
      </c>
    </row>
    <row r="51163" spans="9:9" x14ac:dyDescent="0.2">
      <c r="I51163" s="37" t="s">
        <v>16</v>
      </c>
    </row>
    <row r="51164" spans="9:9" x14ac:dyDescent="0.2">
      <c r="I51164" s="37" t="s">
        <v>16</v>
      </c>
    </row>
    <row r="51165" spans="9:9" x14ac:dyDescent="0.2">
      <c r="I51165" s="37" t="s">
        <v>16</v>
      </c>
    </row>
    <row r="51166" spans="9:9" x14ac:dyDescent="0.2">
      <c r="I51166" s="37" t="s">
        <v>16</v>
      </c>
    </row>
    <row r="51167" spans="9:9" x14ac:dyDescent="0.2">
      <c r="I51167" s="37" t="s">
        <v>16</v>
      </c>
    </row>
    <row r="51168" spans="9:9" x14ac:dyDescent="0.2">
      <c r="I51168" s="37" t="s">
        <v>16</v>
      </c>
    </row>
    <row r="51169" spans="9:9" x14ac:dyDescent="0.2">
      <c r="I51169" s="37" t="s">
        <v>16</v>
      </c>
    </row>
    <row r="51170" spans="9:9" x14ac:dyDescent="0.2">
      <c r="I51170" s="37" t="s">
        <v>16</v>
      </c>
    </row>
    <row r="51171" spans="9:9" x14ac:dyDescent="0.2">
      <c r="I51171" s="37" t="s">
        <v>16</v>
      </c>
    </row>
    <row r="51172" spans="9:9" x14ac:dyDescent="0.2">
      <c r="I51172" s="37" t="s">
        <v>16</v>
      </c>
    </row>
    <row r="51173" spans="9:9" x14ac:dyDescent="0.2">
      <c r="I51173" s="37" t="s">
        <v>16</v>
      </c>
    </row>
    <row r="51174" spans="9:9" x14ac:dyDescent="0.2">
      <c r="I51174" s="37" t="s">
        <v>16</v>
      </c>
    </row>
    <row r="51175" spans="9:9" x14ac:dyDescent="0.2">
      <c r="I51175" s="37" t="s">
        <v>16</v>
      </c>
    </row>
    <row r="51176" spans="9:9" x14ac:dyDescent="0.2">
      <c r="I51176" s="37" t="s">
        <v>16</v>
      </c>
    </row>
    <row r="51177" spans="9:9" x14ac:dyDescent="0.2">
      <c r="I51177" s="37" t="s">
        <v>16</v>
      </c>
    </row>
    <row r="51178" spans="9:9" x14ac:dyDescent="0.2">
      <c r="I51178" s="37" t="s">
        <v>16</v>
      </c>
    </row>
    <row r="51179" spans="9:9" x14ac:dyDescent="0.2">
      <c r="I51179" s="37" t="s">
        <v>16</v>
      </c>
    </row>
    <row r="51180" spans="9:9" x14ac:dyDescent="0.2">
      <c r="I51180" s="37" t="s">
        <v>16</v>
      </c>
    </row>
    <row r="51181" spans="9:9" x14ac:dyDescent="0.2">
      <c r="I51181" s="37" t="s">
        <v>16</v>
      </c>
    </row>
    <row r="51182" spans="9:9" x14ac:dyDescent="0.2">
      <c r="I51182" s="37" t="s">
        <v>16</v>
      </c>
    </row>
    <row r="51183" spans="9:9" x14ac:dyDescent="0.2">
      <c r="I51183" s="37" t="s">
        <v>16</v>
      </c>
    </row>
    <row r="51184" spans="9:9" x14ac:dyDescent="0.2">
      <c r="I51184" s="37" t="s">
        <v>16</v>
      </c>
    </row>
    <row r="51185" spans="9:9" x14ac:dyDescent="0.2">
      <c r="I51185" s="37" t="s">
        <v>16</v>
      </c>
    </row>
    <row r="51186" spans="9:9" x14ac:dyDescent="0.2">
      <c r="I51186" s="37" t="s">
        <v>16</v>
      </c>
    </row>
    <row r="51187" spans="9:9" x14ac:dyDescent="0.2">
      <c r="I51187" s="37" t="s">
        <v>16</v>
      </c>
    </row>
    <row r="51188" spans="9:9" x14ac:dyDescent="0.2">
      <c r="I51188" s="37" t="s">
        <v>16</v>
      </c>
    </row>
    <row r="51189" spans="9:9" x14ac:dyDescent="0.2">
      <c r="I51189" s="37" t="s">
        <v>16</v>
      </c>
    </row>
    <row r="51190" spans="9:9" x14ac:dyDescent="0.2">
      <c r="I51190" s="37" t="s">
        <v>16</v>
      </c>
    </row>
    <row r="51191" spans="9:9" x14ac:dyDescent="0.2">
      <c r="I51191" s="37" t="s">
        <v>16</v>
      </c>
    </row>
    <row r="51192" spans="9:9" x14ac:dyDescent="0.2">
      <c r="I51192" s="37" t="s">
        <v>16</v>
      </c>
    </row>
    <row r="51193" spans="9:9" x14ac:dyDescent="0.2">
      <c r="I51193" s="37" t="s">
        <v>16</v>
      </c>
    </row>
    <row r="51194" spans="9:9" x14ac:dyDescent="0.2">
      <c r="I51194" s="37" t="s">
        <v>16</v>
      </c>
    </row>
    <row r="51195" spans="9:9" x14ac:dyDescent="0.2">
      <c r="I51195" s="37" t="s">
        <v>16</v>
      </c>
    </row>
    <row r="51196" spans="9:9" x14ac:dyDescent="0.2">
      <c r="I51196" s="37" t="s">
        <v>16</v>
      </c>
    </row>
    <row r="51197" spans="9:9" x14ac:dyDescent="0.2">
      <c r="I51197" s="37" t="s">
        <v>16</v>
      </c>
    </row>
    <row r="51198" spans="9:9" x14ac:dyDescent="0.2">
      <c r="I51198" s="37" t="s">
        <v>16</v>
      </c>
    </row>
    <row r="51199" spans="9:9" x14ac:dyDescent="0.2">
      <c r="I51199" s="37" t="s">
        <v>16</v>
      </c>
    </row>
    <row r="51200" spans="9:9" x14ac:dyDescent="0.2">
      <c r="I51200" s="37" t="s">
        <v>16</v>
      </c>
    </row>
    <row r="51201" spans="9:9" x14ac:dyDescent="0.2">
      <c r="I51201" s="37" t="s">
        <v>16</v>
      </c>
    </row>
    <row r="51202" spans="9:9" x14ac:dyDescent="0.2">
      <c r="I51202" s="37" t="s">
        <v>16</v>
      </c>
    </row>
    <row r="51203" spans="9:9" x14ac:dyDescent="0.2">
      <c r="I51203" s="37" t="s">
        <v>16</v>
      </c>
    </row>
    <row r="51204" spans="9:9" x14ac:dyDescent="0.2">
      <c r="I51204" s="37" t="s">
        <v>16</v>
      </c>
    </row>
    <row r="51205" spans="9:9" x14ac:dyDescent="0.2">
      <c r="I51205" s="37" t="s">
        <v>16</v>
      </c>
    </row>
    <row r="51206" spans="9:9" x14ac:dyDescent="0.2">
      <c r="I51206" s="37" t="s">
        <v>16</v>
      </c>
    </row>
    <row r="51207" spans="9:9" x14ac:dyDescent="0.2">
      <c r="I51207" s="37" t="s">
        <v>16</v>
      </c>
    </row>
    <row r="51208" spans="9:9" x14ac:dyDescent="0.2">
      <c r="I51208" s="37" t="s">
        <v>16</v>
      </c>
    </row>
    <row r="51209" spans="9:9" x14ac:dyDescent="0.2">
      <c r="I51209" s="37" t="s">
        <v>16</v>
      </c>
    </row>
    <row r="51210" spans="9:9" x14ac:dyDescent="0.2">
      <c r="I51210" s="37" t="s">
        <v>16</v>
      </c>
    </row>
    <row r="51211" spans="9:9" x14ac:dyDescent="0.2">
      <c r="I51211" s="37" t="s">
        <v>16</v>
      </c>
    </row>
    <row r="51212" spans="9:9" x14ac:dyDescent="0.2">
      <c r="I51212" s="37" t="s">
        <v>16</v>
      </c>
    </row>
    <row r="51213" spans="9:9" x14ac:dyDescent="0.2">
      <c r="I51213" s="37" t="s">
        <v>16</v>
      </c>
    </row>
    <row r="51214" spans="9:9" x14ac:dyDescent="0.2">
      <c r="I51214" s="37" t="s">
        <v>16</v>
      </c>
    </row>
    <row r="51215" spans="9:9" x14ac:dyDescent="0.2">
      <c r="I51215" s="37" t="s">
        <v>16</v>
      </c>
    </row>
    <row r="51216" spans="9:9" x14ac:dyDescent="0.2">
      <c r="I51216" s="37" t="s">
        <v>16</v>
      </c>
    </row>
    <row r="51217" spans="9:9" x14ac:dyDescent="0.2">
      <c r="I51217" s="37" t="s">
        <v>16</v>
      </c>
    </row>
    <row r="51218" spans="9:9" x14ac:dyDescent="0.2">
      <c r="I51218" s="37" t="s">
        <v>16</v>
      </c>
    </row>
    <row r="51219" spans="9:9" x14ac:dyDescent="0.2">
      <c r="I51219" s="37" t="s">
        <v>16</v>
      </c>
    </row>
    <row r="51220" spans="9:9" x14ac:dyDescent="0.2">
      <c r="I51220" s="37" t="s">
        <v>16</v>
      </c>
    </row>
    <row r="51221" spans="9:9" x14ac:dyDescent="0.2">
      <c r="I51221" s="37" t="s">
        <v>16</v>
      </c>
    </row>
    <row r="51222" spans="9:9" x14ac:dyDescent="0.2">
      <c r="I51222" s="37" t="s">
        <v>16</v>
      </c>
    </row>
    <row r="51223" spans="9:9" x14ac:dyDescent="0.2">
      <c r="I51223" s="37" t="s">
        <v>16</v>
      </c>
    </row>
    <row r="51224" spans="9:9" x14ac:dyDescent="0.2">
      <c r="I51224" s="37" t="s">
        <v>16</v>
      </c>
    </row>
    <row r="51225" spans="9:9" x14ac:dyDescent="0.2">
      <c r="I51225" s="37" t="s">
        <v>16</v>
      </c>
    </row>
    <row r="51226" spans="9:9" x14ac:dyDescent="0.2">
      <c r="I51226" s="37" t="s">
        <v>16</v>
      </c>
    </row>
    <row r="51227" spans="9:9" x14ac:dyDescent="0.2">
      <c r="I51227" s="37" t="s">
        <v>16</v>
      </c>
    </row>
    <row r="51228" spans="9:9" x14ac:dyDescent="0.2">
      <c r="I51228" s="37" t="s">
        <v>16</v>
      </c>
    </row>
    <row r="51229" spans="9:9" x14ac:dyDescent="0.2">
      <c r="I51229" s="37" t="s">
        <v>16</v>
      </c>
    </row>
    <row r="51230" spans="9:9" x14ac:dyDescent="0.2">
      <c r="I51230" s="37" t="s">
        <v>16</v>
      </c>
    </row>
    <row r="51231" spans="9:9" x14ac:dyDescent="0.2">
      <c r="I51231" s="37" t="s">
        <v>16</v>
      </c>
    </row>
    <row r="51232" spans="9:9" x14ac:dyDescent="0.2">
      <c r="I51232" s="37" t="s">
        <v>16</v>
      </c>
    </row>
    <row r="51233" spans="9:9" x14ac:dyDescent="0.2">
      <c r="I51233" s="37" t="s">
        <v>16</v>
      </c>
    </row>
    <row r="51234" spans="9:9" x14ac:dyDescent="0.2">
      <c r="I51234" s="37" t="s">
        <v>16</v>
      </c>
    </row>
    <row r="51235" spans="9:9" x14ac:dyDescent="0.2">
      <c r="I51235" s="37" t="s">
        <v>16</v>
      </c>
    </row>
    <row r="51236" spans="9:9" x14ac:dyDescent="0.2">
      <c r="I51236" s="37" t="s">
        <v>16</v>
      </c>
    </row>
    <row r="51237" spans="9:9" x14ac:dyDescent="0.2">
      <c r="I51237" s="37" t="s">
        <v>16</v>
      </c>
    </row>
    <row r="51238" spans="9:9" x14ac:dyDescent="0.2">
      <c r="I51238" s="37" t="s">
        <v>16</v>
      </c>
    </row>
    <row r="51239" spans="9:9" x14ac:dyDescent="0.2">
      <c r="I51239" s="37" t="s">
        <v>16</v>
      </c>
    </row>
    <row r="51240" spans="9:9" x14ac:dyDescent="0.2">
      <c r="I51240" s="37" t="s">
        <v>16</v>
      </c>
    </row>
    <row r="51241" spans="9:9" x14ac:dyDescent="0.2">
      <c r="I51241" s="37" t="s">
        <v>16</v>
      </c>
    </row>
    <row r="51242" spans="9:9" x14ac:dyDescent="0.2">
      <c r="I51242" s="37" t="s">
        <v>16</v>
      </c>
    </row>
    <row r="51243" spans="9:9" x14ac:dyDescent="0.2">
      <c r="I51243" s="37" t="s">
        <v>16</v>
      </c>
    </row>
    <row r="51244" spans="9:9" x14ac:dyDescent="0.2">
      <c r="I51244" s="37" t="s">
        <v>16</v>
      </c>
    </row>
    <row r="51245" spans="9:9" x14ac:dyDescent="0.2">
      <c r="I51245" s="37" t="s">
        <v>16</v>
      </c>
    </row>
    <row r="51246" spans="9:9" x14ac:dyDescent="0.2">
      <c r="I51246" s="37" t="s">
        <v>16</v>
      </c>
    </row>
    <row r="51247" spans="9:9" x14ac:dyDescent="0.2">
      <c r="I51247" s="37" t="s">
        <v>16</v>
      </c>
    </row>
    <row r="51248" spans="9:9" x14ac:dyDescent="0.2">
      <c r="I51248" s="37" t="s">
        <v>16</v>
      </c>
    </row>
    <row r="51249" spans="9:9" x14ac:dyDescent="0.2">
      <c r="I51249" s="37" t="s">
        <v>16</v>
      </c>
    </row>
    <row r="51250" spans="9:9" x14ac:dyDescent="0.2">
      <c r="I51250" s="37" t="s">
        <v>16</v>
      </c>
    </row>
    <row r="51251" spans="9:9" x14ac:dyDescent="0.2">
      <c r="I51251" s="37" t="s">
        <v>16</v>
      </c>
    </row>
    <row r="51252" spans="9:9" x14ac:dyDescent="0.2">
      <c r="I51252" s="37" t="s">
        <v>16</v>
      </c>
    </row>
    <row r="51253" spans="9:9" x14ac:dyDescent="0.2">
      <c r="I51253" s="37" t="s">
        <v>16</v>
      </c>
    </row>
    <row r="51254" spans="9:9" x14ac:dyDescent="0.2">
      <c r="I51254" s="37" t="s">
        <v>16</v>
      </c>
    </row>
    <row r="51255" spans="9:9" x14ac:dyDescent="0.2">
      <c r="I51255" s="37" t="s">
        <v>16</v>
      </c>
    </row>
    <row r="51256" spans="9:9" x14ac:dyDescent="0.2">
      <c r="I51256" s="37" t="s">
        <v>16</v>
      </c>
    </row>
    <row r="51257" spans="9:9" x14ac:dyDescent="0.2">
      <c r="I51257" s="37" t="s">
        <v>16</v>
      </c>
    </row>
    <row r="51258" spans="9:9" x14ac:dyDescent="0.2">
      <c r="I51258" s="37" t="s">
        <v>16</v>
      </c>
    </row>
    <row r="51259" spans="9:9" x14ac:dyDescent="0.2">
      <c r="I51259" s="37" t="s">
        <v>16</v>
      </c>
    </row>
    <row r="51260" spans="9:9" x14ac:dyDescent="0.2">
      <c r="I51260" s="37" t="s">
        <v>16</v>
      </c>
    </row>
    <row r="51261" spans="9:9" x14ac:dyDescent="0.2">
      <c r="I51261" s="37" t="s">
        <v>16</v>
      </c>
    </row>
    <row r="51262" spans="9:9" x14ac:dyDescent="0.2">
      <c r="I51262" s="37" t="s">
        <v>16</v>
      </c>
    </row>
    <row r="51263" spans="9:9" x14ac:dyDescent="0.2">
      <c r="I51263" s="37" t="s">
        <v>16</v>
      </c>
    </row>
    <row r="51264" spans="9:9" x14ac:dyDescent="0.2">
      <c r="I51264" s="37" t="s">
        <v>16</v>
      </c>
    </row>
    <row r="51265" spans="9:9" x14ac:dyDescent="0.2">
      <c r="I51265" s="37" t="s">
        <v>16</v>
      </c>
    </row>
    <row r="51266" spans="9:9" x14ac:dyDescent="0.2">
      <c r="I51266" s="37" t="s">
        <v>16</v>
      </c>
    </row>
    <row r="51267" spans="9:9" x14ac:dyDescent="0.2">
      <c r="I51267" s="37" t="s">
        <v>16</v>
      </c>
    </row>
    <row r="51268" spans="9:9" x14ac:dyDescent="0.2">
      <c r="I51268" s="37" t="s">
        <v>16</v>
      </c>
    </row>
    <row r="51269" spans="9:9" x14ac:dyDescent="0.2">
      <c r="I51269" s="37" t="s">
        <v>16</v>
      </c>
    </row>
    <row r="51270" spans="9:9" x14ac:dyDescent="0.2">
      <c r="I51270" s="37" t="s">
        <v>16</v>
      </c>
    </row>
    <row r="51271" spans="9:9" x14ac:dyDescent="0.2">
      <c r="I51271" s="37" t="s">
        <v>16</v>
      </c>
    </row>
    <row r="51272" spans="9:9" x14ac:dyDescent="0.2">
      <c r="I51272" s="37" t="s">
        <v>16</v>
      </c>
    </row>
    <row r="51273" spans="9:9" x14ac:dyDescent="0.2">
      <c r="I51273" s="37" t="s">
        <v>16</v>
      </c>
    </row>
    <row r="51274" spans="9:9" x14ac:dyDescent="0.2">
      <c r="I51274" s="37" t="s">
        <v>16</v>
      </c>
    </row>
    <row r="51275" spans="9:9" x14ac:dyDescent="0.2">
      <c r="I51275" s="37" t="s">
        <v>16</v>
      </c>
    </row>
    <row r="51276" spans="9:9" x14ac:dyDescent="0.2">
      <c r="I51276" s="37" t="s">
        <v>16</v>
      </c>
    </row>
    <row r="51277" spans="9:9" x14ac:dyDescent="0.2">
      <c r="I51277" s="37" t="s">
        <v>16</v>
      </c>
    </row>
    <row r="51278" spans="9:9" x14ac:dyDescent="0.2">
      <c r="I51278" s="37" t="s">
        <v>16</v>
      </c>
    </row>
    <row r="51279" spans="9:9" x14ac:dyDescent="0.2">
      <c r="I51279" s="37" t="s">
        <v>16</v>
      </c>
    </row>
    <row r="51280" spans="9:9" x14ac:dyDescent="0.2">
      <c r="I51280" s="37" t="s">
        <v>16</v>
      </c>
    </row>
    <row r="51281" spans="9:9" x14ac:dyDescent="0.2">
      <c r="I51281" s="37" t="s">
        <v>16</v>
      </c>
    </row>
    <row r="51282" spans="9:9" x14ac:dyDescent="0.2">
      <c r="I51282" s="37" t="s">
        <v>16</v>
      </c>
    </row>
    <row r="51283" spans="9:9" x14ac:dyDescent="0.2">
      <c r="I51283" s="37" t="s">
        <v>16</v>
      </c>
    </row>
    <row r="51284" spans="9:9" x14ac:dyDescent="0.2">
      <c r="I51284" s="37" t="s">
        <v>16</v>
      </c>
    </row>
    <row r="51285" spans="9:9" x14ac:dyDescent="0.2">
      <c r="I51285" s="37" t="s">
        <v>16</v>
      </c>
    </row>
    <row r="51286" spans="9:9" x14ac:dyDescent="0.2">
      <c r="I51286" s="37" t="s">
        <v>16</v>
      </c>
    </row>
    <row r="51287" spans="9:9" x14ac:dyDescent="0.2">
      <c r="I51287" s="37" t="s">
        <v>16</v>
      </c>
    </row>
    <row r="51288" spans="9:9" x14ac:dyDescent="0.2">
      <c r="I51288" s="37" t="s">
        <v>16</v>
      </c>
    </row>
    <row r="51289" spans="9:9" x14ac:dyDescent="0.2">
      <c r="I51289" s="37" t="s">
        <v>16</v>
      </c>
    </row>
    <row r="51290" spans="9:9" x14ac:dyDescent="0.2">
      <c r="I51290" s="37" t="s">
        <v>16</v>
      </c>
    </row>
    <row r="51291" spans="9:9" x14ac:dyDescent="0.2">
      <c r="I51291" s="37" t="s">
        <v>16</v>
      </c>
    </row>
    <row r="51292" spans="9:9" x14ac:dyDescent="0.2">
      <c r="I51292" s="37" t="s">
        <v>16</v>
      </c>
    </row>
    <row r="51293" spans="9:9" x14ac:dyDescent="0.2">
      <c r="I51293" s="37" t="s">
        <v>16</v>
      </c>
    </row>
    <row r="51294" spans="9:9" x14ac:dyDescent="0.2">
      <c r="I51294" s="37" t="s">
        <v>16</v>
      </c>
    </row>
    <row r="51295" spans="9:9" x14ac:dyDescent="0.2">
      <c r="I51295" s="37" t="s">
        <v>16</v>
      </c>
    </row>
    <row r="51296" spans="9:9" x14ac:dyDescent="0.2">
      <c r="I51296" s="37" t="s">
        <v>16</v>
      </c>
    </row>
    <row r="51297" spans="9:9" x14ac:dyDescent="0.2">
      <c r="I51297" s="37" t="s">
        <v>16</v>
      </c>
    </row>
    <row r="51298" spans="9:9" x14ac:dyDescent="0.2">
      <c r="I51298" s="37" t="s">
        <v>16</v>
      </c>
    </row>
    <row r="51299" spans="9:9" x14ac:dyDescent="0.2">
      <c r="I51299" s="37" t="s">
        <v>16</v>
      </c>
    </row>
    <row r="51300" spans="9:9" x14ac:dyDescent="0.2">
      <c r="I51300" s="37" t="s">
        <v>16</v>
      </c>
    </row>
    <row r="51301" spans="9:9" x14ac:dyDescent="0.2">
      <c r="I51301" s="37" t="s">
        <v>16</v>
      </c>
    </row>
    <row r="51302" spans="9:9" x14ac:dyDescent="0.2">
      <c r="I51302" s="37" t="s">
        <v>16</v>
      </c>
    </row>
    <row r="51303" spans="9:9" x14ac:dyDescent="0.2">
      <c r="I51303" s="37" t="s">
        <v>16</v>
      </c>
    </row>
    <row r="51304" spans="9:9" x14ac:dyDescent="0.2">
      <c r="I51304" s="37" t="s">
        <v>16</v>
      </c>
    </row>
    <row r="51305" spans="9:9" x14ac:dyDescent="0.2">
      <c r="I51305" s="37" t="s">
        <v>16</v>
      </c>
    </row>
    <row r="51306" spans="9:9" x14ac:dyDescent="0.2">
      <c r="I51306" s="37" t="s">
        <v>16</v>
      </c>
    </row>
    <row r="51307" spans="9:9" x14ac:dyDescent="0.2">
      <c r="I51307" s="37" t="s">
        <v>16</v>
      </c>
    </row>
    <row r="51308" spans="9:9" x14ac:dyDescent="0.2">
      <c r="I51308" s="37" t="s">
        <v>16</v>
      </c>
    </row>
    <row r="51309" spans="9:9" x14ac:dyDescent="0.2">
      <c r="I51309" s="37" t="s">
        <v>16</v>
      </c>
    </row>
    <row r="51310" spans="9:9" x14ac:dyDescent="0.2">
      <c r="I51310" s="37" t="s">
        <v>16</v>
      </c>
    </row>
    <row r="51311" spans="9:9" x14ac:dyDescent="0.2">
      <c r="I51311" s="37" t="s">
        <v>16</v>
      </c>
    </row>
    <row r="51312" spans="9:9" x14ac:dyDescent="0.2">
      <c r="I51312" s="37" t="s">
        <v>16</v>
      </c>
    </row>
    <row r="51313" spans="9:9" x14ac:dyDescent="0.2">
      <c r="I51313" s="37" t="s">
        <v>16</v>
      </c>
    </row>
    <row r="51314" spans="9:9" x14ac:dyDescent="0.2">
      <c r="I51314" s="37" t="s">
        <v>16</v>
      </c>
    </row>
    <row r="51315" spans="9:9" x14ac:dyDescent="0.2">
      <c r="I51315" s="37" t="s">
        <v>16</v>
      </c>
    </row>
    <row r="51316" spans="9:9" x14ac:dyDescent="0.2">
      <c r="I51316" s="37" t="s">
        <v>16</v>
      </c>
    </row>
    <row r="51317" spans="9:9" x14ac:dyDescent="0.2">
      <c r="I51317" s="37" t="s">
        <v>16</v>
      </c>
    </row>
    <row r="51318" spans="9:9" x14ac:dyDescent="0.2">
      <c r="I51318" s="37" t="s">
        <v>16</v>
      </c>
    </row>
    <row r="51319" spans="9:9" x14ac:dyDescent="0.2">
      <c r="I51319" s="37" t="s">
        <v>16</v>
      </c>
    </row>
    <row r="51320" spans="9:9" x14ac:dyDescent="0.2">
      <c r="I51320" s="37" t="s">
        <v>16</v>
      </c>
    </row>
    <row r="51321" spans="9:9" x14ac:dyDescent="0.2">
      <c r="I51321" s="37" t="s">
        <v>16</v>
      </c>
    </row>
    <row r="51322" spans="9:9" x14ac:dyDescent="0.2">
      <c r="I51322" s="37" t="s">
        <v>16</v>
      </c>
    </row>
    <row r="51323" spans="9:9" x14ac:dyDescent="0.2">
      <c r="I51323" s="37" t="s">
        <v>16</v>
      </c>
    </row>
    <row r="51324" spans="9:9" x14ac:dyDescent="0.2">
      <c r="I51324" s="37" t="s">
        <v>16</v>
      </c>
    </row>
    <row r="51325" spans="9:9" x14ac:dyDescent="0.2">
      <c r="I51325" s="37" t="s">
        <v>16</v>
      </c>
    </row>
    <row r="51326" spans="9:9" x14ac:dyDescent="0.2">
      <c r="I51326" s="37" t="s">
        <v>16</v>
      </c>
    </row>
    <row r="51327" spans="9:9" x14ac:dyDescent="0.2">
      <c r="I51327" s="37" t="s">
        <v>16</v>
      </c>
    </row>
    <row r="51328" spans="9:9" x14ac:dyDescent="0.2">
      <c r="I51328" s="37" t="s">
        <v>16</v>
      </c>
    </row>
    <row r="51329" spans="9:9" x14ac:dyDescent="0.2">
      <c r="I51329" s="37" t="s">
        <v>16</v>
      </c>
    </row>
    <row r="51330" spans="9:9" x14ac:dyDescent="0.2">
      <c r="I51330" s="37" t="s">
        <v>16</v>
      </c>
    </row>
    <row r="51331" spans="9:9" x14ac:dyDescent="0.2">
      <c r="I51331" s="37" t="s">
        <v>16</v>
      </c>
    </row>
    <row r="51332" spans="9:9" x14ac:dyDescent="0.2">
      <c r="I51332" s="37" t="s">
        <v>16</v>
      </c>
    </row>
    <row r="51333" spans="9:9" x14ac:dyDescent="0.2">
      <c r="I51333" s="37" t="s">
        <v>16</v>
      </c>
    </row>
    <row r="51334" spans="9:9" x14ac:dyDescent="0.2">
      <c r="I51334" s="37" t="s">
        <v>16</v>
      </c>
    </row>
    <row r="51335" spans="9:9" x14ac:dyDescent="0.2">
      <c r="I51335" s="37" t="s">
        <v>16</v>
      </c>
    </row>
    <row r="51336" spans="9:9" x14ac:dyDescent="0.2">
      <c r="I51336" s="37" t="s">
        <v>16</v>
      </c>
    </row>
    <row r="51337" spans="9:9" x14ac:dyDescent="0.2">
      <c r="I51337" s="37" t="s">
        <v>16</v>
      </c>
    </row>
    <row r="51338" spans="9:9" x14ac:dyDescent="0.2">
      <c r="I51338" s="37" t="s">
        <v>16</v>
      </c>
    </row>
    <row r="51339" spans="9:9" x14ac:dyDescent="0.2">
      <c r="I51339" s="37" t="s">
        <v>16</v>
      </c>
    </row>
    <row r="51340" spans="9:9" x14ac:dyDescent="0.2">
      <c r="I51340" s="37" t="s">
        <v>16</v>
      </c>
    </row>
    <row r="51341" spans="9:9" x14ac:dyDescent="0.2">
      <c r="I51341" s="37" t="s">
        <v>16</v>
      </c>
    </row>
    <row r="51342" spans="9:9" x14ac:dyDescent="0.2">
      <c r="I51342" s="37" t="s">
        <v>16</v>
      </c>
    </row>
    <row r="51343" spans="9:9" x14ac:dyDescent="0.2">
      <c r="I51343" s="37" t="s">
        <v>16</v>
      </c>
    </row>
    <row r="51344" spans="9:9" x14ac:dyDescent="0.2">
      <c r="I51344" s="37" t="s">
        <v>16</v>
      </c>
    </row>
    <row r="51345" spans="9:9" x14ac:dyDescent="0.2">
      <c r="I51345" s="37" t="s">
        <v>16</v>
      </c>
    </row>
    <row r="51346" spans="9:9" x14ac:dyDescent="0.2">
      <c r="I51346" s="37" t="s">
        <v>16</v>
      </c>
    </row>
    <row r="51347" spans="9:9" x14ac:dyDescent="0.2">
      <c r="I51347" s="37" t="s">
        <v>16</v>
      </c>
    </row>
    <row r="51348" spans="9:9" x14ac:dyDescent="0.2">
      <c r="I51348" s="37" t="s">
        <v>16</v>
      </c>
    </row>
    <row r="51349" spans="9:9" x14ac:dyDescent="0.2">
      <c r="I51349" s="37" t="s">
        <v>16</v>
      </c>
    </row>
    <row r="51350" spans="9:9" x14ac:dyDescent="0.2">
      <c r="I51350" s="37" t="s">
        <v>16</v>
      </c>
    </row>
    <row r="51351" spans="9:9" x14ac:dyDescent="0.2">
      <c r="I51351" s="37" t="s">
        <v>16</v>
      </c>
    </row>
    <row r="51352" spans="9:9" x14ac:dyDescent="0.2">
      <c r="I51352" s="37" t="s">
        <v>16</v>
      </c>
    </row>
    <row r="51353" spans="9:9" x14ac:dyDescent="0.2">
      <c r="I51353" s="37" t="s">
        <v>16</v>
      </c>
    </row>
    <row r="51354" spans="9:9" x14ac:dyDescent="0.2">
      <c r="I51354" s="37" t="s">
        <v>16</v>
      </c>
    </row>
    <row r="51355" spans="9:9" x14ac:dyDescent="0.2">
      <c r="I51355" s="37" t="s">
        <v>16</v>
      </c>
    </row>
    <row r="51356" spans="9:9" x14ac:dyDescent="0.2">
      <c r="I51356" s="37" t="s">
        <v>16</v>
      </c>
    </row>
    <row r="51357" spans="9:9" x14ac:dyDescent="0.2">
      <c r="I51357" s="37" t="s">
        <v>16</v>
      </c>
    </row>
    <row r="51358" spans="9:9" x14ac:dyDescent="0.2">
      <c r="I51358" s="37" t="s">
        <v>16</v>
      </c>
    </row>
    <row r="51359" spans="9:9" x14ac:dyDescent="0.2">
      <c r="I51359" s="37" t="s">
        <v>16</v>
      </c>
    </row>
    <row r="51360" spans="9:9" x14ac:dyDescent="0.2">
      <c r="I51360" s="37" t="s">
        <v>16</v>
      </c>
    </row>
    <row r="51361" spans="9:9" x14ac:dyDescent="0.2">
      <c r="I51361" s="37" t="s">
        <v>16</v>
      </c>
    </row>
    <row r="51362" spans="9:9" x14ac:dyDescent="0.2">
      <c r="I51362" s="37" t="s">
        <v>16</v>
      </c>
    </row>
    <row r="51363" spans="9:9" x14ac:dyDescent="0.2">
      <c r="I51363" s="37" t="s">
        <v>16</v>
      </c>
    </row>
    <row r="51364" spans="9:9" x14ac:dyDescent="0.2">
      <c r="I51364" s="37" t="s">
        <v>16</v>
      </c>
    </row>
    <row r="51365" spans="9:9" x14ac:dyDescent="0.2">
      <c r="I51365" s="37" t="s">
        <v>16</v>
      </c>
    </row>
    <row r="51366" spans="9:9" x14ac:dyDescent="0.2">
      <c r="I51366" s="37" t="s">
        <v>16</v>
      </c>
    </row>
    <row r="51367" spans="9:9" x14ac:dyDescent="0.2">
      <c r="I51367" s="37" t="s">
        <v>16</v>
      </c>
    </row>
    <row r="51368" spans="9:9" x14ac:dyDescent="0.2">
      <c r="I51368" s="37" t="s">
        <v>16</v>
      </c>
    </row>
    <row r="51369" spans="9:9" x14ac:dyDescent="0.2">
      <c r="I51369" s="37" t="s">
        <v>16</v>
      </c>
    </row>
    <row r="51370" spans="9:9" x14ac:dyDescent="0.2">
      <c r="I51370" s="37" t="s">
        <v>16</v>
      </c>
    </row>
    <row r="51371" spans="9:9" x14ac:dyDescent="0.2">
      <c r="I51371" s="37" t="s">
        <v>16</v>
      </c>
    </row>
    <row r="51372" spans="9:9" x14ac:dyDescent="0.2">
      <c r="I51372" s="37" t="s">
        <v>16</v>
      </c>
    </row>
    <row r="51373" spans="9:9" x14ac:dyDescent="0.2">
      <c r="I51373" s="37" t="s">
        <v>16</v>
      </c>
    </row>
    <row r="51374" spans="9:9" x14ac:dyDescent="0.2">
      <c r="I51374" s="37" t="s">
        <v>16</v>
      </c>
    </row>
    <row r="51375" spans="9:9" x14ac:dyDescent="0.2">
      <c r="I51375" s="37" t="s">
        <v>16</v>
      </c>
    </row>
    <row r="51376" spans="9:9" x14ac:dyDescent="0.2">
      <c r="I51376" s="37" t="s">
        <v>16</v>
      </c>
    </row>
    <row r="51377" spans="9:9" x14ac:dyDescent="0.2">
      <c r="I51377" s="37" t="s">
        <v>16</v>
      </c>
    </row>
    <row r="51378" spans="9:9" x14ac:dyDescent="0.2">
      <c r="I51378" s="37" t="s">
        <v>16</v>
      </c>
    </row>
    <row r="51379" spans="9:9" x14ac:dyDescent="0.2">
      <c r="I51379" s="37" t="s">
        <v>16</v>
      </c>
    </row>
    <row r="51380" spans="9:9" x14ac:dyDescent="0.2">
      <c r="I51380" s="37" t="s">
        <v>16</v>
      </c>
    </row>
    <row r="51381" spans="9:9" x14ac:dyDescent="0.2">
      <c r="I51381" s="37" t="s">
        <v>16</v>
      </c>
    </row>
    <row r="51382" spans="9:9" x14ac:dyDescent="0.2">
      <c r="I51382" s="37" t="s">
        <v>16</v>
      </c>
    </row>
    <row r="51383" spans="9:9" x14ac:dyDescent="0.2">
      <c r="I51383" s="37" t="s">
        <v>16</v>
      </c>
    </row>
    <row r="51384" spans="9:9" x14ac:dyDescent="0.2">
      <c r="I51384" s="37" t="s">
        <v>16</v>
      </c>
    </row>
    <row r="51385" spans="9:9" x14ac:dyDescent="0.2">
      <c r="I51385" s="37" t="s">
        <v>16</v>
      </c>
    </row>
    <row r="51386" spans="9:9" x14ac:dyDescent="0.2">
      <c r="I51386" s="37" t="s">
        <v>16</v>
      </c>
    </row>
    <row r="51387" spans="9:9" x14ac:dyDescent="0.2">
      <c r="I51387" s="37" t="s">
        <v>16</v>
      </c>
    </row>
    <row r="51388" spans="9:9" x14ac:dyDescent="0.2">
      <c r="I51388" s="37" t="s">
        <v>16</v>
      </c>
    </row>
    <row r="51389" spans="9:9" x14ac:dyDescent="0.2">
      <c r="I51389" s="37" t="s">
        <v>16</v>
      </c>
    </row>
    <row r="51390" spans="9:9" x14ac:dyDescent="0.2">
      <c r="I51390" s="37" t="s">
        <v>16</v>
      </c>
    </row>
    <row r="51391" spans="9:9" x14ac:dyDescent="0.2">
      <c r="I51391" s="37" t="s">
        <v>16</v>
      </c>
    </row>
    <row r="51392" spans="9:9" x14ac:dyDescent="0.2">
      <c r="I51392" s="37" t="s">
        <v>16</v>
      </c>
    </row>
    <row r="51393" spans="9:9" x14ac:dyDescent="0.2">
      <c r="I51393" s="37" t="s">
        <v>16</v>
      </c>
    </row>
    <row r="51394" spans="9:9" x14ac:dyDescent="0.2">
      <c r="I51394" s="37" t="s">
        <v>16</v>
      </c>
    </row>
    <row r="51395" spans="9:9" x14ac:dyDescent="0.2">
      <c r="I51395" s="37" t="s">
        <v>16</v>
      </c>
    </row>
    <row r="51396" spans="9:9" x14ac:dyDescent="0.2">
      <c r="I51396" s="37" t="s">
        <v>16</v>
      </c>
    </row>
    <row r="51397" spans="9:9" x14ac:dyDescent="0.2">
      <c r="I51397" s="37" t="s">
        <v>16</v>
      </c>
    </row>
    <row r="51398" spans="9:9" x14ac:dyDescent="0.2">
      <c r="I51398" s="37" t="s">
        <v>16</v>
      </c>
    </row>
    <row r="51399" spans="9:9" x14ac:dyDescent="0.2">
      <c r="I51399" s="37" t="s">
        <v>16</v>
      </c>
    </row>
    <row r="51400" spans="9:9" x14ac:dyDescent="0.2">
      <c r="I51400" s="37" t="s">
        <v>16</v>
      </c>
    </row>
    <row r="51401" spans="9:9" x14ac:dyDescent="0.2">
      <c r="I51401" s="37" t="s">
        <v>16</v>
      </c>
    </row>
    <row r="51402" spans="9:9" x14ac:dyDescent="0.2">
      <c r="I51402" s="37" t="s">
        <v>16</v>
      </c>
    </row>
    <row r="51403" spans="9:9" x14ac:dyDescent="0.2">
      <c r="I51403" s="37" t="s">
        <v>16</v>
      </c>
    </row>
    <row r="51404" spans="9:9" x14ac:dyDescent="0.2">
      <c r="I51404" s="37" t="s">
        <v>16</v>
      </c>
    </row>
    <row r="51405" spans="9:9" x14ac:dyDescent="0.2">
      <c r="I51405" s="37" t="s">
        <v>16</v>
      </c>
    </row>
    <row r="51406" spans="9:9" x14ac:dyDescent="0.2">
      <c r="I51406" s="37" t="s">
        <v>16</v>
      </c>
    </row>
    <row r="51407" spans="9:9" x14ac:dyDescent="0.2">
      <c r="I51407" s="37" t="s">
        <v>16</v>
      </c>
    </row>
    <row r="51408" spans="9:9" x14ac:dyDescent="0.2">
      <c r="I51408" s="37" t="s">
        <v>16</v>
      </c>
    </row>
    <row r="51409" spans="9:9" x14ac:dyDescent="0.2">
      <c r="I51409" s="37" t="s">
        <v>16</v>
      </c>
    </row>
    <row r="51410" spans="9:9" x14ac:dyDescent="0.2">
      <c r="I51410" s="37" t="s">
        <v>16</v>
      </c>
    </row>
    <row r="51411" spans="9:9" x14ac:dyDescent="0.2">
      <c r="I51411" s="37" t="s">
        <v>16</v>
      </c>
    </row>
    <row r="51412" spans="9:9" x14ac:dyDescent="0.2">
      <c r="I51412" s="37" t="s">
        <v>16</v>
      </c>
    </row>
    <row r="51413" spans="9:9" x14ac:dyDescent="0.2">
      <c r="I51413" s="37" t="s">
        <v>16</v>
      </c>
    </row>
    <row r="51414" spans="9:9" x14ac:dyDescent="0.2">
      <c r="I51414" s="37" t="s">
        <v>16</v>
      </c>
    </row>
    <row r="51415" spans="9:9" x14ac:dyDescent="0.2">
      <c r="I51415" s="37" t="s">
        <v>16</v>
      </c>
    </row>
    <row r="51416" spans="9:9" x14ac:dyDescent="0.2">
      <c r="I51416" s="37" t="s">
        <v>16</v>
      </c>
    </row>
    <row r="51417" spans="9:9" x14ac:dyDescent="0.2">
      <c r="I51417" s="37" t="s">
        <v>16</v>
      </c>
    </row>
    <row r="51418" spans="9:9" x14ac:dyDescent="0.2">
      <c r="I51418" s="37" t="s">
        <v>16</v>
      </c>
    </row>
    <row r="51419" spans="9:9" x14ac:dyDescent="0.2">
      <c r="I51419" s="37" t="s">
        <v>16</v>
      </c>
    </row>
    <row r="51420" spans="9:9" x14ac:dyDescent="0.2">
      <c r="I51420" s="37" t="s">
        <v>16</v>
      </c>
    </row>
    <row r="51421" spans="9:9" x14ac:dyDescent="0.2">
      <c r="I51421" s="37" t="s">
        <v>16</v>
      </c>
    </row>
    <row r="51422" spans="9:9" x14ac:dyDescent="0.2">
      <c r="I51422" s="37" t="s">
        <v>16</v>
      </c>
    </row>
    <row r="51423" spans="9:9" x14ac:dyDescent="0.2">
      <c r="I51423" s="37" t="s">
        <v>16</v>
      </c>
    </row>
    <row r="51424" spans="9:9" x14ac:dyDescent="0.2">
      <c r="I51424" s="37" t="s">
        <v>16</v>
      </c>
    </row>
    <row r="51425" spans="9:9" x14ac:dyDescent="0.2">
      <c r="I51425" s="37" t="s">
        <v>16</v>
      </c>
    </row>
    <row r="51426" spans="9:9" x14ac:dyDescent="0.2">
      <c r="I51426" s="37" t="s">
        <v>16</v>
      </c>
    </row>
    <row r="51427" spans="9:9" x14ac:dyDescent="0.2">
      <c r="I51427" s="37" t="s">
        <v>16</v>
      </c>
    </row>
    <row r="51428" spans="9:9" x14ac:dyDescent="0.2">
      <c r="I51428" s="37" t="s">
        <v>16</v>
      </c>
    </row>
    <row r="51429" spans="9:9" x14ac:dyDescent="0.2">
      <c r="I51429" s="37" t="s">
        <v>16</v>
      </c>
    </row>
    <row r="51430" spans="9:9" x14ac:dyDescent="0.2">
      <c r="I51430" s="37" t="s">
        <v>16</v>
      </c>
    </row>
    <row r="51431" spans="9:9" x14ac:dyDescent="0.2">
      <c r="I51431" s="37" t="s">
        <v>16</v>
      </c>
    </row>
    <row r="51432" spans="9:9" x14ac:dyDescent="0.2">
      <c r="I51432" s="37" t="s">
        <v>16</v>
      </c>
    </row>
    <row r="51433" spans="9:9" x14ac:dyDescent="0.2">
      <c r="I51433" s="37" t="s">
        <v>16</v>
      </c>
    </row>
    <row r="51434" spans="9:9" x14ac:dyDescent="0.2">
      <c r="I51434" s="37" t="s">
        <v>16</v>
      </c>
    </row>
    <row r="51435" spans="9:9" x14ac:dyDescent="0.2">
      <c r="I51435" s="37" t="s">
        <v>16</v>
      </c>
    </row>
    <row r="51436" spans="9:9" x14ac:dyDescent="0.2">
      <c r="I51436" s="37" t="s">
        <v>16</v>
      </c>
    </row>
    <row r="51437" spans="9:9" x14ac:dyDescent="0.2">
      <c r="I51437" s="37" t="s">
        <v>16</v>
      </c>
    </row>
    <row r="51438" spans="9:9" x14ac:dyDescent="0.2">
      <c r="I51438" s="37" t="s">
        <v>16</v>
      </c>
    </row>
    <row r="51439" spans="9:9" x14ac:dyDescent="0.2">
      <c r="I51439" s="37" t="s">
        <v>16</v>
      </c>
    </row>
    <row r="51440" spans="9:9" x14ac:dyDescent="0.2">
      <c r="I51440" s="37" t="s">
        <v>16</v>
      </c>
    </row>
    <row r="51441" spans="9:9" x14ac:dyDescent="0.2">
      <c r="I51441" s="37" t="s">
        <v>16</v>
      </c>
    </row>
    <row r="51442" spans="9:9" x14ac:dyDescent="0.2">
      <c r="I51442" s="37" t="s">
        <v>16</v>
      </c>
    </row>
    <row r="51443" spans="9:9" x14ac:dyDescent="0.2">
      <c r="I51443" s="37" t="s">
        <v>16</v>
      </c>
    </row>
    <row r="51444" spans="9:9" x14ac:dyDescent="0.2">
      <c r="I51444" s="37" t="s">
        <v>16</v>
      </c>
    </row>
    <row r="51445" spans="9:9" x14ac:dyDescent="0.2">
      <c r="I51445" s="37" t="s">
        <v>16</v>
      </c>
    </row>
    <row r="51446" spans="9:9" x14ac:dyDescent="0.2">
      <c r="I51446" s="37" t="s">
        <v>16</v>
      </c>
    </row>
    <row r="51447" spans="9:9" x14ac:dyDescent="0.2">
      <c r="I51447" s="37" t="s">
        <v>16</v>
      </c>
    </row>
    <row r="51448" spans="9:9" x14ac:dyDescent="0.2">
      <c r="I51448" s="37" t="s">
        <v>16</v>
      </c>
    </row>
    <row r="51449" spans="9:9" x14ac:dyDescent="0.2">
      <c r="I51449" s="37" t="s">
        <v>16</v>
      </c>
    </row>
    <row r="51450" spans="9:9" x14ac:dyDescent="0.2">
      <c r="I51450" s="37" t="s">
        <v>16</v>
      </c>
    </row>
    <row r="51451" spans="9:9" x14ac:dyDescent="0.2">
      <c r="I51451" s="37" t="s">
        <v>16</v>
      </c>
    </row>
    <row r="51452" spans="9:9" x14ac:dyDescent="0.2">
      <c r="I51452" s="37" t="s">
        <v>16</v>
      </c>
    </row>
    <row r="51453" spans="9:9" x14ac:dyDescent="0.2">
      <c r="I51453" s="37" t="s">
        <v>16</v>
      </c>
    </row>
    <row r="51454" spans="9:9" x14ac:dyDescent="0.2">
      <c r="I51454" s="37" t="s">
        <v>16</v>
      </c>
    </row>
    <row r="51455" spans="9:9" x14ac:dyDescent="0.2">
      <c r="I51455" s="37" t="s">
        <v>16</v>
      </c>
    </row>
    <row r="51456" spans="9:9" x14ac:dyDescent="0.2">
      <c r="I51456" s="37" t="s">
        <v>16</v>
      </c>
    </row>
    <row r="51457" spans="9:9" x14ac:dyDescent="0.2">
      <c r="I51457" s="37" t="s">
        <v>16</v>
      </c>
    </row>
    <row r="51458" spans="9:9" x14ac:dyDescent="0.2">
      <c r="I51458" s="37" t="s">
        <v>16</v>
      </c>
    </row>
    <row r="51459" spans="9:9" x14ac:dyDescent="0.2">
      <c r="I51459" s="37" t="s">
        <v>16</v>
      </c>
    </row>
    <row r="51460" spans="9:9" x14ac:dyDescent="0.2">
      <c r="I51460" s="37" t="s">
        <v>16</v>
      </c>
    </row>
    <row r="51461" spans="9:9" x14ac:dyDescent="0.2">
      <c r="I51461" s="37" t="s">
        <v>16</v>
      </c>
    </row>
    <row r="51462" spans="9:9" x14ac:dyDescent="0.2">
      <c r="I51462" s="37" t="s">
        <v>16</v>
      </c>
    </row>
    <row r="51463" spans="9:9" x14ac:dyDescent="0.2">
      <c r="I51463" s="37" t="s">
        <v>16</v>
      </c>
    </row>
    <row r="51464" spans="9:9" x14ac:dyDescent="0.2">
      <c r="I51464" s="37" t="s">
        <v>16</v>
      </c>
    </row>
    <row r="51465" spans="9:9" x14ac:dyDescent="0.2">
      <c r="I51465" s="37" t="s">
        <v>16</v>
      </c>
    </row>
    <row r="51466" spans="9:9" x14ac:dyDescent="0.2">
      <c r="I51466" s="37" t="s">
        <v>16</v>
      </c>
    </row>
    <row r="51467" spans="9:9" x14ac:dyDescent="0.2">
      <c r="I51467" s="37" t="s">
        <v>16</v>
      </c>
    </row>
    <row r="51468" spans="9:9" x14ac:dyDescent="0.2">
      <c r="I51468" s="37" t="s">
        <v>16</v>
      </c>
    </row>
    <row r="51469" spans="9:9" x14ac:dyDescent="0.2">
      <c r="I51469" s="37" t="s">
        <v>16</v>
      </c>
    </row>
    <row r="51470" spans="9:9" x14ac:dyDescent="0.2">
      <c r="I51470" s="37" t="s">
        <v>16</v>
      </c>
    </row>
    <row r="51471" spans="9:9" x14ac:dyDescent="0.2">
      <c r="I51471" s="37" t="s">
        <v>16</v>
      </c>
    </row>
    <row r="51472" spans="9:9" x14ac:dyDescent="0.2">
      <c r="I51472" s="37" t="s">
        <v>16</v>
      </c>
    </row>
    <row r="51473" spans="9:9" x14ac:dyDescent="0.2">
      <c r="I51473" s="37" t="s">
        <v>16</v>
      </c>
    </row>
    <row r="51474" spans="9:9" x14ac:dyDescent="0.2">
      <c r="I51474" s="37" t="s">
        <v>16</v>
      </c>
    </row>
    <row r="51475" spans="9:9" x14ac:dyDescent="0.2">
      <c r="I51475" s="37" t="s">
        <v>16</v>
      </c>
    </row>
    <row r="51476" spans="9:9" x14ac:dyDescent="0.2">
      <c r="I51476" s="37" t="s">
        <v>16</v>
      </c>
    </row>
    <row r="51477" spans="9:9" x14ac:dyDescent="0.2">
      <c r="I51477" s="37" t="s">
        <v>16</v>
      </c>
    </row>
    <row r="51478" spans="9:9" x14ac:dyDescent="0.2">
      <c r="I51478" s="37" t="s">
        <v>16</v>
      </c>
    </row>
    <row r="51479" spans="9:9" x14ac:dyDescent="0.2">
      <c r="I51479" s="37" t="s">
        <v>16</v>
      </c>
    </row>
    <row r="51480" spans="9:9" x14ac:dyDescent="0.2">
      <c r="I51480" s="37" t="s">
        <v>16</v>
      </c>
    </row>
    <row r="51481" spans="9:9" x14ac:dyDescent="0.2">
      <c r="I51481" s="37" t="s">
        <v>16</v>
      </c>
    </row>
    <row r="51482" spans="9:9" x14ac:dyDescent="0.2">
      <c r="I51482" s="37" t="s">
        <v>16</v>
      </c>
    </row>
    <row r="51483" spans="9:9" x14ac:dyDescent="0.2">
      <c r="I51483" s="37" t="s">
        <v>16</v>
      </c>
    </row>
    <row r="51484" spans="9:9" x14ac:dyDescent="0.2">
      <c r="I51484" s="37" t="s">
        <v>16</v>
      </c>
    </row>
    <row r="51485" spans="9:9" x14ac:dyDescent="0.2">
      <c r="I51485" s="37" t="s">
        <v>16</v>
      </c>
    </row>
    <row r="51486" spans="9:9" x14ac:dyDescent="0.2">
      <c r="I51486" s="37" t="s">
        <v>16</v>
      </c>
    </row>
    <row r="51487" spans="9:9" x14ac:dyDescent="0.2">
      <c r="I51487" s="37" t="s">
        <v>16</v>
      </c>
    </row>
    <row r="51488" spans="9:9" x14ac:dyDescent="0.2">
      <c r="I51488" s="37" t="s">
        <v>16</v>
      </c>
    </row>
    <row r="51489" spans="9:9" x14ac:dyDescent="0.2">
      <c r="I51489" s="37" t="s">
        <v>16</v>
      </c>
    </row>
    <row r="51490" spans="9:9" x14ac:dyDescent="0.2">
      <c r="I51490" s="37" t="s">
        <v>16</v>
      </c>
    </row>
    <row r="51491" spans="9:9" x14ac:dyDescent="0.2">
      <c r="I51491" s="37" t="s">
        <v>16</v>
      </c>
    </row>
    <row r="51492" spans="9:9" x14ac:dyDescent="0.2">
      <c r="I51492" s="37" t="s">
        <v>16</v>
      </c>
    </row>
    <row r="51493" spans="9:9" x14ac:dyDescent="0.2">
      <c r="I51493" s="37" t="s">
        <v>16</v>
      </c>
    </row>
    <row r="51494" spans="9:9" x14ac:dyDescent="0.2">
      <c r="I51494" s="37" t="s">
        <v>16</v>
      </c>
    </row>
    <row r="51495" spans="9:9" x14ac:dyDescent="0.2">
      <c r="I51495" s="37" t="s">
        <v>16</v>
      </c>
    </row>
    <row r="51496" spans="9:9" x14ac:dyDescent="0.2">
      <c r="I51496" s="37" t="s">
        <v>16</v>
      </c>
    </row>
    <row r="51497" spans="9:9" x14ac:dyDescent="0.2">
      <c r="I51497" s="37" t="s">
        <v>16</v>
      </c>
    </row>
    <row r="51498" spans="9:9" x14ac:dyDescent="0.2">
      <c r="I51498" s="37" t="s">
        <v>16</v>
      </c>
    </row>
    <row r="51499" spans="9:9" x14ac:dyDescent="0.2">
      <c r="I51499" s="37" t="s">
        <v>16</v>
      </c>
    </row>
    <row r="51500" spans="9:9" x14ac:dyDescent="0.2">
      <c r="I51500" s="37" t="s">
        <v>16</v>
      </c>
    </row>
    <row r="51501" spans="9:9" x14ac:dyDescent="0.2">
      <c r="I51501" s="37" t="s">
        <v>16</v>
      </c>
    </row>
    <row r="51502" spans="9:9" x14ac:dyDescent="0.2">
      <c r="I51502" s="37" t="s">
        <v>16</v>
      </c>
    </row>
    <row r="51503" spans="9:9" x14ac:dyDescent="0.2">
      <c r="I51503" s="37" t="s">
        <v>16</v>
      </c>
    </row>
    <row r="51504" spans="9:9" x14ac:dyDescent="0.2">
      <c r="I51504" s="37" t="s">
        <v>16</v>
      </c>
    </row>
    <row r="51505" spans="9:9" x14ac:dyDescent="0.2">
      <c r="I51505" s="37" t="s">
        <v>16</v>
      </c>
    </row>
    <row r="51506" spans="9:9" x14ac:dyDescent="0.2">
      <c r="I51506" s="37" t="s">
        <v>16</v>
      </c>
    </row>
    <row r="51507" spans="9:9" x14ac:dyDescent="0.2">
      <c r="I51507" s="37" t="s">
        <v>16</v>
      </c>
    </row>
    <row r="51508" spans="9:9" x14ac:dyDescent="0.2">
      <c r="I51508" s="37" t="s">
        <v>16</v>
      </c>
    </row>
    <row r="51509" spans="9:9" x14ac:dyDescent="0.2">
      <c r="I51509" s="37" t="s">
        <v>16</v>
      </c>
    </row>
    <row r="51510" spans="9:9" x14ac:dyDescent="0.2">
      <c r="I51510" s="37" t="s">
        <v>16</v>
      </c>
    </row>
    <row r="51511" spans="9:9" x14ac:dyDescent="0.2">
      <c r="I51511" s="37" t="s">
        <v>16</v>
      </c>
    </row>
    <row r="51512" spans="9:9" x14ac:dyDescent="0.2">
      <c r="I51512" s="37" t="s">
        <v>16</v>
      </c>
    </row>
    <row r="51513" spans="9:9" x14ac:dyDescent="0.2">
      <c r="I51513" s="37" t="s">
        <v>16</v>
      </c>
    </row>
    <row r="51514" spans="9:9" x14ac:dyDescent="0.2">
      <c r="I51514" s="37" t="s">
        <v>16</v>
      </c>
    </row>
    <row r="51515" spans="9:9" x14ac:dyDescent="0.2">
      <c r="I51515" s="37" t="s">
        <v>16</v>
      </c>
    </row>
    <row r="51516" spans="9:9" x14ac:dyDescent="0.2">
      <c r="I51516" s="37" t="s">
        <v>16</v>
      </c>
    </row>
    <row r="51517" spans="9:9" x14ac:dyDescent="0.2">
      <c r="I51517" s="37" t="s">
        <v>16</v>
      </c>
    </row>
    <row r="51518" spans="9:9" x14ac:dyDescent="0.2">
      <c r="I51518" s="37" t="s">
        <v>16</v>
      </c>
    </row>
    <row r="51519" spans="9:9" x14ac:dyDescent="0.2">
      <c r="I51519" s="37" t="s">
        <v>16</v>
      </c>
    </row>
    <row r="51520" spans="9:9" x14ac:dyDescent="0.2">
      <c r="I51520" s="37" t="s">
        <v>16</v>
      </c>
    </row>
    <row r="51521" spans="9:9" x14ac:dyDescent="0.2">
      <c r="I51521" s="37" t="s">
        <v>16</v>
      </c>
    </row>
    <row r="51522" spans="9:9" x14ac:dyDescent="0.2">
      <c r="I51522" s="37" t="s">
        <v>16</v>
      </c>
    </row>
    <row r="51523" spans="9:9" x14ac:dyDescent="0.2">
      <c r="I51523" s="37" t="s">
        <v>16</v>
      </c>
    </row>
    <row r="51524" spans="9:9" x14ac:dyDescent="0.2">
      <c r="I51524" s="37" t="s">
        <v>16</v>
      </c>
    </row>
    <row r="51525" spans="9:9" x14ac:dyDescent="0.2">
      <c r="I51525" s="37" t="s">
        <v>16</v>
      </c>
    </row>
    <row r="51526" spans="9:9" x14ac:dyDescent="0.2">
      <c r="I51526" s="37" t="s">
        <v>16</v>
      </c>
    </row>
    <row r="51527" spans="9:9" x14ac:dyDescent="0.2">
      <c r="I51527" s="37" t="s">
        <v>16</v>
      </c>
    </row>
    <row r="51528" spans="9:9" x14ac:dyDescent="0.2">
      <c r="I51528" s="37" t="s">
        <v>16</v>
      </c>
    </row>
    <row r="51529" spans="9:9" x14ac:dyDescent="0.2">
      <c r="I51529" s="37" t="s">
        <v>16</v>
      </c>
    </row>
    <row r="51530" spans="9:9" x14ac:dyDescent="0.2">
      <c r="I51530" s="37" t="s">
        <v>16</v>
      </c>
    </row>
    <row r="51531" spans="9:9" x14ac:dyDescent="0.2">
      <c r="I51531" s="37" t="s">
        <v>16</v>
      </c>
    </row>
    <row r="51532" spans="9:9" x14ac:dyDescent="0.2">
      <c r="I51532" s="37" t="s">
        <v>16</v>
      </c>
    </row>
    <row r="51533" spans="9:9" x14ac:dyDescent="0.2">
      <c r="I51533" s="37" t="s">
        <v>16</v>
      </c>
    </row>
    <row r="51534" spans="9:9" x14ac:dyDescent="0.2">
      <c r="I51534" s="37" t="s">
        <v>16</v>
      </c>
    </row>
    <row r="51535" spans="9:9" x14ac:dyDescent="0.2">
      <c r="I51535" s="37" t="s">
        <v>16</v>
      </c>
    </row>
    <row r="51536" spans="9:9" x14ac:dyDescent="0.2">
      <c r="I51536" s="37" t="s">
        <v>16</v>
      </c>
    </row>
    <row r="51537" spans="9:9" x14ac:dyDescent="0.2">
      <c r="I51537" s="37" t="s">
        <v>16</v>
      </c>
    </row>
    <row r="51538" spans="9:9" x14ac:dyDescent="0.2">
      <c r="I51538" s="37" t="s">
        <v>16</v>
      </c>
    </row>
    <row r="51539" spans="9:9" x14ac:dyDescent="0.2">
      <c r="I51539" s="37" t="s">
        <v>16</v>
      </c>
    </row>
    <row r="51540" spans="9:9" x14ac:dyDescent="0.2">
      <c r="I51540" s="37" t="s">
        <v>16</v>
      </c>
    </row>
    <row r="51541" spans="9:9" x14ac:dyDescent="0.2">
      <c r="I51541" s="37" t="s">
        <v>16</v>
      </c>
    </row>
    <row r="51542" spans="9:9" x14ac:dyDescent="0.2">
      <c r="I51542" s="37" t="s">
        <v>16</v>
      </c>
    </row>
    <row r="51543" spans="9:9" x14ac:dyDescent="0.2">
      <c r="I51543" s="37" t="s">
        <v>16</v>
      </c>
    </row>
    <row r="51544" spans="9:9" x14ac:dyDescent="0.2">
      <c r="I51544" s="37" t="s">
        <v>16</v>
      </c>
    </row>
    <row r="51545" spans="9:9" x14ac:dyDescent="0.2">
      <c r="I51545" s="37" t="s">
        <v>16</v>
      </c>
    </row>
    <row r="51546" spans="9:9" x14ac:dyDescent="0.2">
      <c r="I51546" s="37" t="s">
        <v>16</v>
      </c>
    </row>
    <row r="51547" spans="9:9" x14ac:dyDescent="0.2">
      <c r="I51547" s="37" t="s">
        <v>16</v>
      </c>
    </row>
    <row r="51548" spans="9:9" x14ac:dyDescent="0.2">
      <c r="I51548" s="37" t="s">
        <v>16</v>
      </c>
    </row>
    <row r="51549" spans="9:9" x14ac:dyDescent="0.2">
      <c r="I51549" s="37" t="s">
        <v>16</v>
      </c>
    </row>
    <row r="51550" spans="9:9" x14ac:dyDescent="0.2">
      <c r="I51550" s="37" t="s">
        <v>16</v>
      </c>
    </row>
    <row r="51551" spans="9:9" x14ac:dyDescent="0.2">
      <c r="I51551" s="37" t="s">
        <v>16</v>
      </c>
    </row>
    <row r="51552" spans="9:9" x14ac:dyDescent="0.2">
      <c r="I51552" s="37" t="s">
        <v>16</v>
      </c>
    </row>
    <row r="51553" spans="9:9" x14ac:dyDescent="0.2">
      <c r="I51553" s="37" t="s">
        <v>16</v>
      </c>
    </row>
    <row r="51554" spans="9:9" x14ac:dyDescent="0.2">
      <c r="I51554" s="37" t="s">
        <v>16</v>
      </c>
    </row>
    <row r="51555" spans="9:9" x14ac:dyDescent="0.2">
      <c r="I51555" s="37" t="s">
        <v>16</v>
      </c>
    </row>
    <row r="51556" spans="9:9" x14ac:dyDescent="0.2">
      <c r="I51556" s="37" t="s">
        <v>16</v>
      </c>
    </row>
    <row r="51557" spans="9:9" x14ac:dyDescent="0.2">
      <c r="I51557" s="37" t="s">
        <v>16</v>
      </c>
    </row>
    <row r="51558" spans="9:9" x14ac:dyDescent="0.2">
      <c r="I51558" s="37" t="s">
        <v>16</v>
      </c>
    </row>
    <row r="51559" spans="9:9" x14ac:dyDescent="0.2">
      <c r="I51559" s="37" t="s">
        <v>16</v>
      </c>
    </row>
    <row r="51560" spans="9:9" x14ac:dyDescent="0.2">
      <c r="I51560" s="37" t="s">
        <v>16</v>
      </c>
    </row>
    <row r="51561" spans="9:9" x14ac:dyDescent="0.2">
      <c r="I51561" s="37" t="s">
        <v>16</v>
      </c>
    </row>
    <row r="51562" spans="9:9" x14ac:dyDescent="0.2">
      <c r="I51562" s="37" t="s">
        <v>16</v>
      </c>
    </row>
    <row r="51563" spans="9:9" x14ac:dyDescent="0.2">
      <c r="I51563" s="37" t="s">
        <v>16</v>
      </c>
    </row>
    <row r="51564" spans="9:9" x14ac:dyDescent="0.2">
      <c r="I51564" s="37" t="s">
        <v>16</v>
      </c>
    </row>
    <row r="51565" spans="9:9" x14ac:dyDescent="0.2">
      <c r="I51565" s="37" t="s">
        <v>16</v>
      </c>
    </row>
    <row r="51566" spans="9:9" x14ac:dyDescent="0.2">
      <c r="I51566" s="37" t="s">
        <v>16</v>
      </c>
    </row>
    <row r="51567" spans="9:9" x14ac:dyDescent="0.2">
      <c r="I51567" s="37" t="s">
        <v>16</v>
      </c>
    </row>
    <row r="51568" spans="9:9" x14ac:dyDescent="0.2">
      <c r="I51568" s="37" t="s">
        <v>16</v>
      </c>
    </row>
    <row r="51569" spans="9:9" x14ac:dyDescent="0.2">
      <c r="I51569" s="37" t="s">
        <v>16</v>
      </c>
    </row>
    <row r="51570" spans="9:9" x14ac:dyDescent="0.2">
      <c r="I51570" s="37" t="s">
        <v>16</v>
      </c>
    </row>
    <row r="51571" spans="9:9" x14ac:dyDescent="0.2">
      <c r="I51571" s="37" t="s">
        <v>16</v>
      </c>
    </row>
    <row r="51572" spans="9:9" x14ac:dyDescent="0.2">
      <c r="I51572" s="37" t="s">
        <v>16</v>
      </c>
    </row>
    <row r="51573" spans="9:9" x14ac:dyDescent="0.2">
      <c r="I51573" s="37" t="s">
        <v>16</v>
      </c>
    </row>
    <row r="51574" spans="9:9" x14ac:dyDescent="0.2">
      <c r="I51574" s="37" t="s">
        <v>16</v>
      </c>
    </row>
    <row r="51575" spans="9:9" x14ac:dyDescent="0.2">
      <c r="I51575" s="37" t="s">
        <v>16</v>
      </c>
    </row>
    <row r="51576" spans="9:9" x14ac:dyDescent="0.2">
      <c r="I51576" s="37" t="s">
        <v>16</v>
      </c>
    </row>
    <row r="51577" spans="9:9" x14ac:dyDescent="0.2">
      <c r="I51577" s="37" t="s">
        <v>16</v>
      </c>
    </row>
    <row r="51578" spans="9:9" x14ac:dyDescent="0.2">
      <c r="I51578" s="37" t="s">
        <v>16</v>
      </c>
    </row>
    <row r="51579" spans="9:9" x14ac:dyDescent="0.2">
      <c r="I51579" s="37" t="s">
        <v>16</v>
      </c>
    </row>
    <row r="51580" spans="9:9" x14ac:dyDescent="0.2">
      <c r="I51580" s="37" t="s">
        <v>16</v>
      </c>
    </row>
    <row r="51581" spans="9:9" x14ac:dyDescent="0.2">
      <c r="I51581" s="37" t="s">
        <v>16</v>
      </c>
    </row>
    <row r="51582" spans="9:9" x14ac:dyDescent="0.2">
      <c r="I51582" s="37" t="s">
        <v>16</v>
      </c>
    </row>
    <row r="51583" spans="9:9" x14ac:dyDescent="0.2">
      <c r="I51583" s="37" t="s">
        <v>16</v>
      </c>
    </row>
    <row r="51584" spans="9:9" x14ac:dyDescent="0.2">
      <c r="I51584" s="37" t="s">
        <v>16</v>
      </c>
    </row>
    <row r="51585" spans="9:9" x14ac:dyDescent="0.2">
      <c r="I51585" s="37" t="s">
        <v>16</v>
      </c>
    </row>
    <row r="51586" spans="9:9" x14ac:dyDescent="0.2">
      <c r="I51586" s="37" t="s">
        <v>16</v>
      </c>
    </row>
    <row r="51587" spans="9:9" x14ac:dyDescent="0.2">
      <c r="I51587" s="37" t="s">
        <v>16</v>
      </c>
    </row>
    <row r="51588" spans="9:9" x14ac:dyDescent="0.2">
      <c r="I51588" s="37" t="s">
        <v>16</v>
      </c>
    </row>
    <row r="51589" spans="9:9" x14ac:dyDescent="0.2">
      <c r="I51589" s="37" t="s">
        <v>16</v>
      </c>
    </row>
    <row r="51590" spans="9:9" x14ac:dyDescent="0.2">
      <c r="I51590" s="37" t="s">
        <v>16</v>
      </c>
    </row>
    <row r="51591" spans="9:9" x14ac:dyDescent="0.2">
      <c r="I51591" s="37" t="s">
        <v>16</v>
      </c>
    </row>
    <row r="51592" spans="9:9" x14ac:dyDescent="0.2">
      <c r="I51592" s="37" t="s">
        <v>16</v>
      </c>
    </row>
    <row r="51593" spans="9:9" x14ac:dyDescent="0.2">
      <c r="I51593" s="37" t="s">
        <v>16</v>
      </c>
    </row>
    <row r="51594" spans="9:9" x14ac:dyDescent="0.2">
      <c r="I51594" s="37" t="s">
        <v>16</v>
      </c>
    </row>
    <row r="51595" spans="9:9" x14ac:dyDescent="0.2">
      <c r="I51595" s="37" t="s">
        <v>16</v>
      </c>
    </row>
    <row r="51596" spans="9:9" x14ac:dyDescent="0.2">
      <c r="I51596" s="37" t="s">
        <v>16</v>
      </c>
    </row>
    <row r="51597" spans="9:9" x14ac:dyDescent="0.2">
      <c r="I51597" s="37" t="s">
        <v>16</v>
      </c>
    </row>
    <row r="51598" spans="9:9" x14ac:dyDescent="0.2">
      <c r="I51598" s="37" t="s">
        <v>16</v>
      </c>
    </row>
    <row r="51599" spans="9:9" x14ac:dyDescent="0.2">
      <c r="I51599" s="37" t="s">
        <v>16</v>
      </c>
    </row>
    <row r="51600" spans="9:9" x14ac:dyDescent="0.2">
      <c r="I51600" s="37" t="s">
        <v>16</v>
      </c>
    </row>
    <row r="51601" spans="9:9" x14ac:dyDescent="0.2">
      <c r="I51601" s="37" t="s">
        <v>16</v>
      </c>
    </row>
    <row r="51602" spans="9:9" x14ac:dyDescent="0.2">
      <c r="I51602" s="37" t="s">
        <v>16</v>
      </c>
    </row>
    <row r="51603" spans="9:9" x14ac:dyDescent="0.2">
      <c r="I51603" s="37" t="s">
        <v>16</v>
      </c>
    </row>
    <row r="51604" spans="9:9" x14ac:dyDescent="0.2">
      <c r="I51604" s="37" t="s">
        <v>16</v>
      </c>
    </row>
    <row r="51605" spans="9:9" x14ac:dyDescent="0.2">
      <c r="I51605" s="37" t="s">
        <v>16</v>
      </c>
    </row>
    <row r="51606" spans="9:9" x14ac:dyDescent="0.2">
      <c r="I51606" s="37" t="s">
        <v>16</v>
      </c>
    </row>
    <row r="51607" spans="9:9" x14ac:dyDescent="0.2">
      <c r="I51607" s="37" t="s">
        <v>16</v>
      </c>
    </row>
    <row r="51608" spans="9:9" x14ac:dyDescent="0.2">
      <c r="I51608" s="37" t="s">
        <v>16</v>
      </c>
    </row>
    <row r="51609" spans="9:9" x14ac:dyDescent="0.2">
      <c r="I51609" s="37" t="s">
        <v>16</v>
      </c>
    </row>
    <row r="51610" spans="9:9" x14ac:dyDescent="0.2">
      <c r="I51610" s="37" t="s">
        <v>16</v>
      </c>
    </row>
    <row r="51611" spans="9:9" x14ac:dyDescent="0.2">
      <c r="I51611" s="37" t="s">
        <v>16</v>
      </c>
    </row>
    <row r="51612" spans="9:9" x14ac:dyDescent="0.2">
      <c r="I51612" s="37" t="s">
        <v>16</v>
      </c>
    </row>
    <row r="51613" spans="9:9" x14ac:dyDescent="0.2">
      <c r="I51613" s="37" t="s">
        <v>16</v>
      </c>
    </row>
    <row r="51614" spans="9:9" x14ac:dyDescent="0.2">
      <c r="I51614" s="37" t="s">
        <v>16</v>
      </c>
    </row>
    <row r="51615" spans="9:9" x14ac:dyDescent="0.2">
      <c r="I51615" s="37" t="s">
        <v>16</v>
      </c>
    </row>
    <row r="51616" spans="9:9" x14ac:dyDescent="0.2">
      <c r="I51616" s="37" t="s">
        <v>16</v>
      </c>
    </row>
    <row r="51617" spans="9:9" x14ac:dyDescent="0.2">
      <c r="I51617" s="37" t="s">
        <v>16</v>
      </c>
    </row>
    <row r="51618" spans="9:9" x14ac:dyDescent="0.2">
      <c r="I51618" s="37" t="s">
        <v>16</v>
      </c>
    </row>
    <row r="51619" spans="9:9" x14ac:dyDescent="0.2">
      <c r="I51619" s="37" t="s">
        <v>16</v>
      </c>
    </row>
    <row r="51620" spans="9:9" x14ac:dyDescent="0.2">
      <c r="I51620" s="37" t="s">
        <v>16</v>
      </c>
    </row>
    <row r="51621" spans="9:9" x14ac:dyDescent="0.2">
      <c r="I51621" s="37" t="s">
        <v>16</v>
      </c>
    </row>
    <row r="51622" spans="9:9" x14ac:dyDescent="0.2">
      <c r="I51622" s="37" t="s">
        <v>16</v>
      </c>
    </row>
    <row r="51623" spans="9:9" x14ac:dyDescent="0.2">
      <c r="I51623" s="37" t="s">
        <v>16</v>
      </c>
    </row>
    <row r="51624" spans="9:9" x14ac:dyDescent="0.2">
      <c r="I51624" s="37" t="s">
        <v>16</v>
      </c>
    </row>
    <row r="51625" spans="9:9" x14ac:dyDescent="0.2">
      <c r="I51625" s="37" t="s">
        <v>16</v>
      </c>
    </row>
    <row r="51626" spans="9:9" x14ac:dyDescent="0.2">
      <c r="I51626" s="37" t="s">
        <v>16</v>
      </c>
    </row>
    <row r="51627" spans="9:9" x14ac:dyDescent="0.2">
      <c r="I51627" s="37" t="s">
        <v>16</v>
      </c>
    </row>
    <row r="51628" spans="9:9" x14ac:dyDescent="0.2">
      <c r="I51628" s="37" t="s">
        <v>16</v>
      </c>
    </row>
    <row r="51629" spans="9:9" x14ac:dyDescent="0.2">
      <c r="I51629" s="37" t="s">
        <v>16</v>
      </c>
    </row>
    <row r="51630" spans="9:9" x14ac:dyDescent="0.2">
      <c r="I51630" s="37" t="s">
        <v>16</v>
      </c>
    </row>
    <row r="51631" spans="9:9" x14ac:dyDescent="0.2">
      <c r="I51631" s="37" t="s">
        <v>16</v>
      </c>
    </row>
    <row r="51632" spans="9:9" x14ac:dyDescent="0.2">
      <c r="I51632" s="37" t="s">
        <v>16</v>
      </c>
    </row>
    <row r="51633" spans="9:9" x14ac:dyDescent="0.2">
      <c r="I51633" s="37" t="s">
        <v>16</v>
      </c>
    </row>
    <row r="51634" spans="9:9" x14ac:dyDescent="0.2">
      <c r="I51634" s="37" t="s">
        <v>16</v>
      </c>
    </row>
    <row r="51635" spans="9:9" x14ac:dyDescent="0.2">
      <c r="I51635" s="37" t="s">
        <v>16</v>
      </c>
    </row>
    <row r="51636" spans="9:9" x14ac:dyDescent="0.2">
      <c r="I51636" s="37" t="s">
        <v>16</v>
      </c>
    </row>
    <row r="51637" spans="9:9" x14ac:dyDescent="0.2">
      <c r="I51637" s="37" t="s">
        <v>16</v>
      </c>
    </row>
    <row r="51638" spans="9:9" x14ac:dyDescent="0.2">
      <c r="I51638" s="37" t="s">
        <v>16</v>
      </c>
    </row>
    <row r="51639" spans="9:9" x14ac:dyDescent="0.2">
      <c r="I51639" s="37" t="s">
        <v>16</v>
      </c>
    </row>
    <row r="51640" spans="9:9" x14ac:dyDescent="0.2">
      <c r="I51640" s="37" t="s">
        <v>16</v>
      </c>
    </row>
    <row r="51641" spans="9:9" x14ac:dyDescent="0.2">
      <c r="I51641" s="37" t="s">
        <v>16</v>
      </c>
    </row>
    <row r="51642" spans="9:9" x14ac:dyDescent="0.2">
      <c r="I51642" s="37" t="s">
        <v>16</v>
      </c>
    </row>
    <row r="51643" spans="9:9" x14ac:dyDescent="0.2">
      <c r="I51643" s="37" t="s">
        <v>16</v>
      </c>
    </row>
    <row r="51644" spans="9:9" x14ac:dyDescent="0.2">
      <c r="I51644" s="37" t="s">
        <v>16</v>
      </c>
    </row>
    <row r="51645" spans="9:9" x14ac:dyDescent="0.2">
      <c r="I51645" s="37" t="s">
        <v>16</v>
      </c>
    </row>
    <row r="51646" spans="9:9" x14ac:dyDescent="0.2">
      <c r="I51646" s="37" t="s">
        <v>16</v>
      </c>
    </row>
    <row r="51647" spans="9:9" x14ac:dyDescent="0.2">
      <c r="I51647" s="37" t="s">
        <v>16</v>
      </c>
    </row>
    <row r="51648" spans="9:9" x14ac:dyDescent="0.2">
      <c r="I51648" s="37" t="s">
        <v>16</v>
      </c>
    </row>
    <row r="51649" spans="9:9" x14ac:dyDescent="0.2">
      <c r="I51649" s="37" t="s">
        <v>16</v>
      </c>
    </row>
    <row r="51650" spans="9:9" x14ac:dyDescent="0.2">
      <c r="I51650" s="37" t="s">
        <v>16</v>
      </c>
    </row>
    <row r="51651" spans="9:9" x14ac:dyDescent="0.2">
      <c r="I51651" s="37" t="s">
        <v>16</v>
      </c>
    </row>
    <row r="51652" spans="9:9" x14ac:dyDescent="0.2">
      <c r="I51652" s="37" t="s">
        <v>16</v>
      </c>
    </row>
    <row r="51653" spans="9:9" x14ac:dyDescent="0.2">
      <c r="I51653" s="37" t="s">
        <v>16</v>
      </c>
    </row>
    <row r="51654" spans="9:9" x14ac:dyDescent="0.2">
      <c r="I51654" s="37" t="s">
        <v>16</v>
      </c>
    </row>
    <row r="51655" spans="9:9" x14ac:dyDescent="0.2">
      <c r="I51655" s="37" t="s">
        <v>16</v>
      </c>
    </row>
    <row r="51656" spans="9:9" x14ac:dyDescent="0.2">
      <c r="I51656" s="37" t="s">
        <v>16</v>
      </c>
    </row>
    <row r="51657" spans="9:9" x14ac:dyDescent="0.2">
      <c r="I51657" s="37" t="s">
        <v>16</v>
      </c>
    </row>
    <row r="51658" spans="9:9" x14ac:dyDescent="0.2">
      <c r="I51658" s="37" t="s">
        <v>16</v>
      </c>
    </row>
    <row r="51659" spans="9:9" x14ac:dyDescent="0.2">
      <c r="I51659" s="37" t="s">
        <v>16</v>
      </c>
    </row>
    <row r="51660" spans="9:9" x14ac:dyDescent="0.2">
      <c r="I51660" s="37" t="s">
        <v>16</v>
      </c>
    </row>
    <row r="51661" spans="9:9" x14ac:dyDescent="0.2">
      <c r="I51661" s="37" t="s">
        <v>16</v>
      </c>
    </row>
    <row r="51662" spans="9:9" x14ac:dyDescent="0.2">
      <c r="I51662" s="37" t="s">
        <v>16</v>
      </c>
    </row>
    <row r="51663" spans="9:9" x14ac:dyDescent="0.2">
      <c r="I51663" s="37" t="s">
        <v>16</v>
      </c>
    </row>
    <row r="51664" spans="9:9" x14ac:dyDescent="0.2">
      <c r="I51664" s="37" t="s">
        <v>16</v>
      </c>
    </row>
    <row r="51665" spans="9:9" x14ac:dyDescent="0.2">
      <c r="I51665" s="37" t="s">
        <v>16</v>
      </c>
    </row>
    <row r="51666" spans="9:9" x14ac:dyDescent="0.2">
      <c r="I51666" s="37" t="s">
        <v>16</v>
      </c>
    </row>
    <row r="51667" spans="9:9" x14ac:dyDescent="0.2">
      <c r="I51667" s="37" t="s">
        <v>16</v>
      </c>
    </row>
    <row r="51668" spans="9:9" x14ac:dyDescent="0.2">
      <c r="I51668" s="37" t="s">
        <v>16</v>
      </c>
    </row>
    <row r="51669" spans="9:9" x14ac:dyDescent="0.2">
      <c r="I51669" s="37" t="s">
        <v>16</v>
      </c>
    </row>
    <row r="51670" spans="9:9" x14ac:dyDescent="0.2">
      <c r="I51670" s="37" t="s">
        <v>16</v>
      </c>
    </row>
    <row r="51671" spans="9:9" x14ac:dyDescent="0.2">
      <c r="I51671" s="37" t="s">
        <v>16</v>
      </c>
    </row>
    <row r="51672" spans="9:9" x14ac:dyDescent="0.2">
      <c r="I51672" s="37" t="s">
        <v>16</v>
      </c>
    </row>
    <row r="51673" spans="9:9" x14ac:dyDescent="0.2">
      <c r="I51673" s="37" t="s">
        <v>16</v>
      </c>
    </row>
    <row r="51674" spans="9:9" x14ac:dyDescent="0.2">
      <c r="I51674" s="37" t="s">
        <v>16</v>
      </c>
    </row>
    <row r="51675" spans="9:9" x14ac:dyDescent="0.2">
      <c r="I51675" s="37" t="s">
        <v>16</v>
      </c>
    </row>
    <row r="51676" spans="9:9" x14ac:dyDescent="0.2">
      <c r="I51676" s="37" t="s">
        <v>16</v>
      </c>
    </row>
    <row r="51677" spans="9:9" x14ac:dyDescent="0.2">
      <c r="I51677" s="37" t="s">
        <v>16</v>
      </c>
    </row>
    <row r="51678" spans="9:9" x14ac:dyDescent="0.2">
      <c r="I51678" s="37" t="s">
        <v>16</v>
      </c>
    </row>
    <row r="51679" spans="9:9" x14ac:dyDescent="0.2">
      <c r="I51679" s="37" t="s">
        <v>16</v>
      </c>
    </row>
    <row r="51680" spans="9:9" x14ac:dyDescent="0.2">
      <c r="I51680" s="37" t="s">
        <v>16</v>
      </c>
    </row>
    <row r="51681" spans="9:9" x14ac:dyDescent="0.2">
      <c r="I51681" s="37" t="s">
        <v>16</v>
      </c>
    </row>
    <row r="51682" spans="9:9" x14ac:dyDescent="0.2">
      <c r="I51682" s="37" t="s">
        <v>16</v>
      </c>
    </row>
    <row r="51683" spans="9:9" x14ac:dyDescent="0.2">
      <c r="I51683" s="37" t="s">
        <v>16</v>
      </c>
    </row>
    <row r="51684" spans="9:9" x14ac:dyDescent="0.2">
      <c r="I51684" s="37" t="s">
        <v>16</v>
      </c>
    </row>
    <row r="51685" spans="9:9" x14ac:dyDescent="0.2">
      <c r="I51685" s="37" t="s">
        <v>16</v>
      </c>
    </row>
    <row r="51686" spans="9:9" x14ac:dyDescent="0.2">
      <c r="I51686" s="37" t="s">
        <v>16</v>
      </c>
    </row>
    <row r="51687" spans="9:9" x14ac:dyDescent="0.2">
      <c r="I51687" s="37" t="s">
        <v>16</v>
      </c>
    </row>
    <row r="51688" spans="9:9" x14ac:dyDescent="0.2">
      <c r="I51688" s="37" t="s">
        <v>16</v>
      </c>
    </row>
    <row r="51689" spans="9:9" x14ac:dyDescent="0.2">
      <c r="I51689" s="37" t="s">
        <v>16</v>
      </c>
    </row>
    <row r="51690" spans="9:9" x14ac:dyDescent="0.2">
      <c r="I51690" s="37" t="s">
        <v>16</v>
      </c>
    </row>
    <row r="51691" spans="9:9" x14ac:dyDescent="0.2">
      <c r="I51691" s="37" t="s">
        <v>16</v>
      </c>
    </row>
    <row r="51692" spans="9:9" x14ac:dyDescent="0.2">
      <c r="I51692" s="37" t="s">
        <v>16</v>
      </c>
    </row>
    <row r="51693" spans="9:9" x14ac:dyDescent="0.2">
      <c r="I51693" s="37" t="s">
        <v>16</v>
      </c>
    </row>
    <row r="51694" spans="9:9" x14ac:dyDescent="0.2">
      <c r="I51694" s="37" t="s">
        <v>16</v>
      </c>
    </row>
    <row r="51695" spans="9:9" x14ac:dyDescent="0.2">
      <c r="I51695" s="37" t="s">
        <v>16</v>
      </c>
    </row>
    <row r="51696" spans="9:9" x14ac:dyDescent="0.2">
      <c r="I51696" s="37" t="s">
        <v>16</v>
      </c>
    </row>
    <row r="51697" spans="9:9" x14ac:dyDescent="0.2">
      <c r="I51697" s="37" t="s">
        <v>16</v>
      </c>
    </row>
    <row r="51698" spans="9:9" x14ac:dyDescent="0.2">
      <c r="I51698" s="37" t="s">
        <v>16</v>
      </c>
    </row>
    <row r="51699" spans="9:9" x14ac:dyDescent="0.2">
      <c r="I51699" s="37" t="s">
        <v>16</v>
      </c>
    </row>
    <row r="51700" spans="9:9" x14ac:dyDescent="0.2">
      <c r="I51700" s="37" t="s">
        <v>16</v>
      </c>
    </row>
    <row r="51701" spans="9:9" x14ac:dyDescent="0.2">
      <c r="I51701" s="37" t="s">
        <v>16</v>
      </c>
    </row>
    <row r="51702" spans="9:9" x14ac:dyDescent="0.2">
      <c r="I51702" s="37" t="s">
        <v>16</v>
      </c>
    </row>
    <row r="51703" spans="9:9" x14ac:dyDescent="0.2">
      <c r="I51703" s="37" t="s">
        <v>16</v>
      </c>
    </row>
    <row r="51704" spans="9:9" x14ac:dyDescent="0.2">
      <c r="I51704" s="37" t="s">
        <v>16</v>
      </c>
    </row>
    <row r="51705" spans="9:9" x14ac:dyDescent="0.2">
      <c r="I51705" s="37" t="s">
        <v>16</v>
      </c>
    </row>
    <row r="51706" spans="9:9" x14ac:dyDescent="0.2">
      <c r="I51706" s="37" t="s">
        <v>16</v>
      </c>
    </row>
    <row r="51707" spans="9:9" x14ac:dyDescent="0.2">
      <c r="I51707" s="37" t="s">
        <v>16</v>
      </c>
    </row>
    <row r="51708" spans="9:9" x14ac:dyDescent="0.2">
      <c r="I51708" s="37" t="s">
        <v>16</v>
      </c>
    </row>
    <row r="51709" spans="9:9" x14ac:dyDescent="0.2">
      <c r="I51709" s="37" t="s">
        <v>16</v>
      </c>
    </row>
    <row r="51710" spans="9:9" x14ac:dyDescent="0.2">
      <c r="I51710" s="37" t="s">
        <v>16</v>
      </c>
    </row>
    <row r="51711" spans="9:9" x14ac:dyDescent="0.2">
      <c r="I51711" s="37" t="s">
        <v>16</v>
      </c>
    </row>
    <row r="51712" spans="9:9" x14ac:dyDescent="0.2">
      <c r="I51712" s="37" t="s">
        <v>16</v>
      </c>
    </row>
    <row r="51713" spans="9:9" x14ac:dyDescent="0.2">
      <c r="I51713" s="37" t="s">
        <v>16</v>
      </c>
    </row>
    <row r="51714" spans="9:9" x14ac:dyDescent="0.2">
      <c r="I51714" s="37" t="s">
        <v>16</v>
      </c>
    </row>
    <row r="51715" spans="9:9" x14ac:dyDescent="0.2">
      <c r="I51715" s="37" t="s">
        <v>16</v>
      </c>
    </row>
    <row r="51716" spans="9:9" x14ac:dyDescent="0.2">
      <c r="I51716" s="37" t="s">
        <v>16</v>
      </c>
    </row>
    <row r="51717" spans="9:9" x14ac:dyDescent="0.2">
      <c r="I51717" s="37" t="s">
        <v>16</v>
      </c>
    </row>
    <row r="51718" spans="9:9" x14ac:dyDescent="0.2">
      <c r="I51718" s="37" t="s">
        <v>16</v>
      </c>
    </row>
    <row r="51719" spans="9:9" x14ac:dyDescent="0.2">
      <c r="I51719" s="37" t="s">
        <v>16</v>
      </c>
    </row>
    <row r="51720" spans="9:9" x14ac:dyDescent="0.2">
      <c r="I51720" s="37" t="s">
        <v>16</v>
      </c>
    </row>
    <row r="51721" spans="9:9" x14ac:dyDescent="0.2">
      <c r="I51721" s="37" t="s">
        <v>16</v>
      </c>
    </row>
    <row r="51722" spans="9:9" x14ac:dyDescent="0.2">
      <c r="I51722" s="37" t="s">
        <v>16</v>
      </c>
    </row>
    <row r="51723" spans="9:9" x14ac:dyDescent="0.2">
      <c r="I51723" s="37" t="s">
        <v>16</v>
      </c>
    </row>
    <row r="51724" spans="9:9" x14ac:dyDescent="0.2">
      <c r="I51724" s="37" t="s">
        <v>16</v>
      </c>
    </row>
    <row r="51725" spans="9:9" x14ac:dyDescent="0.2">
      <c r="I51725" s="37" t="s">
        <v>16</v>
      </c>
    </row>
    <row r="51726" spans="9:9" x14ac:dyDescent="0.2">
      <c r="I51726" s="37" t="s">
        <v>16</v>
      </c>
    </row>
    <row r="51727" spans="9:9" x14ac:dyDescent="0.2">
      <c r="I51727" s="37" t="s">
        <v>16</v>
      </c>
    </row>
    <row r="51728" spans="9:9" x14ac:dyDescent="0.2">
      <c r="I51728" s="37" t="s">
        <v>16</v>
      </c>
    </row>
    <row r="51729" spans="9:9" x14ac:dyDescent="0.2">
      <c r="I51729" s="37" t="s">
        <v>16</v>
      </c>
    </row>
    <row r="51730" spans="9:9" x14ac:dyDescent="0.2">
      <c r="I51730" s="37" t="s">
        <v>16</v>
      </c>
    </row>
    <row r="51731" spans="9:9" x14ac:dyDescent="0.2">
      <c r="I51731" s="37" t="s">
        <v>16</v>
      </c>
    </row>
    <row r="51732" spans="9:9" x14ac:dyDescent="0.2">
      <c r="I51732" s="37" t="s">
        <v>16</v>
      </c>
    </row>
    <row r="51733" spans="9:9" x14ac:dyDescent="0.2">
      <c r="I51733" s="37" t="s">
        <v>16</v>
      </c>
    </row>
    <row r="51734" spans="9:9" x14ac:dyDescent="0.2">
      <c r="I51734" s="37" t="s">
        <v>16</v>
      </c>
    </row>
    <row r="51735" spans="9:9" x14ac:dyDescent="0.2">
      <c r="I51735" s="37" t="s">
        <v>16</v>
      </c>
    </row>
    <row r="51736" spans="9:9" x14ac:dyDescent="0.2">
      <c r="I51736" s="37" t="s">
        <v>16</v>
      </c>
    </row>
    <row r="51737" spans="9:9" x14ac:dyDescent="0.2">
      <c r="I51737" s="37" t="s">
        <v>16</v>
      </c>
    </row>
    <row r="51738" spans="9:9" x14ac:dyDescent="0.2">
      <c r="I51738" s="37" t="s">
        <v>16</v>
      </c>
    </row>
    <row r="51739" spans="9:9" x14ac:dyDescent="0.2">
      <c r="I51739" s="37" t="s">
        <v>16</v>
      </c>
    </row>
    <row r="51740" spans="9:9" x14ac:dyDescent="0.2">
      <c r="I51740" s="37" t="s">
        <v>16</v>
      </c>
    </row>
    <row r="51741" spans="9:9" x14ac:dyDescent="0.2">
      <c r="I51741" s="37" t="s">
        <v>16</v>
      </c>
    </row>
    <row r="51742" spans="9:9" x14ac:dyDescent="0.2">
      <c r="I51742" s="37" t="s">
        <v>16</v>
      </c>
    </row>
    <row r="51743" spans="9:9" x14ac:dyDescent="0.2">
      <c r="I51743" s="37" t="s">
        <v>16</v>
      </c>
    </row>
    <row r="51744" spans="9:9" x14ac:dyDescent="0.2">
      <c r="I51744" s="37" t="s">
        <v>16</v>
      </c>
    </row>
    <row r="51745" spans="9:9" x14ac:dyDescent="0.2">
      <c r="I51745" s="37" t="s">
        <v>16</v>
      </c>
    </row>
    <row r="51746" spans="9:9" x14ac:dyDescent="0.2">
      <c r="I51746" s="37" t="s">
        <v>16</v>
      </c>
    </row>
    <row r="51747" spans="9:9" x14ac:dyDescent="0.2">
      <c r="I51747" s="37" t="s">
        <v>16</v>
      </c>
    </row>
    <row r="51748" spans="9:9" x14ac:dyDescent="0.2">
      <c r="I51748" s="37" t="s">
        <v>16</v>
      </c>
    </row>
    <row r="51749" spans="9:9" x14ac:dyDescent="0.2">
      <c r="I51749" s="37" t="s">
        <v>16</v>
      </c>
    </row>
    <row r="51750" spans="9:9" x14ac:dyDescent="0.2">
      <c r="I51750" s="37" t="s">
        <v>16</v>
      </c>
    </row>
    <row r="51751" spans="9:9" x14ac:dyDescent="0.2">
      <c r="I51751" s="37" t="s">
        <v>16</v>
      </c>
    </row>
    <row r="51752" spans="9:9" x14ac:dyDescent="0.2">
      <c r="I51752" s="37" t="s">
        <v>16</v>
      </c>
    </row>
    <row r="51753" spans="9:9" x14ac:dyDescent="0.2">
      <c r="I51753" s="37" t="s">
        <v>16</v>
      </c>
    </row>
    <row r="51754" spans="9:9" x14ac:dyDescent="0.2">
      <c r="I51754" s="37" t="s">
        <v>16</v>
      </c>
    </row>
    <row r="51755" spans="9:9" x14ac:dyDescent="0.2">
      <c r="I51755" s="37" t="s">
        <v>16</v>
      </c>
    </row>
    <row r="51756" spans="9:9" x14ac:dyDescent="0.2">
      <c r="I51756" s="37" t="s">
        <v>16</v>
      </c>
    </row>
    <row r="51757" spans="9:9" x14ac:dyDescent="0.2">
      <c r="I51757" s="37" t="s">
        <v>16</v>
      </c>
    </row>
    <row r="51758" spans="9:9" x14ac:dyDescent="0.2">
      <c r="I51758" s="37" t="s">
        <v>16</v>
      </c>
    </row>
    <row r="51759" spans="9:9" x14ac:dyDescent="0.2">
      <c r="I51759" s="37" t="s">
        <v>16</v>
      </c>
    </row>
    <row r="51760" spans="9:9" x14ac:dyDescent="0.2">
      <c r="I51760" s="37" t="s">
        <v>16</v>
      </c>
    </row>
    <row r="51761" spans="9:9" x14ac:dyDescent="0.2">
      <c r="I51761" s="37" t="s">
        <v>16</v>
      </c>
    </row>
    <row r="51762" spans="9:9" x14ac:dyDescent="0.2">
      <c r="I51762" s="37" t="s">
        <v>16</v>
      </c>
    </row>
    <row r="51763" spans="9:9" x14ac:dyDescent="0.2">
      <c r="I51763" s="37" t="s">
        <v>16</v>
      </c>
    </row>
    <row r="51764" spans="9:9" x14ac:dyDescent="0.2">
      <c r="I51764" s="37" t="s">
        <v>16</v>
      </c>
    </row>
    <row r="51765" spans="9:9" x14ac:dyDescent="0.2">
      <c r="I51765" s="37" t="s">
        <v>16</v>
      </c>
    </row>
    <row r="51766" spans="9:9" x14ac:dyDescent="0.2">
      <c r="I51766" s="37" t="s">
        <v>16</v>
      </c>
    </row>
    <row r="51767" spans="9:9" x14ac:dyDescent="0.2">
      <c r="I51767" s="37" t="s">
        <v>16</v>
      </c>
    </row>
    <row r="51768" spans="9:9" x14ac:dyDescent="0.2">
      <c r="I51768" s="37" t="s">
        <v>16</v>
      </c>
    </row>
    <row r="51769" spans="9:9" x14ac:dyDescent="0.2">
      <c r="I51769" s="37" t="s">
        <v>16</v>
      </c>
    </row>
    <row r="51770" spans="9:9" x14ac:dyDescent="0.2">
      <c r="I51770" s="37" t="s">
        <v>16</v>
      </c>
    </row>
    <row r="51771" spans="9:9" x14ac:dyDescent="0.2">
      <c r="I51771" s="37" t="s">
        <v>16</v>
      </c>
    </row>
    <row r="51772" spans="9:9" x14ac:dyDescent="0.2">
      <c r="I51772" s="37" t="s">
        <v>16</v>
      </c>
    </row>
    <row r="51773" spans="9:9" x14ac:dyDescent="0.2">
      <c r="I51773" s="37" t="s">
        <v>16</v>
      </c>
    </row>
    <row r="51774" spans="9:9" x14ac:dyDescent="0.2">
      <c r="I51774" s="37" t="s">
        <v>16</v>
      </c>
    </row>
    <row r="51775" spans="9:9" x14ac:dyDescent="0.2">
      <c r="I51775" s="37" t="s">
        <v>16</v>
      </c>
    </row>
    <row r="51776" spans="9:9" x14ac:dyDescent="0.2">
      <c r="I51776" s="37" t="s">
        <v>16</v>
      </c>
    </row>
    <row r="51777" spans="9:9" x14ac:dyDescent="0.2">
      <c r="I51777" s="37" t="s">
        <v>16</v>
      </c>
    </row>
    <row r="51778" spans="9:9" x14ac:dyDescent="0.2">
      <c r="I51778" s="37" t="s">
        <v>16</v>
      </c>
    </row>
    <row r="51779" spans="9:9" x14ac:dyDescent="0.2">
      <c r="I51779" s="37" t="s">
        <v>16</v>
      </c>
    </row>
    <row r="51780" spans="9:9" x14ac:dyDescent="0.2">
      <c r="I51780" s="37" t="s">
        <v>16</v>
      </c>
    </row>
    <row r="51781" spans="9:9" x14ac:dyDescent="0.2">
      <c r="I51781" s="37" t="s">
        <v>16</v>
      </c>
    </row>
    <row r="51782" spans="9:9" x14ac:dyDescent="0.2">
      <c r="I51782" s="37" t="s">
        <v>16</v>
      </c>
    </row>
    <row r="51783" spans="9:9" x14ac:dyDescent="0.2">
      <c r="I51783" s="37" t="s">
        <v>16</v>
      </c>
    </row>
    <row r="51784" spans="9:9" x14ac:dyDescent="0.2">
      <c r="I51784" s="37" t="s">
        <v>16</v>
      </c>
    </row>
    <row r="51785" spans="9:9" x14ac:dyDescent="0.2">
      <c r="I51785" s="37" t="s">
        <v>16</v>
      </c>
    </row>
    <row r="51786" spans="9:9" x14ac:dyDescent="0.2">
      <c r="I51786" s="37" t="s">
        <v>16</v>
      </c>
    </row>
    <row r="51787" spans="9:9" x14ac:dyDescent="0.2">
      <c r="I51787" s="37" t="s">
        <v>16</v>
      </c>
    </row>
    <row r="51788" spans="9:9" x14ac:dyDescent="0.2">
      <c r="I51788" s="37" t="s">
        <v>16</v>
      </c>
    </row>
    <row r="51789" spans="9:9" x14ac:dyDescent="0.2">
      <c r="I51789" s="37" t="s">
        <v>16</v>
      </c>
    </row>
    <row r="51790" spans="9:9" x14ac:dyDescent="0.2">
      <c r="I51790" s="37" t="s">
        <v>16</v>
      </c>
    </row>
    <row r="51791" spans="9:9" x14ac:dyDescent="0.2">
      <c r="I51791" s="37" t="s">
        <v>16</v>
      </c>
    </row>
    <row r="51792" spans="9:9" x14ac:dyDescent="0.2">
      <c r="I51792" s="37" t="s">
        <v>16</v>
      </c>
    </row>
    <row r="51793" spans="9:9" x14ac:dyDescent="0.2">
      <c r="I51793" s="37" t="s">
        <v>16</v>
      </c>
    </row>
    <row r="51794" spans="9:9" x14ac:dyDescent="0.2">
      <c r="I51794" s="37" t="s">
        <v>16</v>
      </c>
    </row>
    <row r="51795" spans="9:9" x14ac:dyDescent="0.2">
      <c r="I51795" s="37" t="s">
        <v>16</v>
      </c>
    </row>
    <row r="51796" spans="9:9" x14ac:dyDescent="0.2">
      <c r="I51796" s="37" t="s">
        <v>16</v>
      </c>
    </row>
    <row r="51797" spans="9:9" x14ac:dyDescent="0.2">
      <c r="I51797" s="37" t="s">
        <v>16</v>
      </c>
    </row>
    <row r="51798" spans="9:9" x14ac:dyDescent="0.2">
      <c r="I51798" s="37" t="s">
        <v>16</v>
      </c>
    </row>
    <row r="51799" spans="9:9" x14ac:dyDescent="0.2">
      <c r="I51799" s="37" t="s">
        <v>16</v>
      </c>
    </row>
    <row r="51800" spans="9:9" x14ac:dyDescent="0.2">
      <c r="I51800" s="37" t="s">
        <v>16</v>
      </c>
    </row>
    <row r="51801" spans="9:9" x14ac:dyDescent="0.2">
      <c r="I51801" s="37" t="s">
        <v>16</v>
      </c>
    </row>
    <row r="51802" spans="9:9" x14ac:dyDescent="0.2">
      <c r="I51802" s="37" t="s">
        <v>16</v>
      </c>
    </row>
    <row r="51803" spans="9:9" x14ac:dyDescent="0.2">
      <c r="I51803" s="37" t="s">
        <v>16</v>
      </c>
    </row>
    <row r="51804" spans="9:9" x14ac:dyDescent="0.2">
      <c r="I51804" s="37" t="s">
        <v>16</v>
      </c>
    </row>
    <row r="51805" spans="9:9" x14ac:dyDescent="0.2">
      <c r="I51805" s="37" t="s">
        <v>16</v>
      </c>
    </row>
    <row r="51806" spans="9:9" x14ac:dyDescent="0.2">
      <c r="I51806" s="37" t="s">
        <v>16</v>
      </c>
    </row>
    <row r="51807" spans="9:9" x14ac:dyDescent="0.2">
      <c r="I51807" s="37" t="s">
        <v>16</v>
      </c>
    </row>
    <row r="51808" spans="9:9" x14ac:dyDescent="0.2">
      <c r="I51808" s="37" t="s">
        <v>16</v>
      </c>
    </row>
    <row r="51809" spans="9:9" x14ac:dyDescent="0.2">
      <c r="I51809" s="37" t="s">
        <v>16</v>
      </c>
    </row>
    <row r="51810" spans="9:9" x14ac:dyDescent="0.2">
      <c r="I51810" s="37" t="s">
        <v>16</v>
      </c>
    </row>
    <row r="51811" spans="9:9" x14ac:dyDescent="0.2">
      <c r="I51811" s="37" t="s">
        <v>16</v>
      </c>
    </row>
    <row r="51812" spans="9:9" x14ac:dyDescent="0.2">
      <c r="I51812" s="37" t="s">
        <v>16</v>
      </c>
    </row>
    <row r="51813" spans="9:9" x14ac:dyDescent="0.2">
      <c r="I51813" s="37" t="s">
        <v>16</v>
      </c>
    </row>
    <row r="51814" spans="9:9" x14ac:dyDescent="0.2">
      <c r="I51814" s="37" t="s">
        <v>16</v>
      </c>
    </row>
    <row r="51815" spans="9:9" x14ac:dyDescent="0.2">
      <c r="I51815" s="37" t="s">
        <v>16</v>
      </c>
    </row>
    <row r="51816" spans="9:9" x14ac:dyDescent="0.2">
      <c r="I51816" s="37" t="s">
        <v>16</v>
      </c>
    </row>
    <row r="51817" spans="9:9" x14ac:dyDescent="0.2">
      <c r="I51817" s="37" t="s">
        <v>16</v>
      </c>
    </row>
    <row r="51818" spans="9:9" x14ac:dyDescent="0.2">
      <c r="I51818" s="37" t="s">
        <v>16</v>
      </c>
    </row>
    <row r="51819" spans="9:9" x14ac:dyDescent="0.2">
      <c r="I51819" s="37" t="s">
        <v>16</v>
      </c>
    </row>
    <row r="51820" spans="9:9" x14ac:dyDescent="0.2">
      <c r="I51820" s="37" t="s">
        <v>16</v>
      </c>
    </row>
    <row r="51821" spans="9:9" x14ac:dyDescent="0.2">
      <c r="I51821" s="37" t="s">
        <v>16</v>
      </c>
    </row>
    <row r="51822" spans="9:9" x14ac:dyDescent="0.2">
      <c r="I51822" s="37" t="s">
        <v>16</v>
      </c>
    </row>
    <row r="51823" spans="9:9" x14ac:dyDescent="0.2">
      <c r="I51823" s="37" t="s">
        <v>16</v>
      </c>
    </row>
    <row r="51824" spans="9:9" x14ac:dyDescent="0.2">
      <c r="I51824" s="37" t="s">
        <v>16</v>
      </c>
    </row>
    <row r="51825" spans="9:9" x14ac:dyDescent="0.2">
      <c r="I51825" s="37" t="s">
        <v>16</v>
      </c>
    </row>
    <row r="51826" spans="9:9" x14ac:dyDescent="0.2">
      <c r="I51826" s="37" t="s">
        <v>16</v>
      </c>
    </row>
    <row r="51827" spans="9:9" x14ac:dyDescent="0.2">
      <c r="I51827" s="37" t="s">
        <v>16</v>
      </c>
    </row>
    <row r="51828" spans="9:9" x14ac:dyDescent="0.2">
      <c r="I51828" s="37" t="s">
        <v>16</v>
      </c>
    </row>
    <row r="51829" spans="9:9" x14ac:dyDescent="0.2">
      <c r="I51829" s="37" t="s">
        <v>16</v>
      </c>
    </row>
    <row r="51830" spans="9:9" x14ac:dyDescent="0.2">
      <c r="I51830" s="37" t="s">
        <v>16</v>
      </c>
    </row>
    <row r="51831" spans="9:9" x14ac:dyDescent="0.2">
      <c r="I51831" s="37" t="s">
        <v>16</v>
      </c>
    </row>
    <row r="51832" spans="9:9" x14ac:dyDescent="0.2">
      <c r="I51832" s="37" t="s">
        <v>16</v>
      </c>
    </row>
    <row r="51833" spans="9:9" x14ac:dyDescent="0.2">
      <c r="I51833" s="37" t="s">
        <v>16</v>
      </c>
    </row>
    <row r="51834" spans="9:9" x14ac:dyDescent="0.2">
      <c r="I51834" s="37" t="s">
        <v>16</v>
      </c>
    </row>
    <row r="51835" spans="9:9" x14ac:dyDescent="0.2">
      <c r="I51835" s="37" t="s">
        <v>16</v>
      </c>
    </row>
    <row r="51836" spans="9:9" x14ac:dyDescent="0.2">
      <c r="I51836" s="37" t="s">
        <v>16</v>
      </c>
    </row>
    <row r="51837" spans="9:9" x14ac:dyDescent="0.2">
      <c r="I51837" s="37" t="s">
        <v>16</v>
      </c>
    </row>
    <row r="51838" spans="9:9" x14ac:dyDescent="0.2">
      <c r="I51838" s="37" t="s">
        <v>16</v>
      </c>
    </row>
    <row r="51839" spans="9:9" x14ac:dyDescent="0.2">
      <c r="I51839" s="37" t="s">
        <v>16</v>
      </c>
    </row>
    <row r="51840" spans="9:9" x14ac:dyDescent="0.2">
      <c r="I51840" s="37" t="s">
        <v>16</v>
      </c>
    </row>
    <row r="51841" spans="9:9" x14ac:dyDescent="0.2">
      <c r="I51841" s="37" t="s">
        <v>16</v>
      </c>
    </row>
    <row r="51842" spans="9:9" x14ac:dyDescent="0.2">
      <c r="I51842" s="37" t="s">
        <v>16</v>
      </c>
    </row>
    <row r="51843" spans="9:9" x14ac:dyDescent="0.2">
      <c r="I51843" s="37" t="s">
        <v>16</v>
      </c>
    </row>
    <row r="51844" spans="9:9" x14ac:dyDescent="0.2">
      <c r="I51844" s="37" t="s">
        <v>16</v>
      </c>
    </row>
    <row r="51845" spans="9:9" x14ac:dyDescent="0.2">
      <c r="I51845" s="37" t="s">
        <v>16</v>
      </c>
    </row>
    <row r="51846" spans="9:9" x14ac:dyDescent="0.2">
      <c r="I51846" s="37" t="s">
        <v>16</v>
      </c>
    </row>
    <row r="51847" spans="9:9" x14ac:dyDescent="0.2">
      <c r="I51847" s="37" t="s">
        <v>16</v>
      </c>
    </row>
    <row r="51848" spans="9:9" x14ac:dyDescent="0.2">
      <c r="I51848" s="37" t="s">
        <v>16</v>
      </c>
    </row>
    <row r="51849" spans="9:9" x14ac:dyDescent="0.2">
      <c r="I51849" s="37" t="s">
        <v>16</v>
      </c>
    </row>
    <row r="51850" spans="9:9" x14ac:dyDescent="0.2">
      <c r="I51850" s="37" t="s">
        <v>16</v>
      </c>
    </row>
    <row r="51851" spans="9:9" x14ac:dyDescent="0.2">
      <c r="I51851" s="37" t="s">
        <v>16</v>
      </c>
    </row>
    <row r="51852" spans="9:9" x14ac:dyDescent="0.2">
      <c r="I51852" s="37" t="s">
        <v>16</v>
      </c>
    </row>
    <row r="51853" spans="9:9" x14ac:dyDescent="0.2">
      <c r="I51853" s="37" t="s">
        <v>16</v>
      </c>
    </row>
    <row r="51854" spans="9:9" x14ac:dyDescent="0.2">
      <c r="I51854" s="37" t="s">
        <v>16</v>
      </c>
    </row>
    <row r="51855" spans="9:9" x14ac:dyDescent="0.2">
      <c r="I51855" s="37" t="s">
        <v>16</v>
      </c>
    </row>
    <row r="51856" spans="9:9" x14ac:dyDescent="0.2">
      <c r="I51856" s="37" t="s">
        <v>16</v>
      </c>
    </row>
    <row r="51857" spans="9:9" x14ac:dyDescent="0.2">
      <c r="I51857" s="37" t="s">
        <v>16</v>
      </c>
    </row>
    <row r="51858" spans="9:9" x14ac:dyDescent="0.2">
      <c r="I51858" s="37" t="s">
        <v>16</v>
      </c>
    </row>
    <row r="51859" spans="9:9" x14ac:dyDescent="0.2">
      <c r="I51859" s="37" t="s">
        <v>16</v>
      </c>
    </row>
    <row r="51860" spans="9:9" x14ac:dyDescent="0.2">
      <c r="I51860" s="37" t="s">
        <v>16</v>
      </c>
    </row>
    <row r="51861" spans="9:9" x14ac:dyDescent="0.2">
      <c r="I51861" s="37" t="s">
        <v>16</v>
      </c>
    </row>
    <row r="51862" spans="9:9" x14ac:dyDescent="0.2">
      <c r="I51862" s="37" t="s">
        <v>16</v>
      </c>
    </row>
    <row r="51863" spans="9:9" x14ac:dyDescent="0.2">
      <c r="I51863" s="37" t="s">
        <v>16</v>
      </c>
    </row>
    <row r="51864" spans="9:9" x14ac:dyDescent="0.2">
      <c r="I51864" s="37" t="s">
        <v>16</v>
      </c>
    </row>
    <row r="51865" spans="9:9" x14ac:dyDescent="0.2">
      <c r="I51865" s="37" t="s">
        <v>16</v>
      </c>
    </row>
    <row r="51866" spans="9:9" x14ac:dyDescent="0.2">
      <c r="I51866" s="37" t="s">
        <v>16</v>
      </c>
    </row>
    <row r="51867" spans="9:9" x14ac:dyDescent="0.2">
      <c r="I51867" s="37" t="s">
        <v>16</v>
      </c>
    </row>
    <row r="51868" spans="9:9" x14ac:dyDescent="0.2">
      <c r="I51868" s="37" t="s">
        <v>16</v>
      </c>
    </row>
    <row r="51869" spans="9:9" x14ac:dyDescent="0.2">
      <c r="I51869" s="37" t="s">
        <v>16</v>
      </c>
    </row>
    <row r="51870" spans="9:9" x14ac:dyDescent="0.2">
      <c r="I51870" s="37" t="s">
        <v>16</v>
      </c>
    </row>
    <row r="51871" spans="9:9" x14ac:dyDescent="0.2">
      <c r="I51871" s="37" t="s">
        <v>16</v>
      </c>
    </row>
    <row r="51872" spans="9:9" x14ac:dyDescent="0.2">
      <c r="I51872" s="37" t="s">
        <v>16</v>
      </c>
    </row>
    <row r="51873" spans="9:9" x14ac:dyDescent="0.2">
      <c r="I51873" s="37" t="s">
        <v>16</v>
      </c>
    </row>
    <row r="51874" spans="9:9" x14ac:dyDescent="0.2">
      <c r="I51874" s="37" t="s">
        <v>16</v>
      </c>
    </row>
    <row r="51875" spans="9:9" x14ac:dyDescent="0.2">
      <c r="I51875" s="37" t="s">
        <v>16</v>
      </c>
    </row>
    <row r="51876" spans="9:9" x14ac:dyDescent="0.2">
      <c r="I51876" s="37" t="s">
        <v>16</v>
      </c>
    </row>
    <row r="51877" spans="9:9" x14ac:dyDescent="0.2">
      <c r="I51877" s="37" t="s">
        <v>16</v>
      </c>
    </row>
    <row r="51878" spans="9:9" x14ac:dyDescent="0.2">
      <c r="I51878" s="37" t="s">
        <v>16</v>
      </c>
    </row>
    <row r="51879" spans="9:9" x14ac:dyDescent="0.2">
      <c r="I51879" s="37" t="s">
        <v>16</v>
      </c>
    </row>
    <row r="51880" spans="9:9" x14ac:dyDescent="0.2">
      <c r="I51880" s="37" t="s">
        <v>16</v>
      </c>
    </row>
    <row r="51881" spans="9:9" x14ac:dyDescent="0.2">
      <c r="I51881" s="37" t="s">
        <v>16</v>
      </c>
    </row>
    <row r="51882" spans="9:9" x14ac:dyDescent="0.2">
      <c r="I51882" s="37" t="s">
        <v>16</v>
      </c>
    </row>
    <row r="51883" spans="9:9" x14ac:dyDescent="0.2">
      <c r="I51883" s="37" t="s">
        <v>16</v>
      </c>
    </row>
    <row r="51884" spans="9:9" x14ac:dyDescent="0.2">
      <c r="I51884" s="37" t="s">
        <v>16</v>
      </c>
    </row>
    <row r="51885" spans="9:9" x14ac:dyDescent="0.2">
      <c r="I51885" s="37" t="s">
        <v>16</v>
      </c>
    </row>
    <row r="51886" spans="9:9" x14ac:dyDescent="0.2">
      <c r="I51886" s="37" t="s">
        <v>16</v>
      </c>
    </row>
    <row r="51887" spans="9:9" x14ac:dyDescent="0.2">
      <c r="I51887" s="37" t="s">
        <v>16</v>
      </c>
    </row>
    <row r="51888" spans="9:9" x14ac:dyDescent="0.2">
      <c r="I51888" s="37" t="s">
        <v>16</v>
      </c>
    </row>
    <row r="51889" spans="9:9" x14ac:dyDescent="0.2">
      <c r="I51889" s="37" t="s">
        <v>16</v>
      </c>
    </row>
    <row r="51890" spans="9:9" x14ac:dyDescent="0.2">
      <c r="I51890" s="37" t="s">
        <v>16</v>
      </c>
    </row>
    <row r="51891" spans="9:9" x14ac:dyDescent="0.2">
      <c r="I51891" s="37" t="s">
        <v>16</v>
      </c>
    </row>
    <row r="51892" spans="9:9" x14ac:dyDescent="0.2">
      <c r="I51892" s="37" t="s">
        <v>16</v>
      </c>
    </row>
    <row r="51893" spans="9:9" x14ac:dyDescent="0.2">
      <c r="I51893" s="37" t="s">
        <v>16</v>
      </c>
    </row>
    <row r="51894" spans="9:9" x14ac:dyDescent="0.2">
      <c r="I51894" s="37" t="s">
        <v>16</v>
      </c>
    </row>
    <row r="51895" spans="9:9" x14ac:dyDescent="0.2">
      <c r="I51895" s="37" t="s">
        <v>16</v>
      </c>
    </row>
    <row r="51896" spans="9:9" x14ac:dyDescent="0.2">
      <c r="I51896" s="37" t="s">
        <v>16</v>
      </c>
    </row>
    <row r="51897" spans="9:9" x14ac:dyDescent="0.2">
      <c r="I51897" s="37" t="s">
        <v>16</v>
      </c>
    </row>
    <row r="51898" spans="9:9" x14ac:dyDescent="0.2">
      <c r="I51898" s="37" t="s">
        <v>16</v>
      </c>
    </row>
    <row r="51899" spans="9:9" x14ac:dyDescent="0.2">
      <c r="I51899" s="37" t="s">
        <v>16</v>
      </c>
    </row>
    <row r="51900" spans="9:9" x14ac:dyDescent="0.2">
      <c r="I51900" s="37" t="s">
        <v>16</v>
      </c>
    </row>
    <row r="51901" spans="9:9" x14ac:dyDescent="0.2">
      <c r="I51901" s="37" t="s">
        <v>16</v>
      </c>
    </row>
    <row r="51902" spans="9:9" x14ac:dyDescent="0.2">
      <c r="I51902" s="37" t="s">
        <v>16</v>
      </c>
    </row>
    <row r="51903" spans="9:9" x14ac:dyDescent="0.2">
      <c r="I51903" s="37" t="s">
        <v>16</v>
      </c>
    </row>
    <row r="51904" spans="9:9" x14ac:dyDescent="0.2">
      <c r="I51904" s="37" t="s">
        <v>16</v>
      </c>
    </row>
    <row r="51905" spans="9:9" x14ac:dyDescent="0.2">
      <c r="I51905" s="37" t="s">
        <v>16</v>
      </c>
    </row>
    <row r="51906" spans="9:9" x14ac:dyDescent="0.2">
      <c r="I51906" s="37" t="s">
        <v>16</v>
      </c>
    </row>
    <row r="51907" spans="9:9" x14ac:dyDescent="0.2">
      <c r="I51907" s="37" t="s">
        <v>16</v>
      </c>
    </row>
    <row r="51908" spans="9:9" x14ac:dyDescent="0.2">
      <c r="I51908" s="37" t="s">
        <v>16</v>
      </c>
    </row>
    <row r="51909" spans="9:9" x14ac:dyDescent="0.2">
      <c r="I51909" s="37" t="s">
        <v>16</v>
      </c>
    </row>
    <row r="51910" spans="9:9" x14ac:dyDescent="0.2">
      <c r="I51910" s="37" t="s">
        <v>16</v>
      </c>
    </row>
    <row r="51911" spans="9:9" x14ac:dyDescent="0.2">
      <c r="I51911" s="37" t="s">
        <v>16</v>
      </c>
    </row>
    <row r="51912" spans="9:9" x14ac:dyDescent="0.2">
      <c r="I51912" s="37" t="s">
        <v>16</v>
      </c>
    </row>
    <row r="51913" spans="9:9" x14ac:dyDescent="0.2">
      <c r="I51913" s="37" t="s">
        <v>16</v>
      </c>
    </row>
    <row r="51914" spans="9:9" x14ac:dyDescent="0.2">
      <c r="I51914" s="37" t="s">
        <v>16</v>
      </c>
    </row>
    <row r="51915" spans="9:9" x14ac:dyDescent="0.2">
      <c r="I51915" s="37" t="s">
        <v>16</v>
      </c>
    </row>
    <row r="51916" spans="9:9" x14ac:dyDescent="0.2">
      <c r="I51916" s="37" t="s">
        <v>16</v>
      </c>
    </row>
    <row r="51917" spans="9:9" x14ac:dyDescent="0.2">
      <c r="I51917" s="37" t="s">
        <v>16</v>
      </c>
    </row>
    <row r="51918" spans="9:9" x14ac:dyDescent="0.2">
      <c r="I51918" s="37" t="s">
        <v>16</v>
      </c>
    </row>
    <row r="51919" spans="9:9" x14ac:dyDescent="0.2">
      <c r="I51919" s="37" t="s">
        <v>16</v>
      </c>
    </row>
    <row r="51920" spans="9:9" x14ac:dyDescent="0.2">
      <c r="I51920" s="37" t="s">
        <v>16</v>
      </c>
    </row>
    <row r="51921" spans="9:9" x14ac:dyDescent="0.2">
      <c r="I51921" s="37" t="s">
        <v>16</v>
      </c>
    </row>
    <row r="51922" spans="9:9" x14ac:dyDescent="0.2">
      <c r="I51922" s="37" t="s">
        <v>16</v>
      </c>
    </row>
    <row r="51923" spans="9:9" x14ac:dyDescent="0.2">
      <c r="I51923" s="37" t="s">
        <v>16</v>
      </c>
    </row>
    <row r="51924" spans="9:9" x14ac:dyDescent="0.2">
      <c r="I51924" s="37" t="s">
        <v>16</v>
      </c>
    </row>
    <row r="51925" spans="9:9" x14ac:dyDescent="0.2">
      <c r="I51925" s="37" t="s">
        <v>16</v>
      </c>
    </row>
    <row r="51926" spans="9:9" x14ac:dyDescent="0.2">
      <c r="I51926" s="37" t="s">
        <v>16</v>
      </c>
    </row>
    <row r="51927" spans="9:9" x14ac:dyDescent="0.2">
      <c r="I51927" s="37" t="s">
        <v>16</v>
      </c>
    </row>
    <row r="51928" spans="9:9" x14ac:dyDescent="0.2">
      <c r="I51928" s="37" t="s">
        <v>16</v>
      </c>
    </row>
    <row r="51929" spans="9:9" x14ac:dyDescent="0.2">
      <c r="I51929" s="37" t="s">
        <v>16</v>
      </c>
    </row>
    <row r="51930" spans="9:9" x14ac:dyDescent="0.2">
      <c r="I51930" s="37" t="s">
        <v>16</v>
      </c>
    </row>
    <row r="51931" spans="9:9" x14ac:dyDescent="0.2">
      <c r="I51931" s="37" t="s">
        <v>16</v>
      </c>
    </row>
    <row r="51932" spans="9:9" x14ac:dyDescent="0.2">
      <c r="I51932" s="37" t="s">
        <v>16</v>
      </c>
    </row>
    <row r="51933" spans="9:9" x14ac:dyDescent="0.2">
      <c r="I51933" s="37" t="s">
        <v>16</v>
      </c>
    </row>
    <row r="51934" spans="9:9" x14ac:dyDescent="0.2">
      <c r="I51934" s="37" t="s">
        <v>16</v>
      </c>
    </row>
    <row r="51935" spans="9:9" x14ac:dyDescent="0.2">
      <c r="I51935" s="37" t="s">
        <v>16</v>
      </c>
    </row>
    <row r="51936" spans="9:9" x14ac:dyDescent="0.2">
      <c r="I51936" s="37" t="s">
        <v>16</v>
      </c>
    </row>
    <row r="51937" spans="9:9" x14ac:dyDescent="0.2">
      <c r="I51937" s="37" t="s">
        <v>16</v>
      </c>
    </row>
    <row r="51938" spans="9:9" x14ac:dyDescent="0.2">
      <c r="I51938" s="37" t="s">
        <v>16</v>
      </c>
    </row>
    <row r="51939" spans="9:9" x14ac:dyDescent="0.2">
      <c r="I51939" s="37" t="s">
        <v>16</v>
      </c>
    </row>
    <row r="51940" spans="9:9" x14ac:dyDescent="0.2">
      <c r="I51940" s="37" t="s">
        <v>16</v>
      </c>
    </row>
    <row r="51941" spans="9:9" x14ac:dyDescent="0.2">
      <c r="I51941" s="37" t="s">
        <v>16</v>
      </c>
    </row>
    <row r="51942" spans="9:9" x14ac:dyDescent="0.2">
      <c r="I51942" s="37" t="s">
        <v>16</v>
      </c>
    </row>
    <row r="51943" spans="9:9" x14ac:dyDescent="0.2">
      <c r="I51943" s="37" t="s">
        <v>16</v>
      </c>
    </row>
    <row r="51944" spans="9:9" x14ac:dyDescent="0.2">
      <c r="I51944" s="37" t="s">
        <v>16</v>
      </c>
    </row>
    <row r="51945" spans="9:9" x14ac:dyDescent="0.2">
      <c r="I51945" s="37" t="s">
        <v>16</v>
      </c>
    </row>
    <row r="51946" spans="9:9" x14ac:dyDescent="0.2">
      <c r="I51946" s="37" t="s">
        <v>16</v>
      </c>
    </row>
    <row r="51947" spans="9:9" x14ac:dyDescent="0.2">
      <c r="I51947" s="37" t="s">
        <v>16</v>
      </c>
    </row>
    <row r="51948" spans="9:9" x14ac:dyDescent="0.2">
      <c r="I51948" s="37" t="s">
        <v>16</v>
      </c>
    </row>
    <row r="51949" spans="9:9" x14ac:dyDescent="0.2">
      <c r="I51949" s="37" t="s">
        <v>16</v>
      </c>
    </row>
    <row r="51950" spans="9:9" x14ac:dyDescent="0.2">
      <c r="I51950" s="37" t="s">
        <v>16</v>
      </c>
    </row>
    <row r="51951" spans="9:9" x14ac:dyDescent="0.2">
      <c r="I51951" s="37" t="s">
        <v>16</v>
      </c>
    </row>
    <row r="51952" spans="9:9" x14ac:dyDescent="0.2">
      <c r="I51952" s="37" t="s">
        <v>16</v>
      </c>
    </row>
    <row r="51953" spans="9:9" x14ac:dyDescent="0.2">
      <c r="I51953" s="37" t="s">
        <v>16</v>
      </c>
    </row>
    <row r="51954" spans="9:9" x14ac:dyDescent="0.2">
      <c r="I51954" s="37" t="s">
        <v>16</v>
      </c>
    </row>
    <row r="51955" spans="9:9" x14ac:dyDescent="0.2">
      <c r="I51955" s="37" t="s">
        <v>16</v>
      </c>
    </row>
    <row r="51956" spans="9:9" x14ac:dyDescent="0.2">
      <c r="I51956" s="37" t="s">
        <v>16</v>
      </c>
    </row>
    <row r="51957" spans="9:9" x14ac:dyDescent="0.2">
      <c r="I51957" s="37" t="s">
        <v>16</v>
      </c>
    </row>
    <row r="51958" spans="9:9" x14ac:dyDescent="0.2">
      <c r="I51958" s="37" t="s">
        <v>16</v>
      </c>
    </row>
    <row r="51959" spans="9:9" x14ac:dyDescent="0.2">
      <c r="I51959" s="37" t="s">
        <v>16</v>
      </c>
    </row>
    <row r="51960" spans="9:9" x14ac:dyDescent="0.2">
      <c r="I51960" s="37" t="s">
        <v>16</v>
      </c>
    </row>
    <row r="51961" spans="9:9" x14ac:dyDescent="0.2">
      <c r="I51961" s="37" t="s">
        <v>16</v>
      </c>
    </row>
    <row r="51962" spans="9:9" x14ac:dyDescent="0.2">
      <c r="I51962" s="37" t="s">
        <v>16</v>
      </c>
    </row>
    <row r="51963" spans="9:9" x14ac:dyDescent="0.2">
      <c r="I51963" s="37" t="s">
        <v>16</v>
      </c>
    </row>
    <row r="51964" spans="9:9" x14ac:dyDescent="0.2">
      <c r="I51964" s="37" t="s">
        <v>16</v>
      </c>
    </row>
    <row r="51965" spans="9:9" x14ac:dyDescent="0.2">
      <c r="I51965" s="37" t="s">
        <v>16</v>
      </c>
    </row>
    <row r="51966" spans="9:9" x14ac:dyDescent="0.2">
      <c r="I51966" s="37" t="s">
        <v>16</v>
      </c>
    </row>
    <row r="51967" spans="9:9" x14ac:dyDescent="0.2">
      <c r="I51967" s="37" t="s">
        <v>16</v>
      </c>
    </row>
    <row r="51968" spans="9:9" x14ac:dyDescent="0.2">
      <c r="I51968" s="37" t="s">
        <v>16</v>
      </c>
    </row>
    <row r="51969" spans="9:9" x14ac:dyDescent="0.2">
      <c r="I51969" s="37" t="s">
        <v>16</v>
      </c>
    </row>
    <row r="51970" spans="9:9" x14ac:dyDescent="0.2">
      <c r="I51970" s="37" t="s">
        <v>16</v>
      </c>
    </row>
    <row r="51971" spans="9:9" x14ac:dyDescent="0.2">
      <c r="I51971" s="37" t="s">
        <v>16</v>
      </c>
    </row>
    <row r="51972" spans="9:9" x14ac:dyDescent="0.2">
      <c r="I51972" s="37" t="s">
        <v>16</v>
      </c>
    </row>
    <row r="51973" spans="9:9" x14ac:dyDescent="0.2">
      <c r="I51973" s="37" t="s">
        <v>16</v>
      </c>
    </row>
    <row r="51974" spans="9:9" x14ac:dyDescent="0.2">
      <c r="I51974" s="37" t="s">
        <v>16</v>
      </c>
    </row>
    <row r="51975" spans="9:9" x14ac:dyDescent="0.2">
      <c r="I51975" s="37" t="s">
        <v>16</v>
      </c>
    </row>
    <row r="51976" spans="9:9" x14ac:dyDescent="0.2">
      <c r="I51976" s="37" t="s">
        <v>16</v>
      </c>
    </row>
    <row r="51977" spans="9:9" x14ac:dyDescent="0.2">
      <c r="I51977" s="37" t="s">
        <v>16</v>
      </c>
    </row>
    <row r="51978" spans="9:9" x14ac:dyDescent="0.2">
      <c r="I51978" s="37" t="s">
        <v>16</v>
      </c>
    </row>
    <row r="51979" spans="9:9" x14ac:dyDescent="0.2">
      <c r="I51979" s="37" t="s">
        <v>16</v>
      </c>
    </row>
    <row r="51980" spans="9:9" x14ac:dyDescent="0.2">
      <c r="I51980" s="37" t="s">
        <v>16</v>
      </c>
    </row>
    <row r="51981" spans="9:9" x14ac:dyDescent="0.2">
      <c r="I51981" s="37" t="s">
        <v>16</v>
      </c>
    </row>
    <row r="51982" spans="9:9" x14ac:dyDescent="0.2">
      <c r="I51982" s="37" t="s">
        <v>16</v>
      </c>
    </row>
    <row r="51983" spans="9:9" x14ac:dyDescent="0.2">
      <c r="I51983" s="37" t="s">
        <v>16</v>
      </c>
    </row>
    <row r="51984" spans="9:9" x14ac:dyDescent="0.2">
      <c r="I51984" s="37" t="s">
        <v>16</v>
      </c>
    </row>
    <row r="51985" spans="9:9" x14ac:dyDescent="0.2">
      <c r="I51985" s="37" t="s">
        <v>16</v>
      </c>
    </row>
    <row r="51986" spans="9:9" x14ac:dyDescent="0.2">
      <c r="I51986" s="37" t="s">
        <v>16</v>
      </c>
    </row>
    <row r="51987" spans="9:9" x14ac:dyDescent="0.2">
      <c r="I51987" s="37" t="s">
        <v>16</v>
      </c>
    </row>
    <row r="51988" spans="9:9" x14ac:dyDescent="0.2">
      <c r="I51988" s="37" t="s">
        <v>16</v>
      </c>
    </row>
    <row r="51989" spans="9:9" x14ac:dyDescent="0.2">
      <c r="I51989" s="37" t="s">
        <v>16</v>
      </c>
    </row>
    <row r="51990" spans="9:9" x14ac:dyDescent="0.2">
      <c r="I51990" s="37" t="s">
        <v>16</v>
      </c>
    </row>
    <row r="51991" spans="9:9" x14ac:dyDescent="0.2">
      <c r="I51991" s="37" t="s">
        <v>16</v>
      </c>
    </row>
    <row r="51992" spans="9:9" x14ac:dyDescent="0.2">
      <c r="I51992" s="37" t="s">
        <v>16</v>
      </c>
    </row>
    <row r="51993" spans="9:9" x14ac:dyDescent="0.2">
      <c r="I51993" s="37" t="s">
        <v>16</v>
      </c>
    </row>
    <row r="51994" spans="9:9" x14ac:dyDescent="0.2">
      <c r="I51994" s="37" t="s">
        <v>16</v>
      </c>
    </row>
    <row r="51995" spans="9:9" x14ac:dyDescent="0.2">
      <c r="I51995" s="37" t="s">
        <v>16</v>
      </c>
    </row>
    <row r="51996" spans="9:9" x14ac:dyDescent="0.2">
      <c r="I51996" s="37" t="s">
        <v>16</v>
      </c>
    </row>
    <row r="51997" spans="9:9" x14ac:dyDescent="0.2">
      <c r="I51997" s="37" t="s">
        <v>16</v>
      </c>
    </row>
    <row r="51998" spans="9:9" x14ac:dyDescent="0.2">
      <c r="I51998" s="37" t="s">
        <v>16</v>
      </c>
    </row>
    <row r="51999" spans="9:9" x14ac:dyDescent="0.2">
      <c r="I51999" s="37" t="s">
        <v>16</v>
      </c>
    </row>
    <row r="52000" spans="9:9" x14ac:dyDescent="0.2">
      <c r="I52000" s="37" t="s">
        <v>16</v>
      </c>
    </row>
    <row r="52001" spans="9:9" x14ac:dyDescent="0.2">
      <c r="I52001" s="37" t="s">
        <v>16</v>
      </c>
    </row>
    <row r="52002" spans="9:9" x14ac:dyDescent="0.2">
      <c r="I52002" s="37" t="s">
        <v>16</v>
      </c>
    </row>
    <row r="52003" spans="9:9" x14ac:dyDescent="0.2">
      <c r="I52003" s="37" t="s">
        <v>16</v>
      </c>
    </row>
    <row r="52004" spans="9:9" x14ac:dyDescent="0.2">
      <c r="I52004" s="37" t="s">
        <v>16</v>
      </c>
    </row>
    <row r="52005" spans="9:9" x14ac:dyDescent="0.2">
      <c r="I52005" s="37" t="s">
        <v>16</v>
      </c>
    </row>
    <row r="52006" spans="9:9" x14ac:dyDescent="0.2">
      <c r="I52006" s="37" t="s">
        <v>16</v>
      </c>
    </row>
    <row r="52007" spans="9:9" x14ac:dyDescent="0.2">
      <c r="I52007" s="37" t="s">
        <v>16</v>
      </c>
    </row>
    <row r="52008" spans="9:9" x14ac:dyDescent="0.2">
      <c r="I52008" s="37" t="s">
        <v>16</v>
      </c>
    </row>
    <row r="52009" spans="9:9" x14ac:dyDescent="0.2">
      <c r="I52009" s="37" t="s">
        <v>16</v>
      </c>
    </row>
    <row r="52010" spans="9:9" x14ac:dyDescent="0.2">
      <c r="I52010" s="37" t="s">
        <v>16</v>
      </c>
    </row>
    <row r="52011" spans="9:9" x14ac:dyDescent="0.2">
      <c r="I52011" s="37" t="s">
        <v>16</v>
      </c>
    </row>
    <row r="52012" spans="9:9" x14ac:dyDescent="0.2">
      <c r="I52012" s="37" t="s">
        <v>16</v>
      </c>
    </row>
    <row r="52013" spans="9:9" x14ac:dyDescent="0.2">
      <c r="I52013" s="37" t="s">
        <v>16</v>
      </c>
    </row>
    <row r="52014" spans="9:9" x14ac:dyDescent="0.2">
      <c r="I52014" s="37" t="s">
        <v>16</v>
      </c>
    </row>
    <row r="52015" spans="9:9" x14ac:dyDescent="0.2">
      <c r="I52015" s="37" t="s">
        <v>16</v>
      </c>
    </row>
    <row r="52016" spans="9:9" x14ac:dyDescent="0.2">
      <c r="I52016" s="37" t="s">
        <v>16</v>
      </c>
    </row>
    <row r="52017" spans="9:9" x14ac:dyDescent="0.2">
      <c r="I52017" s="37" t="s">
        <v>16</v>
      </c>
    </row>
    <row r="52018" spans="9:9" x14ac:dyDescent="0.2">
      <c r="I52018" s="37" t="s">
        <v>16</v>
      </c>
    </row>
    <row r="52019" spans="9:9" x14ac:dyDescent="0.2">
      <c r="I52019" s="37" t="s">
        <v>16</v>
      </c>
    </row>
    <row r="52020" spans="9:9" x14ac:dyDescent="0.2">
      <c r="I52020" s="37" t="s">
        <v>16</v>
      </c>
    </row>
    <row r="52021" spans="9:9" x14ac:dyDescent="0.2">
      <c r="I52021" s="37" t="s">
        <v>16</v>
      </c>
    </row>
    <row r="52022" spans="9:9" x14ac:dyDescent="0.2">
      <c r="I52022" s="37" t="s">
        <v>16</v>
      </c>
    </row>
    <row r="52023" spans="9:9" x14ac:dyDescent="0.2">
      <c r="I52023" s="37" t="s">
        <v>16</v>
      </c>
    </row>
    <row r="52024" spans="9:9" x14ac:dyDescent="0.2">
      <c r="I52024" s="37" t="s">
        <v>16</v>
      </c>
    </row>
    <row r="52025" spans="9:9" x14ac:dyDescent="0.2">
      <c r="I52025" s="37" t="s">
        <v>16</v>
      </c>
    </row>
    <row r="52026" spans="9:9" x14ac:dyDescent="0.2">
      <c r="I52026" s="37" t="s">
        <v>16</v>
      </c>
    </row>
    <row r="52027" spans="9:9" x14ac:dyDescent="0.2">
      <c r="I52027" s="37" t="s">
        <v>16</v>
      </c>
    </row>
    <row r="52028" spans="9:9" x14ac:dyDescent="0.2">
      <c r="I52028" s="37" t="s">
        <v>16</v>
      </c>
    </row>
    <row r="52029" spans="9:9" x14ac:dyDescent="0.2">
      <c r="I52029" s="37" t="s">
        <v>16</v>
      </c>
    </row>
    <row r="52030" spans="9:9" x14ac:dyDescent="0.2">
      <c r="I52030" s="37" t="s">
        <v>16</v>
      </c>
    </row>
    <row r="52031" spans="9:9" x14ac:dyDescent="0.2">
      <c r="I52031" s="37" t="s">
        <v>16</v>
      </c>
    </row>
    <row r="52032" spans="9:9" x14ac:dyDescent="0.2">
      <c r="I52032" s="37" t="s">
        <v>16</v>
      </c>
    </row>
    <row r="52033" spans="9:9" x14ac:dyDescent="0.2">
      <c r="I52033" s="37" t="s">
        <v>16</v>
      </c>
    </row>
    <row r="52034" spans="9:9" x14ac:dyDescent="0.2">
      <c r="I52034" s="37" t="s">
        <v>16</v>
      </c>
    </row>
    <row r="52035" spans="9:9" x14ac:dyDescent="0.2">
      <c r="I52035" s="37" t="s">
        <v>16</v>
      </c>
    </row>
    <row r="52036" spans="9:9" x14ac:dyDescent="0.2">
      <c r="I52036" s="37" t="s">
        <v>16</v>
      </c>
    </row>
    <row r="52037" spans="9:9" x14ac:dyDescent="0.2">
      <c r="I52037" s="37" t="s">
        <v>16</v>
      </c>
    </row>
    <row r="52038" spans="9:9" x14ac:dyDescent="0.2">
      <c r="I52038" s="37" t="s">
        <v>16</v>
      </c>
    </row>
    <row r="52039" spans="9:9" x14ac:dyDescent="0.2">
      <c r="I52039" s="37" t="s">
        <v>16</v>
      </c>
    </row>
    <row r="52040" spans="9:9" x14ac:dyDescent="0.2">
      <c r="I52040" s="37" t="s">
        <v>16</v>
      </c>
    </row>
    <row r="52041" spans="9:9" x14ac:dyDescent="0.2">
      <c r="I52041" s="37" t="s">
        <v>16</v>
      </c>
    </row>
    <row r="52042" spans="9:9" x14ac:dyDescent="0.2">
      <c r="I52042" s="37" t="s">
        <v>16</v>
      </c>
    </row>
    <row r="52043" spans="9:9" x14ac:dyDescent="0.2">
      <c r="I52043" s="37" t="s">
        <v>16</v>
      </c>
    </row>
    <row r="52044" spans="9:9" x14ac:dyDescent="0.2">
      <c r="I52044" s="37" t="s">
        <v>16</v>
      </c>
    </row>
    <row r="52045" spans="9:9" x14ac:dyDescent="0.2">
      <c r="I52045" s="37" t="s">
        <v>16</v>
      </c>
    </row>
    <row r="52046" spans="9:9" x14ac:dyDescent="0.2">
      <c r="I52046" s="37" t="s">
        <v>16</v>
      </c>
    </row>
    <row r="52047" spans="9:9" x14ac:dyDescent="0.2">
      <c r="I52047" s="37" t="s">
        <v>16</v>
      </c>
    </row>
    <row r="52048" spans="9:9" x14ac:dyDescent="0.2">
      <c r="I52048" s="37" t="s">
        <v>16</v>
      </c>
    </row>
    <row r="52049" spans="9:9" x14ac:dyDescent="0.2">
      <c r="I52049" s="37" t="s">
        <v>16</v>
      </c>
    </row>
    <row r="52050" spans="9:9" x14ac:dyDescent="0.2">
      <c r="I52050" s="37" t="s">
        <v>16</v>
      </c>
    </row>
    <row r="52051" spans="9:9" x14ac:dyDescent="0.2">
      <c r="I52051" s="37" t="s">
        <v>16</v>
      </c>
    </row>
    <row r="52052" spans="9:9" x14ac:dyDescent="0.2">
      <c r="I52052" s="37" t="s">
        <v>16</v>
      </c>
    </row>
    <row r="52053" spans="9:9" x14ac:dyDescent="0.2">
      <c r="I52053" s="37" t="s">
        <v>16</v>
      </c>
    </row>
    <row r="52054" spans="9:9" x14ac:dyDescent="0.2">
      <c r="I52054" s="37" t="s">
        <v>16</v>
      </c>
    </row>
    <row r="52055" spans="9:9" x14ac:dyDescent="0.2">
      <c r="I52055" s="37" t="s">
        <v>16</v>
      </c>
    </row>
    <row r="52056" spans="9:9" x14ac:dyDescent="0.2">
      <c r="I52056" s="37" t="s">
        <v>16</v>
      </c>
    </row>
    <row r="52057" spans="9:9" x14ac:dyDescent="0.2">
      <c r="I52057" s="37" t="s">
        <v>16</v>
      </c>
    </row>
    <row r="52058" spans="9:9" x14ac:dyDescent="0.2">
      <c r="I52058" s="37" t="s">
        <v>16</v>
      </c>
    </row>
    <row r="52059" spans="9:9" x14ac:dyDescent="0.2">
      <c r="I52059" s="37" t="s">
        <v>16</v>
      </c>
    </row>
    <row r="52060" spans="9:9" x14ac:dyDescent="0.2">
      <c r="I52060" s="37" t="s">
        <v>16</v>
      </c>
    </row>
    <row r="52061" spans="9:9" x14ac:dyDescent="0.2">
      <c r="I52061" s="37" t="s">
        <v>16</v>
      </c>
    </row>
    <row r="52062" spans="9:9" x14ac:dyDescent="0.2">
      <c r="I52062" s="37" t="s">
        <v>16</v>
      </c>
    </row>
    <row r="52063" spans="9:9" x14ac:dyDescent="0.2">
      <c r="I52063" s="37" t="s">
        <v>16</v>
      </c>
    </row>
    <row r="52064" spans="9:9" x14ac:dyDescent="0.2">
      <c r="I52064" s="37" t="s">
        <v>16</v>
      </c>
    </row>
    <row r="52065" spans="9:9" x14ac:dyDescent="0.2">
      <c r="I52065" s="37" t="s">
        <v>16</v>
      </c>
    </row>
    <row r="52066" spans="9:9" x14ac:dyDescent="0.2">
      <c r="I52066" s="37" t="s">
        <v>16</v>
      </c>
    </row>
    <row r="52067" spans="9:9" x14ac:dyDescent="0.2">
      <c r="I52067" s="37" t="s">
        <v>16</v>
      </c>
    </row>
    <row r="52068" spans="9:9" x14ac:dyDescent="0.2">
      <c r="I52068" s="37" t="s">
        <v>16</v>
      </c>
    </row>
    <row r="52069" spans="9:9" x14ac:dyDescent="0.2">
      <c r="I52069" s="37" t="s">
        <v>16</v>
      </c>
    </row>
    <row r="52070" spans="9:9" x14ac:dyDescent="0.2">
      <c r="I52070" s="37" t="s">
        <v>16</v>
      </c>
    </row>
    <row r="52071" spans="9:9" x14ac:dyDescent="0.2">
      <c r="I52071" s="37" t="s">
        <v>16</v>
      </c>
    </row>
    <row r="52072" spans="9:9" x14ac:dyDescent="0.2">
      <c r="I52072" s="37" t="s">
        <v>16</v>
      </c>
    </row>
    <row r="52073" spans="9:9" x14ac:dyDescent="0.2">
      <c r="I52073" s="37" t="s">
        <v>16</v>
      </c>
    </row>
    <row r="52074" spans="9:9" x14ac:dyDescent="0.2">
      <c r="I52074" s="37" t="s">
        <v>16</v>
      </c>
    </row>
    <row r="52075" spans="9:9" x14ac:dyDescent="0.2">
      <c r="I52075" s="37" t="s">
        <v>16</v>
      </c>
    </row>
    <row r="52076" spans="9:9" x14ac:dyDescent="0.2">
      <c r="I52076" s="37" t="s">
        <v>16</v>
      </c>
    </row>
    <row r="52077" spans="9:9" x14ac:dyDescent="0.2">
      <c r="I52077" s="37" t="s">
        <v>16</v>
      </c>
    </row>
    <row r="52078" spans="9:9" x14ac:dyDescent="0.2">
      <c r="I52078" s="37" t="s">
        <v>16</v>
      </c>
    </row>
    <row r="52079" spans="9:9" x14ac:dyDescent="0.2">
      <c r="I52079" s="37" t="s">
        <v>16</v>
      </c>
    </row>
    <row r="52080" spans="9:9" x14ac:dyDescent="0.2">
      <c r="I52080" s="37" t="s">
        <v>16</v>
      </c>
    </row>
    <row r="52081" spans="9:9" x14ac:dyDescent="0.2">
      <c r="I52081" s="37" t="s">
        <v>16</v>
      </c>
    </row>
    <row r="52082" spans="9:9" x14ac:dyDescent="0.2">
      <c r="I52082" s="37" t="s">
        <v>16</v>
      </c>
    </row>
    <row r="52083" spans="9:9" x14ac:dyDescent="0.2">
      <c r="I52083" s="37" t="s">
        <v>16</v>
      </c>
    </row>
    <row r="52084" spans="9:9" x14ac:dyDescent="0.2">
      <c r="I52084" s="37" t="s">
        <v>16</v>
      </c>
    </row>
    <row r="52085" spans="9:9" x14ac:dyDescent="0.2">
      <c r="I52085" s="37" t="s">
        <v>16</v>
      </c>
    </row>
    <row r="52086" spans="9:9" x14ac:dyDescent="0.2">
      <c r="I52086" s="37" t="s">
        <v>16</v>
      </c>
    </row>
    <row r="52087" spans="9:9" x14ac:dyDescent="0.2">
      <c r="I52087" s="37" t="s">
        <v>16</v>
      </c>
    </row>
    <row r="52088" spans="9:9" x14ac:dyDescent="0.2">
      <c r="I52088" s="37" t="s">
        <v>16</v>
      </c>
    </row>
    <row r="52089" spans="9:9" x14ac:dyDescent="0.2">
      <c r="I52089" s="37" t="s">
        <v>16</v>
      </c>
    </row>
    <row r="52090" spans="9:9" x14ac:dyDescent="0.2">
      <c r="I52090" s="37" t="s">
        <v>16</v>
      </c>
    </row>
    <row r="52091" spans="9:9" x14ac:dyDescent="0.2">
      <c r="I52091" s="37" t="s">
        <v>16</v>
      </c>
    </row>
    <row r="52092" spans="9:9" x14ac:dyDescent="0.2">
      <c r="I52092" s="37" t="s">
        <v>16</v>
      </c>
    </row>
    <row r="52093" spans="9:9" x14ac:dyDescent="0.2">
      <c r="I52093" s="37" t="s">
        <v>16</v>
      </c>
    </row>
    <row r="52094" spans="9:9" x14ac:dyDescent="0.2">
      <c r="I52094" s="37" t="s">
        <v>16</v>
      </c>
    </row>
    <row r="52095" spans="9:9" x14ac:dyDescent="0.2">
      <c r="I52095" s="37" t="s">
        <v>16</v>
      </c>
    </row>
    <row r="52096" spans="9:9" x14ac:dyDescent="0.2">
      <c r="I52096" s="37" t="s">
        <v>16</v>
      </c>
    </row>
    <row r="52097" spans="9:9" x14ac:dyDescent="0.2">
      <c r="I52097" s="37" t="s">
        <v>16</v>
      </c>
    </row>
    <row r="52098" spans="9:9" x14ac:dyDescent="0.2">
      <c r="I52098" s="37" t="s">
        <v>16</v>
      </c>
    </row>
    <row r="52099" spans="9:9" x14ac:dyDescent="0.2">
      <c r="I52099" s="37" t="s">
        <v>16</v>
      </c>
    </row>
    <row r="52100" spans="9:9" x14ac:dyDescent="0.2">
      <c r="I52100" s="37" t="s">
        <v>16</v>
      </c>
    </row>
    <row r="52101" spans="9:9" x14ac:dyDescent="0.2">
      <c r="I52101" s="37" t="s">
        <v>16</v>
      </c>
    </row>
    <row r="52102" spans="9:9" x14ac:dyDescent="0.2">
      <c r="I52102" s="37" t="s">
        <v>16</v>
      </c>
    </row>
    <row r="52103" spans="9:9" x14ac:dyDescent="0.2">
      <c r="I52103" s="37" t="s">
        <v>16</v>
      </c>
    </row>
    <row r="52104" spans="9:9" x14ac:dyDescent="0.2">
      <c r="I52104" s="37" t="s">
        <v>16</v>
      </c>
    </row>
    <row r="52105" spans="9:9" x14ac:dyDescent="0.2">
      <c r="I52105" s="37" t="s">
        <v>16</v>
      </c>
    </row>
    <row r="52106" spans="9:9" x14ac:dyDescent="0.2">
      <c r="I52106" s="37" t="s">
        <v>16</v>
      </c>
    </row>
    <row r="52107" spans="9:9" x14ac:dyDescent="0.2">
      <c r="I52107" s="37" t="s">
        <v>16</v>
      </c>
    </row>
    <row r="52108" spans="9:9" x14ac:dyDescent="0.2">
      <c r="I52108" s="37" t="s">
        <v>16</v>
      </c>
    </row>
    <row r="52109" spans="9:9" x14ac:dyDescent="0.2">
      <c r="I52109" s="37" t="s">
        <v>16</v>
      </c>
    </row>
    <row r="52110" spans="9:9" x14ac:dyDescent="0.2">
      <c r="I52110" s="37" t="s">
        <v>16</v>
      </c>
    </row>
    <row r="52111" spans="9:9" x14ac:dyDescent="0.2">
      <c r="I52111" s="37" t="s">
        <v>16</v>
      </c>
    </row>
    <row r="52112" spans="9:9" x14ac:dyDescent="0.2">
      <c r="I52112" s="37" t="s">
        <v>16</v>
      </c>
    </row>
    <row r="52113" spans="9:9" x14ac:dyDescent="0.2">
      <c r="I52113" s="37" t="s">
        <v>16</v>
      </c>
    </row>
    <row r="52114" spans="9:9" x14ac:dyDescent="0.2">
      <c r="I52114" s="37" t="s">
        <v>16</v>
      </c>
    </row>
    <row r="52115" spans="9:9" x14ac:dyDescent="0.2">
      <c r="I52115" s="37" t="s">
        <v>16</v>
      </c>
    </row>
    <row r="52116" spans="9:9" x14ac:dyDescent="0.2">
      <c r="I52116" s="37" t="s">
        <v>16</v>
      </c>
    </row>
    <row r="52117" spans="9:9" x14ac:dyDescent="0.2">
      <c r="I52117" s="37" t="s">
        <v>16</v>
      </c>
    </row>
    <row r="52118" spans="9:9" x14ac:dyDescent="0.2">
      <c r="I52118" s="37" t="s">
        <v>16</v>
      </c>
    </row>
    <row r="52119" spans="9:9" x14ac:dyDescent="0.2">
      <c r="I52119" s="37" t="s">
        <v>16</v>
      </c>
    </row>
    <row r="52120" spans="9:9" x14ac:dyDescent="0.2">
      <c r="I52120" s="37" t="s">
        <v>16</v>
      </c>
    </row>
    <row r="52121" spans="9:9" x14ac:dyDescent="0.2">
      <c r="I52121" s="37" t="s">
        <v>16</v>
      </c>
    </row>
    <row r="52122" spans="9:9" x14ac:dyDescent="0.2">
      <c r="I52122" s="37" t="s">
        <v>16</v>
      </c>
    </row>
    <row r="52123" spans="9:9" x14ac:dyDescent="0.2">
      <c r="I52123" s="37" t="s">
        <v>16</v>
      </c>
    </row>
    <row r="52124" spans="9:9" x14ac:dyDescent="0.2">
      <c r="I52124" s="37" t="s">
        <v>16</v>
      </c>
    </row>
    <row r="52125" spans="9:9" x14ac:dyDescent="0.2">
      <c r="I52125" s="37" t="s">
        <v>16</v>
      </c>
    </row>
    <row r="52126" spans="9:9" x14ac:dyDescent="0.2">
      <c r="I52126" s="37" t="s">
        <v>16</v>
      </c>
    </row>
    <row r="52127" spans="9:9" x14ac:dyDescent="0.2">
      <c r="I52127" s="37" t="s">
        <v>16</v>
      </c>
    </row>
    <row r="52128" spans="9:9" x14ac:dyDescent="0.2">
      <c r="I52128" s="37" t="s">
        <v>16</v>
      </c>
    </row>
    <row r="52129" spans="9:9" x14ac:dyDescent="0.2">
      <c r="I52129" s="37" t="s">
        <v>16</v>
      </c>
    </row>
    <row r="52130" spans="9:9" x14ac:dyDescent="0.2">
      <c r="I52130" s="37" t="s">
        <v>16</v>
      </c>
    </row>
    <row r="52131" spans="9:9" x14ac:dyDescent="0.2">
      <c r="I52131" s="37" t="s">
        <v>16</v>
      </c>
    </row>
    <row r="52132" spans="9:9" x14ac:dyDescent="0.2">
      <c r="I52132" s="37" t="s">
        <v>16</v>
      </c>
    </row>
    <row r="52133" spans="9:9" x14ac:dyDescent="0.2">
      <c r="I52133" s="37" t="s">
        <v>16</v>
      </c>
    </row>
    <row r="52134" spans="9:9" x14ac:dyDescent="0.2">
      <c r="I52134" s="37" t="s">
        <v>16</v>
      </c>
    </row>
    <row r="52135" spans="9:9" x14ac:dyDescent="0.2">
      <c r="I52135" s="37" t="s">
        <v>16</v>
      </c>
    </row>
    <row r="52136" spans="9:9" x14ac:dyDescent="0.2">
      <c r="I52136" s="37" t="s">
        <v>16</v>
      </c>
    </row>
    <row r="52137" spans="9:9" x14ac:dyDescent="0.2">
      <c r="I52137" s="37" t="s">
        <v>16</v>
      </c>
    </row>
    <row r="52138" spans="9:9" x14ac:dyDescent="0.2">
      <c r="I52138" s="37" t="s">
        <v>16</v>
      </c>
    </row>
    <row r="52139" spans="9:9" x14ac:dyDescent="0.2">
      <c r="I52139" s="37" t="s">
        <v>16</v>
      </c>
    </row>
    <row r="52140" spans="9:9" x14ac:dyDescent="0.2">
      <c r="I52140" s="37" t="s">
        <v>16</v>
      </c>
    </row>
    <row r="52141" spans="9:9" x14ac:dyDescent="0.2">
      <c r="I52141" s="37" t="s">
        <v>16</v>
      </c>
    </row>
    <row r="52142" spans="9:9" x14ac:dyDescent="0.2">
      <c r="I52142" s="37" t="s">
        <v>16</v>
      </c>
    </row>
    <row r="52143" spans="9:9" x14ac:dyDescent="0.2">
      <c r="I52143" s="37" t="s">
        <v>16</v>
      </c>
    </row>
    <row r="52144" spans="9:9" x14ac:dyDescent="0.2">
      <c r="I52144" s="37" t="s">
        <v>16</v>
      </c>
    </row>
    <row r="52145" spans="9:9" x14ac:dyDescent="0.2">
      <c r="I52145" s="37" t="s">
        <v>16</v>
      </c>
    </row>
    <row r="52146" spans="9:9" x14ac:dyDescent="0.2">
      <c r="I52146" s="37" t="s">
        <v>16</v>
      </c>
    </row>
    <row r="52147" spans="9:9" x14ac:dyDescent="0.2">
      <c r="I52147" s="37" t="s">
        <v>16</v>
      </c>
    </row>
    <row r="52148" spans="9:9" x14ac:dyDescent="0.2">
      <c r="I52148" s="37" t="s">
        <v>16</v>
      </c>
    </row>
    <row r="52149" spans="9:9" x14ac:dyDescent="0.2">
      <c r="I52149" s="37" t="s">
        <v>16</v>
      </c>
    </row>
    <row r="52150" spans="9:9" x14ac:dyDescent="0.2">
      <c r="I52150" s="37" t="s">
        <v>16</v>
      </c>
    </row>
    <row r="52151" spans="9:9" x14ac:dyDescent="0.2">
      <c r="I52151" s="37" t="s">
        <v>16</v>
      </c>
    </row>
    <row r="52152" spans="9:9" x14ac:dyDescent="0.2">
      <c r="I52152" s="37" t="s">
        <v>16</v>
      </c>
    </row>
    <row r="52153" spans="9:9" x14ac:dyDescent="0.2">
      <c r="I52153" s="37" t="s">
        <v>16</v>
      </c>
    </row>
    <row r="52154" spans="9:9" x14ac:dyDescent="0.2">
      <c r="I52154" s="37" t="s">
        <v>16</v>
      </c>
    </row>
    <row r="52155" spans="9:9" x14ac:dyDescent="0.2">
      <c r="I52155" s="37" t="s">
        <v>16</v>
      </c>
    </row>
    <row r="52156" spans="9:9" x14ac:dyDescent="0.2">
      <c r="I52156" s="37" t="s">
        <v>16</v>
      </c>
    </row>
    <row r="52157" spans="9:9" x14ac:dyDescent="0.2">
      <c r="I52157" s="37" t="s">
        <v>16</v>
      </c>
    </row>
    <row r="52158" spans="9:9" x14ac:dyDescent="0.2">
      <c r="I52158" s="37" t="s">
        <v>16</v>
      </c>
    </row>
    <row r="52159" spans="9:9" x14ac:dyDescent="0.2">
      <c r="I52159" s="37" t="s">
        <v>16</v>
      </c>
    </row>
    <row r="52160" spans="9:9" x14ac:dyDescent="0.2">
      <c r="I52160" s="37" t="s">
        <v>16</v>
      </c>
    </row>
    <row r="52161" spans="9:9" x14ac:dyDescent="0.2">
      <c r="I52161" s="37" t="s">
        <v>16</v>
      </c>
    </row>
    <row r="52162" spans="9:9" x14ac:dyDescent="0.2">
      <c r="I52162" s="37" t="s">
        <v>16</v>
      </c>
    </row>
    <row r="52163" spans="9:9" x14ac:dyDescent="0.2">
      <c r="I52163" s="37" t="s">
        <v>16</v>
      </c>
    </row>
    <row r="52164" spans="9:9" x14ac:dyDescent="0.2">
      <c r="I52164" s="37" t="s">
        <v>16</v>
      </c>
    </row>
    <row r="52165" spans="9:9" x14ac:dyDescent="0.2">
      <c r="I52165" s="37" t="s">
        <v>16</v>
      </c>
    </row>
    <row r="52166" spans="9:9" x14ac:dyDescent="0.2">
      <c r="I52166" s="37" t="s">
        <v>16</v>
      </c>
    </row>
    <row r="52167" spans="9:9" x14ac:dyDescent="0.2">
      <c r="I52167" s="37" t="s">
        <v>16</v>
      </c>
    </row>
    <row r="52168" spans="9:9" x14ac:dyDescent="0.2">
      <c r="I52168" s="37" t="s">
        <v>16</v>
      </c>
    </row>
    <row r="52169" spans="9:9" x14ac:dyDescent="0.2">
      <c r="I52169" s="37" t="s">
        <v>16</v>
      </c>
    </row>
    <row r="52170" spans="9:9" x14ac:dyDescent="0.2">
      <c r="I52170" s="37" t="s">
        <v>16</v>
      </c>
    </row>
    <row r="52171" spans="9:9" x14ac:dyDescent="0.2">
      <c r="I52171" s="37" t="s">
        <v>16</v>
      </c>
    </row>
    <row r="52172" spans="9:9" x14ac:dyDescent="0.2">
      <c r="I52172" s="37" t="s">
        <v>16</v>
      </c>
    </row>
    <row r="52173" spans="9:9" x14ac:dyDescent="0.2">
      <c r="I52173" s="37" t="s">
        <v>16</v>
      </c>
    </row>
    <row r="52174" spans="9:9" x14ac:dyDescent="0.2">
      <c r="I52174" s="37" t="s">
        <v>16</v>
      </c>
    </row>
    <row r="52175" spans="9:9" x14ac:dyDescent="0.2">
      <c r="I52175" s="37" t="s">
        <v>16</v>
      </c>
    </row>
    <row r="52176" spans="9:9" x14ac:dyDescent="0.2">
      <c r="I52176" s="37" t="s">
        <v>16</v>
      </c>
    </row>
    <row r="52177" spans="9:9" x14ac:dyDescent="0.2">
      <c r="I52177" s="37" t="s">
        <v>16</v>
      </c>
    </row>
    <row r="52178" spans="9:9" x14ac:dyDescent="0.2">
      <c r="I52178" s="37" t="s">
        <v>16</v>
      </c>
    </row>
    <row r="52179" spans="9:9" x14ac:dyDescent="0.2">
      <c r="I52179" s="37" t="s">
        <v>16</v>
      </c>
    </row>
    <row r="52180" spans="9:9" x14ac:dyDescent="0.2">
      <c r="I52180" s="37" t="s">
        <v>16</v>
      </c>
    </row>
    <row r="52181" spans="9:9" x14ac:dyDescent="0.2">
      <c r="I52181" s="37" t="s">
        <v>16</v>
      </c>
    </row>
    <row r="52182" spans="9:9" x14ac:dyDescent="0.2">
      <c r="I52182" s="37" t="s">
        <v>16</v>
      </c>
    </row>
    <row r="52183" spans="9:9" x14ac:dyDescent="0.2">
      <c r="I52183" s="37" t="s">
        <v>16</v>
      </c>
    </row>
    <row r="52184" spans="9:9" x14ac:dyDescent="0.2">
      <c r="I52184" s="37" t="s">
        <v>16</v>
      </c>
    </row>
    <row r="52185" spans="9:9" x14ac:dyDescent="0.2">
      <c r="I52185" s="37" t="s">
        <v>16</v>
      </c>
    </row>
    <row r="52186" spans="9:9" x14ac:dyDescent="0.2">
      <c r="I52186" s="37" t="s">
        <v>16</v>
      </c>
    </row>
    <row r="52187" spans="9:9" x14ac:dyDescent="0.2">
      <c r="I52187" s="37" t="s">
        <v>16</v>
      </c>
    </row>
    <row r="52188" spans="9:9" x14ac:dyDescent="0.2">
      <c r="I52188" s="37" t="s">
        <v>16</v>
      </c>
    </row>
    <row r="52189" spans="9:9" x14ac:dyDescent="0.2">
      <c r="I52189" s="37" t="s">
        <v>16</v>
      </c>
    </row>
    <row r="52190" spans="9:9" x14ac:dyDescent="0.2">
      <c r="I52190" s="37" t="s">
        <v>16</v>
      </c>
    </row>
    <row r="52191" spans="9:9" x14ac:dyDescent="0.2">
      <c r="I52191" s="37" t="s">
        <v>16</v>
      </c>
    </row>
    <row r="52192" spans="9:9" x14ac:dyDescent="0.2">
      <c r="I52192" s="37" t="s">
        <v>16</v>
      </c>
    </row>
    <row r="52193" spans="9:9" x14ac:dyDescent="0.2">
      <c r="I52193" s="37" t="s">
        <v>16</v>
      </c>
    </row>
    <row r="52194" spans="9:9" x14ac:dyDescent="0.2">
      <c r="I52194" s="37" t="s">
        <v>16</v>
      </c>
    </row>
    <row r="52195" spans="9:9" x14ac:dyDescent="0.2">
      <c r="I52195" s="37" t="s">
        <v>16</v>
      </c>
    </row>
    <row r="52196" spans="9:9" x14ac:dyDescent="0.2">
      <c r="I52196" s="37" t="s">
        <v>16</v>
      </c>
    </row>
    <row r="52197" spans="9:9" x14ac:dyDescent="0.2">
      <c r="I52197" s="37" t="s">
        <v>16</v>
      </c>
    </row>
    <row r="52198" spans="9:9" x14ac:dyDescent="0.2">
      <c r="I52198" s="37" t="s">
        <v>16</v>
      </c>
    </row>
    <row r="52199" spans="9:9" x14ac:dyDescent="0.2">
      <c r="I52199" s="37" t="s">
        <v>16</v>
      </c>
    </row>
    <row r="52200" spans="9:9" x14ac:dyDescent="0.2">
      <c r="I52200" s="37" t="s">
        <v>16</v>
      </c>
    </row>
    <row r="52201" spans="9:9" x14ac:dyDescent="0.2">
      <c r="I52201" s="37" t="s">
        <v>16</v>
      </c>
    </row>
    <row r="52202" spans="9:9" x14ac:dyDescent="0.2">
      <c r="I52202" s="37" t="s">
        <v>16</v>
      </c>
    </row>
    <row r="52203" spans="9:9" x14ac:dyDescent="0.2">
      <c r="I52203" s="37" t="s">
        <v>16</v>
      </c>
    </row>
    <row r="52204" spans="9:9" x14ac:dyDescent="0.2">
      <c r="I52204" s="37" t="s">
        <v>16</v>
      </c>
    </row>
    <row r="52205" spans="9:9" x14ac:dyDescent="0.2">
      <c r="I52205" s="37" t="s">
        <v>16</v>
      </c>
    </row>
    <row r="52206" spans="9:9" x14ac:dyDescent="0.2">
      <c r="I52206" s="37" t="s">
        <v>16</v>
      </c>
    </row>
    <row r="52207" spans="9:9" x14ac:dyDescent="0.2">
      <c r="I52207" s="37" t="s">
        <v>16</v>
      </c>
    </row>
    <row r="52208" spans="9:9" x14ac:dyDescent="0.2">
      <c r="I52208" s="37" t="s">
        <v>16</v>
      </c>
    </row>
    <row r="52209" spans="9:9" x14ac:dyDescent="0.2">
      <c r="I52209" s="37" t="s">
        <v>16</v>
      </c>
    </row>
    <row r="52210" spans="9:9" x14ac:dyDescent="0.2">
      <c r="I52210" s="37" t="s">
        <v>16</v>
      </c>
    </row>
    <row r="52211" spans="9:9" x14ac:dyDescent="0.2">
      <c r="I52211" s="37" t="s">
        <v>16</v>
      </c>
    </row>
    <row r="52212" spans="9:9" x14ac:dyDescent="0.2">
      <c r="I52212" s="37" t="s">
        <v>16</v>
      </c>
    </row>
    <row r="52213" spans="9:9" x14ac:dyDescent="0.2">
      <c r="I52213" s="37" t="s">
        <v>16</v>
      </c>
    </row>
    <row r="52214" spans="9:9" x14ac:dyDescent="0.2">
      <c r="I52214" s="37" t="s">
        <v>16</v>
      </c>
    </row>
    <row r="52215" spans="9:9" x14ac:dyDescent="0.2">
      <c r="I52215" s="37" t="s">
        <v>16</v>
      </c>
    </row>
    <row r="52216" spans="9:9" x14ac:dyDescent="0.2">
      <c r="I52216" s="37" t="s">
        <v>16</v>
      </c>
    </row>
    <row r="52217" spans="9:9" x14ac:dyDescent="0.2">
      <c r="I52217" s="37" t="s">
        <v>16</v>
      </c>
    </row>
    <row r="52218" spans="9:9" x14ac:dyDescent="0.2">
      <c r="I52218" s="37" t="s">
        <v>16</v>
      </c>
    </row>
    <row r="52219" spans="9:9" x14ac:dyDescent="0.2">
      <c r="I52219" s="37" t="s">
        <v>16</v>
      </c>
    </row>
    <row r="52220" spans="9:9" x14ac:dyDescent="0.2">
      <c r="I52220" s="37" t="s">
        <v>16</v>
      </c>
    </row>
    <row r="52221" spans="9:9" x14ac:dyDescent="0.2">
      <c r="I52221" s="37" t="s">
        <v>16</v>
      </c>
    </row>
    <row r="52222" spans="9:9" x14ac:dyDescent="0.2">
      <c r="I52222" s="37" t="s">
        <v>16</v>
      </c>
    </row>
    <row r="52223" spans="9:9" x14ac:dyDescent="0.2">
      <c r="I52223" s="37" t="s">
        <v>16</v>
      </c>
    </row>
    <row r="52224" spans="9:9" x14ac:dyDescent="0.2">
      <c r="I52224" s="37" t="s">
        <v>16</v>
      </c>
    </row>
    <row r="52225" spans="9:9" x14ac:dyDescent="0.2">
      <c r="I52225" s="37" t="s">
        <v>16</v>
      </c>
    </row>
    <row r="52226" spans="9:9" x14ac:dyDescent="0.2">
      <c r="I52226" s="37" t="s">
        <v>16</v>
      </c>
    </row>
    <row r="52227" spans="9:9" x14ac:dyDescent="0.2">
      <c r="I52227" s="37" t="s">
        <v>16</v>
      </c>
    </row>
    <row r="52228" spans="9:9" x14ac:dyDescent="0.2">
      <c r="I52228" s="37" t="s">
        <v>16</v>
      </c>
    </row>
    <row r="52229" spans="9:9" x14ac:dyDescent="0.2">
      <c r="I52229" s="37" t="s">
        <v>16</v>
      </c>
    </row>
    <row r="52230" spans="9:9" x14ac:dyDescent="0.2">
      <c r="I52230" s="37" t="s">
        <v>16</v>
      </c>
    </row>
    <row r="52231" spans="9:9" x14ac:dyDescent="0.2">
      <c r="I52231" s="37" t="s">
        <v>16</v>
      </c>
    </row>
    <row r="52232" spans="9:9" x14ac:dyDescent="0.2">
      <c r="I52232" s="37" t="s">
        <v>16</v>
      </c>
    </row>
    <row r="52233" spans="9:9" x14ac:dyDescent="0.2">
      <c r="I52233" s="37" t="s">
        <v>16</v>
      </c>
    </row>
    <row r="52234" spans="9:9" x14ac:dyDescent="0.2">
      <c r="I52234" s="37" t="s">
        <v>16</v>
      </c>
    </row>
    <row r="52235" spans="9:9" x14ac:dyDescent="0.2">
      <c r="I52235" s="37" t="s">
        <v>16</v>
      </c>
    </row>
    <row r="52236" spans="9:9" x14ac:dyDescent="0.2">
      <c r="I52236" s="37" t="s">
        <v>16</v>
      </c>
    </row>
    <row r="52237" spans="9:9" x14ac:dyDescent="0.2">
      <c r="I52237" s="37" t="s">
        <v>16</v>
      </c>
    </row>
    <row r="52238" spans="9:9" x14ac:dyDescent="0.2">
      <c r="I52238" s="37" t="s">
        <v>16</v>
      </c>
    </row>
    <row r="52239" spans="9:9" x14ac:dyDescent="0.2">
      <c r="I52239" s="37" t="s">
        <v>16</v>
      </c>
    </row>
    <row r="52240" spans="9:9" x14ac:dyDescent="0.2">
      <c r="I52240" s="37" t="s">
        <v>16</v>
      </c>
    </row>
    <row r="52241" spans="9:9" x14ac:dyDescent="0.2">
      <c r="I52241" s="37" t="s">
        <v>16</v>
      </c>
    </row>
    <row r="52242" spans="9:9" x14ac:dyDescent="0.2">
      <c r="I52242" s="37" t="s">
        <v>16</v>
      </c>
    </row>
    <row r="52243" spans="9:9" x14ac:dyDescent="0.2">
      <c r="I52243" s="37" t="s">
        <v>16</v>
      </c>
    </row>
    <row r="52244" spans="9:9" x14ac:dyDescent="0.2">
      <c r="I52244" s="37" t="s">
        <v>16</v>
      </c>
    </row>
    <row r="52245" spans="9:9" x14ac:dyDescent="0.2">
      <c r="I52245" s="37" t="s">
        <v>16</v>
      </c>
    </row>
    <row r="52246" spans="9:9" x14ac:dyDescent="0.2">
      <c r="I52246" s="37" t="s">
        <v>16</v>
      </c>
    </row>
    <row r="52247" spans="9:9" x14ac:dyDescent="0.2">
      <c r="I52247" s="37" t="s">
        <v>16</v>
      </c>
    </row>
    <row r="52248" spans="9:9" x14ac:dyDescent="0.2">
      <c r="I52248" s="37" t="s">
        <v>16</v>
      </c>
    </row>
    <row r="52249" spans="9:9" x14ac:dyDescent="0.2">
      <c r="I52249" s="37" t="s">
        <v>16</v>
      </c>
    </row>
    <row r="52250" spans="9:9" x14ac:dyDescent="0.2">
      <c r="I52250" s="37" t="s">
        <v>16</v>
      </c>
    </row>
    <row r="52251" spans="9:9" x14ac:dyDescent="0.2">
      <c r="I52251" s="37" t="s">
        <v>16</v>
      </c>
    </row>
    <row r="52252" spans="9:9" x14ac:dyDescent="0.2">
      <c r="I52252" s="37" t="s">
        <v>16</v>
      </c>
    </row>
    <row r="52253" spans="9:9" x14ac:dyDescent="0.2">
      <c r="I52253" s="37" t="s">
        <v>16</v>
      </c>
    </row>
    <row r="52254" spans="9:9" x14ac:dyDescent="0.2">
      <c r="I52254" s="37" t="s">
        <v>16</v>
      </c>
    </row>
    <row r="52255" spans="9:9" x14ac:dyDescent="0.2">
      <c r="I52255" s="37" t="s">
        <v>16</v>
      </c>
    </row>
    <row r="52256" spans="9:9" x14ac:dyDescent="0.2">
      <c r="I52256" s="37" t="s">
        <v>16</v>
      </c>
    </row>
    <row r="52257" spans="9:9" x14ac:dyDescent="0.2">
      <c r="I52257" s="37" t="s">
        <v>16</v>
      </c>
    </row>
    <row r="52258" spans="9:9" x14ac:dyDescent="0.2">
      <c r="I52258" s="37" t="s">
        <v>16</v>
      </c>
    </row>
    <row r="52259" spans="9:9" x14ac:dyDescent="0.2">
      <c r="I52259" s="37" t="s">
        <v>16</v>
      </c>
    </row>
    <row r="52260" spans="9:9" x14ac:dyDescent="0.2">
      <c r="I52260" s="37" t="s">
        <v>16</v>
      </c>
    </row>
    <row r="52261" spans="9:9" x14ac:dyDescent="0.2">
      <c r="I52261" s="37" t="s">
        <v>16</v>
      </c>
    </row>
    <row r="52262" spans="9:9" x14ac:dyDescent="0.2">
      <c r="I52262" s="37" t="s">
        <v>16</v>
      </c>
    </row>
    <row r="52263" spans="9:9" x14ac:dyDescent="0.2">
      <c r="I52263" s="37" t="s">
        <v>16</v>
      </c>
    </row>
    <row r="52264" spans="9:9" x14ac:dyDescent="0.2">
      <c r="I52264" s="37" t="s">
        <v>16</v>
      </c>
    </row>
    <row r="52265" spans="9:9" x14ac:dyDescent="0.2">
      <c r="I52265" s="37" t="s">
        <v>16</v>
      </c>
    </row>
    <row r="52266" spans="9:9" x14ac:dyDescent="0.2">
      <c r="I52266" s="37" t="s">
        <v>16</v>
      </c>
    </row>
    <row r="52267" spans="9:9" x14ac:dyDescent="0.2">
      <c r="I52267" s="37" t="s">
        <v>16</v>
      </c>
    </row>
    <row r="52268" spans="9:9" x14ac:dyDescent="0.2">
      <c r="I52268" s="37" t="s">
        <v>16</v>
      </c>
    </row>
    <row r="52269" spans="9:9" x14ac:dyDescent="0.2">
      <c r="I52269" s="37" t="s">
        <v>16</v>
      </c>
    </row>
    <row r="52270" spans="9:9" x14ac:dyDescent="0.2">
      <c r="I52270" s="37" t="s">
        <v>16</v>
      </c>
    </row>
    <row r="52271" spans="9:9" x14ac:dyDescent="0.2">
      <c r="I52271" s="37" t="s">
        <v>16</v>
      </c>
    </row>
    <row r="52272" spans="9:9" x14ac:dyDescent="0.2">
      <c r="I52272" s="37" t="s">
        <v>16</v>
      </c>
    </row>
    <row r="52273" spans="9:9" x14ac:dyDescent="0.2">
      <c r="I52273" s="37" t="s">
        <v>16</v>
      </c>
    </row>
    <row r="52274" spans="9:9" x14ac:dyDescent="0.2">
      <c r="I52274" s="37" t="s">
        <v>16</v>
      </c>
    </row>
    <row r="52275" spans="9:9" x14ac:dyDescent="0.2">
      <c r="I52275" s="37" t="s">
        <v>16</v>
      </c>
    </row>
    <row r="52276" spans="9:9" x14ac:dyDescent="0.2">
      <c r="I52276" s="37" t="s">
        <v>16</v>
      </c>
    </row>
    <row r="52277" spans="9:9" x14ac:dyDescent="0.2">
      <c r="I52277" s="37" t="s">
        <v>16</v>
      </c>
    </row>
    <row r="52278" spans="9:9" x14ac:dyDescent="0.2">
      <c r="I52278" s="37" t="s">
        <v>16</v>
      </c>
    </row>
    <row r="52279" spans="9:9" x14ac:dyDescent="0.2">
      <c r="I52279" s="37" t="s">
        <v>16</v>
      </c>
    </row>
    <row r="52280" spans="9:9" x14ac:dyDescent="0.2">
      <c r="I52280" s="37" t="s">
        <v>16</v>
      </c>
    </row>
    <row r="52281" spans="9:9" x14ac:dyDescent="0.2">
      <c r="I52281" s="37" t="s">
        <v>16</v>
      </c>
    </row>
    <row r="52282" spans="9:9" x14ac:dyDescent="0.2">
      <c r="I52282" s="37" t="s">
        <v>16</v>
      </c>
    </row>
    <row r="52283" spans="9:9" x14ac:dyDescent="0.2">
      <c r="I52283" s="37" t="s">
        <v>16</v>
      </c>
    </row>
    <row r="52284" spans="9:9" x14ac:dyDescent="0.2">
      <c r="I52284" s="37" t="s">
        <v>16</v>
      </c>
    </row>
    <row r="52285" spans="9:9" x14ac:dyDescent="0.2">
      <c r="I52285" s="37" t="s">
        <v>16</v>
      </c>
    </row>
    <row r="52286" spans="9:9" x14ac:dyDescent="0.2">
      <c r="I52286" s="37" t="s">
        <v>16</v>
      </c>
    </row>
    <row r="52287" spans="9:9" x14ac:dyDescent="0.2">
      <c r="I52287" s="37" t="s">
        <v>16</v>
      </c>
    </row>
    <row r="52288" spans="9:9" x14ac:dyDescent="0.2">
      <c r="I52288" s="37" t="s">
        <v>16</v>
      </c>
    </row>
    <row r="52289" spans="9:9" x14ac:dyDescent="0.2">
      <c r="I52289" s="37" t="s">
        <v>16</v>
      </c>
    </row>
    <row r="52290" spans="9:9" x14ac:dyDescent="0.2">
      <c r="I52290" s="37" t="s">
        <v>16</v>
      </c>
    </row>
    <row r="52291" spans="9:9" x14ac:dyDescent="0.2">
      <c r="I52291" s="37" t="s">
        <v>16</v>
      </c>
    </row>
    <row r="52292" spans="9:9" x14ac:dyDescent="0.2">
      <c r="I52292" s="37" t="s">
        <v>16</v>
      </c>
    </row>
    <row r="52293" spans="9:9" x14ac:dyDescent="0.2">
      <c r="I52293" s="37" t="s">
        <v>16</v>
      </c>
    </row>
    <row r="52294" spans="9:9" x14ac:dyDescent="0.2">
      <c r="I52294" s="37" t="s">
        <v>16</v>
      </c>
    </row>
    <row r="52295" spans="9:9" x14ac:dyDescent="0.2">
      <c r="I52295" s="37" t="s">
        <v>16</v>
      </c>
    </row>
    <row r="52296" spans="9:9" x14ac:dyDescent="0.2">
      <c r="I52296" s="37" t="s">
        <v>16</v>
      </c>
    </row>
    <row r="52297" spans="9:9" x14ac:dyDescent="0.2">
      <c r="I52297" s="37" t="s">
        <v>16</v>
      </c>
    </row>
    <row r="52298" spans="9:9" x14ac:dyDescent="0.2">
      <c r="I52298" s="37" t="s">
        <v>16</v>
      </c>
    </row>
    <row r="52299" spans="9:9" x14ac:dyDescent="0.2">
      <c r="I52299" s="37" t="s">
        <v>16</v>
      </c>
    </row>
    <row r="52300" spans="9:9" x14ac:dyDescent="0.2">
      <c r="I52300" s="37" t="s">
        <v>16</v>
      </c>
    </row>
    <row r="52301" spans="9:9" x14ac:dyDescent="0.2">
      <c r="I52301" s="37" t="s">
        <v>16</v>
      </c>
    </row>
    <row r="52302" spans="9:9" x14ac:dyDescent="0.2">
      <c r="I52302" s="37" t="s">
        <v>16</v>
      </c>
    </row>
    <row r="52303" spans="9:9" x14ac:dyDescent="0.2">
      <c r="I52303" s="37" t="s">
        <v>16</v>
      </c>
    </row>
    <row r="52304" spans="9:9" x14ac:dyDescent="0.2">
      <c r="I52304" s="37" t="s">
        <v>16</v>
      </c>
    </row>
    <row r="52305" spans="9:9" x14ac:dyDescent="0.2">
      <c r="I52305" s="37" t="s">
        <v>16</v>
      </c>
    </row>
    <row r="52306" spans="9:9" x14ac:dyDescent="0.2">
      <c r="I52306" s="37" t="s">
        <v>16</v>
      </c>
    </row>
    <row r="52307" spans="9:9" x14ac:dyDescent="0.2">
      <c r="I52307" s="37" t="s">
        <v>16</v>
      </c>
    </row>
    <row r="52308" spans="9:9" x14ac:dyDescent="0.2">
      <c r="I52308" s="37" t="s">
        <v>16</v>
      </c>
    </row>
    <row r="52309" spans="9:9" x14ac:dyDescent="0.2">
      <c r="I52309" s="37" t="s">
        <v>16</v>
      </c>
    </row>
    <row r="52310" spans="9:9" x14ac:dyDescent="0.2">
      <c r="I52310" s="37" t="s">
        <v>16</v>
      </c>
    </row>
    <row r="52311" spans="9:9" x14ac:dyDescent="0.2">
      <c r="I52311" s="37" t="s">
        <v>16</v>
      </c>
    </row>
    <row r="52312" spans="9:9" x14ac:dyDescent="0.2">
      <c r="I52312" s="37" t="s">
        <v>16</v>
      </c>
    </row>
    <row r="52313" spans="9:9" x14ac:dyDescent="0.2">
      <c r="I52313" s="37" t="s">
        <v>16</v>
      </c>
    </row>
    <row r="52314" spans="9:9" x14ac:dyDescent="0.2">
      <c r="I52314" s="37" t="s">
        <v>16</v>
      </c>
    </row>
    <row r="52315" spans="9:9" x14ac:dyDescent="0.2">
      <c r="I52315" s="37" t="s">
        <v>16</v>
      </c>
    </row>
    <row r="52316" spans="9:9" x14ac:dyDescent="0.2">
      <c r="I52316" s="37" t="s">
        <v>16</v>
      </c>
    </row>
    <row r="52317" spans="9:9" x14ac:dyDescent="0.2">
      <c r="I52317" s="37" t="s">
        <v>16</v>
      </c>
    </row>
    <row r="52318" spans="9:9" x14ac:dyDescent="0.2">
      <c r="I52318" s="37" t="s">
        <v>16</v>
      </c>
    </row>
    <row r="52319" spans="9:9" x14ac:dyDescent="0.2">
      <c r="I52319" s="37" t="s">
        <v>16</v>
      </c>
    </row>
    <row r="52320" spans="9:9" x14ac:dyDescent="0.2">
      <c r="I52320" s="37" t="s">
        <v>16</v>
      </c>
    </row>
    <row r="52321" spans="9:9" x14ac:dyDescent="0.2">
      <c r="I52321" s="37" t="s">
        <v>16</v>
      </c>
    </row>
    <row r="52322" spans="9:9" x14ac:dyDescent="0.2">
      <c r="I52322" s="37" t="s">
        <v>16</v>
      </c>
    </row>
    <row r="52323" spans="9:9" x14ac:dyDescent="0.2">
      <c r="I52323" s="37" t="s">
        <v>16</v>
      </c>
    </row>
    <row r="52324" spans="9:9" x14ac:dyDescent="0.2">
      <c r="I52324" s="37" t="s">
        <v>16</v>
      </c>
    </row>
    <row r="52325" spans="9:9" x14ac:dyDescent="0.2">
      <c r="I52325" s="37" t="s">
        <v>16</v>
      </c>
    </row>
    <row r="52326" spans="9:9" x14ac:dyDescent="0.2">
      <c r="I52326" s="37" t="s">
        <v>16</v>
      </c>
    </row>
    <row r="52327" spans="9:9" x14ac:dyDescent="0.2">
      <c r="I52327" s="37" t="s">
        <v>16</v>
      </c>
    </row>
    <row r="52328" spans="9:9" x14ac:dyDescent="0.2">
      <c r="I52328" s="37" t="s">
        <v>16</v>
      </c>
    </row>
    <row r="52329" spans="9:9" x14ac:dyDescent="0.2">
      <c r="I52329" s="37" t="s">
        <v>16</v>
      </c>
    </row>
    <row r="52330" spans="9:9" x14ac:dyDescent="0.2">
      <c r="I52330" s="37" t="s">
        <v>16</v>
      </c>
    </row>
    <row r="52331" spans="9:9" x14ac:dyDescent="0.2">
      <c r="I52331" s="37" t="s">
        <v>16</v>
      </c>
    </row>
    <row r="52332" spans="9:9" x14ac:dyDescent="0.2">
      <c r="I52332" s="37" t="s">
        <v>16</v>
      </c>
    </row>
    <row r="52333" spans="9:9" x14ac:dyDescent="0.2">
      <c r="I52333" s="37" t="s">
        <v>16</v>
      </c>
    </row>
    <row r="52334" spans="9:9" x14ac:dyDescent="0.2">
      <c r="I52334" s="37" t="s">
        <v>16</v>
      </c>
    </row>
    <row r="52335" spans="9:9" x14ac:dyDescent="0.2">
      <c r="I52335" s="37" t="s">
        <v>16</v>
      </c>
    </row>
    <row r="52336" spans="9:9" x14ac:dyDescent="0.2">
      <c r="I52336" s="37" t="s">
        <v>16</v>
      </c>
    </row>
    <row r="52337" spans="9:9" x14ac:dyDescent="0.2">
      <c r="I52337" s="37" t="s">
        <v>16</v>
      </c>
    </row>
    <row r="52338" spans="9:9" x14ac:dyDescent="0.2">
      <c r="I52338" s="37" t="s">
        <v>16</v>
      </c>
    </row>
    <row r="52339" spans="9:9" x14ac:dyDescent="0.2">
      <c r="I52339" s="37" t="s">
        <v>16</v>
      </c>
    </row>
    <row r="52340" spans="9:9" x14ac:dyDescent="0.2">
      <c r="I52340" s="37" t="s">
        <v>16</v>
      </c>
    </row>
    <row r="52341" spans="9:9" x14ac:dyDescent="0.2">
      <c r="I52341" s="37" t="s">
        <v>16</v>
      </c>
    </row>
    <row r="52342" spans="9:9" x14ac:dyDescent="0.2">
      <c r="I52342" s="37" t="s">
        <v>16</v>
      </c>
    </row>
    <row r="52343" spans="9:9" x14ac:dyDescent="0.2">
      <c r="I52343" s="37" t="s">
        <v>16</v>
      </c>
    </row>
    <row r="52344" spans="9:9" x14ac:dyDescent="0.2">
      <c r="I52344" s="37" t="s">
        <v>16</v>
      </c>
    </row>
    <row r="52345" spans="9:9" x14ac:dyDescent="0.2">
      <c r="I52345" s="37" t="s">
        <v>16</v>
      </c>
    </row>
    <row r="52346" spans="9:9" x14ac:dyDescent="0.2">
      <c r="I52346" s="37" t="s">
        <v>16</v>
      </c>
    </row>
    <row r="52347" spans="9:9" x14ac:dyDescent="0.2">
      <c r="I52347" s="37" t="s">
        <v>16</v>
      </c>
    </row>
    <row r="52348" spans="9:9" x14ac:dyDescent="0.2">
      <c r="I52348" s="37" t="s">
        <v>16</v>
      </c>
    </row>
    <row r="52349" spans="9:9" x14ac:dyDescent="0.2">
      <c r="I52349" s="37" t="s">
        <v>16</v>
      </c>
    </row>
    <row r="52350" spans="9:9" x14ac:dyDescent="0.2">
      <c r="I52350" s="37" t="s">
        <v>16</v>
      </c>
    </row>
    <row r="52351" spans="9:9" x14ac:dyDescent="0.2">
      <c r="I52351" s="37" t="s">
        <v>16</v>
      </c>
    </row>
    <row r="52352" spans="9:9" x14ac:dyDescent="0.2">
      <c r="I52352" s="37" t="s">
        <v>16</v>
      </c>
    </row>
    <row r="52353" spans="9:9" x14ac:dyDescent="0.2">
      <c r="I52353" s="37" t="s">
        <v>16</v>
      </c>
    </row>
    <row r="52354" spans="9:9" x14ac:dyDescent="0.2">
      <c r="I52354" s="37" t="s">
        <v>16</v>
      </c>
    </row>
    <row r="52355" spans="9:9" x14ac:dyDescent="0.2">
      <c r="I52355" s="37" t="s">
        <v>16</v>
      </c>
    </row>
    <row r="52356" spans="9:9" x14ac:dyDescent="0.2">
      <c r="I52356" s="37" t="s">
        <v>16</v>
      </c>
    </row>
    <row r="52357" spans="9:9" x14ac:dyDescent="0.2">
      <c r="I52357" s="37" t="s">
        <v>16</v>
      </c>
    </row>
    <row r="52358" spans="9:9" x14ac:dyDescent="0.2">
      <c r="I52358" s="37" t="s">
        <v>16</v>
      </c>
    </row>
    <row r="52359" spans="9:9" x14ac:dyDescent="0.2">
      <c r="I52359" s="37" t="s">
        <v>16</v>
      </c>
    </row>
    <row r="52360" spans="9:9" x14ac:dyDescent="0.2">
      <c r="I52360" s="37" t="s">
        <v>16</v>
      </c>
    </row>
    <row r="52361" spans="9:9" x14ac:dyDescent="0.2">
      <c r="I52361" s="37" t="s">
        <v>16</v>
      </c>
    </row>
    <row r="52362" spans="9:9" x14ac:dyDescent="0.2">
      <c r="I52362" s="37" t="s">
        <v>16</v>
      </c>
    </row>
    <row r="52363" spans="9:9" x14ac:dyDescent="0.2">
      <c r="I52363" s="37" t="s">
        <v>16</v>
      </c>
    </row>
    <row r="52364" spans="9:9" x14ac:dyDescent="0.2">
      <c r="I52364" s="37" t="s">
        <v>16</v>
      </c>
    </row>
    <row r="52365" spans="9:9" x14ac:dyDescent="0.2">
      <c r="I52365" s="37" t="s">
        <v>16</v>
      </c>
    </row>
    <row r="52366" spans="9:9" x14ac:dyDescent="0.2">
      <c r="I52366" s="37" t="s">
        <v>16</v>
      </c>
    </row>
    <row r="52367" spans="9:9" x14ac:dyDescent="0.2">
      <c r="I52367" s="37" t="s">
        <v>16</v>
      </c>
    </row>
    <row r="52368" spans="9:9" x14ac:dyDescent="0.2">
      <c r="I52368" s="37" t="s">
        <v>16</v>
      </c>
    </row>
    <row r="52369" spans="9:9" x14ac:dyDescent="0.2">
      <c r="I52369" s="37" t="s">
        <v>16</v>
      </c>
    </row>
    <row r="52370" spans="9:9" x14ac:dyDescent="0.2">
      <c r="I52370" s="37" t="s">
        <v>16</v>
      </c>
    </row>
    <row r="52371" spans="9:9" x14ac:dyDescent="0.2">
      <c r="I52371" s="37" t="s">
        <v>16</v>
      </c>
    </row>
    <row r="52372" spans="9:9" x14ac:dyDescent="0.2">
      <c r="I52372" s="37" t="s">
        <v>16</v>
      </c>
    </row>
    <row r="52373" spans="9:9" x14ac:dyDescent="0.2">
      <c r="I52373" s="37" t="s">
        <v>16</v>
      </c>
    </row>
    <row r="52374" spans="9:9" x14ac:dyDescent="0.2">
      <c r="I52374" s="37" t="s">
        <v>16</v>
      </c>
    </row>
    <row r="52375" spans="9:9" x14ac:dyDescent="0.2">
      <c r="I52375" s="37" t="s">
        <v>16</v>
      </c>
    </row>
    <row r="52376" spans="9:9" x14ac:dyDescent="0.2">
      <c r="I52376" s="37" t="s">
        <v>16</v>
      </c>
    </row>
    <row r="52377" spans="9:9" x14ac:dyDescent="0.2">
      <c r="I52377" s="37" t="s">
        <v>16</v>
      </c>
    </row>
    <row r="52378" spans="9:9" x14ac:dyDescent="0.2">
      <c r="I52378" s="37" t="s">
        <v>16</v>
      </c>
    </row>
    <row r="52379" spans="9:9" x14ac:dyDescent="0.2">
      <c r="I52379" s="37" t="s">
        <v>16</v>
      </c>
    </row>
    <row r="52380" spans="9:9" x14ac:dyDescent="0.2">
      <c r="I52380" s="37" t="s">
        <v>16</v>
      </c>
    </row>
    <row r="52381" spans="9:9" x14ac:dyDescent="0.2">
      <c r="I52381" s="37" t="s">
        <v>16</v>
      </c>
    </row>
    <row r="52382" spans="9:9" x14ac:dyDescent="0.2">
      <c r="I52382" s="37" t="s">
        <v>16</v>
      </c>
    </row>
    <row r="52383" spans="9:9" x14ac:dyDescent="0.2">
      <c r="I52383" s="37" t="s">
        <v>16</v>
      </c>
    </row>
    <row r="52384" spans="9:9" x14ac:dyDescent="0.2">
      <c r="I52384" s="37" t="s">
        <v>16</v>
      </c>
    </row>
    <row r="52385" spans="9:9" x14ac:dyDescent="0.2">
      <c r="I52385" s="37" t="s">
        <v>16</v>
      </c>
    </row>
    <row r="52386" spans="9:9" x14ac:dyDescent="0.2">
      <c r="I52386" s="37" t="s">
        <v>16</v>
      </c>
    </row>
    <row r="52387" spans="9:9" x14ac:dyDescent="0.2">
      <c r="I52387" s="37" t="s">
        <v>16</v>
      </c>
    </row>
    <row r="52388" spans="9:9" x14ac:dyDescent="0.2">
      <c r="I52388" s="37" t="s">
        <v>16</v>
      </c>
    </row>
    <row r="52389" spans="9:9" x14ac:dyDescent="0.2">
      <c r="I52389" s="37" t="s">
        <v>16</v>
      </c>
    </row>
    <row r="52390" spans="9:9" x14ac:dyDescent="0.2">
      <c r="I52390" s="37" t="s">
        <v>16</v>
      </c>
    </row>
    <row r="52391" spans="9:9" x14ac:dyDescent="0.2">
      <c r="I52391" s="37" t="s">
        <v>16</v>
      </c>
    </row>
    <row r="52392" spans="9:9" x14ac:dyDescent="0.2">
      <c r="I52392" s="37" t="s">
        <v>16</v>
      </c>
    </row>
    <row r="52393" spans="9:9" x14ac:dyDescent="0.2">
      <c r="I52393" s="37" t="s">
        <v>16</v>
      </c>
    </row>
    <row r="52394" spans="9:9" x14ac:dyDescent="0.2">
      <c r="I52394" s="37" t="s">
        <v>16</v>
      </c>
    </row>
    <row r="52395" spans="9:9" x14ac:dyDescent="0.2">
      <c r="I52395" s="37" t="s">
        <v>16</v>
      </c>
    </row>
    <row r="52396" spans="9:9" x14ac:dyDescent="0.2">
      <c r="I52396" s="37" t="s">
        <v>16</v>
      </c>
    </row>
    <row r="52397" spans="9:9" x14ac:dyDescent="0.2">
      <c r="I52397" s="37" t="s">
        <v>16</v>
      </c>
    </row>
    <row r="52398" spans="9:9" x14ac:dyDescent="0.2">
      <c r="I52398" s="37" t="s">
        <v>16</v>
      </c>
    </row>
    <row r="52399" spans="9:9" x14ac:dyDescent="0.2">
      <c r="I52399" s="37" t="s">
        <v>16</v>
      </c>
    </row>
    <row r="52400" spans="9:9" x14ac:dyDescent="0.2">
      <c r="I52400" s="37" t="s">
        <v>16</v>
      </c>
    </row>
    <row r="52401" spans="9:9" x14ac:dyDescent="0.2">
      <c r="I52401" s="37" t="s">
        <v>16</v>
      </c>
    </row>
    <row r="52402" spans="9:9" x14ac:dyDescent="0.2">
      <c r="I52402" s="37" t="s">
        <v>16</v>
      </c>
    </row>
    <row r="52403" spans="9:9" x14ac:dyDescent="0.2">
      <c r="I52403" s="37" t="s">
        <v>16</v>
      </c>
    </row>
    <row r="52404" spans="9:9" x14ac:dyDescent="0.2">
      <c r="I52404" s="37" t="s">
        <v>16</v>
      </c>
    </row>
    <row r="52405" spans="9:9" x14ac:dyDescent="0.2">
      <c r="I52405" s="37" t="s">
        <v>16</v>
      </c>
    </row>
    <row r="52406" spans="9:9" x14ac:dyDescent="0.2">
      <c r="I52406" s="37" t="s">
        <v>16</v>
      </c>
    </row>
    <row r="52407" spans="9:9" x14ac:dyDescent="0.2">
      <c r="I52407" s="37" t="s">
        <v>16</v>
      </c>
    </row>
    <row r="52408" spans="9:9" x14ac:dyDescent="0.2">
      <c r="I52408" s="37" t="s">
        <v>16</v>
      </c>
    </row>
    <row r="52409" spans="9:9" x14ac:dyDescent="0.2">
      <c r="I52409" s="37" t="s">
        <v>16</v>
      </c>
    </row>
    <row r="52410" spans="9:9" x14ac:dyDescent="0.2">
      <c r="I52410" s="37" t="s">
        <v>16</v>
      </c>
    </row>
    <row r="52411" spans="9:9" x14ac:dyDescent="0.2">
      <c r="I52411" s="37" t="s">
        <v>16</v>
      </c>
    </row>
    <row r="52412" spans="9:9" x14ac:dyDescent="0.2">
      <c r="I52412" s="37" t="s">
        <v>16</v>
      </c>
    </row>
    <row r="52413" spans="9:9" x14ac:dyDescent="0.2">
      <c r="I52413" s="37" t="s">
        <v>16</v>
      </c>
    </row>
    <row r="52414" spans="9:9" x14ac:dyDescent="0.2">
      <c r="I52414" s="37" t="s">
        <v>16</v>
      </c>
    </row>
    <row r="52415" spans="9:9" x14ac:dyDescent="0.2">
      <c r="I52415" s="37" t="s">
        <v>16</v>
      </c>
    </row>
    <row r="52416" spans="9:9" x14ac:dyDescent="0.2">
      <c r="I52416" s="37" t="s">
        <v>16</v>
      </c>
    </row>
    <row r="52417" spans="9:9" x14ac:dyDescent="0.2">
      <c r="I52417" s="37" t="s">
        <v>16</v>
      </c>
    </row>
    <row r="52418" spans="9:9" x14ac:dyDescent="0.2">
      <c r="I52418" s="37" t="s">
        <v>16</v>
      </c>
    </row>
    <row r="52419" spans="9:9" x14ac:dyDescent="0.2">
      <c r="I52419" s="37" t="s">
        <v>16</v>
      </c>
    </row>
    <row r="52420" spans="9:9" x14ac:dyDescent="0.2">
      <c r="I52420" s="37" t="s">
        <v>16</v>
      </c>
    </row>
    <row r="52421" spans="9:9" x14ac:dyDescent="0.2">
      <c r="I52421" s="37" t="s">
        <v>16</v>
      </c>
    </row>
    <row r="52422" spans="9:9" x14ac:dyDescent="0.2">
      <c r="I52422" s="37" t="s">
        <v>16</v>
      </c>
    </row>
    <row r="52423" spans="9:9" x14ac:dyDescent="0.2">
      <c r="I52423" s="37" t="s">
        <v>16</v>
      </c>
    </row>
    <row r="52424" spans="9:9" x14ac:dyDescent="0.2">
      <c r="I52424" s="37" t="s">
        <v>16</v>
      </c>
    </row>
    <row r="52425" spans="9:9" x14ac:dyDescent="0.2">
      <c r="I52425" s="37" t="s">
        <v>16</v>
      </c>
    </row>
    <row r="52426" spans="9:9" x14ac:dyDescent="0.2">
      <c r="I52426" s="37" t="s">
        <v>16</v>
      </c>
    </row>
    <row r="52427" spans="9:9" x14ac:dyDescent="0.2">
      <c r="I52427" s="37" t="s">
        <v>16</v>
      </c>
    </row>
    <row r="52428" spans="9:9" x14ac:dyDescent="0.2">
      <c r="I52428" s="37" t="s">
        <v>16</v>
      </c>
    </row>
    <row r="52429" spans="9:9" x14ac:dyDescent="0.2">
      <c r="I52429" s="37" t="s">
        <v>16</v>
      </c>
    </row>
    <row r="52430" spans="9:9" x14ac:dyDescent="0.2">
      <c r="I52430" s="37" t="s">
        <v>16</v>
      </c>
    </row>
    <row r="52431" spans="9:9" x14ac:dyDescent="0.2">
      <c r="I52431" s="37" t="s">
        <v>16</v>
      </c>
    </row>
    <row r="52432" spans="9:9" x14ac:dyDescent="0.2">
      <c r="I52432" s="37" t="s">
        <v>16</v>
      </c>
    </row>
    <row r="52433" spans="9:9" x14ac:dyDescent="0.2">
      <c r="I52433" s="37" t="s">
        <v>16</v>
      </c>
    </row>
    <row r="52434" spans="9:9" x14ac:dyDescent="0.2">
      <c r="I52434" s="37" t="s">
        <v>16</v>
      </c>
    </row>
    <row r="52435" spans="9:9" x14ac:dyDescent="0.2">
      <c r="I52435" s="37" t="s">
        <v>16</v>
      </c>
    </row>
    <row r="52436" spans="9:9" x14ac:dyDescent="0.2">
      <c r="I52436" s="37" t="s">
        <v>16</v>
      </c>
    </row>
    <row r="52437" spans="9:9" x14ac:dyDescent="0.2">
      <c r="I52437" s="37" t="s">
        <v>16</v>
      </c>
    </row>
    <row r="52438" spans="9:9" x14ac:dyDescent="0.2">
      <c r="I52438" s="37" t="s">
        <v>16</v>
      </c>
    </row>
    <row r="52439" spans="9:9" x14ac:dyDescent="0.2">
      <c r="I52439" s="37" t="s">
        <v>16</v>
      </c>
    </row>
    <row r="52440" spans="9:9" x14ac:dyDescent="0.2">
      <c r="I52440" s="37" t="s">
        <v>16</v>
      </c>
    </row>
    <row r="52441" spans="9:9" x14ac:dyDescent="0.2">
      <c r="I52441" s="37" t="s">
        <v>16</v>
      </c>
    </row>
    <row r="52442" spans="9:9" x14ac:dyDescent="0.2">
      <c r="I52442" s="37" t="s">
        <v>16</v>
      </c>
    </row>
    <row r="52443" spans="9:9" x14ac:dyDescent="0.2">
      <c r="I52443" s="37" t="s">
        <v>16</v>
      </c>
    </row>
    <row r="52444" spans="9:9" x14ac:dyDescent="0.2">
      <c r="I52444" s="37" t="s">
        <v>16</v>
      </c>
    </row>
    <row r="52445" spans="9:9" x14ac:dyDescent="0.2">
      <c r="I52445" s="37" t="s">
        <v>16</v>
      </c>
    </row>
    <row r="52446" spans="9:9" x14ac:dyDescent="0.2">
      <c r="I52446" s="37" t="s">
        <v>16</v>
      </c>
    </row>
    <row r="52447" spans="9:9" x14ac:dyDescent="0.2">
      <c r="I52447" s="37" t="s">
        <v>16</v>
      </c>
    </row>
    <row r="52448" spans="9:9" x14ac:dyDescent="0.2">
      <c r="I52448" s="37" t="s">
        <v>16</v>
      </c>
    </row>
    <row r="52449" spans="9:9" x14ac:dyDescent="0.2">
      <c r="I52449" s="37" t="s">
        <v>16</v>
      </c>
    </row>
    <row r="52450" spans="9:9" x14ac:dyDescent="0.2">
      <c r="I52450" s="37" t="s">
        <v>16</v>
      </c>
    </row>
    <row r="52451" spans="9:9" x14ac:dyDescent="0.2">
      <c r="I52451" s="37" t="s">
        <v>16</v>
      </c>
    </row>
    <row r="52452" spans="9:9" x14ac:dyDescent="0.2">
      <c r="I52452" s="37" t="s">
        <v>16</v>
      </c>
    </row>
    <row r="52453" spans="9:9" x14ac:dyDescent="0.2">
      <c r="I52453" s="37" t="s">
        <v>16</v>
      </c>
    </row>
    <row r="52454" spans="9:9" x14ac:dyDescent="0.2">
      <c r="I52454" s="37" t="s">
        <v>16</v>
      </c>
    </row>
    <row r="52455" spans="9:9" x14ac:dyDescent="0.2">
      <c r="I52455" s="37" t="s">
        <v>16</v>
      </c>
    </row>
    <row r="52456" spans="9:9" x14ac:dyDescent="0.2">
      <c r="I52456" s="37" t="s">
        <v>16</v>
      </c>
    </row>
    <row r="52457" spans="9:9" x14ac:dyDescent="0.2">
      <c r="I52457" s="37" t="s">
        <v>16</v>
      </c>
    </row>
    <row r="52458" spans="9:9" x14ac:dyDescent="0.2">
      <c r="I52458" s="37" t="s">
        <v>16</v>
      </c>
    </row>
    <row r="52459" spans="9:9" x14ac:dyDescent="0.2">
      <c r="I52459" s="37" t="s">
        <v>16</v>
      </c>
    </row>
    <row r="52460" spans="9:9" x14ac:dyDescent="0.2">
      <c r="I52460" s="37" t="s">
        <v>16</v>
      </c>
    </row>
    <row r="52461" spans="9:9" x14ac:dyDescent="0.2">
      <c r="I52461" s="37" t="s">
        <v>16</v>
      </c>
    </row>
    <row r="52462" spans="9:9" x14ac:dyDescent="0.2">
      <c r="I52462" s="37" t="s">
        <v>16</v>
      </c>
    </row>
    <row r="52463" spans="9:9" x14ac:dyDescent="0.2">
      <c r="I52463" s="37" t="s">
        <v>16</v>
      </c>
    </row>
    <row r="52464" spans="9:9" x14ac:dyDescent="0.2">
      <c r="I52464" s="37" t="s">
        <v>16</v>
      </c>
    </row>
    <row r="52465" spans="9:9" x14ac:dyDescent="0.2">
      <c r="I52465" s="37" t="s">
        <v>16</v>
      </c>
    </row>
    <row r="52466" spans="9:9" x14ac:dyDescent="0.2">
      <c r="I52466" s="37" t="s">
        <v>16</v>
      </c>
    </row>
    <row r="52467" spans="9:9" x14ac:dyDescent="0.2">
      <c r="I52467" s="37" t="s">
        <v>16</v>
      </c>
    </row>
    <row r="52468" spans="9:9" x14ac:dyDescent="0.2">
      <c r="I52468" s="37" t="s">
        <v>16</v>
      </c>
    </row>
    <row r="52469" spans="9:9" x14ac:dyDescent="0.2">
      <c r="I52469" s="37" t="s">
        <v>16</v>
      </c>
    </row>
    <row r="52470" spans="9:9" x14ac:dyDescent="0.2">
      <c r="I52470" s="37" t="s">
        <v>16</v>
      </c>
    </row>
    <row r="52471" spans="9:9" x14ac:dyDescent="0.2">
      <c r="I52471" s="37" t="s">
        <v>16</v>
      </c>
    </row>
    <row r="52472" spans="9:9" x14ac:dyDescent="0.2">
      <c r="I52472" s="37" t="s">
        <v>16</v>
      </c>
    </row>
    <row r="52473" spans="9:9" x14ac:dyDescent="0.2">
      <c r="I52473" s="37" t="s">
        <v>16</v>
      </c>
    </row>
    <row r="52474" spans="9:9" x14ac:dyDescent="0.2">
      <c r="I52474" s="37" t="s">
        <v>16</v>
      </c>
    </row>
    <row r="52475" spans="9:9" x14ac:dyDescent="0.2">
      <c r="I52475" s="37" t="s">
        <v>16</v>
      </c>
    </row>
    <row r="52476" spans="9:9" x14ac:dyDescent="0.2">
      <c r="I52476" s="37" t="s">
        <v>16</v>
      </c>
    </row>
    <row r="52477" spans="9:9" x14ac:dyDescent="0.2">
      <c r="I52477" s="37" t="s">
        <v>16</v>
      </c>
    </row>
    <row r="52478" spans="9:9" x14ac:dyDescent="0.2">
      <c r="I52478" s="37" t="s">
        <v>16</v>
      </c>
    </row>
    <row r="52479" spans="9:9" x14ac:dyDescent="0.2">
      <c r="I52479" s="37" t="s">
        <v>16</v>
      </c>
    </row>
    <row r="52480" spans="9:9" x14ac:dyDescent="0.2">
      <c r="I52480" s="37" t="s">
        <v>16</v>
      </c>
    </row>
    <row r="52481" spans="9:9" x14ac:dyDescent="0.2">
      <c r="I52481" s="37" t="s">
        <v>16</v>
      </c>
    </row>
    <row r="52482" spans="9:9" x14ac:dyDescent="0.2">
      <c r="I52482" s="37" t="s">
        <v>16</v>
      </c>
    </row>
    <row r="52483" spans="9:9" x14ac:dyDescent="0.2">
      <c r="I52483" s="37" t="s">
        <v>16</v>
      </c>
    </row>
    <row r="52484" spans="9:9" x14ac:dyDescent="0.2">
      <c r="I52484" s="37" t="s">
        <v>16</v>
      </c>
    </row>
    <row r="52485" spans="9:9" x14ac:dyDescent="0.2">
      <c r="I52485" s="37" t="s">
        <v>16</v>
      </c>
    </row>
    <row r="52486" spans="9:9" x14ac:dyDescent="0.2">
      <c r="I52486" s="37" t="s">
        <v>16</v>
      </c>
    </row>
    <row r="52487" spans="9:9" x14ac:dyDescent="0.2">
      <c r="I52487" s="37" t="s">
        <v>16</v>
      </c>
    </row>
    <row r="52488" spans="9:9" x14ac:dyDescent="0.2">
      <c r="I52488" s="37" t="s">
        <v>16</v>
      </c>
    </row>
    <row r="52489" spans="9:9" x14ac:dyDescent="0.2">
      <c r="I52489" s="37" t="s">
        <v>16</v>
      </c>
    </row>
    <row r="52490" spans="9:9" x14ac:dyDescent="0.2">
      <c r="I52490" s="37" t="s">
        <v>16</v>
      </c>
    </row>
    <row r="52491" spans="9:9" x14ac:dyDescent="0.2">
      <c r="I52491" s="37" t="s">
        <v>16</v>
      </c>
    </row>
    <row r="52492" spans="9:9" x14ac:dyDescent="0.2">
      <c r="I52492" s="37" t="s">
        <v>16</v>
      </c>
    </row>
    <row r="52493" spans="9:9" x14ac:dyDescent="0.2">
      <c r="I52493" s="37" t="s">
        <v>16</v>
      </c>
    </row>
    <row r="52494" spans="9:9" x14ac:dyDescent="0.2">
      <c r="I52494" s="37" t="s">
        <v>16</v>
      </c>
    </row>
    <row r="52495" spans="9:9" x14ac:dyDescent="0.2">
      <c r="I52495" s="37" t="s">
        <v>16</v>
      </c>
    </row>
    <row r="52496" spans="9:9" x14ac:dyDescent="0.2">
      <c r="I52496" s="37" t="s">
        <v>16</v>
      </c>
    </row>
    <row r="52497" spans="9:9" x14ac:dyDescent="0.2">
      <c r="I52497" s="37" t="s">
        <v>16</v>
      </c>
    </row>
    <row r="52498" spans="9:9" x14ac:dyDescent="0.2">
      <c r="I52498" s="37" t="s">
        <v>16</v>
      </c>
    </row>
    <row r="52499" spans="9:9" x14ac:dyDescent="0.2">
      <c r="I52499" s="37" t="s">
        <v>16</v>
      </c>
    </row>
    <row r="52500" spans="9:9" x14ac:dyDescent="0.2">
      <c r="I52500" s="37" t="s">
        <v>16</v>
      </c>
    </row>
    <row r="52501" spans="9:9" x14ac:dyDescent="0.2">
      <c r="I52501" s="37" t="s">
        <v>16</v>
      </c>
    </row>
    <row r="52502" spans="9:9" x14ac:dyDescent="0.2">
      <c r="I52502" s="37" t="s">
        <v>16</v>
      </c>
    </row>
    <row r="52503" spans="9:9" x14ac:dyDescent="0.2">
      <c r="I52503" s="37" t="s">
        <v>16</v>
      </c>
    </row>
    <row r="52504" spans="9:9" x14ac:dyDescent="0.2">
      <c r="I52504" s="37" t="s">
        <v>16</v>
      </c>
    </row>
    <row r="52505" spans="9:9" x14ac:dyDescent="0.2">
      <c r="I52505" s="37" t="s">
        <v>16</v>
      </c>
    </row>
    <row r="52506" spans="9:9" x14ac:dyDescent="0.2">
      <c r="I52506" s="37" t="s">
        <v>16</v>
      </c>
    </row>
    <row r="52507" spans="9:9" x14ac:dyDescent="0.2">
      <c r="I52507" s="37" t="s">
        <v>16</v>
      </c>
    </row>
    <row r="52508" spans="9:9" x14ac:dyDescent="0.2">
      <c r="I52508" s="37" t="s">
        <v>16</v>
      </c>
    </row>
    <row r="52509" spans="9:9" x14ac:dyDescent="0.2">
      <c r="I52509" s="37" t="s">
        <v>16</v>
      </c>
    </row>
    <row r="52510" spans="9:9" x14ac:dyDescent="0.2">
      <c r="I52510" s="37" t="s">
        <v>16</v>
      </c>
    </row>
    <row r="52511" spans="9:9" x14ac:dyDescent="0.2">
      <c r="I52511" s="37" t="s">
        <v>16</v>
      </c>
    </row>
    <row r="52512" spans="9:9" x14ac:dyDescent="0.2">
      <c r="I52512" s="37" t="s">
        <v>16</v>
      </c>
    </row>
    <row r="52513" spans="9:9" x14ac:dyDescent="0.2">
      <c r="I52513" s="37" t="s">
        <v>16</v>
      </c>
    </row>
    <row r="52514" spans="9:9" x14ac:dyDescent="0.2">
      <c r="I52514" s="37" t="s">
        <v>16</v>
      </c>
    </row>
    <row r="52515" spans="9:9" x14ac:dyDescent="0.2">
      <c r="I52515" s="37" t="s">
        <v>16</v>
      </c>
    </row>
    <row r="52516" spans="9:9" x14ac:dyDescent="0.2">
      <c r="I52516" s="37" t="s">
        <v>16</v>
      </c>
    </row>
    <row r="52517" spans="9:9" x14ac:dyDescent="0.2">
      <c r="I52517" s="37" t="s">
        <v>16</v>
      </c>
    </row>
    <row r="52518" spans="9:9" x14ac:dyDescent="0.2">
      <c r="I52518" s="37" t="s">
        <v>16</v>
      </c>
    </row>
    <row r="52519" spans="9:9" x14ac:dyDescent="0.2">
      <c r="I52519" s="37" t="s">
        <v>16</v>
      </c>
    </row>
    <row r="52520" spans="9:9" x14ac:dyDescent="0.2">
      <c r="I52520" s="37" t="s">
        <v>16</v>
      </c>
    </row>
    <row r="52521" spans="9:9" x14ac:dyDescent="0.2">
      <c r="I52521" s="37" t="s">
        <v>16</v>
      </c>
    </row>
    <row r="52522" spans="9:9" x14ac:dyDescent="0.2">
      <c r="I52522" s="37" t="s">
        <v>16</v>
      </c>
    </row>
    <row r="52523" spans="9:9" x14ac:dyDescent="0.2">
      <c r="I52523" s="37" t="s">
        <v>16</v>
      </c>
    </row>
    <row r="52524" spans="9:9" x14ac:dyDescent="0.2">
      <c r="I52524" s="37" t="s">
        <v>16</v>
      </c>
    </row>
    <row r="52525" spans="9:9" x14ac:dyDescent="0.2">
      <c r="I52525" s="37" t="s">
        <v>16</v>
      </c>
    </row>
    <row r="52526" spans="9:9" x14ac:dyDescent="0.2">
      <c r="I52526" s="37" t="s">
        <v>16</v>
      </c>
    </row>
    <row r="52527" spans="9:9" x14ac:dyDescent="0.2">
      <c r="I52527" s="37" t="s">
        <v>16</v>
      </c>
    </row>
    <row r="52528" spans="9:9" x14ac:dyDescent="0.2">
      <c r="I52528" s="37" t="s">
        <v>16</v>
      </c>
    </row>
    <row r="52529" spans="9:9" x14ac:dyDescent="0.2">
      <c r="I52529" s="37" t="s">
        <v>16</v>
      </c>
    </row>
    <row r="52530" spans="9:9" x14ac:dyDescent="0.2">
      <c r="I52530" s="37" t="s">
        <v>16</v>
      </c>
    </row>
    <row r="52531" spans="9:9" x14ac:dyDescent="0.2">
      <c r="I52531" s="37" t="s">
        <v>16</v>
      </c>
    </row>
    <row r="52532" spans="9:9" x14ac:dyDescent="0.2">
      <c r="I52532" s="37" t="s">
        <v>16</v>
      </c>
    </row>
    <row r="52533" spans="9:9" x14ac:dyDescent="0.2">
      <c r="I52533" s="37" t="s">
        <v>16</v>
      </c>
    </row>
    <row r="52534" spans="9:9" x14ac:dyDescent="0.2">
      <c r="I52534" s="37" t="s">
        <v>16</v>
      </c>
    </row>
    <row r="52535" spans="9:9" x14ac:dyDescent="0.2">
      <c r="I52535" s="37" t="s">
        <v>16</v>
      </c>
    </row>
    <row r="52536" spans="9:9" x14ac:dyDescent="0.2">
      <c r="I52536" s="37" t="s">
        <v>16</v>
      </c>
    </row>
    <row r="52537" spans="9:9" x14ac:dyDescent="0.2">
      <c r="I52537" s="37" t="s">
        <v>16</v>
      </c>
    </row>
    <row r="52538" spans="9:9" x14ac:dyDescent="0.2">
      <c r="I52538" s="37" t="s">
        <v>16</v>
      </c>
    </row>
    <row r="52539" spans="9:9" x14ac:dyDescent="0.2">
      <c r="I52539" s="37" t="s">
        <v>16</v>
      </c>
    </row>
    <row r="52540" spans="9:9" x14ac:dyDescent="0.2">
      <c r="I52540" s="37" t="s">
        <v>16</v>
      </c>
    </row>
    <row r="52541" spans="9:9" x14ac:dyDescent="0.2">
      <c r="I52541" s="37" t="s">
        <v>16</v>
      </c>
    </row>
    <row r="52542" spans="9:9" x14ac:dyDescent="0.2">
      <c r="I52542" s="37" t="s">
        <v>16</v>
      </c>
    </row>
    <row r="52543" spans="9:9" x14ac:dyDescent="0.2">
      <c r="I52543" s="37" t="s">
        <v>16</v>
      </c>
    </row>
    <row r="52544" spans="9:9" x14ac:dyDescent="0.2">
      <c r="I52544" s="37" t="s">
        <v>16</v>
      </c>
    </row>
    <row r="52545" spans="9:9" x14ac:dyDescent="0.2">
      <c r="I52545" s="37" t="s">
        <v>16</v>
      </c>
    </row>
    <row r="52546" spans="9:9" x14ac:dyDescent="0.2">
      <c r="I52546" s="37" t="s">
        <v>16</v>
      </c>
    </row>
    <row r="52547" spans="9:9" x14ac:dyDescent="0.2">
      <c r="I52547" s="37" t="s">
        <v>16</v>
      </c>
    </row>
    <row r="52548" spans="9:9" x14ac:dyDescent="0.2">
      <c r="I52548" s="37" t="s">
        <v>16</v>
      </c>
    </row>
    <row r="52549" spans="9:9" x14ac:dyDescent="0.2">
      <c r="I52549" s="37" t="s">
        <v>16</v>
      </c>
    </row>
    <row r="52550" spans="9:9" x14ac:dyDescent="0.2">
      <c r="I52550" s="37" t="s">
        <v>16</v>
      </c>
    </row>
    <row r="52551" spans="9:9" x14ac:dyDescent="0.2">
      <c r="I52551" s="37" t="s">
        <v>16</v>
      </c>
    </row>
    <row r="52552" spans="9:9" x14ac:dyDescent="0.2">
      <c r="I52552" s="37" t="s">
        <v>16</v>
      </c>
    </row>
    <row r="52553" spans="9:9" x14ac:dyDescent="0.2">
      <c r="I52553" s="37" t="s">
        <v>16</v>
      </c>
    </row>
    <row r="52554" spans="9:9" x14ac:dyDescent="0.2">
      <c r="I52554" s="37" t="s">
        <v>16</v>
      </c>
    </row>
    <row r="52555" spans="9:9" x14ac:dyDescent="0.2">
      <c r="I52555" s="37" t="s">
        <v>16</v>
      </c>
    </row>
    <row r="52556" spans="9:9" x14ac:dyDescent="0.2">
      <c r="I52556" s="37" t="s">
        <v>16</v>
      </c>
    </row>
    <row r="52557" spans="9:9" x14ac:dyDescent="0.2">
      <c r="I52557" s="37" t="s">
        <v>16</v>
      </c>
    </row>
    <row r="52558" spans="9:9" x14ac:dyDescent="0.2">
      <c r="I52558" s="37" t="s">
        <v>16</v>
      </c>
    </row>
    <row r="52559" spans="9:9" x14ac:dyDescent="0.2">
      <c r="I52559" s="37" t="s">
        <v>16</v>
      </c>
    </row>
    <row r="52560" spans="9:9" x14ac:dyDescent="0.2">
      <c r="I52560" s="37" t="s">
        <v>16</v>
      </c>
    </row>
    <row r="52561" spans="9:9" x14ac:dyDescent="0.2">
      <c r="I52561" s="37" t="s">
        <v>16</v>
      </c>
    </row>
    <row r="52562" spans="9:9" x14ac:dyDescent="0.2">
      <c r="I52562" s="37" t="s">
        <v>16</v>
      </c>
    </row>
    <row r="52563" spans="9:9" x14ac:dyDescent="0.2">
      <c r="I52563" s="37" t="s">
        <v>16</v>
      </c>
    </row>
    <row r="52564" spans="9:9" x14ac:dyDescent="0.2">
      <c r="I52564" s="37" t="s">
        <v>16</v>
      </c>
    </row>
    <row r="52565" spans="9:9" x14ac:dyDescent="0.2">
      <c r="I52565" s="37" t="s">
        <v>16</v>
      </c>
    </row>
    <row r="52566" spans="9:9" x14ac:dyDescent="0.2">
      <c r="I52566" s="37" t="s">
        <v>16</v>
      </c>
    </row>
    <row r="52567" spans="9:9" x14ac:dyDescent="0.2">
      <c r="I52567" s="37" t="s">
        <v>16</v>
      </c>
    </row>
    <row r="52568" spans="9:9" x14ac:dyDescent="0.2">
      <c r="I52568" s="37" t="s">
        <v>16</v>
      </c>
    </row>
    <row r="52569" spans="9:9" x14ac:dyDescent="0.2">
      <c r="I52569" s="37" t="s">
        <v>16</v>
      </c>
    </row>
    <row r="52570" spans="9:9" x14ac:dyDescent="0.2">
      <c r="I52570" s="37" t="s">
        <v>16</v>
      </c>
    </row>
    <row r="52571" spans="9:9" x14ac:dyDescent="0.2">
      <c r="I52571" s="37" t="s">
        <v>16</v>
      </c>
    </row>
    <row r="52572" spans="9:9" x14ac:dyDescent="0.2">
      <c r="I52572" s="37" t="s">
        <v>16</v>
      </c>
    </row>
    <row r="52573" spans="9:9" x14ac:dyDescent="0.2">
      <c r="I52573" s="37" t="s">
        <v>16</v>
      </c>
    </row>
    <row r="52574" spans="9:9" x14ac:dyDescent="0.2">
      <c r="I52574" s="37" t="s">
        <v>16</v>
      </c>
    </row>
    <row r="52575" spans="9:9" x14ac:dyDescent="0.2">
      <c r="I52575" s="37" t="s">
        <v>16</v>
      </c>
    </row>
    <row r="52576" spans="9:9" x14ac:dyDescent="0.2">
      <c r="I52576" s="37" t="s">
        <v>16</v>
      </c>
    </row>
    <row r="52577" spans="9:9" x14ac:dyDescent="0.2">
      <c r="I52577" s="37" t="s">
        <v>16</v>
      </c>
    </row>
    <row r="52578" spans="9:9" x14ac:dyDescent="0.2">
      <c r="I52578" s="37" t="s">
        <v>16</v>
      </c>
    </row>
    <row r="52579" spans="9:9" x14ac:dyDescent="0.2">
      <c r="I52579" s="37" t="s">
        <v>16</v>
      </c>
    </row>
    <row r="52580" spans="9:9" x14ac:dyDescent="0.2">
      <c r="I52580" s="37" t="s">
        <v>16</v>
      </c>
    </row>
    <row r="52581" spans="9:9" x14ac:dyDescent="0.2">
      <c r="I52581" s="37" t="s">
        <v>16</v>
      </c>
    </row>
    <row r="52582" spans="9:9" x14ac:dyDescent="0.2">
      <c r="I52582" s="37" t="s">
        <v>16</v>
      </c>
    </row>
    <row r="52583" spans="9:9" x14ac:dyDescent="0.2">
      <c r="I52583" s="37" t="s">
        <v>16</v>
      </c>
    </row>
    <row r="52584" spans="9:9" x14ac:dyDescent="0.2">
      <c r="I52584" s="37" t="s">
        <v>16</v>
      </c>
    </row>
    <row r="52585" spans="9:9" x14ac:dyDescent="0.2">
      <c r="I52585" s="37" t="s">
        <v>16</v>
      </c>
    </row>
    <row r="52586" spans="9:9" x14ac:dyDescent="0.2">
      <c r="I52586" s="37" t="s">
        <v>16</v>
      </c>
    </row>
    <row r="52587" spans="9:9" x14ac:dyDescent="0.2">
      <c r="I52587" s="37" t="s">
        <v>16</v>
      </c>
    </row>
    <row r="52588" spans="9:9" x14ac:dyDescent="0.2">
      <c r="I52588" s="37" t="s">
        <v>16</v>
      </c>
    </row>
    <row r="52589" spans="9:9" x14ac:dyDescent="0.2">
      <c r="I52589" s="37" t="s">
        <v>16</v>
      </c>
    </row>
    <row r="52590" spans="9:9" x14ac:dyDescent="0.2">
      <c r="I52590" s="37" t="s">
        <v>16</v>
      </c>
    </row>
    <row r="52591" spans="9:9" x14ac:dyDescent="0.2">
      <c r="I52591" s="37" t="s">
        <v>16</v>
      </c>
    </row>
    <row r="52592" spans="9:9" x14ac:dyDescent="0.2">
      <c r="I52592" s="37" t="s">
        <v>16</v>
      </c>
    </row>
    <row r="52593" spans="9:9" x14ac:dyDescent="0.2">
      <c r="I52593" s="37" t="s">
        <v>16</v>
      </c>
    </row>
    <row r="52594" spans="9:9" x14ac:dyDescent="0.2">
      <c r="I52594" s="37" t="s">
        <v>16</v>
      </c>
    </row>
    <row r="52595" spans="9:9" x14ac:dyDescent="0.2">
      <c r="I52595" s="37" t="s">
        <v>16</v>
      </c>
    </row>
    <row r="52596" spans="9:9" x14ac:dyDescent="0.2">
      <c r="I52596" s="37" t="s">
        <v>16</v>
      </c>
    </row>
    <row r="52597" spans="9:9" x14ac:dyDescent="0.2">
      <c r="I52597" s="37" t="s">
        <v>16</v>
      </c>
    </row>
    <row r="52598" spans="9:9" x14ac:dyDescent="0.2">
      <c r="I52598" s="37" t="s">
        <v>16</v>
      </c>
    </row>
    <row r="52599" spans="9:9" x14ac:dyDescent="0.2">
      <c r="I52599" s="37" t="s">
        <v>16</v>
      </c>
    </row>
    <row r="52600" spans="9:9" x14ac:dyDescent="0.2">
      <c r="I52600" s="37" t="s">
        <v>16</v>
      </c>
    </row>
    <row r="52601" spans="9:9" x14ac:dyDescent="0.2">
      <c r="I52601" s="37" t="s">
        <v>16</v>
      </c>
    </row>
    <row r="52602" spans="9:9" x14ac:dyDescent="0.2">
      <c r="I52602" s="37" t="s">
        <v>16</v>
      </c>
    </row>
    <row r="52603" spans="9:9" x14ac:dyDescent="0.2">
      <c r="I52603" s="37" t="s">
        <v>16</v>
      </c>
    </row>
    <row r="52604" spans="9:9" x14ac:dyDescent="0.2">
      <c r="I52604" s="37" t="s">
        <v>16</v>
      </c>
    </row>
    <row r="52605" spans="9:9" x14ac:dyDescent="0.2">
      <c r="I52605" s="37" t="s">
        <v>16</v>
      </c>
    </row>
    <row r="52606" spans="9:9" x14ac:dyDescent="0.2">
      <c r="I52606" s="37" t="s">
        <v>16</v>
      </c>
    </row>
    <row r="52607" spans="9:9" x14ac:dyDescent="0.2">
      <c r="I52607" s="37" t="s">
        <v>16</v>
      </c>
    </row>
    <row r="52608" spans="9:9" x14ac:dyDescent="0.2">
      <c r="I52608" s="37" t="s">
        <v>16</v>
      </c>
    </row>
    <row r="52609" spans="9:9" x14ac:dyDescent="0.2">
      <c r="I52609" s="37" t="s">
        <v>16</v>
      </c>
    </row>
    <row r="52610" spans="9:9" x14ac:dyDescent="0.2">
      <c r="I52610" s="37" t="s">
        <v>16</v>
      </c>
    </row>
    <row r="52611" spans="9:9" x14ac:dyDescent="0.2">
      <c r="I52611" s="37" t="s">
        <v>16</v>
      </c>
    </row>
    <row r="52612" spans="9:9" x14ac:dyDescent="0.2">
      <c r="I52612" s="37" t="s">
        <v>16</v>
      </c>
    </row>
    <row r="52613" spans="9:9" x14ac:dyDescent="0.2">
      <c r="I52613" s="37" t="s">
        <v>16</v>
      </c>
    </row>
    <row r="52614" spans="9:9" x14ac:dyDescent="0.2">
      <c r="I52614" s="37" t="s">
        <v>16</v>
      </c>
    </row>
    <row r="52615" spans="9:9" x14ac:dyDescent="0.2">
      <c r="I52615" s="37" t="s">
        <v>16</v>
      </c>
    </row>
    <row r="52616" spans="9:9" x14ac:dyDescent="0.2">
      <c r="I52616" s="37" t="s">
        <v>16</v>
      </c>
    </row>
    <row r="52617" spans="9:9" x14ac:dyDescent="0.2">
      <c r="I52617" s="37" t="s">
        <v>16</v>
      </c>
    </row>
    <row r="52618" spans="9:9" x14ac:dyDescent="0.2">
      <c r="I52618" s="37" t="s">
        <v>16</v>
      </c>
    </row>
    <row r="52619" spans="9:9" x14ac:dyDescent="0.2">
      <c r="I52619" s="37" t="s">
        <v>16</v>
      </c>
    </row>
    <row r="52620" spans="9:9" x14ac:dyDescent="0.2">
      <c r="I52620" s="37" t="s">
        <v>16</v>
      </c>
    </row>
    <row r="52621" spans="9:9" x14ac:dyDescent="0.2">
      <c r="I52621" s="37" t="s">
        <v>16</v>
      </c>
    </row>
    <row r="52622" spans="9:9" x14ac:dyDescent="0.2">
      <c r="I52622" s="37" t="s">
        <v>16</v>
      </c>
    </row>
    <row r="52623" spans="9:9" x14ac:dyDescent="0.2">
      <c r="I52623" s="37" t="s">
        <v>16</v>
      </c>
    </row>
    <row r="52624" spans="9:9" x14ac:dyDescent="0.2">
      <c r="I52624" s="37" t="s">
        <v>16</v>
      </c>
    </row>
    <row r="52625" spans="9:9" x14ac:dyDescent="0.2">
      <c r="I52625" s="37" t="s">
        <v>16</v>
      </c>
    </row>
    <row r="52626" spans="9:9" x14ac:dyDescent="0.2">
      <c r="I52626" s="37" t="s">
        <v>16</v>
      </c>
    </row>
    <row r="52627" spans="9:9" x14ac:dyDescent="0.2">
      <c r="I52627" s="37" t="s">
        <v>16</v>
      </c>
    </row>
    <row r="52628" spans="9:9" x14ac:dyDescent="0.2">
      <c r="I52628" s="37" t="s">
        <v>16</v>
      </c>
    </row>
    <row r="52629" spans="9:9" x14ac:dyDescent="0.2">
      <c r="I52629" s="37" t="s">
        <v>16</v>
      </c>
    </row>
    <row r="52630" spans="9:9" x14ac:dyDescent="0.2">
      <c r="I52630" s="37" t="s">
        <v>16</v>
      </c>
    </row>
    <row r="52631" spans="9:9" x14ac:dyDescent="0.2">
      <c r="I52631" s="37" t="s">
        <v>16</v>
      </c>
    </row>
    <row r="52632" spans="9:9" x14ac:dyDescent="0.2">
      <c r="I52632" s="37" t="s">
        <v>16</v>
      </c>
    </row>
    <row r="52633" spans="9:9" x14ac:dyDescent="0.2">
      <c r="I52633" s="37" t="s">
        <v>16</v>
      </c>
    </row>
    <row r="52634" spans="9:9" x14ac:dyDescent="0.2">
      <c r="I52634" s="37" t="s">
        <v>16</v>
      </c>
    </row>
    <row r="52635" spans="9:9" x14ac:dyDescent="0.2">
      <c r="I52635" s="37" t="s">
        <v>16</v>
      </c>
    </row>
    <row r="52636" spans="9:9" x14ac:dyDescent="0.2">
      <c r="I52636" s="37" t="s">
        <v>16</v>
      </c>
    </row>
    <row r="52637" spans="9:9" x14ac:dyDescent="0.2">
      <c r="I52637" s="37" t="s">
        <v>16</v>
      </c>
    </row>
    <row r="52638" spans="9:9" x14ac:dyDescent="0.2">
      <c r="I52638" s="37" t="s">
        <v>16</v>
      </c>
    </row>
    <row r="52639" spans="9:9" x14ac:dyDescent="0.2">
      <c r="I52639" s="37" t="s">
        <v>16</v>
      </c>
    </row>
    <row r="52640" spans="9:9" x14ac:dyDescent="0.2">
      <c r="I52640" s="37" t="s">
        <v>16</v>
      </c>
    </row>
    <row r="52641" spans="9:9" x14ac:dyDescent="0.2">
      <c r="I52641" s="37" t="s">
        <v>16</v>
      </c>
    </row>
    <row r="52642" spans="9:9" x14ac:dyDescent="0.2">
      <c r="I52642" s="37" t="s">
        <v>16</v>
      </c>
    </row>
    <row r="52643" spans="9:9" x14ac:dyDescent="0.2">
      <c r="I52643" s="37" t="s">
        <v>16</v>
      </c>
    </row>
    <row r="52644" spans="9:9" x14ac:dyDescent="0.2">
      <c r="I52644" s="37" t="s">
        <v>16</v>
      </c>
    </row>
    <row r="52645" spans="9:9" x14ac:dyDescent="0.2">
      <c r="I52645" s="37" t="s">
        <v>16</v>
      </c>
    </row>
    <row r="52646" spans="9:9" x14ac:dyDescent="0.2">
      <c r="I52646" s="37" t="s">
        <v>16</v>
      </c>
    </row>
    <row r="52647" spans="9:9" x14ac:dyDescent="0.2">
      <c r="I52647" s="37" t="s">
        <v>16</v>
      </c>
    </row>
    <row r="52648" spans="9:9" x14ac:dyDescent="0.2">
      <c r="I52648" s="37" t="s">
        <v>16</v>
      </c>
    </row>
    <row r="52649" spans="9:9" x14ac:dyDescent="0.2">
      <c r="I52649" s="37" t="s">
        <v>16</v>
      </c>
    </row>
    <row r="52650" spans="9:9" x14ac:dyDescent="0.2">
      <c r="I52650" s="37" t="s">
        <v>16</v>
      </c>
    </row>
    <row r="52651" spans="9:9" x14ac:dyDescent="0.2">
      <c r="I52651" s="37" t="s">
        <v>16</v>
      </c>
    </row>
    <row r="52652" spans="9:9" x14ac:dyDescent="0.2">
      <c r="I52652" s="37" t="s">
        <v>16</v>
      </c>
    </row>
    <row r="52653" spans="9:9" x14ac:dyDescent="0.2">
      <c r="I52653" s="37" t="s">
        <v>16</v>
      </c>
    </row>
    <row r="52654" spans="9:9" x14ac:dyDescent="0.2">
      <c r="I52654" s="37" t="s">
        <v>16</v>
      </c>
    </row>
    <row r="52655" spans="9:9" x14ac:dyDescent="0.2">
      <c r="I52655" s="37" t="s">
        <v>16</v>
      </c>
    </row>
    <row r="52656" spans="9:9" x14ac:dyDescent="0.2">
      <c r="I52656" s="37" t="s">
        <v>16</v>
      </c>
    </row>
    <row r="52657" spans="9:9" x14ac:dyDescent="0.2">
      <c r="I52657" s="37" t="s">
        <v>16</v>
      </c>
    </row>
    <row r="52658" spans="9:9" x14ac:dyDescent="0.2">
      <c r="I52658" s="37" t="s">
        <v>16</v>
      </c>
    </row>
    <row r="52659" spans="9:9" x14ac:dyDescent="0.2">
      <c r="I52659" s="37" t="s">
        <v>16</v>
      </c>
    </row>
    <row r="52660" spans="9:9" x14ac:dyDescent="0.2">
      <c r="I52660" s="37" t="s">
        <v>16</v>
      </c>
    </row>
    <row r="52661" spans="9:9" x14ac:dyDescent="0.2">
      <c r="I52661" s="37" t="s">
        <v>16</v>
      </c>
    </row>
    <row r="52662" spans="9:9" x14ac:dyDescent="0.2">
      <c r="I52662" s="37" t="s">
        <v>16</v>
      </c>
    </row>
    <row r="52663" spans="9:9" x14ac:dyDescent="0.2">
      <c r="I52663" s="37" t="s">
        <v>16</v>
      </c>
    </row>
    <row r="52664" spans="9:9" x14ac:dyDescent="0.2">
      <c r="I52664" s="37" t="s">
        <v>16</v>
      </c>
    </row>
    <row r="52665" spans="9:9" x14ac:dyDescent="0.2">
      <c r="I52665" s="37" t="s">
        <v>16</v>
      </c>
    </row>
    <row r="52666" spans="9:9" x14ac:dyDescent="0.2">
      <c r="I52666" s="37" t="s">
        <v>16</v>
      </c>
    </row>
    <row r="52667" spans="9:9" x14ac:dyDescent="0.2">
      <c r="I52667" s="37" t="s">
        <v>16</v>
      </c>
    </row>
    <row r="52668" spans="9:9" x14ac:dyDescent="0.2">
      <c r="I52668" s="37" t="s">
        <v>16</v>
      </c>
    </row>
    <row r="52669" spans="9:9" x14ac:dyDescent="0.2">
      <c r="I52669" s="37" t="s">
        <v>16</v>
      </c>
    </row>
    <row r="52670" spans="9:9" x14ac:dyDescent="0.2">
      <c r="I52670" s="37" t="s">
        <v>16</v>
      </c>
    </row>
    <row r="52671" spans="9:9" x14ac:dyDescent="0.2">
      <c r="I52671" s="37" t="s">
        <v>16</v>
      </c>
    </row>
    <row r="52672" spans="9:9" x14ac:dyDescent="0.2">
      <c r="I52672" s="37" t="s">
        <v>16</v>
      </c>
    </row>
    <row r="52673" spans="9:9" x14ac:dyDescent="0.2">
      <c r="I52673" s="37" t="s">
        <v>16</v>
      </c>
    </row>
    <row r="52674" spans="9:9" x14ac:dyDescent="0.2">
      <c r="I52674" s="37" t="s">
        <v>16</v>
      </c>
    </row>
    <row r="52675" spans="9:9" x14ac:dyDescent="0.2">
      <c r="I52675" s="37" t="s">
        <v>16</v>
      </c>
    </row>
    <row r="52676" spans="9:9" x14ac:dyDescent="0.2">
      <c r="I52676" s="37" t="s">
        <v>16</v>
      </c>
    </row>
    <row r="52677" spans="9:9" x14ac:dyDescent="0.2">
      <c r="I52677" s="37" t="s">
        <v>16</v>
      </c>
    </row>
    <row r="52678" spans="9:9" x14ac:dyDescent="0.2">
      <c r="I52678" s="37" t="s">
        <v>16</v>
      </c>
    </row>
    <row r="52679" spans="9:9" x14ac:dyDescent="0.2">
      <c r="I52679" s="37" t="s">
        <v>16</v>
      </c>
    </row>
    <row r="52680" spans="9:9" x14ac:dyDescent="0.2">
      <c r="I52680" s="37" t="s">
        <v>16</v>
      </c>
    </row>
    <row r="52681" spans="9:9" x14ac:dyDescent="0.2">
      <c r="I52681" s="37" t="s">
        <v>16</v>
      </c>
    </row>
    <row r="52682" spans="9:9" x14ac:dyDescent="0.2">
      <c r="I52682" s="37" t="s">
        <v>16</v>
      </c>
    </row>
    <row r="52683" spans="9:9" x14ac:dyDescent="0.2">
      <c r="I52683" s="37" t="s">
        <v>16</v>
      </c>
    </row>
    <row r="52684" spans="9:9" x14ac:dyDescent="0.2">
      <c r="I52684" s="37" t="s">
        <v>16</v>
      </c>
    </row>
    <row r="52685" spans="9:9" x14ac:dyDescent="0.2">
      <c r="I52685" s="37" t="s">
        <v>16</v>
      </c>
    </row>
    <row r="52686" spans="9:9" x14ac:dyDescent="0.2">
      <c r="I52686" s="37" t="s">
        <v>16</v>
      </c>
    </row>
    <row r="52687" spans="9:9" x14ac:dyDescent="0.2">
      <c r="I52687" s="37" t="s">
        <v>16</v>
      </c>
    </row>
    <row r="52688" spans="9:9" x14ac:dyDescent="0.2">
      <c r="I52688" s="37" t="s">
        <v>16</v>
      </c>
    </row>
    <row r="52689" spans="9:9" x14ac:dyDescent="0.2">
      <c r="I52689" s="37" t="s">
        <v>16</v>
      </c>
    </row>
    <row r="52690" spans="9:9" x14ac:dyDescent="0.2">
      <c r="I52690" s="37" t="s">
        <v>16</v>
      </c>
    </row>
    <row r="52691" spans="9:9" x14ac:dyDescent="0.2">
      <c r="I52691" s="37" t="s">
        <v>16</v>
      </c>
    </row>
    <row r="52692" spans="9:9" x14ac:dyDescent="0.2">
      <c r="I52692" s="37" t="s">
        <v>16</v>
      </c>
    </row>
    <row r="52693" spans="9:9" x14ac:dyDescent="0.2">
      <c r="I52693" s="37" t="s">
        <v>16</v>
      </c>
    </row>
    <row r="52694" spans="9:9" x14ac:dyDescent="0.2">
      <c r="I52694" s="37" t="s">
        <v>16</v>
      </c>
    </row>
    <row r="52695" spans="9:9" x14ac:dyDescent="0.2">
      <c r="I52695" s="37" t="s">
        <v>16</v>
      </c>
    </row>
    <row r="52696" spans="9:9" x14ac:dyDescent="0.2">
      <c r="I52696" s="37" t="s">
        <v>16</v>
      </c>
    </row>
    <row r="52697" spans="9:9" x14ac:dyDescent="0.2">
      <c r="I52697" s="37" t="s">
        <v>16</v>
      </c>
    </row>
    <row r="52698" spans="9:9" x14ac:dyDescent="0.2">
      <c r="I52698" s="37" t="s">
        <v>16</v>
      </c>
    </row>
    <row r="52699" spans="9:9" x14ac:dyDescent="0.2">
      <c r="I52699" s="37" t="s">
        <v>16</v>
      </c>
    </row>
    <row r="52700" spans="9:9" x14ac:dyDescent="0.2">
      <c r="I52700" s="37" t="s">
        <v>16</v>
      </c>
    </row>
    <row r="52701" spans="9:9" x14ac:dyDescent="0.2">
      <c r="I52701" s="37" t="s">
        <v>16</v>
      </c>
    </row>
    <row r="52702" spans="9:9" x14ac:dyDescent="0.2">
      <c r="I52702" s="37" t="s">
        <v>16</v>
      </c>
    </row>
    <row r="52703" spans="9:9" x14ac:dyDescent="0.2">
      <c r="I52703" s="37" t="s">
        <v>16</v>
      </c>
    </row>
    <row r="52704" spans="9:9" x14ac:dyDescent="0.2">
      <c r="I52704" s="37" t="s">
        <v>16</v>
      </c>
    </row>
    <row r="52705" spans="9:9" x14ac:dyDescent="0.2">
      <c r="I52705" s="37" t="s">
        <v>16</v>
      </c>
    </row>
    <row r="52706" spans="9:9" x14ac:dyDescent="0.2">
      <c r="I52706" s="37" t="s">
        <v>16</v>
      </c>
    </row>
    <row r="52707" spans="9:9" x14ac:dyDescent="0.2">
      <c r="I52707" s="37" t="s">
        <v>16</v>
      </c>
    </row>
    <row r="52708" spans="9:9" x14ac:dyDescent="0.2">
      <c r="I52708" s="37" t="s">
        <v>16</v>
      </c>
    </row>
    <row r="52709" spans="9:9" x14ac:dyDescent="0.2">
      <c r="I52709" s="37" t="s">
        <v>16</v>
      </c>
    </row>
    <row r="52710" spans="9:9" x14ac:dyDescent="0.2">
      <c r="I52710" s="37" t="s">
        <v>16</v>
      </c>
    </row>
    <row r="52711" spans="9:9" x14ac:dyDescent="0.2">
      <c r="I52711" s="37" t="s">
        <v>16</v>
      </c>
    </row>
    <row r="52712" spans="9:9" x14ac:dyDescent="0.2">
      <c r="I52712" s="37" t="s">
        <v>16</v>
      </c>
    </row>
    <row r="52713" spans="9:9" x14ac:dyDescent="0.2">
      <c r="I52713" s="37" t="s">
        <v>16</v>
      </c>
    </row>
    <row r="52714" spans="9:9" x14ac:dyDescent="0.2">
      <c r="I52714" s="37" t="s">
        <v>16</v>
      </c>
    </row>
    <row r="52715" spans="9:9" x14ac:dyDescent="0.2">
      <c r="I52715" s="37" t="s">
        <v>16</v>
      </c>
    </row>
    <row r="52716" spans="9:9" x14ac:dyDescent="0.2">
      <c r="I52716" s="37" t="s">
        <v>16</v>
      </c>
    </row>
    <row r="52717" spans="9:9" x14ac:dyDescent="0.2">
      <c r="I52717" s="37" t="s">
        <v>16</v>
      </c>
    </row>
    <row r="52718" spans="9:9" x14ac:dyDescent="0.2">
      <c r="I52718" s="37" t="s">
        <v>16</v>
      </c>
    </row>
    <row r="52719" spans="9:9" x14ac:dyDescent="0.2">
      <c r="I52719" s="37" t="s">
        <v>16</v>
      </c>
    </row>
    <row r="52720" spans="9:9" x14ac:dyDescent="0.2">
      <c r="I52720" s="37" t="s">
        <v>16</v>
      </c>
    </row>
    <row r="52721" spans="9:9" x14ac:dyDescent="0.2">
      <c r="I52721" s="37" t="s">
        <v>16</v>
      </c>
    </row>
    <row r="52722" spans="9:9" x14ac:dyDescent="0.2">
      <c r="I52722" s="37" t="s">
        <v>16</v>
      </c>
    </row>
    <row r="52723" spans="9:9" x14ac:dyDescent="0.2">
      <c r="I52723" s="37" t="s">
        <v>16</v>
      </c>
    </row>
    <row r="52724" spans="9:9" x14ac:dyDescent="0.2">
      <c r="I52724" s="37" t="s">
        <v>16</v>
      </c>
    </row>
    <row r="52725" spans="9:9" x14ac:dyDescent="0.2">
      <c r="I52725" s="37" t="s">
        <v>16</v>
      </c>
    </row>
    <row r="52726" spans="9:9" x14ac:dyDescent="0.2">
      <c r="I52726" s="37" t="s">
        <v>16</v>
      </c>
    </row>
    <row r="52727" spans="9:9" x14ac:dyDescent="0.2">
      <c r="I52727" s="37" t="s">
        <v>16</v>
      </c>
    </row>
    <row r="52728" spans="9:9" x14ac:dyDescent="0.2">
      <c r="I52728" s="37" t="s">
        <v>16</v>
      </c>
    </row>
    <row r="52729" spans="9:9" x14ac:dyDescent="0.2">
      <c r="I52729" s="37" t="s">
        <v>16</v>
      </c>
    </row>
    <row r="52730" spans="9:9" x14ac:dyDescent="0.2">
      <c r="I52730" s="37" t="s">
        <v>16</v>
      </c>
    </row>
    <row r="52731" spans="9:9" x14ac:dyDescent="0.2">
      <c r="I52731" s="37" t="s">
        <v>16</v>
      </c>
    </row>
    <row r="52732" spans="9:9" x14ac:dyDescent="0.2">
      <c r="I52732" s="37" t="s">
        <v>16</v>
      </c>
    </row>
    <row r="52733" spans="9:9" x14ac:dyDescent="0.2">
      <c r="I52733" s="37" t="s">
        <v>16</v>
      </c>
    </row>
    <row r="52734" spans="9:9" x14ac:dyDescent="0.2">
      <c r="I52734" s="37" t="s">
        <v>16</v>
      </c>
    </row>
    <row r="52735" spans="9:9" x14ac:dyDescent="0.2">
      <c r="I52735" s="37" t="s">
        <v>16</v>
      </c>
    </row>
    <row r="52736" spans="9:9" x14ac:dyDescent="0.2">
      <c r="I52736" s="37" t="s">
        <v>16</v>
      </c>
    </row>
    <row r="52737" spans="9:9" x14ac:dyDescent="0.2">
      <c r="I52737" s="37" t="s">
        <v>16</v>
      </c>
    </row>
    <row r="52738" spans="9:9" x14ac:dyDescent="0.2">
      <c r="I52738" s="37" t="s">
        <v>16</v>
      </c>
    </row>
    <row r="52739" spans="9:9" x14ac:dyDescent="0.2">
      <c r="I52739" s="37" t="s">
        <v>16</v>
      </c>
    </row>
    <row r="52740" spans="9:9" x14ac:dyDescent="0.2">
      <c r="I52740" s="37" t="s">
        <v>16</v>
      </c>
    </row>
    <row r="52741" spans="9:9" x14ac:dyDescent="0.2">
      <c r="I52741" s="37" t="s">
        <v>16</v>
      </c>
    </row>
    <row r="52742" spans="9:9" x14ac:dyDescent="0.2">
      <c r="I52742" s="37" t="s">
        <v>16</v>
      </c>
    </row>
    <row r="52743" spans="9:9" x14ac:dyDescent="0.2">
      <c r="I52743" s="37" t="s">
        <v>16</v>
      </c>
    </row>
    <row r="52744" spans="9:9" x14ac:dyDescent="0.2">
      <c r="I52744" s="37" t="s">
        <v>16</v>
      </c>
    </row>
    <row r="52745" spans="9:9" x14ac:dyDescent="0.2">
      <c r="I52745" s="37" t="s">
        <v>16</v>
      </c>
    </row>
    <row r="52746" spans="9:9" x14ac:dyDescent="0.2">
      <c r="I52746" s="37" t="s">
        <v>16</v>
      </c>
    </row>
    <row r="52747" spans="9:9" x14ac:dyDescent="0.2">
      <c r="I52747" s="37" t="s">
        <v>16</v>
      </c>
    </row>
    <row r="52748" spans="9:9" x14ac:dyDescent="0.2">
      <c r="I52748" s="37" t="s">
        <v>16</v>
      </c>
    </row>
    <row r="52749" spans="9:9" x14ac:dyDescent="0.2">
      <c r="I52749" s="37" t="s">
        <v>16</v>
      </c>
    </row>
    <row r="52750" spans="9:9" x14ac:dyDescent="0.2">
      <c r="I52750" s="37" t="s">
        <v>16</v>
      </c>
    </row>
    <row r="52751" spans="9:9" x14ac:dyDescent="0.2">
      <c r="I52751" s="37" t="s">
        <v>16</v>
      </c>
    </row>
    <row r="52752" spans="9:9" x14ac:dyDescent="0.2">
      <c r="I52752" s="37" t="s">
        <v>16</v>
      </c>
    </row>
    <row r="52753" spans="9:9" x14ac:dyDescent="0.2">
      <c r="I52753" s="37" t="s">
        <v>16</v>
      </c>
    </row>
    <row r="52754" spans="9:9" x14ac:dyDescent="0.2">
      <c r="I52754" s="37" t="s">
        <v>16</v>
      </c>
    </row>
    <row r="52755" spans="9:9" x14ac:dyDescent="0.2">
      <c r="I52755" s="37" t="s">
        <v>16</v>
      </c>
    </row>
    <row r="52756" spans="9:9" x14ac:dyDescent="0.2">
      <c r="I52756" s="37" t="s">
        <v>16</v>
      </c>
    </row>
    <row r="52757" spans="9:9" x14ac:dyDescent="0.2">
      <c r="I52757" s="37" t="s">
        <v>16</v>
      </c>
    </row>
    <row r="52758" spans="9:9" x14ac:dyDescent="0.2">
      <c r="I52758" s="37" t="s">
        <v>16</v>
      </c>
    </row>
    <row r="52759" spans="9:9" x14ac:dyDescent="0.2">
      <c r="I52759" s="37" t="s">
        <v>16</v>
      </c>
    </row>
    <row r="52760" spans="9:9" x14ac:dyDescent="0.2">
      <c r="I52760" s="37" t="s">
        <v>16</v>
      </c>
    </row>
    <row r="52761" spans="9:9" x14ac:dyDescent="0.2">
      <c r="I52761" s="37" t="s">
        <v>16</v>
      </c>
    </row>
    <row r="52762" spans="9:9" x14ac:dyDescent="0.2">
      <c r="I52762" s="37" t="s">
        <v>16</v>
      </c>
    </row>
    <row r="52763" spans="9:9" x14ac:dyDescent="0.2">
      <c r="I52763" s="37" t="s">
        <v>16</v>
      </c>
    </row>
    <row r="52764" spans="9:9" x14ac:dyDescent="0.2">
      <c r="I52764" s="37" t="s">
        <v>16</v>
      </c>
    </row>
    <row r="52765" spans="9:9" x14ac:dyDescent="0.2">
      <c r="I52765" s="37" t="s">
        <v>16</v>
      </c>
    </row>
    <row r="52766" spans="9:9" x14ac:dyDescent="0.2">
      <c r="I52766" s="37" t="s">
        <v>16</v>
      </c>
    </row>
    <row r="52767" spans="9:9" x14ac:dyDescent="0.2">
      <c r="I52767" s="37" t="s">
        <v>16</v>
      </c>
    </row>
    <row r="52768" spans="9:9" x14ac:dyDescent="0.2">
      <c r="I52768" s="37" t="s">
        <v>16</v>
      </c>
    </row>
    <row r="52769" spans="9:9" x14ac:dyDescent="0.2">
      <c r="I52769" s="37" t="s">
        <v>16</v>
      </c>
    </row>
    <row r="52770" spans="9:9" x14ac:dyDescent="0.2">
      <c r="I52770" s="37" t="s">
        <v>16</v>
      </c>
    </row>
    <row r="52771" spans="9:9" x14ac:dyDescent="0.2">
      <c r="I52771" s="37" t="s">
        <v>16</v>
      </c>
    </row>
    <row r="52772" spans="9:9" x14ac:dyDescent="0.2">
      <c r="I52772" s="37" t="s">
        <v>16</v>
      </c>
    </row>
    <row r="52773" spans="9:9" x14ac:dyDescent="0.2">
      <c r="I52773" s="37" t="s">
        <v>16</v>
      </c>
    </row>
    <row r="52774" spans="9:9" x14ac:dyDescent="0.2">
      <c r="I52774" s="37" t="s">
        <v>16</v>
      </c>
    </row>
    <row r="52775" spans="9:9" x14ac:dyDescent="0.2">
      <c r="I52775" s="37" t="s">
        <v>16</v>
      </c>
    </row>
    <row r="52776" spans="9:9" x14ac:dyDescent="0.2">
      <c r="I52776" s="37" t="s">
        <v>16</v>
      </c>
    </row>
    <row r="52777" spans="9:9" x14ac:dyDescent="0.2">
      <c r="I52777" s="37" t="s">
        <v>16</v>
      </c>
    </row>
    <row r="52778" spans="9:9" x14ac:dyDescent="0.2">
      <c r="I52778" s="37" t="s">
        <v>16</v>
      </c>
    </row>
    <row r="52779" spans="9:9" x14ac:dyDescent="0.2">
      <c r="I52779" s="37" t="s">
        <v>16</v>
      </c>
    </row>
    <row r="52780" spans="9:9" x14ac:dyDescent="0.2">
      <c r="I52780" s="37" t="s">
        <v>16</v>
      </c>
    </row>
    <row r="52781" spans="9:9" x14ac:dyDescent="0.2">
      <c r="I52781" s="37" t="s">
        <v>16</v>
      </c>
    </row>
    <row r="52782" spans="9:9" x14ac:dyDescent="0.2">
      <c r="I52782" s="37" t="s">
        <v>16</v>
      </c>
    </row>
    <row r="52783" spans="9:9" x14ac:dyDescent="0.2">
      <c r="I52783" s="37" t="s">
        <v>16</v>
      </c>
    </row>
    <row r="52784" spans="9:9" x14ac:dyDescent="0.2">
      <c r="I52784" s="37" t="s">
        <v>16</v>
      </c>
    </row>
    <row r="52785" spans="9:9" x14ac:dyDescent="0.2">
      <c r="I52785" s="37" t="s">
        <v>16</v>
      </c>
    </row>
    <row r="52786" spans="9:9" x14ac:dyDescent="0.2">
      <c r="I52786" s="37" t="s">
        <v>16</v>
      </c>
    </row>
    <row r="52787" spans="9:9" x14ac:dyDescent="0.2">
      <c r="I52787" s="37" t="s">
        <v>16</v>
      </c>
    </row>
    <row r="52788" spans="9:9" x14ac:dyDescent="0.2">
      <c r="I52788" s="37" t="s">
        <v>16</v>
      </c>
    </row>
    <row r="52789" spans="9:9" x14ac:dyDescent="0.2">
      <c r="I52789" s="37" t="s">
        <v>16</v>
      </c>
    </row>
    <row r="52790" spans="9:9" x14ac:dyDescent="0.2">
      <c r="I52790" s="37" t="s">
        <v>16</v>
      </c>
    </row>
    <row r="52791" spans="9:9" x14ac:dyDescent="0.2">
      <c r="I52791" s="37" t="s">
        <v>16</v>
      </c>
    </row>
    <row r="52792" spans="9:9" x14ac:dyDescent="0.2">
      <c r="I52792" s="37" t="s">
        <v>16</v>
      </c>
    </row>
    <row r="52793" spans="9:9" x14ac:dyDescent="0.2">
      <c r="I52793" s="37" t="s">
        <v>16</v>
      </c>
    </row>
    <row r="52794" spans="9:9" x14ac:dyDescent="0.2">
      <c r="I52794" s="37" t="s">
        <v>16</v>
      </c>
    </row>
    <row r="52795" spans="9:9" x14ac:dyDescent="0.2">
      <c r="I52795" s="37" t="s">
        <v>16</v>
      </c>
    </row>
    <row r="52796" spans="9:9" x14ac:dyDescent="0.2">
      <c r="I52796" s="37" t="s">
        <v>16</v>
      </c>
    </row>
    <row r="52797" spans="9:9" x14ac:dyDescent="0.2">
      <c r="I52797" s="37" t="s">
        <v>16</v>
      </c>
    </row>
    <row r="52798" spans="9:9" x14ac:dyDescent="0.2">
      <c r="I52798" s="37" t="s">
        <v>16</v>
      </c>
    </row>
    <row r="52799" spans="9:9" x14ac:dyDescent="0.2">
      <c r="I52799" s="37" t="s">
        <v>16</v>
      </c>
    </row>
    <row r="52800" spans="9:9" x14ac:dyDescent="0.2">
      <c r="I52800" s="37" t="s">
        <v>16</v>
      </c>
    </row>
    <row r="52801" spans="9:9" x14ac:dyDescent="0.2">
      <c r="I52801" s="37" t="s">
        <v>16</v>
      </c>
    </row>
    <row r="52802" spans="9:9" x14ac:dyDescent="0.2">
      <c r="I52802" s="37" t="s">
        <v>16</v>
      </c>
    </row>
    <row r="52803" spans="9:9" x14ac:dyDescent="0.2">
      <c r="I52803" s="37" t="s">
        <v>16</v>
      </c>
    </row>
    <row r="52804" spans="9:9" x14ac:dyDescent="0.2">
      <c r="I52804" s="37" t="s">
        <v>16</v>
      </c>
    </row>
    <row r="52805" spans="9:9" x14ac:dyDescent="0.2">
      <c r="I52805" s="37" t="s">
        <v>16</v>
      </c>
    </row>
    <row r="52806" spans="9:9" x14ac:dyDescent="0.2">
      <c r="I52806" s="37" t="s">
        <v>16</v>
      </c>
    </row>
    <row r="52807" spans="9:9" x14ac:dyDescent="0.2">
      <c r="I52807" s="37" t="s">
        <v>16</v>
      </c>
    </row>
    <row r="52808" spans="9:9" x14ac:dyDescent="0.2">
      <c r="I52808" s="37" t="s">
        <v>16</v>
      </c>
    </row>
    <row r="52809" spans="9:9" x14ac:dyDescent="0.2">
      <c r="I52809" s="37" t="s">
        <v>16</v>
      </c>
    </row>
    <row r="52810" spans="9:9" x14ac:dyDescent="0.2">
      <c r="I52810" s="37" t="s">
        <v>16</v>
      </c>
    </row>
    <row r="52811" spans="9:9" x14ac:dyDescent="0.2">
      <c r="I52811" s="37" t="s">
        <v>16</v>
      </c>
    </row>
    <row r="52812" spans="9:9" x14ac:dyDescent="0.2">
      <c r="I52812" s="37" t="s">
        <v>16</v>
      </c>
    </row>
    <row r="52813" spans="9:9" x14ac:dyDescent="0.2">
      <c r="I52813" s="37" t="s">
        <v>16</v>
      </c>
    </row>
    <row r="52814" spans="9:9" x14ac:dyDescent="0.2">
      <c r="I52814" s="37" t="s">
        <v>16</v>
      </c>
    </row>
    <row r="52815" spans="9:9" x14ac:dyDescent="0.2">
      <c r="I52815" s="37" t="s">
        <v>16</v>
      </c>
    </row>
    <row r="52816" spans="9:9" x14ac:dyDescent="0.2">
      <c r="I52816" s="37" t="s">
        <v>16</v>
      </c>
    </row>
    <row r="52817" spans="9:9" x14ac:dyDescent="0.2">
      <c r="I52817" s="37" t="s">
        <v>16</v>
      </c>
    </row>
    <row r="52818" spans="9:9" x14ac:dyDescent="0.2">
      <c r="I52818" s="37" t="s">
        <v>16</v>
      </c>
    </row>
    <row r="52819" spans="9:9" x14ac:dyDescent="0.2">
      <c r="I52819" s="37" t="s">
        <v>16</v>
      </c>
    </row>
    <row r="52820" spans="9:9" x14ac:dyDescent="0.2">
      <c r="I52820" s="37" t="s">
        <v>16</v>
      </c>
    </row>
    <row r="52821" spans="9:9" x14ac:dyDescent="0.2">
      <c r="I52821" s="37" t="s">
        <v>16</v>
      </c>
    </row>
    <row r="52822" spans="9:9" x14ac:dyDescent="0.2">
      <c r="I52822" s="37" t="s">
        <v>16</v>
      </c>
    </row>
    <row r="52823" spans="9:9" x14ac:dyDescent="0.2">
      <c r="I52823" s="37" t="s">
        <v>16</v>
      </c>
    </row>
    <row r="52824" spans="9:9" x14ac:dyDescent="0.2">
      <c r="I52824" s="37" t="s">
        <v>16</v>
      </c>
    </row>
    <row r="52825" spans="9:9" x14ac:dyDescent="0.2">
      <c r="I52825" s="37" t="s">
        <v>16</v>
      </c>
    </row>
    <row r="52826" spans="9:9" x14ac:dyDescent="0.2">
      <c r="I52826" s="37" t="s">
        <v>16</v>
      </c>
    </row>
    <row r="52827" spans="9:9" x14ac:dyDescent="0.2">
      <c r="I52827" s="37" t="s">
        <v>16</v>
      </c>
    </row>
    <row r="52828" spans="9:9" x14ac:dyDescent="0.2">
      <c r="I52828" s="37" t="s">
        <v>16</v>
      </c>
    </row>
    <row r="52829" spans="9:9" x14ac:dyDescent="0.2">
      <c r="I52829" s="37" t="s">
        <v>16</v>
      </c>
    </row>
    <row r="52830" spans="9:9" x14ac:dyDescent="0.2">
      <c r="I52830" s="37" t="s">
        <v>16</v>
      </c>
    </row>
    <row r="52831" spans="9:9" x14ac:dyDescent="0.2">
      <c r="I52831" s="37" t="s">
        <v>16</v>
      </c>
    </row>
    <row r="52832" spans="9:9" x14ac:dyDescent="0.2">
      <c r="I52832" s="37" t="s">
        <v>16</v>
      </c>
    </row>
    <row r="52833" spans="9:9" x14ac:dyDescent="0.2">
      <c r="I52833" s="37" t="s">
        <v>16</v>
      </c>
    </row>
    <row r="52834" spans="9:9" x14ac:dyDescent="0.2">
      <c r="I52834" s="37" t="s">
        <v>16</v>
      </c>
    </row>
    <row r="52835" spans="9:9" x14ac:dyDescent="0.2">
      <c r="I52835" s="37" t="s">
        <v>16</v>
      </c>
    </row>
    <row r="52836" spans="9:9" x14ac:dyDescent="0.2">
      <c r="I52836" s="37" t="s">
        <v>16</v>
      </c>
    </row>
    <row r="52837" spans="9:9" x14ac:dyDescent="0.2">
      <c r="I52837" s="37" t="s">
        <v>16</v>
      </c>
    </row>
    <row r="52838" spans="9:9" x14ac:dyDescent="0.2">
      <c r="I52838" s="37" t="s">
        <v>16</v>
      </c>
    </row>
    <row r="52839" spans="9:9" x14ac:dyDescent="0.2">
      <c r="I52839" s="37" t="s">
        <v>16</v>
      </c>
    </row>
    <row r="52840" spans="9:9" x14ac:dyDescent="0.2">
      <c r="I52840" s="37" t="s">
        <v>16</v>
      </c>
    </row>
    <row r="52841" spans="9:9" x14ac:dyDescent="0.2">
      <c r="I52841" s="37" t="s">
        <v>16</v>
      </c>
    </row>
    <row r="52842" spans="9:9" x14ac:dyDescent="0.2">
      <c r="I52842" s="37" t="s">
        <v>16</v>
      </c>
    </row>
    <row r="52843" spans="9:9" x14ac:dyDescent="0.2">
      <c r="I52843" s="37" t="s">
        <v>16</v>
      </c>
    </row>
    <row r="52844" spans="9:9" x14ac:dyDescent="0.2">
      <c r="I52844" s="37" t="s">
        <v>16</v>
      </c>
    </row>
    <row r="52845" spans="9:9" x14ac:dyDescent="0.2">
      <c r="I52845" s="37" t="s">
        <v>16</v>
      </c>
    </row>
    <row r="52846" spans="9:9" x14ac:dyDescent="0.2">
      <c r="I52846" s="37" t="s">
        <v>16</v>
      </c>
    </row>
    <row r="52847" spans="9:9" x14ac:dyDescent="0.2">
      <c r="I52847" s="37" t="s">
        <v>16</v>
      </c>
    </row>
    <row r="52848" spans="9:9" x14ac:dyDescent="0.2">
      <c r="I52848" s="37" t="s">
        <v>16</v>
      </c>
    </row>
    <row r="52849" spans="9:9" x14ac:dyDescent="0.2">
      <c r="I52849" s="37" t="s">
        <v>16</v>
      </c>
    </row>
    <row r="52850" spans="9:9" x14ac:dyDescent="0.2">
      <c r="I52850" s="37" t="s">
        <v>16</v>
      </c>
    </row>
    <row r="52851" spans="9:9" x14ac:dyDescent="0.2">
      <c r="I52851" s="37" t="s">
        <v>16</v>
      </c>
    </row>
    <row r="52852" spans="9:9" x14ac:dyDescent="0.2">
      <c r="I52852" s="37" t="s">
        <v>16</v>
      </c>
    </row>
    <row r="52853" spans="9:9" x14ac:dyDescent="0.2">
      <c r="I52853" s="37" t="s">
        <v>16</v>
      </c>
    </row>
    <row r="52854" spans="9:9" x14ac:dyDescent="0.2">
      <c r="I52854" s="37" t="s">
        <v>16</v>
      </c>
    </row>
    <row r="52855" spans="9:9" x14ac:dyDescent="0.2">
      <c r="I52855" s="37" t="s">
        <v>16</v>
      </c>
    </row>
    <row r="52856" spans="9:9" x14ac:dyDescent="0.2">
      <c r="I52856" s="37" t="s">
        <v>16</v>
      </c>
    </row>
    <row r="52857" spans="9:9" x14ac:dyDescent="0.2">
      <c r="I52857" s="37" t="s">
        <v>16</v>
      </c>
    </row>
    <row r="52858" spans="9:9" x14ac:dyDescent="0.2">
      <c r="I52858" s="37" t="s">
        <v>16</v>
      </c>
    </row>
    <row r="52859" spans="9:9" x14ac:dyDescent="0.2">
      <c r="I52859" s="37" t="s">
        <v>16</v>
      </c>
    </row>
    <row r="52860" spans="9:9" x14ac:dyDescent="0.2">
      <c r="I52860" s="37" t="s">
        <v>16</v>
      </c>
    </row>
    <row r="52861" spans="9:9" x14ac:dyDescent="0.2">
      <c r="I52861" s="37" t="s">
        <v>16</v>
      </c>
    </row>
    <row r="52862" spans="9:9" x14ac:dyDescent="0.2">
      <c r="I52862" s="37" t="s">
        <v>16</v>
      </c>
    </row>
    <row r="52863" spans="9:9" x14ac:dyDescent="0.2">
      <c r="I52863" s="37" t="s">
        <v>16</v>
      </c>
    </row>
    <row r="52864" spans="9:9" x14ac:dyDescent="0.2">
      <c r="I52864" s="37" t="s">
        <v>16</v>
      </c>
    </row>
    <row r="52865" spans="9:9" x14ac:dyDescent="0.2">
      <c r="I52865" s="37" t="s">
        <v>16</v>
      </c>
    </row>
    <row r="52866" spans="9:9" x14ac:dyDescent="0.2">
      <c r="I52866" s="37" t="s">
        <v>16</v>
      </c>
    </row>
    <row r="52867" spans="9:9" x14ac:dyDescent="0.2">
      <c r="I52867" s="37" t="s">
        <v>16</v>
      </c>
    </row>
    <row r="52868" spans="9:9" x14ac:dyDescent="0.2">
      <c r="I52868" s="37" t="s">
        <v>16</v>
      </c>
    </row>
    <row r="52869" spans="9:9" x14ac:dyDescent="0.2">
      <c r="I52869" s="37" t="s">
        <v>16</v>
      </c>
    </row>
    <row r="52870" spans="9:9" x14ac:dyDescent="0.2">
      <c r="I52870" s="37" t="s">
        <v>16</v>
      </c>
    </row>
    <row r="52871" spans="9:9" x14ac:dyDescent="0.2">
      <c r="I52871" s="37" t="s">
        <v>16</v>
      </c>
    </row>
    <row r="52872" spans="9:9" x14ac:dyDescent="0.2">
      <c r="I52872" s="37" t="s">
        <v>16</v>
      </c>
    </row>
    <row r="52873" spans="9:9" x14ac:dyDescent="0.2">
      <c r="I52873" s="37" t="s">
        <v>16</v>
      </c>
    </row>
    <row r="52874" spans="9:9" x14ac:dyDescent="0.2">
      <c r="I52874" s="37" t="s">
        <v>16</v>
      </c>
    </row>
    <row r="52875" spans="9:9" x14ac:dyDescent="0.2">
      <c r="I52875" s="37" t="s">
        <v>16</v>
      </c>
    </row>
    <row r="52876" spans="9:9" x14ac:dyDescent="0.2">
      <c r="I52876" s="37" t="s">
        <v>16</v>
      </c>
    </row>
    <row r="52877" spans="9:9" x14ac:dyDescent="0.2">
      <c r="I52877" s="37" t="s">
        <v>16</v>
      </c>
    </row>
    <row r="52878" spans="9:9" x14ac:dyDescent="0.2">
      <c r="I52878" s="37" t="s">
        <v>16</v>
      </c>
    </row>
    <row r="52879" spans="9:9" x14ac:dyDescent="0.2">
      <c r="I52879" s="37" t="s">
        <v>16</v>
      </c>
    </row>
    <row r="52880" spans="9:9" x14ac:dyDescent="0.2">
      <c r="I52880" s="37" t="s">
        <v>16</v>
      </c>
    </row>
    <row r="52881" spans="9:9" x14ac:dyDescent="0.2">
      <c r="I52881" s="37" t="s">
        <v>16</v>
      </c>
    </row>
    <row r="52882" spans="9:9" x14ac:dyDescent="0.2">
      <c r="I52882" s="37" t="s">
        <v>16</v>
      </c>
    </row>
    <row r="52883" spans="9:9" x14ac:dyDescent="0.2">
      <c r="I52883" s="37" t="s">
        <v>16</v>
      </c>
    </row>
    <row r="52884" spans="9:9" x14ac:dyDescent="0.2">
      <c r="I52884" s="37" t="s">
        <v>16</v>
      </c>
    </row>
    <row r="52885" spans="9:9" x14ac:dyDescent="0.2">
      <c r="I52885" s="37" t="s">
        <v>16</v>
      </c>
    </row>
    <row r="52886" spans="9:9" x14ac:dyDescent="0.2">
      <c r="I52886" s="37" t="s">
        <v>16</v>
      </c>
    </row>
    <row r="52887" spans="9:9" x14ac:dyDescent="0.2">
      <c r="I52887" s="37" t="s">
        <v>16</v>
      </c>
    </row>
    <row r="52888" spans="9:9" x14ac:dyDescent="0.2">
      <c r="I52888" s="37" t="s">
        <v>16</v>
      </c>
    </row>
    <row r="52889" spans="9:9" x14ac:dyDescent="0.2">
      <c r="I52889" s="37" t="s">
        <v>16</v>
      </c>
    </row>
    <row r="52890" spans="9:9" x14ac:dyDescent="0.2">
      <c r="I52890" s="37" t="s">
        <v>16</v>
      </c>
    </row>
    <row r="52891" spans="9:9" x14ac:dyDescent="0.2">
      <c r="I52891" s="37" t="s">
        <v>16</v>
      </c>
    </row>
    <row r="52892" spans="9:9" x14ac:dyDescent="0.2">
      <c r="I52892" s="37" t="s">
        <v>16</v>
      </c>
    </row>
    <row r="52893" spans="9:9" x14ac:dyDescent="0.2">
      <c r="I52893" s="37" t="s">
        <v>16</v>
      </c>
    </row>
    <row r="52894" spans="9:9" x14ac:dyDescent="0.2">
      <c r="I52894" s="37" t="s">
        <v>16</v>
      </c>
    </row>
    <row r="52895" spans="9:9" x14ac:dyDescent="0.2">
      <c r="I52895" s="37" t="s">
        <v>16</v>
      </c>
    </row>
    <row r="52896" spans="9:9" x14ac:dyDescent="0.2">
      <c r="I52896" s="37" t="s">
        <v>16</v>
      </c>
    </row>
    <row r="52897" spans="9:9" x14ac:dyDescent="0.2">
      <c r="I52897" s="37" t="s">
        <v>16</v>
      </c>
    </row>
    <row r="52898" spans="9:9" x14ac:dyDescent="0.2">
      <c r="I52898" s="37" t="s">
        <v>16</v>
      </c>
    </row>
    <row r="52899" spans="9:9" x14ac:dyDescent="0.2">
      <c r="I52899" s="37" t="s">
        <v>16</v>
      </c>
    </row>
    <row r="52900" spans="9:9" x14ac:dyDescent="0.2">
      <c r="I52900" s="37" t="s">
        <v>16</v>
      </c>
    </row>
    <row r="52901" spans="9:9" x14ac:dyDescent="0.2">
      <c r="I52901" s="37" t="s">
        <v>16</v>
      </c>
    </row>
    <row r="52902" spans="9:9" x14ac:dyDescent="0.2">
      <c r="I52902" s="37" t="s">
        <v>16</v>
      </c>
    </row>
    <row r="52903" spans="9:9" x14ac:dyDescent="0.2">
      <c r="I52903" s="37" t="s">
        <v>16</v>
      </c>
    </row>
    <row r="52904" spans="9:9" x14ac:dyDescent="0.2">
      <c r="I52904" s="37" t="s">
        <v>16</v>
      </c>
    </row>
    <row r="52905" spans="9:9" x14ac:dyDescent="0.2">
      <c r="I52905" s="37" t="s">
        <v>16</v>
      </c>
    </row>
    <row r="52906" spans="9:9" x14ac:dyDescent="0.2">
      <c r="I52906" s="37" t="s">
        <v>16</v>
      </c>
    </row>
    <row r="52907" spans="9:9" x14ac:dyDescent="0.2">
      <c r="I52907" s="37" t="s">
        <v>16</v>
      </c>
    </row>
    <row r="52908" spans="9:9" x14ac:dyDescent="0.2">
      <c r="I52908" s="37" t="s">
        <v>16</v>
      </c>
    </row>
    <row r="52909" spans="9:9" x14ac:dyDescent="0.2">
      <c r="I52909" s="37" t="s">
        <v>16</v>
      </c>
    </row>
    <row r="52910" spans="9:9" x14ac:dyDescent="0.2">
      <c r="I52910" s="37" t="s">
        <v>16</v>
      </c>
    </row>
    <row r="52911" spans="9:9" x14ac:dyDescent="0.2">
      <c r="I52911" s="37" t="s">
        <v>16</v>
      </c>
    </row>
    <row r="52912" spans="9:9" x14ac:dyDescent="0.2">
      <c r="I52912" s="37" t="s">
        <v>16</v>
      </c>
    </row>
    <row r="52913" spans="9:9" x14ac:dyDescent="0.2">
      <c r="I52913" s="37" t="s">
        <v>16</v>
      </c>
    </row>
    <row r="52914" spans="9:9" x14ac:dyDescent="0.2">
      <c r="I52914" s="37" t="s">
        <v>16</v>
      </c>
    </row>
    <row r="52915" spans="9:9" x14ac:dyDescent="0.2">
      <c r="I52915" s="37" t="s">
        <v>16</v>
      </c>
    </row>
    <row r="52916" spans="9:9" x14ac:dyDescent="0.2">
      <c r="I52916" s="37" t="s">
        <v>16</v>
      </c>
    </row>
    <row r="52917" spans="9:9" x14ac:dyDescent="0.2">
      <c r="I52917" s="37" t="s">
        <v>16</v>
      </c>
    </row>
    <row r="52918" spans="9:9" x14ac:dyDescent="0.2">
      <c r="I52918" s="37" t="s">
        <v>16</v>
      </c>
    </row>
    <row r="52919" spans="9:9" x14ac:dyDescent="0.2">
      <c r="I52919" s="37" t="s">
        <v>16</v>
      </c>
    </row>
    <row r="52920" spans="9:9" x14ac:dyDescent="0.2">
      <c r="I52920" s="37" t="s">
        <v>16</v>
      </c>
    </row>
    <row r="52921" spans="9:9" x14ac:dyDescent="0.2">
      <c r="I52921" s="37" t="s">
        <v>16</v>
      </c>
    </row>
    <row r="52922" spans="9:9" x14ac:dyDescent="0.2">
      <c r="I52922" s="37" t="s">
        <v>16</v>
      </c>
    </row>
    <row r="52923" spans="9:9" x14ac:dyDescent="0.2">
      <c r="I52923" s="37" t="s">
        <v>16</v>
      </c>
    </row>
    <row r="52924" spans="9:9" x14ac:dyDescent="0.2">
      <c r="I52924" s="37" t="s">
        <v>16</v>
      </c>
    </row>
    <row r="52925" spans="9:9" x14ac:dyDescent="0.2">
      <c r="I52925" s="37" t="s">
        <v>16</v>
      </c>
    </row>
    <row r="52926" spans="9:9" x14ac:dyDescent="0.2">
      <c r="I52926" s="37" t="s">
        <v>16</v>
      </c>
    </row>
    <row r="52927" spans="9:9" x14ac:dyDescent="0.2">
      <c r="I52927" s="37" t="s">
        <v>16</v>
      </c>
    </row>
    <row r="52928" spans="9:9" x14ac:dyDescent="0.2">
      <c r="I52928" s="37" t="s">
        <v>16</v>
      </c>
    </row>
    <row r="52929" spans="9:9" x14ac:dyDescent="0.2">
      <c r="I52929" s="37" t="s">
        <v>16</v>
      </c>
    </row>
    <row r="52930" spans="9:9" x14ac:dyDescent="0.2">
      <c r="I52930" s="37" t="s">
        <v>16</v>
      </c>
    </row>
    <row r="52931" spans="9:9" x14ac:dyDescent="0.2">
      <c r="I52931" s="37" t="s">
        <v>16</v>
      </c>
    </row>
    <row r="52932" spans="9:9" x14ac:dyDescent="0.2">
      <c r="I52932" s="37" t="s">
        <v>16</v>
      </c>
    </row>
    <row r="52933" spans="9:9" x14ac:dyDescent="0.2">
      <c r="I52933" s="37" t="s">
        <v>16</v>
      </c>
    </row>
    <row r="52934" spans="9:9" x14ac:dyDescent="0.2">
      <c r="I52934" s="37" t="s">
        <v>16</v>
      </c>
    </row>
    <row r="52935" spans="9:9" x14ac:dyDescent="0.2">
      <c r="I52935" s="37" t="s">
        <v>16</v>
      </c>
    </row>
    <row r="52936" spans="9:9" x14ac:dyDescent="0.2">
      <c r="I52936" s="37" t="s">
        <v>16</v>
      </c>
    </row>
    <row r="52937" spans="9:9" x14ac:dyDescent="0.2">
      <c r="I52937" s="37" t="s">
        <v>16</v>
      </c>
    </row>
    <row r="52938" spans="9:9" x14ac:dyDescent="0.2">
      <c r="I52938" s="37" t="s">
        <v>16</v>
      </c>
    </row>
    <row r="52939" spans="9:9" x14ac:dyDescent="0.2">
      <c r="I52939" s="37" t="s">
        <v>16</v>
      </c>
    </row>
    <row r="52940" spans="9:9" x14ac:dyDescent="0.2">
      <c r="I52940" s="37" t="s">
        <v>16</v>
      </c>
    </row>
    <row r="52941" spans="9:9" x14ac:dyDescent="0.2">
      <c r="I52941" s="37" t="s">
        <v>16</v>
      </c>
    </row>
    <row r="52942" spans="9:9" x14ac:dyDescent="0.2">
      <c r="I52942" s="37" t="s">
        <v>16</v>
      </c>
    </row>
    <row r="52943" spans="9:9" x14ac:dyDescent="0.2">
      <c r="I52943" s="37" t="s">
        <v>16</v>
      </c>
    </row>
    <row r="52944" spans="9:9" x14ac:dyDescent="0.2">
      <c r="I52944" s="37" t="s">
        <v>16</v>
      </c>
    </row>
    <row r="52945" spans="9:9" x14ac:dyDescent="0.2">
      <c r="I52945" s="37" t="s">
        <v>16</v>
      </c>
    </row>
    <row r="52946" spans="9:9" x14ac:dyDescent="0.2">
      <c r="I52946" s="37" t="s">
        <v>16</v>
      </c>
    </row>
    <row r="52947" spans="9:9" x14ac:dyDescent="0.2">
      <c r="I52947" s="37" t="s">
        <v>16</v>
      </c>
    </row>
    <row r="52948" spans="9:9" x14ac:dyDescent="0.2">
      <c r="I52948" s="37" t="s">
        <v>16</v>
      </c>
    </row>
    <row r="52949" spans="9:9" x14ac:dyDescent="0.2">
      <c r="I52949" s="37" t="s">
        <v>16</v>
      </c>
    </row>
    <row r="52950" spans="9:9" x14ac:dyDescent="0.2">
      <c r="I52950" s="37" t="s">
        <v>16</v>
      </c>
    </row>
    <row r="52951" spans="9:9" x14ac:dyDescent="0.2">
      <c r="I52951" s="37" t="s">
        <v>16</v>
      </c>
    </row>
    <row r="52952" spans="9:9" x14ac:dyDescent="0.2">
      <c r="I52952" s="37" t="s">
        <v>16</v>
      </c>
    </row>
    <row r="52953" spans="9:9" x14ac:dyDescent="0.2">
      <c r="I52953" s="37" t="s">
        <v>16</v>
      </c>
    </row>
    <row r="52954" spans="9:9" x14ac:dyDescent="0.2">
      <c r="I52954" s="37" t="s">
        <v>16</v>
      </c>
    </row>
    <row r="52955" spans="9:9" x14ac:dyDescent="0.2">
      <c r="I52955" s="37" t="s">
        <v>16</v>
      </c>
    </row>
    <row r="52956" spans="9:9" x14ac:dyDescent="0.2">
      <c r="I52956" s="37" t="s">
        <v>16</v>
      </c>
    </row>
    <row r="52957" spans="9:9" x14ac:dyDescent="0.2">
      <c r="I52957" s="37" t="s">
        <v>16</v>
      </c>
    </row>
    <row r="52958" spans="9:9" x14ac:dyDescent="0.2">
      <c r="I52958" s="37" t="s">
        <v>16</v>
      </c>
    </row>
    <row r="52959" spans="9:9" x14ac:dyDescent="0.2">
      <c r="I52959" s="37" t="s">
        <v>16</v>
      </c>
    </row>
    <row r="52960" spans="9:9" x14ac:dyDescent="0.2">
      <c r="I52960" s="37" t="s">
        <v>16</v>
      </c>
    </row>
    <row r="52961" spans="9:9" x14ac:dyDescent="0.2">
      <c r="I52961" s="37" t="s">
        <v>16</v>
      </c>
    </row>
    <row r="52962" spans="9:9" x14ac:dyDescent="0.2">
      <c r="I52962" s="37" t="s">
        <v>16</v>
      </c>
    </row>
    <row r="52963" spans="9:9" x14ac:dyDescent="0.2">
      <c r="I52963" s="37" t="s">
        <v>16</v>
      </c>
    </row>
    <row r="52964" spans="9:9" x14ac:dyDescent="0.2">
      <c r="I52964" s="37" t="s">
        <v>16</v>
      </c>
    </row>
    <row r="52965" spans="9:9" x14ac:dyDescent="0.2">
      <c r="I52965" s="37" t="s">
        <v>16</v>
      </c>
    </row>
    <row r="52966" spans="9:9" x14ac:dyDescent="0.2">
      <c r="I52966" s="37" t="s">
        <v>16</v>
      </c>
    </row>
    <row r="52967" spans="9:9" x14ac:dyDescent="0.2">
      <c r="I52967" s="37" t="s">
        <v>16</v>
      </c>
    </row>
    <row r="52968" spans="9:9" x14ac:dyDescent="0.2">
      <c r="I52968" s="37" t="s">
        <v>16</v>
      </c>
    </row>
    <row r="52969" spans="9:9" x14ac:dyDescent="0.2">
      <c r="I52969" s="37" t="s">
        <v>16</v>
      </c>
    </row>
    <row r="52970" spans="9:9" x14ac:dyDescent="0.2">
      <c r="I52970" s="37" t="s">
        <v>16</v>
      </c>
    </row>
    <row r="52971" spans="9:9" x14ac:dyDescent="0.2">
      <c r="I52971" s="37" t="s">
        <v>16</v>
      </c>
    </row>
    <row r="52972" spans="9:9" x14ac:dyDescent="0.2">
      <c r="I52972" s="37" t="s">
        <v>16</v>
      </c>
    </row>
    <row r="52973" spans="9:9" x14ac:dyDescent="0.2">
      <c r="I52973" s="37" t="s">
        <v>16</v>
      </c>
    </row>
    <row r="52974" spans="9:9" x14ac:dyDescent="0.2">
      <c r="I52974" s="37" t="s">
        <v>16</v>
      </c>
    </row>
    <row r="52975" spans="9:9" x14ac:dyDescent="0.2">
      <c r="I52975" s="37" t="s">
        <v>16</v>
      </c>
    </row>
    <row r="52976" spans="9:9" x14ac:dyDescent="0.2">
      <c r="I52976" s="37" t="s">
        <v>16</v>
      </c>
    </row>
    <row r="52977" spans="9:9" x14ac:dyDescent="0.2">
      <c r="I52977" s="37" t="s">
        <v>16</v>
      </c>
    </row>
    <row r="52978" spans="9:9" x14ac:dyDescent="0.2">
      <c r="I52978" s="37" t="s">
        <v>16</v>
      </c>
    </row>
    <row r="52979" spans="9:9" x14ac:dyDescent="0.2">
      <c r="I52979" s="37" t="s">
        <v>16</v>
      </c>
    </row>
    <row r="52980" spans="9:9" x14ac:dyDescent="0.2">
      <c r="I52980" s="37" t="s">
        <v>16</v>
      </c>
    </row>
    <row r="52981" spans="9:9" x14ac:dyDescent="0.2">
      <c r="I52981" s="37" t="s">
        <v>16</v>
      </c>
    </row>
    <row r="52982" spans="9:9" x14ac:dyDescent="0.2">
      <c r="I52982" s="37" t="s">
        <v>16</v>
      </c>
    </row>
    <row r="52983" spans="9:9" x14ac:dyDescent="0.2">
      <c r="I52983" s="37" t="s">
        <v>16</v>
      </c>
    </row>
    <row r="52984" spans="9:9" x14ac:dyDescent="0.2">
      <c r="I52984" s="37" t="s">
        <v>16</v>
      </c>
    </row>
    <row r="52985" spans="9:9" x14ac:dyDescent="0.2">
      <c r="I52985" s="37" t="s">
        <v>16</v>
      </c>
    </row>
    <row r="52986" spans="9:9" x14ac:dyDescent="0.2">
      <c r="I52986" s="37" t="s">
        <v>16</v>
      </c>
    </row>
    <row r="52987" spans="9:9" x14ac:dyDescent="0.2">
      <c r="I52987" s="37" t="s">
        <v>16</v>
      </c>
    </row>
    <row r="52988" spans="9:9" x14ac:dyDescent="0.2">
      <c r="I52988" s="37" t="s">
        <v>16</v>
      </c>
    </row>
    <row r="52989" spans="9:9" x14ac:dyDescent="0.2">
      <c r="I52989" s="37" t="s">
        <v>16</v>
      </c>
    </row>
    <row r="52990" spans="9:9" x14ac:dyDescent="0.2">
      <c r="I52990" s="37" t="s">
        <v>16</v>
      </c>
    </row>
    <row r="52991" spans="9:9" x14ac:dyDescent="0.2">
      <c r="I52991" s="37" t="s">
        <v>16</v>
      </c>
    </row>
    <row r="52992" spans="9:9" x14ac:dyDescent="0.2">
      <c r="I52992" s="37" t="s">
        <v>16</v>
      </c>
    </row>
    <row r="52993" spans="9:9" x14ac:dyDescent="0.2">
      <c r="I52993" s="37" t="s">
        <v>16</v>
      </c>
    </row>
    <row r="52994" spans="9:9" x14ac:dyDescent="0.2">
      <c r="I52994" s="37" t="s">
        <v>16</v>
      </c>
    </row>
    <row r="52995" spans="9:9" x14ac:dyDescent="0.2">
      <c r="I52995" s="37" t="s">
        <v>16</v>
      </c>
    </row>
    <row r="52996" spans="9:9" x14ac:dyDescent="0.2">
      <c r="I52996" s="37" t="s">
        <v>16</v>
      </c>
    </row>
    <row r="52997" spans="9:9" x14ac:dyDescent="0.2">
      <c r="I52997" s="37" t="s">
        <v>16</v>
      </c>
    </row>
    <row r="52998" spans="9:9" x14ac:dyDescent="0.2">
      <c r="I52998" s="37" t="s">
        <v>16</v>
      </c>
    </row>
    <row r="52999" spans="9:9" x14ac:dyDescent="0.2">
      <c r="I52999" s="37" t="s">
        <v>16</v>
      </c>
    </row>
    <row r="53000" spans="9:9" x14ac:dyDescent="0.2">
      <c r="I53000" s="37" t="s">
        <v>16</v>
      </c>
    </row>
    <row r="53001" spans="9:9" x14ac:dyDescent="0.2">
      <c r="I53001" s="37" t="s">
        <v>16</v>
      </c>
    </row>
    <row r="53002" spans="9:9" x14ac:dyDescent="0.2">
      <c r="I53002" s="37" t="s">
        <v>16</v>
      </c>
    </row>
    <row r="53003" spans="9:9" x14ac:dyDescent="0.2">
      <c r="I53003" s="37" t="s">
        <v>16</v>
      </c>
    </row>
    <row r="53004" spans="9:9" x14ac:dyDescent="0.2">
      <c r="I53004" s="37" t="s">
        <v>16</v>
      </c>
    </row>
    <row r="53005" spans="9:9" x14ac:dyDescent="0.2">
      <c r="I53005" s="37" t="s">
        <v>16</v>
      </c>
    </row>
    <row r="53006" spans="9:9" x14ac:dyDescent="0.2">
      <c r="I53006" s="37" t="s">
        <v>16</v>
      </c>
    </row>
    <row r="53007" spans="9:9" x14ac:dyDescent="0.2">
      <c r="I53007" s="37" t="s">
        <v>16</v>
      </c>
    </row>
    <row r="53008" spans="9:9" x14ac:dyDescent="0.2">
      <c r="I53008" s="37" t="s">
        <v>16</v>
      </c>
    </row>
    <row r="53009" spans="9:9" x14ac:dyDescent="0.2">
      <c r="I53009" s="37" t="s">
        <v>16</v>
      </c>
    </row>
    <row r="53010" spans="9:9" x14ac:dyDescent="0.2">
      <c r="I53010" s="37" t="s">
        <v>16</v>
      </c>
    </row>
    <row r="53011" spans="9:9" x14ac:dyDescent="0.2">
      <c r="I53011" s="37" t="s">
        <v>16</v>
      </c>
    </row>
    <row r="53012" spans="9:9" x14ac:dyDescent="0.2">
      <c r="I53012" s="37" t="s">
        <v>16</v>
      </c>
    </row>
    <row r="53013" spans="9:9" x14ac:dyDescent="0.2">
      <c r="I53013" s="37" t="s">
        <v>16</v>
      </c>
    </row>
    <row r="53014" spans="9:9" x14ac:dyDescent="0.2">
      <c r="I53014" s="37" t="s">
        <v>16</v>
      </c>
    </row>
    <row r="53015" spans="9:9" x14ac:dyDescent="0.2">
      <c r="I53015" s="37" t="s">
        <v>16</v>
      </c>
    </row>
    <row r="53016" spans="9:9" x14ac:dyDescent="0.2">
      <c r="I53016" s="37" t="s">
        <v>16</v>
      </c>
    </row>
    <row r="53017" spans="9:9" x14ac:dyDescent="0.2">
      <c r="I53017" s="37" t="s">
        <v>16</v>
      </c>
    </row>
    <row r="53018" spans="9:9" x14ac:dyDescent="0.2">
      <c r="I53018" s="37" t="s">
        <v>16</v>
      </c>
    </row>
    <row r="53019" spans="9:9" x14ac:dyDescent="0.2">
      <c r="I53019" s="37" t="s">
        <v>16</v>
      </c>
    </row>
    <row r="53020" spans="9:9" x14ac:dyDescent="0.2">
      <c r="I53020" s="37" t="s">
        <v>16</v>
      </c>
    </row>
    <row r="53021" spans="9:9" x14ac:dyDescent="0.2">
      <c r="I53021" s="37" t="s">
        <v>16</v>
      </c>
    </row>
    <row r="53022" spans="9:9" x14ac:dyDescent="0.2">
      <c r="I53022" s="37" t="s">
        <v>16</v>
      </c>
    </row>
    <row r="53023" spans="9:9" x14ac:dyDescent="0.2">
      <c r="I53023" s="37" t="s">
        <v>16</v>
      </c>
    </row>
    <row r="53024" spans="9:9" x14ac:dyDescent="0.2">
      <c r="I53024" s="37" t="s">
        <v>16</v>
      </c>
    </row>
    <row r="53025" spans="9:9" x14ac:dyDescent="0.2">
      <c r="I53025" s="37" t="s">
        <v>16</v>
      </c>
    </row>
    <row r="53026" spans="9:9" x14ac:dyDescent="0.2">
      <c r="I53026" s="37" t="s">
        <v>16</v>
      </c>
    </row>
    <row r="53027" spans="9:9" x14ac:dyDescent="0.2">
      <c r="I53027" s="37" t="s">
        <v>16</v>
      </c>
    </row>
    <row r="53028" spans="9:9" x14ac:dyDescent="0.2">
      <c r="I53028" s="37" t="s">
        <v>16</v>
      </c>
    </row>
    <row r="53029" spans="9:9" x14ac:dyDescent="0.2">
      <c r="I53029" s="37" t="s">
        <v>16</v>
      </c>
    </row>
    <row r="53030" spans="9:9" x14ac:dyDescent="0.2">
      <c r="I53030" s="37" t="s">
        <v>16</v>
      </c>
    </row>
    <row r="53031" spans="9:9" x14ac:dyDescent="0.2">
      <c r="I53031" s="37" t="s">
        <v>16</v>
      </c>
    </row>
    <row r="53032" spans="9:9" x14ac:dyDescent="0.2">
      <c r="I53032" s="37" t="s">
        <v>16</v>
      </c>
    </row>
    <row r="53033" spans="9:9" x14ac:dyDescent="0.2">
      <c r="I53033" s="37" t="s">
        <v>16</v>
      </c>
    </row>
    <row r="53034" spans="9:9" x14ac:dyDescent="0.2">
      <c r="I53034" s="37" t="s">
        <v>16</v>
      </c>
    </row>
    <row r="53035" spans="9:9" x14ac:dyDescent="0.2">
      <c r="I53035" s="37" t="s">
        <v>16</v>
      </c>
    </row>
    <row r="53036" spans="9:9" x14ac:dyDescent="0.2">
      <c r="I53036" s="37" t="s">
        <v>16</v>
      </c>
    </row>
    <row r="53037" spans="9:9" x14ac:dyDescent="0.2">
      <c r="I53037" s="37" t="s">
        <v>16</v>
      </c>
    </row>
    <row r="53038" spans="9:9" x14ac:dyDescent="0.2">
      <c r="I53038" s="37" t="s">
        <v>16</v>
      </c>
    </row>
    <row r="53039" spans="9:9" x14ac:dyDescent="0.2">
      <c r="I53039" s="37" t="s">
        <v>16</v>
      </c>
    </row>
    <row r="53040" spans="9:9" x14ac:dyDescent="0.2">
      <c r="I53040" s="37" t="s">
        <v>16</v>
      </c>
    </row>
    <row r="53041" spans="9:9" x14ac:dyDescent="0.2">
      <c r="I53041" s="37" t="s">
        <v>16</v>
      </c>
    </row>
    <row r="53042" spans="9:9" x14ac:dyDescent="0.2">
      <c r="I53042" s="37" t="s">
        <v>16</v>
      </c>
    </row>
    <row r="53043" spans="9:9" x14ac:dyDescent="0.2">
      <c r="I53043" s="37" t="s">
        <v>16</v>
      </c>
    </row>
    <row r="53044" spans="9:9" x14ac:dyDescent="0.2">
      <c r="I53044" s="37" t="s">
        <v>16</v>
      </c>
    </row>
    <row r="53045" spans="9:9" x14ac:dyDescent="0.2">
      <c r="I53045" s="37" t="s">
        <v>16</v>
      </c>
    </row>
    <row r="53046" spans="9:9" x14ac:dyDescent="0.2">
      <c r="I53046" s="37" t="s">
        <v>16</v>
      </c>
    </row>
    <row r="53047" spans="9:9" x14ac:dyDescent="0.2">
      <c r="I53047" s="37" t="s">
        <v>16</v>
      </c>
    </row>
    <row r="53048" spans="9:9" x14ac:dyDescent="0.2">
      <c r="I53048" s="37" t="s">
        <v>16</v>
      </c>
    </row>
    <row r="53049" spans="9:9" x14ac:dyDescent="0.2">
      <c r="I53049" s="37" t="s">
        <v>16</v>
      </c>
    </row>
    <row r="53050" spans="9:9" x14ac:dyDescent="0.2">
      <c r="I53050" s="37" t="s">
        <v>16</v>
      </c>
    </row>
    <row r="53051" spans="9:9" x14ac:dyDescent="0.2">
      <c r="I53051" s="37" t="s">
        <v>16</v>
      </c>
    </row>
    <row r="53052" spans="9:9" x14ac:dyDescent="0.2">
      <c r="I53052" s="37" t="s">
        <v>16</v>
      </c>
    </row>
    <row r="53053" spans="9:9" x14ac:dyDescent="0.2">
      <c r="I53053" s="37" t="s">
        <v>16</v>
      </c>
    </row>
    <row r="53054" spans="9:9" x14ac:dyDescent="0.2">
      <c r="I53054" s="37" t="s">
        <v>16</v>
      </c>
    </row>
    <row r="53055" spans="9:9" x14ac:dyDescent="0.2">
      <c r="I53055" s="37" t="s">
        <v>16</v>
      </c>
    </row>
    <row r="53056" spans="9:9" x14ac:dyDescent="0.2">
      <c r="I53056" s="37" t="s">
        <v>16</v>
      </c>
    </row>
    <row r="53057" spans="9:9" x14ac:dyDescent="0.2">
      <c r="I53057" s="37" t="s">
        <v>16</v>
      </c>
    </row>
    <row r="53058" spans="9:9" x14ac:dyDescent="0.2">
      <c r="I53058" s="37" t="s">
        <v>16</v>
      </c>
    </row>
    <row r="53059" spans="9:9" x14ac:dyDescent="0.2">
      <c r="I53059" s="37" t="s">
        <v>16</v>
      </c>
    </row>
    <row r="53060" spans="9:9" x14ac:dyDescent="0.2">
      <c r="I53060" s="37" t="s">
        <v>16</v>
      </c>
    </row>
    <row r="53061" spans="9:9" x14ac:dyDescent="0.2">
      <c r="I53061" s="37" t="s">
        <v>16</v>
      </c>
    </row>
    <row r="53062" spans="9:9" x14ac:dyDescent="0.2">
      <c r="I53062" s="37" t="s">
        <v>16</v>
      </c>
    </row>
    <row r="53063" spans="9:9" x14ac:dyDescent="0.2">
      <c r="I53063" s="37" t="s">
        <v>16</v>
      </c>
    </row>
    <row r="53064" spans="9:9" x14ac:dyDescent="0.2">
      <c r="I53064" s="37" t="s">
        <v>16</v>
      </c>
    </row>
    <row r="53065" spans="9:9" x14ac:dyDescent="0.2">
      <c r="I53065" s="37" t="s">
        <v>16</v>
      </c>
    </row>
    <row r="53066" spans="9:9" x14ac:dyDescent="0.2">
      <c r="I53066" s="37" t="s">
        <v>16</v>
      </c>
    </row>
    <row r="53067" spans="9:9" x14ac:dyDescent="0.2">
      <c r="I53067" s="37" t="s">
        <v>16</v>
      </c>
    </row>
    <row r="53068" spans="9:9" x14ac:dyDescent="0.2">
      <c r="I53068" s="37" t="s">
        <v>16</v>
      </c>
    </row>
    <row r="53069" spans="9:9" x14ac:dyDescent="0.2">
      <c r="I53069" s="37" t="s">
        <v>16</v>
      </c>
    </row>
    <row r="53070" spans="9:9" x14ac:dyDescent="0.2">
      <c r="I53070" s="37" t="s">
        <v>16</v>
      </c>
    </row>
    <row r="53071" spans="9:9" x14ac:dyDescent="0.2">
      <c r="I53071" s="37" t="s">
        <v>16</v>
      </c>
    </row>
    <row r="53072" spans="9:9" x14ac:dyDescent="0.2">
      <c r="I53072" s="37" t="s">
        <v>16</v>
      </c>
    </row>
    <row r="53073" spans="9:9" x14ac:dyDescent="0.2">
      <c r="I53073" s="37" t="s">
        <v>16</v>
      </c>
    </row>
    <row r="53074" spans="9:9" x14ac:dyDescent="0.2">
      <c r="I53074" s="37" t="s">
        <v>16</v>
      </c>
    </row>
    <row r="53075" spans="9:9" x14ac:dyDescent="0.2">
      <c r="I53075" s="37" t="s">
        <v>16</v>
      </c>
    </row>
    <row r="53076" spans="9:9" x14ac:dyDescent="0.2">
      <c r="I53076" s="37" t="s">
        <v>16</v>
      </c>
    </row>
    <row r="53077" spans="9:9" x14ac:dyDescent="0.2">
      <c r="I53077" s="37" t="s">
        <v>16</v>
      </c>
    </row>
    <row r="53078" spans="9:9" x14ac:dyDescent="0.2">
      <c r="I53078" s="37" t="s">
        <v>16</v>
      </c>
    </row>
    <row r="53079" spans="9:9" x14ac:dyDescent="0.2">
      <c r="I53079" s="37" t="s">
        <v>16</v>
      </c>
    </row>
    <row r="53080" spans="9:9" x14ac:dyDescent="0.2">
      <c r="I53080" s="37" t="s">
        <v>16</v>
      </c>
    </row>
    <row r="53081" spans="9:9" x14ac:dyDescent="0.2">
      <c r="I53081" s="37" t="s">
        <v>16</v>
      </c>
    </row>
    <row r="53082" spans="9:9" x14ac:dyDescent="0.2">
      <c r="I53082" s="37" t="s">
        <v>16</v>
      </c>
    </row>
    <row r="53083" spans="9:9" x14ac:dyDescent="0.2">
      <c r="I53083" s="37" t="s">
        <v>16</v>
      </c>
    </row>
    <row r="53084" spans="9:9" x14ac:dyDescent="0.2">
      <c r="I53084" s="37" t="s">
        <v>16</v>
      </c>
    </row>
    <row r="53085" spans="9:9" x14ac:dyDescent="0.2">
      <c r="I53085" s="37" t="s">
        <v>16</v>
      </c>
    </row>
    <row r="53086" spans="9:9" x14ac:dyDescent="0.2">
      <c r="I53086" s="37" t="s">
        <v>16</v>
      </c>
    </row>
    <row r="53087" spans="9:9" x14ac:dyDescent="0.2">
      <c r="I53087" s="37" t="s">
        <v>16</v>
      </c>
    </row>
    <row r="53088" spans="9:9" x14ac:dyDescent="0.2">
      <c r="I53088" s="37" t="s">
        <v>16</v>
      </c>
    </row>
    <row r="53089" spans="9:9" x14ac:dyDescent="0.2">
      <c r="I53089" s="37" t="s">
        <v>16</v>
      </c>
    </row>
    <row r="53090" spans="9:9" x14ac:dyDescent="0.2">
      <c r="I53090" s="37" t="s">
        <v>16</v>
      </c>
    </row>
    <row r="53091" spans="9:9" x14ac:dyDescent="0.2">
      <c r="I53091" s="37" t="s">
        <v>16</v>
      </c>
    </row>
    <row r="53092" spans="9:9" x14ac:dyDescent="0.2">
      <c r="I53092" s="37" t="s">
        <v>16</v>
      </c>
    </row>
    <row r="53093" spans="9:9" x14ac:dyDescent="0.2">
      <c r="I53093" s="37" t="s">
        <v>16</v>
      </c>
    </row>
    <row r="53094" spans="9:9" x14ac:dyDescent="0.2">
      <c r="I53094" s="37" t="s">
        <v>16</v>
      </c>
    </row>
    <row r="53095" spans="9:9" x14ac:dyDescent="0.2">
      <c r="I53095" s="37" t="s">
        <v>16</v>
      </c>
    </row>
    <row r="53096" spans="9:9" x14ac:dyDescent="0.2">
      <c r="I53096" s="37" t="s">
        <v>16</v>
      </c>
    </row>
    <row r="53097" spans="9:9" x14ac:dyDescent="0.2">
      <c r="I53097" s="37" t="s">
        <v>16</v>
      </c>
    </row>
    <row r="53098" spans="9:9" x14ac:dyDescent="0.2">
      <c r="I53098" s="37" t="s">
        <v>16</v>
      </c>
    </row>
    <row r="53099" spans="9:9" x14ac:dyDescent="0.2">
      <c r="I53099" s="37" t="s">
        <v>16</v>
      </c>
    </row>
    <row r="53100" spans="9:9" x14ac:dyDescent="0.2">
      <c r="I53100" s="37" t="s">
        <v>16</v>
      </c>
    </row>
    <row r="53101" spans="9:9" x14ac:dyDescent="0.2">
      <c r="I53101" s="37" t="s">
        <v>16</v>
      </c>
    </row>
    <row r="53102" spans="9:9" x14ac:dyDescent="0.2">
      <c r="I53102" s="37" t="s">
        <v>16</v>
      </c>
    </row>
    <row r="53103" spans="9:9" x14ac:dyDescent="0.2">
      <c r="I53103" s="37" t="s">
        <v>16</v>
      </c>
    </row>
    <row r="53104" spans="9:9" x14ac:dyDescent="0.2">
      <c r="I53104" s="37" t="s">
        <v>16</v>
      </c>
    </row>
    <row r="53105" spans="9:9" x14ac:dyDescent="0.2">
      <c r="I53105" s="37" t="s">
        <v>16</v>
      </c>
    </row>
    <row r="53106" spans="9:9" x14ac:dyDescent="0.2">
      <c r="I53106" s="37" t="s">
        <v>16</v>
      </c>
    </row>
    <row r="53107" spans="9:9" x14ac:dyDescent="0.2">
      <c r="I53107" s="37" t="s">
        <v>16</v>
      </c>
    </row>
    <row r="53108" spans="9:9" x14ac:dyDescent="0.2">
      <c r="I53108" s="37" t="s">
        <v>16</v>
      </c>
    </row>
    <row r="53109" spans="9:9" x14ac:dyDescent="0.2">
      <c r="I53109" s="37" t="s">
        <v>16</v>
      </c>
    </row>
    <row r="53110" spans="9:9" x14ac:dyDescent="0.2">
      <c r="I53110" s="37" t="s">
        <v>16</v>
      </c>
    </row>
    <row r="53111" spans="9:9" x14ac:dyDescent="0.2">
      <c r="I53111" s="37" t="s">
        <v>16</v>
      </c>
    </row>
    <row r="53112" spans="9:9" x14ac:dyDescent="0.2">
      <c r="I53112" s="37" t="s">
        <v>16</v>
      </c>
    </row>
    <row r="53113" spans="9:9" x14ac:dyDescent="0.2">
      <c r="I53113" s="37" t="s">
        <v>16</v>
      </c>
    </row>
    <row r="53114" spans="9:9" x14ac:dyDescent="0.2">
      <c r="I53114" s="37" t="s">
        <v>16</v>
      </c>
    </row>
    <row r="53115" spans="9:9" x14ac:dyDescent="0.2">
      <c r="I53115" s="37" t="s">
        <v>16</v>
      </c>
    </row>
    <row r="53116" spans="9:9" x14ac:dyDescent="0.2">
      <c r="I53116" s="37" t="s">
        <v>16</v>
      </c>
    </row>
    <row r="53117" spans="9:9" x14ac:dyDescent="0.2">
      <c r="I53117" s="37" t="s">
        <v>16</v>
      </c>
    </row>
    <row r="53118" spans="9:9" x14ac:dyDescent="0.2">
      <c r="I53118" s="37" t="s">
        <v>16</v>
      </c>
    </row>
    <row r="53119" spans="9:9" x14ac:dyDescent="0.2">
      <c r="I53119" s="37" t="s">
        <v>16</v>
      </c>
    </row>
    <row r="53120" spans="9:9" x14ac:dyDescent="0.2">
      <c r="I53120" s="37" t="s">
        <v>16</v>
      </c>
    </row>
    <row r="53121" spans="9:9" x14ac:dyDescent="0.2">
      <c r="I53121" s="37" t="s">
        <v>16</v>
      </c>
    </row>
    <row r="53122" spans="9:9" x14ac:dyDescent="0.2">
      <c r="I53122" s="37" t="s">
        <v>16</v>
      </c>
    </row>
    <row r="53123" spans="9:9" x14ac:dyDescent="0.2">
      <c r="I53123" s="37" t="s">
        <v>16</v>
      </c>
    </row>
    <row r="53124" spans="9:9" x14ac:dyDescent="0.2">
      <c r="I53124" s="37" t="s">
        <v>16</v>
      </c>
    </row>
    <row r="53125" spans="9:9" x14ac:dyDescent="0.2">
      <c r="I53125" s="37" t="s">
        <v>16</v>
      </c>
    </row>
    <row r="53126" spans="9:9" x14ac:dyDescent="0.2">
      <c r="I53126" s="37" t="s">
        <v>16</v>
      </c>
    </row>
    <row r="53127" spans="9:9" x14ac:dyDescent="0.2">
      <c r="I53127" s="37" t="s">
        <v>16</v>
      </c>
    </row>
    <row r="53128" spans="9:9" x14ac:dyDescent="0.2">
      <c r="I53128" s="37" t="s">
        <v>16</v>
      </c>
    </row>
    <row r="53129" spans="9:9" x14ac:dyDescent="0.2">
      <c r="I53129" s="37" t="s">
        <v>16</v>
      </c>
    </row>
    <row r="53130" spans="9:9" x14ac:dyDescent="0.2">
      <c r="I53130" s="37" t="s">
        <v>16</v>
      </c>
    </row>
    <row r="53131" spans="9:9" x14ac:dyDescent="0.2">
      <c r="I53131" s="37" t="s">
        <v>16</v>
      </c>
    </row>
    <row r="53132" spans="9:9" x14ac:dyDescent="0.2">
      <c r="I53132" s="37" t="s">
        <v>16</v>
      </c>
    </row>
    <row r="53133" spans="9:9" x14ac:dyDescent="0.2">
      <c r="I53133" s="37" t="s">
        <v>16</v>
      </c>
    </row>
    <row r="53134" spans="9:9" x14ac:dyDescent="0.2">
      <c r="I53134" s="37" t="s">
        <v>16</v>
      </c>
    </row>
    <row r="53135" spans="9:9" x14ac:dyDescent="0.2">
      <c r="I53135" s="37" t="s">
        <v>16</v>
      </c>
    </row>
    <row r="53136" spans="9:9" x14ac:dyDescent="0.2">
      <c r="I53136" s="37" t="s">
        <v>16</v>
      </c>
    </row>
    <row r="53137" spans="9:9" x14ac:dyDescent="0.2">
      <c r="I53137" s="37" t="s">
        <v>16</v>
      </c>
    </row>
    <row r="53138" spans="9:9" x14ac:dyDescent="0.2">
      <c r="I53138" s="37" t="s">
        <v>16</v>
      </c>
    </row>
    <row r="53139" spans="9:9" x14ac:dyDescent="0.2">
      <c r="I53139" s="37" t="s">
        <v>16</v>
      </c>
    </row>
    <row r="53140" spans="9:9" x14ac:dyDescent="0.2">
      <c r="I53140" s="37" t="s">
        <v>16</v>
      </c>
    </row>
    <row r="53141" spans="9:9" x14ac:dyDescent="0.2">
      <c r="I53141" s="37" t="s">
        <v>16</v>
      </c>
    </row>
    <row r="53142" spans="9:9" x14ac:dyDescent="0.2">
      <c r="I53142" s="37" t="s">
        <v>16</v>
      </c>
    </row>
    <row r="53143" spans="9:9" x14ac:dyDescent="0.2">
      <c r="I53143" s="37" t="s">
        <v>16</v>
      </c>
    </row>
    <row r="53144" spans="9:9" x14ac:dyDescent="0.2">
      <c r="I53144" s="37" t="s">
        <v>16</v>
      </c>
    </row>
    <row r="53145" spans="9:9" x14ac:dyDescent="0.2">
      <c r="I53145" s="37" t="s">
        <v>16</v>
      </c>
    </row>
    <row r="53146" spans="9:9" x14ac:dyDescent="0.2">
      <c r="I53146" s="37" t="s">
        <v>16</v>
      </c>
    </row>
    <row r="53147" spans="9:9" x14ac:dyDescent="0.2">
      <c r="I53147" s="37" t="s">
        <v>16</v>
      </c>
    </row>
    <row r="53148" spans="9:9" x14ac:dyDescent="0.2">
      <c r="I53148" s="37" t="s">
        <v>16</v>
      </c>
    </row>
    <row r="53149" spans="9:9" x14ac:dyDescent="0.2">
      <c r="I53149" s="37" t="s">
        <v>16</v>
      </c>
    </row>
    <row r="53150" spans="9:9" x14ac:dyDescent="0.2">
      <c r="I53150" s="37" t="s">
        <v>16</v>
      </c>
    </row>
    <row r="53151" spans="9:9" x14ac:dyDescent="0.2">
      <c r="I53151" s="37" t="s">
        <v>16</v>
      </c>
    </row>
    <row r="53152" spans="9:9" x14ac:dyDescent="0.2">
      <c r="I53152" s="37" t="s">
        <v>16</v>
      </c>
    </row>
    <row r="53153" spans="9:9" x14ac:dyDescent="0.2">
      <c r="I53153" s="37" t="s">
        <v>16</v>
      </c>
    </row>
    <row r="53154" spans="9:9" x14ac:dyDescent="0.2">
      <c r="I53154" s="37" t="s">
        <v>16</v>
      </c>
    </row>
    <row r="53155" spans="9:9" x14ac:dyDescent="0.2">
      <c r="I53155" s="37" t="s">
        <v>16</v>
      </c>
    </row>
    <row r="53156" spans="9:9" x14ac:dyDescent="0.2">
      <c r="I53156" s="37" t="s">
        <v>16</v>
      </c>
    </row>
    <row r="53157" spans="9:9" x14ac:dyDescent="0.2">
      <c r="I53157" s="37" t="s">
        <v>16</v>
      </c>
    </row>
    <row r="53158" spans="9:9" x14ac:dyDescent="0.2">
      <c r="I53158" s="37" t="s">
        <v>16</v>
      </c>
    </row>
    <row r="53159" spans="9:9" x14ac:dyDescent="0.2">
      <c r="I53159" s="37" t="s">
        <v>16</v>
      </c>
    </row>
    <row r="53160" spans="9:9" x14ac:dyDescent="0.2">
      <c r="I53160" s="37" t="s">
        <v>16</v>
      </c>
    </row>
    <row r="53161" spans="9:9" x14ac:dyDescent="0.2">
      <c r="I53161" s="37" t="s">
        <v>16</v>
      </c>
    </row>
    <row r="53162" spans="9:9" x14ac:dyDescent="0.2">
      <c r="I53162" s="37" t="s">
        <v>16</v>
      </c>
    </row>
    <row r="53163" spans="9:9" x14ac:dyDescent="0.2">
      <c r="I53163" s="37" t="s">
        <v>16</v>
      </c>
    </row>
    <row r="53164" spans="9:9" x14ac:dyDescent="0.2">
      <c r="I53164" s="37" t="s">
        <v>16</v>
      </c>
    </row>
    <row r="53165" spans="9:9" x14ac:dyDescent="0.2">
      <c r="I53165" s="37" t="s">
        <v>16</v>
      </c>
    </row>
    <row r="53166" spans="9:9" x14ac:dyDescent="0.2">
      <c r="I53166" s="37" t="s">
        <v>16</v>
      </c>
    </row>
    <row r="53167" spans="9:9" x14ac:dyDescent="0.2">
      <c r="I53167" s="37" t="s">
        <v>16</v>
      </c>
    </row>
    <row r="53168" spans="9:9" x14ac:dyDescent="0.2">
      <c r="I53168" s="37" t="s">
        <v>16</v>
      </c>
    </row>
    <row r="53169" spans="9:9" x14ac:dyDescent="0.2">
      <c r="I53169" s="37" t="s">
        <v>16</v>
      </c>
    </row>
    <row r="53170" spans="9:9" x14ac:dyDescent="0.2">
      <c r="I53170" s="37" t="s">
        <v>16</v>
      </c>
    </row>
    <row r="53171" spans="9:9" x14ac:dyDescent="0.2">
      <c r="I53171" s="37" t="s">
        <v>16</v>
      </c>
    </row>
    <row r="53172" spans="9:9" x14ac:dyDescent="0.2">
      <c r="I53172" s="37" t="s">
        <v>16</v>
      </c>
    </row>
    <row r="53173" spans="9:9" x14ac:dyDescent="0.2">
      <c r="I53173" s="37" t="s">
        <v>16</v>
      </c>
    </row>
    <row r="53174" spans="9:9" x14ac:dyDescent="0.2">
      <c r="I53174" s="37" t="s">
        <v>16</v>
      </c>
    </row>
    <row r="53175" spans="9:9" x14ac:dyDescent="0.2">
      <c r="I53175" s="37" t="s">
        <v>16</v>
      </c>
    </row>
    <row r="53176" spans="9:9" x14ac:dyDescent="0.2">
      <c r="I53176" s="37" t="s">
        <v>16</v>
      </c>
    </row>
    <row r="53177" spans="9:9" x14ac:dyDescent="0.2">
      <c r="I53177" s="37" t="s">
        <v>16</v>
      </c>
    </row>
    <row r="53178" spans="9:9" x14ac:dyDescent="0.2">
      <c r="I53178" s="37" t="s">
        <v>16</v>
      </c>
    </row>
    <row r="53179" spans="9:9" x14ac:dyDescent="0.2">
      <c r="I53179" s="37" t="s">
        <v>16</v>
      </c>
    </row>
    <row r="53180" spans="9:9" x14ac:dyDescent="0.2">
      <c r="I53180" s="37" t="s">
        <v>16</v>
      </c>
    </row>
    <row r="53181" spans="9:9" x14ac:dyDescent="0.2">
      <c r="I53181" s="37" t="s">
        <v>16</v>
      </c>
    </row>
    <row r="53182" spans="9:9" x14ac:dyDescent="0.2">
      <c r="I53182" s="37" t="s">
        <v>16</v>
      </c>
    </row>
    <row r="53183" spans="9:9" x14ac:dyDescent="0.2">
      <c r="I53183" s="37" t="s">
        <v>16</v>
      </c>
    </row>
    <row r="53184" spans="9:9" x14ac:dyDescent="0.2">
      <c r="I53184" s="37" t="s">
        <v>16</v>
      </c>
    </row>
    <row r="53185" spans="9:9" x14ac:dyDescent="0.2">
      <c r="I53185" s="37" t="s">
        <v>16</v>
      </c>
    </row>
    <row r="53186" spans="9:9" x14ac:dyDescent="0.2">
      <c r="I53186" s="37" t="s">
        <v>16</v>
      </c>
    </row>
    <row r="53187" spans="9:9" x14ac:dyDescent="0.2">
      <c r="I53187" s="37" t="s">
        <v>16</v>
      </c>
    </row>
    <row r="53188" spans="9:9" x14ac:dyDescent="0.2">
      <c r="I53188" s="37" t="s">
        <v>16</v>
      </c>
    </row>
    <row r="53189" spans="9:9" x14ac:dyDescent="0.2">
      <c r="I53189" s="37" t="s">
        <v>16</v>
      </c>
    </row>
    <row r="53190" spans="9:9" x14ac:dyDescent="0.2">
      <c r="I53190" s="37" t="s">
        <v>16</v>
      </c>
    </row>
    <row r="53191" spans="9:9" x14ac:dyDescent="0.2">
      <c r="I53191" s="37" t="s">
        <v>16</v>
      </c>
    </row>
    <row r="53192" spans="9:9" x14ac:dyDescent="0.2">
      <c r="I53192" s="37" t="s">
        <v>16</v>
      </c>
    </row>
    <row r="53193" spans="9:9" x14ac:dyDescent="0.2">
      <c r="I53193" s="37" t="s">
        <v>16</v>
      </c>
    </row>
    <row r="53194" spans="9:9" x14ac:dyDescent="0.2">
      <c r="I53194" s="37" t="s">
        <v>16</v>
      </c>
    </row>
    <row r="53195" spans="9:9" x14ac:dyDescent="0.2">
      <c r="I53195" s="37" t="s">
        <v>16</v>
      </c>
    </row>
    <row r="53196" spans="9:9" x14ac:dyDescent="0.2">
      <c r="I53196" s="37" t="s">
        <v>16</v>
      </c>
    </row>
    <row r="53197" spans="9:9" x14ac:dyDescent="0.2">
      <c r="I53197" s="37" t="s">
        <v>16</v>
      </c>
    </row>
    <row r="53198" spans="9:9" x14ac:dyDescent="0.2">
      <c r="I53198" s="37" t="s">
        <v>16</v>
      </c>
    </row>
    <row r="53199" spans="9:9" x14ac:dyDescent="0.2">
      <c r="I53199" s="37" t="s">
        <v>16</v>
      </c>
    </row>
    <row r="53200" spans="9:9" x14ac:dyDescent="0.2">
      <c r="I53200" s="37" t="s">
        <v>16</v>
      </c>
    </row>
    <row r="53201" spans="9:9" x14ac:dyDescent="0.2">
      <c r="I53201" s="37" t="s">
        <v>16</v>
      </c>
    </row>
    <row r="53202" spans="9:9" x14ac:dyDescent="0.2">
      <c r="I53202" s="37" t="s">
        <v>16</v>
      </c>
    </row>
    <row r="53203" spans="9:9" x14ac:dyDescent="0.2">
      <c r="I53203" s="37" t="s">
        <v>16</v>
      </c>
    </row>
    <row r="53204" spans="9:9" x14ac:dyDescent="0.2">
      <c r="I53204" s="37" t="s">
        <v>16</v>
      </c>
    </row>
    <row r="53205" spans="9:9" x14ac:dyDescent="0.2">
      <c r="I53205" s="37" t="s">
        <v>16</v>
      </c>
    </row>
    <row r="53206" spans="9:9" x14ac:dyDescent="0.2">
      <c r="I53206" s="37" t="s">
        <v>16</v>
      </c>
    </row>
    <row r="53207" spans="9:9" x14ac:dyDescent="0.2">
      <c r="I53207" s="37" t="s">
        <v>16</v>
      </c>
    </row>
    <row r="53208" spans="9:9" x14ac:dyDescent="0.2">
      <c r="I53208" s="37" t="s">
        <v>16</v>
      </c>
    </row>
    <row r="53209" spans="9:9" x14ac:dyDescent="0.2">
      <c r="I53209" s="37" t="s">
        <v>16</v>
      </c>
    </row>
    <row r="53210" spans="9:9" x14ac:dyDescent="0.2">
      <c r="I53210" s="37" t="s">
        <v>16</v>
      </c>
    </row>
    <row r="53211" spans="9:9" x14ac:dyDescent="0.2">
      <c r="I53211" s="37" t="s">
        <v>16</v>
      </c>
    </row>
    <row r="53212" spans="9:9" x14ac:dyDescent="0.2">
      <c r="I53212" s="37" t="s">
        <v>16</v>
      </c>
    </row>
    <row r="53213" spans="9:9" x14ac:dyDescent="0.2">
      <c r="I53213" s="37" t="s">
        <v>16</v>
      </c>
    </row>
    <row r="53214" spans="9:9" x14ac:dyDescent="0.2">
      <c r="I53214" s="37" t="s">
        <v>16</v>
      </c>
    </row>
    <row r="53215" spans="9:9" x14ac:dyDescent="0.2">
      <c r="I53215" s="37" t="s">
        <v>16</v>
      </c>
    </row>
    <row r="53216" spans="9:9" x14ac:dyDescent="0.2">
      <c r="I53216" s="37" t="s">
        <v>16</v>
      </c>
    </row>
    <row r="53217" spans="9:9" x14ac:dyDescent="0.2">
      <c r="I53217" s="37" t="s">
        <v>16</v>
      </c>
    </row>
    <row r="53218" spans="9:9" x14ac:dyDescent="0.2">
      <c r="I53218" s="37" t="s">
        <v>16</v>
      </c>
    </row>
    <row r="53219" spans="9:9" x14ac:dyDescent="0.2">
      <c r="I53219" s="37" t="s">
        <v>16</v>
      </c>
    </row>
    <row r="53220" spans="9:9" x14ac:dyDescent="0.2">
      <c r="I53220" s="37" t="s">
        <v>16</v>
      </c>
    </row>
    <row r="53221" spans="9:9" x14ac:dyDescent="0.2">
      <c r="I53221" s="37" t="s">
        <v>16</v>
      </c>
    </row>
    <row r="53222" spans="9:9" x14ac:dyDescent="0.2">
      <c r="I53222" s="37" t="s">
        <v>16</v>
      </c>
    </row>
    <row r="53223" spans="9:9" x14ac:dyDescent="0.2">
      <c r="I53223" s="37" t="s">
        <v>16</v>
      </c>
    </row>
    <row r="53224" spans="9:9" x14ac:dyDescent="0.2">
      <c r="I53224" s="37" t="s">
        <v>16</v>
      </c>
    </row>
    <row r="53225" spans="9:9" x14ac:dyDescent="0.2">
      <c r="I53225" s="37" t="s">
        <v>16</v>
      </c>
    </row>
    <row r="53226" spans="9:9" x14ac:dyDescent="0.2">
      <c r="I53226" s="37" t="s">
        <v>16</v>
      </c>
    </row>
    <row r="53227" spans="9:9" x14ac:dyDescent="0.2">
      <c r="I53227" s="37" t="s">
        <v>16</v>
      </c>
    </row>
    <row r="53228" spans="9:9" x14ac:dyDescent="0.2">
      <c r="I53228" s="37" t="s">
        <v>16</v>
      </c>
    </row>
    <row r="53229" spans="9:9" x14ac:dyDescent="0.2">
      <c r="I53229" s="37" t="s">
        <v>16</v>
      </c>
    </row>
    <row r="53230" spans="9:9" x14ac:dyDescent="0.2">
      <c r="I53230" s="37" t="s">
        <v>16</v>
      </c>
    </row>
    <row r="53231" spans="9:9" x14ac:dyDescent="0.2">
      <c r="I53231" s="37" t="s">
        <v>16</v>
      </c>
    </row>
    <row r="53232" spans="9:9" x14ac:dyDescent="0.2">
      <c r="I53232" s="37" t="s">
        <v>16</v>
      </c>
    </row>
    <row r="53233" spans="9:9" x14ac:dyDescent="0.2">
      <c r="I53233" s="37" t="s">
        <v>16</v>
      </c>
    </row>
    <row r="53234" spans="9:9" x14ac:dyDescent="0.2">
      <c r="I53234" s="37" t="s">
        <v>16</v>
      </c>
    </row>
    <row r="53235" spans="9:9" x14ac:dyDescent="0.2">
      <c r="I53235" s="37" t="s">
        <v>16</v>
      </c>
    </row>
    <row r="53236" spans="9:9" x14ac:dyDescent="0.2">
      <c r="I53236" s="37" t="s">
        <v>16</v>
      </c>
    </row>
    <row r="53237" spans="9:9" x14ac:dyDescent="0.2">
      <c r="I53237" s="37" t="s">
        <v>16</v>
      </c>
    </row>
    <row r="53238" spans="9:9" x14ac:dyDescent="0.2">
      <c r="I53238" s="37" t="s">
        <v>16</v>
      </c>
    </row>
    <row r="53239" spans="9:9" x14ac:dyDescent="0.2">
      <c r="I53239" s="37" t="s">
        <v>16</v>
      </c>
    </row>
    <row r="53240" spans="9:9" x14ac:dyDescent="0.2">
      <c r="I53240" s="37" t="s">
        <v>16</v>
      </c>
    </row>
    <row r="53241" spans="9:9" x14ac:dyDescent="0.2">
      <c r="I53241" s="37" t="s">
        <v>16</v>
      </c>
    </row>
    <row r="53242" spans="9:9" x14ac:dyDescent="0.2">
      <c r="I53242" s="37" t="s">
        <v>16</v>
      </c>
    </row>
    <row r="53243" spans="9:9" x14ac:dyDescent="0.2">
      <c r="I53243" s="37" t="s">
        <v>16</v>
      </c>
    </row>
    <row r="53244" spans="9:9" x14ac:dyDescent="0.2">
      <c r="I53244" s="37" t="s">
        <v>16</v>
      </c>
    </row>
    <row r="53245" spans="9:9" x14ac:dyDescent="0.2">
      <c r="I53245" s="37" t="s">
        <v>16</v>
      </c>
    </row>
    <row r="53246" spans="9:9" x14ac:dyDescent="0.2">
      <c r="I53246" s="37" t="s">
        <v>16</v>
      </c>
    </row>
    <row r="53247" spans="9:9" x14ac:dyDescent="0.2">
      <c r="I53247" s="37" t="s">
        <v>16</v>
      </c>
    </row>
    <row r="53248" spans="9:9" x14ac:dyDescent="0.2">
      <c r="I53248" s="37" t="s">
        <v>16</v>
      </c>
    </row>
    <row r="53249" spans="9:9" x14ac:dyDescent="0.2">
      <c r="I53249" s="37" t="s">
        <v>16</v>
      </c>
    </row>
    <row r="53250" spans="9:9" x14ac:dyDescent="0.2">
      <c r="I53250" s="37" t="s">
        <v>16</v>
      </c>
    </row>
    <row r="53251" spans="9:9" x14ac:dyDescent="0.2">
      <c r="I53251" s="37" t="s">
        <v>16</v>
      </c>
    </row>
    <row r="53252" spans="9:9" x14ac:dyDescent="0.2">
      <c r="I53252" s="37" t="s">
        <v>16</v>
      </c>
    </row>
    <row r="53253" spans="9:9" x14ac:dyDescent="0.2">
      <c r="I53253" s="37" t="s">
        <v>16</v>
      </c>
    </row>
    <row r="53254" spans="9:9" x14ac:dyDescent="0.2">
      <c r="I53254" s="37" t="s">
        <v>16</v>
      </c>
    </row>
    <row r="53255" spans="9:9" x14ac:dyDescent="0.2">
      <c r="I53255" s="37" t="s">
        <v>16</v>
      </c>
    </row>
    <row r="53256" spans="9:9" x14ac:dyDescent="0.2">
      <c r="I53256" s="37" t="s">
        <v>16</v>
      </c>
    </row>
    <row r="53257" spans="9:9" x14ac:dyDescent="0.2">
      <c r="I53257" s="37" t="s">
        <v>16</v>
      </c>
    </row>
    <row r="53258" spans="9:9" x14ac:dyDescent="0.2">
      <c r="I53258" s="37" t="s">
        <v>16</v>
      </c>
    </row>
    <row r="53259" spans="9:9" x14ac:dyDescent="0.2">
      <c r="I53259" s="37" t="s">
        <v>16</v>
      </c>
    </row>
    <row r="53260" spans="9:9" x14ac:dyDescent="0.2">
      <c r="I53260" s="37" t="s">
        <v>16</v>
      </c>
    </row>
    <row r="53261" spans="9:9" x14ac:dyDescent="0.2">
      <c r="I53261" s="37" t="s">
        <v>16</v>
      </c>
    </row>
    <row r="53262" spans="9:9" x14ac:dyDescent="0.2">
      <c r="I53262" s="37" t="s">
        <v>16</v>
      </c>
    </row>
    <row r="53263" spans="9:9" x14ac:dyDescent="0.2">
      <c r="I53263" s="37" t="s">
        <v>16</v>
      </c>
    </row>
    <row r="53264" spans="9:9" x14ac:dyDescent="0.2">
      <c r="I53264" s="37" t="s">
        <v>16</v>
      </c>
    </row>
    <row r="53265" spans="9:9" x14ac:dyDescent="0.2">
      <c r="I53265" s="37" t="s">
        <v>16</v>
      </c>
    </row>
    <row r="53266" spans="9:9" x14ac:dyDescent="0.2">
      <c r="I53266" s="37" t="s">
        <v>16</v>
      </c>
    </row>
    <row r="53267" spans="9:9" x14ac:dyDescent="0.2">
      <c r="I53267" s="37" t="s">
        <v>16</v>
      </c>
    </row>
    <row r="53268" spans="9:9" x14ac:dyDescent="0.2">
      <c r="I53268" s="37" t="s">
        <v>16</v>
      </c>
    </row>
    <row r="53269" spans="9:9" x14ac:dyDescent="0.2">
      <c r="I53269" s="37" t="s">
        <v>16</v>
      </c>
    </row>
    <row r="53270" spans="9:9" x14ac:dyDescent="0.2">
      <c r="I53270" s="37" t="s">
        <v>16</v>
      </c>
    </row>
    <row r="53271" spans="9:9" x14ac:dyDescent="0.2">
      <c r="I53271" s="37" t="s">
        <v>16</v>
      </c>
    </row>
    <row r="53272" spans="9:9" x14ac:dyDescent="0.2">
      <c r="I53272" s="37" t="s">
        <v>16</v>
      </c>
    </row>
    <row r="53273" spans="9:9" x14ac:dyDescent="0.2">
      <c r="I53273" s="37" t="s">
        <v>16</v>
      </c>
    </row>
    <row r="53274" spans="9:9" x14ac:dyDescent="0.2">
      <c r="I53274" s="37" t="s">
        <v>16</v>
      </c>
    </row>
    <row r="53275" spans="9:9" x14ac:dyDescent="0.2">
      <c r="I53275" s="37" t="s">
        <v>16</v>
      </c>
    </row>
    <row r="53276" spans="9:9" x14ac:dyDescent="0.2">
      <c r="I53276" s="37" t="s">
        <v>16</v>
      </c>
    </row>
    <row r="53277" spans="9:9" x14ac:dyDescent="0.2">
      <c r="I53277" s="37" t="s">
        <v>16</v>
      </c>
    </row>
    <row r="53278" spans="9:9" x14ac:dyDescent="0.2">
      <c r="I53278" s="37" t="s">
        <v>16</v>
      </c>
    </row>
    <row r="53279" spans="9:9" x14ac:dyDescent="0.2">
      <c r="I53279" s="37" t="s">
        <v>16</v>
      </c>
    </row>
    <row r="53280" spans="9:9" x14ac:dyDescent="0.2">
      <c r="I53280" s="37" t="s">
        <v>16</v>
      </c>
    </row>
    <row r="53281" spans="9:9" x14ac:dyDescent="0.2">
      <c r="I53281" s="37" t="s">
        <v>16</v>
      </c>
    </row>
    <row r="53282" spans="9:9" x14ac:dyDescent="0.2">
      <c r="I53282" s="37" t="s">
        <v>16</v>
      </c>
    </row>
    <row r="53283" spans="9:9" x14ac:dyDescent="0.2">
      <c r="I53283" s="37" t="s">
        <v>16</v>
      </c>
    </row>
    <row r="53284" spans="9:9" x14ac:dyDescent="0.2">
      <c r="I53284" s="37" t="s">
        <v>16</v>
      </c>
    </row>
    <row r="53285" spans="9:9" x14ac:dyDescent="0.2">
      <c r="I53285" s="37" t="s">
        <v>16</v>
      </c>
    </row>
    <row r="53286" spans="9:9" x14ac:dyDescent="0.2">
      <c r="I53286" s="37" t="s">
        <v>16</v>
      </c>
    </row>
    <row r="53287" spans="9:9" x14ac:dyDescent="0.2">
      <c r="I53287" s="37" t="s">
        <v>16</v>
      </c>
    </row>
    <row r="53288" spans="9:9" x14ac:dyDescent="0.2">
      <c r="I53288" s="37" t="s">
        <v>16</v>
      </c>
    </row>
    <row r="53289" spans="9:9" x14ac:dyDescent="0.2">
      <c r="I53289" s="37" t="s">
        <v>16</v>
      </c>
    </row>
    <row r="53290" spans="9:9" x14ac:dyDescent="0.2">
      <c r="I53290" s="37" t="s">
        <v>16</v>
      </c>
    </row>
    <row r="53291" spans="9:9" x14ac:dyDescent="0.2">
      <c r="I53291" s="37" t="s">
        <v>16</v>
      </c>
    </row>
    <row r="53292" spans="9:9" x14ac:dyDescent="0.2">
      <c r="I53292" s="37" t="s">
        <v>16</v>
      </c>
    </row>
    <row r="53293" spans="9:9" x14ac:dyDescent="0.2">
      <c r="I53293" s="37" t="s">
        <v>16</v>
      </c>
    </row>
    <row r="53294" spans="9:9" x14ac:dyDescent="0.2">
      <c r="I53294" s="37" t="s">
        <v>16</v>
      </c>
    </row>
    <row r="53295" spans="9:9" x14ac:dyDescent="0.2">
      <c r="I53295" s="37" t="s">
        <v>16</v>
      </c>
    </row>
    <row r="53296" spans="9:9" x14ac:dyDescent="0.2">
      <c r="I53296" s="37" t="s">
        <v>16</v>
      </c>
    </row>
    <row r="53297" spans="9:9" x14ac:dyDescent="0.2">
      <c r="I53297" s="37" t="s">
        <v>16</v>
      </c>
    </row>
    <row r="53298" spans="9:9" x14ac:dyDescent="0.2">
      <c r="I53298" s="37" t="s">
        <v>16</v>
      </c>
    </row>
    <row r="53299" spans="9:9" x14ac:dyDescent="0.2">
      <c r="I53299" s="37" t="s">
        <v>16</v>
      </c>
    </row>
    <row r="53300" spans="9:9" x14ac:dyDescent="0.2">
      <c r="I53300" s="37" t="s">
        <v>16</v>
      </c>
    </row>
    <row r="53301" spans="9:9" x14ac:dyDescent="0.2">
      <c r="I53301" s="37" t="s">
        <v>16</v>
      </c>
    </row>
    <row r="53302" spans="9:9" x14ac:dyDescent="0.2">
      <c r="I53302" s="37" t="s">
        <v>16</v>
      </c>
    </row>
    <row r="53303" spans="9:9" x14ac:dyDescent="0.2">
      <c r="I53303" s="37" t="s">
        <v>16</v>
      </c>
    </row>
    <row r="53304" spans="9:9" x14ac:dyDescent="0.2">
      <c r="I53304" s="37" t="s">
        <v>16</v>
      </c>
    </row>
    <row r="53305" spans="9:9" x14ac:dyDescent="0.2">
      <c r="I53305" s="37" t="s">
        <v>16</v>
      </c>
    </row>
    <row r="53306" spans="9:9" x14ac:dyDescent="0.2">
      <c r="I53306" s="37" t="s">
        <v>16</v>
      </c>
    </row>
    <row r="53307" spans="9:9" x14ac:dyDescent="0.2">
      <c r="I53307" s="37" t="s">
        <v>16</v>
      </c>
    </row>
    <row r="53308" spans="9:9" x14ac:dyDescent="0.2">
      <c r="I53308" s="37" t="s">
        <v>16</v>
      </c>
    </row>
    <row r="53309" spans="9:9" x14ac:dyDescent="0.2">
      <c r="I53309" s="37" t="s">
        <v>16</v>
      </c>
    </row>
    <row r="53310" spans="9:9" x14ac:dyDescent="0.2">
      <c r="I53310" s="37" t="s">
        <v>16</v>
      </c>
    </row>
    <row r="53311" spans="9:9" x14ac:dyDescent="0.2">
      <c r="I53311" s="37" t="s">
        <v>16</v>
      </c>
    </row>
    <row r="53312" spans="9:9" x14ac:dyDescent="0.2">
      <c r="I53312" s="37" t="s">
        <v>16</v>
      </c>
    </row>
    <row r="53313" spans="9:9" x14ac:dyDescent="0.2">
      <c r="I53313" s="37" t="s">
        <v>16</v>
      </c>
    </row>
    <row r="53314" spans="9:9" x14ac:dyDescent="0.2">
      <c r="I53314" s="37" t="s">
        <v>16</v>
      </c>
    </row>
    <row r="53315" spans="9:9" x14ac:dyDescent="0.2">
      <c r="I53315" s="37" t="s">
        <v>16</v>
      </c>
    </row>
    <row r="53316" spans="9:9" x14ac:dyDescent="0.2">
      <c r="I53316" s="37" t="s">
        <v>16</v>
      </c>
    </row>
    <row r="53317" spans="9:9" x14ac:dyDescent="0.2">
      <c r="I53317" s="37" t="s">
        <v>16</v>
      </c>
    </row>
    <row r="53318" spans="9:9" x14ac:dyDescent="0.2">
      <c r="I53318" s="37" t="s">
        <v>16</v>
      </c>
    </row>
    <row r="53319" spans="9:9" x14ac:dyDescent="0.2">
      <c r="I53319" s="37" t="s">
        <v>16</v>
      </c>
    </row>
    <row r="53320" spans="9:9" x14ac:dyDescent="0.2">
      <c r="I53320" s="37" t="s">
        <v>16</v>
      </c>
    </row>
    <row r="53321" spans="9:9" x14ac:dyDescent="0.2">
      <c r="I53321" s="37" t="s">
        <v>16</v>
      </c>
    </row>
    <row r="53322" spans="9:9" x14ac:dyDescent="0.2">
      <c r="I53322" s="37" t="s">
        <v>16</v>
      </c>
    </row>
    <row r="53323" spans="9:9" x14ac:dyDescent="0.2">
      <c r="I53323" s="37" t="s">
        <v>16</v>
      </c>
    </row>
    <row r="53324" spans="9:9" x14ac:dyDescent="0.2">
      <c r="I53324" s="37" t="s">
        <v>16</v>
      </c>
    </row>
    <row r="53325" spans="9:9" x14ac:dyDescent="0.2">
      <c r="I53325" s="37" t="s">
        <v>16</v>
      </c>
    </row>
    <row r="53326" spans="9:9" x14ac:dyDescent="0.2">
      <c r="I53326" s="37" t="s">
        <v>16</v>
      </c>
    </row>
    <row r="53327" spans="9:9" x14ac:dyDescent="0.2">
      <c r="I53327" s="37" t="s">
        <v>16</v>
      </c>
    </row>
    <row r="53328" spans="9:9" x14ac:dyDescent="0.2">
      <c r="I53328" s="37" t="s">
        <v>16</v>
      </c>
    </row>
    <row r="53329" spans="9:9" x14ac:dyDescent="0.2">
      <c r="I53329" s="37" t="s">
        <v>16</v>
      </c>
    </row>
    <row r="53330" spans="9:9" x14ac:dyDescent="0.2">
      <c r="I53330" s="37" t="s">
        <v>16</v>
      </c>
    </row>
    <row r="53331" spans="9:9" x14ac:dyDescent="0.2">
      <c r="I53331" s="37" t="s">
        <v>16</v>
      </c>
    </row>
    <row r="53332" spans="9:9" x14ac:dyDescent="0.2">
      <c r="I53332" s="37" t="s">
        <v>16</v>
      </c>
    </row>
    <row r="53333" spans="9:9" x14ac:dyDescent="0.2">
      <c r="I53333" s="37" t="s">
        <v>16</v>
      </c>
    </row>
    <row r="53334" spans="9:9" x14ac:dyDescent="0.2">
      <c r="I53334" s="37" t="s">
        <v>16</v>
      </c>
    </row>
    <row r="53335" spans="9:9" x14ac:dyDescent="0.2">
      <c r="I53335" s="37" t="s">
        <v>16</v>
      </c>
    </row>
    <row r="53336" spans="9:9" x14ac:dyDescent="0.2">
      <c r="I53336" s="37" t="s">
        <v>16</v>
      </c>
    </row>
    <row r="53337" spans="9:9" x14ac:dyDescent="0.2">
      <c r="I53337" s="37" t="s">
        <v>16</v>
      </c>
    </row>
    <row r="53338" spans="9:9" x14ac:dyDescent="0.2">
      <c r="I53338" s="37" t="s">
        <v>16</v>
      </c>
    </row>
    <row r="53339" spans="9:9" x14ac:dyDescent="0.2">
      <c r="I53339" s="37" t="s">
        <v>16</v>
      </c>
    </row>
    <row r="53340" spans="9:9" x14ac:dyDescent="0.2">
      <c r="I53340" s="37" t="s">
        <v>16</v>
      </c>
    </row>
    <row r="53341" spans="9:9" x14ac:dyDescent="0.2">
      <c r="I53341" s="37" t="s">
        <v>16</v>
      </c>
    </row>
    <row r="53342" spans="9:9" x14ac:dyDescent="0.2">
      <c r="I53342" s="37" t="s">
        <v>16</v>
      </c>
    </row>
    <row r="53343" spans="9:9" x14ac:dyDescent="0.2">
      <c r="I53343" s="37" t="s">
        <v>16</v>
      </c>
    </row>
    <row r="53344" spans="9:9" x14ac:dyDescent="0.2">
      <c r="I53344" s="37" t="s">
        <v>16</v>
      </c>
    </row>
    <row r="53345" spans="9:9" x14ac:dyDescent="0.2">
      <c r="I53345" s="37" t="s">
        <v>16</v>
      </c>
    </row>
    <row r="53346" spans="9:9" x14ac:dyDescent="0.2">
      <c r="I53346" s="37" t="s">
        <v>16</v>
      </c>
    </row>
    <row r="53347" spans="9:9" x14ac:dyDescent="0.2">
      <c r="I53347" s="37" t="s">
        <v>16</v>
      </c>
    </row>
    <row r="53348" spans="9:9" x14ac:dyDescent="0.2">
      <c r="I53348" s="37" t="s">
        <v>16</v>
      </c>
    </row>
    <row r="53349" spans="9:9" x14ac:dyDescent="0.2">
      <c r="I53349" s="37" t="s">
        <v>16</v>
      </c>
    </row>
    <row r="53350" spans="9:9" x14ac:dyDescent="0.2">
      <c r="I53350" s="37" t="s">
        <v>16</v>
      </c>
    </row>
    <row r="53351" spans="9:9" x14ac:dyDescent="0.2">
      <c r="I53351" s="37" t="s">
        <v>16</v>
      </c>
    </row>
    <row r="53352" spans="9:9" x14ac:dyDescent="0.2">
      <c r="I53352" s="37" t="s">
        <v>16</v>
      </c>
    </row>
    <row r="53353" spans="9:9" x14ac:dyDescent="0.2">
      <c r="I53353" s="37" t="s">
        <v>16</v>
      </c>
    </row>
    <row r="53354" spans="9:9" x14ac:dyDescent="0.2">
      <c r="I53354" s="37" t="s">
        <v>16</v>
      </c>
    </row>
    <row r="53355" spans="9:9" x14ac:dyDescent="0.2">
      <c r="I53355" s="37" t="s">
        <v>16</v>
      </c>
    </row>
    <row r="53356" spans="9:9" x14ac:dyDescent="0.2">
      <c r="I53356" s="37" t="s">
        <v>16</v>
      </c>
    </row>
    <row r="53357" spans="9:9" x14ac:dyDescent="0.2">
      <c r="I53357" s="37" t="s">
        <v>16</v>
      </c>
    </row>
    <row r="53358" spans="9:9" x14ac:dyDescent="0.2">
      <c r="I53358" s="37" t="s">
        <v>16</v>
      </c>
    </row>
    <row r="53359" spans="9:9" x14ac:dyDescent="0.2">
      <c r="I53359" s="37" t="s">
        <v>16</v>
      </c>
    </row>
    <row r="53360" spans="9:9" x14ac:dyDescent="0.2">
      <c r="I53360" s="37" t="s">
        <v>16</v>
      </c>
    </row>
    <row r="53361" spans="9:9" x14ac:dyDescent="0.2">
      <c r="I53361" s="37" t="s">
        <v>16</v>
      </c>
    </row>
    <row r="53362" spans="9:9" x14ac:dyDescent="0.2">
      <c r="I53362" s="37" t="s">
        <v>16</v>
      </c>
    </row>
    <row r="53363" spans="9:9" x14ac:dyDescent="0.2">
      <c r="I53363" s="37" t="s">
        <v>16</v>
      </c>
    </row>
    <row r="53364" spans="9:9" x14ac:dyDescent="0.2">
      <c r="I53364" s="37" t="s">
        <v>16</v>
      </c>
    </row>
    <row r="53365" spans="9:9" x14ac:dyDescent="0.2">
      <c r="I53365" s="37" t="s">
        <v>16</v>
      </c>
    </row>
    <row r="53366" spans="9:9" x14ac:dyDescent="0.2">
      <c r="I53366" s="37" t="s">
        <v>16</v>
      </c>
    </row>
    <row r="53367" spans="9:9" x14ac:dyDescent="0.2">
      <c r="I53367" s="37" t="s">
        <v>16</v>
      </c>
    </row>
    <row r="53368" spans="9:9" x14ac:dyDescent="0.2">
      <c r="I53368" s="37" t="s">
        <v>16</v>
      </c>
    </row>
    <row r="53369" spans="9:9" x14ac:dyDescent="0.2">
      <c r="I53369" s="37" t="s">
        <v>16</v>
      </c>
    </row>
    <row r="53370" spans="9:9" x14ac:dyDescent="0.2">
      <c r="I53370" s="37" t="s">
        <v>16</v>
      </c>
    </row>
    <row r="53371" spans="9:9" x14ac:dyDescent="0.2">
      <c r="I53371" s="37" t="s">
        <v>16</v>
      </c>
    </row>
    <row r="53372" spans="9:9" x14ac:dyDescent="0.2">
      <c r="I53372" s="37" t="s">
        <v>16</v>
      </c>
    </row>
    <row r="53373" spans="9:9" x14ac:dyDescent="0.2">
      <c r="I53373" s="37" t="s">
        <v>16</v>
      </c>
    </row>
    <row r="53374" spans="9:9" x14ac:dyDescent="0.2">
      <c r="I53374" s="37" t="s">
        <v>16</v>
      </c>
    </row>
    <row r="53375" spans="9:9" x14ac:dyDescent="0.2">
      <c r="I53375" s="37" t="s">
        <v>16</v>
      </c>
    </row>
    <row r="53376" spans="9:9" x14ac:dyDescent="0.2">
      <c r="I53376" s="37" t="s">
        <v>16</v>
      </c>
    </row>
    <row r="53377" spans="9:9" x14ac:dyDescent="0.2">
      <c r="I53377" s="37" t="s">
        <v>16</v>
      </c>
    </row>
    <row r="53378" spans="9:9" x14ac:dyDescent="0.2">
      <c r="I53378" s="37" t="s">
        <v>16</v>
      </c>
    </row>
    <row r="53379" spans="9:9" x14ac:dyDescent="0.2">
      <c r="I53379" s="37" t="s">
        <v>16</v>
      </c>
    </row>
    <row r="53380" spans="9:9" x14ac:dyDescent="0.2">
      <c r="I53380" s="37" t="s">
        <v>16</v>
      </c>
    </row>
    <row r="53381" spans="9:9" x14ac:dyDescent="0.2">
      <c r="I53381" s="37" t="s">
        <v>16</v>
      </c>
    </row>
    <row r="53382" spans="9:9" x14ac:dyDescent="0.2">
      <c r="I53382" s="37" t="s">
        <v>16</v>
      </c>
    </row>
    <row r="53383" spans="9:9" x14ac:dyDescent="0.2">
      <c r="I53383" s="37" t="s">
        <v>16</v>
      </c>
    </row>
    <row r="53384" spans="9:9" x14ac:dyDescent="0.2">
      <c r="I53384" s="37" t="s">
        <v>16</v>
      </c>
    </row>
    <row r="53385" spans="9:9" x14ac:dyDescent="0.2">
      <c r="I53385" s="37" t="s">
        <v>16</v>
      </c>
    </row>
    <row r="53386" spans="9:9" x14ac:dyDescent="0.2">
      <c r="I53386" s="37" t="s">
        <v>16</v>
      </c>
    </row>
    <row r="53387" spans="9:9" x14ac:dyDescent="0.2">
      <c r="I53387" s="37" t="s">
        <v>16</v>
      </c>
    </row>
    <row r="53388" spans="9:9" x14ac:dyDescent="0.2">
      <c r="I53388" s="37" t="s">
        <v>16</v>
      </c>
    </row>
    <row r="53389" spans="9:9" x14ac:dyDescent="0.2">
      <c r="I53389" s="37" t="s">
        <v>16</v>
      </c>
    </row>
    <row r="53390" spans="9:9" x14ac:dyDescent="0.2">
      <c r="I53390" s="37" t="s">
        <v>16</v>
      </c>
    </row>
    <row r="53391" spans="9:9" x14ac:dyDescent="0.2">
      <c r="I53391" s="37" t="s">
        <v>16</v>
      </c>
    </row>
    <row r="53392" spans="9:9" x14ac:dyDescent="0.2">
      <c r="I53392" s="37" t="s">
        <v>16</v>
      </c>
    </row>
    <row r="53393" spans="9:9" x14ac:dyDescent="0.2">
      <c r="I53393" s="37" t="s">
        <v>16</v>
      </c>
    </row>
    <row r="53394" spans="9:9" x14ac:dyDescent="0.2">
      <c r="I53394" s="37" t="s">
        <v>16</v>
      </c>
    </row>
    <row r="53395" spans="9:9" x14ac:dyDescent="0.2">
      <c r="I53395" s="37" t="s">
        <v>16</v>
      </c>
    </row>
    <row r="53396" spans="9:9" x14ac:dyDescent="0.2">
      <c r="I53396" s="37" t="s">
        <v>16</v>
      </c>
    </row>
    <row r="53397" spans="9:9" x14ac:dyDescent="0.2">
      <c r="I53397" s="37" t="s">
        <v>16</v>
      </c>
    </row>
    <row r="53398" spans="9:9" x14ac:dyDescent="0.2">
      <c r="I53398" s="37" t="s">
        <v>16</v>
      </c>
    </row>
    <row r="53399" spans="9:9" x14ac:dyDescent="0.2">
      <c r="I53399" s="37" t="s">
        <v>16</v>
      </c>
    </row>
    <row r="53400" spans="9:9" x14ac:dyDescent="0.2">
      <c r="I53400" s="37" t="s">
        <v>16</v>
      </c>
    </row>
    <row r="53401" spans="9:9" x14ac:dyDescent="0.2">
      <c r="I53401" s="37" t="s">
        <v>16</v>
      </c>
    </row>
    <row r="53402" spans="9:9" x14ac:dyDescent="0.2">
      <c r="I53402" s="37" t="s">
        <v>16</v>
      </c>
    </row>
    <row r="53403" spans="9:9" x14ac:dyDescent="0.2">
      <c r="I53403" s="37" t="s">
        <v>16</v>
      </c>
    </row>
    <row r="53404" spans="9:9" x14ac:dyDescent="0.2">
      <c r="I53404" s="37" t="s">
        <v>16</v>
      </c>
    </row>
    <row r="53405" spans="9:9" x14ac:dyDescent="0.2">
      <c r="I53405" s="37" t="s">
        <v>16</v>
      </c>
    </row>
    <row r="53406" spans="9:9" x14ac:dyDescent="0.2">
      <c r="I53406" s="37" t="s">
        <v>16</v>
      </c>
    </row>
    <row r="53407" spans="9:9" x14ac:dyDescent="0.2">
      <c r="I53407" s="37" t="s">
        <v>16</v>
      </c>
    </row>
    <row r="53408" spans="9:9" x14ac:dyDescent="0.2">
      <c r="I53408" s="37" t="s">
        <v>16</v>
      </c>
    </row>
    <row r="53409" spans="9:9" x14ac:dyDescent="0.2">
      <c r="I53409" s="37" t="s">
        <v>16</v>
      </c>
    </row>
    <row r="53410" spans="9:9" x14ac:dyDescent="0.2">
      <c r="I53410" s="37" t="s">
        <v>16</v>
      </c>
    </row>
    <row r="53411" spans="9:9" x14ac:dyDescent="0.2">
      <c r="I53411" s="37" t="s">
        <v>16</v>
      </c>
    </row>
    <row r="53412" spans="9:9" x14ac:dyDescent="0.2">
      <c r="I53412" s="37" t="s">
        <v>16</v>
      </c>
    </row>
    <row r="53413" spans="9:9" x14ac:dyDescent="0.2">
      <c r="I53413" s="37" t="s">
        <v>16</v>
      </c>
    </row>
    <row r="53414" spans="9:9" x14ac:dyDescent="0.2">
      <c r="I53414" s="37" t="s">
        <v>16</v>
      </c>
    </row>
    <row r="53415" spans="9:9" x14ac:dyDescent="0.2">
      <c r="I53415" s="37" t="s">
        <v>16</v>
      </c>
    </row>
    <row r="53416" spans="9:9" x14ac:dyDescent="0.2">
      <c r="I53416" s="37" t="s">
        <v>16</v>
      </c>
    </row>
    <row r="53417" spans="9:9" x14ac:dyDescent="0.2">
      <c r="I53417" s="37" t="s">
        <v>16</v>
      </c>
    </row>
    <row r="53418" spans="9:9" x14ac:dyDescent="0.2">
      <c r="I53418" s="37" t="s">
        <v>16</v>
      </c>
    </row>
    <row r="53419" spans="9:9" x14ac:dyDescent="0.2">
      <c r="I53419" s="37" t="s">
        <v>16</v>
      </c>
    </row>
    <row r="53420" spans="9:9" x14ac:dyDescent="0.2">
      <c r="I53420" s="37" t="s">
        <v>16</v>
      </c>
    </row>
    <row r="53421" spans="9:9" x14ac:dyDescent="0.2">
      <c r="I53421" s="37" t="s">
        <v>16</v>
      </c>
    </row>
    <row r="53422" spans="9:9" x14ac:dyDescent="0.2">
      <c r="I53422" s="37" t="s">
        <v>16</v>
      </c>
    </row>
    <row r="53423" spans="9:9" x14ac:dyDescent="0.2">
      <c r="I53423" s="37" t="s">
        <v>16</v>
      </c>
    </row>
    <row r="53424" spans="9:9" x14ac:dyDescent="0.2">
      <c r="I53424" s="37" t="s">
        <v>16</v>
      </c>
    </row>
    <row r="53425" spans="9:9" x14ac:dyDescent="0.2">
      <c r="I53425" s="37" t="s">
        <v>16</v>
      </c>
    </row>
    <row r="53426" spans="9:9" x14ac:dyDescent="0.2">
      <c r="I53426" s="37" t="s">
        <v>16</v>
      </c>
    </row>
    <row r="53427" spans="9:9" x14ac:dyDescent="0.2">
      <c r="I53427" s="37" t="s">
        <v>16</v>
      </c>
    </row>
    <row r="53428" spans="9:9" x14ac:dyDescent="0.2">
      <c r="I53428" s="37" t="s">
        <v>16</v>
      </c>
    </row>
    <row r="53429" spans="9:9" x14ac:dyDescent="0.2">
      <c r="I53429" s="37" t="s">
        <v>16</v>
      </c>
    </row>
    <row r="53430" spans="9:9" x14ac:dyDescent="0.2">
      <c r="I53430" s="37" t="s">
        <v>16</v>
      </c>
    </row>
    <row r="53431" spans="9:9" x14ac:dyDescent="0.2">
      <c r="I53431" s="37" t="s">
        <v>16</v>
      </c>
    </row>
    <row r="53432" spans="9:9" x14ac:dyDescent="0.2">
      <c r="I53432" s="37" t="s">
        <v>16</v>
      </c>
    </row>
    <row r="53433" spans="9:9" x14ac:dyDescent="0.2">
      <c r="I53433" s="37" t="s">
        <v>16</v>
      </c>
    </row>
    <row r="53434" spans="9:9" x14ac:dyDescent="0.2">
      <c r="I53434" s="37" t="s">
        <v>16</v>
      </c>
    </row>
    <row r="53435" spans="9:9" x14ac:dyDescent="0.2">
      <c r="I53435" s="37" t="s">
        <v>16</v>
      </c>
    </row>
    <row r="53436" spans="9:9" x14ac:dyDescent="0.2">
      <c r="I53436" s="37" t="s">
        <v>16</v>
      </c>
    </row>
    <row r="53437" spans="9:9" x14ac:dyDescent="0.2">
      <c r="I53437" s="37" t="s">
        <v>16</v>
      </c>
    </row>
    <row r="53438" spans="9:9" x14ac:dyDescent="0.2">
      <c r="I53438" s="37" t="s">
        <v>16</v>
      </c>
    </row>
    <row r="53439" spans="9:9" x14ac:dyDescent="0.2">
      <c r="I53439" s="37" t="s">
        <v>16</v>
      </c>
    </row>
    <row r="53440" spans="9:9" x14ac:dyDescent="0.2">
      <c r="I53440" s="37" t="s">
        <v>16</v>
      </c>
    </row>
    <row r="53441" spans="9:9" x14ac:dyDescent="0.2">
      <c r="I53441" s="37" t="s">
        <v>16</v>
      </c>
    </row>
    <row r="53442" spans="9:9" x14ac:dyDescent="0.2">
      <c r="I53442" s="37" t="s">
        <v>16</v>
      </c>
    </row>
    <row r="53443" spans="9:9" x14ac:dyDescent="0.2">
      <c r="I53443" s="37" t="s">
        <v>16</v>
      </c>
    </row>
    <row r="53444" spans="9:9" x14ac:dyDescent="0.2">
      <c r="I53444" s="37" t="s">
        <v>16</v>
      </c>
    </row>
    <row r="53445" spans="9:9" x14ac:dyDescent="0.2">
      <c r="I53445" s="37" t="s">
        <v>16</v>
      </c>
    </row>
    <row r="53446" spans="9:9" x14ac:dyDescent="0.2">
      <c r="I53446" s="37" t="s">
        <v>16</v>
      </c>
    </row>
    <row r="53447" spans="9:9" x14ac:dyDescent="0.2">
      <c r="I53447" s="37" t="s">
        <v>16</v>
      </c>
    </row>
    <row r="53448" spans="9:9" x14ac:dyDescent="0.2">
      <c r="I53448" s="37" t="s">
        <v>16</v>
      </c>
    </row>
    <row r="53449" spans="9:9" x14ac:dyDescent="0.2">
      <c r="I53449" s="37" t="s">
        <v>16</v>
      </c>
    </row>
    <row r="53450" spans="9:9" x14ac:dyDescent="0.2">
      <c r="I53450" s="37" t="s">
        <v>16</v>
      </c>
    </row>
    <row r="53451" spans="9:9" x14ac:dyDescent="0.2">
      <c r="I53451" s="37" t="s">
        <v>16</v>
      </c>
    </row>
    <row r="53452" spans="9:9" x14ac:dyDescent="0.2">
      <c r="I53452" s="37" t="s">
        <v>16</v>
      </c>
    </row>
    <row r="53453" spans="9:9" x14ac:dyDescent="0.2">
      <c r="I53453" s="37" t="s">
        <v>16</v>
      </c>
    </row>
    <row r="53454" spans="9:9" x14ac:dyDescent="0.2">
      <c r="I53454" s="37" t="s">
        <v>16</v>
      </c>
    </row>
    <row r="53455" spans="9:9" x14ac:dyDescent="0.2">
      <c r="I53455" s="37" t="s">
        <v>16</v>
      </c>
    </row>
    <row r="53456" spans="9:9" x14ac:dyDescent="0.2">
      <c r="I53456" s="37" t="s">
        <v>16</v>
      </c>
    </row>
    <row r="53457" spans="9:9" x14ac:dyDescent="0.2">
      <c r="I53457" s="37" t="s">
        <v>16</v>
      </c>
    </row>
    <row r="53458" spans="9:9" x14ac:dyDescent="0.2">
      <c r="I53458" s="37" t="s">
        <v>16</v>
      </c>
    </row>
    <row r="53459" spans="9:9" x14ac:dyDescent="0.2">
      <c r="I53459" s="37" t="s">
        <v>16</v>
      </c>
    </row>
    <row r="53460" spans="9:9" x14ac:dyDescent="0.2">
      <c r="I53460" s="37" t="s">
        <v>16</v>
      </c>
    </row>
    <row r="53461" spans="9:9" x14ac:dyDescent="0.2">
      <c r="I53461" s="37" t="s">
        <v>16</v>
      </c>
    </row>
    <row r="53462" spans="9:9" x14ac:dyDescent="0.2">
      <c r="I53462" s="37" t="s">
        <v>16</v>
      </c>
    </row>
    <row r="53463" spans="9:9" x14ac:dyDescent="0.2">
      <c r="I53463" s="37" t="s">
        <v>16</v>
      </c>
    </row>
    <row r="53464" spans="9:9" x14ac:dyDescent="0.2">
      <c r="I53464" s="37" t="s">
        <v>16</v>
      </c>
    </row>
    <row r="53465" spans="9:9" x14ac:dyDescent="0.2">
      <c r="I53465" s="37" t="s">
        <v>16</v>
      </c>
    </row>
    <row r="53466" spans="9:9" x14ac:dyDescent="0.2">
      <c r="I53466" s="37" t="s">
        <v>16</v>
      </c>
    </row>
    <row r="53467" spans="9:9" x14ac:dyDescent="0.2">
      <c r="I53467" s="37" t="s">
        <v>16</v>
      </c>
    </row>
    <row r="53468" spans="9:9" x14ac:dyDescent="0.2">
      <c r="I53468" s="37" t="s">
        <v>16</v>
      </c>
    </row>
    <row r="53469" spans="9:9" x14ac:dyDescent="0.2">
      <c r="I53469" s="37" t="s">
        <v>16</v>
      </c>
    </row>
    <row r="53470" spans="9:9" x14ac:dyDescent="0.2">
      <c r="I53470" s="37" t="s">
        <v>16</v>
      </c>
    </row>
    <row r="53471" spans="9:9" x14ac:dyDescent="0.2">
      <c r="I53471" s="37" t="s">
        <v>16</v>
      </c>
    </row>
    <row r="53472" spans="9:9" x14ac:dyDescent="0.2">
      <c r="I53472" s="37" t="s">
        <v>16</v>
      </c>
    </row>
    <row r="53473" spans="9:9" x14ac:dyDescent="0.2">
      <c r="I53473" s="37" t="s">
        <v>16</v>
      </c>
    </row>
    <row r="53474" spans="9:9" x14ac:dyDescent="0.2">
      <c r="I53474" s="37" t="s">
        <v>16</v>
      </c>
    </row>
    <row r="53475" spans="9:9" x14ac:dyDescent="0.2">
      <c r="I53475" s="37" t="s">
        <v>16</v>
      </c>
    </row>
    <row r="53476" spans="9:9" x14ac:dyDescent="0.2">
      <c r="I53476" s="37" t="s">
        <v>16</v>
      </c>
    </row>
    <row r="53477" spans="9:9" x14ac:dyDescent="0.2">
      <c r="I53477" s="37" t="s">
        <v>16</v>
      </c>
    </row>
    <row r="53478" spans="9:9" x14ac:dyDescent="0.2">
      <c r="I53478" s="37" t="s">
        <v>16</v>
      </c>
    </row>
    <row r="53479" spans="9:9" x14ac:dyDescent="0.2">
      <c r="I53479" s="37" t="s">
        <v>16</v>
      </c>
    </row>
    <row r="53480" spans="9:9" x14ac:dyDescent="0.2">
      <c r="I53480" s="37" t="s">
        <v>16</v>
      </c>
    </row>
    <row r="53481" spans="9:9" x14ac:dyDescent="0.2">
      <c r="I53481" s="37" t="s">
        <v>16</v>
      </c>
    </row>
    <row r="53482" spans="9:9" x14ac:dyDescent="0.2">
      <c r="I53482" s="37" t="s">
        <v>16</v>
      </c>
    </row>
    <row r="53483" spans="9:9" x14ac:dyDescent="0.2">
      <c r="I53483" s="37" t="s">
        <v>16</v>
      </c>
    </row>
    <row r="53484" spans="9:9" x14ac:dyDescent="0.2">
      <c r="I53484" s="37" t="s">
        <v>16</v>
      </c>
    </row>
    <row r="53485" spans="9:9" x14ac:dyDescent="0.2">
      <c r="I53485" s="37" t="s">
        <v>16</v>
      </c>
    </row>
    <row r="53486" spans="9:9" x14ac:dyDescent="0.2">
      <c r="I53486" s="37" t="s">
        <v>16</v>
      </c>
    </row>
    <row r="53487" spans="9:9" x14ac:dyDescent="0.2">
      <c r="I53487" s="37" t="s">
        <v>16</v>
      </c>
    </row>
    <row r="53488" spans="9:9" x14ac:dyDescent="0.2">
      <c r="I53488" s="37" t="s">
        <v>16</v>
      </c>
    </row>
    <row r="53489" spans="9:9" x14ac:dyDescent="0.2">
      <c r="I53489" s="37" t="s">
        <v>16</v>
      </c>
    </row>
    <row r="53490" spans="9:9" x14ac:dyDescent="0.2">
      <c r="I53490" s="37" t="s">
        <v>16</v>
      </c>
    </row>
    <row r="53491" spans="9:9" x14ac:dyDescent="0.2">
      <c r="I53491" s="37" t="s">
        <v>16</v>
      </c>
    </row>
    <row r="53492" spans="9:9" x14ac:dyDescent="0.2">
      <c r="I53492" s="37" t="s">
        <v>16</v>
      </c>
    </row>
    <row r="53493" spans="9:9" x14ac:dyDescent="0.2">
      <c r="I53493" s="37" t="s">
        <v>16</v>
      </c>
    </row>
    <row r="53494" spans="9:9" x14ac:dyDescent="0.2">
      <c r="I53494" s="37" t="s">
        <v>16</v>
      </c>
    </row>
    <row r="53495" spans="9:9" x14ac:dyDescent="0.2">
      <c r="I53495" s="37" t="s">
        <v>16</v>
      </c>
    </row>
    <row r="53496" spans="9:9" x14ac:dyDescent="0.2">
      <c r="I53496" s="37" t="s">
        <v>16</v>
      </c>
    </row>
    <row r="53497" spans="9:9" x14ac:dyDescent="0.2">
      <c r="I53497" s="37" t="s">
        <v>16</v>
      </c>
    </row>
    <row r="53498" spans="9:9" x14ac:dyDescent="0.2">
      <c r="I53498" s="37" t="s">
        <v>16</v>
      </c>
    </row>
    <row r="53499" spans="9:9" x14ac:dyDescent="0.2">
      <c r="I53499" s="37" t="s">
        <v>16</v>
      </c>
    </row>
    <row r="53500" spans="9:9" x14ac:dyDescent="0.2">
      <c r="I53500" s="37" t="s">
        <v>16</v>
      </c>
    </row>
    <row r="53501" spans="9:9" x14ac:dyDescent="0.2">
      <c r="I53501" s="37" t="s">
        <v>16</v>
      </c>
    </row>
    <row r="53502" spans="9:9" x14ac:dyDescent="0.2">
      <c r="I53502" s="37" t="s">
        <v>16</v>
      </c>
    </row>
    <row r="53503" spans="9:9" x14ac:dyDescent="0.2">
      <c r="I53503" s="37" t="s">
        <v>16</v>
      </c>
    </row>
    <row r="53504" spans="9:9" x14ac:dyDescent="0.2">
      <c r="I53504" s="37" t="s">
        <v>16</v>
      </c>
    </row>
    <row r="53505" spans="9:9" x14ac:dyDescent="0.2">
      <c r="I53505" s="37" t="s">
        <v>16</v>
      </c>
    </row>
    <row r="53506" spans="9:9" x14ac:dyDescent="0.2">
      <c r="I53506" s="37" t="s">
        <v>16</v>
      </c>
    </row>
    <row r="53507" spans="9:9" x14ac:dyDescent="0.2">
      <c r="I53507" s="37" t="s">
        <v>16</v>
      </c>
    </row>
    <row r="53508" spans="9:9" x14ac:dyDescent="0.2">
      <c r="I53508" s="37" t="s">
        <v>16</v>
      </c>
    </row>
    <row r="53509" spans="9:9" x14ac:dyDescent="0.2">
      <c r="I53509" s="37" t="s">
        <v>16</v>
      </c>
    </row>
    <row r="53510" spans="9:9" x14ac:dyDescent="0.2">
      <c r="I53510" s="37" t="s">
        <v>16</v>
      </c>
    </row>
    <row r="53511" spans="9:9" x14ac:dyDescent="0.2">
      <c r="I53511" s="37" t="s">
        <v>16</v>
      </c>
    </row>
    <row r="53512" spans="9:9" x14ac:dyDescent="0.2">
      <c r="I53512" s="37" t="s">
        <v>16</v>
      </c>
    </row>
    <row r="53513" spans="9:9" x14ac:dyDescent="0.2">
      <c r="I53513" s="37" t="s">
        <v>16</v>
      </c>
    </row>
    <row r="53514" spans="9:9" x14ac:dyDescent="0.2">
      <c r="I53514" s="37" t="s">
        <v>16</v>
      </c>
    </row>
    <row r="53515" spans="9:9" x14ac:dyDescent="0.2">
      <c r="I53515" s="37" t="s">
        <v>16</v>
      </c>
    </row>
    <row r="53516" spans="9:9" x14ac:dyDescent="0.2">
      <c r="I53516" s="37" t="s">
        <v>16</v>
      </c>
    </row>
    <row r="53517" spans="9:9" x14ac:dyDescent="0.2">
      <c r="I53517" s="37" t="s">
        <v>16</v>
      </c>
    </row>
    <row r="53518" spans="9:9" x14ac:dyDescent="0.2">
      <c r="I53518" s="37" t="s">
        <v>16</v>
      </c>
    </row>
    <row r="53519" spans="9:9" x14ac:dyDescent="0.2">
      <c r="I53519" s="37" t="s">
        <v>16</v>
      </c>
    </row>
    <row r="53520" spans="9:9" x14ac:dyDescent="0.2">
      <c r="I53520" s="37" t="s">
        <v>16</v>
      </c>
    </row>
    <row r="53521" spans="9:9" x14ac:dyDescent="0.2">
      <c r="I53521" s="37" t="s">
        <v>16</v>
      </c>
    </row>
    <row r="53522" spans="9:9" x14ac:dyDescent="0.2">
      <c r="I53522" s="37" t="s">
        <v>16</v>
      </c>
    </row>
    <row r="53523" spans="9:9" x14ac:dyDescent="0.2">
      <c r="I53523" s="37" t="s">
        <v>16</v>
      </c>
    </row>
    <row r="53524" spans="9:9" x14ac:dyDescent="0.2">
      <c r="I53524" s="37" t="s">
        <v>16</v>
      </c>
    </row>
    <row r="53525" spans="9:9" x14ac:dyDescent="0.2">
      <c r="I53525" s="37" t="s">
        <v>16</v>
      </c>
    </row>
    <row r="53526" spans="9:9" x14ac:dyDescent="0.2">
      <c r="I53526" s="37" t="s">
        <v>16</v>
      </c>
    </row>
    <row r="53527" spans="9:9" x14ac:dyDescent="0.2">
      <c r="I53527" s="37" t="s">
        <v>16</v>
      </c>
    </row>
    <row r="53528" spans="9:9" x14ac:dyDescent="0.2">
      <c r="I53528" s="37" t="s">
        <v>16</v>
      </c>
    </row>
    <row r="53529" spans="9:9" x14ac:dyDescent="0.2">
      <c r="I53529" s="37" t="s">
        <v>16</v>
      </c>
    </row>
    <row r="53530" spans="9:9" x14ac:dyDescent="0.2">
      <c r="I53530" s="37" t="s">
        <v>16</v>
      </c>
    </row>
    <row r="53531" spans="9:9" x14ac:dyDescent="0.2">
      <c r="I53531" s="37" t="s">
        <v>16</v>
      </c>
    </row>
    <row r="53532" spans="9:9" x14ac:dyDescent="0.2">
      <c r="I53532" s="37" t="s">
        <v>16</v>
      </c>
    </row>
    <row r="53533" spans="9:9" x14ac:dyDescent="0.2">
      <c r="I53533" s="37" t="s">
        <v>16</v>
      </c>
    </row>
    <row r="53534" spans="9:9" x14ac:dyDescent="0.2">
      <c r="I53534" s="37" t="s">
        <v>16</v>
      </c>
    </row>
    <row r="53535" spans="9:9" x14ac:dyDescent="0.2">
      <c r="I53535" s="37" t="s">
        <v>16</v>
      </c>
    </row>
    <row r="53536" spans="9:9" x14ac:dyDescent="0.2">
      <c r="I53536" s="37" t="s">
        <v>16</v>
      </c>
    </row>
    <row r="53537" spans="9:9" x14ac:dyDescent="0.2">
      <c r="I53537" s="37" t="s">
        <v>16</v>
      </c>
    </row>
    <row r="53538" spans="9:9" x14ac:dyDescent="0.2">
      <c r="I53538" s="37" t="s">
        <v>16</v>
      </c>
    </row>
    <row r="53539" spans="9:9" x14ac:dyDescent="0.2">
      <c r="I53539" s="37" t="s">
        <v>16</v>
      </c>
    </row>
    <row r="53540" spans="9:9" x14ac:dyDescent="0.2">
      <c r="I53540" s="37" t="s">
        <v>16</v>
      </c>
    </row>
    <row r="53541" spans="9:9" x14ac:dyDescent="0.2">
      <c r="I53541" s="37" t="s">
        <v>16</v>
      </c>
    </row>
    <row r="53542" spans="9:9" x14ac:dyDescent="0.2">
      <c r="I53542" s="37" t="s">
        <v>16</v>
      </c>
    </row>
    <row r="53543" spans="9:9" x14ac:dyDescent="0.2">
      <c r="I53543" s="37" t="s">
        <v>16</v>
      </c>
    </row>
    <row r="53544" spans="9:9" x14ac:dyDescent="0.2">
      <c r="I53544" s="37" t="s">
        <v>16</v>
      </c>
    </row>
    <row r="53545" spans="9:9" x14ac:dyDescent="0.2">
      <c r="I53545" s="37" t="s">
        <v>16</v>
      </c>
    </row>
    <row r="53546" spans="9:9" x14ac:dyDescent="0.2">
      <c r="I53546" s="37" t="s">
        <v>16</v>
      </c>
    </row>
    <row r="53547" spans="9:9" x14ac:dyDescent="0.2">
      <c r="I53547" s="37" t="s">
        <v>16</v>
      </c>
    </row>
    <row r="53548" spans="9:9" x14ac:dyDescent="0.2">
      <c r="I53548" s="37" t="s">
        <v>16</v>
      </c>
    </row>
    <row r="53549" spans="9:9" x14ac:dyDescent="0.2">
      <c r="I53549" s="37" t="s">
        <v>16</v>
      </c>
    </row>
    <row r="53550" spans="9:9" x14ac:dyDescent="0.2">
      <c r="I53550" s="37" t="s">
        <v>16</v>
      </c>
    </row>
    <row r="53551" spans="9:9" x14ac:dyDescent="0.2">
      <c r="I53551" s="37" t="s">
        <v>16</v>
      </c>
    </row>
    <row r="53552" spans="9:9" x14ac:dyDescent="0.2">
      <c r="I53552" s="37" t="s">
        <v>16</v>
      </c>
    </row>
    <row r="53553" spans="9:9" x14ac:dyDescent="0.2">
      <c r="I53553" s="37" t="s">
        <v>16</v>
      </c>
    </row>
    <row r="53554" spans="9:9" x14ac:dyDescent="0.2">
      <c r="I53554" s="37" t="s">
        <v>16</v>
      </c>
    </row>
    <row r="53555" spans="9:9" x14ac:dyDescent="0.2">
      <c r="I53555" s="37" t="s">
        <v>16</v>
      </c>
    </row>
    <row r="53556" spans="9:9" x14ac:dyDescent="0.2">
      <c r="I53556" s="37" t="s">
        <v>16</v>
      </c>
    </row>
    <row r="53557" spans="9:9" x14ac:dyDescent="0.2">
      <c r="I53557" s="37" t="s">
        <v>16</v>
      </c>
    </row>
    <row r="53558" spans="9:9" x14ac:dyDescent="0.2">
      <c r="I53558" s="37" t="s">
        <v>16</v>
      </c>
    </row>
    <row r="53559" spans="9:9" x14ac:dyDescent="0.2">
      <c r="I53559" s="37" t="s">
        <v>16</v>
      </c>
    </row>
    <row r="53560" spans="9:9" x14ac:dyDescent="0.2">
      <c r="I53560" s="37" t="s">
        <v>16</v>
      </c>
    </row>
    <row r="53561" spans="9:9" x14ac:dyDescent="0.2">
      <c r="I53561" s="37" t="s">
        <v>16</v>
      </c>
    </row>
    <row r="53562" spans="9:9" x14ac:dyDescent="0.2">
      <c r="I53562" s="37" t="s">
        <v>16</v>
      </c>
    </row>
    <row r="53563" spans="9:9" x14ac:dyDescent="0.2">
      <c r="I53563" s="37" t="s">
        <v>16</v>
      </c>
    </row>
    <row r="53564" spans="9:9" x14ac:dyDescent="0.2">
      <c r="I53564" s="37" t="s">
        <v>16</v>
      </c>
    </row>
    <row r="53565" spans="9:9" x14ac:dyDescent="0.2">
      <c r="I53565" s="37" t="s">
        <v>16</v>
      </c>
    </row>
    <row r="53566" spans="9:9" x14ac:dyDescent="0.2">
      <c r="I53566" s="37" t="s">
        <v>16</v>
      </c>
    </row>
    <row r="53567" spans="9:9" x14ac:dyDescent="0.2">
      <c r="I53567" s="37" t="s">
        <v>16</v>
      </c>
    </row>
    <row r="53568" spans="9:9" x14ac:dyDescent="0.2">
      <c r="I53568" s="37" t="s">
        <v>16</v>
      </c>
    </row>
    <row r="53569" spans="9:9" x14ac:dyDescent="0.2">
      <c r="I53569" s="37" t="s">
        <v>16</v>
      </c>
    </row>
    <row r="53570" spans="9:9" x14ac:dyDescent="0.2">
      <c r="I53570" s="37" t="s">
        <v>16</v>
      </c>
    </row>
    <row r="53571" spans="9:9" x14ac:dyDescent="0.2">
      <c r="I53571" s="37" t="s">
        <v>16</v>
      </c>
    </row>
    <row r="53572" spans="9:9" x14ac:dyDescent="0.2">
      <c r="I53572" s="37" t="s">
        <v>16</v>
      </c>
    </row>
    <row r="53573" spans="9:9" x14ac:dyDescent="0.2">
      <c r="I53573" s="37" t="s">
        <v>16</v>
      </c>
    </row>
    <row r="53574" spans="9:9" x14ac:dyDescent="0.2">
      <c r="I53574" s="37" t="s">
        <v>16</v>
      </c>
    </row>
    <row r="53575" spans="9:9" x14ac:dyDescent="0.2">
      <c r="I53575" s="37" t="s">
        <v>16</v>
      </c>
    </row>
    <row r="53576" spans="9:9" x14ac:dyDescent="0.2">
      <c r="I53576" s="37" t="s">
        <v>16</v>
      </c>
    </row>
    <row r="53577" spans="9:9" x14ac:dyDescent="0.2">
      <c r="I53577" s="37" t="s">
        <v>16</v>
      </c>
    </row>
    <row r="53578" spans="9:9" x14ac:dyDescent="0.2">
      <c r="I53578" s="37" t="s">
        <v>16</v>
      </c>
    </row>
    <row r="53579" spans="9:9" x14ac:dyDescent="0.2">
      <c r="I53579" s="37" t="s">
        <v>16</v>
      </c>
    </row>
    <row r="53580" spans="9:9" x14ac:dyDescent="0.2">
      <c r="I53580" s="37" t="s">
        <v>16</v>
      </c>
    </row>
    <row r="53581" spans="9:9" x14ac:dyDescent="0.2">
      <c r="I53581" s="37" t="s">
        <v>16</v>
      </c>
    </row>
    <row r="53582" spans="9:9" x14ac:dyDescent="0.2">
      <c r="I53582" s="37" t="s">
        <v>16</v>
      </c>
    </row>
    <row r="53583" spans="9:9" x14ac:dyDescent="0.2">
      <c r="I53583" s="37" t="s">
        <v>16</v>
      </c>
    </row>
    <row r="53584" spans="9:9" x14ac:dyDescent="0.2">
      <c r="I53584" s="37" t="s">
        <v>16</v>
      </c>
    </row>
    <row r="53585" spans="9:9" x14ac:dyDescent="0.2">
      <c r="I53585" s="37" t="s">
        <v>16</v>
      </c>
    </row>
    <row r="53586" spans="9:9" x14ac:dyDescent="0.2">
      <c r="I53586" s="37" t="s">
        <v>16</v>
      </c>
    </row>
    <row r="53587" spans="9:9" x14ac:dyDescent="0.2">
      <c r="I53587" s="37" t="s">
        <v>16</v>
      </c>
    </row>
    <row r="53588" spans="9:9" x14ac:dyDescent="0.2">
      <c r="I53588" s="37" t="s">
        <v>16</v>
      </c>
    </row>
    <row r="53589" spans="9:9" x14ac:dyDescent="0.2">
      <c r="I53589" s="37" t="s">
        <v>16</v>
      </c>
    </row>
    <row r="53590" spans="9:9" x14ac:dyDescent="0.2">
      <c r="I53590" s="37" t="s">
        <v>16</v>
      </c>
    </row>
    <row r="53591" spans="9:9" x14ac:dyDescent="0.2">
      <c r="I53591" s="37" t="s">
        <v>16</v>
      </c>
    </row>
    <row r="53592" spans="9:9" x14ac:dyDescent="0.2">
      <c r="I53592" s="37" t="s">
        <v>16</v>
      </c>
    </row>
    <row r="53593" spans="9:9" x14ac:dyDescent="0.2">
      <c r="I53593" s="37" t="s">
        <v>16</v>
      </c>
    </row>
    <row r="53594" spans="9:9" x14ac:dyDescent="0.2">
      <c r="I53594" s="37" t="s">
        <v>16</v>
      </c>
    </row>
    <row r="53595" spans="9:9" x14ac:dyDescent="0.2">
      <c r="I53595" s="37" t="s">
        <v>16</v>
      </c>
    </row>
    <row r="53596" spans="9:9" x14ac:dyDescent="0.2">
      <c r="I53596" s="37" t="s">
        <v>16</v>
      </c>
    </row>
    <row r="53597" spans="9:9" x14ac:dyDescent="0.2">
      <c r="I53597" s="37" t="s">
        <v>16</v>
      </c>
    </row>
    <row r="53598" spans="9:9" x14ac:dyDescent="0.2">
      <c r="I53598" s="37" t="s">
        <v>16</v>
      </c>
    </row>
    <row r="53599" spans="9:9" x14ac:dyDescent="0.2">
      <c r="I53599" s="37" t="s">
        <v>16</v>
      </c>
    </row>
    <row r="53600" spans="9:9" x14ac:dyDescent="0.2">
      <c r="I53600" s="37" t="s">
        <v>16</v>
      </c>
    </row>
    <row r="53601" spans="9:9" x14ac:dyDescent="0.2">
      <c r="I53601" s="37" t="s">
        <v>16</v>
      </c>
    </row>
    <row r="53602" spans="9:9" x14ac:dyDescent="0.2">
      <c r="I53602" s="37" t="s">
        <v>16</v>
      </c>
    </row>
    <row r="53603" spans="9:9" x14ac:dyDescent="0.2">
      <c r="I53603" s="37" t="s">
        <v>16</v>
      </c>
    </row>
    <row r="53604" spans="9:9" x14ac:dyDescent="0.2">
      <c r="I53604" s="37" t="s">
        <v>16</v>
      </c>
    </row>
    <row r="53605" spans="9:9" x14ac:dyDescent="0.2">
      <c r="I53605" s="37" t="s">
        <v>16</v>
      </c>
    </row>
    <row r="53606" spans="9:9" x14ac:dyDescent="0.2">
      <c r="I53606" s="37" t="s">
        <v>16</v>
      </c>
    </row>
    <row r="53607" spans="9:9" x14ac:dyDescent="0.2">
      <c r="I53607" s="37" t="s">
        <v>16</v>
      </c>
    </row>
    <row r="53608" spans="9:9" x14ac:dyDescent="0.2">
      <c r="I53608" s="37" t="s">
        <v>16</v>
      </c>
    </row>
    <row r="53609" spans="9:9" x14ac:dyDescent="0.2">
      <c r="I53609" s="37" t="s">
        <v>16</v>
      </c>
    </row>
    <row r="53610" spans="9:9" x14ac:dyDescent="0.2">
      <c r="I53610" s="37" t="s">
        <v>16</v>
      </c>
    </row>
    <row r="53611" spans="9:9" x14ac:dyDescent="0.2">
      <c r="I53611" s="37" t="s">
        <v>16</v>
      </c>
    </row>
    <row r="53612" spans="9:9" x14ac:dyDescent="0.2">
      <c r="I53612" s="37" t="s">
        <v>16</v>
      </c>
    </row>
    <row r="53613" spans="9:9" x14ac:dyDescent="0.2">
      <c r="I53613" s="37" t="s">
        <v>16</v>
      </c>
    </row>
    <row r="53614" spans="9:9" x14ac:dyDescent="0.2">
      <c r="I53614" s="37" t="s">
        <v>16</v>
      </c>
    </row>
    <row r="53615" spans="9:9" x14ac:dyDescent="0.2">
      <c r="I53615" s="37" t="s">
        <v>16</v>
      </c>
    </row>
    <row r="53616" spans="9:9" x14ac:dyDescent="0.2">
      <c r="I53616" s="37" t="s">
        <v>16</v>
      </c>
    </row>
    <row r="53617" spans="9:9" x14ac:dyDescent="0.2">
      <c r="I53617" s="37" t="s">
        <v>16</v>
      </c>
    </row>
    <row r="53618" spans="9:9" x14ac:dyDescent="0.2">
      <c r="I53618" s="37" t="s">
        <v>16</v>
      </c>
    </row>
    <row r="53619" spans="9:9" x14ac:dyDescent="0.2">
      <c r="I53619" s="37" t="s">
        <v>16</v>
      </c>
    </row>
    <row r="53620" spans="9:9" x14ac:dyDescent="0.2">
      <c r="I53620" s="37" t="s">
        <v>16</v>
      </c>
    </row>
    <row r="53621" spans="9:9" x14ac:dyDescent="0.2">
      <c r="I53621" s="37" t="s">
        <v>16</v>
      </c>
    </row>
    <row r="53622" spans="9:9" x14ac:dyDescent="0.2">
      <c r="I53622" s="37" t="s">
        <v>16</v>
      </c>
    </row>
    <row r="53623" spans="9:9" x14ac:dyDescent="0.2">
      <c r="I53623" s="37" t="s">
        <v>16</v>
      </c>
    </row>
    <row r="53624" spans="9:9" x14ac:dyDescent="0.2">
      <c r="I53624" s="37" t="s">
        <v>16</v>
      </c>
    </row>
    <row r="53625" spans="9:9" x14ac:dyDescent="0.2">
      <c r="I53625" s="37" t="s">
        <v>16</v>
      </c>
    </row>
    <row r="53626" spans="9:9" x14ac:dyDescent="0.2">
      <c r="I53626" s="37" t="s">
        <v>16</v>
      </c>
    </row>
    <row r="53627" spans="9:9" x14ac:dyDescent="0.2">
      <c r="I53627" s="37" t="s">
        <v>16</v>
      </c>
    </row>
    <row r="53628" spans="9:9" x14ac:dyDescent="0.2">
      <c r="I53628" s="37" t="s">
        <v>16</v>
      </c>
    </row>
    <row r="53629" spans="9:9" x14ac:dyDescent="0.2">
      <c r="I53629" s="37" t="s">
        <v>16</v>
      </c>
    </row>
    <row r="53630" spans="9:9" x14ac:dyDescent="0.2">
      <c r="I53630" s="37" t="s">
        <v>16</v>
      </c>
    </row>
    <row r="53631" spans="9:9" x14ac:dyDescent="0.2">
      <c r="I53631" s="37" t="s">
        <v>16</v>
      </c>
    </row>
    <row r="53632" spans="9:9" x14ac:dyDescent="0.2">
      <c r="I53632" s="37" t="s">
        <v>16</v>
      </c>
    </row>
    <row r="53633" spans="9:9" x14ac:dyDescent="0.2">
      <c r="I53633" s="37" t="s">
        <v>16</v>
      </c>
    </row>
    <row r="53634" spans="9:9" x14ac:dyDescent="0.2">
      <c r="I53634" s="37" t="s">
        <v>16</v>
      </c>
    </row>
    <row r="53635" spans="9:9" x14ac:dyDescent="0.2">
      <c r="I53635" s="37" t="s">
        <v>16</v>
      </c>
    </row>
    <row r="53636" spans="9:9" x14ac:dyDescent="0.2">
      <c r="I53636" s="37" t="s">
        <v>16</v>
      </c>
    </row>
    <row r="53637" spans="9:9" x14ac:dyDescent="0.2">
      <c r="I53637" s="37" t="s">
        <v>16</v>
      </c>
    </row>
    <row r="53638" spans="9:9" x14ac:dyDescent="0.2">
      <c r="I53638" s="37" t="s">
        <v>16</v>
      </c>
    </row>
    <row r="53639" spans="9:9" x14ac:dyDescent="0.2">
      <c r="I53639" s="37" t="s">
        <v>16</v>
      </c>
    </row>
    <row r="53640" spans="9:9" x14ac:dyDescent="0.2">
      <c r="I53640" s="37" t="s">
        <v>16</v>
      </c>
    </row>
    <row r="53641" spans="9:9" x14ac:dyDescent="0.2">
      <c r="I53641" s="37" t="s">
        <v>16</v>
      </c>
    </row>
    <row r="53642" spans="9:9" x14ac:dyDescent="0.2">
      <c r="I53642" s="37" t="s">
        <v>16</v>
      </c>
    </row>
    <row r="53643" spans="9:9" x14ac:dyDescent="0.2">
      <c r="I53643" s="37" t="s">
        <v>16</v>
      </c>
    </row>
    <row r="53644" spans="9:9" x14ac:dyDescent="0.2">
      <c r="I53644" s="37" t="s">
        <v>16</v>
      </c>
    </row>
    <row r="53645" spans="9:9" x14ac:dyDescent="0.2">
      <c r="I53645" s="37" t="s">
        <v>16</v>
      </c>
    </row>
    <row r="53646" spans="9:9" x14ac:dyDescent="0.2">
      <c r="I53646" s="37" t="s">
        <v>16</v>
      </c>
    </row>
    <row r="53647" spans="9:9" x14ac:dyDescent="0.2">
      <c r="I53647" s="37" t="s">
        <v>16</v>
      </c>
    </row>
    <row r="53648" spans="9:9" x14ac:dyDescent="0.2">
      <c r="I53648" s="37" t="s">
        <v>16</v>
      </c>
    </row>
    <row r="53649" spans="9:9" x14ac:dyDescent="0.2">
      <c r="I53649" s="37" t="s">
        <v>16</v>
      </c>
    </row>
    <row r="53650" spans="9:9" x14ac:dyDescent="0.2">
      <c r="I53650" s="37" t="s">
        <v>16</v>
      </c>
    </row>
    <row r="53651" spans="9:9" x14ac:dyDescent="0.2">
      <c r="I53651" s="37" t="s">
        <v>16</v>
      </c>
    </row>
    <row r="53652" spans="9:9" x14ac:dyDescent="0.2">
      <c r="I53652" s="37" t="s">
        <v>16</v>
      </c>
    </row>
    <row r="53653" spans="9:9" x14ac:dyDescent="0.2">
      <c r="I53653" s="37" t="s">
        <v>16</v>
      </c>
    </row>
    <row r="53654" spans="9:9" x14ac:dyDescent="0.2">
      <c r="I53654" s="37" t="s">
        <v>16</v>
      </c>
    </row>
    <row r="53655" spans="9:9" x14ac:dyDescent="0.2">
      <c r="I53655" s="37" t="s">
        <v>16</v>
      </c>
    </row>
    <row r="53656" spans="9:9" x14ac:dyDescent="0.2">
      <c r="I53656" s="37" t="s">
        <v>16</v>
      </c>
    </row>
    <row r="53657" spans="9:9" x14ac:dyDescent="0.2">
      <c r="I53657" s="37" t="s">
        <v>16</v>
      </c>
    </row>
    <row r="53658" spans="9:9" x14ac:dyDescent="0.2">
      <c r="I53658" s="37" t="s">
        <v>16</v>
      </c>
    </row>
    <row r="53659" spans="9:9" x14ac:dyDescent="0.2">
      <c r="I53659" s="37" t="s">
        <v>16</v>
      </c>
    </row>
    <row r="53660" spans="9:9" x14ac:dyDescent="0.2">
      <c r="I53660" s="37" t="s">
        <v>16</v>
      </c>
    </row>
    <row r="53661" spans="9:9" x14ac:dyDescent="0.2">
      <c r="I53661" s="37" t="s">
        <v>16</v>
      </c>
    </row>
    <row r="53662" spans="9:9" x14ac:dyDescent="0.2">
      <c r="I53662" s="37" t="s">
        <v>16</v>
      </c>
    </row>
    <row r="53663" spans="9:9" x14ac:dyDescent="0.2">
      <c r="I53663" s="37" t="s">
        <v>16</v>
      </c>
    </row>
    <row r="53664" spans="9:9" x14ac:dyDescent="0.2">
      <c r="I53664" s="37" t="s">
        <v>16</v>
      </c>
    </row>
    <row r="53665" spans="9:9" x14ac:dyDescent="0.2">
      <c r="I53665" s="37" t="s">
        <v>16</v>
      </c>
    </row>
    <row r="53666" spans="9:9" x14ac:dyDescent="0.2">
      <c r="I53666" s="37" t="s">
        <v>16</v>
      </c>
    </row>
    <row r="53667" spans="9:9" x14ac:dyDescent="0.2">
      <c r="I53667" s="37" t="s">
        <v>16</v>
      </c>
    </row>
    <row r="53668" spans="9:9" x14ac:dyDescent="0.2">
      <c r="I53668" s="37" t="s">
        <v>16</v>
      </c>
    </row>
    <row r="53669" spans="9:9" x14ac:dyDescent="0.2">
      <c r="I53669" s="37" t="s">
        <v>16</v>
      </c>
    </row>
    <row r="53670" spans="9:9" x14ac:dyDescent="0.2">
      <c r="I53670" s="37" t="s">
        <v>16</v>
      </c>
    </row>
    <row r="53671" spans="9:9" x14ac:dyDescent="0.2">
      <c r="I53671" s="37" t="s">
        <v>16</v>
      </c>
    </row>
    <row r="53672" spans="9:9" x14ac:dyDescent="0.2">
      <c r="I53672" s="37" t="s">
        <v>16</v>
      </c>
    </row>
    <row r="53673" spans="9:9" x14ac:dyDescent="0.2">
      <c r="I53673" s="37" t="s">
        <v>16</v>
      </c>
    </row>
    <row r="53674" spans="9:9" x14ac:dyDescent="0.2">
      <c r="I53674" s="37" t="s">
        <v>16</v>
      </c>
    </row>
    <row r="53675" spans="9:9" x14ac:dyDescent="0.2">
      <c r="I53675" s="37" t="s">
        <v>16</v>
      </c>
    </row>
    <row r="53676" spans="9:9" x14ac:dyDescent="0.2">
      <c r="I53676" s="37" t="s">
        <v>16</v>
      </c>
    </row>
    <row r="53677" spans="9:9" x14ac:dyDescent="0.2">
      <c r="I53677" s="37" t="s">
        <v>16</v>
      </c>
    </row>
    <row r="53678" spans="9:9" x14ac:dyDescent="0.2">
      <c r="I53678" s="37" t="s">
        <v>16</v>
      </c>
    </row>
    <row r="53679" spans="9:9" x14ac:dyDescent="0.2">
      <c r="I53679" s="37" t="s">
        <v>16</v>
      </c>
    </row>
    <row r="53680" spans="9:9" x14ac:dyDescent="0.2">
      <c r="I53680" s="37" t="s">
        <v>16</v>
      </c>
    </row>
    <row r="53681" spans="9:9" x14ac:dyDescent="0.2">
      <c r="I53681" s="37" t="s">
        <v>16</v>
      </c>
    </row>
    <row r="53682" spans="9:9" x14ac:dyDescent="0.2">
      <c r="I53682" s="37" t="s">
        <v>16</v>
      </c>
    </row>
    <row r="53683" spans="9:9" x14ac:dyDescent="0.2">
      <c r="I53683" s="37" t="s">
        <v>16</v>
      </c>
    </row>
    <row r="53684" spans="9:9" x14ac:dyDescent="0.2">
      <c r="I53684" s="37" t="s">
        <v>16</v>
      </c>
    </row>
    <row r="53685" spans="9:9" x14ac:dyDescent="0.2">
      <c r="I53685" s="37" t="s">
        <v>16</v>
      </c>
    </row>
    <row r="53686" spans="9:9" x14ac:dyDescent="0.2">
      <c r="I53686" s="37" t="s">
        <v>16</v>
      </c>
    </row>
    <row r="53687" spans="9:9" x14ac:dyDescent="0.2">
      <c r="I53687" s="37" t="s">
        <v>16</v>
      </c>
    </row>
    <row r="53688" spans="9:9" x14ac:dyDescent="0.2">
      <c r="I53688" s="37" t="s">
        <v>16</v>
      </c>
    </row>
    <row r="53689" spans="9:9" x14ac:dyDescent="0.2">
      <c r="I53689" s="37" t="s">
        <v>16</v>
      </c>
    </row>
    <row r="53690" spans="9:9" x14ac:dyDescent="0.2">
      <c r="I53690" s="37" t="s">
        <v>16</v>
      </c>
    </row>
    <row r="53691" spans="9:9" x14ac:dyDescent="0.2">
      <c r="I53691" s="37" t="s">
        <v>16</v>
      </c>
    </row>
    <row r="53692" spans="9:9" x14ac:dyDescent="0.2">
      <c r="I53692" s="37" t="s">
        <v>16</v>
      </c>
    </row>
    <row r="53693" spans="9:9" x14ac:dyDescent="0.2">
      <c r="I53693" s="37" t="s">
        <v>16</v>
      </c>
    </row>
    <row r="53694" spans="9:9" x14ac:dyDescent="0.2">
      <c r="I53694" s="37" t="s">
        <v>16</v>
      </c>
    </row>
    <row r="53695" spans="9:9" x14ac:dyDescent="0.2">
      <c r="I53695" s="37" t="s">
        <v>16</v>
      </c>
    </row>
    <row r="53696" spans="9:9" x14ac:dyDescent="0.2">
      <c r="I53696" s="37" t="s">
        <v>16</v>
      </c>
    </row>
    <row r="53697" spans="9:9" x14ac:dyDescent="0.2">
      <c r="I53697" s="37" t="s">
        <v>16</v>
      </c>
    </row>
    <row r="53698" spans="9:9" x14ac:dyDescent="0.2">
      <c r="I53698" s="37" t="s">
        <v>16</v>
      </c>
    </row>
    <row r="53699" spans="9:9" x14ac:dyDescent="0.2">
      <c r="I53699" s="37" t="s">
        <v>16</v>
      </c>
    </row>
    <row r="53700" spans="9:9" x14ac:dyDescent="0.2">
      <c r="I53700" s="37" t="s">
        <v>16</v>
      </c>
    </row>
    <row r="53701" spans="9:9" x14ac:dyDescent="0.2">
      <c r="I53701" s="37" t="s">
        <v>16</v>
      </c>
    </row>
    <row r="53702" spans="9:9" x14ac:dyDescent="0.2">
      <c r="I53702" s="37" t="s">
        <v>16</v>
      </c>
    </row>
    <row r="53703" spans="9:9" x14ac:dyDescent="0.2">
      <c r="I53703" s="37" t="s">
        <v>16</v>
      </c>
    </row>
    <row r="53704" spans="9:9" x14ac:dyDescent="0.2">
      <c r="I53704" s="37" t="s">
        <v>16</v>
      </c>
    </row>
    <row r="53705" spans="9:9" x14ac:dyDescent="0.2">
      <c r="I53705" s="37" t="s">
        <v>16</v>
      </c>
    </row>
    <row r="53706" spans="9:9" x14ac:dyDescent="0.2">
      <c r="I53706" s="37" t="s">
        <v>16</v>
      </c>
    </row>
    <row r="53707" spans="9:9" x14ac:dyDescent="0.2">
      <c r="I53707" s="37" t="s">
        <v>16</v>
      </c>
    </row>
    <row r="53708" spans="9:9" x14ac:dyDescent="0.2">
      <c r="I53708" s="37" t="s">
        <v>16</v>
      </c>
    </row>
    <row r="53709" spans="9:9" x14ac:dyDescent="0.2">
      <c r="I53709" s="37" t="s">
        <v>16</v>
      </c>
    </row>
    <row r="53710" spans="9:9" x14ac:dyDescent="0.2">
      <c r="I53710" s="37" t="s">
        <v>16</v>
      </c>
    </row>
    <row r="53711" spans="9:9" x14ac:dyDescent="0.2">
      <c r="I53711" s="37" t="s">
        <v>16</v>
      </c>
    </row>
    <row r="53712" spans="9:9" x14ac:dyDescent="0.2">
      <c r="I53712" s="37" t="s">
        <v>16</v>
      </c>
    </row>
    <row r="53713" spans="9:9" x14ac:dyDescent="0.2">
      <c r="I53713" s="37" t="s">
        <v>16</v>
      </c>
    </row>
    <row r="53714" spans="9:9" x14ac:dyDescent="0.2">
      <c r="I53714" s="37" t="s">
        <v>16</v>
      </c>
    </row>
    <row r="53715" spans="9:9" x14ac:dyDescent="0.2">
      <c r="I53715" s="37" t="s">
        <v>16</v>
      </c>
    </row>
    <row r="53716" spans="9:9" x14ac:dyDescent="0.2">
      <c r="I53716" s="37" t="s">
        <v>16</v>
      </c>
    </row>
    <row r="53717" spans="9:9" x14ac:dyDescent="0.2">
      <c r="I53717" s="37" t="s">
        <v>16</v>
      </c>
    </row>
    <row r="53718" spans="9:9" x14ac:dyDescent="0.2">
      <c r="I53718" s="37" t="s">
        <v>16</v>
      </c>
    </row>
    <row r="53719" spans="9:9" x14ac:dyDescent="0.2">
      <c r="I53719" s="37" t="s">
        <v>16</v>
      </c>
    </row>
    <row r="53720" spans="9:9" x14ac:dyDescent="0.2">
      <c r="I53720" s="37" t="s">
        <v>16</v>
      </c>
    </row>
    <row r="53721" spans="9:9" x14ac:dyDescent="0.2">
      <c r="I53721" s="37" t="s">
        <v>16</v>
      </c>
    </row>
    <row r="53722" spans="9:9" x14ac:dyDescent="0.2">
      <c r="I53722" s="37" t="s">
        <v>16</v>
      </c>
    </row>
    <row r="53723" spans="9:9" x14ac:dyDescent="0.2">
      <c r="I53723" s="37" t="s">
        <v>16</v>
      </c>
    </row>
    <row r="53724" spans="9:9" x14ac:dyDescent="0.2">
      <c r="I53724" s="37" t="s">
        <v>16</v>
      </c>
    </row>
    <row r="53725" spans="9:9" x14ac:dyDescent="0.2">
      <c r="I53725" s="37" t="s">
        <v>16</v>
      </c>
    </row>
    <row r="53726" spans="9:9" x14ac:dyDescent="0.2">
      <c r="I53726" s="37" t="s">
        <v>16</v>
      </c>
    </row>
    <row r="53727" spans="9:9" x14ac:dyDescent="0.2">
      <c r="I53727" s="37" t="s">
        <v>16</v>
      </c>
    </row>
    <row r="53728" spans="9:9" x14ac:dyDescent="0.2">
      <c r="I53728" s="37" t="s">
        <v>16</v>
      </c>
    </row>
    <row r="53729" spans="9:9" x14ac:dyDescent="0.2">
      <c r="I53729" s="37" t="s">
        <v>16</v>
      </c>
    </row>
    <row r="53730" spans="9:9" x14ac:dyDescent="0.2">
      <c r="I53730" s="37" t="s">
        <v>16</v>
      </c>
    </row>
    <row r="53731" spans="9:9" x14ac:dyDescent="0.2">
      <c r="I53731" s="37" t="s">
        <v>16</v>
      </c>
    </row>
    <row r="53732" spans="9:9" x14ac:dyDescent="0.2">
      <c r="I53732" s="37" t="s">
        <v>16</v>
      </c>
    </row>
    <row r="53733" spans="9:9" x14ac:dyDescent="0.2">
      <c r="I53733" s="37" t="s">
        <v>16</v>
      </c>
    </row>
    <row r="53734" spans="9:9" x14ac:dyDescent="0.2">
      <c r="I53734" s="37" t="s">
        <v>16</v>
      </c>
    </row>
    <row r="53735" spans="9:9" x14ac:dyDescent="0.2">
      <c r="I53735" s="37" t="s">
        <v>16</v>
      </c>
    </row>
    <row r="53736" spans="9:9" x14ac:dyDescent="0.2">
      <c r="I53736" s="37" t="s">
        <v>16</v>
      </c>
    </row>
    <row r="53737" spans="9:9" x14ac:dyDescent="0.2">
      <c r="I53737" s="37" t="s">
        <v>16</v>
      </c>
    </row>
    <row r="53738" spans="9:9" x14ac:dyDescent="0.2">
      <c r="I53738" s="37" t="s">
        <v>16</v>
      </c>
    </row>
    <row r="53739" spans="9:9" x14ac:dyDescent="0.2">
      <c r="I53739" s="37" t="s">
        <v>16</v>
      </c>
    </row>
    <row r="53740" spans="9:9" x14ac:dyDescent="0.2">
      <c r="I53740" s="37" t="s">
        <v>16</v>
      </c>
    </row>
    <row r="53741" spans="9:9" x14ac:dyDescent="0.2">
      <c r="I53741" s="37" t="s">
        <v>16</v>
      </c>
    </row>
    <row r="53742" spans="9:9" x14ac:dyDescent="0.2">
      <c r="I53742" s="37" t="s">
        <v>16</v>
      </c>
    </row>
    <row r="53743" spans="9:9" x14ac:dyDescent="0.2">
      <c r="I53743" s="37" t="s">
        <v>16</v>
      </c>
    </row>
    <row r="53744" spans="9:9" x14ac:dyDescent="0.2">
      <c r="I53744" s="37" t="s">
        <v>16</v>
      </c>
    </row>
    <row r="53745" spans="9:9" x14ac:dyDescent="0.2">
      <c r="I53745" s="37" t="s">
        <v>16</v>
      </c>
    </row>
    <row r="53746" spans="9:9" x14ac:dyDescent="0.2">
      <c r="I53746" s="37" t="s">
        <v>16</v>
      </c>
    </row>
    <row r="53747" spans="9:9" x14ac:dyDescent="0.2">
      <c r="I53747" s="37" t="s">
        <v>16</v>
      </c>
    </row>
    <row r="53748" spans="9:9" x14ac:dyDescent="0.2">
      <c r="I53748" s="37" t="s">
        <v>16</v>
      </c>
    </row>
    <row r="53749" spans="9:9" x14ac:dyDescent="0.2">
      <c r="I53749" s="37" t="s">
        <v>16</v>
      </c>
    </row>
    <row r="53750" spans="9:9" x14ac:dyDescent="0.2">
      <c r="I53750" s="37" t="s">
        <v>16</v>
      </c>
    </row>
    <row r="53751" spans="9:9" x14ac:dyDescent="0.2">
      <c r="I53751" s="37" t="s">
        <v>16</v>
      </c>
    </row>
    <row r="53752" spans="9:9" x14ac:dyDescent="0.2">
      <c r="I53752" s="37" t="s">
        <v>16</v>
      </c>
    </row>
    <row r="53753" spans="9:9" x14ac:dyDescent="0.2">
      <c r="I53753" s="37" t="s">
        <v>16</v>
      </c>
    </row>
    <row r="53754" spans="9:9" x14ac:dyDescent="0.2">
      <c r="I53754" s="37" t="s">
        <v>16</v>
      </c>
    </row>
    <row r="53755" spans="9:9" x14ac:dyDescent="0.2">
      <c r="I53755" s="37" t="s">
        <v>16</v>
      </c>
    </row>
    <row r="53756" spans="9:9" x14ac:dyDescent="0.2">
      <c r="I53756" s="37" t="s">
        <v>16</v>
      </c>
    </row>
    <row r="53757" spans="9:9" x14ac:dyDescent="0.2">
      <c r="I53757" s="37" t="s">
        <v>16</v>
      </c>
    </row>
    <row r="53758" spans="9:9" x14ac:dyDescent="0.2">
      <c r="I53758" s="37" t="s">
        <v>16</v>
      </c>
    </row>
    <row r="53759" spans="9:9" x14ac:dyDescent="0.2">
      <c r="I53759" s="37" t="s">
        <v>16</v>
      </c>
    </row>
    <row r="53760" spans="9:9" x14ac:dyDescent="0.2">
      <c r="I53760" s="37" t="s">
        <v>16</v>
      </c>
    </row>
    <row r="53761" spans="9:9" x14ac:dyDescent="0.2">
      <c r="I53761" s="37" t="s">
        <v>16</v>
      </c>
    </row>
    <row r="53762" spans="9:9" x14ac:dyDescent="0.2">
      <c r="I53762" s="37" t="s">
        <v>16</v>
      </c>
    </row>
    <row r="53763" spans="9:9" x14ac:dyDescent="0.2">
      <c r="I53763" s="37" t="s">
        <v>16</v>
      </c>
    </row>
    <row r="53764" spans="9:9" x14ac:dyDescent="0.2">
      <c r="I53764" s="37" t="s">
        <v>16</v>
      </c>
    </row>
    <row r="53765" spans="9:9" x14ac:dyDescent="0.2">
      <c r="I53765" s="37" t="s">
        <v>16</v>
      </c>
    </row>
    <row r="53766" spans="9:9" x14ac:dyDescent="0.2">
      <c r="I53766" s="37" t="s">
        <v>16</v>
      </c>
    </row>
    <row r="53767" spans="9:9" x14ac:dyDescent="0.2">
      <c r="I53767" s="37" t="s">
        <v>16</v>
      </c>
    </row>
    <row r="53768" spans="9:9" x14ac:dyDescent="0.2">
      <c r="I53768" s="37" t="s">
        <v>16</v>
      </c>
    </row>
    <row r="53769" spans="9:9" x14ac:dyDescent="0.2">
      <c r="I53769" s="37" t="s">
        <v>16</v>
      </c>
    </row>
    <row r="53770" spans="9:9" x14ac:dyDescent="0.2">
      <c r="I53770" s="37" t="s">
        <v>16</v>
      </c>
    </row>
    <row r="53771" spans="9:9" x14ac:dyDescent="0.2">
      <c r="I53771" s="37" t="s">
        <v>16</v>
      </c>
    </row>
    <row r="53772" spans="9:9" x14ac:dyDescent="0.2">
      <c r="I53772" s="37" t="s">
        <v>16</v>
      </c>
    </row>
    <row r="53773" spans="9:9" x14ac:dyDescent="0.2">
      <c r="I53773" s="37" t="s">
        <v>16</v>
      </c>
    </row>
    <row r="53774" spans="9:9" x14ac:dyDescent="0.2">
      <c r="I53774" s="37" t="s">
        <v>16</v>
      </c>
    </row>
    <row r="53775" spans="9:9" x14ac:dyDescent="0.2">
      <c r="I53775" s="37" t="s">
        <v>16</v>
      </c>
    </row>
    <row r="53776" spans="9:9" x14ac:dyDescent="0.2">
      <c r="I53776" s="37" t="s">
        <v>16</v>
      </c>
    </row>
    <row r="53777" spans="9:9" x14ac:dyDescent="0.2">
      <c r="I53777" s="37" t="s">
        <v>16</v>
      </c>
    </row>
    <row r="53778" spans="9:9" x14ac:dyDescent="0.2">
      <c r="I53778" s="37" t="s">
        <v>16</v>
      </c>
    </row>
    <row r="53779" spans="9:9" x14ac:dyDescent="0.2">
      <c r="I53779" s="37" t="s">
        <v>16</v>
      </c>
    </row>
    <row r="53780" spans="9:9" x14ac:dyDescent="0.2">
      <c r="I53780" s="37" t="s">
        <v>16</v>
      </c>
    </row>
    <row r="53781" spans="9:9" x14ac:dyDescent="0.2">
      <c r="I53781" s="37" t="s">
        <v>16</v>
      </c>
    </row>
    <row r="53782" spans="9:9" x14ac:dyDescent="0.2">
      <c r="I53782" s="37" t="s">
        <v>16</v>
      </c>
    </row>
    <row r="53783" spans="9:9" x14ac:dyDescent="0.2">
      <c r="I53783" s="37" t="s">
        <v>16</v>
      </c>
    </row>
    <row r="53784" spans="9:9" x14ac:dyDescent="0.2">
      <c r="I53784" s="37" t="s">
        <v>16</v>
      </c>
    </row>
    <row r="53785" spans="9:9" x14ac:dyDescent="0.2">
      <c r="I53785" s="37" t="s">
        <v>16</v>
      </c>
    </row>
    <row r="53786" spans="9:9" x14ac:dyDescent="0.2">
      <c r="I53786" s="37" t="s">
        <v>16</v>
      </c>
    </row>
    <row r="53787" spans="9:9" x14ac:dyDescent="0.2">
      <c r="I53787" s="37" t="s">
        <v>16</v>
      </c>
    </row>
    <row r="53788" spans="9:9" x14ac:dyDescent="0.2">
      <c r="I53788" s="37" t="s">
        <v>16</v>
      </c>
    </row>
    <row r="53789" spans="9:9" x14ac:dyDescent="0.2">
      <c r="I53789" s="37" t="s">
        <v>16</v>
      </c>
    </row>
    <row r="53790" spans="9:9" x14ac:dyDescent="0.2">
      <c r="I53790" s="37" t="s">
        <v>16</v>
      </c>
    </row>
    <row r="53791" spans="9:9" x14ac:dyDescent="0.2">
      <c r="I53791" s="37" t="s">
        <v>16</v>
      </c>
    </row>
    <row r="53792" spans="9:9" x14ac:dyDescent="0.2">
      <c r="I53792" s="37" t="s">
        <v>16</v>
      </c>
    </row>
    <row r="53793" spans="9:9" x14ac:dyDescent="0.2">
      <c r="I53793" s="37" t="s">
        <v>16</v>
      </c>
    </row>
    <row r="53794" spans="9:9" x14ac:dyDescent="0.2">
      <c r="I53794" s="37" t="s">
        <v>16</v>
      </c>
    </row>
    <row r="53795" spans="9:9" x14ac:dyDescent="0.2">
      <c r="I53795" s="37" t="s">
        <v>16</v>
      </c>
    </row>
    <row r="53796" spans="9:9" x14ac:dyDescent="0.2">
      <c r="I53796" s="37" t="s">
        <v>16</v>
      </c>
    </row>
    <row r="53797" spans="9:9" x14ac:dyDescent="0.2">
      <c r="I53797" s="37" t="s">
        <v>16</v>
      </c>
    </row>
    <row r="53798" spans="9:9" x14ac:dyDescent="0.2">
      <c r="I53798" s="37" t="s">
        <v>16</v>
      </c>
    </row>
    <row r="53799" spans="9:9" x14ac:dyDescent="0.2">
      <c r="I53799" s="37" t="s">
        <v>16</v>
      </c>
    </row>
    <row r="53800" spans="9:9" x14ac:dyDescent="0.2">
      <c r="I53800" s="37" t="s">
        <v>16</v>
      </c>
    </row>
    <row r="53801" spans="9:9" x14ac:dyDescent="0.2">
      <c r="I53801" s="37" t="s">
        <v>16</v>
      </c>
    </row>
    <row r="53802" spans="9:9" x14ac:dyDescent="0.2">
      <c r="I53802" s="37" t="s">
        <v>16</v>
      </c>
    </row>
    <row r="53803" spans="9:9" x14ac:dyDescent="0.2">
      <c r="I53803" s="37" t="s">
        <v>16</v>
      </c>
    </row>
    <row r="53804" spans="9:9" x14ac:dyDescent="0.2">
      <c r="I53804" s="37" t="s">
        <v>16</v>
      </c>
    </row>
    <row r="53805" spans="9:9" x14ac:dyDescent="0.2">
      <c r="I53805" s="37" t="s">
        <v>16</v>
      </c>
    </row>
    <row r="53806" spans="9:9" x14ac:dyDescent="0.2">
      <c r="I53806" s="37" t="s">
        <v>16</v>
      </c>
    </row>
    <row r="53807" spans="9:9" x14ac:dyDescent="0.2">
      <c r="I53807" s="37" t="s">
        <v>16</v>
      </c>
    </row>
    <row r="53808" spans="9:9" x14ac:dyDescent="0.2">
      <c r="I53808" s="37" t="s">
        <v>16</v>
      </c>
    </row>
    <row r="53809" spans="9:9" x14ac:dyDescent="0.2">
      <c r="I53809" s="37" t="s">
        <v>16</v>
      </c>
    </row>
    <row r="53810" spans="9:9" x14ac:dyDescent="0.2">
      <c r="I53810" s="37" t="s">
        <v>16</v>
      </c>
    </row>
    <row r="53811" spans="9:9" x14ac:dyDescent="0.2">
      <c r="I53811" s="37" t="s">
        <v>16</v>
      </c>
    </row>
    <row r="53812" spans="9:9" x14ac:dyDescent="0.2">
      <c r="I53812" s="37" t="s">
        <v>16</v>
      </c>
    </row>
    <row r="53813" spans="9:9" x14ac:dyDescent="0.2">
      <c r="I53813" s="37" t="s">
        <v>16</v>
      </c>
    </row>
    <row r="53814" spans="9:9" x14ac:dyDescent="0.2">
      <c r="I53814" s="37" t="s">
        <v>16</v>
      </c>
    </row>
    <row r="53815" spans="9:9" x14ac:dyDescent="0.2">
      <c r="I53815" s="37" t="s">
        <v>16</v>
      </c>
    </row>
    <row r="53816" spans="9:9" x14ac:dyDescent="0.2">
      <c r="I53816" s="37" t="s">
        <v>16</v>
      </c>
    </row>
    <row r="53817" spans="9:9" x14ac:dyDescent="0.2">
      <c r="I53817" s="37" t="s">
        <v>16</v>
      </c>
    </row>
    <row r="53818" spans="9:9" x14ac:dyDescent="0.2">
      <c r="I53818" s="37" t="s">
        <v>16</v>
      </c>
    </row>
    <row r="53819" spans="9:9" x14ac:dyDescent="0.2">
      <c r="I53819" s="37" t="s">
        <v>16</v>
      </c>
    </row>
    <row r="53820" spans="9:9" x14ac:dyDescent="0.2">
      <c r="I53820" s="37" t="s">
        <v>16</v>
      </c>
    </row>
    <row r="53821" spans="9:9" x14ac:dyDescent="0.2">
      <c r="I53821" s="37" t="s">
        <v>16</v>
      </c>
    </row>
    <row r="53822" spans="9:9" x14ac:dyDescent="0.2">
      <c r="I53822" s="37" t="s">
        <v>16</v>
      </c>
    </row>
    <row r="53823" spans="9:9" x14ac:dyDescent="0.2">
      <c r="I53823" s="37" t="s">
        <v>16</v>
      </c>
    </row>
    <row r="53824" spans="9:9" x14ac:dyDescent="0.2">
      <c r="I53824" s="37" t="s">
        <v>16</v>
      </c>
    </row>
    <row r="53825" spans="9:9" x14ac:dyDescent="0.2">
      <c r="I53825" s="37" t="s">
        <v>16</v>
      </c>
    </row>
    <row r="53826" spans="9:9" x14ac:dyDescent="0.2">
      <c r="I53826" s="37" t="s">
        <v>16</v>
      </c>
    </row>
    <row r="53827" spans="9:9" x14ac:dyDescent="0.2">
      <c r="I53827" s="37" t="s">
        <v>16</v>
      </c>
    </row>
    <row r="53828" spans="9:9" x14ac:dyDescent="0.2">
      <c r="I53828" s="37" t="s">
        <v>16</v>
      </c>
    </row>
    <row r="53829" spans="9:9" x14ac:dyDescent="0.2">
      <c r="I53829" s="37" t="s">
        <v>16</v>
      </c>
    </row>
    <row r="53830" spans="9:9" x14ac:dyDescent="0.2">
      <c r="I53830" s="37" t="s">
        <v>16</v>
      </c>
    </row>
    <row r="53831" spans="9:9" x14ac:dyDescent="0.2">
      <c r="I53831" s="37" t="s">
        <v>16</v>
      </c>
    </row>
    <row r="53832" spans="9:9" x14ac:dyDescent="0.2">
      <c r="I53832" s="37" t="s">
        <v>16</v>
      </c>
    </row>
    <row r="53833" spans="9:9" x14ac:dyDescent="0.2">
      <c r="I53833" s="37" t="s">
        <v>16</v>
      </c>
    </row>
    <row r="53834" spans="9:9" x14ac:dyDescent="0.2">
      <c r="I53834" s="37" t="s">
        <v>16</v>
      </c>
    </row>
    <row r="53835" spans="9:9" x14ac:dyDescent="0.2">
      <c r="I53835" s="37" t="s">
        <v>16</v>
      </c>
    </row>
    <row r="53836" spans="9:9" x14ac:dyDescent="0.2">
      <c r="I53836" s="37" t="s">
        <v>16</v>
      </c>
    </row>
    <row r="53837" spans="9:9" x14ac:dyDescent="0.2">
      <c r="I53837" s="37" t="s">
        <v>16</v>
      </c>
    </row>
    <row r="53838" spans="9:9" x14ac:dyDescent="0.2">
      <c r="I53838" s="37" t="s">
        <v>16</v>
      </c>
    </row>
    <row r="53839" spans="9:9" x14ac:dyDescent="0.2">
      <c r="I53839" s="37" t="s">
        <v>16</v>
      </c>
    </row>
    <row r="53840" spans="9:9" x14ac:dyDescent="0.2">
      <c r="I53840" s="37" t="s">
        <v>16</v>
      </c>
    </row>
    <row r="53841" spans="9:9" x14ac:dyDescent="0.2">
      <c r="I53841" s="37" t="s">
        <v>16</v>
      </c>
    </row>
    <row r="53842" spans="9:9" x14ac:dyDescent="0.2">
      <c r="I53842" s="37" t="s">
        <v>16</v>
      </c>
    </row>
    <row r="53843" spans="9:9" x14ac:dyDescent="0.2">
      <c r="I53843" s="37" t="s">
        <v>16</v>
      </c>
    </row>
    <row r="53844" spans="9:9" x14ac:dyDescent="0.2">
      <c r="I53844" s="37" t="s">
        <v>16</v>
      </c>
    </row>
    <row r="53845" spans="9:9" x14ac:dyDescent="0.2">
      <c r="I53845" s="37" t="s">
        <v>16</v>
      </c>
    </row>
    <row r="53846" spans="9:9" x14ac:dyDescent="0.2">
      <c r="I53846" s="37" t="s">
        <v>16</v>
      </c>
    </row>
    <row r="53847" spans="9:9" x14ac:dyDescent="0.2">
      <c r="I53847" s="37" t="s">
        <v>16</v>
      </c>
    </row>
    <row r="53848" spans="9:9" x14ac:dyDescent="0.2">
      <c r="I53848" s="37" t="s">
        <v>16</v>
      </c>
    </row>
    <row r="53849" spans="9:9" x14ac:dyDescent="0.2">
      <c r="I53849" s="37" t="s">
        <v>16</v>
      </c>
    </row>
    <row r="53850" spans="9:9" x14ac:dyDescent="0.2">
      <c r="I53850" s="37" t="s">
        <v>16</v>
      </c>
    </row>
    <row r="53851" spans="9:9" x14ac:dyDescent="0.2">
      <c r="I53851" s="37" t="s">
        <v>16</v>
      </c>
    </row>
    <row r="53852" spans="9:9" x14ac:dyDescent="0.2">
      <c r="I53852" s="37" t="s">
        <v>16</v>
      </c>
    </row>
    <row r="53853" spans="9:9" x14ac:dyDescent="0.2">
      <c r="I53853" s="37" t="s">
        <v>16</v>
      </c>
    </row>
    <row r="53854" spans="9:9" x14ac:dyDescent="0.2">
      <c r="I53854" s="37" t="s">
        <v>16</v>
      </c>
    </row>
    <row r="53855" spans="9:9" x14ac:dyDescent="0.2">
      <c r="I53855" s="37" t="s">
        <v>16</v>
      </c>
    </row>
    <row r="53856" spans="9:9" x14ac:dyDescent="0.2">
      <c r="I53856" s="37" t="s">
        <v>16</v>
      </c>
    </row>
    <row r="53857" spans="9:9" x14ac:dyDescent="0.2">
      <c r="I53857" s="37" t="s">
        <v>16</v>
      </c>
    </row>
    <row r="53858" spans="9:9" x14ac:dyDescent="0.2">
      <c r="I53858" s="37" t="s">
        <v>16</v>
      </c>
    </row>
    <row r="53859" spans="9:9" x14ac:dyDescent="0.2">
      <c r="I53859" s="37" t="s">
        <v>16</v>
      </c>
    </row>
    <row r="53860" spans="9:9" x14ac:dyDescent="0.2">
      <c r="I53860" s="37" t="s">
        <v>16</v>
      </c>
    </row>
    <row r="53861" spans="9:9" x14ac:dyDescent="0.2">
      <c r="I53861" s="37" t="s">
        <v>16</v>
      </c>
    </row>
    <row r="53862" spans="9:9" x14ac:dyDescent="0.2">
      <c r="I53862" s="37" t="s">
        <v>16</v>
      </c>
    </row>
    <row r="53863" spans="9:9" x14ac:dyDescent="0.2">
      <c r="I53863" s="37" t="s">
        <v>16</v>
      </c>
    </row>
    <row r="53864" spans="9:9" x14ac:dyDescent="0.2">
      <c r="I53864" s="37" t="s">
        <v>16</v>
      </c>
    </row>
    <row r="53865" spans="9:9" x14ac:dyDescent="0.2">
      <c r="I53865" s="37" t="s">
        <v>16</v>
      </c>
    </row>
    <row r="53866" spans="9:9" x14ac:dyDescent="0.2">
      <c r="I53866" s="37" t="s">
        <v>16</v>
      </c>
    </row>
    <row r="53867" spans="9:9" x14ac:dyDescent="0.2">
      <c r="I53867" s="37" t="s">
        <v>16</v>
      </c>
    </row>
    <row r="53868" spans="9:9" x14ac:dyDescent="0.2">
      <c r="I53868" s="37" t="s">
        <v>16</v>
      </c>
    </row>
    <row r="53869" spans="9:9" x14ac:dyDescent="0.2">
      <c r="I53869" s="37" t="s">
        <v>16</v>
      </c>
    </row>
    <row r="53870" spans="9:9" x14ac:dyDescent="0.2">
      <c r="I53870" s="37" t="s">
        <v>16</v>
      </c>
    </row>
    <row r="53871" spans="9:9" x14ac:dyDescent="0.2">
      <c r="I53871" s="37" t="s">
        <v>16</v>
      </c>
    </row>
    <row r="53872" spans="9:9" x14ac:dyDescent="0.2">
      <c r="I53872" s="37" t="s">
        <v>16</v>
      </c>
    </row>
    <row r="53873" spans="9:9" x14ac:dyDescent="0.2">
      <c r="I53873" s="37" t="s">
        <v>16</v>
      </c>
    </row>
    <row r="53874" spans="9:9" x14ac:dyDescent="0.2">
      <c r="I53874" s="37" t="s">
        <v>16</v>
      </c>
    </row>
    <row r="53875" spans="9:9" x14ac:dyDescent="0.2">
      <c r="I53875" s="37" t="s">
        <v>16</v>
      </c>
    </row>
    <row r="53876" spans="9:9" x14ac:dyDescent="0.2">
      <c r="I53876" s="37" t="s">
        <v>16</v>
      </c>
    </row>
    <row r="53877" spans="9:9" x14ac:dyDescent="0.2">
      <c r="I53877" s="37" t="s">
        <v>16</v>
      </c>
    </row>
    <row r="53878" spans="9:9" x14ac:dyDescent="0.2">
      <c r="I53878" s="37" t="s">
        <v>16</v>
      </c>
    </row>
    <row r="53879" spans="9:9" x14ac:dyDescent="0.2">
      <c r="I53879" s="37" t="s">
        <v>16</v>
      </c>
    </row>
    <row r="53880" spans="9:9" x14ac:dyDescent="0.2">
      <c r="I53880" s="37" t="s">
        <v>16</v>
      </c>
    </row>
    <row r="53881" spans="9:9" x14ac:dyDescent="0.2">
      <c r="I53881" s="37" t="s">
        <v>16</v>
      </c>
    </row>
    <row r="53882" spans="9:9" x14ac:dyDescent="0.2">
      <c r="I53882" s="37" t="s">
        <v>16</v>
      </c>
    </row>
    <row r="53883" spans="9:9" x14ac:dyDescent="0.2">
      <c r="I53883" s="37" t="s">
        <v>16</v>
      </c>
    </row>
    <row r="53884" spans="9:9" x14ac:dyDescent="0.2">
      <c r="I53884" s="37" t="s">
        <v>16</v>
      </c>
    </row>
    <row r="53885" spans="9:9" x14ac:dyDescent="0.2">
      <c r="I53885" s="37" t="s">
        <v>16</v>
      </c>
    </row>
    <row r="53886" spans="9:9" x14ac:dyDescent="0.2">
      <c r="I53886" s="37" t="s">
        <v>16</v>
      </c>
    </row>
    <row r="53887" spans="9:9" x14ac:dyDescent="0.2">
      <c r="I53887" s="37" t="s">
        <v>16</v>
      </c>
    </row>
    <row r="53888" spans="9:9" x14ac:dyDescent="0.2">
      <c r="I53888" s="37" t="s">
        <v>16</v>
      </c>
    </row>
    <row r="53889" spans="9:9" x14ac:dyDescent="0.2">
      <c r="I53889" s="37" t="s">
        <v>16</v>
      </c>
    </row>
    <row r="53890" spans="9:9" x14ac:dyDescent="0.2">
      <c r="I53890" s="37" t="s">
        <v>16</v>
      </c>
    </row>
    <row r="53891" spans="9:9" x14ac:dyDescent="0.2">
      <c r="I53891" s="37" t="s">
        <v>16</v>
      </c>
    </row>
    <row r="53892" spans="9:9" x14ac:dyDescent="0.2">
      <c r="I53892" s="37" t="s">
        <v>16</v>
      </c>
    </row>
    <row r="53893" spans="9:9" x14ac:dyDescent="0.2">
      <c r="I53893" s="37" t="s">
        <v>16</v>
      </c>
    </row>
    <row r="53894" spans="9:9" x14ac:dyDescent="0.2">
      <c r="I53894" s="37" t="s">
        <v>16</v>
      </c>
    </row>
    <row r="53895" spans="9:9" x14ac:dyDescent="0.2">
      <c r="I53895" s="37" t="s">
        <v>16</v>
      </c>
    </row>
    <row r="53896" spans="9:9" x14ac:dyDescent="0.2">
      <c r="I53896" s="37" t="s">
        <v>16</v>
      </c>
    </row>
    <row r="53897" spans="9:9" x14ac:dyDescent="0.2">
      <c r="I53897" s="37" t="s">
        <v>16</v>
      </c>
    </row>
    <row r="53898" spans="9:9" x14ac:dyDescent="0.2">
      <c r="I53898" s="37" t="s">
        <v>16</v>
      </c>
    </row>
    <row r="53899" spans="9:9" x14ac:dyDescent="0.2">
      <c r="I53899" s="37" t="s">
        <v>16</v>
      </c>
    </row>
    <row r="53900" spans="9:9" x14ac:dyDescent="0.2">
      <c r="I53900" s="37" t="s">
        <v>16</v>
      </c>
    </row>
    <row r="53901" spans="9:9" x14ac:dyDescent="0.2">
      <c r="I53901" s="37" t="s">
        <v>16</v>
      </c>
    </row>
    <row r="53902" spans="9:9" x14ac:dyDescent="0.2">
      <c r="I53902" s="37" t="s">
        <v>16</v>
      </c>
    </row>
    <row r="53903" spans="9:9" x14ac:dyDescent="0.2">
      <c r="I53903" s="37" t="s">
        <v>16</v>
      </c>
    </row>
    <row r="53904" spans="9:9" x14ac:dyDescent="0.2">
      <c r="I53904" s="37" t="s">
        <v>16</v>
      </c>
    </row>
    <row r="53905" spans="9:9" x14ac:dyDescent="0.2">
      <c r="I53905" s="37" t="s">
        <v>16</v>
      </c>
    </row>
    <row r="53906" spans="9:9" x14ac:dyDescent="0.2">
      <c r="I53906" s="37" t="s">
        <v>16</v>
      </c>
    </row>
    <row r="53907" spans="9:9" x14ac:dyDescent="0.2">
      <c r="I53907" s="37" t="s">
        <v>16</v>
      </c>
    </row>
    <row r="53908" spans="9:9" x14ac:dyDescent="0.2">
      <c r="I53908" s="37" t="s">
        <v>16</v>
      </c>
    </row>
    <row r="53909" spans="9:9" x14ac:dyDescent="0.2">
      <c r="I53909" s="37" t="s">
        <v>16</v>
      </c>
    </row>
    <row r="53910" spans="9:9" x14ac:dyDescent="0.2">
      <c r="I53910" s="37" t="s">
        <v>16</v>
      </c>
    </row>
    <row r="53911" spans="9:9" x14ac:dyDescent="0.2">
      <c r="I53911" s="37" t="s">
        <v>16</v>
      </c>
    </row>
    <row r="53912" spans="9:9" x14ac:dyDescent="0.2">
      <c r="I53912" s="37" t="s">
        <v>16</v>
      </c>
    </row>
    <row r="53913" spans="9:9" x14ac:dyDescent="0.2">
      <c r="I53913" s="37" t="s">
        <v>16</v>
      </c>
    </row>
    <row r="53914" spans="9:9" x14ac:dyDescent="0.2">
      <c r="I53914" s="37" t="s">
        <v>16</v>
      </c>
    </row>
    <row r="53915" spans="9:9" x14ac:dyDescent="0.2">
      <c r="I53915" s="37" t="s">
        <v>16</v>
      </c>
    </row>
    <row r="53916" spans="9:9" x14ac:dyDescent="0.2">
      <c r="I53916" s="37" t="s">
        <v>16</v>
      </c>
    </row>
    <row r="53917" spans="9:9" x14ac:dyDescent="0.2">
      <c r="I53917" s="37" t="s">
        <v>16</v>
      </c>
    </row>
    <row r="53918" spans="9:9" x14ac:dyDescent="0.2">
      <c r="I53918" s="37" t="s">
        <v>16</v>
      </c>
    </row>
    <row r="53919" spans="9:9" x14ac:dyDescent="0.2">
      <c r="I53919" s="37" t="s">
        <v>16</v>
      </c>
    </row>
    <row r="53920" spans="9:9" x14ac:dyDescent="0.2">
      <c r="I53920" s="37" t="s">
        <v>16</v>
      </c>
    </row>
    <row r="53921" spans="9:9" x14ac:dyDescent="0.2">
      <c r="I53921" s="37" t="s">
        <v>16</v>
      </c>
    </row>
    <row r="53922" spans="9:9" x14ac:dyDescent="0.2">
      <c r="I53922" s="37" t="s">
        <v>16</v>
      </c>
    </row>
    <row r="53923" spans="9:9" x14ac:dyDescent="0.2">
      <c r="I53923" s="37" t="s">
        <v>16</v>
      </c>
    </row>
    <row r="53924" spans="9:9" x14ac:dyDescent="0.2">
      <c r="I53924" s="37" t="s">
        <v>16</v>
      </c>
    </row>
    <row r="53925" spans="9:9" x14ac:dyDescent="0.2">
      <c r="I53925" s="37" t="s">
        <v>16</v>
      </c>
    </row>
    <row r="53926" spans="9:9" x14ac:dyDescent="0.2">
      <c r="I53926" s="37" t="s">
        <v>16</v>
      </c>
    </row>
    <row r="53927" spans="9:9" x14ac:dyDescent="0.2">
      <c r="I53927" s="37" t="s">
        <v>16</v>
      </c>
    </row>
    <row r="53928" spans="9:9" x14ac:dyDescent="0.2">
      <c r="I53928" s="37" t="s">
        <v>16</v>
      </c>
    </row>
    <row r="53929" spans="9:9" x14ac:dyDescent="0.2">
      <c r="I53929" s="37" t="s">
        <v>16</v>
      </c>
    </row>
    <row r="53930" spans="9:9" x14ac:dyDescent="0.2">
      <c r="I53930" s="37" t="s">
        <v>16</v>
      </c>
    </row>
    <row r="53931" spans="9:9" x14ac:dyDescent="0.2">
      <c r="I53931" s="37" t="s">
        <v>16</v>
      </c>
    </row>
    <row r="53932" spans="9:9" x14ac:dyDescent="0.2">
      <c r="I53932" s="37" t="s">
        <v>16</v>
      </c>
    </row>
    <row r="53933" spans="9:9" x14ac:dyDescent="0.2">
      <c r="I53933" s="37" t="s">
        <v>16</v>
      </c>
    </row>
    <row r="53934" spans="9:9" x14ac:dyDescent="0.2">
      <c r="I53934" s="37" t="s">
        <v>16</v>
      </c>
    </row>
    <row r="53935" spans="9:9" x14ac:dyDescent="0.2">
      <c r="I53935" s="37" t="s">
        <v>16</v>
      </c>
    </row>
    <row r="53936" spans="9:9" x14ac:dyDescent="0.2">
      <c r="I53936" s="37" t="s">
        <v>16</v>
      </c>
    </row>
    <row r="53937" spans="9:9" x14ac:dyDescent="0.2">
      <c r="I53937" s="37" t="s">
        <v>16</v>
      </c>
    </row>
    <row r="53938" spans="9:9" x14ac:dyDescent="0.2">
      <c r="I53938" s="37" t="s">
        <v>16</v>
      </c>
    </row>
    <row r="53939" spans="9:9" x14ac:dyDescent="0.2">
      <c r="I53939" s="37" t="s">
        <v>16</v>
      </c>
    </row>
    <row r="53940" spans="9:9" x14ac:dyDescent="0.2">
      <c r="I53940" s="37" t="s">
        <v>16</v>
      </c>
    </row>
    <row r="53941" spans="9:9" x14ac:dyDescent="0.2">
      <c r="I53941" s="37" t="s">
        <v>16</v>
      </c>
    </row>
    <row r="53942" spans="9:9" x14ac:dyDescent="0.2">
      <c r="I53942" s="37" t="s">
        <v>16</v>
      </c>
    </row>
    <row r="53943" spans="9:9" x14ac:dyDescent="0.2">
      <c r="I53943" s="37" t="s">
        <v>16</v>
      </c>
    </row>
    <row r="53944" spans="9:9" x14ac:dyDescent="0.2">
      <c r="I53944" s="37" t="s">
        <v>16</v>
      </c>
    </row>
    <row r="53945" spans="9:9" x14ac:dyDescent="0.2">
      <c r="I53945" s="37" t="s">
        <v>16</v>
      </c>
    </row>
    <row r="53946" spans="9:9" x14ac:dyDescent="0.2">
      <c r="I53946" s="37" t="s">
        <v>16</v>
      </c>
    </row>
    <row r="53947" spans="9:9" x14ac:dyDescent="0.2">
      <c r="I53947" s="37" t="s">
        <v>16</v>
      </c>
    </row>
    <row r="53948" spans="9:9" x14ac:dyDescent="0.2">
      <c r="I53948" s="37" t="s">
        <v>16</v>
      </c>
    </row>
    <row r="53949" spans="9:9" x14ac:dyDescent="0.2">
      <c r="I53949" s="37" t="s">
        <v>16</v>
      </c>
    </row>
    <row r="53950" spans="9:9" x14ac:dyDescent="0.2">
      <c r="I53950" s="37" t="s">
        <v>16</v>
      </c>
    </row>
    <row r="53951" spans="9:9" x14ac:dyDescent="0.2">
      <c r="I53951" s="37" t="s">
        <v>16</v>
      </c>
    </row>
    <row r="53952" spans="9:9" x14ac:dyDescent="0.2">
      <c r="I53952" s="37" t="s">
        <v>16</v>
      </c>
    </row>
    <row r="53953" spans="9:9" x14ac:dyDescent="0.2">
      <c r="I53953" s="37" t="s">
        <v>16</v>
      </c>
    </row>
    <row r="53954" spans="9:9" x14ac:dyDescent="0.2">
      <c r="I53954" s="37" t="s">
        <v>16</v>
      </c>
    </row>
    <row r="53955" spans="9:9" x14ac:dyDescent="0.2">
      <c r="I53955" s="37" t="s">
        <v>16</v>
      </c>
    </row>
    <row r="53956" spans="9:9" x14ac:dyDescent="0.2">
      <c r="I53956" s="37" t="s">
        <v>16</v>
      </c>
    </row>
    <row r="53957" spans="9:9" x14ac:dyDescent="0.2">
      <c r="I53957" s="37" t="s">
        <v>16</v>
      </c>
    </row>
    <row r="53958" spans="9:9" x14ac:dyDescent="0.2">
      <c r="I53958" s="37" t="s">
        <v>16</v>
      </c>
    </row>
    <row r="53959" spans="9:9" x14ac:dyDescent="0.2">
      <c r="I53959" s="37" t="s">
        <v>16</v>
      </c>
    </row>
    <row r="53960" spans="9:9" x14ac:dyDescent="0.2">
      <c r="I53960" s="37" t="s">
        <v>16</v>
      </c>
    </row>
    <row r="53961" spans="9:9" x14ac:dyDescent="0.2">
      <c r="I53961" s="37" t="s">
        <v>16</v>
      </c>
    </row>
    <row r="53962" spans="9:9" x14ac:dyDescent="0.2">
      <c r="I53962" s="37" t="s">
        <v>16</v>
      </c>
    </row>
    <row r="53963" spans="9:9" x14ac:dyDescent="0.2">
      <c r="I53963" s="37" t="s">
        <v>16</v>
      </c>
    </row>
    <row r="53964" spans="9:9" x14ac:dyDescent="0.2">
      <c r="I53964" s="37" t="s">
        <v>16</v>
      </c>
    </row>
    <row r="53965" spans="9:9" x14ac:dyDescent="0.2">
      <c r="I53965" s="37" t="s">
        <v>16</v>
      </c>
    </row>
    <row r="53966" spans="9:9" x14ac:dyDescent="0.2">
      <c r="I53966" s="37" t="s">
        <v>16</v>
      </c>
    </row>
    <row r="53967" spans="9:9" x14ac:dyDescent="0.2">
      <c r="I53967" s="37" t="s">
        <v>16</v>
      </c>
    </row>
    <row r="53968" spans="9:9" x14ac:dyDescent="0.2">
      <c r="I53968" s="37" t="s">
        <v>16</v>
      </c>
    </row>
    <row r="53969" spans="9:9" x14ac:dyDescent="0.2">
      <c r="I53969" s="37" t="s">
        <v>16</v>
      </c>
    </row>
    <row r="53970" spans="9:9" x14ac:dyDescent="0.2">
      <c r="I53970" s="37" t="s">
        <v>16</v>
      </c>
    </row>
    <row r="53971" spans="9:9" x14ac:dyDescent="0.2">
      <c r="I53971" s="37" t="s">
        <v>16</v>
      </c>
    </row>
    <row r="53972" spans="9:9" x14ac:dyDescent="0.2">
      <c r="I53972" s="37" t="s">
        <v>16</v>
      </c>
    </row>
    <row r="53973" spans="9:9" x14ac:dyDescent="0.2">
      <c r="I53973" s="37" t="s">
        <v>16</v>
      </c>
    </row>
    <row r="53974" spans="9:9" x14ac:dyDescent="0.2">
      <c r="I53974" s="37" t="s">
        <v>16</v>
      </c>
    </row>
    <row r="53975" spans="9:9" x14ac:dyDescent="0.2">
      <c r="I53975" s="37" t="s">
        <v>16</v>
      </c>
    </row>
    <row r="53976" spans="9:9" x14ac:dyDescent="0.2">
      <c r="I53976" s="37" t="s">
        <v>16</v>
      </c>
    </row>
    <row r="53977" spans="9:9" x14ac:dyDescent="0.2">
      <c r="I53977" s="37" t="s">
        <v>16</v>
      </c>
    </row>
    <row r="53978" spans="9:9" x14ac:dyDescent="0.2">
      <c r="I53978" s="37" t="s">
        <v>16</v>
      </c>
    </row>
    <row r="53979" spans="9:9" x14ac:dyDescent="0.2">
      <c r="I53979" s="37" t="s">
        <v>16</v>
      </c>
    </row>
    <row r="53980" spans="9:9" x14ac:dyDescent="0.2">
      <c r="I53980" s="37" t="s">
        <v>16</v>
      </c>
    </row>
    <row r="53981" spans="9:9" x14ac:dyDescent="0.2">
      <c r="I53981" s="37" t="s">
        <v>16</v>
      </c>
    </row>
    <row r="53982" spans="9:9" x14ac:dyDescent="0.2">
      <c r="I53982" s="37" t="s">
        <v>16</v>
      </c>
    </row>
    <row r="53983" spans="9:9" x14ac:dyDescent="0.2">
      <c r="I53983" s="37" t="s">
        <v>16</v>
      </c>
    </row>
    <row r="53984" spans="9:9" x14ac:dyDescent="0.2">
      <c r="I53984" s="37" t="s">
        <v>16</v>
      </c>
    </row>
    <row r="53985" spans="9:9" x14ac:dyDescent="0.2">
      <c r="I53985" s="37" t="s">
        <v>16</v>
      </c>
    </row>
    <row r="53986" spans="9:9" x14ac:dyDescent="0.2">
      <c r="I53986" s="37" t="s">
        <v>16</v>
      </c>
    </row>
    <row r="53987" spans="9:9" x14ac:dyDescent="0.2">
      <c r="I53987" s="37" t="s">
        <v>16</v>
      </c>
    </row>
    <row r="53988" spans="9:9" x14ac:dyDescent="0.2">
      <c r="I53988" s="37" t="s">
        <v>16</v>
      </c>
    </row>
    <row r="53989" spans="9:9" x14ac:dyDescent="0.2">
      <c r="I53989" s="37" t="s">
        <v>16</v>
      </c>
    </row>
    <row r="53990" spans="9:9" x14ac:dyDescent="0.2">
      <c r="I53990" s="37" t="s">
        <v>16</v>
      </c>
    </row>
    <row r="53991" spans="9:9" x14ac:dyDescent="0.2">
      <c r="I53991" s="37" t="s">
        <v>16</v>
      </c>
    </row>
    <row r="53992" spans="9:9" x14ac:dyDescent="0.2">
      <c r="I53992" s="37" t="s">
        <v>16</v>
      </c>
    </row>
    <row r="53993" spans="9:9" x14ac:dyDescent="0.2">
      <c r="I53993" s="37" t="s">
        <v>16</v>
      </c>
    </row>
    <row r="53994" spans="9:9" x14ac:dyDescent="0.2">
      <c r="I53994" s="37" t="s">
        <v>16</v>
      </c>
    </row>
    <row r="53995" spans="9:9" x14ac:dyDescent="0.2">
      <c r="I53995" s="37" t="s">
        <v>16</v>
      </c>
    </row>
    <row r="53996" spans="9:9" x14ac:dyDescent="0.2">
      <c r="I53996" s="37" t="s">
        <v>16</v>
      </c>
    </row>
    <row r="53997" spans="9:9" x14ac:dyDescent="0.2">
      <c r="I53997" s="37" t="s">
        <v>16</v>
      </c>
    </row>
    <row r="53998" spans="9:9" x14ac:dyDescent="0.2">
      <c r="I53998" s="37" t="s">
        <v>16</v>
      </c>
    </row>
    <row r="53999" spans="9:9" x14ac:dyDescent="0.2">
      <c r="I53999" s="37" t="s">
        <v>16</v>
      </c>
    </row>
    <row r="54000" spans="9:9" x14ac:dyDescent="0.2">
      <c r="I54000" s="37" t="s">
        <v>16</v>
      </c>
    </row>
    <row r="54001" spans="9:9" x14ac:dyDescent="0.2">
      <c r="I54001" s="37" t="s">
        <v>16</v>
      </c>
    </row>
    <row r="54002" spans="9:9" x14ac:dyDescent="0.2">
      <c r="I54002" s="37" t="s">
        <v>16</v>
      </c>
    </row>
    <row r="54003" spans="9:9" x14ac:dyDescent="0.2">
      <c r="I54003" s="37" t="s">
        <v>16</v>
      </c>
    </row>
    <row r="54004" spans="9:9" x14ac:dyDescent="0.2">
      <c r="I54004" s="37" t="s">
        <v>16</v>
      </c>
    </row>
    <row r="54005" spans="9:9" x14ac:dyDescent="0.2">
      <c r="I54005" s="37" t="s">
        <v>16</v>
      </c>
    </row>
    <row r="54006" spans="9:9" x14ac:dyDescent="0.2">
      <c r="I54006" s="37" t="s">
        <v>16</v>
      </c>
    </row>
    <row r="54007" spans="9:9" x14ac:dyDescent="0.2">
      <c r="I54007" s="37" t="s">
        <v>16</v>
      </c>
    </row>
    <row r="54008" spans="9:9" x14ac:dyDescent="0.2">
      <c r="I54008" s="37" t="s">
        <v>16</v>
      </c>
    </row>
    <row r="54009" spans="9:9" x14ac:dyDescent="0.2">
      <c r="I54009" s="37" t="s">
        <v>16</v>
      </c>
    </row>
    <row r="54010" spans="9:9" x14ac:dyDescent="0.2">
      <c r="I54010" s="37" t="s">
        <v>16</v>
      </c>
    </row>
    <row r="54011" spans="9:9" x14ac:dyDescent="0.2">
      <c r="I54011" s="37" t="s">
        <v>16</v>
      </c>
    </row>
    <row r="54012" spans="9:9" x14ac:dyDescent="0.2">
      <c r="I54012" s="37" t="s">
        <v>16</v>
      </c>
    </row>
    <row r="54013" spans="9:9" x14ac:dyDescent="0.2">
      <c r="I54013" s="37" t="s">
        <v>16</v>
      </c>
    </row>
    <row r="54014" spans="9:9" x14ac:dyDescent="0.2">
      <c r="I54014" s="37" t="s">
        <v>16</v>
      </c>
    </row>
    <row r="54015" spans="9:9" x14ac:dyDescent="0.2">
      <c r="I54015" s="37" t="s">
        <v>16</v>
      </c>
    </row>
    <row r="54016" spans="9:9" x14ac:dyDescent="0.2">
      <c r="I54016" s="37" t="s">
        <v>16</v>
      </c>
    </row>
    <row r="54017" spans="9:9" x14ac:dyDescent="0.2">
      <c r="I54017" s="37" t="s">
        <v>16</v>
      </c>
    </row>
    <row r="54018" spans="9:9" x14ac:dyDescent="0.2">
      <c r="I54018" s="37" t="s">
        <v>16</v>
      </c>
    </row>
    <row r="54019" spans="9:9" x14ac:dyDescent="0.2">
      <c r="I54019" s="37" t="s">
        <v>16</v>
      </c>
    </row>
    <row r="54020" spans="9:9" x14ac:dyDescent="0.2">
      <c r="I54020" s="37" t="s">
        <v>16</v>
      </c>
    </row>
    <row r="54021" spans="9:9" x14ac:dyDescent="0.2">
      <c r="I54021" s="37" t="s">
        <v>16</v>
      </c>
    </row>
    <row r="54022" spans="9:9" x14ac:dyDescent="0.2">
      <c r="I54022" s="37" t="s">
        <v>16</v>
      </c>
    </row>
    <row r="54023" spans="9:9" x14ac:dyDescent="0.2">
      <c r="I54023" s="37" t="s">
        <v>16</v>
      </c>
    </row>
    <row r="54024" spans="9:9" x14ac:dyDescent="0.2">
      <c r="I54024" s="37" t="s">
        <v>16</v>
      </c>
    </row>
    <row r="54025" spans="9:9" x14ac:dyDescent="0.2">
      <c r="I54025" s="37" t="s">
        <v>16</v>
      </c>
    </row>
    <row r="54026" spans="9:9" x14ac:dyDescent="0.2">
      <c r="I54026" s="37" t="s">
        <v>16</v>
      </c>
    </row>
    <row r="54027" spans="9:9" x14ac:dyDescent="0.2">
      <c r="I54027" s="37" t="s">
        <v>16</v>
      </c>
    </row>
    <row r="54028" spans="9:9" x14ac:dyDescent="0.2">
      <c r="I54028" s="37" t="s">
        <v>16</v>
      </c>
    </row>
    <row r="54029" spans="9:9" x14ac:dyDescent="0.2">
      <c r="I54029" s="37" t="s">
        <v>16</v>
      </c>
    </row>
    <row r="54030" spans="9:9" x14ac:dyDescent="0.2">
      <c r="I54030" s="37" t="s">
        <v>16</v>
      </c>
    </row>
    <row r="54031" spans="9:9" x14ac:dyDescent="0.2">
      <c r="I54031" s="37" t="s">
        <v>16</v>
      </c>
    </row>
    <row r="54032" spans="9:9" x14ac:dyDescent="0.2">
      <c r="I54032" s="37" t="s">
        <v>16</v>
      </c>
    </row>
    <row r="54033" spans="9:9" x14ac:dyDescent="0.2">
      <c r="I54033" s="37" t="s">
        <v>16</v>
      </c>
    </row>
    <row r="54034" spans="9:9" x14ac:dyDescent="0.2">
      <c r="I54034" s="37" t="s">
        <v>16</v>
      </c>
    </row>
    <row r="54035" spans="9:9" x14ac:dyDescent="0.2">
      <c r="I54035" s="37" t="s">
        <v>16</v>
      </c>
    </row>
    <row r="54036" spans="9:9" x14ac:dyDescent="0.2">
      <c r="I54036" s="37" t="s">
        <v>16</v>
      </c>
    </row>
    <row r="54037" spans="9:9" x14ac:dyDescent="0.2">
      <c r="I54037" s="37" t="s">
        <v>16</v>
      </c>
    </row>
    <row r="54038" spans="9:9" x14ac:dyDescent="0.2">
      <c r="I54038" s="37" t="s">
        <v>16</v>
      </c>
    </row>
    <row r="54039" spans="9:9" x14ac:dyDescent="0.2">
      <c r="I54039" s="37" t="s">
        <v>16</v>
      </c>
    </row>
    <row r="54040" spans="9:9" x14ac:dyDescent="0.2">
      <c r="I54040" s="37" t="s">
        <v>16</v>
      </c>
    </row>
    <row r="54041" spans="9:9" x14ac:dyDescent="0.2">
      <c r="I54041" s="37" t="s">
        <v>16</v>
      </c>
    </row>
    <row r="54042" spans="9:9" x14ac:dyDescent="0.2">
      <c r="I54042" s="37" t="s">
        <v>16</v>
      </c>
    </row>
    <row r="54043" spans="9:9" x14ac:dyDescent="0.2">
      <c r="I54043" s="37" t="s">
        <v>16</v>
      </c>
    </row>
    <row r="54044" spans="9:9" x14ac:dyDescent="0.2">
      <c r="I54044" s="37" t="s">
        <v>16</v>
      </c>
    </row>
    <row r="54045" spans="9:9" x14ac:dyDescent="0.2">
      <c r="I54045" s="37" t="s">
        <v>16</v>
      </c>
    </row>
    <row r="54046" spans="9:9" x14ac:dyDescent="0.2">
      <c r="I54046" s="37" t="s">
        <v>16</v>
      </c>
    </row>
    <row r="54047" spans="9:9" x14ac:dyDescent="0.2">
      <c r="I54047" s="37" t="s">
        <v>16</v>
      </c>
    </row>
    <row r="54048" spans="9:9" x14ac:dyDescent="0.2">
      <c r="I54048" s="37" t="s">
        <v>16</v>
      </c>
    </row>
    <row r="54049" spans="9:9" x14ac:dyDescent="0.2">
      <c r="I54049" s="37" t="s">
        <v>16</v>
      </c>
    </row>
    <row r="54050" spans="9:9" x14ac:dyDescent="0.2">
      <c r="I54050" s="37" t="s">
        <v>16</v>
      </c>
    </row>
    <row r="54051" spans="9:9" x14ac:dyDescent="0.2">
      <c r="I54051" s="37" t="s">
        <v>16</v>
      </c>
    </row>
    <row r="54052" spans="9:9" x14ac:dyDescent="0.2">
      <c r="I54052" s="37" t="s">
        <v>16</v>
      </c>
    </row>
    <row r="54053" spans="9:9" x14ac:dyDescent="0.2">
      <c r="I54053" s="37" t="s">
        <v>16</v>
      </c>
    </row>
    <row r="54054" spans="9:9" x14ac:dyDescent="0.2">
      <c r="I54054" s="37" t="s">
        <v>16</v>
      </c>
    </row>
    <row r="54055" spans="9:9" x14ac:dyDescent="0.2">
      <c r="I54055" s="37" t="s">
        <v>16</v>
      </c>
    </row>
    <row r="54056" spans="9:9" x14ac:dyDescent="0.2">
      <c r="I54056" s="37" t="s">
        <v>16</v>
      </c>
    </row>
    <row r="54057" spans="9:9" x14ac:dyDescent="0.2">
      <c r="I54057" s="37" t="s">
        <v>16</v>
      </c>
    </row>
    <row r="54058" spans="9:9" x14ac:dyDescent="0.2">
      <c r="I54058" s="37" t="s">
        <v>16</v>
      </c>
    </row>
    <row r="54059" spans="9:9" x14ac:dyDescent="0.2">
      <c r="I54059" s="37" t="s">
        <v>16</v>
      </c>
    </row>
    <row r="54060" spans="9:9" x14ac:dyDescent="0.2">
      <c r="I54060" s="37" t="s">
        <v>16</v>
      </c>
    </row>
    <row r="54061" spans="9:9" x14ac:dyDescent="0.2">
      <c r="I54061" s="37" t="s">
        <v>16</v>
      </c>
    </row>
    <row r="54062" spans="9:9" x14ac:dyDescent="0.2">
      <c r="I54062" s="37" t="s">
        <v>16</v>
      </c>
    </row>
    <row r="54063" spans="9:9" x14ac:dyDescent="0.2">
      <c r="I54063" s="37" t="s">
        <v>16</v>
      </c>
    </row>
    <row r="54064" spans="9:9" x14ac:dyDescent="0.2">
      <c r="I54064" s="37" t="s">
        <v>16</v>
      </c>
    </row>
    <row r="54065" spans="9:9" x14ac:dyDescent="0.2">
      <c r="I54065" s="37" t="s">
        <v>16</v>
      </c>
    </row>
    <row r="54066" spans="9:9" x14ac:dyDescent="0.2">
      <c r="I54066" s="37" t="s">
        <v>16</v>
      </c>
    </row>
    <row r="54067" spans="9:9" x14ac:dyDescent="0.2">
      <c r="I54067" s="37" t="s">
        <v>16</v>
      </c>
    </row>
    <row r="54068" spans="9:9" x14ac:dyDescent="0.2">
      <c r="I54068" s="37" t="s">
        <v>16</v>
      </c>
    </row>
    <row r="54069" spans="9:9" x14ac:dyDescent="0.2">
      <c r="I54069" s="37" t="s">
        <v>16</v>
      </c>
    </row>
    <row r="54070" spans="9:9" x14ac:dyDescent="0.2">
      <c r="I54070" s="37" t="s">
        <v>16</v>
      </c>
    </row>
    <row r="54071" spans="9:9" x14ac:dyDescent="0.2">
      <c r="I54071" s="37" t="s">
        <v>16</v>
      </c>
    </row>
    <row r="54072" spans="9:9" x14ac:dyDescent="0.2">
      <c r="I54072" s="37" t="s">
        <v>16</v>
      </c>
    </row>
    <row r="54073" spans="9:9" x14ac:dyDescent="0.2">
      <c r="I54073" s="37" t="s">
        <v>16</v>
      </c>
    </row>
    <row r="54074" spans="9:9" x14ac:dyDescent="0.2">
      <c r="I54074" s="37" t="s">
        <v>16</v>
      </c>
    </row>
    <row r="54075" spans="9:9" x14ac:dyDescent="0.2">
      <c r="I54075" s="37" t="s">
        <v>16</v>
      </c>
    </row>
    <row r="54076" spans="9:9" x14ac:dyDescent="0.2">
      <c r="I54076" s="37" t="s">
        <v>16</v>
      </c>
    </row>
    <row r="54077" spans="9:9" x14ac:dyDescent="0.2">
      <c r="I54077" s="37" t="s">
        <v>16</v>
      </c>
    </row>
    <row r="54078" spans="9:9" x14ac:dyDescent="0.2">
      <c r="I54078" s="37" t="s">
        <v>16</v>
      </c>
    </row>
    <row r="54079" spans="9:9" x14ac:dyDescent="0.2">
      <c r="I54079" s="37" t="s">
        <v>16</v>
      </c>
    </row>
    <row r="54080" spans="9:9" x14ac:dyDescent="0.2">
      <c r="I54080" s="37" t="s">
        <v>16</v>
      </c>
    </row>
    <row r="54081" spans="9:9" x14ac:dyDescent="0.2">
      <c r="I54081" s="37" t="s">
        <v>16</v>
      </c>
    </row>
    <row r="54082" spans="9:9" x14ac:dyDescent="0.2">
      <c r="I54082" s="37" t="s">
        <v>16</v>
      </c>
    </row>
    <row r="54083" spans="9:9" x14ac:dyDescent="0.2">
      <c r="I54083" s="37" t="s">
        <v>16</v>
      </c>
    </row>
    <row r="54084" spans="9:9" x14ac:dyDescent="0.2">
      <c r="I54084" s="37" t="s">
        <v>16</v>
      </c>
    </row>
    <row r="54085" spans="9:9" x14ac:dyDescent="0.2">
      <c r="I54085" s="37" t="s">
        <v>16</v>
      </c>
    </row>
    <row r="54086" spans="9:9" x14ac:dyDescent="0.2">
      <c r="I54086" s="37" t="s">
        <v>16</v>
      </c>
    </row>
    <row r="54087" spans="9:9" x14ac:dyDescent="0.2">
      <c r="I54087" s="37" t="s">
        <v>16</v>
      </c>
    </row>
    <row r="54088" spans="9:9" x14ac:dyDescent="0.2">
      <c r="I54088" s="37" t="s">
        <v>16</v>
      </c>
    </row>
    <row r="54089" spans="9:9" x14ac:dyDescent="0.2">
      <c r="I54089" s="37" t="s">
        <v>16</v>
      </c>
    </row>
    <row r="54090" spans="9:9" x14ac:dyDescent="0.2">
      <c r="I54090" s="37" t="s">
        <v>16</v>
      </c>
    </row>
    <row r="54091" spans="9:9" x14ac:dyDescent="0.2">
      <c r="I54091" s="37" t="s">
        <v>16</v>
      </c>
    </row>
    <row r="54092" spans="9:9" x14ac:dyDescent="0.2">
      <c r="I54092" s="37" t="s">
        <v>16</v>
      </c>
    </row>
    <row r="54093" spans="9:9" x14ac:dyDescent="0.2">
      <c r="I54093" s="37" t="s">
        <v>16</v>
      </c>
    </row>
    <row r="54094" spans="9:9" x14ac:dyDescent="0.2">
      <c r="I54094" s="37" t="s">
        <v>16</v>
      </c>
    </row>
    <row r="54095" spans="9:9" x14ac:dyDescent="0.2">
      <c r="I54095" s="37" t="s">
        <v>16</v>
      </c>
    </row>
    <row r="54096" spans="9:9" x14ac:dyDescent="0.2">
      <c r="I54096" s="37" t="s">
        <v>16</v>
      </c>
    </row>
    <row r="54097" spans="9:9" x14ac:dyDescent="0.2">
      <c r="I54097" s="37" t="s">
        <v>16</v>
      </c>
    </row>
    <row r="54098" spans="9:9" x14ac:dyDescent="0.2">
      <c r="I54098" s="37" t="s">
        <v>16</v>
      </c>
    </row>
    <row r="54099" spans="9:9" x14ac:dyDescent="0.2">
      <c r="I54099" s="37" t="s">
        <v>16</v>
      </c>
    </row>
    <row r="54100" spans="9:9" x14ac:dyDescent="0.2">
      <c r="I54100" s="37" t="s">
        <v>16</v>
      </c>
    </row>
    <row r="54101" spans="9:9" x14ac:dyDescent="0.2">
      <c r="I54101" s="37" t="s">
        <v>16</v>
      </c>
    </row>
    <row r="54102" spans="9:9" x14ac:dyDescent="0.2">
      <c r="I54102" s="37" t="s">
        <v>16</v>
      </c>
    </row>
    <row r="54103" spans="9:9" x14ac:dyDescent="0.2">
      <c r="I54103" s="37" t="s">
        <v>16</v>
      </c>
    </row>
    <row r="54104" spans="9:9" x14ac:dyDescent="0.2">
      <c r="I54104" s="37" t="s">
        <v>16</v>
      </c>
    </row>
    <row r="54105" spans="9:9" x14ac:dyDescent="0.2">
      <c r="I54105" s="37" t="s">
        <v>16</v>
      </c>
    </row>
    <row r="54106" spans="9:9" x14ac:dyDescent="0.2">
      <c r="I54106" s="37" t="s">
        <v>16</v>
      </c>
    </row>
    <row r="54107" spans="9:9" x14ac:dyDescent="0.2">
      <c r="I54107" s="37" t="s">
        <v>16</v>
      </c>
    </row>
    <row r="54108" spans="9:9" x14ac:dyDescent="0.2">
      <c r="I54108" s="37" t="s">
        <v>16</v>
      </c>
    </row>
    <row r="54109" spans="9:9" x14ac:dyDescent="0.2">
      <c r="I54109" s="37" t="s">
        <v>16</v>
      </c>
    </row>
    <row r="54110" spans="9:9" x14ac:dyDescent="0.2">
      <c r="I54110" s="37" t="s">
        <v>16</v>
      </c>
    </row>
    <row r="54111" spans="9:9" x14ac:dyDescent="0.2">
      <c r="I54111" s="37" t="s">
        <v>16</v>
      </c>
    </row>
    <row r="54112" spans="9:9" x14ac:dyDescent="0.2">
      <c r="I54112" s="37" t="s">
        <v>16</v>
      </c>
    </row>
    <row r="54113" spans="9:9" x14ac:dyDescent="0.2">
      <c r="I54113" s="37" t="s">
        <v>16</v>
      </c>
    </row>
    <row r="54114" spans="9:9" x14ac:dyDescent="0.2">
      <c r="I54114" s="37" t="s">
        <v>16</v>
      </c>
    </row>
    <row r="54115" spans="9:9" x14ac:dyDescent="0.2">
      <c r="I54115" s="37" t="s">
        <v>16</v>
      </c>
    </row>
    <row r="54116" spans="9:9" x14ac:dyDescent="0.2">
      <c r="I54116" s="37" t="s">
        <v>16</v>
      </c>
    </row>
    <row r="54117" spans="9:9" x14ac:dyDescent="0.2">
      <c r="I54117" s="37" t="s">
        <v>16</v>
      </c>
    </row>
    <row r="54118" spans="9:9" x14ac:dyDescent="0.2">
      <c r="I54118" s="37" t="s">
        <v>16</v>
      </c>
    </row>
    <row r="54119" spans="9:9" x14ac:dyDescent="0.2">
      <c r="I54119" s="37" t="s">
        <v>16</v>
      </c>
    </row>
    <row r="54120" spans="9:9" x14ac:dyDescent="0.2">
      <c r="I54120" s="37" t="s">
        <v>16</v>
      </c>
    </row>
    <row r="54121" spans="9:9" x14ac:dyDescent="0.2">
      <c r="I54121" s="37" t="s">
        <v>16</v>
      </c>
    </row>
    <row r="54122" spans="9:9" x14ac:dyDescent="0.2">
      <c r="I54122" s="37" t="s">
        <v>16</v>
      </c>
    </row>
    <row r="54123" spans="9:9" x14ac:dyDescent="0.2">
      <c r="I54123" s="37" t="s">
        <v>16</v>
      </c>
    </row>
    <row r="54124" spans="9:9" x14ac:dyDescent="0.2">
      <c r="I54124" s="37" t="s">
        <v>16</v>
      </c>
    </row>
    <row r="54125" spans="9:9" x14ac:dyDescent="0.2">
      <c r="I54125" s="37" t="s">
        <v>16</v>
      </c>
    </row>
    <row r="54126" spans="9:9" x14ac:dyDescent="0.2">
      <c r="I54126" s="37" t="s">
        <v>16</v>
      </c>
    </row>
    <row r="54127" spans="9:9" x14ac:dyDescent="0.2">
      <c r="I54127" s="37" t="s">
        <v>16</v>
      </c>
    </row>
    <row r="54128" spans="9:9" x14ac:dyDescent="0.2">
      <c r="I54128" s="37" t="s">
        <v>16</v>
      </c>
    </row>
    <row r="54129" spans="9:9" x14ac:dyDescent="0.2">
      <c r="I54129" s="37" t="s">
        <v>16</v>
      </c>
    </row>
    <row r="54130" spans="9:9" x14ac:dyDescent="0.2">
      <c r="I54130" s="37" t="s">
        <v>16</v>
      </c>
    </row>
    <row r="54131" spans="9:9" x14ac:dyDescent="0.2">
      <c r="I54131" s="37" t="s">
        <v>16</v>
      </c>
    </row>
    <row r="54132" spans="9:9" x14ac:dyDescent="0.2">
      <c r="I54132" s="37" t="s">
        <v>16</v>
      </c>
    </row>
    <row r="54133" spans="9:9" x14ac:dyDescent="0.2">
      <c r="I54133" s="37" t="s">
        <v>16</v>
      </c>
    </row>
    <row r="54134" spans="9:9" x14ac:dyDescent="0.2">
      <c r="I54134" s="37" t="s">
        <v>16</v>
      </c>
    </row>
    <row r="54135" spans="9:9" x14ac:dyDescent="0.2">
      <c r="I54135" s="37" t="s">
        <v>16</v>
      </c>
    </row>
    <row r="54136" spans="9:9" x14ac:dyDescent="0.2">
      <c r="I54136" s="37" t="s">
        <v>16</v>
      </c>
    </row>
    <row r="54137" spans="9:9" x14ac:dyDescent="0.2">
      <c r="I54137" s="37" t="s">
        <v>16</v>
      </c>
    </row>
    <row r="54138" spans="9:9" x14ac:dyDescent="0.2">
      <c r="I54138" s="37" t="s">
        <v>16</v>
      </c>
    </row>
    <row r="54139" spans="9:9" x14ac:dyDescent="0.2">
      <c r="I54139" s="37" t="s">
        <v>16</v>
      </c>
    </row>
    <row r="54140" spans="9:9" x14ac:dyDescent="0.2">
      <c r="I54140" s="37" t="s">
        <v>16</v>
      </c>
    </row>
    <row r="54141" spans="9:9" x14ac:dyDescent="0.2">
      <c r="I54141" s="37" t="s">
        <v>16</v>
      </c>
    </row>
    <row r="54142" spans="9:9" x14ac:dyDescent="0.2">
      <c r="I54142" s="37" t="s">
        <v>16</v>
      </c>
    </row>
    <row r="54143" spans="9:9" x14ac:dyDescent="0.2">
      <c r="I54143" s="37" t="s">
        <v>16</v>
      </c>
    </row>
    <row r="54144" spans="9:9" x14ac:dyDescent="0.2">
      <c r="I54144" s="37" t="s">
        <v>16</v>
      </c>
    </row>
    <row r="54145" spans="9:9" x14ac:dyDescent="0.2">
      <c r="I54145" s="37" t="s">
        <v>16</v>
      </c>
    </row>
    <row r="54146" spans="9:9" x14ac:dyDescent="0.2">
      <c r="I54146" s="37" t="s">
        <v>16</v>
      </c>
    </row>
    <row r="54147" spans="9:9" x14ac:dyDescent="0.2">
      <c r="I54147" s="37" t="s">
        <v>16</v>
      </c>
    </row>
    <row r="54148" spans="9:9" x14ac:dyDescent="0.2">
      <c r="I54148" s="37" t="s">
        <v>16</v>
      </c>
    </row>
    <row r="54149" spans="9:9" x14ac:dyDescent="0.2">
      <c r="I54149" s="37" t="s">
        <v>16</v>
      </c>
    </row>
    <row r="54150" spans="9:9" x14ac:dyDescent="0.2">
      <c r="I54150" s="37" t="s">
        <v>16</v>
      </c>
    </row>
    <row r="54151" spans="9:9" x14ac:dyDescent="0.2">
      <c r="I54151" s="37" t="s">
        <v>16</v>
      </c>
    </row>
    <row r="54152" spans="9:9" x14ac:dyDescent="0.2">
      <c r="I54152" s="37" t="s">
        <v>16</v>
      </c>
    </row>
    <row r="54153" spans="9:9" x14ac:dyDescent="0.2">
      <c r="I54153" s="37" t="s">
        <v>16</v>
      </c>
    </row>
    <row r="54154" spans="9:9" x14ac:dyDescent="0.2">
      <c r="I54154" s="37" t="s">
        <v>16</v>
      </c>
    </row>
    <row r="54155" spans="9:9" x14ac:dyDescent="0.2">
      <c r="I54155" s="37" t="s">
        <v>16</v>
      </c>
    </row>
    <row r="54156" spans="9:9" x14ac:dyDescent="0.2">
      <c r="I54156" s="37" t="s">
        <v>16</v>
      </c>
    </row>
    <row r="54157" spans="9:9" x14ac:dyDescent="0.2">
      <c r="I54157" s="37" t="s">
        <v>16</v>
      </c>
    </row>
    <row r="54158" spans="9:9" x14ac:dyDescent="0.2">
      <c r="I54158" s="37" t="s">
        <v>16</v>
      </c>
    </row>
    <row r="54159" spans="9:9" x14ac:dyDescent="0.2">
      <c r="I54159" s="37" t="s">
        <v>16</v>
      </c>
    </row>
    <row r="54160" spans="9:9" x14ac:dyDescent="0.2">
      <c r="I54160" s="37" t="s">
        <v>16</v>
      </c>
    </row>
    <row r="54161" spans="9:9" x14ac:dyDescent="0.2">
      <c r="I54161" s="37" t="s">
        <v>16</v>
      </c>
    </row>
    <row r="54162" spans="9:9" x14ac:dyDescent="0.2">
      <c r="I54162" s="37" t="s">
        <v>16</v>
      </c>
    </row>
    <row r="54163" spans="9:9" x14ac:dyDescent="0.2">
      <c r="I54163" s="37" t="s">
        <v>16</v>
      </c>
    </row>
    <row r="54164" spans="9:9" x14ac:dyDescent="0.2">
      <c r="I54164" s="37" t="s">
        <v>16</v>
      </c>
    </row>
    <row r="54165" spans="9:9" x14ac:dyDescent="0.2">
      <c r="I54165" s="37" t="s">
        <v>16</v>
      </c>
    </row>
    <row r="54166" spans="9:9" x14ac:dyDescent="0.2">
      <c r="I54166" s="37" t="s">
        <v>16</v>
      </c>
    </row>
    <row r="54167" spans="9:9" x14ac:dyDescent="0.2">
      <c r="I54167" s="37" t="s">
        <v>16</v>
      </c>
    </row>
    <row r="54168" spans="9:9" x14ac:dyDescent="0.2">
      <c r="I54168" s="37" t="s">
        <v>16</v>
      </c>
    </row>
    <row r="54169" spans="9:9" x14ac:dyDescent="0.2">
      <c r="I54169" s="37" t="s">
        <v>16</v>
      </c>
    </row>
    <row r="54170" spans="9:9" x14ac:dyDescent="0.2">
      <c r="I54170" s="37" t="s">
        <v>16</v>
      </c>
    </row>
    <row r="54171" spans="9:9" x14ac:dyDescent="0.2">
      <c r="I54171" s="37" t="s">
        <v>16</v>
      </c>
    </row>
    <row r="54172" spans="9:9" x14ac:dyDescent="0.2">
      <c r="I54172" s="37" t="s">
        <v>16</v>
      </c>
    </row>
    <row r="54173" spans="9:9" x14ac:dyDescent="0.2">
      <c r="I54173" s="37" t="s">
        <v>16</v>
      </c>
    </row>
    <row r="54174" spans="9:9" x14ac:dyDescent="0.2">
      <c r="I54174" s="37" t="s">
        <v>16</v>
      </c>
    </row>
    <row r="54175" spans="9:9" x14ac:dyDescent="0.2">
      <c r="I54175" s="37" t="s">
        <v>16</v>
      </c>
    </row>
    <row r="54176" spans="9:9" x14ac:dyDescent="0.2">
      <c r="I54176" s="37" t="s">
        <v>16</v>
      </c>
    </row>
    <row r="54177" spans="9:9" x14ac:dyDescent="0.2">
      <c r="I54177" s="37" t="s">
        <v>16</v>
      </c>
    </row>
    <row r="54178" spans="9:9" x14ac:dyDescent="0.2">
      <c r="I54178" s="37" t="s">
        <v>16</v>
      </c>
    </row>
    <row r="54179" spans="9:9" x14ac:dyDescent="0.2">
      <c r="I54179" s="37" t="s">
        <v>16</v>
      </c>
    </row>
    <row r="54180" spans="9:9" x14ac:dyDescent="0.2">
      <c r="I54180" s="37" t="s">
        <v>16</v>
      </c>
    </row>
    <row r="54181" spans="9:9" x14ac:dyDescent="0.2">
      <c r="I54181" s="37" t="s">
        <v>16</v>
      </c>
    </row>
    <row r="54182" spans="9:9" x14ac:dyDescent="0.2">
      <c r="I54182" s="37" t="s">
        <v>16</v>
      </c>
    </row>
    <row r="54183" spans="9:9" x14ac:dyDescent="0.2">
      <c r="I54183" s="37" t="s">
        <v>16</v>
      </c>
    </row>
    <row r="54184" spans="9:9" x14ac:dyDescent="0.2">
      <c r="I54184" s="37" t="s">
        <v>16</v>
      </c>
    </row>
    <row r="54185" spans="9:9" x14ac:dyDescent="0.2">
      <c r="I54185" s="37" t="s">
        <v>16</v>
      </c>
    </row>
    <row r="54186" spans="9:9" x14ac:dyDescent="0.2">
      <c r="I54186" s="37" t="s">
        <v>16</v>
      </c>
    </row>
    <row r="54187" spans="9:9" x14ac:dyDescent="0.2">
      <c r="I54187" s="37" t="s">
        <v>16</v>
      </c>
    </row>
    <row r="54188" spans="9:9" x14ac:dyDescent="0.2">
      <c r="I54188" s="37" t="s">
        <v>16</v>
      </c>
    </row>
    <row r="54189" spans="9:9" x14ac:dyDescent="0.2">
      <c r="I54189" s="37" t="s">
        <v>16</v>
      </c>
    </row>
    <row r="54190" spans="9:9" x14ac:dyDescent="0.2">
      <c r="I54190" s="37" t="s">
        <v>16</v>
      </c>
    </row>
    <row r="54191" spans="9:9" x14ac:dyDescent="0.2">
      <c r="I54191" s="37" t="s">
        <v>16</v>
      </c>
    </row>
    <row r="54192" spans="9:9" x14ac:dyDescent="0.2">
      <c r="I54192" s="37" t="s">
        <v>16</v>
      </c>
    </row>
    <row r="54193" spans="9:9" x14ac:dyDescent="0.2">
      <c r="I54193" s="37" t="s">
        <v>16</v>
      </c>
    </row>
    <row r="54194" spans="9:9" x14ac:dyDescent="0.2">
      <c r="I54194" s="37" t="s">
        <v>16</v>
      </c>
    </row>
    <row r="54195" spans="9:9" x14ac:dyDescent="0.2">
      <c r="I54195" s="37" t="s">
        <v>16</v>
      </c>
    </row>
    <row r="54196" spans="9:9" x14ac:dyDescent="0.2">
      <c r="I54196" s="37" t="s">
        <v>16</v>
      </c>
    </row>
    <row r="54197" spans="9:9" x14ac:dyDescent="0.2">
      <c r="I54197" s="37" t="s">
        <v>16</v>
      </c>
    </row>
    <row r="54198" spans="9:9" x14ac:dyDescent="0.2">
      <c r="I54198" s="37" t="s">
        <v>16</v>
      </c>
    </row>
    <row r="54199" spans="9:9" x14ac:dyDescent="0.2">
      <c r="I54199" s="37" t="s">
        <v>16</v>
      </c>
    </row>
    <row r="54200" spans="9:9" x14ac:dyDescent="0.2">
      <c r="I54200" s="37" t="s">
        <v>16</v>
      </c>
    </row>
    <row r="54201" spans="9:9" x14ac:dyDescent="0.2">
      <c r="I54201" s="37" t="s">
        <v>16</v>
      </c>
    </row>
    <row r="54202" spans="9:9" x14ac:dyDescent="0.2">
      <c r="I54202" s="37" t="s">
        <v>16</v>
      </c>
    </row>
    <row r="54203" spans="9:9" x14ac:dyDescent="0.2">
      <c r="I54203" s="37" t="s">
        <v>16</v>
      </c>
    </row>
    <row r="54204" spans="9:9" x14ac:dyDescent="0.2">
      <c r="I54204" s="37" t="s">
        <v>16</v>
      </c>
    </row>
    <row r="54205" spans="9:9" x14ac:dyDescent="0.2">
      <c r="I54205" s="37" t="s">
        <v>16</v>
      </c>
    </row>
    <row r="54206" spans="9:9" x14ac:dyDescent="0.2">
      <c r="I54206" s="37" t="s">
        <v>16</v>
      </c>
    </row>
    <row r="54207" spans="9:9" x14ac:dyDescent="0.2">
      <c r="I54207" s="37" t="s">
        <v>16</v>
      </c>
    </row>
    <row r="54208" spans="9:9" x14ac:dyDescent="0.2">
      <c r="I54208" s="37" t="s">
        <v>16</v>
      </c>
    </row>
    <row r="54209" spans="9:9" x14ac:dyDescent="0.2">
      <c r="I54209" s="37" t="s">
        <v>16</v>
      </c>
    </row>
    <row r="54210" spans="9:9" x14ac:dyDescent="0.2">
      <c r="I54210" s="37" t="s">
        <v>16</v>
      </c>
    </row>
    <row r="54211" spans="9:9" x14ac:dyDescent="0.2">
      <c r="I54211" s="37" t="s">
        <v>16</v>
      </c>
    </row>
    <row r="54212" spans="9:9" x14ac:dyDescent="0.2">
      <c r="I54212" s="37" t="s">
        <v>16</v>
      </c>
    </row>
    <row r="54213" spans="9:9" x14ac:dyDescent="0.2">
      <c r="I54213" s="37" t="s">
        <v>16</v>
      </c>
    </row>
    <row r="54214" spans="9:9" x14ac:dyDescent="0.2">
      <c r="I54214" s="37" t="s">
        <v>16</v>
      </c>
    </row>
    <row r="54215" spans="9:9" x14ac:dyDescent="0.2">
      <c r="I54215" s="37" t="s">
        <v>16</v>
      </c>
    </row>
    <row r="54216" spans="9:9" x14ac:dyDescent="0.2">
      <c r="I54216" s="37" t="s">
        <v>16</v>
      </c>
    </row>
    <row r="54217" spans="9:9" x14ac:dyDescent="0.2">
      <c r="I54217" s="37" t="s">
        <v>16</v>
      </c>
    </row>
    <row r="54218" spans="9:9" x14ac:dyDescent="0.2">
      <c r="I54218" s="37" t="s">
        <v>16</v>
      </c>
    </row>
    <row r="54219" spans="9:9" x14ac:dyDescent="0.2">
      <c r="I54219" s="37" t="s">
        <v>16</v>
      </c>
    </row>
    <row r="54220" spans="9:9" x14ac:dyDescent="0.2">
      <c r="I54220" s="37" t="s">
        <v>16</v>
      </c>
    </row>
    <row r="54221" spans="9:9" x14ac:dyDescent="0.2">
      <c r="I54221" s="37" t="s">
        <v>16</v>
      </c>
    </row>
    <row r="54222" spans="9:9" x14ac:dyDescent="0.2">
      <c r="I54222" s="37" t="s">
        <v>16</v>
      </c>
    </row>
    <row r="54223" spans="9:9" x14ac:dyDescent="0.2">
      <c r="I54223" s="37" t="s">
        <v>16</v>
      </c>
    </row>
    <row r="54224" spans="9:9" x14ac:dyDescent="0.2">
      <c r="I54224" s="37" t="s">
        <v>16</v>
      </c>
    </row>
    <row r="54225" spans="9:9" x14ac:dyDescent="0.2">
      <c r="I54225" s="37" t="s">
        <v>16</v>
      </c>
    </row>
    <row r="54226" spans="9:9" x14ac:dyDescent="0.2">
      <c r="I54226" s="37" t="s">
        <v>16</v>
      </c>
    </row>
    <row r="54227" spans="9:9" x14ac:dyDescent="0.2">
      <c r="I54227" s="37" t="s">
        <v>16</v>
      </c>
    </row>
    <row r="54228" spans="9:9" x14ac:dyDescent="0.2">
      <c r="I54228" s="37" t="s">
        <v>16</v>
      </c>
    </row>
    <row r="54229" spans="9:9" x14ac:dyDescent="0.2">
      <c r="I54229" s="37" t="s">
        <v>16</v>
      </c>
    </row>
    <row r="54230" spans="9:9" x14ac:dyDescent="0.2">
      <c r="I54230" s="37" t="s">
        <v>16</v>
      </c>
    </row>
    <row r="54231" spans="9:9" x14ac:dyDescent="0.2">
      <c r="I54231" s="37" t="s">
        <v>16</v>
      </c>
    </row>
    <row r="54232" spans="9:9" x14ac:dyDescent="0.2">
      <c r="I54232" s="37" t="s">
        <v>16</v>
      </c>
    </row>
    <row r="54233" spans="9:9" x14ac:dyDescent="0.2">
      <c r="I54233" s="37" t="s">
        <v>16</v>
      </c>
    </row>
    <row r="54234" spans="9:9" x14ac:dyDescent="0.2">
      <c r="I54234" s="37" t="s">
        <v>16</v>
      </c>
    </row>
    <row r="54235" spans="9:9" x14ac:dyDescent="0.2">
      <c r="I54235" s="37" t="s">
        <v>16</v>
      </c>
    </row>
    <row r="54236" spans="9:9" x14ac:dyDescent="0.2">
      <c r="I54236" s="37" t="s">
        <v>16</v>
      </c>
    </row>
    <row r="54237" spans="9:9" x14ac:dyDescent="0.2">
      <c r="I54237" s="37" t="s">
        <v>16</v>
      </c>
    </row>
    <row r="54238" spans="9:9" x14ac:dyDescent="0.2">
      <c r="I54238" s="37" t="s">
        <v>16</v>
      </c>
    </row>
    <row r="54239" spans="9:9" x14ac:dyDescent="0.2">
      <c r="I54239" s="37" t="s">
        <v>16</v>
      </c>
    </row>
    <row r="54240" spans="9:9" x14ac:dyDescent="0.2">
      <c r="I54240" s="37" t="s">
        <v>16</v>
      </c>
    </row>
    <row r="54241" spans="9:9" x14ac:dyDescent="0.2">
      <c r="I54241" s="37" t="s">
        <v>16</v>
      </c>
    </row>
    <row r="54242" spans="9:9" x14ac:dyDescent="0.2">
      <c r="I54242" s="37" t="s">
        <v>16</v>
      </c>
    </row>
    <row r="54243" spans="9:9" x14ac:dyDescent="0.2">
      <c r="I54243" s="37" t="s">
        <v>16</v>
      </c>
    </row>
    <row r="54244" spans="9:9" x14ac:dyDescent="0.2">
      <c r="I54244" s="37" t="s">
        <v>16</v>
      </c>
    </row>
    <row r="54245" spans="9:9" x14ac:dyDescent="0.2">
      <c r="I54245" s="37" t="s">
        <v>16</v>
      </c>
    </row>
    <row r="54246" spans="9:9" x14ac:dyDescent="0.2">
      <c r="I54246" s="37" t="s">
        <v>16</v>
      </c>
    </row>
    <row r="54247" spans="9:9" x14ac:dyDescent="0.2">
      <c r="I54247" s="37" t="s">
        <v>16</v>
      </c>
    </row>
    <row r="54248" spans="9:9" x14ac:dyDescent="0.2">
      <c r="I54248" s="37" t="s">
        <v>16</v>
      </c>
    </row>
    <row r="54249" spans="9:9" x14ac:dyDescent="0.2">
      <c r="I54249" s="37" t="s">
        <v>16</v>
      </c>
    </row>
    <row r="54250" spans="9:9" x14ac:dyDescent="0.2">
      <c r="I54250" s="37" t="s">
        <v>16</v>
      </c>
    </row>
    <row r="54251" spans="9:9" x14ac:dyDescent="0.2">
      <c r="I54251" s="37" t="s">
        <v>16</v>
      </c>
    </row>
    <row r="54252" spans="9:9" x14ac:dyDescent="0.2">
      <c r="I54252" s="37" t="s">
        <v>16</v>
      </c>
    </row>
    <row r="54253" spans="9:9" x14ac:dyDescent="0.2">
      <c r="I54253" s="37" t="s">
        <v>16</v>
      </c>
    </row>
    <row r="54254" spans="9:9" x14ac:dyDescent="0.2">
      <c r="I54254" s="37" t="s">
        <v>16</v>
      </c>
    </row>
    <row r="54255" spans="9:9" x14ac:dyDescent="0.2">
      <c r="I54255" s="37" t="s">
        <v>16</v>
      </c>
    </row>
    <row r="54256" spans="9:9" x14ac:dyDescent="0.2">
      <c r="I54256" s="37" t="s">
        <v>16</v>
      </c>
    </row>
    <row r="54257" spans="9:9" x14ac:dyDescent="0.2">
      <c r="I54257" s="37" t="s">
        <v>16</v>
      </c>
    </row>
    <row r="54258" spans="9:9" x14ac:dyDescent="0.2">
      <c r="I54258" s="37" t="s">
        <v>16</v>
      </c>
    </row>
    <row r="54259" spans="9:9" x14ac:dyDescent="0.2">
      <c r="I54259" s="37" t="s">
        <v>16</v>
      </c>
    </row>
    <row r="54260" spans="9:9" x14ac:dyDescent="0.2">
      <c r="I54260" s="37" t="s">
        <v>16</v>
      </c>
    </row>
    <row r="54261" spans="9:9" x14ac:dyDescent="0.2">
      <c r="I54261" s="37" t="s">
        <v>16</v>
      </c>
    </row>
    <row r="54262" spans="9:9" x14ac:dyDescent="0.2">
      <c r="I54262" s="37" t="s">
        <v>16</v>
      </c>
    </row>
    <row r="54263" spans="9:9" x14ac:dyDescent="0.2">
      <c r="I54263" s="37" t="s">
        <v>16</v>
      </c>
    </row>
    <row r="54264" spans="9:9" x14ac:dyDescent="0.2">
      <c r="I54264" s="37" t="s">
        <v>16</v>
      </c>
    </row>
    <row r="54265" spans="9:9" x14ac:dyDescent="0.2">
      <c r="I54265" s="37" t="s">
        <v>16</v>
      </c>
    </row>
    <row r="54266" spans="9:9" x14ac:dyDescent="0.2">
      <c r="I54266" s="37" t="s">
        <v>16</v>
      </c>
    </row>
    <row r="54267" spans="9:9" x14ac:dyDescent="0.2">
      <c r="I54267" s="37" t="s">
        <v>16</v>
      </c>
    </row>
    <row r="54268" spans="9:9" x14ac:dyDescent="0.2">
      <c r="I54268" s="37" t="s">
        <v>16</v>
      </c>
    </row>
    <row r="54269" spans="9:9" x14ac:dyDescent="0.2">
      <c r="I54269" s="37" t="s">
        <v>16</v>
      </c>
    </row>
    <row r="54270" spans="9:9" x14ac:dyDescent="0.2">
      <c r="I54270" s="37" t="s">
        <v>16</v>
      </c>
    </row>
    <row r="54271" spans="9:9" x14ac:dyDescent="0.2">
      <c r="I54271" s="37" t="s">
        <v>16</v>
      </c>
    </row>
    <row r="54272" spans="9:9" x14ac:dyDescent="0.2">
      <c r="I54272" s="37" t="s">
        <v>16</v>
      </c>
    </row>
    <row r="54273" spans="9:9" x14ac:dyDescent="0.2">
      <c r="I54273" s="37" t="s">
        <v>16</v>
      </c>
    </row>
    <row r="54274" spans="9:9" x14ac:dyDescent="0.2">
      <c r="I54274" s="37" t="s">
        <v>16</v>
      </c>
    </row>
    <row r="54275" spans="9:9" x14ac:dyDescent="0.2">
      <c r="I54275" s="37" t="s">
        <v>16</v>
      </c>
    </row>
    <row r="54276" spans="9:9" x14ac:dyDescent="0.2">
      <c r="I54276" s="37" t="s">
        <v>16</v>
      </c>
    </row>
    <row r="54277" spans="9:9" x14ac:dyDescent="0.2">
      <c r="I54277" s="37" t="s">
        <v>16</v>
      </c>
    </row>
    <row r="54278" spans="9:9" x14ac:dyDescent="0.2">
      <c r="I54278" s="37" t="s">
        <v>16</v>
      </c>
    </row>
    <row r="54279" spans="9:9" x14ac:dyDescent="0.2">
      <c r="I54279" s="37" t="s">
        <v>16</v>
      </c>
    </row>
    <row r="54280" spans="9:9" x14ac:dyDescent="0.2">
      <c r="I54280" s="37" t="s">
        <v>16</v>
      </c>
    </row>
    <row r="54281" spans="9:9" x14ac:dyDescent="0.2">
      <c r="I54281" s="37" t="s">
        <v>16</v>
      </c>
    </row>
    <row r="54282" spans="9:9" x14ac:dyDescent="0.2">
      <c r="I54282" s="37" t="s">
        <v>16</v>
      </c>
    </row>
    <row r="54283" spans="9:9" x14ac:dyDescent="0.2">
      <c r="I54283" s="37" t="s">
        <v>16</v>
      </c>
    </row>
    <row r="54284" spans="9:9" x14ac:dyDescent="0.2">
      <c r="I54284" s="37" t="s">
        <v>16</v>
      </c>
    </row>
    <row r="54285" spans="9:9" x14ac:dyDescent="0.2">
      <c r="I54285" s="37" t="s">
        <v>16</v>
      </c>
    </row>
    <row r="54286" spans="9:9" x14ac:dyDescent="0.2">
      <c r="I54286" s="37" t="s">
        <v>16</v>
      </c>
    </row>
    <row r="54287" spans="9:9" x14ac:dyDescent="0.2">
      <c r="I54287" s="37" t="s">
        <v>16</v>
      </c>
    </row>
    <row r="54288" spans="9:9" x14ac:dyDescent="0.2">
      <c r="I54288" s="37" t="s">
        <v>16</v>
      </c>
    </row>
    <row r="54289" spans="9:9" x14ac:dyDescent="0.2">
      <c r="I54289" s="37" t="s">
        <v>16</v>
      </c>
    </row>
    <row r="54290" spans="9:9" x14ac:dyDescent="0.2">
      <c r="I54290" s="37" t="s">
        <v>16</v>
      </c>
    </row>
    <row r="54291" spans="9:9" x14ac:dyDescent="0.2">
      <c r="I54291" s="37" t="s">
        <v>16</v>
      </c>
    </row>
    <row r="54292" spans="9:9" x14ac:dyDescent="0.2">
      <c r="I54292" s="37" t="s">
        <v>16</v>
      </c>
    </row>
    <row r="54293" spans="9:9" x14ac:dyDescent="0.2">
      <c r="I54293" s="37" t="s">
        <v>16</v>
      </c>
    </row>
    <row r="54294" spans="9:9" x14ac:dyDescent="0.2">
      <c r="I54294" s="37" t="s">
        <v>16</v>
      </c>
    </row>
    <row r="54295" spans="9:9" x14ac:dyDescent="0.2">
      <c r="I54295" s="37" t="s">
        <v>16</v>
      </c>
    </row>
    <row r="54296" spans="9:9" x14ac:dyDescent="0.2">
      <c r="I54296" s="37" t="s">
        <v>16</v>
      </c>
    </row>
    <row r="54297" spans="9:9" x14ac:dyDescent="0.2">
      <c r="I54297" s="37" t="s">
        <v>16</v>
      </c>
    </row>
    <row r="54298" spans="9:9" x14ac:dyDescent="0.2">
      <c r="I54298" s="37" t="s">
        <v>16</v>
      </c>
    </row>
    <row r="54299" spans="9:9" x14ac:dyDescent="0.2">
      <c r="I54299" s="37" t="s">
        <v>16</v>
      </c>
    </row>
    <row r="54300" spans="9:9" x14ac:dyDescent="0.2">
      <c r="I54300" s="37" t="s">
        <v>16</v>
      </c>
    </row>
    <row r="54301" spans="9:9" x14ac:dyDescent="0.2">
      <c r="I54301" s="37" t="s">
        <v>16</v>
      </c>
    </row>
    <row r="54302" spans="9:9" x14ac:dyDescent="0.2">
      <c r="I54302" s="37" t="s">
        <v>16</v>
      </c>
    </row>
    <row r="54303" spans="9:9" x14ac:dyDescent="0.2">
      <c r="I54303" s="37" t="s">
        <v>16</v>
      </c>
    </row>
    <row r="54304" spans="9:9" x14ac:dyDescent="0.2">
      <c r="I54304" s="37" t="s">
        <v>16</v>
      </c>
    </row>
    <row r="54305" spans="9:9" x14ac:dyDescent="0.2">
      <c r="I54305" s="37" t="s">
        <v>16</v>
      </c>
    </row>
    <row r="54306" spans="9:9" x14ac:dyDescent="0.2">
      <c r="I54306" s="37" t="s">
        <v>16</v>
      </c>
    </row>
    <row r="54307" spans="9:9" x14ac:dyDescent="0.2">
      <c r="I54307" s="37" t="s">
        <v>16</v>
      </c>
    </row>
    <row r="54308" spans="9:9" x14ac:dyDescent="0.2">
      <c r="I54308" s="37" t="s">
        <v>16</v>
      </c>
    </row>
    <row r="54309" spans="9:9" x14ac:dyDescent="0.2">
      <c r="I54309" s="37" t="s">
        <v>16</v>
      </c>
    </row>
    <row r="54310" spans="9:9" x14ac:dyDescent="0.2">
      <c r="I54310" s="37" t="s">
        <v>16</v>
      </c>
    </row>
    <row r="54311" spans="9:9" x14ac:dyDescent="0.2">
      <c r="I54311" s="37" t="s">
        <v>16</v>
      </c>
    </row>
    <row r="54312" spans="9:9" x14ac:dyDescent="0.2">
      <c r="I54312" s="37" t="s">
        <v>16</v>
      </c>
    </row>
    <row r="54313" spans="9:9" x14ac:dyDescent="0.2">
      <c r="I54313" s="37" t="s">
        <v>16</v>
      </c>
    </row>
    <row r="54314" spans="9:9" x14ac:dyDescent="0.2">
      <c r="I54314" s="37" t="s">
        <v>16</v>
      </c>
    </row>
    <row r="54315" spans="9:9" x14ac:dyDescent="0.2">
      <c r="I54315" s="37" t="s">
        <v>16</v>
      </c>
    </row>
    <row r="54316" spans="9:9" x14ac:dyDescent="0.2">
      <c r="I54316" s="37" t="s">
        <v>16</v>
      </c>
    </row>
    <row r="54317" spans="9:9" x14ac:dyDescent="0.2">
      <c r="I54317" s="37" t="s">
        <v>16</v>
      </c>
    </row>
    <row r="54318" spans="9:9" x14ac:dyDescent="0.2">
      <c r="I54318" s="37" t="s">
        <v>16</v>
      </c>
    </row>
    <row r="54319" spans="9:9" x14ac:dyDescent="0.2">
      <c r="I54319" s="37" t="s">
        <v>16</v>
      </c>
    </row>
    <row r="54320" spans="9:9" x14ac:dyDescent="0.2">
      <c r="I54320" s="37" t="s">
        <v>16</v>
      </c>
    </row>
    <row r="54321" spans="9:9" x14ac:dyDescent="0.2">
      <c r="I54321" s="37" t="s">
        <v>16</v>
      </c>
    </row>
    <row r="54322" spans="9:9" x14ac:dyDescent="0.2">
      <c r="I54322" s="37" t="s">
        <v>16</v>
      </c>
    </row>
    <row r="54323" spans="9:9" x14ac:dyDescent="0.2">
      <c r="I54323" s="37" t="s">
        <v>16</v>
      </c>
    </row>
    <row r="54324" spans="9:9" x14ac:dyDescent="0.2">
      <c r="I54324" s="37" t="s">
        <v>16</v>
      </c>
    </row>
    <row r="54325" spans="9:9" x14ac:dyDescent="0.2">
      <c r="I54325" s="37" t="s">
        <v>16</v>
      </c>
    </row>
    <row r="54326" spans="9:9" x14ac:dyDescent="0.2">
      <c r="I54326" s="37" t="s">
        <v>16</v>
      </c>
    </row>
    <row r="54327" spans="9:9" x14ac:dyDescent="0.2">
      <c r="I54327" s="37" t="s">
        <v>16</v>
      </c>
    </row>
    <row r="54328" spans="9:9" x14ac:dyDescent="0.2">
      <c r="I54328" s="37" t="s">
        <v>16</v>
      </c>
    </row>
    <row r="54329" spans="9:9" x14ac:dyDescent="0.2">
      <c r="I54329" s="37" t="s">
        <v>16</v>
      </c>
    </row>
    <row r="54330" spans="9:9" x14ac:dyDescent="0.2">
      <c r="I54330" s="37" t="s">
        <v>16</v>
      </c>
    </row>
    <row r="54331" spans="9:9" x14ac:dyDescent="0.2">
      <c r="I54331" s="37" t="s">
        <v>16</v>
      </c>
    </row>
    <row r="54332" spans="9:9" x14ac:dyDescent="0.2">
      <c r="I54332" s="37" t="s">
        <v>16</v>
      </c>
    </row>
    <row r="54333" spans="9:9" x14ac:dyDescent="0.2">
      <c r="I54333" s="37" t="s">
        <v>16</v>
      </c>
    </row>
    <row r="54334" spans="9:9" x14ac:dyDescent="0.2">
      <c r="I54334" s="37" t="s">
        <v>16</v>
      </c>
    </row>
    <row r="54335" spans="9:9" x14ac:dyDescent="0.2">
      <c r="I54335" s="37" t="s">
        <v>16</v>
      </c>
    </row>
    <row r="54336" spans="9:9" x14ac:dyDescent="0.2">
      <c r="I54336" s="37" t="s">
        <v>16</v>
      </c>
    </row>
    <row r="54337" spans="9:9" x14ac:dyDescent="0.2">
      <c r="I54337" s="37" t="s">
        <v>16</v>
      </c>
    </row>
    <row r="54338" spans="9:9" x14ac:dyDescent="0.2">
      <c r="I54338" s="37" t="s">
        <v>16</v>
      </c>
    </row>
    <row r="54339" spans="9:9" x14ac:dyDescent="0.2">
      <c r="I54339" s="37" t="s">
        <v>16</v>
      </c>
    </row>
    <row r="54340" spans="9:9" x14ac:dyDescent="0.2">
      <c r="I54340" s="37" t="s">
        <v>16</v>
      </c>
    </row>
    <row r="54341" spans="9:9" x14ac:dyDescent="0.2">
      <c r="I54341" s="37" t="s">
        <v>16</v>
      </c>
    </row>
    <row r="54342" spans="9:9" x14ac:dyDescent="0.2">
      <c r="I54342" s="37" t="s">
        <v>16</v>
      </c>
    </row>
    <row r="54343" spans="9:9" x14ac:dyDescent="0.2">
      <c r="I54343" s="37" t="s">
        <v>16</v>
      </c>
    </row>
    <row r="54344" spans="9:9" x14ac:dyDescent="0.2">
      <c r="I54344" s="37" t="s">
        <v>16</v>
      </c>
    </row>
    <row r="54345" spans="9:9" x14ac:dyDescent="0.2">
      <c r="I54345" s="37" t="s">
        <v>16</v>
      </c>
    </row>
    <row r="54346" spans="9:9" x14ac:dyDescent="0.2">
      <c r="I54346" s="37" t="s">
        <v>16</v>
      </c>
    </row>
    <row r="54347" spans="9:9" x14ac:dyDescent="0.2">
      <c r="I54347" s="37" t="s">
        <v>16</v>
      </c>
    </row>
    <row r="54348" spans="9:9" x14ac:dyDescent="0.2">
      <c r="I54348" s="37" t="s">
        <v>16</v>
      </c>
    </row>
    <row r="54349" spans="9:9" x14ac:dyDescent="0.2">
      <c r="I54349" s="37" t="s">
        <v>16</v>
      </c>
    </row>
    <row r="54350" spans="9:9" x14ac:dyDescent="0.2">
      <c r="I54350" s="37" t="s">
        <v>16</v>
      </c>
    </row>
    <row r="54351" spans="9:9" x14ac:dyDescent="0.2">
      <c r="I54351" s="37" t="s">
        <v>16</v>
      </c>
    </row>
    <row r="54352" spans="9:9" x14ac:dyDescent="0.2">
      <c r="I54352" s="37" t="s">
        <v>16</v>
      </c>
    </row>
    <row r="54353" spans="9:9" x14ac:dyDescent="0.2">
      <c r="I54353" s="37" t="s">
        <v>16</v>
      </c>
    </row>
    <row r="54354" spans="9:9" x14ac:dyDescent="0.2">
      <c r="I54354" s="37" t="s">
        <v>16</v>
      </c>
    </row>
    <row r="54355" spans="9:9" x14ac:dyDescent="0.2">
      <c r="I54355" s="37" t="s">
        <v>16</v>
      </c>
    </row>
    <row r="54356" spans="9:9" x14ac:dyDescent="0.2">
      <c r="I54356" s="37" t="s">
        <v>16</v>
      </c>
    </row>
    <row r="54357" spans="9:9" x14ac:dyDescent="0.2">
      <c r="I54357" s="37" t="s">
        <v>16</v>
      </c>
    </row>
    <row r="54358" spans="9:9" x14ac:dyDescent="0.2">
      <c r="I54358" s="37" t="s">
        <v>16</v>
      </c>
    </row>
    <row r="54359" spans="9:9" x14ac:dyDescent="0.2">
      <c r="I54359" s="37" t="s">
        <v>16</v>
      </c>
    </row>
    <row r="54360" spans="9:9" x14ac:dyDescent="0.2">
      <c r="I54360" s="37" t="s">
        <v>16</v>
      </c>
    </row>
    <row r="54361" spans="9:9" x14ac:dyDescent="0.2">
      <c r="I54361" s="37" t="s">
        <v>16</v>
      </c>
    </row>
    <row r="54362" spans="9:9" x14ac:dyDescent="0.2">
      <c r="I54362" s="37" t="s">
        <v>16</v>
      </c>
    </row>
    <row r="54363" spans="9:9" x14ac:dyDescent="0.2">
      <c r="I54363" s="37" t="s">
        <v>16</v>
      </c>
    </row>
    <row r="54364" spans="9:9" x14ac:dyDescent="0.2">
      <c r="I54364" s="37" t="s">
        <v>16</v>
      </c>
    </row>
    <row r="54365" spans="9:9" x14ac:dyDescent="0.2">
      <c r="I54365" s="37" t="s">
        <v>16</v>
      </c>
    </row>
    <row r="54366" spans="9:9" x14ac:dyDescent="0.2">
      <c r="I54366" s="37" t="s">
        <v>16</v>
      </c>
    </row>
    <row r="54367" spans="9:9" x14ac:dyDescent="0.2">
      <c r="I54367" s="37" t="s">
        <v>16</v>
      </c>
    </row>
    <row r="54368" spans="9:9" x14ac:dyDescent="0.2">
      <c r="I54368" s="37" t="s">
        <v>16</v>
      </c>
    </row>
    <row r="54369" spans="9:9" x14ac:dyDescent="0.2">
      <c r="I54369" s="37" t="s">
        <v>16</v>
      </c>
    </row>
    <row r="54370" spans="9:9" x14ac:dyDescent="0.2">
      <c r="I54370" s="37" t="s">
        <v>16</v>
      </c>
    </row>
    <row r="54371" spans="9:9" x14ac:dyDescent="0.2">
      <c r="I54371" s="37" t="s">
        <v>16</v>
      </c>
    </row>
    <row r="54372" spans="9:9" x14ac:dyDescent="0.2">
      <c r="I54372" s="37" t="s">
        <v>16</v>
      </c>
    </row>
    <row r="54373" spans="9:9" x14ac:dyDescent="0.2">
      <c r="I54373" s="37" t="s">
        <v>16</v>
      </c>
    </row>
    <row r="54374" spans="9:9" x14ac:dyDescent="0.2">
      <c r="I54374" s="37" t="s">
        <v>16</v>
      </c>
    </row>
    <row r="54375" spans="9:9" x14ac:dyDescent="0.2">
      <c r="I54375" s="37" t="s">
        <v>16</v>
      </c>
    </row>
    <row r="54376" spans="9:9" x14ac:dyDescent="0.2">
      <c r="I54376" s="37" t="s">
        <v>16</v>
      </c>
    </row>
    <row r="54377" spans="9:9" x14ac:dyDescent="0.2">
      <c r="I54377" s="37" t="s">
        <v>16</v>
      </c>
    </row>
    <row r="54378" spans="9:9" x14ac:dyDescent="0.2">
      <c r="I54378" s="37" t="s">
        <v>16</v>
      </c>
    </row>
    <row r="54379" spans="9:9" x14ac:dyDescent="0.2">
      <c r="I54379" s="37" t="s">
        <v>16</v>
      </c>
    </row>
    <row r="54380" spans="9:9" x14ac:dyDescent="0.2">
      <c r="I54380" s="37" t="s">
        <v>16</v>
      </c>
    </row>
    <row r="54381" spans="9:9" x14ac:dyDescent="0.2">
      <c r="I54381" s="37" t="s">
        <v>16</v>
      </c>
    </row>
    <row r="54382" spans="9:9" x14ac:dyDescent="0.2">
      <c r="I54382" s="37" t="s">
        <v>16</v>
      </c>
    </row>
    <row r="54383" spans="9:9" x14ac:dyDescent="0.2">
      <c r="I54383" s="37" t="s">
        <v>16</v>
      </c>
    </row>
    <row r="54384" spans="9:9" x14ac:dyDescent="0.2">
      <c r="I54384" s="37" t="s">
        <v>16</v>
      </c>
    </row>
    <row r="54385" spans="9:9" x14ac:dyDescent="0.2">
      <c r="I54385" s="37" t="s">
        <v>16</v>
      </c>
    </row>
    <row r="54386" spans="9:9" x14ac:dyDescent="0.2">
      <c r="I54386" s="37" t="s">
        <v>16</v>
      </c>
    </row>
    <row r="54387" spans="9:9" x14ac:dyDescent="0.2">
      <c r="I54387" s="37" t="s">
        <v>16</v>
      </c>
    </row>
    <row r="54388" spans="9:9" x14ac:dyDescent="0.2">
      <c r="I54388" s="37" t="s">
        <v>16</v>
      </c>
    </row>
    <row r="54389" spans="9:9" x14ac:dyDescent="0.2">
      <c r="I54389" s="37" t="s">
        <v>16</v>
      </c>
    </row>
    <row r="54390" spans="9:9" x14ac:dyDescent="0.2">
      <c r="I54390" s="37" t="s">
        <v>16</v>
      </c>
    </row>
    <row r="54391" spans="9:9" x14ac:dyDescent="0.2">
      <c r="I54391" s="37" t="s">
        <v>16</v>
      </c>
    </row>
    <row r="54392" spans="9:9" x14ac:dyDescent="0.2">
      <c r="I54392" s="37" t="s">
        <v>16</v>
      </c>
    </row>
    <row r="54393" spans="9:9" x14ac:dyDescent="0.2">
      <c r="I54393" s="37" t="s">
        <v>16</v>
      </c>
    </row>
    <row r="54394" spans="9:9" x14ac:dyDescent="0.2">
      <c r="I54394" s="37" t="s">
        <v>16</v>
      </c>
    </row>
    <row r="54395" spans="9:9" x14ac:dyDescent="0.2">
      <c r="I54395" s="37" t="s">
        <v>16</v>
      </c>
    </row>
    <row r="54396" spans="9:9" x14ac:dyDescent="0.2">
      <c r="I54396" s="37" t="s">
        <v>16</v>
      </c>
    </row>
    <row r="54397" spans="9:9" x14ac:dyDescent="0.2">
      <c r="I54397" s="37" t="s">
        <v>16</v>
      </c>
    </row>
    <row r="54398" spans="9:9" x14ac:dyDescent="0.2">
      <c r="I54398" s="37" t="s">
        <v>16</v>
      </c>
    </row>
    <row r="54399" spans="9:9" x14ac:dyDescent="0.2">
      <c r="I54399" s="37" t="s">
        <v>16</v>
      </c>
    </row>
    <row r="54400" spans="9:9" x14ac:dyDescent="0.2">
      <c r="I54400" s="37" t="s">
        <v>16</v>
      </c>
    </row>
    <row r="54401" spans="9:9" x14ac:dyDescent="0.2">
      <c r="I54401" s="37" t="s">
        <v>16</v>
      </c>
    </row>
    <row r="54402" spans="9:9" x14ac:dyDescent="0.2">
      <c r="I54402" s="37" t="s">
        <v>16</v>
      </c>
    </row>
    <row r="54403" spans="9:9" x14ac:dyDescent="0.2">
      <c r="I54403" s="37" t="s">
        <v>16</v>
      </c>
    </row>
    <row r="54404" spans="9:9" x14ac:dyDescent="0.2">
      <c r="I54404" s="37" t="s">
        <v>16</v>
      </c>
    </row>
    <row r="54405" spans="9:9" x14ac:dyDescent="0.2">
      <c r="I54405" s="37" t="s">
        <v>16</v>
      </c>
    </row>
    <row r="54406" spans="9:9" x14ac:dyDescent="0.2">
      <c r="I54406" s="37" t="s">
        <v>16</v>
      </c>
    </row>
    <row r="54407" spans="9:9" x14ac:dyDescent="0.2">
      <c r="I54407" s="37" t="s">
        <v>16</v>
      </c>
    </row>
    <row r="54408" spans="9:9" x14ac:dyDescent="0.2">
      <c r="I54408" s="37" t="s">
        <v>16</v>
      </c>
    </row>
    <row r="54409" spans="9:9" x14ac:dyDescent="0.2">
      <c r="I54409" s="37" t="s">
        <v>16</v>
      </c>
    </row>
    <row r="54410" spans="9:9" x14ac:dyDescent="0.2">
      <c r="I54410" s="37" t="s">
        <v>16</v>
      </c>
    </row>
    <row r="54411" spans="9:9" x14ac:dyDescent="0.2">
      <c r="I54411" s="37" t="s">
        <v>16</v>
      </c>
    </row>
    <row r="54412" spans="9:9" x14ac:dyDescent="0.2">
      <c r="I54412" s="37" t="s">
        <v>16</v>
      </c>
    </row>
    <row r="54413" spans="9:9" x14ac:dyDescent="0.2">
      <c r="I54413" s="37" t="s">
        <v>16</v>
      </c>
    </row>
    <row r="54414" spans="9:9" x14ac:dyDescent="0.2">
      <c r="I54414" s="37" t="s">
        <v>16</v>
      </c>
    </row>
    <row r="54415" spans="9:9" x14ac:dyDescent="0.2">
      <c r="I54415" s="37" t="s">
        <v>16</v>
      </c>
    </row>
    <row r="54416" spans="9:9" x14ac:dyDescent="0.2">
      <c r="I54416" s="37" t="s">
        <v>16</v>
      </c>
    </row>
    <row r="54417" spans="9:9" x14ac:dyDescent="0.2">
      <c r="I54417" s="37" t="s">
        <v>16</v>
      </c>
    </row>
    <row r="54418" spans="9:9" x14ac:dyDescent="0.2">
      <c r="I54418" s="37" t="s">
        <v>16</v>
      </c>
    </row>
    <row r="54419" spans="9:9" x14ac:dyDescent="0.2">
      <c r="I54419" s="37" t="s">
        <v>16</v>
      </c>
    </row>
    <row r="54420" spans="9:9" x14ac:dyDescent="0.2">
      <c r="I54420" s="37" t="s">
        <v>16</v>
      </c>
    </row>
    <row r="54421" spans="9:9" x14ac:dyDescent="0.2">
      <c r="I54421" s="37" t="s">
        <v>16</v>
      </c>
    </row>
    <row r="54422" spans="9:9" x14ac:dyDescent="0.2">
      <c r="I54422" s="37" t="s">
        <v>16</v>
      </c>
    </row>
    <row r="54423" spans="9:9" x14ac:dyDescent="0.2">
      <c r="I54423" s="37" t="s">
        <v>16</v>
      </c>
    </row>
    <row r="54424" spans="9:9" x14ac:dyDescent="0.2">
      <c r="I54424" s="37" t="s">
        <v>16</v>
      </c>
    </row>
    <row r="54425" spans="9:9" x14ac:dyDescent="0.2">
      <c r="I54425" s="37" t="s">
        <v>16</v>
      </c>
    </row>
    <row r="54426" spans="9:9" x14ac:dyDescent="0.2">
      <c r="I54426" s="37" t="s">
        <v>16</v>
      </c>
    </row>
    <row r="54427" spans="9:9" x14ac:dyDescent="0.2">
      <c r="I54427" s="37" t="s">
        <v>16</v>
      </c>
    </row>
    <row r="54428" spans="9:9" x14ac:dyDescent="0.2">
      <c r="I54428" s="37" t="s">
        <v>16</v>
      </c>
    </row>
    <row r="54429" spans="9:9" x14ac:dyDescent="0.2">
      <c r="I54429" s="37" t="s">
        <v>16</v>
      </c>
    </row>
    <row r="54430" spans="9:9" x14ac:dyDescent="0.2">
      <c r="I54430" s="37" t="s">
        <v>16</v>
      </c>
    </row>
    <row r="54431" spans="9:9" x14ac:dyDescent="0.2">
      <c r="I54431" s="37" t="s">
        <v>16</v>
      </c>
    </row>
    <row r="54432" spans="9:9" x14ac:dyDescent="0.2">
      <c r="I54432" s="37" t="s">
        <v>16</v>
      </c>
    </row>
    <row r="54433" spans="9:9" x14ac:dyDescent="0.2">
      <c r="I54433" s="37" t="s">
        <v>16</v>
      </c>
    </row>
    <row r="54434" spans="9:9" x14ac:dyDescent="0.2">
      <c r="I54434" s="37" t="s">
        <v>16</v>
      </c>
    </row>
    <row r="54435" spans="9:9" x14ac:dyDescent="0.2">
      <c r="I54435" s="37" t="s">
        <v>16</v>
      </c>
    </row>
    <row r="54436" spans="9:9" x14ac:dyDescent="0.2">
      <c r="I54436" s="37" t="s">
        <v>16</v>
      </c>
    </row>
    <row r="54437" spans="9:9" x14ac:dyDescent="0.2">
      <c r="I54437" s="37" t="s">
        <v>16</v>
      </c>
    </row>
    <row r="54438" spans="9:9" x14ac:dyDescent="0.2">
      <c r="I54438" s="37" t="s">
        <v>16</v>
      </c>
    </row>
    <row r="54439" spans="9:9" x14ac:dyDescent="0.2">
      <c r="I54439" s="37" t="s">
        <v>16</v>
      </c>
    </row>
    <row r="54440" spans="9:9" x14ac:dyDescent="0.2">
      <c r="I54440" s="37" t="s">
        <v>16</v>
      </c>
    </row>
    <row r="54441" spans="9:9" x14ac:dyDescent="0.2">
      <c r="I54441" s="37" t="s">
        <v>16</v>
      </c>
    </row>
    <row r="54442" spans="9:9" x14ac:dyDescent="0.2">
      <c r="I54442" s="37" t="s">
        <v>16</v>
      </c>
    </row>
    <row r="54443" spans="9:9" x14ac:dyDescent="0.2">
      <c r="I54443" s="37" t="s">
        <v>16</v>
      </c>
    </row>
    <row r="54444" spans="9:9" x14ac:dyDescent="0.2">
      <c r="I54444" s="37" t="s">
        <v>16</v>
      </c>
    </row>
    <row r="54445" spans="9:9" x14ac:dyDescent="0.2">
      <c r="I54445" s="37" t="s">
        <v>16</v>
      </c>
    </row>
    <row r="54446" spans="9:9" x14ac:dyDescent="0.2">
      <c r="I54446" s="37" t="s">
        <v>16</v>
      </c>
    </row>
    <row r="54447" spans="9:9" x14ac:dyDescent="0.2">
      <c r="I54447" s="37" t="s">
        <v>16</v>
      </c>
    </row>
    <row r="54448" spans="9:9" x14ac:dyDescent="0.2">
      <c r="I54448" s="37" t="s">
        <v>16</v>
      </c>
    </row>
    <row r="54449" spans="9:9" x14ac:dyDescent="0.2">
      <c r="I54449" s="37" t="s">
        <v>16</v>
      </c>
    </row>
    <row r="54450" spans="9:9" x14ac:dyDescent="0.2">
      <c r="I54450" s="37" t="s">
        <v>16</v>
      </c>
    </row>
    <row r="54451" spans="9:9" x14ac:dyDescent="0.2">
      <c r="I54451" s="37" t="s">
        <v>16</v>
      </c>
    </row>
    <row r="54452" spans="9:9" x14ac:dyDescent="0.2">
      <c r="I54452" s="37" t="s">
        <v>16</v>
      </c>
    </row>
    <row r="54453" spans="9:9" x14ac:dyDescent="0.2">
      <c r="I54453" s="37" t="s">
        <v>16</v>
      </c>
    </row>
    <row r="54454" spans="9:9" x14ac:dyDescent="0.2">
      <c r="I54454" s="37" t="s">
        <v>16</v>
      </c>
    </row>
    <row r="54455" spans="9:9" x14ac:dyDescent="0.2">
      <c r="I54455" s="37" t="s">
        <v>16</v>
      </c>
    </row>
    <row r="54456" spans="9:9" x14ac:dyDescent="0.2">
      <c r="I54456" s="37" t="s">
        <v>16</v>
      </c>
    </row>
    <row r="54457" spans="9:9" x14ac:dyDescent="0.2">
      <c r="I54457" s="37" t="s">
        <v>16</v>
      </c>
    </row>
    <row r="54458" spans="9:9" x14ac:dyDescent="0.2">
      <c r="I54458" s="37" t="s">
        <v>16</v>
      </c>
    </row>
    <row r="54459" spans="9:9" x14ac:dyDescent="0.2">
      <c r="I54459" s="37" t="s">
        <v>16</v>
      </c>
    </row>
    <row r="54460" spans="9:9" x14ac:dyDescent="0.2">
      <c r="I54460" s="37" t="s">
        <v>16</v>
      </c>
    </row>
    <row r="54461" spans="9:9" x14ac:dyDescent="0.2">
      <c r="I54461" s="37" t="s">
        <v>16</v>
      </c>
    </row>
    <row r="54462" spans="9:9" x14ac:dyDescent="0.2">
      <c r="I54462" s="37" t="s">
        <v>16</v>
      </c>
    </row>
    <row r="54463" spans="9:9" x14ac:dyDescent="0.2">
      <c r="I54463" s="37" t="s">
        <v>16</v>
      </c>
    </row>
    <row r="54464" spans="9:9" x14ac:dyDescent="0.2">
      <c r="I54464" s="37" t="s">
        <v>16</v>
      </c>
    </row>
    <row r="54465" spans="9:9" x14ac:dyDescent="0.2">
      <c r="I54465" s="37" t="s">
        <v>16</v>
      </c>
    </row>
    <row r="54466" spans="9:9" x14ac:dyDescent="0.2">
      <c r="I54466" s="37" t="s">
        <v>16</v>
      </c>
    </row>
    <row r="54467" spans="9:9" x14ac:dyDescent="0.2">
      <c r="I54467" s="37" t="s">
        <v>16</v>
      </c>
    </row>
    <row r="54468" spans="9:9" x14ac:dyDescent="0.2">
      <c r="I54468" s="37" t="s">
        <v>16</v>
      </c>
    </row>
    <row r="54469" spans="9:9" x14ac:dyDescent="0.2">
      <c r="I54469" s="37" t="s">
        <v>16</v>
      </c>
    </row>
    <row r="54470" spans="9:9" x14ac:dyDescent="0.2">
      <c r="I54470" s="37" t="s">
        <v>16</v>
      </c>
    </row>
    <row r="54471" spans="9:9" x14ac:dyDescent="0.2">
      <c r="I54471" s="37" t="s">
        <v>16</v>
      </c>
    </row>
    <row r="54472" spans="9:9" x14ac:dyDescent="0.2">
      <c r="I54472" s="37" t="s">
        <v>16</v>
      </c>
    </row>
    <row r="54473" spans="9:9" x14ac:dyDescent="0.2">
      <c r="I54473" s="37" t="s">
        <v>16</v>
      </c>
    </row>
    <row r="54474" spans="9:9" x14ac:dyDescent="0.2">
      <c r="I54474" s="37" t="s">
        <v>16</v>
      </c>
    </row>
    <row r="54475" spans="9:9" x14ac:dyDescent="0.2">
      <c r="I54475" s="37" t="s">
        <v>16</v>
      </c>
    </row>
    <row r="54476" spans="9:9" x14ac:dyDescent="0.2">
      <c r="I54476" s="37" t="s">
        <v>16</v>
      </c>
    </row>
    <row r="54477" spans="9:9" x14ac:dyDescent="0.2">
      <c r="I54477" s="37" t="s">
        <v>16</v>
      </c>
    </row>
    <row r="54478" spans="9:9" x14ac:dyDescent="0.2">
      <c r="I54478" s="37" t="s">
        <v>16</v>
      </c>
    </row>
    <row r="54479" spans="9:9" x14ac:dyDescent="0.2">
      <c r="I54479" s="37" t="s">
        <v>16</v>
      </c>
    </row>
    <row r="54480" spans="9:9" x14ac:dyDescent="0.2">
      <c r="I54480" s="37" t="s">
        <v>16</v>
      </c>
    </row>
    <row r="54481" spans="9:9" x14ac:dyDescent="0.2">
      <c r="I54481" s="37" t="s">
        <v>16</v>
      </c>
    </row>
    <row r="54482" spans="9:9" x14ac:dyDescent="0.2">
      <c r="I54482" s="37" t="s">
        <v>16</v>
      </c>
    </row>
    <row r="54483" spans="9:9" x14ac:dyDescent="0.2">
      <c r="I54483" s="37" t="s">
        <v>16</v>
      </c>
    </row>
    <row r="54484" spans="9:9" x14ac:dyDescent="0.2">
      <c r="I54484" s="37" t="s">
        <v>16</v>
      </c>
    </row>
    <row r="54485" spans="9:9" x14ac:dyDescent="0.2">
      <c r="I54485" s="37" t="s">
        <v>16</v>
      </c>
    </row>
    <row r="54486" spans="9:9" x14ac:dyDescent="0.2">
      <c r="I54486" s="37" t="s">
        <v>16</v>
      </c>
    </row>
    <row r="54487" spans="9:9" x14ac:dyDescent="0.2">
      <c r="I54487" s="37" t="s">
        <v>16</v>
      </c>
    </row>
    <row r="54488" spans="9:9" x14ac:dyDescent="0.2">
      <c r="I54488" s="37" t="s">
        <v>16</v>
      </c>
    </row>
    <row r="54489" spans="9:9" x14ac:dyDescent="0.2">
      <c r="I54489" s="37" t="s">
        <v>16</v>
      </c>
    </row>
    <row r="54490" spans="9:9" x14ac:dyDescent="0.2">
      <c r="I54490" s="37" t="s">
        <v>16</v>
      </c>
    </row>
    <row r="54491" spans="9:9" x14ac:dyDescent="0.2">
      <c r="I54491" s="37" t="s">
        <v>16</v>
      </c>
    </row>
    <row r="54492" spans="9:9" x14ac:dyDescent="0.2">
      <c r="I54492" s="37" t="s">
        <v>16</v>
      </c>
    </row>
    <row r="54493" spans="9:9" x14ac:dyDescent="0.2">
      <c r="I54493" s="37" t="s">
        <v>16</v>
      </c>
    </row>
    <row r="54494" spans="9:9" x14ac:dyDescent="0.2">
      <c r="I54494" s="37" t="s">
        <v>16</v>
      </c>
    </row>
    <row r="54495" spans="9:9" x14ac:dyDescent="0.2">
      <c r="I54495" s="37" t="s">
        <v>16</v>
      </c>
    </row>
    <row r="54496" spans="9:9" x14ac:dyDescent="0.2">
      <c r="I54496" s="37" t="s">
        <v>16</v>
      </c>
    </row>
    <row r="54497" spans="9:9" x14ac:dyDescent="0.2">
      <c r="I54497" s="37" t="s">
        <v>16</v>
      </c>
    </row>
    <row r="54498" spans="9:9" x14ac:dyDescent="0.2">
      <c r="I54498" s="37" t="s">
        <v>16</v>
      </c>
    </row>
    <row r="54499" spans="9:9" x14ac:dyDescent="0.2">
      <c r="I54499" s="37" t="s">
        <v>16</v>
      </c>
    </row>
    <row r="54500" spans="9:9" x14ac:dyDescent="0.2">
      <c r="I54500" s="37" t="s">
        <v>16</v>
      </c>
    </row>
    <row r="54501" spans="9:9" x14ac:dyDescent="0.2">
      <c r="I54501" s="37" t="s">
        <v>16</v>
      </c>
    </row>
    <row r="54502" spans="9:9" x14ac:dyDescent="0.2">
      <c r="I54502" s="37" t="s">
        <v>16</v>
      </c>
    </row>
    <row r="54503" spans="9:9" x14ac:dyDescent="0.2">
      <c r="I54503" s="37" t="s">
        <v>16</v>
      </c>
    </row>
    <row r="54504" spans="9:9" x14ac:dyDescent="0.2">
      <c r="I54504" s="37" t="s">
        <v>16</v>
      </c>
    </row>
    <row r="54505" spans="9:9" x14ac:dyDescent="0.2">
      <c r="I54505" s="37" t="s">
        <v>16</v>
      </c>
    </row>
    <row r="54506" spans="9:9" x14ac:dyDescent="0.2">
      <c r="I54506" s="37" t="s">
        <v>16</v>
      </c>
    </row>
    <row r="54507" spans="9:9" x14ac:dyDescent="0.2">
      <c r="I54507" s="37" t="s">
        <v>16</v>
      </c>
    </row>
    <row r="54508" spans="9:9" x14ac:dyDescent="0.2">
      <c r="I54508" s="37" t="s">
        <v>16</v>
      </c>
    </row>
    <row r="54509" spans="9:9" x14ac:dyDescent="0.2">
      <c r="I54509" s="37" t="s">
        <v>16</v>
      </c>
    </row>
    <row r="54510" spans="9:9" x14ac:dyDescent="0.2">
      <c r="I54510" s="37" t="s">
        <v>16</v>
      </c>
    </row>
    <row r="54511" spans="9:9" x14ac:dyDescent="0.2">
      <c r="I54511" s="37" t="s">
        <v>16</v>
      </c>
    </row>
    <row r="54512" spans="9:9" x14ac:dyDescent="0.2">
      <c r="I54512" s="37" t="s">
        <v>16</v>
      </c>
    </row>
    <row r="54513" spans="9:9" x14ac:dyDescent="0.2">
      <c r="I54513" s="37" t="s">
        <v>16</v>
      </c>
    </row>
    <row r="54514" spans="9:9" x14ac:dyDescent="0.2">
      <c r="I54514" s="37" t="s">
        <v>16</v>
      </c>
    </row>
    <row r="54515" spans="9:9" x14ac:dyDescent="0.2">
      <c r="I54515" s="37" t="s">
        <v>16</v>
      </c>
    </row>
    <row r="54516" spans="9:9" x14ac:dyDescent="0.2">
      <c r="I54516" s="37" t="s">
        <v>16</v>
      </c>
    </row>
    <row r="54517" spans="9:9" x14ac:dyDescent="0.2">
      <c r="I54517" s="37" t="s">
        <v>16</v>
      </c>
    </row>
    <row r="54518" spans="9:9" x14ac:dyDescent="0.2">
      <c r="I54518" s="37" t="s">
        <v>16</v>
      </c>
    </row>
    <row r="54519" spans="9:9" x14ac:dyDescent="0.2">
      <c r="I54519" s="37" t="s">
        <v>16</v>
      </c>
    </row>
    <row r="54520" spans="9:9" x14ac:dyDescent="0.2">
      <c r="I54520" s="37" t="s">
        <v>16</v>
      </c>
    </row>
    <row r="54521" spans="9:9" x14ac:dyDescent="0.2">
      <c r="I54521" s="37" t="s">
        <v>16</v>
      </c>
    </row>
    <row r="54522" spans="9:9" x14ac:dyDescent="0.2">
      <c r="I54522" s="37" t="s">
        <v>16</v>
      </c>
    </row>
    <row r="54523" spans="9:9" x14ac:dyDescent="0.2">
      <c r="I54523" s="37" t="s">
        <v>16</v>
      </c>
    </row>
    <row r="54524" spans="9:9" x14ac:dyDescent="0.2">
      <c r="I54524" s="37" t="s">
        <v>16</v>
      </c>
    </row>
    <row r="54525" spans="9:9" x14ac:dyDescent="0.2">
      <c r="I54525" s="37" t="s">
        <v>16</v>
      </c>
    </row>
    <row r="54526" spans="9:9" x14ac:dyDescent="0.2">
      <c r="I54526" s="37" t="s">
        <v>16</v>
      </c>
    </row>
    <row r="54527" spans="9:9" x14ac:dyDescent="0.2">
      <c r="I54527" s="37" t="s">
        <v>16</v>
      </c>
    </row>
    <row r="54528" spans="9:9" x14ac:dyDescent="0.2">
      <c r="I54528" s="37" t="s">
        <v>16</v>
      </c>
    </row>
    <row r="54529" spans="9:9" x14ac:dyDescent="0.2">
      <c r="I54529" s="37" t="s">
        <v>16</v>
      </c>
    </row>
    <row r="54530" spans="9:9" x14ac:dyDescent="0.2">
      <c r="I54530" s="37" t="s">
        <v>16</v>
      </c>
    </row>
    <row r="54531" spans="9:9" x14ac:dyDescent="0.2">
      <c r="I54531" s="37" t="s">
        <v>16</v>
      </c>
    </row>
    <row r="54532" spans="9:9" x14ac:dyDescent="0.2">
      <c r="I54532" s="37" t="s">
        <v>16</v>
      </c>
    </row>
    <row r="54533" spans="9:9" x14ac:dyDescent="0.2">
      <c r="I54533" s="37" t="s">
        <v>16</v>
      </c>
    </row>
    <row r="54534" spans="9:9" x14ac:dyDescent="0.2">
      <c r="I54534" s="37" t="s">
        <v>16</v>
      </c>
    </row>
    <row r="54535" spans="9:9" x14ac:dyDescent="0.2">
      <c r="I54535" s="37" t="s">
        <v>16</v>
      </c>
    </row>
    <row r="54536" spans="9:9" x14ac:dyDescent="0.2">
      <c r="I54536" s="37" t="s">
        <v>16</v>
      </c>
    </row>
    <row r="54537" spans="9:9" x14ac:dyDescent="0.2">
      <c r="I54537" s="37" t="s">
        <v>16</v>
      </c>
    </row>
    <row r="54538" spans="9:9" x14ac:dyDescent="0.2">
      <c r="I54538" s="37" t="s">
        <v>16</v>
      </c>
    </row>
    <row r="54539" spans="9:9" x14ac:dyDescent="0.2">
      <c r="I54539" s="37" t="s">
        <v>16</v>
      </c>
    </row>
    <row r="54540" spans="9:9" x14ac:dyDescent="0.2">
      <c r="I54540" s="37" t="s">
        <v>16</v>
      </c>
    </row>
    <row r="54541" spans="9:9" x14ac:dyDescent="0.2">
      <c r="I54541" s="37" t="s">
        <v>16</v>
      </c>
    </row>
    <row r="54542" spans="9:9" x14ac:dyDescent="0.2">
      <c r="I54542" s="37" t="s">
        <v>16</v>
      </c>
    </row>
    <row r="54543" spans="9:9" x14ac:dyDescent="0.2">
      <c r="I54543" s="37" t="s">
        <v>16</v>
      </c>
    </row>
    <row r="54544" spans="9:9" x14ac:dyDescent="0.2">
      <c r="I54544" s="37" t="s">
        <v>16</v>
      </c>
    </row>
    <row r="54545" spans="9:9" x14ac:dyDescent="0.2">
      <c r="I54545" s="37" t="s">
        <v>16</v>
      </c>
    </row>
    <row r="54546" spans="9:9" x14ac:dyDescent="0.2">
      <c r="I54546" s="37" t="s">
        <v>16</v>
      </c>
    </row>
    <row r="54547" spans="9:9" x14ac:dyDescent="0.2">
      <c r="I54547" s="37" t="s">
        <v>16</v>
      </c>
    </row>
    <row r="54548" spans="9:9" x14ac:dyDescent="0.2">
      <c r="I54548" s="37" t="s">
        <v>16</v>
      </c>
    </row>
    <row r="54549" spans="9:9" x14ac:dyDescent="0.2">
      <c r="I54549" s="37" t="s">
        <v>16</v>
      </c>
    </row>
    <row r="54550" spans="9:9" x14ac:dyDescent="0.2">
      <c r="I54550" s="37" t="s">
        <v>16</v>
      </c>
    </row>
    <row r="54551" spans="9:9" x14ac:dyDescent="0.2">
      <c r="I54551" s="37" t="s">
        <v>16</v>
      </c>
    </row>
    <row r="54552" spans="9:9" x14ac:dyDescent="0.2">
      <c r="I54552" s="37" t="s">
        <v>16</v>
      </c>
    </row>
    <row r="54553" spans="9:9" x14ac:dyDescent="0.2">
      <c r="I54553" s="37" t="s">
        <v>16</v>
      </c>
    </row>
    <row r="54554" spans="9:9" x14ac:dyDescent="0.2">
      <c r="I54554" s="37" t="s">
        <v>16</v>
      </c>
    </row>
    <row r="54555" spans="9:9" x14ac:dyDescent="0.2">
      <c r="I54555" s="37" t="s">
        <v>16</v>
      </c>
    </row>
    <row r="54556" spans="9:9" x14ac:dyDescent="0.2">
      <c r="I54556" s="37" t="s">
        <v>16</v>
      </c>
    </row>
    <row r="54557" spans="9:9" x14ac:dyDescent="0.2">
      <c r="I54557" s="37" t="s">
        <v>16</v>
      </c>
    </row>
    <row r="54558" spans="9:9" x14ac:dyDescent="0.2">
      <c r="I54558" s="37" t="s">
        <v>16</v>
      </c>
    </row>
    <row r="54559" spans="9:9" x14ac:dyDescent="0.2">
      <c r="I54559" s="37" t="s">
        <v>16</v>
      </c>
    </row>
    <row r="54560" spans="9:9" x14ac:dyDescent="0.2">
      <c r="I54560" s="37" t="s">
        <v>16</v>
      </c>
    </row>
    <row r="54561" spans="9:9" x14ac:dyDescent="0.2">
      <c r="I54561" s="37" t="s">
        <v>16</v>
      </c>
    </row>
    <row r="54562" spans="9:9" x14ac:dyDescent="0.2">
      <c r="I54562" s="37" t="s">
        <v>16</v>
      </c>
    </row>
    <row r="54563" spans="9:9" x14ac:dyDescent="0.2">
      <c r="I54563" s="37" t="s">
        <v>16</v>
      </c>
    </row>
    <row r="54564" spans="9:9" x14ac:dyDescent="0.2">
      <c r="I54564" s="37" t="s">
        <v>16</v>
      </c>
    </row>
    <row r="54565" spans="9:9" x14ac:dyDescent="0.2">
      <c r="I54565" s="37" t="s">
        <v>16</v>
      </c>
    </row>
    <row r="54566" spans="9:9" x14ac:dyDescent="0.2">
      <c r="I54566" s="37" t="s">
        <v>16</v>
      </c>
    </row>
    <row r="54567" spans="9:9" x14ac:dyDescent="0.2">
      <c r="I54567" s="37" t="s">
        <v>16</v>
      </c>
    </row>
    <row r="54568" spans="9:9" x14ac:dyDescent="0.2">
      <c r="I54568" s="37" t="s">
        <v>16</v>
      </c>
    </row>
    <row r="54569" spans="9:9" x14ac:dyDescent="0.2">
      <c r="I54569" s="37" t="s">
        <v>16</v>
      </c>
    </row>
    <row r="54570" spans="9:9" x14ac:dyDescent="0.2">
      <c r="I54570" s="37" t="s">
        <v>16</v>
      </c>
    </row>
    <row r="54571" spans="9:9" x14ac:dyDescent="0.2">
      <c r="I54571" s="37" t="s">
        <v>16</v>
      </c>
    </row>
    <row r="54572" spans="9:9" x14ac:dyDescent="0.2">
      <c r="I54572" s="37" t="s">
        <v>16</v>
      </c>
    </row>
    <row r="54573" spans="9:9" x14ac:dyDescent="0.2">
      <c r="I54573" s="37" t="s">
        <v>16</v>
      </c>
    </row>
    <row r="54574" spans="9:9" x14ac:dyDescent="0.2">
      <c r="I54574" s="37" t="s">
        <v>16</v>
      </c>
    </row>
    <row r="54575" spans="9:9" x14ac:dyDescent="0.2">
      <c r="I54575" s="37" t="s">
        <v>16</v>
      </c>
    </row>
    <row r="54576" spans="9:9" x14ac:dyDescent="0.2">
      <c r="I54576" s="37" t="s">
        <v>16</v>
      </c>
    </row>
    <row r="54577" spans="9:9" x14ac:dyDescent="0.2">
      <c r="I54577" s="37" t="s">
        <v>16</v>
      </c>
    </row>
    <row r="54578" spans="9:9" x14ac:dyDescent="0.2">
      <c r="I54578" s="37" t="s">
        <v>16</v>
      </c>
    </row>
    <row r="54579" spans="9:9" x14ac:dyDescent="0.2">
      <c r="I54579" s="37" t="s">
        <v>16</v>
      </c>
    </row>
    <row r="54580" spans="9:9" x14ac:dyDescent="0.2">
      <c r="I54580" s="37" t="s">
        <v>16</v>
      </c>
    </row>
    <row r="54581" spans="9:9" x14ac:dyDescent="0.2">
      <c r="I54581" s="37" t="s">
        <v>16</v>
      </c>
    </row>
    <row r="54582" spans="9:9" x14ac:dyDescent="0.2">
      <c r="I54582" s="37" t="s">
        <v>16</v>
      </c>
    </row>
    <row r="54583" spans="9:9" x14ac:dyDescent="0.2">
      <c r="I54583" s="37" t="s">
        <v>16</v>
      </c>
    </row>
    <row r="54584" spans="9:9" x14ac:dyDescent="0.2">
      <c r="I54584" s="37" t="s">
        <v>16</v>
      </c>
    </row>
    <row r="54585" spans="9:9" x14ac:dyDescent="0.2">
      <c r="I54585" s="37" t="s">
        <v>16</v>
      </c>
    </row>
    <row r="54586" spans="9:9" x14ac:dyDescent="0.2">
      <c r="I54586" s="37" t="s">
        <v>16</v>
      </c>
    </row>
    <row r="54587" spans="9:9" x14ac:dyDescent="0.2">
      <c r="I54587" s="37" t="s">
        <v>16</v>
      </c>
    </row>
    <row r="54588" spans="9:9" x14ac:dyDescent="0.2">
      <c r="I54588" s="37" t="s">
        <v>16</v>
      </c>
    </row>
    <row r="54589" spans="9:9" x14ac:dyDescent="0.2">
      <c r="I54589" s="37" t="s">
        <v>16</v>
      </c>
    </row>
    <row r="54590" spans="9:9" x14ac:dyDescent="0.2">
      <c r="I54590" s="37" t="s">
        <v>16</v>
      </c>
    </row>
    <row r="54591" spans="9:9" x14ac:dyDescent="0.2">
      <c r="I54591" s="37" t="s">
        <v>16</v>
      </c>
    </row>
    <row r="54592" spans="9:9" x14ac:dyDescent="0.2">
      <c r="I54592" s="37" t="s">
        <v>16</v>
      </c>
    </row>
    <row r="54593" spans="9:9" x14ac:dyDescent="0.2">
      <c r="I54593" s="37" t="s">
        <v>16</v>
      </c>
    </row>
    <row r="54594" spans="9:9" x14ac:dyDescent="0.2">
      <c r="I54594" s="37" t="s">
        <v>16</v>
      </c>
    </row>
    <row r="54595" spans="9:9" x14ac:dyDescent="0.2">
      <c r="I54595" s="37" t="s">
        <v>16</v>
      </c>
    </row>
    <row r="54596" spans="9:9" x14ac:dyDescent="0.2">
      <c r="I54596" s="37" t="s">
        <v>16</v>
      </c>
    </row>
    <row r="54597" spans="9:9" x14ac:dyDescent="0.2">
      <c r="I54597" s="37" t="s">
        <v>16</v>
      </c>
    </row>
    <row r="54598" spans="9:9" x14ac:dyDescent="0.2">
      <c r="I54598" s="37" t="s">
        <v>16</v>
      </c>
    </row>
    <row r="54599" spans="9:9" x14ac:dyDescent="0.2">
      <c r="I54599" s="37" t="s">
        <v>16</v>
      </c>
    </row>
    <row r="54600" spans="9:9" x14ac:dyDescent="0.2">
      <c r="I54600" s="37" t="s">
        <v>16</v>
      </c>
    </row>
    <row r="54601" spans="9:9" x14ac:dyDescent="0.2">
      <c r="I54601" s="37" t="s">
        <v>16</v>
      </c>
    </row>
    <row r="54602" spans="9:9" x14ac:dyDescent="0.2">
      <c r="I54602" s="37" t="s">
        <v>16</v>
      </c>
    </row>
    <row r="54603" spans="9:9" x14ac:dyDescent="0.2">
      <c r="I54603" s="37" t="s">
        <v>16</v>
      </c>
    </row>
    <row r="54604" spans="9:9" x14ac:dyDescent="0.2">
      <c r="I54604" s="37" t="s">
        <v>16</v>
      </c>
    </row>
    <row r="54605" spans="9:9" x14ac:dyDescent="0.2">
      <c r="I54605" s="37" t="s">
        <v>16</v>
      </c>
    </row>
    <row r="54606" spans="9:9" x14ac:dyDescent="0.2">
      <c r="I54606" s="37" t="s">
        <v>16</v>
      </c>
    </row>
    <row r="54607" spans="9:9" x14ac:dyDescent="0.2">
      <c r="I54607" s="37" t="s">
        <v>16</v>
      </c>
    </row>
    <row r="54608" spans="9:9" x14ac:dyDescent="0.2">
      <c r="I54608" s="37" t="s">
        <v>16</v>
      </c>
    </row>
    <row r="54609" spans="9:9" x14ac:dyDescent="0.2">
      <c r="I54609" s="37" t="s">
        <v>16</v>
      </c>
    </row>
    <row r="54610" spans="9:9" x14ac:dyDescent="0.2">
      <c r="I54610" s="37" t="s">
        <v>16</v>
      </c>
    </row>
    <row r="54611" spans="9:9" x14ac:dyDescent="0.2">
      <c r="I54611" s="37" t="s">
        <v>16</v>
      </c>
    </row>
    <row r="54612" spans="9:9" x14ac:dyDescent="0.2">
      <c r="I54612" s="37" t="s">
        <v>16</v>
      </c>
    </row>
    <row r="54613" spans="9:9" x14ac:dyDescent="0.2">
      <c r="I54613" s="37" t="s">
        <v>16</v>
      </c>
    </row>
    <row r="54614" spans="9:9" x14ac:dyDescent="0.2">
      <c r="I54614" s="37" t="s">
        <v>16</v>
      </c>
    </row>
    <row r="54615" spans="9:9" x14ac:dyDescent="0.2">
      <c r="I54615" s="37" t="s">
        <v>16</v>
      </c>
    </row>
    <row r="54616" spans="9:9" x14ac:dyDescent="0.2">
      <c r="I54616" s="37" t="s">
        <v>16</v>
      </c>
    </row>
    <row r="54617" spans="9:9" x14ac:dyDescent="0.2">
      <c r="I54617" s="37" t="s">
        <v>16</v>
      </c>
    </row>
    <row r="54618" spans="9:9" x14ac:dyDescent="0.2">
      <c r="I54618" s="37" t="s">
        <v>16</v>
      </c>
    </row>
    <row r="54619" spans="9:9" x14ac:dyDescent="0.2">
      <c r="I54619" s="37" t="s">
        <v>16</v>
      </c>
    </row>
    <row r="54620" spans="9:9" x14ac:dyDescent="0.2">
      <c r="I54620" s="37" t="s">
        <v>16</v>
      </c>
    </row>
    <row r="54621" spans="9:9" x14ac:dyDescent="0.2">
      <c r="I54621" s="37" t="s">
        <v>16</v>
      </c>
    </row>
    <row r="54622" spans="9:9" x14ac:dyDescent="0.2">
      <c r="I54622" s="37" t="s">
        <v>16</v>
      </c>
    </row>
    <row r="54623" spans="9:9" x14ac:dyDescent="0.2">
      <c r="I54623" s="37" t="s">
        <v>16</v>
      </c>
    </row>
    <row r="54624" spans="9:9" x14ac:dyDescent="0.2">
      <c r="I54624" s="37" t="s">
        <v>16</v>
      </c>
    </row>
    <row r="54625" spans="9:9" x14ac:dyDescent="0.2">
      <c r="I54625" s="37" t="s">
        <v>16</v>
      </c>
    </row>
    <row r="54626" spans="9:9" x14ac:dyDescent="0.2">
      <c r="I54626" s="37" t="s">
        <v>16</v>
      </c>
    </row>
    <row r="54627" spans="9:9" x14ac:dyDescent="0.2">
      <c r="I54627" s="37" t="s">
        <v>16</v>
      </c>
    </row>
    <row r="54628" spans="9:9" x14ac:dyDescent="0.2">
      <c r="I54628" s="37" t="s">
        <v>16</v>
      </c>
    </row>
    <row r="54629" spans="9:9" x14ac:dyDescent="0.2">
      <c r="I54629" s="37" t="s">
        <v>16</v>
      </c>
    </row>
    <row r="54630" spans="9:9" x14ac:dyDescent="0.2">
      <c r="I54630" s="37" t="s">
        <v>16</v>
      </c>
    </row>
    <row r="54631" spans="9:9" x14ac:dyDescent="0.2">
      <c r="I54631" s="37" t="s">
        <v>16</v>
      </c>
    </row>
    <row r="54632" spans="9:9" x14ac:dyDescent="0.2">
      <c r="I54632" s="37" t="s">
        <v>16</v>
      </c>
    </row>
    <row r="54633" spans="9:9" x14ac:dyDescent="0.2">
      <c r="I54633" s="37" t="s">
        <v>16</v>
      </c>
    </row>
    <row r="54634" spans="9:9" x14ac:dyDescent="0.2">
      <c r="I54634" s="37" t="s">
        <v>16</v>
      </c>
    </row>
    <row r="54635" spans="9:9" x14ac:dyDescent="0.2">
      <c r="I54635" s="37" t="s">
        <v>16</v>
      </c>
    </row>
    <row r="54636" spans="9:9" x14ac:dyDescent="0.2">
      <c r="I54636" s="37" t="s">
        <v>16</v>
      </c>
    </row>
    <row r="54637" spans="9:9" x14ac:dyDescent="0.2">
      <c r="I54637" s="37" t="s">
        <v>16</v>
      </c>
    </row>
    <row r="54638" spans="9:9" x14ac:dyDescent="0.2">
      <c r="I54638" s="37" t="s">
        <v>16</v>
      </c>
    </row>
    <row r="54639" spans="9:9" x14ac:dyDescent="0.2">
      <c r="I54639" s="37" t="s">
        <v>16</v>
      </c>
    </row>
    <row r="54640" spans="9:9" x14ac:dyDescent="0.2">
      <c r="I54640" s="37" t="s">
        <v>16</v>
      </c>
    </row>
    <row r="54641" spans="9:9" x14ac:dyDescent="0.2">
      <c r="I54641" s="37" t="s">
        <v>16</v>
      </c>
    </row>
    <row r="54642" spans="9:9" x14ac:dyDescent="0.2">
      <c r="I54642" s="37" t="s">
        <v>16</v>
      </c>
    </row>
    <row r="54643" spans="9:9" x14ac:dyDescent="0.2">
      <c r="I54643" s="37" t="s">
        <v>16</v>
      </c>
    </row>
    <row r="54644" spans="9:9" x14ac:dyDescent="0.2">
      <c r="I54644" s="37" t="s">
        <v>16</v>
      </c>
    </row>
    <row r="54645" spans="9:9" x14ac:dyDescent="0.2">
      <c r="I54645" s="37" t="s">
        <v>16</v>
      </c>
    </row>
    <row r="54646" spans="9:9" x14ac:dyDescent="0.2">
      <c r="I54646" s="37" t="s">
        <v>16</v>
      </c>
    </row>
    <row r="54647" spans="9:9" x14ac:dyDescent="0.2">
      <c r="I54647" s="37" t="s">
        <v>16</v>
      </c>
    </row>
    <row r="54648" spans="9:9" x14ac:dyDescent="0.2">
      <c r="I54648" s="37" t="s">
        <v>16</v>
      </c>
    </row>
    <row r="54649" spans="9:9" x14ac:dyDescent="0.2">
      <c r="I54649" s="37" t="s">
        <v>16</v>
      </c>
    </row>
    <row r="54650" spans="9:9" x14ac:dyDescent="0.2">
      <c r="I54650" s="37" t="s">
        <v>16</v>
      </c>
    </row>
    <row r="54651" spans="9:9" x14ac:dyDescent="0.2">
      <c r="I54651" s="37" t="s">
        <v>16</v>
      </c>
    </row>
    <row r="54652" spans="9:9" x14ac:dyDescent="0.2">
      <c r="I54652" s="37" t="s">
        <v>16</v>
      </c>
    </row>
    <row r="54653" spans="9:9" x14ac:dyDescent="0.2">
      <c r="I54653" s="37" t="s">
        <v>16</v>
      </c>
    </row>
    <row r="54654" spans="9:9" x14ac:dyDescent="0.2">
      <c r="I54654" s="37" t="s">
        <v>16</v>
      </c>
    </row>
    <row r="54655" spans="9:9" x14ac:dyDescent="0.2">
      <c r="I54655" s="37" t="s">
        <v>16</v>
      </c>
    </row>
    <row r="54656" spans="9:9" x14ac:dyDescent="0.2">
      <c r="I54656" s="37" t="s">
        <v>16</v>
      </c>
    </row>
    <row r="54657" spans="9:9" x14ac:dyDescent="0.2">
      <c r="I54657" s="37" t="s">
        <v>16</v>
      </c>
    </row>
    <row r="54658" spans="9:9" x14ac:dyDescent="0.2">
      <c r="I54658" s="37" t="s">
        <v>16</v>
      </c>
    </row>
    <row r="54659" spans="9:9" x14ac:dyDescent="0.2">
      <c r="I54659" s="37" t="s">
        <v>16</v>
      </c>
    </row>
    <row r="54660" spans="9:9" x14ac:dyDescent="0.2">
      <c r="I54660" s="37" t="s">
        <v>16</v>
      </c>
    </row>
    <row r="54661" spans="9:9" x14ac:dyDescent="0.2">
      <c r="I54661" s="37" t="s">
        <v>16</v>
      </c>
    </row>
    <row r="54662" spans="9:9" x14ac:dyDescent="0.2">
      <c r="I54662" s="37" t="s">
        <v>16</v>
      </c>
    </row>
    <row r="54663" spans="9:9" x14ac:dyDescent="0.2">
      <c r="I54663" s="37" t="s">
        <v>16</v>
      </c>
    </row>
    <row r="54664" spans="9:9" x14ac:dyDescent="0.2">
      <c r="I54664" s="37" t="s">
        <v>16</v>
      </c>
    </row>
    <row r="54665" spans="9:9" x14ac:dyDescent="0.2">
      <c r="I54665" s="37" t="s">
        <v>16</v>
      </c>
    </row>
    <row r="54666" spans="9:9" x14ac:dyDescent="0.2">
      <c r="I54666" s="37" t="s">
        <v>16</v>
      </c>
    </row>
    <row r="54667" spans="9:9" x14ac:dyDescent="0.2">
      <c r="I54667" s="37" t="s">
        <v>16</v>
      </c>
    </row>
    <row r="54668" spans="9:9" x14ac:dyDescent="0.2">
      <c r="I54668" s="37" t="s">
        <v>16</v>
      </c>
    </row>
    <row r="54669" spans="9:9" x14ac:dyDescent="0.2">
      <c r="I54669" s="37" t="s">
        <v>16</v>
      </c>
    </row>
    <row r="54670" spans="9:9" x14ac:dyDescent="0.2">
      <c r="I54670" s="37" t="s">
        <v>16</v>
      </c>
    </row>
    <row r="54671" spans="9:9" x14ac:dyDescent="0.2">
      <c r="I54671" s="37" t="s">
        <v>16</v>
      </c>
    </row>
    <row r="54672" spans="9:9" x14ac:dyDescent="0.2">
      <c r="I54672" s="37" t="s">
        <v>16</v>
      </c>
    </row>
    <row r="54673" spans="9:9" x14ac:dyDescent="0.2">
      <c r="I54673" s="37" t="s">
        <v>16</v>
      </c>
    </row>
    <row r="54674" spans="9:9" x14ac:dyDescent="0.2">
      <c r="I54674" s="37" t="s">
        <v>16</v>
      </c>
    </row>
    <row r="54675" spans="9:9" x14ac:dyDescent="0.2">
      <c r="I54675" s="37" t="s">
        <v>16</v>
      </c>
    </row>
    <row r="54676" spans="9:9" x14ac:dyDescent="0.2">
      <c r="I54676" s="37" t="s">
        <v>16</v>
      </c>
    </row>
    <row r="54677" spans="9:9" x14ac:dyDescent="0.2">
      <c r="I54677" s="37" t="s">
        <v>16</v>
      </c>
    </row>
    <row r="54678" spans="9:9" x14ac:dyDescent="0.2">
      <c r="I54678" s="37" t="s">
        <v>16</v>
      </c>
    </row>
    <row r="54679" spans="9:9" x14ac:dyDescent="0.2">
      <c r="I54679" s="37" t="s">
        <v>16</v>
      </c>
    </row>
    <row r="54680" spans="9:9" x14ac:dyDescent="0.2">
      <c r="I54680" s="37" t="s">
        <v>16</v>
      </c>
    </row>
    <row r="54681" spans="9:9" x14ac:dyDescent="0.2">
      <c r="I54681" s="37" t="s">
        <v>16</v>
      </c>
    </row>
    <row r="54682" spans="9:9" x14ac:dyDescent="0.2">
      <c r="I54682" s="37" t="s">
        <v>16</v>
      </c>
    </row>
    <row r="54683" spans="9:9" x14ac:dyDescent="0.2">
      <c r="I54683" s="37" t="s">
        <v>16</v>
      </c>
    </row>
    <row r="54684" spans="9:9" x14ac:dyDescent="0.2">
      <c r="I54684" s="37" t="s">
        <v>16</v>
      </c>
    </row>
    <row r="54685" spans="9:9" x14ac:dyDescent="0.2">
      <c r="I54685" s="37" t="s">
        <v>16</v>
      </c>
    </row>
    <row r="54686" spans="9:9" x14ac:dyDescent="0.2">
      <c r="I54686" s="37" t="s">
        <v>16</v>
      </c>
    </row>
    <row r="54687" spans="9:9" x14ac:dyDescent="0.2">
      <c r="I54687" s="37" t="s">
        <v>16</v>
      </c>
    </row>
    <row r="54688" spans="9:9" x14ac:dyDescent="0.2">
      <c r="I54688" s="37" t="s">
        <v>16</v>
      </c>
    </row>
    <row r="54689" spans="9:9" x14ac:dyDescent="0.2">
      <c r="I54689" s="37" t="s">
        <v>16</v>
      </c>
    </row>
    <row r="54690" spans="9:9" x14ac:dyDescent="0.2">
      <c r="I54690" s="37" t="s">
        <v>16</v>
      </c>
    </row>
    <row r="54691" spans="9:9" x14ac:dyDescent="0.2">
      <c r="I54691" s="37" t="s">
        <v>16</v>
      </c>
    </row>
    <row r="54692" spans="9:9" x14ac:dyDescent="0.2">
      <c r="I54692" s="37" t="s">
        <v>16</v>
      </c>
    </row>
    <row r="54693" spans="9:9" x14ac:dyDescent="0.2">
      <c r="I54693" s="37" t="s">
        <v>16</v>
      </c>
    </row>
    <row r="54694" spans="9:9" x14ac:dyDescent="0.2">
      <c r="I54694" s="37" t="s">
        <v>16</v>
      </c>
    </row>
    <row r="54695" spans="9:9" x14ac:dyDescent="0.2">
      <c r="I54695" s="37" t="s">
        <v>16</v>
      </c>
    </row>
    <row r="54696" spans="9:9" x14ac:dyDescent="0.2">
      <c r="I54696" s="37" t="s">
        <v>16</v>
      </c>
    </row>
    <row r="54697" spans="9:9" x14ac:dyDescent="0.2">
      <c r="I54697" s="37" t="s">
        <v>16</v>
      </c>
    </row>
    <row r="54698" spans="9:9" x14ac:dyDescent="0.2">
      <c r="I54698" s="37" t="s">
        <v>16</v>
      </c>
    </row>
    <row r="54699" spans="9:9" x14ac:dyDescent="0.2">
      <c r="I54699" s="37" t="s">
        <v>16</v>
      </c>
    </row>
    <row r="54700" spans="9:9" x14ac:dyDescent="0.2">
      <c r="I54700" s="37" t="s">
        <v>16</v>
      </c>
    </row>
    <row r="54701" spans="9:9" x14ac:dyDescent="0.2">
      <c r="I54701" s="37" t="s">
        <v>16</v>
      </c>
    </row>
    <row r="54702" spans="9:9" x14ac:dyDescent="0.2">
      <c r="I54702" s="37" t="s">
        <v>16</v>
      </c>
    </row>
    <row r="54703" spans="9:9" x14ac:dyDescent="0.2">
      <c r="I54703" s="37" t="s">
        <v>16</v>
      </c>
    </row>
    <row r="54704" spans="9:9" x14ac:dyDescent="0.2">
      <c r="I54704" s="37" t="s">
        <v>16</v>
      </c>
    </row>
    <row r="54705" spans="9:9" x14ac:dyDescent="0.2">
      <c r="I54705" s="37" t="s">
        <v>16</v>
      </c>
    </row>
    <row r="54706" spans="9:9" x14ac:dyDescent="0.2">
      <c r="I54706" s="37" t="s">
        <v>16</v>
      </c>
    </row>
    <row r="54707" spans="9:9" x14ac:dyDescent="0.2">
      <c r="I54707" s="37" t="s">
        <v>16</v>
      </c>
    </row>
    <row r="54708" spans="9:9" x14ac:dyDescent="0.2">
      <c r="I54708" s="37" t="s">
        <v>16</v>
      </c>
    </row>
    <row r="54709" spans="9:9" x14ac:dyDescent="0.2">
      <c r="I54709" s="37" t="s">
        <v>16</v>
      </c>
    </row>
    <row r="54710" spans="9:9" x14ac:dyDescent="0.2">
      <c r="I54710" s="37" t="s">
        <v>16</v>
      </c>
    </row>
    <row r="54711" spans="9:9" x14ac:dyDescent="0.2">
      <c r="I54711" s="37" t="s">
        <v>16</v>
      </c>
    </row>
    <row r="54712" spans="9:9" x14ac:dyDescent="0.2">
      <c r="I54712" s="37" t="s">
        <v>16</v>
      </c>
    </row>
    <row r="54713" spans="9:9" x14ac:dyDescent="0.2">
      <c r="I54713" s="37" t="s">
        <v>16</v>
      </c>
    </row>
    <row r="54714" spans="9:9" x14ac:dyDescent="0.2">
      <c r="I54714" s="37" t="s">
        <v>16</v>
      </c>
    </row>
    <row r="54715" spans="9:9" x14ac:dyDescent="0.2">
      <c r="I54715" s="37" t="s">
        <v>16</v>
      </c>
    </row>
    <row r="54716" spans="9:9" x14ac:dyDescent="0.2">
      <c r="I54716" s="37" t="s">
        <v>16</v>
      </c>
    </row>
    <row r="54717" spans="9:9" x14ac:dyDescent="0.2">
      <c r="I54717" s="37" t="s">
        <v>16</v>
      </c>
    </row>
    <row r="54718" spans="9:9" x14ac:dyDescent="0.2">
      <c r="I54718" s="37" t="s">
        <v>16</v>
      </c>
    </row>
    <row r="54719" spans="9:9" x14ac:dyDescent="0.2">
      <c r="I54719" s="37" t="s">
        <v>16</v>
      </c>
    </row>
    <row r="54720" spans="9:9" x14ac:dyDescent="0.2">
      <c r="I54720" s="37" t="s">
        <v>16</v>
      </c>
    </row>
    <row r="54721" spans="9:9" x14ac:dyDescent="0.2">
      <c r="I54721" s="37" t="s">
        <v>16</v>
      </c>
    </row>
    <row r="54722" spans="9:9" x14ac:dyDescent="0.2">
      <c r="I54722" s="37" t="s">
        <v>16</v>
      </c>
    </row>
    <row r="54723" spans="9:9" x14ac:dyDescent="0.2">
      <c r="I54723" s="37" t="s">
        <v>16</v>
      </c>
    </row>
    <row r="54724" spans="9:9" x14ac:dyDescent="0.2">
      <c r="I54724" s="37" t="s">
        <v>16</v>
      </c>
    </row>
    <row r="54725" spans="9:9" x14ac:dyDescent="0.2">
      <c r="I54725" s="37" t="s">
        <v>16</v>
      </c>
    </row>
    <row r="54726" spans="9:9" x14ac:dyDescent="0.2">
      <c r="I54726" s="37" t="s">
        <v>16</v>
      </c>
    </row>
    <row r="54727" spans="9:9" x14ac:dyDescent="0.2">
      <c r="I54727" s="37" t="s">
        <v>16</v>
      </c>
    </row>
    <row r="54728" spans="9:9" x14ac:dyDescent="0.2">
      <c r="I54728" s="37" t="s">
        <v>16</v>
      </c>
    </row>
    <row r="54729" spans="9:9" x14ac:dyDescent="0.2">
      <c r="I54729" s="37" t="s">
        <v>16</v>
      </c>
    </row>
    <row r="54730" spans="9:9" x14ac:dyDescent="0.2">
      <c r="I54730" s="37" t="s">
        <v>16</v>
      </c>
    </row>
    <row r="54731" spans="9:9" x14ac:dyDescent="0.2">
      <c r="I54731" s="37" t="s">
        <v>16</v>
      </c>
    </row>
    <row r="54732" spans="9:9" x14ac:dyDescent="0.2">
      <c r="I54732" s="37" t="s">
        <v>16</v>
      </c>
    </row>
    <row r="54733" spans="9:9" x14ac:dyDescent="0.2">
      <c r="I54733" s="37" t="s">
        <v>16</v>
      </c>
    </row>
    <row r="54734" spans="9:9" x14ac:dyDescent="0.2">
      <c r="I54734" s="37" t="s">
        <v>16</v>
      </c>
    </row>
    <row r="54735" spans="9:9" x14ac:dyDescent="0.2">
      <c r="I54735" s="37" t="s">
        <v>16</v>
      </c>
    </row>
    <row r="54736" spans="9:9" x14ac:dyDescent="0.2">
      <c r="I54736" s="37" t="s">
        <v>16</v>
      </c>
    </row>
    <row r="54737" spans="9:9" x14ac:dyDescent="0.2">
      <c r="I54737" s="37" t="s">
        <v>16</v>
      </c>
    </row>
    <row r="54738" spans="9:9" x14ac:dyDescent="0.2">
      <c r="I54738" s="37" t="s">
        <v>16</v>
      </c>
    </row>
    <row r="54739" spans="9:9" x14ac:dyDescent="0.2">
      <c r="I54739" s="37" t="s">
        <v>16</v>
      </c>
    </row>
    <row r="54740" spans="9:9" x14ac:dyDescent="0.2">
      <c r="I54740" s="37" t="s">
        <v>16</v>
      </c>
    </row>
    <row r="54741" spans="9:9" x14ac:dyDescent="0.2">
      <c r="I54741" s="37" t="s">
        <v>16</v>
      </c>
    </row>
    <row r="54742" spans="9:9" x14ac:dyDescent="0.2">
      <c r="I54742" s="37" t="s">
        <v>16</v>
      </c>
    </row>
    <row r="54743" spans="9:9" x14ac:dyDescent="0.2">
      <c r="I54743" s="37" t="s">
        <v>16</v>
      </c>
    </row>
    <row r="54744" spans="9:9" x14ac:dyDescent="0.2">
      <c r="I54744" s="37" t="s">
        <v>16</v>
      </c>
    </row>
    <row r="54745" spans="9:9" x14ac:dyDescent="0.2">
      <c r="I54745" s="37" t="s">
        <v>16</v>
      </c>
    </row>
    <row r="54746" spans="9:9" x14ac:dyDescent="0.2">
      <c r="I54746" s="37" t="s">
        <v>16</v>
      </c>
    </row>
    <row r="54747" spans="9:9" x14ac:dyDescent="0.2">
      <c r="I54747" s="37" t="s">
        <v>16</v>
      </c>
    </row>
    <row r="54748" spans="9:9" x14ac:dyDescent="0.2">
      <c r="I54748" s="37" t="s">
        <v>16</v>
      </c>
    </row>
    <row r="54749" spans="9:9" x14ac:dyDescent="0.2">
      <c r="I54749" s="37" t="s">
        <v>16</v>
      </c>
    </row>
    <row r="54750" spans="9:9" x14ac:dyDescent="0.2">
      <c r="I54750" s="37" t="s">
        <v>16</v>
      </c>
    </row>
    <row r="54751" spans="9:9" x14ac:dyDescent="0.2">
      <c r="I54751" s="37" t="s">
        <v>16</v>
      </c>
    </row>
    <row r="54752" spans="9:9" x14ac:dyDescent="0.2">
      <c r="I54752" s="37" t="s">
        <v>16</v>
      </c>
    </row>
    <row r="54753" spans="9:9" x14ac:dyDescent="0.2">
      <c r="I54753" s="37" t="s">
        <v>16</v>
      </c>
    </row>
    <row r="54754" spans="9:9" x14ac:dyDescent="0.2">
      <c r="I54754" s="37" t="s">
        <v>16</v>
      </c>
    </row>
    <row r="54755" spans="9:9" x14ac:dyDescent="0.2">
      <c r="I54755" s="37" t="s">
        <v>16</v>
      </c>
    </row>
    <row r="54756" spans="9:9" x14ac:dyDescent="0.2">
      <c r="I54756" s="37" t="s">
        <v>16</v>
      </c>
    </row>
    <row r="54757" spans="9:9" x14ac:dyDescent="0.2">
      <c r="I54757" s="37" t="s">
        <v>16</v>
      </c>
    </row>
    <row r="54758" spans="9:9" x14ac:dyDescent="0.2">
      <c r="I54758" s="37" t="s">
        <v>16</v>
      </c>
    </row>
    <row r="54759" spans="9:9" x14ac:dyDescent="0.2">
      <c r="I54759" s="37" t="s">
        <v>16</v>
      </c>
    </row>
    <row r="54760" spans="9:9" x14ac:dyDescent="0.2">
      <c r="I54760" s="37" t="s">
        <v>16</v>
      </c>
    </row>
    <row r="54761" spans="9:9" x14ac:dyDescent="0.2">
      <c r="I54761" s="37" t="s">
        <v>16</v>
      </c>
    </row>
    <row r="54762" spans="9:9" x14ac:dyDescent="0.2">
      <c r="I54762" s="37" t="s">
        <v>16</v>
      </c>
    </row>
    <row r="54763" spans="9:9" x14ac:dyDescent="0.2">
      <c r="I54763" s="37" t="s">
        <v>16</v>
      </c>
    </row>
    <row r="54764" spans="9:9" x14ac:dyDescent="0.2">
      <c r="I54764" s="37" t="s">
        <v>16</v>
      </c>
    </row>
    <row r="54765" spans="9:9" x14ac:dyDescent="0.2">
      <c r="I54765" s="37" t="s">
        <v>16</v>
      </c>
    </row>
    <row r="54766" spans="9:9" x14ac:dyDescent="0.2">
      <c r="I54766" s="37" t="s">
        <v>16</v>
      </c>
    </row>
    <row r="54767" spans="9:9" x14ac:dyDescent="0.2">
      <c r="I54767" s="37" t="s">
        <v>16</v>
      </c>
    </row>
    <row r="54768" spans="9:9" x14ac:dyDescent="0.2">
      <c r="I54768" s="37" t="s">
        <v>16</v>
      </c>
    </row>
    <row r="54769" spans="9:9" x14ac:dyDescent="0.2">
      <c r="I54769" s="37" t="s">
        <v>16</v>
      </c>
    </row>
    <row r="54770" spans="9:9" x14ac:dyDescent="0.2">
      <c r="I54770" s="37" t="s">
        <v>16</v>
      </c>
    </row>
    <row r="54771" spans="9:9" x14ac:dyDescent="0.2">
      <c r="I54771" s="37" t="s">
        <v>16</v>
      </c>
    </row>
    <row r="54772" spans="9:9" x14ac:dyDescent="0.2">
      <c r="I54772" s="37" t="s">
        <v>16</v>
      </c>
    </row>
    <row r="54773" spans="9:9" x14ac:dyDescent="0.2">
      <c r="I54773" s="37" t="s">
        <v>16</v>
      </c>
    </row>
    <row r="54774" spans="9:9" x14ac:dyDescent="0.2">
      <c r="I54774" s="37" t="s">
        <v>16</v>
      </c>
    </row>
    <row r="54775" spans="9:9" x14ac:dyDescent="0.2">
      <c r="I54775" s="37" t="s">
        <v>16</v>
      </c>
    </row>
    <row r="54776" spans="9:9" x14ac:dyDescent="0.2">
      <c r="I54776" s="37" t="s">
        <v>16</v>
      </c>
    </row>
    <row r="54777" spans="9:9" x14ac:dyDescent="0.2">
      <c r="I54777" s="37" t="s">
        <v>16</v>
      </c>
    </row>
    <row r="54778" spans="9:9" x14ac:dyDescent="0.2">
      <c r="I54778" s="37" t="s">
        <v>16</v>
      </c>
    </row>
    <row r="54779" spans="9:9" x14ac:dyDescent="0.2">
      <c r="I54779" s="37" t="s">
        <v>16</v>
      </c>
    </row>
    <row r="54780" spans="9:9" x14ac:dyDescent="0.2">
      <c r="I54780" s="37" t="s">
        <v>16</v>
      </c>
    </row>
    <row r="54781" spans="9:9" x14ac:dyDescent="0.2">
      <c r="I54781" s="37" t="s">
        <v>16</v>
      </c>
    </row>
    <row r="54782" spans="9:9" x14ac:dyDescent="0.2">
      <c r="I54782" s="37" t="s">
        <v>16</v>
      </c>
    </row>
    <row r="54783" spans="9:9" x14ac:dyDescent="0.2">
      <c r="I54783" s="37" t="s">
        <v>16</v>
      </c>
    </row>
    <row r="54784" spans="9:9" x14ac:dyDescent="0.2">
      <c r="I54784" s="37" t="s">
        <v>16</v>
      </c>
    </row>
    <row r="54785" spans="9:9" x14ac:dyDescent="0.2">
      <c r="I54785" s="37" t="s">
        <v>16</v>
      </c>
    </row>
    <row r="54786" spans="9:9" x14ac:dyDescent="0.2">
      <c r="I54786" s="37" t="s">
        <v>16</v>
      </c>
    </row>
    <row r="54787" spans="9:9" x14ac:dyDescent="0.2">
      <c r="I54787" s="37" t="s">
        <v>16</v>
      </c>
    </row>
    <row r="54788" spans="9:9" x14ac:dyDescent="0.2">
      <c r="I54788" s="37" t="s">
        <v>16</v>
      </c>
    </row>
    <row r="54789" spans="9:9" x14ac:dyDescent="0.2">
      <c r="I54789" s="37" t="s">
        <v>16</v>
      </c>
    </row>
    <row r="54790" spans="9:9" x14ac:dyDescent="0.2">
      <c r="I54790" s="37" t="s">
        <v>16</v>
      </c>
    </row>
    <row r="54791" spans="9:9" x14ac:dyDescent="0.2">
      <c r="I54791" s="37" t="s">
        <v>16</v>
      </c>
    </row>
    <row r="54792" spans="9:9" x14ac:dyDescent="0.2">
      <c r="I54792" s="37" t="s">
        <v>16</v>
      </c>
    </row>
    <row r="54793" spans="9:9" x14ac:dyDescent="0.2">
      <c r="I54793" s="37" t="s">
        <v>16</v>
      </c>
    </row>
    <row r="54794" spans="9:9" x14ac:dyDescent="0.2">
      <c r="I54794" s="37" t="s">
        <v>16</v>
      </c>
    </row>
    <row r="54795" spans="9:9" x14ac:dyDescent="0.2">
      <c r="I54795" s="37" t="s">
        <v>16</v>
      </c>
    </row>
    <row r="54796" spans="9:9" x14ac:dyDescent="0.2">
      <c r="I54796" s="37" t="s">
        <v>16</v>
      </c>
    </row>
    <row r="54797" spans="9:9" x14ac:dyDescent="0.2">
      <c r="I54797" s="37" t="s">
        <v>16</v>
      </c>
    </row>
    <row r="54798" spans="9:9" x14ac:dyDescent="0.2">
      <c r="I54798" s="37" t="s">
        <v>16</v>
      </c>
    </row>
    <row r="54799" spans="9:9" x14ac:dyDescent="0.2">
      <c r="I54799" s="37" t="s">
        <v>16</v>
      </c>
    </row>
    <row r="54800" spans="9:9" x14ac:dyDescent="0.2">
      <c r="I54800" s="37" t="s">
        <v>16</v>
      </c>
    </row>
    <row r="54801" spans="9:9" x14ac:dyDescent="0.2">
      <c r="I54801" s="37" t="s">
        <v>16</v>
      </c>
    </row>
    <row r="54802" spans="9:9" x14ac:dyDescent="0.2">
      <c r="I54802" s="37" t="s">
        <v>16</v>
      </c>
    </row>
    <row r="54803" spans="9:9" x14ac:dyDescent="0.2">
      <c r="I54803" s="37" t="s">
        <v>16</v>
      </c>
    </row>
    <row r="54804" spans="9:9" x14ac:dyDescent="0.2">
      <c r="I54804" s="37" t="s">
        <v>16</v>
      </c>
    </row>
    <row r="54805" spans="9:9" x14ac:dyDescent="0.2">
      <c r="I54805" s="37" t="s">
        <v>16</v>
      </c>
    </row>
    <row r="54806" spans="9:9" x14ac:dyDescent="0.2">
      <c r="I54806" s="37" t="s">
        <v>16</v>
      </c>
    </row>
    <row r="54807" spans="9:9" x14ac:dyDescent="0.2">
      <c r="I54807" s="37" t="s">
        <v>16</v>
      </c>
    </row>
    <row r="54808" spans="9:9" x14ac:dyDescent="0.2">
      <c r="I54808" s="37" t="s">
        <v>16</v>
      </c>
    </row>
    <row r="54809" spans="9:9" x14ac:dyDescent="0.2">
      <c r="I54809" s="37" t="s">
        <v>16</v>
      </c>
    </row>
    <row r="54810" spans="9:9" x14ac:dyDescent="0.2">
      <c r="I54810" s="37" t="s">
        <v>16</v>
      </c>
    </row>
    <row r="54811" spans="9:9" x14ac:dyDescent="0.2">
      <c r="I54811" s="37" t="s">
        <v>16</v>
      </c>
    </row>
    <row r="54812" spans="9:9" x14ac:dyDescent="0.2">
      <c r="I54812" s="37" t="s">
        <v>16</v>
      </c>
    </row>
    <row r="54813" spans="9:9" x14ac:dyDescent="0.2">
      <c r="I54813" s="37" t="s">
        <v>16</v>
      </c>
    </row>
    <row r="54814" spans="9:9" x14ac:dyDescent="0.2">
      <c r="I54814" s="37" t="s">
        <v>16</v>
      </c>
    </row>
    <row r="54815" spans="9:9" x14ac:dyDescent="0.2">
      <c r="I54815" s="37" t="s">
        <v>16</v>
      </c>
    </row>
    <row r="54816" spans="9:9" x14ac:dyDescent="0.2">
      <c r="I54816" s="37" t="s">
        <v>16</v>
      </c>
    </row>
    <row r="54817" spans="9:9" x14ac:dyDescent="0.2">
      <c r="I54817" s="37" t="s">
        <v>16</v>
      </c>
    </row>
    <row r="54818" spans="9:9" x14ac:dyDescent="0.2">
      <c r="I54818" s="37" t="s">
        <v>16</v>
      </c>
    </row>
    <row r="54819" spans="9:9" x14ac:dyDescent="0.2">
      <c r="I54819" s="37" t="s">
        <v>16</v>
      </c>
    </row>
    <row r="54820" spans="9:9" x14ac:dyDescent="0.2">
      <c r="I54820" s="37" t="s">
        <v>16</v>
      </c>
    </row>
    <row r="54821" spans="9:9" x14ac:dyDescent="0.2">
      <c r="I54821" s="37" t="s">
        <v>16</v>
      </c>
    </row>
    <row r="54822" spans="9:9" x14ac:dyDescent="0.2">
      <c r="I54822" s="37" t="s">
        <v>16</v>
      </c>
    </row>
    <row r="54823" spans="9:9" x14ac:dyDescent="0.2">
      <c r="I54823" s="37" t="s">
        <v>16</v>
      </c>
    </row>
    <row r="54824" spans="9:9" x14ac:dyDescent="0.2">
      <c r="I54824" s="37" t="s">
        <v>16</v>
      </c>
    </row>
    <row r="54825" spans="9:9" x14ac:dyDescent="0.2">
      <c r="I54825" s="37" t="s">
        <v>16</v>
      </c>
    </row>
    <row r="54826" spans="9:9" x14ac:dyDescent="0.2">
      <c r="I54826" s="37" t="s">
        <v>16</v>
      </c>
    </row>
    <row r="54827" spans="9:9" x14ac:dyDescent="0.2">
      <c r="I54827" s="37" t="s">
        <v>16</v>
      </c>
    </row>
    <row r="54828" spans="9:9" x14ac:dyDescent="0.2">
      <c r="I54828" s="37" t="s">
        <v>16</v>
      </c>
    </row>
    <row r="54829" spans="9:9" x14ac:dyDescent="0.2">
      <c r="I54829" s="37" t="s">
        <v>16</v>
      </c>
    </row>
    <row r="54830" spans="9:9" x14ac:dyDescent="0.2">
      <c r="I54830" s="37" t="s">
        <v>16</v>
      </c>
    </row>
    <row r="54831" spans="9:9" x14ac:dyDescent="0.2">
      <c r="I54831" s="37" t="s">
        <v>16</v>
      </c>
    </row>
    <row r="54832" spans="9:9" x14ac:dyDescent="0.2">
      <c r="I54832" s="37" t="s">
        <v>16</v>
      </c>
    </row>
    <row r="54833" spans="9:9" x14ac:dyDescent="0.2">
      <c r="I54833" s="37" t="s">
        <v>16</v>
      </c>
    </row>
    <row r="54834" spans="9:9" x14ac:dyDescent="0.2">
      <c r="I54834" s="37" t="s">
        <v>16</v>
      </c>
    </row>
    <row r="54835" spans="9:9" x14ac:dyDescent="0.2">
      <c r="I54835" s="37" t="s">
        <v>16</v>
      </c>
    </row>
    <row r="54836" spans="9:9" x14ac:dyDescent="0.2">
      <c r="I54836" s="37" t="s">
        <v>16</v>
      </c>
    </row>
    <row r="54837" spans="9:9" x14ac:dyDescent="0.2">
      <c r="I54837" s="37" t="s">
        <v>16</v>
      </c>
    </row>
    <row r="54838" spans="9:9" x14ac:dyDescent="0.2">
      <c r="I54838" s="37" t="s">
        <v>16</v>
      </c>
    </row>
    <row r="54839" spans="9:9" x14ac:dyDescent="0.2">
      <c r="I54839" s="37" t="s">
        <v>16</v>
      </c>
    </row>
    <row r="54840" spans="9:9" x14ac:dyDescent="0.2">
      <c r="I54840" s="37" t="s">
        <v>16</v>
      </c>
    </row>
    <row r="54841" spans="9:9" x14ac:dyDescent="0.2">
      <c r="I54841" s="37" t="s">
        <v>16</v>
      </c>
    </row>
    <row r="54842" spans="9:9" x14ac:dyDescent="0.2">
      <c r="I54842" s="37" t="s">
        <v>16</v>
      </c>
    </row>
    <row r="54843" spans="9:9" x14ac:dyDescent="0.2">
      <c r="I54843" s="37" t="s">
        <v>16</v>
      </c>
    </row>
    <row r="54844" spans="9:9" x14ac:dyDescent="0.2">
      <c r="I54844" s="37" t="s">
        <v>16</v>
      </c>
    </row>
    <row r="54845" spans="9:9" x14ac:dyDescent="0.2">
      <c r="I54845" s="37" t="s">
        <v>16</v>
      </c>
    </row>
    <row r="54846" spans="9:9" x14ac:dyDescent="0.2">
      <c r="I54846" s="37" t="s">
        <v>16</v>
      </c>
    </row>
    <row r="54847" spans="9:9" x14ac:dyDescent="0.2">
      <c r="I54847" s="37" t="s">
        <v>16</v>
      </c>
    </row>
    <row r="54848" spans="9:9" x14ac:dyDescent="0.2">
      <c r="I54848" s="37" t="s">
        <v>16</v>
      </c>
    </row>
    <row r="54849" spans="9:9" x14ac:dyDescent="0.2">
      <c r="I54849" s="37" t="s">
        <v>16</v>
      </c>
    </row>
    <row r="54850" spans="9:9" x14ac:dyDescent="0.2">
      <c r="I54850" s="37" t="s">
        <v>16</v>
      </c>
    </row>
    <row r="54851" spans="9:9" x14ac:dyDescent="0.2">
      <c r="I54851" s="37" t="s">
        <v>16</v>
      </c>
    </row>
    <row r="54852" spans="9:9" x14ac:dyDescent="0.2">
      <c r="I54852" s="37" t="s">
        <v>16</v>
      </c>
    </row>
    <row r="54853" spans="9:9" x14ac:dyDescent="0.2">
      <c r="I54853" s="37" t="s">
        <v>16</v>
      </c>
    </row>
    <row r="54854" spans="9:9" x14ac:dyDescent="0.2">
      <c r="I54854" s="37" t="s">
        <v>16</v>
      </c>
    </row>
    <row r="54855" spans="9:9" x14ac:dyDescent="0.2">
      <c r="I54855" s="37" t="s">
        <v>16</v>
      </c>
    </row>
    <row r="54856" spans="9:9" x14ac:dyDescent="0.2">
      <c r="I54856" s="37" t="s">
        <v>16</v>
      </c>
    </row>
    <row r="54857" spans="9:9" x14ac:dyDescent="0.2">
      <c r="I54857" s="37" t="s">
        <v>16</v>
      </c>
    </row>
    <row r="54858" spans="9:9" x14ac:dyDescent="0.2">
      <c r="I54858" s="37" t="s">
        <v>16</v>
      </c>
    </row>
    <row r="54859" spans="9:9" x14ac:dyDescent="0.2">
      <c r="I54859" s="37" t="s">
        <v>16</v>
      </c>
    </row>
    <row r="54860" spans="9:9" x14ac:dyDescent="0.2">
      <c r="I54860" s="37" t="s">
        <v>16</v>
      </c>
    </row>
    <row r="54861" spans="9:9" x14ac:dyDescent="0.2">
      <c r="I54861" s="37" t="s">
        <v>16</v>
      </c>
    </row>
    <row r="54862" spans="9:9" x14ac:dyDescent="0.2">
      <c r="I54862" s="37" t="s">
        <v>16</v>
      </c>
    </row>
    <row r="54863" spans="9:9" x14ac:dyDescent="0.2">
      <c r="I54863" s="37" t="s">
        <v>16</v>
      </c>
    </row>
    <row r="54864" spans="9:9" x14ac:dyDescent="0.2">
      <c r="I54864" s="37" t="s">
        <v>16</v>
      </c>
    </row>
    <row r="54865" spans="9:9" x14ac:dyDescent="0.2">
      <c r="I54865" s="37" t="s">
        <v>16</v>
      </c>
    </row>
    <row r="54866" spans="9:9" x14ac:dyDescent="0.2">
      <c r="I54866" s="37" t="s">
        <v>16</v>
      </c>
    </row>
    <row r="54867" spans="9:9" x14ac:dyDescent="0.2">
      <c r="I54867" s="37" t="s">
        <v>16</v>
      </c>
    </row>
    <row r="54868" spans="9:9" x14ac:dyDescent="0.2">
      <c r="I54868" s="37" t="s">
        <v>16</v>
      </c>
    </row>
    <row r="54869" spans="9:9" x14ac:dyDescent="0.2">
      <c r="I54869" s="37" t="s">
        <v>16</v>
      </c>
    </row>
    <row r="54870" spans="9:9" x14ac:dyDescent="0.2">
      <c r="I54870" s="37" t="s">
        <v>16</v>
      </c>
    </row>
    <row r="54871" spans="9:9" x14ac:dyDescent="0.2">
      <c r="I54871" s="37" t="s">
        <v>16</v>
      </c>
    </row>
    <row r="54872" spans="9:9" x14ac:dyDescent="0.2">
      <c r="I54872" s="37" t="s">
        <v>16</v>
      </c>
    </row>
    <row r="54873" spans="9:9" x14ac:dyDescent="0.2">
      <c r="I54873" s="37" t="s">
        <v>16</v>
      </c>
    </row>
    <row r="54874" spans="9:9" x14ac:dyDescent="0.2">
      <c r="I54874" s="37" t="s">
        <v>16</v>
      </c>
    </row>
    <row r="54875" spans="9:9" x14ac:dyDescent="0.2">
      <c r="I54875" s="37" t="s">
        <v>16</v>
      </c>
    </row>
    <row r="54876" spans="9:9" x14ac:dyDescent="0.2">
      <c r="I54876" s="37" t="s">
        <v>16</v>
      </c>
    </row>
    <row r="54877" spans="9:9" x14ac:dyDescent="0.2">
      <c r="I54877" s="37" t="s">
        <v>16</v>
      </c>
    </row>
    <row r="54878" spans="9:9" x14ac:dyDescent="0.2">
      <c r="I54878" s="37" t="s">
        <v>16</v>
      </c>
    </row>
    <row r="54879" spans="9:9" x14ac:dyDescent="0.2">
      <c r="I54879" s="37" t="s">
        <v>16</v>
      </c>
    </row>
    <row r="54880" spans="9:9" x14ac:dyDescent="0.2">
      <c r="I54880" s="37" t="s">
        <v>16</v>
      </c>
    </row>
    <row r="54881" spans="9:9" x14ac:dyDescent="0.2">
      <c r="I54881" s="37" t="s">
        <v>16</v>
      </c>
    </row>
    <row r="54882" spans="9:9" x14ac:dyDescent="0.2">
      <c r="I54882" s="37" t="s">
        <v>16</v>
      </c>
    </row>
    <row r="54883" spans="9:9" x14ac:dyDescent="0.2">
      <c r="I54883" s="37" t="s">
        <v>16</v>
      </c>
    </row>
    <row r="54884" spans="9:9" x14ac:dyDescent="0.2">
      <c r="I54884" s="37" t="s">
        <v>16</v>
      </c>
    </row>
    <row r="54885" spans="9:9" x14ac:dyDescent="0.2">
      <c r="I54885" s="37" t="s">
        <v>16</v>
      </c>
    </row>
    <row r="54886" spans="9:9" x14ac:dyDescent="0.2">
      <c r="I54886" s="37" t="s">
        <v>16</v>
      </c>
    </row>
    <row r="54887" spans="9:9" x14ac:dyDescent="0.2">
      <c r="I54887" s="37" t="s">
        <v>16</v>
      </c>
    </row>
    <row r="54888" spans="9:9" x14ac:dyDescent="0.2">
      <c r="I54888" s="37" t="s">
        <v>16</v>
      </c>
    </row>
    <row r="54889" spans="9:9" x14ac:dyDescent="0.2">
      <c r="I54889" s="37" t="s">
        <v>16</v>
      </c>
    </row>
    <row r="54890" spans="9:9" x14ac:dyDescent="0.2">
      <c r="I54890" s="37" t="s">
        <v>16</v>
      </c>
    </row>
    <row r="54891" spans="9:9" x14ac:dyDescent="0.2">
      <c r="I54891" s="37" t="s">
        <v>16</v>
      </c>
    </row>
    <row r="54892" spans="9:9" x14ac:dyDescent="0.2">
      <c r="I54892" s="37" t="s">
        <v>16</v>
      </c>
    </row>
    <row r="54893" spans="9:9" x14ac:dyDescent="0.2">
      <c r="I54893" s="37" t="s">
        <v>16</v>
      </c>
    </row>
    <row r="54894" spans="9:9" x14ac:dyDescent="0.2">
      <c r="I54894" s="37" t="s">
        <v>16</v>
      </c>
    </row>
    <row r="54895" spans="9:9" x14ac:dyDescent="0.2">
      <c r="I54895" s="37" t="s">
        <v>16</v>
      </c>
    </row>
    <row r="54896" spans="9:9" x14ac:dyDescent="0.2">
      <c r="I54896" s="37" t="s">
        <v>16</v>
      </c>
    </row>
    <row r="54897" spans="9:9" x14ac:dyDescent="0.2">
      <c r="I54897" s="37" t="s">
        <v>16</v>
      </c>
    </row>
    <row r="54898" spans="9:9" x14ac:dyDescent="0.2">
      <c r="I54898" s="37" t="s">
        <v>16</v>
      </c>
    </row>
    <row r="54899" spans="9:9" x14ac:dyDescent="0.2">
      <c r="I54899" s="37" t="s">
        <v>16</v>
      </c>
    </row>
    <row r="54900" spans="9:9" x14ac:dyDescent="0.2">
      <c r="I54900" s="37" t="s">
        <v>16</v>
      </c>
    </row>
    <row r="54901" spans="9:9" x14ac:dyDescent="0.2">
      <c r="I54901" s="37" t="s">
        <v>16</v>
      </c>
    </row>
    <row r="54902" spans="9:9" x14ac:dyDescent="0.2">
      <c r="I54902" s="37" t="s">
        <v>16</v>
      </c>
    </row>
    <row r="54903" spans="9:9" x14ac:dyDescent="0.2">
      <c r="I54903" s="37" t="s">
        <v>16</v>
      </c>
    </row>
    <row r="54904" spans="9:9" x14ac:dyDescent="0.2">
      <c r="I54904" s="37" t="s">
        <v>16</v>
      </c>
    </row>
    <row r="54905" spans="9:9" x14ac:dyDescent="0.2">
      <c r="I54905" s="37" t="s">
        <v>16</v>
      </c>
    </row>
    <row r="54906" spans="9:9" x14ac:dyDescent="0.2">
      <c r="I54906" s="37" t="s">
        <v>16</v>
      </c>
    </row>
    <row r="54907" spans="9:9" x14ac:dyDescent="0.2">
      <c r="I54907" s="37" t="s">
        <v>16</v>
      </c>
    </row>
    <row r="54908" spans="9:9" x14ac:dyDescent="0.2">
      <c r="I54908" s="37" t="s">
        <v>16</v>
      </c>
    </row>
    <row r="54909" spans="9:9" x14ac:dyDescent="0.2">
      <c r="I54909" s="37" t="s">
        <v>16</v>
      </c>
    </row>
    <row r="54910" spans="9:9" x14ac:dyDescent="0.2">
      <c r="I54910" s="37" t="s">
        <v>16</v>
      </c>
    </row>
    <row r="54911" spans="9:9" x14ac:dyDescent="0.2">
      <c r="I54911" s="37" t="s">
        <v>16</v>
      </c>
    </row>
    <row r="54912" spans="9:9" x14ac:dyDescent="0.2">
      <c r="I54912" s="37" t="s">
        <v>16</v>
      </c>
    </row>
    <row r="54913" spans="9:9" x14ac:dyDescent="0.2">
      <c r="I54913" s="37" t="s">
        <v>16</v>
      </c>
    </row>
    <row r="54914" spans="9:9" x14ac:dyDescent="0.2">
      <c r="I54914" s="37" t="s">
        <v>16</v>
      </c>
    </row>
    <row r="54915" spans="9:9" x14ac:dyDescent="0.2">
      <c r="I54915" s="37" t="s">
        <v>16</v>
      </c>
    </row>
    <row r="54916" spans="9:9" x14ac:dyDescent="0.2">
      <c r="I54916" s="37" t="s">
        <v>16</v>
      </c>
    </row>
    <row r="54917" spans="9:9" x14ac:dyDescent="0.2">
      <c r="I54917" s="37" t="s">
        <v>16</v>
      </c>
    </row>
    <row r="54918" spans="9:9" x14ac:dyDescent="0.2">
      <c r="I54918" s="37" t="s">
        <v>16</v>
      </c>
    </row>
    <row r="54919" spans="9:9" x14ac:dyDescent="0.2">
      <c r="I54919" s="37" t="s">
        <v>16</v>
      </c>
    </row>
    <row r="54920" spans="9:9" x14ac:dyDescent="0.2">
      <c r="I54920" s="37" t="s">
        <v>16</v>
      </c>
    </row>
    <row r="54921" spans="9:9" x14ac:dyDescent="0.2">
      <c r="I54921" s="37" t="s">
        <v>16</v>
      </c>
    </row>
    <row r="54922" spans="9:9" x14ac:dyDescent="0.2">
      <c r="I54922" s="37" t="s">
        <v>16</v>
      </c>
    </row>
    <row r="54923" spans="9:9" x14ac:dyDescent="0.2">
      <c r="I54923" s="37" t="s">
        <v>16</v>
      </c>
    </row>
    <row r="54924" spans="9:9" x14ac:dyDescent="0.2">
      <c r="I54924" s="37" t="s">
        <v>16</v>
      </c>
    </row>
    <row r="54925" spans="9:9" x14ac:dyDescent="0.2">
      <c r="I54925" s="37" t="s">
        <v>16</v>
      </c>
    </row>
    <row r="54926" spans="9:9" x14ac:dyDescent="0.2">
      <c r="I54926" s="37" t="s">
        <v>16</v>
      </c>
    </row>
    <row r="54927" spans="9:9" x14ac:dyDescent="0.2">
      <c r="I54927" s="37" t="s">
        <v>16</v>
      </c>
    </row>
    <row r="54928" spans="9:9" x14ac:dyDescent="0.2">
      <c r="I54928" s="37" t="s">
        <v>16</v>
      </c>
    </row>
    <row r="54929" spans="9:9" x14ac:dyDescent="0.2">
      <c r="I54929" s="37" t="s">
        <v>16</v>
      </c>
    </row>
    <row r="54930" spans="9:9" x14ac:dyDescent="0.2">
      <c r="I54930" s="37" t="s">
        <v>16</v>
      </c>
    </row>
    <row r="54931" spans="9:9" x14ac:dyDescent="0.2">
      <c r="I54931" s="37" t="s">
        <v>16</v>
      </c>
    </row>
    <row r="54932" spans="9:9" x14ac:dyDescent="0.2">
      <c r="I54932" s="37" t="s">
        <v>16</v>
      </c>
    </row>
    <row r="54933" spans="9:9" x14ac:dyDescent="0.2">
      <c r="I54933" s="37" t="s">
        <v>16</v>
      </c>
    </row>
    <row r="54934" spans="9:9" x14ac:dyDescent="0.2">
      <c r="I54934" s="37" t="s">
        <v>16</v>
      </c>
    </row>
    <row r="54935" spans="9:9" x14ac:dyDescent="0.2">
      <c r="I54935" s="37" t="s">
        <v>16</v>
      </c>
    </row>
    <row r="54936" spans="9:9" x14ac:dyDescent="0.2">
      <c r="I54936" s="37" t="s">
        <v>16</v>
      </c>
    </row>
    <row r="54937" spans="9:9" x14ac:dyDescent="0.2">
      <c r="I54937" s="37" t="s">
        <v>16</v>
      </c>
    </row>
    <row r="54938" spans="9:9" x14ac:dyDescent="0.2">
      <c r="I54938" s="37" t="s">
        <v>16</v>
      </c>
    </row>
    <row r="54939" spans="9:9" x14ac:dyDescent="0.2">
      <c r="I54939" s="37" t="s">
        <v>16</v>
      </c>
    </row>
    <row r="54940" spans="9:9" x14ac:dyDescent="0.2">
      <c r="I54940" s="37" t="s">
        <v>16</v>
      </c>
    </row>
    <row r="54941" spans="9:9" x14ac:dyDescent="0.2">
      <c r="I54941" s="37" t="s">
        <v>16</v>
      </c>
    </row>
    <row r="54942" spans="9:9" x14ac:dyDescent="0.2">
      <c r="I54942" s="37" t="s">
        <v>16</v>
      </c>
    </row>
    <row r="54943" spans="9:9" x14ac:dyDescent="0.2">
      <c r="I54943" s="37" t="s">
        <v>16</v>
      </c>
    </row>
    <row r="54944" spans="9:9" x14ac:dyDescent="0.2">
      <c r="I54944" s="37" t="s">
        <v>16</v>
      </c>
    </row>
    <row r="54945" spans="9:9" x14ac:dyDescent="0.2">
      <c r="I54945" s="37" t="s">
        <v>16</v>
      </c>
    </row>
    <row r="54946" spans="9:9" x14ac:dyDescent="0.2">
      <c r="I54946" s="37" t="s">
        <v>16</v>
      </c>
    </row>
    <row r="54947" spans="9:9" x14ac:dyDescent="0.2">
      <c r="I54947" s="37" t="s">
        <v>16</v>
      </c>
    </row>
    <row r="54948" spans="9:9" x14ac:dyDescent="0.2">
      <c r="I54948" s="37" t="s">
        <v>16</v>
      </c>
    </row>
    <row r="54949" spans="9:9" x14ac:dyDescent="0.2">
      <c r="I54949" s="37" t="s">
        <v>16</v>
      </c>
    </row>
    <row r="54950" spans="9:9" x14ac:dyDescent="0.2">
      <c r="I54950" s="37" t="s">
        <v>16</v>
      </c>
    </row>
    <row r="54951" spans="9:9" x14ac:dyDescent="0.2">
      <c r="I54951" s="37" t="s">
        <v>16</v>
      </c>
    </row>
    <row r="54952" spans="9:9" x14ac:dyDescent="0.2">
      <c r="I54952" s="37" t="s">
        <v>16</v>
      </c>
    </row>
    <row r="54953" spans="9:9" x14ac:dyDescent="0.2">
      <c r="I54953" s="37" t="s">
        <v>16</v>
      </c>
    </row>
    <row r="54954" spans="9:9" x14ac:dyDescent="0.2">
      <c r="I54954" s="37" t="s">
        <v>16</v>
      </c>
    </row>
    <row r="54955" spans="9:9" x14ac:dyDescent="0.2">
      <c r="I54955" s="37" t="s">
        <v>16</v>
      </c>
    </row>
    <row r="54956" spans="9:9" x14ac:dyDescent="0.2">
      <c r="I54956" s="37" t="s">
        <v>16</v>
      </c>
    </row>
    <row r="54957" spans="9:9" x14ac:dyDescent="0.2">
      <c r="I54957" s="37" t="s">
        <v>16</v>
      </c>
    </row>
    <row r="54958" spans="9:9" x14ac:dyDescent="0.2">
      <c r="I54958" s="37" t="s">
        <v>16</v>
      </c>
    </row>
    <row r="54959" spans="9:9" x14ac:dyDescent="0.2">
      <c r="I54959" s="37" t="s">
        <v>16</v>
      </c>
    </row>
    <row r="54960" spans="9:9" x14ac:dyDescent="0.2">
      <c r="I54960" s="37" t="s">
        <v>16</v>
      </c>
    </row>
    <row r="54961" spans="9:9" x14ac:dyDescent="0.2">
      <c r="I54961" s="37" t="s">
        <v>16</v>
      </c>
    </row>
    <row r="54962" spans="9:9" x14ac:dyDescent="0.2">
      <c r="I54962" s="37" t="s">
        <v>16</v>
      </c>
    </row>
    <row r="54963" spans="9:9" x14ac:dyDescent="0.2">
      <c r="I54963" s="37" t="s">
        <v>16</v>
      </c>
    </row>
    <row r="54964" spans="9:9" x14ac:dyDescent="0.2">
      <c r="I54964" s="37" t="s">
        <v>16</v>
      </c>
    </row>
    <row r="54965" spans="9:9" x14ac:dyDescent="0.2">
      <c r="I54965" s="37" t="s">
        <v>16</v>
      </c>
    </row>
    <row r="54966" spans="9:9" x14ac:dyDescent="0.2">
      <c r="I54966" s="37" t="s">
        <v>16</v>
      </c>
    </row>
    <row r="54967" spans="9:9" x14ac:dyDescent="0.2">
      <c r="I54967" s="37" t="s">
        <v>16</v>
      </c>
    </row>
    <row r="54968" spans="9:9" x14ac:dyDescent="0.2">
      <c r="I54968" s="37" t="s">
        <v>16</v>
      </c>
    </row>
    <row r="54969" spans="9:9" x14ac:dyDescent="0.2">
      <c r="I54969" s="37" t="s">
        <v>16</v>
      </c>
    </row>
    <row r="54970" spans="9:9" x14ac:dyDescent="0.2">
      <c r="I54970" s="37" t="s">
        <v>16</v>
      </c>
    </row>
    <row r="54971" spans="9:9" x14ac:dyDescent="0.2">
      <c r="I54971" s="37" t="s">
        <v>16</v>
      </c>
    </row>
    <row r="54972" spans="9:9" x14ac:dyDescent="0.2">
      <c r="I54972" s="37" t="s">
        <v>16</v>
      </c>
    </row>
    <row r="54973" spans="9:9" x14ac:dyDescent="0.2">
      <c r="I54973" s="37" t="s">
        <v>16</v>
      </c>
    </row>
    <row r="54974" spans="9:9" x14ac:dyDescent="0.2">
      <c r="I54974" s="37" t="s">
        <v>16</v>
      </c>
    </row>
    <row r="54975" spans="9:9" x14ac:dyDescent="0.2">
      <c r="I54975" s="37" t="s">
        <v>16</v>
      </c>
    </row>
    <row r="54976" spans="9:9" x14ac:dyDescent="0.2">
      <c r="I54976" s="37" t="s">
        <v>16</v>
      </c>
    </row>
    <row r="54977" spans="9:9" x14ac:dyDescent="0.2">
      <c r="I54977" s="37" t="s">
        <v>16</v>
      </c>
    </row>
    <row r="54978" spans="9:9" x14ac:dyDescent="0.2">
      <c r="I54978" s="37" t="s">
        <v>16</v>
      </c>
    </row>
    <row r="54979" spans="9:9" x14ac:dyDescent="0.2">
      <c r="I54979" s="37" t="s">
        <v>16</v>
      </c>
    </row>
    <row r="54980" spans="9:9" x14ac:dyDescent="0.2">
      <c r="I54980" s="37" t="s">
        <v>16</v>
      </c>
    </row>
    <row r="54981" spans="9:9" x14ac:dyDescent="0.2">
      <c r="I54981" s="37" t="s">
        <v>16</v>
      </c>
    </row>
    <row r="54982" spans="9:9" x14ac:dyDescent="0.2">
      <c r="I54982" s="37" t="s">
        <v>16</v>
      </c>
    </row>
    <row r="54983" spans="9:9" x14ac:dyDescent="0.2">
      <c r="I54983" s="37" t="s">
        <v>16</v>
      </c>
    </row>
    <row r="54984" spans="9:9" x14ac:dyDescent="0.2">
      <c r="I54984" s="37" t="s">
        <v>16</v>
      </c>
    </row>
    <row r="54985" spans="9:9" x14ac:dyDescent="0.2">
      <c r="I54985" s="37" t="s">
        <v>16</v>
      </c>
    </row>
    <row r="54986" spans="9:9" x14ac:dyDescent="0.2">
      <c r="I54986" s="37" t="s">
        <v>16</v>
      </c>
    </row>
    <row r="54987" spans="9:9" x14ac:dyDescent="0.2">
      <c r="I54987" s="37" t="s">
        <v>16</v>
      </c>
    </row>
    <row r="54988" spans="9:9" x14ac:dyDescent="0.2">
      <c r="I54988" s="37" t="s">
        <v>16</v>
      </c>
    </row>
    <row r="54989" spans="9:9" x14ac:dyDescent="0.2">
      <c r="I54989" s="37" t="s">
        <v>16</v>
      </c>
    </row>
    <row r="54990" spans="9:9" x14ac:dyDescent="0.2">
      <c r="I54990" s="37" t="s">
        <v>16</v>
      </c>
    </row>
    <row r="54991" spans="9:9" x14ac:dyDescent="0.2">
      <c r="I54991" s="37" t="s">
        <v>16</v>
      </c>
    </row>
    <row r="54992" spans="9:9" x14ac:dyDescent="0.2">
      <c r="I54992" s="37" t="s">
        <v>16</v>
      </c>
    </row>
    <row r="54993" spans="9:9" x14ac:dyDescent="0.2">
      <c r="I54993" s="37" t="s">
        <v>16</v>
      </c>
    </row>
    <row r="54994" spans="9:9" x14ac:dyDescent="0.2">
      <c r="I54994" s="37" t="s">
        <v>16</v>
      </c>
    </row>
    <row r="54995" spans="9:9" x14ac:dyDescent="0.2">
      <c r="I54995" s="37" t="s">
        <v>16</v>
      </c>
    </row>
    <row r="54996" spans="9:9" x14ac:dyDescent="0.2">
      <c r="I54996" s="37" t="s">
        <v>16</v>
      </c>
    </row>
    <row r="54997" spans="9:9" x14ac:dyDescent="0.2">
      <c r="I54997" s="37" t="s">
        <v>16</v>
      </c>
    </row>
    <row r="54998" spans="9:9" x14ac:dyDescent="0.2">
      <c r="I54998" s="37" t="s">
        <v>16</v>
      </c>
    </row>
    <row r="54999" spans="9:9" x14ac:dyDescent="0.2">
      <c r="I54999" s="37" t="s">
        <v>16</v>
      </c>
    </row>
    <row r="55000" spans="9:9" x14ac:dyDescent="0.2">
      <c r="I55000" s="37" t="s">
        <v>16</v>
      </c>
    </row>
    <row r="55001" spans="9:9" x14ac:dyDescent="0.2">
      <c r="I55001" s="37" t="s">
        <v>16</v>
      </c>
    </row>
    <row r="55002" spans="9:9" x14ac:dyDescent="0.2">
      <c r="I55002" s="37" t="s">
        <v>16</v>
      </c>
    </row>
    <row r="55003" spans="9:9" x14ac:dyDescent="0.2">
      <c r="I55003" s="37" t="s">
        <v>16</v>
      </c>
    </row>
    <row r="55004" spans="9:9" x14ac:dyDescent="0.2">
      <c r="I55004" s="37" t="s">
        <v>16</v>
      </c>
    </row>
    <row r="55005" spans="9:9" x14ac:dyDescent="0.2">
      <c r="I55005" s="37" t="s">
        <v>16</v>
      </c>
    </row>
    <row r="55006" spans="9:9" x14ac:dyDescent="0.2">
      <c r="I55006" s="37" t="s">
        <v>16</v>
      </c>
    </row>
    <row r="55007" spans="9:9" x14ac:dyDescent="0.2">
      <c r="I55007" s="37" t="s">
        <v>16</v>
      </c>
    </row>
    <row r="55008" spans="9:9" x14ac:dyDescent="0.2">
      <c r="I55008" s="37" t="s">
        <v>16</v>
      </c>
    </row>
    <row r="55009" spans="9:9" x14ac:dyDescent="0.2">
      <c r="I55009" s="37" t="s">
        <v>16</v>
      </c>
    </row>
    <row r="55010" spans="9:9" x14ac:dyDescent="0.2">
      <c r="I55010" s="37" t="s">
        <v>16</v>
      </c>
    </row>
    <row r="55011" spans="9:9" x14ac:dyDescent="0.2">
      <c r="I55011" s="37" t="s">
        <v>16</v>
      </c>
    </row>
    <row r="55012" spans="9:9" x14ac:dyDescent="0.2">
      <c r="I55012" s="37" t="s">
        <v>16</v>
      </c>
    </row>
    <row r="55013" spans="9:9" x14ac:dyDescent="0.2">
      <c r="I55013" s="37" t="s">
        <v>16</v>
      </c>
    </row>
    <row r="55014" spans="9:9" x14ac:dyDescent="0.2">
      <c r="I55014" s="37" t="s">
        <v>16</v>
      </c>
    </row>
    <row r="55015" spans="9:9" x14ac:dyDescent="0.2">
      <c r="I55015" s="37" t="s">
        <v>16</v>
      </c>
    </row>
    <row r="55016" spans="9:9" x14ac:dyDescent="0.2">
      <c r="I55016" s="37" t="s">
        <v>16</v>
      </c>
    </row>
    <row r="55017" spans="9:9" x14ac:dyDescent="0.2">
      <c r="I55017" s="37" t="s">
        <v>16</v>
      </c>
    </row>
    <row r="55018" spans="9:9" x14ac:dyDescent="0.2">
      <c r="I55018" s="37" t="s">
        <v>16</v>
      </c>
    </row>
    <row r="55019" spans="9:9" x14ac:dyDescent="0.2">
      <c r="I55019" s="37" t="s">
        <v>16</v>
      </c>
    </row>
    <row r="55020" spans="9:9" x14ac:dyDescent="0.2">
      <c r="I55020" s="37" t="s">
        <v>16</v>
      </c>
    </row>
    <row r="55021" spans="9:9" x14ac:dyDescent="0.2">
      <c r="I55021" s="37" t="s">
        <v>16</v>
      </c>
    </row>
    <row r="55022" spans="9:9" x14ac:dyDescent="0.2">
      <c r="I55022" s="37" t="s">
        <v>16</v>
      </c>
    </row>
    <row r="55023" spans="9:9" x14ac:dyDescent="0.2">
      <c r="I55023" s="37" t="s">
        <v>16</v>
      </c>
    </row>
    <row r="55024" spans="9:9" x14ac:dyDescent="0.2">
      <c r="I55024" s="37" t="s">
        <v>16</v>
      </c>
    </row>
    <row r="55025" spans="9:9" x14ac:dyDescent="0.2">
      <c r="I55025" s="37" t="s">
        <v>16</v>
      </c>
    </row>
    <row r="55026" spans="9:9" x14ac:dyDescent="0.2">
      <c r="I55026" s="37" t="s">
        <v>16</v>
      </c>
    </row>
    <row r="55027" spans="9:9" x14ac:dyDescent="0.2">
      <c r="I55027" s="37" t="s">
        <v>16</v>
      </c>
    </row>
    <row r="55028" spans="9:9" x14ac:dyDescent="0.2">
      <c r="I55028" s="37" t="s">
        <v>16</v>
      </c>
    </row>
    <row r="55029" spans="9:9" x14ac:dyDescent="0.2">
      <c r="I55029" s="37" t="s">
        <v>16</v>
      </c>
    </row>
    <row r="55030" spans="9:9" x14ac:dyDescent="0.2">
      <c r="I55030" s="37" t="s">
        <v>16</v>
      </c>
    </row>
    <row r="55031" spans="9:9" x14ac:dyDescent="0.2">
      <c r="I55031" s="37" t="s">
        <v>16</v>
      </c>
    </row>
    <row r="55032" spans="9:9" x14ac:dyDescent="0.2">
      <c r="I55032" s="37" t="s">
        <v>16</v>
      </c>
    </row>
    <row r="55033" spans="9:9" x14ac:dyDescent="0.2">
      <c r="I55033" s="37" t="s">
        <v>16</v>
      </c>
    </row>
    <row r="55034" spans="9:9" x14ac:dyDescent="0.2">
      <c r="I55034" s="37" t="s">
        <v>16</v>
      </c>
    </row>
    <row r="55035" spans="9:9" x14ac:dyDescent="0.2">
      <c r="I55035" s="37" t="s">
        <v>16</v>
      </c>
    </row>
    <row r="55036" spans="9:9" x14ac:dyDescent="0.2">
      <c r="I55036" s="37" t="s">
        <v>16</v>
      </c>
    </row>
    <row r="55037" spans="9:9" x14ac:dyDescent="0.2">
      <c r="I55037" s="37" t="s">
        <v>16</v>
      </c>
    </row>
    <row r="55038" spans="9:9" x14ac:dyDescent="0.2">
      <c r="I55038" s="37" t="s">
        <v>16</v>
      </c>
    </row>
    <row r="55039" spans="9:9" x14ac:dyDescent="0.2">
      <c r="I55039" s="37" t="s">
        <v>16</v>
      </c>
    </row>
    <row r="55040" spans="9:9" x14ac:dyDescent="0.2">
      <c r="I55040" s="37" t="s">
        <v>16</v>
      </c>
    </row>
    <row r="55041" spans="9:9" x14ac:dyDescent="0.2">
      <c r="I55041" s="37" t="s">
        <v>16</v>
      </c>
    </row>
    <row r="55042" spans="9:9" x14ac:dyDescent="0.2">
      <c r="I55042" s="37" t="s">
        <v>16</v>
      </c>
    </row>
    <row r="55043" spans="9:9" x14ac:dyDescent="0.2">
      <c r="I55043" s="37" t="s">
        <v>16</v>
      </c>
    </row>
    <row r="55044" spans="9:9" x14ac:dyDescent="0.2">
      <c r="I55044" s="37" t="s">
        <v>16</v>
      </c>
    </row>
    <row r="55045" spans="9:9" x14ac:dyDescent="0.2">
      <c r="I55045" s="37" t="s">
        <v>16</v>
      </c>
    </row>
    <row r="55046" spans="9:9" x14ac:dyDescent="0.2">
      <c r="I55046" s="37" t="s">
        <v>16</v>
      </c>
    </row>
    <row r="55047" spans="9:9" x14ac:dyDescent="0.2">
      <c r="I55047" s="37" t="s">
        <v>16</v>
      </c>
    </row>
    <row r="55048" spans="9:9" x14ac:dyDescent="0.2">
      <c r="I55048" s="37" t="s">
        <v>16</v>
      </c>
    </row>
    <row r="55049" spans="9:9" x14ac:dyDescent="0.2">
      <c r="I55049" s="37" t="s">
        <v>16</v>
      </c>
    </row>
    <row r="55050" spans="9:9" x14ac:dyDescent="0.2">
      <c r="I55050" s="37" t="s">
        <v>16</v>
      </c>
    </row>
    <row r="55051" spans="9:9" x14ac:dyDescent="0.2">
      <c r="I55051" s="37" t="s">
        <v>16</v>
      </c>
    </row>
    <row r="55052" spans="9:9" x14ac:dyDescent="0.2">
      <c r="I55052" s="37" t="s">
        <v>16</v>
      </c>
    </row>
    <row r="55053" spans="9:9" x14ac:dyDescent="0.2">
      <c r="I55053" s="37" t="s">
        <v>16</v>
      </c>
    </row>
    <row r="55054" spans="9:9" x14ac:dyDescent="0.2">
      <c r="I55054" s="37" t="s">
        <v>16</v>
      </c>
    </row>
    <row r="55055" spans="9:9" x14ac:dyDescent="0.2">
      <c r="I55055" s="37" t="s">
        <v>16</v>
      </c>
    </row>
    <row r="55056" spans="9:9" x14ac:dyDescent="0.2">
      <c r="I55056" s="37" t="s">
        <v>16</v>
      </c>
    </row>
    <row r="55057" spans="9:9" x14ac:dyDescent="0.2">
      <c r="I55057" s="37" t="s">
        <v>16</v>
      </c>
    </row>
    <row r="55058" spans="9:9" x14ac:dyDescent="0.2">
      <c r="I55058" s="37" t="s">
        <v>16</v>
      </c>
    </row>
    <row r="55059" spans="9:9" x14ac:dyDescent="0.2">
      <c r="I55059" s="37" t="s">
        <v>16</v>
      </c>
    </row>
    <row r="55060" spans="9:9" x14ac:dyDescent="0.2">
      <c r="I55060" s="37" t="s">
        <v>16</v>
      </c>
    </row>
    <row r="55061" spans="9:9" x14ac:dyDescent="0.2">
      <c r="I55061" s="37" t="s">
        <v>16</v>
      </c>
    </row>
    <row r="55062" spans="9:9" x14ac:dyDescent="0.2">
      <c r="I55062" s="37" t="s">
        <v>16</v>
      </c>
    </row>
    <row r="55063" spans="9:9" x14ac:dyDescent="0.2">
      <c r="I55063" s="37" t="s">
        <v>16</v>
      </c>
    </row>
    <row r="55064" spans="9:9" x14ac:dyDescent="0.2">
      <c r="I55064" s="37" t="s">
        <v>16</v>
      </c>
    </row>
    <row r="55065" spans="9:9" x14ac:dyDescent="0.2">
      <c r="I55065" s="37" t="s">
        <v>16</v>
      </c>
    </row>
    <row r="55066" spans="9:9" x14ac:dyDescent="0.2">
      <c r="I55066" s="37" t="s">
        <v>16</v>
      </c>
    </row>
    <row r="55067" spans="9:9" x14ac:dyDescent="0.2">
      <c r="I55067" s="37" t="s">
        <v>16</v>
      </c>
    </row>
    <row r="55068" spans="9:9" x14ac:dyDescent="0.2">
      <c r="I55068" s="37" t="s">
        <v>16</v>
      </c>
    </row>
    <row r="55069" spans="9:9" x14ac:dyDescent="0.2">
      <c r="I55069" s="37" t="s">
        <v>16</v>
      </c>
    </row>
    <row r="55070" spans="9:9" x14ac:dyDescent="0.2">
      <c r="I55070" s="37" t="s">
        <v>16</v>
      </c>
    </row>
    <row r="55071" spans="9:9" x14ac:dyDescent="0.2">
      <c r="I55071" s="37" t="s">
        <v>16</v>
      </c>
    </row>
    <row r="55072" spans="9:9" x14ac:dyDescent="0.2">
      <c r="I55072" s="37" t="s">
        <v>16</v>
      </c>
    </row>
    <row r="55073" spans="9:9" x14ac:dyDescent="0.2">
      <c r="I55073" s="37" t="s">
        <v>16</v>
      </c>
    </row>
    <row r="55074" spans="9:9" x14ac:dyDescent="0.2">
      <c r="I55074" s="37" t="s">
        <v>16</v>
      </c>
    </row>
    <row r="55075" spans="9:9" x14ac:dyDescent="0.2">
      <c r="I55075" s="37" t="s">
        <v>16</v>
      </c>
    </row>
    <row r="55076" spans="9:9" x14ac:dyDescent="0.2">
      <c r="I55076" s="37" t="s">
        <v>16</v>
      </c>
    </row>
    <row r="55077" spans="9:9" x14ac:dyDescent="0.2">
      <c r="I55077" s="37" t="s">
        <v>16</v>
      </c>
    </row>
    <row r="55078" spans="9:9" x14ac:dyDescent="0.2">
      <c r="I55078" s="37" t="s">
        <v>16</v>
      </c>
    </row>
    <row r="55079" spans="9:9" x14ac:dyDescent="0.2">
      <c r="I55079" s="37" t="s">
        <v>16</v>
      </c>
    </row>
    <row r="55080" spans="9:9" x14ac:dyDescent="0.2">
      <c r="I55080" s="37" t="s">
        <v>16</v>
      </c>
    </row>
    <row r="55081" spans="9:9" x14ac:dyDescent="0.2">
      <c r="I55081" s="37" t="s">
        <v>16</v>
      </c>
    </row>
    <row r="55082" spans="9:9" x14ac:dyDescent="0.2">
      <c r="I55082" s="37" t="s">
        <v>16</v>
      </c>
    </row>
    <row r="55083" spans="9:9" x14ac:dyDescent="0.2">
      <c r="I55083" s="37" t="s">
        <v>16</v>
      </c>
    </row>
    <row r="55084" spans="9:9" x14ac:dyDescent="0.2">
      <c r="I55084" s="37" t="s">
        <v>16</v>
      </c>
    </row>
    <row r="55085" spans="9:9" x14ac:dyDescent="0.2">
      <c r="I55085" s="37" t="s">
        <v>16</v>
      </c>
    </row>
    <row r="55086" spans="9:9" x14ac:dyDescent="0.2">
      <c r="I55086" s="37" t="s">
        <v>16</v>
      </c>
    </row>
    <row r="55087" spans="9:9" x14ac:dyDescent="0.2">
      <c r="I55087" s="37" t="s">
        <v>16</v>
      </c>
    </row>
    <row r="55088" spans="9:9" x14ac:dyDescent="0.2">
      <c r="I55088" s="37" t="s">
        <v>16</v>
      </c>
    </row>
    <row r="55089" spans="9:9" x14ac:dyDescent="0.2">
      <c r="I55089" s="37" t="s">
        <v>16</v>
      </c>
    </row>
    <row r="55090" spans="9:9" x14ac:dyDescent="0.2">
      <c r="I55090" s="37" t="s">
        <v>16</v>
      </c>
    </row>
    <row r="55091" spans="9:9" x14ac:dyDescent="0.2">
      <c r="I55091" s="37" t="s">
        <v>16</v>
      </c>
    </row>
    <row r="55092" spans="9:9" x14ac:dyDescent="0.2">
      <c r="I55092" s="37" t="s">
        <v>16</v>
      </c>
    </row>
    <row r="55093" spans="9:9" x14ac:dyDescent="0.2">
      <c r="I55093" s="37" t="s">
        <v>16</v>
      </c>
    </row>
    <row r="55094" spans="9:9" x14ac:dyDescent="0.2">
      <c r="I55094" s="37" t="s">
        <v>16</v>
      </c>
    </row>
    <row r="55095" spans="9:9" x14ac:dyDescent="0.2">
      <c r="I55095" s="37" t="s">
        <v>16</v>
      </c>
    </row>
    <row r="55096" spans="9:9" x14ac:dyDescent="0.2">
      <c r="I55096" s="37" t="s">
        <v>16</v>
      </c>
    </row>
    <row r="55097" spans="9:9" x14ac:dyDescent="0.2">
      <c r="I55097" s="37" t="s">
        <v>16</v>
      </c>
    </row>
    <row r="55098" spans="9:9" x14ac:dyDescent="0.2">
      <c r="I55098" s="37" t="s">
        <v>16</v>
      </c>
    </row>
    <row r="55099" spans="9:9" x14ac:dyDescent="0.2">
      <c r="I55099" s="37" t="s">
        <v>16</v>
      </c>
    </row>
    <row r="55100" spans="9:9" x14ac:dyDescent="0.2">
      <c r="I55100" s="37" t="s">
        <v>16</v>
      </c>
    </row>
    <row r="55101" spans="9:9" x14ac:dyDescent="0.2">
      <c r="I55101" s="37" t="s">
        <v>16</v>
      </c>
    </row>
    <row r="55102" spans="9:9" x14ac:dyDescent="0.2">
      <c r="I55102" s="37" t="s">
        <v>16</v>
      </c>
    </row>
    <row r="55103" spans="9:9" x14ac:dyDescent="0.2">
      <c r="I55103" s="37" t="s">
        <v>16</v>
      </c>
    </row>
    <row r="55104" spans="9:9" x14ac:dyDescent="0.2">
      <c r="I55104" s="37" t="s">
        <v>16</v>
      </c>
    </row>
    <row r="55105" spans="9:9" x14ac:dyDescent="0.2">
      <c r="I55105" s="37" t="s">
        <v>16</v>
      </c>
    </row>
    <row r="55106" spans="9:9" x14ac:dyDescent="0.2">
      <c r="I55106" s="37" t="s">
        <v>16</v>
      </c>
    </row>
    <row r="55107" spans="9:9" x14ac:dyDescent="0.2">
      <c r="I55107" s="37" t="s">
        <v>16</v>
      </c>
    </row>
    <row r="55108" spans="9:9" x14ac:dyDescent="0.2">
      <c r="I55108" s="37" t="s">
        <v>16</v>
      </c>
    </row>
    <row r="55109" spans="9:9" x14ac:dyDescent="0.2">
      <c r="I55109" s="37" t="s">
        <v>16</v>
      </c>
    </row>
    <row r="55110" spans="9:9" x14ac:dyDescent="0.2">
      <c r="I55110" s="37" t="s">
        <v>16</v>
      </c>
    </row>
    <row r="55111" spans="9:9" x14ac:dyDescent="0.2">
      <c r="I55111" s="37" t="s">
        <v>16</v>
      </c>
    </row>
    <row r="55112" spans="9:9" x14ac:dyDescent="0.2">
      <c r="I55112" s="37" t="s">
        <v>16</v>
      </c>
    </row>
    <row r="55113" spans="9:9" x14ac:dyDescent="0.2">
      <c r="I55113" s="37" t="s">
        <v>16</v>
      </c>
    </row>
    <row r="55114" spans="9:9" x14ac:dyDescent="0.2">
      <c r="I55114" s="37" t="s">
        <v>16</v>
      </c>
    </row>
    <row r="55115" spans="9:9" x14ac:dyDescent="0.2">
      <c r="I55115" s="37" t="s">
        <v>16</v>
      </c>
    </row>
    <row r="55116" spans="9:9" x14ac:dyDescent="0.2">
      <c r="I55116" s="37" t="s">
        <v>16</v>
      </c>
    </row>
    <row r="55117" spans="9:9" x14ac:dyDescent="0.2">
      <c r="I55117" s="37" t="s">
        <v>16</v>
      </c>
    </row>
    <row r="55118" spans="9:9" x14ac:dyDescent="0.2">
      <c r="I55118" s="37" t="s">
        <v>16</v>
      </c>
    </row>
    <row r="55119" spans="9:9" x14ac:dyDescent="0.2">
      <c r="I55119" s="37" t="s">
        <v>16</v>
      </c>
    </row>
    <row r="55120" spans="9:9" x14ac:dyDescent="0.2">
      <c r="I55120" s="37" t="s">
        <v>16</v>
      </c>
    </row>
    <row r="55121" spans="9:9" x14ac:dyDescent="0.2">
      <c r="I55121" s="37" t="s">
        <v>16</v>
      </c>
    </row>
    <row r="55122" spans="9:9" x14ac:dyDescent="0.2">
      <c r="I55122" s="37" t="s">
        <v>16</v>
      </c>
    </row>
    <row r="55123" spans="9:9" x14ac:dyDescent="0.2">
      <c r="I55123" s="37" t="s">
        <v>16</v>
      </c>
    </row>
    <row r="55124" spans="9:9" x14ac:dyDescent="0.2">
      <c r="I55124" s="37" t="s">
        <v>16</v>
      </c>
    </row>
    <row r="55125" spans="9:9" x14ac:dyDescent="0.2">
      <c r="I55125" s="37" t="s">
        <v>16</v>
      </c>
    </row>
    <row r="55126" spans="9:9" x14ac:dyDescent="0.2">
      <c r="I55126" s="37" t="s">
        <v>16</v>
      </c>
    </row>
    <row r="55127" spans="9:9" x14ac:dyDescent="0.2">
      <c r="I55127" s="37" t="s">
        <v>16</v>
      </c>
    </row>
    <row r="55128" spans="9:9" x14ac:dyDescent="0.2">
      <c r="I55128" s="37" t="s">
        <v>16</v>
      </c>
    </row>
    <row r="55129" spans="9:9" x14ac:dyDescent="0.2">
      <c r="I55129" s="37" t="s">
        <v>16</v>
      </c>
    </row>
    <row r="55130" spans="9:9" x14ac:dyDescent="0.2">
      <c r="I55130" s="37" t="s">
        <v>16</v>
      </c>
    </row>
    <row r="55131" spans="9:9" x14ac:dyDescent="0.2">
      <c r="I55131" s="37" t="s">
        <v>16</v>
      </c>
    </row>
    <row r="55132" spans="9:9" x14ac:dyDescent="0.2">
      <c r="I55132" s="37" t="s">
        <v>16</v>
      </c>
    </row>
    <row r="55133" spans="9:9" x14ac:dyDescent="0.2">
      <c r="I55133" s="37" t="s">
        <v>16</v>
      </c>
    </row>
    <row r="55134" spans="9:9" x14ac:dyDescent="0.2">
      <c r="I55134" s="37" t="s">
        <v>16</v>
      </c>
    </row>
    <row r="55135" spans="9:9" x14ac:dyDescent="0.2">
      <c r="I55135" s="37" t="s">
        <v>16</v>
      </c>
    </row>
    <row r="55136" spans="9:9" x14ac:dyDescent="0.2">
      <c r="I55136" s="37" t="s">
        <v>16</v>
      </c>
    </row>
    <row r="55137" spans="9:9" x14ac:dyDescent="0.2">
      <c r="I55137" s="37" t="s">
        <v>16</v>
      </c>
    </row>
    <row r="55138" spans="9:9" x14ac:dyDescent="0.2">
      <c r="I55138" s="37" t="s">
        <v>16</v>
      </c>
    </row>
    <row r="55139" spans="9:9" x14ac:dyDescent="0.2">
      <c r="I55139" s="37" t="s">
        <v>16</v>
      </c>
    </row>
    <row r="55140" spans="9:9" x14ac:dyDescent="0.2">
      <c r="I55140" s="37" t="s">
        <v>16</v>
      </c>
    </row>
    <row r="55141" spans="9:9" x14ac:dyDescent="0.2">
      <c r="I55141" s="37" t="s">
        <v>16</v>
      </c>
    </row>
    <row r="55142" spans="9:9" x14ac:dyDescent="0.2">
      <c r="I55142" s="37" t="s">
        <v>16</v>
      </c>
    </row>
    <row r="55143" spans="9:9" x14ac:dyDescent="0.2">
      <c r="I55143" s="37" t="s">
        <v>16</v>
      </c>
    </row>
    <row r="55144" spans="9:9" x14ac:dyDescent="0.2">
      <c r="I55144" s="37" t="s">
        <v>16</v>
      </c>
    </row>
    <row r="55145" spans="9:9" x14ac:dyDescent="0.2">
      <c r="I55145" s="37" t="s">
        <v>16</v>
      </c>
    </row>
    <row r="55146" spans="9:9" x14ac:dyDescent="0.2">
      <c r="I55146" s="37" t="s">
        <v>16</v>
      </c>
    </row>
    <row r="55147" spans="9:9" x14ac:dyDescent="0.2">
      <c r="I55147" s="37" t="s">
        <v>16</v>
      </c>
    </row>
    <row r="55148" spans="9:9" x14ac:dyDescent="0.2">
      <c r="I55148" s="37" t="s">
        <v>16</v>
      </c>
    </row>
    <row r="55149" spans="9:9" x14ac:dyDescent="0.2">
      <c r="I55149" s="37" t="s">
        <v>16</v>
      </c>
    </row>
    <row r="55150" spans="9:9" x14ac:dyDescent="0.2">
      <c r="I55150" s="37" t="s">
        <v>16</v>
      </c>
    </row>
    <row r="55151" spans="9:9" x14ac:dyDescent="0.2">
      <c r="I55151" s="37" t="s">
        <v>16</v>
      </c>
    </row>
    <row r="55152" spans="9:9" x14ac:dyDescent="0.2">
      <c r="I55152" s="37" t="s">
        <v>16</v>
      </c>
    </row>
    <row r="55153" spans="9:9" x14ac:dyDescent="0.2">
      <c r="I55153" s="37" t="s">
        <v>16</v>
      </c>
    </row>
    <row r="55154" spans="9:9" x14ac:dyDescent="0.2">
      <c r="I55154" s="37" t="s">
        <v>16</v>
      </c>
    </row>
    <row r="55155" spans="9:9" x14ac:dyDescent="0.2">
      <c r="I55155" s="37" t="s">
        <v>16</v>
      </c>
    </row>
    <row r="55156" spans="9:9" x14ac:dyDescent="0.2">
      <c r="I55156" s="37" t="s">
        <v>16</v>
      </c>
    </row>
    <row r="55157" spans="9:9" x14ac:dyDescent="0.2">
      <c r="I55157" s="37" t="s">
        <v>16</v>
      </c>
    </row>
    <row r="55158" spans="9:9" x14ac:dyDescent="0.2">
      <c r="I55158" s="37" t="s">
        <v>16</v>
      </c>
    </row>
    <row r="55159" spans="9:9" x14ac:dyDescent="0.2">
      <c r="I55159" s="37" t="s">
        <v>16</v>
      </c>
    </row>
    <row r="55160" spans="9:9" x14ac:dyDescent="0.2">
      <c r="I55160" s="37" t="s">
        <v>16</v>
      </c>
    </row>
    <row r="55161" spans="9:9" x14ac:dyDescent="0.2">
      <c r="I55161" s="37" t="s">
        <v>16</v>
      </c>
    </row>
    <row r="55162" spans="9:9" x14ac:dyDescent="0.2">
      <c r="I55162" s="37" t="s">
        <v>16</v>
      </c>
    </row>
    <row r="55163" spans="9:9" x14ac:dyDescent="0.2">
      <c r="I55163" s="37" t="s">
        <v>16</v>
      </c>
    </row>
    <row r="55164" spans="9:9" x14ac:dyDescent="0.2">
      <c r="I55164" s="37" t="s">
        <v>16</v>
      </c>
    </row>
    <row r="55165" spans="9:9" x14ac:dyDescent="0.2">
      <c r="I55165" s="37" t="s">
        <v>16</v>
      </c>
    </row>
    <row r="55166" spans="9:9" x14ac:dyDescent="0.2">
      <c r="I55166" s="37" t="s">
        <v>16</v>
      </c>
    </row>
    <row r="55167" spans="9:9" x14ac:dyDescent="0.2">
      <c r="I55167" s="37" t="s">
        <v>16</v>
      </c>
    </row>
    <row r="55168" spans="9:9" x14ac:dyDescent="0.2">
      <c r="I55168" s="37" t="s">
        <v>16</v>
      </c>
    </row>
    <row r="55169" spans="9:9" x14ac:dyDescent="0.2">
      <c r="I55169" s="37" t="s">
        <v>16</v>
      </c>
    </row>
    <row r="55170" spans="9:9" x14ac:dyDescent="0.2">
      <c r="I55170" s="37" t="s">
        <v>16</v>
      </c>
    </row>
    <row r="55171" spans="9:9" x14ac:dyDescent="0.2">
      <c r="I55171" s="37" t="s">
        <v>16</v>
      </c>
    </row>
    <row r="55172" spans="9:9" x14ac:dyDescent="0.2">
      <c r="I55172" s="37" t="s">
        <v>16</v>
      </c>
    </row>
    <row r="55173" spans="9:9" x14ac:dyDescent="0.2">
      <c r="I55173" s="37" t="s">
        <v>16</v>
      </c>
    </row>
    <row r="55174" spans="9:9" x14ac:dyDescent="0.2">
      <c r="I55174" s="37" t="s">
        <v>16</v>
      </c>
    </row>
    <row r="55175" spans="9:9" x14ac:dyDescent="0.2">
      <c r="I55175" s="37" t="s">
        <v>16</v>
      </c>
    </row>
    <row r="55176" spans="9:9" x14ac:dyDescent="0.2">
      <c r="I55176" s="37" t="s">
        <v>16</v>
      </c>
    </row>
    <row r="55177" spans="9:9" x14ac:dyDescent="0.2">
      <c r="I55177" s="37" t="s">
        <v>16</v>
      </c>
    </row>
    <row r="55178" spans="9:9" x14ac:dyDescent="0.2">
      <c r="I55178" s="37" t="s">
        <v>16</v>
      </c>
    </row>
    <row r="55179" spans="9:9" x14ac:dyDescent="0.2">
      <c r="I55179" s="37" t="s">
        <v>16</v>
      </c>
    </row>
    <row r="55180" spans="9:9" x14ac:dyDescent="0.2">
      <c r="I55180" s="37" t="s">
        <v>16</v>
      </c>
    </row>
    <row r="55181" spans="9:9" x14ac:dyDescent="0.2">
      <c r="I55181" s="37" t="s">
        <v>16</v>
      </c>
    </row>
    <row r="55182" spans="9:9" x14ac:dyDescent="0.2">
      <c r="I55182" s="37" t="s">
        <v>16</v>
      </c>
    </row>
    <row r="55183" spans="9:9" x14ac:dyDescent="0.2">
      <c r="I55183" s="37" t="s">
        <v>16</v>
      </c>
    </row>
    <row r="55184" spans="9:9" x14ac:dyDescent="0.2">
      <c r="I55184" s="37" t="s">
        <v>16</v>
      </c>
    </row>
    <row r="55185" spans="9:9" x14ac:dyDescent="0.2">
      <c r="I55185" s="37" t="s">
        <v>16</v>
      </c>
    </row>
    <row r="55186" spans="9:9" x14ac:dyDescent="0.2">
      <c r="I55186" s="37" t="s">
        <v>16</v>
      </c>
    </row>
    <row r="55187" spans="9:9" x14ac:dyDescent="0.2">
      <c r="I55187" s="37" t="s">
        <v>16</v>
      </c>
    </row>
    <row r="55188" spans="9:9" x14ac:dyDescent="0.2">
      <c r="I55188" s="37" t="s">
        <v>16</v>
      </c>
    </row>
    <row r="55189" spans="9:9" x14ac:dyDescent="0.2">
      <c r="I55189" s="37" t="s">
        <v>16</v>
      </c>
    </row>
    <row r="55190" spans="9:9" x14ac:dyDescent="0.2">
      <c r="I55190" s="37" t="s">
        <v>16</v>
      </c>
    </row>
    <row r="55191" spans="9:9" x14ac:dyDescent="0.2">
      <c r="I55191" s="37" t="s">
        <v>16</v>
      </c>
    </row>
    <row r="55192" spans="9:9" x14ac:dyDescent="0.2">
      <c r="I55192" s="37" t="s">
        <v>16</v>
      </c>
    </row>
    <row r="55193" spans="9:9" x14ac:dyDescent="0.2">
      <c r="I55193" s="37" t="s">
        <v>16</v>
      </c>
    </row>
    <row r="55194" spans="9:9" x14ac:dyDescent="0.2">
      <c r="I55194" s="37" t="s">
        <v>16</v>
      </c>
    </row>
    <row r="55195" spans="9:9" x14ac:dyDescent="0.2">
      <c r="I55195" s="37" t="s">
        <v>16</v>
      </c>
    </row>
    <row r="55196" spans="9:9" x14ac:dyDescent="0.2">
      <c r="I55196" s="37" t="s">
        <v>16</v>
      </c>
    </row>
    <row r="55197" spans="9:9" x14ac:dyDescent="0.2">
      <c r="I55197" s="37" t="s">
        <v>16</v>
      </c>
    </row>
    <row r="55198" spans="9:9" x14ac:dyDescent="0.2">
      <c r="I55198" s="37" t="s">
        <v>16</v>
      </c>
    </row>
    <row r="55199" spans="9:9" x14ac:dyDescent="0.2">
      <c r="I55199" s="37" t="s">
        <v>16</v>
      </c>
    </row>
    <row r="55200" spans="9:9" x14ac:dyDescent="0.2">
      <c r="I55200" s="37" t="s">
        <v>16</v>
      </c>
    </row>
    <row r="55201" spans="9:9" x14ac:dyDescent="0.2">
      <c r="I55201" s="37" t="s">
        <v>16</v>
      </c>
    </row>
    <row r="55202" spans="9:9" x14ac:dyDescent="0.2">
      <c r="I55202" s="37" t="s">
        <v>16</v>
      </c>
    </row>
    <row r="55203" spans="9:9" x14ac:dyDescent="0.2">
      <c r="I55203" s="37" t="s">
        <v>16</v>
      </c>
    </row>
    <row r="55204" spans="9:9" x14ac:dyDescent="0.2">
      <c r="I55204" s="37" t="s">
        <v>16</v>
      </c>
    </row>
    <row r="55205" spans="9:9" x14ac:dyDescent="0.2">
      <c r="I55205" s="37" t="s">
        <v>16</v>
      </c>
    </row>
    <row r="55206" spans="9:9" x14ac:dyDescent="0.2">
      <c r="I55206" s="37" t="s">
        <v>16</v>
      </c>
    </row>
    <row r="55207" spans="9:9" x14ac:dyDescent="0.2">
      <c r="I55207" s="37" t="s">
        <v>16</v>
      </c>
    </row>
    <row r="55208" spans="9:9" x14ac:dyDescent="0.2">
      <c r="I55208" s="37" t="s">
        <v>16</v>
      </c>
    </row>
    <row r="55209" spans="9:9" x14ac:dyDescent="0.2">
      <c r="I55209" s="37" t="s">
        <v>16</v>
      </c>
    </row>
    <row r="55210" spans="9:9" x14ac:dyDescent="0.2">
      <c r="I55210" s="37" t="s">
        <v>16</v>
      </c>
    </row>
    <row r="55211" spans="9:9" x14ac:dyDescent="0.2">
      <c r="I55211" s="37" t="s">
        <v>16</v>
      </c>
    </row>
    <row r="55212" spans="9:9" x14ac:dyDescent="0.2">
      <c r="I55212" s="37" t="s">
        <v>16</v>
      </c>
    </row>
    <row r="55213" spans="9:9" x14ac:dyDescent="0.2">
      <c r="I55213" s="37" t="s">
        <v>16</v>
      </c>
    </row>
    <row r="55214" spans="9:9" x14ac:dyDescent="0.2">
      <c r="I55214" s="37" t="s">
        <v>16</v>
      </c>
    </row>
    <row r="55215" spans="9:9" x14ac:dyDescent="0.2">
      <c r="I55215" s="37" t="s">
        <v>16</v>
      </c>
    </row>
    <row r="55216" spans="9:9" x14ac:dyDescent="0.2">
      <c r="I55216" s="37" t="s">
        <v>16</v>
      </c>
    </row>
    <row r="55217" spans="9:9" x14ac:dyDescent="0.2">
      <c r="I55217" s="37" t="s">
        <v>16</v>
      </c>
    </row>
    <row r="55218" spans="9:9" x14ac:dyDescent="0.2">
      <c r="I55218" s="37" t="s">
        <v>16</v>
      </c>
    </row>
    <row r="55219" spans="9:9" x14ac:dyDescent="0.2">
      <c r="I55219" s="37" t="s">
        <v>16</v>
      </c>
    </row>
    <row r="55220" spans="9:9" x14ac:dyDescent="0.2">
      <c r="I55220" s="37" t="s">
        <v>16</v>
      </c>
    </row>
    <row r="55221" spans="9:9" x14ac:dyDescent="0.2">
      <c r="I55221" s="37" t="s">
        <v>16</v>
      </c>
    </row>
    <row r="55222" spans="9:9" x14ac:dyDescent="0.2">
      <c r="I55222" s="37" t="s">
        <v>16</v>
      </c>
    </row>
    <row r="55223" spans="9:9" x14ac:dyDescent="0.2">
      <c r="I55223" s="37" t="s">
        <v>16</v>
      </c>
    </row>
    <row r="55224" spans="9:9" x14ac:dyDescent="0.2">
      <c r="I55224" s="37" t="s">
        <v>16</v>
      </c>
    </row>
    <row r="55225" spans="9:9" x14ac:dyDescent="0.2">
      <c r="I55225" s="37" t="s">
        <v>16</v>
      </c>
    </row>
    <row r="55226" spans="9:9" x14ac:dyDescent="0.2">
      <c r="I55226" s="37" t="s">
        <v>16</v>
      </c>
    </row>
    <row r="55227" spans="9:9" x14ac:dyDescent="0.2">
      <c r="I55227" s="37" t="s">
        <v>16</v>
      </c>
    </row>
    <row r="55228" spans="9:9" x14ac:dyDescent="0.2">
      <c r="I55228" s="37" t="s">
        <v>16</v>
      </c>
    </row>
    <row r="55229" spans="9:9" x14ac:dyDescent="0.2">
      <c r="I55229" s="37" t="s">
        <v>16</v>
      </c>
    </row>
    <row r="55230" spans="9:9" x14ac:dyDescent="0.2">
      <c r="I55230" s="37" t="s">
        <v>16</v>
      </c>
    </row>
    <row r="55231" spans="9:9" x14ac:dyDescent="0.2">
      <c r="I55231" s="37" t="s">
        <v>16</v>
      </c>
    </row>
    <row r="55232" spans="9:9" x14ac:dyDescent="0.2">
      <c r="I55232" s="37" t="s">
        <v>16</v>
      </c>
    </row>
    <row r="55233" spans="9:9" x14ac:dyDescent="0.2">
      <c r="I55233" s="37" t="s">
        <v>16</v>
      </c>
    </row>
    <row r="55234" spans="9:9" x14ac:dyDescent="0.2">
      <c r="I55234" s="37" t="s">
        <v>16</v>
      </c>
    </row>
    <row r="55235" spans="9:9" x14ac:dyDescent="0.2">
      <c r="I55235" s="37" t="s">
        <v>16</v>
      </c>
    </row>
    <row r="55236" spans="9:9" x14ac:dyDescent="0.2">
      <c r="I55236" s="37" t="s">
        <v>16</v>
      </c>
    </row>
    <row r="55237" spans="9:9" x14ac:dyDescent="0.2">
      <c r="I55237" s="37" t="s">
        <v>16</v>
      </c>
    </row>
    <row r="55238" spans="9:9" x14ac:dyDescent="0.2">
      <c r="I55238" s="37" t="s">
        <v>16</v>
      </c>
    </row>
    <row r="55239" spans="9:9" x14ac:dyDescent="0.2">
      <c r="I55239" s="37" t="s">
        <v>16</v>
      </c>
    </row>
    <row r="55240" spans="9:9" x14ac:dyDescent="0.2">
      <c r="I55240" s="37" t="s">
        <v>16</v>
      </c>
    </row>
    <row r="55241" spans="9:9" x14ac:dyDescent="0.2">
      <c r="I55241" s="37" t="s">
        <v>16</v>
      </c>
    </row>
    <row r="55242" spans="9:9" x14ac:dyDescent="0.2">
      <c r="I55242" s="37" t="s">
        <v>16</v>
      </c>
    </row>
    <row r="55243" spans="9:9" x14ac:dyDescent="0.2">
      <c r="I55243" s="37" t="s">
        <v>16</v>
      </c>
    </row>
    <row r="55244" spans="9:9" x14ac:dyDescent="0.2">
      <c r="I55244" s="37" t="s">
        <v>16</v>
      </c>
    </row>
    <row r="55245" spans="9:9" x14ac:dyDescent="0.2">
      <c r="I55245" s="37" t="s">
        <v>16</v>
      </c>
    </row>
    <row r="55246" spans="9:9" x14ac:dyDescent="0.2">
      <c r="I55246" s="37" t="s">
        <v>16</v>
      </c>
    </row>
    <row r="55247" spans="9:9" x14ac:dyDescent="0.2">
      <c r="I55247" s="37" t="s">
        <v>16</v>
      </c>
    </row>
    <row r="55248" spans="9:9" x14ac:dyDescent="0.2">
      <c r="I55248" s="37" t="s">
        <v>16</v>
      </c>
    </row>
    <row r="55249" spans="9:9" x14ac:dyDescent="0.2">
      <c r="I55249" s="37" t="s">
        <v>16</v>
      </c>
    </row>
    <row r="55250" spans="9:9" x14ac:dyDescent="0.2">
      <c r="I55250" s="37" t="s">
        <v>16</v>
      </c>
    </row>
    <row r="55251" spans="9:9" x14ac:dyDescent="0.2">
      <c r="I55251" s="37" t="s">
        <v>16</v>
      </c>
    </row>
    <row r="55252" spans="9:9" x14ac:dyDescent="0.2">
      <c r="I55252" s="37" t="s">
        <v>16</v>
      </c>
    </row>
    <row r="55253" spans="9:9" x14ac:dyDescent="0.2">
      <c r="I55253" s="37" t="s">
        <v>16</v>
      </c>
    </row>
    <row r="55254" spans="9:9" x14ac:dyDescent="0.2">
      <c r="I55254" s="37" t="s">
        <v>16</v>
      </c>
    </row>
    <row r="55255" spans="9:9" x14ac:dyDescent="0.2">
      <c r="I55255" s="37" t="s">
        <v>16</v>
      </c>
    </row>
    <row r="55256" spans="9:9" x14ac:dyDescent="0.2">
      <c r="I55256" s="37" t="s">
        <v>16</v>
      </c>
    </row>
    <row r="55257" spans="9:9" x14ac:dyDescent="0.2">
      <c r="I55257" s="37" t="s">
        <v>16</v>
      </c>
    </row>
    <row r="55258" spans="9:9" x14ac:dyDescent="0.2">
      <c r="I55258" s="37" t="s">
        <v>16</v>
      </c>
    </row>
    <row r="55259" spans="9:9" x14ac:dyDescent="0.2">
      <c r="I55259" s="37" t="s">
        <v>16</v>
      </c>
    </row>
    <row r="55260" spans="9:9" x14ac:dyDescent="0.2">
      <c r="I55260" s="37" t="s">
        <v>16</v>
      </c>
    </row>
    <row r="55261" spans="9:9" x14ac:dyDescent="0.2">
      <c r="I55261" s="37" t="s">
        <v>16</v>
      </c>
    </row>
    <row r="55262" spans="9:9" x14ac:dyDescent="0.2">
      <c r="I55262" s="37" t="s">
        <v>16</v>
      </c>
    </row>
    <row r="55263" spans="9:9" x14ac:dyDescent="0.2">
      <c r="I55263" s="37" t="s">
        <v>16</v>
      </c>
    </row>
    <row r="55264" spans="9:9" x14ac:dyDescent="0.2">
      <c r="I55264" s="37" t="s">
        <v>16</v>
      </c>
    </row>
    <row r="55265" spans="9:9" x14ac:dyDescent="0.2">
      <c r="I55265" s="37" t="s">
        <v>16</v>
      </c>
    </row>
    <row r="55266" spans="9:9" x14ac:dyDescent="0.2">
      <c r="I55266" s="37" t="s">
        <v>16</v>
      </c>
    </row>
    <row r="55267" spans="9:9" x14ac:dyDescent="0.2">
      <c r="I55267" s="37" t="s">
        <v>16</v>
      </c>
    </row>
    <row r="55268" spans="9:9" x14ac:dyDescent="0.2">
      <c r="I55268" s="37" t="s">
        <v>16</v>
      </c>
    </row>
    <row r="55269" spans="9:9" x14ac:dyDescent="0.2">
      <c r="I55269" s="37" t="s">
        <v>16</v>
      </c>
    </row>
    <row r="55270" spans="9:9" x14ac:dyDescent="0.2">
      <c r="I55270" s="37" t="s">
        <v>16</v>
      </c>
    </row>
    <row r="55271" spans="9:9" x14ac:dyDescent="0.2">
      <c r="I55271" s="37" t="s">
        <v>16</v>
      </c>
    </row>
    <row r="55272" spans="9:9" x14ac:dyDescent="0.2">
      <c r="I55272" s="37" t="s">
        <v>16</v>
      </c>
    </row>
    <row r="55273" spans="9:9" x14ac:dyDescent="0.2">
      <c r="I55273" s="37" t="s">
        <v>16</v>
      </c>
    </row>
    <row r="55274" spans="9:9" x14ac:dyDescent="0.2">
      <c r="I55274" s="37" t="s">
        <v>16</v>
      </c>
    </row>
    <row r="55275" spans="9:9" x14ac:dyDescent="0.2">
      <c r="I55275" s="37" t="s">
        <v>16</v>
      </c>
    </row>
    <row r="55276" spans="9:9" x14ac:dyDescent="0.2">
      <c r="I55276" s="37" t="s">
        <v>16</v>
      </c>
    </row>
    <row r="55277" spans="9:9" x14ac:dyDescent="0.2">
      <c r="I55277" s="37" t="s">
        <v>16</v>
      </c>
    </row>
    <row r="55278" spans="9:9" x14ac:dyDescent="0.2">
      <c r="I55278" s="37" t="s">
        <v>16</v>
      </c>
    </row>
    <row r="55279" spans="9:9" x14ac:dyDescent="0.2">
      <c r="I55279" s="37" t="s">
        <v>16</v>
      </c>
    </row>
    <row r="55280" spans="9:9" x14ac:dyDescent="0.2">
      <c r="I55280" s="37" t="s">
        <v>16</v>
      </c>
    </row>
    <row r="55281" spans="9:9" x14ac:dyDescent="0.2">
      <c r="I55281" s="37" t="s">
        <v>16</v>
      </c>
    </row>
    <row r="55282" spans="9:9" x14ac:dyDescent="0.2">
      <c r="I55282" s="37" t="s">
        <v>16</v>
      </c>
    </row>
    <row r="55283" spans="9:9" x14ac:dyDescent="0.2">
      <c r="I55283" s="37" t="s">
        <v>16</v>
      </c>
    </row>
    <row r="55284" spans="9:9" x14ac:dyDescent="0.2">
      <c r="I55284" s="37" t="s">
        <v>16</v>
      </c>
    </row>
    <row r="55285" spans="9:9" x14ac:dyDescent="0.2">
      <c r="I55285" s="37" t="s">
        <v>16</v>
      </c>
    </row>
    <row r="55286" spans="9:9" x14ac:dyDescent="0.2">
      <c r="I55286" s="37" t="s">
        <v>16</v>
      </c>
    </row>
    <row r="55287" spans="9:9" x14ac:dyDescent="0.2">
      <c r="I55287" s="37" t="s">
        <v>16</v>
      </c>
    </row>
    <row r="55288" spans="9:9" x14ac:dyDescent="0.2">
      <c r="I55288" s="37" t="s">
        <v>16</v>
      </c>
    </row>
    <row r="55289" spans="9:9" x14ac:dyDescent="0.2">
      <c r="I55289" s="37" t="s">
        <v>16</v>
      </c>
    </row>
    <row r="55290" spans="9:9" x14ac:dyDescent="0.2">
      <c r="I55290" s="37" t="s">
        <v>16</v>
      </c>
    </row>
    <row r="55291" spans="9:9" x14ac:dyDescent="0.2">
      <c r="I55291" s="37" t="s">
        <v>16</v>
      </c>
    </row>
    <row r="55292" spans="9:9" x14ac:dyDescent="0.2">
      <c r="I55292" s="37" t="s">
        <v>16</v>
      </c>
    </row>
    <row r="55293" spans="9:9" x14ac:dyDescent="0.2">
      <c r="I55293" s="37" t="s">
        <v>16</v>
      </c>
    </row>
    <row r="55294" spans="9:9" x14ac:dyDescent="0.2">
      <c r="I55294" s="37" t="s">
        <v>16</v>
      </c>
    </row>
    <row r="55295" spans="9:9" x14ac:dyDescent="0.2">
      <c r="I55295" s="37" t="s">
        <v>16</v>
      </c>
    </row>
    <row r="55296" spans="9:9" x14ac:dyDescent="0.2">
      <c r="I55296" s="37" t="s">
        <v>16</v>
      </c>
    </row>
    <row r="55297" spans="9:9" x14ac:dyDescent="0.2">
      <c r="I55297" s="37" t="s">
        <v>16</v>
      </c>
    </row>
    <row r="55298" spans="9:9" x14ac:dyDescent="0.2">
      <c r="I55298" s="37" t="s">
        <v>16</v>
      </c>
    </row>
    <row r="55299" spans="9:9" x14ac:dyDescent="0.2">
      <c r="I55299" s="37" t="s">
        <v>16</v>
      </c>
    </row>
    <row r="55300" spans="9:9" x14ac:dyDescent="0.2">
      <c r="I55300" s="37" t="s">
        <v>16</v>
      </c>
    </row>
    <row r="55301" spans="9:9" x14ac:dyDescent="0.2">
      <c r="I55301" s="37" t="s">
        <v>16</v>
      </c>
    </row>
    <row r="55302" spans="9:9" x14ac:dyDescent="0.2">
      <c r="I55302" s="37" t="s">
        <v>16</v>
      </c>
    </row>
    <row r="55303" spans="9:9" x14ac:dyDescent="0.2">
      <c r="I55303" s="37" t="s">
        <v>16</v>
      </c>
    </row>
    <row r="55304" spans="9:9" x14ac:dyDescent="0.2">
      <c r="I55304" s="37" t="s">
        <v>16</v>
      </c>
    </row>
    <row r="55305" spans="9:9" x14ac:dyDescent="0.2">
      <c r="I55305" s="37" t="s">
        <v>16</v>
      </c>
    </row>
    <row r="55306" spans="9:9" x14ac:dyDescent="0.2">
      <c r="I55306" s="37" t="s">
        <v>16</v>
      </c>
    </row>
    <row r="55307" spans="9:9" x14ac:dyDescent="0.2">
      <c r="I55307" s="37" t="s">
        <v>16</v>
      </c>
    </row>
    <row r="55308" spans="9:9" x14ac:dyDescent="0.2">
      <c r="I55308" s="37" t="s">
        <v>16</v>
      </c>
    </row>
    <row r="55309" spans="9:9" x14ac:dyDescent="0.2">
      <c r="I55309" s="37" t="s">
        <v>16</v>
      </c>
    </row>
    <row r="55310" spans="9:9" x14ac:dyDescent="0.2">
      <c r="I55310" s="37" t="s">
        <v>16</v>
      </c>
    </row>
    <row r="55311" spans="9:9" x14ac:dyDescent="0.2">
      <c r="I55311" s="37" t="s">
        <v>16</v>
      </c>
    </row>
    <row r="55312" spans="9:9" x14ac:dyDescent="0.2">
      <c r="I55312" s="37" t="s">
        <v>16</v>
      </c>
    </row>
    <row r="55313" spans="9:9" x14ac:dyDescent="0.2">
      <c r="I55313" s="37" t="s">
        <v>16</v>
      </c>
    </row>
    <row r="55314" spans="9:9" x14ac:dyDescent="0.2">
      <c r="I55314" s="37" t="s">
        <v>16</v>
      </c>
    </row>
    <row r="55315" spans="9:9" x14ac:dyDescent="0.2">
      <c r="I55315" s="37" t="s">
        <v>16</v>
      </c>
    </row>
    <row r="55316" spans="9:9" x14ac:dyDescent="0.2">
      <c r="I55316" s="37" t="s">
        <v>16</v>
      </c>
    </row>
    <row r="55317" spans="9:9" x14ac:dyDescent="0.2">
      <c r="I55317" s="37" t="s">
        <v>16</v>
      </c>
    </row>
    <row r="55318" spans="9:9" x14ac:dyDescent="0.2">
      <c r="I55318" s="37" t="s">
        <v>16</v>
      </c>
    </row>
    <row r="55319" spans="9:9" x14ac:dyDescent="0.2">
      <c r="I55319" s="37" t="s">
        <v>16</v>
      </c>
    </row>
    <row r="55320" spans="9:9" x14ac:dyDescent="0.2">
      <c r="I55320" s="37" t="s">
        <v>16</v>
      </c>
    </row>
    <row r="55321" spans="9:9" x14ac:dyDescent="0.2">
      <c r="I55321" s="37" t="s">
        <v>16</v>
      </c>
    </row>
    <row r="55322" spans="9:9" x14ac:dyDescent="0.2">
      <c r="I55322" s="37" t="s">
        <v>16</v>
      </c>
    </row>
    <row r="55323" spans="9:9" x14ac:dyDescent="0.2">
      <c r="I55323" s="37" t="s">
        <v>16</v>
      </c>
    </row>
    <row r="55324" spans="9:9" x14ac:dyDescent="0.2">
      <c r="I55324" s="37" t="s">
        <v>16</v>
      </c>
    </row>
    <row r="55325" spans="9:9" x14ac:dyDescent="0.2">
      <c r="I55325" s="37" t="s">
        <v>16</v>
      </c>
    </row>
    <row r="55326" spans="9:9" x14ac:dyDescent="0.2">
      <c r="I55326" s="37" t="s">
        <v>16</v>
      </c>
    </row>
    <row r="55327" spans="9:9" x14ac:dyDescent="0.2">
      <c r="I55327" s="37" t="s">
        <v>16</v>
      </c>
    </row>
    <row r="55328" spans="9:9" x14ac:dyDescent="0.2">
      <c r="I55328" s="37" t="s">
        <v>16</v>
      </c>
    </row>
    <row r="55329" spans="9:9" x14ac:dyDescent="0.2">
      <c r="I55329" s="37" t="s">
        <v>16</v>
      </c>
    </row>
    <row r="55330" spans="9:9" x14ac:dyDescent="0.2">
      <c r="I55330" s="37" t="s">
        <v>16</v>
      </c>
    </row>
    <row r="55331" spans="9:9" x14ac:dyDescent="0.2">
      <c r="I55331" s="37" t="s">
        <v>16</v>
      </c>
    </row>
    <row r="55332" spans="9:9" x14ac:dyDescent="0.2">
      <c r="I55332" s="37" t="s">
        <v>16</v>
      </c>
    </row>
    <row r="55333" spans="9:9" x14ac:dyDescent="0.2">
      <c r="I55333" s="37" t="s">
        <v>16</v>
      </c>
    </row>
    <row r="55334" spans="9:9" x14ac:dyDescent="0.2">
      <c r="I55334" s="37" t="s">
        <v>16</v>
      </c>
    </row>
    <row r="55335" spans="9:9" x14ac:dyDescent="0.2">
      <c r="I55335" s="37" t="s">
        <v>16</v>
      </c>
    </row>
    <row r="55336" spans="9:9" x14ac:dyDescent="0.2">
      <c r="I55336" s="37" t="s">
        <v>16</v>
      </c>
    </row>
    <row r="55337" spans="9:9" x14ac:dyDescent="0.2">
      <c r="I55337" s="37" t="s">
        <v>16</v>
      </c>
    </row>
    <row r="55338" spans="9:9" x14ac:dyDescent="0.2">
      <c r="I55338" s="37" t="s">
        <v>16</v>
      </c>
    </row>
    <row r="55339" spans="9:9" x14ac:dyDescent="0.2">
      <c r="I55339" s="37" t="s">
        <v>16</v>
      </c>
    </row>
    <row r="55340" spans="9:9" x14ac:dyDescent="0.2">
      <c r="I55340" s="37" t="s">
        <v>16</v>
      </c>
    </row>
    <row r="55341" spans="9:9" x14ac:dyDescent="0.2">
      <c r="I55341" s="37" t="s">
        <v>16</v>
      </c>
    </row>
    <row r="55342" spans="9:9" x14ac:dyDescent="0.2">
      <c r="I55342" s="37" t="s">
        <v>16</v>
      </c>
    </row>
    <row r="55343" spans="9:9" x14ac:dyDescent="0.2">
      <c r="I55343" s="37" t="s">
        <v>16</v>
      </c>
    </row>
    <row r="55344" spans="9:9" x14ac:dyDescent="0.2">
      <c r="I55344" s="37" t="s">
        <v>16</v>
      </c>
    </row>
    <row r="55345" spans="9:9" x14ac:dyDescent="0.2">
      <c r="I55345" s="37" t="s">
        <v>16</v>
      </c>
    </row>
    <row r="55346" spans="9:9" x14ac:dyDescent="0.2">
      <c r="I55346" s="37" t="s">
        <v>16</v>
      </c>
    </row>
    <row r="55347" spans="9:9" x14ac:dyDescent="0.2">
      <c r="I55347" s="37" t="s">
        <v>16</v>
      </c>
    </row>
    <row r="55348" spans="9:9" x14ac:dyDescent="0.2">
      <c r="I55348" s="37" t="s">
        <v>16</v>
      </c>
    </row>
    <row r="55349" spans="9:9" x14ac:dyDescent="0.2">
      <c r="I55349" s="37" t="s">
        <v>16</v>
      </c>
    </row>
    <row r="55350" spans="9:9" x14ac:dyDescent="0.2">
      <c r="I55350" s="37" t="s">
        <v>16</v>
      </c>
    </row>
    <row r="55351" spans="9:9" x14ac:dyDescent="0.2">
      <c r="I55351" s="37" t="s">
        <v>16</v>
      </c>
    </row>
    <row r="55352" spans="9:9" x14ac:dyDescent="0.2">
      <c r="I55352" s="37" t="s">
        <v>16</v>
      </c>
    </row>
    <row r="55353" spans="9:9" x14ac:dyDescent="0.2">
      <c r="I55353" s="37" t="s">
        <v>16</v>
      </c>
    </row>
    <row r="55354" spans="9:9" x14ac:dyDescent="0.2">
      <c r="I55354" s="37" t="s">
        <v>16</v>
      </c>
    </row>
    <row r="55355" spans="9:9" x14ac:dyDescent="0.2">
      <c r="I55355" s="37" t="s">
        <v>16</v>
      </c>
    </row>
    <row r="55356" spans="9:9" x14ac:dyDescent="0.2">
      <c r="I55356" s="37" t="s">
        <v>16</v>
      </c>
    </row>
    <row r="55357" spans="9:9" x14ac:dyDescent="0.2">
      <c r="I55357" s="37" t="s">
        <v>16</v>
      </c>
    </row>
    <row r="55358" spans="9:9" x14ac:dyDescent="0.2">
      <c r="I55358" s="37" t="s">
        <v>16</v>
      </c>
    </row>
    <row r="55359" spans="9:9" x14ac:dyDescent="0.2">
      <c r="I55359" s="37" t="s">
        <v>16</v>
      </c>
    </row>
    <row r="55360" spans="9:9" x14ac:dyDescent="0.2">
      <c r="I55360" s="37" t="s">
        <v>16</v>
      </c>
    </row>
    <row r="55361" spans="9:9" x14ac:dyDescent="0.2">
      <c r="I55361" s="37" t="s">
        <v>16</v>
      </c>
    </row>
    <row r="55362" spans="9:9" x14ac:dyDescent="0.2">
      <c r="I55362" s="37" t="s">
        <v>16</v>
      </c>
    </row>
    <row r="55363" spans="9:9" x14ac:dyDescent="0.2">
      <c r="I55363" s="37" t="s">
        <v>16</v>
      </c>
    </row>
    <row r="55364" spans="9:9" x14ac:dyDescent="0.2">
      <c r="I55364" s="37" t="s">
        <v>16</v>
      </c>
    </row>
    <row r="55365" spans="9:9" x14ac:dyDescent="0.2">
      <c r="I55365" s="37" t="s">
        <v>16</v>
      </c>
    </row>
    <row r="55366" spans="9:9" x14ac:dyDescent="0.2">
      <c r="I55366" s="37" t="s">
        <v>16</v>
      </c>
    </row>
    <row r="55367" spans="9:9" x14ac:dyDescent="0.2">
      <c r="I55367" s="37" t="s">
        <v>16</v>
      </c>
    </row>
    <row r="55368" spans="9:9" x14ac:dyDescent="0.2">
      <c r="I55368" s="37" t="s">
        <v>16</v>
      </c>
    </row>
    <row r="55369" spans="9:9" x14ac:dyDescent="0.2">
      <c r="I55369" s="37" t="s">
        <v>16</v>
      </c>
    </row>
    <row r="55370" spans="9:9" x14ac:dyDescent="0.2">
      <c r="I55370" s="37" t="s">
        <v>16</v>
      </c>
    </row>
    <row r="55371" spans="9:9" x14ac:dyDescent="0.2">
      <c r="I55371" s="37" t="s">
        <v>16</v>
      </c>
    </row>
    <row r="55372" spans="9:9" x14ac:dyDescent="0.2">
      <c r="I55372" s="37" t="s">
        <v>16</v>
      </c>
    </row>
    <row r="55373" spans="9:9" x14ac:dyDescent="0.2">
      <c r="I55373" s="37" t="s">
        <v>16</v>
      </c>
    </row>
    <row r="55374" spans="9:9" x14ac:dyDescent="0.2">
      <c r="I55374" s="37" t="s">
        <v>16</v>
      </c>
    </row>
    <row r="55375" spans="9:9" x14ac:dyDescent="0.2">
      <c r="I55375" s="37" t="s">
        <v>16</v>
      </c>
    </row>
    <row r="55376" spans="9:9" x14ac:dyDescent="0.2">
      <c r="I55376" s="37" t="s">
        <v>16</v>
      </c>
    </row>
    <row r="55377" spans="9:9" x14ac:dyDescent="0.2">
      <c r="I55377" s="37" t="s">
        <v>16</v>
      </c>
    </row>
    <row r="55378" spans="9:9" x14ac:dyDescent="0.2">
      <c r="I55378" s="37" t="s">
        <v>16</v>
      </c>
    </row>
    <row r="55379" spans="9:9" x14ac:dyDescent="0.2">
      <c r="I55379" s="37" t="s">
        <v>16</v>
      </c>
    </row>
    <row r="55380" spans="9:9" x14ac:dyDescent="0.2">
      <c r="I55380" s="37" t="s">
        <v>16</v>
      </c>
    </row>
    <row r="55381" spans="9:9" x14ac:dyDescent="0.2">
      <c r="I55381" s="37" t="s">
        <v>16</v>
      </c>
    </row>
    <row r="55382" spans="9:9" x14ac:dyDescent="0.2">
      <c r="I55382" s="37" t="s">
        <v>16</v>
      </c>
    </row>
    <row r="55383" spans="9:9" x14ac:dyDescent="0.2">
      <c r="I55383" s="37" t="s">
        <v>16</v>
      </c>
    </row>
    <row r="55384" spans="9:9" x14ac:dyDescent="0.2">
      <c r="I55384" s="37" t="s">
        <v>16</v>
      </c>
    </row>
    <row r="55385" spans="9:9" x14ac:dyDescent="0.2">
      <c r="I55385" s="37" t="s">
        <v>16</v>
      </c>
    </row>
    <row r="55386" spans="9:9" x14ac:dyDescent="0.2">
      <c r="I55386" s="37" t="s">
        <v>16</v>
      </c>
    </row>
    <row r="55387" spans="9:9" x14ac:dyDescent="0.2">
      <c r="I55387" s="37" t="s">
        <v>16</v>
      </c>
    </row>
    <row r="55388" spans="9:9" x14ac:dyDescent="0.2">
      <c r="I55388" s="37" t="s">
        <v>16</v>
      </c>
    </row>
    <row r="55389" spans="9:9" x14ac:dyDescent="0.2">
      <c r="I55389" s="37" t="s">
        <v>16</v>
      </c>
    </row>
    <row r="55390" spans="9:9" x14ac:dyDescent="0.2">
      <c r="I55390" s="37" t="s">
        <v>16</v>
      </c>
    </row>
    <row r="55391" spans="9:9" x14ac:dyDescent="0.2">
      <c r="I55391" s="37" t="s">
        <v>16</v>
      </c>
    </row>
    <row r="55392" spans="9:9" x14ac:dyDescent="0.2">
      <c r="I55392" s="37" t="s">
        <v>16</v>
      </c>
    </row>
    <row r="55393" spans="9:9" x14ac:dyDescent="0.2">
      <c r="I55393" s="37" t="s">
        <v>16</v>
      </c>
    </row>
    <row r="55394" spans="9:9" x14ac:dyDescent="0.2">
      <c r="I55394" s="37" t="s">
        <v>16</v>
      </c>
    </row>
    <row r="55395" spans="9:9" x14ac:dyDescent="0.2">
      <c r="I55395" s="37" t="s">
        <v>16</v>
      </c>
    </row>
    <row r="55396" spans="9:9" x14ac:dyDescent="0.2">
      <c r="I55396" s="37" t="s">
        <v>16</v>
      </c>
    </row>
    <row r="55397" spans="9:9" x14ac:dyDescent="0.2">
      <c r="I55397" s="37" t="s">
        <v>16</v>
      </c>
    </row>
    <row r="55398" spans="9:9" x14ac:dyDescent="0.2">
      <c r="I55398" s="37" t="s">
        <v>16</v>
      </c>
    </row>
    <row r="55399" spans="9:9" x14ac:dyDescent="0.2">
      <c r="I55399" s="37" t="s">
        <v>16</v>
      </c>
    </row>
    <row r="55400" spans="9:9" x14ac:dyDescent="0.2">
      <c r="I55400" s="37" t="s">
        <v>16</v>
      </c>
    </row>
    <row r="55401" spans="9:9" x14ac:dyDescent="0.2">
      <c r="I55401" s="37" t="s">
        <v>16</v>
      </c>
    </row>
    <row r="55402" spans="9:9" x14ac:dyDescent="0.2">
      <c r="I55402" s="37" t="s">
        <v>16</v>
      </c>
    </row>
    <row r="55403" spans="9:9" x14ac:dyDescent="0.2">
      <c r="I55403" s="37" t="s">
        <v>16</v>
      </c>
    </row>
    <row r="55404" spans="9:9" x14ac:dyDescent="0.2">
      <c r="I55404" s="37" t="s">
        <v>16</v>
      </c>
    </row>
    <row r="55405" spans="9:9" x14ac:dyDescent="0.2">
      <c r="I55405" s="37" t="s">
        <v>16</v>
      </c>
    </row>
    <row r="55406" spans="9:9" x14ac:dyDescent="0.2">
      <c r="I55406" s="37" t="s">
        <v>16</v>
      </c>
    </row>
    <row r="55407" spans="9:9" x14ac:dyDescent="0.2">
      <c r="I55407" s="37" t="s">
        <v>16</v>
      </c>
    </row>
    <row r="55408" spans="9:9" x14ac:dyDescent="0.2">
      <c r="I55408" s="37" t="s">
        <v>16</v>
      </c>
    </row>
    <row r="55409" spans="9:9" x14ac:dyDescent="0.2">
      <c r="I55409" s="37" t="s">
        <v>16</v>
      </c>
    </row>
    <row r="55410" spans="9:9" x14ac:dyDescent="0.2">
      <c r="I55410" s="37" t="s">
        <v>16</v>
      </c>
    </row>
    <row r="55411" spans="9:9" x14ac:dyDescent="0.2">
      <c r="I55411" s="37" t="s">
        <v>16</v>
      </c>
    </row>
    <row r="55412" spans="9:9" x14ac:dyDescent="0.2">
      <c r="I55412" s="37" t="s">
        <v>16</v>
      </c>
    </row>
    <row r="55413" spans="9:9" x14ac:dyDescent="0.2">
      <c r="I55413" s="37" t="s">
        <v>16</v>
      </c>
    </row>
    <row r="55414" spans="9:9" x14ac:dyDescent="0.2">
      <c r="I55414" s="37" t="s">
        <v>16</v>
      </c>
    </row>
    <row r="55415" spans="9:9" x14ac:dyDescent="0.2">
      <c r="I55415" s="37" t="s">
        <v>16</v>
      </c>
    </row>
    <row r="55416" spans="9:9" x14ac:dyDescent="0.2">
      <c r="I55416" s="37" t="s">
        <v>16</v>
      </c>
    </row>
    <row r="55417" spans="9:9" x14ac:dyDescent="0.2">
      <c r="I55417" s="37" t="s">
        <v>16</v>
      </c>
    </row>
    <row r="55418" spans="9:9" x14ac:dyDescent="0.2">
      <c r="I55418" s="37" t="s">
        <v>16</v>
      </c>
    </row>
    <row r="55419" spans="9:9" x14ac:dyDescent="0.2">
      <c r="I55419" s="37" t="s">
        <v>16</v>
      </c>
    </row>
    <row r="55420" spans="9:9" x14ac:dyDescent="0.2">
      <c r="I55420" s="37" t="s">
        <v>16</v>
      </c>
    </row>
    <row r="55421" spans="9:9" x14ac:dyDescent="0.2">
      <c r="I55421" s="37" t="s">
        <v>16</v>
      </c>
    </row>
    <row r="55422" spans="9:9" x14ac:dyDescent="0.2">
      <c r="I55422" s="37" t="s">
        <v>16</v>
      </c>
    </row>
    <row r="55423" spans="9:9" x14ac:dyDescent="0.2">
      <c r="I55423" s="37" t="s">
        <v>16</v>
      </c>
    </row>
    <row r="55424" spans="9:9" x14ac:dyDescent="0.2">
      <c r="I55424" s="37" t="s">
        <v>16</v>
      </c>
    </row>
    <row r="55425" spans="9:9" x14ac:dyDescent="0.2">
      <c r="I55425" s="37" t="s">
        <v>16</v>
      </c>
    </row>
    <row r="55426" spans="9:9" x14ac:dyDescent="0.2">
      <c r="I55426" s="37" t="s">
        <v>16</v>
      </c>
    </row>
    <row r="55427" spans="9:9" x14ac:dyDescent="0.2">
      <c r="I55427" s="37" t="s">
        <v>16</v>
      </c>
    </row>
    <row r="55428" spans="9:9" x14ac:dyDescent="0.2">
      <c r="I55428" s="37" t="s">
        <v>16</v>
      </c>
    </row>
    <row r="55429" spans="9:9" x14ac:dyDescent="0.2">
      <c r="I55429" s="37" t="s">
        <v>16</v>
      </c>
    </row>
    <row r="55430" spans="9:9" x14ac:dyDescent="0.2">
      <c r="I55430" s="37" t="s">
        <v>16</v>
      </c>
    </row>
    <row r="55431" spans="9:9" x14ac:dyDescent="0.2">
      <c r="I55431" s="37" t="s">
        <v>16</v>
      </c>
    </row>
    <row r="55432" spans="9:9" x14ac:dyDescent="0.2">
      <c r="I55432" s="37" t="s">
        <v>16</v>
      </c>
    </row>
    <row r="55433" spans="9:9" x14ac:dyDescent="0.2">
      <c r="I55433" s="37" t="s">
        <v>16</v>
      </c>
    </row>
    <row r="55434" spans="9:9" x14ac:dyDescent="0.2">
      <c r="I55434" s="37" t="s">
        <v>16</v>
      </c>
    </row>
    <row r="55435" spans="9:9" x14ac:dyDescent="0.2">
      <c r="I55435" s="37" t="s">
        <v>16</v>
      </c>
    </row>
    <row r="55436" spans="9:9" x14ac:dyDescent="0.2">
      <c r="I55436" s="37" t="s">
        <v>16</v>
      </c>
    </row>
    <row r="55437" spans="9:9" x14ac:dyDescent="0.2">
      <c r="I55437" s="37" t="s">
        <v>16</v>
      </c>
    </row>
    <row r="55438" spans="9:9" x14ac:dyDescent="0.2">
      <c r="I55438" s="37" t="s">
        <v>16</v>
      </c>
    </row>
    <row r="55439" spans="9:9" x14ac:dyDescent="0.2">
      <c r="I55439" s="37" t="s">
        <v>16</v>
      </c>
    </row>
    <row r="55440" spans="9:9" x14ac:dyDescent="0.2">
      <c r="I55440" s="37" t="s">
        <v>16</v>
      </c>
    </row>
    <row r="55441" spans="9:9" x14ac:dyDescent="0.2">
      <c r="I55441" s="37" t="s">
        <v>16</v>
      </c>
    </row>
    <row r="55442" spans="9:9" x14ac:dyDescent="0.2">
      <c r="I55442" s="37" t="s">
        <v>16</v>
      </c>
    </row>
    <row r="55443" spans="9:9" x14ac:dyDescent="0.2">
      <c r="I55443" s="37" t="s">
        <v>16</v>
      </c>
    </row>
    <row r="55444" spans="9:9" x14ac:dyDescent="0.2">
      <c r="I55444" s="37" t="s">
        <v>16</v>
      </c>
    </row>
    <row r="55445" spans="9:9" x14ac:dyDescent="0.2">
      <c r="I55445" s="37" t="s">
        <v>16</v>
      </c>
    </row>
    <row r="55446" spans="9:9" x14ac:dyDescent="0.2">
      <c r="I55446" s="37" t="s">
        <v>16</v>
      </c>
    </row>
    <row r="55447" spans="9:9" x14ac:dyDescent="0.2">
      <c r="I55447" s="37" t="s">
        <v>16</v>
      </c>
    </row>
    <row r="55448" spans="9:9" x14ac:dyDescent="0.2">
      <c r="I55448" s="37" t="s">
        <v>16</v>
      </c>
    </row>
    <row r="55449" spans="9:9" x14ac:dyDescent="0.2">
      <c r="I55449" s="37" t="s">
        <v>16</v>
      </c>
    </row>
    <row r="55450" spans="9:9" x14ac:dyDescent="0.2">
      <c r="I55450" s="37" t="s">
        <v>16</v>
      </c>
    </row>
    <row r="55451" spans="9:9" x14ac:dyDescent="0.2">
      <c r="I55451" s="37" t="s">
        <v>16</v>
      </c>
    </row>
    <row r="55452" spans="9:9" x14ac:dyDescent="0.2">
      <c r="I55452" s="37" t="s">
        <v>16</v>
      </c>
    </row>
    <row r="55453" spans="9:9" x14ac:dyDescent="0.2">
      <c r="I55453" s="37" t="s">
        <v>16</v>
      </c>
    </row>
    <row r="55454" spans="9:9" x14ac:dyDescent="0.2">
      <c r="I55454" s="37" t="s">
        <v>16</v>
      </c>
    </row>
    <row r="55455" spans="9:9" x14ac:dyDescent="0.2">
      <c r="I55455" s="37" t="s">
        <v>16</v>
      </c>
    </row>
    <row r="55456" spans="9:9" x14ac:dyDescent="0.2">
      <c r="I55456" s="37" t="s">
        <v>16</v>
      </c>
    </row>
    <row r="55457" spans="9:9" x14ac:dyDescent="0.2">
      <c r="I55457" s="37" t="s">
        <v>16</v>
      </c>
    </row>
    <row r="55458" spans="9:9" x14ac:dyDescent="0.2">
      <c r="I55458" s="37" t="s">
        <v>16</v>
      </c>
    </row>
    <row r="55459" spans="9:9" x14ac:dyDescent="0.2">
      <c r="I55459" s="37" t="s">
        <v>16</v>
      </c>
    </row>
    <row r="55460" spans="9:9" x14ac:dyDescent="0.2">
      <c r="I55460" s="37" t="s">
        <v>16</v>
      </c>
    </row>
    <row r="55461" spans="9:9" x14ac:dyDescent="0.2">
      <c r="I55461" s="37" t="s">
        <v>16</v>
      </c>
    </row>
    <row r="55462" spans="9:9" x14ac:dyDescent="0.2">
      <c r="I55462" s="37" t="s">
        <v>16</v>
      </c>
    </row>
    <row r="55463" spans="9:9" x14ac:dyDescent="0.2">
      <c r="I55463" s="37" t="s">
        <v>16</v>
      </c>
    </row>
    <row r="55464" spans="9:9" x14ac:dyDescent="0.2">
      <c r="I55464" s="37" t="s">
        <v>16</v>
      </c>
    </row>
    <row r="55465" spans="9:9" x14ac:dyDescent="0.2">
      <c r="I55465" s="37" t="s">
        <v>16</v>
      </c>
    </row>
    <row r="55466" spans="9:9" x14ac:dyDescent="0.2">
      <c r="I55466" s="37" t="s">
        <v>16</v>
      </c>
    </row>
    <row r="55467" spans="9:9" x14ac:dyDescent="0.2">
      <c r="I55467" s="37" t="s">
        <v>16</v>
      </c>
    </row>
    <row r="55468" spans="9:9" x14ac:dyDescent="0.2">
      <c r="I55468" s="37" t="s">
        <v>16</v>
      </c>
    </row>
    <row r="55469" spans="9:9" x14ac:dyDescent="0.2">
      <c r="I55469" s="37" t="s">
        <v>16</v>
      </c>
    </row>
    <row r="55470" spans="9:9" x14ac:dyDescent="0.2">
      <c r="I55470" s="37" t="s">
        <v>16</v>
      </c>
    </row>
    <row r="55471" spans="9:9" x14ac:dyDescent="0.2">
      <c r="I55471" s="37" t="s">
        <v>16</v>
      </c>
    </row>
    <row r="55472" spans="9:9" x14ac:dyDescent="0.2">
      <c r="I55472" s="37" t="s">
        <v>16</v>
      </c>
    </row>
    <row r="55473" spans="9:9" x14ac:dyDescent="0.2">
      <c r="I55473" s="37" t="s">
        <v>16</v>
      </c>
    </row>
    <row r="55474" spans="9:9" x14ac:dyDescent="0.2">
      <c r="I55474" s="37" t="s">
        <v>16</v>
      </c>
    </row>
    <row r="55475" spans="9:9" x14ac:dyDescent="0.2">
      <c r="I55475" s="37" t="s">
        <v>16</v>
      </c>
    </row>
    <row r="55476" spans="9:9" x14ac:dyDescent="0.2">
      <c r="I55476" s="37" t="s">
        <v>16</v>
      </c>
    </row>
    <row r="55477" spans="9:9" x14ac:dyDescent="0.2">
      <c r="I55477" s="37" t="s">
        <v>16</v>
      </c>
    </row>
    <row r="55478" spans="9:9" x14ac:dyDescent="0.2">
      <c r="I55478" s="37" t="s">
        <v>16</v>
      </c>
    </row>
    <row r="55479" spans="9:9" x14ac:dyDescent="0.2">
      <c r="I55479" s="37" t="s">
        <v>16</v>
      </c>
    </row>
    <row r="55480" spans="9:9" x14ac:dyDescent="0.2">
      <c r="I55480" s="37" t="s">
        <v>16</v>
      </c>
    </row>
    <row r="55481" spans="9:9" x14ac:dyDescent="0.2">
      <c r="I55481" s="37" t="s">
        <v>16</v>
      </c>
    </row>
    <row r="55482" spans="9:9" x14ac:dyDescent="0.2">
      <c r="I55482" s="37" t="s">
        <v>16</v>
      </c>
    </row>
    <row r="55483" spans="9:9" x14ac:dyDescent="0.2">
      <c r="I55483" s="37" t="s">
        <v>16</v>
      </c>
    </row>
    <row r="55484" spans="9:9" x14ac:dyDescent="0.2">
      <c r="I55484" s="37" t="s">
        <v>16</v>
      </c>
    </row>
    <row r="55485" spans="9:9" x14ac:dyDescent="0.2">
      <c r="I55485" s="37" t="s">
        <v>16</v>
      </c>
    </row>
    <row r="55486" spans="9:9" x14ac:dyDescent="0.2">
      <c r="I55486" s="37" t="s">
        <v>16</v>
      </c>
    </row>
    <row r="55487" spans="9:9" x14ac:dyDescent="0.2">
      <c r="I55487" s="37" t="s">
        <v>16</v>
      </c>
    </row>
    <row r="55488" spans="9:9" x14ac:dyDescent="0.2">
      <c r="I55488" s="37" t="s">
        <v>16</v>
      </c>
    </row>
    <row r="55489" spans="9:9" x14ac:dyDescent="0.2">
      <c r="I55489" s="37" t="s">
        <v>16</v>
      </c>
    </row>
    <row r="55490" spans="9:9" x14ac:dyDescent="0.2">
      <c r="I55490" s="37" t="s">
        <v>16</v>
      </c>
    </row>
    <row r="55491" spans="9:9" x14ac:dyDescent="0.2">
      <c r="I55491" s="37" t="s">
        <v>16</v>
      </c>
    </row>
    <row r="55492" spans="9:9" x14ac:dyDescent="0.2">
      <c r="I55492" s="37" t="s">
        <v>16</v>
      </c>
    </row>
    <row r="55493" spans="9:9" x14ac:dyDescent="0.2">
      <c r="I55493" s="37" t="s">
        <v>16</v>
      </c>
    </row>
    <row r="55494" spans="9:9" x14ac:dyDescent="0.2">
      <c r="I55494" s="37" t="s">
        <v>16</v>
      </c>
    </row>
    <row r="55495" spans="9:9" x14ac:dyDescent="0.2">
      <c r="I55495" s="37" t="s">
        <v>16</v>
      </c>
    </row>
    <row r="55496" spans="9:9" x14ac:dyDescent="0.2">
      <c r="I55496" s="37" t="s">
        <v>16</v>
      </c>
    </row>
    <row r="55497" spans="9:9" x14ac:dyDescent="0.2">
      <c r="I55497" s="37" t="s">
        <v>16</v>
      </c>
    </row>
    <row r="55498" spans="9:9" x14ac:dyDescent="0.2">
      <c r="I55498" s="37" t="s">
        <v>16</v>
      </c>
    </row>
    <row r="55499" spans="9:9" x14ac:dyDescent="0.2">
      <c r="I55499" s="37" t="s">
        <v>16</v>
      </c>
    </row>
    <row r="55500" spans="9:9" x14ac:dyDescent="0.2">
      <c r="I55500" s="37" t="s">
        <v>16</v>
      </c>
    </row>
    <row r="55501" spans="9:9" x14ac:dyDescent="0.2">
      <c r="I55501" s="37" t="s">
        <v>16</v>
      </c>
    </row>
    <row r="55502" spans="9:9" x14ac:dyDescent="0.2">
      <c r="I55502" s="37" t="s">
        <v>16</v>
      </c>
    </row>
    <row r="55503" spans="9:9" x14ac:dyDescent="0.2">
      <c r="I55503" s="37" t="s">
        <v>16</v>
      </c>
    </row>
    <row r="55504" spans="9:9" x14ac:dyDescent="0.2">
      <c r="I55504" s="37" t="s">
        <v>16</v>
      </c>
    </row>
    <row r="55505" spans="9:9" x14ac:dyDescent="0.2">
      <c r="I55505" s="37" t="s">
        <v>16</v>
      </c>
    </row>
    <row r="55506" spans="9:9" x14ac:dyDescent="0.2">
      <c r="I55506" s="37" t="s">
        <v>16</v>
      </c>
    </row>
    <row r="55507" spans="9:9" x14ac:dyDescent="0.2">
      <c r="I55507" s="37" t="s">
        <v>16</v>
      </c>
    </row>
    <row r="55508" spans="9:9" x14ac:dyDescent="0.2">
      <c r="I55508" s="37" t="s">
        <v>16</v>
      </c>
    </row>
    <row r="55509" spans="9:9" x14ac:dyDescent="0.2">
      <c r="I55509" s="37" t="s">
        <v>16</v>
      </c>
    </row>
    <row r="55510" spans="9:9" x14ac:dyDescent="0.2">
      <c r="I55510" s="37" t="s">
        <v>16</v>
      </c>
    </row>
    <row r="55511" spans="9:9" x14ac:dyDescent="0.2">
      <c r="I55511" s="37" t="s">
        <v>16</v>
      </c>
    </row>
    <row r="55512" spans="9:9" x14ac:dyDescent="0.2">
      <c r="I55512" s="37" t="s">
        <v>16</v>
      </c>
    </row>
    <row r="55513" spans="9:9" x14ac:dyDescent="0.2">
      <c r="I55513" s="37" t="s">
        <v>16</v>
      </c>
    </row>
    <row r="55514" spans="9:9" x14ac:dyDescent="0.2">
      <c r="I55514" s="37" t="s">
        <v>16</v>
      </c>
    </row>
    <row r="55515" spans="9:9" x14ac:dyDescent="0.2">
      <c r="I55515" s="37" t="s">
        <v>16</v>
      </c>
    </row>
    <row r="55516" spans="9:9" x14ac:dyDescent="0.2">
      <c r="I55516" s="37" t="s">
        <v>16</v>
      </c>
    </row>
    <row r="55517" spans="9:9" x14ac:dyDescent="0.2">
      <c r="I55517" s="37" t="s">
        <v>16</v>
      </c>
    </row>
    <row r="55518" spans="9:9" x14ac:dyDescent="0.2">
      <c r="I55518" s="37" t="s">
        <v>16</v>
      </c>
    </row>
    <row r="55519" spans="9:9" x14ac:dyDescent="0.2">
      <c r="I55519" s="37" t="s">
        <v>16</v>
      </c>
    </row>
    <row r="55520" spans="9:9" x14ac:dyDescent="0.2">
      <c r="I55520" s="37" t="s">
        <v>16</v>
      </c>
    </row>
    <row r="55521" spans="9:9" x14ac:dyDescent="0.2">
      <c r="I55521" s="37" t="s">
        <v>16</v>
      </c>
    </row>
    <row r="55522" spans="9:9" x14ac:dyDescent="0.2">
      <c r="I55522" s="37" t="s">
        <v>16</v>
      </c>
    </row>
    <row r="55523" spans="9:9" x14ac:dyDescent="0.2">
      <c r="I55523" s="37" t="s">
        <v>16</v>
      </c>
    </row>
    <row r="55524" spans="9:9" x14ac:dyDescent="0.2">
      <c r="I55524" s="37" t="s">
        <v>16</v>
      </c>
    </row>
    <row r="55525" spans="9:9" x14ac:dyDescent="0.2">
      <c r="I55525" s="37" t="s">
        <v>16</v>
      </c>
    </row>
    <row r="55526" spans="9:9" x14ac:dyDescent="0.2">
      <c r="I55526" s="37" t="s">
        <v>16</v>
      </c>
    </row>
    <row r="55527" spans="9:9" x14ac:dyDescent="0.2">
      <c r="I55527" s="37" t="s">
        <v>16</v>
      </c>
    </row>
    <row r="55528" spans="9:9" x14ac:dyDescent="0.2">
      <c r="I55528" s="37" t="s">
        <v>16</v>
      </c>
    </row>
    <row r="55529" spans="9:9" x14ac:dyDescent="0.2">
      <c r="I55529" s="37" t="s">
        <v>16</v>
      </c>
    </row>
    <row r="55530" spans="9:9" x14ac:dyDescent="0.2">
      <c r="I55530" s="37" t="s">
        <v>16</v>
      </c>
    </row>
    <row r="55531" spans="9:9" x14ac:dyDescent="0.2">
      <c r="I55531" s="37" t="s">
        <v>16</v>
      </c>
    </row>
    <row r="55532" spans="9:9" x14ac:dyDescent="0.2">
      <c r="I55532" s="37" t="s">
        <v>16</v>
      </c>
    </row>
    <row r="55533" spans="9:9" x14ac:dyDescent="0.2">
      <c r="I55533" s="37" t="s">
        <v>16</v>
      </c>
    </row>
    <row r="55534" spans="9:9" x14ac:dyDescent="0.2">
      <c r="I55534" s="37" t="s">
        <v>16</v>
      </c>
    </row>
    <row r="55535" spans="9:9" x14ac:dyDescent="0.2">
      <c r="I55535" s="37" t="s">
        <v>16</v>
      </c>
    </row>
    <row r="55536" spans="9:9" x14ac:dyDescent="0.2">
      <c r="I55536" s="37" t="s">
        <v>16</v>
      </c>
    </row>
    <row r="55537" spans="9:9" x14ac:dyDescent="0.2">
      <c r="I55537" s="37" t="s">
        <v>16</v>
      </c>
    </row>
    <row r="55538" spans="9:9" x14ac:dyDescent="0.2">
      <c r="I55538" s="37" t="s">
        <v>16</v>
      </c>
    </row>
    <row r="55539" spans="9:9" x14ac:dyDescent="0.2">
      <c r="I55539" s="37" t="s">
        <v>16</v>
      </c>
    </row>
    <row r="55540" spans="9:9" x14ac:dyDescent="0.2">
      <c r="I55540" s="37" t="s">
        <v>16</v>
      </c>
    </row>
    <row r="55541" spans="9:9" x14ac:dyDescent="0.2">
      <c r="I55541" s="37" t="s">
        <v>16</v>
      </c>
    </row>
    <row r="55542" spans="9:9" x14ac:dyDescent="0.2">
      <c r="I55542" s="37" t="s">
        <v>16</v>
      </c>
    </row>
    <row r="55543" spans="9:9" x14ac:dyDescent="0.2">
      <c r="I55543" s="37" t="s">
        <v>16</v>
      </c>
    </row>
    <row r="55544" spans="9:9" x14ac:dyDescent="0.2">
      <c r="I55544" s="37" t="s">
        <v>16</v>
      </c>
    </row>
    <row r="55545" spans="9:9" x14ac:dyDescent="0.2">
      <c r="I55545" s="37" t="s">
        <v>16</v>
      </c>
    </row>
    <row r="55546" spans="9:9" x14ac:dyDescent="0.2">
      <c r="I55546" s="37" t="s">
        <v>16</v>
      </c>
    </row>
    <row r="55547" spans="9:9" x14ac:dyDescent="0.2">
      <c r="I55547" s="37" t="s">
        <v>16</v>
      </c>
    </row>
    <row r="55548" spans="9:9" x14ac:dyDescent="0.2">
      <c r="I55548" s="37" t="s">
        <v>16</v>
      </c>
    </row>
    <row r="55549" spans="9:9" x14ac:dyDescent="0.2">
      <c r="I55549" s="37" t="s">
        <v>16</v>
      </c>
    </row>
    <row r="55550" spans="9:9" x14ac:dyDescent="0.2">
      <c r="I55550" s="37" t="s">
        <v>16</v>
      </c>
    </row>
    <row r="55551" spans="9:9" x14ac:dyDescent="0.2">
      <c r="I55551" s="37" t="s">
        <v>16</v>
      </c>
    </row>
    <row r="55552" spans="9:9" x14ac:dyDescent="0.2">
      <c r="I55552" s="37" t="s">
        <v>16</v>
      </c>
    </row>
    <row r="55553" spans="9:9" x14ac:dyDescent="0.2">
      <c r="I55553" s="37" t="s">
        <v>16</v>
      </c>
    </row>
    <row r="55554" spans="9:9" x14ac:dyDescent="0.2">
      <c r="I55554" s="37" t="s">
        <v>16</v>
      </c>
    </row>
    <row r="55555" spans="9:9" x14ac:dyDescent="0.2">
      <c r="I55555" s="37" t="s">
        <v>16</v>
      </c>
    </row>
    <row r="55556" spans="9:9" x14ac:dyDescent="0.2">
      <c r="I55556" s="37" t="s">
        <v>16</v>
      </c>
    </row>
    <row r="55557" spans="9:9" x14ac:dyDescent="0.2">
      <c r="I55557" s="37" t="s">
        <v>16</v>
      </c>
    </row>
    <row r="55558" spans="9:9" x14ac:dyDescent="0.2">
      <c r="I55558" s="37" t="s">
        <v>16</v>
      </c>
    </row>
    <row r="55559" spans="9:9" x14ac:dyDescent="0.2">
      <c r="I55559" s="37" t="s">
        <v>16</v>
      </c>
    </row>
    <row r="55560" spans="9:9" x14ac:dyDescent="0.2">
      <c r="I55560" s="37" t="s">
        <v>16</v>
      </c>
    </row>
    <row r="55561" spans="9:9" x14ac:dyDescent="0.2">
      <c r="I55561" s="37" t="s">
        <v>16</v>
      </c>
    </row>
    <row r="55562" spans="9:9" x14ac:dyDescent="0.2">
      <c r="I55562" s="37" t="s">
        <v>16</v>
      </c>
    </row>
    <row r="55563" spans="9:9" x14ac:dyDescent="0.2">
      <c r="I55563" s="37" t="s">
        <v>16</v>
      </c>
    </row>
    <row r="55564" spans="9:9" x14ac:dyDescent="0.2">
      <c r="I55564" s="37" t="s">
        <v>16</v>
      </c>
    </row>
    <row r="55565" spans="9:9" x14ac:dyDescent="0.2">
      <c r="I55565" s="37" t="s">
        <v>16</v>
      </c>
    </row>
    <row r="55566" spans="9:9" x14ac:dyDescent="0.2">
      <c r="I55566" s="37" t="s">
        <v>16</v>
      </c>
    </row>
    <row r="55567" spans="9:9" x14ac:dyDescent="0.2">
      <c r="I55567" s="37" t="s">
        <v>16</v>
      </c>
    </row>
    <row r="55568" spans="9:9" x14ac:dyDescent="0.2">
      <c r="I55568" s="37" t="s">
        <v>16</v>
      </c>
    </row>
    <row r="55569" spans="9:9" x14ac:dyDescent="0.2">
      <c r="I55569" s="37" t="s">
        <v>16</v>
      </c>
    </row>
    <row r="55570" spans="9:9" x14ac:dyDescent="0.2">
      <c r="I55570" s="37" t="s">
        <v>16</v>
      </c>
    </row>
    <row r="55571" spans="9:9" x14ac:dyDescent="0.2">
      <c r="I55571" s="37" t="s">
        <v>16</v>
      </c>
    </row>
    <row r="55572" spans="9:9" x14ac:dyDescent="0.2">
      <c r="I55572" s="37" t="s">
        <v>16</v>
      </c>
    </row>
    <row r="55573" spans="9:9" x14ac:dyDescent="0.2">
      <c r="I55573" s="37" t="s">
        <v>16</v>
      </c>
    </row>
    <row r="55574" spans="9:9" x14ac:dyDescent="0.2">
      <c r="I55574" s="37" t="s">
        <v>16</v>
      </c>
    </row>
    <row r="55575" spans="9:9" x14ac:dyDescent="0.2">
      <c r="I55575" s="37" t="s">
        <v>16</v>
      </c>
    </row>
    <row r="55576" spans="9:9" x14ac:dyDescent="0.2">
      <c r="I55576" s="37" t="s">
        <v>16</v>
      </c>
    </row>
    <row r="55577" spans="9:9" x14ac:dyDescent="0.2">
      <c r="I55577" s="37" t="s">
        <v>16</v>
      </c>
    </row>
    <row r="55578" spans="9:9" x14ac:dyDescent="0.2">
      <c r="I55578" s="37" t="s">
        <v>16</v>
      </c>
    </row>
    <row r="55579" spans="9:9" x14ac:dyDescent="0.2">
      <c r="I55579" s="37" t="s">
        <v>16</v>
      </c>
    </row>
    <row r="55580" spans="9:9" x14ac:dyDescent="0.2">
      <c r="I55580" s="37" t="s">
        <v>16</v>
      </c>
    </row>
    <row r="55581" spans="9:9" x14ac:dyDescent="0.2">
      <c r="I55581" s="37" t="s">
        <v>16</v>
      </c>
    </row>
    <row r="55582" spans="9:9" x14ac:dyDescent="0.2">
      <c r="I55582" s="37" t="s">
        <v>16</v>
      </c>
    </row>
    <row r="55583" spans="9:9" x14ac:dyDescent="0.2">
      <c r="I55583" s="37" t="s">
        <v>16</v>
      </c>
    </row>
    <row r="55584" spans="9:9" x14ac:dyDescent="0.2">
      <c r="I55584" s="37" t="s">
        <v>16</v>
      </c>
    </row>
    <row r="55585" spans="9:9" x14ac:dyDescent="0.2">
      <c r="I55585" s="37" t="s">
        <v>16</v>
      </c>
    </row>
    <row r="55586" spans="9:9" x14ac:dyDescent="0.2">
      <c r="I55586" s="37" t="s">
        <v>16</v>
      </c>
    </row>
    <row r="55587" spans="9:9" x14ac:dyDescent="0.2">
      <c r="I55587" s="37" t="s">
        <v>16</v>
      </c>
    </row>
    <row r="55588" spans="9:9" x14ac:dyDescent="0.2">
      <c r="I55588" s="37" t="s">
        <v>16</v>
      </c>
    </row>
    <row r="55589" spans="9:9" x14ac:dyDescent="0.2">
      <c r="I55589" s="37" t="s">
        <v>16</v>
      </c>
    </row>
    <row r="55590" spans="9:9" x14ac:dyDescent="0.2">
      <c r="I55590" s="37" t="s">
        <v>16</v>
      </c>
    </row>
    <row r="55591" spans="9:9" x14ac:dyDescent="0.2">
      <c r="I55591" s="37" t="s">
        <v>16</v>
      </c>
    </row>
    <row r="55592" spans="9:9" x14ac:dyDescent="0.2">
      <c r="I55592" s="37" t="s">
        <v>16</v>
      </c>
    </row>
    <row r="55593" spans="9:9" x14ac:dyDescent="0.2">
      <c r="I55593" s="37" t="s">
        <v>16</v>
      </c>
    </row>
    <row r="55594" spans="9:9" x14ac:dyDescent="0.2">
      <c r="I55594" s="37" t="s">
        <v>16</v>
      </c>
    </row>
    <row r="55595" spans="9:9" x14ac:dyDescent="0.2">
      <c r="I55595" s="37" t="s">
        <v>16</v>
      </c>
    </row>
    <row r="55596" spans="9:9" x14ac:dyDescent="0.2">
      <c r="I55596" s="37" t="s">
        <v>16</v>
      </c>
    </row>
    <row r="55597" spans="9:9" x14ac:dyDescent="0.2">
      <c r="I55597" s="37" t="s">
        <v>16</v>
      </c>
    </row>
    <row r="55598" spans="9:9" x14ac:dyDescent="0.2">
      <c r="I55598" s="37" t="s">
        <v>16</v>
      </c>
    </row>
    <row r="55599" spans="9:9" x14ac:dyDescent="0.2">
      <c r="I55599" s="37" t="s">
        <v>16</v>
      </c>
    </row>
    <row r="55600" spans="9:9" x14ac:dyDescent="0.2">
      <c r="I55600" s="37" t="s">
        <v>16</v>
      </c>
    </row>
    <row r="55601" spans="9:9" x14ac:dyDescent="0.2">
      <c r="I55601" s="37" t="s">
        <v>16</v>
      </c>
    </row>
    <row r="55602" spans="9:9" x14ac:dyDescent="0.2">
      <c r="I55602" s="37" t="s">
        <v>16</v>
      </c>
    </row>
    <row r="55603" spans="9:9" x14ac:dyDescent="0.2">
      <c r="I55603" s="37" t="s">
        <v>16</v>
      </c>
    </row>
    <row r="55604" spans="9:9" x14ac:dyDescent="0.2">
      <c r="I55604" s="37" t="s">
        <v>16</v>
      </c>
    </row>
    <row r="55605" spans="9:9" x14ac:dyDescent="0.2">
      <c r="I55605" s="37" t="s">
        <v>16</v>
      </c>
    </row>
    <row r="55606" spans="9:9" x14ac:dyDescent="0.2">
      <c r="I55606" s="37" t="s">
        <v>16</v>
      </c>
    </row>
    <row r="55607" spans="9:9" x14ac:dyDescent="0.2">
      <c r="I55607" s="37" t="s">
        <v>16</v>
      </c>
    </row>
    <row r="55608" spans="9:9" x14ac:dyDescent="0.2">
      <c r="I55608" s="37" t="s">
        <v>16</v>
      </c>
    </row>
    <row r="55609" spans="9:9" x14ac:dyDescent="0.2">
      <c r="I55609" s="37" t="s">
        <v>16</v>
      </c>
    </row>
    <row r="55610" spans="9:9" x14ac:dyDescent="0.2">
      <c r="I55610" s="37" t="s">
        <v>16</v>
      </c>
    </row>
    <row r="55611" spans="9:9" x14ac:dyDescent="0.2">
      <c r="I55611" s="37" t="s">
        <v>16</v>
      </c>
    </row>
    <row r="55612" spans="9:9" x14ac:dyDescent="0.2">
      <c r="I55612" s="37" t="s">
        <v>16</v>
      </c>
    </row>
    <row r="55613" spans="9:9" x14ac:dyDescent="0.2">
      <c r="I55613" s="37" t="s">
        <v>16</v>
      </c>
    </row>
    <row r="55614" spans="9:9" x14ac:dyDescent="0.2">
      <c r="I55614" s="37" t="s">
        <v>16</v>
      </c>
    </row>
    <row r="55615" spans="9:9" x14ac:dyDescent="0.2">
      <c r="I55615" s="37" t="s">
        <v>16</v>
      </c>
    </row>
    <row r="55616" spans="9:9" x14ac:dyDescent="0.2">
      <c r="I55616" s="37" t="s">
        <v>16</v>
      </c>
    </row>
    <row r="55617" spans="9:9" x14ac:dyDescent="0.2">
      <c r="I55617" s="37" t="s">
        <v>16</v>
      </c>
    </row>
    <row r="55618" spans="9:9" x14ac:dyDescent="0.2">
      <c r="I55618" s="37" t="s">
        <v>16</v>
      </c>
    </row>
    <row r="55619" spans="9:9" x14ac:dyDescent="0.2">
      <c r="I55619" s="37" t="s">
        <v>16</v>
      </c>
    </row>
    <row r="55620" spans="9:9" x14ac:dyDescent="0.2">
      <c r="I55620" s="37" t="s">
        <v>16</v>
      </c>
    </row>
    <row r="55621" spans="9:9" x14ac:dyDescent="0.2">
      <c r="I55621" s="37" t="s">
        <v>16</v>
      </c>
    </row>
    <row r="55622" spans="9:9" x14ac:dyDescent="0.2">
      <c r="I55622" s="37" t="s">
        <v>16</v>
      </c>
    </row>
    <row r="55623" spans="9:9" x14ac:dyDescent="0.2">
      <c r="I55623" s="37" t="s">
        <v>16</v>
      </c>
    </row>
    <row r="55624" spans="9:9" x14ac:dyDescent="0.2">
      <c r="I55624" s="37" t="s">
        <v>16</v>
      </c>
    </row>
    <row r="55625" spans="9:9" x14ac:dyDescent="0.2">
      <c r="I55625" s="37" t="s">
        <v>16</v>
      </c>
    </row>
    <row r="55626" spans="9:9" x14ac:dyDescent="0.2">
      <c r="I55626" s="37" t="s">
        <v>16</v>
      </c>
    </row>
    <row r="55627" spans="9:9" x14ac:dyDescent="0.2">
      <c r="I55627" s="37" t="s">
        <v>16</v>
      </c>
    </row>
    <row r="55628" spans="9:9" x14ac:dyDescent="0.2">
      <c r="I55628" s="37" t="s">
        <v>16</v>
      </c>
    </row>
    <row r="55629" spans="9:9" x14ac:dyDescent="0.2">
      <c r="I55629" s="37" t="s">
        <v>16</v>
      </c>
    </row>
    <row r="55630" spans="9:9" x14ac:dyDescent="0.2">
      <c r="I55630" s="37" t="s">
        <v>16</v>
      </c>
    </row>
    <row r="55631" spans="9:9" x14ac:dyDescent="0.2">
      <c r="I55631" s="37" t="s">
        <v>16</v>
      </c>
    </row>
    <row r="55632" spans="9:9" x14ac:dyDescent="0.2">
      <c r="I55632" s="37" t="s">
        <v>16</v>
      </c>
    </row>
    <row r="55633" spans="9:9" x14ac:dyDescent="0.2">
      <c r="I55633" s="37" t="s">
        <v>16</v>
      </c>
    </row>
    <row r="55634" spans="9:9" x14ac:dyDescent="0.2">
      <c r="I55634" s="37" t="s">
        <v>16</v>
      </c>
    </row>
    <row r="55635" spans="9:9" x14ac:dyDescent="0.2">
      <c r="I55635" s="37" t="s">
        <v>16</v>
      </c>
    </row>
    <row r="55636" spans="9:9" x14ac:dyDescent="0.2">
      <c r="I55636" s="37" t="s">
        <v>16</v>
      </c>
    </row>
    <row r="55637" spans="9:9" x14ac:dyDescent="0.2">
      <c r="I55637" s="37" t="s">
        <v>16</v>
      </c>
    </row>
    <row r="55638" spans="9:9" x14ac:dyDescent="0.2">
      <c r="I55638" s="37" t="s">
        <v>16</v>
      </c>
    </row>
    <row r="55639" spans="9:9" x14ac:dyDescent="0.2">
      <c r="I55639" s="37" t="s">
        <v>16</v>
      </c>
    </row>
    <row r="55640" spans="9:9" x14ac:dyDescent="0.2">
      <c r="I55640" s="37" t="s">
        <v>16</v>
      </c>
    </row>
    <row r="55641" spans="9:9" x14ac:dyDescent="0.2">
      <c r="I55641" s="37" t="s">
        <v>16</v>
      </c>
    </row>
    <row r="55642" spans="9:9" x14ac:dyDescent="0.2">
      <c r="I55642" s="37" t="s">
        <v>16</v>
      </c>
    </row>
    <row r="55643" spans="9:9" x14ac:dyDescent="0.2">
      <c r="I55643" s="37" t="s">
        <v>16</v>
      </c>
    </row>
    <row r="55644" spans="9:9" x14ac:dyDescent="0.2">
      <c r="I55644" s="37" t="s">
        <v>16</v>
      </c>
    </row>
    <row r="55645" spans="9:9" x14ac:dyDescent="0.2">
      <c r="I55645" s="37" t="s">
        <v>16</v>
      </c>
    </row>
    <row r="55646" spans="9:9" x14ac:dyDescent="0.2">
      <c r="I55646" s="37" t="s">
        <v>16</v>
      </c>
    </row>
    <row r="55647" spans="9:9" x14ac:dyDescent="0.2">
      <c r="I55647" s="37" t="s">
        <v>16</v>
      </c>
    </row>
    <row r="55648" spans="9:9" x14ac:dyDescent="0.2">
      <c r="I55648" s="37" t="s">
        <v>16</v>
      </c>
    </row>
    <row r="55649" spans="9:9" x14ac:dyDescent="0.2">
      <c r="I55649" s="37" t="s">
        <v>16</v>
      </c>
    </row>
    <row r="55650" spans="9:9" x14ac:dyDescent="0.2">
      <c r="I55650" s="37" t="s">
        <v>16</v>
      </c>
    </row>
    <row r="55651" spans="9:9" x14ac:dyDescent="0.2">
      <c r="I55651" s="37" t="s">
        <v>16</v>
      </c>
    </row>
    <row r="55652" spans="9:9" x14ac:dyDescent="0.2">
      <c r="I55652" s="37" t="s">
        <v>16</v>
      </c>
    </row>
    <row r="55653" spans="9:9" x14ac:dyDescent="0.2">
      <c r="I55653" s="37" t="s">
        <v>16</v>
      </c>
    </row>
    <row r="55654" spans="9:9" x14ac:dyDescent="0.2">
      <c r="I55654" s="37" t="s">
        <v>16</v>
      </c>
    </row>
    <row r="55655" spans="9:9" x14ac:dyDescent="0.2">
      <c r="I55655" s="37" t="s">
        <v>16</v>
      </c>
    </row>
    <row r="55656" spans="9:9" x14ac:dyDescent="0.2">
      <c r="I55656" s="37" t="s">
        <v>16</v>
      </c>
    </row>
    <row r="55657" spans="9:9" x14ac:dyDescent="0.2">
      <c r="I55657" s="37" t="s">
        <v>16</v>
      </c>
    </row>
    <row r="55658" spans="9:9" x14ac:dyDescent="0.2">
      <c r="I55658" s="37" t="s">
        <v>16</v>
      </c>
    </row>
    <row r="55659" spans="9:9" x14ac:dyDescent="0.2">
      <c r="I55659" s="37" t="s">
        <v>16</v>
      </c>
    </row>
    <row r="55660" spans="9:9" x14ac:dyDescent="0.2">
      <c r="I55660" s="37" t="s">
        <v>16</v>
      </c>
    </row>
    <row r="55661" spans="9:9" x14ac:dyDescent="0.2">
      <c r="I55661" s="37" t="s">
        <v>16</v>
      </c>
    </row>
    <row r="55662" spans="9:9" x14ac:dyDescent="0.2">
      <c r="I55662" s="37" t="s">
        <v>16</v>
      </c>
    </row>
    <row r="55663" spans="9:9" x14ac:dyDescent="0.2">
      <c r="I55663" s="37" t="s">
        <v>16</v>
      </c>
    </row>
    <row r="55664" spans="9:9" x14ac:dyDescent="0.2">
      <c r="I55664" s="37" t="s">
        <v>16</v>
      </c>
    </row>
    <row r="55665" spans="9:9" x14ac:dyDescent="0.2">
      <c r="I55665" s="37" t="s">
        <v>16</v>
      </c>
    </row>
    <row r="55666" spans="9:9" x14ac:dyDescent="0.2">
      <c r="I55666" s="37" t="s">
        <v>16</v>
      </c>
    </row>
    <row r="55667" spans="9:9" x14ac:dyDescent="0.2">
      <c r="I55667" s="37" t="s">
        <v>16</v>
      </c>
    </row>
    <row r="55668" spans="9:9" x14ac:dyDescent="0.2">
      <c r="I55668" s="37" t="s">
        <v>16</v>
      </c>
    </row>
    <row r="55669" spans="9:9" x14ac:dyDescent="0.2">
      <c r="I55669" s="37" t="s">
        <v>16</v>
      </c>
    </row>
    <row r="55670" spans="9:9" x14ac:dyDescent="0.2">
      <c r="I55670" s="37" t="s">
        <v>16</v>
      </c>
    </row>
    <row r="55671" spans="9:9" x14ac:dyDescent="0.2">
      <c r="I55671" s="37" t="s">
        <v>16</v>
      </c>
    </row>
    <row r="55672" spans="9:9" x14ac:dyDescent="0.2">
      <c r="I55672" s="37" t="s">
        <v>16</v>
      </c>
    </row>
    <row r="55673" spans="9:9" x14ac:dyDescent="0.2">
      <c r="I55673" s="37" t="s">
        <v>16</v>
      </c>
    </row>
    <row r="55674" spans="9:9" x14ac:dyDescent="0.2">
      <c r="I55674" s="37" t="s">
        <v>16</v>
      </c>
    </row>
    <row r="55675" spans="9:9" x14ac:dyDescent="0.2">
      <c r="I55675" s="37" t="s">
        <v>16</v>
      </c>
    </row>
    <row r="55676" spans="9:9" x14ac:dyDescent="0.2">
      <c r="I55676" s="37" t="s">
        <v>16</v>
      </c>
    </row>
    <row r="55677" spans="9:9" x14ac:dyDescent="0.2">
      <c r="I55677" s="37" t="s">
        <v>16</v>
      </c>
    </row>
    <row r="55678" spans="9:9" x14ac:dyDescent="0.2">
      <c r="I55678" s="37" t="s">
        <v>16</v>
      </c>
    </row>
    <row r="55679" spans="9:9" x14ac:dyDescent="0.2">
      <c r="I55679" s="37" t="s">
        <v>16</v>
      </c>
    </row>
    <row r="55680" spans="9:9" x14ac:dyDescent="0.2">
      <c r="I55680" s="37" t="s">
        <v>16</v>
      </c>
    </row>
    <row r="55681" spans="9:9" x14ac:dyDescent="0.2">
      <c r="I55681" s="37" t="s">
        <v>16</v>
      </c>
    </row>
    <row r="55682" spans="9:9" x14ac:dyDescent="0.2">
      <c r="I55682" s="37" t="s">
        <v>16</v>
      </c>
    </row>
    <row r="55683" spans="9:9" x14ac:dyDescent="0.2">
      <c r="I55683" s="37" t="s">
        <v>16</v>
      </c>
    </row>
    <row r="55684" spans="9:9" x14ac:dyDescent="0.2">
      <c r="I55684" s="37" t="s">
        <v>16</v>
      </c>
    </row>
    <row r="55685" spans="9:9" x14ac:dyDescent="0.2">
      <c r="I55685" s="37" t="s">
        <v>16</v>
      </c>
    </row>
    <row r="55686" spans="9:9" x14ac:dyDescent="0.2">
      <c r="I55686" s="37" t="s">
        <v>16</v>
      </c>
    </row>
    <row r="55687" spans="9:9" x14ac:dyDescent="0.2">
      <c r="I55687" s="37" t="s">
        <v>16</v>
      </c>
    </row>
    <row r="55688" spans="9:9" x14ac:dyDescent="0.2">
      <c r="I55688" s="37" t="s">
        <v>16</v>
      </c>
    </row>
    <row r="55689" spans="9:9" x14ac:dyDescent="0.2">
      <c r="I55689" s="37" t="s">
        <v>16</v>
      </c>
    </row>
    <row r="55690" spans="9:9" x14ac:dyDescent="0.2">
      <c r="I55690" s="37" t="s">
        <v>16</v>
      </c>
    </row>
    <row r="55691" spans="9:9" x14ac:dyDescent="0.2">
      <c r="I55691" s="37" t="s">
        <v>16</v>
      </c>
    </row>
    <row r="55692" spans="9:9" x14ac:dyDescent="0.2">
      <c r="I55692" s="37" t="s">
        <v>16</v>
      </c>
    </row>
    <row r="55693" spans="9:9" x14ac:dyDescent="0.2">
      <c r="I55693" s="37" t="s">
        <v>16</v>
      </c>
    </row>
    <row r="55694" spans="9:9" x14ac:dyDescent="0.2">
      <c r="I55694" s="37" t="s">
        <v>16</v>
      </c>
    </row>
    <row r="55695" spans="9:9" x14ac:dyDescent="0.2">
      <c r="I55695" s="37" t="s">
        <v>16</v>
      </c>
    </row>
    <row r="55696" spans="9:9" x14ac:dyDescent="0.2">
      <c r="I55696" s="37" t="s">
        <v>16</v>
      </c>
    </row>
    <row r="55697" spans="9:9" x14ac:dyDescent="0.2">
      <c r="I55697" s="37" t="s">
        <v>16</v>
      </c>
    </row>
    <row r="55698" spans="9:9" x14ac:dyDescent="0.2">
      <c r="I55698" s="37" t="s">
        <v>16</v>
      </c>
    </row>
    <row r="55699" spans="9:9" x14ac:dyDescent="0.2">
      <c r="I55699" s="37" t="s">
        <v>16</v>
      </c>
    </row>
    <row r="55700" spans="9:9" x14ac:dyDescent="0.2">
      <c r="I55700" s="37" t="s">
        <v>16</v>
      </c>
    </row>
    <row r="55701" spans="9:9" x14ac:dyDescent="0.2">
      <c r="I55701" s="37" t="s">
        <v>16</v>
      </c>
    </row>
    <row r="55702" spans="9:9" x14ac:dyDescent="0.2">
      <c r="I55702" s="37" t="s">
        <v>16</v>
      </c>
    </row>
    <row r="55703" spans="9:9" x14ac:dyDescent="0.2">
      <c r="I55703" s="37" t="s">
        <v>16</v>
      </c>
    </row>
    <row r="55704" spans="9:9" x14ac:dyDescent="0.2">
      <c r="I55704" s="37" t="s">
        <v>16</v>
      </c>
    </row>
    <row r="55705" spans="9:9" x14ac:dyDescent="0.2">
      <c r="I55705" s="37" t="s">
        <v>16</v>
      </c>
    </row>
    <row r="55706" spans="9:9" x14ac:dyDescent="0.2">
      <c r="I55706" s="37" t="s">
        <v>16</v>
      </c>
    </row>
    <row r="55707" spans="9:9" x14ac:dyDescent="0.2">
      <c r="I55707" s="37" t="s">
        <v>16</v>
      </c>
    </row>
    <row r="55708" spans="9:9" x14ac:dyDescent="0.2">
      <c r="I55708" s="37" t="s">
        <v>16</v>
      </c>
    </row>
    <row r="55709" spans="9:9" x14ac:dyDescent="0.2">
      <c r="I55709" s="37" t="s">
        <v>16</v>
      </c>
    </row>
    <row r="55710" spans="9:9" x14ac:dyDescent="0.2">
      <c r="I55710" s="37" t="s">
        <v>16</v>
      </c>
    </row>
    <row r="55711" spans="9:9" x14ac:dyDescent="0.2">
      <c r="I55711" s="37" t="s">
        <v>16</v>
      </c>
    </row>
    <row r="55712" spans="9:9" x14ac:dyDescent="0.2">
      <c r="I55712" s="37" t="s">
        <v>16</v>
      </c>
    </row>
    <row r="55713" spans="9:9" x14ac:dyDescent="0.2">
      <c r="I55713" s="37" t="s">
        <v>16</v>
      </c>
    </row>
    <row r="55714" spans="9:9" x14ac:dyDescent="0.2">
      <c r="I55714" s="37" t="s">
        <v>16</v>
      </c>
    </row>
    <row r="55715" spans="9:9" x14ac:dyDescent="0.2">
      <c r="I55715" s="37" t="s">
        <v>16</v>
      </c>
    </row>
    <row r="55716" spans="9:9" x14ac:dyDescent="0.2">
      <c r="I55716" s="37" t="s">
        <v>16</v>
      </c>
    </row>
    <row r="55717" spans="9:9" x14ac:dyDescent="0.2">
      <c r="I55717" s="37" t="s">
        <v>16</v>
      </c>
    </row>
    <row r="55718" spans="9:9" x14ac:dyDescent="0.2">
      <c r="I55718" s="37" t="s">
        <v>16</v>
      </c>
    </row>
    <row r="55719" spans="9:9" x14ac:dyDescent="0.2">
      <c r="I55719" s="37" t="s">
        <v>16</v>
      </c>
    </row>
    <row r="55720" spans="9:9" x14ac:dyDescent="0.2">
      <c r="I55720" s="37" t="s">
        <v>16</v>
      </c>
    </row>
    <row r="55721" spans="9:9" x14ac:dyDescent="0.2">
      <c r="I55721" s="37" t="s">
        <v>16</v>
      </c>
    </row>
    <row r="55722" spans="9:9" x14ac:dyDescent="0.2">
      <c r="I55722" s="37" t="s">
        <v>16</v>
      </c>
    </row>
    <row r="55723" spans="9:9" x14ac:dyDescent="0.2">
      <c r="I55723" s="37" t="s">
        <v>16</v>
      </c>
    </row>
    <row r="55724" spans="9:9" x14ac:dyDescent="0.2">
      <c r="I55724" s="37" t="s">
        <v>16</v>
      </c>
    </row>
    <row r="55725" spans="9:9" x14ac:dyDescent="0.2">
      <c r="I55725" s="37" t="s">
        <v>16</v>
      </c>
    </row>
    <row r="55726" spans="9:9" x14ac:dyDescent="0.2">
      <c r="I55726" s="37" t="s">
        <v>16</v>
      </c>
    </row>
    <row r="55727" spans="9:9" x14ac:dyDescent="0.2">
      <c r="I55727" s="37" t="s">
        <v>16</v>
      </c>
    </row>
    <row r="55728" spans="9:9" x14ac:dyDescent="0.2">
      <c r="I55728" s="37" t="s">
        <v>16</v>
      </c>
    </row>
    <row r="55729" spans="9:9" x14ac:dyDescent="0.2">
      <c r="I55729" s="37" t="s">
        <v>16</v>
      </c>
    </row>
    <row r="55730" spans="9:9" x14ac:dyDescent="0.2">
      <c r="I55730" s="37" t="s">
        <v>16</v>
      </c>
    </row>
    <row r="55731" spans="9:9" x14ac:dyDescent="0.2">
      <c r="I55731" s="37" t="s">
        <v>16</v>
      </c>
    </row>
    <row r="55732" spans="9:9" x14ac:dyDescent="0.2">
      <c r="I55732" s="37" t="s">
        <v>16</v>
      </c>
    </row>
    <row r="55733" spans="9:9" x14ac:dyDescent="0.2">
      <c r="I55733" s="37" t="s">
        <v>16</v>
      </c>
    </row>
    <row r="55734" spans="9:9" x14ac:dyDescent="0.2">
      <c r="I55734" s="37" t="s">
        <v>16</v>
      </c>
    </row>
    <row r="55735" spans="9:9" x14ac:dyDescent="0.2">
      <c r="I55735" s="37" t="s">
        <v>16</v>
      </c>
    </row>
    <row r="55736" spans="9:9" x14ac:dyDescent="0.2">
      <c r="I55736" s="37" t="s">
        <v>16</v>
      </c>
    </row>
    <row r="55737" spans="9:9" x14ac:dyDescent="0.2">
      <c r="I55737" s="37" t="s">
        <v>16</v>
      </c>
    </row>
    <row r="55738" spans="9:9" x14ac:dyDescent="0.2">
      <c r="I55738" s="37" t="s">
        <v>16</v>
      </c>
    </row>
    <row r="55739" spans="9:9" x14ac:dyDescent="0.2">
      <c r="I55739" s="37" t="s">
        <v>16</v>
      </c>
    </row>
    <row r="55740" spans="9:9" x14ac:dyDescent="0.2">
      <c r="I55740" s="37" t="s">
        <v>16</v>
      </c>
    </row>
    <row r="55741" spans="9:9" x14ac:dyDescent="0.2">
      <c r="I55741" s="37" t="s">
        <v>16</v>
      </c>
    </row>
    <row r="55742" spans="9:9" x14ac:dyDescent="0.2">
      <c r="I55742" s="37" t="s">
        <v>16</v>
      </c>
    </row>
    <row r="55743" spans="9:9" x14ac:dyDescent="0.2">
      <c r="I55743" s="37" t="s">
        <v>16</v>
      </c>
    </row>
    <row r="55744" spans="9:9" x14ac:dyDescent="0.2">
      <c r="I55744" s="37" t="s">
        <v>16</v>
      </c>
    </row>
    <row r="55745" spans="9:9" x14ac:dyDescent="0.2">
      <c r="I55745" s="37" t="s">
        <v>16</v>
      </c>
    </row>
    <row r="55746" spans="9:9" x14ac:dyDescent="0.2">
      <c r="I55746" s="37" t="s">
        <v>16</v>
      </c>
    </row>
    <row r="55747" spans="9:9" x14ac:dyDescent="0.2">
      <c r="I55747" s="37" t="s">
        <v>16</v>
      </c>
    </row>
    <row r="55748" spans="9:9" x14ac:dyDescent="0.2">
      <c r="I55748" s="37" t="s">
        <v>16</v>
      </c>
    </row>
    <row r="55749" spans="9:9" x14ac:dyDescent="0.2">
      <c r="I55749" s="37" t="s">
        <v>16</v>
      </c>
    </row>
    <row r="55750" spans="9:9" x14ac:dyDescent="0.2">
      <c r="I55750" s="37" t="s">
        <v>16</v>
      </c>
    </row>
    <row r="55751" spans="9:9" x14ac:dyDescent="0.2">
      <c r="I55751" s="37" t="s">
        <v>16</v>
      </c>
    </row>
    <row r="55752" spans="9:9" x14ac:dyDescent="0.2">
      <c r="I55752" s="37" t="s">
        <v>16</v>
      </c>
    </row>
    <row r="55753" spans="9:9" x14ac:dyDescent="0.2">
      <c r="I55753" s="37" t="s">
        <v>16</v>
      </c>
    </row>
    <row r="55754" spans="9:9" x14ac:dyDescent="0.2">
      <c r="I55754" s="37" t="s">
        <v>16</v>
      </c>
    </row>
    <row r="55755" spans="9:9" x14ac:dyDescent="0.2">
      <c r="I55755" s="37" t="s">
        <v>16</v>
      </c>
    </row>
    <row r="55756" spans="9:9" x14ac:dyDescent="0.2">
      <c r="I55756" s="37" t="s">
        <v>16</v>
      </c>
    </row>
    <row r="55757" spans="9:9" x14ac:dyDescent="0.2">
      <c r="I55757" s="37" t="s">
        <v>16</v>
      </c>
    </row>
    <row r="55758" spans="9:9" x14ac:dyDescent="0.2">
      <c r="I55758" s="37" t="s">
        <v>16</v>
      </c>
    </row>
    <row r="55759" spans="9:9" x14ac:dyDescent="0.2">
      <c r="I55759" s="37" t="s">
        <v>16</v>
      </c>
    </row>
    <row r="55760" spans="9:9" x14ac:dyDescent="0.2">
      <c r="I55760" s="37" t="s">
        <v>16</v>
      </c>
    </row>
    <row r="55761" spans="9:9" x14ac:dyDescent="0.2">
      <c r="I55761" s="37" t="s">
        <v>16</v>
      </c>
    </row>
    <row r="55762" spans="9:9" x14ac:dyDescent="0.2">
      <c r="I55762" s="37" t="s">
        <v>16</v>
      </c>
    </row>
    <row r="55763" spans="9:9" x14ac:dyDescent="0.2">
      <c r="I55763" s="37" t="s">
        <v>16</v>
      </c>
    </row>
    <row r="55764" spans="9:9" x14ac:dyDescent="0.2">
      <c r="I55764" s="37" t="s">
        <v>16</v>
      </c>
    </row>
    <row r="55765" spans="9:9" x14ac:dyDescent="0.2">
      <c r="I55765" s="37" t="s">
        <v>16</v>
      </c>
    </row>
    <row r="55766" spans="9:9" x14ac:dyDescent="0.2">
      <c r="I55766" s="37" t="s">
        <v>16</v>
      </c>
    </row>
    <row r="55767" spans="9:9" x14ac:dyDescent="0.2">
      <c r="I55767" s="37" t="s">
        <v>16</v>
      </c>
    </row>
    <row r="55768" spans="9:9" x14ac:dyDescent="0.2">
      <c r="I55768" s="37" t="s">
        <v>16</v>
      </c>
    </row>
    <row r="55769" spans="9:9" x14ac:dyDescent="0.2">
      <c r="I55769" s="37" t="s">
        <v>16</v>
      </c>
    </row>
    <row r="55770" spans="9:9" x14ac:dyDescent="0.2">
      <c r="I55770" s="37" t="s">
        <v>16</v>
      </c>
    </row>
    <row r="55771" spans="9:9" x14ac:dyDescent="0.2">
      <c r="I55771" s="37" t="s">
        <v>16</v>
      </c>
    </row>
    <row r="55772" spans="9:9" x14ac:dyDescent="0.2">
      <c r="I55772" s="37" t="s">
        <v>16</v>
      </c>
    </row>
    <row r="55773" spans="9:9" x14ac:dyDescent="0.2">
      <c r="I55773" s="37" t="s">
        <v>16</v>
      </c>
    </row>
    <row r="55774" spans="9:9" x14ac:dyDescent="0.2">
      <c r="I55774" s="37" t="s">
        <v>16</v>
      </c>
    </row>
    <row r="55775" spans="9:9" x14ac:dyDescent="0.2">
      <c r="I55775" s="37" t="s">
        <v>16</v>
      </c>
    </row>
    <row r="55776" spans="9:9" x14ac:dyDescent="0.2">
      <c r="I55776" s="37" t="s">
        <v>16</v>
      </c>
    </row>
    <row r="55777" spans="9:9" x14ac:dyDescent="0.2">
      <c r="I55777" s="37" t="s">
        <v>16</v>
      </c>
    </row>
    <row r="55778" spans="9:9" x14ac:dyDescent="0.2">
      <c r="I55778" s="37" t="s">
        <v>16</v>
      </c>
    </row>
    <row r="55779" spans="9:9" x14ac:dyDescent="0.2">
      <c r="I55779" s="37" t="s">
        <v>16</v>
      </c>
    </row>
    <row r="55780" spans="9:9" x14ac:dyDescent="0.2">
      <c r="I55780" s="37" t="s">
        <v>16</v>
      </c>
    </row>
    <row r="55781" spans="9:9" x14ac:dyDescent="0.2">
      <c r="I55781" s="37" t="s">
        <v>16</v>
      </c>
    </row>
    <row r="55782" spans="9:9" x14ac:dyDescent="0.2">
      <c r="I55782" s="37" t="s">
        <v>16</v>
      </c>
    </row>
    <row r="55783" spans="9:9" x14ac:dyDescent="0.2">
      <c r="I55783" s="37" t="s">
        <v>16</v>
      </c>
    </row>
    <row r="55784" spans="9:9" x14ac:dyDescent="0.2">
      <c r="I55784" s="37" t="s">
        <v>16</v>
      </c>
    </row>
    <row r="55785" spans="9:9" x14ac:dyDescent="0.2">
      <c r="I55785" s="37" t="s">
        <v>16</v>
      </c>
    </row>
    <row r="55786" spans="9:9" x14ac:dyDescent="0.2">
      <c r="I55786" s="37" t="s">
        <v>16</v>
      </c>
    </row>
    <row r="55787" spans="9:9" x14ac:dyDescent="0.2">
      <c r="I55787" s="37" t="s">
        <v>16</v>
      </c>
    </row>
    <row r="55788" spans="9:9" x14ac:dyDescent="0.2">
      <c r="I55788" s="37" t="s">
        <v>16</v>
      </c>
    </row>
    <row r="55789" spans="9:9" x14ac:dyDescent="0.2">
      <c r="I55789" s="37" t="s">
        <v>16</v>
      </c>
    </row>
    <row r="55790" spans="9:9" x14ac:dyDescent="0.2">
      <c r="I55790" s="37" t="s">
        <v>16</v>
      </c>
    </row>
    <row r="55791" spans="9:9" x14ac:dyDescent="0.2">
      <c r="I55791" s="37" t="s">
        <v>16</v>
      </c>
    </row>
    <row r="55792" spans="9:9" x14ac:dyDescent="0.2">
      <c r="I55792" s="37" t="s">
        <v>16</v>
      </c>
    </row>
    <row r="55793" spans="9:9" x14ac:dyDescent="0.2">
      <c r="I55793" s="37" t="s">
        <v>16</v>
      </c>
    </row>
    <row r="55794" spans="9:9" x14ac:dyDescent="0.2">
      <c r="I55794" s="37" t="s">
        <v>16</v>
      </c>
    </row>
    <row r="55795" spans="9:9" x14ac:dyDescent="0.2">
      <c r="I55795" s="37" t="s">
        <v>16</v>
      </c>
    </row>
    <row r="55796" spans="9:9" x14ac:dyDescent="0.2">
      <c r="I55796" s="37" t="s">
        <v>16</v>
      </c>
    </row>
    <row r="55797" spans="9:9" x14ac:dyDescent="0.2">
      <c r="I55797" s="37" t="s">
        <v>16</v>
      </c>
    </row>
    <row r="55798" spans="9:9" x14ac:dyDescent="0.2">
      <c r="I55798" s="37" t="s">
        <v>16</v>
      </c>
    </row>
    <row r="55799" spans="9:9" x14ac:dyDescent="0.2">
      <c r="I55799" s="37" t="s">
        <v>16</v>
      </c>
    </row>
    <row r="55800" spans="9:9" x14ac:dyDescent="0.2">
      <c r="I55800" s="37" t="s">
        <v>16</v>
      </c>
    </row>
    <row r="55801" spans="9:9" x14ac:dyDescent="0.2">
      <c r="I55801" s="37" t="s">
        <v>16</v>
      </c>
    </row>
    <row r="55802" spans="9:9" x14ac:dyDescent="0.2">
      <c r="I55802" s="37" t="s">
        <v>16</v>
      </c>
    </row>
    <row r="55803" spans="9:9" x14ac:dyDescent="0.2">
      <c r="I55803" s="37" t="s">
        <v>16</v>
      </c>
    </row>
    <row r="55804" spans="9:9" x14ac:dyDescent="0.2">
      <c r="I55804" s="37" t="s">
        <v>16</v>
      </c>
    </row>
    <row r="55805" spans="9:9" x14ac:dyDescent="0.2">
      <c r="I55805" s="37" t="s">
        <v>16</v>
      </c>
    </row>
    <row r="55806" spans="9:9" x14ac:dyDescent="0.2">
      <c r="I55806" s="37" t="s">
        <v>16</v>
      </c>
    </row>
    <row r="55807" spans="9:9" x14ac:dyDescent="0.2">
      <c r="I55807" s="37" t="s">
        <v>16</v>
      </c>
    </row>
    <row r="55808" spans="9:9" x14ac:dyDescent="0.2">
      <c r="I55808" s="37" t="s">
        <v>16</v>
      </c>
    </row>
    <row r="55809" spans="9:9" x14ac:dyDescent="0.2">
      <c r="I55809" s="37" t="s">
        <v>16</v>
      </c>
    </row>
    <row r="55810" spans="9:9" x14ac:dyDescent="0.2">
      <c r="I55810" s="37" t="s">
        <v>16</v>
      </c>
    </row>
    <row r="55811" spans="9:9" x14ac:dyDescent="0.2">
      <c r="I55811" s="37" t="s">
        <v>16</v>
      </c>
    </row>
    <row r="55812" spans="9:9" x14ac:dyDescent="0.2">
      <c r="I55812" s="37" t="s">
        <v>16</v>
      </c>
    </row>
    <row r="55813" spans="9:9" x14ac:dyDescent="0.2">
      <c r="I55813" s="37" t="s">
        <v>16</v>
      </c>
    </row>
    <row r="55814" spans="9:9" x14ac:dyDescent="0.2">
      <c r="I55814" s="37" t="s">
        <v>16</v>
      </c>
    </row>
    <row r="55815" spans="9:9" x14ac:dyDescent="0.2">
      <c r="I55815" s="37" t="s">
        <v>16</v>
      </c>
    </row>
    <row r="55816" spans="9:9" x14ac:dyDescent="0.2">
      <c r="I55816" s="37" t="s">
        <v>16</v>
      </c>
    </row>
    <row r="55817" spans="9:9" x14ac:dyDescent="0.2">
      <c r="I55817" s="37" t="s">
        <v>16</v>
      </c>
    </row>
    <row r="55818" spans="9:9" x14ac:dyDescent="0.2">
      <c r="I55818" s="37" t="s">
        <v>16</v>
      </c>
    </row>
    <row r="55819" spans="9:9" x14ac:dyDescent="0.2">
      <c r="I55819" s="37" t="s">
        <v>16</v>
      </c>
    </row>
    <row r="55820" spans="9:9" x14ac:dyDescent="0.2">
      <c r="I55820" s="37" t="s">
        <v>16</v>
      </c>
    </row>
    <row r="55821" spans="9:9" x14ac:dyDescent="0.2">
      <c r="I55821" s="37" t="s">
        <v>16</v>
      </c>
    </row>
    <row r="55822" spans="9:9" x14ac:dyDescent="0.2">
      <c r="I55822" s="37" t="s">
        <v>16</v>
      </c>
    </row>
    <row r="55823" spans="9:9" x14ac:dyDescent="0.2">
      <c r="I55823" s="37" t="s">
        <v>16</v>
      </c>
    </row>
    <row r="55824" spans="9:9" x14ac:dyDescent="0.2">
      <c r="I55824" s="37" t="s">
        <v>16</v>
      </c>
    </row>
    <row r="55825" spans="9:9" x14ac:dyDescent="0.2">
      <c r="I55825" s="37" t="s">
        <v>16</v>
      </c>
    </row>
    <row r="55826" spans="9:9" x14ac:dyDescent="0.2">
      <c r="I55826" s="37" t="s">
        <v>16</v>
      </c>
    </row>
    <row r="55827" spans="9:9" x14ac:dyDescent="0.2">
      <c r="I55827" s="37" t="s">
        <v>16</v>
      </c>
    </row>
    <row r="55828" spans="9:9" x14ac:dyDescent="0.2">
      <c r="I55828" s="37" t="s">
        <v>16</v>
      </c>
    </row>
    <row r="55829" spans="9:9" x14ac:dyDescent="0.2">
      <c r="I55829" s="37" t="s">
        <v>16</v>
      </c>
    </row>
    <row r="55830" spans="9:9" x14ac:dyDescent="0.2">
      <c r="I55830" s="37" t="s">
        <v>16</v>
      </c>
    </row>
    <row r="55831" spans="9:9" x14ac:dyDescent="0.2">
      <c r="I55831" s="37" t="s">
        <v>16</v>
      </c>
    </row>
    <row r="55832" spans="9:9" x14ac:dyDescent="0.2">
      <c r="I55832" s="37" t="s">
        <v>16</v>
      </c>
    </row>
    <row r="55833" spans="9:9" x14ac:dyDescent="0.2">
      <c r="I55833" s="37" t="s">
        <v>16</v>
      </c>
    </row>
    <row r="55834" spans="9:9" x14ac:dyDescent="0.2">
      <c r="I55834" s="37" t="s">
        <v>16</v>
      </c>
    </row>
    <row r="55835" spans="9:9" x14ac:dyDescent="0.2">
      <c r="I55835" s="37" t="s">
        <v>16</v>
      </c>
    </row>
    <row r="55836" spans="9:9" x14ac:dyDescent="0.2">
      <c r="I55836" s="37" t="s">
        <v>16</v>
      </c>
    </row>
    <row r="55837" spans="9:9" x14ac:dyDescent="0.2">
      <c r="I55837" s="37" t="s">
        <v>16</v>
      </c>
    </row>
    <row r="55838" spans="9:9" x14ac:dyDescent="0.2">
      <c r="I55838" s="37" t="s">
        <v>16</v>
      </c>
    </row>
    <row r="55839" spans="9:9" x14ac:dyDescent="0.2">
      <c r="I55839" s="37" t="s">
        <v>16</v>
      </c>
    </row>
    <row r="55840" spans="9:9" x14ac:dyDescent="0.2">
      <c r="I55840" s="37" t="s">
        <v>16</v>
      </c>
    </row>
    <row r="55841" spans="9:9" x14ac:dyDescent="0.2">
      <c r="I55841" s="37" t="s">
        <v>16</v>
      </c>
    </row>
    <row r="55842" spans="9:9" x14ac:dyDescent="0.2">
      <c r="I55842" s="37" t="s">
        <v>16</v>
      </c>
    </row>
    <row r="55843" spans="9:9" x14ac:dyDescent="0.2">
      <c r="I55843" s="37" t="s">
        <v>16</v>
      </c>
    </row>
    <row r="55844" spans="9:9" x14ac:dyDescent="0.2">
      <c r="I55844" s="37" t="s">
        <v>16</v>
      </c>
    </row>
    <row r="55845" spans="9:9" x14ac:dyDescent="0.2">
      <c r="I55845" s="37" t="s">
        <v>16</v>
      </c>
    </row>
    <row r="55846" spans="9:9" x14ac:dyDescent="0.2">
      <c r="I55846" s="37" t="s">
        <v>16</v>
      </c>
    </row>
    <row r="55847" spans="9:9" x14ac:dyDescent="0.2">
      <c r="I55847" s="37" t="s">
        <v>16</v>
      </c>
    </row>
    <row r="55848" spans="9:9" x14ac:dyDescent="0.2">
      <c r="I55848" s="37" t="s">
        <v>16</v>
      </c>
    </row>
    <row r="55849" spans="9:9" x14ac:dyDescent="0.2">
      <c r="I55849" s="37" t="s">
        <v>16</v>
      </c>
    </row>
    <row r="55850" spans="9:9" x14ac:dyDescent="0.2">
      <c r="I55850" s="37" t="s">
        <v>16</v>
      </c>
    </row>
    <row r="55851" spans="9:9" x14ac:dyDescent="0.2">
      <c r="I55851" s="37" t="s">
        <v>16</v>
      </c>
    </row>
    <row r="55852" spans="9:9" x14ac:dyDescent="0.2">
      <c r="I55852" s="37" t="s">
        <v>16</v>
      </c>
    </row>
    <row r="55853" spans="9:9" x14ac:dyDescent="0.2">
      <c r="I55853" s="37" t="s">
        <v>16</v>
      </c>
    </row>
    <row r="55854" spans="9:9" x14ac:dyDescent="0.2">
      <c r="I55854" s="37" t="s">
        <v>16</v>
      </c>
    </row>
    <row r="55855" spans="9:9" x14ac:dyDescent="0.2">
      <c r="I55855" s="37" t="s">
        <v>16</v>
      </c>
    </row>
    <row r="55856" spans="9:9" x14ac:dyDescent="0.2">
      <c r="I55856" s="37" t="s">
        <v>16</v>
      </c>
    </row>
    <row r="55857" spans="9:9" x14ac:dyDescent="0.2">
      <c r="I55857" s="37" t="s">
        <v>16</v>
      </c>
    </row>
    <row r="55858" spans="9:9" x14ac:dyDescent="0.2">
      <c r="I55858" s="37" t="s">
        <v>16</v>
      </c>
    </row>
    <row r="55859" spans="9:9" x14ac:dyDescent="0.2">
      <c r="I55859" s="37" t="s">
        <v>16</v>
      </c>
    </row>
    <row r="55860" spans="9:9" x14ac:dyDescent="0.2">
      <c r="I55860" s="37" t="s">
        <v>16</v>
      </c>
    </row>
    <row r="55861" spans="9:9" x14ac:dyDescent="0.2">
      <c r="I55861" s="37" t="s">
        <v>16</v>
      </c>
    </row>
    <row r="55862" spans="9:9" x14ac:dyDescent="0.2">
      <c r="I55862" s="37" t="s">
        <v>16</v>
      </c>
    </row>
    <row r="55863" spans="9:9" x14ac:dyDescent="0.2">
      <c r="I55863" s="37" t="s">
        <v>16</v>
      </c>
    </row>
    <row r="55864" spans="9:9" x14ac:dyDescent="0.2">
      <c r="I55864" s="37" t="s">
        <v>16</v>
      </c>
    </row>
    <row r="55865" spans="9:9" x14ac:dyDescent="0.2">
      <c r="I55865" s="37" t="s">
        <v>16</v>
      </c>
    </row>
    <row r="55866" spans="9:9" x14ac:dyDescent="0.2">
      <c r="I55866" s="37" t="s">
        <v>16</v>
      </c>
    </row>
    <row r="55867" spans="9:9" x14ac:dyDescent="0.2">
      <c r="I55867" s="37" t="s">
        <v>16</v>
      </c>
    </row>
    <row r="55868" spans="9:9" x14ac:dyDescent="0.2">
      <c r="I55868" s="37" t="s">
        <v>16</v>
      </c>
    </row>
    <row r="55869" spans="9:9" x14ac:dyDescent="0.2">
      <c r="I55869" s="37" t="s">
        <v>16</v>
      </c>
    </row>
    <row r="55870" spans="9:9" x14ac:dyDescent="0.2">
      <c r="I55870" s="37" t="s">
        <v>16</v>
      </c>
    </row>
    <row r="55871" spans="9:9" x14ac:dyDescent="0.2">
      <c r="I55871" s="37" t="s">
        <v>16</v>
      </c>
    </row>
    <row r="55872" spans="9:9" x14ac:dyDescent="0.2">
      <c r="I55872" s="37" t="s">
        <v>16</v>
      </c>
    </row>
    <row r="55873" spans="9:9" x14ac:dyDescent="0.2">
      <c r="I55873" s="37" t="s">
        <v>16</v>
      </c>
    </row>
    <row r="55874" spans="9:9" x14ac:dyDescent="0.2">
      <c r="I55874" s="37" t="s">
        <v>16</v>
      </c>
    </row>
    <row r="55875" spans="9:9" x14ac:dyDescent="0.2">
      <c r="I55875" s="37" t="s">
        <v>16</v>
      </c>
    </row>
    <row r="55876" spans="9:9" x14ac:dyDescent="0.2">
      <c r="I55876" s="37" t="s">
        <v>16</v>
      </c>
    </row>
    <row r="55877" spans="9:9" x14ac:dyDescent="0.2">
      <c r="I55877" s="37" t="s">
        <v>16</v>
      </c>
    </row>
    <row r="55878" spans="9:9" x14ac:dyDescent="0.2">
      <c r="I55878" s="37" t="s">
        <v>16</v>
      </c>
    </row>
    <row r="55879" spans="9:9" x14ac:dyDescent="0.2">
      <c r="I55879" s="37" t="s">
        <v>16</v>
      </c>
    </row>
    <row r="55880" spans="9:9" x14ac:dyDescent="0.2">
      <c r="I55880" s="37" t="s">
        <v>16</v>
      </c>
    </row>
    <row r="55881" spans="9:9" x14ac:dyDescent="0.2">
      <c r="I55881" s="37" t="s">
        <v>16</v>
      </c>
    </row>
    <row r="55882" spans="9:9" x14ac:dyDescent="0.2">
      <c r="I55882" s="37" t="s">
        <v>16</v>
      </c>
    </row>
    <row r="55883" spans="9:9" x14ac:dyDescent="0.2">
      <c r="I55883" s="37" t="s">
        <v>16</v>
      </c>
    </row>
    <row r="55884" spans="9:9" x14ac:dyDescent="0.2">
      <c r="I55884" s="37" t="s">
        <v>16</v>
      </c>
    </row>
    <row r="55885" spans="9:9" x14ac:dyDescent="0.2">
      <c r="I55885" s="37" t="s">
        <v>16</v>
      </c>
    </row>
    <row r="55886" spans="9:9" x14ac:dyDescent="0.2">
      <c r="I55886" s="37" t="s">
        <v>16</v>
      </c>
    </row>
    <row r="55887" spans="9:9" x14ac:dyDescent="0.2">
      <c r="I55887" s="37" t="s">
        <v>16</v>
      </c>
    </row>
    <row r="55888" spans="9:9" x14ac:dyDescent="0.2">
      <c r="I55888" s="37" t="s">
        <v>16</v>
      </c>
    </row>
    <row r="55889" spans="9:9" x14ac:dyDescent="0.2">
      <c r="I55889" s="37" t="s">
        <v>16</v>
      </c>
    </row>
    <row r="55890" spans="9:9" x14ac:dyDescent="0.2">
      <c r="I55890" s="37" t="s">
        <v>16</v>
      </c>
    </row>
    <row r="55891" spans="9:9" x14ac:dyDescent="0.2">
      <c r="I55891" s="37" t="s">
        <v>16</v>
      </c>
    </row>
    <row r="55892" spans="9:9" x14ac:dyDescent="0.2">
      <c r="I55892" s="37" t="s">
        <v>16</v>
      </c>
    </row>
    <row r="55893" spans="9:9" x14ac:dyDescent="0.2">
      <c r="I55893" s="37" t="s">
        <v>16</v>
      </c>
    </row>
    <row r="55894" spans="9:9" x14ac:dyDescent="0.2">
      <c r="I55894" s="37" t="s">
        <v>16</v>
      </c>
    </row>
    <row r="55895" spans="9:9" x14ac:dyDescent="0.2">
      <c r="I55895" s="37" t="s">
        <v>16</v>
      </c>
    </row>
    <row r="55896" spans="9:9" x14ac:dyDescent="0.2">
      <c r="I55896" s="37" t="s">
        <v>16</v>
      </c>
    </row>
    <row r="55897" spans="9:9" x14ac:dyDescent="0.2">
      <c r="I55897" s="37" t="s">
        <v>16</v>
      </c>
    </row>
    <row r="55898" spans="9:9" x14ac:dyDescent="0.2">
      <c r="I55898" s="37" t="s">
        <v>16</v>
      </c>
    </row>
    <row r="55899" spans="9:9" x14ac:dyDescent="0.2">
      <c r="I55899" s="37" t="s">
        <v>16</v>
      </c>
    </row>
    <row r="55900" spans="9:9" x14ac:dyDescent="0.2">
      <c r="I55900" s="37" t="s">
        <v>16</v>
      </c>
    </row>
    <row r="55901" spans="9:9" x14ac:dyDescent="0.2">
      <c r="I55901" s="37" t="s">
        <v>16</v>
      </c>
    </row>
    <row r="55902" spans="9:9" x14ac:dyDescent="0.2">
      <c r="I55902" s="37" t="s">
        <v>16</v>
      </c>
    </row>
    <row r="55903" spans="9:9" x14ac:dyDescent="0.2">
      <c r="I55903" s="37" t="s">
        <v>16</v>
      </c>
    </row>
    <row r="55904" spans="9:9" x14ac:dyDescent="0.2">
      <c r="I55904" s="37" t="s">
        <v>16</v>
      </c>
    </row>
    <row r="55905" spans="9:9" x14ac:dyDescent="0.2">
      <c r="I55905" s="37" t="s">
        <v>16</v>
      </c>
    </row>
    <row r="55906" spans="9:9" x14ac:dyDescent="0.2">
      <c r="I55906" s="37" t="s">
        <v>16</v>
      </c>
    </row>
    <row r="55907" spans="9:9" x14ac:dyDescent="0.2">
      <c r="I55907" s="37" t="s">
        <v>16</v>
      </c>
    </row>
    <row r="55908" spans="9:9" x14ac:dyDescent="0.2">
      <c r="I55908" s="37" t="s">
        <v>16</v>
      </c>
    </row>
    <row r="55909" spans="9:9" x14ac:dyDescent="0.2">
      <c r="I55909" s="37" t="s">
        <v>16</v>
      </c>
    </row>
    <row r="55910" spans="9:9" x14ac:dyDescent="0.2">
      <c r="I55910" s="37" t="s">
        <v>16</v>
      </c>
    </row>
    <row r="55911" spans="9:9" x14ac:dyDescent="0.2">
      <c r="I55911" s="37" t="s">
        <v>16</v>
      </c>
    </row>
    <row r="55912" spans="9:9" x14ac:dyDescent="0.2">
      <c r="I55912" s="37" t="s">
        <v>16</v>
      </c>
    </row>
    <row r="55913" spans="9:9" x14ac:dyDescent="0.2">
      <c r="I55913" s="37" t="s">
        <v>16</v>
      </c>
    </row>
    <row r="55914" spans="9:9" x14ac:dyDescent="0.2">
      <c r="I55914" s="37" t="s">
        <v>16</v>
      </c>
    </row>
    <row r="55915" spans="9:9" x14ac:dyDescent="0.2">
      <c r="I55915" s="37" t="s">
        <v>16</v>
      </c>
    </row>
    <row r="55916" spans="9:9" x14ac:dyDescent="0.2">
      <c r="I55916" s="37" t="s">
        <v>16</v>
      </c>
    </row>
    <row r="55917" spans="9:9" x14ac:dyDescent="0.2">
      <c r="I55917" s="37" t="s">
        <v>16</v>
      </c>
    </row>
    <row r="55918" spans="9:9" x14ac:dyDescent="0.2">
      <c r="I55918" s="37" t="s">
        <v>16</v>
      </c>
    </row>
    <row r="55919" spans="9:9" x14ac:dyDescent="0.2">
      <c r="I55919" s="37" t="s">
        <v>16</v>
      </c>
    </row>
    <row r="55920" spans="9:9" x14ac:dyDescent="0.2">
      <c r="I55920" s="37" t="s">
        <v>16</v>
      </c>
    </row>
    <row r="55921" spans="9:9" x14ac:dyDescent="0.2">
      <c r="I55921" s="37" t="s">
        <v>16</v>
      </c>
    </row>
    <row r="55922" spans="9:9" x14ac:dyDescent="0.2">
      <c r="I55922" s="37" t="s">
        <v>16</v>
      </c>
    </row>
    <row r="55923" spans="9:9" x14ac:dyDescent="0.2">
      <c r="I55923" s="37" t="s">
        <v>16</v>
      </c>
    </row>
    <row r="55924" spans="9:9" x14ac:dyDescent="0.2">
      <c r="I55924" s="37" t="s">
        <v>16</v>
      </c>
    </row>
    <row r="55925" spans="9:9" x14ac:dyDescent="0.2">
      <c r="I55925" s="37" t="s">
        <v>16</v>
      </c>
    </row>
    <row r="55926" spans="9:9" x14ac:dyDescent="0.2">
      <c r="I55926" s="37" t="s">
        <v>16</v>
      </c>
    </row>
    <row r="55927" spans="9:9" x14ac:dyDescent="0.2">
      <c r="I55927" s="37" t="s">
        <v>16</v>
      </c>
    </row>
    <row r="55928" spans="9:9" x14ac:dyDescent="0.2">
      <c r="I55928" s="37" t="s">
        <v>16</v>
      </c>
    </row>
    <row r="55929" spans="9:9" x14ac:dyDescent="0.2">
      <c r="I55929" s="37" t="s">
        <v>16</v>
      </c>
    </row>
    <row r="55930" spans="9:9" x14ac:dyDescent="0.2">
      <c r="I55930" s="37" t="s">
        <v>16</v>
      </c>
    </row>
    <row r="55931" spans="9:9" x14ac:dyDescent="0.2">
      <c r="I55931" s="37" t="s">
        <v>16</v>
      </c>
    </row>
    <row r="55932" spans="9:9" x14ac:dyDescent="0.2">
      <c r="I55932" s="37" t="s">
        <v>16</v>
      </c>
    </row>
    <row r="55933" spans="9:9" x14ac:dyDescent="0.2">
      <c r="I55933" s="37" t="s">
        <v>16</v>
      </c>
    </row>
    <row r="55934" spans="9:9" x14ac:dyDescent="0.2">
      <c r="I55934" s="37" t="s">
        <v>16</v>
      </c>
    </row>
    <row r="55935" spans="9:9" x14ac:dyDescent="0.2">
      <c r="I55935" s="37" t="s">
        <v>16</v>
      </c>
    </row>
    <row r="55936" spans="9:9" x14ac:dyDescent="0.2">
      <c r="I55936" s="37" t="s">
        <v>16</v>
      </c>
    </row>
    <row r="55937" spans="9:9" x14ac:dyDescent="0.2">
      <c r="I55937" s="37" t="s">
        <v>16</v>
      </c>
    </row>
    <row r="55938" spans="9:9" x14ac:dyDescent="0.2">
      <c r="I55938" s="37" t="s">
        <v>16</v>
      </c>
    </row>
    <row r="55939" spans="9:9" x14ac:dyDescent="0.2">
      <c r="I55939" s="37" t="s">
        <v>16</v>
      </c>
    </row>
    <row r="55940" spans="9:9" x14ac:dyDescent="0.2">
      <c r="I55940" s="37" t="s">
        <v>16</v>
      </c>
    </row>
    <row r="55941" spans="9:9" x14ac:dyDescent="0.2">
      <c r="I55941" s="37" t="s">
        <v>16</v>
      </c>
    </row>
    <row r="55942" spans="9:9" x14ac:dyDescent="0.2">
      <c r="I55942" s="37" t="s">
        <v>16</v>
      </c>
    </row>
    <row r="55943" spans="9:9" x14ac:dyDescent="0.2">
      <c r="I55943" s="37" t="s">
        <v>16</v>
      </c>
    </row>
    <row r="55944" spans="9:9" x14ac:dyDescent="0.2">
      <c r="I55944" s="37" t="s">
        <v>16</v>
      </c>
    </row>
    <row r="55945" spans="9:9" x14ac:dyDescent="0.2">
      <c r="I55945" s="37" t="s">
        <v>16</v>
      </c>
    </row>
    <row r="55946" spans="9:9" x14ac:dyDescent="0.2">
      <c r="I55946" s="37" t="s">
        <v>16</v>
      </c>
    </row>
    <row r="55947" spans="9:9" x14ac:dyDescent="0.2">
      <c r="I55947" s="37" t="s">
        <v>16</v>
      </c>
    </row>
    <row r="55948" spans="9:9" x14ac:dyDescent="0.2">
      <c r="I55948" s="37" t="s">
        <v>16</v>
      </c>
    </row>
    <row r="55949" spans="9:9" x14ac:dyDescent="0.2">
      <c r="I55949" s="37" t="s">
        <v>16</v>
      </c>
    </row>
    <row r="55950" spans="9:9" x14ac:dyDescent="0.2">
      <c r="I55950" s="37" t="s">
        <v>16</v>
      </c>
    </row>
    <row r="55951" spans="9:9" x14ac:dyDescent="0.2">
      <c r="I55951" s="37" t="s">
        <v>16</v>
      </c>
    </row>
    <row r="55952" spans="9:9" x14ac:dyDescent="0.2">
      <c r="I55952" s="37" t="s">
        <v>16</v>
      </c>
    </row>
    <row r="55953" spans="9:9" x14ac:dyDescent="0.2">
      <c r="I55953" s="37" t="s">
        <v>16</v>
      </c>
    </row>
    <row r="55954" spans="9:9" x14ac:dyDescent="0.2">
      <c r="I55954" s="37" t="s">
        <v>16</v>
      </c>
    </row>
    <row r="55955" spans="9:9" x14ac:dyDescent="0.2">
      <c r="I55955" s="37" t="s">
        <v>16</v>
      </c>
    </row>
    <row r="55956" spans="9:9" x14ac:dyDescent="0.2">
      <c r="I55956" s="37" t="s">
        <v>16</v>
      </c>
    </row>
    <row r="55957" spans="9:9" x14ac:dyDescent="0.2">
      <c r="I55957" s="37" t="s">
        <v>16</v>
      </c>
    </row>
    <row r="55958" spans="9:9" x14ac:dyDescent="0.2">
      <c r="I55958" s="37" t="s">
        <v>16</v>
      </c>
    </row>
    <row r="55959" spans="9:9" x14ac:dyDescent="0.2">
      <c r="I55959" s="37" t="s">
        <v>16</v>
      </c>
    </row>
    <row r="55960" spans="9:9" x14ac:dyDescent="0.2">
      <c r="I55960" s="37" t="s">
        <v>16</v>
      </c>
    </row>
    <row r="55961" spans="9:9" x14ac:dyDescent="0.2">
      <c r="I55961" s="37" t="s">
        <v>16</v>
      </c>
    </row>
    <row r="55962" spans="9:9" x14ac:dyDescent="0.2">
      <c r="I55962" s="37" t="s">
        <v>16</v>
      </c>
    </row>
    <row r="55963" spans="9:9" x14ac:dyDescent="0.2">
      <c r="I55963" s="37" t="s">
        <v>16</v>
      </c>
    </row>
    <row r="55964" spans="9:9" x14ac:dyDescent="0.2">
      <c r="I55964" s="37" t="s">
        <v>16</v>
      </c>
    </row>
    <row r="55965" spans="9:9" x14ac:dyDescent="0.2">
      <c r="I55965" s="37" t="s">
        <v>16</v>
      </c>
    </row>
    <row r="55966" spans="9:9" x14ac:dyDescent="0.2">
      <c r="I55966" s="37" t="s">
        <v>16</v>
      </c>
    </row>
    <row r="55967" spans="9:9" x14ac:dyDescent="0.2">
      <c r="I55967" s="37" t="s">
        <v>16</v>
      </c>
    </row>
    <row r="55968" spans="9:9" x14ac:dyDescent="0.2">
      <c r="I55968" s="37" t="s">
        <v>16</v>
      </c>
    </row>
    <row r="55969" spans="9:9" x14ac:dyDescent="0.2">
      <c r="I55969" s="37" t="s">
        <v>16</v>
      </c>
    </row>
    <row r="55970" spans="9:9" x14ac:dyDescent="0.2">
      <c r="I55970" s="37" t="s">
        <v>16</v>
      </c>
    </row>
    <row r="55971" spans="9:9" x14ac:dyDescent="0.2">
      <c r="I55971" s="37" t="s">
        <v>16</v>
      </c>
    </row>
    <row r="55972" spans="9:9" x14ac:dyDescent="0.2">
      <c r="I55972" s="37" t="s">
        <v>16</v>
      </c>
    </row>
    <row r="55973" spans="9:9" x14ac:dyDescent="0.2">
      <c r="I55973" s="37" t="s">
        <v>16</v>
      </c>
    </row>
    <row r="55974" spans="9:9" x14ac:dyDescent="0.2">
      <c r="I55974" s="37" t="s">
        <v>16</v>
      </c>
    </row>
    <row r="55975" spans="9:9" x14ac:dyDescent="0.2">
      <c r="I55975" s="37" t="s">
        <v>16</v>
      </c>
    </row>
    <row r="55976" spans="9:9" x14ac:dyDescent="0.2">
      <c r="I55976" s="37" t="s">
        <v>16</v>
      </c>
    </row>
    <row r="55977" spans="9:9" x14ac:dyDescent="0.2">
      <c r="I55977" s="37" t="s">
        <v>16</v>
      </c>
    </row>
    <row r="55978" spans="9:9" x14ac:dyDescent="0.2">
      <c r="I55978" s="37" t="s">
        <v>16</v>
      </c>
    </row>
    <row r="55979" spans="9:9" x14ac:dyDescent="0.2">
      <c r="I55979" s="37" t="s">
        <v>16</v>
      </c>
    </row>
    <row r="55980" spans="9:9" x14ac:dyDescent="0.2">
      <c r="I55980" s="37" t="s">
        <v>16</v>
      </c>
    </row>
    <row r="55981" spans="9:9" x14ac:dyDescent="0.2">
      <c r="I55981" s="37" t="s">
        <v>16</v>
      </c>
    </row>
    <row r="55982" spans="9:9" x14ac:dyDescent="0.2">
      <c r="I55982" s="37" t="s">
        <v>16</v>
      </c>
    </row>
    <row r="55983" spans="9:9" x14ac:dyDescent="0.2">
      <c r="I55983" s="37" t="s">
        <v>16</v>
      </c>
    </row>
    <row r="55984" spans="9:9" x14ac:dyDescent="0.2">
      <c r="I55984" s="37" t="s">
        <v>16</v>
      </c>
    </row>
    <row r="55985" spans="9:9" x14ac:dyDescent="0.2">
      <c r="I55985" s="37" t="s">
        <v>16</v>
      </c>
    </row>
    <row r="55986" spans="9:9" x14ac:dyDescent="0.2">
      <c r="I55986" s="37" t="s">
        <v>16</v>
      </c>
    </row>
    <row r="55987" spans="9:9" x14ac:dyDescent="0.2">
      <c r="I55987" s="37" t="s">
        <v>16</v>
      </c>
    </row>
    <row r="55988" spans="9:9" x14ac:dyDescent="0.2">
      <c r="I55988" s="37" t="s">
        <v>16</v>
      </c>
    </row>
    <row r="55989" spans="9:9" x14ac:dyDescent="0.2">
      <c r="I55989" s="37" t="s">
        <v>16</v>
      </c>
    </row>
    <row r="55990" spans="9:9" x14ac:dyDescent="0.2">
      <c r="I55990" s="37" t="s">
        <v>16</v>
      </c>
    </row>
    <row r="55991" spans="9:9" x14ac:dyDescent="0.2">
      <c r="I55991" s="37" t="s">
        <v>16</v>
      </c>
    </row>
    <row r="55992" spans="9:9" x14ac:dyDescent="0.2">
      <c r="I55992" s="37" t="s">
        <v>16</v>
      </c>
    </row>
    <row r="55993" spans="9:9" x14ac:dyDescent="0.2">
      <c r="I55993" s="37" t="s">
        <v>16</v>
      </c>
    </row>
    <row r="55994" spans="9:9" x14ac:dyDescent="0.2">
      <c r="I55994" s="37" t="s">
        <v>16</v>
      </c>
    </row>
    <row r="55995" spans="9:9" x14ac:dyDescent="0.2">
      <c r="I55995" s="37" t="s">
        <v>16</v>
      </c>
    </row>
    <row r="55996" spans="9:9" x14ac:dyDescent="0.2">
      <c r="I55996" s="37" t="s">
        <v>16</v>
      </c>
    </row>
    <row r="55997" spans="9:9" x14ac:dyDescent="0.2">
      <c r="I55997" s="37" t="s">
        <v>16</v>
      </c>
    </row>
    <row r="55998" spans="9:9" x14ac:dyDescent="0.2">
      <c r="I55998" s="37" t="s">
        <v>16</v>
      </c>
    </row>
    <row r="55999" spans="9:9" x14ac:dyDescent="0.2">
      <c r="I55999" s="37" t="s">
        <v>16</v>
      </c>
    </row>
    <row r="56000" spans="9:9" x14ac:dyDescent="0.2">
      <c r="I56000" s="37" t="s">
        <v>16</v>
      </c>
    </row>
    <row r="56001" spans="9:9" x14ac:dyDescent="0.2">
      <c r="I56001" s="37" t="s">
        <v>16</v>
      </c>
    </row>
    <row r="56002" spans="9:9" x14ac:dyDescent="0.2">
      <c r="I56002" s="37" t="s">
        <v>16</v>
      </c>
    </row>
    <row r="56003" spans="9:9" x14ac:dyDescent="0.2">
      <c r="I56003" s="37" t="s">
        <v>16</v>
      </c>
    </row>
    <row r="56004" spans="9:9" x14ac:dyDescent="0.2">
      <c r="I56004" s="37" t="s">
        <v>16</v>
      </c>
    </row>
    <row r="56005" spans="9:9" x14ac:dyDescent="0.2">
      <c r="I56005" s="37" t="s">
        <v>16</v>
      </c>
    </row>
    <row r="56006" spans="9:9" x14ac:dyDescent="0.2">
      <c r="I56006" s="37" t="s">
        <v>16</v>
      </c>
    </row>
    <row r="56007" spans="9:9" x14ac:dyDescent="0.2">
      <c r="I56007" s="37" t="s">
        <v>16</v>
      </c>
    </row>
    <row r="56008" spans="9:9" x14ac:dyDescent="0.2">
      <c r="I56008" s="37" t="s">
        <v>16</v>
      </c>
    </row>
    <row r="56009" spans="9:9" x14ac:dyDescent="0.2">
      <c r="I56009" s="37" t="s">
        <v>16</v>
      </c>
    </row>
    <row r="56010" spans="9:9" x14ac:dyDescent="0.2">
      <c r="I56010" s="37" t="s">
        <v>16</v>
      </c>
    </row>
    <row r="56011" spans="9:9" x14ac:dyDescent="0.2">
      <c r="I56011" s="37" t="s">
        <v>16</v>
      </c>
    </row>
    <row r="56012" spans="9:9" x14ac:dyDescent="0.2">
      <c r="I56012" s="37" t="s">
        <v>16</v>
      </c>
    </row>
    <row r="56013" spans="9:9" x14ac:dyDescent="0.2">
      <c r="I56013" s="37" t="s">
        <v>16</v>
      </c>
    </row>
    <row r="56014" spans="9:9" x14ac:dyDescent="0.2">
      <c r="I56014" s="37" t="s">
        <v>16</v>
      </c>
    </row>
    <row r="56015" spans="9:9" x14ac:dyDescent="0.2">
      <c r="I56015" s="37" t="s">
        <v>16</v>
      </c>
    </row>
    <row r="56016" spans="9:9" x14ac:dyDescent="0.2">
      <c r="I56016" s="37" t="s">
        <v>16</v>
      </c>
    </row>
    <row r="56017" spans="9:9" x14ac:dyDescent="0.2">
      <c r="I56017" s="37" t="s">
        <v>16</v>
      </c>
    </row>
    <row r="56018" spans="9:9" x14ac:dyDescent="0.2">
      <c r="I56018" s="37" t="s">
        <v>16</v>
      </c>
    </row>
    <row r="56019" spans="9:9" x14ac:dyDescent="0.2">
      <c r="I56019" s="37" t="s">
        <v>16</v>
      </c>
    </row>
    <row r="56020" spans="9:9" x14ac:dyDescent="0.2">
      <c r="I56020" s="37" t="s">
        <v>16</v>
      </c>
    </row>
    <row r="56021" spans="9:9" x14ac:dyDescent="0.2">
      <c r="I56021" s="37" t="s">
        <v>16</v>
      </c>
    </row>
    <row r="56022" spans="9:9" x14ac:dyDescent="0.2">
      <c r="I56022" s="37" t="s">
        <v>16</v>
      </c>
    </row>
    <row r="56023" spans="9:9" x14ac:dyDescent="0.2">
      <c r="I56023" s="37" t="s">
        <v>16</v>
      </c>
    </row>
    <row r="56024" spans="9:9" x14ac:dyDescent="0.2">
      <c r="I56024" s="37" t="s">
        <v>16</v>
      </c>
    </row>
    <row r="56025" spans="9:9" x14ac:dyDescent="0.2">
      <c r="I56025" s="37" t="s">
        <v>16</v>
      </c>
    </row>
    <row r="56026" spans="9:9" x14ac:dyDescent="0.2">
      <c r="I56026" s="37" t="s">
        <v>16</v>
      </c>
    </row>
    <row r="56027" spans="9:9" x14ac:dyDescent="0.2">
      <c r="I56027" s="37" t="s">
        <v>16</v>
      </c>
    </row>
    <row r="56028" spans="9:9" x14ac:dyDescent="0.2">
      <c r="I56028" s="37" t="s">
        <v>16</v>
      </c>
    </row>
    <row r="56029" spans="9:9" x14ac:dyDescent="0.2">
      <c r="I56029" s="37" t="s">
        <v>16</v>
      </c>
    </row>
    <row r="56030" spans="9:9" x14ac:dyDescent="0.2">
      <c r="I56030" s="37" t="s">
        <v>16</v>
      </c>
    </row>
    <row r="56031" spans="9:9" x14ac:dyDescent="0.2">
      <c r="I56031" s="37" t="s">
        <v>16</v>
      </c>
    </row>
    <row r="56032" spans="9:9" x14ac:dyDescent="0.2">
      <c r="I56032" s="37" t="s">
        <v>16</v>
      </c>
    </row>
    <row r="56033" spans="9:9" x14ac:dyDescent="0.2">
      <c r="I56033" s="37" t="s">
        <v>16</v>
      </c>
    </row>
    <row r="56034" spans="9:9" x14ac:dyDescent="0.2">
      <c r="I56034" s="37" t="s">
        <v>16</v>
      </c>
    </row>
    <row r="56035" spans="9:9" x14ac:dyDescent="0.2">
      <c r="I56035" s="37" t="s">
        <v>16</v>
      </c>
    </row>
    <row r="56036" spans="9:9" x14ac:dyDescent="0.2">
      <c r="I56036" s="37" t="s">
        <v>16</v>
      </c>
    </row>
    <row r="56037" spans="9:9" x14ac:dyDescent="0.2">
      <c r="I56037" s="37" t="s">
        <v>16</v>
      </c>
    </row>
    <row r="56038" spans="9:9" x14ac:dyDescent="0.2">
      <c r="I56038" s="37" t="s">
        <v>16</v>
      </c>
    </row>
    <row r="56039" spans="9:9" x14ac:dyDescent="0.2">
      <c r="I56039" s="37" t="s">
        <v>16</v>
      </c>
    </row>
    <row r="56040" spans="9:9" x14ac:dyDescent="0.2">
      <c r="I56040" s="37" t="s">
        <v>16</v>
      </c>
    </row>
    <row r="56041" spans="9:9" x14ac:dyDescent="0.2">
      <c r="I56041" s="37" t="s">
        <v>16</v>
      </c>
    </row>
    <row r="56042" spans="9:9" x14ac:dyDescent="0.2">
      <c r="I56042" s="37" t="s">
        <v>16</v>
      </c>
    </row>
    <row r="56043" spans="9:9" x14ac:dyDescent="0.2">
      <c r="I56043" s="37" t="s">
        <v>16</v>
      </c>
    </row>
    <row r="56044" spans="9:9" x14ac:dyDescent="0.2">
      <c r="I56044" s="37" t="s">
        <v>16</v>
      </c>
    </row>
    <row r="56045" spans="9:9" x14ac:dyDescent="0.2">
      <c r="I56045" s="37" t="s">
        <v>16</v>
      </c>
    </row>
    <row r="56046" spans="9:9" x14ac:dyDescent="0.2">
      <c r="I56046" s="37" t="s">
        <v>16</v>
      </c>
    </row>
    <row r="56047" spans="9:9" x14ac:dyDescent="0.2">
      <c r="I56047" s="37" t="s">
        <v>16</v>
      </c>
    </row>
    <row r="56048" spans="9:9" x14ac:dyDescent="0.2">
      <c r="I56048" s="37" t="s">
        <v>16</v>
      </c>
    </row>
    <row r="56049" spans="9:9" x14ac:dyDescent="0.2">
      <c r="I56049" s="37" t="s">
        <v>16</v>
      </c>
    </row>
    <row r="56050" spans="9:9" x14ac:dyDescent="0.2">
      <c r="I56050" s="37" t="s">
        <v>16</v>
      </c>
    </row>
    <row r="56051" spans="9:9" x14ac:dyDescent="0.2">
      <c r="I56051" s="37" t="s">
        <v>16</v>
      </c>
    </row>
    <row r="56052" spans="9:9" x14ac:dyDescent="0.2">
      <c r="I56052" s="37" t="s">
        <v>16</v>
      </c>
    </row>
    <row r="56053" spans="9:9" x14ac:dyDescent="0.2">
      <c r="I56053" s="37" t="s">
        <v>16</v>
      </c>
    </row>
    <row r="56054" spans="9:9" x14ac:dyDescent="0.2">
      <c r="I56054" s="37" t="s">
        <v>16</v>
      </c>
    </row>
    <row r="56055" spans="9:9" x14ac:dyDescent="0.2">
      <c r="I56055" s="37" t="s">
        <v>16</v>
      </c>
    </row>
    <row r="56056" spans="9:9" x14ac:dyDescent="0.2">
      <c r="I56056" s="37" t="s">
        <v>16</v>
      </c>
    </row>
    <row r="56057" spans="9:9" x14ac:dyDescent="0.2">
      <c r="I56057" s="37" t="s">
        <v>16</v>
      </c>
    </row>
    <row r="56058" spans="9:9" x14ac:dyDescent="0.2">
      <c r="I56058" s="37" t="s">
        <v>16</v>
      </c>
    </row>
    <row r="56059" spans="9:9" x14ac:dyDescent="0.2">
      <c r="I56059" s="37" t="s">
        <v>16</v>
      </c>
    </row>
    <row r="56060" spans="9:9" x14ac:dyDescent="0.2">
      <c r="I56060" s="37" t="s">
        <v>16</v>
      </c>
    </row>
    <row r="56061" spans="9:9" x14ac:dyDescent="0.2">
      <c r="I56061" s="37" t="s">
        <v>16</v>
      </c>
    </row>
    <row r="56062" spans="9:9" x14ac:dyDescent="0.2">
      <c r="I56062" s="37" t="s">
        <v>16</v>
      </c>
    </row>
    <row r="56063" spans="9:9" x14ac:dyDescent="0.2">
      <c r="I56063" s="37" t="s">
        <v>16</v>
      </c>
    </row>
    <row r="56064" spans="9:9" x14ac:dyDescent="0.2">
      <c r="I56064" s="37" t="s">
        <v>16</v>
      </c>
    </row>
    <row r="56065" spans="9:9" x14ac:dyDescent="0.2">
      <c r="I56065" s="37" t="s">
        <v>16</v>
      </c>
    </row>
    <row r="56066" spans="9:9" x14ac:dyDescent="0.2">
      <c r="I56066" s="37" t="s">
        <v>16</v>
      </c>
    </row>
    <row r="56067" spans="9:9" x14ac:dyDescent="0.2">
      <c r="I56067" s="37" t="s">
        <v>16</v>
      </c>
    </row>
    <row r="56068" spans="9:9" x14ac:dyDescent="0.2">
      <c r="I56068" s="37" t="s">
        <v>16</v>
      </c>
    </row>
    <row r="56069" spans="9:9" x14ac:dyDescent="0.2">
      <c r="I56069" s="37" t="s">
        <v>16</v>
      </c>
    </row>
    <row r="56070" spans="9:9" x14ac:dyDescent="0.2">
      <c r="I56070" s="37" t="s">
        <v>16</v>
      </c>
    </row>
    <row r="56071" spans="9:9" x14ac:dyDescent="0.2">
      <c r="I56071" s="37" t="s">
        <v>16</v>
      </c>
    </row>
    <row r="56072" spans="9:9" x14ac:dyDescent="0.2">
      <c r="I56072" s="37" t="s">
        <v>16</v>
      </c>
    </row>
    <row r="56073" spans="9:9" x14ac:dyDescent="0.2">
      <c r="I56073" s="37" t="s">
        <v>16</v>
      </c>
    </row>
    <row r="56074" spans="9:9" x14ac:dyDescent="0.2">
      <c r="I56074" s="37" t="s">
        <v>16</v>
      </c>
    </row>
    <row r="56075" spans="9:9" x14ac:dyDescent="0.2">
      <c r="I56075" s="37" t="s">
        <v>16</v>
      </c>
    </row>
    <row r="56076" spans="9:9" x14ac:dyDescent="0.2">
      <c r="I56076" s="37" t="s">
        <v>16</v>
      </c>
    </row>
    <row r="56077" spans="9:9" x14ac:dyDescent="0.2">
      <c r="I56077" s="37" t="s">
        <v>16</v>
      </c>
    </row>
    <row r="56078" spans="9:9" x14ac:dyDescent="0.2">
      <c r="I56078" s="37" t="s">
        <v>16</v>
      </c>
    </row>
    <row r="56079" spans="9:9" x14ac:dyDescent="0.2">
      <c r="I56079" s="37" t="s">
        <v>16</v>
      </c>
    </row>
    <row r="56080" spans="9:9" x14ac:dyDescent="0.2">
      <c r="I56080" s="37" t="s">
        <v>16</v>
      </c>
    </row>
    <row r="56081" spans="9:9" x14ac:dyDescent="0.2">
      <c r="I56081" s="37" t="s">
        <v>16</v>
      </c>
    </row>
    <row r="56082" spans="9:9" x14ac:dyDescent="0.2">
      <c r="I56082" s="37" t="s">
        <v>16</v>
      </c>
    </row>
    <row r="56083" spans="9:9" x14ac:dyDescent="0.2">
      <c r="I56083" s="37" t="s">
        <v>16</v>
      </c>
    </row>
    <row r="56084" spans="9:9" x14ac:dyDescent="0.2">
      <c r="I56084" s="37" t="s">
        <v>16</v>
      </c>
    </row>
    <row r="56085" spans="9:9" x14ac:dyDescent="0.2">
      <c r="I56085" s="37" t="s">
        <v>16</v>
      </c>
    </row>
    <row r="56086" spans="9:9" x14ac:dyDescent="0.2">
      <c r="I56086" s="37" t="s">
        <v>16</v>
      </c>
    </row>
    <row r="56087" spans="9:9" x14ac:dyDescent="0.2">
      <c r="I56087" s="37" t="s">
        <v>16</v>
      </c>
    </row>
    <row r="56088" spans="9:9" x14ac:dyDescent="0.2">
      <c r="I56088" s="37" t="s">
        <v>16</v>
      </c>
    </row>
    <row r="56089" spans="9:9" x14ac:dyDescent="0.2">
      <c r="I56089" s="37" t="s">
        <v>16</v>
      </c>
    </row>
    <row r="56090" spans="9:9" x14ac:dyDescent="0.2">
      <c r="I56090" s="37" t="s">
        <v>16</v>
      </c>
    </row>
    <row r="56091" spans="9:9" x14ac:dyDescent="0.2">
      <c r="I56091" s="37" t="s">
        <v>16</v>
      </c>
    </row>
    <row r="56092" spans="9:9" x14ac:dyDescent="0.2">
      <c r="I56092" s="37" t="s">
        <v>16</v>
      </c>
    </row>
    <row r="56093" spans="9:9" x14ac:dyDescent="0.2">
      <c r="I56093" s="37" t="s">
        <v>16</v>
      </c>
    </row>
    <row r="56094" spans="9:9" x14ac:dyDescent="0.2">
      <c r="I56094" s="37" t="s">
        <v>16</v>
      </c>
    </row>
    <row r="56095" spans="9:9" x14ac:dyDescent="0.2">
      <c r="I56095" s="37" t="s">
        <v>16</v>
      </c>
    </row>
    <row r="56096" spans="9:9" x14ac:dyDescent="0.2">
      <c r="I56096" s="37" t="s">
        <v>16</v>
      </c>
    </row>
    <row r="56097" spans="9:9" x14ac:dyDescent="0.2">
      <c r="I56097" s="37" t="s">
        <v>16</v>
      </c>
    </row>
    <row r="56098" spans="9:9" x14ac:dyDescent="0.2">
      <c r="I56098" s="37" t="s">
        <v>16</v>
      </c>
    </row>
    <row r="56099" spans="9:9" x14ac:dyDescent="0.2">
      <c r="I56099" s="37" t="s">
        <v>16</v>
      </c>
    </row>
    <row r="56100" spans="9:9" x14ac:dyDescent="0.2">
      <c r="I56100" s="37" t="s">
        <v>16</v>
      </c>
    </row>
    <row r="56101" spans="9:9" x14ac:dyDescent="0.2">
      <c r="I56101" s="37" t="s">
        <v>16</v>
      </c>
    </row>
    <row r="56102" spans="9:9" x14ac:dyDescent="0.2">
      <c r="I56102" s="37" t="s">
        <v>16</v>
      </c>
    </row>
    <row r="56103" spans="9:9" x14ac:dyDescent="0.2">
      <c r="I56103" s="37" t="s">
        <v>16</v>
      </c>
    </row>
    <row r="56104" spans="9:9" x14ac:dyDescent="0.2">
      <c r="I56104" s="37" t="s">
        <v>16</v>
      </c>
    </row>
    <row r="56105" spans="9:9" x14ac:dyDescent="0.2">
      <c r="I56105" s="37" t="s">
        <v>16</v>
      </c>
    </row>
    <row r="56106" spans="9:9" x14ac:dyDescent="0.2">
      <c r="I56106" s="37" t="s">
        <v>16</v>
      </c>
    </row>
    <row r="56107" spans="9:9" x14ac:dyDescent="0.2">
      <c r="I56107" s="37" t="s">
        <v>16</v>
      </c>
    </row>
    <row r="56108" spans="9:9" x14ac:dyDescent="0.2">
      <c r="I56108" s="37" t="s">
        <v>16</v>
      </c>
    </row>
    <row r="56109" spans="9:9" x14ac:dyDescent="0.2">
      <c r="I56109" s="37" t="s">
        <v>16</v>
      </c>
    </row>
    <row r="56110" spans="9:9" x14ac:dyDescent="0.2">
      <c r="I56110" s="37" t="s">
        <v>16</v>
      </c>
    </row>
    <row r="56111" spans="9:9" x14ac:dyDescent="0.2">
      <c r="I56111" s="37" t="s">
        <v>16</v>
      </c>
    </row>
    <row r="56112" spans="9:9" x14ac:dyDescent="0.2">
      <c r="I56112" s="37" t="s">
        <v>16</v>
      </c>
    </row>
    <row r="56113" spans="9:9" x14ac:dyDescent="0.2">
      <c r="I56113" s="37" t="s">
        <v>16</v>
      </c>
    </row>
    <row r="56114" spans="9:9" x14ac:dyDescent="0.2">
      <c r="I56114" s="37" t="s">
        <v>16</v>
      </c>
    </row>
    <row r="56115" spans="9:9" x14ac:dyDescent="0.2">
      <c r="I56115" s="37" t="s">
        <v>16</v>
      </c>
    </row>
    <row r="56116" spans="9:9" x14ac:dyDescent="0.2">
      <c r="I56116" s="37" t="s">
        <v>16</v>
      </c>
    </row>
    <row r="56117" spans="9:9" x14ac:dyDescent="0.2">
      <c r="I56117" s="37" t="s">
        <v>16</v>
      </c>
    </row>
    <row r="56118" spans="9:9" x14ac:dyDescent="0.2">
      <c r="I56118" s="37" t="s">
        <v>16</v>
      </c>
    </row>
    <row r="56119" spans="9:9" x14ac:dyDescent="0.2">
      <c r="I56119" s="37" t="s">
        <v>16</v>
      </c>
    </row>
    <row r="56120" spans="9:9" x14ac:dyDescent="0.2">
      <c r="I56120" s="37" t="s">
        <v>16</v>
      </c>
    </row>
    <row r="56121" spans="9:9" x14ac:dyDescent="0.2">
      <c r="I56121" s="37" t="s">
        <v>16</v>
      </c>
    </row>
    <row r="56122" spans="9:9" x14ac:dyDescent="0.2">
      <c r="I56122" s="37" t="s">
        <v>16</v>
      </c>
    </row>
    <row r="56123" spans="9:9" x14ac:dyDescent="0.2">
      <c r="I56123" s="37" t="s">
        <v>16</v>
      </c>
    </row>
    <row r="56124" spans="9:9" x14ac:dyDescent="0.2">
      <c r="I56124" s="37" t="s">
        <v>16</v>
      </c>
    </row>
    <row r="56125" spans="9:9" x14ac:dyDescent="0.2">
      <c r="I56125" s="37" t="s">
        <v>16</v>
      </c>
    </row>
    <row r="56126" spans="9:9" x14ac:dyDescent="0.2">
      <c r="I56126" s="37" t="s">
        <v>16</v>
      </c>
    </row>
    <row r="56127" spans="9:9" x14ac:dyDescent="0.2">
      <c r="I56127" s="37" t="s">
        <v>16</v>
      </c>
    </row>
    <row r="56128" spans="9:9" x14ac:dyDescent="0.2">
      <c r="I56128" s="37" t="s">
        <v>16</v>
      </c>
    </row>
    <row r="56129" spans="9:9" x14ac:dyDescent="0.2">
      <c r="I56129" s="37" t="s">
        <v>16</v>
      </c>
    </row>
    <row r="56130" spans="9:9" x14ac:dyDescent="0.2">
      <c r="I56130" s="37" t="s">
        <v>16</v>
      </c>
    </row>
    <row r="56131" spans="9:9" x14ac:dyDescent="0.2">
      <c r="I56131" s="37" t="s">
        <v>16</v>
      </c>
    </row>
    <row r="56132" spans="9:9" x14ac:dyDescent="0.2">
      <c r="I56132" s="37" t="s">
        <v>16</v>
      </c>
    </row>
    <row r="56133" spans="9:9" x14ac:dyDescent="0.2">
      <c r="I56133" s="37" t="s">
        <v>16</v>
      </c>
    </row>
    <row r="56134" spans="9:9" x14ac:dyDescent="0.2">
      <c r="I56134" s="37" t="s">
        <v>16</v>
      </c>
    </row>
    <row r="56135" spans="9:9" x14ac:dyDescent="0.2">
      <c r="I56135" s="37" t="s">
        <v>16</v>
      </c>
    </row>
    <row r="56136" spans="9:9" x14ac:dyDescent="0.2">
      <c r="I56136" s="37" t="s">
        <v>16</v>
      </c>
    </row>
    <row r="56137" spans="9:9" x14ac:dyDescent="0.2">
      <c r="I56137" s="37" t="s">
        <v>16</v>
      </c>
    </row>
    <row r="56138" spans="9:9" x14ac:dyDescent="0.2">
      <c r="I56138" s="37" t="s">
        <v>16</v>
      </c>
    </row>
    <row r="56139" spans="9:9" x14ac:dyDescent="0.2">
      <c r="I56139" s="37" t="s">
        <v>16</v>
      </c>
    </row>
    <row r="56140" spans="9:9" x14ac:dyDescent="0.2">
      <c r="I56140" s="37" t="s">
        <v>16</v>
      </c>
    </row>
    <row r="56141" spans="9:9" x14ac:dyDescent="0.2">
      <c r="I56141" s="37" t="s">
        <v>16</v>
      </c>
    </row>
    <row r="56142" spans="9:9" x14ac:dyDescent="0.2">
      <c r="I56142" s="37" t="s">
        <v>16</v>
      </c>
    </row>
    <row r="56143" spans="9:9" x14ac:dyDescent="0.2">
      <c r="I56143" s="37" t="s">
        <v>16</v>
      </c>
    </row>
    <row r="56144" spans="9:9" x14ac:dyDescent="0.2">
      <c r="I56144" s="37" t="s">
        <v>16</v>
      </c>
    </row>
    <row r="56145" spans="9:9" x14ac:dyDescent="0.2">
      <c r="I56145" s="37" t="s">
        <v>16</v>
      </c>
    </row>
    <row r="56146" spans="9:9" x14ac:dyDescent="0.2">
      <c r="I56146" s="37" t="s">
        <v>16</v>
      </c>
    </row>
    <row r="56147" spans="9:9" x14ac:dyDescent="0.2">
      <c r="I56147" s="37" t="s">
        <v>16</v>
      </c>
    </row>
    <row r="56148" spans="9:9" x14ac:dyDescent="0.2">
      <c r="I56148" s="37" t="s">
        <v>16</v>
      </c>
    </row>
    <row r="56149" spans="9:9" x14ac:dyDescent="0.2">
      <c r="I56149" s="37" t="s">
        <v>16</v>
      </c>
    </row>
    <row r="56150" spans="9:9" x14ac:dyDescent="0.2">
      <c r="I56150" s="37" t="s">
        <v>16</v>
      </c>
    </row>
    <row r="56151" spans="9:9" x14ac:dyDescent="0.2">
      <c r="I56151" s="37" t="s">
        <v>16</v>
      </c>
    </row>
    <row r="56152" spans="9:9" x14ac:dyDescent="0.2">
      <c r="I56152" s="37" t="s">
        <v>16</v>
      </c>
    </row>
    <row r="56153" spans="9:9" x14ac:dyDescent="0.2">
      <c r="I56153" s="37" t="s">
        <v>16</v>
      </c>
    </row>
    <row r="56154" spans="9:9" x14ac:dyDescent="0.2">
      <c r="I56154" s="37" t="s">
        <v>16</v>
      </c>
    </row>
    <row r="56155" spans="9:9" x14ac:dyDescent="0.2">
      <c r="I56155" s="37" t="s">
        <v>16</v>
      </c>
    </row>
    <row r="56156" spans="9:9" x14ac:dyDescent="0.2">
      <c r="I56156" s="37" t="s">
        <v>16</v>
      </c>
    </row>
    <row r="56157" spans="9:9" x14ac:dyDescent="0.2">
      <c r="I56157" s="37" t="s">
        <v>16</v>
      </c>
    </row>
    <row r="56158" spans="9:9" x14ac:dyDescent="0.2">
      <c r="I56158" s="37" t="s">
        <v>16</v>
      </c>
    </row>
    <row r="56159" spans="9:9" x14ac:dyDescent="0.2">
      <c r="I56159" s="37" t="s">
        <v>16</v>
      </c>
    </row>
    <row r="56160" spans="9:9" x14ac:dyDescent="0.2">
      <c r="I56160" s="37" t="s">
        <v>16</v>
      </c>
    </row>
    <row r="56161" spans="9:9" x14ac:dyDescent="0.2">
      <c r="I56161" s="37" t="s">
        <v>16</v>
      </c>
    </row>
    <row r="56162" spans="9:9" x14ac:dyDescent="0.2">
      <c r="I56162" s="37" t="s">
        <v>16</v>
      </c>
    </row>
    <row r="56163" spans="9:9" x14ac:dyDescent="0.2">
      <c r="I56163" s="37" t="s">
        <v>16</v>
      </c>
    </row>
    <row r="56164" spans="9:9" x14ac:dyDescent="0.2">
      <c r="I56164" s="37" t="s">
        <v>16</v>
      </c>
    </row>
    <row r="56165" spans="9:9" x14ac:dyDescent="0.2">
      <c r="I56165" s="37" t="s">
        <v>16</v>
      </c>
    </row>
    <row r="56166" spans="9:9" x14ac:dyDescent="0.2">
      <c r="I56166" s="37" t="s">
        <v>16</v>
      </c>
    </row>
    <row r="56167" spans="9:9" x14ac:dyDescent="0.2">
      <c r="I56167" s="37" t="s">
        <v>16</v>
      </c>
    </row>
    <row r="56168" spans="9:9" x14ac:dyDescent="0.2">
      <c r="I56168" s="37" t="s">
        <v>16</v>
      </c>
    </row>
    <row r="56169" spans="9:9" x14ac:dyDescent="0.2">
      <c r="I56169" s="37" t="s">
        <v>16</v>
      </c>
    </row>
    <row r="56170" spans="9:9" x14ac:dyDescent="0.2">
      <c r="I56170" s="37" t="s">
        <v>16</v>
      </c>
    </row>
    <row r="56171" spans="9:9" x14ac:dyDescent="0.2">
      <c r="I56171" s="37" t="s">
        <v>16</v>
      </c>
    </row>
    <row r="56172" spans="9:9" x14ac:dyDescent="0.2">
      <c r="I56172" s="37" t="s">
        <v>16</v>
      </c>
    </row>
    <row r="56173" spans="9:9" x14ac:dyDescent="0.2">
      <c r="I56173" s="37" t="s">
        <v>16</v>
      </c>
    </row>
    <row r="56174" spans="9:9" x14ac:dyDescent="0.2">
      <c r="I56174" s="37" t="s">
        <v>16</v>
      </c>
    </row>
    <row r="56175" spans="9:9" x14ac:dyDescent="0.2">
      <c r="I56175" s="37" t="s">
        <v>16</v>
      </c>
    </row>
    <row r="56176" spans="9:9" x14ac:dyDescent="0.2">
      <c r="I56176" s="37" t="s">
        <v>16</v>
      </c>
    </row>
    <row r="56177" spans="9:9" x14ac:dyDescent="0.2">
      <c r="I56177" s="37" t="s">
        <v>16</v>
      </c>
    </row>
    <row r="56178" spans="9:9" x14ac:dyDescent="0.2">
      <c r="I56178" s="37" t="s">
        <v>16</v>
      </c>
    </row>
    <row r="56179" spans="9:9" x14ac:dyDescent="0.2">
      <c r="I56179" s="37" t="s">
        <v>16</v>
      </c>
    </row>
    <row r="56180" spans="9:9" x14ac:dyDescent="0.2">
      <c r="I56180" s="37" t="s">
        <v>16</v>
      </c>
    </row>
    <row r="56181" spans="9:9" x14ac:dyDescent="0.2">
      <c r="I56181" s="37" t="s">
        <v>16</v>
      </c>
    </row>
    <row r="56182" spans="9:9" x14ac:dyDescent="0.2">
      <c r="I56182" s="37" t="s">
        <v>16</v>
      </c>
    </row>
    <row r="56183" spans="9:9" x14ac:dyDescent="0.2">
      <c r="I56183" s="37" t="s">
        <v>16</v>
      </c>
    </row>
    <row r="56184" spans="9:9" x14ac:dyDescent="0.2">
      <c r="I56184" s="37" t="s">
        <v>16</v>
      </c>
    </row>
    <row r="56185" spans="9:9" x14ac:dyDescent="0.2">
      <c r="I56185" s="37" t="s">
        <v>16</v>
      </c>
    </row>
    <row r="56186" spans="9:9" x14ac:dyDescent="0.2">
      <c r="I56186" s="37" t="s">
        <v>16</v>
      </c>
    </row>
    <row r="56187" spans="9:9" x14ac:dyDescent="0.2">
      <c r="I56187" s="37" t="s">
        <v>16</v>
      </c>
    </row>
    <row r="56188" spans="9:9" x14ac:dyDescent="0.2">
      <c r="I56188" s="37" t="s">
        <v>16</v>
      </c>
    </row>
    <row r="56189" spans="9:9" x14ac:dyDescent="0.2">
      <c r="I56189" s="37" t="s">
        <v>16</v>
      </c>
    </row>
    <row r="56190" spans="9:9" x14ac:dyDescent="0.2">
      <c r="I56190" s="37" t="s">
        <v>16</v>
      </c>
    </row>
    <row r="56191" spans="9:9" x14ac:dyDescent="0.2">
      <c r="I56191" s="37" t="s">
        <v>16</v>
      </c>
    </row>
    <row r="56192" spans="9:9" x14ac:dyDescent="0.2">
      <c r="I56192" s="37" t="s">
        <v>16</v>
      </c>
    </row>
    <row r="56193" spans="9:9" x14ac:dyDescent="0.2">
      <c r="I56193" s="37" t="s">
        <v>16</v>
      </c>
    </row>
    <row r="56194" spans="9:9" x14ac:dyDescent="0.2">
      <c r="I56194" s="37" t="s">
        <v>16</v>
      </c>
    </row>
    <row r="56195" spans="9:9" x14ac:dyDescent="0.2">
      <c r="I56195" s="37" t="s">
        <v>16</v>
      </c>
    </row>
    <row r="56196" spans="9:9" x14ac:dyDescent="0.2">
      <c r="I56196" s="37" t="s">
        <v>16</v>
      </c>
    </row>
    <row r="56197" spans="9:9" x14ac:dyDescent="0.2">
      <c r="I56197" s="37" t="s">
        <v>16</v>
      </c>
    </row>
    <row r="56198" spans="9:9" x14ac:dyDescent="0.2">
      <c r="I56198" s="37" t="s">
        <v>16</v>
      </c>
    </row>
    <row r="56199" spans="9:9" x14ac:dyDescent="0.2">
      <c r="I56199" s="37" t="s">
        <v>16</v>
      </c>
    </row>
    <row r="56200" spans="9:9" x14ac:dyDescent="0.2">
      <c r="I56200" s="37" t="s">
        <v>16</v>
      </c>
    </row>
    <row r="56201" spans="9:9" x14ac:dyDescent="0.2">
      <c r="I56201" s="37" t="s">
        <v>16</v>
      </c>
    </row>
    <row r="56202" spans="9:9" x14ac:dyDescent="0.2">
      <c r="I56202" s="37" t="s">
        <v>16</v>
      </c>
    </row>
    <row r="56203" spans="9:9" x14ac:dyDescent="0.2">
      <c r="I56203" s="37" t="s">
        <v>16</v>
      </c>
    </row>
    <row r="56204" spans="9:9" x14ac:dyDescent="0.2">
      <c r="I56204" s="37" t="s">
        <v>16</v>
      </c>
    </row>
    <row r="56205" spans="9:9" x14ac:dyDescent="0.2">
      <c r="I56205" s="37" t="s">
        <v>16</v>
      </c>
    </row>
    <row r="56206" spans="9:9" x14ac:dyDescent="0.2">
      <c r="I56206" s="37" t="s">
        <v>16</v>
      </c>
    </row>
    <row r="56207" spans="9:9" x14ac:dyDescent="0.2">
      <c r="I56207" s="37" t="s">
        <v>16</v>
      </c>
    </row>
    <row r="56208" spans="9:9" x14ac:dyDescent="0.2">
      <c r="I56208" s="37" t="s">
        <v>16</v>
      </c>
    </row>
    <row r="56209" spans="9:9" x14ac:dyDescent="0.2">
      <c r="I56209" s="37" t="s">
        <v>16</v>
      </c>
    </row>
    <row r="56210" spans="9:9" x14ac:dyDescent="0.2">
      <c r="I56210" s="37" t="s">
        <v>16</v>
      </c>
    </row>
    <row r="56211" spans="9:9" x14ac:dyDescent="0.2">
      <c r="I56211" s="37" t="s">
        <v>16</v>
      </c>
    </row>
    <row r="56212" spans="9:9" x14ac:dyDescent="0.2">
      <c r="I56212" s="37" t="s">
        <v>16</v>
      </c>
    </row>
    <row r="56213" spans="9:9" x14ac:dyDescent="0.2">
      <c r="I56213" s="37" t="s">
        <v>16</v>
      </c>
    </row>
    <row r="56214" spans="9:9" x14ac:dyDescent="0.2">
      <c r="I56214" s="37" t="s">
        <v>16</v>
      </c>
    </row>
    <row r="56215" spans="9:9" x14ac:dyDescent="0.2">
      <c r="I56215" s="37" t="s">
        <v>16</v>
      </c>
    </row>
    <row r="56216" spans="9:9" x14ac:dyDescent="0.2">
      <c r="I56216" s="37" t="s">
        <v>16</v>
      </c>
    </row>
    <row r="56217" spans="9:9" x14ac:dyDescent="0.2">
      <c r="I56217" s="37" t="s">
        <v>16</v>
      </c>
    </row>
    <row r="56218" spans="9:9" x14ac:dyDescent="0.2">
      <c r="I56218" s="37" t="s">
        <v>16</v>
      </c>
    </row>
    <row r="56219" spans="9:9" x14ac:dyDescent="0.2">
      <c r="I56219" s="37" t="s">
        <v>16</v>
      </c>
    </row>
    <row r="56220" spans="9:9" x14ac:dyDescent="0.2">
      <c r="I56220" s="37" t="s">
        <v>16</v>
      </c>
    </row>
    <row r="56221" spans="9:9" x14ac:dyDescent="0.2">
      <c r="I56221" s="37" t="s">
        <v>16</v>
      </c>
    </row>
    <row r="56222" spans="9:9" x14ac:dyDescent="0.2">
      <c r="I56222" s="37" t="s">
        <v>16</v>
      </c>
    </row>
    <row r="56223" spans="9:9" x14ac:dyDescent="0.2">
      <c r="I56223" s="37" t="s">
        <v>16</v>
      </c>
    </row>
    <row r="56224" spans="9:9" x14ac:dyDescent="0.2">
      <c r="I56224" s="37" t="s">
        <v>16</v>
      </c>
    </row>
    <row r="56225" spans="9:9" x14ac:dyDescent="0.2">
      <c r="I56225" s="37" t="s">
        <v>16</v>
      </c>
    </row>
    <row r="56226" spans="9:9" x14ac:dyDescent="0.2">
      <c r="I56226" s="37" t="s">
        <v>16</v>
      </c>
    </row>
    <row r="56227" spans="9:9" x14ac:dyDescent="0.2">
      <c r="I56227" s="37" t="s">
        <v>16</v>
      </c>
    </row>
    <row r="56228" spans="9:9" x14ac:dyDescent="0.2">
      <c r="I56228" s="37" t="s">
        <v>16</v>
      </c>
    </row>
    <row r="56229" spans="9:9" x14ac:dyDescent="0.2">
      <c r="I56229" s="37" t="s">
        <v>16</v>
      </c>
    </row>
    <row r="56230" spans="9:9" x14ac:dyDescent="0.2">
      <c r="I56230" s="37" t="s">
        <v>16</v>
      </c>
    </row>
    <row r="56231" spans="9:9" x14ac:dyDescent="0.2">
      <c r="I56231" s="37" t="s">
        <v>16</v>
      </c>
    </row>
    <row r="56232" spans="9:9" x14ac:dyDescent="0.2">
      <c r="I56232" s="37" t="s">
        <v>16</v>
      </c>
    </row>
    <row r="56233" spans="9:9" x14ac:dyDescent="0.2">
      <c r="I56233" s="37" t="s">
        <v>16</v>
      </c>
    </row>
    <row r="56234" spans="9:9" x14ac:dyDescent="0.2">
      <c r="I56234" s="37" t="s">
        <v>16</v>
      </c>
    </row>
    <row r="56235" spans="9:9" x14ac:dyDescent="0.2">
      <c r="I56235" s="37" t="s">
        <v>16</v>
      </c>
    </row>
    <row r="56236" spans="9:9" x14ac:dyDescent="0.2">
      <c r="I56236" s="37" t="s">
        <v>16</v>
      </c>
    </row>
    <row r="56237" spans="9:9" x14ac:dyDescent="0.2">
      <c r="I56237" s="37" t="s">
        <v>16</v>
      </c>
    </row>
    <row r="56238" spans="9:9" x14ac:dyDescent="0.2">
      <c r="I56238" s="37" t="s">
        <v>16</v>
      </c>
    </row>
    <row r="56239" spans="9:9" x14ac:dyDescent="0.2">
      <c r="I56239" s="37" t="s">
        <v>16</v>
      </c>
    </row>
    <row r="56240" spans="9:9" x14ac:dyDescent="0.2">
      <c r="I56240" s="37" t="s">
        <v>16</v>
      </c>
    </row>
    <row r="56241" spans="9:9" x14ac:dyDescent="0.2">
      <c r="I56241" s="37" t="s">
        <v>16</v>
      </c>
    </row>
    <row r="56242" spans="9:9" x14ac:dyDescent="0.2">
      <c r="I56242" s="37" t="s">
        <v>16</v>
      </c>
    </row>
    <row r="56243" spans="9:9" x14ac:dyDescent="0.2">
      <c r="I56243" s="37" t="s">
        <v>16</v>
      </c>
    </row>
    <row r="56244" spans="9:9" x14ac:dyDescent="0.2">
      <c r="I56244" s="37" t="s">
        <v>16</v>
      </c>
    </row>
    <row r="56245" spans="9:9" x14ac:dyDescent="0.2">
      <c r="I56245" s="37" t="s">
        <v>16</v>
      </c>
    </row>
    <row r="56246" spans="9:9" x14ac:dyDescent="0.2">
      <c r="I56246" s="37" t="s">
        <v>16</v>
      </c>
    </row>
    <row r="56247" spans="9:9" x14ac:dyDescent="0.2">
      <c r="I56247" s="37" t="s">
        <v>16</v>
      </c>
    </row>
    <row r="56248" spans="9:9" x14ac:dyDescent="0.2">
      <c r="I56248" s="37" t="s">
        <v>16</v>
      </c>
    </row>
    <row r="56249" spans="9:9" x14ac:dyDescent="0.2">
      <c r="I56249" s="37" t="s">
        <v>16</v>
      </c>
    </row>
    <row r="56250" spans="9:9" x14ac:dyDescent="0.2">
      <c r="I56250" s="37" t="s">
        <v>16</v>
      </c>
    </row>
    <row r="56251" spans="9:9" x14ac:dyDescent="0.2">
      <c r="I56251" s="37" t="s">
        <v>16</v>
      </c>
    </row>
    <row r="56252" spans="9:9" x14ac:dyDescent="0.2">
      <c r="I56252" s="37" t="s">
        <v>16</v>
      </c>
    </row>
    <row r="56253" spans="9:9" x14ac:dyDescent="0.2">
      <c r="I56253" s="37" t="s">
        <v>16</v>
      </c>
    </row>
    <row r="56254" spans="9:9" x14ac:dyDescent="0.2">
      <c r="I56254" s="37" t="s">
        <v>16</v>
      </c>
    </row>
    <row r="56255" spans="9:9" x14ac:dyDescent="0.2">
      <c r="I56255" s="37" t="s">
        <v>16</v>
      </c>
    </row>
    <row r="56256" spans="9:9" x14ac:dyDescent="0.2">
      <c r="I56256" s="37" t="s">
        <v>16</v>
      </c>
    </row>
    <row r="56257" spans="9:9" x14ac:dyDescent="0.2">
      <c r="I56257" s="37" t="s">
        <v>16</v>
      </c>
    </row>
    <row r="56258" spans="9:9" x14ac:dyDescent="0.2">
      <c r="I56258" s="37" t="s">
        <v>16</v>
      </c>
    </row>
    <row r="56259" spans="9:9" x14ac:dyDescent="0.2">
      <c r="I56259" s="37" t="s">
        <v>16</v>
      </c>
    </row>
    <row r="56260" spans="9:9" x14ac:dyDescent="0.2">
      <c r="I56260" s="37" t="s">
        <v>16</v>
      </c>
    </row>
    <row r="56261" spans="9:9" x14ac:dyDescent="0.2">
      <c r="I56261" s="37" t="s">
        <v>16</v>
      </c>
    </row>
    <row r="56262" spans="9:9" x14ac:dyDescent="0.2">
      <c r="I56262" s="37" t="s">
        <v>16</v>
      </c>
    </row>
    <row r="56263" spans="9:9" x14ac:dyDescent="0.2">
      <c r="I56263" s="37" t="s">
        <v>16</v>
      </c>
    </row>
    <row r="56264" spans="9:9" x14ac:dyDescent="0.2">
      <c r="I56264" s="37" t="s">
        <v>16</v>
      </c>
    </row>
    <row r="56265" spans="9:9" x14ac:dyDescent="0.2">
      <c r="I56265" s="37" t="s">
        <v>16</v>
      </c>
    </row>
    <row r="56266" spans="9:9" x14ac:dyDescent="0.2">
      <c r="I56266" s="37" t="s">
        <v>16</v>
      </c>
    </row>
    <row r="56267" spans="9:9" x14ac:dyDescent="0.2">
      <c r="I56267" s="37" t="s">
        <v>16</v>
      </c>
    </row>
    <row r="56268" spans="9:9" x14ac:dyDescent="0.2">
      <c r="I56268" s="37" t="s">
        <v>16</v>
      </c>
    </row>
    <row r="56269" spans="9:9" x14ac:dyDescent="0.2">
      <c r="I56269" s="37" t="s">
        <v>16</v>
      </c>
    </row>
    <row r="56270" spans="9:9" x14ac:dyDescent="0.2">
      <c r="I56270" s="37" t="s">
        <v>16</v>
      </c>
    </row>
    <row r="56271" spans="9:9" x14ac:dyDescent="0.2">
      <c r="I56271" s="37" t="s">
        <v>16</v>
      </c>
    </row>
    <row r="56272" spans="9:9" x14ac:dyDescent="0.2">
      <c r="I56272" s="37" t="s">
        <v>16</v>
      </c>
    </row>
    <row r="56273" spans="9:9" x14ac:dyDescent="0.2">
      <c r="I56273" s="37" t="s">
        <v>16</v>
      </c>
    </row>
    <row r="56274" spans="9:9" x14ac:dyDescent="0.2">
      <c r="I56274" s="37" t="s">
        <v>16</v>
      </c>
    </row>
    <row r="56275" spans="9:9" x14ac:dyDescent="0.2">
      <c r="I56275" s="37" t="s">
        <v>16</v>
      </c>
    </row>
    <row r="56276" spans="9:9" x14ac:dyDescent="0.2">
      <c r="I56276" s="37" t="s">
        <v>16</v>
      </c>
    </row>
    <row r="56277" spans="9:9" x14ac:dyDescent="0.2">
      <c r="I56277" s="37" t="s">
        <v>16</v>
      </c>
    </row>
    <row r="56278" spans="9:9" x14ac:dyDescent="0.2">
      <c r="I56278" s="37" t="s">
        <v>16</v>
      </c>
    </row>
    <row r="56279" spans="9:9" x14ac:dyDescent="0.2">
      <c r="I56279" s="37" t="s">
        <v>16</v>
      </c>
    </row>
    <row r="56280" spans="9:9" x14ac:dyDescent="0.2">
      <c r="I56280" s="37" t="s">
        <v>16</v>
      </c>
    </row>
    <row r="56281" spans="9:9" x14ac:dyDescent="0.2">
      <c r="I56281" s="37" t="s">
        <v>16</v>
      </c>
    </row>
    <row r="56282" spans="9:9" x14ac:dyDescent="0.2">
      <c r="I56282" s="37" t="s">
        <v>16</v>
      </c>
    </row>
    <row r="56283" spans="9:9" x14ac:dyDescent="0.2">
      <c r="I56283" s="37" t="s">
        <v>16</v>
      </c>
    </row>
    <row r="56284" spans="9:9" x14ac:dyDescent="0.2">
      <c r="I56284" s="37" t="s">
        <v>16</v>
      </c>
    </row>
    <row r="56285" spans="9:9" x14ac:dyDescent="0.2">
      <c r="I56285" s="37" t="s">
        <v>16</v>
      </c>
    </row>
    <row r="56286" spans="9:9" x14ac:dyDescent="0.2">
      <c r="I56286" s="37" t="s">
        <v>16</v>
      </c>
    </row>
    <row r="56287" spans="9:9" x14ac:dyDescent="0.2">
      <c r="I56287" s="37" t="s">
        <v>16</v>
      </c>
    </row>
    <row r="56288" spans="9:9" x14ac:dyDescent="0.2">
      <c r="I56288" s="37" t="s">
        <v>16</v>
      </c>
    </row>
    <row r="56289" spans="9:9" x14ac:dyDescent="0.2">
      <c r="I56289" s="37" t="s">
        <v>16</v>
      </c>
    </row>
    <row r="56290" spans="9:9" x14ac:dyDescent="0.2">
      <c r="I56290" s="37" t="s">
        <v>16</v>
      </c>
    </row>
    <row r="56291" spans="9:9" x14ac:dyDescent="0.2">
      <c r="I56291" s="37" t="s">
        <v>16</v>
      </c>
    </row>
    <row r="56292" spans="9:9" x14ac:dyDescent="0.2">
      <c r="I56292" s="37" t="s">
        <v>16</v>
      </c>
    </row>
    <row r="56293" spans="9:9" x14ac:dyDescent="0.2">
      <c r="I56293" s="37" t="s">
        <v>16</v>
      </c>
    </row>
    <row r="56294" spans="9:9" x14ac:dyDescent="0.2">
      <c r="I56294" s="37" t="s">
        <v>16</v>
      </c>
    </row>
    <row r="56295" spans="9:9" x14ac:dyDescent="0.2">
      <c r="I56295" s="37" t="s">
        <v>16</v>
      </c>
    </row>
    <row r="56296" spans="9:9" x14ac:dyDescent="0.2">
      <c r="I56296" s="37" t="s">
        <v>16</v>
      </c>
    </row>
    <row r="56297" spans="9:9" x14ac:dyDescent="0.2">
      <c r="I56297" s="37" t="s">
        <v>16</v>
      </c>
    </row>
    <row r="56298" spans="9:9" x14ac:dyDescent="0.2">
      <c r="I56298" s="37" t="s">
        <v>16</v>
      </c>
    </row>
    <row r="56299" spans="9:9" x14ac:dyDescent="0.2">
      <c r="I56299" s="37" t="s">
        <v>16</v>
      </c>
    </row>
    <row r="56300" spans="9:9" x14ac:dyDescent="0.2">
      <c r="I56300" s="37" t="s">
        <v>16</v>
      </c>
    </row>
    <row r="56301" spans="9:9" x14ac:dyDescent="0.2">
      <c r="I56301" s="37" t="s">
        <v>16</v>
      </c>
    </row>
    <row r="56302" spans="9:9" x14ac:dyDescent="0.2">
      <c r="I56302" s="37" t="s">
        <v>16</v>
      </c>
    </row>
    <row r="56303" spans="9:9" x14ac:dyDescent="0.2">
      <c r="I56303" s="37" t="s">
        <v>16</v>
      </c>
    </row>
    <row r="56304" spans="9:9" x14ac:dyDescent="0.2">
      <c r="I56304" s="37" t="s">
        <v>16</v>
      </c>
    </row>
    <row r="56305" spans="9:9" x14ac:dyDescent="0.2">
      <c r="I56305" s="37" t="s">
        <v>16</v>
      </c>
    </row>
    <row r="56306" spans="9:9" x14ac:dyDescent="0.2">
      <c r="I56306" s="37" t="s">
        <v>16</v>
      </c>
    </row>
    <row r="56307" spans="9:9" x14ac:dyDescent="0.2">
      <c r="I56307" s="37" t="s">
        <v>16</v>
      </c>
    </row>
    <row r="56308" spans="9:9" x14ac:dyDescent="0.2">
      <c r="I56308" s="37" t="s">
        <v>16</v>
      </c>
    </row>
    <row r="56309" spans="9:9" x14ac:dyDescent="0.2">
      <c r="I56309" s="37" t="s">
        <v>16</v>
      </c>
    </row>
    <row r="56310" spans="9:9" x14ac:dyDescent="0.2">
      <c r="I56310" s="37" t="s">
        <v>16</v>
      </c>
    </row>
    <row r="56311" spans="9:9" x14ac:dyDescent="0.2">
      <c r="I56311" s="37" t="s">
        <v>16</v>
      </c>
    </row>
    <row r="56312" spans="9:9" x14ac:dyDescent="0.2">
      <c r="I56312" s="37" t="s">
        <v>16</v>
      </c>
    </row>
    <row r="56313" spans="9:9" x14ac:dyDescent="0.2">
      <c r="I56313" s="37" t="s">
        <v>16</v>
      </c>
    </row>
    <row r="56314" spans="9:9" x14ac:dyDescent="0.2">
      <c r="I56314" s="37" t="s">
        <v>16</v>
      </c>
    </row>
    <row r="56315" spans="9:9" x14ac:dyDescent="0.2">
      <c r="I56315" s="37" t="s">
        <v>16</v>
      </c>
    </row>
    <row r="56316" spans="9:9" x14ac:dyDescent="0.2">
      <c r="I56316" s="37" t="s">
        <v>16</v>
      </c>
    </row>
    <row r="56317" spans="9:9" x14ac:dyDescent="0.2">
      <c r="I56317" s="37" t="s">
        <v>16</v>
      </c>
    </row>
    <row r="56318" spans="9:9" x14ac:dyDescent="0.2">
      <c r="I56318" s="37" t="s">
        <v>16</v>
      </c>
    </row>
    <row r="56319" spans="9:9" x14ac:dyDescent="0.2">
      <c r="I56319" s="37" t="s">
        <v>16</v>
      </c>
    </row>
    <row r="56320" spans="9:9" x14ac:dyDescent="0.2">
      <c r="I56320" s="37" t="s">
        <v>16</v>
      </c>
    </row>
    <row r="56321" spans="9:9" x14ac:dyDescent="0.2">
      <c r="I56321" s="37" t="s">
        <v>16</v>
      </c>
    </row>
    <row r="56322" spans="9:9" x14ac:dyDescent="0.2">
      <c r="I56322" s="37" t="s">
        <v>16</v>
      </c>
    </row>
    <row r="56323" spans="9:9" x14ac:dyDescent="0.2">
      <c r="I56323" s="37" t="s">
        <v>16</v>
      </c>
    </row>
    <row r="56324" spans="9:9" x14ac:dyDescent="0.2">
      <c r="I56324" s="37" t="s">
        <v>16</v>
      </c>
    </row>
    <row r="56325" spans="9:9" x14ac:dyDescent="0.2">
      <c r="I56325" s="37" t="s">
        <v>16</v>
      </c>
    </row>
    <row r="56326" spans="9:9" x14ac:dyDescent="0.2">
      <c r="I56326" s="37" t="s">
        <v>16</v>
      </c>
    </row>
    <row r="56327" spans="9:9" x14ac:dyDescent="0.2">
      <c r="I56327" s="37" t="s">
        <v>16</v>
      </c>
    </row>
    <row r="56328" spans="9:9" x14ac:dyDescent="0.2">
      <c r="I56328" s="37" t="s">
        <v>16</v>
      </c>
    </row>
    <row r="56329" spans="9:9" x14ac:dyDescent="0.2">
      <c r="I56329" s="37" t="s">
        <v>16</v>
      </c>
    </row>
    <row r="56330" spans="9:9" x14ac:dyDescent="0.2">
      <c r="I56330" s="37" t="s">
        <v>16</v>
      </c>
    </row>
    <row r="56331" spans="9:9" x14ac:dyDescent="0.2">
      <c r="I56331" s="37" t="s">
        <v>16</v>
      </c>
    </row>
    <row r="56332" spans="9:9" x14ac:dyDescent="0.2">
      <c r="I56332" s="37" t="s">
        <v>16</v>
      </c>
    </row>
    <row r="56333" spans="9:9" x14ac:dyDescent="0.2">
      <c r="I56333" s="37" t="s">
        <v>16</v>
      </c>
    </row>
    <row r="56334" spans="9:9" x14ac:dyDescent="0.2">
      <c r="I56334" s="37" t="s">
        <v>16</v>
      </c>
    </row>
    <row r="56335" spans="9:9" x14ac:dyDescent="0.2">
      <c r="I56335" s="37" t="s">
        <v>16</v>
      </c>
    </row>
    <row r="56336" spans="9:9" x14ac:dyDescent="0.2">
      <c r="I56336" s="37" t="s">
        <v>16</v>
      </c>
    </row>
    <row r="56337" spans="9:9" x14ac:dyDescent="0.2">
      <c r="I56337" s="37" t="s">
        <v>16</v>
      </c>
    </row>
    <row r="56338" spans="9:9" x14ac:dyDescent="0.2">
      <c r="I56338" s="37" t="s">
        <v>16</v>
      </c>
    </row>
    <row r="56339" spans="9:9" x14ac:dyDescent="0.2">
      <c r="I56339" s="37" t="s">
        <v>16</v>
      </c>
    </row>
    <row r="56340" spans="9:9" x14ac:dyDescent="0.2">
      <c r="I56340" s="37" t="s">
        <v>16</v>
      </c>
    </row>
    <row r="56341" spans="9:9" x14ac:dyDescent="0.2">
      <c r="I56341" s="37" t="s">
        <v>16</v>
      </c>
    </row>
    <row r="56342" spans="9:9" x14ac:dyDescent="0.2">
      <c r="I56342" s="37" t="s">
        <v>16</v>
      </c>
    </row>
    <row r="56343" spans="9:9" x14ac:dyDescent="0.2">
      <c r="I56343" s="37" t="s">
        <v>16</v>
      </c>
    </row>
    <row r="56344" spans="9:9" x14ac:dyDescent="0.2">
      <c r="I56344" s="37" t="s">
        <v>16</v>
      </c>
    </row>
    <row r="56345" spans="9:9" x14ac:dyDescent="0.2">
      <c r="I56345" s="37" t="s">
        <v>16</v>
      </c>
    </row>
    <row r="56346" spans="9:9" x14ac:dyDescent="0.2">
      <c r="I56346" s="37" t="s">
        <v>16</v>
      </c>
    </row>
    <row r="56347" spans="9:9" x14ac:dyDescent="0.2">
      <c r="I56347" s="37" t="s">
        <v>16</v>
      </c>
    </row>
    <row r="56348" spans="9:9" x14ac:dyDescent="0.2">
      <c r="I56348" s="37" t="s">
        <v>16</v>
      </c>
    </row>
    <row r="56349" spans="9:9" x14ac:dyDescent="0.2">
      <c r="I56349" s="37" t="s">
        <v>16</v>
      </c>
    </row>
    <row r="56350" spans="9:9" x14ac:dyDescent="0.2">
      <c r="I56350" s="37" t="s">
        <v>16</v>
      </c>
    </row>
    <row r="56351" spans="9:9" x14ac:dyDescent="0.2">
      <c r="I56351" s="37" t="s">
        <v>16</v>
      </c>
    </row>
    <row r="56352" spans="9:9" x14ac:dyDescent="0.2">
      <c r="I56352" s="37" t="s">
        <v>16</v>
      </c>
    </row>
    <row r="56353" spans="9:9" x14ac:dyDescent="0.2">
      <c r="I56353" s="37" t="s">
        <v>16</v>
      </c>
    </row>
    <row r="56354" spans="9:9" x14ac:dyDescent="0.2">
      <c r="I56354" s="37" t="s">
        <v>16</v>
      </c>
    </row>
    <row r="56355" spans="9:9" x14ac:dyDescent="0.2">
      <c r="I56355" s="37" t="s">
        <v>16</v>
      </c>
    </row>
    <row r="56356" spans="9:9" x14ac:dyDescent="0.2">
      <c r="I56356" s="37" t="s">
        <v>16</v>
      </c>
    </row>
    <row r="56357" spans="9:9" x14ac:dyDescent="0.2">
      <c r="I56357" s="37" t="s">
        <v>16</v>
      </c>
    </row>
    <row r="56358" spans="9:9" x14ac:dyDescent="0.2">
      <c r="I56358" s="37" t="s">
        <v>16</v>
      </c>
    </row>
    <row r="56359" spans="9:9" x14ac:dyDescent="0.2">
      <c r="I56359" s="37" t="s">
        <v>16</v>
      </c>
    </row>
    <row r="56360" spans="9:9" x14ac:dyDescent="0.2">
      <c r="I56360" s="37" t="s">
        <v>16</v>
      </c>
    </row>
    <row r="56361" spans="9:9" x14ac:dyDescent="0.2">
      <c r="I56361" s="37" t="s">
        <v>16</v>
      </c>
    </row>
    <row r="56362" spans="9:9" x14ac:dyDescent="0.2">
      <c r="I56362" s="37" t="s">
        <v>16</v>
      </c>
    </row>
    <row r="56363" spans="9:9" x14ac:dyDescent="0.2">
      <c r="I56363" s="37" t="s">
        <v>16</v>
      </c>
    </row>
    <row r="56364" spans="9:9" x14ac:dyDescent="0.2">
      <c r="I56364" s="37" t="s">
        <v>16</v>
      </c>
    </row>
    <row r="56365" spans="9:9" x14ac:dyDescent="0.2">
      <c r="I56365" s="37" t="s">
        <v>16</v>
      </c>
    </row>
    <row r="56366" spans="9:9" x14ac:dyDescent="0.2">
      <c r="I56366" s="37" t="s">
        <v>16</v>
      </c>
    </row>
    <row r="56367" spans="9:9" x14ac:dyDescent="0.2">
      <c r="I56367" s="37" t="s">
        <v>16</v>
      </c>
    </row>
    <row r="56368" spans="9:9" x14ac:dyDescent="0.2">
      <c r="I56368" s="37" t="s">
        <v>16</v>
      </c>
    </row>
    <row r="56369" spans="9:9" x14ac:dyDescent="0.2">
      <c r="I56369" s="37" t="s">
        <v>16</v>
      </c>
    </row>
    <row r="56370" spans="9:9" x14ac:dyDescent="0.2">
      <c r="I56370" s="37" t="s">
        <v>16</v>
      </c>
    </row>
    <row r="56371" spans="9:9" x14ac:dyDescent="0.2">
      <c r="I56371" s="37" t="s">
        <v>16</v>
      </c>
    </row>
    <row r="56372" spans="9:9" x14ac:dyDescent="0.2">
      <c r="I56372" s="37" t="s">
        <v>16</v>
      </c>
    </row>
    <row r="56373" spans="9:9" x14ac:dyDescent="0.2">
      <c r="I56373" s="37" t="s">
        <v>16</v>
      </c>
    </row>
    <row r="56374" spans="9:9" x14ac:dyDescent="0.2">
      <c r="I56374" s="37" t="s">
        <v>16</v>
      </c>
    </row>
    <row r="56375" spans="9:9" x14ac:dyDescent="0.2">
      <c r="I56375" s="37" t="s">
        <v>16</v>
      </c>
    </row>
    <row r="56376" spans="9:9" x14ac:dyDescent="0.2">
      <c r="I56376" s="37" t="s">
        <v>16</v>
      </c>
    </row>
    <row r="56377" spans="9:9" x14ac:dyDescent="0.2">
      <c r="I56377" s="37" t="s">
        <v>16</v>
      </c>
    </row>
    <row r="56378" spans="9:9" x14ac:dyDescent="0.2">
      <c r="I56378" s="37" t="s">
        <v>16</v>
      </c>
    </row>
    <row r="56379" spans="9:9" x14ac:dyDescent="0.2">
      <c r="I56379" s="37" t="s">
        <v>16</v>
      </c>
    </row>
    <row r="56380" spans="9:9" x14ac:dyDescent="0.2">
      <c r="I56380" s="37" t="s">
        <v>16</v>
      </c>
    </row>
    <row r="56381" spans="9:9" x14ac:dyDescent="0.2">
      <c r="I56381" s="37" t="s">
        <v>16</v>
      </c>
    </row>
    <row r="56382" spans="9:9" x14ac:dyDescent="0.2">
      <c r="I56382" s="37" t="s">
        <v>16</v>
      </c>
    </row>
    <row r="56383" spans="9:9" x14ac:dyDescent="0.2">
      <c r="I56383" s="37" t="s">
        <v>16</v>
      </c>
    </row>
    <row r="56384" spans="9:9" x14ac:dyDescent="0.2">
      <c r="I56384" s="37" t="s">
        <v>16</v>
      </c>
    </row>
    <row r="56385" spans="9:9" x14ac:dyDescent="0.2">
      <c r="I56385" s="37" t="s">
        <v>16</v>
      </c>
    </row>
    <row r="56386" spans="9:9" x14ac:dyDescent="0.2">
      <c r="I56386" s="37" t="s">
        <v>16</v>
      </c>
    </row>
    <row r="56387" spans="9:9" x14ac:dyDescent="0.2">
      <c r="I56387" s="37" t="s">
        <v>16</v>
      </c>
    </row>
    <row r="56388" spans="9:9" x14ac:dyDescent="0.2">
      <c r="I56388" s="37" t="s">
        <v>16</v>
      </c>
    </row>
    <row r="56389" spans="9:9" x14ac:dyDescent="0.2">
      <c r="I56389" s="37" t="s">
        <v>16</v>
      </c>
    </row>
    <row r="56390" spans="9:9" x14ac:dyDescent="0.2">
      <c r="I56390" s="37" t="s">
        <v>16</v>
      </c>
    </row>
    <row r="56391" spans="9:9" x14ac:dyDescent="0.2">
      <c r="I56391" s="37" t="s">
        <v>16</v>
      </c>
    </row>
    <row r="56392" spans="9:9" x14ac:dyDescent="0.2">
      <c r="I56392" s="37" t="s">
        <v>16</v>
      </c>
    </row>
    <row r="56393" spans="9:9" x14ac:dyDescent="0.2">
      <c r="I56393" s="37" t="s">
        <v>16</v>
      </c>
    </row>
    <row r="56394" spans="9:9" x14ac:dyDescent="0.2">
      <c r="I56394" s="37" t="s">
        <v>16</v>
      </c>
    </row>
    <row r="56395" spans="9:9" x14ac:dyDescent="0.2">
      <c r="I56395" s="37" t="s">
        <v>16</v>
      </c>
    </row>
    <row r="56396" spans="9:9" x14ac:dyDescent="0.2">
      <c r="I56396" s="37" t="s">
        <v>16</v>
      </c>
    </row>
    <row r="56397" spans="9:9" x14ac:dyDescent="0.2">
      <c r="I56397" s="37" t="s">
        <v>16</v>
      </c>
    </row>
    <row r="56398" spans="9:9" x14ac:dyDescent="0.2">
      <c r="I56398" s="37" t="s">
        <v>16</v>
      </c>
    </row>
    <row r="56399" spans="9:9" x14ac:dyDescent="0.2">
      <c r="I56399" s="37" t="s">
        <v>16</v>
      </c>
    </row>
    <row r="56400" spans="9:9" x14ac:dyDescent="0.2">
      <c r="I56400" s="37" t="s">
        <v>16</v>
      </c>
    </row>
    <row r="56401" spans="9:9" x14ac:dyDescent="0.2">
      <c r="I56401" s="37" t="s">
        <v>16</v>
      </c>
    </row>
    <row r="56402" spans="9:9" x14ac:dyDescent="0.2">
      <c r="I56402" s="37" t="s">
        <v>16</v>
      </c>
    </row>
    <row r="56403" spans="9:9" x14ac:dyDescent="0.2">
      <c r="I56403" s="37" t="s">
        <v>16</v>
      </c>
    </row>
    <row r="56404" spans="9:9" x14ac:dyDescent="0.2">
      <c r="I56404" s="37" t="s">
        <v>16</v>
      </c>
    </row>
    <row r="56405" spans="9:9" x14ac:dyDescent="0.2">
      <c r="I56405" s="37" t="s">
        <v>16</v>
      </c>
    </row>
    <row r="56406" spans="9:9" x14ac:dyDescent="0.2">
      <c r="I56406" s="37" t="s">
        <v>16</v>
      </c>
    </row>
    <row r="56407" spans="9:9" x14ac:dyDescent="0.2">
      <c r="I56407" s="37" t="s">
        <v>16</v>
      </c>
    </row>
    <row r="56408" spans="9:9" x14ac:dyDescent="0.2">
      <c r="I56408" s="37" t="s">
        <v>16</v>
      </c>
    </row>
    <row r="56409" spans="9:9" x14ac:dyDescent="0.2">
      <c r="I56409" s="37" t="s">
        <v>16</v>
      </c>
    </row>
    <row r="56410" spans="9:9" x14ac:dyDescent="0.2">
      <c r="I56410" s="37" t="s">
        <v>16</v>
      </c>
    </row>
    <row r="56411" spans="9:9" x14ac:dyDescent="0.2">
      <c r="I56411" s="37" t="s">
        <v>16</v>
      </c>
    </row>
    <row r="56412" spans="9:9" x14ac:dyDescent="0.2">
      <c r="I56412" s="37" t="s">
        <v>16</v>
      </c>
    </row>
    <row r="56413" spans="9:9" x14ac:dyDescent="0.2">
      <c r="I56413" s="37" t="s">
        <v>16</v>
      </c>
    </row>
    <row r="56414" spans="9:9" x14ac:dyDescent="0.2">
      <c r="I56414" s="37" t="s">
        <v>16</v>
      </c>
    </row>
    <row r="56415" spans="9:9" x14ac:dyDescent="0.2">
      <c r="I56415" s="37" t="s">
        <v>16</v>
      </c>
    </row>
    <row r="56416" spans="9:9" x14ac:dyDescent="0.2">
      <c r="I56416" s="37" t="s">
        <v>16</v>
      </c>
    </row>
    <row r="56417" spans="9:9" x14ac:dyDescent="0.2">
      <c r="I56417" s="37" t="s">
        <v>16</v>
      </c>
    </row>
    <row r="56418" spans="9:9" x14ac:dyDescent="0.2">
      <c r="I56418" s="37" t="s">
        <v>16</v>
      </c>
    </row>
    <row r="56419" spans="9:9" x14ac:dyDescent="0.2">
      <c r="I56419" s="37" t="s">
        <v>16</v>
      </c>
    </row>
    <row r="56420" spans="9:9" x14ac:dyDescent="0.2">
      <c r="I56420" s="37" t="s">
        <v>16</v>
      </c>
    </row>
    <row r="56421" spans="9:9" x14ac:dyDescent="0.2">
      <c r="I56421" s="37" t="s">
        <v>16</v>
      </c>
    </row>
    <row r="56422" spans="9:9" x14ac:dyDescent="0.2">
      <c r="I56422" s="37" t="s">
        <v>16</v>
      </c>
    </row>
    <row r="56423" spans="9:9" x14ac:dyDescent="0.2">
      <c r="I56423" s="37" t="s">
        <v>16</v>
      </c>
    </row>
    <row r="56424" spans="9:9" x14ac:dyDescent="0.2">
      <c r="I56424" s="37" t="s">
        <v>16</v>
      </c>
    </row>
    <row r="56425" spans="9:9" x14ac:dyDescent="0.2">
      <c r="I56425" s="37" t="s">
        <v>16</v>
      </c>
    </row>
    <row r="56426" spans="9:9" x14ac:dyDescent="0.2">
      <c r="I56426" s="37" t="s">
        <v>16</v>
      </c>
    </row>
    <row r="56427" spans="9:9" x14ac:dyDescent="0.2">
      <c r="I56427" s="37" t="s">
        <v>16</v>
      </c>
    </row>
    <row r="56428" spans="9:9" x14ac:dyDescent="0.2">
      <c r="I56428" s="37" t="s">
        <v>16</v>
      </c>
    </row>
    <row r="56429" spans="9:9" x14ac:dyDescent="0.2">
      <c r="I56429" s="37" t="s">
        <v>16</v>
      </c>
    </row>
    <row r="56430" spans="9:9" x14ac:dyDescent="0.2">
      <c r="I56430" s="37" t="s">
        <v>16</v>
      </c>
    </row>
    <row r="56431" spans="9:9" x14ac:dyDescent="0.2">
      <c r="I56431" s="37" t="s">
        <v>16</v>
      </c>
    </row>
    <row r="56432" spans="9:9" x14ac:dyDescent="0.2">
      <c r="I56432" s="37" t="s">
        <v>16</v>
      </c>
    </row>
    <row r="56433" spans="9:9" x14ac:dyDescent="0.2">
      <c r="I56433" s="37" t="s">
        <v>16</v>
      </c>
    </row>
    <row r="56434" spans="9:9" x14ac:dyDescent="0.2">
      <c r="I56434" s="37" t="s">
        <v>16</v>
      </c>
    </row>
    <row r="56435" spans="9:9" x14ac:dyDescent="0.2">
      <c r="I56435" s="37" t="s">
        <v>16</v>
      </c>
    </row>
    <row r="56436" spans="9:9" x14ac:dyDescent="0.2">
      <c r="I56436" s="37" t="s">
        <v>16</v>
      </c>
    </row>
    <row r="56437" spans="9:9" x14ac:dyDescent="0.2">
      <c r="I56437" s="37" t="s">
        <v>16</v>
      </c>
    </row>
    <row r="56438" spans="9:9" x14ac:dyDescent="0.2">
      <c r="I56438" s="37" t="s">
        <v>16</v>
      </c>
    </row>
    <row r="56439" spans="9:9" x14ac:dyDescent="0.2">
      <c r="I56439" s="37" t="s">
        <v>16</v>
      </c>
    </row>
    <row r="56440" spans="9:9" x14ac:dyDescent="0.2">
      <c r="I56440" s="37" t="s">
        <v>16</v>
      </c>
    </row>
    <row r="56441" spans="9:9" x14ac:dyDescent="0.2">
      <c r="I56441" s="37" t="s">
        <v>16</v>
      </c>
    </row>
    <row r="56442" spans="9:9" x14ac:dyDescent="0.2">
      <c r="I56442" s="37" t="s">
        <v>16</v>
      </c>
    </row>
    <row r="56443" spans="9:9" x14ac:dyDescent="0.2">
      <c r="I56443" s="37" t="s">
        <v>16</v>
      </c>
    </row>
    <row r="56444" spans="9:9" x14ac:dyDescent="0.2">
      <c r="I56444" s="37" t="s">
        <v>16</v>
      </c>
    </row>
    <row r="56445" spans="9:9" x14ac:dyDescent="0.2">
      <c r="I56445" s="37" t="s">
        <v>16</v>
      </c>
    </row>
    <row r="56446" spans="9:9" x14ac:dyDescent="0.2">
      <c r="I56446" s="37" t="s">
        <v>16</v>
      </c>
    </row>
    <row r="56447" spans="9:9" x14ac:dyDescent="0.2">
      <c r="I56447" s="37" t="s">
        <v>16</v>
      </c>
    </row>
    <row r="56448" spans="9:9" x14ac:dyDescent="0.2">
      <c r="I56448" s="37" t="s">
        <v>16</v>
      </c>
    </row>
    <row r="56449" spans="9:9" x14ac:dyDescent="0.2">
      <c r="I56449" s="37" t="s">
        <v>16</v>
      </c>
    </row>
    <row r="56450" spans="9:9" x14ac:dyDescent="0.2">
      <c r="I56450" s="37" t="s">
        <v>16</v>
      </c>
    </row>
    <row r="56451" spans="9:9" x14ac:dyDescent="0.2">
      <c r="I56451" s="37" t="s">
        <v>16</v>
      </c>
    </row>
    <row r="56452" spans="9:9" x14ac:dyDescent="0.2">
      <c r="I56452" s="37" t="s">
        <v>16</v>
      </c>
    </row>
    <row r="56453" spans="9:9" x14ac:dyDescent="0.2">
      <c r="I56453" s="37" t="s">
        <v>16</v>
      </c>
    </row>
    <row r="56454" spans="9:9" x14ac:dyDescent="0.2">
      <c r="I56454" s="37" t="s">
        <v>16</v>
      </c>
    </row>
    <row r="56455" spans="9:9" x14ac:dyDescent="0.2">
      <c r="I56455" s="37" t="s">
        <v>16</v>
      </c>
    </row>
    <row r="56456" spans="9:9" x14ac:dyDescent="0.2">
      <c r="I56456" s="37" t="s">
        <v>16</v>
      </c>
    </row>
    <row r="56457" spans="9:9" x14ac:dyDescent="0.2">
      <c r="I56457" s="37" t="s">
        <v>16</v>
      </c>
    </row>
    <row r="56458" spans="9:9" x14ac:dyDescent="0.2">
      <c r="I56458" s="37" t="s">
        <v>16</v>
      </c>
    </row>
    <row r="56459" spans="9:9" x14ac:dyDescent="0.2">
      <c r="I56459" s="37" t="s">
        <v>16</v>
      </c>
    </row>
    <row r="56460" spans="9:9" x14ac:dyDescent="0.2">
      <c r="I56460" s="37" t="s">
        <v>16</v>
      </c>
    </row>
    <row r="56461" spans="9:9" x14ac:dyDescent="0.2">
      <c r="I56461" s="37" t="s">
        <v>16</v>
      </c>
    </row>
    <row r="56462" spans="9:9" x14ac:dyDescent="0.2">
      <c r="I56462" s="37" t="s">
        <v>16</v>
      </c>
    </row>
    <row r="56463" spans="9:9" x14ac:dyDescent="0.2">
      <c r="I56463" s="37" t="s">
        <v>16</v>
      </c>
    </row>
    <row r="56464" spans="9:9" x14ac:dyDescent="0.2">
      <c r="I56464" s="37" t="s">
        <v>16</v>
      </c>
    </row>
    <row r="56465" spans="9:9" x14ac:dyDescent="0.2">
      <c r="I56465" s="37" t="s">
        <v>16</v>
      </c>
    </row>
    <row r="56466" spans="9:9" x14ac:dyDescent="0.2">
      <c r="I56466" s="37" t="s">
        <v>16</v>
      </c>
    </row>
    <row r="56467" spans="9:9" x14ac:dyDescent="0.2">
      <c r="I56467" s="37" t="s">
        <v>16</v>
      </c>
    </row>
    <row r="56468" spans="9:9" x14ac:dyDescent="0.2">
      <c r="I56468" s="37" t="s">
        <v>16</v>
      </c>
    </row>
    <row r="56469" spans="9:9" x14ac:dyDescent="0.2">
      <c r="I56469" s="37" t="s">
        <v>16</v>
      </c>
    </row>
    <row r="56470" spans="9:9" x14ac:dyDescent="0.2">
      <c r="I56470" s="37" t="s">
        <v>16</v>
      </c>
    </row>
    <row r="56471" spans="9:9" x14ac:dyDescent="0.2">
      <c r="I56471" s="37" t="s">
        <v>16</v>
      </c>
    </row>
    <row r="56472" spans="9:9" x14ac:dyDescent="0.2">
      <c r="I56472" s="37" t="s">
        <v>16</v>
      </c>
    </row>
    <row r="56473" spans="9:9" x14ac:dyDescent="0.2">
      <c r="I56473" s="37" t="s">
        <v>16</v>
      </c>
    </row>
    <row r="56474" spans="9:9" x14ac:dyDescent="0.2">
      <c r="I56474" s="37" t="s">
        <v>16</v>
      </c>
    </row>
    <row r="56475" spans="9:9" x14ac:dyDescent="0.2">
      <c r="I56475" s="37" t="s">
        <v>16</v>
      </c>
    </row>
    <row r="56476" spans="9:9" x14ac:dyDescent="0.2">
      <c r="I56476" s="37" t="s">
        <v>16</v>
      </c>
    </row>
    <row r="56477" spans="9:9" x14ac:dyDescent="0.2">
      <c r="I56477" s="37" t="s">
        <v>16</v>
      </c>
    </row>
    <row r="56478" spans="9:9" x14ac:dyDescent="0.2">
      <c r="I56478" s="37" t="s">
        <v>16</v>
      </c>
    </row>
    <row r="56479" spans="9:9" x14ac:dyDescent="0.2">
      <c r="I56479" s="37" t="s">
        <v>16</v>
      </c>
    </row>
    <row r="56480" spans="9:9" x14ac:dyDescent="0.2">
      <c r="I56480" s="37" t="s">
        <v>16</v>
      </c>
    </row>
    <row r="56481" spans="9:9" x14ac:dyDescent="0.2">
      <c r="I56481" s="37" t="s">
        <v>16</v>
      </c>
    </row>
    <row r="56482" spans="9:9" x14ac:dyDescent="0.2">
      <c r="I56482" s="37" t="s">
        <v>16</v>
      </c>
    </row>
    <row r="56483" spans="9:9" x14ac:dyDescent="0.2">
      <c r="I56483" s="37" t="s">
        <v>16</v>
      </c>
    </row>
    <row r="56484" spans="9:9" x14ac:dyDescent="0.2">
      <c r="I56484" s="37" t="s">
        <v>16</v>
      </c>
    </row>
    <row r="56485" spans="9:9" x14ac:dyDescent="0.2">
      <c r="I56485" s="37" t="s">
        <v>16</v>
      </c>
    </row>
    <row r="56486" spans="9:9" x14ac:dyDescent="0.2">
      <c r="I56486" s="37" t="s">
        <v>16</v>
      </c>
    </row>
    <row r="56487" spans="9:9" x14ac:dyDescent="0.2">
      <c r="I56487" s="37" t="s">
        <v>16</v>
      </c>
    </row>
    <row r="56488" spans="9:9" x14ac:dyDescent="0.2">
      <c r="I56488" s="37" t="s">
        <v>16</v>
      </c>
    </row>
    <row r="56489" spans="9:9" x14ac:dyDescent="0.2">
      <c r="I56489" s="37" t="s">
        <v>16</v>
      </c>
    </row>
    <row r="56490" spans="9:9" x14ac:dyDescent="0.2">
      <c r="I56490" s="37" t="s">
        <v>16</v>
      </c>
    </row>
    <row r="56491" spans="9:9" x14ac:dyDescent="0.2">
      <c r="I56491" s="37" t="s">
        <v>16</v>
      </c>
    </row>
    <row r="56492" spans="9:9" x14ac:dyDescent="0.2">
      <c r="I56492" s="37" t="s">
        <v>16</v>
      </c>
    </row>
    <row r="56493" spans="9:9" x14ac:dyDescent="0.2">
      <c r="I56493" s="37" t="s">
        <v>16</v>
      </c>
    </row>
    <row r="56494" spans="9:9" x14ac:dyDescent="0.2">
      <c r="I56494" s="37" t="s">
        <v>16</v>
      </c>
    </row>
    <row r="56495" spans="9:9" x14ac:dyDescent="0.2">
      <c r="I56495" s="37" t="s">
        <v>16</v>
      </c>
    </row>
    <row r="56496" spans="9:9" x14ac:dyDescent="0.2">
      <c r="I56496" s="37" t="s">
        <v>16</v>
      </c>
    </row>
    <row r="56497" spans="9:9" x14ac:dyDescent="0.2">
      <c r="I56497" s="37" t="s">
        <v>16</v>
      </c>
    </row>
    <row r="56498" spans="9:9" x14ac:dyDescent="0.2">
      <c r="I56498" s="37" t="s">
        <v>16</v>
      </c>
    </row>
    <row r="56499" spans="9:9" x14ac:dyDescent="0.2">
      <c r="I56499" s="37" t="s">
        <v>16</v>
      </c>
    </row>
    <row r="56500" spans="9:9" x14ac:dyDescent="0.2">
      <c r="I56500" s="37" t="s">
        <v>16</v>
      </c>
    </row>
    <row r="56501" spans="9:9" x14ac:dyDescent="0.2">
      <c r="I56501" s="37" t="s">
        <v>16</v>
      </c>
    </row>
    <row r="56502" spans="9:9" x14ac:dyDescent="0.2">
      <c r="I56502" s="37" t="s">
        <v>16</v>
      </c>
    </row>
    <row r="56503" spans="9:9" x14ac:dyDescent="0.2">
      <c r="I56503" s="37" t="s">
        <v>16</v>
      </c>
    </row>
    <row r="56504" spans="9:9" x14ac:dyDescent="0.2">
      <c r="I56504" s="37" t="s">
        <v>16</v>
      </c>
    </row>
    <row r="56505" spans="9:9" x14ac:dyDescent="0.2">
      <c r="I56505" s="37" t="s">
        <v>16</v>
      </c>
    </row>
    <row r="56506" spans="9:9" x14ac:dyDescent="0.2">
      <c r="I56506" s="37" t="s">
        <v>16</v>
      </c>
    </row>
    <row r="56507" spans="9:9" x14ac:dyDescent="0.2">
      <c r="I56507" s="37" t="s">
        <v>16</v>
      </c>
    </row>
    <row r="56508" spans="9:9" x14ac:dyDescent="0.2">
      <c r="I56508" s="37" t="s">
        <v>16</v>
      </c>
    </row>
    <row r="56509" spans="9:9" x14ac:dyDescent="0.2">
      <c r="I56509" s="37" t="s">
        <v>16</v>
      </c>
    </row>
    <row r="56510" spans="9:9" x14ac:dyDescent="0.2">
      <c r="I56510" s="37" t="s">
        <v>16</v>
      </c>
    </row>
    <row r="56511" spans="9:9" x14ac:dyDescent="0.2">
      <c r="I56511" s="37" t="s">
        <v>16</v>
      </c>
    </row>
    <row r="56512" spans="9:9" x14ac:dyDescent="0.2">
      <c r="I56512" s="37" t="s">
        <v>16</v>
      </c>
    </row>
    <row r="56513" spans="9:9" x14ac:dyDescent="0.2">
      <c r="I56513" s="37" t="s">
        <v>16</v>
      </c>
    </row>
    <row r="56514" spans="9:9" x14ac:dyDescent="0.2">
      <c r="I56514" s="37" t="s">
        <v>16</v>
      </c>
    </row>
    <row r="56515" spans="9:9" x14ac:dyDescent="0.2">
      <c r="I56515" s="37" t="s">
        <v>16</v>
      </c>
    </row>
    <row r="56516" spans="9:9" x14ac:dyDescent="0.2">
      <c r="I56516" s="37" t="s">
        <v>16</v>
      </c>
    </row>
    <row r="56517" spans="9:9" x14ac:dyDescent="0.2">
      <c r="I56517" s="37" t="s">
        <v>16</v>
      </c>
    </row>
    <row r="56518" spans="9:9" x14ac:dyDescent="0.2">
      <c r="I56518" s="37" t="s">
        <v>16</v>
      </c>
    </row>
    <row r="56519" spans="9:9" x14ac:dyDescent="0.2">
      <c r="I56519" s="37" t="s">
        <v>16</v>
      </c>
    </row>
    <row r="56520" spans="9:9" x14ac:dyDescent="0.2">
      <c r="I56520" s="37" t="s">
        <v>16</v>
      </c>
    </row>
    <row r="56521" spans="9:9" x14ac:dyDescent="0.2">
      <c r="I56521" s="37" t="s">
        <v>16</v>
      </c>
    </row>
    <row r="56522" spans="9:9" x14ac:dyDescent="0.2">
      <c r="I56522" s="37" t="s">
        <v>16</v>
      </c>
    </row>
    <row r="56523" spans="9:9" x14ac:dyDescent="0.2">
      <c r="I56523" s="37" t="s">
        <v>16</v>
      </c>
    </row>
    <row r="56524" spans="9:9" x14ac:dyDescent="0.2">
      <c r="I56524" s="37" t="s">
        <v>16</v>
      </c>
    </row>
    <row r="56525" spans="9:9" x14ac:dyDescent="0.2">
      <c r="I56525" s="37" t="s">
        <v>16</v>
      </c>
    </row>
    <row r="56526" spans="9:9" x14ac:dyDescent="0.2">
      <c r="I56526" s="37" t="s">
        <v>16</v>
      </c>
    </row>
    <row r="56527" spans="9:9" x14ac:dyDescent="0.2">
      <c r="I56527" s="37" t="s">
        <v>16</v>
      </c>
    </row>
    <row r="56528" spans="9:9" x14ac:dyDescent="0.2">
      <c r="I56528" s="37" t="s">
        <v>16</v>
      </c>
    </row>
    <row r="56529" spans="9:9" x14ac:dyDescent="0.2">
      <c r="I56529" s="37" t="s">
        <v>16</v>
      </c>
    </row>
    <row r="56530" spans="9:9" x14ac:dyDescent="0.2">
      <c r="I56530" s="37" t="s">
        <v>16</v>
      </c>
    </row>
    <row r="56531" spans="9:9" x14ac:dyDescent="0.2">
      <c r="I56531" s="37" t="s">
        <v>16</v>
      </c>
    </row>
    <row r="56532" spans="9:9" x14ac:dyDescent="0.2">
      <c r="I56532" s="37" t="s">
        <v>16</v>
      </c>
    </row>
    <row r="56533" spans="9:9" x14ac:dyDescent="0.2">
      <c r="I56533" s="37" t="s">
        <v>16</v>
      </c>
    </row>
    <row r="56534" spans="9:9" x14ac:dyDescent="0.2">
      <c r="I56534" s="37" t="s">
        <v>16</v>
      </c>
    </row>
    <row r="56535" spans="9:9" x14ac:dyDescent="0.2">
      <c r="I56535" s="37" t="s">
        <v>16</v>
      </c>
    </row>
    <row r="56536" spans="9:9" x14ac:dyDescent="0.2">
      <c r="I56536" s="37" t="s">
        <v>16</v>
      </c>
    </row>
    <row r="56537" spans="9:9" x14ac:dyDescent="0.2">
      <c r="I56537" s="37" t="s">
        <v>16</v>
      </c>
    </row>
    <row r="56538" spans="9:9" x14ac:dyDescent="0.2">
      <c r="I56538" s="37" t="s">
        <v>16</v>
      </c>
    </row>
    <row r="56539" spans="9:9" x14ac:dyDescent="0.2">
      <c r="I56539" s="37" t="s">
        <v>16</v>
      </c>
    </row>
    <row r="56540" spans="9:9" x14ac:dyDescent="0.2">
      <c r="I56540" s="37" t="s">
        <v>16</v>
      </c>
    </row>
    <row r="56541" spans="9:9" x14ac:dyDescent="0.2">
      <c r="I56541" s="37" t="s">
        <v>16</v>
      </c>
    </row>
    <row r="56542" spans="9:9" x14ac:dyDescent="0.2">
      <c r="I56542" s="37" t="s">
        <v>16</v>
      </c>
    </row>
    <row r="56543" spans="9:9" x14ac:dyDescent="0.2">
      <c r="I56543" s="37" t="s">
        <v>16</v>
      </c>
    </row>
    <row r="56544" spans="9:9" x14ac:dyDescent="0.2">
      <c r="I56544" s="37" t="s">
        <v>16</v>
      </c>
    </row>
    <row r="56545" spans="9:9" x14ac:dyDescent="0.2">
      <c r="I56545" s="37" t="s">
        <v>16</v>
      </c>
    </row>
    <row r="56546" spans="9:9" x14ac:dyDescent="0.2">
      <c r="I56546" s="37" t="s">
        <v>16</v>
      </c>
    </row>
    <row r="56547" spans="9:9" x14ac:dyDescent="0.2">
      <c r="I56547" s="37" t="s">
        <v>16</v>
      </c>
    </row>
    <row r="56548" spans="9:9" x14ac:dyDescent="0.2">
      <c r="I56548" s="37" t="s">
        <v>16</v>
      </c>
    </row>
    <row r="56549" spans="9:9" x14ac:dyDescent="0.2">
      <c r="I56549" s="37" t="s">
        <v>16</v>
      </c>
    </row>
    <row r="56550" spans="9:9" x14ac:dyDescent="0.2">
      <c r="I56550" s="37" t="s">
        <v>16</v>
      </c>
    </row>
    <row r="56551" spans="9:9" x14ac:dyDescent="0.2">
      <c r="I56551" s="37" t="s">
        <v>16</v>
      </c>
    </row>
    <row r="56552" spans="9:9" x14ac:dyDescent="0.2">
      <c r="I56552" s="37" t="s">
        <v>16</v>
      </c>
    </row>
    <row r="56553" spans="9:9" x14ac:dyDescent="0.2">
      <c r="I56553" s="37" t="s">
        <v>16</v>
      </c>
    </row>
    <row r="56554" spans="9:9" x14ac:dyDescent="0.2">
      <c r="I56554" s="37" t="s">
        <v>16</v>
      </c>
    </row>
    <row r="56555" spans="9:9" x14ac:dyDescent="0.2">
      <c r="I56555" s="37" t="s">
        <v>16</v>
      </c>
    </row>
    <row r="56556" spans="9:9" x14ac:dyDescent="0.2">
      <c r="I56556" s="37" t="s">
        <v>16</v>
      </c>
    </row>
    <row r="56557" spans="9:9" x14ac:dyDescent="0.2">
      <c r="I56557" s="37" t="s">
        <v>16</v>
      </c>
    </row>
    <row r="56558" spans="9:9" x14ac:dyDescent="0.2">
      <c r="I56558" s="37" t="s">
        <v>16</v>
      </c>
    </row>
    <row r="56559" spans="9:9" x14ac:dyDescent="0.2">
      <c r="I56559" s="37" t="s">
        <v>16</v>
      </c>
    </row>
    <row r="56560" spans="9:9" x14ac:dyDescent="0.2">
      <c r="I56560" s="37" t="s">
        <v>16</v>
      </c>
    </row>
    <row r="56561" spans="9:9" x14ac:dyDescent="0.2">
      <c r="I56561" s="37" t="s">
        <v>16</v>
      </c>
    </row>
    <row r="56562" spans="9:9" x14ac:dyDescent="0.2">
      <c r="I56562" s="37" t="s">
        <v>16</v>
      </c>
    </row>
    <row r="56563" spans="9:9" x14ac:dyDescent="0.2">
      <c r="I56563" s="37" t="s">
        <v>16</v>
      </c>
    </row>
    <row r="56564" spans="9:9" x14ac:dyDescent="0.2">
      <c r="I56564" s="37" t="s">
        <v>16</v>
      </c>
    </row>
    <row r="56565" spans="9:9" x14ac:dyDescent="0.2">
      <c r="I56565" s="37" t="s">
        <v>16</v>
      </c>
    </row>
    <row r="56566" spans="9:9" x14ac:dyDescent="0.2">
      <c r="I56566" s="37" t="s">
        <v>16</v>
      </c>
    </row>
    <row r="56567" spans="9:9" x14ac:dyDescent="0.2">
      <c r="I56567" s="37" t="s">
        <v>16</v>
      </c>
    </row>
    <row r="56568" spans="9:9" x14ac:dyDescent="0.2">
      <c r="I56568" s="37" t="s">
        <v>16</v>
      </c>
    </row>
    <row r="56569" spans="9:9" x14ac:dyDescent="0.2">
      <c r="I56569" s="37" t="s">
        <v>16</v>
      </c>
    </row>
    <row r="56570" spans="9:9" x14ac:dyDescent="0.2">
      <c r="I56570" s="37" t="s">
        <v>16</v>
      </c>
    </row>
    <row r="56571" spans="9:9" x14ac:dyDescent="0.2">
      <c r="I56571" s="37" t="s">
        <v>16</v>
      </c>
    </row>
    <row r="56572" spans="9:9" x14ac:dyDescent="0.2">
      <c r="I56572" s="37" t="s">
        <v>16</v>
      </c>
    </row>
    <row r="56573" spans="9:9" x14ac:dyDescent="0.2">
      <c r="I56573" s="37" t="s">
        <v>16</v>
      </c>
    </row>
    <row r="56574" spans="9:9" x14ac:dyDescent="0.2">
      <c r="I56574" s="37" t="s">
        <v>16</v>
      </c>
    </row>
    <row r="56575" spans="9:9" x14ac:dyDescent="0.2">
      <c r="I56575" s="37" t="s">
        <v>16</v>
      </c>
    </row>
    <row r="56576" spans="9:9" x14ac:dyDescent="0.2">
      <c r="I56576" s="37" t="s">
        <v>16</v>
      </c>
    </row>
    <row r="56577" spans="9:9" x14ac:dyDescent="0.2">
      <c r="I56577" s="37" t="s">
        <v>16</v>
      </c>
    </row>
    <row r="56578" spans="9:9" x14ac:dyDescent="0.2">
      <c r="I56578" s="37" t="s">
        <v>16</v>
      </c>
    </row>
    <row r="56579" spans="9:9" x14ac:dyDescent="0.2">
      <c r="I56579" s="37" t="s">
        <v>16</v>
      </c>
    </row>
    <row r="56580" spans="9:9" x14ac:dyDescent="0.2">
      <c r="I56580" s="37" t="s">
        <v>16</v>
      </c>
    </row>
    <row r="56581" spans="9:9" x14ac:dyDescent="0.2">
      <c r="I56581" s="37" t="s">
        <v>16</v>
      </c>
    </row>
    <row r="56582" spans="9:9" x14ac:dyDescent="0.2">
      <c r="I56582" s="37" t="s">
        <v>16</v>
      </c>
    </row>
    <row r="56583" spans="9:9" x14ac:dyDescent="0.2">
      <c r="I56583" s="37" t="s">
        <v>16</v>
      </c>
    </row>
    <row r="56584" spans="9:9" x14ac:dyDescent="0.2">
      <c r="I56584" s="37" t="s">
        <v>16</v>
      </c>
    </row>
    <row r="56585" spans="9:9" x14ac:dyDescent="0.2">
      <c r="I56585" s="37" t="s">
        <v>16</v>
      </c>
    </row>
    <row r="56586" spans="9:9" x14ac:dyDescent="0.2">
      <c r="I56586" s="37" t="s">
        <v>16</v>
      </c>
    </row>
    <row r="56587" spans="9:9" x14ac:dyDescent="0.2">
      <c r="I56587" s="37" t="s">
        <v>16</v>
      </c>
    </row>
    <row r="56588" spans="9:9" x14ac:dyDescent="0.2">
      <c r="I56588" s="37" t="s">
        <v>16</v>
      </c>
    </row>
    <row r="56589" spans="9:9" x14ac:dyDescent="0.2">
      <c r="I56589" s="37" t="s">
        <v>16</v>
      </c>
    </row>
    <row r="56590" spans="9:9" x14ac:dyDescent="0.2">
      <c r="I56590" s="37" t="s">
        <v>16</v>
      </c>
    </row>
    <row r="56591" spans="9:9" x14ac:dyDescent="0.2">
      <c r="I56591" s="37" t="s">
        <v>16</v>
      </c>
    </row>
    <row r="56592" spans="9:9" x14ac:dyDescent="0.2">
      <c r="I56592" s="37" t="s">
        <v>16</v>
      </c>
    </row>
    <row r="56593" spans="9:9" x14ac:dyDescent="0.2">
      <c r="I56593" s="37" t="s">
        <v>16</v>
      </c>
    </row>
    <row r="56594" spans="9:9" x14ac:dyDescent="0.2">
      <c r="I56594" s="37" t="s">
        <v>16</v>
      </c>
    </row>
    <row r="56595" spans="9:9" x14ac:dyDescent="0.2">
      <c r="I56595" s="37" t="s">
        <v>16</v>
      </c>
    </row>
    <row r="56596" spans="9:9" x14ac:dyDescent="0.2">
      <c r="I56596" s="37" t="s">
        <v>16</v>
      </c>
    </row>
    <row r="56597" spans="9:9" x14ac:dyDescent="0.2">
      <c r="I56597" s="37" t="s">
        <v>16</v>
      </c>
    </row>
    <row r="56598" spans="9:9" x14ac:dyDescent="0.2">
      <c r="I56598" s="37" t="s">
        <v>16</v>
      </c>
    </row>
    <row r="56599" spans="9:9" x14ac:dyDescent="0.2">
      <c r="I56599" s="37" t="s">
        <v>16</v>
      </c>
    </row>
    <row r="56600" spans="9:9" x14ac:dyDescent="0.2">
      <c r="I56600" s="37" t="s">
        <v>16</v>
      </c>
    </row>
    <row r="56601" spans="9:9" x14ac:dyDescent="0.2">
      <c r="I56601" s="37" t="s">
        <v>16</v>
      </c>
    </row>
    <row r="56602" spans="9:9" x14ac:dyDescent="0.2">
      <c r="I56602" s="37" t="s">
        <v>16</v>
      </c>
    </row>
    <row r="56603" spans="9:9" x14ac:dyDescent="0.2">
      <c r="I56603" s="37" t="s">
        <v>16</v>
      </c>
    </row>
    <row r="56604" spans="9:9" x14ac:dyDescent="0.2">
      <c r="I56604" s="37" t="s">
        <v>16</v>
      </c>
    </row>
    <row r="56605" spans="9:9" x14ac:dyDescent="0.2">
      <c r="I56605" s="37" t="s">
        <v>16</v>
      </c>
    </row>
    <row r="56606" spans="9:9" x14ac:dyDescent="0.2">
      <c r="I56606" s="37" t="s">
        <v>16</v>
      </c>
    </row>
    <row r="56607" spans="9:9" x14ac:dyDescent="0.2">
      <c r="I56607" s="37" t="s">
        <v>16</v>
      </c>
    </row>
    <row r="56608" spans="9:9" x14ac:dyDescent="0.2">
      <c r="I56608" s="37" t="s">
        <v>16</v>
      </c>
    </row>
    <row r="56609" spans="9:9" x14ac:dyDescent="0.2">
      <c r="I56609" s="37" t="s">
        <v>16</v>
      </c>
    </row>
    <row r="56610" spans="9:9" x14ac:dyDescent="0.2">
      <c r="I56610" s="37" t="s">
        <v>16</v>
      </c>
    </row>
    <row r="56611" spans="9:9" x14ac:dyDescent="0.2">
      <c r="I56611" s="37" t="s">
        <v>16</v>
      </c>
    </row>
    <row r="56612" spans="9:9" x14ac:dyDescent="0.2">
      <c r="I56612" s="37" t="s">
        <v>16</v>
      </c>
    </row>
    <row r="56613" spans="9:9" x14ac:dyDescent="0.2">
      <c r="I56613" s="37" t="s">
        <v>16</v>
      </c>
    </row>
    <row r="56614" spans="9:9" x14ac:dyDescent="0.2">
      <c r="I56614" s="37" t="s">
        <v>16</v>
      </c>
    </row>
    <row r="56615" spans="9:9" x14ac:dyDescent="0.2">
      <c r="I56615" s="37" t="s">
        <v>16</v>
      </c>
    </row>
    <row r="56616" spans="9:9" x14ac:dyDescent="0.2">
      <c r="I56616" s="37" t="s">
        <v>16</v>
      </c>
    </row>
    <row r="56617" spans="9:9" x14ac:dyDescent="0.2">
      <c r="I56617" s="37" t="s">
        <v>16</v>
      </c>
    </row>
    <row r="56618" spans="9:9" x14ac:dyDescent="0.2">
      <c r="I56618" s="37" t="s">
        <v>16</v>
      </c>
    </row>
    <row r="56619" spans="9:9" x14ac:dyDescent="0.2">
      <c r="I56619" s="37" t="s">
        <v>16</v>
      </c>
    </row>
    <row r="56620" spans="9:9" x14ac:dyDescent="0.2">
      <c r="I56620" s="37" t="s">
        <v>16</v>
      </c>
    </row>
    <row r="56621" spans="9:9" x14ac:dyDescent="0.2">
      <c r="I56621" s="37" t="s">
        <v>16</v>
      </c>
    </row>
    <row r="56622" spans="9:9" x14ac:dyDescent="0.2">
      <c r="I56622" s="37" t="s">
        <v>16</v>
      </c>
    </row>
    <row r="56623" spans="9:9" x14ac:dyDescent="0.2">
      <c r="I56623" s="37" t="s">
        <v>16</v>
      </c>
    </row>
    <row r="56624" spans="9:9" x14ac:dyDescent="0.2">
      <c r="I56624" s="37" t="s">
        <v>16</v>
      </c>
    </row>
    <row r="56625" spans="9:9" x14ac:dyDescent="0.2">
      <c r="I56625" s="37" t="s">
        <v>16</v>
      </c>
    </row>
    <row r="56626" spans="9:9" x14ac:dyDescent="0.2">
      <c r="I56626" s="37" t="s">
        <v>16</v>
      </c>
    </row>
    <row r="56627" spans="9:9" x14ac:dyDescent="0.2">
      <c r="I56627" s="37" t="s">
        <v>16</v>
      </c>
    </row>
    <row r="56628" spans="9:9" x14ac:dyDescent="0.2">
      <c r="I56628" s="37" t="s">
        <v>16</v>
      </c>
    </row>
    <row r="56629" spans="9:9" x14ac:dyDescent="0.2">
      <c r="I56629" s="37" t="s">
        <v>16</v>
      </c>
    </row>
    <row r="56630" spans="9:9" x14ac:dyDescent="0.2">
      <c r="I56630" s="37" t="s">
        <v>16</v>
      </c>
    </row>
    <row r="56631" spans="9:9" x14ac:dyDescent="0.2">
      <c r="I56631" s="37" t="s">
        <v>16</v>
      </c>
    </row>
    <row r="56632" spans="9:9" x14ac:dyDescent="0.2">
      <c r="I56632" s="37" t="s">
        <v>16</v>
      </c>
    </row>
    <row r="56633" spans="9:9" x14ac:dyDescent="0.2">
      <c r="I56633" s="37" t="s">
        <v>16</v>
      </c>
    </row>
    <row r="56634" spans="9:9" x14ac:dyDescent="0.2">
      <c r="I56634" s="37" t="s">
        <v>16</v>
      </c>
    </row>
    <row r="56635" spans="9:9" x14ac:dyDescent="0.2">
      <c r="I56635" s="37" t="s">
        <v>16</v>
      </c>
    </row>
    <row r="56636" spans="9:9" x14ac:dyDescent="0.2">
      <c r="I56636" s="37" t="s">
        <v>16</v>
      </c>
    </row>
    <row r="56637" spans="9:9" x14ac:dyDescent="0.2">
      <c r="I56637" s="37" t="s">
        <v>16</v>
      </c>
    </row>
    <row r="56638" spans="9:9" x14ac:dyDescent="0.2">
      <c r="I56638" s="37" t="s">
        <v>16</v>
      </c>
    </row>
    <row r="56639" spans="9:9" x14ac:dyDescent="0.2">
      <c r="I56639" s="37" t="s">
        <v>16</v>
      </c>
    </row>
    <row r="56640" spans="9:9" x14ac:dyDescent="0.2">
      <c r="I56640" s="37" t="s">
        <v>16</v>
      </c>
    </row>
    <row r="56641" spans="9:9" x14ac:dyDescent="0.2">
      <c r="I56641" s="37" t="s">
        <v>16</v>
      </c>
    </row>
    <row r="56642" spans="9:9" x14ac:dyDescent="0.2">
      <c r="I56642" s="37" t="s">
        <v>16</v>
      </c>
    </row>
    <row r="56643" spans="9:9" x14ac:dyDescent="0.2">
      <c r="I56643" s="37" t="s">
        <v>16</v>
      </c>
    </row>
    <row r="56644" spans="9:9" x14ac:dyDescent="0.2">
      <c r="I56644" s="37" t="s">
        <v>16</v>
      </c>
    </row>
    <row r="56645" spans="9:9" x14ac:dyDescent="0.2">
      <c r="I56645" s="37" t="s">
        <v>16</v>
      </c>
    </row>
    <row r="56646" spans="9:9" x14ac:dyDescent="0.2">
      <c r="I56646" s="37" t="s">
        <v>16</v>
      </c>
    </row>
    <row r="56647" spans="9:9" x14ac:dyDescent="0.2">
      <c r="I56647" s="37" t="s">
        <v>16</v>
      </c>
    </row>
    <row r="56648" spans="9:9" x14ac:dyDescent="0.2">
      <c r="I56648" s="37" t="s">
        <v>16</v>
      </c>
    </row>
    <row r="56649" spans="9:9" x14ac:dyDescent="0.2">
      <c r="I56649" s="37" t="s">
        <v>16</v>
      </c>
    </row>
    <row r="56650" spans="9:9" x14ac:dyDescent="0.2">
      <c r="I56650" s="37" t="s">
        <v>16</v>
      </c>
    </row>
    <row r="56651" spans="9:9" x14ac:dyDescent="0.2">
      <c r="I56651" s="37" t="s">
        <v>16</v>
      </c>
    </row>
    <row r="56652" spans="9:9" x14ac:dyDescent="0.2">
      <c r="I56652" s="37" t="s">
        <v>16</v>
      </c>
    </row>
    <row r="56653" spans="9:9" x14ac:dyDescent="0.2">
      <c r="I56653" s="37" t="s">
        <v>16</v>
      </c>
    </row>
    <row r="56654" spans="9:9" x14ac:dyDescent="0.2">
      <c r="I56654" s="37" t="s">
        <v>16</v>
      </c>
    </row>
    <row r="56655" spans="9:9" x14ac:dyDescent="0.2">
      <c r="I56655" s="37" t="s">
        <v>16</v>
      </c>
    </row>
    <row r="56656" spans="9:9" x14ac:dyDescent="0.2">
      <c r="I56656" s="37" t="s">
        <v>16</v>
      </c>
    </row>
    <row r="56657" spans="9:9" x14ac:dyDescent="0.2">
      <c r="I56657" s="37" t="s">
        <v>16</v>
      </c>
    </row>
    <row r="56658" spans="9:9" x14ac:dyDescent="0.2">
      <c r="I56658" s="37" t="s">
        <v>16</v>
      </c>
    </row>
    <row r="56659" spans="9:9" x14ac:dyDescent="0.2">
      <c r="I56659" s="37" t="s">
        <v>16</v>
      </c>
    </row>
    <row r="56660" spans="9:9" x14ac:dyDescent="0.2">
      <c r="I56660" s="37" t="s">
        <v>16</v>
      </c>
    </row>
    <row r="56661" spans="9:9" x14ac:dyDescent="0.2">
      <c r="I56661" s="37" t="s">
        <v>16</v>
      </c>
    </row>
    <row r="56662" spans="9:9" x14ac:dyDescent="0.2">
      <c r="I56662" s="37" t="s">
        <v>16</v>
      </c>
    </row>
    <row r="56663" spans="9:9" x14ac:dyDescent="0.2">
      <c r="I56663" s="37" t="s">
        <v>16</v>
      </c>
    </row>
    <row r="56664" spans="9:9" x14ac:dyDescent="0.2">
      <c r="I56664" s="37" t="s">
        <v>16</v>
      </c>
    </row>
    <row r="56665" spans="9:9" x14ac:dyDescent="0.2">
      <c r="I56665" s="37" t="s">
        <v>16</v>
      </c>
    </row>
    <row r="56666" spans="9:9" x14ac:dyDescent="0.2">
      <c r="I56666" s="37" t="s">
        <v>16</v>
      </c>
    </row>
    <row r="56667" spans="9:9" x14ac:dyDescent="0.2">
      <c r="I56667" s="37" t="s">
        <v>16</v>
      </c>
    </row>
    <row r="56668" spans="9:9" x14ac:dyDescent="0.2">
      <c r="I56668" s="37" t="s">
        <v>16</v>
      </c>
    </row>
    <row r="56669" spans="9:9" x14ac:dyDescent="0.2">
      <c r="I56669" s="37" t="s">
        <v>16</v>
      </c>
    </row>
    <row r="56670" spans="9:9" x14ac:dyDescent="0.2">
      <c r="I56670" s="37" t="s">
        <v>16</v>
      </c>
    </row>
    <row r="56671" spans="9:9" x14ac:dyDescent="0.2">
      <c r="I56671" s="37" t="s">
        <v>16</v>
      </c>
    </row>
    <row r="56672" spans="9:9" x14ac:dyDescent="0.2">
      <c r="I56672" s="37" t="s">
        <v>16</v>
      </c>
    </row>
    <row r="56673" spans="9:9" x14ac:dyDescent="0.2">
      <c r="I56673" s="37" t="s">
        <v>16</v>
      </c>
    </row>
    <row r="56674" spans="9:9" x14ac:dyDescent="0.2">
      <c r="I56674" s="37" t="s">
        <v>16</v>
      </c>
    </row>
    <row r="56675" spans="9:9" x14ac:dyDescent="0.2">
      <c r="I56675" s="37" t="s">
        <v>16</v>
      </c>
    </row>
    <row r="56676" spans="9:9" x14ac:dyDescent="0.2">
      <c r="I56676" s="37" t="s">
        <v>16</v>
      </c>
    </row>
    <row r="56677" spans="9:9" x14ac:dyDescent="0.2">
      <c r="I56677" s="37" t="s">
        <v>16</v>
      </c>
    </row>
    <row r="56678" spans="9:9" x14ac:dyDescent="0.2">
      <c r="I56678" s="37" t="s">
        <v>16</v>
      </c>
    </row>
    <row r="56679" spans="9:9" x14ac:dyDescent="0.2">
      <c r="I56679" s="37" t="s">
        <v>16</v>
      </c>
    </row>
    <row r="56680" spans="9:9" x14ac:dyDescent="0.2">
      <c r="I56680" s="37" t="s">
        <v>16</v>
      </c>
    </row>
    <row r="56681" spans="9:9" x14ac:dyDescent="0.2">
      <c r="I56681" s="37" t="s">
        <v>16</v>
      </c>
    </row>
    <row r="56682" spans="9:9" x14ac:dyDescent="0.2">
      <c r="I56682" s="37" t="s">
        <v>16</v>
      </c>
    </row>
    <row r="56683" spans="9:9" x14ac:dyDescent="0.2">
      <c r="I56683" s="37" t="s">
        <v>16</v>
      </c>
    </row>
    <row r="56684" spans="9:9" x14ac:dyDescent="0.2">
      <c r="I56684" s="37" t="s">
        <v>16</v>
      </c>
    </row>
    <row r="56685" spans="9:9" x14ac:dyDescent="0.2">
      <c r="I56685" s="37" t="s">
        <v>16</v>
      </c>
    </row>
    <row r="56686" spans="9:9" x14ac:dyDescent="0.2">
      <c r="I56686" s="37" t="s">
        <v>16</v>
      </c>
    </row>
    <row r="56687" spans="9:9" x14ac:dyDescent="0.2">
      <c r="I56687" s="37" t="s">
        <v>16</v>
      </c>
    </row>
    <row r="56688" spans="9:9" x14ac:dyDescent="0.2">
      <c r="I56688" s="37" t="s">
        <v>16</v>
      </c>
    </row>
    <row r="56689" spans="9:9" x14ac:dyDescent="0.2">
      <c r="I56689" s="37" t="s">
        <v>16</v>
      </c>
    </row>
    <row r="56690" spans="9:9" x14ac:dyDescent="0.2">
      <c r="I56690" s="37" t="s">
        <v>16</v>
      </c>
    </row>
    <row r="56691" spans="9:9" x14ac:dyDescent="0.2">
      <c r="I56691" s="37" t="s">
        <v>16</v>
      </c>
    </row>
    <row r="56692" spans="9:9" x14ac:dyDescent="0.2">
      <c r="I56692" s="37" t="s">
        <v>16</v>
      </c>
    </row>
    <row r="56693" spans="9:9" x14ac:dyDescent="0.2">
      <c r="I56693" s="37" t="s">
        <v>16</v>
      </c>
    </row>
    <row r="56694" spans="9:9" x14ac:dyDescent="0.2">
      <c r="I56694" s="37" t="s">
        <v>16</v>
      </c>
    </row>
    <row r="56695" spans="9:9" x14ac:dyDescent="0.2">
      <c r="I56695" s="37" t="s">
        <v>16</v>
      </c>
    </row>
    <row r="56696" spans="9:9" x14ac:dyDescent="0.2">
      <c r="I56696" s="37" t="s">
        <v>16</v>
      </c>
    </row>
    <row r="56697" spans="9:9" x14ac:dyDescent="0.2">
      <c r="I56697" s="37" t="s">
        <v>16</v>
      </c>
    </row>
    <row r="56698" spans="9:9" x14ac:dyDescent="0.2">
      <c r="I56698" s="37" t="s">
        <v>16</v>
      </c>
    </row>
    <row r="56699" spans="9:9" x14ac:dyDescent="0.2">
      <c r="I56699" s="37" t="s">
        <v>16</v>
      </c>
    </row>
    <row r="56700" spans="9:9" x14ac:dyDescent="0.2">
      <c r="I56700" s="37" t="s">
        <v>16</v>
      </c>
    </row>
    <row r="56701" spans="9:9" x14ac:dyDescent="0.2">
      <c r="I56701" s="37" t="s">
        <v>16</v>
      </c>
    </row>
    <row r="56702" spans="9:9" x14ac:dyDescent="0.2">
      <c r="I56702" s="37" t="s">
        <v>16</v>
      </c>
    </row>
    <row r="56703" spans="9:9" x14ac:dyDescent="0.2">
      <c r="I56703" s="37" t="s">
        <v>16</v>
      </c>
    </row>
    <row r="56704" spans="9:9" x14ac:dyDescent="0.2">
      <c r="I56704" s="37" t="s">
        <v>16</v>
      </c>
    </row>
    <row r="56705" spans="9:9" x14ac:dyDescent="0.2">
      <c r="I56705" s="37" t="s">
        <v>16</v>
      </c>
    </row>
    <row r="56706" spans="9:9" x14ac:dyDescent="0.2">
      <c r="I56706" s="37" t="s">
        <v>16</v>
      </c>
    </row>
    <row r="56707" spans="9:9" x14ac:dyDescent="0.2">
      <c r="I56707" s="37" t="s">
        <v>16</v>
      </c>
    </row>
    <row r="56708" spans="9:9" x14ac:dyDescent="0.2">
      <c r="I56708" s="37" t="s">
        <v>16</v>
      </c>
    </row>
    <row r="56709" spans="9:9" x14ac:dyDescent="0.2">
      <c r="I56709" s="37" t="s">
        <v>16</v>
      </c>
    </row>
    <row r="56710" spans="9:9" x14ac:dyDescent="0.2">
      <c r="I56710" s="37" t="s">
        <v>16</v>
      </c>
    </row>
    <row r="56711" spans="9:9" x14ac:dyDescent="0.2">
      <c r="I56711" s="37" t="s">
        <v>16</v>
      </c>
    </row>
    <row r="56712" spans="9:9" x14ac:dyDescent="0.2">
      <c r="I56712" s="37" t="s">
        <v>16</v>
      </c>
    </row>
    <row r="56713" spans="9:9" x14ac:dyDescent="0.2">
      <c r="I56713" s="37" t="s">
        <v>16</v>
      </c>
    </row>
    <row r="56714" spans="9:9" x14ac:dyDescent="0.2">
      <c r="I56714" s="37" t="s">
        <v>16</v>
      </c>
    </row>
    <row r="56715" spans="9:9" x14ac:dyDescent="0.2">
      <c r="I56715" s="37" t="s">
        <v>16</v>
      </c>
    </row>
    <row r="56716" spans="9:9" x14ac:dyDescent="0.2">
      <c r="I56716" s="37" t="s">
        <v>16</v>
      </c>
    </row>
    <row r="56717" spans="9:9" x14ac:dyDescent="0.2">
      <c r="I56717" s="37" t="s">
        <v>16</v>
      </c>
    </row>
    <row r="56718" spans="9:9" x14ac:dyDescent="0.2">
      <c r="I56718" s="37" t="s">
        <v>16</v>
      </c>
    </row>
    <row r="56719" spans="9:9" x14ac:dyDescent="0.2">
      <c r="I56719" s="37" t="s">
        <v>16</v>
      </c>
    </row>
    <row r="56720" spans="9:9" x14ac:dyDescent="0.2">
      <c r="I56720" s="37" t="s">
        <v>16</v>
      </c>
    </row>
    <row r="56721" spans="9:9" x14ac:dyDescent="0.2">
      <c r="I56721" s="37" t="s">
        <v>16</v>
      </c>
    </row>
    <row r="56722" spans="9:9" x14ac:dyDescent="0.2">
      <c r="I56722" s="37" t="s">
        <v>16</v>
      </c>
    </row>
    <row r="56723" spans="9:9" x14ac:dyDescent="0.2">
      <c r="I56723" s="37" t="s">
        <v>16</v>
      </c>
    </row>
    <row r="56724" spans="9:9" x14ac:dyDescent="0.2">
      <c r="I56724" s="37" t="s">
        <v>16</v>
      </c>
    </row>
    <row r="56725" spans="9:9" x14ac:dyDescent="0.2">
      <c r="I56725" s="37" t="s">
        <v>16</v>
      </c>
    </row>
    <row r="56726" spans="9:9" x14ac:dyDescent="0.2">
      <c r="I56726" s="37" t="s">
        <v>16</v>
      </c>
    </row>
    <row r="56727" spans="9:9" x14ac:dyDescent="0.2">
      <c r="I56727" s="37" t="s">
        <v>16</v>
      </c>
    </row>
    <row r="56728" spans="9:9" x14ac:dyDescent="0.2">
      <c r="I56728" s="37" t="s">
        <v>16</v>
      </c>
    </row>
    <row r="56729" spans="9:9" x14ac:dyDescent="0.2">
      <c r="I56729" s="37" t="s">
        <v>16</v>
      </c>
    </row>
    <row r="56730" spans="9:9" x14ac:dyDescent="0.2">
      <c r="I56730" s="37" t="s">
        <v>16</v>
      </c>
    </row>
    <row r="56731" spans="9:9" x14ac:dyDescent="0.2">
      <c r="I56731" s="37" t="s">
        <v>16</v>
      </c>
    </row>
    <row r="56732" spans="9:9" x14ac:dyDescent="0.2">
      <c r="I56732" s="37" t="s">
        <v>16</v>
      </c>
    </row>
    <row r="56733" spans="9:9" x14ac:dyDescent="0.2">
      <c r="I56733" s="37" t="s">
        <v>16</v>
      </c>
    </row>
    <row r="56734" spans="9:9" x14ac:dyDescent="0.2">
      <c r="I56734" s="37" t="s">
        <v>16</v>
      </c>
    </row>
    <row r="56735" spans="9:9" x14ac:dyDescent="0.2">
      <c r="I56735" s="37" t="s">
        <v>16</v>
      </c>
    </row>
    <row r="56736" spans="9:9" x14ac:dyDescent="0.2">
      <c r="I56736" s="37" t="s">
        <v>16</v>
      </c>
    </row>
    <row r="56737" spans="9:9" x14ac:dyDescent="0.2">
      <c r="I56737" s="37" t="s">
        <v>16</v>
      </c>
    </row>
    <row r="56738" spans="9:9" x14ac:dyDescent="0.2">
      <c r="I56738" s="37" t="s">
        <v>16</v>
      </c>
    </row>
    <row r="56739" spans="9:9" x14ac:dyDescent="0.2">
      <c r="I56739" s="37" t="s">
        <v>16</v>
      </c>
    </row>
    <row r="56740" spans="9:9" x14ac:dyDescent="0.2">
      <c r="I56740" s="37" t="s">
        <v>16</v>
      </c>
    </row>
    <row r="56741" spans="9:9" x14ac:dyDescent="0.2">
      <c r="I56741" s="37" t="s">
        <v>16</v>
      </c>
    </row>
    <row r="56742" spans="9:9" x14ac:dyDescent="0.2">
      <c r="I56742" s="37" t="s">
        <v>16</v>
      </c>
    </row>
    <row r="56743" spans="9:9" x14ac:dyDescent="0.2">
      <c r="I56743" s="37" t="s">
        <v>16</v>
      </c>
    </row>
    <row r="56744" spans="9:9" x14ac:dyDescent="0.2">
      <c r="I56744" s="37" t="s">
        <v>16</v>
      </c>
    </row>
    <row r="56745" spans="9:9" x14ac:dyDescent="0.2">
      <c r="I56745" s="37" t="s">
        <v>16</v>
      </c>
    </row>
    <row r="56746" spans="9:9" x14ac:dyDescent="0.2">
      <c r="I56746" s="37" t="s">
        <v>16</v>
      </c>
    </row>
    <row r="56747" spans="9:9" x14ac:dyDescent="0.2">
      <c r="I56747" s="37" t="s">
        <v>16</v>
      </c>
    </row>
    <row r="56748" spans="9:9" x14ac:dyDescent="0.2">
      <c r="I56748" s="37" t="s">
        <v>16</v>
      </c>
    </row>
    <row r="56749" spans="9:9" x14ac:dyDescent="0.2">
      <c r="I56749" s="37" t="s">
        <v>16</v>
      </c>
    </row>
    <row r="56750" spans="9:9" x14ac:dyDescent="0.2">
      <c r="I56750" s="37" t="s">
        <v>16</v>
      </c>
    </row>
    <row r="56751" spans="9:9" x14ac:dyDescent="0.2">
      <c r="I56751" s="37" t="s">
        <v>16</v>
      </c>
    </row>
    <row r="56752" spans="9:9" x14ac:dyDescent="0.2">
      <c r="I56752" s="37" t="s">
        <v>16</v>
      </c>
    </row>
    <row r="56753" spans="9:9" x14ac:dyDescent="0.2">
      <c r="I56753" s="37" t="s">
        <v>16</v>
      </c>
    </row>
    <row r="56754" spans="9:9" x14ac:dyDescent="0.2">
      <c r="I56754" s="37" t="s">
        <v>16</v>
      </c>
    </row>
    <row r="56755" spans="9:9" x14ac:dyDescent="0.2">
      <c r="I56755" s="37" t="s">
        <v>16</v>
      </c>
    </row>
    <row r="56756" spans="9:9" x14ac:dyDescent="0.2">
      <c r="I56756" s="37" t="s">
        <v>16</v>
      </c>
    </row>
    <row r="56757" spans="9:9" x14ac:dyDescent="0.2">
      <c r="I56757" s="37" t="s">
        <v>16</v>
      </c>
    </row>
    <row r="56758" spans="9:9" x14ac:dyDescent="0.2">
      <c r="I56758" s="37" t="s">
        <v>16</v>
      </c>
    </row>
    <row r="56759" spans="9:9" x14ac:dyDescent="0.2">
      <c r="I56759" s="37" t="s">
        <v>16</v>
      </c>
    </row>
    <row r="56760" spans="9:9" x14ac:dyDescent="0.2">
      <c r="I56760" s="37" t="s">
        <v>16</v>
      </c>
    </row>
    <row r="56761" spans="9:9" x14ac:dyDescent="0.2">
      <c r="I56761" s="37" t="s">
        <v>16</v>
      </c>
    </row>
    <row r="56762" spans="9:9" x14ac:dyDescent="0.2">
      <c r="I56762" s="37" t="s">
        <v>16</v>
      </c>
    </row>
    <row r="56763" spans="9:9" x14ac:dyDescent="0.2">
      <c r="I56763" s="37" t="s">
        <v>16</v>
      </c>
    </row>
    <row r="56764" spans="9:9" x14ac:dyDescent="0.2">
      <c r="I56764" s="37" t="s">
        <v>16</v>
      </c>
    </row>
    <row r="56765" spans="9:9" x14ac:dyDescent="0.2">
      <c r="I56765" s="37" t="s">
        <v>16</v>
      </c>
    </row>
    <row r="56766" spans="9:9" x14ac:dyDescent="0.2">
      <c r="I56766" s="37" t="s">
        <v>16</v>
      </c>
    </row>
    <row r="56767" spans="9:9" x14ac:dyDescent="0.2">
      <c r="I56767" s="37" t="s">
        <v>16</v>
      </c>
    </row>
    <row r="56768" spans="9:9" x14ac:dyDescent="0.2">
      <c r="I56768" s="37" t="s">
        <v>16</v>
      </c>
    </row>
    <row r="56769" spans="9:9" x14ac:dyDescent="0.2">
      <c r="I56769" s="37" t="s">
        <v>16</v>
      </c>
    </row>
    <row r="56770" spans="9:9" x14ac:dyDescent="0.2">
      <c r="I56770" s="37" t="s">
        <v>16</v>
      </c>
    </row>
    <row r="56771" spans="9:9" x14ac:dyDescent="0.2">
      <c r="I56771" s="37" t="s">
        <v>16</v>
      </c>
    </row>
    <row r="56772" spans="9:9" x14ac:dyDescent="0.2">
      <c r="I56772" s="37" t="s">
        <v>16</v>
      </c>
    </row>
    <row r="56773" spans="9:9" x14ac:dyDescent="0.2">
      <c r="I56773" s="37" t="s">
        <v>16</v>
      </c>
    </row>
    <row r="56774" spans="9:9" x14ac:dyDescent="0.2">
      <c r="I56774" s="37" t="s">
        <v>16</v>
      </c>
    </row>
    <row r="56775" spans="9:9" x14ac:dyDescent="0.2">
      <c r="I56775" s="37" t="s">
        <v>16</v>
      </c>
    </row>
    <row r="56776" spans="9:9" x14ac:dyDescent="0.2">
      <c r="I56776" s="37" t="s">
        <v>16</v>
      </c>
    </row>
    <row r="56777" spans="9:9" x14ac:dyDescent="0.2">
      <c r="I56777" s="37" t="s">
        <v>16</v>
      </c>
    </row>
    <row r="56778" spans="9:9" x14ac:dyDescent="0.2">
      <c r="I56778" s="37" t="s">
        <v>16</v>
      </c>
    </row>
    <row r="56779" spans="9:9" x14ac:dyDescent="0.2">
      <c r="I56779" s="37" t="s">
        <v>16</v>
      </c>
    </row>
    <row r="56780" spans="9:9" x14ac:dyDescent="0.2">
      <c r="I56780" s="37" t="s">
        <v>16</v>
      </c>
    </row>
    <row r="56781" spans="9:9" x14ac:dyDescent="0.2">
      <c r="I56781" s="37" t="s">
        <v>16</v>
      </c>
    </row>
    <row r="56782" spans="9:9" x14ac:dyDescent="0.2">
      <c r="I56782" s="37" t="s">
        <v>16</v>
      </c>
    </row>
    <row r="56783" spans="9:9" x14ac:dyDescent="0.2">
      <c r="I56783" s="37" t="s">
        <v>16</v>
      </c>
    </row>
    <row r="56784" spans="9:9" x14ac:dyDescent="0.2">
      <c r="I56784" s="37" t="s">
        <v>16</v>
      </c>
    </row>
    <row r="56785" spans="9:9" x14ac:dyDescent="0.2">
      <c r="I56785" s="37" t="s">
        <v>16</v>
      </c>
    </row>
    <row r="56786" spans="9:9" x14ac:dyDescent="0.2">
      <c r="I56786" s="37" t="s">
        <v>16</v>
      </c>
    </row>
    <row r="56787" spans="9:9" x14ac:dyDescent="0.2">
      <c r="I56787" s="37" t="s">
        <v>16</v>
      </c>
    </row>
    <row r="56788" spans="9:9" x14ac:dyDescent="0.2">
      <c r="I56788" s="37" t="s">
        <v>16</v>
      </c>
    </row>
    <row r="56789" spans="9:9" x14ac:dyDescent="0.2">
      <c r="I56789" s="37" t="s">
        <v>16</v>
      </c>
    </row>
    <row r="56790" spans="9:9" x14ac:dyDescent="0.2">
      <c r="I56790" s="37" t="s">
        <v>16</v>
      </c>
    </row>
    <row r="56791" spans="9:9" x14ac:dyDescent="0.2">
      <c r="I56791" s="37" t="s">
        <v>16</v>
      </c>
    </row>
    <row r="56792" spans="9:9" x14ac:dyDescent="0.2">
      <c r="I56792" s="37" t="s">
        <v>16</v>
      </c>
    </row>
    <row r="56793" spans="9:9" x14ac:dyDescent="0.2">
      <c r="I56793" s="37" t="s">
        <v>16</v>
      </c>
    </row>
    <row r="56794" spans="9:9" x14ac:dyDescent="0.2">
      <c r="I56794" s="37" t="s">
        <v>16</v>
      </c>
    </row>
    <row r="56795" spans="9:9" x14ac:dyDescent="0.2">
      <c r="I56795" s="37" t="s">
        <v>16</v>
      </c>
    </row>
    <row r="56796" spans="9:9" x14ac:dyDescent="0.2">
      <c r="I56796" s="37" t="s">
        <v>16</v>
      </c>
    </row>
    <row r="56797" spans="9:9" x14ac:dyDescent="0.2">
      <c r="I56797" s="37" t="s">
        <v>16</v>
      </c>
    </row>
    <row r="56798" spans="9:9" x14ac:dyDescent="0.2">
      <c r="I56798" s="37" t="s">
        <v>16</v>
      </c>
    </row>
    <row r="56799" spans="9:9" x14ac:dyDescent="0.2">
      <c r="I56799" s="37" t="s">
        <v>16</v>
      </c>
    </row>
    <row r="56800" spans="9:9" x14ac:dyDescent="0.2">
      <c r="I56800" s="37" t="s">
        <v>16</v>
      </c>
    </row>
    <row r="56801" spans="9:9" x14ac:dyDescent="0.2">
      <c r="I56801" s="37" t="s">
        <v>16</v>
      </c>
    </row>
    <row r="56802" spans="9:9" x14ac:dyDescent="0.2">
      <c r="I56802" s="37" t="s">
        <v>16</v>
      </c>
    </row>
    <row r="56803" spans="9:9" x14ac:dyDescent="0.2">
      <c r="I56803" s="37" t="s">
        <v>16</v>
      </c>
    </row>
    <row r="56804" spans="9:9" x14ac:dyDescent="0.2">
      <c r="I56804" s="37" t="s">
        <v>16</v>
      </c>
    </row>
    <row r="56805" spans="9:9" x14ac:dyDescent="0.2">
      <c r="I56805" s="37" t="s">
        <v>16</v>
      </c>
    </row>
    <row r="56806" spans="9:9" x14ac:dyDescent="0.2">
      <c r="I56806" s="37" t="s">
        <v>16</v>
      </c>
    </row>
    <row r="56807" spans="9:9" x14ac:dyDescent="0.2">
      <c r="I56807" s="37" t="s">
        <v>16</v>
      </c>
    </row>
    <row r="56808" spans="9:9" x14ac:dyDescent="0.2">
      <c r="I56808" s="37" t="s">
        <v>16</v>
      </c>
    </row>
    <row r="56809" spans="9:9" x14ac:dyDescent="0.2">
      <c r="I56809" s="37" t="s">
        <v>16</v>
      </c>
    </row>
    <row r="56810" spans="9:9" x14ac:dyDescent="0.2">
      <c r="I56810" s="37" t="s">
        <v>16</v>
      </c>
    </row>
    <row r="56811" spans="9:9" x14ac:dyDescent="0.2">
      <c r="I56811" s="37" t="s">
        <v>16</v>
      </c>
    </row>
    <row r="56812" spans="9:9" x14ac:dyDescent="0.2">
      <c r="I56812" s="37" t="s">
        <v>16</v>
      </c>
    </row>
    <row r="56813" spans="9:9" x14ac:dyDescent="0.2">
      <c r="I56813" s="37" t="s">
        <v>16</v>
      </c>
    </row>
    <row r="56814" spans="9:9" x14ac:dyDescent="0.2">
      <c r="I56814" s="37" t="s">
        <v>16</v>
      </c>
    </row>
    <row r="56815" spans="9:9" x14ac:dyDescent="0.2">
      <c r="I56815" s="37" t="s">
        <v>16</v>
      </c>
    </row>
    <row r="56816" spans="9:9" x14ac:dyDescent="0.2">
      <c r="I56816" s="37" t="s">
        <v>16</v>
      </c>
    </row>
    <row r="56817" spans="9:9" x14ac:dyDescent="0.2">
      <c r="I56817" s="37" t="s">
        <v>16</v>
      </c>
    </row>
    <row r="56818" spans="9:9" x14ac:dyDescent="0.2">
      <c r="I56818" s="37" t="s">
        <v>16</v>
      </c>
    </row>
    <row r="56819" spans="9:9" x14ac:dyDescent="0.2">
      <c r="I56819" s="37" t="s">
        <v>16</v>
      </c>
    </row>
    <row r="56820" spans="9:9" x14ac:dyDescent="0.2">
      <c r="I56820" s="37" t="s">
        <v>16</v>
      </c>
    </row>
    <row r="56821" spans="9:9" x14ac:dyDescent="0.2">
      <c r="I56821" s="37" t="s">
        <v>16</v>
      </c>
    </row>
    <row r="56822" spans="9:9" x14ac:dyDescent="0.2">
      <c r="I56822" s="37" t="s">
        <v>16</v>
      </c>
    </row>
    <row r="56823" spans="9:9" x14ac:dyDescent="0.2">
      <c r="I56823" s="37" t="s">
        <v>16</v>
      </c>
    </row>
    <row r="56824" spans="9:9" x14ac:dyDescent="0.2">
      <c r="I56824" s="37" t="s">
        <v>16</v>
      </c>
    </row>
    <row r="56825" spans="9:9" x14ac:dyDescent="0.2">
      <c r="I56825" s="37" t="s">
        <v>16</v>
      </c>
    </row>
    <row r="56826" spans="9:9" x14ac:dyDescent="0.2">
      <c r="I56826" s="37" t="s">
        <v>16</v>
      </c>
    </row>
    <row r="56827" spans="9:9" x14ac:dyDescent="0.2">
      <c r="I56827" s="37" t="s">
        <v>16</v>
      </c>
    </row>
    <row r="56828" spans="9:9" x14ac:dyDescent="0.2">
      <c r="I56828" s="37" t="s">
        <v>16</v>
      </c>
    </row>
    <row r="56829" spans="9:9" x14ac:dyDescent="0.2">
      <c r="I56829" s="37" t="s">
        <v>16</v>
      </c>
    </row>
    <row r="56830" spans="9:9" x14ac:dyDescent="0.2">
      <c r="I56830" s="37" t="s">
        <v>16</v>
      </c>
    </row>
    <row r="56831" spans="9:9" x14ac:dyDescent="0.2">
      <c r="I56831" s="37" t="s">
        <v>16</v>
      </c>
    </row>
    <row r="56832" spans="9:9" x14ac:dyDescent="0.2">
      <c r="I56832" s="37" t="s">
        <v>16</v>
      </c>
    </row>
    <row r="56833" spans="9:9" x14ac:dyDescent="0.2">
      <c r="I56833" s="37" t="s">
        <v>16</v>
      </c>
    </row>
    <row r="56834" spans="9:9" x14ac:dyDescent="0.2">
      <c r="I56834" s="37" t="s">
        <v>16</v>
      </c>
    </row>
    <row r="56835" spans="9:9" x14ac:dyDescent="0.2">
      <c r="I56835" s="37" t="s">
        <v>16</v>
      </c>
    </row>
    <row r="56836" spans="9:9" x14ac:dyDescent="0.2">
      <c r="I56836" s="37" t="s">
        <v>16</v>
      </c>
    </row>
    <row r="56837" spans="9:9" x14ac:dyDescent="0.2">
      <c r="I56837" s="37" t="s">
        <v>16</v>
      </c>
    </row>
    <row r="56838" spans="9:9" x14ac:dyDescent="0.2">
      <c r="I56838" s="37" t="s">
        <v>16</v>
      </c>
    </row>
    <row r="56839" spans="9:9" x14ac:dyDescent="0.2">
      <c r="I56839" s="37" t="s">
        <v>16</v>
      </c>
    </row>
    <row r="56840" spans="9:9" x14ac:dyDescent="0.2">
      <c r="I56840" s="37" t="s">
        <v>16</v>
      </c>
    </row>
    <row r="56841" spans="9:9" x14ac:dyDescent="0.2">
      <c r="I56841" s="37" t="s">
        <v>16</v>
      </c>
    </row>
    <row r="56842" spans="9:9" x14ac:dyDescent="0.2">
      <c r="I56842" s="37" t="s">
        <v>16</v>
      </c>
    </row>
    <row r="56843" spans="9:9" x14ac:dyDescent="0.2">
      <c r="I56843" s="37" t="s">
        <v>16</v>
      </c>
    </row>
    <row r="56844" spans="9:9" x14ac:dyDescent="0.2">
      <c r="I56844" s="37" t="s">
        <v>16</v>
      </c>
    </row>
    <row r="56845" spans="9:9" x14ac:dyDescent="0.2">
      <c r="I56845" s="37" t="s">
        <v>16</v>
      </c>
    </row>
    <row r="56846" spans="9:9" x14ac:dyDescent="0.2">
      <c r="I56846" s="37" t="s">
        <v>16</v>
      </c>
    </row>
    <row r="56847" spans="9:9" x14ac:dyDescent="0.2">
      <c r="I56847" s="37" t="s">
        <v>16</v>
      </c>
    </row>
    <row r="56848" spans="9:9" x14ac:dyDescent="0.2">
      <c r="I56848" s="37" t="s">
        <v>16</v>
      </c>
    </row>
    <row r="56849" spans="9:9" x14ac:dyDescent="0.2">
      <c r="I56849" s="37" t="s">
        <v>16</v>
      </c>
    </row>
    <row r="56850" spans="9:9" x14ac:dyDescent="0.2">
      <c r="I56850" s="37" t="s">
        <v>16</v>
      </c>
    </row>
    <row r="56851" spans="9:9" x14ac:dyDescent="0.2">
      <c r="I56851" s="37" t="s">
        <v>16</v>
      </c>
    </row>
    <row r="56852" spans="9:9" x14ac:dyDescent="0.2">
      <c r="I56852" s="37" t="s">
        <v>16</v>
      </c>
    </row>
    <row r="56853" spans="9:9" x14ac:dyDescent="0.2">
      <c r="I56853" s="37" t="s">
        <v>16</v>
      </c>
    </row>
    <row r="56854" spans="9:9" x14ac:dyDescent="0.2">
      <c r="I56854" s="37" t="s">
        <v>16</v>
      </c>
    </row>
    <row r="56855" spans="9:9" x14ac:dyDescent="0.2">
      <c r="I56855" s="37" t="s">
        <v>16</v>
      </c>
    </row>
    <row r="56856" spans="9:9" x14ac:dyDescent="0.2">
      <c r="I56856" s="37" t="s">
        <v>16</v>
      </c>
    </row>
    <row r="56857" spans="9:9" x14ac:dyDescent="0.2">
      <c r="I56857" s="37" t="s">
        <v>16</v>
      </c>
    </row>
    <row r="56858" spans="9:9" x14ac:dyDescent="0.2">
      <c r="I56858" s="37" t="s">
        <v>16</v>
      </c>
    </row>
    <row r="56859" spans="9:9" x14ac:dyDescent="0.2">
      <c r="I56859" s="37" t="s">
        <v>16</v>
      </c>
    </row>
    <row r="56860" spans="9:9" x14ac:dyDescent="0.2">
      <c r="I56860" s="37" t="s">
        <v>16</v>
      </c>
    </row>
    <row r="56861" spans="9:9" x14ac:dyDescent="0.2">
      <c r="I56861" s="37" t="s">
        <v>16</v>
      </c>
    </row>
    <row r="56862" spans="9:9" x14ac:dyDescent="0.2">
      <c r="I56862" s="37" t="s">
        <v>16</v>
      </c>
    </row>
    <row r="56863" spans="9:9" x14ac:dyDescent="0.2">
      <c r="I56863" s="37" t="s">
        <v>16</v>
      </c>
    </row>
    <row r="56864" spans="9:9" x14ac:dyDescent="0.2">
      <c r="I56864" s="37" t="s">
        <v>16</v>
      </c>
    </row>
    <row r="56865" spans="9:9" x14ac:dyDescent="0.2">
      <c r="I56865" s="37" t="s">
        <v>16</v>
      </c>
    </row>
    <row r="56866" spans="9:9" x14ac:dyDescent="0.2">
      <c r="I56866" s="37" t="s">
        <v>16</v>
      </c>
    </row>
    <row r="56867" spans="9:9" x14ac:dyDescent="0.2">
      <c r="I56867" s="37" t="s">
        <v>16</v>
      </c>
    </row>
    <row r="56868" spans="9:9" x14ac:dyDescent="0.2">
      <c r="I56868" s="37" t="s">
        <v>16</v>
      </c>
    </row>
    <row r="56869" spans="9:9" x14ac:dyDescent="0.2">
      <c r="I56869" s="37" t="s">
        <v>16</v>
      </c>
    </row>
    <row r="56870" spans="9:9" x14ac:dyDescent="0.2">
      <c r="I56870" s="37" t="s">
        <v>16</v>
      </c>
    </row>
    <row r="56871" spans="9:9" x14ac:dyDescent="0.2">
      <c r="I56871" s="37" t="s">
        <v>16</v>
      </c>
    </row>
    <row r="56872" spans="9:9" x14ac:dyDescent="0.2">
      <c r="I56872" s="37" t="s">
        <v>16</v>
      </c>
    </row>
    <row r="56873" spans="9:9" x14ac:dyDescent="0.2">
      <c r="I56873" s="37" t="s">
        <v>16</v>
      </c>
    </row>
    <row r="56874" spans="9:9" x14ac:dyDescent="0.2">
      <c r="I56874" s="37" t="s">
        <v>16</v>
      </c>
    </row>
    <row r="56875" spans="9:9" x14ac:dyDescent="0.2">
      <c r="I56875" s="37" t="s">
        <v>16</v>
      </c>
    </row>
    <row r="56876" spans="9:9" x14ac:dyDescent="0.2">
      <c r="I56876" s="37" t="s">
        <v>16</v>
      </c>
    </row>
    <row r="56877" spans="9:9" x14ac:dyDescent="0.2">
      <c r="I56877" s="37" t="s">
        <v>16</v>
      </c>
    </row>
    <row r="56878" spans="9:9" x14ac:dyDescent="0.2">
      <c r="I56878" s="37" t="s">
        <v>16</v>
      </c>
    </row>
    <row r="56879" spans="9:9" x14ac:dyDescent="0.2">
      <c r="I56879" s="37" t="s">
        <v>16</v>
      </c>
    </row>
    <row r="56880" spans="9:9" x14ac:dyDescent="0.2">
      <c r="I56880" s="37" t="s">
        <v>16</v>
      </c>
    </row>
    <row r="56881" spans="9:9" x14ac:dyDescent="0.2">
      <c r="I56881" s="37" t="s">
        <v>16</v>
      </c>
    </row>
    <row r="56882" spans="9:9" x14ac:dyDescent="0.2">
      <c r="I56882" s="37" t="s">
        <v>16</v>
      </c>
    </row>
    <row r="56883" spans="9:9" x14ac:dyDescent="0.2">
      <c r="I56883" s="37" t="s">
        <v>16</v>
      </c>
    </row>
    <row r="56884" spans="9:9" x14ac:dyDescent="0.2">
      <c r="I56884" s="37" t="s">
        <v>16</v>
      </c>
    </row>
    <row r="56885" spans="9:9" x14ac:dyDescent="0.2">
      <c r="I56885" s="37" t="s">
        <v>16</v>
      </c>
    </row>
    <row r="56886" spans="9:9" x14ac:dyDescent="0.2">
      <c r="I56886" s="37" t="s">
        <v>16</v>
      </c>
    </row>
    <row r="56887" spans="9:9" x14ac:dyDescent="0.2">
      <c r="I56887" s="37" t="s">
        <v>16</v>
      </c>
    </row>
    <row r="56888" spans="9:9" x14ac:dyDescent="0.2">
      <c r="I56888" s="37" t="s">
        <v>16</v>
      </c>
    </row>
    <row r="56889" spans="9:9" x14ac:dyDescent="0.2">
      <c r="I56889" s="37" t="s">
        <v>16</v>
      </c>
    </row>
    <row r="56890" spans="9:9" x14ac:dyDescent="0.2">
      <c r="I56890" s="37" t="s">
        <v>16</v>
      </c>
    </row>
    <row r="56891" spans="9:9" x14ac:dyDescent="0.2">
      <c r="I56891" s="37" t="s">
        <v>16</v>
      </c>
    </row>
    <row r="56892" spans="9:9" x14ac:dyDescent="0.2">
      <c r="I56892" s="37" t="s">
        <v>16</v>
      </c>
    </row>
    <row r="56893" spans="9:9" x14ac:dyDescent="0.2">
      <c r="I56893" s="37" t="s">
        <v>16</v>
      </c>
    </row>
    <row r="56894" spans="9:9" x14ac:dyDescent="0.2">
      <c r="I56894" s="37" t="s">
        <v>16</v>
      </c>
    </row>
    <row r="56895" spans="9:9" x14ac:dyDescent="0.2">
      <c r="I56895" s="37" t="s">
        <v>16</v>
      </c>
    </row>
    <row r="56896" spans="9:9" x14ac:dyDescent="0.2">
      <c r="I56896" s="37" t="s">
        <v>16</v>
      </c>
    </row>
    <row r="56897" spans="9:9" x14ac:dyDescent="0.2">
      <c r="I56897" s="37" t="s">
        <v>16</v>
      </c>
    </row>
    <row r="56898" spans="9:9" x14ac:dyDescent="0.2">
      <c r="I56898" s="37" t="s">
        <v>16</v>
      </c>
    </row>
    <row r="56899" spans="9:9" x14ac:dyDescent="0.2">
      <c r="I56899" s="37" t="s">
        <v>16</v>
      </c>
    </row>
    <row r="56900" spans="9:9" x14ac:dyDescent="0.2">
      <c r="I56900" s="37" t="s">
        <v>16</v>
      </c>
    </row>
    <row r="56901" spans="9:9" x14ac:dyDescent="0.2">
      <c r="I56901" s="37" t="s">
        <v>16</v>
      </c>
    </row>
    <row r="56902" spans="9:9" x14ac:dyDescent="0.2">
      <c r="I56902" s="37" t="s">
        <v>16</v>
      </c>
    </row>
    <row r="56903" spans="9:9" x14ac:dyDescent="0.2">
      <c r="I56903" s="37" t="s">
        <v>16</v>
      </c>
    </row>
    <row r="56904" spans="9:9" x14ac:dyDescent="0.2">
      <c r="I56904" s="37" t="s">
        <v>16</v>
      </c>
    </row>
    <row r="56905" spans="9:9" x14ac:dyDescent="0.2">
      <c r="I56905" s="37" t="s">
        <v>16</v>
      </c>
    </row>
    <row r="56906" spans="9:9" x14ac:dyDescent="0.2">
      <c r="I56906" s="37" t="s">
        <v>16</v>
      </c>
    </row>
    <row r="56907" spans="9:9" x14ac:dyDescent="0.2">
      <c r="I56907" s="37" t="s">
        <v>16</v>
      </c>
    </row>
    <row r="56908" spans="9:9" x14ac:dyDescent="0.2">
      <c r="I56908" s="37" t="s">
        <v>16</v>
      </c>
    </row>
    <row r="56909" spans="9:9" x14ac:dyDescent="0.2">
      <c r="I56909" s="37" t="s">
        <v>16</v>
      </c>
    </row>
    <row r="56910" spans="9:9" x14ac:dyDescent="0.2">
      <c r="I56910" s="37" t="s">
        <v>16</v>
      </c>
    </row>
    <row r="56911" spans="9:9" x14ac:dyDescent="0.2">
      <c r="I56911" s="37" t="s">
        <v>16</v>
      </c>
    </row>
    <row r="56912" spans="9:9" x14ac:dyDescent="0.2">
      <c r="I56912" s="37" t="s">
        <v>16</v>
      </c>
    </row>
    <row r="56913" spans="9:9" x14ac:dyDescent="0.2">
      <c r="I56913" s="37" t="s">
        <v>16</v>
      </c>
    </row>
    <row r="56914" spans="9:9" x14ac:dyDescent="0.2">
      <c r="I56914" s="37" t="s">
        <v>16</v>
      </c>
    </row>
    <row r="56915" spans="9:9" x14ac:dyDescent="0.2">
      <c r="I56915" s="37" t="s">
        <v>16</v>
      </c>
    </row>
    <row r="56916" spans="9:9" x14ac:dyDescent="0.2">
      <c r="I56916" s="37" t="s">
        <v>16</v>
      </c>
    </row>
    <row r="56917" spans="9:9" x14ac:dyDescent="0.2">
      <c r="I56917" s="37" t="s">
        <v>16</v>
      </c>
    </row>
    <row r="56918" spans="9:9" x14ac:dyDescent="0.2">
      <c r="I56918" s="37" t="s">
        <v>16</v>
      </c>
    </row>
    <row r="56919" spans="9:9" x14ac:dyDescent="0.2">
      <c r="I56919" s="37" t="s">
        <v>16</v>
      </c>
    </row>
    <row r="56920" spans="9:9" x14ac:dyDescent="0.2">
      <c r="I56920" s="37" t="s">
        <v>16</v>
      </c>
    </row>
    <row r="56921" spans="9:9" x14ac:dyDescent="0.2">
      <c r="I56921" s="37" t="s">
        <v>16</v>
      </c>
    </row>
    <row r="56922" spans="9:9" x14ac:dyDescent="0.2">
      <c r="I56922" s="37" t="s">
        <v>16</v>
      </c>
    </row>
    <row r="56923" spans="9:9" x14ac:dyDescent="0.2">
      <c r="I56923" s="37" t="s">
        <v>16</v>
      </c>
    </row>
    <row r="56924" spans="9:9" x14ac:dyDescent="0.2">
      <c r="I56924" s="37" t="s">
        <v>16</v>
      </c>
    </row>
    <row r="56925" spans="9:9" x14ac:dyDescent="0.2">
      <c r="I56925" s="37" t="s">
        <v>16</v>
      </c>
    </row>
    <row r="56926" spans="9:9" x14ac:dyDescent="0.2">
      <c r="I56926" s="37" t="s">
        <v>16</v>
      </c>
    </row>
    <row r="56927" spans="9:9" x14ac:dyDescent="0.2">
      <c r="I56927" s="37" t="s">
        <v>16</v>
      </c>
    </row>
    <row r="56928" spans="9:9" x14ac:dyDescent="0.2">
      <c r="I56928" s="37" t="s">
        <v>16</v>
      </c>
    </row>
    <row r="56929" spans="9:9" x14ac:dyDescent="0.2">
      <c r="I56929" s="37" t="s">
        <v>16</v>
      </c>
    </row>
    <row r="56930" spans="9:9" x14ac:dyDescent="0.2">
      <c r="I56930" s="37" t="s">
        <v>16</v>
      </c>
    </row>
    <row r="56931" spans="9:9" x14ac:dyDescent="0.2">
      <c r="I56931" s="37" t="s">
        <v>16</v>
      </c>
    </row>
    <row r="56932" spans="9:9" x14ac:dyDescent="0.2">
      <c r="I56932" s="37" t="s">
        <v>16</v>
      </c>
    </row>
    <row r="56933" spans="9:9" x14ac:dyDescent="0.2">
      <c r="I56933" s="37" t="s">
        <v>16</v>
      </c>
    </row>
    <row r="56934" spans="9:9" x14ac:dyDescent="0.2">
      <c r="I56934" s="37" t="s">
        <v>16</v>
      </c>
    </row>
    <row r="56935" spans="9:9" x14ac:dyDescent="0.2">
      <c r="I56935" s="37" t="s">
        <v>16</v>
      </c>
    </row>
    <row r="56936" spans="9:9" x14ac:dyDescent="0.2">
      <c r="I56936" s="37" t="s">
        <v>16</v>
      </c>
    </row>
    <row r="56937" spans="9:9" x14ac:dyDescent="0.2">
      <c r="I56937" s="37" t="s">
        <v>16</v>
      </c>
    </row>
    <row r="56938" spans="9:9" x14ac:dyDescent="0.2">
      <c r="I56938" s="37" t="s">
        <v>16</v>
      </c>
    </row>
    <row r="56939" spans="9:9" x14ac:dyDescent="0.2">
      <c r="I56939" s="37" t="s">
        <v>16</v>
      </c>
    </row>
    <row r="56940" spans="9:9" x14ac:dyDescent="0.2">
      <c r="I56940" s="37" t="s">
        <v>16</v>
      </c>
    </row>
    <row r="56941" spans="9:9" x14ac:dyDescent="0.2">
      <c r="I56941" s="37" t="s">
        <v>16</v>
      </c>
    </row>
    <row r="56942" spans="9:9" x14ac:dyDescent="0.2">
      <c r="I56942" s="37" t="s">
        <v>16</v>
      </c>
    </row>
    <row r="56943" spans="9:9" x14ac:dyDescent="0.2">
      <c r="I56943" s="37" t="s">
        <v>16</v>
      </c>
    </row>
    <row r="56944" spans="9:9" x14ac:dyDescent="0.2">
      <c r="I56944" s="37" t="s">
        <v>16</v>
      </c>
    </row>
    <row r="56945" spans="9:9" x14ac:dyDescent="0.2">
      <c r="I56945" s="37" t="s">
        <v>16</v>
      </c>
    </row>
    <row r="56946" spans="9:9" x14ac:dyDescent="0.2">
      <c r="I56946" s="37" t="s">
        <v>16</v>
      </c>
    </row>
    <row r="56947" spans="9:9" x14ac:dyDescent="0.2">
      <c r="I56947" s="37" t="s">
        <v>16</v>
      </c>
    </row>
    <row r="56948" spans="9:9" x14ac:dyDescent="0.2">
      <c r="I56948" s="37" t="s">
        <v>16</v>
      </c>
    </row>
    <row r="56949" spans="9:9" x14ac:dyDescent="0.2">
      <c r="I56949" s="37" t="s">
        <v>16</v>
      </c>
    </row>
    <row r="56950" spans="9:9" x14ac:dyDescent="0.2">
      <c r="I56950" s="37" t="s">
        <v>16</v>
      </c>
    </row>
    <row r="56951" spans="9:9" x14ac:dyDescent="0.2">
      <c r="I56951" s="37" t="s">
        <v>16</v>
      </c>
    </row>
    <row r="56952" spans="9:9" x14ac:dyDescent="0.2">
      <c r="I56952" s="37" t="s">
        <v>16</v>
      </c>
    </row>
    <row r="56953" spans="9:9" x14ac:dyDescent="0.2">
      <c r="I56953" s="37" t="s">
        <v>16</v>
      </c>
    </row>
    <row r="56954" spans="9:9" x14ac:dyDescent="0.2">
      <c r="I56954" s="37" t="s">
        <v>16</v>
      </c>
    </row>
    <row r="56955" spans="9:9" x14ac:dyDescent="0.2">
      <c r="I56955" s="37" t="s">
        <v>16</v>
      </c>
    </row>
    <row r="56956" spans="9:9" x14ac:dyDescent="0.2">
      <c r="I56956" s="37" t="s">
        <v>16</v>
      </c>
    </row>
    <row r="56957" spans="9:9" x14ac:dyDescent="0.2">
      <c r="I56957" s="37" t="s">
        <v>16</v>
      </c>
    </row>
    <row r="56958" spans="9:9" x14ac:dyDescent="0.2">
      <c r="I56958" s="37" t="s">
        <v>16</v>
      </c>
    </row>
    <row r="56959" spans="9:9" x14ac:dyDescent="0.2">
      <c r="I56959" s="37" t="s">
        <v>16</v>
      </c>
    </row>
    <row r="56960" spans="9:9" x14ac:dyDescent="0.2">
      <c r="I56960" s="37" t="s">
        <v>16</v>
      </c>
    </row>
    <row r="56961" spans="9:9" x14ac:dyDescent="0.2">
      <c r="I56961" s="37" t="s">
        <v>16</v>
      </c>
    </row>
    <row r="56962" spans="9:9" x14ac:dyDescent="0.2">
      <c r="I56962" s="37" t="s">
        <v>16</v>
      </c>
    </row>
    <row r="56963" spans="9:9" x14ac:dyDescent="0.2">
      <c r="I56963" s="37" t="s">
        <v>16</v>
      </c>
    </row>
    <row r="56964" spans="9:9" x14ac:dyDescent="0.2">
      <c r="I56964" s="37" t="s">
        <v>16</v>
      </c>
    </row>
    <row r="56965" spans="9:9" x14ac:dyDescent="0.2">
      <c r="I56965" s="37" t="s">
        <v>16</v>
      </c>
    </row>
    <row r="56966" spans="9:9" x14ac:dyDescent="0.2">
      <c r="I56966" s="37" t="s">
        <v>16</v>
      </c>
    </row>
    <row r="56967" spans="9:9" x14ac:dyDescent="0.2">
      <c r="I56967" s="37" t="s">
        <v>16</v>
      </c>
    </row>
    <row r="56968" spans="9:9" x14ac:dyDescent="0.2">
      <c r="I56968" s="37" t="s">
        <v>16</v>
      </c>
    </row>
    <row r="56969" spans="9:9" x14ac:dyDescent="0.2">
      <c r="I56969" s="37" t="s">
        <v>16</v>
      </c>
    </row>
    <row r="56970" spans="9:9" x14ac:dyDescent="0.2">
      <c r="I56970" s="37" t="s">
        <v>16</v>
      </c>
    </row>
    <row r="56971" spans="9:9" x14ac:dyDescent="0.2">
      <c r="I56971" s="37" t="s">
        <v>16</v>
      </c>
    </row>
    <row r="56972" spans="9:9" x14ac:dyDescent="0.2">
      <c r="I56972" s="37" t="s">
        <v>16</v>
      </c>
    </row>
    <row r="56973" spans="9:9" x14ac:dyDescent="0.2">
      <c r="I56973" s="37" t="s">
        <v>16</v>
      </c>
    </row>
    <row r="56974" spans="9:9" x14ac:dyDescent="0.2">
      <c r="I56974" s="37" t="s">
        <v>16</v>
      </c>
    </row>
    <row r="56975" spans="9:9" x14ac:dyDescent="0.2">
      <c r="I56975" s="37" t="s">
        <v>16</v>
      </c>
    </row>
    <row r="56976" spans="9:9" x14ac:dyDescent="0.2">
      <c r="I56976" s="37" t="s">
        <v>16</v>
      </c>
    </row>
    <row r="56977" spans="9:9" x14ac:dyDescent="0.2">
      <c r="I56977" s="37" t="s">
        <v>16</v>
      </c>
    </row>
    <row r="56978" spans="9:9" x14ac:dyDescent="0.2">
      <c r="I56978" s="37" t="s">
        <v>16</v>
      </c>
    </row>
    <row r="56979" spans="9:9" x14ac:dyDescent="0.2">
      <c r="I56979" s="37" t="s">
        <v>16</v>
      </c>
    </row>
    <row r="56980" spans="9:9" x14ac:dyDescent="0.2">
      <c r="I56980" s="37" t="s">
        <v>16</v>
      </c>
    </row>
    <row r="56981" spans="9:9" x14ac:dyDescent="0.2">
      <c r="I56981" s="37" t="s">
        <v>16</v>
      </c>
    </row>
    <row r="56982" spans="9:9" x14ac:dyDescent="0.2">
      <c r="I56982" s="37" t="s">
        <v>16</v>
      </c>
    </row>
    <row r="56983" spans="9:9" x14ac:dyDescent="0.2">
      <c r="I56983" s="37" t="s">
        <v>16</v>
      </c>
    </row>
    <row r="56984" spans="9:9" x14ac:dyDescent="0.2">
      <c r="I56984" s="37" t="s">
        <v>16</v>
      </c>
    </row>
    <row r="56985" spans="9:9" x14ac:dyDescent="0.2">
      <c r="I56985" s="37" t="s">
        <v>16</v>
      </c>
    </row>
    <row r="56986" spans="9:9" x14ac:dyDescent="0.2">
      <c r="I56986" s="37" t="s">
        <v>16</v>
      </c>
    </row>
    <row r="56987" spans="9:9" x14ac:dyDescent="0.2">
      <c r="I56987" s="37" t="s">
        <v>16</v>
      </c>
    </row>
    <row r="56988" spans="9:9" x14ac:dyDescent="0.2">
      <c r="I56988" s="37" t="s">
        <v>16</v>
      </c>
    </row>
    <row r="56989" spans="9:9" x14ac:dyDescent="0.2">
      <c r="I56989" s="37" t="s">
        <v>16</v>
      </c>
    </row>
    <row r="56990" spans="9:9" x14ac:dyDescent="0.2">
      <c r="I56990" s="37" t="s">
        <v>16</v>
      </c>
    </row>
    <row r="56991" spans="9:9" x14ac:dyDescent="0.2">
      <c r="I56991" s="37" t="s">
        <v>16</v>
      </c>
    </row>
    <row r="56992" spans="9:9" x14ac:dyDescent="0.2">
      <c r="I56992" s="37" t="s">
        <v>16</v>
      </c>
    </row>
    <row r="56993" spans="9:9" x14ac:dyDescent="0.2">
      <c r="I56993" s="37" t="s">
        <v>16</v>
      </c>
    </row>
    <row r="56994" spans="9:9" x14ac:dyDescent="0.2">
      <c r="I56994" s="37" t="s">
        <v>16</v>
      </c>
    </row>
    <row r="56995" spans="9:9" x14ac:dyDescent="0.2">
      <c r="I56995" s="37" t="s">
        <v>16</v>
      </c>
    </row>
    <row r="56996" spans="9:9" x14ac:dyDescent="0.2">
      <c r="I56996" s="37" t="s">
        <v>16</v>
      </c>
    </row>
    <row r="56997" spans="9:9" x14ac:dyDescent="0.2">
      <c r="I56997" s="37" t="s">
        <v>16</v>
      </c>
    </row>
    <row r="56998" spans="9:9" x14ac:dyDescent="0.2">
      <c r="I56998" s="37" t="s">
        <v>16</v>
      </c>
    </row>
    <row r="56999" spans="9:9" x14ac:dyDescent="0.2">
      <c r="I56999" s="37" t="s">
        <v>16</v>
      </c>
    </row>
    <row r="57000" spans="9:9" x14ac:dyDescent="0.2">
      <c r="I57000" s="37" t="s">
        <v>16</v>
      </c>
    </row>
    <row r="57001" spans="9:9" x14ac:dyDescent="0.2">
      <c r="I57001" s="37" t="s">
        <v>16</v>
      </c>
    </row>
    <row r="57002" spans="9:9" x14ac:dyDescent="0.2">
      <c r="I57002" s="37" t="s">
        <v>16</v>
      </c>
    </row>
    <row r="57003" spans="9:9" x14ac:dyDescent="0.2">
      <c r="I57003" s="37" t="s">
        <v>16</v>
      </c>
    </row>
    <row r="57004" spans="9:9" x14ac:dyDescent="0.2">
      <c r="I57004" s="37" t="s">
        <v>16</v>
      </c>
    </row>
    <row r="57005" spans="9:9" x14ac:dyDescent="0.2">
      <c r="I57005" s="37" t="s">
        <v>16</v>
      </c>
    </row>
    <row r="57006" spans="9:9" x14ac:dyDescent="0.2">
      <c r="I57006" s="37" t="s">
        <v>16</v>
      </c>
    </row>
    <row r="57007" spans="9:9" x14ac:dyDescent="0.2">
      <c r="I57007" s="37" t="s">
        <v>16</v>
      </c>
    </row>
    <row r="57008" spans="9:9" x14ac:dyDescent="0.2">
      <c r="I57008" s="37" t="s">
        <v>16</v>
      </c>
    </row>
    <row r="57009" spans="9:9" x14ac:dyDescent="0.2">
      <c r="I57009" s="37" t="s">
        <v>16</v>
      </c>
    </row>
    <row r="57010" spans="9:9" x14ac:dyDescent="0.2">
      <c r="I57010" s="37" t="s">
        <v>16</v>
      </c>
    </row>
    <row r="57011" spans="9:9" x14ac:dyDescent="0.2">
      <c r="I57011" s="37" t="s">
        <v>16</v>
      </c>
    </row>
    <row r="57012" spans="9:9" x14ac:dyDescent="0.2">
      <c r="I57012" s="37" t="s">
        <v>16</v>
      </c>
    </row>
    <row r="57013" spans="9:9" x14ac:dyDescent="0.2">
      <c r="I57013" s="37" t="s">
        <v>16</v>
      </c>
    </row>
    <row r="57014" spans="9:9" x14ac:dyDescent="0.2">
      <c r="I57014" s="37" t="s">
        <v>16</v>
      </c>
    </row>
    <row r="57015" spans="9:9" x14ac:dyDescent="0.2">
      <c r="I57015" s="37" t="s">
        <v>16</v>
      </c>
    </row>
    <row r="57016" spans="9:9" x14ac:dyDescent="0.2">
      <c r="I57016" s="37" t="s">
        <v>16</v>
      </c>
    </row>
    <row r="57017" spans="9:9" x14ac:dyDescent="0.2">
      <c r="I57017" s="37" t="s">
        <v>16</v>
      </c>
    </row>
    <row r="57018" spans="9:9" x14ac:dyDescent="0.2">
      <c r="I57018" s="37" t="s">
        <v>16</v>
      </c>
    </row>
    <row r="57019" spans="9:9" x14ac:dyDescent="0.2">
      <c r="I57019" s="37" t="s">
        <v>16</v>
      </c>
    </row>
    <row r="57020" spans="9:9" x14ac:dyDescent="0.2">
      <c r="I57020" s="37" t="s">
        <v>16</v>
      </c>
    </row>
    <row r="57021" spans="9:9" x14ac:dyDescent="0.2">
      <c r="I57021" s="37" t="s">
        <v>16</v>
      </c>
    </row>
    <row r="57022" spans="9:9" x14ac:dyDescent="0.2">
      <c r="I57022" s="37" t="s">
        <v>16</v>
      </c>
    </row>
    <row r="57023" spans="9:9" x14ac:dyDescent="0.2">
      <c r="I57023" s="37" t="s">
        <v>16</v>
      </c>
    </row>
    <row r="57024" spans="9:9" x14ac:dyDescent="0.2">
      <c r="I57024" s="37" t="s">
        <v>16</v>
      </c>
    </row>
    <row r="57025" spans="9:9" x14ac:dyDescent="0.2">
      <c r="I57025" s="37" t="s">
        <v>16</v>
      </c>
    </row>
    <row r="57026" spans="9:9" x14ac:dyDescent="0.2">
      <c r="I57026" s="37" t="s">
        <v>16</v>
      </c>
    </row>
    <row r="57027" spans="9:9" x14ac:dyDescent="0.2">
      <c r="I57027" s="37" t="s">
        <v>16</v>
      </c>
    </row>
    <row r="57028" spans="9:9" x14ac:dyDescent="0.2">
      <c r="I57028" s="37" t="s">
        <v>16</v>
      </c>
    </row>
    <row r="57029" spans="9:9" x14ac:dyDescent="0.2">
      <c r="I57029" s="37" t="s">
        <v>16</v>
      </c>
    </row>
    <row r="57030" spans="9:9" x14ac:dyDescent="0.2">
      <c r="I57030" s="37" t="s">
        <v>16</v>
      </c>
    </row>
    <row r="57031" spans="9:9" x14ac:dyDescent="0.2">
      <c r="I57031" s="37" t="s">
        <v>16</v>
      </c>
    </row>
    <row r="57032" spans="9:9" x14ac:dyDescent="0.2">
      <c r="I57032" s="37" t="s">
        <v>16</v>
      </c>
    </row>
    <row r="57033" spans="9:9" x14ac:dyDescent="0.2">
      <c r="I57033" s="37" t="s">
        <v>16</v>
      </c>
    </row>
    <row r="57034" spans="9:9" x14ac:dyDescent="0.2">
      <c r="I57034" s="37" t="s">
        <v>16</v>
      </c>
    </row>
    <row r="57035" spans="9:9" x14ac:dyDescent="0.2">
      <c r="I57035" s="37" t="s">
        <v>16</v>
      </c>
    </row>
    <row r="57036" spans="9:9" x14ac:dyDescent="0.2">
      <c r="I57036" s="37" t="s">
        <v>16</v>
      </c>
    </row>
    <row r="57037" spans="9:9" x14ac:dyDescent="0.2">
      <c r="I57037" s="37" t="s">
        <v>16</v>
      </c>
    </row>
    <row r="57038" spans="9:9" x14ac:dyDescent="0.2">
      <c r="I57038" s="37" t="s">
        <v>16</v>
      </c>
    </row>
    <row r="57039" spans="9:9" x14ac:dyDescent="0.2">
      <c r="I57039" s="37" t="s">
        <v>16</v>
      </c>
    </row>
    <row r="57040" spans="9:9" x14ac:dyDescent="0.2">
      <c r="I57040" s="37" t="s">
        <v>16</v>
      </c>
    </row>
    <row r="57041" spans="9:9" x14ac:dyDescent="0.2">
      <c r="I57041" s="37" t="s">
        <v>16</v>
      </c>
    </row>
    <row r="57042" spans="9:9" x14ac:dyDescent="0.2">
      <c r="I57042" s="37" t="s">
        <v>16</v>
      </c>
    </row>
    <row r="57043" spans="9:9" x14ac:dyDescent="0.2">
      <c r="I57043" s="37" t="s">
        <v>16</v>
      </c>
    </row>
    <row r="57044" spans="9:9" x14ac:dyDescent="0.2">
      <c r="I57044" s="37" t="s">
        <v>16</v>
      </c>
    </row>
    <row r="57045" spans="9:9" x14ac:dyDescent="0.2">
      <c r="I57045" s="37" t="s">
        <v>16</v>
      </c>
    </row>
    <row r="57046" spans="9:9" x14ac:dyDescent="0.2">
      <c r="I57046" s="37" t="s">
        <v>16</v>
      </c>
    </row>
    <row r="57047" spans="9:9" x14ac:dyDescent="0.2">
      <c r="I57047" s="37" t="s">
        <v>16</v>
      </c>
    </row>
    <row r="57048" spans="9:9" x14ac:dyDescent="0.2">
      <c r="I57048" s="37" t="s">
        <v>16</v>
      </c>
    </row>
    <row r="57049" spans="9:9" x14ac:dyDescent="0.2">
      <c r="I57049" s="37" t="s">
        <v>16</v>
      </c>
    </row>
    <row r="57050" spans="9:9" x14ac:dyDescent="0.2">
      <c r="I57050" s="37" t="s">
        <v>16</v>
      </c>
    </row>
    <row r="57051" spans="9:9" x14ac:dyDescent="0.2">
      <c r="I57051" s="37" t="s">
        <v>16</v>
      </c>
    </row>
    <row r="57052" spans="9:9" x14ac:dyDescent="0.2">
      <c r="I57052" s="37" t="s">
        <v>16</v>
      </c>
    </row>
    <row r="57053" spans="9:9" x14ac:dyDescent="0.2">
      <c r="I57053" s="37" t="s">
        <v>16</v>
      </c>
    </row>
    <row r="57054" spans="9:9" x14ac:dyDescent="0.2">
      <c r="I57054" s="37" t="s">
        <v>16</v>
      </c>
    </row>
    <row r="57055" spans="9:9" x14ac:dyDescent="0.2">
      <c r="I57055" s="37" t="s">
        <v>16</v>
      </c>
    </row>
    <row r="57056" spans="9:9" x14ac:dyDescent="0.2">
      <c r="I57056" s="37" t="s">
        <v>16</v>
      </c>
    </row>
    <row r="57057" spans="9:9" x14ac:dyDescent="0.2">
      <c r="I57057" s="37" t="s">
        <v>16</v>
      </c>
    </row>
    <row r="57058" spans="9:9" x14ac:dyDescent="0.2">
      <c r="I57058" s="37" t="s">
        <v>16</v>
      </c>
    </row>
    <row r="57059" spans="9:9" x14ac:dyDescent="0.2">
      <c r="I57059" s="37" t="s">
        <v>16</v>
      </c>
    </row>
    <row r="57060" spans="9:9" x14ac:dyDescent="0.2">
      <c r="I57060" s="37" t="s">
        <v>16</v>
      </c>
    </row>
    <row r="57061" spans="9:9" x14ac:dyDescent="0.2">
      <c r="I57061" s="37" t="s">
        <v>16</v>
      </c>
    </row>
    <row r="57062" spans="9:9" x14ac:dyDescent="0.2">
      <c r="I57062" s="37" t="s">
        <v>16</v>
      </c>
    </row>
    <row r="57063" spans="9:9" x14ac:dyDescent="0.2">
      <c r="I57063" s="37" t="s">
        <v>16</v>
      </c>
    </row>
    <row r="57064" spans="9:9" x14ac:dyDescent="0.2">
      <c r="I57064" s="37" t="s">
        <v>16</v>
      </c>
    </row>
    <row r="57065" spans="9:9" x14ac:dyDescent="0.2">
      <c r="I57065" s="37" t="s">
        <v>16</v>
      </c>
    </row>
    <row r="57066" spans="9:9" x14ac:dyDescent="0.2">
      <c r="I57066" s="37" t="s">
        <v>16</v>
      </c>
    </row>
    <row r="57067" spans="9:9" x14ac:dyDescent="0.2">
      <c r="I57067" s="37" t="s">
        <v>16</v>
      </c>
    </row>
    <row r="57068" spans="9:9" x14ac:dyDescent="0.2">
      <c r="I57068" s="37" t="s">
        <v>16</v>
      </c>
    </row>
    <row r="57069" spans="9:9" x14ac:dyDescent="0.2">
      <c r="I57069" s="37" t="s">
        <v>16</v>
      </c>
    </row>
    <row r="57070" spans="9:9" x14ac:dyDescent="0.2">
      <c r="I57070" s="37" t="s">
        <v>16</v>
      </c>
    </row>
    <row r="57071" spans="9:9" x14ac:dyDescent="0.2">
      <c r="I57071" s="37" t="s">
        <v>16</v>
      </c>
    </row>
    <row r="57072" spans="9:9" x14ac:dyDescent="0.2">
      <c r="I57072" s="37" t="s">
        <v>16</v>
      </c>
    </row>
    <row r="57073" spans="9:9" x14ac:dyDescent="0.2">
      <c r="I57073" s="37" t="s">
        <v>16</v>
      </c>
    </row>
    <row r="57074" spans="9:9" x14ac:dyDescent="0.2">
      <c r="I57074" s="37" t="s">
        <v>16</v>
      </c>
    </row>
    <row r="57075" spans="9:9" x14ac:dyDescent="0.2">
      <c r="I57075" s="37" t="s">
        <v>16</v>
      </c>
    </row>
    <row r="57076" spans="9:9" x14ac:dyDescent="0.2">
      <c r="I57076" s="37" t="s">
        <v>16</v>
      </c>
    </row>
    <row r="57077" spans="9:9" x14ac:dyDescent="0.2">
      <c r="I57077" s="37" t="s">
        <v>16</v>
      </c>
    </row>
    <row r="57078" spans="9:9" x14ac:dyDescent="0.2">
      <c r="I57078" s="37" t="s">
        <v>16</v>
      </c>
    </row>
    <row r="57079" spans="9:9" x14ac:dyDescent="0.2">
      <c r="I57079" s="37" t="s">
        <v>16</v>
      </c>
    </row>
    <row r="57080" spans="9:9" x14ac:dyDescent="0.2">
      <c r="I57080" s="37" t="s">
        <v>16</v>
      </c>
    </row>
    <row r="57081" spans="9:9" x14ac:dyDescent="0.2">
      <c r="I57081" s="37" t="s">
        <v>16</v>
      </c>
    </row>
    <row r="57082" spans="9:9" x14ac:dyDescent="0.2">
      <c r="I57082" s="37" t="s">
        <v>16</v>
      </c>
    </row>
    <row r="57083" spans="9:9" x14ac:dyDescent="0.2">
      <c r="I57083" s="37" t="s">
        <v>16</v>
      </c>
    </row>
    <row r="57084" spans="9:9" x14ac:dyDescent="0.2">
      <c r="I57084" s="37" t="s">
        <v>16</v>
      </c>
    </row>
    <row r="57085" spans="9:9" x14ac:dyDescent="0.2">
      <c r="I57085" s="37" t="s">
        <v>16</v>
      </c>
    </row>
    <row r="57086" spans="9:9" x14ac:dyDescent="0.2">
      <c r="I57086" s="37" t="s">
        <v>16</v>
      </c>
    </row>
    <row r="57087" spans="9:9" x14ac:dyDescent="0.2">
      <c r="I57087" s="37" t="s">
        <v>16</v>
      </c>
    </row>
    <row r="57088" spans="9:9" x14ac:dyDescent="0.2">
      <c r="I57088" s="37" t="s">
        <v>16</v>
      </c>
    </row>
    <row r="57089" spans="9:9" x14ac:dyDescent="0.2">
      <c r="I57089" s="37" t="s">
        <v>16</v>
      </c>
    </row>
    <row r="57090" spans="9:9" x14ac:dyDescent="0.2">
      <c r="I57090" s="37" t="s">
        <v>16</v>
      </c>
    </row>
    <row r="57091" spans="9:9" x14ac:dyDescent="0.2">
      <c r="I57091" s="37" t="s">
        <v>16</v>
      </c>
    </row>
    <row r="57092" spans="9:9" x14ac:dyDescent="0.2">
      <c r="I57092" s="37" t="s">
        <v>16</v>
      </c>
    </row>
    <row r="57093" spans="9:9" x14ac:dyDescent="0.2">
      <c r="I57093" s="37" t="s">
        <v>16</v>
      </c>
    </row>
    <row r="57094" spans="9:9" x14ac:dyDescent="0.2">
      <c r="I57094" s="37" t="s">
        <v>16</v>
      </c>
    </row>
    <row r="57095" spans="9:9" x14ac:dyDescent="0.2">
      <c r="I57095" s="37" t="s">
        <v>16</v>
      </c>
    </row>
    <row r="57096" spans="9:9" x14ac:dyDescent="0.2">
      <c r="I57096" s="37" t="s">
        <v>16</v>
      </c>
    </row>
    <row r="57097" spans="9:9" x14ac:dyDescent="0.2">
      <c r="I57097" s="37" t="s">
        <v>16</v>
      </c>
    </row>
    <row r="57098" spans="9:9" x14ac:dyDescent="0.2">
      <c r="I57098" s="37" t="s">
        <v>16</v>
      </c>
    </row>
    <row r="57099" spans="9:9" x14ac:dyDescent="0.2">
      <c r="I57099" s="37" t="s">
        <v>16</v>
      </c>
    </row>
    <row r="57100" spans="9:9" x14ac:dyDescent="0.2">
      <c r="I57100" s="37" t="s">
        <v>16</v>
      </c>
    </row>
    <row r="57101" spans="9:9" x14ac:dyDescent="0.2">
      <c r="I57101" s="37" t="s">
        <v>16</v>
      </c>
    </row>
    <row r="57102" spans="9:9" x14ac:dyDescent="0.2">
      <c r="I57102" s="37" t="s">
        <v>16</v>
      </c>
    </row>
    <row r="57103" spans="9:9" x14ac:dyDescent="0.2">
      <c r="I57103" s="37" t="s">
        <v>16</v>
      </c>
    </row>
    <row r="57104" spans="9:9" x14ac:dyDescent="0.2">
      <c r="I57104" s="37" t="s">
        <v>16</v>
      </c>
    </row>
    <row r="57105" spans="9:9" x14ac:dyDescent="0.2">
      <c r="I57105" s="37" t="s">
        <v>16</v>
      </c>
    </row>
    <row r="57106" spans="9:9" x14ac:dyDescent="0.2">
      <c r="I57106" s="37" t="s">
        <v>16</v>
      </c>
    </row>
    <row r="57107" spans="9:9" x14ac:dyDescent="0.2">
      <c r="I57107" s="37" t="s">
        <v>16</v>
      </c>
    </row>
    <row r="57108" spans="9:9" x14ac:dyDescent="0.2">
      <c r="I57108" s="37" t="s">
        <v>16</v>
      </c>
    </row>
    <row r="57109" spans="9:9" x14ac:dyDescent="0.2">
      <c r="I57109" s="37" t="s">
        <v>16</v>
      </c>
    </row>
    <row r="57110" spans="9:9" x14ac:dyDescent="0.2">
      <c r="I57110" s="37" t="s">
        <v>16</v>
      </c>
    </row>
    <row r="57111" spans="9:9" x14ac:dyDescent="0.2">
      <c r="I57111" s="37" t="s">
        <v>16</v>
      </c>
    </row>
    <row r="57112" spans="9:9" x14ac:dyDescent="0.2">
      <c r="I57112" s="37" t="s">
        <v>16</v>
      </c>
    </row>
    <row r="57113" spans="9:9" x14ac:dyDescent="0.2">
      <c r="I57113" s="37" t="s">
        <v>16</v>
      </c>
    </row>
    <row r="57114" spans="9:9" x14ac:dyDescent="0.2">
      <c r="I57114" s="37" t="s">
        <v>16</v>
      </c>
    </row>
    <row r="57115" spans="9:9" x14ac:dyDescent="0.2">
      <c r="I57115" s="37" t="s">
        <v>16</v>
      </c>
    </row>
    <row r="57116" spans="9:9" x14ac:dyDescent="0.2">
      <c r="I57116" s="37" t="s">
        <v>16</v>
      </c>
    </row>
    <row r="57117" spans="9:9" x14ac:dyDescent="0.2">
      <c r="I57117" s="37" t="s">
        <v>16</v>
      </c>
    </row>
    <row r="57118" spans="9:9" x14ac:dyDescent="0.2">
      <c r="I57118" s="37" t="s">
        <v>16</v>
      </c>
    </row>
    <row r="57119" spans="9:9" x14ac:dyDescent="0.2">
      <c r="I57119" s="37" t="s">
        <v>16</v>
      </c>
    </row>
    <row r="57120" spans="9:9" x14ac:dyDescent="0.2">
      <c r="I57120" s="37" t="s">
        <v>16</v>
      </c>
    </row>
    <row r="57121" spans="9:9" x14ac:dyDescent="0.2">
      <c r="I57121" s="37" t="s">
        <v>16</v>
      </c>
    </row>
    <row r="57122" spans="9:9" x14ac:dyDescent="0.2">
      <c r="I57122" s="37" t="s">
        <v>16</v>
      </c>
    </row>
    <row r="57123" spans="9:9" x14ac:dyDescent="0.2">
      <c r="I57123" s="37" t="s">
        <v>16</v>
      </c>
    </row>
    <row r="57124" spans="9:9" x14ac:dyDescent="0.2">
      <c r="I57124" s="37" t="s">
        <v>16</v>
      </c>
    </row>
    <row r="57125" spans="9:9" x14ac:dyDescent="0.2">
      <c r="I57125" s="37" t="s">
        <v>16</v>
      </c>
    </row>
    <row r="57126" spans="9:9" x14ac:dyDescent="0.2">
      <c r="I57126" s="37" t="s">
        <v>16</v>
      </c>
    </row>
    <row r="57127" spans="9:9" x14ac:dyDescent="0.2">
      <c r="I57127" s="37" t="s">
        <v>16</v>
      </c>
    </row>
    <row r="57128" spans="9:9" x14ac:dyDescent="0.2">
      <c r="I57128" s="37" t="s">
        <v>16</v>
      </c>
    </row>
    <row r="57129" spans="9:9" x14ac:dyDescent="0.2">
      <c r="I57129" s="37" t="s">
        <v>16</v>
      </c>
    </row>
    <row r="57130" spans="9:9" x14ac:dyDescent="0.2">
      <c r="I57130" s="37" t="s">
        <v>16</v>
      </c>
    </row>
    <row r="57131" spans="9:9" x14ac:dyDescent="0.2">
      <c r="I57131" s="37" t="s">
        <v>16</v>
      </c>
    </row>
    <row r="57132" spans="9:9" x14ac:dyDescent="0.2">
      <c r="I57132" s="37" t="s">
        <v>16</v>
      </c>
    </row>
    <row r="57133" spans="9:9" x14ac:dyDescent="0.2">
      <c r="I57133" s="37" t="s">
        <v>16</v>
      </c>
    </row>
    <row r="57134" spans="9:9" x14ac:dyDescent="0.2">
      <c r="I57134" s="37" t="s">
        <v>16</v>
      </c>
    </row>
    <row r="57135" spans="9:9" x14ac:dyDescent="0.2">
      <c r="I57135" s="37" t="s">
        <v>16</v>
      </c>
    </row>
    <row r="57136" spans="9:9" x14ac:dyDescent="0.2">
      <c r="I57136" s="37" t="s">
        <v>16</v>
      </c>
    </row>
    <row r="57137" spans="9:9" x14ac:dyDescent="0.2">
      <c r="I57137" s="37" t="s">
        <v>16</v>
      </c>
    </row>
    <row r="57138" spans="9:9" x14ac:dyDescent="0.2">
      <c r="I57138" s="37" t="s">
        <v>16</v>
      </c>
    </row>
    <row r="57139" spans="9:9" x14ac:dyDescent="0.2">
      <c r="I57139" s="37" t="s">
        <v>16</v>
      </c>
    </row>
    <row r="57140" spans="9:9" x14ac:dyDescent="0.2">
      <c r="I57140" s="37" t="s">
        <v>16</v>
      </c>
    </row>
    <row r="57141" spans="9:9" x14ac:dyDescent="0.2">
      <c r="I57141" s="37" t="s">
        <v>16</v>
      </c>
    </row>
    <row r="57142" spans="9:9" x14ac:dyDescent="0.2">
      <c r="I57142" s="37" t="s">
        <v>16</v>
      </c>
    </row>
    <row r="57143" spans="9:9" x14ac:dyDescent="0.2">
      <c r="I57143" s="37" t="s">
        <v>16</v>
      </c>
    </row>
    <row r="57144" spans="9:9" x14ac:dyDescent="0.2">
      <c r="I57144" s="37" t="s">
        <v>16</v>
      </c>
    </row>
    <row r="57145" spans="9:9" x14ac:dyDescent="0.2">
      <c r="I57145" s="37" t="s">
        <v>16</v>
      </c>
    </row>
    <row r="57146" spans="9:9" x14ac:dyDescent="0.2">
      <c r="I57146" s="37" t="s">
        <v>16</v>
      </c>
    </row>
    <row r="57147" spans="9:9" x14ac:dyDescent="0.2">
      <c r="I57147" s="37" t="s">
        <v>16</v>
      </c>
    </row>
    <row r="57148" spans="9:9" x14ac:dyDescent="0.2">
      <c r="I57148" s="37" t="s">
        <v>16</v>
      </c>
    </row>
    <row r="57149" spans="9:9" x14ac:dyDescent="0.2">
      <c r="I57149" s="37" t="s">
        <v>16</v>
      </c>
    </row>
    <row r="57150" spans="9:9" x14ac:dyDescent="0.2">
      <c r="I57150" s="37" t="s">
        <v>16</v>
      </c>
    </row>
    <row r="57151" spans="9:9" x14ac:dyDescent="0.2">
      <c r="I57151" s="37" t="s">
        <v>16</v>
      </c>
    </row>
    <row r="57152" spans="9:9" x14ac:dyDescent="0.2">
      <c r="I57152" s="37" t="s">
        <v>16</v>
      </c>
    </row>
    <row r="57153" spans="9:9" x14ac:dyDescent="0.2">
      <c r="I57153" s="37" t="s">
        <v>16</v>
      </c>
    </row>
    <row r="57154" spans="9:9" x14ac:dyDescent="0.2">
      <c r="I57154" s="37" t="s">
        <v>16</v>
      </c>
    </row>
    <row r="57155" spans="9:9" x14ac:dyDescent="0.2">
      <c r="I57155" s="37" t="s">
        <v>16</v>
      </c>
    </row>
    <row r="57156" spans="9:9" x14ac:dyDescent="0.2">
      <c r="I57156" s="37" t="s">
        <v>16</v>
      </c>
    </row>
    <row r="57157" spans="9:9" x14ac:dyDescent="0.2">
      <c r="I57157" s="37" t="s">
        <v>16</v>
      </c>
    </row>
    <row r="57158" spans="9:9" x14ac:dyDescent="0.2">
      <c r="I57158" s="37" t="s">
        <v>16</v>
      </c>
    </row>
    <row r="57159" spans="9:9" x14ac:dyDescent="0.2">
      <c r="I57159" s="37" t="s">
        <v>16</v>
      </c>
    </row>
    <row r="57160" spans="9:9" x14ac:dyDescent="0.2">
      <c r="I57160" s="37" t="s">
        <v>16</v>
      </c>
    </row>
    <row r="57161" spans="9:9" x14ac:dyDescent="0.2">
      <c r="I57161" s="37" t="s">
        <v>16</v>
      </c>
    </row>
    <row r="57162" spans="9:9" x14ac:dyDescent="0.2">
      <c r="I57162" s="37" t="s">
        <v>16</v>
      </c>
    </row>
    <row r="57163" spans="9:9" x14ac:dyDescent="0.2">
      <c r="I57163" s="37" t="s">
        <v>16</v>
      </c>
    </row>
    <row r="57164" spans="9:9" x14ac:dyDescent="0.2">
      <c r="I57164" s="37" t="s">
        <v>16</v>
      </c>
    </row>
    <row r="57165" spans="9:9" x14ac:dyDescent="0.2">
      <c r="I57165" s="37" t="s">
        <v>16</v>
      </c>
    </row>
    <row r="57166" spans="9:9" x14ac:dyDescent="0.2">
      <c r="I57166" s="37" t="s">
        <v>16</v>
      </c>
    </row>
    <row r="57167" spans="9:9" x14ac:dyDescent="0.2">
      <c r="I57167" s="37" t="s">
        <v>16</v>
      </c>
    </row>
    <row r="57168" spans="9:9" x14ac:dyDescent="0.2">
      <c r="I57168" s="37" t="s">
        <v>16</v>
      </c>
    </row>
    <row r="57169" spans="9:9" x14ac:dyDescent="0.2">
      <c r="I57169" s="37" t="s">
        <v>16</v>
      </c>
    </row>
    <row r="57170" spans="9:9" x14ac:dyDescent="0.2">
      <c r="I57170" s="37" t="s">
        <v>16</v>
      </c>
    </row>
    <row r="57171" spans="9:9" x14ac:dyDescent="0.2">
      <c r="I57171" s="37" t="s">
        <v>16</v>
      </c>
    </row>
    <row r="57172" spans="9:9" x14ac:dyDescent="0.2">
      <c r="I57172" s="37" t="s">
        <v>16</v>
      </c>
    </row>
    <row r="57173" spans="9:9" x14ac:dyDescent="0.2">
      <c r="I57173" s="37" t="s">
        <v>16</v>
      </c>
    </row>
    <row r="57174" spans="9:9" x14ac:dyDescent="0.2">
      <c r="I57174" s="37" t="s">
        <v>16</v>
      </c>
    </row>
    <row r="57175" spans="9:9" x14ac:dyDescent="0.2">
      <c r="I57175" s="37" t="s">
        <v>16</v>
      </c>
    </row>
    <row r="57176" spans="9:9" x14ac:dyDescent="0.2">
      <c r="I57176" s="37" t="s">
        <v>16</v>
      </c>
    </row>
    <row r="57177" spans="9:9" x14ac:dyDescent="0.2">
      <c r="I57177" s="37" t="s">
        <v>16</v>
      </c>
    </row>
    <row r="57178" spans="9:9" x14ac:dyDescent="0.2">
      <c r="I57178" s="37" t="s">
        <v>16</v>
      </c>
    </row>
    <row r="57179" spans="9:9" x14ac:dyDescent="0.2">
      <c r="I57179" s="37" t="s">
        <v>16</v>
      </c>
    </row>
    <row r="57180" spans="9:9" x14ac:dyDescent="0.2">
      <c r="I57180" s="37" t="s">
        <v>16</v>
      </c>
    </row>
    <row r="57181" spans="9:9" x14ac:dyDescent="0.2">
      <c r="I57181" s="37" t="s">
        <v>16</v>
      </c>
    </row>
    <row r="57182" spans="9:9" x14ac:dyDescent="0.2">
      <c r="I57182" s="37" t="s">
        <v>16</v>
      </c>
    </row>
    <row r="57183" spans="9:9" x14ac:dyDescent="0.2">
      <c r="I57183" s="37" t="s">
        <v>16</v>
      </c>
    </row>
    <row r="57184" spans="9:9" x14ac:dyDescent="0.2">
      <c r="I57184" s="37" t="s">
        <v>16</v>
      </c>
    </row>
    <row r="57185" spans="9:9" x14ac:dyDescent="0.2">
      <c r="I57185" s="37" t="s">
        <v>16</v>
      </c>
    </row>
    <row r="57186" spans="9:9" x14ac:dyDescent="0.2">
      <c r="I57186" s="37" t="s">
        <v>16</v>
      </c>
    </row>
    <row r="57187" spans="9:9" x14ac:dyDescent="0.2">
      <c r="I57187" s="37" t="s">
        <v>16</v>
      </c>
    </row>
    <row r="57188" spans="9:9" x14ac:dyDescent="0.2">
      <c r="I57188" s="37" t="s">
        <v>16</v>
      </c>
    </row>
    <row r="57189" spans="9:9" x14ac:dyDescent="0.2">
      <c r="I57189" s="37" t="s">
        <v>16</v>
      </c>
    </row>
    <row r="57190" spans="9:9" x14ac:dyDescent="0.2">
      <c r="I57190" s="37" t="s">
        <v>16</v>
      </c>
    </row>
    <row r="57191" spans="9:9" x14ac:dyDescent="0.2">
      <c r="I57191" s="37" t="s">
        <v>16</v>
      </c>
    </row>
    <row r="57192" spans="9:9" x14ac:dyDescent="0.2">
      <c r="I57192" s="37" t="s">
        <v>16</v>
      </c>
    </row>
    <row r="57193" spans="9:9" x14ac:dyDescent="0.2">
      <c r="I57193" s="37" t="s">
        <v>16</v>
      </c>
    </row>
    <row r="57194" spans="9:9" x14ac:dyDescent="0.2">
      <c r="I57194" s="37" t="s">
        <v>16</v>
      </c>
    </row>
    <row r="57195" spans="9:9" x14ac:dyDescent="0.2">
      <c r="I57195" s="37" t="s">
        <v>16</v>
      </c>
    </row>
    <row r="57196" spans="9:9" x14ac:dyDescent="0.2">
      <c r="I57196" s="37" t="s">
        <v>16</v>
      </c>
    </row>
    <row r="57197" spans="9:9" x14ac:dyDescent="0.2">
      <c r="I57197" s="37" t="s">
        <v>16</v>
      </c>
    </row>
    <row r="57198" spans="9:9" x14ac:dyDescent="0.2">
      <c r="I57198" s="37" t="s">
        <v>16</v>
      </c>
    </row>
    <row r="57199" spans="9:9" x14ac:dyDescent="0.2">
      <c r="I57199" s="37" t="s">
        <v>16</v>
      </c>
    </row>
    <row r="57200" spans="9:9" x14ac:dyDescent="0.2">
      <c r="I57200" s="37" t="s">
        <v>16</v>
      </c>
    </row>
    <row r="57201" spans="9:9" x14ac:dyDescent="0.2">
      <c r="I57201" s="37" t="s">
        <v>16</v>
      </c>
    </row>
    <row r="57202" spans="9:9" x14ac:dyDescent="0.2">
      <c r="I57202" s="37" t="s">
        <v>16</v>
      </c>
    </row>
    <row r="57203" spans="9:9" x14ac:dyDescent="0.2">
      <c r="I57203" s="37" t="s">
        <v>16</v>
      </c>
    </row>
    <row r="57204" spans="9:9" x14ac:dyDescent="0.2">
      <c r="I57204" s="37" t="s">
        <v>16</v>
      </c>
    </row>
    <row r="57205" spans="9:9" x14ac:dyDescent="0.2">
      <c r="I57205" s="37" t="s">
        <v>16</v>
      </c>
    </row>
    <row r="57206" spans="9:9" x14ac:dyDescent="0.2">
      <c r="I57206" s="37" t="s">
        <v>16</v>
      </c>
    </row>
    <row r="57207" spans="9:9" x14ac:dyDescent="0.2">
      <c r="I57207" s="37" t="s">
        <v>16</v>
      </c>
    </row>
    <row r="57208" spans="9:9" x14ac:dyDescent="0.2">
      <c r="I57208" s="37" t="s">
        <v>16</v>
      </c>
    </row>
    <row r="57209" spans="9:9" x14ac:dyDescent="0.2">
      <c r="I57209" s="37" t="s">
        <v>16</v>
      </c>
    </row>
    <row r="57210" spans="9:9" x14ac:dyDescent="0.2">
      <c r="I57210" s="37" t="s">
        <v>16</v>
      </c>
    </row>
    <row r="57211" spans="9:9" x14ac:dyDescent="0.2">
      <c r="I57211" s="37" t="s">
        <v>16</v>
      </c>
    </row>
    <row r="57212" spans="9:9" x14ac:dyDescent="0.2">
      <c r="I57212" s="37" t="s">
        <v>16</v>
      </c>
    </row>
    <row r="57213" spans="9:9" x14ac:dyDescent="0.2">
      <c r="I57213" s="37" t="s">
        <v>16</v>
      </c>
    </row>
    <row r="57214" spans="9:9" x14ac:dyDescent="0.2">
      <c r="I57214" s="37" t="s">
        <v>16</v>
      </c>
    </row>
    <row r="57215" spans="9:9" x14ac:dyDescent="0.2">
      <c r="I57215" s="37" t="s">
        <v>16</v>
      </c>
    </row>
    <row r="57216" spans="9:9" x14ac:dyDescent="0.2">
      <c r="I57216" s="37" t="s">
        <v>16</v>
      </c>
    </row>
    <row r="57217" spans="9:9" x14ac:dyDescent="0.2">
      <c r="I57217" s="37" t="s">
        <v>16</v>
      </c>
    </row>
    <row r="57218" spans="9:9" x14ac:dyDescent="0.2">
      <c r="I57218" s="37" t="s">
        <v>16</v>
      </c>
    </row>
    <row r="57219" spans="9:9" x14ac:dyDescent="0.2">
      <c r="I57219" s="37" t="s">
        <v>16</v>
      </c>
    </row>
    <row r="57220" spans="9:9" x14ac:dyDescent="0.2">
      <c r="I57220" s="37" t="s">
        <v>16</v>
      </c>
    </row>
    <row r="57221" spans="9:9" x14ac:dyDescent="0.2">
      <c r="I57221" s="37" t="s">
        <v>16</v>
      </c>
    </row>
    <row r="57222" spans="9:9" x14ac:dyDescent="0.2">
      <c r="I57222" s="37" t="s">
        <v>16</v>
      </c>
    </row>
    <row r="57223" spans="9:9" x14ac:dyDescent="0.2">
      <c r="I57223" s="37" t="s">
        <v>16</v>
      </c>
    </row>
    <row r="57224" spans="9:9" x14ac:dyDescent="0.2">
      <c r="I57224" s="37" t="s">
        <v>16</v>
      </c>
    </row>
    <row r="57225" spans="9:9" x14ac:dyDescent="0.2">
      <c r="I57225" s="37" t="s">
        <v>16</v>
      </c>
    </row>
    <row r="57226" spans="9:9" x14ac:dyDescent="0.2">
      <c r="I57226" s="37" t="s">
        <v>16</v>
      </c>
    </row>
    <row r="57227" spans="9:9" x14ac:dyDescent="0.2">
      <c r="I57227" s="37" t="s">
        <v>16</v>
      </c>
    </row>
    <row r="57228" spans="9:9" x14ac:dyDescent="0.2">
      <c r="I57228" s="37" t="s">
        <v>16</v>
      </c>
    </row>
    <row r="57229" spans="9:9" x14ac:dyDescent="0.2">
      <c r="I57229" s="37" t="s">
        <v>16</v>
      </c>
    </row>
    <row r="57230" spans="9:9" x14ac:dyDescent="0.2">
      <c r="I57230" s="37" t="s">
        <v>16</v>
      </c>
    </row>
    <row r="57231" spans="9:9" x14ac:dyDescent="0.2">
      <c r="I57231" s="37" t="s">
        <v>16</v>
      </c>
    </row>
    <row r="57232" spans="9:9" x14ac:dyDescent="0.2">
      <c r="I57232" s="37" t="s">
        <v>16</v>
      </c>
    </row>
    <row r="57233" spans="9:9" x14ac:dyDescent="0.2">
      <c r="I57233" s="37" t="s">
        <v>16</v>
      </c>
    </row>
    <row r="57234" spans="9:9" x14ac:dyDescent="0.2">
      <c r="I57234" s="37" t="s">
        <v>16</v>
      </c>
    </row>
    <row r="57235" spans="9:9" x14ac:dyDescent="0.2">
      <c r="I57235" s="37" t="s">
        <v>16</v>
      </c>
    </row>
    <row r="57236" spans="9:9" x14ac:dyDescent="0.2">
      <c r="I57236" s="37" t="s">
        <v>16</v>
      </c>
    </row>
    <row r="57237" spans="9:9" x14ac:dyDescent="0.2">
      <c r="I57237" s="37" t="s">
        <v>16</v>
      </c>
    </row>
    <row r="57238" spans="9:9" x14ac:dyDescent="0.2">
      <c r="I57238" s="37" t="s">
        <v>16</v>
      </c>
    </row>
    <row r="57239" spans="9:9" x14ac:dyDescent="0.2">
      <c r="I57239" s="37" t="s">
        <v>16</v>
      </c>
    </row>
    <row r="57240" spans="9:9" x14ac:dyDescent="0.2">
      <c r="I57240" s="37" t="s">
        <v>16</v>
      </c>
    </row>
    <row r="57241" spans="9:9" x14ac:dyDescent="0.2">
      <c r="I57241" s="37" t="s">
        <v>16</v>
      </c>
    </row>
    <row r="57242" spans="9:9" x14ac:dyDescent="0.2">
      <c r="I57242" s="37" t="s">
        <v>16</v>
      </c>
    </row>
    <row r="57243" spans="9:9" x14ac:dyDescent="0.2">
      <c r="I57243" s="37" t="s">
        <v>16</v>
      </c>
    </row>
    <row r="57244" spans="9:9" x14ac:dyDescent="0.2">
      <c r="I57244" s="37" t="s">
        <v>16</v>
      </c>
    </row>
    <row r="57245" spans="9:9" x14ac:dyDescent="0.2">
      <c r="I57245" s="37" t="s">
        <v>16</v>
      </c>
    </row>
    <row r="57246" spans="9:9" x14ac:dyDescent="0.2">
      <c r="I57246" s="37" t="s">
        <v>16</v>
      </c>
    </row>
    <row r="57247" spans="9:9" x14ac:dyDescent="0.2">
      <c r="I57247" s="37" t="s">
        <v>16</v>
      </c>
    </row>
    <row r="57248" spans="9:9" x14ac:dyDescent="0.2">
      <c r="I57248" s="37" t="s">
        <v>16</v>
      </c>
    </row>
    <row r="57249" spans="9:9" x14ac:dyDescent="0.2">
      <c r="I57249" s="37" t="s">
        <v>16</v>
      </c>
    </row>
    <row r="57250" spans="9:9" x14ac:dyDescent="0.2">
      <c r="I57250" s="37" t="s">
        <v>16</v>
      </c>
    </row>
    <row r="57251" spans="9:9" x14ac:dyDescent="0.2">
      <c r="I57251" s="37" t="s">
        <v>16</v>
      </c>
    </row>
    <row r="57252" spans="9:9" x14ac:dyDescent="0.2">
      <c r="I57252" s="37" t="s">
        <v>16</v>
      </c>
    </row>
    <row r="57253" spans="9:9" x14ac:dyDescent="0.2">
      <c r="I57253" s="37" t="s">
        <v>16</v>
      </c>
    </row>
    <row r="57254" spans="9:9" x14ac:dyDescent="0.2">
      <c r="I57254" s="37" t="s">
        <v>16</v>
      </c>
    </row>
    <row r="57255" spans="9:9" x14ac:dyDescent="0.2">
      <c r="I57255" s="37" t="s">
        <v>16</v>
      </c>
    </row>
    <row r="57256" spans="9:9" x14ac:dyDescent="0.2">
      <c r="I57256" s="37" t="s">
        <v>16</v>
      </c>
    </row>
    <row r="57257" spans="9:9" x14ac:dyDescent="0.2">
      <c r="I57257" s="37" t="s">
        <v>16</v>
      </c>
    </row>
    <row r="57258" spans="9:9" x14ac:dyDescent="0.2">
      <c r="I57258" s="37" t="s">
        <v>16</v>
      </c>
    </row>
    <row r="57259" spans="9:9" x14ac:dyDescent="0.2">
      <c r="I57259" s="37" t="s">
        <v>16</v>
      </c>
    </row>
    <row r="57260" spans="9:9" x14ac:dyDescent="0.2">
      <c r="I57260" s="37" t="s">
        <v>16</v>
      </c>
    </row>
    <row r="57261" spans="9:9" x14ac:dyDescent="0.2">
      <c r="I57261" s="37" t="s">
        <v>16</v>
      </c>
    </row>
    <row r="57262" spans="9:9" x14ac:dyDescent="0.2">
      <c r="I57262" s="37" t="s">
        <v>16</v>
      </c>
    </row>
    <row r="57263" spans="9:9" x14ac:dyDescent="0.2">
      <c r="I57263" s="37" t="s">
        <v>16</v>
      </c>
    </row>
    <row r="57264" spans="9:9" x14ac:dyDescent="0.2">
      <c r="I57264" s="37" t="s">
        <v>16</v>
      </c>
    </row>
    <row r="57265" spans="9:9" x14ac:dyDescent="0.2">
      <c r="I57265" s="37" t="s">
        <v>16</v>
      </c>
    </row>
    <row r="57266" spans="9:9" x14ac:dyDescent="0.2">
      <c r="I57266" s="37" t="s">
        <v>16</v>
      </c>
    </row>
    <row r="57267" spans="9:9" x14ac:dyDescent="0.2">
      <c r="I57267" s="37" t="s">
        <v>16</v>
      </c>
    </row>
    <row r="57268" spans="9:9" x14ac:dyDescent="0.2">
      <c r="I57268" s="37" t="s">
        <v>16</v>
      </c>
    </row>
    <row r="57269" spans="9:9" x14ac:dyDescent="0.2">
      <c r="I57269" s="37" t="s">
        <v>16</v>
      </c>
    </row>
    <row r="57270" spans="9:9" x14ac:dyDescent="0.2">
      <c r="I57270" s="37" t="s">
        <v>16</v>
      </c>
    </row>
    <row r="57271" spans="9:9" x14ac:dyDescent="0.2">
      <c r="I57271" s="37" t="s">
        <v>16</v>
      </c>
    </row>
    <row r="57272" spans="9:9" x14ac:dyDescent="0.2">
      <c r="I57272" s="37" t="s">
        <v>16</v>
      </c>
    </row>
    <row r="57273" spans="9:9" x14ac:dyDescent="0.2">
      <c r="I57273" s="37" t="s">
        <v>16</v>
      </c>
    </row>
    <row r="57274" spans="9:9" x14ac:dyDescent="0.2">
      <c r="I57274" s="37" t="s">
        <v>16</v>
      </c>
    </row>
    <row r="57275" spans="9:9" x14ac:dyDescent="0.2">
      <c r="I57275" s="37" t="s">
        <v>16</v>
      </c>
    </row>
    <row r="57276" spans="9:9" x14ac:dyDescent="0.2">
      <c r="I57276" s="37" t="s">
        <v>16</v>
      </c>
    </row>
    <row r="57277" spans="9:9" x14ac:dyDescent="0.2">
      <c r="I57277" s="37" t="s">
        <v>16</v>
      </c>
    </row>
    <row r="57278" spans="9:9" x14ac:dyDescent="0.2">
      <c r="I57278" s="37" t="s">
        <v>16</v>
      </c>
    </row>
    <row r="57279" spans="9:9" x14ac:dyDescent="0.2">
      <c r="I57279" s="37" t="s">
        <v>16</v>
      </c>
    </row>
    <row r="57280" spans="9:9" x14ac:dyDescent="0.2">
      <c r="I57280" s="37" t="s">
        <v>16</v>
      </c>
    </row>
    <row r="57281" spans="9:9" x14ac:dyDescent="0.2">
      <c r="I57281" s="37" t="s">
        <v>16</v>
      </c>
    </row>
    <row r="57282" spans="9:9" x14ac:dyDescent="0.2">
      <c r="I57282" s="37" t="s">
        <v>16</v>
      </c>
    </row>
    <row r="57283" spans="9:9" x14ac:dyDescent="0.2">
      <c r="I57283" s="37" t="s">
        <v>16</v>
      </c>
    </row>
    <row r="57284" spans="9:9" x14ac:dyDescent="0.2">
      <c r="I57284" s="37" t="s">
        <v>16</v>
      </c>
    </row>
    <row r="57285" spans="9:9" x14ac:dyDescent="0.2">
      <c r="I57285" s="37" t="s">
        <v>16</v>
      </c>
    </row>
    <row r="57286" spans="9:9" x14ac:dyDescent="0.2">
      <c r="I57286" s="37" t="s">
        <v>16</v>
      </c>
    </row>
    <row r="57287" spans="9:9" x14ac:dyDescent="0.2">
      <c r="I57287" s="37" t="s">
        <v>16</v>
      </c>
    </row>
    <row r="57288" spans="9:9" x14ac:dyDescent="0.2">
      <c r="I57288" s="37" t="s">
        <v>16</v>
      </c>
    </row>
    <row r="57289" spans="9:9" x14ac:dyDescent="0.2">
      <c r="I57289" s="37" t="s">
        <v>16</v>
      </c>
    </row>
    <row r="57290" spans="9:9" x14ac:dyDescent="0.2">
      <c r="I57290" s="37" t="s">
        <v>16</v>
      </c>
    </row>
    <row r="57291" spans="9:9" x14ac:dyDescent="0.2">
      <c r="I57291" s="37" t="s">
        <v>16</v>
      </c>
    </row>
    <row r="57292" spans="9:9" x14ac:dyDescent="0.2">
      <c r="I57292" s="37" t="s">
        <v>16</v>
      </c>
    </row>
    <row r="57293" spans="9:9" x14ac:dyDescent="0.2">
      <c r="I57293" s="37" t="s">
        <v>16</v>
      </c>
    </row>
    <row r="57294" spans="9:9" x14ac:dyDescent="0.2">
      <c r="I57294" s="37" t="s">
        <v>16</v>
      </c>
    </row>
    <row r="57295" spans="9:9" x14ac:dyDescent="0.2">
      <c r="I57295" s="37" t="s">
        <v>16</v>
      </c>
    </row>
    <row r="57296" spans="9:9" x14ac:dyDescent="0.2">
      <c r="I57296" s="37" t="s">
        <v>16</v>
      </c>
    </row>
    <row r="57297" spans="9:9" x14ac:dyDescent="0.2">
      <c r="I57297" s="37" t="s">
        <v>16</v>
      </c>
    </row>
    <row r="57298" spans="9:9" x14ac:dyDescent="0.2">
      <c r="I57298" s="37" t="s">
        <v>16</v>
      </c>
    </row>
    <row r="57299" spans="9:9" x14ac:dyDescent="0.2">
      <c r="I57299" s="37" t="s">
        <v>16</v>
      </c>
    </row>
    <row r="57300" spans="9:9" x14ac:dyDescent="0.2">
      <c r="I57300" s="37" t="s">
        <v>16</v>
      </c>
    </row>
    <row r="57301" spans="9:9" x14ac:dyDescent="0.2">
      <c r="I57301" s="37" t="s">
        <v>16</v>
      </c>
    </row>
    <row r="57302" spans="9:9" x14ac:dyDescent="0.2">
      <c r="I57302" s="37" t="s">
        <v>16</v>
      </c>
    </row>
    <row r="57303" spans="9:9" x14ac:dyDescent="0.2">
      <c r="I57303" s="37" t="s">
        <v>16</v>
      </c>
    </row>
    <row r="57304" spans="9:9" x14ac:dyDescent="0.2">
      <c r="I57304" s="37" t="s">
        <v>16</v>
      </c>
    </row>
    <row r="57305" spans="9:9" x14ac:dyDescent="0.2">
      <c r="I57305" s="37" t="s">
        <v>16</v>
      </c>
    </row>
    <row r="57306" spans="9:9" x14ac:dyDescent="0.2">
      <c r="I57306" s="37" t="s">
        <v>16</v>
      </c>
    </row>
    <row r="57307" spans="9:9" x14ac:dyDescent="0.2">
      <c r="I57307" s="37" t="s">
        <v>16</v>
      </c>
    </row>
    <row r="57308" spans="9:9" x14ac:dyDescent="0.2">
      <c r="I57308" s="37" t="s">
        <v>16</v>
      </c>
    </row>
    <row r="57309" spans="9:9" x14ac:dyDescent="0.2">
      <c r="I57309" s="37" t="s">
        <v>16</v>
      </c>
    </row>
    <row r="57310" spans="9:9" x14ac:dyDescent="0.2">
      <c r="I57310" s="37" t="s">
        <v>16</v>
      </c>
    </row>
    <row r="57311" spans="9:9" x14ac:dyDescent="0.2">
      <c r="I57311" s="37" t="s">
        <v>16</v>
      </c>
    </row>
    <row r="57312" spans="9:9" x14ac:dyDescent="0.2">
      <c r="I57312" s="37" t="s">
        <v>16</v>
      </c>
    </row>
    <row r="57313" spans="9:9" x14ac:dyDescent="0.2">
      <c r="I57313" s="37" t="s">
        <v>16</v>
      </c>
    </row>
    <row r="57314" spans="9:9" x14ac:dyDescent="0.2">
      <c r="I57314" s="37" t="s">
        <v>16</v>
      </c>
    </row>
    <row r="57315" spans="9:9" x14ac:dyDescent="0.2">
      <c r="I57315" s="37" t="s">
        <v>16</v>
      </c>
    </row>
    <row r="57316" spans="9:9" x14ac:dyDescent="0.2">
      <c r="I57316" s="37" t="s">
        <v>16</v>
      </c>
    </row>
    <row r="57317" spans="9:9" x14ac:dyDescent="0.2">
      <c r="I57317" s="37" t="s">
        <v>16</v>
      </c>
    </row>
    <row r="57318" spans="9:9" x14ac:dyDescent="0.2">
      <c r="I57318" s="37" t="s">
        <v>16</v>
      </c>
    </row>
    <row r="57319" spans="9:9" x14ac:dyDescent="0.2">
      <c r="I57319" s="37" t="s">
        <v>16</v>
      </c>
    </row>
    <row r="57320" spans="9:9" x14ac:dyDescent="0.2">
      <c r="I57320" s="37" t="s">
        <v>16</v>
      </c>
    </row>
    <row r="57321" spans="9:9" x14ac:dyDescent="0.2">
      <c r="I57321" s="37" t="s">
        <v>16</v>
      </c>
    </row>
    <row r="57322" spans="9:9" x14ac:dyDescent="0.2">
      <c r="I57322" s="37" t="s">
        <v>16</v>
      </c>
    </row>
    <row r="57323" spans="9:9" x14ac:dyDescent="0.2">
      <c r="I57323" s="37" t="s">
        <v>16</v>
      </c>
    </row>
    <row r="57324" spans="9:9" x14ac:dyDescent="0.2">
      <c r="I57324" s="37" t="s">
        <v>16</v>
      </c>
    </row>
    <row r="57325" spans="9:9" x14ac:dyDescent="0.2">
      <c r="I57325" s="37" t="s">
        <v>16</v>
      </c>
    </row>
    <row r="57326" spans="9:9" x14ac:dyDescent="0.2">
      <c r="I57326" s="37" t="s">
        <v>16</v>
      </c>
    </row>
    <row r="57327" spans="9:9" x14ac:dyDescent="0.2">
      <c r="I57327" s="37" t="s">
        <v>16</v>
      </c>
    </row>
    <row r="57328" spans="9:9" x14ac:dyDescent="0.2">
      <c r="I57328" s="37" t="s">
        <v>16</v>
      </c>
    </row>
    <row r="57329" spans="9:9" x14ac:dyDescent="0.2">
      <c r="I57329" s="37" t="s">
        <v>16</v>
      </c>
    </row>
    <row r="57330" spans="9:9" x14ac:dyDescent="0.2">
      <c r="I57330" s="37" t="s">
        <v>16</v>
      </c>
    </row>
    <row r="57331" spans="9:9" x14ac:dyDescent="0.2">
      <c r="I57331" s="37" t="s">
        <v>16</v>
      </c>
    </row>
    <row r="57332" spans="9:9" x14ac:dyDescent="0.2">
      <c r="I57332" s="37" t="s">
        <v>16</v>
      </c>
    </row>
    <row r="57333" spans="9:9" x14ac:dyDescent="0.2">
      <c r="I57333" s="37" t="s">
        <v>16</v>
      </c>
    </row>
    <row r="57334" spans="9:9" x14ac:dyDescent="0.2">
      <c r="I57334" s="37" t="s">
        <v>16</v>
      </c>
    </row>
    <row r="57335" spans="9:9" x14ac:dyDescent="0.2">
      <c r="I57335" s="37" t="s">
        <v>16</v>
      </c>
    </row>
    <row r="57336" spans="9:9" x14ac:dyDescent="0.2">
      <c r="I57336" s="37" t="s">
        <v>16</v>
      </c>
    </row>
    <row r="57337" spans="9:9" x14ac:dyDescent="0.2">
      <c r="I57337" s="37" t="s">
        <v>16</v>
      </c>
    </row>
    <row r="57338" spans="9:9" x14ac:dyDescent="0.2">
      <c r="I57338" s="37" t="s">
        <v>16</v>
      </c>
    </row>
    <row r="57339" spans="9:9" x14ac:dyDescent="0.2">
      <c r="I57339" s="37" t="s">
        <v>16</v>
      </c>
    </row>
    <row r="57340" spans="9:9" x14ac:dyDescent="0.2">
      <c r="I57340" s="37" t="s">
        <v>16</v>
      </c>
    </row>
    <row r="57341" spans="9:9" x14ac:dyDescent="0.2">
      <c r="I57341" s="37" t="s">
        <v>16</v>
      </c>
    </row>
    <row r="57342" spans="9:9" x14ac:dyDescent="0.2">
      <c r="I57342" s="37" t="s">
        <v>16</v>
      </c>
    </row>
    <row r="57343" spans="9:9" x14ac:dyDescent="0.2">
      <c r="I57343" s="37" t="s">
        <v>16</v>
      </c>
    </row>
    <row r="57344" spans="9:9" x14ac:dyDescent="0.2">
      <c r="I57344" s="37" t="s">
        <v>16</v>
      </c>
    </row>
    <row r="57345" spans="9:9" x14ac:dyDescent="0.2">
      <c r="I57345" s="37" t="s">
        <v>16</v>
      </c>
    </row>
    <row r="57346" spans="9:9" x14ac:dyDescent="0.2">
      <c r="I57346" s="37" t="s">
        <v>16</v>
      </c>
    </row>
    <row r="57347" spans="9:9" x14ac:dyDescent="0.2">
      <c r="I57347" s="37" t="s">
        <v>16</v>
      </c>
    </row>
    <row r="57348" spans="9:9" x14ac:dyDescent="0.2">
      <c r="I57348" s="37" t="s">
        <v>16</v>
      </c>
    </row>
    <row r="57349" spans="9:9" x14ac:dyDescent="0.2">
      <c r="I57349" s="37" t="s">
        <v>16</v>
      </c>
    </row>
    <row r="57350" spans="9:9" x14ac:dyDescent="0.2">
      <c r="I57350" s="37" t="s">
        <v>16</v>
      </c>
    </row>
    <row r="57351" spans="9:9" x14ac:dyDescent="0.2">
      <c r="I57351" s="37" t="s">
        <v>16</v>
      </c>
    </row>
    <row r="57352" spans="9:9" x14ac:dyDescent="0.2">
      <c r="I57352" s="37" t="s">
        <v>16</v>
      </c>
    </row>
    <row r="57353" spans="9:9" x14ac:dyDescent="0.2">
      <c r="I57353" s="37" t="s">
        <v>16</v>
      </c>
    </row>
    <row r="57354" spans="9:9" x14ac:dyDescent="0.2">
      <c r="I57354" s="37" t="s">
        <v>16</v>
      </c>
    </row>
    <row r="57355" spans="9:9" x14ac:dyDescent="0.2">
      <c r="I57355" s="37" t="s">
        <v>16</v>
      </c>
    </row>
    <row r="57356" spans="9:9" x14ac:dyDescent="0.2">
      <c r="I57356" s="37" t="s">
        <v>16</v>
      </c>
    </row>
    <row r="57357" spans="9:9" x14ac:dyDescent="0.2">
      <c r="I57357" s="37" t="s">
        <v>16</v>
      </c>
    </row>
    <row r="57358" spans="9:9" x14ac:dyDescent="0.2">
      <c r="I57358" s="37" t="s">
        <v>16</v>
      </c>
    </row>
    <row r="57359" spans="9:9" x14ac:dyDescent="0.2">
      <c r="I57359" s="37" t="s">
        <v>16</v>
      </c>
    </row>
    <row r="57360" spans="9:9" x14ac:dyDescent="0.2">
      <c r="I57360" s="37" t="s">
        <v>16</v>
      </c>
    </row>
    <row r="57361" spans="9:9" x14ac:dyDescent="0.2">
      <c r="I57361" s="37" t="s">
        <v>16</v>
      </c>
    </row>
    <row r="57362" spans="9:9" x14ac:dyDescent="0.2">
      <c r="I57362" s="37" t="s">
        <v>16</v>
      </c>
    </row>
    <row r="57363" spans="9:9" x14ac:dyDescent="0.2">
      <c r="I57363" s="37" t="s">
        <v>16</v>
      </c>
    </row>
    <row r="57364" spans="9:9" x14ac:dyDescent="0.2">
      <c r="I57364" s="37" t="s">
        <v>16</v>
      </c>
    </row>
    <row r="57365" spans="9:9" x14ac:dyDescent="0.2">
      <c r="I57365" s="37" t="s">
        <v>16</v>
      </c>
    </row>
    <row r="57366" spans="9:9" x14ac:dyDescent="0.2">
      <c r="I57366" s="37" t="s">
        <v>16</v>
      </c>
    </row>
    <row r="57367" spans="9:9" x14ac:dyDescent="0.2">
      <c r="I57367" s="37" t="s">
        <v>16</v>
      </c>
    </row>
    <row r="57368" spans="9:9" x14ac:dyDescent="0.2">
      <c r="I57368" s="37" t="s">
        <v>16</v>
      </c>
    </row>
    <row r="57369" spans="9:9" x14ac:dyDescent="0.2">
      <c r="I57369" s="37" t="s">
        <v>16</v>
      </c>
    </row>
    <row r="57370" spans="9:9" x14ac:dyDescent="0.2">
      <c r="I57370" s="37" t="s">
        <v>16</v>
      </c>
    </row>
    <row r="57371" spans="9:9" x14ac:dyDescent="0.2">
      <c r="I57371" s="37" t="s">
        <v>16</v>
      </c>
    </row>
    <row r="57372" spans="9:9" x14ac:dyDescent="0.2">
      <c r="I57372" s="37" t="s">
        <v>16</v>
      </c>
    </row>
    <row r="57373" spans="9:9" x14ac:dyDescent="0.2">
      <c r="I57373" s="37" t="s">
        <v>16</v>
      </c>
    </row>
    <row r="57374" spans="9:9" x14ac:dyDescent="0.2">
      <c r="I57374" s="37" t="s">
        <v>16</v>
      </c>
    </row>
    <row r="57375" spans="9:9" x14ac:dyDescent="0.2">
      <c r="I57375" s="37" t="s">
        <v>16</v>
      </c>
    </row>
    <row r="57376" spans="9:9" x14ac:dyDescent="0.2">
      <c r="I57376" s="37" t="s">
        <v>16</v>
      </c>
    </row>
    <row r="57377" spans="9:9" x14ac:dyDescent="0.2">
      <c r="I57377" s="37" t="s">
        <v>16</v>
      </c>
    </row>
    <row r="57378" spans="9:9" x14ac:dyDescent="0.2">
      <c r="I57378" s="37" t="s">
        <v>16</v>
      </c>
    </row>
    <row r="57379" spans="9:9" x14ac:dyDescent="0.2">
      <c r="I57379" s="37" t="s">
        <v>16</v>
      </c>
    </row>
    <row r="57380" spans="9:9" x14ac:dyDescent="0.2">
      <c r="I57380" s="37" t="s">
        <v>16</v>
      </c>
    </row>
    <row r="57381" spans="9:9" x14ac:dyDescent="0.2">
      <c r="I57381" s="37" t="s">
        <v>16</v>
      </c>
    </row>
    <row r="57382" spans="9:9" x14ac:dyDescent="0.2">
      <c r="I57382" s="37" t="s">
        <v>16</v>
      </c>
    </row>
    <row r="57383" spans="9:9" x14ac:dyDescent="0.2">
      <c r="I57383" s="37" t="s">
        <v>16</v>
      </c>
    </row>
    <row r="57384" spans="9:9" x14ac:dyDescent="0.2">
      <c r="I57384" s="37" t="s">
        <v>16</v>
      </c>
    </row>
    <row r="57385" spans="9:9" x14ac:dyDescent="0.2">
      <c r="I57385" s="37" t="s">
        <v>16</v>
      </c>
    </row>
    <row r="57386" spans="9:9" x14ac:dyDescent="0.2">
      <c r="I57386" s="37" t="s">
        <v>16</v>
      </c>
    </row>
    <row r="57387" spans="9:9" x14ac:dyDescent="0.2">
      <c r="I57387" s="37" t="s">
        <v>16</v>
      </c>
    </row>
    <row r="57388" spans="9:9" x14ac:dyDescent="0.2">
      <c r="I57388" s="37" t="s">
        <v>16</v>
      </c>
    </row>
    <row r="57389" spans="9:9" x14ac:dyDescent="0.2">
      <c r="I57389" s="37" t="s">
        <v>16</v>
      </c>
    </row>
    <row r="57390" spans="9:9" x14ac:dyDescent="0.2">
      <c r="I57390" s="37" t="s">
        <v>16</v>
      </c>
    </row>
    <row r="57391" spans="9:9" x14ac:dyDescent="0.2">
      <c r="I57391" s="37" t="s">
        <v>16</v>
      </c>
    </row>
    <row r="57392" spans="9:9" x14ac:dyDescent="0.2">
      <c r="I57392" s="37" t="s">
        <v>16</v>
      </c>
    </row>
    <row r="57393" spans="9:9" x14ac:dyDescent="0.2">
      <c r="I57393" s="37" t="s">
        <v>16</v>
      </c>
    </row>
    <row r="57394" spans="9:9" x14ac:dyDescent="0.2">
      <c r="I57394" s="37" t="s">
        <v>16</v>
      </c>
    </row>
    <row r="57395" spans="9:9" x14ac:dyDescent="0.2">
      <c r="I57395" s="37" t="s">
        <v>16</v>
      </c>
    </row>
    <row r="57396" spans="9:9" x14ac:dyDescent="0.2">
      <c r="I57396" s="37" t="s">
        <v>16</v>
      </c>
    </row>
    <row r="57397" spans="9:9" x14ac:dyDescent="0.2">
      <c r="I57397" s="37" t="s">
        <v>16</v>
      </c>
    </row>
    <row r="57398" spans="9:9" x14ac:dyDescent="0.2">
      <c r="I57398" s="37" t="s">
        <v>16</v>
      </c>
    </row>
    <row r="57399" spans="9:9" x14ac:dyDescent="0.2">
      <c r="I57399" s="37" t="s">
        <v>16</v>
      </c>
    </row>
    <row r="57400" spans="9:9" x14ac:dyDescent="0.2">
      <c r="I57400" s="37" t="s">
        <v>16</v>
      </c>
    </row>
    <row r="57401" spans="9:9" x14ac:dyDescent="0.2">
      <c r="I57401" s="37" t="s">
        <v>16</v>
      </c>
    </row>
    <row r="57402" spans="9:9" x14ac:dyDescent="0.2">
      <c r="I57402" s="37" t="s">
        <v>16</v>
      </c>
    </row>
    <row r="57403" spans="9:9" x14ac:dyDescent="0.2">
      <c r="I57403" s="37" t="s">
        <v>16</v>
      </c>
    </row>
    <row r="57404" spans="9:9" x14ac:dyDescent="0.2">
      <c r="I57404" s="37" t="s">
        <v>16</v>
      </c>
    </row>
    <row r="57405" spans="9:9" x14ac:dyDescent="0.2">
      <c r="I57405" s="37" t="s">
        <v>16</v>
      </c>
    </row>
    <row r="57406" spans="9:9" x14ac:dyDescent="0.2">
      <c r="I57406" s="37" t="s">
        <v>16</v>
      </c>
    </row>
    <row r="57407" spans="9:9" x14ac:dyDescent="0.2">
      <c r="I57407" s="37" t="s">
        <v>16</v>
      </c>
    </row>
    <row r="57408" spans="9:9" x14ac:dyDescent="0.2">
      <c r="I57408" s="37" t="s">
        <v>16</v>
      </c>
    </row>
    <row r="57409" spans="9:9" x14ac:dyDescent="0.2">
      <c r="I57409" s="37" t="s">
        <v>16</v>
      </c>
    </row>
    <row r="57410" spans="9:9" x14ac:dyDescent="0.2">
      <c r="I57410" s="37" t="s">
        <v>16</v>
      </c>
    </row>
    <row r="57411" spans="9:9" x14ac:dyDescent="0.2">
      <c r="I57411" s="37" t="s">
        <v>16</v>
      </c>
    </row>
    <row r="57412" spans="9:9" x14ac:dyDescent="0.2">
      <c r="I57412" s="37" t="s">
        <v>16</v>
      </c>
    </row>
    <row r="57413" spans="9:9" x14ac:dyDescent="0.2">
      <c r="I57413" s="37" t="s">
        <v>16</v>
      </c>
    </row>
    <row r="57414" spans="9:9" x14ac:dyDescent="0.2">
      <c r="I57414" s="37" t="s">
        <v>16</v>
      </c>
    </row>
    <row r="57415" spans="9:9" x14ac:dyDescent="0.2">
      <c r="I57415" s="37" t="s">
        <v>16</v>
      </c>
    </row>
    <row r="57416" spans="9:9" x14ac:dyDescent="0.2">
      <c r="I57416" s="37" t="s">
        <v>16</v>
      </c>
    </row>
    <row r="57417" spans="9:9" x14ac:dyDescent="0.2">
      <c r="I57417" s="37" t="s">
        <v>16</v>
      </c>
    </row>
    <row r="57418" spans="9:9" x14ac:dyDescent="0.2">
      <c r="I57418" s="37" t="s">
        <v>16</v>
      </c>
    </row>
    <row r="57419" spans="9:9" x14ac:dyDescent="0.2">
      <c r="I57419" s="37" t="s">
        <v>16</v>
      </c>
    </row>
    <row r="57420" spans="9:9" x14ac:dyDescent="0.2">
      <c r="I57420" s="37" t="s">
        <v>16</v>
      </c>
    </row>
    <row r="57421" spans="9:9" x14ac:dyDescent="0.2">
      <c r="I57421" s="37" t="s">
        <v>16</v>
      </c>
    </row>
    <row r="57422" spans="9:9" x14ac:dyDescent="0.2">
      <c r="I57422" s="37" t="s">
        <v>16</v>
      </c>
    </row>
    <row r="57423" spans="9:9" x14ac:dyDescent="0.2">
      <c r="I57423" s="37" t="s">
        <v>16</v>
      </c>
    </row>
    <row r="57424" spans="9:9" x14ac:dyDescent="0.2">
      <c r="I57424" s="37" t="s">
        <v>16</v>
      </c>
    </row>
    <row r="57425" spans="9:9" x14ac:dyDescent="0.2">
      <c r="I57425" s="37" t="s">
        <v>16</v>
      </c>
    </row>
    <row r="57426" spans="9:9" x14ac:dyDescent="0.2">
      <c r="I57426" s="37" t="s">
        <v>16</v>
      </c>
    </row>
    <row r="57427" spans="9:9" x14ac:dyDescent="0.2">
      <c r="I57427" s="37" t="s">
        <v>16</v>
      </c>
    </row>
    <row r="57428" spans="9:9" x14ac:dyDescent="0.2">
      <c r="I57428" s="37" t="s">
        <v>16</v>
      </c>
    </row>
    <row r="57429" spans="9:9" x14ac:dyDescent="0.2">
      <c r="I57429" s="37" t="s">
        <v>16</v>
      </c>
    </row>
    <row r="57430" spans="9:9" x14ac:dyDescent="0.2">
      <c r="I57430" s="37" t="s">
        <v>16</v>
      </c>
    </row>
    <row r="57431" spans="9:9" x14ac:dyDescent="0.2">
      <c r="I57431" s="37" t="s">
        <v>16</v>
      </c>
    </row>
    <row r="57432" spans="9:9" x14ac:dyDescent="0.2">
      <c r="I57432" s="37" t="s">
        <v>16</v>
      </c>
    </row>
    <row r="57433" spans="9:9" x14ac:dyDescent="0.2">
      <c r="I57433" s="37" t="s">
        <v>16</v>
      </c>
    </row>
    <row r="57434" spans="9:9" x14ac:dyDescent="0.2">
      <c r="I57434" s="37" t="s">
        <v>16</v>
      </c>
    </row>
    <row r="57435" spans="9:9" x14ac:dyDescent="0.2">
      <c r="I57435" s="37" t="s">
        <v>16</v>
      </c>
    </row>
    <row r="57436" spans="9:9" x14ac:dyDescent="0.2">
      <c r="I57436" s="37" t="s">
        <v>16</v>
      </c>
    </row>
    <row r="57437" spans="9:9" x14ac:dyDescent="0.2">
      <c r="I57437" s="37" t="s">
        <v>16</v>
      </c>
    </row>
    <row r="57438" spans="9:9" x14ac:dyDescent="0.2">
      <c r="I57438" s="37" t="s">
        <v>16</v>
      </c>
    </row>
    <row r="57439" spans="9:9" x14ac:dyDescent="0.2">
      <c r="I57439" s="37" t="s">
        <v>16</v>
      </c>
    </row>
    <row r="57440" spans="9:9" x14ac:dyDescent="0.2">
      <c r="I57440" s="37" t="s">
        <v>16</v>
      </c>
    </row>
    <row r="57441" spans="9:9" x14ac:dyDescent="0.2">
      <c r="I57441" s="37" t="s">
        <v>16</v>
      </c>
    </row>
    <row r="57442" spans="9:9" x14ac:dyDescent="0.2">
      <c r="I57442" s="37" t="s">
        <v>16</v>
      </c>
    </row>
    <row r="57443" spans="9:9" x14ac:dyDescent="0.2">
      <c r="I57443" s="37" t="s">
        <v>16</v>
      </c>
    </row>
    <row r="57444" spans="9:9" x14ac:dyDescent="0.2">
      <c r="I57444" s="37" t="s">
        <v>16</v>
      </c>
    </row>
    <row r="57445" spans="9:9" x14ac:dyDescent="0.2">
      <c r="I57445" s="37" t="s">
        <v>16</v>
      </c>
    </row>
    <row r="57446" spans="9:9" x14ac:dyDescent="0.2">
      <c r="I57446" s="37" t="s">
        <v>16</v>
      </c>
    </row>
    <row r="57447" spans="9:9" x14ac:dyDescent="0.2">
      <c r="I57447" s="37" t="s">
        <v>16</v>
      </c>
    </row>
    <row r="57448" spans="9:9" x14ac:dyDescent="0.2">
      <c r="I57448" s="37" t="s">
        <v>16</v>
      </c>
    </row>
    <row r="57449" spans="9:9" x14ac:dyDescent="0.2">
      <c r="I57449" s="37" t="s">
        <v>16</v>
      </c>
    </row>
    <row r="57450" spans="9:9" x14ac:dyDescent="0.2">
      <c r="I57450" s="37" t="s">
        <v>16</v>
      </c>
    </row>
    <row r="57451" spans="9:9" x14ac:dyDescent="0.2">
      <c r="I57451" s="37" t="s">
        <v>16</v>
      </c>
    </row>
    <row r="57452" spans="9:9" x14ac:dyDescent="0.2">
      <c r="I57452" s="37" t="s">
        <v>16</v>
      </c>
    </row>
    <row r="57453" spans="9:9" x14ac:dyDescent="0.2">
      <c r="I57453" s="37" t="s">
        <v>16</v>
      </c>
    </row>
    <row r="57454" spans="9:9" x14ac:dyDescent="0.2">
      <c r="I57454" s="37" t="s">
        <v>16</v>
      </c>
    </row>
    <row r="57455" spans="9:9" x14ac:dyDescent="0.2">
      <c r="I57455" s="37" t="s">
        <v>16</v>
      </c>
    </row>
    <row r="57456" spans="9:9" x14ac:dyDescent="0.2">
      <c r="I57456" s="37" t="s">
        <v>16</v>
      </c>
    </row>
    <row r="57457" spans="9:9" x14ac:dyDescent="0.2">
      <c r="I57457" s="37" t="s">
        <v>16</v>
      </c>
    </row>
    <row r="57458" spans="9:9" x14ac:dyDescent="0.2">
      <c r="I57458" s="37" t="s">
        <v>16</v>
      </c>
    </row>
    <row r="57459" spans="9:9" x14ac:dyDescent="0.2">
      <c r="I57459" s="37" t="s">
        <v>16</v>
      </c>
    </row>
    <row r="57460" spans="9:9" x14ac:dyDescent="0.2">
      <c r="I57460" s="37" t="s">
        <v>16</v>
      </c>
    </row>
    <row r="57461" spans="9:9" x14ac:dyDescent="0.2">
      <c r="I57461" s="37" t="s">
        <v>16</v>
      </c>
    </row>
    <row r="57462" spans="9:9" x14ac:dyDescent="0.2">
      <c r="I57462" s="37" t="s">
        <v>16</v>
      </c>
    </row>
    <row r="57463" spans="9:9" x14ac:dyDescent="0.2">
      <c r="I57463" s="37" t="s">
        <v>16</v>
      </c>
    </row>
    <row r="57464" spans="9:9" x14ac:dyDescent="0.2">
      <c r="I57464" s="37" t="s">
        <v>16</v>
      </c>
    </row>
    <row r="57465" spans="9:9" x14ac:dyDescent="0.2">
      <c r="I57465" s="37" t="s">
        <v>16</v>
      </c>
    </row>
    <row r="57466" spans="9:9" x14ac:dyDescent="0.2">
      <c r="I57466" s="37" t="s">
        <v>16</v>
      </c>
    </row>
    <row r="57467" spans="9:9" x14ac:dyDescent="0.2">
      <c r="I57467" s="37" t="s">
        <v>16</v>
      </c>
    </row>
    <row r="57468" spans="9:9" x14ac:dyDescent="0.2">
      <c r="I57468" s="37" t="s">
        <v>16</v>
      </c>
    </row>
    <row r="57469" spans="9:9" x14ac:dyDescent="0.2">
      <c r="I57469" s="37" t="s">
        <v>16</v>
      </c>
    </row>
    <row r="57470" spans="9:9" x14ac:dyDescent="0.2">
      <c r="I57470" s="37" t="s">
        <v>16</v>
      </c>
    </row>
    <row r="57471" spans="9:9" x14ac:dyDescent="0.2">
      <c r="I57471" s="37" t="s">
        <v>16</v>
      </c>
    </row>
    <row r="57472" spans="9:9" x14ac:dyDescent="0.2">
      <c r="I57472" s="37" t="s">
        <v>16</v>
      </c>
    </row>
    <row r="57473" spans="9:9" x14ac:dyDescent="0.2">
      <c r="I57473" s="37" t="s">
        <v>16</v>
      </c>
    </row>
    <row r="57474" spans="9:9" x14ac:dyDescent="0.2">
      <c r="I57474" s="37" t="s">
        <v>16</v>
      </c>
    </row>
    <row r="57475" spans="9:9" x14ac:dyDescent="0.2">
      <c r="I57475" s="37" t="s">
        <v>16</v>
      </c>
    </row>
    <row r="57476" spans="9:9" x14ac:dyDescent="0.2">
      <c r="I57476" s="37" t="s">
        <v>16</v>
      </c>
    </row>
    <row r="57477" spans="9:9" x14ac:dyDescent="0.2">
      <c r="I57477" s="37" t="s">
        <v>16</v>
      </c>
    </row>
    <row r="57478" spans="9:9" x14ac:dyDescent="0.2">
      <c r="I57478" s="37" t="s">
        <v>16</v>
      </c>
    </row>
    <row r="57479" spans="9:9" x14ac:dyDescent="0.2">
      <c r="I57479" s="37" t="s">
        <v>16</v>
      </c>
    </row>
    <row r="57480" spans="9:9" x14ac:dyDescent="0.2">
      <c r="I57480" s="37" t="s">
        <v>16</v>
      </c>
    </row>
    <row r="57481" spans="9:9" x14ac:dyDescent="0.2">
      <c r="I57481" s="37" t="s">
        <v>16</v>
      </c>
    </row>
    <row r="57482" spans="9:9" x14ac:dyDescent="0.2">
      <c r="I57482" s="37" t="s">
        <v>16</v>
      </c>
    </row>
    <row r="57483" spans="9:9" x14ac:dyDescent="0.2">
      <c r="I57483" s="37" t="s">
        <v>16</v>
      </c>
    </row>
    <row r="57484" spans="9:9" x14ac:dyDescent="0.2">
      <c r="I57484" s="37" t="s">
        <v>16</v>
      </c>
    </row>
    <row r="57485" spans="9:9" x14ac:dyDescent="0.2">
      <c r="I57485" s="37" t="s">
        <v>16</v>
      </c>
    </row>
    <row r="57486" spans="9:9" x14ac:dyDescent="0.2">
      <c r="I57486" s="37" t="s">
        <v>16</v>
      </c>
    </row>
    <row r="57487" spans="9:9" x14ac:dyDescent="0.2">
      <c r="I57487" s="37" t="s">
        <v>16</v>
      </c>
    </row>
    <row r="57488" spans="9:9" x14ac:dyDescent="0.2">
      <c r="I57488" s="37" t="s">
        <v>16</v>
      </c>
    </row>
    <row r="57489" spans="9:9" x14ac:dyDescent="0.2">
      <c r="I57489" s="37" t="s">
        <v>16</v>
      </c>
    </row>
    <row r="57490" spans="9:9" x14ac:dyDescent="0.2">
      <c r="I57490" s="37" t="s">
        <v>16</v>
      </c>
    </row>
    <row r="57491" spans="9:9" x14ac:dyDescent="0.2">
      <c r="I57491" s="37" t="s">
        <v>16</v>
      </c>
    </row>
    <row r="57492" spans="9:9" x14ac:dyDescent="0.2">
      <c r="I57492" s="37" t="s">
        <v>16</v>
      </c>
    </row>
    <row r="57493" spans="9:9" x14ac:dyDescent="0.2">
      <c r="I57493" s="37" t="s">
        <v>16</v>
      </c>
    </row>
    <row r="57494" spans="9:9" x14ac:dyDescent="0.2">
      <c r="I57494" s="37" t="s">
        <v>16</v>
      </c>
    </row>
    <row r="57495" spans="9:9" x14ac:dyDescent="0.2">
      <c r="I57495" s="37" t="s">
        <v>16</v>
      </c>
    </row>
    <row r="57496" spans="9:9" x14ac:dyDescent="0.2">
      <c r="I57496" s="37" t="s">
        <v>16</v>
      </c>
    </row>
    <row r="57497" spans="9:9" x14ac:dyDescent="0.2">
      <c r="I57497" s="37" t="s">
        <v>16</v>
      </c>
    </row>
    <row r="57498" spans="9:9" x14ac:dyDescent="0.2">
      <c r="I57498" s="37" t="s">
        <v>16</v>
      </c>
    </row>
    <row r="57499" spans="9:9" x14ac:dyDescent="0.2">
      <c r="I57499" s="37" t="s">
        <v>16</v>
      </c>
    </row>
    <row r="57500" spans="9:9" x14ac:dyDescent="0.2">
      <c r="I57500" s="37" t="s">
        <v>16</v>
      </c>
    </row>
    <row r="57501" spans="9:9" x14ac:dyDescent="0.2">
      <c r="I57501" s="37" t="s">
        <v>16</v>
      </c>
    </row>
    <row r="57502" spans="9:9" x14ac:dyDescent="0.2">
      <c r="I57502" s="37" t="s">
        <v>16</v>
      </c>
    </row>
    <row r="57503" spans="9:9" x14ac:dyDescent="0.2">
      <c r="I57503" s="37" t="s">
        <v>16</v>
      </c>
    </row>
    <row r="57504" spans="9:9" x14ac:dyDescent="0.2">
      <c r="I57504" s="37" t="s">
        <v>16</v>
      </c>
    </row>
    <row r="57505" spans="9:9" x14ac:dyDescent="0.2">
      <c r="I57505" s="37" t="s">
        <v>16</v>
      </c>
    </row>
    <row r="57506" spans="9:9" x14ac:dyDescent="0.2">
      <c r="I57506" s="37" t="s">
        <v>16</v>
      </c>
    </row>
    <row r="57507" spans="9:9" x14ac:dyDescent="0.2">
      <c r="I57507" s="37" t="s">
        <v>16</v>
      </c>
    </row>
    <row r="57508" spans="9:9" x14ac:dyDescent="0.2">
      <c r="I57508" s="37" t="s">
        <v>16</v>
      </c>
    </row>
    <row r="57509" spans="9:9" x14ac:dyDescent="0.2">
      <c r="I57509" s="37" t="s">
        <v>16</v>
      </c>
    </row>
    <row r="57510" spans="9:9" x14ac:dyDescent="0.2">
      <c r="I57510" s="37" t="s">
        <v>16</v>
      </c>
    </row>
    <row r="57511" spans="9:9" x14ac:dyDescent="0.2">
      <c r="I57511" s="37" t="s">
        <v>16</v>
      </c>
    </row>
    <row r="57512" spans="9:9" x14ac:dyDescent="0.2">
      <c r="I57512" s="37" t="s">
        <v>16</v>
      </c>
    </row>
    <row r="57513" spans="9:9" x14ac:dyDescent="0.2">
      <c r="I57513" s="37" t="s">
        <v>16</v>
      </c>
    </row>
    <row r="57514" spans="9:9" x14ac:dyDescent="0.2">
      <c r="I57514" s="37" t="s">
        <v>16</v>
      </c>
    </row>
    <row r="57515" spans="9:9" x14ac:dyDescent="0.2">
      <c r="I57515" s="37" t="s">
        <v>16</v>
      </c>
    </row>
    <row r="57516" spans="9:9" x14ac:dyDescent="0.2">
      <c r="I57516" s="37" t="s">
        <v>16</v>
      </c>
    </row>
    <row r="57517" spans="9:9" x14ac:dyDescent="0.2">
      <c r="I57517" s="37" t="s">
        <v>16</v>
      </c>
    </row>
    <row r="57518" spans="9:9" x14ac:dyDescent="0.2">
      <c r="I57518" s="37" t="s">
        <v>16</v>
      </c>
    </row>
    <row r="57519" spans="9:9" x14ac:dyDescent="0.2">
      <c r="I57519" s="37" t="s">
        <v>16</v>
      </c>
    </row>
    <row r="57520" spans="9:9" x14ac:dyDescent="0.2">
      <c r="I57520" s="37" t="s">
        <v>16</v>
      </c>
    </row>
    <row r="57521" spans="9:9" x14ac:dyDescent="0.2">
      <c r="I57521" s="37" t="s">
        <v>16</v>
      </c>
    </row>
    <row r="57522" spans="9:9" x14ac:dyDescent="0.2">
      <c r="I57522" s="37" t="s">
        <v>16</v>
      </c>
    </row>
    <row r="57523" spans="9:9" x14ac:dyDescent="0.2">
      <c r="I57523" s="37" t="s">
        <v>16</v>
      </c>
    </row>
    <row r="57524" spans="9:9" x14ac:dyDescent="0.2">
      <c r="I57524" s="37" t="s">
        <v>16</v>
      </c>
    </row>
    <row r="57525" spans="9:9" x14ac:dyDescent="0.2">
      <c r="I57525" s="37" t="s">
        <v>16</v>
      </c>
    </row>
    <row r="57526" spans="9:9" x14ac:dyDescent="0.2">
      <c r="I57526" s="37" t="s">
        <v>16</v>
      </c>
    </row>
    <row r="57527" spans="9:9" x14ac:dyDescent="0.2">
      <c r="I57527" s="37" t="s">
        <v>16</v>
      </c>
    </row>
    <row r="57528" spans="9:9" x14ac:dyDescent="0.2">
      <c r="I57528" s="37" t="s">
        <v>16</v>
      </c>
    </row>
    <row r="57529" spans="9:9" x14ac:dyDescent="0.2">
      <c r="I57529" s="37" t="s">
        <v>16</v>
      </c>
    </row>
    <row r="57530" spans="9:9" x14ac:dyDescent="0.2">
      <c r="I57530" s="37" t="s">
        <v>16</v>
      </c>
    </row>
    <row r="57531" spans="9:9" x14ac:dyDescent="0.2">
      <c r="I57531" s="37" t="s">
        <v>16</v>
      </c>
    </row>
    <row r="57532" spans="9:9" x14ac:dyDescent="0.2">
      <c r="I57532" s="37" t="s">
        <v>16</v>
      </c>
    </row>
    <row r="57533" spans="9:9" x14ac:dyDescent="0.2">
      <c r="I57533" s="37" t="s">
        <v>16</v>
      </c>
    </row>
    <row r="57534" spans="9:9" x14ac:dyDescent="0.2">
      <c r="I57534" s="37" t="s">
        <v>16</v>
      </c>
    </row>
    <row r="57535" spans="9:9" x14ac:dyDescent="0.2">
      <c r="I57535" s="37" t="s">
        <v>16</v>
      </c>
    </row>
    <row r="57536" spans="9:9" x14ac:dyDescent="0.2">
      <c r="I57536" s="37" t="s">
        <v>16</v>
      </c>
    </row>
    <row r="57537" spans="9:9" x14ac:dyDescent="0.2">
      <c r="I57537" s="37" t="s">
        <v>16</v>
      </c>
    </row>
    <row r="57538" spans="9:9" x14ac:dyDescent="0.2">
      <c r="I57538" s="37" t="s">
        <v>16</v>
      </c>
    </row>
    <row r="57539" spans="9:9" x14ac:dyDescent="0.2">
      <c r="I57539" s="37" t="s">
        <v>16</v>
      </c>
    </row>
    <row r="57540" spans="9:9" x14ac:dyDescent="0.2">
      <c r="I57540" s="37" t="s">
        <v>16</v>
      </c>
    </row>
    <row r="57541" spans="9:9" x14ac:dyDescent="0.2">
      <c r="I57541" s="37" t="s">
        <v>16</v>
      </c>
    </row>
    <row r="57542" spans="9:9" x14ac:dyDescent="0.2">
      <c r="I57542" s="37" t="s">
        <v>16</v>
      </c>
    </row>
    <row r="57543" spans="9:9" x14ac:dyDescent="0.2">
      <c r="I57543" s="37" t="s">
        <v>16</v>
      </c>
    </row>
    <row r="57544" spans="9:9" x14ac:dyDescent="0.2">
      <c r="I57544" s="37" t="s">
        <v>16</v>
      </c>
    </row>
    <row r="57545" spans="9:9" x14ac:dyDescent="0.2">
      <c r="I57545" s="37" t="s">
        <v>16</v>
      </c>
    </row>
    <row r="57546" spans="9:9" x14ac:dyDescent="0.2">
      <c r="I57546" s="37" t="s">
        <v>16</v>
      </c>
    </row>
    <row r="57547" spans="9:9" x14ac:dyDescent="0.2">
      <c r="I57547" s="37" t="s">
        <v>16</v>
      </c>
    </row>
    <row r="57548" spans="9:9" x14ac:dyDescent="0.2">
      <c r="I57548" s="37" t="s">
        <v>16</v>
      </c>
    </row>
    <row r="57549" spans="9:9" x14ac:dyDescent="0.2">
      <c r="I57549" s="37" t="s">
        <v>16</v>
      </c>
    </row>
    <row r="57550" spans="9:9" x14ac:dyDescent="0.2">
      <c r="I57550" s="37" t="s">
        <v>16</v>
      </c>
    </row>
    <row r="57551" spans="9:9" x14ac:dyDescent="0.2">
      <c r="I57551" s="37" t="s">
        <v>16</v>
      </c>
    </row>
    <row r="57552" spans="9:9" x14ac:dyDescent="0.2">
      <c r="I57552" s="37" t="s">
        <v>16</v>
      </c>
    </row>
    <row r="57553" spans="9:9" x14ac:dyDescent="0.2">
      <c r="I57553" s="37" t="s">
        <v>16</v>
      </c>
    </row>
    <row r="57554" spans="9:9" x14ac:dyDescent="0.2">
      <c r="I57554" s="37" t="s">
        <v>16</v>
      </c>
    </row>
    <row r="57555" spans="9:9" x14ac:dyDescent="0.2">
      <c r="I57555" s="37" t="s">
        <v>16</v>
      </c>
    </row>
    <row r="57556" spans="9:9" x14ac:dyDescent="0.2">
      <c r="I57556" s="37" t="s">
        <v>16</v>
      </c>
    </row>
    <row r="57557" spans="9:9" x14ac:dyDescent="0.2">
      <c r="I57557" s="37" t="s">
        <v>16</v>
      </c>
    </row>
    <row r="57558" spans="9:9" x14ac:dyDescent="0.2">
      <c r="I57558" s="37" t="s">
        <v>16</v>
      </c>
    </row>
    <row r="57559" spans="9:9" x14ac:dyDescent="0.2">
      <c r="I57559" s="37" t="s">
        <v>16</v>
      </c>
    </row>
    <row r="57560" spans="9:9" x14ac:dyDescent="0.2">
      <c r="I57560" s="37" t="s">
        <v>16</v>
      </c>
    </row>
    <row r="57561" spans="9:9" x14ac:dyDescent="0.2">
      <c r="I57561" s="37" t="s">
        <v>16</v>
      </c>
    </row>
    <row r="57562" spans="9:9" x14ac:dyDescent="0.2">
      <c r="I57562" s="37" t="s">
        <v>16</v>
      </c>
    </row>
    <row r="57563" spans="9:9" x14ac:dyDescent="0.2">
      <c r="I57563" s="37" t="s">
        <v>16</v>
      </c>
    </row>
    <row r="57564" spans="9:9" x14ac:dyDescent="0.2">
      <c r="I57564" s="37" t="s">
        <v>16</v>
      </c>
    </row>
    <row r="57565" spans="9:9" x14ac:dyDescent="0.2">
      <c r="I57565" s="37" t="s">
        <v>16</v>
      </c>
    </row>
    <row r="57566" spans="9:9" x14ac:dyDescent="0.2">
      <c r="I57566" s="37" t="s">
        <v>16</v>
      </c>
    </row>
    <row r="57567" spans="9:9" x14ac:dyDescent="0.2">
      <c r="I57567" s="37" t="s">
        <v>16</v>
      </c>
    </row>
    <row r="57568" spans="9:9" x14ac:dyDescent="0.2">
      <c r="I57568" s="37" t="s">
        <v>16</v>
      </c>
    </row>
    <row r="57569" spans="9:9" x14ac:dyDescent="0.2">
      <c r="I57569" s="37" t="s">
        <v>16</v>
      </c>
    </row>
    <row r="57570" spans="9:9" x14ac:dyDescent="0.2">
      <c r="I57570" s="37" t="s">
        <v>16</v>
      </c>
    </row>
    <row r="57571" spans="9:9" x14ac:dyDescent="0.2">
      <c r="I57571" s="37" t="s">
        <v>16</v>
      </c>
    </row>
    <row r="57572" spans="9:9" x14ac:dyDescent="0.2">
      <c r="I57572" s="37" t="s">
        <v>16</v>
      </c>
    </row>
    <row r="57573" spans="9:9" x14ac:dyDescent="0.2">
      <c r="I57573" s="37" t="s">
        <v>16</v>
      </c>
    </row>
    <row r="57574" spans="9:9" x14ac:dyDescent="0.2">
      <c r="I57574" s="37" t="s">
        <v>16</v>
      </c>
    </row>
    <row r="57575" spans="9:9" x14ac:dyDescent="0.2">
      <c r="I57575" s="37" t="s">
        <v>16</v>
      </c>
    </row>
    <row r="57576" spans="9:9" x14ac:dyDescent="0.2">
      <c r="I57576" s="37" t="s">
        <v>16</v>
      </c>
    </row>
    <row r="57577" spans="9:9" x14ac:dyDescent="0.2">
      <c r="I57577" s="37" t="s">
        <v>16</v>
      </c>
    </row>
    <row r="57578" spans="9:9" x14ac:dyDescent="0.2">
      <c r="I57578" s="37" t="s">
        <v>16</v>
      </c>
    </row>
    <row r="57579" spans="9:9" x14ac:dyDescent="0.2">
      <c r="I57579" s="37" t="s">
        <v>16</v>
      </c>
    </row>
    <row r="57580" spans="9:9" x14ac:dyDescent="0.2">
      <c r="I57580" s="37" t="s">
        <v>16</v>
      </c>
    </row>
    <row r="57581" spans="9:9" x14ac:dyDescent="0.2">
      <c r="I57581" s="37" t="s">
        <v>16</v>
      </c>
    </row>
    <row r="57582" spans="9:9" x14ac:dyDescent="0.2">
      <c r="I57582" s="37" t="s">
        <v>16</v>
      </c>
    </row>
    <row r="57583" spans="9:9" x14ac:dyDescent="0.2">
      <c r="I57583" s="37" t="s">
        <v>16</v>
      </c>
    </row>
    <row r="57584" spans="9:9" x14ac:dyDescent="0.2">
      <c r="I57584" s="37" t="s">
        <v>16</v>
      </c>
    </row>
    <row r="57585" spans="9:9" x14ac:dyDescent="0.2">
      <c r="I57585" s="37" t="s">
        <v>16</v>
      </c>
    </row>
    <row r="57586" spans="9:9" x14ac:dyDescent="0.2">
      <c r="I57586" s="37" t="s">
        <v>16</v>
      </c>
    </row>
    <row r="57587" spans="9:9" x14ac:dyDescent="0.2">
      <c r="I57587" s="37" t="s">
        <v>16</v>
      </c>
    </row>
    <row r="57588" spans="9:9" x14ac:dyDescent="0.2">
      <c r="I57588" s="37" t="s">
        <v>16</v>
      </c>
    </row>
    <row r="57589" spans="9:9" x14ac:dyDescent="0.2">
      <c r="I57589" s="37" t="s">
        <v>16</v>
      </c>
    </row>
    <row r="57590" spans="9:9" x14ac:dyDescent="0.2">
      <c r="I57590" s="37" t="s">
        <v>16</v>
      </c>
    </row>
    <row r="57591" spans="9:9" x14ac:dyDescent="0.2">
      <c r="I57591" s="37" t="s">
        <v>16</v>
      </c>
    </row>
    <row r="57592" spans="9:9" x14ac:dyDescent="0.2">
      <c r="I57592" s="37" t="s">
        <v>16</v>
      </c>
    </row>
    <row r="57593" spans="9:9" x14ac:dyDescent="0.2">
      <c r="I57593" s="37" t="s">
        <v>16</v>
      </c>
    </row>
    <row r="57594" spans="9:9" x14ac:dyDescent="0.2">
      <c r="I57594" s="37" t="s">
        <v>16</v>
      </c>
    </row>
    <row r="57595" spans="9:9" x14ac:dyDescent="0.2">
      <c r="I57595" s="37" t="s">
        <v>16</v>
      </c>
    </row>
    <row r="57596" spans="9:9" x14ac:dyDescent="0.2">
      <c r="I57596" s="37" t="s">
        <v>16</v>
      </c>
    </row>
    <row r="57597" spans="9:9" x14ac:dyDescent="0.2">
      <c r="I57597" s="37" t="s">
        <v>16</v>
      </c>
    </row>
    <row r="57598" spans="9:9" x14ac:dyDescent="0.2">
      <c r="I57598" s="37" t="s">
        <v>16</v>
      </c>
    </row>
    <row r="57599" spans="9:9" x14ac:dyDescent="0.2">
      <c r="I57599" s="37" t="s">
        <v>16</v>
      </c>
    </row>
    <row r="57600" spans="9:9" x14ac:dyDescent="0.2">
      <c r="I57600" s="37" t="s">
        <v>16</v>
      </c>
    </row>
    <row r="57601" spans="9:9" x14ac:dyDescent="0.2">
      <c r="I57601" s="37" t="s">
        <v>16</v>
      </c>
    </row>
    <row r="57602" spans="9:9" x14ac:dyDescent="0.2">
      <c r="I57602" s="37" t="s">
        <v>16</v>
      </c>
    </row>
    <row r="57603" spans="9:9" x14ac:dyDescent="0.2">
      <c r="I57603" s="37" t="s">
        <v>16</v>
      </c>
    </row>
    <row r="57604" spans="9:9" x14ac:dyDescent="0.2">
      <c r="I57604" s="37" t="s">
        <v>16</v>
      </c>
    </row>
    <row r="57605" spans="9:9" x14ac:dyDescent="0.2">
      <c r="I57605" s="37" t="s">
        <v>16</v>
      </c>
    </row>
    <row r="57606" spans="9:9" x14ac:dyDescent="0.2">
      <c r="I57606" s="37" t="s">
        <v>16</v>
      </c>
    </row>
    <row r="57607" spans="9:9" x14ac:dyDescent="0.2">
      <c r="I57607" s="37" t="s">
        <v>16</v>
      </c>
    </row>
    <row r="57608" spans="9:9" x14ac:dyDescent="0.2">
      <c r="I57608" s="37" t="s">
        <v>16</v>
      </c>
    </row>
    <row r="57609" spans="9:9" x14ac:dyDescent="0.2">
      <c r="I57609" s="37" t="s">
        <v>16</v>
      </c>
    </row>
    <row r="57610" spans="9:9" x14ac:dyDescent="0.2">
      <c r="I57610" s="37" t="s">
        <v>16</v>
      </c>
    </row>
    <row r="57611" spans="9:9" x14ac:dyDescent="0.2">
      <c r="I57611" s="37" t="s">
        <v>16</v>
      </c>
    </row>
    <row r="57612" spans="9:9" x14ac:dyDescent="0.2">
      <c r="I57612" s="37" t="s">
        <v>16</v>
      </c>
    </row>
    <row r="57613" spans="9:9" x14ac:dyDescent="0.2">
      <c r="I57613" s="37" t="s">
        <v>16</v>
      </c>
    </row>
    <row r="57614" spans="9:9" x14ac:dyDescent="0.2">
      <c r="I57614" s="37" t="s">
        <v>16</v>
      </c>
    </row>
    <row r="57615" spans="9:9" x14ac:dyDescent="0.2">
      <c r="I57615" s="37" t="s">
        <v>16</v>
      </c>
    </row>
    <row r="57616" spans="9:9" x14ac:dyDescent="0.2">
      <c r="I57616" s="37" t="s">
        <v>16</v>
      </c>
    </row>
    <row r="57617" spans="9:9" x14ac:dyDescent="0.2">
      <c r="I57617" s="37" t="s">
        <v>16</v>
      </c>
    </row>
    <row r="57618" spans="9:9" x14ac:dyDescent="0.2">
      <c r="I57618" s="37" t="s">
        <v>16</v>
      </c>
    </row>
    <row r="57619" spans="9:9" x14ac:dyDescent="0.2">
      <c r="I57619" s="37" t="s">
        <v>16</v>
      </c>
    </row>
    <row r="57620" spans="9:9" x14ac:dyDescent="0.2">
      <c r="I57620" s="37" t="s">
        <v>16</v>
      </c>
    </row>
    <row r="57621" spans="9:9" x14ac:dyDescent="0.2">
      <c r="I57621" s="37" t="s">
        <v>16</v>
      </c>
    </row>
    <row r="57622" spans="9:9" x14ac:dyDescent="0.2">
      <c r="I57622" s="37" t="s">
        <v>16</v>
      </c>
    </row>
    <row r="57623" spans="9:9" x14ac:dyDescent="0.2">
      <c r="I57623" s="37" t="s">
        <v>16</v>
      </c>
    </row>
    <row r="57624" spans="9:9" x14ac:dyDescent="0.2">
      <c r="I57624" s="37" t="s">
        <v>16</v>
      </c>
    </row>
    <row r="57625" spans="9:9" x14ac:dyDescent="0.2">
      <c r="I57625" s="37" t="s">
        <v>16</v>
      </c>
    </row>
    <row r="57626" spans="9:9" x14ac:dyDescent="0.2">
      <c r="I57626" s="37" t="s">
        <v>16</v>
      </c>
    </row>
    <row r="57627" spans="9:9" x14ac:dyDescent="0.2">
      <c r="I57627" s="37" t="s">
        <v>16</v>
      </c>
    </row>
    <row r="57628" spans="9:9" x14ac:dyDescent="0.2">
      <c r="I57628" s="37" t="s">
        <v>16</v>
      </c>
    </row>
    <row r="57629" spans="9:9" x14ac:dyDescent="0.2">
      <c r="I57629" s="37" t="s">
        <v>16</v>
      </c>
    </row>
    <row r="57630" spans="9:9" x14ac:dyDescent="0.2">
      <c r="I57630" s="37" t="s">
        <v>16</v>
      </c>
    </row>
    <row r="57631" spans="9:9" x14ac:dyDescent="0.2">
      <c r="I57631" s="37" t="s">
        <v>16</v>
      </c>
    </row>
    <row r="57632" spans="9:9" x14ac:dyDescent="0.2">
      <c r="I57632" s="37" t="s">
        <v>16</v>
      </c>
    </row>
    <row r="57633" spans="9:9" x14ac:dyDescent="0.2">
      <c r="I57633" s="37" t="s">
        <v>16</v>
      </c>
    </row>
    <row r="57634" spans="9:9" x14ac:dyDescent="0.2">
      <c r="I57634" s="37" t="s">
        <v>16</v>
      </c>
    </row>
    <row r="57635" spans="9:9" x14ac:dyDescent="0.2">
      <c r="I57635" s="37" t="s">
        <v>16</v>
      </c>
    </row>
    <row r="57636" spans="9:9" x14ac:dyDescent="0.2">
      <c r="I57636" s="37" t="s">
        <v>16</v>
      </c>
    </row>
    <row r="57637" spans="9:9" x14ac:dyDescent="0.2">
      <c r="I57637" s="37" t="s">
        <v>16</v>
      </c>
    </row>
    <row r="57638" spans="9:9" x14ac:dyDescent="0.2">
      <c r="I57638" s="37" t="s">
        <v>16</v>
      </c>
    </row>
    <row r="57639" spans="9:9" x14ac:dyDescent="0.2">
      <c r="I57639" s="37" t="s">
        <v>16</v>
      </c>
    </row>
    <row r="57640" spans="9:9" x14ac:dyDescent="0.2">
      <c r="I57640" s="37" t="s">
        <v>16</v>
      </c>
    </row>
    <row r="57641" spans="9:9" x14ac:dyDescent="0.2">
      <c r="I57641" s="37" t="s">
        <v>16</v>
      </c>
    </row>
    <row r="57642" spans="9:9" x14ac:dyDescent="0.2">
      <c r="I57642" s="37" t="s">
        <v>16</v>
      </c>
    </row>
    <row r="57643" spans="9:9" x14ac:dyDescent="0.2">
      <c r="I57643" s="37" t="s">
        <v>16</v>
      </c>
    </row>
    <row r="57644" spans="9:9" x14ac:dyDescent="0.2">
      <c r="I57644" s="37" t="s">
        <v>16</v>
      </c>
    </row>
    <row r="57645" spans="9:9" x14ac:dyDescent="0.2">
      <c r="I57645" s="37" t="s">
        <v>16</v>
      </c>
    </row>
    <row r="57646" spans="9:9" x14ac:dyDescent="0.2">
      <c r="I57646" s="37" t="s">
        <v>16</v>
      </c>
    </row>
    <row r="57647" spans="9:9" x14ac:dyDescent="0.2">
      <c r="I57647" s="37" t="s">
        <v>16</v>
      </c>
    </row>
    <row r="57648" spans="9:9" x14ac:dyDescent="0.2">
      <c r="I57648" s="37" t="s">
        <v>16</v>
      </c>
    </row>
    <row r="57649" spans="9:9" x14ac:dyDescent="0.2">
      <c r="I57649" s="37" t="s">
        <v>16</v>
      </c>
    </row>
    <row r="57650" spans="9:9" x14ac:dyDescent="0.2">
      <c r="I57650" s="37" t="s">
        <v>16</v>
      </c>
    </row>
    <row r="57651" spans="9:9" x14ac:dyDescent="0.2">
      <c r="I57651" s="37" t="s">
        <v>16</v>
      </c>
    </row>
    <row r="57652" spans="9:9" x14ac:dyDescent="0.2">
      <c r="I57652" s="37" t="s">
        <v>16</v>
      </c>
    </row>
    <row r="57653" spans="9:9" x14ac:dyDescent="0.2">
      <c r="I57653" s="37" t="s">
        <v>16</v>
      </c>
    </row>
    <row r="57654" spans="9:9" x14ac:dyDescent="0.2">
      <c r="I57654" s="37" t="s">
        <v>16</v>
      </c>
    </row>
    <row r="57655" spans="9:9" x14ac:dyDescent="0.2">
      <c r="I57655" s="37" t="s">
        <v>16</v>
      </c>
    </row>
    <row r="57656" spans="9:9" x14ac:dyDescent="0.2">
      <c r="I57656" s="37" t="s">
        <v>16</v>
      </c>
    </row>
    <row r="57657" spans="9:9" x14ac:dyDescent="0.2">
      <c r="I57657" s="37" t="s">
        <v>16</v>
      </c>
    </row>
    <row r="57658" spans="9:9" x14ac:dyDescent="0.2">
      <c r="I57658" s="37" t="s">
        <v>16</v>
      </c>
    </row>
    <row r="57659" spans="9:9" x14ac:dyDescent="0.2">
      <c r="I57659" s="37" t="s">
        <v>16</v>
      </c>
    </row>
    <row r="57660" spans="9:9" x14ac:dyDescent="0.2">
      <c r="I57660" s="37" t="s">
        <v>16</v>
      </c>
    </row>
    <row r="57661" spans="9:9" x14ac:dyDescent="0.2">
      <c r="I57661" s="37" t="s">
        <v>16</v>
      </c>
    </row>
    <row r="57662" spans="9:9" x14ac:dyDescent="0.2">
      <c r="I57662" s="37" t="s">
        <v>16</v>
      </c>
    </row>
    <row r="57663" spans="9:9" x14ac:dyDescent="0.2">
      <c r="I57663" s="37" t="s">
        <v>16</v>
      </c>
    </row>
    <row r="57664" spans="9:9" x14ac:dyDescent="0.2">
      <c r="I57664" s="37" t="s">
        <v>16</v>
      </c>
    </row>
    <row r="57665" spans="9:9" x14ac:dyDescent="0.2">
      <c r="I57665" s="37" t="s">
        <v>16</v>
      </c>
    </row>
    <row r="57666" spans="9:9" x14ac:dyDescent="0.2">
      <c r="I57666" s="37" t="s">
        <v>16</v>
      </c>
    </row>
    <row r="57667" spans="9:9" x14ac:dyDescent="0.2">
      <c r="I57667" s="37" t="s">
        <v>16</v>
      </c>
    </row>
    <row r="57668" spans="9:9" x14ac:dyDescent="0.2">
      <c r="I57668" s="37" t="s">
        <v>16</v>
      </c>
    </row>
    <row r="57669" spans="9:9" x14ac:dyDescent="0.2">
      <c r="I57669" s="37" t="s">
        <v>16</v>
      </c>
    </row>
    <row r="57670" spans="9:9" x14ac:dyDescent="0.2">
      <c r="I57670" s="37" t="s">
        <v>16</v>
      </c>
    </row>
    <row r="57671" spans="9:9" x14ac:dyDescent="0.2">
      <c r="I57671" s="37" t="s">
        <v>16</v>
      </c>
    </row>
    <row r="57672" spans="9:9" x14ac:dyDescent="0.2">
      <c r="I57672" s="37" t="s">
        <v>16</v>
      </c>
    </row>
    <row r="57673" spans="9:9" x14ac:dyDescent="0.2">
      <c r="I57673" s="37" t="s">
        <v>16</v>
      </c>
    </row>
    <row r="57674" spans="9:9" x14ac:dyDescent="0.2">
      <c r="I57674" s="37" t="s">
        <v>16</v>
      </c>
    </row>
    <row r="57675" spans="9:9" x14ac:dyDescent="0.2">
      <c r="I57675" s="37" t="s">
        <v>16</v>
      </c>
    </row>
    <row r="57676" spans="9:9" x14ac:dyDescent="0.2">
      <c r="I57676" s="37" t="s">
        <v>16</v>
      </c>
    </row>
    <row r="57677" spans="9:9" x14ac:dyDescent="0.2">
      <c r="I57677" s="37" t="s">
        <v>16</v>
      </c>
    </row>
    <row r="57678" spans="9:9" x14ac:dyDescent="0.2">
      <c r="I57678" s="37" t="s">
        <v>16</v>
      </c>
    </row>
    <row r="57679" spans="9:9" x14ac:dyDescent="0.2">
      <c r="I57679" s="37" t="s">
        <v>16</v>
      </c>
    </row>
    <row r="57680" spans="9:9" x14ac:dyDescent="0.2">
      <c r="I57680" s="37" t="s">
        <v>16</v>
      </c>
    </row>
    <row r="57681" spans="9:9" x14ac:dyDescent="0.2">
      <c r="I57681" s="37" t="s">
        <v>16</v>
      </c>
    </row>
    <row r="57682" spans="9:9" x14ac:dyDescent="0.2">
      <c r="I57682" s="37" t="s">
        <v>16</v>
      </c>
    </row>
    <row r="57683" spans="9:9" x14ac:dyDescent="0.2">
      <c r="I57683" s="37" t="s">
        <v>16</v>
      </c>
    </row>
    <row r="57684" spans="9:9" x14ac:dyDescent="0.2">
      <c r="I57684" s="37" t="s">
        <v>16</v>
      </c>
    </row>
    <row r="57685" spans="9:9" x14ac:dyDescent="0.2">
      <c r="I57685" s="37" t="s">
        <v>16</v>
      </c>
    </row>
    <row r="57686" spans="9:9" x14ac:dyDescent="0.2">
      <c r="I57686" s="37" t="s">
        <v>16</v>
      </c>
    </row>
    <row r="57687" spans="9:9" x14ac:dyDescent="0.2">
      <c r="I57687" s="37" t="s">
        <v>16</v>
      </c>
    </row>
    <row r="57688" spans="9:9" x14ac:dyDescent="0.2">
      <c r="I57688" s="37" t="s">
        <v>16</v>
      </c>
    </row>
    <row r="57689" spans="9:9" x14ac:dyDescent="0.2">
      <c r="I57689" s="37" t="s">
        <v>16</v>
      </c>
    </row>
    <row r="57690" spans="9:9" x14ac:dyDescent="0.2">
      <c r="I57690" s="37" t="s">
        <v>16</v>
      </c>
    </row>
    <row r="57691" spans="9:9" x14ac:dyDescent="0.2">
      <c r="I57691" s="37" t="s">
        <v>16</v>
      </c>
    </row>
    <row r="57692" spans="9:9" x14ac:dyDescent="0.2">
      <c r="I57692" s="37" t="s">
        <v>16</v>
      </c>
    </row>
    <row r="57693" spans="9:9" x14ac:dyDescent="0.2">
      <c r="I57693" s="37" t="s">
        <v>16</v>
      </c>
    </row>
    <row r="57694" spans="9:9" x14ac:dyDescent="0.2">
      <c r="I57694" s="37" t="s">
        <v>16</v>
      </c>
    </row>
    <row r="57695" spans="9:9" x14ac:dyDescent="0.2">
      <c r="I57695" s="37" t="s">
        <v>16</v>
      </c>
    </row>
    <row r="57696" spans="9:9" x14ac:dyDescent="0.2">
      <c r="I57696" s="37" t="s">
        <v>16</v>
      </c>
    </row>
    <row r="57697" spans="9:9" x14ac:dyDescent="0.2">
      <c r="I57697" s="37" t="s">
        <v>16</v>
      </c>
    </row>
    <row r="57698" spans="9:9" x14ac:dyDescent="0.2">
      <c r="I57698" s="37" t="s">
        <v>16</v>
      </c>
    </row>
    <row r="57699" spans="9:9" x14ac:dyDescent="0.2">
      <c r="I57699" s="37" t="s">
        <v>16</v>
      </c>
    </row>
    <row r="57700" spans="9:9" x14ac:dyDescent="0.2">
      <c r="I57700" s="37" t="s">
        <v>16</v>
      </c>
    </row>
    <row r="57701" spans="9:9" x14ac:dyDescent="0.2">
      <c r="I57701" s="37" t="s">
        <v>16</v>
      </c>
    </row>
    <row r="57702" spans="9:9" x14ac:dyDescent="0.2">
      <c r="I57702" s="37" t="s">
        <v>16</v>
      </c>
    </row>
    <row r="57703" spans="9:9" x14ac:dyDescent="0.2">
      <c r="I57703" s="37" t="s">
        <v>16</v>
      </c>
    </row>
    <row r="57704" spans="9:9" x14ac:dyDescent="0.2">
      <c r="I57704" s="37" t="s">
        <v>16</v>
      </c>
    </row>
    <row r="57705" spans="9:9" x14ac:dyDescent="0.2">
      <c r="I57705" s="37" t="s">
        <v>16</v>
      </c>
    </row>
    <row r="57706" spans="9:9" x14ac:dyDescent="0.2">
      <c r="I57706" s="37" t="s">
        <v>16</v>
      </c>
    </row>
    <row r="57707" spans="9:9" x14ac:dyDescent="0.2">
      <c r="I57707" s="37" t="s">
        <v>16</v>
      </c>
    </row>
    <row r="57708" spans="9:9" x14ac:dyDescent="0.2">
      <c r="I57708" s="37" t="s">
        <v>16</v>
      </c>
    </row>
    <row r="57709" spans="9:9" x14ac:dyDescent="0.2">
      <c r="I57709" s="37" t="s">
        <v>16</v>
      </c>
    </row>
    <row r="57710" spans="9:9" x14ac:dyDescent="0.2">
      <c r="I57710" s="37" t="s">
        <v>16</v>
      </c>
    </row>
    <row r="57711" spans="9:9" x14ac:dyDescent="0.2">
      <c r="I57711" s="37" t="s">
        <v>16</v>
      </c>
    </row>
    <row r="57712" spans="9:9" x14ac:dyDescent="0.2">
      <c r="I57712" s="37" t="s">
        <v>16</v>
      </c>
    </row>
    <row r="57713" spans="9:9" x14ac:dyDescent="0.2">
      <c r="I57713" s="37" t="s">
        <v>16</v>
      </c>
    </row>
    <row r="57714" spans="9:9" x14ac:dyDescent="0.2">
      <c r="I57714" s="37" t="s">
        <v>16</v>
      </c>
    </row>
    <row r="57715" spans="9:9" x14ac:dyDescent="0.2">
      <c r="I57715" s="37" t="s">
        <v>16</v>
      </c>
    </row>
    <row r="57716" spans="9:9" x14ac:dyDescent="0.2">
      <c r="I57716" s="37" t="s">
        <v>16</v>
      </c>
    </row>
    <row r="57717" spans="9:9" x14ac:dyDescent="0.2">
      <c r="I57717" s="37" t="s">
        <v>16</v>
      </c>
    </row>
    <row r="57718" spans="9:9" x14ac:dyDescent="0.2">
      <c r="I57718" s="37" t="s">
        <v>16</v>
      </c>
    </row>
    <row r="57719" spans="9:9" x14ac:dyDescent="0.2">
      <c r="I57719" s="37" t="s">
        <v>16</v>
      </c>
    </row>
    <row r="57720" spans="9:9" x14ac:dyDescent="0.2">
      <c r="I57720" s="37" t="s">
        <v>16</v>
      </c>
    </row>
    <row r="57721" spans="9:9" x14ac:dyDescent="0.2">
      <c r="I57721" s="37" t="s">
        <v>16</v>
      </c>
    </row>
    <row r="57722" spans="9:9" x14ac:dyDescent="0.2">
      <c r="I57722" s="37" t="s">
        <v>16</v>
      </c>
    </row>
    <row r="57723" spans="9:9" x14ac:dyDescent="0.2">
      <c r="I57723" s="37" t="s">
        <v>16</v>
      </c>
    </row>
    <row r="57724" spans="9:9" x14ac:dyDescent="0.2">
      <c r="I57724" s="37" t="s">
        <v>16</v>
      </c>
    </row>
    <row r="57725" spans="9:9" x14ac:dyDescent="0.2">
      <c r="I57725" s="37" t="s">
        <v>16</v>
      </c>
    </row>
    <row r="57726" spans="9:9" x14ac:dyDescent="0.2">
      <c r="I57726" s="37" t="s">
        <v>16</v>
      </c>
    </row>
    <row r="57727" spans="9:9" x14ac:dyDescent="0.2">
      <c r="I57727" s="37" t="s">
        <v>16</v>
      </c>
    </row>
    <row r="57728" spans="9:9" x14ac:dyDescent="0.2">
      <c r="I57728" s="37" t="s">
        <v>16</v>
      </c>
    </row>
    <row r="57729" spans="9:9" x14ac:dyDescent="0.2">
      <c r="I57729" s="37" t="s">
        <v>16</v>
      </c>
    </row>
    <row r="57730" spans="9:9" x14ac:dyDescent="0.2">
      <c r="I57730" s="37" t="s">
        <v>16</v>
      </c>
    </row>
    <row r="57731" spans="9:9" x14ac:dyDescent="0.2">
      <c r="I57731" s="37" t="s">
        <v>16</v>
      </c>
    </row>
    <row r="57732" spans="9:9" x14ac:dyDescent="0.2">
      <c r="I57732" s="37" t="s">
        <v>16</v>
      </c>
    </row>
    <row r="57733" spans="9:9" x14ac:dyDescent="0.2">
      <c r="I57733" s="37" t="s">
        <v>16</v>
      </c>
    </row>
    <row r="57734" spans="9:9" x14ac:dyDescent="0.2">
      <c r="I57734" s="37" t="s">
        <v>16</v>
      </c>
    </row>
    <row r="57735" spans="9:9" x14ac:dyDescent="0.2">
      <c r="I57735" s="37" t="s">
        <v>16</v>
      </c>
    </row>
    <row r="57736" spans="9:9" x14ac:dyDescent="0.2">
      <c r="I57736" s="37" t="s">
        <v>16</v>
      </c>
    </row>
    <row r="57737" spans="9:9" x14ac:dyDescent="0.2">
      <c r="I57737" s="37" t="s">
        <v>16</v>
      </c>
    </row>
    <row r="57738" spans="9:9" x14ac:dyDescent="0.2">
      <c r="I57738" s="37" t="s">
        <v>16</v>
      </c>
    </row>
    <row r="57739" spans="9:9" x14ac:dyDescent="0.2">
      <c r="I57739" s="37" t="s">
        <v>16</v>
      </c>
    </row>
    <row r="57740" spans="9:9" x14ac:dyDescent="0.2">
      <c r="I57740" s="37" t="s">
        <v>16</v>
      </c>
    </row>
    <row r="57741" spans="9:9" x14ac:dyDescent="0.2">
      <c r="I57741" s="37" t="s">
        <v>16</v>
      </c>
    </row>
    <row r="57742" spans="9:9" x14ac:dyDescent="0.2">
      <c r="I57742" s="37" t="s">
        <v>16</v>
      </c>
    </row>
    <row r="57743" spans="9:9" x14ac:dyDescent="0.2">
      <c r="I57743" s="37" t="s">
        <v>16</v>
      </c>
    </row>
    <row r="57744" spans="9:9" x14ac:dyDescent="0.2">
      <c r="I57744" s="37" t="s">
        <v>16</v>
      </c>
    </row>
    <row r="57745" spans="9:9" x14ac:dyDescent="0.2">
      <c r="I57745" s="37" t="s">
        <v>16</v>
      </c>
    </row>
    <row r="57746" spans="9:9" x14ac:dyDescent="0.2">
      <c r="I57746" s="37" t="s">
        <v>16</v>
      </c>
    </row>
    <row r="57747" spans="9:9" x14ac:dyDescent="0.2">
      <c r="I57747" s="37" t="s">
        <v>16</v>
      </c>
    </row>
    <row r="57748" spans="9:9" x14ac:dyDescent="0.2">
      <c r="I57748" s="37" t="s">
        <v>16</v>
      </c>
    </row>
    <row r="57749" spans="9:9" x14ac:dyDescent="0.2">
      <c r="I57749" s="37" t="s">
        <v>16</v>
      </c>
    </row>
    <row r="57750" spans="9:9" x14ac:dyDescent="0.2">
      <c r="I57750" s="37" t="s">
        <v>16</v>
      </c>
    </row>
    <row r="57751" spans="9:9" x14ac:dyDescent="0.2">
      <c r="I57751" s="37" t="s">
        <v>16</v>
      </c>
    </row>
    <row r="57752" spans="9:9" x14ac:dyDescent="0.2">
      <c r="I57752" s="37" t="s">
        <v>16</v>
      </c>
    </row>
    <row r="57753" spans="9:9" x14ac:dyDescent="0.2">
      <c r="I57753" s="37" t="s">
        <v>16</v>
      </c>
    </row>
    <row r="57754" spans="9:9" x14ac:dyDescent="0.2">
      <c r="I57754" s="37" t="s">
        <v>16</v>
      </c>
    </row>
    <row r="57755" spans="9:9" x14ac:dyDescent="0.2">
      <c r="I57755" s="37" t="s">
        <v>16</v>
      </c>
    </row>
    <row r="57756" spans="9:9" x14ac:dyDescent="0.2">
      <c r="I57756" s="37" t="s">
        <v>16</v>
      </c>
    </row>
    <row r="57757" spans="9:9" x14ac:dyDescent="0.2">
      <c r="I57757" s="37" t="s">
        <v>16</v>
      </c>
    </row>
    <row r="57758" spans="9:9" x14ac:dyDescent="0.2">
      <c r="I57758" s="37" t="s">
        <v>16</v>
      </c>
    </row>
    <row r="57759" spans="9:9" x14ac:dyDescent="0.2">
      <c r="I57759" s="37" t="s">
        <v>16</v>
      </c>
    </row>
    <row r="57760" spans="9:9" x14ac:dyDescent="0.2">
      <c r="I57760" s="37" t="s">
        <v>16</v>
      </c>
    </row>
    <row r="57761" spans="9:9" x14ac:dyDescent="0.2">
      <c r="I57761" s="37" t="s">
        <v>16</v>
      </c>
    </row>
    <row r="57762" spans="9:9" x14ac:dyDescent="0.2">
      <c r="I57762" s="37" t="s">
        <v>16</v>
      </c>
    </row>
    <row r="57763" spans="9:9" x14ac:dyDescent="0.2">
      <c r="I57763" s="37" t="s">
        <v>16</v>
      </c>
    </row>
    <row r="57764" spans="9:9" x14ac:dyDescent="0.2">
      <c r="I57764" s="37" t="s">
        <v>16</v>
      </c>
    </row>
    <row r="57765" spans="9:9" x14ac:dyDescent="0.2">
      <c r="I57765" s="37" t="s">
        <v>16</v>
      </c>
    </row>
    <row r="57766" spans="9:9" x14ac:dyDescent="0.2">
      <c r="I57766" s="37" t="s">
        <v>16</v>
      </c>
    </row>
    <row r="57767" spans="9:9" x14ac:dyDescent="0.2">
      <c r="I57767" s="37" t="s">
        <v>16</v>
      </c>
    </row>
    <row r="57768" spans="9:9" x14ac:dyDescent="0.2">
      <c r="I57768" s="37" t="s">
        <v>16</v>
      </c>
    </row>
    <row r="57769" spans="9:9" x14ac:dyDescent="0.2">
      <c r="I57769" s="37" t="s">
        <v>16</v>
      </c>
    </row>
    <row r="57770" spans="9:9" x14ac:dyDescent="0.2">
      <c r="I57770" s="37" t="s">
        <v>16</v>
      </c>
    </row>
    <row r="57771" spans="9:9" x14ac:dyDescent="0.2">
      <c r="I57771" s="37" t="s">
        <v>16</v>
      </c>
    </row>
    <row r="57772" spans="9:9" x14ac:dyDescent="0.2">
      <c r="I57772" s="37" t="s">
        <v>16</v>
      </c>
    </row>
    <row r="57773" spans="9:9" x14ac:dyDescent="0.2">
      <c r="I57773" s="37" t="s">
        <v>16</v>
      </c>
    </row>
    <row r="57774" spans="9:9" x14ac:dyDescent="0.2">
      <c r="I57774" s="37" t="s">
        <v>16</v>
      </c>
    </row>
    <row r="57775" spans="9:9" x14ac:dyDescent="0.2">
      <c r="I57775" s="37" t="s">
        <v>16</v>
      </c>
    </row>
    <row r="57776" spans="9:9" x14ac:dyDescent="0.2">
      <c r="I57776" s="37" t="s">
        <v>16</v>
      </c>
    </row>
    <row r="57777" spans="9:9" x14ac:dyDescent="0.2">
      <c r="I57777" s="37" t="s">
        <v>16</v>
      </c>
    </row>
    <row r="57778" spans="9:9" x14ac:dyDescent="0.2">
      <c r="I57778" s="37" t="s">
        <v>16</v>
      </c>
    </row>
    <row r="57779" spans="9:9" x14ac:dyDescent="0.2">
      <c r="I57779" s="37" t="s">
        <v>16</v>
      </c>
    </row>
    <row r="57780" spans="9:9" x14ac:dyDescent="0.2">
      <c r="I57780" s="37" t="s">
        <v>16</v>
      </c>
    </row>
    <row r="57781" spans="9:9" x14ac:dyDescent="0.2">
      <c r="I57781" s="37" t="s">
        <v>16</v>
      </c>
    </row>
    <row r="57782" spans="9:9" x14ac:dyDescent="0.2">
      <c r="I57782" s="37" t="s">
        <v>16</v>
      </c>
    </row>
    <row r="57783" spans="9:9" x14ac:dyDescent="0.2">
      <c r="I57783" s="37" t="s">
        <v>16</v>
      </c>
    </row>
    <row r="57784" spans="9:9" x14ac:dyDescent="0.2">
      <c r="I57784" s="37" t="s">
        <v>16</v>
      </c>
    </row>
    <row r="57785" spans="9:9" x14ac:dyDescent="0.2">
      <c r="I57785" s="37" t="s">
        <v>16</v>
      </c>
    </row>
    <row r="57786" spans="9:9" x14ac:dyDescent="0.2">
      <c r="I57786" s="37" t="s">
        <v>16</v>
      </c>
    </row>
    <row r="57787" spans="9:9" x14ac:dyDescent="0.2">
      <c r="I57787" s="37" t="s">
        <v>16</v>
      </c>
    </row>
    <row r="57788" spans="9:9" x14ac:dyDescent="0.2">
      <c r="I57788" s="37" t="s">
        <v>16</v>
      </c>
    </row>
    <row r="57789" spans="9:9" x14ac:dyDescent="0.2">
      <c r="I57789" s="37" t="s">
        <v>16</v>
      </c>
    </row>
    <row r="57790" spans="9:9" x14ac:dyDescent="0.2">
      <c r="I57790" s="37" t="s">
        <v>16</v>
      </c>
    </row>
    <row r="57791" spans="9:9" x14ac:dyDescent="0.2">
      <c r="I57791" s="37" t="s">
        <v>16</v>
      </c>
    </row>
    <row r="57792" spans="9:9" x14ac:dyDescent="0.2">
      <c r="I57792" s="37" t="s">
        <v>16</v>
      </c>
    </row>
    <row r="57793" spans="9:9" x14ac:dyDescent="0.2">
      <c r="I57793" s="37" t="s">
        <v>16</v>
      </c>
    </row>
    <row r="57794" spans="9:9" x14ac:dyDescent="0.2">
      <c r="I57794" s="37" t="s">
        <v>16</v>
      </c>
    </row>
    <row r="57795" spans="9:9" x14ac:dyDescent="0.2">
      <c r="I57795" s="37" t="s">
        <v>16</v>
      </c>
    </row>
    <row r="57796" spans="9:9" x14ac:dyDescent="0.2">
      <c r="I57796" s="37" t="s">
        <v>16</v>
      </c>
    </row>
    <row r="57797" spans="9:9" x14ac:dyDescent="0.2">
      <c r="I57797" s="37" t="s">
        <v>16</v>
      </c>
    </row>
    <row r="57798" spans="9:9" x14ac:dyDescent="0.2">
      <c r="I57798" s="37" t="s">
        <v>16</v>
      </c>
    </row>
    <row r="57799" spans="9:9" x14ac:dyDescent="0.2">
      <c r="I57799" s="37" t="s">
        <v>16</v>
      </c>
    </row>
    <row r="57800" spans="9:9" x14ac:dyDescent="0.2">
      <c r="I57800" s="37" t="s">
        <v>16</v>
      </c>
    </row>
    <row r="57801" spans="9:9" x14ac:dyDescent="0.2">
      <c r="I57801" s="37" t="s">
        <v>16</v>
      </c>
    </row>
    <row r="57802" spans="9:9" x14ac:dyDescent="0.2">
      <c r="I57802" s="37" t="s">
        <v>16</v>
      </c>
    </row>
    <row r="57803" spans="9:9" x14ac:dyDescent="0.2">
      <c r="I57803" s="37" t="s">
        <v>16</v>
      </c>
    </row>
    <row r="57804" spans="9:9" x14ac:dyDescent="0.2">
      <c r="I57804" s="37" t="s">
        <v>16</v>
      </c>
    </row>
    <row r="57805" spans="9:9" x14ac:dyDescent="0.2">
      <c r="I57805" s="37" t="s">
        <v>16</v>
      </c>
    </row>
    <row r="57806" spans="9:9" x14ac:dyDescent="0.2">
      <c r="I57806" s="37" t="s">
        <v>16</v>
      </c>
    </row>
    <row r="57807" spans="9:9" x14ac:dyDescent="0.2">
      <c r="I57807" s="37" t="s">
        <v>16</v>
      </c>
    </row>
    <row r="57808" spans="9:9" x14ac:dyDescent="0.2">
      <c r="I57808" s="37" t="s">
        <v>16</v>
      </c>
    </row>
    <row r="57809" spans="9:9" x14ac:dyDescent="0.2">
      <c r="I57809" s="37" t="s">
        <v>16</v>
      </c>
    </row>
    <row r="57810" spans="9:9" x14ac:dyDescent="0.2">
      <c r="I57810" s="37" t="s">
        <v>16</v>
      </c>
    </row>
    <row r="57811" spans="9:9" x14ac:dyDescent="0.2">
      <c r="I57811" s="37" t="s">
        <v>16</v>
      </c>
    </row>
    <row r="57812" spans="9:9" x14ac:dyDescent="0.2">
      <c r="I57812" s="37" t="s">
        <v>16</v>
      </c>
    </row>
    <row r="57813" spans="9:9" x14ac:dyDescent="0.2">
      <c r="I57813" s="37" t="s">
        <v>16</v>
      </c>
    </row>
    <row r="57814" spans="9:9" x14ac:dyDescent="0.2">
      <c r="I57814" s="37" t="s">
        <v>16</v>
      </c>
    </row>
    <row r="57815" spans="9:9" x14ac:dyDescent="0.2">
      <c r="I57815" s="37" t="s">
        <v>16</v>
      </c>
    </row>
    <row r="57816" spans="9:9" x14ac:dyDescent="0.2">
      <c r="I57816" s="37" t="s">
        <v>16</v>
      </c>
    </row>
    <row r="57817" spans="9:9" x14ac:dyDescent="0.2">
      <c r="I57817" s="37" t="s">
        <v>16</v>
      </c>
    </row>
    <row r="57818" spans="9:9" x14ac:dyDescent="0.2">
      <c r="I57818" s="37" t="s">
        <v>16</v>
      </c>
    </row>
    <row r="57819" spans="9:9" x14ac:dyDescent="0.2">
      <c r="I57819" s="37" t="s">
        <v>16</v>
      </c>
    </row>
    <row r="57820" spans="9:9" x14ac:dyDescent="0.2">
      <c r="I57820" s="37" t="s">
        <v>16</v>
      </c>
    </row>
    <row r="57821" spans="9:9" x14ac:dyDescent="0.2">
      <c r="I57821" s="37" t="s">
        <v>16</v>
      </c>
    </row>
    <row r="57822" spans="9:9" x14ac:dyDescent="0.2">
      <c r="I57822" s="37" t="s">
        <v>16</v>
      </c>
    </row>
    <row r="57823" spans="9:9" x14ac:dyDescent="0.2">
      <c r="I57823" s="37" t="s">
        <v>16</v>
      </c>
    </row>
    <row r="57824" spans="9:9" x14ac:dyDescent="0.2">
      <c r="I57824" s="37" t="s">
        <v>16</v>
      </c>
    </row>
    <row r="57825" spans="9:9" x14ac:dyDescent="0.2">
      <c r="I57825" s="37" t="s">
        <v>16</v>
      </c>
    </row>
    <row r="57826" spans="9:9" x14ac:dyDescent="0.2">
      <c r="I57826" s="37" t="s">
        <v>16</v>
      </c>
    </row>
    <row r="57827" spans="9:9" x14ac:dyDescent="0.2">
      <c r="I57827" s="37" t="s">
        <v>16</v>
      </c>
    </row>
    <row r="57828" spans="9:9" x14ac:dyDescent="0.2">
      <c r="I57828" s="37" t="s">
        <v>16</v>
      </c>
    </row>
    <row r="57829" spans="9:9" x14ac:dyDescent="0.2">
      <c r="I57829" s="37" t="s">
        <v>16</v>
      </c>
    </row>
    <row r="57830" spans="9:9" x14ac:dyDescent="0.2">
      <c r="I57830" s="37" t="s">
        <v>16</v>
      </c>
    </row>
    <row r="57831" spans="9:9" x14ac:dyDescent="0.2">
      <c r="I57831" s="37" t="s">
        <v>16</v>
      </c>
    </row>
    <row r="57832" spans="9:9" x14ac:dyDescent="0.2">
      <c r="I57832" s="37" t="s">
        <v>16</v>
      </c>
    </row>
    <row r="57833" spans="9:9" x14ac:dyDescent="0.2">
      <c r="I57833" s="37" t="s">
        <v>16</v>
      </c>
    </row>
    <row r="57834" spans="9:9" x14ac:dyDescent="0.2">
      <c r="I57834" s="37" t="s">
        <v>16</v>
      </c>
    </row>
    <row r="57835" spans="9:9" x14ac:dyDescent="0.2">
      <c r="I57835" s="37" t="s">
        <v>16</v>
      </c>
    </row>
    <row r="57836" spans="9:9" x14ac:dyDescent="0.2">
      <c r="I57836" s="37" t="s">
        <v>16</v>
      </c>
    </row>
    <row r="57837" spans="9:9" x14ac:dyDescent="0.2">
      <c r="I57837" s="37" t="s">
        <v>16</v>
      </c>
    </row>
    <row r="57838" spans="9:9" x14ac:dyDescent="0.2">
      <c r="I57838" s="37" t="s">
        <v>16</v>
      </c>
    </row>
    <row r="57839" spans="9:9" x14ac:dyDescent="0.2">
      <c r="I57839" s="37" t="s">
        <v>16</v>
      </c>
    </row>
    <row r="57840" spans="9:9" x14ac:dyDescent="0.2">
      <c r="I57840" s="37" t="s">
        <v>16</v>
      </c>
    </row>
    <row r="57841" spans="9:9" x14ac:dyDescent="0.2">
      <c r="I57841" s="37" t="s">
        <v>16</v>
      </c>
    </row>
    <row r="57842" spans="9:9" x14ac:dyDescent="0.2">
      <c r="I57842" s="37" t="s">
        <v>16</v>
      </c>
    </row>
    <row r="57843" spans="9:9" x14ac:dyDescent="0.2">
      <c r="I57843" s="37" t="s">
        <v>16</v>
      </c>
    </row>
    <row r="57844" spans="9:9" x14ac:dyDescent="0.2">
      <c r="I57844" s="37" t="s">
        <v>16</v>
      </c>
    </row>
    <row r="57845" spans="9:9" x14ac:dyDescent="0.2">
      <c r="I57845" s="37" t="s">
        <v>16</v>
      </c>
    </row>
    <row r="57846" spans="9:9" x14ac:dyDescent="0.2">
      <c r="I57846" s="37" t="s">
        <v>16</v>
      </c>
    </row>
    <row r="57847" spans="9:9" x14ac:dyDescent="0.2">
      <c r="I57847" s="37" t="s">
        <v>16</v>
      </c>
    </row>
    <row r="57848" spans="9:9" x14ac:dyDescent="0.2">
      <c r="I57848" s="37" t="s">
        <v>16</v>
      </c>
    </row>
    <row r="57849" spans="9:9" x14ac:dyDescent="0.2">
      <c r="I57849" s="37" t="s">
        <v>16</v>
      </c>
    </row>
    <row r="57850" spans="9:9" x14ac:dyDescent="0.2">
      <c r="I57850" s="37" t="s">
        <v>16</v>
      </c>
    </row>
    <row r="57851" spans="9:9" x14ac:dyDescent="0.2">
      <c r="I57851" s="37" t="s">
        <v>16</v>
      </c>
    </row>
    <row r="57852" spans="9:9" x14ac:dyDescent="0.2">
      <c r="I57852" s="37" t="s">
        <v>16</v>
      </c>
    </row>
    <row r="57853" spans="9:9" x14ac:dyDescent="0.2">
      <c r="I57853" s="37" t="s">
        <v>16</v>
      </c>
    </row>
    <row r="57854" spans="9:9" x14ac:dyDescent="0.2">
      <c r="I57854" s="37" t="s">
        <v>16</v>
      </c>
    </row>
    <row r="57855" spans="9:9" x14ac:dyDescent="0.2">
      <c r="I57855" s="37" t="s">
        <v>16</v>
      </c>
    </row>
    <row r="57856" spans="9:9" x14ac:dyDescent="0.2">
      <c r="I57856" s="37" t="s">
        <v>16</v>
      </c>
    </row>
    <row r="57857" spans="9:9" x14ac:dyDescent="0.2">
      <c r="I57857" s="37" t="s">
        <v>16</v>
      </c>
    </row>
    <row r="57858" spans="9:9" x14ac:dyDescent="0.2">
      <c r="I57858" s="37" t="s">
        <v>16</v>
      </c>
    </row>
    <row r="57859" spans="9:9" x14ac:dyDescent="0.2">
      <c r="I57859" s="37" t="s">
        <v>16</v>
      </c>
    </row>
    <row r="57860" spans="9:9" x14ac:dyDescent="0.2">
      <c r="I57860" s="37" t="s">
        <v>16</v>
      </c>
    </row>
    <row r="57861" spans="9:9" x14ac:dyDescent="0.2">
      <c r="I57861" s="37" t="s">
        <v>16</v>
      </c>
    </row>
    <row r="57862" spans="9:9" x14ac:dyDescent="0.2">
      <c r="I57862" s="37" t="s">
        <v>16</v>
      </c>
    </row>
    <row r="57863" spans="9:9" x14ac:dyDescent="0.2">
      <c r="I57863" s="37" t="s">
        <v>16</v>
      </c>
    </row>
    <row r="57864" spans="9:9" x14ac:dyDescent="0.2">
      <c r="I57864" s="37" t="s">
        <v>16</v>
      </c>
    </row>
    <row r="57865" spans="9:9" x14ac:dyDescent="0.2">
      <c r="I57865" s="37" t="s">
        <v>16</v>
      </c>
    </row>
    <row r="57866" spans="9:9" x14ac:dyDescent="0.2">
      <c r="I57866" s="37" t="s">
        <v>16</v>
      </c>
    </row>
    <row r="57867" spans="9:9" x14ac:dyDescent="0.2">
      <c r="I57867" s="37" t="s">
        <v>16</v>
      </c>
    </row>
    <row r="57868" spans="9:9" x14ac:dyDescent="0.2">
      <c r="I57868" s="37" t="s">
        <v>16</v>
      </c>
    </row>
    <row r="57869" spans="9:9" x14ac:dyDescent="0.2">
      <c r="I57869" s="37" t="s">
        <v>16</v>
      </c>
    </row>
    <row r="57870" spans="9:9" x14ac:dyDescent="0.2">
      <c r="I57870" s="37" t="s">
        <v>16</v>
      </c>
    </row>
    <row r="57871" spans="9:9" x14ac:dyDescent="0.2">
      <c r="I57871" s="37" t="s">
        <v>16</v>
      </c>
    </row>
    <row r="57872" spans="9:9" x14ac:dyDescent="0.2">
      <c r="I57872" s="37" t="s">
        <v>16</v>
      </c>
    </row>
    <row r="57873" spans="9:9" x14ac:dyDescent="0.2">
      <c r="I57873" s="37" t="s">
        <v>16</v>
      </c>
    </row>
    <row r="57874" spans="9:9" x14ac:dyDescent="0.2">
      <c r="I57874" s="37" t="s">
        <v>16</v>
      </c>
    </row>
    <row r="57875" spans="9:9" x14ac:dyDescent="0.2">
      <c r="I57875" s="37" t="s">
        <v>16</v>
      </c>
    </row>
    <row r="57876" spans="9:9" x14ac:dyDescent="0.2">
      <c r="I57876" s="37" t="s">
        <v>16</v>
      </c>
    </row>
    <row r="57877" spans="9:9" x14ac:dyDescent="0.2">
      <c r="I57877" s="37" t="s">
        <v>16</v>
      </c>
    </row>
    <row r="57878" spans="9:9" x14ac:dyDescent="0.2">
      <c r="I57878" s="37" t="s">
        <v>16</v>
      </c>
    </row>
    <row r="57879" spans="9:9" x14ac:dyDescent="0.2">
      <c r="I57879" s="37" t="s">
        <v>16</v>
      </c>
    </row>
    <row r="57880" spans="9:9" x14ac:dyDescent="0.2">
      <c r="I57880" s="37" t="s">
        <v>16</v>
      </c>
    </row>
    <row r="57881" spans="9:9" x14ac:dyDescent="0.2">
      <c r="I57881" s="37" t="s">
        <v>16</v>
      </c>
    </row>
    <row r="57882" spans="9:9" x14ac:dyDescent="0.2">
      <c r="I57882" s="37" t="s">
        <v>16</v>
      </c>
    </row>
    <row r="57883" spans="9:9" x14ac:dyDescent="0.2">
      <c r="I57883" s="37" t="s">
        <v>16</v>
      </c>
    </row>
    <row r="57884" spans="9:9" x14ac:dyDescent="0.2">
      <c r="I57884" s="37" t="s">
        <v>16</v>
      </c>
    </row>
    <row r="57885" spans="9:9" x14ac:dyDescent="0.2">
      <c r="I57885" s="37" t="s">
        <v>16</v>
      </c>
    </row>
    <row r="57886" spans="9:9" x14ac:dyDescent="0.2">
      <c r="I57886" s="37" t="s">
        <v>16</v>
      </c>
    </row>
    <row r="57887" spans="9:9" x14ac:dyDescent="0.2">
      <c r="I57887" s="37" t="s">
        <v>16</v>
      </c>
    </row>
    <row r="57888" spans="9:9" x14ac:dyDescent="0.2">
      <c r="I57888" s="37" t="s">
        <v>16</v>
      </c>
    </row>
    <row r="57889" spans="9:9" x14ac:dyDescent="0.2">
      <c r="I57889" s="37" t="s">
        <v>16</v>
      </c>
    </row>
    <row r="57890" spans="9:9" x14ac:dyDescent="0.2">
      <c r="I57890" s="37" t="s">
        <v>16</v>
      </c>
    </row>
    <row r="57891" spans="9:9" x14ac:dyDescent="0.2">
      <c r="I57891" s="37" t="s">
        <v>16</v>
      </c>
    </row>
    <row r="57892" spans="9:9" x14ac:dyDescent="0.2">
      <c r="I57892" s="37" t="s">
        <v>16</v>
      </c>
    </row>
    <row r="57893" spans="9:9" x14ac:dyDescent="0.2">
      <c r="I57893" s="37" t="s">
        <v>16</v>
      </c>
    </row>
    <row r="57894" spans="9:9" x14ac:dyDescent="0.2">
      <c r="I57894" s="37" t="s">
        <v>16</v>
      </c>
    </row>
    <row r="57895" spans="9:9" x14ac:dyDescent="0.2">
      <c r="I57895" s="37" t="s">
        <v>16</v>
      </c>
    </row>
    <row r="57896" spans="9:9" x14ac:dyDescent="0.2">
      <c r="I57896" s="37" t="s">
        <v>16</v>
      </c>
    </row>
    <row r="57897" spans="9:9" x14ac:dyDescent="0.2">
      <c r="I57897" s="37" t="s">
        <v>16</v>
      </c>
    </row>
    <row r="57898" spans="9:9" x14ac:dyDescent="0.2">
      <c r="I57898" s="37" t="s">
        <v>16</v>
      </c>
    </row>
    <row r="57899" spans="9:9" x14ac:dyDescent="0.2">
      <c r="I57899" s="37" t="s">
        <v>16</v>
      </c>
    </row>
    <row r="57900" spans="9:9" x14ac:dyDescent="0.2">
      <c r="I57900" s="37" t="s">
        <v>16</v>
      </c>
    </row>
    <row r="57901" spans="9:9" x14ac:dyDescent="0.2">
      <c r="I57901" s="37" t="s">
        <v>16</v>
      </c>
    </row>
    <row r="57902" spans="9:9" x14ac:dyDescent="0.2">
      <c r="I57902" s="37" t="s">
        <v>16</v>
      </c>
    </row>
    <row r="57903" spans="9:9" x14ac:dyDescent="0.2">
      <c r="I57903" s="37" t="s">
        <v>16</v>
      </c>
    </row>
    <row r="57904" spans="9:9" x14ac:dyDescent="0.2">
      <c r="I57904" s="37" t="s">
        <v>16</v>
      </c>
    </row>
    <row r="57905" spans="9:9" x14ac:dyDescent="0.2">
      <c r="I57905" s="37" t="s">
        <v>16</v>
      </c>
    </row>
    <row r="57906" spans="9:9" x14ac:dyDescent="0.2">
      <c r="I57906" s="37" t="s">
        <v>16</v>
      </c>
    </row>
    <row r="57907" spans="9:9" x14ac:dyDescent="0.2">
      <c r="I57907" s="37" t="s">
        <v>16</v>
      </c>
    </row>
    <row r="57908" spans="9:9" x14ac:dyDescent="0.2">
      <c r="I57908" s="37" t="s">
        <v>16</v>
      </c>
    </row>
    <row r="57909" spans="9:9" x14ac:dyDescent="0.2">
      <c r="I57909" s="37" t="s">
        <v>16</v>
      </c>
    </row>
    <row r="57910" spans="9:9" x14ac:dyDescent="0.2">
      <c r="I57910" s="37" t="s">
        <v>16</v>
      </c>
    </row>
    <row r="57911" spans="9:9" x14ac:dyDescent="0.2">
      <c r="I57911" s="37" t="s">
        <v>16</v>
      </c>
    </row>
    <row r="57912" spans="9:9" x14ac:dyDescent="0.2">
      <c r="I57912" s="37" t="s">
        <v>16</v>
      </c>
    </row>
    <row r="57913" spans="9:9" x14ac:dyDescent="0.2">
      <c r="I57913" s="37" t="s">
        <v>16</v>
      </c>
    </row>
    <row r="57914" spans="9:9" x14ac:dyDescent="0.2">
      <c r="I57914" s="37" t="s">
        <v>16</v>
      </c>
    </row>
    <row r="57915" spans="9:9" x14ac:dyDescent="0.2">
      <c r="I57915" s="37" t="s">
        <v>16</v>
      </c>
    </row>
    <row r="57916" spans="9:9" x14ac:dyDescent="0.2">
      <c r="I57916" s="37" t="s">
        <v>16</v>
      </c>
    </row>
    <row r="57917" spans="9:9" x14ac:dyDescent="0.2">
      <c r="I57917" s="37" t="s">
        <v>16</v>
      </c>
    </row>
    <row r="57918" spans="9:9" x14ac:dyDescent="0.2">
      <c r="I57918" s="37" t="s">
        <v>16</v>
      </c>
    </row>
    <row r="57919" spans="9:9" x14ac:dyDescent="0.2">
      <c r="I57919" s="37" t="s">
        <v>16</v>
      </c>
    </row>
    <row r="57920" spans="9:9" x14ac:dyDescent="0.2">
      <c r="I57920" s="37" t="s">
        <v>16</v>
      </c>
    </row>
    <row r="57921" spans="9:9" x14ac:dyDescent="0.2">
      <c r="I57921" s="37" t="s">
        <v>16</v>
      </c>
    </row>
    <row r="57922" spans="9:9" x14ac:dyDescent="0.2">
      <c r="I57922" s="37" t="s">
        <v>16</v>
      </c>
    </row>
    <row r="57923" spans="9:9" x14ac:dyDescent="0.2">
      <c r="I57923" s="37" t="s">
        <v>16</v>
      </c>
    </row>
    <row r="57924" spans="9:9" x14ac:dyDescent="0.2">
      <c r="I57924" s="37" t="s">
        <v>16</v>
      </c>
    </row>
    <row r="57925" spans="9:9" x14ac:dyDescent="0.2">
      <c r="I57925" s="37" t="s">
        <v>16</v>
      </c>
    </row>
    <row r="57926" spans="9:9" x14ac:dyDescent="0.2">
      <c r="I57926" s="37" t="s">
        <v>16</v>
      </c>
    </row>
    <row r="57927" spans="9:9" x14ac:dyDescent="0.2">
      <c r="I57927" s="37" t="s">
        <v>16</v>
      </c>
    </row>
    <row r="57928" spans="9:9" x14ac:dyDescent="0.2">
      <c r="I57928" s="37" t="s">
        <v>16</v>
      </c>
    </row>
    <row r="57929" spans="9:9" x14ac:dyDescent="0.2">
      <c r="I57929" s="37" t="s">
        <v>16</v>
      </c>
    </row>
    <row r="57930" spans="9:9" x14ac:dyDescent="0.2">
      <c r="I57930" s="37" t="s">
        <v>16</v>
      </c>
    </row>
    <row r="57931" spans="9:9" x14ac:dyDescent="0.2">
      <c r="I57931" s="37" t="s">
        <v>16</v>
      </c>
    </row>
    <row r="57932" spans="9:9" x14ac:dyDescent="0.2">
      <c r="I57932" s="37" t="s">
        <v>16</v>
      </c>
    </row>
    <row r="57933" spans="9:9" x14ac:dyDescent="0.2">
      <c r="I57933" s="37" t="s">
        <v>16</v>
      </c>
    </row>
    <row r="57934" spans="9:9" x14ac:dyDescent="0.2">
      <c r="I57934" s="37" t="s">
        <v>16</v>
      </c>
    </row>
    <row r="57935" spans="9:9" x14ac:dyDescent="0.2">
      <c r="I57935" s="37" t="s">
        <v>16</v>
      </c>
    </row>
    <row r="57936" spans="9:9" x14ac:dyDescent="0.2">
      <c r="I57936" s="37" t="s">
        <v>16</v>
      </c>
    </row>
    <row r="57937" spans="9:9" x14ac:dyDescent="0.2">
      <c r="I57937" s="37" t="s">
        <v>16</v>
      </c>
    </row>
    <row r="57938" spans="9:9" x14ac:dyDescent="0.2">
      <c r="I57938" s="37" t="s">
        <v>16</v>
      </c>
    </row>
    <row r="57939" spans="9:9" x14ac:dyDescent="0.2">
      <c r="I57939" s="37" t="s">
        <v>16</v>
      </c>
    </row>
    <row r="57940" spans="9:9" x14ac:dyDescent="0.2">
      <c r="I57940" s="37" t="s">
        <v>16</v>
      </c>
    </row>
    <row r="57941" spans="9:9" x14ac:dyDescent="0.2">
      <c r="I57941" s="37" t="s">
        <v>16</v>
      </c>
    </row>
    <row r="57942" spans="9:9" x14ac:dyDescent="0.2">
      <c r="I57942" s="37" t="s">
        <v>16</v>
      </c>
    </row>
    <row r="57943" spans="9:9" x14ac:dyDescent="0.2">
      <c r="I57943" s="37" t="s">
        <v>16</v>
      </c>
    </row>
    <row r="57944" spans="9:9" x14ac:dyDescent="0.2">
      <c r="I57944" s="37" t="s">
        <v>16</v>
      </c>
    </row>
    <row r="57945" spans="9:9" x14ac:dyDescent="0.2">
      <c r="I57945" s="37" t="s">
        <v>16</v>
      </c>
    </row>
    <row r="57946" spans="9:9" x14ac:dyDescent="0.2">
      <c r="I57946" s="37" t="s">
        <v>16</v>
      </c>
    </row>
    <row r="57947" spans="9:9" x14ac:dyDescent="0.2">
      <c r="I57947" s="37" t="s">
        <v>16</v>
      </c>
    </row>
    <row r="57948" spans="9:9" x14ac:dyDescent="0.2">
      <c r="I57948" s="37" t="s">
        <v>16</v>
      </c>
    </row>
    <row r="57949" spans="9:9" x14ac:dyDescent="0.2">
      <c r="I57949" s="37" t="s">
        <v>16</v>
      </c>
    </row>
    <row r="57950" spans="9:9" x14ac:dyDescent="0.2">
      <c r="I57950" s="37" t="s">
        <v>16</v>
      </c>
    </row>
    <row r="57951" spans="9:9" x14ac:dyDescent="0.2">
      <c r="I57951" s="37" t="s">
        <v>16</v>
      </c>
    </row>
    <row r="57952" spans="9:9" x14ac:dyDescent="0.2">
      <c r="I57952" s="37" t="s">
        <v>16</v>
      </c>
    </row>
    <row r="57953" spans="9:9" x14ac:dyDescent="0.2">
      <c r="I57953" s="37" t="s">
        <v>16</v>
      </c>
    </row>
    <row r="57954" spans="9:9" x14ac:dyDescent="0.2">
      <c r="I57954" s="37" t="s">
        <v>16</v>
      </c>
    </row>
    <row r="57955" spans="9:9" x14ac:dyDescent="0.2">
      <c r="I57955" s="37" t="s">
        <v>16</v>
      </c>
    </row>
    <row r="57956" spans="9:9" x14ac:dyDescent="0.2">
      <c r="I57956" s="37" t="s">
        <v>16</v>
      </c>
    </row>
    <row r="57957" spans="9:9" x14ac:dyDescent="0.2">
      <c r="I57957" s="37" t="s">
        <v>16</v>
      </c>
    </row>
    <row r="57958" spans="9:9" x14ac:dyDescent="0.2">
      <c r="I57958" s="37" t="s">
        <v>16</v>
      </c>
    </row>
    <row r="57959" spans="9:9" x14ac:dyDescent="0.2">
      <c r="I57959" s="37" t="s">
        <v>16</v>
      </c>
    </row>
    <row r="57960" spans="9:9" x14ac:dyDescent="0.2">
      <c r="I57960" s="37" t="s">
        <v>16</v>
      </c>
    </row>
    <row r="57961" spans="9:9" x14ac:dyDescent="0.2">
      <c r="I57961" s="37" t="s">
        <v>16</v>
      </c>
    </row>
    <row r="57962" spans="9:9" x14ac:dyDescent="0.2">
      <c r="I57962" s="37" t="s">
        <v>16</v>
      </c>
    </row>
    <row r="57963" spans="9:9" x14ac:dyDescent="0.2">
      <c r="I57963" s="37" t="s">
        <v>16</v>
      </c>
    </row>
    <row r="57964" spans="9:9" x14ac:dyDescent="0.2">
      <c r="I57964" s="37" t="s">
        <v>16</v>
      </c>
    </row>
    <row r="57965" spans="9:9" x14ac:dyDescent="0.2">
      <c r="I57965" s="37" t="s">
        <v>16</v>
      </c>
    </row>
    <row r="57966" spans="9:9" x14ac:dyDescent="0.2">
      <c r="I57966" s="37" t="s">
        <v>16</v>
      </c>
    </row>
    <row r="57967" spans="9:9" x14ac:dyDescent="0.2">
      <c r="I57967" s="37" t="s">
        <v>16</v>
      </c>
    </row>
    <row r="57968" spans="9:9" x14ac:dyDescent="0.2">
      <c r="I57968" s="37" t="s">
        <v>16</v>
      </c>
    </row>
    <row r="57969" spans="9:9" x14ac:dyDescent="0.2">
      <c r="I57969" s="37" t="s">
        <v>16</v>
      </c>
    </row>
    <row r="57970" spans="9:9" x14ac:dyDescent="0.2">
      <c r="I57970" s="37" t="s">
        <v>16</v>
      </c>
    </row>
    <row r="57971" spans="9:9" x14ac:dyDescent="0.2">
      <c r="I57971" s="37" t="s">
        <v>16</v>
      </c>
    </row>
    <row r="57972" spans="9:9" x14ac:dyDescent="0.2">
      <c r="I57972" s="37" t="s">
        <v>16</v>
      </c>
    </row>
    <row r="57973" spans="9:9" x14ac:dyDescent="0.2">
      <c r="I57973" s="37" t="s">
        <v>16</v>
      </c>
    </row>
    <row r="57974" spans="9:9" x14ac:dyDescent="0.2">
      <c r="I57974" s="37" t="s">
        <v>16</v>
      </c>
    </row>
    <row r="57975" spans="9:9" x14ac:dyDescent="0.2">
      <c r="I57975" s="37" t="s">
        <v>16</v>
      </c>
    </row>
    <row r="57976" spans="9:9" x14ac:dyDescent="0.2">
      <c r="I57976" s="37" t="s">
        <v>16</v>
      </c>
    </row>
    <row r="57977" spans="9:9" x14ac:dyDescent="0.2">
      <c r="I57977" s="37" t="s">
        <v>16</v>
      </c>
    </row>
    <row r="57978" spans="9:9" x14ac:dyDescent="0.2">
      <c r="I57978" s="37" t="s">
        <v>16</v>
      </c>
    </row>
    <row r="57979" spans="9:9" x14ac:dyDescent="0.2">
      <c r="I57979" s="37" t="s">
        <v>16</v>
      </c>
    </row>
    <row r="57980" spans="9:9" x14ac:dyDescent="0.2">
      <c r="I57980" s="37" t="s">
        <v>16</v>
      </c>
    </row>
    <row r="57981" spans="9:9" x14ac:dyDescent="0.2">
      <c r="I57981" s="37" t="s">
        <v>16</v>
      </c>
    </row>
    <row r="57982" spans="9:9" x14ac:dyDescent="0.2">
      <c r="I57982" s="37" t="s">
        <v>16</v>
      </c>
    </row>
    <row r="57983" spans="9:9" x14ac:dyDescent="0.2">
      <c r="I57983" s="37" t="s">
        <v>16</v>
      </c>
    </row>
    <row r="57984" spans="9:9" x14ac:dyDescent="0.2">
      <c r="I57984" s="37" t="s">
        <v>16</v>
      </c>
    </row>
    <row r="57985" spans="9:9" x14ac:dyDescent="0.2">
      <c r="I57985" s="37" t="s">
        <v>16</v>
      </c>
    </row>
    <row r="57986" spans="9:9" x14ac:dyDescent="0.2">
      <c r="I57986" s="37" t="s">
        <v>16</v>
      </c>
    </row>
    <row r="57987" spans="9:9" x14ac:dyDescent="0.2">
      <c r="I57987" s="37" t="s">
        <v>16</v>
      </c>
    </row>
    <row r="57988" spans="9:9" x14ac:dyDescent="0.2">
      <c r="I57988" s="37" t="s">
        <v>16</v>
      </c>
    </row>
    <row r="57989" spans="9:9" x14ac:dyDescent="0.2">
      <c r="I57989" s="37" t="s">
        <v>16</v>
      </c>
    </row>
    <row r="57990" spans="9:9" x14ac:dyDescent="0.2">
      <c r="I57990" s="37" t="s">
        <v>16</v>
      </c>
    </row>
    <row r="57991" spans="9:9" x14ac:dyDescent="0.2">
      <c r="I57991" s="37" t="s">
        <v>16</v>
      </c>
    </row>
    <row r="57992" spans="9:9" x14ac:dyDescent="0.2">
      <c r="I57992" s="37" t="s">
        <v>16</v>
      </c>
    </row>
    <row r="57993" spans="9:9" x14ac:dyDescent="0.2">
      <c r="I57993" s="37" t="s">
        <v>16</v>
      </c>
    </row>
    <row r="57994" spans="9:9" x14ac:dyDescent="0.2">
      <c r="I57994" s="37" t="s">
        <v>16</v>
      </c>
    </row>
    <row r="57995" spans="9:9" x14ac:dyDescent="0.2">
      <c r="I57995" s="37" t="s">
        <v>16</v>
      </c>
    </row>
    <row r="57996" spans="9:9" x14ac:dyDescent="0.2">
      <c r="I57996" s="37" t="s">
        <v>16</v>
      </c>
    </row>
    <row r="57997" spans="9:9" x14ac:dyDescent="0.2">
      <c r="I57997" s="37" t="s">
        <v>16</v>
      </c>
    </row>
    <row r="57998" spans="9:9" x14ac:dyDescent="0.2">
      <c r="I57998" s="37" t="s">
        <v>16</v>
      </c>
    </row>
    <row r="57999" spans="9:9" x14ac:dyDescent="0.2">
      <c r="I57999" s="37" t="s">
        <v>16</v>
      </c>
    </row>
    <row r="58000" spans="9:9" x14ac:dyDescent="0.2">
      <c r="I58000" s="37" t="s">
        <v>16</v>
      </c>
    </row>
    <row r="58001" spans="9:9" x14ac:dyDescent="0.2">
      <c r="I58001" s="37" t="s">
        <v>16</v>
      </c>
    </row>
    <row r="58002" spans="9:9" x14ac:dyDescent="0.2">
      <c r="I58002" s="37" t="s">
        <v>16</v>
      </c>
    </row>
    <row r="58003" spans="9:9" x14ac:dyDescent="0.2">
      <c r="I58003" s="37" t="s">
        <v>16</v>
      </c>
    </row>
    <row r="58004" spans="9:9" x14ac:dyDescent="0.2">
      <c r="I58004" s="37" t="s">
        <v>16</v>
      </c>
    </row>
    <row r="58005" spans="9:9" x14ac:dyDescent="0.2">
      <c r="I58005" s="37" t="s">
        <v>16</v>
      </c>
    </row>
    <row r="58006" spans="9:9" x14ac:dyDescent="0.2">
      <c r="I58006" s="37" t="s">
        <v>16</v>
      </c>
    </row>
    <row r="58007" spans="9:9" x14ac:dyDescent="0.2">
      <c r="I58007" s="37" t="s">
        <v>16</v>
      </c>
    </row>
    <row r="58008" spans="9:9" x14ac:dyDescent="0.2">
      <c r="I58008" s="37" t="s">
        <v>16</v>
      </c>
    </row>
    <row r="58009" spans="9:9" x14ac:dyDescent="0.2">
      <c r="I58009" s="37" t="s">
        <v>16</v>
      </c>
    </row>
    <row r="58010" spans="9:9" x14ac:dyDescent="0.2">
      <c r="I58010" s="37" t="s">
        <v>16</v>
      </c>
    </row>
    <row r="58011" spans="9:9" x14ac:dyDescent="0.2">
      <c r="I58011" s="37" t="s">
        <v>16</v>
      </c>
    </row>
    <row r="58012" spans="9:9" x14ac:dyDescent="0.2">
      <c r="I58012" s="37" t="s">
        <v>16</v>
      </c>
    </row>
    <row r="58013" spans="9:9" x14ac:dyDescent="0.2">
      <c r="I58013" s="37" t="s">
        <v>16</v>
      </c>
    </row>
    <row r="58014" spans="9:9" x14ac:dyDescent="0.2">
      <c r="I58014" s="37" t="s">
        <v>16</v>
      </c>
    </row>
    <row r="58015" spans="9:9" x14ac:dyDescent="0.2">
      <c r="I58015" s="37" t="s">
        <v>16</v>
      </c>
    </row>
    <row r="58016" spans="9:9" x14ac:dyDescent="0.2">
      <c r="I58016" s="37" t="s">
        <v>16</v>
      </c>
    </row>
    <row r="58017" spans="9:9" x14ac:dyDescent="0.2">
      <c r="I58017" s="37" t="s">
        <v>16</v>
      </c>
    </row>
    <row r="58018" spans="9:9" x14ac:dyDescent="0.2">
      <c r="I58018" s="37" t="s">
        <v>16</v>
      </c>
    </row>
    <row r="58019" spans="9:9" x14ac:dyDescent="0.2">
      <c r="I58019" s="37" t="s">
        <v>16</v>
      </c>
    </row>
    <row r="58020" spans="9:9" x14ac:dyDescent="0.2">
      <c r="I58020" s="37" t="s">
        <v>16</v>
      </c>
    </row>
    <row r="58021" spans="9:9" x14ac:dyDescent="0.2">
      <c r="I58021" s="37" t="s">
        <v>16</v>
      </c>
    </row>
    <row r="58022" spans="9:9" x14ac:dyDescent="0.2">
      <c r="I58022" s="37" t="s">
        <v>16</v>
      </c>
    </row>
    <row r="58023" spans="9:9" x14ac:dyDescent="0.2">
      <c r="I58023" s="37" t="s">
        <v>16</v>
      </c>
    </row>
    <row r="58024" spans="9:9" x14ac:dyDescent="0.2">
      <c r="I58024" s="37" t="s">
        <v>16</v>
      </c>
    </row>
    <row r="58025" spans="9:9" x14ac:dyDescent="0.2">
      <c r="I58025" s="37" t="s">
        <v>16</v>
      </c>
    </row>
    <row r="58026" spans="9:9" x14ac:dyDescent="0.2">
      <c r="I58026" s="37" t="s">
        <v>16</v>
      </c>
    </row>
    <row r="58027" spans="9:9" x14ac:dyDescent="0.2">
      <c r="I58027" s="37" t="s">
        <v>16</v>
      </c>
    </row>
    <row r="58028" spans="9:9" x14ac:dyDescent="0.2">
      <c r="I58028" s="37" t="s">
        <v>16</v>
      </c>
    </row>
    <row r="58029" spans="9:9" x14ac:dyDescent="0.2">
      <c r="I58029" s="37" t="s">
        <v>16</v>
      </c>
    </row>
    <row r="58030" spans="9:9" x14ac:dyDescent="0.2">
      <c r="I58030" s="37" t="s">
        <v>16</v>
      </c>
    </row>
    <row r="58031" spans="9:9" x14ac:dyDescent="0.2">
      <c r="I58031" s="37" t="s">
        <v>16</v>
      </c>
    </row>
    <row r="58032" spans="9:9" x14ac:dyDescent="0.2">
      <c r="I58032" s="37" t="s">
        <v>16</v>
      </c>
    </row>
    <row r="58033" spans="9:9" x14ac:dyDescent="0.2">
      <c r="I58033" s="37" t="s">
        <v>16</v>
      </c>
    </row>
    <row r="58034" spans="9:9" x14ac:dyDescent="0.2">
      <c r="I58034" s="37" t="s">
        <v>16</v>
      </c>
    </row>
    <row r="58035" spans="9:9" x14ac:dyDescent="0.2">
      <c r="I58035" s="37" t="s">
        <v>16</v>
      </c>
    </row>
    <row r="58036" spans="9:9" x14ac:dyDescent="0.2">
      <c r="I58036" s="37" t="s">
        <v>16</v>
      </c>
    </row>
    <row r="58037" spans="9:9" x14ac:dyDescent="0.2">
      <c r="I58037" s="37" t="s">
        <v>16</v>
      </c>
    </row>
    <row r="58038" spans="9:9" x14ac:dyDescent="0.2">
      <c r="I58038" s="37" t="s">
        <v>16</v>
      </c>
    </row>
    <row r="58039" spans="9:9" x14ac:dyDescent="0.2">
      <c r="I58039" s="37" t="s">
        <v>16</v>
      </c>
    </row>
    <row r="58040" spans="9:9" x14ac:dyDescent="0.2">
      <c r="I58040" s="37" t="s">
        <v>16</v>
      </c>
    </row>
    <row r="58041" spans="9:9" x14ac:dyDescent="0.2">
      <c r="I58041" s="37" t="s">
        <v>16</v>
      </c>
    </row>
    <row r="58042" spans="9:9" x14ac:dyDescent="0.2">
      <c r="I58042" s="37" t="s">
        <v>16</v>
      </c>
    </row>
    <row r="58043" spans="9:9" x14ac:dyDescent="0.2">
      <c r="I58043" s="37" t="s">
        <v>16</v>
      </c>
    </row>
    <row r="58044" spans="9:9" x14ac:dyDescent="0.2">
      <c r="I58044" s="37" t="s">
        <v>16</v>
      </c>
    </row>
    <row r="58045" spans="9:9" x14ac:dyDescent="0.2">
      <c r="I58045" s="37" t="s">
        <v>16</v>
      </c>
    </row>
    <row r="58046" spans="9:9" x14ac:dyDescent="0.2">
      <c r="I58046" s="37" t="s">
        <v>16</v>
      </c>
    </row>
    <row r="58047" spans="9:9" x14ac:dyDescent="0.2">
      <c r="I58047" s="37" t="s">
        <v>16</v>
      </c>
    </row>
    <row r="58048" spans="9:9" x14ac:dyDescent="0.2">
      <c r="I58048" s="37" t="s">
        <v>16</v>
      </c>
    </row>
    <row r="58049" spans="9:9" x14ac:dyDescent="0.2">
      <c r="I58049" s="37" t="s">
        <v>16</v>
      </c>
    </row>
    <row r="58050" spans="9:9" x14ac:dyDescent="0.2">
      <c r="I58050" s="37" t="s">
        <v>16</v>
      </c>
    </row>
    <row r="58051" spans="9:9" x14ac:dyDescent="0.2">
      <c r="I58051" s="37" t="s">
        <v>16</v>
      </c>
    </row>
    <row r="58052" spans="9:9" x14ac:dyDescent="0.2">
      <c r="I58052" s="37" t="s">
        <v>16</v>
      </c>
    </row>
    <row r="58053" spans="9:9" x14ac:dyDescent="0.2">
      <c r="I58053" s="37" t="s">
        <v>16</v>
      </c>
    </row>
    <row r="58054" spans="9:9" x14ac:dyDescent="0.2">
      <c r="I58054" s="37" t="s">
        <v>16</v>
      </c>
    </row>
    <row r="58055" spans="9:9" x14ac:dyDescent="0.2">
      <c r="I58055" s="37" t="s">
        <v>16</v>
      </c>
    </row>
    <row r="58056" spans="9:9" x14ac:dyDescent="0.2">
      <c r="I58056" s="37" t="s">
        <v>16</v>
      </c>
    </row>
    <row r="58057" spans="9:9" x14ac:dyDescent="0.2">
      <c r="I58057" s="37" t="s">
        <v>16</v>
      </c>
    </row>
    <row r="58058" spans="9:9" x14ac:dyDescent="0.2">
      <c r="I58058" s="37" t="s">
        <v>16</v>
      </c>
    </row>
    <row r="58059" spans="9:9" x14ac:dyDescent="0.2">
      <c r="I58059" s="37" t="s">
        <v>16</v>
      </c>
    </row>
    <row r="58060" spans="9:9" x14ac:dyDescent="0.2">
      <c r="I58060" s="37" t="s">
        <v>16</v>
      </c>
    </row>
    <row r="58061" spans="9:9" x14ac:dyDescent="0.2">
      <c r="I58061" s="37" t="s">
        <v>16</v>
      </c>
    </row>
    <row r="58062" spans="9:9" x14ac:dyDescent="0.2">
      <c r="I58062" s="37" t="s">
        <v>16</v>
      </c>
    </row>
    <row r="58063" spans="9:9" x14ac:dyDescent="0.2">
      <c r="I58063" s="37" t="s">
        <v>16</v>
      </c>
    </row>
    <row r="58064" spans="9:9" x14ac:dyDescent="0.2">
      <c r="I58064" s="37" t="s">
        <v>16</v>
      </c>
    </row>
    <row r="58065" spans="9:9" x14ac:dyDescent="0.2">
      <c r="I58065" s="37" t="s">
        <v>16</v>
      </c>
    </row>
    <row r="58066" spans="9:9" x14ac:dyDescent="0.2">
      <c r="I58066" s="37" t="s">
        <v>16</v>
      </c>
    </row>
    <row r="58067" spans="9:9" x14ac:dyDescent="0.2">
      <c r="I58067" s="37" t="s">
        <v>16</v>
      </c>
    </row>
    <row r="58068" spans="9:9" x14ac:dyDescent="0.2">
      <c r="I58068" s="37" t="s">
        <v>16</v>
      </c>
    </row>
    <row r="58069" spans="9:9" x14ac:dyDescent="0.2">
      <c r="I58069" s="37" t="s">
        <v>16</v>
      </c>
    </row>
    <row r="58070" spans="9:9" x14ac:dyDescent="0.2">
      <c r="I58070" s="37" t="s">
        <v>16</v>
      </c>
    </row>
    <row r="58071" spans="9:9" x14ac:dyDescent="0.2">
      <c r="I58071" s="37" t="s">
        <v>16</v>
      </c>
    </row>
    <row r="58072" spans="9:9" x14ac:dyDescent="0.2">
      <c r="I58072" s="37" t="s">
        <v>16</v>
      </c>
    </row>
    <row r="58073" spans="9:9" x14ac:dyDescent="0.2">
      <c r="I58073" s="37" t="s">
        <v>16</v>
      </c>
    </row>
    <row r="58074" spans="9:9" x14ac:dyDescent="0.2">
      <c r="I58074" s="37" t="s">
        <v>16</v>
      </c>
    </row>
    <row r="58075" spans="9:9" x14ac:dyDescent="0.2">
      <c r="I58075" s="37" t="s">
        <v>16</v>
      </c>
    </row>
    <row r="58076" spans="9:9" x14ac:dyDescent="0.2">
      <c r="I58076" s="37" t="s">
        <v>16</v>
      </c>
    </row>
    <row r="58077" spans="9:9" x14ac:dyDescent="0.2">
      <c r="I58077" s="37" t="s">
        <v>16</v>
      </c>
    </row>
    <row r="58078" spans="9:9" x14ac:dyDescent="0.2">
      <c r="I58078" s="37" t="s">
        <v>16</v>
      </c>
    </row>
    <row r="58079" spans="9:9" x14ac:dyDescent="0.2">
      <c r="I58079" s="37" t="s">
        <v>16</v>
      </c>
    </row>
    <row r="58080" spans="9:9" x14ac:dyDescent="0.2">
      <c r="I58080" s="37" t="s">
        <v>16</v>
      </c>
    </row>
    <row r="58081" spans="9:9" x14ac:dyDescent="0.2">
      <c r="I58081" s="37" t="s">
        <v>16</v>
      </c>
    </row>
    <row r="58082" spans="9:9" x14ac:dyDescent="0.2">
      <c r="I58082" s="37" t="s">
        <v>16</v>
      </c>
    </row>
    <row r="58083" spans="9:9" x14ac:dyDescent="0.2">
      <c r="I58083" s="37" t="s">
        <v>16</v>
      </c>
    </row>
    <row r="58084" spans="9:9" x14ac:dyDescent="0.2">
      <c r="I58084" s="37" t="s">
        <v>16</v>
      </c>
    </row>
    <row r="58085" spans="9:9" x14ac:dyDescent="0.2">
      <c r="I58085" s="37" t="s">
        <v>16</v>
      </c>
    </row>
    <row r="58086" spans="9:9" x14ac:dyDescent="0.2">
      <c r="I58086" s="37" t="s">
        <v>16</v>
      </c>
    </row>
    <row r="58087" spans="9:9" x14ac:dyDescent="0.2">
      <c r="I58087" s="37" t="s">
        <v>16</v>
      </c>
    </row>
    <row r="58088" spans="9:9" x14ac:dyDescent="0.2">
      <c r="I58088" s="37" t="s">
        <v>16</v>
      </c>
    </row>
    <row r="58089" spans="9:9" x14ac:dyDescent="0.2">
      <c r="I58089" s="37" t="s">
        <v>16</v>
      </c>
    </row>
    <row r="58090" spans="9:9" x14ac:dyDescent="0.2">
      <c r="I58090" s="37" t="s">
        <v>16</v>
      </c>
    </row>
    <row r="58091" spans="9:9" x14ac:dyDescent="0.2">
      <c r="I58091" s="37" t="s">
        <v>16</v>
      </c>
    </row>
    <row r="58092" spans="9:9" x14ac:dyDescent="0.2">
      <c r="I58092" s="37" t="s">
        <v>16</v>
      </c>
    </row>
    <row r="58093" spans="9:9" x14ac:dyDescent="0.2">
      <c r="I58093" s="37" t="s">
        <v>16</v>
      </c>
    </row>
    <row r="58094" spans="9:9" x14ac:dyDescent="0.2">
      <c r="I58094" s="37" t="s">
        <v>16</v>
      </c>
    </row>
    <row r="58095" spans="9:9" x14ac:dyDescent="0.2">
      <c r="I58095" s="37" t="s">
        <v>16</v>
      </c>
    </row>
    <row r="58096" spans="9:9" x14ac:dyDescent="0.2">
      <c r="I58096" s="37" t="s">
        <v>16</v>
      </c>
    </row>
    <row r="58097" spans="9:9" x14ac:dyDescent="0.2">
      <c r="I58097" s="37" t="s">
        <v>16</v>
      </c>
    </row>
    <row r="58098" spans="9:9" x14ac:dyDescent="0.2">
      <c r="I58098" s="37" t="s">
        <v>16</v>
      </c>
    </row>
    <row r="58099" spans="9:9" x14ac:dyDescent="0.2">
      <c r="I58099" s="37" t="s">
        <v>16</v>
      </c>
    </row>
    <row r="58100" spans="9:9" x14ac:dyDescent="0.2">
      <c r="I58100" s="37" t="s">
        <v>16</v>
      </c>
    </row>
    <row r="58101" spans="9:9" x14ac:dyDescent="0.2">
      <c r="I58101" s="37" t="s">
        <v>16</v>
      </c>
    </row>
    <row r="58102" spans="9:9" x14ac:dyDescent="0.2">
      <c r="I58102" s="37" t="s">
        <v>16</v>
      </c>
    </row>
    <row r="58103" spans="9:9" x14ac:dyDescent="0.2">
      <c r="I58103" s="37" t="s">
        <v>16</v>
      </c>
    </row>
    <row r="58104" spans="9:9" x14ac:dyDescent="0.2">
      <c r="I58104" s="37" t="s">
        <v>16</v>
      </c>
    </row>
    <row r="58105" spans="9:9" x14ac:dyDescent="0.2">
      <c r="I58105" s="37" t="s">
        <v>16</v>
      </c>
    </row>
    <row r="58106" spans="9:9" x14ac:dyDescent="0.2">
      <c r="I58106" s="37" t="s">
        <v>16</v>
      </c>
    </row>
    <row r="58107" spans="9:9" x14ac:dyDescent="0.2">
      <c r="I58107" s="37" t="s">
        <v>16</v>
      </c>
    </row>
    <row r="58108" spans="9:9" x14ac:dyDescent="0.2">
      <c r="I58108" s="37" t="s">
        <v>16</v>
      </c>
    </row>
    <row r="58109" spans="9:9" x14ac:dyDescent="0.2">
      <c r="I58109" s="37" t="s">
        <v>16</v>
      </c>
    </row>
    <row r="58110" spans="9:9" x14ac:dyDescent="0.2">
      <c r="I58110" s="37" t="s">
        <v>16</v>
      </c>
    </row>
    <row r="58111" spans="9:9" x14ac:dyDescent="0.2">
      <c r="I58111" s="37" t="s">
        <v>16</v>
      </c>
    </row>
    <row r="58112" spans="9:9" x14ac:dyDescent="0.2">
      <c r="I58112" s="37" t="s">
        <v>16</v>
      </c>
    </row>
    <row r="58113" spans="9:9" x14ac:dyDescent="0.2">
      <c r="I58113" s="37" t="s">
        <v>16</v>
      </c>
    </row>
    <row r="58114" spans="9:9" x14ac:dyDescent="0.2">
      <c r="I58114" s="37" t="s">
        <v>16</v>
      </c>
    </row>
    <row r="58115" spans="9:9" x14ac:dyDescent="0.2">
      <c r="I58115" s="37" t="s">
        <v>16</v>
      </c>
    </row>
    <row r="58116" spans="9:9" x14ac:dyDescent="0.2">
      <c r="I58116" s="37" t="s">
        <v>16</v>
      </c>
    </row>
    <row r="58117" spans="9:9" x14ac:dyDescent="0.2">
      <c r="I58117" s="37" t="s">
        <v>16</v>
      </c>
    </row>
    <row r="58118" spans="9:9" x14ac:dyDescent="0.2">
      <c r="I58118" s="37" t="s">
        <v>16</v>
      </c>
    </row>
    <row r="58119" spans="9:9" x14ac:dyDescent="0.2">
      <c r="I58119" s="37" t="s">
        <v>16</v>
      </c>
    </row>
    <row r="58120" spans="9:9" x14ac:dyDescent="0.2">
      <c r="I58120" s="37" t="s">
        <v>16</v>
      </c>
    </row>
    <row r="58121" spans="9:9" x14ac:dyDescent="0.2">
      <c r="I58121" s="37" t="s">
        <v>16</v>
      </c>
    </row>
    <row r="58122" spans="9:9" x14ac:dyDescent="0.2">
      <c r="I58122" s="37" t="s">
        <v>16</v>
      </c>
    </row>
    <row r="58123" spans="9:9" x14ac:dyDescent="0.2">
      <c r="I58123" s="37" t="s">
        <v>16</v>
      </c>
    </row>
    <row r="58124" spans="9:9" x14ac:dyDescent="0.2">
      <c r="I58124" s="37" t="s">
        <v>16</v>
      </c>
    </row>
    <row r="58125" spans="9:9" x14ac:dyDescent="0.2">
      <c r="I58125" s="37" t="s">
        <v>16</v>
      </c>
    </row>
    <row r="58126" spans="9:9" x14ac:dyDescent="0.2">
      <c r="I58126" s="37" t="s">
        <v>16</v>
      </c>
    </row>
    <row r="58127" spans="9:9" x14ac:dyDescent="0.2">
      <c r="I58127" s="37" t="s">
        <v>16</v>
      </c>
    </row>
    <row r="58128" spans="9:9" x14ac:dyDescent="0.2">
      <c r="I58128" s="37" t="s">
        <v>16</v>
      </c>
    </row>
    <row r="58129" spans="9:9" x14ac:dyDescent="0.2">
      <c r="I58129" s="37" t="s">
        <v>16</v>
      </c>
    </row>
    <row r="58130" spans="9:9" x14ac:dyDescent="0.2">
      <c r="I58130" s="37" t="s">
        <v>16</v>
      </c>
    </row>
    <row r="58131" spans="9:9" x14ac:dyDescent="0.2">
      <c r="I58131" s="37" t="s">
        <v>16</v>
      </c>
    </row>
    <row r="58132" spans="9:9" x14ac:dyDescent="0.2">
      <c r="I58132" s="37" t="s">
        <v>16</v>
      </c>
    </row>
    <row r="58133" spans="9:9" x14ac:dyDescent="0.2">
      <c r="I58133" s="37" t="s">
        <v>16</v>
      </c>
    </row>
    <row r="58134" spans="9:9" x14ac:dyDescent="0.2">
      <c r="I58134" s="37" t="s">
        <v>16</v>
      </c>
    </row>
    <row r="58135" spans="9:9" x14ac:dyDescent="0.2">
      <c r="I58135" s="37" t="s">
        <v>16</v>
      </c>
    </row>
    <row r="58136" spans="9:9" x14ac:dyDescent="0.2">
      <c r="I58136" s="37" t="s">
        <v>16</v>
      </c>
    </row>
    <row r="58137" spans="9:9" x14ac:dyDescent="0.2">
      <c r="I58137" s="37" t="s">
        <v>16</v>
      </c>
    </row>
    <row r="58138" spans="9:9" x14ac:dyDescent="0.2">
      <c r="I58138" s="37" t="s">
        <v>16</v>
      </c>
    </row>
    <row r="58139" spans="9:9" x14ac:dyDescent="0.2">
      <c r="I58139" s="37" t="s">
        <v>16</v>
      </c>
    </row>
    <row r="58140" spans="9:9" x14ac:dyDescent="0.2">
      <c r="I58140" s="37" t="s">
        <v>16</v>
      </c>
    </row>
    <row r="58141" spans="9:9" x14ac:dyDescent="0.2">
      <c r="I58141" s="37" t="s">
        <v>16</v>
      </c>
    </row>
    <row r="58142" spans="9:9" x14ac:dyDescent="0.2">
      <c r="I58142" s="37" t="s">
        <v>16</v>
      </c>
    </row>
    <row r="58143" spans="9:9" x14ac:dyDescent="0.2">
      <c r="I58143" s="37" t="s">
        <v>16</v>
      </c>
    </row>
    <row r="58144" spans="9:9" x14ac:dyDescent="0.2">
      <c r="I58144" s="37" t="s">
        <v>16</v>
      </c>
    </row>
    <row r="58145" spans="9:9" x14ac:dyDescent="0.2">
      <c r="I58145" s="37" t="s">
        <v>16</v>
      </c>
    </row>
    <row r="58146" spans="9:9" x14ac:dyDescent="0.2">
      <c r="I58146" s="37" t="s">
        <v>16</v>
      </c>
    </row>
    <row r="58147" spans="9:9" x14ac:dyDescent="0.2">
      <c r="I58147" s="37" t="s">
        <v>16</v>
      </c>
    </row>
    <row r="58148" spans="9:9" x14ac:dyDescent="0.2">
      <c r="I58148" s="37" t="s">
        <v>16</v>
      </c>
    </row>
    <row r="58149" spans="9:9" x14ac:dyDescent="0.2">
      <c r="I58149" s="37" t="s">
        <v>16</v>
      </c>
    </row>
    <row r="58150" spans="9:9" x14ac:dyDescent="0.2">
      <c r="I58150" s="37" t="s">
        <v>16</v>
      </c>
    </row>
    <row r="58151" spans="9:9" x14ac:dyDescent="0.2">
      <c r="I58151" s="37" t="s">
        <v>16</v>
      </c>
    </row>
    <row r="58152" spans="9:9" x14ac:dyDescent="0.2">
      <c r="I58152" s="37" t="s">
        <v>16</v>
      </c>
    </row>
    <row r="58153" spans="9:9" x14ac:dyDescent="0.2">
      <c r="I58153" s="37" t="s">
        <v>16</v>
      </c>
    </row>
    <row r="58154" spans="9:9" x14ac:dyDescent="0.2">
      <c r="I58154" s="37" t="s">
        <v>16</v>
      </c>
    </row>
    <row r="58155" spans="9:9" x14ac:dyDescent="0.2">
      <c r="I58155" s="37" t="s">
        <v>16</v>
      </c>
    </row>
    <row r="58156" spans="9:9" x14ac:dyDescent="0.2">
      <c r="I58156" s="37" t="s">
        <v>16</v>
      </c>
    </row>
    <row r="58157" spans="9:9" x14ac:dyDescent="0.2">
      <c r="I58157" s="37" t="s">
        <v>16</v>
      </c>
    </row>
    <row r="58158" spans="9:9" x14ac:dyDescent="0.2">
      <c r="I58158" s="37" t="s">
        <v>16</v>
      </c>
    </row>
    <row r="58159" spans="9:9" x14ac:dyDescent="0.2">
      <c r="I58159" s="37" t="s">
        <v>16</v>
      </c>
    </row>
    <row r="58160" spans="9:9" x14ac:dyDescent="0.2">
      <c r="I58160" s="37" t="s">
        <v>16</v>
      </c>
    </row>
    <row r="58161" spans="9:9" x14ac:dyDescent="0.2">
      <c r="I58161" s="37" t="s">
        <v>16</v>
      </c>
    </row>
    <row r="58162" spans="9:9" x14ac:dyDescent="0.2">
      <c r="I58162" s="37" t="s">
        <v>16</v>
      </c>
    </row>
    <row r="58163" spans="9:9" x14ac:dyDescent="0.2">
      <c r="I58163" s="37" t="s">
        <v>16</v>
      </c>
    </row>
    <row r="58164" spans="9:9" x14ac:dyDescent="0.2">
      <c r="I58164" s="37" t="s">
        <v>16</v>
      </c>
    </row>
    <row r="58165" spans="9:9" x14ac:dyDescent="0.2">
      <c r="I58165" s="37" t="s">
        <v>16</v>
      </c>
    </row>
    <row r="58166" spans="9:9" x14ac:dyDescent="0.2">
      <c r="I58166" s="37" t="s">
        <v>16</v>
      </c>
    </row>
    <row r="58167" spans="9:9" x14ac:dyDescent="0.2">
      <c r="I58167" s="37" t="s">
        <v>16</v>
      </c>
    </row>
    <row r="58168" spans="9:9" x14ac:dyDescent="0.2">
      <c r="I58168" s="37" t="s">
        <v>16</v>
      </c>
    </row>
    <row r="58169" spans="9:9" x14ac:dyDescent="0.2">
      <c r="I58169" s="37" t="s">
        <v>16</v>
      </c>
    </row>
    <row r="58170" spans="9:9" x14ac:dyDescent="0.2">
      <c r="I58170" s="37" t="s">
        <v>16</v>
      </c>
    </row>
    <row r="58171" spans="9:9" x14ac:dyDescent="0.2">
      <c r="I58171" s="37" t="s">
        <v>16</v>
      </c>
    </row>
    <row r="58172" spans="9:9" x14ac:dyDescent="0.2">
      <c r="I58172" s="37" t="s">
        <v>16</v>
      </c>
    </row>
    <row r="58173" spans="9:9" x14ac:dyDescent="0.2">
      <c r="I58173" s="37" t="s">
        <v>16</v>
      </c>
    </row>
    <row r="58174" spans="9:9" x14ac:dyDescent="0.2">
      <c r="I58174" s="37" t="s">
        <v>16</v>
      </c>
    </row>
    <row r="58175" spans="9:9" x14ac:dyDescent="0.2">
      <c r="I58175" s="37" t="s">
        <v>16</v>
      </c>
    </row>
    <row r="58176" spans="9:9" x14ac:dyDescent="0.2">
      <c r="I58176" s="37" t="s">
        <v>16</v>
      </c>
    </row>
    <row r="58177" spans="9:9" x14ac:dyDescent="0.2">
      <c r="I58177" s="37" t="s">
        <v>16</v>
      </c>
    </row>
    <row r="58178" spans="9:9" x14ac:dyDescent="0.2">
      <c r="I58178" s="37" t="s">
        <v>16</v>
      </c>
    </row>
    <row r="58179" spans="9:9" x14ac:dyDescent="0.2">
      <c r="I58179" s="37" t="s">
        <v>16</v>
      </c>
    </row>
    <row r="58180" spans="9:9" x14ac:dyDescent="0.2">
      <c r="I58180" s="37" t="s">
        <v>16</v>
      </c>
    </row>
    <row r="58181" spans="9:9" x14ac:dyDescent="0.2">
      <c r="I58181" s="37" t="s">
        <v>16</v>
      </c>
    </row>
    <row r="58182" spans="9:9" x14ac:dyDescent="0.2">
      <c r="I58182" s="37" t="s">
        <v>16</v>
      </c>
    </row>
    <row r="58183" spans="9:9" x14ac:dyDescent="0.2">
      <c r="I58183" s="37" t="s">
        <v>16</v>
      </c>
    </row>
    <row r="58184" spans="9:9" x14ac:dyDescent="0.2">
      <c r="I58184" s="37" t="s">
        <v>16</v>
      </c>
    </row>
    <row r="58185" spans="9:9" x14ac:dyDescent="0.2">
      <c r="I58185" s="37" t="s">
        <v>16</v>
      </c>
    </row>
    <row r="58186" spans="9:9" x14ac:dyDescent="0.2">
      <c r="I58186" s="37" t="s">
        <v>16</v>
      </c>
    </row>
    <row r="58187" spans="9:9" x14ac:dyDescent="0.2">
      <c r="I58187" s="37" t="s">
        <v>16</v>
      </c>
    </row>
    <row r="58188" spans="9:9" x14ac:dyDescent="0.2">
      <c r="I58188" s="37" t="s">
        <v>16</v>
      </c>
    </row>
    <row r="58189" spans="9:9" x14ac:dyDescent="0.2">
      <c r="I58189" s="37" t="s">
        <v>16</v>
      </c>
    </row>
    <row r="58190" spans="9:9" x14ac:dyDescent="0.2">
      <c r="I58190" s="37" t="s">
        <v>16</v>
      </c>
    </row>
    <row r="58191" spans="9:9" x14ac:dyDescent="0.2">
      <c r="I58191" s="37" t="s">
        <v>16</v>
      </c>
    </row>
    <row r="58192" spans="9:9" x14ac:dyDescent="0.2">
      <c r="I58192" s="37" t="s">
        <v>16</v>
      </c>
    </row>
    <row r="58193" spans="9:9" x14ac:dyDescent="0.2">
      <c r="I58193" s="37" t="s">
        <v>16</v>
      </c>
    </row>
    <row r="58194" spans="9:9" x14ac:dyDescent="0.2">
      <c r="I58194" s="37" t="s">
        <v>16</v>
      </c>
    </row>
    <row r="58195" spans="9:9" x14ac:dyDescent="0.2">
      <c r="I58195" s="37" t="s">
        <v>16</v>
      </c>
    </row>
    <row r="58196" spans="9:9" x14ac:dyDescent="0.2">
      <c r="I58196" s="37" t="s">
        <v>16</v>
      </c>
    </row>
    <row r="58197" spans="9:9" x14ac:dyDescent="0.2">
      <c r="I58197" s="37" t="s">
        <v>16</v>
      </c>
    </row>
    <row r="58198" spans="9:9" x14ac:dyDescent="0.2">
      <c r="I58198" s="37" t="s">
        <v>16</v>
      </c>
    </row>
    <row r="58199" spans="9:9" x14ac:dyDescent="0.2">
      <c r="I58199" s="37" t="s">
        <v>16</v>
      </c>
    </row>
    <row r="58200" spans="9:9" x14ac:dyDescent="0.2">
      <c r="I58200" s="37" t="s">
        <v>16</v>
      </c>
    </row>
    <row r="58201" spans="9:9" x14ac:dyDescent="0.2">
      <c r="I58201" s="37" t="s">
        <v>16</v>
      </c>
    </row>
    <row r="58202" spans="9:9" x14ac:dyDescent="0.2">
      <c r="I58202" s="37" t="s">
        <v>16</v>
      </c>
    </row>
    <row r="58203" spans="9:9" x14ac:dyDescent="0.2">
      <c r="I58203" s="37" t="s">
        <v>16</v>
      </c>
    </row>
    <row r="58204" spans="9:9" x14ac:dyDescent="0.2">
      <c r="I58204" s="37" t="s">
        <v>16</v>
      </c>
    </row>
    <row r="58205" spans="9:9" x14ac:dyDescent="0.2">
      <c r="I58205" s="37" t="s">
        <v>16</v>
      </c>
    </row>
    <row r="58206" spans="9:9" x14ac:dyDescent="0.2">
      <c r="I58206" s="37" t="s">
        <v>16</v>
      </c>
    </row>
    <row r="58207" spans="9:9" x14ac:dyDescent="0.2">
      <c r="I58207" s="37" t="s">
        <v>16</v>
      </c>
    </row>
    <row r="58208" spans="9:9" x14ac:dyDescent="0.2">
      <c r="I58208" s="37" t="s">
        <v>16</v>
      </c>
    </row>
    <row r="58209" spans="9:9" x14ac:dyDescent="0.2">
      <c r="I58209" s="37" t="s">
        <v>16</v>
      </c>
    </row>
    <row r="58210" spans="9:9" x14ac:dyDescent="0.2">
      <c r="I58210" s="37" t="s">
        <v>16</v>
      </c>
    </row>
    <row r="58211" spans="9:9" x14ac:dyDescent="0.2">
      <c r="I58211" s="37" t="s">
        <v>16</v>
      </c>
    </row>
    <row r="58212" spans="9:9" x14ac:dyDescent="0.2">
      <c r="I58212" s="37" t="s">
        <v>16</v>
      </c>
    </row>
    <row r="58213" spans="9:9" x14ac:dyDescent="0.2">
      <c r="I58213" s="37" t="s">
        <v>16</v>
      </c>
    </row>
    <row r="58214" spans="9:9" x14ac:dyDescent="0.2">
      <c r="I58214" s="37" t="s">
        <v>16</v>
      </c>
    </row>
    <row r="58215" spans="9:9" x14ac:dyDescent="0.2">
      <c r="I58215" s="37" t="s">
        <v>16</v>
      </c>
    </row>
    <row r="58216" spans="9:9" x14ac:dyDescent="0.2">
      <c r="I58216" s="37" t="s">
        <v>16</v>
      </c>
    </row>
    <row r="58217" spans="9:9" x14ac:dyDescent="0.2">
      <c r="I58217" s="37" t="s">
        <v>16</v>
      </c>
    </row>
    <row r="58218" spans="9:9" x14ac:dyDescent="0.2">
      <c r="I58218" s="37" t="s">
        <v>16</v>
      </c>
    </row>
    <row r="58219" spans="9:9" x14ac:dyDescent="0.2">
      <c r="I58219" s="37" t="s">
        <v>16</v>
      </c>
    </row>
    <row r="58220" spans="9:9" x14ac:dyDescent="0.2">
      <c r="I58220" s="37" t="s">
        <v>16</v>
      </c>
    </row>
    <row r="58221" spans="9:9" x14ac:dyDescent="0.2">
      <c r="I58221" s="37" t="s">
        <v>16</v>
      </c>
    </row>
    <row r="58222" spans="9:9" x14ac:dyDescent="0.2">
      <c r="I58222" s="37" t="s">
        <v>16</v>
      </c>
    </row>
    <row r="58223" spans="9:9" x14ac:dyDescent="0.2">
      <c r="I58223" s="37" t="s">
        <v>16</v>
      </c>
    </row>
    <row r="58224" spans="9:9" x14ac:dyDescent="0.2">
      <c r="I58224" s="37" t="s">
        <v>16</v>
      </c>
    </row>
    <row r="58225" spans="9:9" x14ac:dyDescent="0.2">
      <c r="I58225" s="37" t="s">
        <v>16</v>
      </c>
    </row>
    <row r="58226" spans="9:9" x14ac:dyDescent="0.2">
      <c r="I58226" s="37" t="s">
        <v>16</v>
      </c>
    </row>
    <row r="58227" spans="9:9" x14ac:dyDescent="0.2">
      <c r="I58227" s="37" t="s">
        <v>16</v>
      </c>
    </row>
    <row r="58228" spans="9:9" x14ac:dyDescent="0.2">
      <c r="I58228" s="37" t="s">
        <v>16</v>
      </c>
    </row>
    <row r="58229" spans="9:9" x14ac:dyDescent="0.2">
      <c r="I58229" s="37" t="s">
        <v>16</v>
      </c>
    </row>
    <row r="58230" spans="9:9" x14ac:dyDescent="0.2">
      <c r="I58230" s="37" t="s">
        <v>16</v>
      </c>
    </row>
    <row r="58231" spans="9:9" x14ac:dyDescent="0.2">
      <c r="I58231" s="37" t="s">
        <v>16</v>
      </c>
    </row>
    <row r="58232" spans="9:9" x14ac:dyDescent="0.2">
      <c r="I58232" s="37" t="s">
        <v>16</v>
      </c>
    </row>
    <row r="58233" spans="9:9" x14ac:dyDescent="0.2">
      <c r="I58233" s="37" t="s">
        <v>16</v>
      </c>
    </row>
    <row r="58234" spans="9:9" x14ac:dyDescent="0.2">
      <c r="I58234" s="37" t="s">
        <v>16</v>
      </c>
    </row>
    <row r="58235" spans="9:9" x14ac:dyDescent="0.2">
      <c r="I58235" s="37" t="s">
        <v>16</v>
      </c>
    </row>
    <row r="58236" spans="9:9" x14ac:dyDescent="0.2">
      <c r="I58236" s="37" t="s">
        <v>16</v>
      </c>
    </row>
    <row r="58237" spans="9:9" x14ac:dyDescent="0.2">
      <c r="I58237" s="37" t="s">
        <v>16</v>
      </c>
    </row>
    <row r="58238" spans="9:9" x14ac:dyDescent="0.2">
      <c r="I58238" s="37" t="s">
        <v>16</v>
      </c>
    </row>
    <row r="58239" spans="9:9" x14ac:dyDescent="0.2">
      <c r="I58239" s="37" t="s">
        <v>16</v>
      </c>
    </row>
    <row r="58240" spans="9:9" x14ac:dyDescent="0.2">
      <c r="I58240" s="37" t="s">
        <v>16</v>
      </c>
    </row>
    <row r="58241" spans="9:9" x14ac:dyDescent="0.2">
      <c r="I58241" s="37" t="s">
        <v>16</v>
      </c>
    </row>
    <row r="58242" spans="9:9" x14ac:dyDescent="0.2">
      <c r="I58242" s="37" t="s">
        <v>16</v>
      </c>
    </row>
    <row r="58243" spans="9:9" x14ac:dyDescent="0.2">
      <c r="I58243" s="37" t="s">
        <v>16</v>
      </c>
    </row>
    <row r="58244" spans="9:9" x14ac:dyDescent="0.2">
      <c r="I58244" s="37" t="s">
        <v>16</v>
      </c>
    </row>
    <row r="58245" spans="9:9" x14ac:dyDescent="0.2">
      <c r="I58245" s="37" t="s">
        <v>16</v>
      </c>
    </row>
    <row r="58246" spans="9:9" x14ac:dyDescent="0.2">
      <c r="I58246" s="37" t="s">
        <v>16</v>
      </c>
    </row>
    <row r="58247" spans="9:9" x14ac:dyDescent="0.2">
      <c r="I58247" s="37" t="s">
        <v>16</v>
      </c>
    </row>
    <row r="58248" spans="9:9" x14ac:dyDescent="0.2">
      <c r="I58248" s="37" t="s">
        <v>16</v>
      </c>
    </row>
    <row r="58249" spans="9:9" x14ac:dyDescent="0.2">
      <c r="I58249" s="37" t="s">
        <v>16</v>
      </c>
    </row>
    <row r="58250" spans="9:9" x14ac:dyDescent="0.2">
      <c r="I58250" s="37" t="s">
        <v>16</v>
      </c>
    </row>
    <row r="58251" spans="9:9" x14ac:dyDescent="0.2">
      <c r="I58251" s="37" t="s">
        <v>16</v>
      </c>
    </row>
    <row r="58252" spans="9:9" x14ac:dyDescent="0.2">
      <c r="I58252" s="37" t="s">
        <v>16</v>
      </c>
    </row>
    <row r="58253" spans="9:9" x14ac:dyDescent="0.2">
      <c r="I58253" s="37" t="s">
        <v>16</v>
      </c>
    </row>
    <row r="58254" spans="9:9" x14ac:dyDescent="0.2">
      <c r="I58254" s="37" t="s">
        <v>16</v>
      </c>
    </row>
    <row r="58255" spans="9:9" x14ac:dyDescent="0.2">
      <c r="I58255" s="37" t="s">
        <v>16</v>
      </c>
    </row>
    <row r="58256" spans="9:9" x14ac:dyDescent="0.2">
      <c r="I58256" s="37" t="s">
        <v>16</v>
      </c>
    </row>
    <row r="58257" spans="9:9" x14ac:dyDescent="0.2">
      <c r="I58257" s="37" t="s">
        <v>16</v>
      </c>
    </row>
    <row r="58258" spans="9:9" x14ac:dyDescent="0.2">
      <c r="I58258" s="37" t="s">
        <v>16</v>
      </c>
    </row>
    <row r="58259" spans="9:9" x14ac:dyDescent="0.2">
      <c r="I58259" s="37" t="s">
        <v>16</v>
      </c>
    </row>
    <row r="58260" spans="9:9" x14ac:dyDescent="0.2">
      <c r="I58260" s="37" t="s">
        <v>16</v>
      </c>
    </row>
    <row r="58261" spans="9:9" x14ac:dyDescent="0.2">
      <c r="I58261" s="37" t="s">
        <v>16</v>
      </c>
    </row>
    <row r="58262" spans="9:9" x14ac:dyDescent="0.2">
      <c r="I58262" s="37" t="s">
        <v>16</v>
      </c>
    </row>
    <row r="58263" spans="9:9" x14ac:dyDescent="0.2">
      <c r="I58263" s="37" t="s">
        <v>16</v>
      </c>
    </row>
    <row r="58264" spans="9:9" x14ac:dyDescent="0.2">
      <c r="I58264" s="37" t="s">
        <v>16</v>
      </c>
    </row>
    <row r="58265" spans="9:9" x14ac:dyDescent="0.2">
      <c r="I58265" s="37" t="s">
        <v>16</v>
      </c>
    </row>
    <row r="58266" spans="9:9" x14ac:dyDescent="0.2">
      <c r="I58266" s="37" t="s">
        <v>16</v>
      </c>
    </row>
    <row r="58267" spans="9:9" x14ac:dyDescent="0.2">
      <c r="I58267" s="37" t="s">
        <v>16</v>
      </c>
    </row>
    <row r="58268" spans="9:9" x14ac:dyDescent="0.2">
      <c r="I58268" s="37" t="s">
        <v>16</v>
      </c>
    </row>
    <row r="58269" spans="9:9" x14ac:dyDescent="0.2">
      <c r="I58269" s="37" t="s">
        <v>16</v>
      </c>
    </row>
    <row r="58270" spans="9:9" x14ac:dyDescent="0.2">
      <c r="I58270" s="37" t="s">
        <v>16</v>
      </c>
    </row>
    <row r="58271" spans="9:9" x14ac:dyDescent="0.2">
      <c r="I58271" s="37" t="s">
        <v>16</v>
      </c>
    </row>
    <row r="58272" spans="9:9" x14ac:dyDescent="0.2">
      <c r="I58272" s="37" t="s">
        <v>16</v>
      </c>
    </row>
    <row r="58273" spans="9:9" x14ac:dyDescent="0.2">
      <c r="I58273" s="37" t="s">
        <v>16</v>
      </c>
    </row>
    <row r="58274" spans="9:9" x14ac:dyDescent="0.2">
      <c r="I58274" s="37" t="s">
        <v>16</v>
      </c>
    </row>
    <row r="58275" spans="9:9" x14ac:dyDescent="0.2">
      <c r="I58275" s="37" t="s">
        <v>16</v>
      </c>
    </row>
    <row r="58276" spans="9:9" x14ac:dyDescent="0.2">
      <c r="I58276" s="37" t="s">
        <v>16</v>
      </c>
    </row>
    <row r="58277" spans="9:9" x14ac:dyDescent="0.2">
      <c r="I58277" s="37" t="s">
        <v>16</v>
      </c>
    </row>
    <row r="58278" spans="9:9" x14ac:dyDescent="0.2">
      <c r="I58278" s="37" t="s">
        <v>16</v>
      </c>
    </row>
    <row r="58279" spans="9:9" x14ac:dyDescent="0.2">
      <c r="I58279" s="37" t="s">
        <v>16</v>
      </c>
    </row>
    <row r="58280" spans="9:9" x14ac:dyDescent="0.2">
      <c r="I58280" s="37" t="s">
        <v>16</v>
      </c>
    </row>
    <row r="58281" spans="9:9" x14ac:dyDescent="0.2">
      <c r="I58281" s="37" t="s">
        <v>16</v>
      </c>
    </row>
    <row r="58282" spans="9:9" x14ac:dyDescent="0.2">
      <c r="I58282" s="37" t="s">
        <v>16</v>
      </c>
    </row>
    <row r="58283" spans="9:9" x14ac:dyDescent="0.2">
      <c r="I58283" s="37" t="s">
        <v>16</v>
      </c>
    </row>
    <row r="58284" spans="9:9" x14ac:dyDescent="0.2">
      <c r="I58284" s="37" t="s">
        <v>16</v>
      </c>
    </row>
    <row r="58285" spans="9:9" x14ac:dyDescent="0.2">
      <c r="I58285" s="37" t="s">
        <v>16</v>
      </c>
    </row>
    <row r="58286" spans="9:9" x14ac:dyDescent="0.2">
      <c r="I58286" s="37" t="s">
        <v>16</v>
      </c>
    </row>
    <row r="58287" spans="9:9" x14ac:dyDescent="0.2">
      <c r="I58287" s="37" t="s">
        <v>16</v>
      </c>
    </row>
    <row r="58288" spans="9:9" x14ac:dyDescent="0.2">
      <c r="I58288" s="37" t="s">
        <v>16</v>
      </c>
    </row>
    <row r="58289" spans="9:9" x14ac:dyDescent="0.2">
      <c r="I58289" s="37" t="s">
        <v>16</v>
      </c>
    </row>
    <row r="58290" spans="9:9" x14ac:dyDescent="0.2">
      <c r="I58290" s="37" t="s">
        <v>16</v>
      </c>
    </row>
    <row r="58291" spans="9:9" x14ac:dyDescent="0.2">
      <c r="I58291" s="37" t="s">
        <v>16</v>
      </c>
    </row>
    <row r="58292" spans="9:9" x14ac:dyDescent="0.2">
      <c r="I58292" s="37" t="s">
        <v>16</v>
      </c>
    </row>
    <row r="58293" spans="9:9" x14ac:dyDescent="0.2">
      <c r="I58293" s="37" t="s">
        <v>16</v>
      </c>
    </row>
    <row r="58294" spans="9:9" x14ac:dyDescent="0.2">
      <c r="I58294" s="37" t="s">
        <v>16</v>
      </c>
    </row>
    <row r="58295" spans="9:9" x14ac:dyDescent="0.2">
      <c r="I58295" s="37" t="s">
        <v>16</v>
      </c>
    </row>
    <row r="58296" spans="9:9" x14ac:dyDescent="0.2">
      <c r="I58296" s="37" t="s">
        <v>16</v>
      </c>
    </row>
    <row r="58297" spans="9:9" x14ac:dyDescent="0.2">
      <c r="I58297" s="37" t="s">
        <v>16</v>
      </c>
    </row>
    <row r="58298" spans="9:9" x14ac:dyDescent="0.2">
      <c r="I58298" s="37" t="s">
        <v>16</v>
      </c>
    </row>
    <row r="58299" spans="9:9" x14ac:dyDescent="0.2">
      <c r="I58299" s="37" t="s">
        <v>16</v>
      </c>
    </row>
    <row r="58300" spans="9:9" x14ac:dyDescent="0.2">
      <c r="I58300" s="37" t="s">
        <v>16</v>
      </c>
    </row>
    <row r="58301" spans="9:9" x14ac:dyDescent="0.2">
      <c r="I58301" s="37" t="s">
        <v>16</v>
      </c>
    </row>
    <row r="58302" spans="9:9" x14ac:dyDescent="0.2">
      <c r="I58302" s="37" t="s">
        <v>16</v>
      </c>
    </row>
    <row r="58303" spans="9:9" x14ac:dyDescent="0.2">
      <c r="I58303" s="37" t="s">
        <v>16</v>
      </c>
    </row>
    <row r="58304" spans="9:9" x14ac:dyDescent="0.2">
      <c r="I58304" s="37" t="s">
        <v>16</v>
      </c>
    </row>
    <row r="58305" spans="9:9" x14ac:dyDescent="0.2">
      <c r="I58305" s="37" t="s">
        <v>16</v>
      </c>
    </row>
    <row r="58306" spans="9:9" x14ac:dyDescent="0.2">
      <c r="I58306" s="37" t="s">
        <v>16</v>
      </c>
    </row>
    <row r="58307" spans="9:9" x14ac:dyDescent="0.2">
      <c r="I58307" s="37" t="s">
        <v>16</v>
      </c>
    </row>
    <row r="58308" spans="9:9" x14ac:dyDescent="0.2">
      <c r="I58308" s="37" t="s">
        <v>16</v>
      </c>
    </row>
    <row r="58309" spans="9:9" x14ac:dyDescent="0.2">
      <c r="I58309" s="37" t="s">
        <v>16</v>
      </c>
    </row>
    <row r="58310" spans="9:9" x14ac:dyDescent="0.2">
      <c r="I58310" s="37" t="s">
        <v>16</v>
      </c>
    </row>
    <row r="58311" spans="9:9" x14ac:dyDescent="0.2">
      <c r="I58311" s="37" t="s">
        <v>16</v>
      </c>
    </row>
    <row r="58312" spans="9:9" x14ac:dyDescent="0.2">
      <c r="I58312" s="37" t="s">
        <v>16</v>
      </c>
    </row>
    <row r="58313" spans="9:9" x14ac:dyDescent="0.2">
      <c r="I58313" s="37" t="s">
        <v>16</v>
      </c>
    </row>
    <row r="58314" spans="9:9" x14ac:dyDescent="0.2">
      <c r="I58314" s="37" t="s">
        <v>16</v>
      </c>
    </row>
    <row r="58315" spans="9:9" x14ac:dyDescent="0.2">
      <c r="I58315" s="37" t="s">
        <v>16</v>
      </c>
    </row>
    <row r="58316" spans="9:9" x14ac:dyDescent="0.2">
      <c r="I58316" s="37" t="s">
        <v>16</v>
      </c>
    </row>
    <row r="58317" spans="9:9" x14ac:dyDescent="0.2">
      <c r="I58317" s="37" t="s">
        <v>16</v>
      </c>
    </row>
    <row r="58318" spans="9:9" x14ac:dyDescent="0.2">
      <c r="I58318" s="37" t="s">
        <v>16</v>
      </c>
    </row>
    <row r="58319" spans="9:9" x14ac:dyDescent="0.2">
      <c r="I58319" s="37" t="s">
        <v>16</v>
      </c>
    </row>
    <row r="58320" spans="9:9" x14ac:dyDescent="0.2">
      <c r="I58320" s="37" t="s">
        <v>16</v>
      </c>
    </row>
    <row r="58321" spans="9:9" x14ac:dyDescent="0.2">
      <c r="I58321" s="37" t="s">
        <v>16</v>
      </c>
    </row>
    <row r="58322" spans="9:9" x14ac:dyDescent="0.2">
      <c r="I58322" s="37" t="s">
        <v>16</v>
      </c>
    </row>
    <row r="58323" spans="9:9" x14ac:dyDescent="0.2">
      <c r="I58323" s="37" t="s">
        <v>16</v>
      </c>
    </row>
    <row r="58324" spans="9:9" x14ac:dyDescent="0.2">
      <c r="I58324" s="37" t="s">
        <v>16</v>
      </c>
    </row>
    <row r="58325" spans="9:9" x14ac:dyDescent="0.2">
      <c r="I58325" s="37" t="s">
        <v>16</v>
      </c>
    </row>
    <row r="58326" spans="9:9" x14ac:dyDescent="0.2">
      <c r="I58326" s="37" t="s">
        <v>16</v>
      </c>
    </row>
    <row r="58327" spans="9:9" x14ac:dyDescent="0.2">
      <c r="I58327" s="37" t="s">
        <v>16</v>
      </c>
    </row>
    <row r="58328" spans="9:9" x14ac:dyDescent="0.2">
      <c r="I58328" s="37" t="s">
        <v>16</v>
      </c>
    </row>
    <row r="58329" spans="9:9" x14ac:dyDescent="0.2">
      <c r="I58329" s="37" t="s">
        <v>16</v>
      </c>
    </row>
    <row r="58330" spans="9:9" x14ac:dyDescent="0.2">
      <c r="I58330" s="37" t="s">
        <v>16</v>
      </c>
    </row>
    <row r="58331" spans="9:9" x14ac:dyDescent="0.2">
      <c r="I58331" s="37" t="s">
        <v>16</v>
      </c>
    </row>
    <row r="58332" spans="9:9" x14ac:dyDescent="0.2">
      <c r="I58332" s="37" t="s">
        <v>16</v>
      </c>
    </row>
    <row r="58333" spans="9:9" x14ac:dyDescent="0.2">
      <c r="I58333" s="37" t="s">
        <v>16</v>
      </c>
    </row>
    <row r="58334" spans="9:9" x14ac:dyDescent="0.2">
      <c r="I58334" s="37" t="s">
        <v>16</v>
      </c>
    </row>
    <row r="58335" spans="9:9" x14ac:dyDescent="0.2">
      <c r="I58335" s="37" t="s">
        <v>16</v>
      </c>
    </row>
    <row r="58336" spans="9:9" x14ac:dyDescent="0.2">
      <c r="I58336" s="37" t="s">
        <v>16</v>
      </c>
    </row>
    <row r="58337" spans="9:9" x14ac:dyDescent="0.2">
      <c r="I58337" s="37" t="s">
        <v>16</v>
      </c>
    </row>
    <row r="58338" spans="9:9" x14ac:dyDescent="0.2">
      <c r="I58338" s="37" t="s">
        <v>16</v>
      </c>
    </row>
    <row r="58339" spans="9:9" x14ac:dyDescent="0.2">
      <c r="I58339" s="37" t="s">
        <v>16</v>
      </c>
    </row>
    <row r="58340" spans="9:9" x14ac:dyDescent="0.2">
      <c r="I58340" s="37" t="s">
        <v>16</v>
      </c>
    </row>
    <row r="58341" spans="9:9" x14ac:dyDescent="0.2">
      <c r="I58341" s="37" t="s">
        <v>16</v>
      </c>
    </row>
    <row r="58342" spans="9:9" x14ac:dyDescent="0.2">
      <c r="I58342" s="37" t="s">
        <v>16</v>
      </c>
    </row>
    <row r="58343" spans="9:9" x14ac:dyDescent="0.2">
      <c r="I58343" s="37" t="s">
        <v>16</v>
      </c>
    </row>
    <row r="58344" spans="9:9" x14ac:dyDescent="0.2">
      <c r="I58344" s="37" t="s">
        <v>16</v>
      </c>
    </row>
    <row r="58345" spans="9:9" x14ac:dyDescent="0.2">
      <c r="I58345" s="37" t="s">
        <v>16</v>
      </c>
    </row>
    <row r="58346" spans="9:9" x14ac:dyDescent="0.2">
      <c r="I58346" s="37" t="s">
        <v>16</v>
      </c>
    </row>
    <row r="58347" spans="9:9" x14ac:dyDescent="0.2">
      <c r="I58347" s="37" t="s">
        <v>16</v>
      </c>
    </row>
    <row r="58348" spans="9:9" x14ac:dyDescent="0.2">
      <c r="I58348" s="37" t="s">
        <v>16</v>
      </c>
    </row>
    <row r="58349" spans="9:9" x14ac:dyDescent="0.2">
      <c r="I58349" s="37" t="s">
        <v>16</v>
      </c>
    </row>
    <row r="58350" spans="9:9" x14ac:dyDescent="0.2">
      <c r="I58350" s="37" t="s">
        <v>16</v>
      </c>
    </row>
    <row r="58351" spans="9:9" x14ac:dyDescent="0.2">
      <c r="I58351" s="37" t="s">
        <v>16</v>
      </c>
    </row>
    <row r="58352" spans="9:9" x14ac:dyDescent="0.2">
      <c r="I58352" s="37" t="s">
        <v>16</v>
      </c>
    </row>
    <row r="58353" spans="9:9" x14ac:dyDescent="0.2">
      <c r="I58353" s="37" t="s">
        <v>16</v>
      </c>
    </row>
    <row r="58354" spans="9:9" x14ac:dyDescent="0.2">
      <c r="I58354" s="37" t="s">
        <v>16</v>
      </c>
    </row>
    <row r="58355" spans="9:9" x14ac:dyDescent="0.2">
      <c r="I58355" s="37" t="s">
        <v>16</v>
      </c>
    </row>
    <row r="58356" spans="9:9" x14ac:dyDescent="0.2">
      <c r="I58356" s="37" t="s">
        <v>16</v>
      </c>
    </row>
    <row r="58357" spans="9:9" x14ac:dyDescent="0.2">
      <c r="I58357" s="37" t="s">
        <v>16</v>
      </c>
    </row>
    <row r="58358" spans="9:9" x14ac:dyDescent="0.2">
      <c r="I58358" s="37" t="s">
        <v>16</v>
      </c>
    </row>
    <row r="58359" spans="9:9" x14ac:dyDescent="0.2">
      <c r="I58359" s="37" t="s">
        <v>16</v>
      </c>
    </row>
    <row r="58360" spans="9:9" x14ac:dyDescent="0.2">
      <c r="I58360" s="37" t="s">
        <v>16</v>
      </c>
    </row>
    <row r="58361" spans="9:9" x14ac:dyDescent="0.2">
      <c r="I58361" s="37" t="s">
        <v>16</v>
      </c>
    </row>
    <row r="58362" spans="9:9" x14ac:dyDescent="0.2">
      <c r="I58362" s="37" t="s">
        <v>16</v>
      </c>
    </row>
    <row r="58363" spans="9:9" x14ac:dyDescent="0.2">
      <c r="I58363" s="37" t="s">
        <v>16</v>
      </c>
    </row>
    <row r="58364" spans="9:9" x14ac:dyDescent="0.2">
      <c r="I58364" s="37" t="s">
        <v>16</v>
      </c>
    </row>
    <row r="58365" spans="9:9" x14ac:dyDescent="0.2">
      <c r="I58365" s="37" t="s">
        <v>16</v>
      </c>
    </row>
    <row r="58366" spans="9:9" x14ac:dyDescent="0.2">
      <c r="I58366" s="37" t="s">
        <v>16</v>
      </c>
    </row>
    <row r="58367" spans="9:9" x14ac:dyDescent="0.2">
      <c r="I58367" s="37" t="s">
        <v>16</v>
      </c>
    </row>
    <row r="58368" spans="9:9" x14ac:dyDescent="0.2">
      <c r="I58368" s="37" t="s">
        <v>16</v>
      </c>
    </row>
    <row r="58369" spans="9:9" x14ac:dyDescent="0.2">
      <c r="I58369" s="37" t="s">
        <v>16</v>
      </c>
    </row>
    <row r="58370" spans="9:9" x14ac:dyDescent="0.2">
      <c r="I58370" s="37" t="s">
        <v>16</v>
      </c>
    </row>
    <row r="58371" spans="9:9" x14ac:dyDescent="0.2">
      <c r="I58371" s="37" t="s">
        <v>16</v>
      </c>
    </row>
    <row r="58372" spans="9:9" x14ac:dyDescent="0.2">
      <c r="I58372" s="37" t="s">
        <v>16</v>
      </c>
    </row>
    <row r="58373" spans="9:9" x14ac:dyDescent="0.2">
      <c r="I58373" s="37" t="s">
        <v>16</v>
      </c>
    </row>
    <row r="58374" spans="9:9" x14ac:dyDescent="0.2">
      <c r="I58374" s="37" t="s">
        <v>16</v>
      </c>
    </row>
    <row r="58375" spans="9:9" x14ac:dyDescent="0.2">
      <c r="I58375" s="37" t="s">
        <v>16</v>
      </c>
    </row>
    <row r="58376" spans="9:9" x14ac:dyDescent="0.2">
      <c r="I58376" s="37" t="s">
        <v>16</v>
      </c>
    </row>
    <row r="58377" spans="9:9" x14ac:dyDescent="0.2">
      <c r="I58377" s="37" t="s">
        <v>16</v>
      </c>
    </row>
    <row r="58378" spans="9:9" x14ac:dyDescent="0.2">
      <c r="I58378" s="37" t="s">
        <v>16</v>
      </c>
    </row>
    <row r="58379" spans="9:9" x14ac:dyDescent="0.2">
      <c r="I58379" s="37" t="s">
        <v>16</v>
      </c>
    </row>
    <row r="58380" spans="9:9" x14ac:dyDescent="0.2">
      <c r="I58380" s="37" t="s">
        <v>16</v>
      </c>
    </row>
    <row r="58381" spans="9:9" x14ac:dyDescent="0.2">
      <c r="I58381" s="37" t="s">
        <v>16</v>
      </c>
    </row>
    <row r="58382" spans="9:9" x14ac:dyDescent="0.2">
      <c r="I58382" s="37" t="s">
        <v>16</v>
      </c>
    </row>
    <row r="58383" spans="9:9" x14ac:dyDescent="0.2">
      <c r="I58383" s="37" t="s">
        <v>16</v>
      </c>
    </row>
    <row r="58384" spans="9:9" x14ac:dyDescent="0.2">
      <c r="I58384" s="37" t="s">
        <v>16</v>
      </c>
    </row>
    <row r="58385" spans="9:9" x14ac:dyDescent="0.2">
      <c r="I58385" s="37" t="s">
        <v>16</v>
      </c>
    </row>
    <row r="58386" spans="9:9" x14ac:dyDescent="0.2">
      <c r="I58386" s="37" t="s">
        <v>16</v>
      </c>
    </row>
    <row r="58387" spans="9:9" x14ac:dyDescent="0.2">
      <c r="I58387" s="37" t="s">
        <v>16</v>
      </c>
    </row>
    <row r="58388" spans="9:9" x14ac:dyDescent="0.2">
      <c r="I58388" s="37" t="s">
        <v>16</v>
      </c>
    </row>
    <row r="58389" spans="9:9" x14ac:dyDescent="0.2">
      <c r="I58389" s="37" t="s">
        <v>16</v>
      </c>
    </row>
    <row r="58390" spans="9:9" x14ac:dyDescent="0.2">
      <c r="I58390" s="37" t="s">
        <v>16</v>
      </c>
    </row>
    <row r="58391" spans="9:9" x14ac:dyDescent="0.2">
      <c r="I58391" s="37" t="s">
        <v>16</v>
      </c>
    </row>
    <row r="58392" spans="9:9" x14ac:dyDescent="0.2">
      <c r="I58392" s="37" t="s">
        <v>16</v>
      </c>
    </row>
    <row r="58393" spans="9:9" x14ac:dyDescent="0.2">
      <c r="I58393" s="37" t="s">
        <v>16</v>
      </c>
    </row>
    <row r="58394" spans="9:9" x14ac:dyDescent="0.2">
      <c r="I58394" s="37" t="s">
        <v>16</v>
      </c>
    </row>
    <row r="58395" spans="9:9" x14ac:dyDescent="0.2">
      <c r="I58395" s="37" t="s">
        <v>16</v>
      </c>
    </row>
    <row r="58396" spans="9:9" x14ac:dyDescent="0.2">
      <c r="I58396" s="37" t="s">
        <v>16</v>
      </c>
    </row>
    <row r="58397" spans="9:9" x14ac:dyDescent="0.2">
      <c r="I58397" s="37" t="s">
        <v>16</v>
      </c>
    </row>
    <row r="58398" spans="9:9" x14ac:dyDescent="0.2">
      <c r="I58398" s="37" t="s">
        <v>16</v>
      </c>
    </row>
    <row r="58399" spans="9:9" x14ac:dyDescent="0.2">
      <c r="I58399" s="37" t="s">
        <v>16</v>
      </c>
    </row>
    <row r="58400" spans="9:9" x14ac:dyDescent="0.2">
      <c r="I58400" s="37" t="s">
        <v>16</v>
      </c>
    </row>
    <row r="58401" spans="9:9" x14ac:dyDescent="0.2">
      <c r="I58401" s="37" t="s">
        <v>16</v>
      </c>
    </row>
    <row r="58402" spans="9:9" x14ac:dyDescent="0.2">
      <c r="I58402" s="37" t="s">
        <v>16</v>
      </c>
    </row>
    <row r="58403" spans="9:9" x14ac:dyDescent="0.2">
      <c r="I58403" s="37" t="s">
        <v>16</v>
      </c>
    </row>
    <row r="58404" spans="9:9" x14ac:dyDescent="0.2">
      <c r="I58404" s="37" t="s">
        <v>16</v>
      </c>
    </row>
    <row r="58405" spans="9:9" x14ac:dyDescent="0.2">
      <c r="I58405" s="37" t="s">
        <v>16</v>
      </c>
    </row>
    <row r="58406" spans="9:9" x14ac:dyDescent="0.2">
      <c r="I58406" s="37" t="s">
        <v>16</v>
      </c>
    </row>
    <row r="58407" spans="9:9" x14ac:dyDescent="0.2">
      <c r="I58407" s="37" t="s">
        <v>16</v>
      </c>
    </row>
    <row r="58408" spans="9:9" x14ac:dyDescent="0.2">
      <c r="I58408" s="37" t="s">
        <v>16</v>
      </c>
    </row>
    <row r="58409" spans="9:9" x14ac:dyDescent="0.2">
      <c r="I58409" s="37" t="s">
        <v>16</v>
      </c>
    </row>
    <row r="58410" spans="9:9" x14ac:dyDescent="0.2">
      <c r="I58410" s="37" t="s">
        <v>16</v>
      </c>
    </row>
    <row r="58411" spans="9:9" x14ac:dyDescent="0.2">
      <c r="I58411" s="37" t="s">
        <v>16</v>
      </c>
    </row>
    <row r="58412" spans="9:9" x14ac:dyDescent="0.2">
      <c r="I58412" s="37" t="s">
        <v>16</v>
      </c>
    </row>
    <row r="58413" spans="9:9" x14ac:dyDescent="0.2">
      <c r="I58413" s="37" t="s">
        <v>16</v>
      </c>
    </row>
    <row r="58414" spans="9:9" x14ac:dyDescent="0.2">
      <c r="I58414" s="37" t="s">
        <v>16</v>
      </c>
    </row>
    <row r="58415" spans="9:9" x14ac:dyDescent="0.2">
      <c r="I58415" s="37" t="s">
        <v>16</v>
      </c>
    </row>
    <row r="58416" spans="9:9" x14ac:dyDescent="0.2">
      <c r="I58416" s="37" t="s">
        <v>16</v>
      </c>
    </row>
    <row r="58417" spans="9:9" x14ac:dyDescent="0.2">
      <c r="I58417" s="37" t="s">
        <v>16</v>
      </c>
    </row>
    <row r="58418" spans="9:9" x14ac:dyDescent="0.2">
      <c r="I58418" s="37" t="s">
        <v>16</v>
      </c>
    </row>
    <row r="58419" spans="9:9" x14ac:dyDescent="0.2">
      <c r="I58419" s="37" t="s">
        <v>16</v>
      </c>
    </row>
    <row r="58420" spans="9:9" x14ac:dyDescent="0.2">
      <c r="I58420" s="37" t="s">
        <v>16</v>
      </c>
    </row>
    <row r="58421" spans="9:9" x14ac:dyDescent="0.2">
      <c r="I58421" s="37" t="s">
        <v>16</v>
      </c>
    </row>
    <row r="58422" spans="9:9" x14ac:dyDescent="0.2">
      <c r="I58422" s="37" t="s">
        <v>16</v>
      </c>
    </row>
    <row r="58423" spans="9:9" x14ac:dyDescent="0.2">
      <c r="I58423" s="37" t="s">
        <v>16</v>
      </c>
    </row>
    <row r="58424" spans="9:9" x14ac:dyDescent="0.2">
      <c r="I58424" s="37" t="s">
        <v>16</v>
      </c>
    </row>
    <row r="58425" spans="9:9" x14ac:dyDescent="0.2">
      <c r="I58425" s="37" t="s">
        <v>16</v>
      </c>
    </row>
    <row r="58426" spans="9:9" x14ac:dyDescent="0.2">
      <c r="I58426" s="37" t="s">
        <v>16</v>
      </c>
    </row>
    <row r="58427" spans="9:9" x14ac:dyDescent="0.2">
      <c r="I58427" s="37" t="s">
        <v>16</v>
      </c>
    </row>
    <row r="58428" spans="9:9" x14ac:dyDescent="0.2">
      <c r="I58428" s="37" t="s">
        <v>16</v>
      </c>
    </row>
    <row r="58429" spans="9:9" x14ac:dyDescent="0.2">
      <c r="I58429" s="37" t="s">
        <v>16</v>
      </c>
    </row>
    <row r="58430" spans="9:9" x14ac:dyDescent="0.2">
      <c r="I58430" s="37" t="s">
        <v>16</v>
      </c>
    </row>
    <row r="58431" spans="9:9" x14ac:dyDescent="0.2">
      <c r="I58431" s="37" t="s">
        <v>16</v>
      </c>
    </row>
    <row r="58432" spans="9:9" x14ac:dyDescent="0.2">
      <c r="I58432" s="37" t="s">
        <v>16</v>
      </c>
    </row>
    <row r="58433" spans="9:9" x14ac:dyDescent="0.2">
      <c r="I58433" s="37" t="s">
        <v>16</v>
      </c>
    </row>
    <row r="58434" spans="9:9" x14ac:dyDescent="0.2">
      <c r="I58434" s="37" t="s">
        <v>16</v>
      </c>
    </row>
    <row r="58435" spans="9:9" x14ac:dyDescent="0.2">
      <c r="I58435" s="37" t="s">
        <v>16</v>
      </c>
    </row>
    <row r="58436" spans="9:9" x14ac:dyDescent="0.2">
      <c r="I58436" s="37" t="s">
        <v>16</v>
      </c>
    </row>
    <row r="58437" spans="9:9" x14ac:dyDescent="0.2">
      <c r="I58437" s="37" t="s">
        <v>16</v>
      </c>
    </row>
    <row r="58438" spans="9:9" x14ac:dyDescent="0.2">
      <c r="I58438" s="37" t="s">
        <v>16</v>
      </c>
    </row>
    <row r="58439" spans="9:9" x14ac:dyDescent="0.2">
      <c r="I58439" s="37" t="s">
        <v>16</v>
      </c>
    </row>
    <row r="58440" spans="9:9" x14ac:dyDescent="0.2">
      <c r="I58440" s="37" t="s">
        <v>16</v>
      </c>
    </row>
    <row r="58441" spans="9:9" x14ac:dyDescent="0.2">
      <c r="I58441" s="37" t="s">
        <v>16</v>
      </c>
    </row>
    <row r="58442" spans="9:9" x14ac:dyDescent="0.2">
      <c r="I58442" s="37" t="s">
        <v>16</v>
      </c>
    </row>
    <row r="58443" spans="9:9" x14ac:dyDescent="0.2">
      <c r="I58443" s="37" t="s">
        <v>16</v>
      </c>
    </row>
    <row r="58444" spans="9:9" x14ac:dyDescent="0.2">
      <c r="I58444" s="37" t="s">
        <v>16</v>
      </c>
    </row>
    <row r="58445" spans="9:9" x14ac:dyDescent="0.2">
      <c r="I58445" s="37" t="s">
        <v>16</v>
      </c>
    </row>
    <row r="58446" spans="9:9" x14ac:dyDescent="0.2">
      <c r="I58446" s="37" t="s">
        <v>16</v>
      </c>
    </row>
    <row r="58447" spans="9:9" x14ac:dyDescent="0.2">
      <c r="I58447" s="37" t="s">
        <v>16</v>
      </c>
    </row>
    <row r="58448" spans="9:9" x14ac:dyDescent="0.2">
      <c r="I58448" s="37" t="s">
        <v>16</v>
      </c>
    </row>
    <row r="58449" spans="9:9" x14ac:dyDescent="0.2">
      <c r="I58449" s="37" t="s">
        <v>16</v>
      </c>
    </row>
    <row r="58450" spans="9:9" x14ac:dyDescent="0.2">
      <c r="I58450" s="37" t="s">
        <v>16</v>
      </c>
    </row>
    <row r="58451" spans="9:9" x14ac:dyDescent="0.2">
      <c r="I58451" s="37" t="s">
        <v>16</v>
      </c>
    </row>
    <row r="58452" spans="9:9" x14ac:dyDescent="0.2">
      <c r="I58452" s="37" t="s">
        <v>16</v>
      </c>
    </row>
    <row r="58453" spans="9:9" x14ac:dyDescent="0.2">
      <c r="I58453" s="37" t="s">
        <v>16</v>
      </c>
    </row>
    <row r="58454" spans="9:9" x14ac:dyDescent="0.2">
      <c r="I58454" s="37" t="s">
        <v>16</v>
      </c>
    </row>
    <row r="58455" spans="9:9" x14ac:dyDescent="0.2">
      <c r="I58455" s="37" t="s">
        <v>16</v>
      </c>
    </row>
    <row r="58456" spans="9:9" x14ac:dyDescent="0.2">
      <c r="I58456" s="37" t="s">
        <v>16</v>
      </c>
    </row>
    <row r="58457" spans="9:9" x14ac:dyDescent="0.2">
      <c r="I58457" s="37" t="s">
        <v>16</v>
      </c>
    </row>
    <row r="58458" spans="9:9" x14ac:dyDescent="0.2">
      <c r="I58458" s="37" t="s">
        <v>16</v>
      </c>
    </row>
    <row r="58459" spans="9:9" x14ac:dyDescent="0.2">
      <c r="I58459" s="37" t="s">
        <v>16</v>
      </c>
    </row>
    <row r="58460" spans="9:9" x14ac:dyDescent="0.2">
      <c r="I58460" s="37" t="s">
        <v>16</v>
      </c>
    </row>
    <row r="58461" spans="9:9" x14ac:dyDescent="0.2">
      <c r="I58461" s="37" t="s">
        <v>16</v>
      </c>
    </row>
    <row r="58462" spans="9:9" x14ac:dyDescent="0.2">
      <c r="I58462" s="37" t="s">
        <v>16</v>
      </c>
    </row>
    <row r="58463" spans="9:9" x14ac:dyDescent="0.2">
      <c r="I58463" s="37" t="s">
        <v>16</v>
      </c>
    </row>
    <row r="58464" spans="9:9" x14ac:dyDescent="0.2">
      <c r="I58464" s="37" t="s">
        <v>16</v>
      </c>
    </row>
    <row r="58465" spans="9:9" x14ac:dyDescent="0.2">
      <c r="I58465" s="37" t="s">
        <v>16</v>
      </c>
    </row>
    <row r="58466" spans="9:9" x14ac:dyDescent="0.2">
      <c r="I58466" s="37" t="s">
        <v>16</v>
      </c>
    </row>
    <row r="58467" spans="9:9" x14ac:dyDescent="0.2">
      <c r="I58467" s="37" t="s">
        <v>16</v>
      </c>
    </row>
    <row r="58468" spans="9:9" x14ac:dyDescent="0.2">
      <c r="I58468" s="37" t="s">
        <v>16</v>
      </c>
    </row>
    <row r="58469" spans="9:9" x14ac:dyDescent="0.2">
      <c r="I58469" s="37" t="s">
        <v>16</v>
      </c>
    </row>
    <row r="58470" spans="9:9" x14ac:dyDescent="0.2">
      <c r="I58470" s="37" t="s">
        <v>16</v>
      </c>
    </row>
    <row r="58471" spans="9:9" x14ac:dyDescent="0.2">
      <c r="I58471" s="37" t="s">
        <v>16</v>
      </c>
    </row>
    <row r="58472" spans="9:9" x14ac:dyDescent="0.2">
      <c r="I58472" s="37" t="s">
        <v>16</v>
      </c>
    </row>
    <row r="58473" spans="9:9" x14ac:dyDescent="0.2">
      <c r="I58473" s="37" t="s">
        <v>16</v>
      </c>
    </row>
    <row r="58474" spans="9:9" x14ac:dyDescent="0.2">
      <c r="I58474" s="37" t="s">
        <v>16</v>
      </c>
    </row>
    <row r="58475" spans="9:9" x14ac:dyDescent="0.2">
      <c r="I58475" s="37" t="s">
        <v>16</v>
      </c>
    </row>
    <row r="58476" spans="9:9" x14ac:dyDescent="0.2">
      <c r="I58476" s="37" t="s">
        <v>16</v>
      </c>
    </row>
    <row r="58477" spans="9:9" x14ac:dyDescent="0.2">
      <c r="I58477" s="37" t="s">
        <v>16</v>
      </c>
    </row>
    <row r="58478" spans="9:9" x14ac:dyDescent="0.2">
      <c r="I58478" s="37" t="s">
        <v>16</v>
      </c>
    </row>
    <row r="58479" spans="9:9" x14ac:dyDescent="0.2">
      <c r="I58479" s="37" t="s">
        <v>16</v>
      </c>
    </row>
    <row r="58480" spans="9:9" x14ac:dyDescent="0.2">
      <c r="I58480" s="37" t="s">
        <v>16</v>
      </c>
    </row>
    <row r="58481" spans="9:9" x14ac:dyDescent="0.2">
      <c r="I58481" s="37" t="s">
        <v>16</v>
      </c>
    </row>
    <row r="58482" spans="9:9" x14ac:dyDescent="0.2">
      <c r="I58482" s="37" t="s">
        <v>16</v>
      </c>
    </row>
    <row r="58483" spans="9:9" x14ac:dyDescent="0.2">
      <c r="I58483" s="37" t="s">
        <v>16</v>
      </c>
    </row>
    <row r="58484" spans="9:9" x14ac:dyDescent="0.2">
      <c r="I58484" s="37" t="s">
        <v>16</v>
      </c>
    </row>
    <row r="58485" spans="9:9" x14ac:dyDescent="0.2">
      <c r="I58485" s="37" t="s">
        <v>16</v>
      </c>
    </row>
    <row r="58486" spans="9:9" x14ac:dyDescent="0.2">
      <c r="I58486" s="37" t="s">
        <v>16</v>
      </c>
    </row>
    <row r="58487" spans="9:9" x14ac:dyDescent="0.2">
      <c r="I58487" s="37" t="s">
        <v>16</v>
      </c>
    </row>
    <row r="58488" spans="9:9" x14ac:dyDescent="0.2">
      <c r="I58488" s="37" t="s">
        <v>16</v>
      </c>
    </row>
    <row r="58489" spans="9:9" x14ac:dyDescent="0.2">
      <c r="I58489" s="37" t="s">
        <v>16</v>
      </c>
    </row>
    <row r="58490" spans="9:9" x14ac:dyDescent="0.2">
      <c r="I58490" s="37" t="s">
        <v>16</v>
      </c>
    </row>
    <row r="58491" spans="9:9" x14ac:dyDescent="0.2">
      <c r="I58491" s="37" t="s">
        <v>16</v>
      </c>
    </row>
    <row r="58492" spans="9:9" x14ac:dyDescent="0.2">
      <c r="I58492" s="37" t="s">
        <v>16</v>
      </c>
    </row>
    <row r="58493" spans="9:9" x14ac:dyDescent="0.2">
      <c r="I58493" s="37" t="s">
        <v>16</v>
      </c>
    </row>
    <row r="58494" spans="9:9" x14ac:dyDescent="0.2">
      <c r="I58494" s="37" t="s">
        <v>16</v>
      </c>
    </row>
    <row r="58495" spans="9:9" x14ac:dyDescent="0.2">
      <c r="I58495" s="37" t="s">
        <v>16</v>
      </c>
    </row>
    <row r="58496" spans="9:9" x14ac:dyDescent="0.2">
      <c r="I58496" s="37" t="s">
        <v>16</v>
      </c>
    </row>
    <row r="58497" spans="9:9" x14ac:dyDescent="0.2">
      <c r="I58497" s="37" t="s">
        <v>16</v>
      </c>
    </row>
    <row r="58498" spans="9:9" x14ac:dyDescent="0.2">
      <c r="I58498" s="37" t="s">
        <v>16</v>
      </c>
    </row>
    <row r="58499" spans="9:9" x14ac:dyDescent="0.2">
      <c r="I58499" s="37" t="s">
        <v>16</v>
      </c>
    </row>
    <row r="58500" spans="9:9" x14ac:dyDescent="0.2">
      <c r="I58500" s="37" t="s">
        <v>16</v>
      </c>
    </row>
    <row r="58501" spans="9:9" x14ac:dyDescent="0.2">
      <c r="I58501" s="37" t="s">
        <v>16</v>
      </c>
    </row>
    <row r="58502" spans="9:9" x14ac:dyDescent="0.2">
      <c r="I58502" s="37" t="s">
        <v>16</v>
      </c>
    </row>
    <row r="58503" spans="9:9" x14ac:dyDescent="0.2">
      <c r="I58503" s="37" t="s">
        <v>16</v>
      </c>
    </row>
    <row r="58504" spans="9:9" x14ac:dyDescent="0.2">
      <c r="I58504" s="37" t="s">
        <v>16</v>
      </c>
    </row>
    <row r="58505" spans="9:9" x14ac:dyDescent="0.2">
      <c r="I58505" s="37" t="s">
        <v>16</v>
      </c>
    </row>
    <row r="58506" spans="9:9" x14ac:dyDescent="0.2">
      <c r="I58506" s="37" t="s">
        <v>16</v>
      </c>
    </row>
    <row r="58507" spans="9:9" x14ac:dyDescent="0.2">
      <c r="I58507" s="37" t="s">
        <v>16</v>
      </c>
    </row>
    <row r="58508" spans="9:9" x14ac:dyDescent="0.2">
      <c r="I58508" s="37" t="s">
        <v>16</v>
      </c>
    </row>
    <row r="58509" spans="9:9" x14ac:dyDescent="0.2">
      <c r="I58509" s="37" t="s">
        <v>16</v>
      </c>
    </row>
    <row r="58510" spans="9:9" x14ac:dyDescent="0.2">
      <c r="I58510" s="37" t="s">
        <v>16</v>
      </c>
    </row>
    <row r="58511" spans="9:9" x14ac:dyDescent="0.2">
      <c r="I58511" s="37" t="s">
        <v>16</v>
      </c>
    </row>
    <row r="58512" spans="9:9" x14ac:dyDescent="0.2">
      <c r="I58512" s="37" t="s">
        <v>16</v>
      </c>
    </row>
    <row r="58513" spans="9:9" x14ac:dyDescent="0.2">
      <c r="I58513" s="37" t="s">
        <v>16</v>
      </c>
    </row>
    <row r="58514" spans="9:9" x14ac:dyDescent="0.2">
      <c r="I58514" s="37" t="s">
        <v>16</v>
      </c>
    </row>
    <row r="58515" spans="9:9" x14ac:dyDescent="0.2">
      <c r="I58515" s="37" t="s">
        <v>16</v>
      </c>
    </row>
    <row r="58516" spans="9:9" x14ac:dyDescent="0.2">
      <c r="I58516" s="37" t="s">
        <v>16</v>
      </c>
    </row>
    <row r="58517" spans="9:9" x14ac:dyDescent="0.2">
      <c r="I58517" s="37" t="s">
        <v>16</v>
      </c>
    </row>
    <row r="58518" spans="9:9" x14ac:dyDescent="0.2">
      <c r="I58518" s="37" t="s">
        <v>16</v>
      </c>
    </row>
    <row r="58519" spans="9:9" x14ac:dyDescent="0.2">
      <c r="I58519" s="37" t="s">
        <v>16</v>
      </c>
    </row>
    <row r="58520" spans="9:9" x14ac:dyDescent="0.2">
      <c r="I58520" s="37" t="s">
        <v>16</v>
      </c>
    </row>
    <row r="58521" spans="9:9" x14ac:dyDescent="0.2">
      <c r="I58521" s="37" t="s">
        <v>16</v>
      </c>
    </row>
    <row r="58522" spans="9:9" x14ac:dyDescent="0.2">
      <c r="I58522" s="37" t="s">
        <v>16</v>
      </c>
    </row>
    <row r="58523" spans="9:9" x14ac:dyDescent="0.2">
      <c r="I58523" s="37" t="s">
        <v>16</v>
      </c>
    </row>
    <row r="58524" spans="9:9" x14ac:dyDescent="0.2">
      <c r="I58524" s="37" t="s">
        <v>16</v>
      </c>
    </row>
    <row r="58525" spans="9:9" x14ac:dyDescent="0.2">
      <c r="I58525" s="37" t="s">
        <v>16</v>
      </c>
    </row>
    <row r="58526" spans="9:9" x14ac:dyDescent="0.2">
      <c r="I58526" s="37" t="s">
        <v>16</v>
      </c>
    </row>
    <row r="58527" spans="9:9" x14ac:dyDescent="0.2">
      <c r="I58527" s="37" t="s">
        <v>16</v>
      </c>
    </row>
    <row r="58528" spans="9:9" x14ac:dyDescent="0.2">
      <c r="I58528" s="37" t="s">
        <v>16</v>
      </c>
    </row>
    <row r="58529" spans="9:9" x14ac:dyDescent="0.2">
      <c r="I58529" s="37" t="s">
        <v>16</v>
      </c>
    </row>
    <row r="58530" spans="9:9" x14ac:dyDescent="0.2">
      <c r="I58530" s="37" t="s">
        <v>16</v>
      </c>
    </row>
    <row r="58531" spans="9:9" x14ac:dyDescent="0.2">
      <c r="I58531" s="37" t="s">
        <v>16</v>
      </c>
    </row>
    <row r="58532" spans="9:9" x14ac:dyDescent="0.2">
      <c r="I58532" s="37" t="s">
        <v>16</v>
      </c>
    </row>
    <row r="58533" spans="9:9" x14ac:dyDescent="0.2">
      <c r="I58533" s="37" t="s">
        <v>16</v>
      </c>
    </row>
    <row r="58534" spans="9:9" x14ac:dyDescent="0.2">
      <c r="I58534" s="37" t="s">
        <v>16</v>
      </c>
    </row>
    <row r="58535" spans="9:9" x14ac:dyDescent="0.2">
      <c r="I58535" s="37" t="s">
        <v>16</v>
      </c>
    </row>
    <row r="58536" spans="9:9" x14ac:dyDescent="0.2">
      <c r="I58536" s="37" t="s">
        <v>16</v>
      </c>
    </row>
    <row r="58537" spans="9:9" x14ac:dyDescent="0.2">
      <c r="I58537" s="37" t="s">
        <v>16</v>
      </c>
    </row>
    <row r="58538" spans="9:9" x14ac:dyDescent="0.2">
      <c r="I58538" s="37" t="s">
        <v>16</v>
      </c>
    </row>
    <row r="58539" spans="9:9" x14ac:dyDescent="0.2">
      <c r="I58539" s="37" t="s">
        <v>16</v>
      </c>
    </row>
    <row r="58540" spans="9:9" x14ac:dyDescent="0.2">
      <c r="I58540" s="37" t="s">
        <v>16</v>
      </c>
    </row>
    <row r="58541" spans="9:9" x14ac:dyDescent="0.2">
      <c r="I58541" s="37" t="s">
        <v>16</v>
      </c>
    </row>
    <row r="58542" spans="9:9" x14ac:dyDescent="0.2">
      <c r="I58542" s="37" t="s">
        <v>16</v>
      </c>
    </row>
    <row r="58543" spans="9:9" x14ac:dyDescent="0.2">
      <c r="I58543" s="37" t="s">
        <v>16</v>
      </c>
    </row>
    <row r="58544" spans="9:9" x14ac:dyDescent="0.2">
      <c r="I58544" s="37" t="s">
        <v>16</v>
      </c>
    </row>
    <row r="58545" spans="9:9" x14ac:dyDescent="0.2">
      <c r="I58545" s="37" t="s">
        <v>16</v>
      </c>
    </row>
    <row r="58546" spans="9:9" x14ac:dyDescent="0.2">
      <c r="I58546" s="37" t="s">
        <v>16</v>
      </c>
    </row>
    <row r="58547" spans="9:9" x14ac:dyDescent="0.2">
      <c r="I58547" s="37" t="s">
        <v>16</v>
      </c>
    </row>
    <row r="58548" spans="9:9" x14ac:dyDescent="0.2">
      <c r="I58548" s="37" t="s">
        <v>16</v>
      </c>
    </row>
    <row r="58549" spans="9:9" x14ac:dyDescent="0.2">
      <c r="I58549" s="37" t="s">
        <v>16</v>
      </c>
    </row>
    <row r="58550" spans="9:9" x14ac:dyDescent="0.2">
      <c r="I58550" s="37" t="s">
        <v>16</v>
      </c>
    </row>
    <row r="58551" spans="9:9" x14ac:dyDescent="0.2">
      <c r="I58551" s="37" t="s">
        <v>16</v>
      </c>
    </row>
    <row r="58552" spans="9:9" x14ac:dyDescent="0.2">
      <c r="I58552" s="37" t="s">
        <v>16</v>
      </c>
    </row>
    <row r="58553" spans="9:9" x14ac:dyDescent="0.2">
      <c r="I58553" s="37" t="s">
        <v>16</v>
      </c>
    </row>
    <row r="58554" spans="9:9" x14ac:dyDescent="0.2">
      <c r="I58554" s="37" t="s">
        <v>16</v>
      </c>
    </row>
    <row r="58555" spans="9:9" x14ac:dyDescent="0.2">
      <c r="I58555" s="37" t="s">
        <v>16</v>
      </c>
    </row>
    <row r="58556" spans="9:9" x14ac:dyDescent="0.2">
      <c r="I58556" s="37" t="s">
        <v>16</v>
      </c>
    </row>
    <row r="58557" spans="9:9" x14ac:dyDescent="0.2">
      <c r="I58557" s="37" t="s">
        <v>16</v>
      </c>
    </row>
    <row r="58558" spans="9:9" x14ac:dyDescent="0.2">
      <c r="I58558" s="37" t="s">
        <v>16</v>
      </c>
    </row>
    <row r="58559" spans="9:9" x14ac:dyDescent="0.2">
      <c r="I58559" s="37" t="s">
        <v>16</v>
      </c>
    </row>
    <row r="58560" spans="9:9" x14ac:dyDescent="0.2">
      <c r="I58560" s="37" t="s">
        <v>16</v>
      </c>
    </row>
    <row r="58561" spans="9:9" x14ac:dyDescent="0.2">
      <c r="I58561" s="37" t="s">
        <v>16</v>
      </c>
    </row>
    <row r="58562" spans="9:9" x14ac:dyDescent="0.2">
      <c r="I58562" s="37" t="s">
        <v>16</v>
      </c>
    </row>
    <row r="58563" spans="9:9" x14ac:dyDescent="0.2">
      <c r="I58563" s="37" t="s">
        <v>16</v>
      </c>
    </row>
    <row r="58564" spans="9:9" x14ac:dyDescent="0.2">
      <c r="I58564" s="37" t="s">
        <v>16</v>
      </c>
    </row>
    <row r="58565" spans="9:9" x14ac:dyDescent="0.2">
      <c r="I58565" s="37" t="s">
        <v>16</v>
      </c>
    </row>
    <row r="58566" spans="9:9" x14ac:dyDescent="0.2">
      <c r="I58566" s="37" t="s">
        <v>16</v>
      </c>
    </row>
    <row r="58567" spans="9:9" x14ac:dyDescent="0.2">
      <c r="I58567" s="37" t="s">
        <v>16</v>
      </c>
    </row>
    <row r="58568" spans="9:9" x14ac:dyDescent="0.2">
      <c r="I58568" s="37" t="s">
        <v>16</v>
      </c>
    </row>
    <row r="58569" spans="9:9" x14ac:dyDescent="0.2">
      <c r="I58569" s="37" t="s">
        <v>16</v>
      </c>
    </row>
    <row r="58570" spans="9:9" x14ac:dyDescent="0.2">
      <c r="I58570" s="37" t="s">
        <v>16</v>
      </c>
    </row>
    <row r="58571" spans="9:9" x14ac:dyDescent="0.2">
      <c r="I58571" s="37" t="s">
        <v>16</v>
      </c>
    </row>
    <row r="58572" spans="9:9" x14ac:dyDescent="0.2">
      <c r="I58572" s="37" t="s">
        <v>16</v>
      </c>
    </row>
    <row r="58573" spans="9:9" x14ac:dyDescent="0.2">
      <c r="I58573" s="37" t="s">
        <v>16</v>
      </c>
    </row>
    <row r="58574" spans="9:9" x14ac:dyDescent="0.2">
      <c r="I58574" s="37" t="s">
        <v>16</v>
      </c>
    </row>
    <row r="58575" spans="9:9" x14ac:dyDescent="0.2">
      <c r="I58575" s="37" t="s">
        <v>16</v>
      </c>
    </row>
    <row r="58576" spans="9:9" x14ac:dyDescent="0.2">
      <c r="I58576" s="37" t="s">
        <v>16</v>
      </c>
    </row>
    <row r="58577" spans="9:9" x14ac:dyDescent="0.2">
      <c r="I58577" s="37" t="s">
        <v>16</v>
      </c>
    </row>
    <row r="58578" spans="9:9" x14ac:dyDescent="0.2">
      <c r="I58578" s="37" t="s">
        <v>16</v>
      </c>
    </row>
    <row r="58579" spans="9:9" x14ac:dyDescent="0.2">
      <c r="I58579" s="37" t="s">
        <v>16</v>
      </c>
    </row>
    <row r="58580" spans="9:9" x14ac:dyDescent="0.2">
      <c r="I58580" s="37" t="s">
        <v>16</v>
      </c>
    </row>
    <row r="58581" spans="9:9" x14ac:dyDescent="0.2">
      <c r="I58581" s="37" t="s">
        <v>16</v>
      </c>
    </row>
    <row r="58582" spans="9:9" x14ac:dyDescent="0.2">
      <c r="I58582" s="37" t="s">
        <v>16</v>
      </c>
    </row>
    <row r="58583" spans="9:9" x14ac:dyDescent="0.2">
      <c r="I58583" s="37" t="s">
        <v>16</v>
      </c>
    </row>
    <row r="58584" spans="9:9" x14ac:dyDescent="0.2">
      <c r="I58584" s="37" t="s">
        <v>16</v>
      </c>
    </row>
    <row r="58585" spans="9:9" x14ac:dyDescent="0.2">
      <c r="I58585" s="37" t="s">
        <v>16</v>
      </c>
    </row>
    <row r="58586" spans="9:9" x14ac:dyDescent="0.2">
      <c r="I58586" s="37" t="s">
        <v>16</v>
      </c>
    </row>
    <row r="58587" spans="9:9" x14ac:dyDescent="0.2">
      <c r="I58587" s="37" t="s">
        <v>16</v>
      </c>
    </row>
    <row r="58588" spans="9:9" x14ac:dyDescent="0.2">
      <c r="I58588" s="37" t="s">
        <v>16</v>
      </c>
    </row>
    <row r="58589" spans="9:9" x14ac:dyDescent="0.2">
      <c r="I58589" s="37" t="s">
        <v>16</v>
      </c>
    </row>
    <row r="58590" spans="9:9" x14ac:dyDescent="0.2">
      <c r="I58590" s="37" t="s">
        <v>16</v>
      </c>
    </row>
    <row r="58591" spans="9:9" x14ac:dyDescent="0.2">
      <c r="I58591" s="37" t="s">
        <v>16</v>
      </c>
    </row>
    <row r="58592" spans="9:9" x14ac:dyDescent="0.2">
      <c r="I58592" s="37" t="s">
        <v>16</v>
      </c>
    </row>
    <row r="58593" spans="9:9" x14ac:dyDescent="0.2">
      <c r="I58593" s="37" t="s">
        <v>16</v>
      </c>
    </row>
    <row r="58594" spans="9:9" x14ac:dyDescent="0.2">
      <c r="I58594" s="37" t="s">
        <v>16</v>
      </c>
    </row>
    <row r="58595" spans="9:9" x14ac:dyDescent="0.2">
      <c r="I58595" s="37" t="s">
        <v>16</v>
      </c>
    </row>
    <row r="58596" spans="9:9" x14ac:dyDescent="0.2">
      <c r="I58596" s="37" t="s">
        <v>16</v>
      </c>
    </row>
    <row r="58597" spans="9:9" x14ac:dyDescent="0.2">
      <c r="I58597" s="37" t="s">
        <v>16</v>
      </c>
    </row>
    <row r="58598" spans="9:9" x14ac:dyDescent="0.2">
      <c r="I58598" s="37" t="s">
        <v>16</v>
      </c>
    </row>
    <row r="58599" spans="9:9" x14ac:dyDescent="0.2">
      <c r="I58599" s="37" t="s">
        <v>16</v>
      </c>
    </row>
    <row r="58600" spans="9:9" x14ac:dyDescent="0.2">
      <c r="I58600" s="37" t="s">
        <v>16</v>
      </c>
    </row>
    <row r="58601" spans="9:9" x14ac:dyDescent="0.2">
      <c r="I58601" s="37" t="s">
        <v>16</v>
      </c>
    </row>
    <row r="58602" spans="9:9" x14ac:dyDescent="0.2">
      <c r="I58602" s="37" t="s">
        <v>16</v>
      </c>
    </row>
    <row r="58603" spans="9:9" x14ac:dyDescent="0.2">
      <c r="I58603" s="37" t="s">
        <v>16</v>
      </c>
    </row>
    <row r="58604" spans="9:9" x14ac:dyDescent="0.2">
      <c r="I58604" s="37" t="s">
        <v>16</v>
      </c>
    </row>
    <row r="58605" spans="9:9" x14ac:dyDescent="0.2">
      <c r="I58605" s="37" t="s">
        <v>16</v>
      </c>
    </row>
    <row r="58606" spans="9:9" x14ac:dyDescent="0.2">
      <c r="I58606" s="37" t="s">
        <v>16</v>
      </c>
    </row>
    <row r="58607" spans="9:9" x14ac:dyDescent="0.2">
      <c r="I58607" s="37" t="s">
        <v>16</v>
      </c>
    </row>
    <row r="58608" spans="9:9" x14ac:dyDescent="0.2">
      <c r="I58608" s="37" t="s">
        <v>16</v>
      </c>
    </row>
    <row r="58609" spans="9:9" x14ac:dyDescent="0.2">
      <c r="I58609" s="37" t="s">
        <v>16</v>
      </c>
    </row>
    <row r="58610" spans="9:9" x14ac:dyDescent="0.2">
      <c r="I58610" s="37" t="s">
        <v>16</v>
      </c>
    </row>
    <row r="58611" spans="9:9" x14ac:dyDescent="0.2">
      <c r="I58611" s="37" t="s">
        <v>16</v>
      </c>
    </row>
    <row r="58612" spans="9:9" x14ac:dyDescent="0.2">
      <c r="I58612" s="37" t="s">
        <v>16</v>
      </c>
    </row>
    <row r="58613" spans="9:9" x14ac:dyDescent="0.2">
      <c r="I58613" s="37" t="s">
        <v>16</v>
      </c>
    </row>
    <row r="58614" spans="9:9" x14ac:dyDescent="0.2">
      <c r="I58614" s="37" t="s">
        <v>16</v>
      </c>
    </row>
    <row r="58615" spans="9:9" x14ac:dyDescent="0.2">
      <c r="I58615" s="37" t="s">
        <v>16</v>
      </c>
    </row>
    <row r="58616" spans="9:9" x14ac:dyDescent="0.2">
      <c r="I58616" s="37" t="s">
        <v>16</v>
      </c>
    </row>
    <row r="58617" spans="9:9" x14ac:dyDescent="0.2">
      <c r="I58617" s="37" t="s">
        <v>16</v>
      </c>
    </row>
    <row r="58618" spans="9:9" x14ac:dyDescent="0.2">
      <c r="I58618" s="37" t="s">
        <v>16</v>
      </c>
    </row>
    <row r="58619" spans="9:9" x14ac:dyDescent="0.2">
      <c r="I58619" s="37" t="s">
        <v>16</v>
      </c>
    </row>
    <row r="58620" spans="9:9" x14ac:dyDescent="0.2">
      <c r="I58620" s="37" t="s">
        <v>16</v>
      </c>
    </row>
    <row r="58621" spans="9:9" x14ac:dyDescent="0.2">
      <c r="I58621" s="37" t="s">
        <v>16</v>
      </c>
    </row>
    <row r="58622" spans="9:9" x14ac:dyDescent="0.2">
      <c r="I58622" s="37" t="s">
        <v>16</v>
      </c>
    </row>
    <row r="58623" spans="9:9" x14ac:dyDescent="0.2">
      <c r="I58623" s="37" t="s">
        <v>16</v>
      </c>
    </row>
    <row r="58624" spans="9:9" x14ac:dyDescent="0.2">
      <c r="I58624" s="37" t="s">
        <v>16</v>
      </c>
    </row>
    <row r="58625" spans="9:9" x14ac:dyDescent="0.2">
      <c r="I58625" s="37" t="s">
        <v>16</v>
      </c>
    </row>
    <row r="58626" spans="9:9" x14ac:dyDescent="0.2">
      <c r="I58626" s="37" t="s">
        <v>16</v>
      </c>
    </row>
    <row r="58627" spans="9:9" x14ac:dyDescent="0.2">
      <c r="I58627" s="37" t="s">
        <v>16</v>
      </c>
    </row>
    <row r="58628" spans="9:9" x14ac:dyDescent="0.2">
      <c r="I58628" s="37" t="s">
        <v>16</v>
      </c>
    </row>
    <row r="58629" spans="9:9" x14ac:dyDescent="0.2">
      <c r="I58629" s="37" t="s">
        <v>16</v>
      </c>
    </row>
    <row r="58630" spans="9:9" x14ac:dyDescent="0.2">
      <c r="I58630" s="37" t="s">
        <v>16</v>
      </c>
    </row>
    <row r="58631" spans="9:9" x14ac:dyDescent="0.2">
      <c r="I58631" s="37" t="s">
        <v>16</v>
      </c>
    </row>
    <row r="58632" spans="9:9" x14ac:dyDescent="0.2">
      <c r="I58632" s="37" t="s">
        <v>16</v>
      </c>
    </row>
    <row r="58633" spans="9:9" x14ac:dyDescent="0.2">
      <c r="I58633" s="37" t="s">
        <v>16</v>
      </c>
    </row>
    <row r="58634" spans="9:9" x14ac:dyDescent="0.2">
      <c r="I58634" s="37" t="s">
        <v>16</v>
      </c>
    </row>
    <row r="58635" spans="9:9" x14ac:dyDescent="0.2">
      <c r="I58635" s="37" t="s">
        <v>16</v>
      </c>
    </row>
    <row r="58636" spans="9:9" x14ac:dyDescent="0.2">
      <c r="I58636" s="37" t="s">
        <v>16</v>
      </c>
    </row>
    <row r="58637" spans="9:9" x14ac:dyDescent="0.2">
      <c r="I58637" s="37" t="s">
        <v>16</v>
      </c>
    </row>
    <row r="58638" spans="9:9" x14ac:dyDescent="0.2">
      <c r="I58638" s="37" t="s">
        <v>16</v>
      </c>
    </row>
    <row r="58639" spans="9:9" x14ac:dyDescent="0.2">
      <c r="I58639" s="37" t="s">
        <v>16</v>
      </c>
    </row>
    <row r="58640" spans="9:9" x14ac:dyDescent="0.2">
      <c r="I58640" s="37" t="s">
        <v>16</v>
      </c>
    </row>
    <row r="58641" spans="9:9" x14ac:dyDescent="0.2">
      <c r="I58641" s="37" t="s">
        <v>16</v>
      </c>
    </row>
    <row r="58642" spans="9:9" x14ac:dyDescent="0.2">
      <c r="I58642" s="37" t="s">
        <v>16</v>
      </c>
    </row>
    <row r="58643" spans="9:9" x14ac:dyDescent="0.2">
      <c r="I58643" s="37" t="s">
        <v>16</v>
      </c>
    </row>
    <row r="58644" spans="9:9" x14ac:dyDescent="0.2">
      <c r="I58644" s="37" t="s">
        <v>16</v>
      </c>
    </row>
    <row r="58645" spans="9:9" x14ac:dyDescent="0.2">
      <c r="I58645" s="37" t="s">
        <v>16</v>
      </c>
    </row>
    <row r="58646" spans="9:9" x14ac:dyDescent="0.2">
      <c r="I58646" s="37" t="s">
        <v>16</v>
      </c>
    </row>
    <row r="58647" spans="9:9" x14ac:dyDescent="0.2">
      <c r="I58647" s="37" t="s">
        <v>16</v>
      </c>
    </row>
    <row r="58648" spans="9:9" x14ac:dyDescent="0.2">
      <c r="I58648" s="37" t="s">
        <v>16</v>
      </c>
    </row>
    <row r="58649" spans="9:9" x14ac:dyDescent="0.2">
      <c r="I58649" s="37" t="s">
        <v>16</v>
      </c>
    </row>
    <row r="58650" spans="9:9" x14ac:dyDescent="0.2">
      <c r="I58650" s="37" t="s">
        <v>16</v>
      </c>
    </row>
    <row r="58651" spans="9:9" x14ac:dyDescent="0.2">
      <c r="I58651" s="37" t="s">
        <v>16</v>
      </c>
    </row>
    <row r="58652" spans="9:9" x14ac:dyDescent="0.2">
      <c r="I58652" s="37" t="s">
        <v>16</v>
      </c>
    </row>
    <row r="58653" spans="9:9" x14ac:dyDescent="0.2">
      <c r="I58653" s="37" t="s">
        <v>16</v>
      </c>
    </row>
    <row r="58654" spans="9:9" x14ac:dyDescent="0.2">
      <c r="I58654" s="37" t="s">
        <v>16</v>
      </c>
    </row>
    <row r="58655" spans="9:9" x14ac:dyDescent="0.2">
      <c r="I58655" s="37" t="s">
        <v>16</v>
      </c>
    </row>
    <row r="58656" spans="9:9" x14ac:dyDescent="0.2">
      <c r="I58656" s="37" t="s">
        <v>16</v>
      </c>
    </row>
    <row r="58657" spans="9:9" x14ac:dyDescent="0.2">
      <c r="I58657" s="37" t="s">
        <v>16</v>
      </c>
    </row>
    <row r="58658" spans="9:9" x14ac:dyDescent="0.2">
      <c r="I58658" s="37" t="s">
        <v>16</v>
      </c>
    </row>
    <row r="58659" spans="9:9" x14ac:dyDescent="0.2">
      <c r="I58659" s="37" t="s">
        <v>16</v>
      </c>
    </row>
    <row r="58660" spans="9:9" x14ac:dyDescent="0.2">
      <c r="I58660" s="37" t="s">
        <v>16</v>
      </c>
    </row>
    <row r="58661" spans="9:9" x14ac:dyDescent="0.2">
      <c r="I58661" s="37" t="s">
        <v>16</v>
      </c>
    </row>
    <row r="58662" spans="9:9" x14ac:dyDescent="0.2">
      <c r="I58662" s="37" t="s">
        <v>16</v>
      </c>
    </row>
    <row r="58663" spans="9:9" x14ac:dyDescent="0.2">
      <c r="I58663" s="37" t="s">
        <v>16</v>
      </c>
    </row>
    <row r="58664" spans="9:9" x14ac:dyDescent="0.2">
      <c r="I58664" s="37" t="s">
        <v>16</v>
      </c>
    </row>
    <row r="58665" spans="9:9" x14ac:dyDescent="0.2">
      <c r="I58665" s="37" t="s">
        <v>16</v>
      </c>
    </row>
    <row r="58666" spans="9:9" x14ac:dyDescent="0.2">
      <c r="I58666" s="37" t="s">
        <v>16</v>
      </c>
    </row>
    <row r="58667" spans="9:9" x14ac:dyDescent="0.2">
      <c r="I58667" s="37" t="s">
        <v>16</v>
      </c>
    </row>
    <row r="58668" spans="9:9" x14ac:dyDescent="0.2">
      <c r="I58668" s="37" t="s">
        <v>16</v>
      </c>
    </row>
    <row r="58669" spans="9:9" x14ac:dyDescent="0.2">
      <c r="I58669" s="37" t="s">
        <v>16</v>
      </c>
    </row>
    <row r="58670" spans="9:9" x14ac:dyDescent="0.2">
      <c r="I58670" s="37" t="s">
        <v>16</v>
      </c>
    </row>
    <row r="58671" spans="9:9" x14ac:dyDescent="0.2">
      <c r="I58671" s="37" t="s">
        <v>16</v>
      </c>
    </row>
    <row r="58672" spans="9:9" x14ac:dyDescent="0.2">
      <c r="I58672" s="37" t="s">
        <v>16</v>
      </c>
    </row>
    <row r="58673" spans="9:9" x14ac:dyDescent="0.2">
      <c r="I58673" s="37" t="s">
        <v>16</v>
      </c>
    </row>
    <row r="58674" spans="9:9" x14ac:dyDescent="0.2">
      <c r="I58674" s="37" t="s">
        <v>16</v>
      </c>
    </row>
    <row r="58675" spans="9:9" x14ac:dyDescent="0.2">
      <c r="I58675" s="37" t="s">
        <v>16</v>
      </c>
    </row>
    <row r="58676" spans="9:9" x14ac:dyDescent="0.2">
      <c r="I58676" s="37" t="s">
        <v>16</v>
      </c>
    </row>
    <row r="58677" spans="9:9" x14ac:dyDescent="0.2">
      <c r="I58677" s="37" t="s">
        <v>16</v>
      </c>
    </row>
    <row r="58678" spans="9:9" x14ac:dyDescent="0.2">
      <c r="I58678" s="37" t="s">
        <v>16</v>
      </c>
    </row>
    <row r="58679" spans="9:9" x14ac:dyDescent="0.2">
      <c r="I58679" s="37" t="s">
        <v>16</v>
      </c>
    </row>
    <row r="58680" spans="9:9" x14ac:dyDescent="0.2">
      <c r="I58680" s="37" t="s">
        <v>16</v>
      </c>
    </row>
    <row r="58681" spans="9:9" x14ac:dyDescent="0.2">
      <c r="I58681" s="37" t="s">
        <v>16</v>
      </c>
    </row>
    <row r="58682" spans="9:9" x14ac:dyDescent="0.2">
      <c r="I58682" s="37" t="s">
        <v>16</v>
      </c>
    </row>
    <row r="58683" spans="9:9" x14ac:dyDescent="0.2">
      <c r="I58683" s="37" t="s">
        <v>16</v>
      </c>
    </row>
    <row r="58684" spans="9:9" x14ac:dyDescent="0.2">
      <c r="I58684" s="37" t="s">
        <v>16</v>
      </c>
    </row>
    <row r="58685" spans="9:9" x14ac:dyDescent="0.2">
      <c r="I58685" s="37" t="s">
        <v>16</v>
      </c>
    </row>
    <row r="58686" spans="9:9" x14ac:dyDescent="0.2">
      <c r="I58686" s="37" t="s">
        <v>16</v>
      </c>
    </row>
    <row r="58687" spans="9:9" x14ac:dyDescent="0.2">
      <c r="I58687" s="37" t="s">
        <v>16</v>
      </c>
    </row>
    <row r="58688" spans="9:9" x14ac:dyDescent="0.2">
      <c r="I58688" s="37" t="s">
        <v>16</v>
      </c>
    </row>
    <row r="58689" spans="9:9" x14ac:dyDescent="0.2">
      <c r="I58689" s="37" t="s">
        <v>16</v>
      </c>
    </row>
    <row r="58690" spans="9:9" x14ac:dyDescent="0.2">
      <c r="I58690" s="37" t="s">
        <v>16</v>
      </c>
    </row>
    <row r="58691" spans="9:9" x14ac:dyDescent="0.2">
      <c r="I58691" s="37" t="s">
        <v>16</v>
      </c>
    </row>
    <row r="58692" spans="9:9" x14ac:dyDescent="0.2">
      <c r="I58692" s="37" t="s">
        <v>16</v>
      </c>
    </row>
    <row r="58693" spans="9:9" x14ac:dyDescent="0.2">
      <c r="I58693" s="37" t="s">
        <v>16</v>
      </c>
    </row>
    <row r="58694" spans="9:9" x14ac:dyDescent="0.2">
      <c r="I58694" s="37" t="s">
        <v>16</v>
      </c>
    </row>
    <row r="58695" spans="9:9" x14ac:dyDescent="0.2">
      <c r="I58695" s="37" t="s">
        <v>16</v>
      </c>
    </row>
    <row r="58696" spans="9:9" x14ac:dyDescent="0.2">
      <c r="I58696" s="37" t="s">
        <v>16</v>
      </c>
    </row>
    <row r="58697" spans="9:9" x14ac:dyDescent="0.2">
      <c r="I58697" s="37" t="s">
        <v>16</v>
      </c>
    </row>
    <row r="58698" spans="9:9" x14ac:dyDescent="0.2">
      <c r="I58698" s="37" t="s">
        <v>16</v>
      </c>
    </row>
    <row r="58699" spans="9:9" x14ac:dyDescent="0.2">
      <c r="I58699" s="37" t="s">
        <v>16</v>
      </c>
    </row>
    <row r="58700" spans="9:9" x14ac:dyDescent="0.2">
      <c r="I58700" s="37" t="s">
        <v>16</v>
      </c>
    </row>
    <row r="58701" spans="9:9" x14ac:dyDescent="0.2">
      <c r="I58701" s="37" t="s">
        <v>16</v>
      </c>
    </row>
    <row r="58702" spans="9:9" x14ac:dyDescent="0.2">
      <c r="I58702" s="37" t="s">
        <v>16</v>
      </c>
    </row>
    <row r="58703" spans="9:9" x14ac:dyDescent="0.2">
      <c r="I58703" s="37" t="s">
        <v>16</v>
      </c>
    </row>
    <row r="58704" spans="9:9" x14ac:dyDescent="0.2">
      <c r="I58704" s="37" t="s">
        <v>16</v>
      </c>
    </row>
    <row r="58705" spans="9:9" x14ac:dyDescent="0.2">
      <c r="I58705" s="37" t="s">
        <v>16</v>
      </c>
    </row>
    <row r="58706" spans="9:9" x14ac:dyDescent="0.2">
      <c r="I58706" s="37" t="s">
        <v>16</v>
      </c>
    </row>
    <row r="58707" spans="9:9" x14ac:dyDescent="0.2">
      <c r="I58707" s="37" t="s">
        <v>16</v>
      </c>
    </row>
    <row r="58708" spans="9:9" x14ac:dyDescent="0.2">
      <c r="I58708" s="37" t="s">
        <v>16</v>
      </c>
    </row>
    <row r="58709" spans="9:9" x14ac:dyDescent="0.2">
      <c r="I58709" s="37" t="s">
        <v>16</v>
      </c>
    </row>
    <row r="58710" spans="9:9" x14ac:dyDescent="0.2">
      <c r="I58710" s="37" t="s">
        <v>16</v>
      </c>
    </row>
    <row r="58711" spans="9:9" x14ac:dyDescent="0.2">
      <c r="I58711" s="37" t="s">
        <v>16</v>
      </c>
    </row>
    <row r="58712" spans="9:9" x14ac:dyDescent="0.2">
      <c r="I58712" s="37" t="s">
        <v>16</v>
      </c>
    </row>
    <row r="58713" spans="9:9" x14ac:dyDescent="0.2">
      <c r="I58713" s="37" t="s">
        <v>16</v>
      </c>
    </row>
    <row r="58714" spans="9:9" x14ac:dyDescent="0.2">
      <c r="I58714" s="37" t="s">
        <v>16</v>
      </c>
    </row>
    <row r="58715" spans="9:9" x14ac:dyDescent="0.2">
      <c r="I58715" s="37" t="s">
        <v>16</v>
      </c>
    </row>
    <row r="58716" spans="9:9" x14ac:dyDescent="0.2">
      <c r="I58716" s="37" t="s">
        <v>16</v>
      </c>
    </row>
    <row r="58717" spans="9:9" x14ac:dyDescent="0.2">
      <c r="I58717" s="37" t="s">
        <v>16</v>
      </c>
    </row>
    <row r="58718" spans="9:9" x14ac:dyDescent="0.2">
      <c r="I58718" s="37" t="s">
        <v>16</v>
      </c>
    </row>
    <row r="58719" spans="9:9" x14ac:dyDescent="0.2">
      <c r="I58719" s="37" t="s">
        <v>16</v>
      </c>
    </row>
    <row r="58720" spans="9:9" x14ac:dyDescent="0.2">
      <c r="I58720" s="37" t="s">
        <v>16</v>
      </c>
    </row>
    <row r="58721" spans="9:9" x14ac:dyDescent="0.2">
      <c r="I58721" s="37" t="s">
        <v>16</v>
      </c>
    </row>
    <row r="58722" spans="9:9" x14ac:dyDescent="0.2">
      <c r="I58722" s="37" t="s">
        <v>16</v>
      </c>
    </row>
    <row r="58723" spans="9:9" x14ac:dyDescent="0.2">
      <c r="I58723" s="37" t="s">
        <v>16</v>
      </c>
    </row>
    <row r="58724" spans="9:9" x14ac:dyDescent="0.2">
      <c r="I58724" s="37" t="s">
        <v>16</v>
      </c>
    </row>
    <row r="58725" spans="9:9" x14ac:dyDescent="0.2">
      <c r="I58725" s="37" t="s">
        <v>16</v>
      </c>
    </row>
    <row r="58726" spans="9:9" x14ac:dyDescent="0.2">
      <c r="I58726" s="37" t="s">
        <v>16</v>
      </c>
    </row>
    <row r="58727" spans="9:9" x14ac:dyDescent="0.2">
      <c r="I58727" s="37" t="s">
        <v>16</v>
      </c>
    </row>
    <row r="58728" spans="9:9" x14ac:dyDescent="0.2">
      <c r="I58728" s="37" t="s">
        <v>16</v>
      </c>
    </row>
    <row r="58729" spans="9:9" x14ac:dyDescent="0.2">
      <c r="I58729" s="37" t="s">
        <v>16</v>
      </c>
    </row>
    <row r="58730" spans="9:9" x14ac:dyDescent="0.2">
      <c r="I58730" s="37" t="s">
        <v>16</v>
      </c>
    </row>
    <row r="58731" spans="9:9" x14ac:dyDescent="0.2">
      <c r="I58731" s="37" t="s">
        <v>16</v>
      </c>
    </row>
    <row r="58732" spans="9:9" x14ac:dyDescent="0.2">
      <c r="I58732" s="37" t="s">
        <v>16</v>
      </c>
    </row>
    <row r="58733" spans="9:9" x14ac:dyDescent="0.2">
      <c r="I58733" s="37" t="s">
        <v>16</v>
      </c>
    </row>
    <row r="58734" spans="9:9" x14ac:dyDescent="0.2">
      <c r="I58734" s="37" t="s">
        <v>16</v>
      </c>
    </row>
    <row r="58735" spans="9:9" x14ac:dyDescent="0.2">
      <c r="I58735" s="37" t="s">
        <v>16</v>
      </c>
    </row>
    <row r="58736" spans="9:9" x14ac:dyDescent="0.2">
      <c r="I58736" s="37" t="s">
        <v>16</v>
      </c>
    </row>
    <row r="58737" spans="9:9" x14ac:dyDescent="0.2">
      <c r="I58737" s="37" t="s">
        <v>16</v>
      </c>
    </row>
    <row r="58738" spans="9:9" x14ac:dyDescent="0.2">
      <c r="I58738" s="37" t="s">
        <v>16</v>
      </c>
    </row>
    <row r="58739" spans="9:9" x14ac:dyDescent="0.2">
      <c r="I58739" s="37" t="s">
        <v>16</v>
      </c>
    </row>
    <row r="58740" spans="9:9" x14ac:dyDescent="0.2">
      <c r="I58740" s="37" t="s">
        <v>16</v>
      </c>
    </row>
    <row r="58741" spans="9:9" x14ac:dyDescent="0.2">
      <c r="I58741" s="37" t="s">
        <v>16</v>
      </c>
    </row>
    <row r="58742" spans="9:9" x14ac:dyDescent="0.2">
      <c r="I58742" s="37" t="s">
        <v>16</v>
      </c>
    </row>
    <row r="58743" spans="9:9" x14ac:dyDescent="0.2">
      <c r="I58743" s="37" t="s">
        <v>16</v>
      </c>
    </row>
    <row r="58744" spans="9:9" x14ac:dyDescent="0.2">
      <c r="I58744" s="37" t="s">
        <v>16</v>
      </c>
    </row>
    <row r="58745" spans="9:9" x14ac:dyDescent="0.2">
      <c r="I58745" s="37" t="s">
        <v>16</v>
      </c>
    </row>
    <row r="58746" spans="9:9" x14ac:dyDescent="0.2">
      <c r="I58746" s="37" t="s">
        <v>16</v>
      </c>
    </row>
    <row r="58747" spans="9:9" x14ac:dyDescent="0.2">
      <c r="I58747" s="37" t="s">
        <v>16</v>
      </c>
    </row>
    <row r="58748" spans="9:9" x14ac:dyDescent="0.2">
      <c r="I58748" s="37" t="s">
        <v>16</v>
      </c>
    </row>
    <row r="58749" spans="9:9" x14ac:dyDescent="0.2">
      <c r="I58749" s="37" t="s">
        <v>16</v>
      </c>
    </row>
    <row r="58750" spans="9:9" x14ac:dyDescent="0.2">
      <c r="I58750" s="37" t="s">
        <v>16</v>
      </c>
    </row>
    <row r="58751" spans="9:9" x14ac:dyDescent="0.2">
      <c r="I58751" s="37" t="s">
        <v>16</v>
      </c>
    </row>
    <row r="58752" spans="9:9" x14ac:dyDescent="0.2">
      <c r="I58752" s="37" t="s">
        <v>16</v>
      </c>
    </row>
    <row r="58753" spans="9:9" x14ac:dyDescent="0.2">
      <c r="I58753" s="37" t="s">
        <v>16</v>
      </c>
    </row>
    <row r="58754" spans="9:9" x14ac:dyDescent="0.2">
      <c r="I58754" s="37" t="s">
        <v>16</v>
      </c>
    </row>
    <row r="58755" spans="9:9" x14ac:dyDescent="0.2">
      <c r="I58755" s="37" t="s">
        <v>16</v>
      </c>
    </row>
    <row r="58756" spans="9:9" x14ac:dyDescent="0.2">
      <c r="I58756" s="37" t="s">
        <v>16</v>
      </c>
    </row>
    <row r="58757" spans="9:9" x14ac:dyDescent="0.2">
      <c r="I58757" s="37" t="s">
        <v>16</v>
      </c>
    </row>
    <row r="58758" spans="9:9" x14ac:dyDescent="0.2">
      <c r="I58758" s="37" t="s">
        <v>16</v>
      </c>
    </row>
    <row r="58759" spans="9:9" x14ac:dyDescent="0.2">
      <c r="I58759" s="37" t="s">
        <v>16</v>
      </c>
    </row>
    <row r="58760" spans="9:9" x14ac:dyDescent="0.2">
      <c r="I58760" s="37" t="s">
        <v>16</v>
      </c>
    </row>
    <row r="58761" spans="9:9" x14ac:dyDescent="0.2">
      <c r="I58761" s="37" t="s">
        <v>16</v>
      </c>
    </row>
    <row r="58762" spans="9:9" x14ac:dyDescent="0.2">
      <c r="I58762" s="37" t="s">
        <v>16</v>
      </c>
    </row>
    <row r="58763" spans="9:9" x14ac:dyDescent="0.2">
      <c r="I58763" s="37" t="s">
        <v>16</v>
      </c>
    </row>
    <row r="58764" spans="9:9" x14ac:dyDescent="0.2">
      <c r="I58764" s="37" t="s">
        <v>16</v>
      </c>
    </row>
    <row r="58765" spans="9:9" x14ac:dyDescent="0.2">
      <c r="I58765" s="37" t="s">
        <v>16</v>
      </c>
    </row>
    <row r="58766" spans="9:9" x14ac:dyDescent="0.2">
      <c r="I58766" s="37" t="s">
        <v>16</v>
      </c>
    </row>
    <row r="58767" spans="9:9" x14ac:dyDescent="0.2">
      <c r="I58767" s="37" t="s">
        <v>16</v>
      </c>
    </row>
    <row r="58768" spans="9:9" x14ac:dyDescent="0.2">
      <c r="I58768" s="37" t="s">
        <v>16</v>
      </c>
    </row>
    <row r="58769" spans="9:9" x14ac:dyDescent="0.2">
      <c r="I58769" s="37" t="s">
        <v>16</v>
      </c>
    </row>
    <row r="58770" spans="9:9" x14ac:dyDescent="0.2">
      <c r="I58770" s="37" t="s">
        <v>16</v>
      </c>
    </row>
    <row r="58771" spans="9:9" x14ac:dyDescent="0.2">
      <c r="I58771" s="37" t="s">
        <v>16</v>
      </c>
    </row>
    <row r="58772" spans="9:9" x14ac:dyDescent="0.2">
      <c r="I58772" s="37" t="s">
        <v>16</v>
      </c>
    </row>
    <row r="58773" spans="9:9" x14ac:dyDescent="0.2">
      <c r="I58773" s="37" t="s">
        <v>16</v>
      </c>
    </row>
    <row r="58774" spans="9:9" x14ac:dyDescent="0.2">
      <c r="I58774" s="37" t="s">
        <v>16</v>
      </c>
    </row>
    <row r="58775" spans="9:9" x14ac:dyDescent="0.2">
      <c r="I58775" s="37" t="s">
        <v>16</v>
      </c>
    </row>
    <row r="58776" spans="9:9" x14ac:dyDescent="0.2">
      <c r="I58776" s="37" t="s">
        <v>16</v>
      </c>
    </row>
    <row r="58777" spans="9:9" x14ac:dyDescent="0.2">
      <c r="I58777" s="37" t="s">
        <v>16</v>
      </c>
    </row>
    <row r="58778" spans="9:9" x14ac:dyDescent="0.2">
      <c r="I58778" s="37" t="s">
        <v>16</v>
      </c>
    </row>
    <row r="58779" spans="9:9" x14ac:dyDescent="0.2">
      <c r="I58779" s="37" t="s">
        <v>16</v>
      </c>
    </row>
    <row r="58780" spans="9:9" x14ac:dyDescent="0.2">
      <c r="I58780" s="37" t="s">
        <v>16</v>
      </c>
    </row>
    <row r="58781" spans="9:9" x14ac:dyDescent="0.2">
      <c r="I58781" s="37" t="s">
        <v>16</v>
      </c>
    </row>
    <row r="58782" spans="9:9" x14ac:dyDescent="0.2">
      <c r="I58782" s="37" t="s">
        <v>16</v>
      </c>
    </row>
    <row r="58783" spans="9:9" x14ac:dyDescent="0.2">
      <c r="I58783" s="37" t="s">
        <v>16</v>
      </c>
    </row>
    <row r="58784" spans="9:9" x14ac:dyDescent="0.2">
      <c r="I58784" s="37" t="s">
        <v>16</v>
      </c>
    </row>
    <row r="58785" spans="9:9" x14ac:dyDescent="0.2">
      <c r="I58785" s="37" t="s">
        <v>16</v>
      </c>
    </row>
    <row r="58786" spans="9:9" x14ac:dyDescent="0.2">
      <c r="I58786" s="37" t="s">
        <v>16</v>
      </c>
    </row>
    <row r="58787" spans="9:9" x14ac:dyDescent="0.2">
      <c r="I58787" s="37" t="s">
        <v>16</v>
      </c>
    </row>
    <row r="58788" spans="9:9" x14ac:dyDescent="0.2">
      <c r="I58788" s="37" t="s">
        <v>16</v>
      </c>
    </row>
    <row r="58789" spans="9:9" x14ac:dyDescent="0.2">
      <c r="I58789" s="37" t="s">
        <v>16</v>
      </c>
    </row>
    <row r="58790" spans="9:9" x14ac:dyDescent="0.2">
      <c r="I58790" s="37" t="s">
        <v>16</v>
      </c>
    </row>
    <row r="58791" spans="9:9" x14ac:dyDescent="0.2">
      <c r="I58791" s="37" t="s">
        <v>16</v>
      </c>
    </row>
    <row r="58792" spans="9:9" x14ac:dyDescent="0.2">
      <c r="I58792" s="37" t="s">
        <v>16</v>
      </c>
    </row>
    <row r="58793" spans="9:9" x14ac:dyDescent="0.2">
      <c r="I58793" s="37" t="s">
        <v>16</v>
      </c>
    </row>
    <row r="58794" spans="9:9" x14ac:dyDescent="0.2">
      <c r="I58794" s="37" t="s">
        <v>16</v>
      </c>
    </row>
    <row r="58795" spans="9:9" x14ac:dyDescent="0.2">
      <c r="I58795" s="37" t="s">
        <v>16</v>
      </c>
    </row>
    <row r="58796" spans="9:9" x14ac:dyDescent="0.2">
      <c r="I58796" s="37" t="s">
        <v>16</v>
      </c>
    </row>
    <row r="58797" spans="9:9" x14ac:dyDescent="0.2">
      <c r="I58797" s="37" t="s">
        <v>16</v>
      </c>
    </row>
    <row r="58798" spans="9:9" x14ac:dyDescent="0.2">
      <c r="I58798" s="37" t="s">
        <v>16</v>
      </c>
    </row>
    <row r="58799" spans="9:9" x14ac:dyDescent="0.2">
      <c r="I58799" s="37" t="s">
        <v>16</v>
      </c>
    </row>
    <row r="58800" spans="9:9" x14ac:dyDescent="0.2">
      <c r="I58800" s="37" t="s">
        <v>16</v>
      </c>
    </row>
    <row r="58801" spans="9:9" x14ac:dyDescent="0.2">
      <c r="I58801" s="37" t="s">
        <v>16</v>
      </c>
    </row>
    <row r="58802" spans="9:9" x14ac:dyDescent="0.2">
      <c r="I58802" s="37" t="s">
        <v>16</v>
      </c>
    </row>
    <row r="58803" spans="9:9" x14ac:dyDescent="0.2">
      <c r="I58803" s="37" t="s">
        <v>16</v>
      </c>
    </row>
    <row r="58804" spans="9:9" x14ac:dyDescent="0.2">
      <c r="I58804" s="37" t="s">
        <v>16</v>
      </c>
    </row>
    <row r="58805" spans="9:9" x14ac:dyDescent="0.2">
      <c r="I58805" s="37" t="s">
        <v>16</v>
      </c>
    </row>
    <row r="58806" spans="9:9" x14ac:dyDescent="0.2">
      <c r="I58806" s="37" t="s">
        <v>16</v>
      </c>
    </row>
    <row r="58807" spans="9:9" x14ac:dyDescent="0.2">
      <c r="I58807" s="37" t="s">
        <v>16</v>
      </c>
    </row>
    <row r="58808" spans="9:9" x14ac:dyDescent="0.2">
      <c r="I58808" s="37" t="s">
        <v>16</v>
      </c>
    </row>
    <row r="58809" spans="9:9" x14ac:dyDescent="0.2">
      <c r="I58809" s="37" t="s">
        <v>16</v>
      </c>
    </row>
    <row r="58810" spans="9:9" x14ac:dyDescent="0.2">
      <c r="I58810" s="37" t="s">
        <v>16</v>
      </c>
    </row>
    <row r="58811" spans="9:9" x14ac:dyDescent="0.2">
      <c r="I58811" s="37" t="s">
        <v>16</v>
      </c>
    </row>
    <row r="58812" spans="9:9" x14ac:dyDescent="0.2">
      <c r="I58812" s="37" t="s">
        <v>16</v>
      </c>
    </row>
    <row r="58813" spans="9:9" x14ac:dyDescent="0.2">
      <c r="I58813" s="37" t="s">
        <v>16</v>
      </c>
    </row>
    <row r="58814" spans="9:9" x14ac:dyDescent="0.2">
      <c r="I58814" s="37" t="s">
        <v>16</v>
      </c>
    </row>
    <row r="58815" spans="9:9" x14ac:dyDescent="0.2">
      <c r="I58815" s="37" t="s">
        <v>16</v>
      </c>
    </row>
    <row r="58816" spans="9:9" x14ac:dyDescent="0.2">
      <c r="I58816" s="37" t="s">
        <v>16</v>
      </c>
    </row>
    <row r="58817" spans="9:9" x14ac:dyDescent="0.2">
      <c r="I58817" s="37" t="s">
        <v>16</v>
      </c>
    </row>
    <row r="58818" spans="9:9" x14ac:dyDescent="0.2">
      <c r="I58818" s="37" t="s">
        <v>16</v>
      </c>
    </row>
    <row r="58819" spans="9:9" x14ac:dyDescent="0.2">
      <c r="I58819" s="37" t="s">
        <v>16</v>
      </c>
    </row>
    <row r="58820" spans="9:9" x14ac:dyDescent="0.2">
      <c r="I58820" s="37" t="s">
        <v>16</v>
      </c>
    </row>
    <row r="58821" spans="9:9" x14ac:dyDescent="0.2">
      <c r="I58821" s="37" t="s">
        <v>16</v>
      </c>
    </row>
    <row r="58822" spans="9:9" x14ac:dyDescent="0.2">
      <c r="I58822" s="37" t="s">
        <v>16</v>
      </c>
    </row>
    <row r="58823" spans="9:9" x14ac:dyDescent="0.2">
      <c r="I58823" s="37" t="s">
        <v>16</v>
      </c>
    </row>
    <row r="58824" spans="9:9" x14ac:dyDescent="0.2">
      <c r="I58824" s="37" t="s">
        <v>16</v>
      </c>
    </row>
    <row r="58825" spans="9:9" x14ac:dyDescent="0.2">
      <c r="I58825" s="37" t="s">
        <v>16</v>
      </c>
    </row>
    <row r="58826" spans="9:9" x14ac:dyDescent="0.2">
      <c r="I58826" s="37" t="s">
        <v>16</v>
      </c>
    </row>
    <row r="58827" spans="9:9" x14ac:dyDescent="0.2">
      <c r="I58827" s="37" t="s">
        <v>16</v>
      </c>
    </row>
    <row r="58828" spans="9:9" x14ac:dyDescent="0.2">
      <c r="I58828" s="37" t="s">
        <v>16</v>
      </c>
    </row>
    <row r="58829" spans="9:9" x14ac:dyDescent="0.2">
      <c r="I58829" s="37" t="s">
        <v>16</v>
      </c>
    </row>
    <row r="58830" spans="9:9" x14ac:dyDescent="0.2">
      <c r="I58830" s="37" t="s">
        <v>16</v>
      </c>
    </row>
    <row r="58831" spans="9:9" x14ac:dyDescent="0.2">
      <c r="I58831" s="37" t="s">
        <v>16</v>
      </c>
    </row>
    <row r="58832" spans="9:9" x14ac:dyDescent="0.2">
      <c r="I58832" s="37" t="s">
        <v>16</v>
      </c>
    </row>
    <row r="58833" spans="9:9" x14ac:dyDescent="0.2">
      <c r="I58833" s="37" t="s">
        <v>16</v>
      </c>
    </row>
    <row r="58834" spans="9:9" x14ac:dyDescent="0.2">
      <c r="I58834" s="37" t="s">
        <v>16</v>
      </c>
    </row>
    <row r="58835" spans="9:9" x14ac:dyDescent="0.2">
      <c r="I58835" s="37" t="s">
        <v>16</v>
      </c>
    </row>
    <row r="58836" spans="9:9" x14ac:dyDescent="0.2">
      <c r="I58836" s="37" t="s">
        <v>16</v>
      </c>
    </row>
    <row r="58837" spans="9:9" x14ac:dyDescent="0.2">
      <c r="I58837" s="37" t="s">
        <v>16</v>
      </c>
    </row>
    <row r="58838" spans="9:9" x14ac:dyDescent="0.2">
      <c r="I58838" s="37" t="s">
        <v>16</v>
      </c>
    </row>
    <row r="58839" spans="9:9" x14ac:dyDescent="0.2">
      <c r="I58839" s="37" t="s">
        <v>16</v>
      </c>
    </row>
    <row r="58840" spans="9:9" x14ac:dyDescent="0.2">
      <c r="I58840" s="37" t="s">
        <v>16</v>
      </c>
    </row>
    <row r="58841" spans="9:9" x14ac:dyDescent="0.2">
      <c r="I58841" s="37" t="s">
        <v>16</v>
      </c>
    </row>
    <row r="58842" spans="9:9" x14ac:dyDescent="0.2">
      <c r="I58842" s="37" t="s">
        <v>16</v>
      </c>
    </row>
    <row r="58843" spans="9:9" x14ac:dyDescent="0.2">
      <c r="I58843" s="37" t="s">
        <v>16</v>
      </c>
    </row>
    <row r="58844" spans="9:9" x14ac:dyDescent="0.2">
      <c r="I58844" s="37" t="s">
        <v>16</v>
      </c>
    </row>
    <row r="58845" spans="9:9" x14ac:dyDescent="0.2">
      <c r="I58845" s="37" t="s">
        <v>16</v>
      </c>
    </row>
    <row r="58846" spans="9:9" x14ac:dyDescent="0.2">
      <c r="I58846" s="37" t="s">
        <v>16</v>
      </c>
    </row>
    <row r="58847" spans="9:9" x14ac:dyDescent="0.2">
      <c r="I58847" s="37" t="s">
        <v>16</v>
      </c>
    </row>
    <row r="58848" spans="9:9" x14ac:dyDescent="0.2">
      <c r="I58848" s="37" t="s">
        <v>16</v>
      </c>
    </row>
    <row r="58849" spans="9:9" x14ac:dyDescent="0.2">
      <c r="I58849" s="37" t="s">
        <v>16</v>
      </c>
    </row>
    <row r="58850" spans="9:9" x14ac:dyDescent="0.2">
      <c r="I58850" s="37" t="s">
        <v>16</v>
      </c>
    </row>
    <row r="58851" spans="9:9" x14ac:dyDescent="0.2">
      <c r="I58851" s="37" t="s">
        <v>16</v>
      </c>
    </row>
    <row r="58852" spans="9:9" x14ac:dyDescent="0.2">
      <c r="I58852" s="37" t="s">
        <v>16</v>
      </c>
    </row>
    <row r="58853" spans="9:9" x14ac:dyDescent="0.2">
      <c r="I58853" s="37" t="s">
        <v>16</v>
      </c>
    </row>
    <row r="58854" spans="9:9" x14ac:dyDescent="0.2">
      <c r="I58854" s="37" t="s">
        <v>16</v>
      </c>
    </row>
    <row r="58855" spans="9:9" x14ac:dyDescent="0.2">
      <c r="I58855" s="37" t="s">
        <v>16</v>
      </c>
    </row>
    <row r="58856" spans="9:9" x14ac:dyDescent="0.2">
      <c r="I58856" s="37" t="s">
        <v>16</v>
      </c>
    </row>
    <row r="58857" spans="9:9" x14ac:dyDescent="0.2">
      <c r="I58857" s="37" t="s">
        <v>16</v>
      </c>
    </row>
    <row r="58858" spans="9:9" x14ac:dyDescent="0.2">
      <c r="I58858" s="37" t="s">
        <v>16</v>
      </c>
    </row>
    <row r="58859" spans="9:9" x14ac:dyDescent="0.2">
      <c r="I58859" s="37" t="s">
        <v>16</v>
      </c>
    </row>
    <row r="58860" spans="9:9" x14ac:dyDescent="0.2">
      <c r="I58860" s="37" t="s">
        <v>16</v>
      </c>
    </row>
    <row r="58861" spans="9:9" x14ac:dyDescent="0.2">
      <c r="I58861" s="37" t="s">
        <v>16</v>
      </c>
    </row>
    <row r="58862" spans="9:9" x14ac:dyDescent="0.2">
      <c r="I58862" s="37" t="s">
        <v>16</v>
      </c>
    </row>
    <row r="58863" spans="9:9" x14ac:dyDescent="0.2">
      <c r="I58863" s="37" t="s">
        <v>16</v>
      </c>
    </row>
    <row r="58864" spans="9:9" x14ac:dyDescent="0.2">
      <c r="I58864" s="37" t="s">
        <v>16</v>
      </c>
    </row>
    <row r="58865" spans="9:9" x14ac:dyDescent="0.2">
      <c r="I58865" s="37" t="s">
        <v>16</v>
      </c>
    </row>
    <row r="58866" spans="9:9" x14ac:dyDescent="0.2">
      <c r="I58866" s="37" t="s">
        <v>16</v>
      </c>
    </row>
    <row r="58867" spans="9:9" x14ac:dyDescent="0.2">
      <c r="I58867" s="37" t="s">
        <v>16</v>
      </c>
    </row>
    <row r="58868" spans="9:9" x14ac:dyDescent="0.2">
      <c r="I58868" s="37" t="s">
        <v>16</v>
      </c>
    </row>
    <row r="58869" spans="9:9" x14ac:dyDescent="0.2">
      <c r="I58869" s="37" t="s">
        <v>16</v>
      </c>
    </row>
    <row r="58870" spans="9:9" x14ac:dyDescent="0.2">
      <c r="I58870" s="37" t="s">
        <v>16</v>
      </c>
    </row>
    <row r="58871" spans="9:9" x14ac:dyDescent="0.2">
      <c r="I58871" s="37" t="s">
        <v>16</v>
      </c>
    </row>
    <row r="58872" spans="9:9" x14ac:dyDescent="0.2">
      <c r="I58872" s="37" t="s">
        <v>16</v>
      </c>
    </row>
    <row r="58873" spans="9:9" x14ac:dyDescent="0.2">
      <c r="I58873" s="37" t="s">
        <v>16</v>
      </c>
    </row>
    <row r="58874" spans="9:9" x14ac:dyDescent="0.2">
      <c r="I58874" s="37" t="s">
        <v>16</v>
      </c>
    </row>
    <row r="58875" spans="9:9" x14ac:dyDescent="0.2">
      <c r="I58875" s="37" t="s">
        <v>16</v>
      </c>
    </row>
    <row r="58876" spans="9:9" x14ac:dyDescent="0.2">
      <c r="I58876" s="37" t="s">
        <v>16</v>
      </c>
    </row>
    <row r="58877" spans="9:9" x14ac:dyDescent="0.2">
      <c r="I58877" s="37" t="s">
        <v>16</v>
      </c>
    </row>
    <row r="58878" spans="9:9" x14ac:dyDescent="0.2">
      <c r="I58878" s="37" t="s">
        <v>16</v>
      </c>
    </row>
    <row r="58879" spans="9:9" x14ac:dyDescent="0.2">
      <c r="I58879" s="37" t="s">
        <v>16</v>
      </c>
    </row>
    <row r="58880" spans="9:9" x14ac:dyDescent="0.2">
      <c r="I58880" s="37" t="s">
        <v>16</v>
      </c>
    </row>
    <row r="58881" spans="9:9" x14ac:dyDescent="0.2">
      <c r="I58881" s="37" t="s">
        <v>16</v>
      </c>
    </row>
    <row r="58882" spans="9:9" x14ac:dyDescent="0.2">
      <c r="I58882" s="37" t="s">
        <v>16</v>
      </c>
    </row>
    <row r="58883" spans="9:9" x14ac:dyDescent="0.2">
      <c r="I58883" s="37" t="s">
        <v>16</v>
      </c>
    </row>
    <row r="58884" spans="9:9" x14ac:dyDescent="0.2">
      <c r="I58884" s="37" t="s">
        <v>16</v>
      </c>
    </row>
    <row r="58885" spans="9:9" x14ac:dyDescent="0.2">
      <c r="I58885" s="37" t="s">
        <v>16</v>
      </c>
    </row>
    <row r="58886" spans="9:9" x14ac:dyDescent="0.2">
      <c r="I58886" s="37" t="s">
        <v>16</v>
      </c>
    </row>
    <row r="58887" spans="9:9" x14ac:dyDescent="0.2">
      <c r="I58887" s="37" t="s">
        <v>16</v>
      </c>
    </row>
    <row r="58888" spans="9:9" x14ac:dyDescent="0.2">
      <c r="I58888" s="37" t="s">
        <v>16</v>
      </c>
    </row>
    <row r="58889" spans="9:9" x14ac:dyDescent="0.2">
      <c r="I58889" s="37" t="s">
        <v>16</v>
      </c>
    </row>
    <row r="58890" spans="9:9" x14ac:dyDescent="0.2">
      <c r="I58890" s="37" t="s">
        <v>16</v>
      </c>
    </row>
    <row r="58891" spans="9:9" x14ac:dyDescent="0.2">
      <c r="I58891" s="37" t="s">
        <v>16</v>
      </c>
    </row>
    <row r="58892" spans="9:9" x14ac:dyDescent="0.2">
      <c r="I58892" s="37" t="s">
        <v>16</v>
      </c>
    </row>
    <row r="58893" spans="9:9" x14ac:dyDescent="0.2">
      <c r="I58893" s="37" t="s">
        <v>16</v>
      </c>
    </row>
    <row r="58894" spans="9:9" x14ac:dyDescent="0.2">
      <c r="I58894" s="37" t="s">
        <v>16</v>
      </c>
    </row>
    <row r="58895" spans="9:9" x14ac:dyDescent="0.2">
      <c r="I58895" s="37" t="s">
        <v>16</v>
      </c>
    </row>
    <row r="58896" spans="9:9" x14ac:dyDescent="0.2">
      <c r="I58896" s="37" t="s">
        <v>16</v>
      </c>
    </row>
    <row r="58897" spans="9:9" x14ac:dyDescent="0.2">
      <c r="I58897" s="37" t="s">
        <v>16</v>
      </c>
    </row>
    <row r="58898" spans="9:9" x14ac:dyDescent="0.2">
      <c r="I58898" s="37" t="s">
        <v>16</v>
      </c>
    </row>
    <row r="58899" spans="9:9" x14ac:dyDescent="0.2">
      <c r="I58899" s="37" t="s">
        <v>16</v>
      </c>
    </row>
    <row r="58900" spans="9:9" x14ac:dyDescent="0.2">
      <c r="I58900" s="37" t="s">
        <v>16</v>
      </c>
    </row>
    <row r="58901" spans="9:9" x14ac:dyDescent="0.2">
      <c r="I58901" s="37" t="s">
        <v>16</v>
      </c>
    </row>
    <row r="58902" spans="9:9" x14ac:dyDescent="0.2">
      <c r="I58902" s="37" t="s">
        <v>16</v>
      </c>
    </row>
    <row r="58903" spans="9:9" x14ac:dyDescent="0.2">
      <c r="I58903" s="37" t="s">
        <v>16</v>
      </c>
    </row>
    <row r="58904" spans="9:9" x14ac:dyDescent="0.2">
      <c r="I58904" s="37" t="s">
        <v>16</v>
      </c>
    </row>
    <row r="58905" spans="9:9" x14ac:dyDescent="0.2">
      <c r="I58905" s="37" t="s">
        <v>16</v>
      </c>
    </row>
    <row r="58906" spans="9:9" x14ac:dyDescent="0.2">
      <c r="I58906" s="37" t="s">
        <v>16</v>
      </c>
    </row>
    <row r="58907" spans="9:9" x14ac:dyDescent="0.2">
      <c r="I58907" s="37" t="s">
        <v>16</v>
      </c>
    </row>
    <row r="58908" spans="9:9" x14ac:dyDescent="0.2">
      <c r="I58908" s="37" t="s">
        <v>16</v>
      </c>
    </row>
    <row r="58909" spans="9:9" x14ac:dyDescent="0.2">
      <c r="I58909" s="37" t="s">
        <v>16</v>
      </c>
    </row>
    <row r="58910" spans="9:9" x14ac:dyDescent="0.2">
      <c r="I58910" s="37" t="s">
        <v>16</v>
      </c>
    </row>
    <row r="58911" spans="9:9" x14ac:dyDescent="0.2">
      <c r="I58911" s="37" t="s">
        <v>16</v>
      </c>
    </row>
    <row r="58912" spans="9:9" x14ac:dyDescent="0.2">
      <c r="I58912" s="37" t="s">
        <v>16</v>
      </c>
    </row>
    <row r="58913" spans="9:9" x14ac:dyDescent="0.2">
      <c r="I58913" s="37" t="s">
        <v>16</v>
      </c>
    </row>
    <row r="58914" spans="9:9" x14ac:dyDescent="0.2">
      <c r="I58914" s="37" t="s">
        <v>16</v>
      </c>
    </row>
    <row r="58915" spans="9:9" x14ac:dyDescent="0.2">
      <c r="I58915" s="37" t="s">
        <v>16</v>
      </c>
    </row>
    <row r="58916" spans="9:9" x14ac:dyDescent="0.2">
      <c r="I58916" s="37" t="s">
        <v>16</v>
      </c>
    </row>
    <row r="58917" spans="9:9" x14ac:dyDescent="0.2">
      <c r="I58917" s="37" t="s">
        <v>16</v>
      </c>
    </row>
    <row r="58918" spans="9:9" x14ac:dyDescent="0.2">
      <c r="I58918" s="37" t="s">
        <v>16</v>
      </c>
    </row>
    <row r="58919" spans="9:9" x14ac:dyDescent="0.2">
      <c r="I58919" s="37" t="s">
        <v>16</v>
      </c>
    </row>
    <row r="58920" spans="9:9" x14ac:dyDescent="0.2">
      <c r="I58920" s="37" t="s">
        <v>16</v>
      </c>
    </row>
    <row r="58921" spans="9:9" x14ac:dyDescent="0.2">
      <c r="I58921" s="37" t="s">
        <v>16</v>
      </c>
    </row>
    <row r="58922" spans="9:9" x14ac:dyDescent="0.2">
      <c r="I58922" s="37" t="s">
        <v>16</v>
      </c>
    </row>
    <row r="58923" spans="9:9" x14ac:dyDescent="0.2">
      <c r="I58923" s="37" t="s">
        <v>16</v>
      </c>
    </row>
    <row r="58924" spans="9:9" x14ac:dyDescent="0.2">
      <c r="I58924" s="37" t="s">
        <v>16</v>
      </c>
    </row>
    <row r="58925" spans="9:9" x14ac:dyDescent="0.2">
      <c r="I58925" s="37" t="s">
        <v>16</v>
      </c>
    </row>
    <row r="58926" spans="9:9" x14ac:dyDescent="0.2">
      <c r="I58926" s="37" t="s">
        <v>16</v>
      </c>
    </row>
    <row r="58927" spans="9:9" x14ac:dyDescent="0.2">
      <c r="I58927" s="37" t="s">
        <v>16</v>
      </c>
    </row>
    <row r="58928" spans="9:9" x14ac:dyDescent="0.2">
      <c r="I58928" s="37" t="s">
        <v>16</v>
      </c>
    </row>
    <row r="58929" spans="9:9" x14ac:dyDescent="0.2">
      <c r="I58929" s="37" t="s">
        <v>16</v>
      </c>
    </row>
    <row r="58930" spans="9:9" x14ac:dyDescent="0.2">
      <c r="I58930" s="37" t="s">
        <v>16</v>
      </c>
    </row>
    <row r="58931" spans="9:9" x14ac:dyDescent="0.2">
      <c r="I58931" s="37" t="s">
        <v>16</v>
      </c>
    </row>
    <row r="58932" spans="9:9" x14ac:dyDescent="0.2">
      <c r="I58932" s="37" t="s">
        <v>16</v>
      </c>
    </row>
    <row r="58933" spans="9:9" x14ac:dyDescent="0.2">
      <c r="I58933" s="37" t="s">
        <v>16</v>
      </c>
    </row>
    <row r="58934" spans="9:9" x14ac:dyDescent="0.2">
      <c r="I58934" s="37" t="s">
        <v>16</v>
      </c>
    </row>
    <row r="58935" spans="9:9" x14ac:dyDescent="0.2">
      <c r="I58935" s="37" t="s">
        <v>16</v>
      </c>
    </row>
    <row r="58936" spans="9:9" x14ac:dyDescent="0.2">
      <c r="I58936" s="37" t="s">
        <v>16</v>
      </c>
    </row>
    <row r="58937" spans="9:9" x14ac:dyDescent="0.2">
      <c r="I58937" s="37" t="s">
        <v>16</v>
      </c>
    </row>
    <row r="58938" spans="9:9" x14ac:dyDescent="0.2">
      <c r="I58938" s="37" t="s">
        <v>16</v>
      </c>
    </row>
    <row r="58939" spans="9:9" x14ac:dyDescent="0.2">
      <c r="I58939" s="37" t="s">
        <v>16</v>
      </c>
    </row>
    <row r="58940" spans="9:9" x14ac:dyDescent="0.2">
      <c r="I58940" s="37" t="s">
        <v>16</v>
      </c>
    </row>
    <row r="58941" spans="9:9" x14ac:dyDescent="0.2">
      <c r="I58941" s="37" t="s">
        <v>16</v>
      </c>
    </row>
    <row r="58942" spans="9:9" x14ac:dyDescent="0.2">
      <c r="I58942" s="37" t="s">
        <v>16</v>
      </c>
    </row>
    <row r="58943" spans="9:9" x14ac:dyDescent="0.2">
      <c r="I58943" s="37" t="s">
        <v>16</v>
      </c>
    </row>
    <row r="58944" spans="9:9" x14ac:dyDescent="0.2">
      <c r="I58944" s="37" t="s">
        <v>16</v>
      </c>
    </row>
    <row r="58945" spans="9:9" x14ac:dyDescent="0.2">
      <c r="I58945" s="37" t="s">
        <v>16</v>
      </c>
    </row>
    <row r="58946" spans="9:9" x14ac:dyDescent="0.2">
      <c r="I58946" s="37" t="s">
        <v>16</v>
      </c>
    </row>
    <row r="58947" spans="9:9" x14ac:dyDescent="0.2">
      <c r="I58947" s="37" t="s">
        <v>16</v>
      </c>
    </row>
    <row r="58948" spans="9:9" x14ac:dyDescent="0.2">
      <c r="I58948" s="37" t="s">
        <v>16</v>
      </c>
    </row>
    <row r="58949" spans="9:9" x14ac:dyDescent="0.2">
      <c r="I58949" s="37" t="s">
        <v>16</v>
      </c>
    </row>
    <row r="58950" spans="9:9" x14ac:dyDescent="0.2">
      <c r="I58950" s="37" t="s">
        <v>16</v>
      </c>
    </row>
    <row r="58951" spans="9:9" x14ac:dyDescent="0.2">
      <c r="I58951" s="37" t="s">
        <v>16</v>
      </c>
    </row>
    <row r="58952" spans="9:9" x14ac:dyDescent="0.2">
      <c r="I58952" s="37" t="s">
        <v>16</v>
      </c>
    </row>
    <row r="58953" spans="9:9" x14ac:dyDescent="0.2">
      <c r="I58953" s="37" t="s">
        <v>16</v>
      </c>
    </row>
    <row r="58954" spans="9:9" x14ac:dyDescent="0.2">
      <c r="I58954" s="37" t="s">
        <v>16</v>
      </c>
    </row>
    <row r="58955" spans="9:9" x14ac:dyDescent="0.2">
      <c r="I58955" s="37" t="s">
        <v>16</v>
      </c>
    </row>
    <row r="58956" spans="9:9" x14ac:dyDescent="0.2">
      <c r="I58956" s="37" t="s">
        <v>16</v>
      </c>
    </row>
    <row r="58957" spans="9:9" x14ac:dyDescent="0.2">
      <c r="I58957" s="37" t="s">
        <v>16</v>
      </c>
    </row>
    <row r="58958" spans="9:9" x14ac:dyDescent="0.2">
      <c r="I58958" s="37" t="s">
        <v>16</v>
      </c>
    </row>
    <row r="58959" spans="9:9" x14ac:dyDescent="0.2">
      <c r="I58959" s="37" t="s">
        <v>16</v>
      </c>
    </row>
    <row r="58960" spans="9:9" x14ac:dyDescent="0.2">
      <c r="I58960" s="37" t="s">
        <v>16</v>
      </c>
    </row>
    <row r="58961" spans="9:9" x14ac:dyDescent="0.2">
      <c r="I58961" s="37" t="s">
        <v>16</v>
      </c>
    </row>
    <row r="58962" spans="9:9" x14ac:dyDescent="0.2">
      <c r="I58962" s="37" t="s">
        <v>16</v>
      </c>
    </row>
    <row r="58963" spans="9:9" x14ac:dyDescent="0.2">
      <c r="I58963" s="37" t="s">
        <v>16</v>
      </c>
    </row>
    <row r="58964" spans="9:9" x14ac:dyDescent="0.2">
      <c r="I58964" s="37" t="s">
        <v>16</v>
      </c>
    </row>
    <row r="58965" spans="9:9" x14ac:dyDescent="0.2">
      <c r="I58965" s="37" t="s">
        <v>16</v>
      </c>
    </row>
    <row r="58966" spans="9:9" x14ac:dyDescent="0.2">
      <c r="I58966" s="37" t="s">
        <v>16</v>
      </c>
    </row>
    <row r="58967" spans="9:9" x14ac:dyDescent="0.2">
      <c r="I58967" s="37" t="s">
        <v>16</v>
      </c>
    </row>
    <row r="58968" spans="9:9" x14ac:dyDescent="0.2">
      <c r="I58968" s="37" t="s">
        <v>16</v>
      </c>
    </row>
    <row r="58969" spans="9:9" x14ac:dyDescent="0.2">
      <c r="I58969" s="37" t="s">
        <v>16</v>
      </c>
    </row>
    <row r="58970" spans="9:9" x14ac:dyDescent="0.2">
      <c r="I58970" s="37" t="s">
        <v>16</v>
      </c>
    </row>
    <row r="58971" spans="9:9" x14ac:dyDescent="0.2">
      <c r="I58971" s="37" t="s">
        <v>16</v>
      </c>
    </row>
    <row r="58972" spans="9:9" x14ac:dyDescent="0.2">
      <c r="I58972" s="37" t="s">
        <v>16</v>
      </c>
    </row>
    <row r="58973" spans="9:9" x14ac:dyDescent="0.2">
      <c r="I58973" s="37" t="s">
        <v>16</v>
      </c>
    </row>
    <row r="58974" spans="9:9" x14ac:dyDescent="0.2">
      <c r="I58974" s="37" t="s">
        <v>16</v>
      </c>
    </row>
    <row r="58975" spans="9:9" x14ac:dyDescent="0.2">
      <c r="I58975" s="37" t="s">
        <v>16</v>
      </c>
    </row>
    <row r="58976" spans="9:9" x14ac:dyDescent="0.2">
      <c r="I58976" s="37" t="s">
        <v>16</v>
      </c>
    </row>
    <row r="58977" spans="9:9" x14ac:dyDescent="0.2">
      <c r="I58977" s="37" t="s">
        <v>16</v>
      </c>
    </row>
    <row r="58978" spans="9:9" x14ac:dyDescent="0.2">
      <c r="I58978" s="37" t="s">
        <v>16</v>
      </c>
    </row>
    <row r="58979" spans="9:9" x14ac:dyDescent="0.2">
      <c r="I58979" s="37" t="s">
        <v>16</v>
      </c>
    </row>
    <row r="58980" spans="9:9" x14ac:dyDescent="0.2">
      <c r="I58980" s="37" t="s">
        <v>16</v>
      </c>
    </row>
    <row r="58981" spans="9:9" x14ac:dyDescent="0.2">
      <c r="I58981" s="37" t="s">
        <v>16</v>
      </c>
    </row>
    <row r="58982" spans="9:9" x14ac:dyDescent="0.2">
      <c r="I58982" s="37" t="s">
        <v>16</v>
      </c>
    </row>
    <row r="58983" spans="9:9" x14ac:dyDescent="0.2">
      <c r="I58983" s="37" t="s">
        <v>16</v>
      </c>
    </row>
    <row r="58984" spans="9:9" x14ac:dyDescent="0.2">
      <c r="I58984" s="37" t="s">
        <v>16</v>
      </c>
    </row>
    <row r="58985" spans="9:9" x14ac:dyDescent="0.2">
      <c r="I58985" s="37" t="s">
        <v>16</v>
      </c>
    </row>
    <row r="58986" spans="9:9" x14ac:dyDescent="0.2">
      <c r="I58986" s="37" t="s">
        <v>16</v>
      </c>
    </row>
    <row r="58987" spans="9:9" x14ac:dyDescent="0.2">
      <c r="I58987" s="37" t="s">
        <v>16</v>
      </c>
    </row>
    <row r="58988" spans="9:9" x14ac:dyDescent="0.2">
      <c r="I58988" s="37" t="s">
        <v>16</v>
      </c>
    </row>
    <row r="58989" spans="9:9" x14ac:dyDescent="0.2">
      <c r="I58989" s="37" t="s">
        <v>16</v>
      </c>
    </row>
    <row r="58990" spans="9:9" x14ac:dyDescent="0.2">
      <c r="I58990" s="37" t="s">
        <v>16</v>
      </c>
    </row>
    <row r="58991" spans="9:9" x14ac:dyDescent="0.2">
      <c r="I58991" s="37" t="s">
        <v>16</v>
      </c>
    </row>
    <row r="58992" spans="9:9" x14ac:dyDescent="0.2">
      <c r="I58992" s="37" t="s">
        <v>16</v>
      </c>
    </row>
    <row r="58993" spans="9:9" x14ac:dyDescent="0.2">
      <c r="I58993" s="37" t="s">
        <v>16</v>
      </c>
    </row>
    <row r="58994" spans="9:9" x14ac:dyDescent="0.2">
      <c r="I58994" s="37" t="s">
        <v>16</v>
      </c>
    </row>
    <row r="58995" spans="9:9" x14ac:dyDescent="0.2">
      <c r="I58995" s="37" t="s">
        <v>16</v>
      </c>
    </row>
    <row r="58996" spans="9:9" x14ac:dyDescent="0.2">
      <c r="I58996" s="37" t="s">
        <v>16</v>
      </c>
    </row>
    <row r="58997" spans="9:9" x14ac:dyDescent="0.2">
      <c r="I58997" s="37" t="s">
        <v>16</v>
      </c>
    </row>
    <row r="58998" spans="9:9" x14ac:dyDescent="0.2">
      <c r="I58998" s="37" t="s">
        <v>16</v>
      </c>
    </row>
    <row r="58999" spans="9:9" x14ac:dyDescent="0.2">
      <c r="I58999" s="37" t="s">
        <v>16</v>
      </c>
    </row>
    <row r="59000" spans="9:9" x14ac:dyDescent="0.2">
      <c r="I59000" s="37" t="s">
        <v>16</v>
      </c>
    </row>
    <row r="59001" spans="9:9" x14ac:dyDescent="0.2">
      <c r="I59001" s="37" t="s">
        <v>16</v>
      </c>
    </row>
    <row r="59002" spans="9:9" x14ac:dyDescent="0.2">
      <c r="I59002" s="37" t="s">
        <v>16</v>
      </c>
    </row>
    <row r="59003" spans="9:9" x14ac:dyDescent="0.2">
      <c r="I59003" s="37" t="s">
        <v>16</v>
      </c>
    </row>
    <row r="59004" spans="9:9" x14ac:dyDescent="0.2">
      <c r="I59004" s="37" t="s">
        <v>16</v>
      </c>
    </row>
    <row r="59005" spans="9:9" x14ac:dyDescent="0.2">
      <c r="I59005" s="37" t="s">
        <v>16</v>
      </c>
    </row>
    <row r="59006" spans="9:9" x14ac:dyDescent="0.2">
      <c r="I59006" s="37" t="s">
        <v>16</v>
      </c>
    </row>
    <row r="59007" spans="9:9" x14ac:dyDescent="0.2">
      <c r="I59007" s="37" t="s">
        <v>16</v>
      </c>
    </row>
    <row r="59008" spans="9:9" x14ac:dyDescent="0.2">
      <c r="I59008" s="37" t="s">
        <v>16</v>
      </c>
    </row>
    <row r="59009" spans="9:9" x14ac:dyDescent="0.2">
      <c r="I59009" s="37" t="s">
        <v>16</v>
      </c>
    </row>
    <row r="59010" spans="9:9" x14ac:dyDescent="0.2">
      <c r="I59010" s="37" t="s">
        <v>16</v>
      </c>
    </row>
    <row r="59011" spans="9:9" x14ac:dyDescent="0.2">
      <c r="I59011" s="37" t="s">
        <v>16</v>
      </c>
    </row>
    <row r="59012" spans="9:9" x14ac:dyDescent="0.2">
      <c r="I59012" s="37" t="s">
        <v>16</v>
      </c>
    </row>
    <row r="59013" spans="9:9" x14ac:dyDescent="0.2">
      <c r="I59013" s="37" t="s">
        <v>16</v>
      </c>
    </row>
    <row r="59014" spans="9:9" x14ac:dyDescent="0.2">
      <c r="I59014" s="37" t="s">
        <v>16</v>
      </c>
    </row>
    <row r="59015" spans="9:9" x14ac:dyDescent="0.2">
      <c r="I59015" s="37" t="s">
        <v>16</v>
      </c>
    </row>
    <row r="59016" spans="9:9" x14ac:dyDescent="0.2">
      <c r="I59016" s="37" t="s">
        <v>16</v>
      </c>
    </row>
    <row r="59017" spans="9:9" x14ac:dyDescent="0.2">
      <c r="I59017" s="37" t="s">
        <v>16</v>
      </c>
    </row>
    <row r="59018" spans="9:9" x14ac:dyDescent="0.2">
      <c r="I59018" s="37" t="s">
        <v>16</v>
      </c>
    </row>
    <row r="59019" spans="9:9" x14ac:dyDescent="0.2">
      <c r="I59019" s="37" t="s">
        <v>16</v>
      </c>
    </row>
    <row r="59020" spans="9:9" x14ac:dyDescent="0.2">
      <c r="I59020" s="37" t="s">
        <v>16</v>
      </c>
    </row>
    <row r="59021" spans="9:9" x14ac:dyDescent="0.2">
      <c r="I59021" s="37" t="s">
        <v>16</v>
      </c>
    </row>
    <row r="59022" spans="9:9" x14ac:dyDescent="0.2">
      <c r="I59022" s="37" t="s">
        <v>16</v>
      </c>
    </row>
    <row r="59023" spans="9:9" x14ac:dyDescent="0.2">
      <c r="I59023" s="37" t="s">
        <v>16</v>
      </c>
    </row>
    <row r="59024" spans="9:9" x14ac:dyDescent="0.2">
      <c r="I59024" s="37" t="s">
        <v>16</v>
      </c>
    </row>
    <row r="59025" spans="9:9" x14ac:dyDescent="0.2">
      <c r="I59025" s="37" t="s">
        <v>16</v>
      </c>
    </row>
    <row r="59026" spans="9:9" x14ac:dyDescent="0.2">
      <c r="I59026" s="37" t="s">
        <v>16</v>
      </c>
    </row>
    <row r="59027" spans="9:9" x14ac:dyDescent="0.2">
      <c r="I59027" s="37" t="s">
        <v>16</v>
      </c>
    </row>
    <row r="59028" spans="9:9" x14ac:dyDescent="0.2">
      <c r="I59028" s="37" t="s">
        <v>16</v>
      </c>
    </row>
    <row r="59029" spans="9:9" x14ac:dyDescent="0.2">
      <c r="I59029" s="37" t="s">
        <v>16</v>
      </c>
    </row>
    <row r="59030" spans="9:9" x14ac:dyDescent="0.2">
      <c r="I59030" s="37" t="s">
        <v>16</v>
      </c>
    </row>
    <row r="59031" spans="9:9" x14ac:dyDescent="0.2">
      <c r="I59031" s="37" t="s">
        <v>16</v>
      </c>
    </row>
    <row r="59032" spans="9:9" x14ac:dyDescent="0.2">
      <c r="I59032" s="37" t="s">
        <v>16</v>
      </c>
    </row>
    <row r="59033" spans="9:9" x14ac:dyDescent="0.2">
      <c r="I59033" s="37" t="s">
        <v>16</v>
      </c>
    </row>
    <row r="59034" spans="9:9" x14ac:dyDescent="0.2">
      <c r="I59034" s="37" t="s">
        <v>16</v>
      </c>
    </row>
    <row r="59035" spans="9:9" x14ac:dyDescent="0.2">
      <c r="I59035" s="37" t="s">
        <v>16</v>
      </c>
    </row>
    <row r="59036" spans="9:9" x14ac:dyDescent="0.2">
      <c r="I59036" s="37" t="s">
        <v>16</v>
      </c>
    </row>
    <row r="59037" spans="9:9" x14ac:dyDescent="0.2">
      <c r="I59037" s="37" t="s">
        <v>16</v>
      </c>
    </row>
    <row r="59038" spans="9:9" x14ac:dyDescent="0.2">
      <c r="I59038" s="37" t="s">
        <v>16</v>
      </c>
    </row>
    <row r="59039" spans="9:9" x14ac:dyDescent="0.2">
      <c r="I59039" s="37" t="s">
        <v>16</v>
      </c>
    </row>
    <row r="59040" spans="9:9" x14ac:dyDescent="0.2">
      <c r="I59040" s="37" t="s">
        <v>16</v>
      </c>
    </row>
    <row r="59041" spans="9:9" x14ac:dyDescent="0.2">
      <c r="I59041" s="37" t="s">
        <v>16</v>
      </c>
    </row>
    <row r="59042" spans="9:9" x14ac:dyDescent="0.2">
      <c r="I59042" s="37" t="s">
        <v>16</v>
      </c>
    </row>
    <row r="59043" spans="9:9" x14ac:dyDescent="0.2">
      <c r="I59043" s="37" t="s">
        <v>16</v>
      </c>
    </row>
    <row r="59044" spans="9:9" x14ac:dyDescent="0.2">
      <c r="I59044" s="37" t="s">
        <v>16</v>
      </c>
    </row>
    <row r="59045" spans="9:9" x14ac:dyDescent="0.2">
      <c r="I59045" s="37" t="s">
        <v>16</v>
      </c>
    </row>
    <row r="59046" spans="9:9" x14ac:dyDescent="0.2">
      <c r="I59046" s="37" t="s">
        <v>16</v>
      </c>
    </row>
    <row r="59047" spans="9:9" x14ac:dyDescent="0.2">
      <c r="I59047" s="37" t="s">
        <v>16</v>
      </c>
    </row>
    <row r="59048" spans="9:9" x14ac:dyDescent="0.2">
      <c r="I59048" s="37" t="s">
        <v>16</v>
      </c>
    </row>
    <row r="59049" spans="9:9" x14ac:dyDescent="0.2">
      <c r="I59049" s="37" t="s">
        <v>16</v>
      </c>
    </row>
    <row r="59050" spans="9:9" x14ac:dyDescent="0.2">
      <c r="I59050" s="37" t="s">
        <v>16</v>
      </c>
    </row>
    <row r="59051" spans="9:9" x14ac:dyDescent="0.2">
      <c r="I59051" s="37" t="s">
        <v>16</v>
      </c>
    </row>
    <row r="59052" spans="9:9" x14ac:dyDescent="0.2">
      <c r="I59052" s="37" t="s">
        <v>16</v>
      </c>
    </row>
    <row r="59053" spans="9:9" x14ac:dyDescent="0.2">
      <c r="I59053" s="37" t="s">
        <v>16</v>
      </c>
    </row>
    <row r="59054" spans="9:9" x14ac:dyDescent="0.2">
      <c r="I59054" s="37" t="s">
        <v>16</v>
      </c>
    </row>
    <row r="59055" spans="9:9" x14ac:dyDescent="0.2">
      <c r="I59055" s="37" t="s">
        <v>16</v>
      </c>
    </row>
    <row r="59056" spans="9:9" x14ac:dyDescent="0.2">
      <c r="I59056" s="37" t="s">
        <v>16</v>
      </c>
    </row>
    <row r="59057" spans="9:9" x14ac:dyDescent="0.2">
      <c r="I59057" s="37" t="s">
        <v>16</v>
      </c>
    </row>
    <row r="59058" spans="9:9" x14ac:dyDescent="0.2">
      <c r="I59058" s="37" t="s">
        <v>16</v>
      </c>
    </row>
    <row r="59059" spans="9:9" x14ac:dyDescent="0.2">
      <c r="I59059" s="37" t="s">
        <v>16</v>
      </c>
    </row>
    <row r="59060" spans="9:9" x14ac:dyDescent="0.2">
      <c r="I59060" s="37" t="s">
        <v>16</v>
      </c>
    </row>
    <row r="59061" spans="9:9" x14ac:dyDescent="0.2">
      <c r="I59061" s="37" t="s">
        <v>16</v>
      </c>
    </row>
    <row r="59062" spans="9:9" x14ac:dyDescent="0.2">
      <c r="I59062" s="37" t="s">
        <v>16</v>
      </c>
    </row>
    <row r="59063" spans="9:9" x14ac:dyDescent="0.2">
      <c r="I59063" s="37" t="s">
        <v>16</v>
      </c>
    </row>
    <row r="59064" spans="9:9" x14ac:dyDescent="0.2">
      <c r="I59064" s="37" t="s">
        <v>16</v>
      </c>
    </row>
    <row r="59065" spans="9:9" x14ac:dyDescent="0.2">
      <c r="I59065" s="37" t="s">
        <v>16</v>
      </c>
    </row>
    <row r="59066" spans="9:9" x14ac:dyDescent="0.2">
      <c r="I59066" s="37" t="s">
        <v>16</v>
      </c>
    </row>
    <row r="59067" spans="9:9" x14ac:dyDescent="0.2">
      <c r="I59067" s="37" t="s">
        <v>16</v>
      </c>
    </row>
    <row r="59068" spans="9:9" x14ac:dyDescent="0.2">
      <c r="I59068" s="37" t="s">
        <v>16</v>
      </c>
    </row>
    <row r="59069" spans="9:9" x14ac:dyDescent="0.2">
      <c r="I59069" s="37" t="s">
        <v>16</v>
      </c>
    </row>
    <row r="59070" spans="9:9" x14ac:dyDescent="0.2">
      <c r="I59070" s="37" t="s">
        <v>16</v>
      </c>
    </row>
    <row r="59071" spans="9:9" x14ac:dyDescent="0.2">
      <c r="I59071" s="37" t="s">
        <v>16</v>
      </c>
    </row>
    <row r="59072" spans="9:9" x14ac:dyDescent="0.2">
      <c r="I59072" s="37" t="s">
        <v>16</v>
      </c>
    </row>
    <row r="59073" spans="9:9" x14ac:dyDescent="0.2">
      <c r="I59073" s="37" t="s">
        <v>16</v>
      </c>
    </row>
    <row r="59074" spans="9:9" x14ac:dyDescent="0.2">
      <c r="I59074" s="37" t="s">
        <v>16</v>
      </c>
    </row>
    <row r="59075" spans="9:9" x14ac:dyDescent="0.2">
      <c r="I59075" s="37" t="s">
        <v>16</v>
      </c>
    </row>
    <row r="59076" spans="9:9" x14ac:dyDescent="0.2">
      <c r="I59076" s="37" t="s">
        <v>16</v>
      </c>
    </row>
    <row r="59077" spans="9:9" x14ac:dyDescent="0.2">
      <c r="I59077" s="37" t="s">
        <v>16</v>
      </c>
    </row>
    <row r="59078" spans="9:9" x14ac:dyDescent="0.2">
      <c r="I59078" s="37" t="s">
        <v>16</v>
      </c>
    </row>
    <row r="59079" spans="9:9" x14ac:dyDescent="0.2">
      <c r="I59079" s="37" t="s">
        <v>16</v>
      </c>
    </row>
    <row r="59080" spans="9:9" x14ac:dyDescent="0.2">
      <c r="I59080" s="37" t="s">
        <v>16</v>
      </c>
    </row>
    <row r="59081" spans="9:9" x14ac:dyDescent="0.2">
      <c r="I59081" s="37" t="s">
        <v>16</v>
      </c>
    </row>
    <row r="59082" spans="9:9" x14ac:dyDescent="0.2">
      <c r="I59082" s="37" t="s">
        <v>16</v>
      </c>
    </row>
    <row r="59083" spans="9:9" x14ac:dyDescent="0.2">
      <c r="I59083" s="37" t="s">
        <v>16</v>
      </c>
    </row>
    <row r="59084" spans="9:9" x14ac:dyDescent="0.2">
      <c r="I59084" s="37" t="s">
        <v>16</v>
      </c>
    </row>
    <row r="59085" spans="9:9" x14ac:dyDescent="0.2">
      <c r="I59085" s="37" t="s">
        <v>16</v>
      </c>
    </row>
    <row r="59086" spans="9:9" x14ac:dyDescent="0.2">
      <c r="I59086" s="37" t="s">
        <v>16</v>
      </c>
    </row>
    <row r="59087" spans="9:9" x14ac:dyDescent="0.2">
      <c r="I59087" s="37" t="s">
        <v>16</v>
      </c>
    </row>
    <row r="59088" spans="9:9" x14ac:dyDescent="0.2">
      <c r="I59088" s="37" t="s">
        <v>16</v>
      </c>
    </row>
    <row r="59089" spans="9:9" x14ac:dyDescent="0.2">
      <c r="I59089" s="37" t="s">
        <v>16</v>
      </c>
    </row>
    <row r="59090" spans="9:9" x14ac:dyDescent="0.2">
      <c r="I59090" s="37" t="s">
        <v>16</v>
      </c>
    </row>
    <row r="59091" spans="9:9" x14ac:dyDescent="0.2">
      <c r="I59091" s="37" t="s">
        <v>16</v>
      </c>
    </row>
    <row r="59092" spans="9:9" x14ac:dyDescent="0.2">
      <c r="I59092" s="37" t="s">
        <v>16</v>
      </c>
    </row>
    <row r="59093" spans="9:9" x14ac:dyDescent="0.2">
      <c r="I59093" s="37" t="s">
        <v>16</v>
      </c>
    </row>
    <row r="59094" spans="9:9" x14ac:dyDescent="0.2">
      <c r="I59094" s="37" t="s">
        <v>16</v>
      </c>
    </row>
    <row r="59095" spans="9:9" x14ac:dyDescent="0.2">
      <c r="I59095" s="37" t="s">
        <v>16</v>
      </c>
    </row>
    <row r="59096" spans="9:9" x14ac:dyDescent="0.2">
      <c r="I59096" s="37" t="s">
        <v>16</v>
      </c>
    </row>
    <row r="59097" spans="9:9" x14ac:dyDescent="0.2">
      <c r="I59097" s="37" t="s">
        <v>16</v>
      </c>
    </row>
    <row r="59098" spans="9:9" x14ac:dyDescent="0.2">
      <c r="I59098" s="37" t="s">
        <v>16</v>
      </c>
    </row>
    <row r="59099" spans="9:9" x14ac:dyDescent="0.2">
      <c r="I59099" s="37" t="s">
        <v>16</v>
      </c>
    </row>
    <row r="59100" spans="9:9" x14ac:dyDescent="0.2">
      <c r="I59100" s="37" t="s">
        <v>16</v>
      </c>
    </row>
    <row r="59101" spans="9:9" x14ac:dyDescent="0.2">
      <c r="I59101" s="37" t="s">
        <v>16</v>
      </c>
    </row>
    <row r="59102" spans="9:9" x14ac:dyDescent="0.2">
      <c r="I59102" s="37" t="s">
        <v>16</v>
      </c>
    </row>
    <row r="59103" spans="9:9" x14ac:dyDescent="0.2">
      <c r="I59103" s="37" t="s">
        <v>16</v>
      </c>
    </row>
    <row r="59104" spans="9:9" x14ac:dyDescent="0.2">
      <c r="I59104" s="37" t="s">
        <v>16</v>
      </c>
    </row>
    <row r="59105" spans="9:9" x14ac:dyDescent="0.2">
      <c r="I59105" s="37" t="s">
        <v>16</v>
      </c>
    </row>
    <row r="59106" spans="9:9" x14ac:dyDescent="0.2">
      <c r="I59106" s="37" t="s">
        <v>16</v>
      </c>
    </row>
    <row r="59107" spans="9:9" x14ac:dyDescent="0.2">
      <c r="I59107" s="37" t="s">
        <v>16</v>
      </c>
    </row>
    <row r="59108" spans="9:9" x14ac:dyDescent="0.2">
      <c r="I59108" s="37" t="s">
        <v>16</v>
      </c>
    </row>
    <row r="59109" spans="9:9" x14ac:dyDescent="0.2">
      <c r="I59109" s="37" t="s">
        <v>16</v>
      </c>
    </row>
    <row r="59110" spans="9:9" x14ac:dyDescent="0.2">
      <c r="I59110" s="37" t="s">
        <v>16</v>
      </c>
    </row>
    <row r="59111" spans="9:9" x14ac:dyDescent="0.2">
      <c r="I59111" s="37" t="s">
        <v>16</v>
      </c>
    </row>
    <row r="59112" spans="9:9" x14ac:dyDescent="0.2">
      <c r="I59112" s="37" t="s">
        <v>16</v>
      </c>
    </row>
    <row r="59113" spans="9:9" x14ac:dyDescent="0.2">
      <c r="I59113" s="37" t="s">
        <v>16</v>
      </c>
    </row>
    <row r="59114" spans="9:9" x14ac:dyDescent="0.2">
      <c r="I59114" s="37" t="s">
        <v>16</v>
      </c>
    </row>
    <row r="59115" spans="9:9" x14ac:dyDescent="0.2">
      <c r="I59115" s="37" t="s">
        <v>16</v>
      </c>
    </row>
    <row r="59116" spans="9:9" x14ac:dyDescent="0.2">
      <c r="I59116" s="37" t="s">
        <v>16</v>
      </c>
    </row>
    <row r="59117" spans="9:9" x14ac:dyDescent="0.2">
      <c r="I59117" s="37" t="s">
        <v>16</v>
      </c>
    </row>
    <row r="59118" spans="9:9" x14ac:dyDescent="0.2">
      <c r="I59118" s="37" t="s">
        <v>16</v>
      </c>
    </row>
    <row r="59119" spans="9:9" x14ac:dyDescent="0.2">
      <c r="I59119" s="37" t="s">
        <v>16</v>
      </c>
    </row>
    <row r="59120" spans="9:9" x14ac:dyDescent="0.2">
      <c r="I59120" s="37" t="s">
        <v>16</v>
      </c>
    </row>
    <row r="59121" spans="9:9" x14ac:dyDescent="0.2">
      <c r="I59121" s="37" t="s">
        <v>16</v>
      </c>
    </row>
    <row r="59122" spans="9:9" x14ac:dyDescent="0.2">
      <c r="I59122" s="37" t="s">
        <v>16</v>
      </c>
    </row>
    <row r="59123" spans="9:9" x14ac:dyDescent="0.2">
      <c r="I59123" s="37" t="s">
        <v>16</v>
      </c>
    </row>
    <row r="59124" spans="9:9" x14ac:dyDescent="0.2">
      <c r="I59124" s="37" t="s">
        <v>16</v>
      </c>
    </row>
    <row r="59125" spans="9:9" x14ac:dyDescent="0.2">
      <c r="I59125" s="37" t="s">
        <v>16</v>
      </c>
    </row>
    <row r="59126" spans="9:9" x14ac:dyDescent="0.2">
      <c r="I59126" s="37" t="s">
        <v>16</v>
      </c>
    </row>
    <row r="59127" spans="9:9" x14ac:dyDescent="0.2">
      <c r="I59127" s="37" t="s">
        <v>16</v>
      </c>
    </row>
    <row r="59128" spans="9:9" x14ac:dyDescent="0.2">
      <c r="I59128" s="37" t="s">
        <v>16</v>
      </c>
    </row>
    <row r="59129" spans="9:9" x14ac:dyDescent="0.2">
      <c r="I59129" s="37" t="s">
        <v>16</v>
      </c>
    </row>
    <row r="59130" spans="9:9" x14ac:dyDescent="0.2">
      <c r="I59130" s="37" t="s">
        <v>16</v>
      </c>
    </row>
    <row r="59131" spans="9:9" x14ac:dyDescent="0.2">
      <c r="I59131" s="37" t="s">
        <v>16</v>
      </c>
    </row>
    <row r="59132" spans="9:9" x14ac:dyDescent="0.2">
      <c r="I59132" s="37" t="s">
        <v>16</v>
      </c>
    </row>
    <row r="59133" spans="9:9" x14ac:dyDescent="0.2">
      <c r="I59133" s="37" t="s">
        <v>16</v>
      </c>
    </row>
    <row r="59134" spans="9:9" x14ac:dyDescent="0.2">
      <c r="I59134" s="37" t="s">
        <v>16</v>
      </c>
    </row>
    <row r="59135" spans="9:9" x14ac:dyDescent="0.2">
      <c r="I59135" s="37" t="s">
        <v>16</v>
      </c>
    </row>
    <row r="59136" spans="9:9" x14ac:dyDescent="0.2">
      <c r="I59136" s="37" t="s">
        <v>16</v>
      </c>
    </row>
    <row r="59137" spans="9:9" x14ac:dyDescent="0.2">
      <c r="I59137" s="37" t="s">
        <v>16</v>
      </c>
    </row>
    <row r="59138" spans="9:9" x14ac:dyDescent="0.2">
      <c r="I59138" s="37" t="s">
        <v>16</v>
      </c>
    </row>
    <row r="59139" spans="9:9" x14ac:dyDescent="0.2">
      <c r="I59139" s="37" t="s">
        <v>16</v>
      </c>
    </row>
    <row r="59140" spans="9:9" x14ac:dyDescent="0.2">
      <c r="I59140" s="37" t="s">
        <v>16</v>
      </c>
    </row>
    <row r="59141" spans="9:9" x14ac:dyDescent="0.2">
      <c r="I59141" s="37" t="s">
        <v>16</v>
      </c>
    </row>
    <row r="59142" spans="9:9" x14ac:dyDescent="0.2">
      <c r="I59142" s="37" t="s">
        <v>16</v>
      </c>
    </row>
    <row r="59143" spans="9:9" x14ac:dyDescent="0.2">
      <c r="I59143" s="37" t="s">
        <v>16</v>
      </c>
    </row>
    <row r="59144" spans="9:9" x14ac:dyDescent="0.2">
      <c r="I59144" s="37" t="s">
        <v>16</v>
      </c>
    </row>
    <row r="59145" spans="9:9" x14ac:dyDescent="0.2">
      <c r="I59145" s="37" t="s">
        <v>16</v>
      </c>
    </row>
    <row r="59146" spans="9:9" x14ac:dyDescent="0.2">
      <c r="I59146" s="37" t="s">
        <v>16</v>
      </c>
    </row>
    <row r="59147" spans="9:9" x14ac:dyDescent="0.2">
      <c r="I59147" s="37" t="s">
        <v>16</v>
      </c>
    </row>
    <row r="59148" spans="9:9" x14ac:dyDescent="0.2">
      <c r="I59148" s="37" t="s">
        <v>16</v>
      </c>
    </row>
    <row r="59149" spans="9:9" x14ac:dyDescent="0.2">
      <c r="I59149" s="37" t="s">
        <v>16</v>
      </c>
    </row>
    <row r="59150" spans="9:9" x14ac:dyDescent="0.2">
      <c r="I59150" s="37" t="s">
        <v>16</v>
      </c>
    </row>
    <row r="59151" spans="9:9" x14ac:dyDescent="0.2">
      <c r="I59151" s="37" t="s">
        <v>16</v>
      </c>
    </row>
    <row r="59152" spans="9:9" x14ac:dyDescent="0.2">
      <c r="I59152" s="37" t="s">
        <v>16</v>
      </c>
    </row>
    <row r="59153" spans="9:9" x14ac:dyDescent="0.2">
      <c r="I59153" s="37" t="s">
        <v>16</v>
      </c>
    </row>
    <row r="59154" spans="9:9" x14ac:dyDescent="0.2">
      <c r="I59154" s="37" t="s">
        <v>16</v>
      </c>
    </row>
    <row r="59155" spans="9:9" x14ac:dyDescent="0.2">
      <c r="I59155" s="37" t="s">
        <v>16</v>
      </c>
    </row>
    <row r="59156" spans="9:9" x14ac:dyDescent="0.2">
      <c r="I59156" s="37" t="s">
        <v>16</v>
      </c>
    </row>
    <row r="59157" spans="9:9" x14ac:dyDescent="0.2">
      <c r="I59157" s="37" t="s">
        <v>16</v>
      </c>
    </row>
    <row r="59158" spans="9:9" x14ac:dyDescent="0.2">
      <c r="I59158" s="37" t="s">
        <v>16</v>
      </c>
    </row>
    <row r="59159" spans="9:9" x14ac:dyDescent="0.2">
      <c r="I59159" s="37" t="s">
        <v>16</v>
      </c>
    </row>
    <row r="59160" spans="9:9" x14ac:dyDescent="0.2">
      <c r="I59160" s="37" t="s">
        <v>16</v>
      </c>
    </row>
    <row r="59161" spans="9:9" x14ac:dyDescent="0.2">
      <c r="I59161" s="37" t="s">
        <v>16</v>
      </c>
    </row>
    <row r="59162" spans="9:9" x14ac:dyDescent="0.2">
      <c r="I59162" s="37" t="s">
        <v>16</v>
      </c>
    </row>
    <row r="59163" spans="9:9" x14ac:dyDescent="0.2">
      <c r="I59163" s="37" t="s">
        <v>16</v>
      </c>
    </row>
    <row r="59164" spans="9:9" x14ac:dyDescent="0.2">
      <c r="I59164" s="37" t="s">
        <v>16</v>
      </c>
    </row>
    <row r="59165" spans="9:9" x14ac:dyDescent="0.2">
      <c r="I59165" s="37" t="s">
        <v>16</v>
      </c>
    </row>
    <row r="59166" spans="9:9" x14ac:dyDescent="0.2">
      <c r="I59166" s="37" t="s">
        <v>16</v>
      </c>
    </row>
    <row r="59167" spans="9:9" x14ac:dyDescent="0.2">
      <c r="I59167" s="37" t="s">
        <v>16</v>
      </c>
    </row>
    <row r="59168" spans="9:9" x14ac:dyDescent="0.2">
      <c r="I59168" s="37" t="s">
        <v>16</v>
      </c>
    </row>
    <row r="59169" spans="9:9" x14ac:dyDescent="0.2">
      <c r="I59169" s="37" t="s">
        <v>16</v>
      </c>
    </row>
    <row r="59170" spans="9:9" x14ac:dyDescent="0.2">
      <c r="I59170" s="37" t="s">
        <v>16</v>
      </c>
    </row>
    <row r="59171" spans="9:9" x14ac:dyDescent="0.2">
      <c r="I59171" s="37" t="s">
        <v>16</v>
      </c>
    </row>
    <row r="59172" spans="9:9" x14ac:dyDescent="0.2">
      <c r="I59172" s="37" t="s">
        <v>16</v>
      </c>
    </row>
    <row r="59173" spans="9:9" x14ac:dyDescent="0.2">
      <c r="I59173" s="37" t="s">
        <v>16</v>
      </c>
    </row>
    <row r="59174" spans="9:9" x14ac:dyDescent="0.2">
      <c r="I59174" s="37" t="s">
        <v>16</v>
      </c>
    </row>
    <row r="59175" spans="9:9" x14ac:dyDescent="0.2">
      <c r="I59175" s="37" t="s">
        <v>16</v>
      </c>
    </row>
    <row r="59176" spans="9:9" x14ac:dyDescent="0.2">
      <c r="I59176" s="37" t="s">
        <v>16</v>
      </c>
    </row>
    <row r="59177" spans="9:9" x14ac:dyDescent="0.2">
      <c r="I59177" s="37" t="s">
        <v>16</v>
      </c>
    </row>
    <row r="59178" spans="9:9" x14ac:dyDescent="0.2">
      <c r="I59178" s="37" t="s">
        <v>16</v>
      </c>
    </row>
    <row r="59179" spans="9:9" x14ac:dyDescent="0.2">
      <c r="I59179" s="37" t="s">
        <v>16</v>
      </c>
    </row>
    <row r="59180" spans="9:9" x14ac:dyDescent="0.2">
      <c r="I59180" s="37" t="s">
        <v>16</v>
      </c>
    </row>
    <row r="59181" spans="9:9" x14ac:dyDescent="0.2">
      <c r="I59181" s="37" t="s">
        <v>16</v>
      </c>
    </row>
    <row r="59182" spans="9:9" x14ac:dyDescent="0.2">
      <c r="I59182" s="37" t="s">
        <v>16</v>
      </c>
    </row>
    <row r="59183" spans="9:9" x14ac:dyDescent="0.2">
      <c r="I59183" s="37" t="s">
        <v>16</v>
      </c>
    </row>
    <row r="59184" spans="9:9" x14ac:dyDescent="0.2">
      <c r="I59184" s="37" t="s">
        <v>16</v>
      </c>
    </row>
    <row r="59185" spans="9:9" x14ac:dyDescent="0.2">
      <c r="I59185" s="37" t="s">
        <v>16</v>
      </c>
    </row>
    <row r="59186" spans="9:9" x14ac:dyDescent="0.2">
      <c r="I59186" s="37" t="s">
        <v>16</v>
      </c>
    </row>
    <row r="59187" spans="9:9" x14ac:dyDescent="0.2">
      <c r="I59187" s="37" t="s">
        <v>16</v>
      </c>
    </row>
    <row r="59188" spans="9:9" x14ac:dyDescent="0.2">
      <c r="I59188" s="37" t="s">
        <v>16</v>
      </c>
    </row>
    <row r="59189" spans="9:9" x14ac:dyDescent="0.2">
      <c r="I59189" s="37" t="s">
        <v>16</v>
      </c>
    </row>
    <row r="59190" spans="9:9" x14ac:dyDescent="0.2">
      <c r="I59190" s="37" t="s">
        <v>16</v>
      </c>
    </row>
    <row r="59191" spans="9:9" x14ac:dyDescent="0.2">
      <c r="I59191" s="37" t="s">
        <v>16</v>
      </c>
    </row>
    <row r="59192" spans="9:9" x14ac:dyDescent="0.2">
      <c r="I59192" s="37" t="s">
        <v>16</v>
      </c>
    </row>
    <row r="59193" spans="9:9" x14ac:dyDescent="0.2">
      <c r="I59193" s="37" t="s">
        <v>16</v>
      </c>
    </row>
    <row r="59194" spans="9:9" x14ac:dyDescent="0.2">
      <c r="I59194" s="37" t="s">
        <v>16</v>
      </c>
    </row>
    <row r="59195" spans="9:9" x14ac:dyDescent="0.2">
      <c r="I59195" s="37" t="s">
        <v>16</v>
      </c>
    </row>
    <row r="59196" spans="9:9" x14ac:dyDescent="0.2">
      <c r="I59196" s="37" t="s">
        <v>16</v>
      </c>
    </row>
    <row r="59197" spans="9:9" x14ac:dyDescent="0.2">
      <c r="I59197" s="37" t="s">
        <v>16</v>
      </c>
    </row>
    <row r="59198" spans="9:9" x14ac:dyDescent="0.2">
      <c r="I59198" s="37" t="s">
        <v>16</v>
      </c>
    </row>
    <row r="59199" spans="9:9" x14ac:dyDescent="0.2">
      <c r="I59199" s="37" t="s">
        <v>16</v>
      </c>
    </row>
    <row r="59200" spans="9:9" x14ac:dyDescent="0.2">
      <c r="I59200" s="37" t="s">
        <v>16</v>
      </c>
    </row>
    <row r="59201" spans="9:9" x14ac:dyDescent="0.2">
      <c r="I59201" s="37" t="s">
        <v>16</v>
      </c>
    </row>
    <row r="59202" spans="9:9" x14ac:dyDescent="0.2">
      <c r="I59202" s="37" t="s">
        <v>16</v>
      </c>
    </row>
    <row r="59203" spans="9:9" x14ac:dyDescent="0.2">
      <c r="I59203" s="37" t="s">
        <v>16</v>
      </c>
    </row>
    <row r="59204" spans="9:9" x14ac:dyDescent="0.2">
      <c r="I59204" s="37" t="s">
        <v>16</v>
      </c>
    </row>
    <row r="59205" spans="9:9" x14ac:dyDescent="0.2">
      <c r="I59205" s="37" t="s">
        <v>16</v>
      </c>
    </row>
    <row r="59206" spans="9:9" x14ac:dyDescent="0.2">
      <c r="I59206" s="37" t="s">
        <v>16</v>
      </c>
    </row>
    <row r="59207" spans="9:9" x14ac:dyDescent="0.2">
      <c r="I59207" s="37" t="s">
        <v>16</v>
      </c>
    </row>
    <row r="59208" spans="9:9" x14ac:dyDescent="0.2">
      <c r="I59208" s="37" t="s">
        <v>16</v>
      </c>
    </row>
    <row r="59209" spans="9:9" x14ac:dyDescent="0.2">
      <c r="I59209" s="37" t="s">
        <v>16</v>
      </c>
    </row>
    <row r="59210" spans="9:9" x14ac:dyDescent="0.2">
      <c r="I59210" s="37" t="s">
        <v>16</v>
      </c>
    </row>
    <row r="59211" spans="9:9" x14ac:dyDescent="0.2">
      <c r="I59211" s="37" t="s">
        <v>16</v>
      </c>
    </row>
    <row r="59212" spans="9:9" x14ac:dyDescent="0.2">
      <c r="I59212" s="37" t="s">
        <v>16</v>
      </c>
    </row>
    <row r="59213" spans="9:9" x14ac:dyDescent="0.2">
      <c r="I59213" s="37" t="s">
        <v>16</v>
      </c>
    </row>
    <row r="59214" spans="9:9" x14ac:dyDescent="0.2">
      <c r="I59214" s="37" t="s">
        <v>16</v>
      </c>
    </row>
    <row r="59215" spans="9:9" x14ac:dyDescent="0.2">
      <c r="I59215" s="37" t="s">
        <v>16</v>
      </c>
    </row>
    <row r="59216" spans="9:9" x14ac:dyDescent="0.2">
      <c r="I59216" s="37" t="s">
        <v>16</v>
      </c>
    </row>
    <row r="59217" spans="9:9" x14ac:dyDescent="0.2">
      <c r="I59217" s="37" t="s">
        <v>16</v>
      </c>
    </row>
    <row r="59218" spans="9:9" x14ac:dyDescent="0.2">
      <c r="I59218" s="37" t="s">
        <v>16</v>
      </c>
    </row>
    <row r="59219" spans="9:9" x14ac:dyDescent="0.2">
      <c r="I59219" s="37" t="s">
        <v>16</v>
      </c>
    </row>
    <row r="59220" spans="9:9" x14ac:dyDescent="0.2">
      <c r="I59220" s="37" t="s">
        <v>16</v>
      </c>
    </row>
    <row r="59221" spans="9:9" x14ac:dyDescent="0.2">
      <c r="I59221" s="37" t="s">
        <v>16</v>
      </c>
    </row>
    <row r="59222" spans="9:9" x14ac:dyDescent="0.2">
      <c r="I59222" s="37" t="s">
        <v>16</v>
      </c>
    </row>
    <row r="59223" spans="9:9" x14ac:dyDescent="0.2">
      <c r="I59223" s="37" t="s">
        <v>16</v>
      </c>
    </row>
    <row r="59224" spans="9:9" x14ac:dyDescent="0.2">
      <c r="I59224" s="37" t="s">
        <v>16</v>
      </c>
    </row>
    <row r="59225" spans="9:9" x14ac:dyDescent="0.2">
      <c r="I59225" s="37" t="s">
        <v>16</v>
      </c>
    </row>
    <row r="59226" spans="9:9" x14ac:dyDescent="0.2">
      <c r="I59226" s="37" t="s">
        <v>16</v>
      </c>
    </row>
    <row r="59227" spans="9:9" x14ac:dyDescent="0.2">
      <c r="I59227" s="37" t="s">
        <v>16</v>
      </c>
    </row>
    <row r="59228" spans="9:9" x14ac:dyDescent="0.2">
      <c r="I59228" s="37" t="s">
        <v>16</v>
      </c>
    </row>
    <row r="59229" spans="9:9" x14ac:dyDescent="0.2">
      <c r="I59229" s="37" t="s">
        <v>16</v>
      </c>
    </row>
    <row r="59230" spans="9:9" x14ac:dyDescent="0.2">
      <c r="I59230" s="37" t="s">
        <v>16</v>
      </c>
    </row>
    <row r="59231" spans="9:9" x14ac:dyDescent="0.2">
      <c r="I59231" s="37" t="s">
        <v>16</v>
      </c>
    </row>
    <row r="59232" spans="9:9" x14ac:dyDescent="0.2">
      <c r="I59232" s="37" t="s">
        <v>16</v>
      </c>
    </row>
    <row r="59233" spans="9:9" x14ac:dyDescent="0.2">
      <c r="I59233" s="37" t="s">
        <v>16</v>
      </c>
    </row>
    <row r="59234" spans="9:9" x14ac:dyDescent="0.2">
      <c r="I59234" s="37" t="s">
        <v>16</v>
      </c>
    </row>
    <row r="59235" spans="9:9" x14ac:dyDescent="0.2">
      <c r="I59235" s="37" t="s">
        <v>16</v>
      </c>
    </row>
    <row r="59236" spans="9:9" x14ac:dyDescent="0.2">
      <c r="I59236" s="37" t="s">
        <v>16</v>
      </c>
    </row>
    <row r="59237" spans="9:9" x14ac:dyDescent="0.2">
      <c r="I59237" s="37" t="s">
        <v>16</v>
      </c>
    </row>
    <row r="59238" spans="9:9" x14ac:dyDescent="0.2">
      <c r="I59238" s="37" t="s">
        <v>16</v>
      </c>
    </row>
    <row r="59239" spans="9:9" x14ac:dyDescent="0.2">
      <c r="I59239" s="37" t="s">
        <v>16</v>
      </c>
    </row>
    <row r="59240" spans="9:9" x14ac:dyDescent="0.2">
      <c r="I59240" s="37" t="s">
        <v>16</v>
      </c>
    </row>
    <row r="59241" spans="9:9" x14ac:dyDescent="0.2">
      <c r="I59241" s="37" t="s">
        <v>16</v>
      </c>
    </row>
    <row r="59242" spans="9:9" x14ac:dyDescent="0.2">
      <c r="I59242" s="37" t="s">
        <v>16</v>
      </c>
    </row>
    <row r="59243" spans="9:9" x14ac:dyDescent="0.2">
      <c r="I59243" s="37" t="s">
        <v>16</v>
      </c>
    </row>
    <row r="59244" spans="9:9" x14ac:dyDescent="0.2">
      <c r="I59244" s="37" t="s">
        <v>16</v>
      </c>
    </row>
    <row r="59245" spans="9:9" x14ac:dyDescent="0.2">
      <c r="I59245" s="37" t="s">
        <v>16</v>
      </c>
    </row>
    <row r="59246" spans="9:9" x14ac:dyDescent="0.2">
      <c r="I59246" s="37" t="s">
        <v>16</v>
      </c>
    </row>
    <row r="59247" spans="9:9" x14ac:dyDescent="0.2">
      <c r="I59247" s="37" t="s">
        <v>16</v>
      </c>
    </row>
    <row r="59248" spans="9:9" x14ac:dyDescent="0.2">
      <c r="I59248" s="37" t="s">
        <v>16</v>
      </c>
    </row>
    <row r="59249" spans="9:9" x14ac:dyDescent="0.2">
      <c r="I59249" s="37" t="s">
        <v>16</v>
      </c>
    </row>
    <row r="59250" spans="9:9" x14ac:dyDescent="0.2">
      <c r="I59250" s="37" t="s">
        <v>16</v>
      </c>
    </row>
    <row r="59251" spans="9:9" x14ac:dyDescent="0.2">
      <c r="I59251" s="37" t="s">
        <v>16</v>
      </c>
    </row>
    <row r="59252" spans="9:9" x14ac:dyDescent="0.2">
      <c r="I59252" s="37" t="s">
        <v>16</v>
      </c>
    </row>
    <row r="59253" spans="9:9" x14ac:dyDescent="0.2">
      <c r="I59253" s="37" t="s">
        <v>16</v>
      </c>
    </row>
    <row r="59254" spans="9:9" x14ac:dyDescent="0.2">
      <c r="I59254" s="37" t="s">
        <v>16</v>
      </c>
    </row>
    <row r="59255" spans="9:9" x14ac:dyDescent="0.2">
      <c r="I59255" s="37" t="s">
        <v>16</v>
      </c>
    </row>
    <row r="59256" spans="9:9" x14ac:dyDescent="0.2">
      <c r="I59256" s="37" t="s">
        <v>16</v>
      </c>
    </row>
    <row r="59257" spans="9:9" x14ac:dyDescent="0.2">
      <c r="I59257" s="37" t="s">
        <v>16</v>
      </c>
    </row>
    <row r="59258" spans="9:9" x14ac:dyDescent="0.2">
      <c r="I59258" s="37" t="s">
        <v>16</v>
      </c>
    </row>
    <row r="59259" spans="9:9" x14ac:dyDescent="0.2">
      <c r="I59259" s="37" t="s">
        <v>16</v>
      </c>
    </row>
    <row r="59260" spans="9:9" x14ac:dyDescent="0.2">
      <c r="I59260" s="37" t="s">
        <v>16</v>
      </c>
    </row>
    <row r="59261" spans="9:9" x14ac:dyDescent="0.2">
      <c r="I59261" s="37" t="s">
        <v>16</v>
      </c>
    </row>
    <row r="59262" spans="9:9" x14ac:dyDescent="0.2">
      <c r="I59262" s="37" t="s">
        <v>16</v>
      </c>
    </row>
    <row r="59263" spans="9:9" x14ac:dyDescent="0.2">
      <c r="I59263" s="37" t="s">
        <v>16</v>
      </c>
    </row>
    <row r="59264" spans="9:9" x14ac:dyDescent="0.2">
      <c r="I59264" s="37" t="s">
        <v>16</v>
      </c>
    </row>
    <row r="59265" spans="9:9" x14ac:dyDescent="0.2">
      <c r="I59265" s="37" t="s">
        <v>16</v>
      </c>
    </row>
    <row r="59266" spans="9:9" x14ac:dyDescent="0.2">
      <c r="I59266" s="37" t="s">
        <v>16</v>
      </c>
    </row>
    <row r="59267" spans="9:9" x14ac:dyDescent="0.2">
      <c r="I59267" s="37" t="s">
        <v>16</v>
      </c>
    </row>
    <row r="59268" spans="9:9" x14ac:dyDescent="0.2">
      <c r="I59268" s="37" t="s">
        <v>16</v>
      </c>
    </row>
    <row r="59269" spans="9:9" x14ac:dyDescent="0.2">
      <c r="I59269" s="37" t="s">
        <v>16</v>
      </c>
    </row>
    <row r="59270" spans="9:9" x14ac:dyDescent="0.2">
      <c r="I59270" s="37" t="s">
        <v>16</v>
      </c>
    </row>
    <row r="59271" spans="9:9" x14ac:dyDescent="0.2">
      <c r="I59271" s="37" t="s">
        <v>16</v>
      </c>
    </row>
    <row r="59272" spans="9:9" x14ac:dyDescent="0.2">
      <c r="I59272" s="37" t="s">
        <v>16</v>
      </c>
    </row>
    <row r="59273" spans="9:9" x14ac:dyDescent="0.2">
      <c r="I59273" s="37" t="s">
        <v>16</v>
      </c>
    </row>
    <row r="59274" spans="9:9" x14ac:dyDescent="0.2">
      <c r="I59274" s="37" t="s">
        <v>16</v>
      </c>
    </row>
    <row r="59275" spans="9:9" x14ac:dyDescent="0.2">
      <c r="I59275" s="37" t="s">
        <v>16</v>
      </c>
    </row>
    <row r="59276" spans="9:9" x14ac:dyDescent="0.2">
      <c r="I59276" s="37" t="s">
        <v>16</v>
      </c>
    </row>
    <row r="59277" spans="9:9" x14ac:dyDescent="0.2">
      <c r="I59277" s="37" t="s">
        <v>16</v>
      </c>
    </row>
    <row r="59278" spans="9:9" x14ac:dyDescent="0.2">
      <c r="I59278" s="37" t="s">
        <v>16</v>
      </c>
    </row>
    <row r="59279" spans="9:9" x14ac:dyDescent="0.2">
      <c r="I59279" s="37" t="s">
        <v>16</v>
      </c>
    </row>
    <row r="59280" spans="9:9" x14ac:dyDescent="0.2">
      <c r="I59280" s="37" t="s">
        <v>16</v>
      </c>
    </row>
    <row r="59281" spans="9:9" x14ac:dyDescent="0.2">
      <c r="I59281" s="37" t="s">
        <v>16</v>
      </c>
    </row>
    <row r="59282" spans="9:9" x14ac:dyDescent="0.2">
      <c r="I59282" s="37" t="s">
        <v>16</v>
      </c>
    </row>
    <row r="59283" spans="9:9" x14ac:dyDescent="0.2">
      <c r="I59283" s="37" t="s">
        <v>16</v>
      </c>
    </row>
    <row r="59284" spans="9:9" x14ac:dyDescent="0.2">
      <c r="I59284" s="37" t="s">
        <v>16</v>
      </c>
    </row>
    <row r="59285" spans="9:9" x14ac:dyDescent="0.2">
      <c r="I59285" s="37" t="s">
        <v>16</v>
      </c>
    </row>
    <row r="59286" spans="9:9" x14ac:dyDescent="0.2">
      <c r="I59286" s="37" t="s">
        <v>16</v>
      </c>
    </row>
    <row r="59287" spans="9:9" x14ac:dyDescent="0.2">
      <c r="I59287" s="37" t="s">
        <v>16</v>
      </c>
    </row>
    <row r="59288" spans="9:9" x14ac:dyDescent="0.2">
      <c r="I59288" s="37" t="s">
        <v>16</v>
      </c>
    </row>
    <row r="59289" spans="9:9" x14ac:dyDescent="0.2">
      <c r="I59289" s="37" t="s">
        <v>16</v>
      </c>
    </row>
    <row r="59290" spans="9:9" x14ac:dyDescent="0.2">
      <c r="I59290" s="37" t="s">
        <v>16</v>
      </c>
    </row>
    <row r="59291" spans="9:9" x14ac:dyDescent="0.2">
      <c r="I59291" s="37" t="s">
        <v>16</v>
      </c>
    </row>
    <row r="59292" spans="9:9" x14ac:dyDescent="0.2">
      <c r="I59292" s="37" t="s">
        <v>16</v>
      </c>
    </row>
    <row r="59293" spans="9:9" x14ac:dyDescent="0.2">
      <c r="I59293" s="37" t="s">
        <v>16</v>
      </c>
    </row>
    <row r="59294" spans="9:9" x14ac:dyDescent="0.2">
      <c r="I59294" s="37" t="s">
        <v>16</v>
      </c>
    </row>
    <row r="59295" spans="9:9" x14ac:dyDescent="0.2">
      <c r="I59295" s="37" t="s">
        <v>16</v>
      </c>
    </row>
    <row r="59296" spans="9:9" x14ac:dyDescent="0.2">
      <c r="I59296" s="37" t="s">
        <v>16</v>
      </c>
    </row>
    <row r="59297" spans="9:9" x14ac:dyDescent="0.2">
      <c r="I59297" s="37" t="s">
        <v>16</v>
      </c>
    </row>
    <row r="59298" spans="9:9" x14ac:dyDescent="0.2">
      <c r="I59298" s="37" t="s">
        <v>16</v>
      </c>
    </row>
    <row r="59299" spans="9:9" x14ac:dyDescent="0.2">
      <c r="I59299" s="37" t="s">
        <v>16</v>
      </c>
    </row>
    <row r="59300" spans="9:9" x14ac:dyDescent="0.2">
      <c r="I59300" s="37" t="s">
        <v>16</v>
      </c>
    </row>
    <row r="59301" spans="9:9" x14ac:dyDescent="0.2">
      <c r="I59301" s="37" t="s">
        <v>16</v>
      </c>
    </row>
    <row r="59302" spans="9:9" x14ac:dyDescent="0.2">
      <c r="I59302" s="37" t="s">
        <v>16</v>
      </c>
    </row>
    <row r="59303" spans="9:9" x14ac:dyDescent="0.2">
      <c r="I59303" s="37" t="s">
        <v>16</v>
      </c>
    </row>
    <row r="59304" spans="9:9" x14ac:dyDescent="0.2">
      <c r="I59304" s="37" t="s">
        <v>16</v>
      </c>
    </row>
    <row r="59305" spans="9:9" x14ac:dyDescent="0.2">
      <c r="I59305" s="37" t="s">
        <v>16</v>
      </c>
    </row>
    <row r="59306" spans="9:9" x14ac:dyDescent="0.2">
      <c r="I59306" s="37" t="s">
        <v>16</v>
      </c>
    </row>
    <row r="59307" spans="9:9" x14ac:dyDescent="0.2">
      <c r="I59307" s="37" t="s">
        <v>16</v>
      </c>
    </row>
    <row r="59308" spans="9:9" x14ac:dyDescent="0.2">
      <c r="I59308" s="37" t="s">
        <v>16</v>
      </c>
    </row>
    <row r="59309" spans="9:9" x14ac:dyDescent="0.2">
      <c r="I59309" s="37" t="s">
        <v>16</v>
      </c>
    </row>
    <row r="59310" spans="9:9" x14ac:dyDescent="0.2">
      <c r="I59310" s="37" t="s">
        <v>16</v>
      </c>
    </row>
    <row r="59311" spans="9:9" x14ac:dyDescent="0.2">
      <c r="I59311" s="37" t="s">
        <v>16</v>
      </c>
    </row>
    <row r="59312" spans="9:9" x14ac:dyDescent="0.2">
      <c r="I59312" s="37" t="s">
        <v>16</v>
      </c>
    </row>
    <row r="59313" spans="9:9" x14ac:dyDescent="0.2">
      <c r="I59313" s="37" t="s">
        <v>16</v>
      </c>
    </row>
    <row r="59314" spans="9:9" x14ac:dyDescent="0.2">
      <c r="I59314" s="37" t="s">
        <v>16</v>
      </c>
    </row>
    <row r="59315" spans="9:9" x14ac:dyDescent="0.2">
      <c r="I59315" s="37" t="s">
        <v>16</v>
      </c>
    </row>
    <row r="59316" spans="9:9" x14ac:dyDescent="0.2">
      <c r="I59316" s="37" t="s">
        <v>16</v>
      </c>
    </row>
    <row r="59317" spans="9:9" x14ac:dyDescent="0.2">
      <c r="I59317" s="37" t="s">
        <v>16</v>
      </c>
    </row>
    <row r="59318" spans="9:9" x14ac:dyDescent="0.2">
      <c r="I59318" s="37" t="s">
        <v>16</v>
      </c>
    </row>
    <row r="59319" spans="9:9" x14ac:dyDescent="0.2">
      <c r="I59319" s="37" t="s">
        <v>16</v>
      </c>
    </row>
    <row r="59320" spans="9:9" x14ac:dyDescent="0.2">
      <c r="I59320" s="37" t="s">
        <v>16</v>
      </c>
    </row>
    <row r="59321" spans="9:9" x14ac:dyDescent="0.2">
      <c r="I59321" s="37" t="s">
        <v>16</v>
      </c>
    </row>
    <row r="59322" spans="9:9" x14ac:dyDescent="0.2">
      <c r="I59322" s="37" t="s">
        <v>16</v>
      </c>
    </row>
    <row r="59323" spans="9:9" x14ac:dyDescent="0.2">
      <c r="I59323" s="37" t="s">
        <v>16</v>
      </c>
    </row>
    <row r="59324" spans="9:9" x14ac:dyDescent="0.2">
      <c r="I59324" s="37" t="s">
        <v>16</v>
      </c>
    </row>
    <row r="59325" spans="9:9" x14ac:dyDescent="0.2">
      <c r="I59325" s="37" t="s">
        <v>16</v>
      </c>
    </row>
    <row r="59326" spans="9:9" x14ac:dyDescent="0.2">
      <c r="I59326" s="37" t="s">
        <v>16</v>
      </c>
    </row>
    <row r="59327" spans="9:9" x14ac:dyDescent="0.2">
      <c r="I59327" s="37" t="s">
        <v>16</v>
      </c>
    </row>
    <row r="59328" spans="9:9" x14ac:dyDescent="0.2">
      <c r="I59328" s="37" t="s">
        <v>16</v>
      </c>
    </row>
    <row r="59329" spans="9:9" x14ac:dyDescent="0.2">
      <c r="I59329" s="37" t="s">
        <v>16</v>
      </c>
    </row>
    <row r="59330" spans="9:9" x14ac:dyDescent="0.2">
      <c r="I59330" s="37" t="s">
        <v>16</v>
      </c>
    </row>
    <row r="59331" spans="9:9" x14ac:dyDescent="0.2">
      <c r="I59331" s="37" t="s">
        <v>16</v>
      </c>
    </row>
    <row r="59332" spans="9:9" x14ac:dyDescent="0.2">
      <c r="I59332" s="37" t="s">
        <v>16</v>
      </c>
    </row>
    <row r="59333" spans="9:9" x14ac:dyDescent="0.2">
      <c r="I59333" s="37" t="s">
        <v>16</v>
      </c>
    </row>
    <row r="59334" spans="9:9" x14ac:dyDescent="0.2">
      <c r="I59334" s="37" t="s">
        <v>16</v>
      </c>
    </row>
    <row r="59335" spans="9:9" x14ac:dyDescent="0.2">
      <c r="I59335" s="37" t="s">
        <v>16</v>
      </c>
    </row>
    <row r="59336" spans="9:9" x14ac:dyDescent="0.2">
      <c r="I59336" s="37" t="s">
        <v>16</v>
      </c>
    </row>
    <row r="59337" spans="9:9" x14ac:dyDescent="0.2">
      <c r="I59337" s="37" t="s">
        <v>16</v>
      </c>
    </row>
    <row r="59338" spans="9:9" x14ac:dyDescent="0.2">
      <c r="I59338" s="37" t="s">
        <v>16</v>
      </c>
    </row>
    <row r="59339" spans="9:9" x14ac:dyDescent="0.2">
      <c r="I59339" s="37" t="s">
        <v>16</v>
      </c>
    </row>
    <row r="59340" spans="9:9" x14ac:dyDescent="0.2">
      <c r="I59340" s="37" t="s">
        <v>16</v>
      </c>
    </row>
    <row r="59341" spans="9:9" x14ac:dyDescent="0.2">
      <c r="I59341" s="37" t="s">
        <v>16</v>
      </c>
    </row>
    <row r="59342" spans="9:9" x14ac:dyDescent="0.2">
      <c r="I59342" s="37" t="s">
        <v>16</v>
      </c>
    </row>
    <row r="59343" spans="9:9" x14ac:dyDescent="0.2">
      <c r="I59343" s="37" t="s">
        <v>16</v>
      </c>
    </row>
    <row r="59344" spans="9:9" x14ac:dyDescent="0.2">
      <c r="I59344" s="37" t="s">
        <v>16</v>
      </c>
    </row>
    <row r="59345" spans="9:9" x14ac:dyDescent="0.2">
      <c r="I59345" s="37" t="s">
        <v>16</v>
      </c>
    </row>
    <row r="59346" spans="9:9" x14ac:dyDescent="0.2">
      <c r="I59346" s="37" t="s">
        <v>16</v>
      </c>
    </row>
    <row r="59347" spans="9:9" x14ac:dyDescent="0.2">
      <c r="I59347" s="37" t="s">
        <v>16</v>
      </c>
    </row>
    <row r="59348" spans="9:9" x14ac:dyDescent="0.2">
      <c r="I59348" s="37" t="s">
        <v>16</v>
      </c>
    </row>
    <row r="59349" spans="9:9" x14ac:dyDescent="0.2">
      <c r="I59349" s="37" t="s">
        <v>16</v>
      </c>
    </row>
    <row r="59350" spans="9:9" x14ac:dyDescent="0.2">
      <c r="I59350" s="37" t="s">
        <v>16</v>
      </c>
    </row>
    <row r="59351" spans="9:9" x14ac:dyDescent="0.2">
      <c r="I59351" s="37" t="s">
        <v>16</v>
      </c>
    </row>
    <row r="59352" spans="9:9" x14ac:dyDescent="0.2">
      <c r="I59352" s="37" t="s">
        <v>16</v>
      </c>
    </row>
    <row r="59353" spans="9:9" x14ac:dyDescent="0.2">
      <c r="I59353" s="37" t="s">
        <v>16</v>
      </c>
    </row>
    <row r="59354" spans="9:9" x14ac:dyDescent="0.2">
      <c r="I59354" s="37" t="s">
        <v>16</v>
      </c>
    </row>
    <row r="59355" spans="9:9" x14ac:dyDescent="0.2">
      <c r="I59355" s="37" t="s">
        <v>16</v>
      </c>
    </row>
    <row r="59356" spans="9:9" x14ac:dyDescent="0.2">
      <c r="I59356" s="37" t="s">
        <v>16</v>
      </c>
    </row>
    <row r="59357" spans="9:9" x14ac:dyDescent="0.2">
      <c r="I59357" s="37" t="s">
        <v>16</v>
      </c>
    </row>
    <row r="59358" spans="9:9" x14ac:dyDescent="0.2">
      <c r="I59358" s="37" t="s">
        <v>16</v>
      </c>
    </row>
    <row r="59359" spans="9:9" x14ac:dyDescent="0.2">
      <c r="I59359" s="37" t="s">
        <v>16</v>
      </c>
    </row>
    <row r="59360" spans="9:9" x14ac:dyDescent="0.2">
      <c r="I59360" s="37" t="s">
        <v>16</v>
      </c>
    </row>
    <row r="59361" spans="9:9" x14ac:dyDescent="0.2">
      <c r="I59361" s="37" t="s">
        <v>16</v>
      </c>
    </row>
    <row r="59362" spans="9:9" x14ac:dyDescent="0.2">
      <c r="I59362" s="37" t="s">
        <v>16</v>
      </c>
    </row>
    <row r="59363" spans="9:9" x14ac:dyDescent="0.2">
      <c r="I59363" s="37" t="s">
        <v>16</v>
      </c>
    </row>
    <row r="59364" spans="9:9" x14ac:dyDescent="0.2">
      <c r="I59364" s="37" t="s">
        <v>16</v>
      </c>
    </row>
    <row r="59365" spans="9:9" x14ac:dyDescent="0.2">
      <c r="I59365" s="37" t="s">
        <v>16</v>
      </c>
    </row>
    <row r="59366" spans="9:9" x14ac:dyDescent="0.2">
      <c r="I59366" s="37" t="s">
        <v>16</v>
      </c>
    </row>
    <row r="59367" spans="9:9" x14ac:dyDescent="0.2">
      <c r="I59367" s="37" t="s">
        <v>16</v>
      </c>
    </row>
    <row r="59368" spans="9:9" x14ac:dyDescent="0.2">
      <c r="I59368" s="37" t="s">
        <v>16</v>
      </c>
    </row>
    <row r="59369" spans="9:9" x14ac:dyDescent="0.2">
      <c r="I59369" s="37" t="s">
        <v>16</v>
      </c>
    </row>
    <row r="59370" spans="9:9" x14ac:dyDescent="0.2">
      <c r="I59370" s="37" t="s">
        <v>16</v>
      </c>
    </row>
    <row r="59371" spans="9:9" x14ac:dyDescent="0.2">
      <c r="I59371" s="37" t="s">
        <v>16</v>
      </c>
    </row>
    <row r="59372" spans="9:9" x14ac:dyDescent="0.2">
      <c r="I59372" s="37" t="s">
        <v>16</v>
      </c>
    </row>
    <row r="59373" spans="9:9" x14ac:dyDescent="0.2">
      <c r="I59373" s="37" t="s">
        <v>16</v>
      </c>
    </row>
    <row r="59374" spans="9:9" x14ac:dyDescent="0.2">
      <c r="I59374" s="37" t="s">
        <v>16</v>
      </c>
    </row>
    <row r="59375" spans="9:9" x14ac:dyDescent="0.2">
      <c r="I59375" s="37" t="s">
        <v>16</v>
      </c>
    </row>
    <row r="59376" spans="9:9" x14ac:dyDescent="0.2">
      <c r="I59376" s="37" t="s">
        <v>16</v>
      </c>
    </row>
    <row r="59377" spans="9:9" x14ac:dyDescent="0.2">
      <c r="I59377" s="37" t="s">
        <v>16</v>
      </c>
    </row>
    <row r="59378" spans="9:9" x14ac:dyDescent="0.2">
      <c r="I59378" s="37" t="s">
        <v>16</v>
      </c>
    </row>
    <row r="59379" spans="9:9" x14ac:dyDescent="0.2">
      <c r="I59379" s="37" t="s">
        <v>16</v>
      </c>
    </row>
    <row r="59380" spans="9:9" x14ac:dyDescent="0.2">
      <c r="I59380" s="37" t="s">
        <v>16</v>
      </c>
    </row>
    <row r="59381" spans="9:9" x14ac:dyDescent="0.2">
      <c r="I59381" s="37" t="s">
        <v>16</v>
      </c>
    </row>
    <row r="59382" spans="9:9" x14ac:dyDescent="0.2">
      <c r="I59382" s="37" t="s">
        <v>16</v>
      </c>
    </row>
    <row r="59383" spans="9:9" x14ac:dyDescent="0.2">
      <c r="I59383" s="37" t="s">
        <v>16</v>
      </c>
    </row>
    <row r="59384" spans="9:9" x14ac:dyDescent="0.2">
      <c r="I59384" s="37" t="s">
        <v>16</v>
      </c>
    </row>
    <row r="59385" spans="9:9" x14ac:dyDescent="0.2">
      <c r="I59385" s="37" t="s">
        <v>16</v>
      </c>
    </row>
    <row r="59386" spans="9:9" x14ac:dyDescent="0.2">
      <c r="I59386" s="37" t="s">
        <v>16</v>
      </c>
    </row>
    <row r="59387" spans="9:9" x14ac:dyDescent="0.2">
      <c r="I59387" s="37" t="s">
        <v>16</v>
      </c>
    </row>
    <row r="59388" spans="9:9" x14ac:dyDescent="0.2">
      <c r="I59388" s="37" t="s">
        <v>16</v>
      </c>
    </row>
    <row r="59389" spans="9:9" x14ac:dyDescent="0.2">
      <c r="I59389" s="37" t="s">
        <v>16</v>
      </c>
    </row>
    <row r="59390" spans="9:9" x14ac:dyDescent="0.2">
      <c r="I59390" s="37" t="s">
        <v>16</v>
      </c>
    </row>
    <row r="59391" spans="9:9" x14ac:dyDescent="0.2">
      <c r="I59391" s="37" t="s">
        <v>16</v>
      </c>
    </row>
    <row r="59392" spans="9:9" x14ac:dyDescent="0.2">
      <c r="I59392" s="37" t="s">
        <v>16</v>
      </c>
    </row>
    <row r="59393" spans="9:9" x14ac:dyDescent="0.2">
      <c r="I59393" s="37" t="s">
        <v>16</v>
      </c>
    </row>
    <row r="59394" spans="9:9" x14ac:dyDescent="0.2">
      <c r="I59394" s="37" t="s">
        <v>16</v>
      </c>
    </row>
    <row r="59395" spans="9:9" x14ac:dyDescent="0.2">
      <c r="I59395" s="37" t="s">
        <v>16</v>
      </c>
    </row>
    <row r="59396" spans="9:9" x14ac:dyDescent="0.2">
      <c r="I59396" s="37" t="s">
        <v>16</v>
      </c>
    </row>
    <row r="59397" spans="9:9" x14ac:dyDescent="0.2">
      <c r="I59397" s="37" t="s">
        <v>16</v>
      </c>
    </row>
    <row r="59398" spans="9:9" x14ac:dyDescent="0.2">
      <c r="I59398" s="37" t="s">
        <v>16</v>
      </c>
    </row>
    <row r="59399" spans="9:9" x14ac:dyDescent="0.2">
      <c r="I59399" s="37" t="s">
        <v>16</v>
      </c>
    </row>
    <row r="59400" spans="9:9" x14ac:dyDescent="0.2">
      <c r="I59400" s="37" t="s">
        <v>16</v>
      </c>
    </row>
    <row r="59401" spans="9:9" x14ac:dyDescent="0.2">
      <c r="I59401" s="37" t="s">
        <v>16</v>
      </c>
    </row>
    <row r="59402" spans="9:9" x14ac:dyDescent="0.2">
      <c r="I59402" s="37" t="s">
        <v>16</v>
      </c>
    </row>
    <row r="59403" spans="9:9" x14ac:dyDescent="0.2">
      <c r="I59403" s="37" t="s">
        <v>16</v>
      </c>
    </row>
    <row r="59404" spans="9:9" x14ac:dyDescent="0.2">
      <c r="I59404" s="37" t="s">
        <v>16</v>
      </c>
    </row>
    <row r="59405" spans="9:9" x14ac:dyDescent="0.2">
      <c r="I59405" s="37" t="s">
        <v>16</v>
      </c>
    </row>
    <row r="59406" spans="9:9" x14ac:dyDescent="0.2">
      <c r="I59406" s="37" t="s">
        <v>16</v>
      </c>
    </row>
    <row r="59407" spans="9:9" x14ac:dyDescent="0.2">
      <c r="I59407" s="37" t="s">
        <v>16</v>
      </c>
    </row>
    <row r="59408" spans="9:9" x14ac:dyDescent="0.2">
      <c r="I59408" s="37" t="s">
        <v>16</v>
      </c>
    </row>
    <row r="59409" spans="9:9" x14ac:dyDescent="0.2">
      <c r="I59409" s="37" t="s">
        <v>16</v>
      </c>
    </row>
    <row r="59410" spans="9:9" x14ac:dyDescent="0.2">
      <c r="I59410" s="37" t="s">
        <v>16</v>
      </c>
    </row>
    <row r="59411" spans="9:9" x14ac:dyDescent="0.2">
      <c r="I59411" s="37" t="s">
        <v>16</v>
      </c>
    </row>
    <row r="59412" spans="9:9" x14ac:dyDescent="0.2">
      <c r="I59412" s="37" t="s">
        <v>16</v>
      </c>
    </row>
    <row r="59413" spans="9:9" x14ac:dyDescent="0.2">
      <c r="I59413" s="37" t="s">
        <v>16</v>
      </c>
    </row>
    <row r="59414" spans="9:9" x14ac:dyDescent="0.2">
      <c r="I59414" s="37" t="s">
        <v>16</v>
      </c>
    </row>
    <row r="59415" spans="9:9" x14ac:dyDescent="0.2">
      <c r="I59415" s="37" t="s">
        <v>16</v>
      </c>
    </row>
    <row r="59416" spans="9:9" x14ac:dyDescent="0.2">
      <c r="I59416" s="37" t="s">
        <v>16</v>
      </c>
    </row>
    <row r="59417" spans="9:9" x14ac:dyDescent="0.2">
      <c r="I59417" s="37" t="s">
        <v>16</v>
      </c>
    </row>
    <row r="59418" spans="9:9" x14ac:dyDescent="0.2">
      <c r="I59418" s="37" t="s">
        <v>16</v>
      </c>
    </row>
    <row r="59419" spans="9:9" x14ac:dyDescent="0.2">
      <c r="I59419" s="37" t="s">
        <v>16</v>
      </c>
    </row>
    <row r="59420" spans="9:9" x14ac:dyDescent="0.2">
      <c r="I59420" s="37" t="s">
        <v>16</v>
      </c>
    </row>
    <row r="59421" spans="9:9" x14ac:dyDescent="0.2">
      <c r="I59421" s="37" t="s">
        <v>16</v>
      </c>
    </row>
    <row r="59422" spans="9:9" x14ac:dyDescent="0.2">
      <c r="I59422" s="37" t="s">
        <v>16</v>
      </c>
    </row>
    <row r="59423" spans="9:9" x14ac:dyDescent="0.2">
      <c r="I59423" s="37" t="s">
        <v>16</v>
      </c>
    </row>
    <row r="59424" spans="9:9" x14ac:dyDescent="0.2">
      <c r="I59424" s="37" t="s">
        <v>16</v>
      </c>
    </row>
    <row r="59425" spans="9:9" x14ac:dyDescent="0.2">
      <c r="I59425" s="37" t="s">
        <v>16</v>
      </c>
    </row>
    <row r="59426" spans="9:9" x14ac:dyDescent="0.2">
      <c r="I59426" s="37" t="s">
        <v>16</v>
      </c>
    </row>
    <row r="59427" spans="9:9" x14ac:dyDescent="0.2">
      <c r="I59427" s="37" t="s">
        <v>16</v>
      </c>
    </row>
    <row r="59428" spans="9:9" x14ac:dyDescent="0.2">
      <c r="I59428" s="37" t="s">
        <v>16</v>
      </c>
    </row>
    <row r="59429" spans="9:9" x14ac:dyDescent="0.2">
      <c r="I59429" s="37" t="s">
        <v>16</v>
      </c>
    </row>
    <row r="59430" spans="9:9" x14ac:dyDescent="0.2">
      <c r="I59430" s="37" t="s">
        <v>16</v>
      </c>
    </row>
    <row r="59431" spans="9:9" x14ac:dyDescent="0.2">
      <c r="I59431" s="37" t="s">
        <v>16</v>
      </c>
    </row>
    <row r="59432" spans="9:9" x14ac:dyDescent="0.2">
      <c r="I59432" s="37" t="s">
        <v>16</v>
      </c>
    </row>
    <row r="59433" spans="9:9" x14ac:dyDescent="0.2">
      <c r="I59433" s="37" t="s">
        <v>16</v>
      </c>
    </row>
    <row r="59434" spans="9:9" x14ac:dyDescent="0.2">
      <c r="I59434" s="37" t="s">
        <v>16</v>
      </c>
    </row>
    <row r="59435" spans="9:9" x14ac:dyDescent="0.2">
      <c r="I59435" s="37" t="s">
        <v>16</v>
      </c>
    </row>
    <row r="59436" spans="9:9" x14ac:dyDescent="0.2">
      <c r="I59436" s="37" t="s">
        <v>16</v>
      </c>
    </row>
    <row r="59437" spans="9:9" x14ac:dyDescent="0.2">
      <c r="I59437" s="37" t="s">
        <v>16</v>
      </c>
    </row>
    <row r="59438" spans="9:9" x14ac:dyDescent="0.2">
      <c r="I59438" s="37" t="s">
        <v>16</v>
      </c>
    </row>
    <row r="59439" spans="9:9" x14ac:dyDescent="0.2">
      <c r="I59439" s="37" t="s">
        <v>16</v>
      </c>
    </row>
    <row r="59440" spans="9:9" x14ac:dyDescent="0.2">
      <c r="I59440" s="37" t="s">
        <v>16</v>
      </c>
    </row>
    <row r="59441" spans="9:9" x14ac:dyDescent="0.2">
      <c r="I59441" s="37" t="s">
        <v>16</v>
      </c>
    </row>
    <row r="59442" spans="9:9" x14ac:dyDescent="0.2">
      <c r="I59442" s="37" t="s">
        <v>16</v>
      </c>
    </row>
    <row r="59443" spans="9:9" x14ac:dyDescent="0.2">
      <c r="I59443" s="37" t="s">
        <v>16</v>
      </c>
    </row>
    <row r="59444" spans="9:9" x14ac:dyDescent="0.2">
      <c r="I59444" s="37" t="s">
        <v>16</v>
      </c>
    </row>
    <row r="59445" spans="9:9" x14ac:dyDescent="0.2">
      <c r="I59445" s="37" t="s">
        <v>16</v>
      </c>
    </row>
    <row r="59446" spans="9:9" x14ac:dyDescent="0.2">
      <c r="I59446" s="37" t="s">
        <v>16</v>
      </c>
    </row>
    <row r="59447" spans="9:9" x14ac:dyDescent="0.2">
      <c r="I59447" s="37" t="s">
        <v>16</v>
      </c>
    </row>
    <row r="59448" spans="9:9" x14ac:dyDescent="0.2">
      <c r="I59448" s="37" t="s">
        <v>16</v>
      </c>
    </row>
    <row r="59449" spans="9:9" x14ac:dyDescent="0.2">
      <c r="I59449" s="37" t="s">
        <v>16</v>
      </c>
    </row>
    <row r="59450" spans="9:9" x14ac:dyDescent="0.2">
      <c r="I59450" s="37" t="s">
        <v>16</v>
      </c>
    </row>
    <row r="59451" spans="9:9" x14ac:dyDescent="0.2">
      <c r="I59451" s="37" t="s">
        <v>16</v>
      </c>
    </row>
    <row r="59452" spans="9:9" x14ac:dyDescent="0.2">
      <c r="I59452" s="37" t="s">
        <v>16</v>
      </c>
    </row>
    <row r="59453" spans="9:9" x14ac:dyDescent="0.2">
      <c r="I59453" s="37" t="s">
        <v>16</v>
      </c>
    </row>
    <row r="59454" spans="9:9" x14ac:dyDescent="0.2">
      <c r="I59454" s="37" t="s">
        <v>16</v>
      </c>
    </row>
    <row r="59455" spans="9:9" x14ac:dyDescent="0.2">
      <c r="I59455" s="37" t="s">
        <v>16</v>
      </c>
    </row>
    <row r="59456" spans="9:9" x14ac:dyDescent="0.2">
      <c r="I59456" s="37" t="s">
        <v>16</v>
      </c>
    </row>
    <row r="59457" spans="9:9" x14ac:dyDescent="0.2">
      <c r="I59457" s="37" t="s">
        <v>16</v>
      </c>
    </row>
    <row r="59458" spans="9:9" x14ac:dyDescent="0.2">
      <c r="I59458" s="37" t="s">
        <v>16</v>
      </c>
    </row>
    <row r="59459" spans="9:9" x14ac:dyDescent="0.2">
      <c r="I59459" s="37" t="s">
        <v>16</v>
      </c>
    </row>
    <row r="59460" spans="9:9" x14ac:dyDescent="0.2">
      <c r="I59460" s="37" t="s">
        <v>16</v>
      </c>
    </row>
    <row r="59461" spans="9:9" x14ac:dyDescent="0.2">
      <c r="I59461" s="37" t="s">
        <v>16</v>
      </c>
    </row>
    <row r="59462" spans="9:9" x14ac:dyDescent="0.2">
      <c r="I59462" s="37" t="s">
        <v>16</v>
      </c>
    </row>
    <row r="59463" spans="9:9" x14ac:dyDescent="0.2">
      <c r="I59463" s="37" t="s">
        <v>16</v>
      </c>
    </row>
    <row r="59464" spans="9:9" x14ac:dyDescent="0.2">
      <c r="I59464" s="37" t="s">
        <v>16</v>
      </c>
    </row>
    <row r="59465" spans="9:9" x14ac:dyDescent="0.2">
      <c r="I59465" s="37" t="s">
        <v>16</v>
      </c>
    </row>
    <row r="59466" spans="9:9" x14ac:dyDescent="0.2">
      <c r="I59466" s="37" t="s">
        <v>16</v>
      </c>
    </row>
    <row r="59467" spans="9:9" x14ac:dyDescent="0.2">
      <c r="I59467" s="37" t="s">
        <v>16</v>
      </c>
    </row>
    <row r="59468" spans="9:9" x14ac:dyDescent="0.2">
      <c r="I59468" s="37" t="s">
        <v>16</v>
      </c>
    </row>
    <row r="59469" spans="9:9" x14ac:dyDescent="0.2">
      <c r="I59469" s="37" t="s">
        <v>16</v>
      </c>
    </row>
    <row r="59470" spans="9:9" x14ac:dyDescent="0.2">
      <c r="I59470" s="37" t="s">
        <v>16</v>
      </c>
    </row>
    <row r="59471" spans="9:9" x14ac:dyDescent="0.2">
      <c r="I59471" s="37" t="s">
        <v>16</v>
      </c>
    </row>
    <row r="59472" spans="9:9" x14ac:dyDescent="0.2">
      <c r="I59472" s="37" t="s">
        <v>16</v>
      </c>
    </row>
    <row r="59473" spans="9:9" x14ac:dyDescent="0.2">
      <c r="I59473" s="37" t="s">
        <v>16</v>
      </c>
    </row>
    <row r="59474" spans="9:9" x14ac:dyDescent="0.2">
      <c r="I59474" s="37" t="s">
        <v>16</v>
      </c>
    </row>
    <row r="59475" spans="9:9" x14ac:dyDescent="0.2">
      <c r="I59475" s="37" t="s">
        <v>16</v>
      </c>
    </row>
    <row r="59476" spans="9:9" x14ac:dyDescent="0.2">
      <c r="I59476" s="37" t="s">
        <v>16</v>
      </c>
    </row>
    <row r="59477" spans="9:9" x14ac:dyDescent="0.2">
      <c r="I59477" s="37" t="s">
        <v>16</v>
      </c>
    </row>
    <row r="59478" spans="9:9" x14ac:dyDescent="0.2">
      <c r="I59478" s="37" t="s">
        <v>16</v>
      </c>
    </row>
    <row r="59479" spans="9:9" x14ac:dyDescent="0.2">
      <c r="I59479" s="37" t="s">
        <v>16</v>
      </c>
    </row>
    <row r="59480" spans="9:9" x14ac:dyDescent="0.2">
      <c r="I59480" s="37" t="s">
        <v>16</v>
      </c>
    </row>
    <row r="59481" spans="9:9" x14ac:dyDescent="0.2">
      <c r="I59481" s="37" t="s">
        <v>16</v>
      </c>
    </row>
    <row r="59482" spans="9:9" x14ac:dyDescent="0.2">
      <c r="I59482" s="37" t="s">
        <v>16</v>
      </c>
    </row>
    <row r="59483" spans="9:9" x14ac:dyDescent="0.2">
      <c r="I59483" s="37" t="s">
        <v>16</v>
      </c>
    </row>
    <row r="59484" spans="9:9" x14ac:dyDescent="0.2">
      <c r="I59484" s="37" t="s">
        <v>16</v>
      </c>
    </row>
    <row r="59485" spans="9:9" x14ac:dyDescent="0.2">
      <c r="I59485" s="37" t="s">
        <v>16</v>
      </c>
    </row>
    <row r="59486" spans="9:9" x14ac:dyDescent="0.2">
      <c r="I59486" s="37" t="s">
        <v>16</v>
      </c>
    </row>
    <row r="59487" spans="9:9" x14ac:dyDescent="0.2">
      <c r="I59487" s="37" t="s">
        <v>16</v>
      </c>
    </row>
    <row r="59488" spans="9:9" x14ac:dyDescent="0.2">
      <c r="I59488" s="37" t="s">
        <v>16</v>
      </c>
    </row>
    <row r="59489" spans="9:9" x14ac:dyDescent="0.2">
      <c r="I59489" s="37" t="s">
        <v>16</v>
      </c>
    </row>
    <row r="59490" spans="9:9" x14ac:dyDescent="0.2">
      <c r="I59490" s="37" t="s">
        <v>16</v>
      </c>
    </row>
    <row r="59491" spans="9:9" x14ac:dyDescent="0.2">
      <c r="I59491" s="37" t="s">
        <v>16</v>
      </c>
    </row>
    <row r="59492" spans="9:9" x14ac:dyDescent="0.2">
      <c r="I59492" s="37" t="s">
        <v>16</v>
      </c>
    </row>
    <row r="59493" spans="9:9" x14ac:dyDescent="0.2">
      <c r="I59493" s="37" t="s">
        <v>16</v>
      </c>
    </row>
    <row r="59494" spans="9:9" x14ac:dyDescent="0.2">
      <c r="I59494" s="37" t="s">
        <v>16</v>
      </c>
    </row>
    <row r="59495" spans="9:9" x14ac:dyDescent="0.2">
      <c r="I59495" s="37" t="s">
        <v>16</v>
      </c>
    </row>
    <row r="59496" spans="9:9" x14ac:dyDescent="0.2">
      <c r="I59496" s="37" t="s">
        <v>16</v>
      </c>
    </row>
    <row r="59497" spans="9:9" x14ac:dyDescent="0.2">
      <c r="I59497" s="37" t="s">
        <v>16</v>
      </c>
    </row>
    <row r="59498" spans="9:9" x14ac:dyDescent="0.2">
      <c r="I59498" s="37" t="s">
        <v>16</v>
      </c>
    </row>
    <row r="59499" spans="9:9" x14ac:dyDescent="0.2">
      <c r="I59499" s="37" t="s">
        <v>16</v>
      </c>
    </row>
    <row r="59500" spans="9:9" x14ac:dyDescent="0.2">
      <c r="I59500" s="37" t="s">
        <v>16</v>
      </c>
    </row>
    <row r="59501" spans="9:9" x14ac:dyDescent="0.2">
      <c r="I59501" s="37" t="s">
        <v>16</v>
      </c>
    </row>
    <row r="59502" spans="9:9" x14ac:dyDescent="0.2">
      <c r="I59502" s="37" t="s">
        <v>16</v>
      </c>
    </row>
    <row r="59503" spans="9:9" x14ac:dyDescent="0.2">
      <c r="I59503" s="37" t="s">
        <v>16</v>
      </c>
    </row>
    <row r="59504" spans="9:9" x14ac:dyDescent="0.2">
      <c r="I59504" s="37" t="s">
        <v>16</v>
      </c>
    </row>
    <row r="59505" spans="9:9" x14ac:dyDescent="0.2">
      <c r="I59505" s="37" t="s">
        <v>16</v>
      </c>
    </row>
    <row r="59506" spans="9:9" x14ac:dyDescent="0.2">
      <c r="I59506" s="37" t="s">
        <v>16</v>
      </c>
    </row>
    <row r="59507" spans="9:9" x14ac:dyDescent="0.2">
      <c r="I59507" s="37" t="s">
        <v>16</v>
      </c>
    </row>
    <row r="59508" spans="9:9" x14ac:dyDescent="0.2">
      <c r="I59508" s="37" t="s">
        <v>16</v>
      </c>
    </row>
    <row r="59509" spans="9:9" x14ac:dyDescent="0.2">
      <c r="I59509" s="37" t="s">
        <v>16</v>
      </c>
    </row>
    <row r="59510" spans="9:9" x14ac:dyDescent="0.2">
      <c r="I59510" s="37" t="s">
        <v>16</v>
      </c>
    </row>
    <row r="59511" spans="9:9" x14ac:dyDescent="0.2">
      <c r="I59511" s="37" t="s">
        <v>16</v>
      </c>
    </row>
    <row r="59512" spans="9:9" x14ac:dyDescent="0.2">
      <c r="I59512" s="37" t="s">
        <v>16</v>
      </c>
    </row>
    <row r="59513" spans="9:9" x14ac:dyDescent="0.2">
      <c r="I59513" s="37" t="s">
        <v>16</v>
      </c>
    </row>
    <row r="59514" spans="9:9" x14ac:dyDescent="0.2">
      <c r="I59514" s="37" t="s">
        <v>16</v>
      </c>
    </row>
    <row r="59515" spans="9:9" x14ac:dyDescent="0.2">
      <c r="I59515" s="37" t="s">
        <v>16</v>
      </c>
    </row>
    <row r="59516" spans="9:9" x14ac:dyDescent="0.2">
      <c r="I59516" s="37" t="s">
        <v>16</v>
      </c>
    </row>
    <row r="59517" spans="9:9" x14ac:dyDescent="0.2">
      <c r="I59517" s="37" t="s">
        <v>16</v>
      </c>
    </row>
    <row r="59518" spans="9:9" x14ac:dyDescent="0.2">
      <c r="I59518" s="37" t="s">
        <v>16</v>
      </c>
    </row>
    <row r="59519" spans="9:9" x14ac:dyDescent="0.2">
      <c r="I59519" s="37" t="s">
        <v>16</v>
      </c>
    </row>
    <row r="59520" spans="9:9" x14ac:dyDescent="0.2">
      <c r="I59520" s="37" t="s">
        <v>16</v>
      </c>
    </row>
    <row r="59521" spans="9:9" x14ac:dyDescent="0.2">
      <c r="I59521" s="37" t="s">
        <v>16</v>
      </c>
    </row>
    <row r="59522" spans="9:9" x14ac:dyDescent="0.2">
      <c r="I59522" s="37" t="s">
        <v>16</v>
      </c>
    </row>
    <row r="59523" spans="9:9" x14ac:dyDescent="0.2">
      <c r="I59523" s="37" t="s">
        <v>16</v>
      </c>
    </row>
    <row r="59524" spans="9:9" x14ac:dyDescent="0.2">
      <c r="I59524" s="37" t="s">
        <v>16</v>
      </c>
    </row>
    <row r="59525" spans="9:9" x14ac:dyDescent="0.2">
      <c r="I59525" s="37" t="s">
        <v>16</v>
      </c>
    </row>
    <row r="59526" spans="9:9" x14ac:dyDescent="0.2">
      <c r="I59526" s="37" t="s">
        <v>16</v>
      </c>
    </row>
    <row r="59527" spans="9:9" x14ac:dyDescent="0.2">
      <c r="I59527" s="37" t="s">
        <v>16</v>
      </c>
    </row>
    <row r="59528" spans="9:9" x14ac:dyDescent="0.2">
      <c r="I59528" s="37" t="s">
        <v>16</v>
      </c>
    </row>
    <row r="59529" spans="9:9" x14ac:dyDescent="0.2">
      <c r="I59529" s="37" t="s">
        <v>16</v>
      </c>
    </row>
    <row r="59530" spans="9:9" x14ac:dyDescent="0.2">
      <c r="I59530" s="37" t="s">
        <v>16</v>
      </c>
    </row>
    <row r="59531" spans="9:9" x14ac:dyDescent="0.2">
      <c r="I59531" s="37" t="s">
        <v>16</v>
      </c>
    </row>
    <row r="59532" spans="9:9" x14ac:dyDescent="0.2">
      <c r="I59532" s="37" t="s">
        <v>16</v>
      </c>
    </row>
    <row r="59533" spans="9:9" x14ac:dyDescent="0.2">
      <c r="I59533" s="37" t="s">
        <v>16</v>
      </c>
    </row>
    <row r="59534" spans="9:9" x14ac:dyDescent="0.2">
      <c r="I59534" s="37" t="s">
        <v>16</v>
      </c>
    </row>
    <row r="59535" spans="9:9" x14ac:dyDescent="0.2">
      <c r="I59535" s="37" t="s">
        <v>16</v>
      </c>
    </row>
    <row r="59536" spans="9:9" x14ac:dyDescent="0.2">
      <c r="I59536" s="37" t="s">
        <v>16</v>
      </c>
    </row>
    <row r="59537" spans="9:9" x14ac:dyDescent="0.2">
      <c r="I59537" s="37" t="s">
        <v>16</v>
      </c>
    </row>
    <row r="59538" spans="9:9" x14ac:dyDescent="0.2">
      <c r="I59538" s="37" t="s">
        <v>16</v>
      </c>
    </row>
    <row r="59539" spans="9:9" x14ac:dyDescent="0.2">
      <c r="I59539" s="37" t="s">
        <v>16</v>
      </c>
    </row>
    <row r="59540" spans="9:9" x14ac:dyDescent="0.2">
      <c r="I59540" s="37" t="s">
        <v>16</v>
      </c>
    </row>
    <row r="59541" spans="9:9" x14ac:dyDescent="0.2">
      <c r="I59541" s="37" t="s">
        <v>16</v>
      </c>
    </row>
    <row r="59542" spans="9:9" x14ac:dyDescent="0.2">
      <c r="I59542" s="37" t="s">
        <v>16</v>
      </c>
    </row>
    <row r="59543" spans="9:9" x14ac:dyDescent="0.2">
      <c r="I59543" s="37" t="s">
        <v>16</v>
      </c>
    </row>
    <row r="59544" spans="9:9" x14ac:dyDescent="0.2">
      <c r="I59544" s="37" t="s">
        <v>16</v>
      </c>
    </row>
    <row r="59545" spans="9:9" x14ac:dyDescent="0.2">
      <c r="I59545" s="37" t="s">
        <v>16</v>
      </c>
    </row>
    <row r="59546" spans="9:9" x14ac:dyDescent="0.2">
      <c r="I59546" s="37" t="s">
        <v>16</v>
      </c>
    </row>
    <row r="59547" spans="9:9" x14ac:dyDescent="0.2">
      <c r="I59547" s="37" t="s">
        <v>16</v>
      </c>
    </row>
    <row r="59548" spans="9:9" x14ac:dyDescent="0.2">
      <c r="I59548" s="37" t="s">
        <v>16</v>
      </c>
    </row>
    <row r="59549" spans="9:9" x14ac:dyDescent="0.2">
      <c r="I59549" s="37" t="s">
        <v>16</v>
      </c>
    </row>
    <row r="59550" spans="9:9" x14ac:dyDescent="0.2">
      <c r="I59550" s="37" t="s">
        <v>16</v>
      </c>
    </row>
    <row r="59551" spans="9:9" x14ac:dyDescent="0.2">
      <c r="I59551" s="37" t="s">
        <v>16</v>
      </c>
    </row>
    <row r="59552" spans="9:9" x14ac:dyDescent="0.2">
      <c r="I59552" s="37" t="s">
        <v>16</v>
      </c>
    </row>
    <row r="59553" spans="9:9" x14ac:dyDescent="0.2">
      <c r="I59553" s="37" t="s">
        <v>16</v>
      </c>
    </row>
    <row r="59554" spans="9:9" x14ac:dyDescent="0.2">
      <c r="I59554" s="37" t="s">
        <v>16</v>
      </c>
    </row>
    <row r="59555" spans="9:9" x14ac:dyDescent="0.2">
      <c r="I59555" s="37" t="s">
        <v>16</v>
      </c>
    </row>
    <row r="59556" spans="9:9" x14ac:dyDescent="0.2">
      <c r="I59556" s="37" t="s">
        <v>16</v>
      </c>
    </row>
    <row r="59557" spans="9:9" x14ac:dyDescent="0.2">
      <c r="I59557" s="37" t="s">
        <v>16</v>
      </c>
    </row>
    <row r="59558" spans="9:9" x14ac:dyDescent="0.2">
      <c r="I59558" s="37" t="s">
        <v>16</v>
      </c>
    </row>
    <row r="59559" spans="9:9" x14ac:dyDescent="0.2">
      <c r="I59559" s="37" t="s">
        <v>16</v>
      </c>
    </row>
    <row r="59560" spans="9:9" x14ac:dyDescent="0.2">
      <c r="I59560" s="37" t="s">
        <v>16</v>
      </c>
    </row>
    <row r="59561" spans="9:9" x14ac:dyDescent="0.2">
      <c r="I59561" s="37" t="s">
        <v>16</v>
      </c>
    </row>
    <row r="59562" spans="9:9" x14ac:dyDescent="0.2">
      <c r="I59562" s="37" t="s">
        <v>16</v>
      </c>
    </row>
    <row r="59563" spans="9:9" x14ac:dyDescent="0.2">
      <c r="I59563" s="37" t="s">
        <v>16</v>
      </c>
    </row>
    <row r="59564" spans="9:9" x14ac:dyDescent="0.2">
      <c r="I59564" s="37" t="s">
        <v>16</v>
      </c>
    </row>
    <row r="59565" spans="9:9" x14ac:dyDescent="0.2">
      <c r="I59565" s="37" t="s">
        <v>16</v>
      </c>
    </row>
    <row r="59566" spans="9:9" x14ac:dyDescent="0.2">
      <c r="I59566" s="37" t="s">
        <v>16</v>
      </c>
    </row>
    <row r="59567" spans="9:9" x14ac:dyDescent="0.2">
      <c r="I59567" s="37" t="s">
        <v>16</v>
      </c>
    </row>
    <row r="59568" spans="9:9" x14ac:dyDescent="0.2">
      <c r="I59568" s="37" t="s">
        <v>16</v>
      </c>
    </row>
    <row r="59569" spans="9:9" x14ac:dyDescent="0.2">
      <c r="I59569" s="37" t="s">
        <v>16</v>
      </c>
    </row>
    <row r="59570" spans="9:9" x14ac:dyDescent="0.2">
      <c r="I59570" s="37" t="s">
        <v>16</v>
      </c>
    </row>
    <row r="59571" spans="9:9" x14ac:dyDescent="0.2">
      <c r="I59571" s="37" t="s">
        <v>16</v>
      </c>
    </row>
    <row r="59572" spans="9:9" x14ac:dyDescent="0.2">
      <c r="I59572" s="37" t="s">
        <v>16</v>
      </c>
    </row>
    <row r="59573" spans="9:9" x14ac:dyDescent="0.2">
      <c r="I59573" s="37" t="s">
        <v>16</v>
      </c>
    </row>
    <row r="59574" spans="9:9" x14ac:dyDescent="0.2">
      <c r="I59574" s="37" t="s">
        <v>16</v>
      </c>
    </row>
    <row r="59575" spans="9:9" x14ac:dyDescent="0.2">
      <c r="I59575" s="37" t="s">
        <v>16</v>
      </c>
    </row>
    <row r="59576" spans="9:9" x14ac:dyDescent="0.2">
      <c r="I59576" s="37" t="s">
        <v>16</v>
      </c>
    </row>
    <row r="59577" spans="9:9" x14ac:dyDescent="0.2">
      <c r="I59577" s="37" t="s">
        <v>16</v>
      </c>
    </row>
    <row r="59578" spans="9:9" x14ac:dyDescent="0.2">
      <c r="I59578" s="37" t="s">
        <v>16</v>
      </c>
    </row>
    <row r="59579" spans="9:9" x14ac:dyDescent="0.2">
      <c r="I59579" s="37" t="s">
        <v>16</v>
      </c>
    </row>
    <row r="59580" spans="9:9" x14ac:dyDescent="0.2">
      <c r="I59580" s="37" t="s">
        <v>16</v>
      </c>
    </row>
    <row r="59581" spans="9:9" x14ac:dyDescent="0.2">
      <c r="I59581" s="37" t="s">
        <v>16</v>
      </c>
    </row>
    <row r="59582" spans="9:9" x14ac:dyDescent="0.2">
      <c r="I59582" s="37" t="s">
        <v>16</v>
      </c>
    </row>
    <row r="59583" spans="9:9" x14ac:dyDescent="0.2">
      <c r="I59583" s="37" t="s">
        <v>16</v>
      </c>
    </row>
    <row r="59584" spans="9:9" x14ac:dyDescent="0.2">
      <c r="I59584" s="37" t="s">
        <v>16</v>
      </c>
    </row>
    <row r="59585" spans="9:9" x14ac:dyDescent="0.2">
      <c r="I59585" s="37" t="s">
        <v>16</v>
      </c>
    </row>
    <row r="59586" spans="9:9" x14ac:dyDescent="0.2">
      <c r="I59586" s="37" t="s">
        <v>16</v>
      </c>
    </row>
    <row r="59587" spans="9:9" x14ac:dyDescent="0.2">
      <c r="I59587" s="37" t="s">
        <v>16</v>
      </c>
    </row>
    <row r="59588" spans="9:9" x14ac:dyDescent="0.2">
      <c r="I59588" s="37" t="s">
        <v>16</v>
      </c>
    </row>
    <row r="59589" spans="9:9" x14ac:dyDescent="0.2">
      <c r="I59589" s="37" t="s">
        <v>16</v>
      </c>
    </row>
    <row r="59590" spans="9:9" x14ac:dyDescent="0.2">
      <c r="I59590" s="37" t="s">
        <v>16</v>
      </c>
    </row>
    <row r="59591" spans="9:9" x14ac:dyDescent="0.2">
      <c r="I59591" s="37" t="s">
        <v>16</v>
      </c>
    </row>
    <row r="59592" spans="9:9" x14ac:dyDescent="0.2">
      <c r="I59592" s="37" t="s">
        <v>16</v>
      </c>
    </row>
    <row r="59593" spans="9:9" x14ac:dyDescent="0.2">
      <c r="I59593" s="37" t="s">
        <v>16</v>
      </c>
    </row>
    <row r="59594" spans="9:9" x14ac:dyDescent="0.2">
      <c r="I59594" s="37" t="s">
        <v>16</v>
      </c>
    </row>
    <row r="59595" spans="9:9" x14ac:dyDescent="0.2">
      <c r="I59595" s="37" t="s">
        <v>16</v>
      </c>
    </row>
    <row r="59596" spans="9:9" x14ac:dyDescent="0.2">
      <c r="I59596" s="37" t="s">
        <v>16</v>
      </c>
    </row>
    <row r="59597" spans="9:9" x14ac:dyDescent="0.2">
      <c r="I59597" s="37" t="s">
        <v>16</v>
      </c>
    </row>
    <row r="59598" spans="9:9" x14ac:dyDescent="0.2">
      <c r="I59598" s="37" t="s">
        <v>16</v>
      </c>
    </row>
    <row r="59599" spans="9:9" x14ac:dyDescent="0.2">
      <c r="I59599" s="37" t="s">
        <v>16</v>
      </c>
    </row>
    <row r="59600" spans="9:9" x14ac:dyDescent="0.2">
      <c r="I59600" s="37" t="s">
        <v>16</v>
      </c>
    </row>
    <row r="59601" spans="9:9" x14ac:dyDescent="0.2">
      <c r="I59601" s="37" t="s">
        <v>16</v>
      </c>
    </row>
    <row r="59602" spans="9:9" x14ac:dyDescent="0.2">
      <c r="I59602" s="37" t="s">
        <v>16</v>
      </c>
    </row>
    <row r="59603" spans="9:9" x14ac:dyDescent="0.2">
      <c r="I59603" s="37" t="s">
        <v>16</v>
      </c>
    </row>
    <row r="59604" spans="9:9" x14ac:dyDescent="0.2">
      <c r="I59604" s="37" t="s">
        <v>16</v>
      </c>
    </row>
    <row r="59605" spans="9:9" x14ac:dyDescent="0.2">
      <c r="I59605" s="37" t="s">
        <v>16</v>
      </c>
    </row>
    <row r="59606" spans="9:9" x14ac:dyDescent="0.2">
      <c r="I59606" s="37" t="s">
        <v>16</v>
      </c>
    </row>
    <row r="59607" spans="9:9" x14ac:dyDescent="0.2">
      <c r="I59607" s="37" t="s">
        <v>16</v>
      </c>
    </row>
    <row r="59608" spans="9:9" x14ac:dyDescent="0.2">
      <c r="I59608" s="37" t="s">
        <v>16</v>
      </c>
    </row>
    <row r="59609" spans="9:9" x14ac:dyDescent="0.2">
      <c r="I59609" s="37" t="s">
        <v>16</v>
      </c>
    </row>
    <row r="59610" spans="9:9" x14ac:dyDescent="0.2">
      <c r="I59610" s="37" t="s">
        <v>16</v>
      </c>
    </row>
    <row r="59611" spans="9:9" x14ac:dyDescent="0.2">
      <c r="I59611" s="37" t="s">
        <v>16</v>
      </c>
    </row>
    <row r="59612" spans="9:9" x14ac:dyDescent="0.2">
      <c r="I59612" s="37" t="s">
        <v>16</v>
      </c>
    </row>
    <row r="59613" spans="9:9" x14ac:dyDescent="0.2">
      <c r="I59613" s="37" t="s">
        <v>16</v>
      </c>
    </row>
    <row r="59614" spans="9:9" x14ac:dyDescent="0.2">
      <c r="I59614" s="37" t="s">
        <v>16</v>
      </c>
    </row>
    <row r="59615" spans="9:9" x14ac:dyDescent="0.2">
      <c r="I59615" s="37" t="s">
        <v>16</v>
      </c>
    </row>
    <row r="59616" spans="9:9" x14ac:dyDescent="0.2">
      <c r="I59616" s="37" t="s">
        <v>16</v>
      </c>
    </row>
    <row r="59617" spans="9:9" x14ac:dyDescent="0.2">
      <c r="I59617" s="37" t="s">
        <v>16</v>
      </c>
    </row>
    <row r="59618" spans="9:9" x14ac:dyDescent="0.2">
      <c r="I59618" s="37" t="s">
        <v>16</v>
      </c>
    </row>
    <row r="59619" spans="9:9" x14ac:dyDescent="0.2">
      <c r="I59619" s="37" t="s">
        <v>16</v>
      </c>
    </row>
    <row r="59620" spans="9:9" x14ac:dyDescent="0.2">
      <c r="I59620" s="37" t="s">
        <v>16</v>
      </c>
    </row>
    <row r="59621" spans="9:9" x14ac:dyDescent="0.2">
      <c r="I59621" s="37" t="s">
        <v>16</v>
      </c>
    </row>
    <row r="59622" spans="9:9" x14ac:dyDescent="0.2">
      <c r="I59622" s="37" t="s">
        <v>16</v>
      </c>
    </row>
    <row r="59623" spans="9:9" x14ac:dyDescent="0.2">
      <c r="I59623" s="37" t="s">
        <v>16</v>
      </c>
    </row>
    <row r="59624" spans="9:9" x14ac:dyDescent="0.2">
      <c r="I59624" s="37" t="s">
        <v>16</v>
      </c>
    </row>
    <row r="59625" spans="9:9" x14ac:dyDescent="0.2">
      <c r="I59625" s="37" t="s">
        <v>16</v>
      </c>
    </row>
    <row r="59626" spans="9:9" x14ac:dyDescent="0.2">
      <c r="I59626" s="37" t="s">
        <v>16</v>
      </c>
    </row>
    <row r="59627" spans="9:9" x14ac:dyDescent="0.2">
      <c r="I59627" s="37" t="s">
        <v>16</v>
      </c>
    </row>
    <row r="59628" spans="9:9" x14ac:dyDescent="0.2">
      <c r="I59628" s="37" t="s">
        <v>16</v>
      </c>
    </row>
    <row r="59629" spans="9:9" x14ac:dyDescent="0.2">
      <c r="I59629" s="37" t="s">
        <v>16</v>
      </c>
    </row>
    <row r="59630" spans="9:9" x14ac:dyDescent="0.2">
      <c r="I59630" s="37" t="s">
        <v>16</v>
      </c>
    </row>
    <row r="59631" spans="9:9" x14ac:dyDescent="0.2">
      <c r="I59631" s="37" t="s">
        <v>16</v>
      </c>
    </row>
    <row r="59632" spans="9:9" x14ac:dyDescent="0.2">
      <c r="I59632" s="37" t="s">
        <v>16</v>
      </c>
    </row>
    <row r="59633" spans="9:9" x14ac:dyDescent="0.2">
      <c r="I59633" s="37" t="s">
        <v>16</v>
      </c>
    </row>
    <row r="59634" spans="9:9" x14ac:dyDescent="0.2">
      <c r="I59634" s="37" t="s">
        <v>16</v>
      </c>
    </row>
    <row r="59635" spans="9:9" x14ac:dyDescent="0.2">
      <c r="I59635" s="37" t="s">
        <v>16</v>
      </c>
    </row>
    <row r="59636" spans="9:9" x14ac:dyDescent="0.2">
      <c r="I59636" s="37" t="s">
        <v>16</v>
      </c>
    </row>
    <row r="59637" spans="9:9" x14ac:dyDescent="0.2">
      <c r="I59637" s="37" t="s">
        <v>16</v>
      </c>
    </row>
    <row r="59638" spans="9:9" x14ac:dyDescent="0.2">
      <c r="I59638" s="37" t="s">
        <v>16</v>
      </c>
    </row>
    <row r="59639" spans="9:9" x14ac:dyDescent="0.2">
      <c r="I59639" s="37" t="s">
        <v>16</v>
      </c>
    </row>
    <row r="59640" spans="9:9" x14ac:dyDescent="0.2">
      <c r="I59640" s="37" t="s">
        <v>16</v>
      </c>
    </row>
    <row r="59641" spans="9:9" x14ac:dyDescent="0.2">
      <c r="I59641" s="37" t="s">
        <v>16</v>
      </c>
    </row>
    <row r="59642" spans="9:9" x14ac:dyDescent="0.2">
      <c r="I59642" s="37" t="s">
        <v>16</v>
      </c>
    </row>
    <row r="59643" spans="9:9" x14ac:dyDescent="0.2">
      <c r="I59643" s="37" t="s">
        <v>16</v>
      </c>
    </row>
    <row r="59644" spans="9:9" x14ac:dyDescent="0.2">
      <c r="I59644" s="37" t="s">
        <v>16</v>
      </c>
    </row>
    <row r="59645" spans="9:9" x14ac:dyDescent="0.2">
      <c r="I59645" s="37" t="s">
        <v>16</v>
      </c>
    </row>
    <row r="59646" spans="9:9" x14ac:dyDescent="0.2">
      <c r="I59646" s="37" t="s">
        <v>16</v>
      </c>
    </row>
    <row r="59647" spans="9:9" x14ac:dyDescent="0.2">
      <c r="I59647" s="37" t="s">
        <v>16</v>
      </c>
    </row>
    <row r="59648" spans="9:9" x14ac:dyDescent="0.2">
      <c r="I59648" s="37" t="s">
        <v>16</v>
      </c>
    </row>
    <row r="59649" spans="9:9" x14ac:dyDescent="0.2">
      <c r="I59649" s="37" t="s">
        <v>16</v>
      </c>
    </row>
    <row r="59650" spans="9:9" x14ac:dyDescent="0.2">
      <c r="I59650" s="37" t="s">
        <v>16</v>
      </c>
    </row>
    <row r="59651" spans="9:9" x14ac:dyDescent="0.2">
      <c r="I59651" s="37" t="s">
        <v>16</v>
      </c>
    </row>
    <row r="59652" spans="9:9" x14ac:dyDescent="0.2">
      <c r="I59652" s="37" t="s">
        <v>16</v>
      </c>
    </row>
    <row r="59653" spans="9:9" x14ac:dyDescent="0.2">
      <c r="I59653" s="37" t="s">
        <v>16</v>
      </c>
    </row>
    <row r="59654" spans="9:9" x14ac:dyDescent="0.2">
      <c r="I59654" s="37" t="s">
        <v>16</v>
      </c>
    </row>
    <row r="59655" spans="9:9" x14ac:dyDescent="0.2">
      <c r="I59655" s="37" t="s">
        <v>16</v>
      </c>
    </row>
    <row r="59656" spans="9:9" x14ac:dyDescent="0.2">
      <c r="I59656" s="37" t="s">
        <v>16</v>
      </c>
    </row>
    <row r="59657" spans="9:9" x14ac:dyDescent="0.2">
      <c r="I59657" s="37" t="s">
        <v>16</v>
      </c>
    </row>
    <row r="59658" spans="9:9" x14ac:dyDescent="0.2">
      <c r="I59658" s="37" t="s">
        <v>16</v>
      </c>
    </row>
    <row r="59659" spans="9:9" x14ac:dyDescent="0.2">
      <c r="I59659" s="37" t="s">
        <v>16</v>
      </c>
    </row>
    <row r="59660" spans="9:9" x14ac:dyDescent="0.2">
      <c r="I59660" s="37" t="s">
        <v>16</v>
      </c>
    </row>
    <row r="59661" spans="9:9" x14ac:dyDescent="0.2">
      <c r="I59661" s="37" t="s">
        <v>16</v>
      </c>
    </row>
    <row r="59662" spans="9:9" x14ac:dyDescent="0.2">
      <c r="I59662" s="37" t="s">
        <v>16</v>
      </c>
    </row>
    <row r="59663" spans="9:9" x14ac:dyDescent="0.2">
      <c r="I59663" s="37" t="s">
        <v>16</v>
      </c>
    </row>
    <row r="59664" spans="9:9" x14ac:dyDescent="0.2">
      <c r="I59664" s="37" t="s">
        <v>16</v>
      </c>
    </row>
    <row r="59665" spans="9:9" x14ac:dyDescent="0.2">
      <c r="I59665" s="37" t="s">
        <v>16</v>
      </c>
    </row>
    <row r="59666" spans="9:9" x14ac:dyDescent="0.2">
      <c r="I59666" s="37" t="s">
        <v>16</v>
      </c>
    </row>
    <row r="59667" spans="9:9" x14ac:dyDescent="0.2">
      <c r="I59667" s="37" t="s">
        <v>16</v>
      </c>
    </row>
    <row r="59668" spans="9:9" x14ac:dyDescent="0.2">
      <c r="I59668" s="37" t="s">
        <v>16</v>
      </c>
    </row>
    <row r="59669" spans="9:9" x14ac:dyDescent="0.2">
      <c r="I59669" s="37" t="s">
        <v>16</v>
      </c>
    </row>
    <row r="59670" spans="9:9" x14ac:dyDescent="0.2">
      <c r="I59670" s="37" t="s">
        <v>16</v>
      </c>
    </row>
    <row r="59671" spans="9:9" x14ac:dyDescent="0.2">
      <c r="I59671" s="37" t="s">
        <v>16</v>
      </c>
    </row>
    <row r="59672" spans="9:9" x14ac:dyDescent="0.2">
      <c r="I59672" s="37" t="s">
        <v>16</v>
      </c>
    </row>
    <row r="59673" spans="9:9" x14ac:dyDescent="0.2">
      <c r="I59673" s="37" t="s">
        <v>16</v>
      </c>
    </row>
    <row r="59674" spans="9:9" x14ac:dyDescent="0.2">
      <c r="I59674" s="37" t="s">
        <v>16</v>
      </c>
    </row>
    <row r="59675" spans="9:9" x14ac:dyDescent="0.2">
      <c r="I59675" s="37" t="s">
        <v>16</v>
      </c>
    </row>
    <row r="59676" spans="9:9" x14ac:dyDescent="0.2">
      <c r="I59676" s="37" t="s">
        <v>16</v>
      </c>
    </row>
    <row r="59677" spans="9:9" x14ac:dyDescent="0.2">
      <c r="I59677" s="37" t="s">
        <v>16</v>
      </c>
    </row>
    <row r="59678" spans="9:9" x14ac:dyDescent="0.2">
      <c r="I59678" s="37" t="s">
        <v>16</v>
      </c>
    </row>
    <row r="59679" spans="9:9" x14ac:dyDescent="0.2">
      <c r="I59679" s="37" t="s">
        <v>16</v>
      </c>
    </row>
    <row r="59680" spans="9:9" x14ac:dyDescent="0.2">
      <c r="I59680" s="37" t="s">
        <v>16</v>
      </c>
    </row>
    <row r="59681" spans="9:9" x14ac:dyDescent="0.2">
      <c r="I59681" s="37" t="s">
        <v>16</v>
      </c>
    </row>
    <row r="59682" spans="9:9" x14ac:dyDescent="0.2">
      <c r="I59682" s="37" t="s">
        <v>16</v>
      </c>
    </row>
    <row r="59683" spans="9:9" x14ac:dyDescent="0.2">
      <c r="I59683" s="37" t="s">
        <v>16</v>
      </c>
    </row>
    <row r="59684" spans="9:9" x14ac:dyDescent="0.2">
      <c r="I59684" s="37" t="s">
        <v>16</v>
      </c>
    </row>
    <row r="59685" spans="9:9" x14ac:dyDescent="0.2">
      <c r="I59685" s="37" t="s">
        <v>16</v>
      </c>
    </row>
    <row r="59686" spans="9:9" x14ac:dyDescent="0.2">
      <c r="I59686" s="37" t="s">
        <v>16</v>
      </c>
    </row>
    <row r="59687" spans="9:9" x14ac:dyDescent="0.2">
      <c r="I59687" s="37" t="s">
        <v>16</v>
      </c>
    </row>
    <row r="59688" spans="9:9" x14ac:dyDescent="0.2">
      <c r="I59688" s="37" t="s">
        <v>16</v>
      </c>
    </row>
    <row r="59689" spans="9:9" x14ac:dyDescent="0.2">
      <c r="I59689" s="37" t="s">
        <v>16</v>
      </c>
    </row>
    <row r="59690" spans="9:9" x14ac:dyDescent="0.2">
      <c r="I59690" s="37" t="s">
        <v>16</v>
      </c>
    </row>
    <row r="59691" spans="9:9" x14ac:dyDescent="0.2">
      <c r="I59691" s="37" t="s">
        <v>16</v>
      </c>
    </row>
    <row r="59692" spans="9:9" x14ac:dyDescent="0.2">
      <c r="I59692" s="37" t="s">
        <v>16</v>
      </c>
    </row>
    <row r="59693" spans="9:9" x14ac:dyDescent="0.2">
      <c r="I59693" s="37" t="s">
        <v>16</v>
      </c>
    </row>
    <row r="59694" spans="9:9" x14ac:dyDescent="0.2">
      <c r="I59694" s="37" t="s">
        <v>16</v>
      </c>
    </row>
    <row r="59695" spans="9:9" x14ac:dyDescent="0.2">
      <c r="I59695" s="37" t="s">
        <v>16</v>
      </c>
    </row>
    <row r="59696" spans="9:9" x14ac:dyDescent="0.2">
      <c r="I59696" s="37" t="s">
        <v>16</v>
      </c>
    </row>
    <row r="59697" spans="9:9" x14ac:dyDescent="0.2">
      <c r="I59697" s="37" t="s">
        <v>16</v>
      </c>
    </row>
    <row r="59698" spans="9:9" x14ac:dyDescent="0.2">
      <c r="I59698" s="37" t="s">
        <v>16</v>
      </c>
    </row>
    <row r="59699" spans="9:9" x14ac:dyDescent="0.2">
      <c r="I59699" s="37" t="s">
        <v>16</v>
      </c>
    </row>
    <row r="59700" spans="9:9" x14ac:dyDescent="0.2">
      <c r="I59700" s="37" t="s">
        <v>16</v>
      </c>
    </row>
    <row r="59701" spans="9:9" x14ac:dyDescent="0.2">
      <c r="I59701" s="37" t="s">
        <v>16</v>
      </c>
    </row>
    <row r="59702" spans="9:9" x14ac:dyDescent="0.2">
      <c r="I59702" s="37" t="s">
        <v>16</v>
      </c>
    </row>
    <row r="59703" spans="9:9" x14ac:dyDescent="0.2">
      <c r="I59703" s="37" t="s">
        <v>16</v>
      </c>
    </row>
    <row r="59704" spans="9:9" x14ac:dyDescent="0.2">
      <c r="I59704" s="37" t="s">
        <v>16</v>
      </c>
    </row>
    <row r="59705" spans="9:9" x14ac:dyDescent="0.2">
      <c r="I59705" s="37" t="s">
        <v>16</v>
      </c>
    </row>
    <row r="59706" spans="9:9" x14ac:dyDescent="0.2">
      <c r="I59706" s="37" t="s">
        <v>16</v>
      </c>
    </row>
    <row r="59707" spans="9:9" x14ac:dyDescent="0.2">
      <c r="I59707" s="37" t="s">
        <v>16</v>
      </c>
    </row>
    <row r="59708" spans="9:9" x14ac:dyDescent="0.2">
      <c r="I59708" s="37" t="s">
        <v>16</v>
      </c>
    </row>
    <row r="59709" spans="9:9" x14ac:dyDescent="0.2">
      <c r="I59709" s="37" t="s">
        <v>16</v>
      </c>
    </row>
    <row r="59710" spans="9:9" x14ac:dyDescent="0.2">
      <c r="I59710" s="37" t="s">
        <v>16</v>
      </c>
    </row>
    <row r="59711" spans="9:9" x14ac:dyDescent="0.2">
      <c r="I59711" s="37" t="s">
        <v>16</v>
      </c>
    </row>
    <row r="59712" spans="9:9" x14ac:dyDescent="0.2">
      <c r="I59712" s="37" t="s">
        <v>16</v>
      </c>
    </row>
    <row r="59713" spans="9:9" x14ac:dyDescent="0.2">
      <c r="I59713" s="37" t="s">
        <v>16</v>
      </c>
    </row>
    <row r="59714" spans="9:9" x14ac:dyDescent="0.2">
      <c r="I59714" s="37" t="s">
        <v>16</v>
      </c>
    </row>
    <row r="59715" spans="9:9" x14ac:dyDescent="0.2">
      <c r="I59715" s="37" t="s">
        <v>16</v>
      </c>
    </row>
    <row r="59716" spans="9:9" x14ac:dyDescent="0.2">
      <c r="I59716" s="37" t="s">
        <v>16</v>
      </c>
    </row>
    <row r="59717" spans="9:9" x14ac:dyDescent="0.2">
      <c r="I59717" s="37" t="s">
        <v>16</v>
      </c>
    </row>
    <row r="59718" spans="9:9" x14ac:dyDescent="0.2">
      <c r="I59718" s="37" t="s">
        <v>16</v>
      </c>
    </row>
    <row r="59719" spans="9:9" x14ac:dyDescent="0.2">
      <c r="I59719" s="37" t="s">
        <v>16</v>
      </c>
    </row>
    <row r="59720" spans="9:9" x14ac:dyDescent="0.2">
      <c r="I59720" s="37" t="s">
        <v>16</v>
      </c>
    </row>
    <row r="59721" spans="9:9" x14ac:dyDescent="0.2">
      <c r="I59721" s="37" t="s">
        <v>16</v>
      </c>
    </row>
    <row r="59722" spans="9:9" x14ac:dyDescent="0.2">
      <c r="I59722" s="37" t="s">
        <v>16</v>
      </c>
    </row>
    <row r="59723" spans="9:9" x14ac:dyDescent="0.2">
      <c r="I59723" s="37" t="s">
        <v>16</v>
      </c>
    </row>
    <row r="59724" spans="9:9" x14ac:dyDescent="0.2">
      <c r="I59724" s="37" t="s">
        <v>16</v>
      </c>
    </row>
    <row r="59725" spans="9:9" x14ac:dyDescent="0.2">
      <c r="I59725" s="37" t="s">
        <v>16</v>
      </c>
    </row>
    <row r="59726" spans="9:9" x14ac:dyDescent="0.2">
      <c r="I59726" s="37" t="s">
        <v>16</v>
      </c>
    </row>
    <row r="59727" spans="9:9" x14ac:dyDescent="0.2">
      <c r="I59727" s="37" t="s">
        <v>16</v>
      </c>
    </row>
    <row r="59728" spans="9:9" x14ac:dyDescent="0.2">
      <c r="I59728" s="37" t="s">
        <v>16</v>
      </c>
    </row>
    <row r="59729" spans="9:9" x14ac:dyDescent="0.2">
      <c r="I59729" s="37" t="s">
        <v>16</v>
      </c>
    </row>
    <row r="59730" spans="9:9" x14ac:dyDescent="0.2">
      <c r="I59730" s="37" t="s">
        <v>16</v>
      </c>
    </row>
    <row r="59731" spans="9:9" x14ac:dyDescent="0.2">
      <c r="I59731" s="37" t="s">
        <v>16</v>
      </c>
    </row>
    <row r="59732" spans="9:9" x14ac:dyDescent="0.2">
      <c r="I59732" s="37" t="s">
        <v>16</v>
      </c>
    </row>
    <row r="59733" spans="9:9" x14ac:dyDescent="0.2">
      <c r="I59733" s="37" t="s">
        <v>16</v>
      </c>
    </row>
    <row r="59734" spans="9:9" x14ac:dyDescent="0.2">
      <c r="I59734" s="37" t="s">
        <v>16</v>
      </c>
    </row>
    <row r="59735" spans="9:9" x14ac:dyDescent="0.2">
      <c r="I59735" s="37" t="s">
        <v>16</v>
      </c>
    </row>
    <row r="59736" spans="9:9" x14ac:dyDescent="0.2">
      <c r="I59736" s="37" t="s">
        <v>16</v>
      </c>
    </row>
    <row r="59737" spans="9:9" x14ac:dyDescent="0.2">
      <c r="I59737" s="37" t="s">
        <v>16</v>
      </c>
    </row>
    <row r="59738" spans="9:9" x14ac:dyDescent="0.2">
      <c r="I59738" s="37" t="s">
        <v>16</v>
      </c>
    </row>
    <row r="59739" spans="9:9" x14ac:dyDescent="0.2">
      <c r="I59739" s="37" t="s">
        <v>16</v>
      </c>
    </row>
    <row r="59740" spans="9:9" x14ac:dyDescent="0.2">
      <c r="I59740" s="37" t="s">
        <v>16</v>
      </c>
    </row>
    <row r="59741" spans="9:9" x14ac:dyDescent="0.2">
      <c r="I59741" s="37" t="s">
        <v>16</v>
      </c>
    </row>
    <row r="59742" spans="9:9" x14ac:dyDescent="0.2">
      <c r="I59742" s="37" t="s">
        <v>16</v>
      </c>
    </row>
    <row r="59743" spans="9:9" x14ac:dyDescent="0.2">
      <c r="I59743" s="37" t="s">
        <v>16</v>
      </c>
    </row>
    <row r="59744" spans="9:9" x14ac:dyDescent="0.2">
      <c r="I59744" s="37" t="s">
        <v>16</v>
      </c>
    </row>
    <row r="59745" spans="9:9" x14ac:dyDescent="0.2">
      <c r="I59745" s="37" t="s">
        <v>16</v>
      </c>
    </row>
    <row r="59746" spans="9:9" x14ac:dyDescent="0.2">
      <c r="I59746" s="37" t="s">
        <v>16</v>
      </c>
    </row>
    <row r="59747" spans="9:9" x14ac:dyDescent="0.2">
      <c r="I59747" s="37" t="s">
        <v>16</v>
      </c>
    </row>
    <row r="59748" spans="9:9" x14ac:dyDescent="0.2">
      <c r="I59748" s="37" t="s">
        <v>16</v>
      </c>
    </row>
    <row r="59749" spans="9:9" x14ac:dyDescent="0.2">
      <c r="I59749" s="37" t="s">
        <v>16</v>
      </c>
    </row>
    <row r="59750" spans="9:9" x14ac:dyDescent="0.2">
      <c r="I59750" s="37" t="s">
        <v>16</v>
      </c>
    </row>
    <row r="59751" spans="9:9" x14ac:dyDescent="0.2">
      <c r="I59751" s="37" t="s">
        <v>16</v>
      </c>
    </row>
    <row r="59752" spans="9:9" x14ac:dyDescent="0.2">
      <c r="I59752" s="37" t="s">
        <v>16</v>
      </c>
    </row>
    <row r="59753" spans="9:9" x14ac:dyDescent="0.2">
      <c r="I59753" s="37" t="s">
        <v>16</v>
      </c>
    </row>
    <row r="59754" spans="9:9" x14ac:dyDescent="0.2">
      <c r="I59754" s="37" t="s">
        <v>16</v>
      </c>
    </row>
    <row r="59755" spans="9:9" x14ac:dyDescent="0.2">
      <c r="I59755" s="37" t="s">
        <v>16</v>
      </c>
    </row>
    <row r="59756" spans="9:9" x14ac:dyDescent="0.2">
      <c r="I59756" s="37" t="s">
        <v>16</v>
      </c>
    </row>
    <row r="59757" spans="9:9" x14ac:dyDescent="0.2">
      <c r="I59757" s="37" t="s">
        <v>16</v>
      </c>
    </row>
    <row r="59758" spans="9:9" x14ac:dyDescent="0.2">
      <c r="I59758" s="37" t="s">
        <v>16</v>
      </c>
    </row>
    <row r="59759" spans="9:9" x14ac:dyDescent="0.2">
      <c r="I59759" s="37" t="s">
        <v>16</v>
      </c>
    </row>
    <row r="59760" spans="9:9" x14ac:dyDescent="0.2">
      <c r="I59760" s="37" t="s">
        <v>16</v>
      </c>
    </row>
    <row r="59761" spans="9:9" x14ac:dyDescent="0.2">
      <c r="I59761" s="37" t="s">
        <v>16</v>
      </c>
    </row>
    <row r="59762" spans="9:9" x14ac:dyDescent="0.2">
      <c r="I59762" s="37" t="s">
        <v>16</v>
      </c>
    </row>
    <row r="59763" spans="9:9" x14ac:dyDescent="0.2">
      <c r="I59763" s="37" t="s">
        <v>16</v>
      </c>
    </row>
    <row r="59764" spans="9:9" x14ac:dyDescent="0.2">
      <c r="I59764" s="37" t="s">
        <v>16</v>
      </c>
    </row>
    <row r="59765" spans="9:9" x14ac:dyDescent="0.2">
      <c r="I59765" s="37" t="s">
        <v>16</v>
      </c>
    </row>
    <row r="59766" spans="9:9" x14ac:dyDescent="0.2">
      <c r="I59766" s="37" t="s">
        <v>16</v>
      </c>
    </row>
    <row r="59767" spans="9:9" x14ac:dyDescent="0.2">
      <c r="I59767" s="37" t="s">
        <v>16</v>
      </c>
    </row>
    <row r="59768" spans="9:9" x14ac:dyDescent="0.2">
      <c r="I59768" s="37" t="s">
        <v>16</v>
      </c>
    </row>
    <row r="59769" spans="9:9" x14ac:dyDescent="0.2">
      <c r="I59769" s="37" t="s">
        <v>16</v>
      </c>
    </row>
    <row r="59770" spans="9:9" x14ac:dyDescent="0.2">
      <c r="I59770" s="37" t="s">
        <v>16</v>
      </c>
    </row>
    <row r="59771" spans="9:9" x14ac:dyDescent="0.2">
      <c r="I59771" s="37" t="s">
        <v>16</v>
      </c>
    </row>
    <row r="59772" spans="9:9" x14ac:dyDescent="0.2">
      <c r="I59772" s="37" t="s">
        <v>16</v>
      </c>
    </row>
    <row r="59773" spans="9:9" x14ac:dyDescent="0.2">
      <c r="I59773" s="37" t="s">
        <v>16</v>
      </c>
    </row>
    <row r="59774" spans="9:9" x14ac:dyDescent="0.2">
      <c r="I59774" s="37" t="s">
        <v>16</v>
      </c>
    </row>
    <row r="59775" spans="9:9" x14ac:dyDescent="0.2">
      <c r="I59775" s="37" t="s">
        <v>16</v>
      </c>
    </row>
    <row r="59776" spans="9:9" x14ac:dyDescent="0.2">
      <c r="I59776" s="37" t="s">
        <v>16</v>
      </c>
    </row>
    <row r="59777" spans="9:9" x14ac:dyDescent="0.2">
      <c r="I59777" s="37" t="s">
        <v>16</v>
      </c>
    </row>
    <row r="59778" spans="9:9" x14ac:dyDescent="0.2">
      <c r="I59778" s="37" t="s">
        <v>16</v>
      </c>
    </row>
    <row r="59779" spans="9:9" x14ac:dyDescent="0.2">
      <c r="I59779" s="37" t="s">
        <v>16</v>
      </c>
    </row>
    <row r="59780" spans="9:9" x14ac:dyDescent="0.2">
      <c r="I59780" s="37" t="s">
        <v>16</v>
      </c>
    </row>
    <row r="59781" spans="9:9" x14ac:dyDescent="0.2">
      <c r="I59781" s="37" t="s">
        <v>16</v>
      </c>
    </row>
    <row r="59782" spans="9:9" x14ac:dyDescent="0.2">
      <c r="I59782" s="37" t="s">
        <v>16</v>
      </c>
    </row>
    <row r="59783" spans="9:9" x14ac:dyDescent="0.2">
      <c r="I59783" s="37" t="s">
        <v>16</v>
      </c>
    </row>
    <row r="59784" spans="9:9" x14ac:dyDescent="0.2">
      <c r="I59784" s="37" t="s">
        <v>16</v>
      </c>
    </row>
    <row r="59785" spans="9:9" x14ac:dyDescent="0.2">
      <c r="I59785" s="37" t="s">
        <v>16</v>
      </c>
    </row>
    <row r="59786" spans="9:9" x14ac:dyDescent="0.2">
      <c r="I59786" s="37" t="s">
        <v>16</v>
      </c>
    </row>
    <row r="59787" spans="9:9" x14ac:dyDescent="0.2">
      <c r="I59787" s="37" t="s">
        <v>16</v>
      </c>
    </row>
    <row r="59788" spans="9:9" x14ac:dyDescent="0.2">
      <c r="I59788" s="37" t="s">
        <v>16</v>
      </c>
    </row>
    <row r="59789" spans="9:9" x14ac:dyDescent="0.2">
      <c r="I59789" s="37" t="s">
        <v>16</v>
      </c>
    </row>
    <row r="59790" spans="9:9" x14ac:dyDescent="0.2">
      <c r="I59790" s="37" t="s">
        <v>16</v>
      </c>
    </row>
    <row r="59791" spans="9:9" x14ac:dyDescent="0.2">
      <c r="I59791" s="37" t="s">
        <v>16</v>
      </c>
    </row>
    <row r="59792" spans="9:9" x14ac:dyDescent="0.2">
      <c r="I59792" s="37" t="s">
        <v>16</v>
      </c>
    </row>
    <row r="59793" spans="9:9" x14ac:dyDescent="0.2">
      <c r="I59793" s="37" t="s">
        <v>16</v>
      </c>
    </row>
    <row r="59794" spans="9:9" x14ac:dyDescent="0.2">
      <c r="I59794" s="37" t="s">
        <v>16</v>
      </c>
    </row>
    <row r="59795" spans="9:9" x14ac:dyDescent="0.2">
      <c r="I59795" s="37" t="s">
        <v>16</v>
      </c>
    </row>
    <row r="59796" spans="9:9" x14ac:dyDescent="0.2">
      <c r="I59796" s="37" t="s">
        <v>16</v>
      </c>
    </row>
    <row r="59797" spans="9:9" x14ac:dyDescent="0.2">
      <c r="I59797" s="37" t="s">
        <v>16</v>
      </c>
    </row>
    <row r="59798" spans="9:9" x14ac:dyDescent="0.2">
      <c r="I59798" s="37" t="s">
        <v>16</v>
      </c>
    </row>
    <row r="59799" spans="9:9" x14ac:dyDescent="0.2">
      <c r="I59799" s="37" t="s">
        <v>16</v>
      </c>
    </row>
    <row r="59800" spans="9:9" x14ac:dyDescent="0.2">
      <c r="I59800" s="37" t="s">
        <v>16</v>
      </c>
    </row>
    <row r="59801" spans="9:9" x14ac:dyDescent="0.2">
      <c r="I59801" s="37" t="s">
        <v>16</v>
      </c>
    </row>
    <row r="59802" spans="9:9" x14ac:dyDescent="0.2">
      <c r="I59802" s="37" t="s">
        <v>16</v>
      </c>
    </row>
    <row r="59803" spans="9:9" x14ac:dyDescent="0.2">
      <c r="I59803" s="37" t="s">
        <v>16</v>
      </c>
    </row>
    <row r="59804" spans="9:9" x14ac:dyDescent="0.2">
      <c r="I59804" s="37" t="s">
        <v>16</v>
      </c>
    </row>
    <row r="59805" spans="9:9" x14ac:dyDescent="0.2">
      <c r="I59805" s="37" t="s">
        <v>16</v>
      </c>
    </row>
    <row r="59806" spans="9:9" x14ac:dyDescent="0.2">
      <c r="I59806" s="37" t="s">
        <v>16</v>
      </c>
    </row>
    <row r="59807" spans="9:9" x14ac:dyDescent="0.2">
      <c r="I59807" s="37" t="s">
        <v>16</v>
      </c>
    </row>
    <row r="59808" spans="9:9" x14ac:dyDescent="0.2">
      <c r="I59808" s="37" t="s">
        <v>16</v>
      </c>
    </row>
    <row r="59809" spans="9:9" x14ac:dyDescent="0.2">
      <c r="I59809" s="37" t="s">
        <v>16</v>
      </c>
    </row>
    <row r="59810" spans="9:9" x14ac:dyDescent="0.2">
      <c r="I59810" s="37" t="s">
        <v>16</v>
      </c>
    </row>
    <row r="59811" spans="9:9" x14ac:dyDescent="0.2">
      <c r="I59811" s="37" t="s">
        <v>16</v>
      </c>
    </row>
    <row r="59812" spans="9:9" x14ac:dyDescent="0.2">
      <c r="I59812" s="37" t="s">
        <v>16</v>
      </c>
    </row>
    <row r="59813" spans="9:9" x14ac:dyDescent="0.2">
      <c r="I59813" s="37" t="s">
        <v>16</v>
      </c>
    </row>
    <row r="59814" spans="9:9" x14ac:dyDescent="0.2">
      <c r="I59814" s="37" t="s">
        <v>16</v>
      </c>
    </row>
    <row r="59815" spans="9:9" x14ac:dyDescent="0.2">
      <c r="I59815" s="37" t="s">
        <v>16</v>
      </c>
    </row>
    <row r="59816" spans="9:9" x14ac:dyDescent="0.2">
      <c r="I59816" s="37" t="s">
        <v>16</v>
      </c>
    </row>
    <row r="59817" spans="9:9" x14ac:dyDescent="0.2">
      <c r="I59817" s="37" t="s">
        <v>16</v>
      </c>
    </row>
    <row r="59818" spans="9:9" x14ac:dyDescent="0.2">
      <c r="I59818" s="37" t="s">
        <v>16</v>
      </c>
    </row>
    <row r="59819" spans="9:9" x14ac:dyDescent="0.2">
      <c r="I59819" s="37" t="s">
        <v>16</v>
      </c>
    </row>
    <row r="59820" spans="9:9" x14ac:dyDescent="0.2">
      <c r="I59820" s="37" t="s">
        <v>16</v>
      </c>
    </row>
    <row r="59821" spans="9:9" x14ac:dyDescent="0.2">
      <c r="I59821" s="37" t="s">
        <v>16</v>
      </c>
    </row>
    <row r="59822" spans="9:9" x14ac:dyDescent="0.2">
      <c r="I59822" s="37" t="s">
        <v>16</v>
      </c>
    </row>
    <row r="59823" spans="9:9" x14ac:dyDescent="0.2">
      <c r="I59823" s="37" t="s">
        <v>16</v>
      </c>
    </row>
    <row r="59824" spans="9:9" x14ac:dyDescent="0.2">
      <c r="I59824" s="37" t="s">
        <v>16</v>
      </c>
    </row>
    <row r="59825" spans="9:9" x14ac:dyDescent="0.2">
      <c r="I59825" s="37" t="s">
        <v>16</v>
      </c>
    </row>
    <row r="59826" spans="9:9" x14ac:dyDescent="0.2">
      <c r="I59826" s="37" t="s">
        <v>16</v>
      </c>
    </row>
    <row r="59827" spans="9:9" x14ac:dyDescent="0.2">
      <c r="I59827" s="37" t="s">
        <v>16</v>
      </c>
    </row>
    <row r="59828" spans="9:9" x14ac:dyDescent="0.2">
      <c r="I59828" s="37" t="s">
        <v>16</v>
      </c>
    </row>
    <row r="59829" spans="9:9" x14ac:dyDescent="0.2">
      <c r="I59829" s="37" t="s">
        <v>16</v>
      </c>
    </row>
    <row r="59830" spans="9:9" x14ac:dyDescent="0.2">
      <c r="I59830" s="37" t="s">
        <v>16</v>
      </c>
    </row>
    <row r="59831" spans="9:9" x14ac:dyDescent="0.2">
      <c r="I59831" s="37" t="s">
        <v>16</v>
      </c>
    </row>
    <row r="59832" spans="9:9" x14ac:dyDescent="0.2">
      <c r="I59832" s="37" t="s">
        <v>16</v>
      </c>
    </row>
    <row r="59833" spans="9:9" x14ac:dyDescent="0.2">
      <c r="I59833" s="37" t="s">
        <v>16</v>
      </c>
    </row>
    <row r="59834" spans="9:9" x14ac:dyDescent="0.2">
      <c r="I59834" s="37" t="s">
        <v>16</v>
      </c>
    </row>
    <row r="59835" spans="9:9" x14ac:dyDescent="0.2">
      <c r="I59835" s="37" t="s">
        <v>16</v>
      </c>
    </row>
    <row r="59836" spans="9:9" x14ac:dyDescent="0.2">
      <c r="I59836" s="37" t="s">
        <v>16</v>
      </c>
    </row>
    <row r="59837" spans="9:9" x14ac:dyDescent="0.2">
      <c r="I59837" s="37" t="s">
        <v>16</v>
      </c>
    </row>
    <row r="59838" spans="9:9" x14ac:dyDescent="0.2">
      <c r="I59838" s="37" t="s">
        <v>16</v>
      </c>
    </row>
    <row r="59839" spans="9:9" x14ac:dyDescent="0.2">
      <c r="I59839" s="37" t="s">
        <v>16</v>
      </c>
    </row>
    <row r="59840" spans="9:9" x14ac:dyDescent="0.2">
      <c r="I59840" s="37" t="s">
        <v>16</v>
      </c>
    </row>
    <row r="59841" spans="9:9" x14ac:dyDescent="0.2">
      <c r="I59841" s="37" t="s">
        <v>16</v>
      </c>
    </row>
    <row r="59842" spans="9:9" x14ac:dyDescent="0.2">
      <c r="I59842" s="37" t="s">
        <v>16</v>
      </c>
    </row>
    <row r="59843" spans="9:9" x14ac:dyDescent="0.2">
      <c r="I59843" s="37" t="s">
        <v>16</v>
      </c>
    </row>
    <row r="59844" spans="9:9" x14ac:dyDescent="0.2">
      <c r="I59844" s="37" t="s">
        <v>16</v>
      </c>
    </row>
    <row r="59845" spans="9:9" x14ac:dyDescent="0.2">
      <c r="I59845" s="37" t="s">
        <v>16</v>
      </c>
    </row>
    <row r="59846" spans="9:9" x14ac:dyDescent="0.2">
      <c r="I59846" s="37" t="s">
        <v>16</v>
      </c>
    </row>
    <row r="59847" spans="9:9" x14ac:dyDescent="0.2">
      <c r="I59847" s="37" t="s">
        <v>16</v>
      </c>
    </row>
    <row r="59848" spans="9:9" x14ac:dyDescent="0.2">
      <c r="I59848" s="37" t="s">
        <v>16</v>
      </c>
    </row>
    <row r="59849" spans="9:9" x14ac:dyDescent="0.2">
      <c r="I59849" s="37" t="s">
        <v>16</v>
      </c>
    </row>
    <row r="59850" spans="9:9" x14ac:dyDescent="0.2">
      <c r="I59850" s="37" t="s">
        <v>16</v>
      </c>
    </row>
    <row r="59851" spans="9:9" x14ac:dyDescent="0.2">
      <c r="I59851" s="37" t="s">
        <v>16</v>
      </c>
    </row>
    <row r="59852" spans="9:9" x14ac:dyDescent="0.2">
      <c r="I59852" s="37" t="s">
        <v>16</v>
      </c>
    </row>
    <row r="59853" spans="9:9" x14ac:dyDescent="0.2">
      <c r="I59853" s="37" t="s">
        <v>16</v>
      </c>
    </row>
    <row r="59854" spans="9:9" x14ac:dyDescent="0.2">
      <c r="I59854" s="37" t="s">
        <v>16</v>
      </c>
    </row>
    <row r="59855" spans="9:9" x14ac:dyDescent="0.2">
      <c r="I59855" s="37" t="s">
        <v>16</v>
      </c>
    </row>
    <row r="59856" spans="9:9" x14ac:dyDescent="0.2">
      <c r="I59856" s="37" t="s">
        <v>16</v>
      </c>
    </row>
    <row r="59857" spans="9:9" x14ac:dyDescent="0.2">
      <c r="I59857" s="37" t="s">
        <v>16</v>
      </c>
    </row>
    <row r="59858" spans="9:9" x14ac:dyDescent="0.2">
      <c r="I59858" s="37" t="s">
        <v>16</v>
      </c>
    </row>
    <row r="59859" spans="9:9" x14ac:dyDescent="0.2">
      <c r="I59859" s="37" t="s">
        <v>16</v>
      </c>
    </row>
    <row r="59860" spans="9:9" x14ac:dyDescent="0.2">
      <c r="I59860" s="37" t="s">
        <v>16</v>
      </c>
    </row>
    <row r="59861" spans="9:9" x14ac:dyDescent="0.2">
      <c r="I59861" s="37" t="s">
        <v>16</v>
      </c>
    </row>
    <row r="59862" spans="9:9" x14ac:dyDescent="0.2">
      <c r="I59862" s="37" t="s">
        <v>16</v>
      </c>
    </row>
    <row r="59863" spans="9:9" x14ac:dyDescent="0.2">
      <c r="I59863" s="37" t="s">
        <v>16</v>
      </c>
    </row>
    <row r="59864" spans="9:9" x14ac:dyDescent="0.2">
      <c r="I59864" s="37" t="s">
        <v>16</v>
      </c>
    </row>
    <row r="59865" spans="9:9" x14ac:dyDescent="0.2">
      <c r="I59865" s="37" t="s">
        <v>16</v>
      </c>
    </row>
    <row r="59866" spans="9:9" x14ac:dyDescent="0.2">
      <c r="I59866" s="37" t="s">
        <v>16</v>
      </c>
    </row>
    <row r="59867" spans="9:9" x14ac:dyDescent="0.2">
      <c r="I59867" s="37" t="s">
        <v>16</v>
      </c>
    </row>
    <row r="59868" spans="9:9" x14ac:dyDescent="0.2">
      <c r="I59868" s="37" t="s">
        <v>16</v>
      </c>
    </row>
    <row r="59869" spans="9:9" x14ac:dyDescent="0.2">
      <c r="I59869" s="37" t="s">
        <v>16</v>
      </c>
    </row>
    <row r="59870" spans="9:9" x14ac:dyDescent="0.2">
      <c r="I59870" s="37" t="s">
        <v>16</v>
      </c>
    </row>
    <row r="59871" spans="9:9" x14ac:dyDescent="0.2">
      <c r="I59871" s="37" t="s">
        <v>16</v>
      </c>
    </row>
    <row r="59872" spans="9:9" x14ac:dyDescent="0.2">
      <c r="I59872" s="37" t="s">
        <v>16</v>
      </c>
    </row>
    <row r="59873" spans="9:9" x14ac:dyDescent="0.2">
      <c r="I59873" s="37" t="s">
        <v>16</v>
      </c>
    </row>
    <row r="59874" spans="9:9" x14ac:dyDescent="0.2">
      <c r="I59874" s="37" t="s">
        <v>16</v>
      </c>
    </row>
    <row r="59875" spans="9:9" x14ac:dyDescent="0.2">
      <c r="I59875" s="37" t="s">
        <v>16</v>
      </c>
    </row>
    <row r="59876" spans="9:9" x14ac:dyDescent="0.2">
      <c r="I59876" s="37" t="s">
        <v>16</v>
      </c>
    </row>
    <row r="59877" spans="9:9" x14ac:dyDescent="0.2">
      <c r="I59877" s="37" t="s">
        <v>16</v>
      </c>
    </row>
    <row r="59878" spans="9:9" x14ac:dyDescent="0.2">
      <c r="I59878" s="37" t="s">
        <v>16</v>
      </c>
    </row>
    <row r="59879" spans="9:9" x14ac:dyDescent="0.2">
      <c r="I59879" s="37" t="s">
        <v>16</v>
      </c>
    </row>
    <row r="59880" spans="9:9" x14ac:dyDescent="0.2">
      <c r="I59880" s="37" t="s">
        <v>16</v>
      </c>
    </row>
    <row r="59881" spans="9:9" x14ac:dyDescent="0.2">
      <c r="I59881" s="37" t="s">
        <v>16</v>
      </c>
    </row>
    <row r="59882" spans="9:9" x14ac:dyDescent="0.2">
      <c r="I59882" s="37" t="s">
        <v>16</v>
      </c>
    </row>
    <row r="59883" spans="9:9" x14ac:dyDescent="0.2">
      <c r="I59883" s="37" t="s">
        <v>16</v>
      </c>
    </row>
    <row r="59884" spans="9:9" x14ac:dyDescent="0.2">
      <c r="I59884" s="37" t="s">
        <v>16</v>
      </c>
    </row>
    <row r="59885" spans="9:9" x14ac:dyDescent="0.2">
      <c r="I59885" s="37" t="s">
        <v>16</v>
      </c>
    </row>
    <row r="59886" spans="9:9" x14ac:dyDescent="0.2">
      <c r="I59886" s="37" t="s">
        <v>16</v>
      </c>
    </row>
    <row r="59887" spans="9:9" x14ac:dyDescent="0.2">
      <c r="I59887" s="37" t="s">
        <v>16</v>
      </c>
    </row>
    <row r="59888" spans="9:9" x14ac:dyDescent="0.2">
      <c r="I59888" s="37" t="s">
        <v>16</v>
      </c>
    </row>
    <row r="59889" spans="9:9" x14ac:dyDescent="0.2">
      <c r="I59889" s="37" t="s">
        <v>16</v>
      </c>
    </row>
    <row r="59890" spans="9:9" x14ac:dyDescent="0.2">
      <c r="I59890" s="37" t="s">
        <v>16</v>
      </c>
    </row>
    <row r="59891" spans="9:9" x14ac:dyDescent="0.2">
      <c r="I59891" s="37" t="s">
        <v>16</v>
      </c>
    </row>
    <row r="59892" spans="9:9" x14ac:dyDescent="0.2">
      <c r="I59892" s="37" t="s">
        <v>16</v>
      </c>
    </row>
    <row r="59893" spans="9:9" x14ac:dyDescent="0.2">
      <c r="I59893" s="37" t="s">
        <v>16</v>
      </c>
    </row>
    <row r="59894" spans="9:9" x14ac:dyDescent="0.2">
      <c r="I59894" s="37" t="s">
        <v>16</v>
      </c>
    </row>
    <row r="59895" spans="9:9" x14ac:dyDescent="0.2">
      <c r="I59895" s="37" t="s">
        <v>16</v>
      </c>
    </row>
    <row r="59896" spans="9:9" x14ac:dyDescent="0.2">
      <c r="I59896" s="37" t="s">
        <v>16</v>
      </c>
    </row>
    <row r="59897" spans="9:9" x14ac:dyDescent="0.2">
      <c r="I59897" s="37" t="s">
        <v>16</v>
      </c>
    </row>
    <row r="59898" spans="9:9" x14ac:dyDescent="0.2">
      <c r="I59898" s="37" t="s">
        <v>16</v>
      </c>
    </row>
    <row r="59899" spans="9:9" x14ac:dyDescent="0.2">
      <c r="I59899" s="37" t="s">
        <v>16</v>
      </c>
    </row>
    <row r="59900" spans="9:9" x14ac:dyDescent="0.2">
      <c r="I59900" s="37" t="s">
        <v>16</v>
      </c>
    </row>
    <row r="59901" spans="9:9" x14ac:dyDescent="0.2">
      <c r="I59901" s="37" t="s">
        <v>16</v>
      </c>
    </row>
    <row r="59902" spans="9:9" x14ac:dyDescent="0.2">
      <c r="I59902" s="37" t="s">
        <v>16</v>
      </c>
    </row>
    <row r="59903" spans="9:9" x14ac:dyDescent="0.2">
      <c r="I59903" s="37" t="s">
        <v>16</v>
      </c>
    </row>
    <row r="59904" spans="9:9" x14ac:dyDescent="0.2">
      <c r="I59904" s="37" t="s">
        <v>16</v>
      </c>
    </row>
    <row r="59905" spans="9:9" x14ac:dyDescent="0.2">
      <c r="I59905" s="37" t="s">
        <v>16</v>
      </c>
    </row>
    <row r="59906" spans="9:9" x14ac:dyDescent="0.2">
      <c r="I59906" s="37" t="s">
        <v>16</v>
      </c>
    </row>
    <row r="59907" spans="9:9" x14ac:dyDescent="0.2">
      <c r="I59907" s="37" t="s">
        <v>16</v>
      </c>
    </row>
    <row r="59908" spans="9:9" x14ac:dyDescent="0.2">
      <c r="I59908" s="37" t="s">
        <v>16</v>
      </c>
    </row>
    <row r="59909" spans="9:9" x14ac:dyDescent="0.2">
      <c r="I59909" s="37" t="s">
        <v>16</v>
      </c>
    </row>
    <row r="59910" spans="9:9" x14ac:dyDescent="0.2">
      <c r="I59910" s="37" t="s">
        <v>16</v>
      </c>
    </row>
    <row r="59911" spans="9:9" x14ac:dyDescent="0.2">
      <c r="I59911" s="37" t="s">
        <v>16</v>
      </c>
    </row>
    <row r="59912" spans="9:9" x14ac:dyDescent="0.2">
      <c r="I59912" s="37" t="s">
        <v>16</v>
      </c>
    </row>
    <row r="59913" spans="9:9" x14ac:dyDescent="0.2">
      <c r="I59913" s="37" t="s">
        <v>16</v>
      </c>
    </row>
    <row r="59914" spans="9:9" x14ac:dyDescent="0.2">
      <c r="I59914" s="37" t="s">
        <v>16</v>
      </c>
    </row>
    <row r="59915" spans="9:9" x14ac:dyDescent="0.2">
      <c r="I59915" s="37" t="s">
        <v>16</v>
      </c>
    </row>
    <row r="59916" spans="9:9" x14ac:dyDescent="0.2">
      <c r="I59916" s="37" t="s">
        <v>16</v>
      </c>
    </row>
    <row r="59917" spans="9:9" x14ac:dyDescent="0.2">
      <c r="I59917" s="37" t="s">
        <v>16</v>
      </c>
    </row>
    <row r="59918" spans="9:9" x14ac:dyDescent="0.2">
      <c r="I59918" s="37" t="s">
        <v>16</v>
      </c>
    </row>
    <row r="59919" spans="9:9" x14ac:dyDescent="0.2">
      <c r="I59919" s="37" t="s">
        <v>16</v>
      </c>
    </row>
    <row r="59920" spans="9:9" x14ac:dyDescent="0.2">
      <c r="I59920" s="37" t="s">
        <v>16</v>
      </c>
    </row>
    <row r="59921" spans="9:9" x14ac:dyDescent="0.2">
      <c r="I59921" s="37" t="s">
        <v>16</v>
      </c>
    </row>
    <row r="59922" spans="9:9" x14ac:dyDescent="0.2">
      <c r="I59922" s="37" t="s">
        <v>16</v>
      </c>
    </row>
    <row r="59923" spans="9:9" x14ac:dyDescent="0.2">
      <c r="I59923" s="37" t="s">
        <v>16</v>
      </c>
    </row>
    <row r="59924" spans="9:9" x14ac:dyDescent="0.2">
      <c r="I59924" s="37" t="s">
        <v>16</v>
      </c>
    </row>
    <row r="59925" spans="9:9" x14ac:dyDescent="0.2">
      <c r="I59925" s="37" t="s">
        <v>16</v>
      </c>
    </row>
    <row r="59926" spans="9:9" x14ac:dyDescent="0.2">
      <c r="I59926" s="37" t="s">
        <v>16</v>
      </c>
    </row>
    <row r="59927" spans="9:9" x14ac:dyDescent="0.2">
      <c r="I59927" s="37" t="s">
        <v>16</v>
      </c>
    </row>
    <row r="59928" spans="9:9" x14ac:dyDescent="0.2">
      <c r="I59928" s="37" t="s">
        <v>16</v>
      </c>
    </row>
    <row r="59929" spans="9:9" x14ac:dyDescent="0.2">
      <c r="I59929" s="37" t="s">
        <v>16</v>
      </c>
    </row>
    <row r="59930" spans="9:9" x14ac:dyDescent="0.2">
      <c r="I59930" s="37" t="s">
        <v>16</v>
      </c>
    </row>
    <row r="59931" spans="9:9" x14ac:dyDescent="0.2">
      <c r="I59931" s="37" t="s">
        <v>16</v>
      </c>
    </row>
    <row r="59932" spans="9:9" x14ac:dyDescent="0.2">
      <c r="I59932" s="37" t="s">
        <v>16</v>
      </c>
    </row>
    <row r="59933" spans="9:9" x14ac:dyDescent="0.2">
      <c r="I59933" s="37" t="s">
        <v>16</v>
      </c>
    </row>
    <row r="59934" spans="9:9" x14ac:dyDescent="0.2">
      <c r="I59934" s="37" t="s">
        <v>16</v>
      </c>
    </row>
    <row r="59935" spans="9:9" x14ac:dyDescent="0.2">
      <c r="I59935" s="37" t="s">
        <v>16</v>
      </c>
    </row>
    <row r="59936" spans="9:9" x14ac:dyDescent="0.2">
      <c r="I59936" s="37" t="s">
        <v>16</v>
      </c>
    </row>
    <row r="59937" spans="9:9" x14ac:dyDescent="0.2">
      <c r="I59937" s="37" t="s">
        <v>16</v>
      </c>
    </row>
    <row r="59938" spans="9:9" x14ac:dyDescent="0.2">
      <c r="I59938" s="37" t="s">
        <v>16</v>
      </c>
    </row>
    <row r="59939" spans="9:9" x14ac:dyDescent="0.2">
      <c r="I59939" s="37" t="s">
        <v>16</v>
      </c>
    </row>
    <row r="59940" spans="9:9" x14ac:dyDescent="0.2">
      <c r="I59940" s="37" t="s">
        <v>16</v>
      </c>
    </row>
    <row r="59941" spans="9:9" x14ac:dyDescent="0.2">
      <c r="I59941" s="37" t="s">
        <v>16</v>
      </c>
    </row>
    <row r="59942" spans="9:9" x14ac:dyDescent="0.2">
      <c r="I59942" s="37" t="s">
        <v>16</v>
      </c>
    </row>
    <row r="59943" spans="9:9" x14ac:dyDescent="0.2">
      <c r="I59943" s="37" t="s">
        <v>16</v>
      </c>
    </row>
    <row r="59944" spans="9:9" x14ac:dyDescent="0.2">
      <c r="I59944" s="37" t="s">
        <v>16</v>
      </c>
    </row>
    <row r="59945" spans="9:9" x14ac:dyDescent="0.2">
      <c r="I59945" s="37" t="s">
        <v>16</v>
      </c>
    </row>
    <row r="59946" spans="9:9" x14ac:dyDescent="0.2">
      <c r="I59946" s="37" t="s">
        <v>16</v>
      </c>
    </row>
    <row r="59947" spans="9:9" x14ac:dyDescent="0.2">
      <c r="I59947" s="37" t="s">
        <v>16</v>
      </c>
    </row>
    <row r="59948" spans="9:9" x14ac:dyDescent="0.2">
      <c r="I59948" s="37" t="s">
        <v>16</v>
      </c>
    </row>
    <row r="59949" spans="9:9" x14ac:dyDescent="0.2">
      <c r="I59949" s="37" t="s">
        <v>16</v>
      </c>
    </row>
    <row r="59950" spans="9:9" x14ac:dyDescent="0.2">
      <c r="I59950" s="37" t="s">
        <v>16</v>
      </c>
    </row>
    <row r="59951" spans="9:9" x14ac:dyDescent="0.2">
      <c r="I59951" s="37" t="s">
        <v>16</v>
      </c>
    </row>
    <row r="59952" spans="9:9" x14ac:dyDescent="0.2">
      <c r="I59952" s="37" t="s">
        <v>16</v>
      </c>
    </row>
    <row r="59953" spans="9:9" x14ac:dyDescent="0.2">
      <c r="I59953" s="37" t="s">
        <v>16</v>
      </c>
    </row>
    <row r="59954" spans="9:9" x14ac:dyDescent="0.2">
      <c r="I59954" s="37" t="s">
        <v>16</v>
      </c>
    </row>
    <row r="59955" spans="9:9" x14ac:dyDescent="0.2">
      <c r="I59955" s="37" t="s">
        <v>16</v>
      </c>
    </row>
    <row r="59956" spans="9:9" x14ac:dyDescent="0.2">
      <c r="I59956" s="37" t="s">
        <v>16</v>
      </c>
    </row>
    <row r="59957" spans="9:9" x14ac:dyDescent="0.2">
      <c r="I59957" s="37" t="s">
        <v>16</v>
      </c>
    </row>
    <row r="59958" spans="9:9" x14ac:dyDescent="0.2">
      <c r="I59958" s="37" t="s">
        <v>16</v>
      </c>
    </row>
    <row r="59959" spans="9:9" x14ac:dyDescent="0.2">
      <c r="I59959" s="37" t="s">
        <v>16</v>
      </c>
    </row>
    <row r="59960" spans="9:9" x14ac:dyDescent="0.2">
      <c r="I59960" s="37" t="s">
        <v>16</v>
      </c>
    </row>
    <row r="59961" spans="9:9" x14ac:dyDescent="0.2">
      <c r="I59961" s="37" t="s">
        <v>16</v>
      </c>
    </row>
    <row r="59962" spans="9:9" x14ac:dyDescent="0.2">
      <c r="I59962" s="37" t="s">
        <v>16</v>
      </c>
    </row>
    <row r="59963" spans="9:9" x14ac:dyDescent="0.2">
      <c r="I59963" s="37" t="s">
        <v>16</v>
      </c>
    </row>
    <row r="59964" spans="9:9" x14ac:dyDescent="0.2">
      <c r="I59964" s="37" t="s">
        <v>16</v>
      </c>
    </row>
    <row r="59965" spans="9:9" x14ac:dyDescent="0.2">
      <c r="I59965" s="37" t="s">
        <v>16</v>
      </c>
    </row>
    <row r="59966" spans="9:9" x14ac:dyDescent="0.2">
      <c r="I59966" s="37" t="s">
        <v>16</v>
      </c>
    </row>
    <row r="59967" spans="9:9" x14ac:dyDescent="0.2">
      <c r="I59967" s="37" t="s">
        <v>16</v>
      </c>
    </row>
    <row r="59968" spans="9:9" x14ac:dyDescent="0.2">
      <c r="I59968" s="37" t="s">
        <v>16</v>
      </c>
    </row>
    <row r="59969" spans="9:9" x14ac:dyDescent="0.2">
      <c r="I59969" s="37" t="s">
        <v>16</v>
      </c>
    </row>
    <row r="59970" spans="9:9" x14ac:dyDescent="0.2">
      <c r="I59970" s="37" t="s">
        <v>16</v>
      </c>
    </row>
    <row r="59971" spans="9:9" x14ac:dyDescent="0.2">
      <c r="I59971" s="37" t="s">
        <v>16</v>
      </c>
    </row>
    <row r="59972" spans="9:9" x14ac:dyDescent="0.2">
      <c r="I59972" s="37" t="s">
        <v>16</v>
      </c>
    </row>
    <row r="59973" spans="9:9" x14ac:dyDescent="0.2">
      <c r="I59973" s="37" t="s">
        <v>16</v>
      </c>
    </row>
    <row r="59974" spans="9:9" x14ac:dyDescent="0.2">
      <c r="I59974" s="37" t="s">
        <v>16</v>
      </c>
    </row>
    <row r="59975" spans="9:9" x14ac:dyDescent="0.2">
      <c r="I59975" s="37" t="s">
        <v>16</v>
      </c>
    </row>
    <row r="59976" spans="9:9" x14ac:dyDescent="0.2">
      <c r="I59976" s="37" t="s">
        <v>16</v>
      </c>
    </row>
    <row r="59977" spans="9:9" x14ac:dyDescent="0.2">
      <c r="I59977" s="37" t="s">
        <v>16</v>
      </c>
    </row>
    <row r="59978" spans="9:9" x14ac:dyDescent="0.2">
      <c r="I59978" s="37" t="s">
        <v>16</v>
      </c>
    </row>
    <row r="59979" spans="9:9" x14ac:dyDescent="0.2">
      <c r="I59979" s="37" t="s">
        <v>16</v>
      </c>
    </row>
    <row r="59980" spans="9:9" x14ac:dyDescent="0.2">
      <c r="I59980" s="37" t="s">
        <v>16</v>
      </c>
    </row>
    <row r="59981" spans="9:9" x14ac:dyDescent="0.2">
      <c r="I59981" s="37" t="s">
        <v>16</v>
      </c>
    </row>
    <row r="59982" spans="9:9" x14ac:dyDescent="0.2">
      <c r="I59982" s="37" t="s">
        <v>16</v>
      </c>
    </row>
    <row r="59983" spans="9:9" x14ac:dyDescent="0.2">
      <c r="I59983" s="37" t="s">
        <v>16</v>
      </c>
    </row>
    <row r="59984" spans="9:9" x14ac:dyDescent="0.2">
      <c r="I59984" s="37" t="s">
        <v>16</v>
      </c>
    </row>
    <row r="59985" spans="9:9" x14ac:dyDescent="0.2">
      <c r="I59985" s="37" t="s">
        <v>16</v>
      </c>
    </row>
    <row r="59986" spans="9:9" x14ac:dyDescent="0.2">
      <c r="I59986" s="37" t="s">
        <v>16</v>
      </c>
    </row>
    <row r="59987" spans="9:9" x14ac:dyDescent="0.2">
      <c r="I59987" s="37" t="s">
        <v>16</v>
      </c>
    </row>
    <row r="59988" spans="9:9" x14ac:dyDescent="0.2">
      <c r="I59988" s="37" t="s">
        <v>16</v>
      </c>
    </row>
    <row r="59989" spans="9:9" x14ac:dyDescent="0.2">
      <c r="I59989" s="37" t="s">
        <v>16</v>
      </c>
    </row>
    <row r="59990" spans="9:9" x14ac:dyDescent="0.2">
      <c r="I59990" s="37" t="s">
        <v>16</v>
      </c>
    </row>
    <row r="59991" spans="9:9" x14ac:dyDescent="0.2">
      <c r="I59991" s="37" t="s">
        <v>16</v>
      </c>
    </row>
    <row r="59992" spans="9:9" x14ac:dyDescent="0.2">
      <c r="I59992" s="37" t="s">
        <v>16</v>
      </c>
    </row>
    <row r="59993" spans="9:9" x14ac:dyDescent="0.2">
      <c r="I59993" s="37" t="s">
        <v>16</v>
      </c>
    </row>
    <row r="59994" spans="9:9" x14ac:dyDescent="0.2">
      <c r="I59994" s="37" t="s">
        <v>16</v>
      </c>
    </row>
    <row r="59995" spans="9:9" x14ac:dyDescent="0.2">
      <c r="I59995" s="37" t="s">
        <v>16</v>
      </c>
    </row>
    <row r="59996" spans="9:9" x14ac:dyDescent="0.2">
      <c r="I59996" s="37" t="s">
        <v>16</v>
      </c>
    </row>
    <row r="59997" spans="9:9" x14ac:dyDescent="0.2">
      <c r="I59997" s="37" t="s">
        <v>16</v>
      </c>
    </row>
    <row r="59998" spans="9:9" x14ac:dyDescent="0.2">
      <c r="I59998" s="37" t="s">
        <v>16</v>
      </c>
    </row>
    <row r="59999" spans="9:9" x14ac:dyDescent="0.2">
      <c r="I59999" s="37" t="s">
        <v>16</v>
      </c>
    </row>
    <row r="60000" spans="9:9" x14ac:dyDescent="0.2">
      <c r="I60000" s="37" t="s">
        <v>16</v>
      </c>
    </row>
    <row r="60001" spans="9:9" x14ac:dyDescent="0.2">
      <c r="I60001" s="37" t="s">
        <v>16</v>
      </c>
    </row>
    <row r="60002" spans="9:9" x14ac:dyDescent="0.2">
      <c r="I60002" s="37" t="s">
        <v>16</v>
      </c>
    </row>
    <row r="60003" spans="9:9" x14ac:dyDescent="0.2">
      <c r="I60003" s="37" t="s">
        <v>16</v>
      </c>
    </row>
    <row r="60004" spans="9:9" x14ac:dyDescent="0.2">
      <c r="I60004" s="37" t="s">
        <v>16</v>
      </c>
    </row>
    <row r="60005" spans="9:9" x14ac:dyDescent="0.2">
      <c r="I60005" s="37" t="s">
        <v>16</v>
      </c>
    </row>
    <row r="60006" spans="9:9" x14ac:dyDescent="0.2">
      <c r="I60006" s="37" t="s">
        <v>16</v>
      </c>
    </row>
    <row r="60007" spans="9:9" x14ac:dyDescent="0.2">
      <c r="I60007" s="37" t="s">
        <v>16</v>
      </c>
    </row>
    <row r="60008" spans="9:9" x14ac:dyDescent="0.2">
      <c r="I60008" s="37" t="s">
        <v>16</v>
      </c>
    </row>
    <row r="60009" spans="9:9" x14ac:dyDescent="0.2">
      <c r="I60009" s="37" t="s">
        <v>16</v>
      </c>
    </row>
    <row r="60010" spans="9:9" x14ac:dyDescent="0.2">
      <c r="I60010" s="37" t="s">
        <v>16</v>
      </c>
    </row>
    <row r="60011" spans="9:9" x14ac:dyDescent="0.2">
      <c r="I60011" s="37" t="s">
        <v>16</v>
      </c>
    </row>
    <row r="60012" spans="9:9" x14ac:dyDescent="0.2">
      <c r="I60012" s="37" t="s">
        <v>16</v>
      </c>
    </row>
    <row r="60013" spans="9:9" x14ac:dyDescent="0.2">
      <c r="I60013" s="37" t="s">
        <v>16</v>
      </c>
    </row>
    <row r="60014" spans="9:9" x14ac:dyDescent="0.2">
      <c r="I60014" s="37" t="s">
        <v>16</v>
      </c>
    </row>
    <row r="60015" spans="9:9" x14ac:dyDescent="0.2">
      <c r="I60015" s="37" t="s">
        <v>16</v>
      </c>
    </row>
    <row r="60016" spans="9:9" x14ac:dyDescent="0.2">
      <c r="I60016" s="37" t="s">
        <v>16</v>
      </c>
    </row>
    <row r="60017" spans="9:9" x14ac:dyDescent="0.2">
      <c r="I60017" s="37" t="s">
        <v>16</v>
      </c>
    </row>
    <row r="60018" spans="9:9" x14ac:dyDescent="0.2">
      <c r="I60018" s="37" t="s">
        <v>16</v>
      </c>
    </row>
    <row r="60019" spans="9:9" x14ac:dyDescent="0.2">
      <c r="I60019" s="37" t="s">
        <v>16</v>
      </c>
    </row>
    <row r="60020" spans="9:9" x14ac:dyDescent="0.2">
      <c r="I60020" s="37" t="s">
        <v>16</v>
      </c>
    </row>
    <row r="60021" spans="9:9" x14ac:dyDescent="0.2">
      <c r="I60021" s="37" t="s">
        <v>16</v>
      </c>
    </row>
    <row r="60022" spans="9:9" x14ac:dyDescent="0.2">
      <c r="I60022" s="37" t="s">
        <v>16</v>
      </c>
    </row>
    <row r="60023" spans="9:9" x14ac:dyDescent="0.2">
      <c r="I60023" s="37" t="s">
        <v>16</v>
      </c>
    </row>
    <row r="60024" spans="9:9" x14ac:dyDescent="0.2">
      <c r="I60024" s="37" t="s">
        <v>16</v>
      </c>
    </row>
    <row r="60025" spans="9:9" x14ac:dyDescent="0.2">
      <c r="I60025" s="37" t="s">
        <v>16</v>
      </c>
    </row>
    <row r="60026" spans="9:9" x14ac:dyDescent="0.2">
      <c r="I60026" s="37" t="s">
        <v>16</v>
      </c>
    </row>
    <row r="60027" spans="9:9" x14ac:dyDescent="0.2">
      <c r="I60027" s="37" t="s">
        <v>16</v>
      </c>
    </row>
    <row r="60028" spans="9:9" x14ac:dyDescent="0.2">
      <c r="I60028" s="37" t="s">
        <v>16</v>
      </c>
    </row>
    <row r="60029" spans="9:9" x14ac:dyDescent="0.2">
      <c r="I60029" s="37" t="s">
        <v>16</v>
      </c>
    </row>
    <row r="60030" spans="9:9" x14ac:dyDescent="0.2">
      <c r="I60030" s="37" t="s">
        <v>16</v>
      </c>
    </row>
    <row r="60031" spans="9:9" x14ac:dyDescent="0.2">
      <c r="I60031" s="37" t="s">
        <v>16</v>
      </c>
    </row>
    <row r="60032" spans="9:9" x14ac:dyDescent="0.2">
      <c r="I60032" s="37" t="s">
        <v>16</v>
      </c>
    </row>
    <row r="60033" spans="9:9" x14ac:dyDescent="0.2">
      <c r="I60033" s="37" t="s">
        <v>16</v>
      </c>
    </row>
    <row r="60034" spans="9:9" x14ac:dyDescent="0.2">
      <c r="I60034" s="37" t="s">
        <v>16</v>
      </c>
    </row>
    <row r="60035" spans="9:9" x14ac:dyDescent="0.2">
      <c r="I60035" s="37" t="s">
        <v>16</v>
      </c>
    </row>
    <row r="60036" spans="9:9" x14ac:dyDescent="0.2">
      <c r="I60036" s="37" t="s">
        <v>16</v>
      </c>
    </row>
    <row r="60037" spans="9:9" x14ac:dyDescent="0.2">
      <c r="I60037" s="37" t="s">
        <v>16</v>
      </c>
    </row>
    <row r="60038" spans="9:9" x14ac:dyDescent="0.2">
      <c r="I60038" s="37" t="s">
        <v>16</v>
      </c>
    </row>
    <row r="60039" spans="9:9" x14ac:dyDescent="0.2">
      <c r="I60039" s="37" t="s">
        <v>16</v>
      </c>
    </row>
    <row r="60040" spans="9:9" x14ac:dyDescent="0.2">
      <c r="I60040" s="37" t="s">
        <v>16</v>
      </c>
    </row>
    <row r="60041" spans="9:9" x14ac:dyDescent="0.2">
      <c r="I60041" s="37" t="s">
        <v>16</v>
      </c>
    </row>
    <row r="60042" spans="9:9" x14ac:dyDescent="0.2">
      <c r="I60042" s="37" t="s">
        <v>16</v>
      </c>
    </row>
    <row r="60043" spans="9:9" x14ac:dyDescent="0.2">
      <c r="I60043" s="37" t="s">
        <v>16</v>
      </c>
    </row>
    <row r="60044" spans="9:9" x14ac:dyDescent="0.2">
      <c r="I60044" s="37" t="s">
        <v>16</v>
      </c>
    </row>
    <row r="60045" spans="9:9" x14ac:dyDescent="0.2">
      <c r="I60045" s="37" t="s">
        <v>16</v>
      </c>
    </row>
    <row r="60046" spans="9:9" x14ac:dyDescent="0.2">
      <c r="I60046" s="37" t="s">
        <v>16</v>
      </c>
    </row>
    <row r="60047" spans="9:9" x14ac:dyDescent="0.2">
      <c r="I60047" s="37" t="s">
        <v>16</v>
      </c>
    </row>
    <row r="60048" spans="9:9" x14ac:dyDescent="0.2">
      <c r="I60048" s="37" t="s">
        <v>16</v>
      </c>
    </row>
    <row r="60049" spans="9:9" x14ac:dyDescent="0.2">
      <c r="I60049" s="37" t="s">
        <v>16</v>
      </c>
    </row>
    <row r="60050" spans="9:9" x14ac:dyDescent="0.2">
      <c r="I60050" s="37" t="s">
        <v>16</v>
      </c>
    </row>
    <row r="60051" spans="9:9" x14ac:dyDescent="0.2">
      <c r="I60051" s="37" t="s">
        <v>16</v>
      </c>
    </row>
    <row r="60052" spans="9:9" x14ac:dyDescent="0.2">
      <c r="I60052" s="37" t="s">
        <v>16</v>
      </c>
    </row>
    <row r="60053" spans="9:9" x14ac:dyDescent="0.2">
      <c r="I60053" s="37" t="s">
        <v>16</v>
      </c>
    </row>
    <row r="60054" spans="9:9" x14ac:dyDescent="0.2">
      <c r="I60054" s="37" t="s">
        <v>16</v>
      </c>
    </row>
    <row r="60055" spans="9:9" x14ac:dyDescent="0.2">
      <c r="I60055" s="37" t="s">
        <v>16</v>
      </c>
    </row>
    <row r="60056" spans="9:9" x14ac:dyDescent="0.2">
      <c r="I60056" s="37" t="s">
        <v>16</v>
      </c>
    </row>
    <row r="60057" spans="9:9" x14ac:dyDescent="0.2">
      <c r="I60057" s="37" t="s">
        <v>16</v>
      </c>
    </row>
    <row r="60058" spans="9:9" x14ac:dyDescent="0.2">
      <c r="I60058" s="37" t="s">
        <v>16</v>
      </c>
    </row>
    <row r="60059" spans="9:9" x14ac:dyDescent="0.2">
      <c r="I60059" s="37" t="s">
        <v>16</v>
      </c>
    </row>
    <row r="60060" spans="9:9" x14ac:dyDescent="0.2">
      <c r="I60060" s="37" t="s">
        <v>16</v>
      </c>
    </row>
    <row r="60061" spans="9:9" x14ac:dyDescent="0.2">
      <c r="I60061" s="37" t="s">
        <v>16</v>
      </c>
    </row>
    <row r="60062" spans="9:9" x14ac:dyDescent="0.2">
      <c r="I60062" s="37" t="s">
        <v>16</v>
      </c>
    </row>
    <row r="60063" spans="9:9" x14ac:dyDescent="0.2">
      <c r="I60063" s="37" t="s">
        <v>16</v>
      </c>
    </row>
    <row r="60064" spans="9:9" x14ac:dyDescent="0.2">
      <c r="I60064" s="37" t="s">
        <v>16</v>
      </c>
    </row>
    <row r="60065" spans="9:9" x14ac:dyDescent="0.2">
      <c r="I60065" s="37" t="s">
        <v>16</v>
      </c>
    </row>
    <row r="60066" spans="9:9" x14ac:dyDescent="0.2">
      <c r="I60066" s="37" t="s">
        <v>16</v>
      </c>
    </row>
    <row r="60067" spans="9:9" x14ac:dyDescent="0.2">
      <c r="I60067" s="37" t="s">
        <v>16</v>
      </c>
    </row>
    <row r="60068" spans="9:9" x14ac:dyDescent="0.2">
      <c r="I60068" s="37" t="s">
        <v>16</v>
      </c>
    </row>
    <row r="60069" spans="9:9" x14ac:dyDescent="0.2">
      <c r="I60069" s="37" t="s">
        <v>16</v>
      </c>
    </row>
    <row r="60070" spans="9:9" x14ac:dyDescent="0.2">
      <c r="I60070" s="37" t="s">
        <v>16</v>
      </c>
    </row>
    <row r="60071" spans="9:9" x14ac:dyDescent="0.2">
      <c r="I60071" s="37" t="s">
        <v>16</v>
      </c>
    </row>
    <row r="60072" spans="9:9" x14ac:dyDescent="0.2">
      <c r="I60072" s="37" t="s">
        <v>16</v>
      </c>
    </row>
    <row r="60073" spans="9:9" x14ac:dyDescent="0.2">
      <c r="I60073" s="37" t="s">
        <v>16</v>
      </c>
    </row>
    <row r="60074" spans="9:9" x14ac:dyDescent="0.2">
      <c r="I60074" s="37" t="s">
        <v>16</v>
      </c>
    </row>
    <row r="60075" spans="9:9" x14ac:dyDescent="0.2">
      <c r="I60075" s="37" t="s">
        <v>16</v>
      </c>
    </row>
    <row r="60076" spans="9:9" x14ac:dyDescent="0.2">
      <c r="I60076" s="37" t="s">
        <v>16</v>
      </c>
    </row>
    <row r="60077" spans="9:9" x14ac:dyDescent="0.2">
      <c r="I60077" s="37" t="s">
        <v>16</v>
      </c>
    </row>
    <row r="60078" spans="9:9" x14ac:dyDescent="0.2">
      <c r="I60078" s="37" t="s">
        <v>16</v>
      </c>
    </row>
    <row r="60079" spans="9:9" x14ac:dyDescent="0.2">
      <c r="I60079" s="37" t="s">
        <v>16</v>
      </c>
    </row>
    <row r="60080" spans="9:9" x14ac:dyDescent="0.2">
      <c r="I60080" s="37" t="s">
        <v>16</v>
      </c>
    </row>
    <row r="60081" spans="9:9" x14ac:dyDescent="0.2">
      <c r="I60081" s="37" t="s">
        <v>16</v>
      </c>
    </row>
    <row r="60082" spans="9:9" x14ac:dyDescent="0.2">
      <c r="I60082" s="37" t="s">
        <v>16</v>
      </c>
    </row>
    <row r="60083" spans="9:9" x14ac:dyDescent="0.2">
      <c r="I60083" s="37" t="s">
        <v>16</v>
      </c>
    </row>
    <row r="60084" spans="9:9" x14ac:dyDescent="0.2">
      <c r="I60084" s="37" t="s">
        <v>16</v>
      </c>
    </row>
    <row r="60085" spans="9:9" x14ac:dyDescent="0.2">
      <c r="I60085" s="37" t="s">
        <v>16</v>
      </c>
    </row>
    <row r="60086" spans="9:9" x14ac:dyDescent="0.2">
      <c r="I60086" s="37" t="s">
        <v>16</v>
      </c>
    </row>
    <row r="60087" spans="9:9" x14ac:dyDescent="0.2">
      <c r="I60087" s="37" t="s">
        <v>16</v>
      </c>
    </row>
    <row r="60088" spans="9:9" x14ac:dyDescent="0.2">
      <c r="I60088" s="37" t="s">
        <v>16</v>
      </c>
    </row>
    <row r="60089" spans="9:9" x14ac:dyDescent="0.2">
      <c r="I60089" s="37" t="s">
        <v>16</v>
      </c>
    </row>
    <row r="60090" spans="9:9" x14ac:dyDescent="0.2">
      <c r="I60090" s="37" t="s">
        <v>16</v>
      </c>
    </row>
    <row r="60091" spans="9:9" x14ac:dyDescent="0.2">
      <c r="I60091" s="37" t="s">
        <v>16</v>
      </c>
    </row>
    <row r="60092" spans="9:9" x14ac:dyDescent="0.2">
      <c r="I60092" s="37" t="s">
        <v>16</v>
      </c>
    </row>
    <row r="60093" spans="9:9" x14ac:dyDescent="0.2">
      <c r="I60093" s="37" t="s">
        <v>16</v>
      </c>
    </row>
    <row r="60094" spans="9:9" x14ac:dyDescent="0.2">
      <c r="I60094" s="37" t="s">
        <v>16</v>
      </c>
    </row>
    <row r="60095" spans="9:9" x14ac:dyDescent="0.2">
      <c r="I60095" s="37" t="s">
        <v>16</v>
      </c>
    </row>
    <row r="60096" spans="9:9" x14ac:dyDescent="0.2">
      <c r="I60096" s="37" t="s">
        <v>16</v>
      </c>
    </row>
    <row r="60097" spans="9:9" x14ac:dyDescent="0.2">
      <c r="I60097" s="37" t="s">
        <v>16</v>
      </c>
    </row>
    <row r="60098" spans="9:9" x14ac:dyDescent="0.2">
      <c r="I60098" s="37" t="s">
        <v>16</v>
      </c>
    </row>
    <row r="60099" spans="9:9" x14ac:dyDescent="0.2">
      <c r="I60099" s="37" t="s">
        <v>16</v>
      </c>
    </row>
    <row r="60100" spans="9:9" x14ac:dyDescent="0.2">
      <c r="I60100" s="37" t="s">
        <v>16</v>
      </c>
    </row>
    <row r="60101" spans="9:9" x14ac:dyDescent="0.2">
      <c r="I60101" s="37" t="s">
        <v>16</v>
      </c>
    </row>
    <row r="60102" spans="9:9" x14ac:dyDescent="0.2">
      <c r="I60102" s="37" t="s">
        <v>16</v>
      </c>
    </row>
    <row r="60103" spans="9:9" x14ac:dyDescent="0.2">
      <c r="I60103" s="37" t="s">
        <v>16</v>
      </c>
    </row>
    <row r="60104" spans="9:9" x14ac:dyDescent="0.2">
      <c r="I60104" s="37" t="s">
        <v>16</v>
      </c>
    </row>
    <row r="60105" spans="9:9" x14ac:dyDescent="0.2">
      <c r="I60105" s="37" t="s">
        <v>16</v>
      </c>
    </row>
    <row r="60106" spans="9:9" x14ac:dyDescent="0.2">
      <c r="I60106" s="37" t="s">
        <v>16</v>
      </c>
    </row>
    <row r="60107" spans="9:9" x14ac:dyDescent="0.2">
      <c r="I60107" s="37" t="s">
        <v>16</v>
      </c>
    </row>
    <row r="60108" spans="9:9" x14ac:dyDescent="0.2">
      <c r="I60108" s="37" t="s">
        <v>16</v>
      </c>
    </row>
    <row r="60109" spans="9:9" x14ac:dyDescent="0.2">
      <c r="I60109" s="37" t="s">
        <v>16</v>
      </c>
    </row>
    <row r="60110" spans="9:9" x14ac:dyDescent="0.2">
      <c r="I60110" s="37" t="s">
        <v>16</v>
      </c>
    </row>
    <row r="60111" spans="9:9" x14ac:dyDescent="0.2">
      <c r="I60111" s="37" t="s">
        <v>16</v>
      </c>
    </row>
    <row r="60112" spans="9:9" x14ac:dyDescent="0.2">
      <c r="I60112" s="37" t="s">
        <v>16</v>
      </c>
    </row>
    <row r="60113" spans="9:9" x14ac:dyDescent="0.2">
      <c r="I60113" s="37" t="s">
        <v>16</v>
      </c>
    </row>
    <row r="60114" spans="9:9" x14ac:dyDescent="0.2">
      <c r="I60114" s="37" t="s">
        <v>16</v>
      </c>
    </row>
    <row r="60115" spans="9:9" x14ac:dyDescent="0.2">
      <c r="I60115" s="37" t="s">
        <v>16</v>
      </c>
    </row>
    <row r="60116" spans="9:9" x14ac:dyDescent="0.2">
      <c r="I60116" s="37" t="s">
        <v>16</v>
      </c>
    </row>
    <row r="60117" spans="9:9" x14ac:dyDescent="0.2">
      <c r="I60117" s="37" t="s">
        <v>16</v>
      </c>
    </row>
    <row r="60118" spans="9:9" x14ac:dyDescent="0.2">
      <c r="I60118" s="37" t="s">
        <v>16</v>
      </c>
    </row>
    <row r="60119" spans="9:9" x14ac:dyDescent="0.2">
      <c r="I60119" s="37" t="s">
        <v>16</v>
      </c>
    </row>
    <row r="60120" spans="9:9" x14ac:dyDescent="0.2">
      <c r="I60120" s="37" t="s">
        <v>16</v>
      </c>
    </row>
    <row r="60121" spans="9:9" x14ac:dyDescent="0.2">
      <c r="I60121" s="37" t="s">
        <v>16</v>
      </c>
    </row>
    <row r="60122" spans="9:9" x14ac:dyDescent="0.2">
      <c r="I60122" s="37" t="s">
        <v>16</v>
      </c>
    </row>
    <row r="60123" spans="9:9" x14ac:dyDescent="0.2">
      <c r="I60123" s="37" t="s">
        <v>16</v>
      </c>
    </row>
    <row r="60124" spans="9:9" x14ac:dyDescent="0.2">
      <c r="I60124" s="37" t="s">
        <v>16</v>
      </c>
    </row>
    <row r="60125" spans="9:9" x14ac:dyDescent="0.2">
      <c r="I60125" s="37" t="s">
        <v>16</v>
      </c>
    </row>
    <row r="60126" spans="9:9" x14ac:dyDescent="0.2">
      <c r="I60126" s="37" t="s">
        <v>16</v>
      </c>
    </row>
    <row r="60127" spans="9:9" x14ac:dyDescent="0.2">
      <c r="I60127" s="37" t="s">
        <v>16</v>
      </c>
    </row>
    <row r="60128" spans="9:9" x14ac:dyDescent="0.2">
      <c r="I60128" s="37" t="s">
        <v>16</v>
      </c>
    </row>
    <row r="60129" spans="9:9" x14ac:dyDescent="0.2">
      <c r="I60129" s="37" t="s">
        <v>16</v>
      </c>
    </row>
    <row r="60130" spans="9:9" x14ac:dyDescent="0.2">
      <c r="I60130" s="37" t="s">
        <v>16</v>
      </c>
    </row>
    <row r="60131" spans="9:9" x14ac:dyDescent="0.2">
      <c r="I60131" s="37" t="s">
        <v>16</v>
      </c>
    </row>
    <row r="60132" spans="9:9" x14ac:dyDescent="0.2">
      <c r="I60132" s="37" t="s">
        <v>16</v>
      </c>
    </row>
    <row r="60133" spans="9:9" x14ac:dyDescent="0.2">
      <c r="I60133" s="37" t="s">
        <v>16</v>
      </c>
    </row>
    <row r="60134" spans="9:9" x14ac:dyDescent="0.2">
      <c r="I60134" s="37" t="s">
        <v>16</v>
      </c>
    </row>
    <row r="60135" spans="9:9" x14ac:dyDescent="0.2">
      <c r="I60135" s="37" t="s">
        <v>16</v>
      </c>
    </row>
    <row r="60136" spans="9:9" x14ac:dyDescent="0.2">
      <c r="I60136" s="37" t="s">
        <v>16</v>
      </c>
    </row>
    <row r="60137" spans="9:9" x14ac:dyDescent="0.2">
      <c r="I60137" s="37" t="s">
        <v>16</v>
      </c>
    </row>
    <row r="60138" spans="9:9" x14ac:dyDescent="0.2">
      <c r="I60138" s="37" t="s">
        <v>16</v>
      </c>
    </row>
    <row r="60139" spans="9:9" x14ac:dyDescent="0.2">
      <c r="I60139" s="37" t="s">
        <v>16</v>
      </c>
    </row>
    <row r="60140" spans="9:9" x14ac:dyDescent="0.2">
      <c r="I60140" s="37" t="s">
        <v>16</v>
      </c>
    </row>
    <row r="60141" spans="9:9" x14ac:dyDescent="0.2">
      <c r="I60141" s="37" t="s">
        <v>16</v>
      </c>
    </row>
    <row r="60142" spans="9:9" x14ac:dyDescent="0.2">
      <c r="I60142" s="37" t="s">
        <v>16</v>
      </c>
    </row>
    <row r="60143" spans="9:9" x14ac:dyDescent="0.2">
      <c r="I60143" s="37" t="s">
        <v>16</v>
      </c>
    </row>
    <row r="60144" spans="9:9" x14ac:dyDescent="0.2">
      <c r="I60144" s="37" t="s">
        <v>16</v>
      </c>
    </row>
    <row r="60145" spans="9:9" x14ac:dyDescent="0.2">
      <c r="I60145" s="37" t="s">
        <v>16</v>
      </c>
    </row>
    <row r="60146" spans="9:9" x14ac:dyDescent="0.2">
      <c r="I60146" s="37" t="s">
        <v>16</v>
      </c>
    </row>
    <row r="60147" spans="9:9" x14ac:dyDescent="0.2">
      <c r="I60147" s="37" t="s">
        <v>16</v>
      </c>
    </row>
    <row r="60148" spans="9:9" x14ac:dyDescent="0.2">
      <c r="I60148" s="37" t="s">
        <v>16</v>
      </c>
    </row>
    <row r="60149" spans="9:9" x14ac:dyDescent="0.2">
      <c r="I60149" s="37" t="s">
        <v>16</v>
      </c>
    </row>
    <row r="60150" spans="9:9" x14ac:dyDescent="0.2">
      <c r="I60150" s="37" t="s">
        <v>16</v>
      </c>
    </row>
    <row r="60151" spans="9:9" x14ac:dyDescent="0.2">
      <c r="I60151" s="37" t="s">
        <v>16</v>
      </c>
    </row>
    <row r="60152" spans="9:9" x14ac:dyDescent="0.2">
      <c r="I60152" s="37" t="s">
        <v>16</v>
      </c>
    </row>
    <row r="60153" spans="9:9" x14ac:dyDescent="0.2">
      <c r="I60153" s="37" t="s">
        <v>16</v>
      </c>
    </row>
    <row r="60154" spans="9:9" x14ac:dyDescent="0.2">
      <c r="I60154" s="37" t="s">
        <v>16</v>
      </c>
    </row>
    <row r="60155" spans="9:9" x14ac:dyDescent="0.2">
      <c r="I60155" s="37" t="s">
        <v>16</v>
      </c>
    </row>
    <row r="60156" spans="9:9" x14ac:dyDescent="0.2">
      <c r="I60156" s="37" t="s">
        <v>16</v>
      </c>
    </row>
    <row r="60157" spans="9:9" x14ac:dyDescent="0.2">
      <c r="I60157" s="37" t="s">
        <v>16</v>
      </c>
    </row>
    <row r="60158" spans="9:9" x14ac:dyDescent="0.2">
      <c r="I60158" s="37" t="s">
        <v>16</v>
      </c>
    </row>
    <row r="60159" spans="9:9" x14ac:dyDescent="0.2">
      <c r="I60159" s="37" t="s">
        <v>16</v>
      </c>
    </row>
    <row r="60160" spans="9:9" x14ac:dyDescent="0.2">
      <c r="I60160" s="37" t="s">
        <v>16</v>
      </c>
    </row>
    <row r="60161" spans="9:9" x14ac:dyDescent="0.2">
      <c r="I60161" s="37" t="s">
        <v>16</v>
      </c>
    </row>
    <row r="60162" spans="9:9" x14ac:dyDescent="0.2">
      <c r="I60162" s="37" t="s">
        <v>16</v>
      </c>
    </row>
    <row r="60163" spans="9:9" x14ac:dyDescent="0.2">
      <c r="I60163" s="37" t="s">
        <v>16</v>
      </c>
    </row>
    <row r="60164" spans="9:9" x14ac:dyDescent="0.2">
      <c r="I60164" s="37" t="s">
        <v>16</v>
      </c>
    </row>
    <row r="60165" spans="9:9" x14ac:dyDescent="0.2">
      <c r="I60165" s="37" t="s">
        <v>16</v>
      </c>
    </row>
    <row r="60166" spans="9:9" x14ac:dyDescent="0.2">
      <c r="I60166" s="37" t="s">
        <v>16</v>
      </c>
    </row>
    <row r="60167" spans="9:9" x14ac:dyDescent="0.2">
      <c r="I60167" s="37" t="s">
        <v>16</v>
      </c>
    </row>
    <row r="60168" spans="9:9" x14ac:dyDescent="0.2">
      <c r="I60168" s="37" t="s">
        <v>16</v>
      </c>
    </row>
    <row r="60169" spans="9:9" x14ac:dyDescent="0.2">
      <c r="I60169" s="37" t="s">
        <v>16</v>
      </c>
    </row>
    <row r="60170" spans="9:9" x14ac:dyDescent="0.2">
      <c r="I60170" s="37" t="s">
        <v>16</v>
      </c>
    </row>
    <row r="60171" spans="9:9" x14ac:dyDescent="0.2">
      <c r="I60171" s="37" t="s">
        <v>16</v>
      </c>
    </row>
    <row r="60172" spans="9:9" x14ac:dyDescent="0.2">
      <c r="I60172" s="37" t="s">
        <v>16</v>
      </c>
    </row>
    <row r="60173" spans="9:9" x14ac:dyDescent="0.2">
      <c r="I60173" s="37" t="s">
        <v>16</v>
      </c>
    </row>
    <row r="60174" spans="9:9" x14ac:dyDescent="0.2">
      <c r="I60174" s="37" t="s">
        <v>16</v>
      </c>
    </row>
    <row r="60175" spans="9:9" x14ac:dyDescent="0.2">
      <c r="I60175" s="37" t="s">
        <v>16</v>
      </c>
    </row>
    <row r="60176" spans="9:9" x14ac:dyDescent="0.2">
      <c r="I60176" s="37" t="s">
        <v>16</v>
      </c>
    </row>
    <row r="60177" spans="9:9" x14ac:dyDescent="0.2">
      <c r="I60177" s="37" t="s">
        <v>16</v>
      </c>
    </row>
    <row r="60178" spans="9:9" x14ac:dyDescent="0.2">
      <c r="I60178" s="37" t="s">
        <v>16</v>
      </c>
    </row>
    <row r="60179" spans="9:9" x14ac:dyDescent="0.2">
      <c r="I60179" s="37" t="s">
        <v>16</v>
      </c>
    </row>
    <row r="60180" spans="9:9" x14ac:dyDescent="0.2">
      <c r="I60180" s="37" t="s">
        <v>16</v>
      </c>
    </row>
    <row r="60181" spans="9:9" x14ac:dyDescent="0.2">
      <c r="I60181" s="37" t="s">
        <v>16</v>
      </c>
    </row>
    <row r="60182" spans="9:9" x14ac:dyDescent="0.2">
      <c r="I60182" s="37" t="s">
        <v>16</v>
      </c>
    </row>
    <row r="60183" spans="9:9" x14ac:dyDescent="0.2">
      <c r="I60183" s="37" t="s">
        <v>16</v>
      </c>
    </row>
    <row r="60184" spans="9:9" x14ac:dyDescent="0.2">
      <c r="I60184" s="37" t="s">
        <v>16</v>
      </c>
    </row>
    <row r="60185" spans="9:9" x14ac:dyDescent="0.2">
      <c r="I60185" s="37" t="s">
        <v>16</v>
      </c>
    </row>
    <row r="60186" spans="9:9" x14ac:dyDescent="0.2">
      <c r="I60186" s="37" t="s">
        <v>16</v>
      </c>
    </row>
    <row r="60187" spans="9:9" x14ac:dyDescent="0.2">
      <c r="I60187" s="37" t="s">
        <v>16</v>
      </c>
    </row>
    <row r="60188" spans="9:9" x14ac:dyDescent="0.2">
      <c r="I60188" s="37" t="s">
        <v>16</v>
      </c>
    </row>
    <row r="60189" spans="9:9" x14ac:dyDescent="0.2">
      <c r="I60189" s="37" t="s">
        <v>16</v>
      </c>
    </row>
    <row r="60190" spans="9:9" x14ac:dyDescent="0.2">
      <c r="I60190" s="37" t="s">
        <v>16</v>
      </c>
    </row>
    <row r="60191" spans="9:9" x14ac:dyDescent="0.2">
      <c r="I60191" s="37" t="s">
        <v>16</v>
      </c>
    </row>
    <row r="60192" spans="9:9" x14ac:dyDescent="0.2">
      <c r="I60192" s="37" t="s">
        <v>16</v>
      </c>
    </row>
    <row r="60193" spans="9:9" x14ac:dyDescent="0.2">
      <c r="I60193" s="37" t="s">
        <v>16</v>
      </c>
    </row>
    <row r="60194" spans="9:9" x14ac:dyDescent="0.2">
      <c r="I60194" s="37" t="s">
        <v>16</v>
      </c>
    </row>
    <row r="60195" spans="9:9" x14ac:dyDescent="0.2">
      <c r="I60195" s="37" t="s">
        <v>16</v>
      </c>
    </row>
    <row r="60196" spans="9:9" x14ac:dyDescent="0.2">
      <c r="I60196" s="37" t="s">
        <v>16</v>
      </c>
    </row>
    <row r="60197" spans="9:9" x14ac:dyDescent="0.2">
      <c r="I60197" s="37" t="s">
        <v>16</v>
      </c>
    </row>
    <row r="60198" spans="9:9" x14ac:dyDescent="0.2">
      <c r="I60198" s="37" t="s">
        <v>16</v>
      </c>
    </row>
    <row r="60199" spans="9:9" x14ac:dyDescent="0.2">
      <c r="I60199" s="37" t="s">
        <v>16</v>
      </c>
    </row>
    <row r="60200" spans="9:9" x14ac:dyDescent="0.2">
      <c r="I60200" s="37" t="s">
        <v>16</v>
      </c>
    </row>
    <row r="60201" spans="9:9" x14ac:dyDescent="0.2">
      <c r="I60201" s="37" t="s">
        <v>16</v>
      </c>
    </row>
    <row r="60202" spans="9:9" x14ac:dyDescent="0.2">
      <c r="I60202" s="37" t="s">
        <v>16</v>
      </c>
    </row>
    <row r="60203" spans="9:9" x14ac:dyDescent="0.2">
      <c r="I60203" s="37" t="s">
        <v>16</v>
      </c>
    </row>
    <row r="60204" spans="9:9" x14ac:dyDescent="0.2">
      <c r="I60204" s="37" t="s">
        <v>16</v>
      </c>
    </row>
    <row r="60205" spans="9:9" x14ac:dyDescent="0.2">
      <c r="I60205" s="37" t="s">
        <v>16</v>
      </c>
    </row>
    <row r="60206" spans="9:9" x14ac:dyDescent="0.2">
      <c r="I60206" s="37" t="s">
        <v>16</v>
      </c>
    </row>
    <row r="60207" spans="9:9" x14ac:dyDescent="0.2">
      <c r="I60207" s="37" t="s">
        <v>16</v>
      </c>
    </row>
    <row r="60208" spans="9:9" x14ac:dyDescent="0.2">
      <c r="I60208" s="37" t="s">
        <v>16</v>
      </c>
    </row>
    <row r="60209" spans="9:9" x14ac:dyDescent="0.2">
      <c r="I60209" s="37" t="s">
        <v>16</v>
      </c>
    </row>
    <row r="60210" spans="9:9" x14ac:dyDescent="0.2">
      <c r="I60210" s="37" t="s">
        <v>16</v>
      </c>
    </row>
    <row r="60211" spans="9:9" x14ac:dyDescent="0.2">
      <c r="I60211" s="37" t="s">
        <v>16</v>
      </c>
    </row>
    <row r="60212" spans="9:9" x14ac:dyDescent="0.2">
      <c r="I60212" s="37" t="s">
        <v>16</v>
      </c>
    </row>
    <row r="60213" spans="9:9" x14ac:dyDescent="0.2">
      <c r="I60213" s="37" t="s">
        <v>16</v>
      </c>
    </row>
    <row r="60214" spans="9:9" x14ac:dyDescent="0.2">
      <c r="I60214" s="37" t="s">
        <v>16</v>
      </c>
    </row>
    <row r="60215" spans="9:9" x14ac:dyDescent="0.2">
      <c r="I60215" s="37" t="s">
        <v>16</v>
      </c>
    </row>
    <row r="60216" spans="9:9" x14ac:dyDescent="0.2">
      <c r="I60216" s="37" t="s">
        <v>16</v>
      </c>
    </row>
    <row r="60217" spans="9:9" x14ac:dyDescent="0.2">
      <c r="I60217" s="37" t="s">
        <v>16</v>
      </c>
    </row>
    <row r="60218" spans="9:9" x14ac:dyDescent="0.2">
      <c r="I60218" s="37" t="s">
        <v>16</v>
      </c>
    </row>
    <row r="60219" spans="9:9" x14ac:dyDescent="0.2">
      <c r="I60219" s="37" t="s">
        <v>16</v>
      </c>
    </row>
    <row r="60220" spans="9:9" x14ac:dyDescent="0.2">
      <c r="I60220" s="37" t="s">
        <v>16</v>
      </c>
    </row>
    <row r="60221" spans="9:9" x14ac:dyDescent="0.2">
      <c r="I60221" s="37" t="s">
        <v>16</v>
      </c>
    </row>
    <row r="60222" spans="9:9" x14ac:dyDescent="0.2">
      <c r="I60222" s="37" t="s">
        <v>16</v>
      </c>
    </row>
    <row r="60223" spans="9:9" x14ac:dyDescent="0.2">
      <c r="I60223" s="37" t="s">
        <v>16</v>
      </c>
    </row>
    <row r="60224" spans="9:9" x14ac:dyDescent="0.2">
      <c r="I60224" s="37" t="s">
        <v>16</v>
      </c>
    </row>
    <row r="60225" spans="9:9" x14ac:dyDescent="0.2">
      <c r="I60225" s="37" t="s">
        <v>16</v>
      </c>
    </row>
    <row r="60226" spans="9:9" x14ac:dyDescent="0.2">
      <c r="I60226" s="37" t="s">
        <v>16</v>
      </c>
    </row>
    <row r="60227" spans="9:9" x14ac:dyDescent="0.2">
      <c r="I60227" s="37" t="s">
        <v>16</v>
      </c>
    </row>
    <row r="60228" spans="9:9" x14ac:dyDescent="0.2">
      <c r="I60228" s="37" t="s">
        <v>16</v>
      </c>
    </row>
    <row r="60229" spans="9:9" x14ac:dyDescent="0.2">
      <c r="I60229" s="37" t="s">
        <v>16</v>
      </c>
    </row>
    <row r="60230" spans="9:9" x14ac:dyDescent="0.2">
      <c r="I60230" s="37" t="s">
        <v>16</v>
      </c>
    </row>
    <row r="60231" spans="9:9" x14ac:dyDescent="0.2">
      <c r="I60231" s="37" t="s">
        <v>16</v>
      </c>
    </row>
    <row r="60232" spans="9:9" x14ac:dyDescent="0.2">
      <c r="I60232" s="37" t="s">
        <v>16</v>
      </c>
    </row>
    <row r="60233" spans="9:9" x14ac:dyDescent="0.2">
      <c r="I60233" s="37" t="s">
        <v>16</v>
      </c>
    </row>
    <row r="60234" spans="9:9" x14ac:dyDescent="0.2">
      <c r="I60234" s="37" t="s">
        <v>16</v>
      </c>
    </row>
    <row r="60235" spans="9:9" x14ac:dyDescent="0.2">
      <c r="I60235" s="37" t="s">
        <v>16</v>
      </c>
    </row>
    <row r="60236" spans="9:9" x14ac:dyDescent="0.2">
      <c r="I60236" s="37" t="s">
        <v>16</v>
      </c>
    </row>
    <row r="60237" spans="9:9" x14ac:dyDescent="0.2">
      <c r="I60237" s="37" t="s">
        <v>16</v>
      </c>
    </row>
    <row r="60238" spans="9:9" x14ac:dyDescent="0.2">
      <c r="I60238" s="37" t="s">
        <v>16</v>
      </c>
    </row>
    <row r="60239" spans="9:9" x14ac:dyDescent="0.2">
      <c r="I60239" s="37" t="s">
        <v>16</v>
      </c>
    </row>
    <row r="60240" spans="9:9" x14ac:dyDescent="0.2">
      <c r="I60240" s="37" t="s">
        <v>16</v>
      </c>
    </row>
    <row r="60241" spans="9:9" x14ac:dyDescent="0.2">
      <c r="I60241" s="37" t="s">
        <v>16</v>
      </c>
    </row>
    <row r="60242" spans="9:9" x14ac:dyDescent="0.2">
      <c r="I60242" s="37" t="s">
        <v>16</v>
      </c>
    </row>
    <row r="60243" spans="9:9" x14ac:dyDescent="0.2">
      <c r="I60243" s="37" t="s">
        <v>16</v>
      </c>
    </row>
    <row r="60244" spans="9:9" x14ac:dyDescent="0.2">
      <c r="I60244" s="37" t="s">
        <v>16</v>
      </c>
    </row>
    <row r="60245" spans="9:9" x14ac:dyDescent="0.2">
      <c r="I60245" s="37" t="s">
        <v>16</v>
      </c>
    </row>
    <row r="60246" spans="9:9" x14ac:dyDescent="0.2">
      <c r="I60246" s="37" t="s">
        <v>16</v>
      </c>
    </row>
    <row r="60247" spans="9:9" x14ac:dyDescent="0.2">
      <c r="I60247" s="37" t="s">
        <v>16</v>
      </c>
    </row>
    <row r="60248" spans="9:9" x14ac:dyDescent="0.2">
      <c r="I60248" s="37" t="s">
        <v>16</v>
      </c>
    </row>
    <row r="60249" spans="9:9" x14ac:dyDescent="0.2">
      <c r="I60249" s="37" t="s">
        <v>16</v>
      </c>
    </row>
    <row r="60250" spans="9:9" x14ac:dyDescent="0.2">
      <c r="I60250" s="37" t="s">
        <v>16</v>
      </c>
    </row>
    <row r="60251" spans="9:9" x14ac:dyDescent="0.2">
      <c r="I60251" s="37" t="s">
        <v>16</v>
      </c>
    </row>
    <row r="60252" spans="9:9" x14ac:dyDescent="0.2">
      <c r="I60252" s="37" t="s">
        <v>16</v>
      </c>
    </row>
    <row r="60253" spans="9:9" x14ac:dyDescent="0.2">
      <c r="I60253" s="37" t="s">
        <v>16</v>
      </c>
    </row>
    <row r="60254" spans="9:9" x14ac:dyDescent="0.2">
      <c r="I60254" s="37" t="s">
        <v>16</v>
      </c>
    </row>
    <row r="60255" spans="9:9" x14ac:dyDescent="0.2">
      <c r="I60255" s="37" t="s">
        <v>16</v>
      </c>
    </row>
    <row r="60256" spans="9:9" x14ac:dyDescent="0.2">
      <c r="I60256" s="37" t="s">
        <v>16</v>
      </c>
    </row>
    <row r="60257" spans="9:9" x14ac:dyDescent="0.2">
      <c r="I60257" s="37" t="s">
        <v>16</v>
      </c>
    </row>
    <row r="60258" spans="9:9" x14ac:dyDescent="0.2">
      <c r="I60258" s="37" t="s">
        <v>16</v>
      </c>
    </row>
    <row r="60259" spans="9:9" x14ac:dyDescent="0.2">
      <c r="I60259" s="37" t="s">
        <v>16</v>
      </c>
    </row>
    <row r="60260" spans="9:9" x14ac:dyDescent="0.2">
      <c r="I60260" s="37" t="s">
        <v>16</v>
      </c>
    </row>
    <row r="60261" spans="9:9" x14ac:dyDescent="0.2">
      <c r="I60261" s="37" t="s">
        <v>16</v>
      </c>
    </row>
    <row r="60262" spans="9:9" x14ac:dyDescent="0.2">
      <c r="I60262" s="37" t="s">
        <v>16</v>
      </c>
    </row>
    <row r="60263" spans="9:9" x14ac:dyDescent="0.2">
      <c r="I60263" s="37" t="s">
        <v>16</v>
      </c>
    </row>
    <row r="60264" spans="9:9" x14ac:dyDescent="0.2">
      <c r="I60264" s="37" t="s">
        <v>16</v>
      </c>
    </row>
    <row r="60265" spans="9:9" x14ac:dyDescent="0.2">
      <c r="I60265" s="37" t="s">
        <v>16</v>
      </c>
    </row>
    <row r="60266" spans="9:9" x14ac:dyDescent="0.2">
      <c r="I60266" s="37" t="s">
        <v>16</v>
      </c>
    </row>
    <row r="60267" spans="9:9" x14ac:dyDescent="0.2">
      <c r="I60267" s="37" t="s">
        <v>16</v>
      </c>
    </row>
    <row r="60268" spans="9:9" x14ac:dyDescent="0.2">
      <c r="I60268" s="37" t="s">
        <v>16</v>
      </c>
    </row>
    <row r="60269" spans="9:9" x14ac:dyDescent="0.2">
      <c r="I60269" s="37" t="s">
        <v>16</v>
      </c>
    </row>
    <row r="60270" spans="9:9" x14ac:dyDescent="0.2">
      <c r="I60270" s="37" t="s">
        <v>16</v>
      </c>
    </row>
    <row r="60271" spans="9:9" x14ac:dyDescent="0.2">
      <c r="I60271" s="37" t="s">
        <v>16</v>
      </c>
    </row>
    <row r="60272" spans="9:9" x14ac:dyDescent="0.2">
      <c r="I60272" s="37" t="s">
        <v>16</v>
      </c>
    </row>
    <row r="60273" spans="9:9" x14ac:dyDescent="0.2">
      <c r="I60273" s="37" t="s">
        <v>16</v>
      </c>
    </row>
    <row r="60274" spans="9:9" x14ac:dyDescent="0.2">
      <c r="I60274" s="37" t="s">
        <v>16</v>
      </c>
    </row>
    <row r="60275" spans="9:9" x14ac:dyDescent="0.2">
      <c r="I60275" s="37" t="s">
        <v>16</v>
      </c>
    </row>
    <row r="60276" spans="9:9" x14ac:dyDescent="0.2">
      <c r="I60276" s="37" t="s">
        <v>16</v>
      </c>
    </row>
    <row r="60277" spans="9:9" x14ac:dyDescent="0.2">
      <c r="I60277" s="37" t="s">
        <v>16</v>
      </c>
    </row>
    <row r="60278" spans="9:9" x14ac:dyDescent="0.2">
      <c r="I60278" s="37" t="s">
        <v>16</v>
      </c>
    </row>
    <row r="60279" spans="9:9" x14ac:dyDescent="0.2">
      <c r="I60279" s="37" t="s">
        <v>16</v>
      </c>
    </row>
    <row r="60280" spans="9:9" x14ac:dyDescent="0.2">
      <c r="I60280" s="37" t="s">
        <v>16</v>
      </c>
    </row>
    <row r="60281" spans="9:9" x14ac:dyDescent="0.2">
      <c r="I60281" s="37" t="s">
        <v>16</v>
      </c>
    </row>
    <row r="60282" spans="9:9" x14ac:dyDescent="0.2">
      <c r="I60282" s="37" t="s">
        <v>16</v>
      </c>
    </row>
    <row r="60283" spans="9:9" x14ac:dyDescent="0.2">
      <c r="I60283" s="37" t="s">
        <v>16</v>
      </c>
    </row>
    <row r="60284" spans="9:9" x14ac:dyDescent="0.2">
      <c r="I60284" s="37" t="s">
        <v>16</v>
      </c>
    </row>
    <row r="60285" spans="9:9" x14ac:dyDescent="0.2">
      <c r="I60285" s="37" t="s">
        <v>16</v>
      </c>
    </row>
    <row r="60286" spans="9:9" x14ac:dyDescent="0.2">
      <c r="I60286" s="37" t="s">
        <v>16</v>
      </c>
    </row>
    <row r="60287" spans="9:9" x14ac:dyDescent="0.2">
      <c r="I60287" s="37" t="s">
        <v>16</v>
      </c>
    </row>
    <row r="60288" spans="9:9" x14ac:dyDescent="0.2">
      <c r="I60288" s="37" t="s">
        <v>16</v>
      </c>
    </row>
    <row r="60289" spans="9:9" x14ac:dyDescent="0.2">
      <c r="I60289" s="37" t="s">
        <v>16</v>
      </c>
    </row>
    <row r="60290" spans="9:9" x14ac:dyDescent="0.2">
      <c r="I60290" s="37" t="s">
        <v>16</v>
      </c>
    </row>
    <row r="60291" spans="9:9" x14ac:dyDescent="0.2">
      <c r="I60291" s="37" t="s">
        <v>16</v>
      </c>
    </row>
    <row r="60292" spans="9:9" x14ac:dyDescent="0.2">
      <c r="I60292" s="37" t="s">
        <v>16</v>
      </c>
    </row>
    <row r="60293" spans="9:9" x14ac:dyDescent="0.2">
      <c r="I60293" s="37" t="s">
        <v>16</v>
      </c>
    </row>
    <row r="60294" spans="9:9" x14ac:dyDescent="0.2">
      <c r="I60294" s="37" t="s">
        <v>16</v>
      </c>
    </row>
    <row r="60295" spans="9:9" x14ac:dyDescent="0.2">
      <c r="I60295" s="37" t="s">
        <v>16</v>
      </c>
    </row>
    <row r="60296" spans="9:9" x14ac:dyDescent="0.2">
      <c r="I60296" s="37" t="s">
        <v>16</v>
      </c>
    </row>
    <row r="60297" spans="9:9" x14ac:dyDescent="0.2">
      <c r="I60297" s="37" t="s">
        <v>16</v>
      </c>
    </row>
    <row r="60298" spans="9:9" x14ac:dyDescent="0.2">
      <c r="I60298" s="37" t="s">
        <v>16</v>
      </c>
    </row>
    <row r="60299" spans="9:9" x14ac:dyDescent="0.2">
      <c r="I60299" s="37" t="s">
        <v>16</v>
      </c>
    </row>
    <row r="60300" spans="9:9" x14ac:dyDescent="0.2">
      <c r="I60300" s="37" t="s">
        <v>16</v>
      </c>
    </row>
    <row r="60301" spans="9:9" x14ac:dyDescent="0.2">
      <c r="I60301" s="37" t="s">
        <v>16</v>
      </c>
    </row>
    <row r="60302" spans="9:9" x14ac:dyDescent="0.2">
      <c r="I60302" s="37" t="s">
        <v>16</v>
      </c>
    </row>
    <row r="60303" spans="9:9" x14ac:dyDescent="0.2">
      <c r="I60303" s="37" t="s">
        <v>16</v>
      </c>
    </row>
    <row r="60304" spans="9:9" x14ac:dyDescent="0.2">
      <c r="I60304" s="37" t="s">
        <v>16</v>
      </c>
    </row>
    <row r="60305" spans="9:9" x14ac:dyDescent="0.2">
      <c r="I60305" s="37" t="s">
        <v>16</v>
      </c>
    </row>
    <row r="60306" spans="9:9" x14ac:dyDescent="0.2">
      <c r="I60306" s="37" t="s">
        <v>16</v>
      </c>
    </row>
    <row r="60307" spans="9:9" x14ac:dyDescent="0.2">
      <c r="I60307" s="37" t="s">
        <v>16</v>
      </c>
    </row>
    <row r="60308" spans="9:9" x14ac:dyDescent="0.2">
      <c r="I60308" s="37" t="s">
        <v>16</v>
      </c>
    </row>
    <row r="60309" spans="9:9" x14ac:dyDescent="0.2">
      <c r="I60309" s="37" t="s">
        <v>16</v>
      </c>
    </row>
    <row r="60310" spans="9:9" x14ac:dyDescent="0.2">
      <c r="I60310" s="37" t="s">
        <v>16</v>
      </c>
    </row>
    <row r="60311" spans="9:9" x14ac:dyDescent="0.2">
      <c r="I60311" s="37" t="s">
        <v>16</v>
      </c>
    </row>
    <row r="60312" spans="9:9" x14ac:dyDescent="0.2">
      <c r="I60312" s="37" t="s">
        <v>16</v>
      </c>
    </row>
    <row r="60313" spans="9:9" x14ac:dyDescent="0.2">
      <c r="I60313" s="37" t="s">
        <v>16</v>
      </c>
    </row>
    <row r="60314" spans="9:9" x14ac:dyDescent="0.2">
      <c r="I60314" s="37" t="s">
        <v>16</v>
      </c>
    </row>
    <row r="60315" spans="9:9" x14ac:dyDescent="0.2">
      <c r="I60315" s="37" t="s">
        <v>16</v>
      </c>
    </row>
    <row r="60316" spans="9:9" x14ac:dyDescent="0.2">
      <c r="I60316" s="37" t="s">
        <v>16</v>
      </c>
    </row>
    <row r="60317" spans="9:9" x14ac:dyDescent="0.2">
      <c r="I60317" s="37" t="s">
        <v>16</v>
      </c>
    </row>
    <row r="60318" spans="9:9" x14ac:dyDescent="0.2">
      <c r="I60318" s="37" t="s">
        <v>16</v>
      </c>
    </row>
    <row r="60319" spans="9:9" x14ac:dyDescent="0.2">
      <c r="I60319" s="37" t="s">
        <v>16</v>
      </c>
    </row>
    <row r="60320" spans="9:9" x14ac:dyDescent="0.2">
      <c r="I60320" s="37" t="s">
        <v>16</v>
      </c>
    </row>
    <row r="60321" spans="9:9" x14ac:dyDescent="0.2">
      <c r="I60321" s="37" t="s">
        <v>16</v>
      </c>
    </row>
    <row r="60322" spans="9:9" x14ac:dyDescent="0.2">
      <c r="I60322" s="37" t="s">
        <v>16</v>
      </c>
    </row>
    <row r="60323" spans="9:9" x14ac:dyDescent="0.2">
      <c r="I60323" s="37" t="s">
        <v>16</v>
      </c>
    </row>
    <row r="60324" spans="9:9" x14ac:dyDescent="0.2">
      <c r="I60324" s="37" t="s">
        <v>16</v>
      </c>
    </row>
    <row r="60325" spans="9:9" x14ac:dyDescent="0.2">
      <c r="I60325" s="37" t="s">
        <v>16</v>
      </c>
    </row>
    <row r="60326" spans="9:9" x14ac:dyDescent="0.2">
      <c r="I60326" s="37" t="s">
        <v>16</v>
      </c>
    </row>
    <row r="60327" spans="9:9" x14ac:dyDescent="0.2">
      <c r="I60327" s="37" t="s">
        <v>16</v>
      </c>
    </row>
    <row r="60328" spans="9:9" x14ac:dyDescent="0.2">
      <c r="I60328" s="37" t="s">
        <v>16</v>
      </c>
    </row>
    <row r="60329" spans="9:9" x14ac:dyDescent="0.2">
      <c r="I60329" s="37" t="s">
        <v>16</v>
      </c>
    </row>
    <row r="60330" spans="9:9" x14ac:dyDescent="0.2">
      <c r="I60330" s="37" t="s">
        <v>16</v>
      </c>
    </row>
    <row r="60331" spans="9:9" x14ac:dyDescent="0.2">
      <c r="I60331" s="37" t="s">
        <v>16</v>
      </c>
    </row>
    <row r="60332" spans="9:9" x14ac:dyDescent="0.2">
      <c r="I60332" s="37" t="s">
        <v>16</v>
      </c>
    </row>
    <row r="60333" spans="9:9" x14ac:dyDescent="0.2">
      <c r="I60333" s="37" t="s">
        <v>16</v>
      </c>
    </row>
    <row r="60334" spans="9:9" x14ac:dyDescent="0.2">
      <c r="I60334" s="37" t="s">
        <v>16</v>
      </c>
    </row>
    <row r="60335" spans="9:9" x14ac:dyDescent="0.2">
      <c r="I60335" s="37" t="s">
        <v>16</v>
      </c>
    </row>
    <row r="60336" spans="9:9" x14ac:dyDescent="0.2">
      <c r="I60336" s="37" t="s">
        <v>16</v>
      </c>
    </row>
    <row r="60337" spans="9:9" x14ac:dyDescent="0.2">
      <c r="I60337" s="37" t="s">
        <v>16</v>
      </c>
    </row>
    <row r="60338" spans="9:9" x14ac:dyDescent="0.2">
      <c r="I60338" s="37" t="s">
        <v>16</v>
      </c>
    </row>
    <row r="60339" spans="9:9" x14ac:dyDescent="0.2">
      <c r="I60339" s="37" t="s">
        <v>16</v>
      </c>
    </row>
    <row r="60340" spans="9:9" x14ac:dyDescent="0.2">
      <c r="I60340" s="37" t="s">
        <v>16</v>
      </c>
    </row>
    <row r="60341" spans="9:9" x14ac:dyDescent="0.2">
      <c r="I60341" s="37" t="s">
        <v>16</v>
      </c>
    </row>
    <row r="60342" spans="9:9" x14ac:dyDescent="0.2">
      <c r="I60342" s="37" t="s">
        <v>16</v>
      </c>
    </row>
    <row r="60343" spans="9:9" x14ac:dyDescent="0.2">
      <c r="I60343" s="37" t="s">
        <v>16</v>
      </c>
    </row>
    <row r="60344" spans="9:9" x14ac:dyDescent="0.2">
      <c r="I60344" s="37" t="s">
        <v>16</v>
      </c>
    </row>
    <row r="60345" spans="9:9" x14ac:dyDescent="0.2">
      <c r="I60345" s="37" t="s">
        <v>16</v>
      </c>
    </row>
    <row r="60346" spans="9:9" x14ac:dyDescent="0.2">
      <c r="I60346" s="37" t="s">
        <v>16</v>
      </c>
    </row>
    <row r="60347" spans="9:9" x14ac:dyDescent="0.2">
      <c r="I60347" s="37" t="s">
        <v>16</v>
      </c>
    </row>
    <row r="60348" spans="9:9" x14ac:dyDescent="0.2">
      <c r="I60348" s="37" t="s">
        <v>16</v>
      </c>
    </row>
    <row r="60349" spans="9:9" x14ac:dyDescent="0.2">
      <c r="I60349" s="37" t="s">
        <v>16</v>
      </c>
    </row>
    <row r="60350" spans="9:9" x14ac:dyDescent="0.2">
      <c r="I60350" s="37" t="s">
        <v>16</v>
      </c>
    </row>
    <row r="60351" spans="9:9" x14ac:dyDescent="0.2">
      <c r="I60351" s="37" t="s">
        <v>16</v>
      </c>
    </row>
    <row r="60352" spans="9:9" x14ac:dyDescent="0.2">
      <c r="I60352" s="37" t="s">
        <v>16</v>
      </c>
    </row>
    <row r="60353" spans="9:9" x14ac:dyDescent="0.2">
      <c r="I60353" s="37" t="s">
        <v>16</v>
      </c>
    </row>
    <row r="60354" spans="9:9" x14ac:dyDescent="0.2">
      <c r="I60354" s="37" t="s">
        <v>16</v>
      </c>
    </row>
    <row r="60355" spans="9:9" x14ac:dyDescent="0.2">
      <c r="I60355" s="37" t="s">
        <v>16</v>
      </c>
    </row>
    <row r="60356" spans="9:9" x14ac:dyDescent="0.2">
      <c r="I60356" s="37" t="s">
        <v>16</v>
      </c>
    </row>
    <row r="60357" spans="9:9" x14ac:dyDescent="0.2">
      <c r="I60357" s="37" t="s">
        <v>16</v>
      </c>
    </row>
    <row r="60358" spans="9:9" x14ac:dyDescent="0.2">
      <c r="I60358" s="37" t="s">
        <v>16</v>
      </c>
    </row>
    <row r="60359" spans="9:9" x14ac:dyDescent="0.2">
      <c r="I60359" s="37" t="s">
        <v>16</v>
      </c>
    </row>
    <row r="60360" spans="9:9" x14ac:dyDescent="0.2">
      <c r="I60360" s="37" t="s">
        <v>16</v>
      </c>
    </row>
    <row r="60361" spans="9:9" x14ac:dyDescent="0.2">
      <c r="I60361" s="37" t="s">
        <v>16</v>
      </c>
    </row>
    <row r="60362" spans="9:9" x14ac:dyDescent="0.2">
      <c r="I60362" s="37" t="s">
        <v>16</v>
      </c>
    </row>
    <row r="60363" spans="9:9" x14ac:dyDescent="0.2">
      <c r="I60363" s="37" t="s">
        <v>16</v>
      </c>
    </row>
    <row r="60364" spans="9:9" x14ac:dyDescent="0.2">
      <c r="I60364" s="37" t="s">
        <v>16</v>
      </c>
    </row>
    <row r="60365" spans="9:9" x14ac:dyDescent="0.2">
      <c r="I60365" s="37" t="s">
        <v>16</v>
      </c>
    </row>
    <row r="60366" spans="9:9" x14ac:dyDescent="0.2">
      <c r="I60366" s="37" t="s">
        <v>16</v>
      </c>
    </row>
    <row r="60367" spans="9:9" x14ac:dyDescent="0.2">
      <c r="I60367" s="37" t="s">
        <v>16</v>
      </c>
    </row>
    <row r="60368" spans="9:9" x14ac:dyDescent="0.2">
      <c r="I60368" s="37" t="s">
        <v>16</v>
      </c>
    </row>
    <row r="60369" spans="9:9" x14ac:dyDescent="0.2">
      <c r="I60369" s="37" t="s">
        <v>16</v>
      </c>
    </row>
    <row r="60370" spans="9:9" x14ac:dyDescent="0.2">
      <c r="I60370" s="37" t="s">
        <v>16</v>
      </c>
    </row>
    <row r="60371" spans="9:9" x14ac:dyDescent="0.2">
      <c r="I60371" s="37" t="s">
        <v>16</v>
      </c>
    </row>
    <row r="60372" spans="9:9" x14ac:dyDescent="0.2">
      <c r="I60372" s="37" t="s">
        <v>16</v>
      </c>
    </row>
    <row r="60373" spans="9:9" x14ac:dyDescent="0.2">
      <c r="I60373" s="37" t="s">
        <v>16</v>
      </c>
    </row>
    <row r="60374" spans="9:9" x14ac:dyDescent="0.2">
      <c r="I60374" s="37" t="s">
        <v>16</v>
      </c>
    </row>
    <row r="60375" spans="9:9" x14ac:dyDescent="0.2">
      <c r="I60375" s="37" t="s">
        <v>16</v>
      </c>
    </row>
    <row r="60376" spans="9:9" x14ac:dyDescent="0.2">
      <c r="I60376" s="37" t="s">
        <v>16</v>
      </c>
    </row>
    <row r="60377" spans="9:9" x14ac:dyDescent="0.2">
      <c r="I60377" s="37" t="s">
        <v>16</v>
      </c>
    </row>
    <row r="60378" spans="9:9" x14ac:dyDescent="0.2">
      <c r="I60378" s="37" t="s">
        <v>16</v>
      </c>
    </row>
    <row r="60379" spans="9:9" x14ac:dyDescent="0.2">
      <c r="I60379" s="37" t="s">
        <v>16</v>
      </c>
    </row>
    <row r="60380" spans="9:9" x14ac:dyDescent="0.2">
      <c r="I60380" s="37" t="s">
        <v>16</v>
      </c>
    </row>
    <row r="60381" spans="9:9" x14ac:dyDescent="0.2">
      <c r="I60381" s="37" t="s">
        <v>16</v>
      </c>
    </row>
    <row r="60382" spans="9:9" x14ac:dyDescent="0.2">
      <c r="I60382" s="37" t="s">
        <v>16</v>
      </c>
    </row>
    <row r="60383" spans="9:9" x14ac:dyDescent="0.2">
      <c r="I60383" s="37" t="s">
        <v>16</v>
      </c>
    </row>
    <row r="60384" spans="9:9" x14ac:dyDescent="0.2">
      <c r="I60384" s="37" t="s">
        <v>16</v>
      </c>
    </row>
    <row r="60385" spans="9:9" x14ac:dyDescent="0.2">
      <c r="I60385" s="37" t="s">
        <v>16</v>
      </c>
    </row>
    <row r="60386" spans="9:9" x14ac:dyDescent="0.2">
      <c r="I60386" s="37" t="s">
        <v>16</v>
      </c>
    </row>
    <row r="60387" spans="9:9" x14ac:dyDescent="0.2">
      <c r="I60387" s="37" t="s">
        <v>16</v>
      </c>
    </row>
    <row r="60388" spans="9:9" x14ac:dyDescent="0.2">
      <c r="I60388" s="37" t="s">
        <v>16</v>
      </c>
    </row>
    <row r="60389" spans="9:9" x14ac:dyDescent="0.2">
      <c r="I60389" s="37" t="s">
        <v>16</v>
      </c>
    </row>
    <row r="60390" spans="9:9" x14ac:dyDescent="0.2">
      <c r="I60390" s="37" t="s">
        <v>16</v>
      </c>
    </row>
    <row r="60391" spans="9:9" x14ac:dyDescent="0.2">
      <c r="I60391" s="37" t="s">
        <v>16</v>
      </c>
    </row>
    <row r="60392" spans="9:9" x14ac:dyDescent="0.2">
      <c r="I60392" s="37" t="s">
        <v>16</v>
      </c>
    </row>
    <row r="60393" spans="9:9" x14ac:dyDescent="0.2">
      <c r="I60393" s="37" t="s">
        <v>16</v>
      </c>
    </row>
    <row r="60394" spans="9:9" x14ac:dyDescent="0.2">
      <c r="I60394" s="37" t="s">
        <v>16</v>
      </c>
    </row>
    <row r="60395" spans="9:9" x14ac:dyDescent="0.2">
      <c r="I60395" s="37" t="s">
        <v>16</v>
      </c>
    </row>
    <row r="60396" spans="9:9" x14ac:dyDescent="0.2">
      <c r="I60396" s="37" t="s">
        <v>16</v>
      </c>
    </row>
    <row r="60397" spans="9:9" x14ac:dyDescent="0.2">
      <c r="I60397" s="37" t="s">
        <v>16</v>
      </c>
    </row>
    <row r="60398" spans="9:9" x14ac:dyDescent="0.2">
      <c r="I60398" s="37" t="s">
        <v>16</v>
      </c>
    </row>
    <row r="60399" spans="9:9" x14ac:dyDescent="0.2">
      <c r="I60399" s="37" t="s">
        <v>16</v>
      </c>
    </row>
    <row r="60400" spans="9:9" x14ac:dyDescent="0.2">
      <c r="I60400" s="37" t="s">
        <v>16</v>
      </c>
    </row>
    <row r="60401" spans="9:9" x14ac:dyDescent="0.2">
      <c r="I60401" s="37" t="s">
        <v>16</v>
      </c>
    </row>
    <row r="60402" spans="9:9" x14ac:dyDescent="0.2">
      <c r="I60402" s="37" t="s">
        <v>16</v>
      </c>
    </row>
    <row r="60403" spans="9:9" x14ac:dyDescent="0.2">
      <c r="I60403" s="37" t="s">
        <v>16</v>
      </c>
    </row>
    <row r="60404" spans="9:9" x14ac:dyDescent="0.2">
      <c r="I60404" s="37" t="s">
        <v>16</v>
      </c>
    </row>
    <row r="60405" spans="9:9" x14ac:dyDescent="0.2">
      <c r="I60405" s="37" t="s">
        <v>16</v>
      </c>
    </row>
    <row r="60406" spans="9:9" x14ac:dyDescent="0.2">
      <c r="I60406" s="37" t="s">
        <v>16</v>
      </c>
    </row>
    <row r="60407" spans="9:9" x14ac:dyDescent="0.2">
      <c r="I60407" s="37" t="s">
        <v>16</v>
      </c>
    </row>
    <row r="60408" spans="9:9" x14ac:dyDescent="0.2">
      <c r="I60408" s="37" t="s">
        <v>16</v>
      </c>
    </row>
    <row r="60409" spans="9:9" x14ac:dyDescent="0.2">
      <c r="I60409" s="37" t="s">
        <v>16</v>
      </c>
    </row>
    <row r="60410" spans="9:9" x14ac:dyDescent="0.2">
      <c r="I60410" s="37" t="s">
        <v>16</v>
      </c>
    </row>
    <row r="60411" spans="9:9" x14ac:dyDescent="0.2">
      <c r="I60411" s="37" t="s">
        <v>16</v>
      </c>
    </row>
    <row r="60412" spans="9:9" x14ac:dyDescent="0.2">
      <c r="I60412" s="37" t="s">
        <v>16</v>
      </c>
    </row>
    <row r="60413" spans="9:9" x14ac:dyDescent="0.2">
      <c r="I60413" s="37" t="s">
        <v>16</v>
      </c>
    </row>
    <row r="60414" spans="9:9" x14ac:dyDescent="0.2">
      <c r="I60414" s="37" t="s">
        <v>16</v>
      </c>
    </row>
    <row r="60415" spans="9:9" x14ac:dyDescent="0.2">
      <c r="I60415" s="37" t="s">
        <v>16</v>
      </c>
    </row>
    <row r="60416" spans="9:9" x14ac:dyDescent="0.2">
      <c r="I60416" s="37" t="s">
        <v>16</v>
      </c>
    </row>
    <row r="60417" spans="9:9" x14ac:dyDescent="0.2">
      <c r="I60417" s="37" t="s">
        <v>16</v>
      </c>
    </row>
    <row r="60418" spans="9:9" x14ac:dyDescent="0.2">
      <c r="I60418" s="37" t="s">
        <v>16</v>
      </c>
    </row>
    <row r="60419" spans="9:9" x14ac:dyDescent="0.2">
      <c r="I60419" s="37" t="s">
        <v>16</v>
      </c>
    </row>
    <row r="60420" spans="9:9" x14ac:dyDescent="0.2">
      <c r="I60420" s="37" t="s">
        <v>16</v>
      </c>
    </row>
    <row r="60421" spans="9:9" x14ac:dyDescent="0.2">
      <c r="I60421" s="37" t="s">
        <v>16</v>
      </c>
    </row>
    <row r="60422" spans="9:9" x14ac:dyDescent="0.2">
      <c r="I60422" s="37" t="s">
        <v>16</v>
      </c>
    </row>
    <row r="60423" spans="9:9" x14ac:dyDescent="0.2">
      <c r="I60423" s="37" t="s">
        <v>16</v>
      </c>
    </row>
    <row r="60424" spans="9:9" x14ac:dyDescent="0.2">
      <c r="I60424" s="37" t="s">
        <v>16</v>
      </c>
    </row>
    <row r="60425" spans="9:9" x14ac:dyDescent="0.2">
      <c r="I60425" s="37" t="s">
        <v>16</v>
      </c>
    </row>
    <row r="60426" spans="9:9" x14ac:dyDescent="0.2">
      <c r="I60426" s="37" t="s">
        <v>16</v>
      </c>
    </row>
    <row r="60427" spans="9:9" x14ac:dyDescent="0.2">
      <c r="I60427" s="37" t="s">
        <v>16</v>
      </c>
    </row>
    <row r="60428" spans="9:9" x14ac:dyDescent="0.2">
      <c r="I60428" s="37" t="s">
        <v>16</v>
      </c>
    </row>
    <row r="60429" spans="9:9" x14ac:dyDescent="0.2">
      <c r="I60429" s="37" t="s">
        <v>16</v>
      </c>
    </row>
    <row r="60430" spans="9:9" x14ac:dyDescent="0.2">
      <c r="I60430" s="37" t="s">
        <v>16</v>
      </c>
    </row>
    <row r="60431" spans="9:9" x14ac:dyDescent="0.2">
      <c r="I60431" s="37" t="s">
        <v>16</v>
      </c>
    </row>
    <row r="60432" spans="9:9" x14ac:dyDescent="0.2">
      <c r="I60432" s="37" t="s">
        <v>16</v>
      </c>
    </row>
    <row r="60433" spans="9:9" x14ac:dyDescent="0.2">
      <c r="I60433" s="37" t="s">
        <v>16</v>
      </c>
    </row>
    <row r="60434" spans="9:9" x14ac:dyDescent="0.2">
      <c r="I60434" s="37" t="s">
        <v>16</v>
      </c>
    </row>
    <row r="60435" spans="9:9" x14ac:dyDescent="0.2">
      <c r="I60435" s="37" t="s">
        <v>16</v>
      </c>
    </row>
    <row r="60436" spans="9:9" x14ac:dyDescent="0.2">
      <c r="I60436" s="37" t="s">
        <v>16</v>
      </c>
    </row>
    <row r="60437" spans="9:9" x14ac:dyDescent="0.2">
      <c r="I60437" s="37" t="s">
        <v>16</v>
      </c>
    </row>
    <row r="60438" spans="9:9" x14ac:dyDescent="0.2">
      <c r="I60438" s="37" t="s">
        <v>16</v>
      </c>
    </row>
    <row r="60439" spans="9:9" x14ac:dyDescent="0.2">
      <c r="I60439" s="37" t="s">
        <v>16</v>
      </c>
    </row>
    <row r="60440" spans="9:9" x14ac:dyDescent="0.2">
      <c r="I60440" s="37" t="s">
        <v>16</v>
      </c>
    </row>
    <row r="60441" spans="9:9" x14ac:dyDescent="0.2">
      <c r="I60441" s="37" t="s">
        <v>16</v>
      </c>
    </row>
    <row r="60442" spans="9:9" x14ac:dyDescent="0.2">
      <c r="I60442" s="37" t="s">
        <v>16</v>
      </c>
    </row>
    <row r="60443" spans="9:9" x14ac:dyDescent="0.2">
      <c r="I60443" s="37" t="s">
        <v>16</v>
      </c>
    </row>
    <row r="60444" spans="9:9" x14ac:dyDescent="0.2">
      <c r="I60444" s="37" t="s">
        <v>16</v>
      </c>
    </row>
    <row r="60445" spans="9:9" x14ac:dyDescent="0.2">
      <c r="I60445" s="37" t="s">
        <v>16</v>
      </c>
    </row>
    <row r="60446" spans="9:9" x14ac:dyDescent="0.2">
      <c r="I60446" s="37" t="s">
        <v>16</v>
      </c>
    </row>
    <row r="60447" spans="9:9" x14ac:dyDescent="0.2">
      <c r="I60447" s="37" t="s">
        <v>16</v>
      </c>
    </row>
    <row r="60448" spans="9:9" x14ac:dyDescent="0.2">
      <c r="I60448" s="37" t="s">
        <v>16</v>
      </c>
    </row>
    <row r="60449" spans="9:9" x14ac:dyDescent="0.2">
      <c r="I60449" s="37" t="s">
        <v>16</v>
      </c>
    </row>
    <row r="60450" spans="9:9" x14ac:dyDescent="0.2">
      <c r="I60450" s="37" t="s">
        <v>16</v>
      </c>
    </row>
    <row r="60451" spans="9:9" x14ac:dyDescent="0.2">
      <c r="I60451" s="37" t="s">
        <v>16</v>
      </c>
    </row>
    <row r="60452" spans="9:9" x14ac:dyDescent="0.2">
      <c r="I60452" s="37" t="s">
        <v>16</v>
      </c>
    </row>
    <row r="60453" spans="9:9" x14ac:dyDescent="0.2">
      <c r="I60453" s="37" t="s">
        <v>16</v>
      </c>
    </row>
    <row r="60454" spans="9:9" x14ac:dyDescent="0.2">
      <c r="I60454" s="37" t="s">
        <v>16</v>
      </c>
    </row>
    <row r="60455" spans="9:9" x14ac:dyDescent="0.2">
      <c r="I60455" s="37" t="s">
        <v>16</v>
      </c>
    </row>
    <row r="60456" spans="9:9" x14ac:dyDescent="0.2">
      <c r="I60456" s="37" t="s">
        <v>16</v>
      </c>
    </row>
    <row r="60457" spans="9:9" x14ac:dyDescent="0.2">
      <c r="I60457" s="37" t="s">
        <v>16</v>
      </c>
    </row>
    <row r="60458" spans="9:9" x14ac:dyDescent="0.2">
      <c r="I60458" s="37" t="s">
        <v>16</v>
      </c>
    </row>
    <row r="60459" spans="9:9" x14ac:dyDescent="0.2">
      <c r="I60459" s="37" t="s">
        <v>16</v>
      </c>
    </row>
    <row r="60460" spans="9:9" x14ac:dyDescent="0.2">
      <c r="I60460" s="37" t="s">
        <v>16</v>
      </c>
    </row>
    <row r="60461" spans="9:9" x14ac:dyDescent="0.2">
      <c r="I60461" s="37" t="s">
        <v>16</v>
      </c>
    </row>
    <row r="60462" spans="9:9" x14ac:dyDescent="0.2">
      <c r="I60462" s="37" t="s">
        <v>16</v>
      </c>
    </row>
    <row r="60463" spans="9:9" x14ac:dyDescent="0.2">
      <c r="I60463" s="37" t="s">
        <v>16</v>
      </c>
    </row>
    <row r="60464" spans="9:9" x14ac:dyDescent="0.2">
      <c r="I60464" s="37" t="s">
        <v>16</v>
      </c>
    </row>
    <row r="60465" spans="9:9" x14ac:dyDescent="0.2">
      <c r="I60465" s="37" t="s">
        <v>16</v>
      </c>
    </row>
    <row r="60466" spans="9:9" x14ac:dyDescent="0.2">
      <c r="I60466" s="37" t="s">
        <v>16</v>
      </c>
    </row>
    <row r="60467" spans="9:9" x14ac:dyDescent="0.2">
      <c r="I60467" s="37" t="s">
        <v>16</v>
      </c>
    </row>
    <row r="60468" spans="9:9" x14ac:dyDescent="0.2">
      <c r="I60468" s="37" t="s">
        <v>16</v>
      </c>
    </row>
    <row r="60469" spans="9:9" x14ac:dyDescent="0.2">
      <c r="I60469" s="37" t="s">
        <v>16</v>
      </c>
    </row>
    <row r="60470" spans="9:9" x14ac:dyDescent="0.2">
      <c r="I60470" s="37" t="s">
        <v>16</v>
      </c>
    </row>
    <row r="60471" spans="9:9" x14ac:dyDescent="0.2">
      <c r="I60471" s="37" t="s">
        <v>16</v>
      </c>
    </row>
    <row r="60472" spans="9:9" x14ac:dyDescent="0.2">
      <c r="I60472" s="37" t="s">
        <v>16</v>
      </c>
    </row>
    <row r="60473" spans="9:9" x14ac:dyDescent="0.2">
      <c r="I60473" s="37" t="s">
        <v>16</v>
      </c>
    </row>
    <row r="60474" spans="9:9" x14ac:dyDescent="0.2">
      <c r="I60474" s="37" t="s">
        <v>16</v>
      </c>
    </row>
    <row r="60475" spans="9:9" x14ac:dyDescent="0.2">
      <c r="I60475" s="37" t="s">
        <v>16</v>
      </c>
    </row>
    <row r="60476" spans="9:9" x14ac:dyDescent="0.2">
      <c r="I60476" s="37" t="s">
        <v>16</v>
      </c>
    </row>
    <row r="60477" spans="9:9" x14ac:dyDescent="0.2">
      <c r="I60477" s="37" t="s">
        <v>16</v>
      </c>
    </row>
    <row r="60478" spans="9:9" x14ac:dyDescent="0.2">
      <c r="I60478" s="37" t="s">
        <v>16</v>
      </c>
    </row>
    <row r="60479" spans="9:9" x14ac:dyDescent="0.2">
      <c r="I60479" s="37" t="s">
        <v>16</v>
      </c>
    </row>
    <row r="60480" spans="9:9" x14ac:dyDescent="0.2">
      <c r="I60480" s="37" t="s">
        <v>16</v>
      </c>
    </row>
    <row r="60481" spans="9:9" x14ac:dyDescent="0.2">
      <c r="I60481" s="37" t="s">
        <v>16</v>
      </c>
    </row>
    <row r="60482" spans="9:9" x14ac:dyDescent="0.2">
      <c r="I60482" s="37" t="s">
        <v>16</v>
      </c>
    </row>
    <row r="60483" spans="9:9" x14ac:dyDescent="0.2">
      <c r="I60483" s="37" t="s">
        <v>16</v>
      </c>
    </row>
    <row r="60484" spans="9:9" x14ac:dyDescent="0.2">
      <c r="I60484" s="37" t="s">
        <v>16</v>
      </c>
    </row>
    <row r="60485" spans="9:9" x14ac:dyDescent="0.2">
      <c r="I60485" s="37" t="s">
        <v>16</v>
      </c>
    </row>
    <row r="60486" spans="9:9" x14ac:dyDescent="0.2">
      <c r="I60486" s="37" t="s">
        <v>16</v>
      </c>
    </row>
    <row r="60487" spans="9:9" x14ac:dyDescent="0.2">
      <c r="I60487" s="37" t="s">
        <v>16</v>
      </c>
    </row>
    <row r="60488" spans="9:9" x14ac:dyDescent="0.2">
      <c r="I60488" s="37" t="s">
        <v>16</v>
      </c>
    </row>
    <row r="60489" spans="9:9" x14ac:dyDescent="0.2">
      <c r="I60489" s="37" t="s">
        <v>16</v>
      </c>
    </row>
    <row r="60490" spans="9:9" x14ac:dyDescent="0.2">
      <c r="I60490" s="37" t="s">
        <v>16</v>
      </c>
    </row>
    <row r="60491" spans="9:9" x14ac:dyDescent="0.2">
      <c r="I60491" s="37" t="s">
        <v>16</v>
      </c>
    </row>
    <row r="60492" spans="9:9" x14ac:dyDescent="0.2">
      <c r="I60492" s="37" t="s">
        <v>16</v>
      </c>
    </row>
    <row r="60493" spans="9:9" x14ac:dyDescent="0.2">
      <c r="I60493" s="37" t="s">
        <v>16</v>
      </c>
    </row>
    <row r="60494" spans="9:9" x14ac:dyDescent="0.2">
      <c r="I60494" s="37" t="s">
        <v>16</v>
      </c>
    </row>
    <row r="60495" spans="9:9" x14ac:dyDescent="0.2">
      <c r="I60495" s="37" t="s">
        <v>16</v>
      </c>
    </row>
    <row r="60496" spans="9:9" x14ac:dyDescent="0.2">
      <c r="I60496" s="37" t="s">
        <v>16</v>
      </c>
    </row>
    <row r="60497" spans="9:9" x14ac:dyDescent="0.2">
      <c r="I60497" s="37" t="s">
        <v>16</v>
      </c>
    </row>
    <row r="60498" spans="9:9" x14ac:dyDescent="0.2">
      <c r="I60498" s="37" t="s">
        <v>16</v>
      </c>
    </row>
    <row r="60499" spans="9:9" x14ac:dyDescent="0.2">
      <c r="I60499" s="37" t="s">
        <v>16</v>
      </c>
    </row>
    <row r="60500" spans="9:9" x14ac:dyDescent="0.2">
      <c r="I60500" s="37" t="s">
        <v>16</v>
      </c>
    </row>
    <row r="60501" spans="9:9" x14ac:dyDescent="0.2">
      <c r="I60501" s="37" t="s">
        <v>16</v>
      </c>
    </row>
    <row r="60502" spans="9:9" x14ac:dyDescent="0.2">
      <c r="I60502" s="37" t="s">
        <v>16</v>
      </c>
    </row>
    <row r="60503" spans="9:9" x14ac:dyDescent="0.2">
      <c r="I60503" s="37" t="s">
        <v>16</v>
      </c>
    </row>
    <row r="60504" spans="9:9" x14ac:dyDescent="0.2">
      <c r="I60504" s="37" t="s">
        <v>16</v>
      </c>
    </row>
    <row r="60505" spans="9:9" x14ac:dyDescent="0.2">
      <c r="I60505" s="37" t="s">
        <v>16</v>
      </c>
    </row>
    <row r="60506" spans="9:9" x14ac:dyDescent="0.2">
      <c r="I60506" s="37" t="s">
        <v>16</v>
      </c>
    </row>
    <row r="60507" spans="9:9" x14ac:dyDescent="0.2">
      <c r="I60507" s="37" t="s">
        <v>16</v>
      </c>
    </row>
    <row r="60508" spans="9:9" x14ac:dyDescent="0.2">
      <c r="I60508" s="37" t="s">
        <v>16</v>
      </c>
    </row>
    <row r="60509" spans="9:9" x14ac:dyDescent="0.2">
      <c r="I60509" s="37" t="s">
        <v>16</v>
      </c>
    </row>
    <row r="60510" spans="9:9" x14ac:dyDescent="0.2">
      <c r="I60510" s="37" t="s">
        <v>16</v>
      </c>
    </row>
    <row r="60511" spans="9:9" x14ac:dyDescent="0.2">
      <c r="I60511" s="37" t="s">
        <v>16</v>
      </c>
    </row>
    <row r="60512" spans="9:9" x14ac:dyDescent="0.2">
      <c r="I60512" s="37" t="s">
        <v>16</v>
      </c>
    </row>
    <row r="60513" spans="9:9" x14ac:dyDescent="0.2">
      <c r="I60513" s="37" t="s">
        <v>16</v>
      </c>
    </row>
    <row r="60514" spans="9:9" x14ac:dyDescent="0.2">
      <c r="I60514" s="37" t="s">
        <v>16</v>
      </c>
    </row>
    <row r="60515" spans="9:9" x14ac:dyDescent="0.2">
      <c r="I60515" s="37" t="s">
        <v>16</v>
      </c>
    </row>
    <row r="60516" spans="9:9" x14ac:dyDescent="0.2">
      <c r="I60516" s="37" t="s">
        <v>16</v>
      </c>
    </row>
    <row r="60517" spans="9:9" x14ac:dyDescent="0.2">
      <c r="I60517" s="37" t="s">
        <v>16</v>
      </c>
    </row>
    <row r="60518" spans="9:9" x14ac:dyDescent="0.2">
      <c r="I60518" s="37" t="s">
        <v>16</v>
      </c>
    </row>
    <row r="60519" spans="9:9" x14ac:dyDescent="0.2">
      <c r="I60519" s="37" t="s">
        <v>16</v>
      </c>
    </row>
    <row r="60520" spans="9:9" x14ac:dyDescent="0.2">
      <c r="I60520" s="37" t="s">
        <v>16</v>
      </c>
    </row>
    <row r="60521" spans="9:9" x14ac:dyDescent="0.2">
      <c r="I60521" s="37" t="s">
        <v>16</v>
      </c>
    </row>
    <row r="60522" spans="9:9" x14ac:dyDescent="0.2">
      <c r="I60522" s="37" t="s">
        <v>16</v>
      </c>
    </row>
    <row r="60523" spans="9:9" x14ac:dyDescent="0.2">
      <c r="I60523" s="37" t="s">
        <v>16</v>
      </c>
    </row>
    <row r="60524" spans="9:9" x14ac:dyDescent="0.2">
      <c r="I60524" s="37" t="s">
        <v>16</v>
      </c>
    </row>
    <row r="60525" spans="9:9" x14ac:dyDescent="0.2">
      <c r="I60525" s="37" t="s">
        <v>16</v>
      </c>
    </row>
    <row r="60526" spans="9:9" x14ac:dyDescent="0.2">
      <c r="I60526" s="37" t="s">
        <v>16</v>
      </c>
    </row>
    <row r="60527" spans="9:9" x14ac:dyDescent="0.2">
      <c r="I60527" s="37" t="s">
        <v>16</v>
      </c>
    </row>
    <row r="60528" spans="9:9" x14ac:dyDescent="0.2">
      <c r="I60528" s="37" t="s">
        <v>16</v>
      </c>
    </row>
    <row r="60529" spans="9:9" x14ac:dyDescent="0.2">
      <c r="I60529" s="37" t="s">
        <v>16</v>
      </c>
    </row>
    <row r="60530" spans="9:9" x14ac:dyDescent="0.2">
      <c r="I60530" s="37" t="s">
        <v>16</v>
      </c>
    </row>
    <row r="60531" spans="9:9" x14ac:dyDescent="0.2">
      <c r="I60531" s="37" t="s">
        <v>16</v>
      </c>
    </row>
    <row r="60532" spans="9:9" x14ac:dyDescent="0.2">
      <c r="I60532" s="37" t="s">
        <v>16</v>
      </c>
    </row>
    <row r="60533" spans="9:9" x14ac:dyDescent="0.2">
      <c r="I60533" s="37" t="s">
        <v>16</v>
      </c>
    </row>
    <row r="60534" spans="9:9" x14ac:dyDescent="0.2">
      <c r="I60534" s="37" t="s">
        <v>16</v>
      </c>
    </row>
    <row r="60535" spans="9:9" x14ac:dyDescent="0.2">
      <c r="I60535" s="37" t="s">
        <v>16</v>
      </c>
    </row>
    <row r="60536" spans="9:9" x14ac:dyDescent="0.2">
      <c r="I60536" s="37" t="s">
        <v>16</v>
      </c>
    </row>
    <row r="60537" spans="9:9" x14ac:dyDescent="0.2">
      <c r="I60537" s="37" t="s">
        <v>16</v>
      </c>
    </row>
    <row r="60538" spans="9:9" x14ac:dyDescent="0.2">
      <c r="I60538" s="37" t="s">
        <v>16</v>
      </c>
    </row>
    <row r="60539" spans="9:9" x14ac:dyDescent="0.2">
      <c r="I60539" s="37" t="s">
        <v>16</v>
      </c>
    </row>
    <row r="60540" spans="9:9" x14ac:dyDescent="0.2">
      <c r="I60540" s="37" t="s">
        <v>16</v>
      </c>
    </row>
    <row r="60541" spans="9:9" x14ac:dyDescent="0.2">
      <c r="I60541" s="37" t="s">
        <v>16</v>
      </c>
    </row>
    <row r="60542" spans="9:9" x14ac:dyDescent="0.2">
      <c r="I60542" s="37" t="s">
        <v>16</v>
      </c>
    </row>
    <row r="60543" spans="9:9" x14ac:dyDescent="0.2">
      <c r="I60543" s="37" t="s">
        <v>16</v>
      </c>
    </row>
    <row r="60544" spans="9:9" x14ac:dyDescent="0.2">
      <c r="I60544" s="37" t="s">
        <v>16</v>
      </c>
    </row>
    <row r="60545" spans="9:9" x14ac:dyDescent="0.2">
      <c r="I60545" s="37" t="s">
        <v>16</v>
      </c>
    </row>
    <row r="60546" spans="9:9" x14ac:dyDescent="0.2">
      <c r="I60546" s="37" t="s">
        <v>16</v>
      </c>
    </row>
    <row r="60547" spans="9:9" x14ac:dyDescent="0.2">
      <c r="I60547" s="37" t="s">
        <v>16</v>
      </c>
    </row>
    <row r="60548" spans="9:9" x14ac:dyDescent="0.2">
      <c r="I60548" s="37" t="s">
        <v>16</v>
      </c>
    </row>
    <row r="60549" spans="9:9" x14ac:dyDescent="0.2">
      <c r="I60549" s="37" t="s">
        <v>16</v>
      </c>
    </row>
    <row r="60550" spans="9:9" x14ac:dyDescent="0.2">
      <c r="I60550" s="37" t="s">
        <v>16</v>
      </c>
    </row>
    <row r="60551" spans="9:9" x14ac:dyDescent="0.2">
      <c r="I60551" s="37" t="s">
        <v>16</v>
      </c>
    </row>
    <row r="60552" spans="9:9" x14ac:dyDescent="0.2">
      <c r="I60552" s="37" t="s">
        <v>16</v>
      </c>
    </row>
    <row r="60553" spans="9:9" x14ac:dyDescent="0.2">
      <c r="I60553" s="37" t="s">
        <v>16</v>
      </c>
    </row>
    <row r="60554" spans="9:9" x14ac:dyDescent="0.2">
      <c r="I60554" s="37" t="s">
        <v>16</v>
      </c>
    </row>
    <row r="60555" spans="9:9" x14ac:dyDescent="0.2">
      <c r="I60555" s="37" t="s">
        <v>16</v>
      </c>
    </row>
    <row r="60556" spans="9:9" x14ac:dyDescent="0.2">
      <c r="I60556" s="37" t="s">
        <v>16</v>
      </c>
    </row>
    <row r="60557" spans="9:9" x14ac:dyDescent="0.2">
      <c r="I60557" s="37" t="s">
        <v>16</v>
      </c>
    </row>
    <row r="60558" spans="9:9" x14ac:dyDescent="0.2">
      <c r="I60558" s="37" t="s">
        <v>16</v>
      </c>
    </row>
    <row r="60559" spans="9:9" x14ac:dyDescent="0.2">
      <c r="I60559" s="37" t="s">
        <v>16</v>
      </c>
    </row>
    <row r="60560" spans="9:9" x14ac:dyDescent="0.2">
      <c r="I60560" s="37" t="s">
        <v>16</v>
      </c>
    </row>
    <row r="60561" spans="9:9" x14ac:dyDescent="0.2">
      <c r="I60561" s="37" t="s">
        <v>16</v>
      </c>
    </row>
    <row r="60562" spans="9:9" x14ac:dyDescent="0.2">
      <c r="I60562" s="37" t="s">
        <v>16</v>
      </c>
    </row>
    <row r="60563" spans="9:9" x14ac:dyDescent="0.2">
      <c r="I60563" s="37" t="s">
        <v>16</v>
      </c>
    </row>
    <row r="60564" spans="9:9" x14ac:dyDescent="0.2">
      <c r="I60564" s="37" t="s">
        <v>16</v>
      </c>
    </row>
    <row r="60565" spans="9:9" x14ac:dyDescent="0.2">
      <c r="I60565" s="37" t="s">
        <v>16</v>
      </c>
    </row>
    <row r="60566" spans="9:9" x14ac:dyDescent="0.2">
      <c r="I60566" s="37" t="s">
        <v>16</v>
      </c>
    </row>
    <row r="60567" spans="9:9" x14ac:dyDescent="0.2">
      <c r="I60567" s="37" t="s">
        <v>16</v>
      </c>
    </row>
    <row r="60568" spans="9:9" x14ac:dyDescent="0.2">
      <c r="I60568" s="37" t="s">
        <v>16</v>
      </c>
    </row>
    <row r="60569" spans="9:9" x14ac:dyDescent="0.2">
      <c r="I60569" s="37" t="s">
        <v>16</v>
      </c>
    </row>
    <row r="60570" spans="9:9" x14ac:dyDescent="0.2">
      <c r="I60570" s="37" t="s">
        <v>16</v>
      </c>
    </row>
    <row r="60571" spans="9:9" x14ac:dyDescent="0.2">
      <c r="I60571" s="37" t="s">
        <v>16</v>
      </c>
    </row>
    <row r="60572" spans="9:9" x14ac:dyDescent="0.2">
      <c r="I60572" s="37" t="s">
        <v>16</v>
      </c>
    </row>
    <row r="60573" spans="9:9" x14ac:dyDescent="0.2">
      <c r="I60573" s="37" t="s">
        <v>16</v>
      </c>
    </row>
    <row r="60574" spans="9:9" x14ac:dyDescent="0.2">
      <c r="I60574" s="37" t="s">
        <v>16</v>
      </c>
    </row>
    <row r="60575" spans="9:9" x14ac:dyDescent="0.2">
      <c r="I60575" s="37" t="s">
        <v>16</v>
      </c>
    </row>
    <row r="60576" spans="9:9" x14ac:dyDescent="0.2">
      <c r="I60576" s="37" t="s">
        <v>16</v>
      </c>
    </row>
    <row r="60577" spans="9:9" x14ac:dyDescent="0.2">
      <c r="I60577" s="37" t="s">
        <v>16</v>
      </c>
    </row>
    <row r="60578" spans="9:9" x14ac:dyDescent="0.2">
      <c r="I60578" s="37" t="s">
        <v>16</v>
      </c>
    </row>
    <row r="60579" spans="9:9" x14ac:dyDescent="0.2">
      <c r="I60579" s="37" t="s">
        <v>16</v>
      </c>
    </row>
    <row r="60580" spans="9:9" x14ac:dyDescent="0.2">
      <c r="I60580" s="37" t="s">
        <v>16</v>
      </c>
    </row>
    <row r="60581" spans="9:9" x14ac:dyDescent="0.2">
      <c r="I60581" s="37" t="s">
        <v>16</v>
      </c>
    </row>
    <row r="60582" spans="9:9" x14ac:dyDescent="0.2">
      <c r="I60582" s="37" t="s">
        <v>16</v>
      </c>
    </row>
    <row r="60583" spans="9:9" x14ac:dyDescent="0.2">
      <c r="I60583" s="37" t="s">
        <v>16</v>
      </c>
    </row>
    <row r="60584" spans="9:9" x14ac:dyDescent="0.2">
      <c r="I60584" s="37" t="s">
        <v>16</v>
      </c>
    </row>
    <row r="60585" spans="9:9" x14ac:dyDescent="0.2">
      <c r="I60585" s="37" t="s">
        <v>16</v>
      </c>
    </row>
    <row r="60586" spans="9:9" x14ac:dyDescent="0.2">
      <c r="I60586" s="37" t="s">
        <v>16</v>
      </c>
    </row>
    <row r="60587" spans="9:9" x14ac:dyDescent="0.2">
      <c r="I60587" s="37" t="s">
        <v>16</v>
      </c>
    </row>
    <row r="60588" spans="9:9" x14ac:dyDescent="0.2">
      <c r="I60588" s="37" t="s">
        <v>16</v>
      </c>
    </row>
    <row r="60589" spans="9:9" x14ac:dyDescent="0.2">
      <c r="I60589" s="37" t="s">
        <v>16</v>
      </c>
    </row>
    <row r="60590" spans="9:9" x14ac:dyDescent="0.2">
      <c r="I60590" s="37" t="s">
        <v>16</v>
      </c>
    </row>
    <row r="60591" spans="9:9" x14ac:dyDescent="0.2">
      <c r="I60591" s="37" t="s">
        <v>16</v>
      </c>
    </row>
    <row r="60592" spans="9:9" x14ac:dyDescent="0.2">
      <c r="I60592" s="37" t="s">
        <v>16</v>
      </c>
    </row>
    <row r="60593" spans="9:9" x14ac:dyDescent="0.2">
      <c r="I60593" s="37" t="s">
        <v>16</v>
      </c>
    </row>
    <row r="60594" spans="9:9" x14ac:dyDescent="0.2">
      <c r="I60594" s="37" t="s">
        <v>16</v>
      </c>
    </row>
    <row r="60595" spans="9:9" x14ac:dyDescent="0.2">
      <c r="I60595" s="37" t="s">
        <v>16</v>
      </c>
    </row>
    <row r="60596" spans="9:9" x14ac:dyDescent="0.2">
      <c r="I60596" s="37" t="s">
        <v>16</v>
      </c>
    </row>
    <row r="60597" spans="9:9" x14ac:dyDescent="0.2">
      <c r="I60597" s="37" t="s">
        <v>16</v>
      </c>
    </row>
    <row r="60598" spans="9:9" x14ac:dyDescent="0.2">
      <c r="I60598" s="37" t="s">
        <v>16</v>
      </c>
    </row>
    <row r="60599" spans="9:9" x14ac:dyDescent="0.2">
      <c r="I60599" s="37" t="s">
        <v>16</v>
      </c>
    </row>
    <row r="60600" spans="9:9" x14ac:dyDescent="0.2">
      <c r="I60600" s="37" t="s">
        <v>16</v>
      </c>
    </row>
    <row r="60601" spans="9:9" x14ac:dyDescent="0.2">
      <c r="I60601" s="37" t="s">
        <v>16</v>
      </c>
    </row>
    <row r="60602" spans="9:9" x14ac:dyDescent="0.2">
      <c r="I60602" s="37" t="s">
        <v>16</v>
      </c>
    </row>
    <row r="60603" spans="9:9" x14ac:dyDescent="0.2">
      <c r="I60603" s="37" t="s">
        <v>16</v>
      </c>
    </row>
    <row r="60604" spans="9:9" x14ac:dyDescent="0.2">
      <c r="I60604" s="37" t="s">
        <v>16</v>
      </c>
    </row>
    <row r="60605" spans="9:9" x14ac:dyDescent="0.2">
      <c r="I60605" s="37" t="s">
        <v>16</v>
      </c>
    </row>
    <row r="60606" spans="9:9" x14ac:dyDescent="0.2">
      <c r="I60606" s="37" t="s">
        <v>16</v>
      </c>
    </row>
    <row r="60607" spans="9:9" x14ac:dyDescent="0.2">
      <c r="I60607" s="37" t="s">
        <v>16</v>
      </c>
    </row>
    <row r="60608" spans="9:9" x14ac:dyDescent="0.2">
      <c r="I60608" s="37" t="s">
        <v>16</v>
      </c>
    </row>
    <row r="60609" spans="9:9" x14ac:dyDescent="0.2">
      <c r="I60609" s="37" t="s">
        <v>16</v>
      </c>
    </row>
    <row r="60610" spans="9:9" x14ac:dyDescent="0.2">
      <c r="I60610" s="37" t="s">
        <v>16</v>
      </c>
    </row>
    <row r="60611" spans="9:9" x14ac:dyDescent="0.2">
      <c r="I60611" s="37" t="s">
        <v>16</v>
      </c>
    </row>
    <row r="60612" spans="9:9" x14ac:dyDescent="0.2">
      <c r="I60612" s="37" t="s">
        <v>16</v>
      </c>
    </row>
    <row r="60613" spans="9:9" x14ac:dyDescent="0.2">
      <c r="I60613" s="37" t="s">
        <v>16</v>
      </c>
    </row>
    <row r="60614" spans="9:9" x14ac:dyDescent="0.2">
      <c r="I60614" s="37" t="s">
        <v>16</v>
      </c>
    </row>
    <row r="60615" spans="9:9" x14ac:dyDescent="0.2">
      <c r="I60615" s="37" t="s">
        <v>16</v>
      </c>
    </row>
    <row r="60616" spans="9:9" x14ac:dyDescent="0.2">
      <c r="I60616" s="37" t="s">
        <v>16</v>
      </c>
    </row>
    <row r="60617" spans="9:9" x14ac:dyDescent="0.2">
      <c r="I60617" s="37" t="s">
        <v>16</v>
      </c>
    </row>
    <row r="60618" spans="9:9" x14ac:dyDescent="0.2">
      <c r="I60618" s="37" t="s">
        <v>16</v>
      </c>
    </row>
    <row r="60619" spans="9:9" x14ac:dyDescent="0.2">
      <c r="I60619" s="37" t="s">
        <v>16</v>
      </c>
    </row>
    <row r="60620" spans="9:9" x14ac:dyDescent="0.2">
      <c r="I60620" s="37" t="s">
        <v>16</v>
      </c>
    </row>
    <row r="60621" spans="9:9" x14ac:dyDescent="0.2">
      <c r="I60621" s="37" t="s">
        <v>16</v>
      </c>
    </row>
    <row r="60622" spans="9:9" x14ac:dyDescent="0.2">
      <c r="I60622" s="37" t="s">
        <v>16</v>
      </c>
    </row>
    <row r="60623" spans="9:9" x14ac:dyDescent="0.2">
      <c r="I60623" s="37" t="s">
        <v>16</v>
      </c>
    </row>
    <row r="60624" spans="9:9" x14ac:dyDescent="0.2">
      <c r="I60624" s="37" t="s">
        <v>16</v>
      </c>
    </row>
    <row r="60625" spans="9:9" x14ac:dyDescent="0.2">
      <c r="I60625" s="37" t="s">
        <v>16</v>
      </c>
    </row>
    <row r="60626" spans="9:9" x14ac:dyDescent="0.2">
      <c r="I60626" s="37" t="s">
        <v>16</v>
      </c>
    </row>
    <row r="60627" spans="9:9" x14ac:dyDescent="0.2">
      <c r="I60627" s="37" t="s">
        <v>16</v>
      </c>
    </row>
    <row r="60628" spans="9:9" x14ac:dyDescent="0.2">
      <c r="I60628" s="37" t="s">
        <v>16</v>
      </c>
    </row>
    <row r="60629" spans="9:9" x14ac:dyDescent="0.2">
      <c r="I60629" s="37" t="s">
        <v>16</v>
      </c>
    </row>
    <row r="60630" spans="9:9" x14ac:dyDescent="0.2">
      <c r="I60630" s="37" t="s">
        <v>16</v>
      </c>
    </row>
    <row r="60631" spans="9:9" x14ac:dyDescent="0.2">
      <c r="I60631" s="37" t="s">
        <v>16</v>
      </c>
    </row>
    <row r="60632" spans="9:9" x14ac:dyDescent="0.2">
      <c r="I60632" s="37" t="s">
        <v>16</v>
      </c>
    </row>
    <row r="60633" spans="9:9" x14ac:dyDescent="0.2">
      <c r="I60633" s="37" t="s">
        <v>16</v>
      </c>
    </row>
    <row r="60634" spans="9:9" x14ac:dyDescent="0.2">
      <c r="I60634" s="37" t="s">
        <v>16</v>
      </c>
    </row>
    <row r="60635" spans="9:9" x14ac:dyDescent="0.2">
      <c r="I60635" s="37" t="s">
        <v>16</v>
      </c>
    </row>
    <row r="60636" spans="9:9" x14ac:dyDescent="0.2">
      <c r="I60636" s="37" t="s">
        <v>16</v>
      </c>
    </row>
    <row r="60637" spans="9:9" x14ac:dyDescent="0.2">
      <c r="I60637" s="37" t="s">
        <v>16</v>
      </c>
    </row>
    <row r="60638" spans="9:9" x14ac:dyDescent="0.2">
      <c r="I60638" s="37" t="s">
        <v>16</v>
      </c>
    </row>
    <row r="60639" spans="9:9" x14ac:dyDescent="0.2">
      <c r="I60639" s="37" t="s">
        <v>16</v>
      </c>
    </row>
    <row r="60640" spans="9:9" x14ac:dyDescent="0.2">
      <c r="I60640" s="37" t="s">
        <v>16</v>
      </c>
    </row>
    <row r="60641" spans="9:9" x14ac:dyDescent="0.2">
      <c r="I60641" s="37" t="s">
        <v>16</v>
      </c>
    </row>
    <row r="60642" spans="9:9" x14ac:dyDescent="0.2">
      <c r="I60642" s="37" t="s">
        <v>16</v>
      </c>
    </row>
    <row r="60643" spans="9:9" x14ac:dyDescent="0.2">
      <c r="I60643" s="37" t="s">
        <v>16</v>
      </c>
    </row>
    <row r="60644" spans="9:9" x14ac:dyDescent="0.2">
      <c r="I60644" s="37" t="s">
        <v>16</v>
      </c>
    </row>
    <row r="60645" spans="9:9" x14ac:dyDescent="0.2">
      <c r="I60645" s="37" t="s">
        <v>16</v>
      </c>
    </row>
    <row r="60646" spans="9:9" x14ac:dyDescent="0.2">
      <c r="I60646" s="37" t="s">
        <v>16</v>
      </c>
    </row>
    <row r="60647" spans="9:9" x14ac:dyDescent="0.2">
      <c r="I60647" s="37" t="s">
        <v>16</v>
      </c>
    </row>
    <row r="60648" spans="9:9" x14ac:dyDescent="0.2">
      <c r="I60648" s="37" t="s">
        <v>16</v>
      </c>
    </row>
    <row r="60649" spans="9:9" x14ac:dyDescent="0.2">
      <c r="I60649" s="37" t="s">
        <v>16</v>
      </c>
    </row>
    <row r="60650" spans="9:9" x14ac:dyDescent="0.2">
      <c r="I60650" s="37" t="s">
        <v>16</v>
      </c>
    </row>
    <row r="60651" spans="9:9" x14ac:dyDescent="0.2">
      <c r="I60651" s="37" t="s">
        <v>16</v>
      </c>
    </row>
    <row r="60652" spans="9:9" x14ac:dyDescent="0.2">
      <c r="I60652" s="37" t="s">
        <v>16</v>
      </c>
    </row>
    <row r="60653" spans="9:9" x14ac:dyDescent="0.2">
      <c r="I60653" s="37" t="s">
        <v>16</v>
      </c>
    </row>
    <row r="60654" spans="9:9" x14ac:dyDescent="0.2">
      <c r="I60654" s="37" t="s">
        <v>16</v>
      </c>
    </row>
    <row r="60655" spans="9:9" x14ac:dyDescent="0.2">
      <c r="I60655" s="37" t="s">
        <v>16</v>
      </c>
    </row>
    <row r="60656" spans="9:9" x14ac:dyDescent="0.2">
      <c r="I60656" s="37" t="s">
        <v>16</v>
      </c>
    </row>
    <row r="60657" spans="9:9" x14ac:dyDescent="0.2">
      <c r="I60657" s="37" t="s">
        <v>16</v>
      </c>
    </row>
    <row r="60658" spans="9:9" x14ac:dyDescent="0.2">
      <c r="I60658" s="37" t="s">
        <v>16</v>
      </c>
    </row>
    <row r="60659" spans="9:9" x14ac:dyDescent="0.2">
      <c r="I60659" s="37" t="s">
        <v>16</v>
      </c>
    </row>
    <row r="60660" spans="9:9" x14ac:dyDescent="0.2">
      <c r="I60660" s="37" t="s">
        <v>16</v>
      </c>
    </row>
    <row r="60661" spans="9:9" x14ac:dyDescent="0.2">
      <c r="I60661" s="37" t="s">
        <v>16</v>
      </c>
    </row>
    <row r="60662" spans="9:9" x14ac:dyDescent="0.2">
      <c r="I60662" s="37" t="s">
        <v>16</v>
      </c>
    </row>
    <row r="60663" spans="9:9" x14ac:dyDescent="0.2">
      <c r="I60663" s="37" t="s">
        <v>16</v>
      </c>
    </row>
    <row r="60664" spans="9:9" x14ac:dyDescent="0.2">
      <c r="I60664" s="37" t="s">
        <v>16</v>
      </c>
    </row>
    <row r="60665" spans="9:9" x14ac:dyDescent="0.2">
      <c r="I60665" s="37" t="s">
        <v>16</v>
      </c>
    </row>
    <row r="60666" spans="9:9" x14ac:dyDescent="0.2">
      <c r="I60666" s="37" t="s">
        <v>16</v>
      </c>
    </row>
    <row r="60667" spans="9:9" x14ac:dyDescent="0.2">
      <c r="I60667" s="37" t="s">
        <v>16</v>
      </c>
    </row>
    <row r="60668" spans="9:9" x14ac:dyDescent="0.2">
      <c r="I60668" s="37" t="s">
        <v>16</v>
      </c>
    </row>
    <row r="60669" spans="9:9" x14ac:dyDescent="0.2">
      <c r="I60669" s="37" t="s">
        <v>16</v>
      </c>
    </row>
    <row r="60670" spans="9:9" x14ac:dyDescent="0.2">
      <c r="I60670" s="37" t="s">
        <v>16</v>
      </c>
    </row>
    <row r="60671" spans="9:9" x14ac:dyDescent="0.2">
      <c r="I60671" s="37" t="s">
        <v>16</v>
      </c>
    </row>
    <row r="60672" spans="9:9" x14ac:dyDescent="0.2">
      <c r="I60672" s="37" t="s">
        <v>16</v>
      </c>
    </row>
    <row r="60673" spans="9:9" x14ac:dyDescent="0.2">
      <c r="I60673" s="37" t="s">
        <v>16</v>
      </c>
    </row>
    <row r="60674" spans="9:9" x14ac:dyDescent="0.2">
      <c r="I60674" s="37" t="s">
        <v>16</v>
      </c>
    </row>
    <row r="60675" spans="9:9" x14ac:dyDescent="0.2">
      <c r="I60675" s="37" t="s">
        <v>16</v>
      </c>
    </row>
    <row r="60676" spans="9:9" x14ac:dyDescent="0.2">
      <c r="I60676" s="37" t="s">
        <v>16</v>
      </c>
    </row>
    <row r="60677" spans="9:9" x14ac:dyDescent="0.2">
      <c r="I60677" s="37" t="s">
        <v>16</v>
      </c>
    </row>
    <row r="60678" spans="9:9" x14ac:dyDescent="0.2">
      <c r="I60678" s="37" t="s">
        <v>16</v>
      </c>
    </row>
    <row r="60679" spans="9:9" x14ac:dyDescent="0.2">
      <c r="I60679" s="37" t="s">
        <v>16</v>
      </c>
    </row>
    <row r="60680" spans="9:9" x14ac:dyDescent="0.2">
      <c r="I60680" s="37" t="s">
        <v>16</v>
      </c>
    </row>
    <row r="60681" spans="9:9" x14ac:dyDescent="0.2">
      <c r="I60681" s="37" t="s">
        <v>16</v>
      </c>
    </row>
    <row r="60682" spans="9:9" x14ac:dyDescent="0.2">
      <c r="I60682" s="37" t="s">
        <v>16</v>
      </c>
    </row>
    <row r="60683" spans="9:9" x14ac:dyDescent="0.2">
      <c r="I60683" s="37" t="s">
        <v>16</v>
      </c>
    </row>
    <row r="60684" spans="9:9" x14ac:dyDescent="0.2">
      <c r="I60684" s="37" t="s">
        <v>16</v>
      </c>
    </row>
    <row r="60685" spans="9:9" x14ac:dyDescent="0.2">
      <c r="I60685" s="37" t="s">
        <v>16</v>
      </c>
    </row>
    <row r="60686" spans="9:9" x14ac:dyDescent="0.2">
      <c r="I60686" s="37" t="s">
        <v>16</v>
      </c>
    </row>
    <row r="60687" spans="9:9" x14ac:dyDescent="0.2">
      <c r="I60687" s="37" t="s">
        <v>16</v>
      </c>
    </row>
    <row r="60688" spans="9:9" x14ac:dyDescent="0.2">
      <c r="I60688" s="37" t="s">
        <v>16</v>
      </c>
    </row>
    <row r="60689" spans="9:9" x14ac:dyDescent="0.2">
      <c r="I60689" s="37" t="s">
        <v>16</v>
      </c>
    </row>
    <row r="60690" spans="9:9" x14ac:dyDescent="0.2">
      <c r="I60690" s="37" t="s">
        <v>16</v>
      </c>
    </row>
    <row r="60691" spans="9:9" x14ac:dyDescent="0.2">
      <c r="I60691" s="37" t="s">
        <v>16</v>
      </c>
    </row>
    <row r="60692" spans="9:9" x14ac:dyDescent="0.2">
      <c r="I60692" s="37" t="s">
        <v>16</v>
      </c>
    </row>
    <row r="60693" spans="9:9" x14ac:dyDescent="0.2">
      <c r="I60693" s="37" t="s">
        <v>16</v>
      </c>
    </row>
    <row r="60694" spans="9:9" x14ac:dyDescent="0.2">
      <c r="I60694" s="37" t="s">
        <v>16</v>
      </c>
    </row>
    <row r="60695" spans="9:9" x14ac:dyDescent="0.2">
      <c r="I60695" s="37" t="s">
        <v>16</v>
      </c>
    </row>
    <row r="60696" spans="9:9" x14ac:dyDescent="0.2">
      <c r="I60696" s="37" t="s">
        <v>16</v>
      </c>
    </row>
    <row r="60697" spans="9:9" x14ac:dyDescent="0.2">
      <c r="I60697" s="37" t="s">
        <v>16</v>
      </c>
    </row>
    <row r="60698" spans="9:9" x14ac:dyDescent="0.2">
      <c r="I60698" s="37" t="s">
        <v>16</v>
      </c>
    </row>
    <row r="60699" spans="9:9" x14ac:dyDescent="0.2">
      <c r="I60699" s="37" t="s">
        <v>16</v>
      </c>
    </row>
    <row r="60700" spans="9:9" x14ac:dyDescent="0.2">
      <c r="I60700" s="37" t="s">
        <v>16</v>
      </c>
    </row>
    <row r="60701" spans="9:9" x14ac:dyDescent="0.2">
      <c r="I60701" s="37" t="s">
        <v>16</v>
      </c>
    </row>
    <row r="60702" spans="9:9" x14ac:dyDescent="0.2">
      <c r="I60702" s="37" t="s">
        <v>16</v>
      </c>
    </row>
    <row r="60703" spans="9:9" x14ac:dyDescent="0.2">
      <c r="I60703" s="37" t="s">
        <v>16</v>
      </c>
    </row>
    <row r="60704" spans="9:9" x14ac:dyDescent="0.2">
      <c r="I60704" s="37" t="s">
        <v>16</v>
      </c>
    </row>
    <row r="60705" spans="9:9" x14ac:dyDescent="0.2">
      <c r="I60705" s="37" t="s">
        <v>16</v>
      </c>
    </row>
    <row r="60706" spans="9:9" x14ac:dyDescent="0.2">
      <c r="I60706" s="37" t="s">
        <v>16</v>
      </c>
    </row>
    <row r="60707" spans="9:9" x14ac:dyDescent="0.2">
      <c r="I60707" s="37" t="s">
        <v>16</v>
      </c>
    </row>
    <row r="60708" spans="9:9" x14ac:dyDescent="0.2">
      <c r="I60708" s="37" t="s">
        <v>16</v>
      </c>
    </row>
    <row r="60709" spans="9:9" x14ac:dyDescent="0.2">
      <c r="I60709" s="37" t="s">
        <v>16</v>
      </c>
    </row>
    <row r="60710" spans="9:9" x14ac:dyDescent="0.2">
      <c r="I60710" s="37" t="s">
        <v>16</v>
      </c>
    </row>
    <row r="60711" spans="9:9" x14ac:dyDescent="0.2">
      <c r="I60711" s="37" t="s">
        <v>16</v>
      </c>
    </row>
    <row r="60712" spans="9:9" x14ac:dyDescent="0.2">
      <c r="I60712" s="37" t="s">
        <v>16</v>
      </c>
    </row>
    <row r="60713" spans="9:9" x14ac:dyDescent="0.2">
      <c r="I60713" s="37" t="s">
        <v>16</v>
      </c>
    </row>
    <row r="60714" spans="9:9" x14ac:dyDescent="0.2">
      <c r="I60714" s="37" t="s">
        <v>16</v>
      </c>
    </row>
    <row r="60715" spans="9:9" x14ac:dyDescent="0.2">
      <c r="I60715" s="37" t="s">
        <v>16</v>
      </c>
    </row>
    <row r="60716" spans="9:9" x14ac:dyDescent="0.2">
      <c r="I60716" s="37" t="s">
        <v>16</v>
      </c>
    </row>
    <row r="60717" spans="9:9" x14ac:dyDescent="0.2">
      <c r="I60717" s="37" t="s">
        <v>16</v>
      </c>
    </row>
    <row r="60718" spans="9:9" x14ac:dyDescent="0.2">
      <c r="I60718" s="37" t="s">
        <v>16</v>
      </c>
    </row>
    <row r="60719" spans="9:9" x14ac:dyDescent="0.2">
      <c r="I60719" s="37" t="s">
        <v>16</v>
      </c>
    </row>
    <row r="60720" spans="9:9" x14ac:dyDescent="0.2">
      <c r="I60720" s="37" t="s">
        <v>16</v>
      </c>
    </row>
    <row r="60721" spans="9:9" x14ac:dyDescent="0.2">
      <c r="I60721" s="37" t="s">
        <v>16</v>
      </c>
    </row>
    <row r="60722" spans="9:9" x14ac:dyDescent="0.2">
      <c r="I60722" s="37" t="s">
        <v>16</v>
      </c>
    </row>
    <row r="60723" spans="9:9" x14ac:dyDescent="0.2">
      <c r="I60723" s="37" t="s">
        <v>16</v>
      </c>
    </row>
    <row r="60724" spans="9:9" x14ac:dyDescent="0.2">
      <c r="I60724" s="37" t="s">
        <v>16</v>
      </c>
    </row>
    <row r="60725" spans="9:9" x14ac:dyDescent="0.2">
      <c r="I60725" s="37" t="s">
        <v>16</v>
      </c>
    </row>
    <row r="60726" spans="9:9" x14ac:dyDescent="0.2">
      <c r="I60726" s="37" t="s">
        <v>16</v>
      </c>
    </row>
    <row r="60727" spans="9:9" x14ac:dyDescent="0.2">
      <c r="I60727" s="37" t="s">
        <v>16</v>
      </c>
    </row>
    <row r="60728" spans="9:9" x14ac:dyDescent="0.2">
      <c r="I60728" s="37" t="s">
        <v>16</v>
      </c>
    </row>
    <row r="60729" spans="9:9" x14ac:dyDescent="0.2">
      <c r="I60729" s="37" t="s">
        <v>16</v>
      </c>
    </row>
    <row r="60730" spans="9:9" x14ac:dyDescent="0.2">
      <c r="I60730" s="37" t="s">
        <v>16</v>
      </c>
    </row>
    <row r="60731" spans="9:9" x14ac:dyDescent="0.2">
      <c r="I60731" s="37" t="s">
        <v>16</v>
      </c>
    </row>
    <row r="60732" spans="9:9" x14ac:dyDescent="0.2">
      <c r="I60732" s="37" t="s">
        <v>16</v>
      </c>
    </row>
    <row r="60733" spans="9:9" x14ac:dyDescent="0.2">
      <c r="I60733" s="37" t="s">
        <v>16</v>
      </c>
    </row>
    <row r="60734" spans="9:9" x14ac:dyDescent="0.2">
      <c r="I60734" s="37" t="s">
        <v>16</v>
      </c>
    </row>
    <row r="60735" spans="9:9" x14ac:dyDescent="0.2">
      <c r="I60735" s="37" t="s">
        <v>16</v>
      </c>
    </row>
    <row r="60736" spans="9:9" x14ac:dyDescent="0.2">
      <c r="I60736" s="37" t="s">
        <v>16</v>
      </c>
    </row>
    <row r="60737" spans="9:9" x14ac:dyDescent="0.2">
      <c r="I60737" s="37" t="s">
        <v>16</v>
      </c>
    </row>
    <row r="60738" spans="9:9" x14ac:dyDescent="0.2">
      <c r="I60738" s="37" t="s">
        <v>16</v>
      </c>
    </row>
    <row r="60739" spans="9:9" x14ac:dyDescent="0.2">
      <c r="I60739" s="37" t="s">
        <v>16</v>
      </c>
    </row>
    <row r="60740" spans="9:9" x14ac:dyDescent="0.2">
      <c r="I60740" s="37" t="s">
        <v>16</v>
      </c>
    </row>
    <row r="60741" spans="9:9" x14ac:dyDescent="0.2">
      <c r="I60741" s="37" t="s">
        <v>16</v>
      </c>
    </row>
    <row r="60742" spans="9:9" x14ac:dyDescent="0.2">
      <c r="I60742" s="37" t="s">
        <v>16</v>
      </c>
    </row>
    <row r="60743" spans="9:9" x14ac:dyDescent="0.2">
      <c r="I60743" s="37" t="s">
        <v>16</v>
      </c>
    </row>
    <row r="60744" spans="9:9" x14ac:dyDescent="0.2">
      <c r="I60744" s="37" t="s">
        <v>16</v>
      </c>
    </row>
    <row r="60745" spans="9:9" x14ac:dyDescent="0.2">
      <c r="I60745" s="37" t="s">
        <v>16</v>
      </c>
    </row>
    <row r="60746" spans="9:9" x14ac:dyDescent="0.2">
      <c r="I60746" s="37" t="s">
        <v>16</v>
      </c>
    </row>
    <row r="60747" spans="9:9" x14ac:dyDescent="0.2">
      <c r="I60747" s="37" t="s">
        <v>16</v>
      </c>
    </row>
    <row r="60748" spans="9:9" x14ac:dyDescent="0.2">
      <c r="I60748" s="37" t="s">
        <v>16</v>
      </c>
    </row>
    <row r="60749" spans="9:9" x14ac:dyDescent="0.2">
      <c r="I60749" s="37" t="s">
        <v>16</v>
      </c>
    </row>
    <row r="60750" spans="9:9" x14ac:dyDescent="0.2">
      <c r="I60750" s="37" t="s">
        <v>16</v>
      </c>
    </row>
    <row r="60751" spans="9:9" x14ac:dyDescent="0.2">
      <c r="I60751" s="37" t="s">
        <v>16</v>
      </c>
    </row>
    <row r="60752" spans="9:9" x14ac:dyDescent="0.2">
      <c r="I60752" s="37" t="s">
        <v>16</v>
      </c>
    </row>
    <row r="60753" spans="9:9" x14ac:dyDescent="0.2">
      <c r="I60753" s="37" t="s">
        <v>16</v>
      </c>
    </row>
    <row r="60754" spans="9:9" x14ac:dyDescent="0.2">
      <c r="I60754" s="37" t="s">
        <v>16</v>
      </c>
    </row>
    <row r="60755" spans="9:9" x14ac:dyDescent="0.2">
      <c r="I60755" s="37" t="s">
        <v>16</v>
      </c>
    </row>
    <row r="60756" spans="9:9" x14ac:dyDescent="0.2">
      <c r="I60756" s="37" t="s">
        <v>16</v>
      </c>
    </row>
    <row r="60757" spans="9:9" x14ac:dyDescent="0.2">
      <c r="I60757" s="37" t="s">
        <v>16</v>
      </c>
    </row>
    <row r="60758" spans="9:9" x14ac:dyDescent="0.2">
      <c r="I60758" s="37" t="s">
        <v>16</v>
      </c>
    </row>
    <row r="60759" spans="9:9" x14ac:dyDescent="0.2">
      <c r="I60759" s="37" t="s">
        <v>16</v>
      </c>
    </row>
    <row r="60760" spans="9:9" x14ac:dyDescent="0.2">
      <c r="I60760" s="37" t="s">
        <v>16</v>
      </c>
    </row>
    <row r="60761" spans="9:9" x14ac:dyDescent="0.2">
      <c r="I60761" s="37" t="s">
        <v>16</v>
      </c>
    </row>
    <row r="60762" spans="9:9" x14ac:dyDescent="0.2">
      <c r="I60762" s="37" t="s">
        <v>16</v>
      </c>
    </row>
    <row r="60763" spans="9:9" x14ac:dyDescent="0.2">
      <c r="I60763" s="37" t="s">
        <v>16</v>
      </c>
    </row>
    <row r="60764" spans="9:9" x14ac:dyDescent="0.2">
      <c r="I60764" s="37" t="s">
        <v>16</v>
      </c>
    </row>
    <row r="60765" spans="9:9" x14ac:dyDescent="0.2">
      <c r="I60765" s="37" t="s">
        <v>16</v>
      </c>
    </row>
    <row r="60766" spans="9:9" x14ac:dyDescent="0.2">
      <c r="I60766" s="37" t="s">
        <v>16</v>
      </c>
    </row>
    <row r="60767" spans="9:9" x14ac:dyDescent="0.2">
      <c r="I60767" s="37" t="s">
        <v>16</v>
      </c>
    </row>
    <row r="60768" spans="9:9" x14ac:dyDescent="0.2">
      <c r="I60768" s="37" t="s">
        <v>16</v>
      </c>
    </row>
    <row r="60769" spans="9:9" x14ac:dyDescent="0.2">
      <c r="I60769" s="37" t="s">
        <v>16</v>
      </c>
    </row>
    <row r="60770" spans="9:9" x14ac:dyDescent="0.2">
      <c r="I60770" s="37" t="s">
        <v>16</v>
      </c>
    </row>
    <row r="60771" spans="9:9" x14ac:dyDescent="0.2">
      <c r="I60771" s="37" t="s">
        <v>16</v>
      </c>
    </row>
    <row r="60772" spans="9:9" x14ac:dyDescent="0.2">
      <c r="I60772" s="37" t="s">
        <v>16</v>
      </c>
    </row>
    <row r="60773" spans="9:9" x14ac:dyDescent="0.2">
      <c r="I60773" s="37" t="s">
        <v>16</v>
      </c>
    </row>
    <row r="60774" spans="9:9" x14ac:dyDescent="0.2">
      <c r="I60774" s="37" t="s">
        <v>16</v>
      </c>
    </row>
    <row r="60775" spans="9:9" x14ac:dyDescent="0.2">
      <c r="I60775" s="37" t="s">
        <v>16</v>
      </c>
    </row>
    <row r="60776" spans="9:9" x14ac:dyDescent="0.2">
      <c r="I60776" s="37" t="s">
        <v>16</v>
      </c>
    </row>
    <row r="60777" spans="9:9" x14ac:dyDescent="0.2">
      <c r="I60777" s="37" t="s">
        <v>16</v>
      </c>
    </row>
    <row r="60778" spans="9:9" x14ac:dyDescent="0.2">
      <c r="I60778" s="37" t="s">
        <v>16</v>
      </c>
    </row>
    <row r="60779" spans="9:9" x14ac:dyDescent="0.2">
      <c r="I60779" s="37" t="s">
        <v>16</v>
      </c>
    </row>
    <row r="60780" spans="9:9" x14ac:dyDescent="0.2">
      <c r="I60780" s="37" t="s">
        <v>16</v>
      </c>
    </row>
    <row r="60781" spans="9:9" x14ac:dyDescent="0.2">
      <c r="I60781" s="37" t="s">
        <v>16</v>
      </c>
    </row>
    <row r="60782" spans="9:9" x14ac:dyDescent="0.2">
      <c r="I60782" s="37" t="s">
        <v>16</v>
      </c>
    </row>
    <row r="60783" spans="9:9" x14ac:dyDescent="0.2">
      <c r="I60783" s="37" t="s">
        <v>16</v>
      </c>
    </row>
    <row r="60784" spans="9:9" x14ac:dyDescent="0.2">
      <c r="I60784" s="37" t="s">
        <v>16</v>
      </c>
    </row>
    <row r="60785" spans="9:9" x14ac:dyDescent="0.2">
      <c r="I60785" s="37" t="s">
        <v>16</v>
      </c>
    </row>
    <row r="60786" spans="9:9" x14ac:dyDescent="0.2">
      <c r="I60786" s="37" t="s">
        <v>16</v>
      </c>
    </row>
    <row r="60787" spans="9:9" x14ac:dyDescent="0.2">
      <c r="I60787" s="37" t="s">
        <v>16</v>
      </c>
    </row>
    <row r="60788" spans="9:9" x14ac:dyDescent="0.2">
      <c r="I60788" s="37" t="s">
        <v>16</v>
      </c>
    </row>
    <row r="60789" spans="9:9" x14ac:dyDescent="0.2">
      <c r="I60789" s="37" t="s">
        <v>16</v>
      </c>
    </row>
    <row r="60790" spans="9:9" x14ac:dyDescent="0.2">
      <c r="I60790" s="37" t="s">
        <v>16</v>
      </c>
    </row>
    <row r="60791" spans="9:9" x14ac:dyDescent="0.2">
      <c r="I60791" s="37" t="s">
        <v>16</v>
      </c>
    </row>
    <row r="60792" spans="9:9" x14ac:dyDescent="0.2">
      <c r="I60792" s="37" t="s">
        <v>16</v>
      </c>
    </row>
    <row r="60793" spans="9:9" x14ac:dyDescent="0.2">
      <c r="I60793" s="37" t="s">
        <v>16</v>
      </c>
    </row>
    <row r="60794" spans="9:9" x14ac:dyDescent="0.2">
      <c r="I60794" s="37" t="s">
        <v>16</v>
      </c>
    </row>
    <row r="60795" spans="9:9" x14ac:dyDescent="0.2">
      <c r="I60795" s="37" t="s">
        <v>16</v>
      </c>
    </row>
    <row r="60796" spans="9:9" x14ac:dyDescent="0.2">
      <c r="I60796" s="37" t="s">
        <v>16</v>
      </c>
    </row>
    <row r="60797" spans="9:9" x14ac:dyDescent="0.2">
      <c r="I60797" s="37" t="s">
        <v>16</v>
      </c>
    </row>
    <row r="60798" spans="9:9" x14ac:dyDescent="0.2">
      <c r="I60798" s="37" t="s">
        <v>16</v>
      </c>
    </row>
    <row r="60799" spans="9:9" x14ac:dyDescent="0.2">
      <c r="I60799" s="37" t="s">
        <v>16</v>
      </c>
    </row>
    <row r="60800" spans="9:9" x14ac:dyDescent="0.2">
      <c r="I60800" s="37" t="s">
        <v>16</v>
      </c>
    </row>
    <row r="60801" spans="9:9" x14ac:dyDescent="0.2">
      <c r="I60801" s="37" t="s">
        <v>16</v>
      </c>
    </row>
    <row r="60802" spans="9:9" x14ac:dyDescent="0.2">
      <c r="I60802" s="37" t="s">
        <v>16</v>
      </c>
    </row>
    <row r="60803" spans="9:9" x14ac:dyDescent="0.2">
      <c r="I60803" s="37" t="s">
        <v>16</v>
      </c>
    </row>
    <row r="60804" spans="9:9" x14ac:dyDescent="0.2">
      <c r="I60804" s="37" t="s">
        <v>16</v>
      </c>
    </row>
    <row r="60805" spans="9:9" x14ac:dyDescent="0.2">
      <c r="I60805" s="37" t="s">
        <v>16</v>
      </c>
    </row>
    <row r="60806" spans="9:9" x14ac:dyDescent="0.2">
      <c r="I60806" s="37" t="s">
        <v>16</v>
      </c>
    </row>
    <row r="60807" spans="9:9" x14ac:dyDescent="0.2">
      <c r="I60807" s="37" t="s">
        <v>16</v>
      </c>
    </row>
    <row r="60808" spans="9:9" x14ac:dyDescent="0.2">
      <c r="I60808" s="37" t="s">
        <v>16</v>
      </c>
    </row>
    <row r="60809" spans="9:9" x14ac:dyDescent="0.2">
      <c r="I60809" s="37" t="s">
        <v>16</v>
      </c>
    </row>
    <row r="60810" spans="9:9" x14ac:dyDescent="0.2">
      <c r="I60810" s="37" t="s">
        <v>16</v>
      </c>
    </row>
    <row r="60811" spans="9:9" x14ac:dyDescent="0.2">
      <c r="I60811" s="37" t="s">
        <v>16</v>
      </c>
    </row>
    <row r="60812" spans="9:9" x14ac:dyDescent="0.2">
      <c r="I60812" s="37" t="s">
        <v>16</v>
      </c>
    </row>
    <row r="60813" spans="9:9" x14ac:dyDescent="0.2">
      <c r="I60813" s="37" t="s">
        <v>16</v>
      </c>
    </row>
    <row r="60814" spans="9:9" x14ac:dyDescent="0.2">
      <c r="I60814" s="37" t="s">
        <v>16</v>
      </c>
    </row>
    <row r="60815" spans="9:9" x14ac:dyDescent="0.2">
      <c r="I60815" s="37" t="s">
        <v>16</v>
      </c>
    </row>
    <row r="60816" spans="9:9" x14ac:dyDescent="0.2">
      <c r="I60816" s="37" t="s">
        <v>16</v>
      </c>
    </row>
    <row r="60817" spans="9:9" x14ac:dyDescent="0.2">
      <c r="I60817" s="37" t="s">
        <v>16</v>
      </c>
    </row>
    <row r="60818" spans="9:9" x14ac:dyDescent="0.2">
      <c r="I60818" s="37" t="s">
        <v>16</v>
      </c>
    </row>
    <row r="60819" spans="9:9" x14ac:dyDescent="0.2">
      <c r="I60819" s="37" t="s">
        <v>16</v>
      </c>
    </row>
    <row r="60820" spans="9:9" x14ac:dyDescent="0.2">
      <c r="I60820" s="37" t="s">
        <v>16</v>
      </c>
    </row>
    <row r="60821" spans="9:9" x14ac:dyDescent="0.2">
      <c r="I60821" s="37" t="s">
        <v>16</v>
      </c>
    </row>
    <row r="60822" spans="9:9" x14ac:dyDescent="0.2">
      <c r="I60822" s="37" t="s">
        <v>16</v>
      </c>
    </row>
    <row r="60823" spans="9:9" x14ac:dyDescent="0.2">
      <c r="I60823" s="37" t="s">
        <v>16</v>
      </c>
    </row>
    <row r="60824" spans="9:9" x14ac:dyDescent="0.2">
      <c r="I60824" s="37" t="s">
        <v>16</v>
      </c>
    </row>
    <row r="60825" spans="9:9" x14ac:dyDescent="0.2">
      <c r="I60825" s="37" t="s">
        <v>16</v>
      </c>
    </row>
    <row r="60826" spans="9:9" x14ac:dyDescent="0.2">
      <c r="I60826" s="37" t="s">
        <v>16</v>
      </c>
    </row>
    <row r="60827" spans="9:9" x14ac:dyDescent="0.2">
      <c r="I60827" s="37" t="s">
        <v>16</v>
      </c>
    </row>
    <row r="60828" spans="9:9" x14ac:dyDescent="0.2">
      <c r="I60828" s="37" t="s">
        <v>16</v>
      </c>
    </row>
    <row r="60829" spans="9:9" x14ac:dyDescent="0.2">
      <c r="I60829" s="37" t="s">
        <v>16</v>
      </c>
    </row>
    <row r="60830" spans="9:9" x14ac:dyDescent="0.2">
      <c r="I60830" s="37" t="s">
        <v>16</v>
      </c>
    </row>
    <row r="60831" spans="9:9" x14ac:dyDescent="0.2">
      <c r="I60831" s="37" t="s">
        <v>16</v>
      </c>
    </row>
    <row r="60832" spans="9:9" x14ac:dyDescent="0.2">
      <c r="I60832" s="37" t="s">
        <v>16</v>
      </c>
    </row>
    <row r="60833" spans="9:9" x14ac:dyDescent="0.2">
      <c r="I60833" s="37" t="s">
        <v>16</v>
      </c>
    </row>
    <row r="60834" spans="9:9" x14ac:dyDescent="0.2">
      <c r="I60834" s="37" t="s">
        <v>16</v>
      </c>
    </row>
    <row r="60835" spans="9:9" x14ac:dyDescent="0.2">
      <c r="I60835" s="37" t="s">
        <v>16</v>
      </c>
    </row>
    <row r="60836" spans="9:9" x14ac:dyDescent="0.2">
      <c r="I60836" s="37" t="s">
        <v>16</v>
      </c>
    </row>
    <row r="60837" spans="9:9" x14ac:dyDescent="0.2">
      <c r="I60837" s="37" t="s">
        <v>16</v>
      </c>
    </row>
    <row r="60838" spans="9:9" x14ac:dyDescent="0.2">
      <c r="I60838" s="37" t="s">
        <v>16</v>
      </c>
    </row>
    <row r="60839" spans="9:9" x14ac:dyDescent="0.2">
      <c r="I60839" s="37" t="s">
        <v>16</v>
      </c>
    </row>
    <row r="60840" spans="9:9" x14ac:dyDescent="0.2">
      <c r="I60840" s="37" t="s">
        <v>16</v>
      </c>
    </row>
    <row r="60841" spans="9:9" x14ac:dyDescent="0.2">
      <c r="I60841" s="37" t="s">
        <v>16</v>
      </c>
    </row>
    <row r="60842" spans="9:9" x14ac:dyDescent="0.2">
      <c r="I60842" s="37" t="s">
        <v>16</v>
      </c>
    </row>
    <row r="60843" spans="9:9" x14ac:dyDescent="0.2">
      <c r="I60843" s="37" t="s">
        <v>16</v>
      </c>
    </row>
    <row r="60844" spans="9:9" x14ac:dyDescent="0.2">
      <c r="I60844" s="37" t="s">
        <v>16</v>
      </c>
    </row>
    <row r="60845" spans="9:9" x14ac:dyDescent="0.2">
      <c r="I60845" s="37" t="s">
        <v>16</v>
      </c>
    </row>
    <row r="60846" spans="9:9" x14ac:dyDescent="0.2">
      <c r="I60846" s="37" t="s">
        <v>16</v>
      </c>
    </row>
    <row r="60847" spans="9:9" x14ac:dyDescent="0.2">
      <c r="I60847" s="37" t="s">
        <v>16</v>
      </c>
    </row>
    <row r="60848" spans="9:9" x14ac:dyDescent="0.2">
      <c r="I60848" s="37" t="s">
        <v>16</v>
      </c>
    </row>
    <row r="60849" spans="9:9" x14ac:dyDescent="0.2">
      <c r="I60849" s="37" t="s">
        <v>16</v>
      </c>
    </row>
    <row r="60850" spans="9:9" x14ac:dyDescent="0.2">
      <c r="I60850" s="37" t="s">
        <v>16</v>
      </c>
    </row>
    <row r="60851" spans="9:9" x14ac:dyDescent="0.2">
      <c r="I60851" s="37" t="s">
        <v>16</v>
      </c>
    </row>
    <row r="60852" spans="9:9" x14ac:dyDescent="0.2">
      <c r="I60852" s="37" t="s">
        <v>16</v>
      </c>
    </row>
    <row r="60853" spans="9:9" x14ac:dyDescent="0.2">
      <c r="I60853" s="37" t="s">
        <v>16</v>
      </c>
    </row>
    <row r="60854" spans="9:9" x14ac:dyDescent="0.2">
      <c r="I60854" s="37" t="s">
        <v>16</v>
      </c>
    </row>
    <row r="60855" spans="9:9" x14ac:dyDescent="0.2">
      <c r="I60855" s="37" t="s">
        <v>16</v>
      </c>
    </row>
    <row r="60856" spans="9:9" x14ac:dyDescent="0.2">
      <c r="I60856" s="37" t="s">
        <v>16</v>
      </c>
    </row>
    <row r="60857" spans="9:9" x14ac:dyDescent="0.2">
      <c r="I60857" s="37" t="s">
        <v>16</v>
      </c>
    </row>
    <row r="60858" spans="9:9" x14ac:dyDescent="0.2">
      <c r="I60858" s="37" t="s">
        <v>16</v>
      </c>
    </row>
    <row r="60859" spans="9:9" x14ac:dyDescent="0.2">
      <c r="I60859" s="37" t="s">
        <v>16</v>
      </c>
    </row>
    <row r="60860" spans="9:9" x14ac:dyDescent="0.2">
      <c r="I60860" s="37" t="s">
        <v>16</v>
      </c>
    </row>
    <row r="60861" spans="9:9" x14ac:dyDescent="0.2">
      <c r="I60861" s="37" t="s">
        <v>16</v>
      </c>
    </row>
    <row r="60862" spans="9:9" x14ac:dyDescent="0.2">
      <c r="I60862" s="37" t="s">
        <v>16</v>
      </c>
    </row>
    <row r="60863" spans="9:9" x14ac:dyDescent="0.2">
      <c r="I60863" s="37" t="s">
        <v>16</v>
      </c>
    </row>
    <row r="60864" spans="9:9" x14ac:dyDescent="0.2">
      <c r="I60864" s="37" t="s">
        <v>16</v>
      </c>
    </row>
    <row r="60865" spans="9:9" x14ac:dyDescent="0.2">
      <c r="I60865" s="37" t="s">
        <v>16</v>
      </c>
    </row>
    <row r="60866" spans="9:9" x14ac:dyDescent="0.2">
      <c r="I60866" s="37" t="s">
        <v>16</v>
      </c>
    </row>
    <row r="60867" spans="9:9" x14ac:dyDescent="0.2">
      <c r="I60867" s="37" t="s">
        <v>16</v>
      </c>
    </row>
    <row r="60868" spans="9:9" x14ac:dyDescent="0.2">
      <c r="I60868" s="37" t="s">
        <v>16</v>
      </c>
    </row>
    <row r="60869" spans="9:9" x14ac:dyDescent="0.2">
      <c r="I60869" s="37" t="s">
        <v>16</v>
      </c>
    </row>
    <row r="60870" spans="9:9" x14ac:dyDescent="0.2">
      <c r="I60870" s="37" t="s">
        <v>16</v>
      </c>
    </row>
    <row r="60871" spans="9:9" x14ac:dyDescent="0.2">
      <c r="I60871" s="37" t="s">
        <v>16</v>
      </c>
    </row>
    <row r="60872" spans="9:9" x14ac:dyDescent="0.2">
      <c r="I60872" s="37" t="s">
        <v>16</v>
      </c>
    </row>
    <row r="60873" spans="9:9" x14ac:dyDescent="0.2">
      <c r="I60873" s="37" t="s">
        <v>16</v>
      </c>
    </row>
    <row r="60874" spans="9:9" x14ac:dyDescent="0.2">
      <c r="I60874" s="37" t="s">
        <v>16</v>
      </c>
    </row>
    <row r="60875" spans="9:9" x14ac:dyDescent="0.2">
      <c r="I60875" s="37" t="s">
        <v>16</v>
      </c>
    </row>
    <row r="60876" spans="9:9" x14ac:dyDescent="0.2">
      <c r="I60876" s="37" t="s">
        <v>16</v>
      </c>
    </row>
    <row r="60877" spans="9:9" x14ac:dyDescent="0.2">
      <c r="I60877" s="37" t="s">
        <v>16</v>
      </c>
    </row>
    <row r="60878" spans="9:9" x14ac:dyDescent="0.2">
      <c r="I60878" s="37" t="s">
        <v>16</v>
      </c>
    </row>
    <row r="60879" spans="9:9" x14ac:dyDescent="0.2">
      <c r="I60879" s="37" t="s">
        <v>16</v>
      </c>
    </row>
    <row r="60880" spans="9:9" x14ac:dyDescent="0.2">
      <c r="I60880" s="37" t="s">
        <v>16</v>
      </c>
    </row>
    <row r="60881" spans="9:9" x14ac:dyDescent="0.2">
      <c r="I60881" s="37" t="s">
        <v>16</v>
      </c>
    </row>
    <row r="60882" spans="9:9" x14ac:dyDescent="0.2">
      <c r="I60882" s="37" t="s">
        <v>16</v>
      </c>
    </row>
    <row r="60883" spans="9:9" x14ac:dyDescent="0.2">
      <c r="I60883" s="37" t="s">
        <v>16</v>
      </c>
    </row>
    <row r="60884" spans="9:9" x14ac:dyDescent="0.2">
      <c r="I60884" s="37" t="s">
        <v>16</v>
      </c>
    </row>
    <row r="60885" spans="9:9" x14ac:dyDescent="0.2">
      <c r="I60885" s="37" t="s">
        <v>16</v>
      </c>
    </row>
    <row r="60886" spans="9:9" x14ac:dyDescent="0.2">
      <c r="I60886" s="37" t="s">
        <v>16</v>
      </c>
    </row>
    <row r="60887" spans="9:9" x14ac:dyDescent="0.2">
      <c r="I60887" s="37" t="s">
        <v>16</v>
      </c>
    </row>
    <row r="60888" spans="9:9" x14ac:dyDescent="0.2">
      <c r="I60888" s="37" t="s">
        <v>16</v>
      </c>
    </row>
    <row r="60889" spans="9:9" x14ac:dyDescent="0.2">
      <c r="I60889" s="37" t="s">
        <v>16</v>
      </c>
    </row>
    <row r="60890" spans="9:9" x14ac:dyDescent="0.2">
      <c r="I60890" s="37" t="s">
        <v>16</v>
      </c>
    </row>
    <row r="60891" spans="9:9" x14ac:dyDescent="0.2">
      <c r="I60891" s="37" t="s">
        <v>16</v>
      </c>
    </row>
    <row r="60892" spans="9:9" x14ac:dyDescent="0.2">
      <c r="I60892" s="37" t="s">
        <v>16</v>
      </c>
    </row>
    <row r="60893" spans="9:9" x14ac:dyDescent="0.2">
      <c r="I60893" s="37" t="s">
        <v>16</v>
      </c>
    </row>
    <row r="60894" spans="9:9" x14ac:dyDescent="0.2">
      <c r="I60894" s="37" t="s">
        <v>16</v>
      </c>
    </row>
    <row r="60895" spans="9:9" x14ac:dyDescent="0.2">
      <c r="I60895" s="37" t="s">
        <v>16</v>
      </c>
    </row>
    <row r="60896" spans="9:9" x14ac:dyDescent="0.2">
      <c r="I60896" s="37" t="s">
        <v>16</v>
      </c>
    </row>
    <row r="60897" spans="9:9" x14ac:dyDescent="0.2">
      <c r="I60897" s="37" t="s">
        <v>16</v>
      </c>
    </row>
    <row r="60898" spans="9:9" x14ac:dyDescent="0.2">
      <c r="I60898" s="37" t="s">
        <v>16</v>
      </c>
    </row>
    <row r="60899" spans="9:9" x14ac:dyDescent="0.2">
      <c r="I60899" s="37" t="s">
        <v>16</v>
      </c>
    </row>
    <row r="60900" spans="9:9" x14ac:dyDescent="0.2">
      <c r="I60900" s="37" t="s">
        <v>16</v>
      </c>
    </row>
    <row r="60901" spans="9:9" x14ac:dyDescent="0.2">
      <c r="I60901" s="37" t="s">
        <v>16</v>
      </c>
    </row>
    <row r="60902" spans="9:9" x14ac:dyDescent="0.2">
      <c r="I60902" s="37" t="s">
        <v>16</v>
      </c>
    </row>
    <row r="60903" spans="9:9" x14ac:dyDescent="0.2">
      <c r="I60903" s="37" t="s">
        <v>16</v>
      </c>
    </row>
    <row r="60904" spans="9:9" x14ac:dyDescent="0.2">
      <c r="I60904" s="37" t="s">
        <v>16</v>
      </c>
    </row>
    <row r="60905" spans="9:9" x14ac:dyDescent="0.2">
      <c r="I60905" s="37" t="s">
        <v>16</v>
      </c>
    </row>
    <row r="60906" spans="9:9" x14ac:dyDescent="0.2">
      <c r="I60906" s="37" t="s">
        <v>16</v>
      </c>
    </row>
    <row r="60907" spans="9:9" x14ac:dyDescent="0.2">
      <c r="I60907" s="37" t="s">
        <v>16</v>
      </c>
    </row>
    <row r="60908" spans="9:9" x14ac:dyDescent="0.2">
      <c r="I60908" s="37" t="s">
        <v>16</v>
      </c>
    </row>
    <row r="60909" spans="9:9" x14ac:dyDescent="0.2">
      <c r="I60909" s="37" t="s">
        <v>16</v>
      </c>
    </row>
    <row r="60910" spans="9:9" x14ac:dyDescent="0.2">
      <c r="I60910" s="37" t="s">
        <v>16</v>
      </c>
    </row>
    <row r="60911" spans="9:9" x14ac:dyDescent="0.2">
      <c r="I60911" s="37" t="s">
        <v>16</v>
      </c>
    </row>
    <row r="60912" spans="9:9" x14ac:dyDescent="0.2">
      <c r="I60912" s="37" t="s">
        <v>16</v>
      </c>
    </row>
    <row r="60913" spans="9:9" x14ac:dyDescent="0.2">
      <c r="I60913" s="37" t="s">
        <v>16</v>
      </c>
    </row>
    <row r="60914" spans="9:9" x14ac:dyDescent="0.2">
      <c r="I60914" s="37" t="s">
        <v>16</v>
      </c>
    </row>
    <row r="60915" spans="9:9" x14ac:dyDescent="0.2">
      <c r="I60915" s="37" t="s">
        <v>16</v>
      </c>
    </row>
    <row r="60916" spans="9:9" x14ac:dyDescent="0.2">
      <c r="I60916" s="37" t="s">
        <v>16</v>
      </c>
    </row>
    <row r="60917" spans="9:9" x14ac:dyDescent="0.2">
      <c r="I60917" s="37" t="s">
        <v>16</v>
      </c>
    </row>
    <row r="60918" spans="9:9" x14ac:dyDescent="0.2">
      <c r="I60918" s="37" t="s">
        <v>16</v>
      </c>
    </row>
    <row r="60919" spans="9:9" x14ac:dyDescent="0.2">
      <c r="I60919" s="37" t="s">
        <v>16</v>
      </c>
    </row>
    <row r="60920" spans="9:9" x14ac:dyDescent="0.2">
      <c r="I60920" s="37" t="s">
        <v>16</v>
      </c>
    </row>
    <row r="60921" spans="9:9" x14ac:dyDescent="0.2">
      <c r="I60921" s="37" t="s">
        <v>16</v>
      </c>
    </row>
    <row r="60922" spans="9:9" x14ac:dyDescent="0.2">
      <c r="I60922" s="37" t="s">
        <v>16</v>
      </c>
    </row>
    <row r="60923" spans="9:9" x14ac:dyDescent="0.2">
      <c r="I60923" s="37" t="s">
        <v>16</v>
      </c>
    </row>
    <row r="60924" spans="9:9" x14ac:dyDescent="0.2">
      <c r="I60924" s="37" t="s">
        <v>16</v>
      </c>
    </row>
    <row r="60925" spans="9:9" x14ac:dyDescent="0.2">
      <c r="I60925" s="37" t="s">
        <v>16</v>
      </c>
    </row>
    <row r="60926" spans="9:9" x14ac:dyDescent="0.2">
      <c r="I60926" s="37" t="s">
        <v>16</v>
      </c>
    </row>
    <row r="60927" spans="9:9" x14ac:dyDescent="0.2">
      <c r="I60927" s="37" t="s">
        <v>16</v>
      </c>
    </row>
    <row r="60928" spans="9:9" x14ac:dyDescent="0.2">
      <c r="I60928" s="37" t="s">
        <v>16</v>
      </c>
    </row>
    <row r="60929" spans="9:9" x14ac:dyDescent="0.2">
      <c r="I60929" s="37" t="s">
        <v>16</v>
      </c>
    </row>
    <row r="60930" spans="9:9" x14ac:dyDescent="0.2">
      <c r="I60930" s="37" t="s">
        <v>16</v>
      </c>
    </row>
    <row r="60931" spans="9:9" x14ac:dyDescent="0.2">
      <c r="I60931" s="37" t="s">
        <v>16</v>
      </c>
    </row>
    <row r="60932" spans="9:9" x14ac:dyDescent="0.2">
      <c r="I60932" s="37" t="s">
        <v>16</v>
      </c>
    </row>
    <row r="60933" spans="9:9" x14ac:dyDescent="0.2">
      <c r="I60933" s="37" t="s">
        <v>16</v>
      </c>
    </row>
    <row r="60934" spans="9:9" x14ac:dyDescent="0.2">
      <c r="I60934" s="37" t="s">
        <v>16</v>
      </c>
    </row>
    <row r="60935" spans="9:9" x14ac:dyDescent="0.2">
      <c r="I60935" s="37" t="s">
        <v>16</v>
      </c>
    </row>
    <row r="60936" spans="9:9" x14ac:dyDescent="0.2">
      <c r="I60936" s="37" t="s">
        <v>16</v>
      </c>
    </row>
    <row r="60937" spans="9:9" x14ac:dyDescent="0.2">
      <c r="I60937" s="37" t="s">
        <v>16</v>
      </c>
    </row>
    <row r="60938" spans="9:9" x14ac:dyDescent="0.2">
      <c r="I60938" s="37" t="s">
        <v>16</v>
      </c>
    </row>
    <row r="60939" spans="9:9" x14ac:dyDescent="0.2">
      <c r="I60939" s="37" t="s">
        <v>16</v>
      </c>
    </row>
    <row r="60940" spans="9:9" x14ac:dyDescent="0.2">
      <c r="I60940" s="37" t="s">
        <v>16</v>
      </c>
    </row>
    <row r="60941" spans="9:9" x14ac:dyDescent="0.2">
      <c r="I60941" s="37" t="s">
        <v>16</v>
      </c>
    </row>
    <row r="60942" spans="9:9" x14ac:dyDescent="0.2">
      <c r="I60942" s="37" t="s">
        <v>16</v>
      </c>
    </row>
    <row r="60943" spans="9:9" x14ac:dyDescent="0.2">
      <c r="I60943" s="37" t="s">
        <v>16</v>
      </c>
    </row>
    <row r="60944" spans="9:9" x14ac:dyDescent="0.2">
      <c r="I60944" s="37" t="s">
        <v>16</v>
      </c>
    </row>
    <row r="60945" spans="9:9" x14ac:dyDescent="0.2">
      <c r="I60945" s="37" t="s">
        <v>16</v>
      </c>
    </row>
    <row r="60946" spans="9:9" x14ac:dyDescent="0.2">
      <c r="I60946" s="37" t="s">
        <v>16</v>
      </c>
    </row>
    <row r="60947" spans="9:9" x14ac:dyDescent="0.2">
      <c r="I60947" s="37" t="s">
        <v>16</v>
      </c>
    </row>
    <row r="60948" spans="9:9" x14ac:dyDescent="0.2">
      <c r="I60948" s="37" t="s">
        <v>16</v>
      </c>
    </row>
    <row r="60949" spans="9:9" x14ac:dyDescent="0.2">
      <c r="I60949" s="37" t="s">
        <v>16</v>
      </c>
    </row>
    <row r="60950" spans="9:9" x14ac:dyDescent="0.2">
      <c r="I60950" s="37" t="s">
        <v>16</v>
      </c>
    </row>
    <row r="60951" spans="9:9" x14ac:dyDescent="0.2">
      <c r="I60951" s="37" t="s">
        <v>16</v>
      </c>
    </row>
    <row r="60952" spans="9:9" x14ac:dyDescent="0.2">
      <c r="I60952" s="37" t="s">
        <v>16</v>
      </c>
    </row>
    <row r="60953" spans="9:9" x14ac:dyDescent="0.2">
      <c r="I60953" s="37" t="s">
        <v>16</v>
      </c>
    </row>
    <row r="60954" spans="9:9" x14ac:dyDescent="0.2">
      <c r="I60954" s="37" t="s">
        <v>16</v>
      </c>
    </row>
    <row r="60955" spans="9:9" x14ac:dyDescent="0.2">
      <c r="I60955" s="37" t="s">
        <v>16</v>
      </c>
    </row>
    <row r="60956" spans="9:9" x14ac:dyDescent="0.2">
      <c r="I60956" s="37" t="s">
        <v>16</v>
      </c>
    </row>
    <row r="60957" spans="9:9" x14ac:dyDescent="0.2">
      <c r="I60957" s="37" t="s">
        <v>16</v>
      </c>
    </row>
    <row r="60958" spans="9:9" x14ac:dyDescent="0.2">
      <c r="I60958" s="37" t="s">
        <v>16</v>
      </c>
    </row>
    <row r="60959" spans="9:9" x14ac:dyDescent="0.2">
      <c r="I60959" s="37" t="s">
        <v>16</v>
      </c>
    </row>
    <row r="60960" spans="9:9" x14ac:dyDescent="0.2">
      <c r="I60960" s="37" t="s">
        <v>16</v>
      </c>
    </row>
    <row r="60961" spans="9:9" x14ac:dyDescent="0.2">
      <c r="I60961" s="37" t="s">
        <v>16</v>
      </c>
    </row>
    <row r="60962" spans="9:9" x14ac:dyDescent="0.2">
      <c r="I60962" s="37" t="s">
        <v>16</v>
      </c>
    </row>
    <row r="60963" spans="9:9" x14ac:dyDescent="0.2">
      <c r="I60963" s="37" t="s">
        <v>16</v>
      </c>
    </row>
    <row r="60964" spans="9:9" x14ac:dyDescent="0.2">
      <c r="I60964" s="37" t="s">
        <v>16</v>
      </c>
    </row>
    <row r="60965" spans="9:9" x14ac:dyDescent="0.2">
      <c r="I60965" s="37" t="s">
        <v>16</v>
      </c>
    </row>
    <row r="60966" spans="9:9" x14ac:dyDescent="0.2">
      <c r="I60966" s="37" t="s">
        <v>16</v>
      </c>
    </row>
    <row r="60967" spans="9:9" x14ac:dyDescent="0.2">
      <c r="I60967" s="37" t="s">
        <v>16</v>
      </c>
    </row>
    <row r="60968" spans="9:9" x14ac:dyDescent="0.2">
      <c r="I60968" s="37" t="s">
        <v>16</v>
      </c>
    </row>
    <row r="60969" spans="9:9" x14ac:dyDescent="0.2">
      <c r="I60969" s="37" t="s">
        <v>16</v>
      </c>
    </row>
    <row r="60970" spans="9:9" x14ac:dyDescent="0.2">
      <c r="I60970" s="37" t="s">
        <v>16</v>
      </c>
    </row>
    <row r="60971" spans="9:9" x14ac:dyDescent="0.2">
      <c r="I60971" s="37" t="s">
        <v>16</v>
      </c>
    </row>
    <row r="60972" spans="9:9" x14ac:dyDescent="0.2">
      <c r="I60972" s="37" t="s">
        <v>16</v>
      </c>
    </row>
    <row r="60973" spans="9:9" x14ac:dyDescent="0.2">
      <c r="I60973" s="37" t="s">
        <v>16</v>
      </c>
    </row>
    <row r="60974" spans="9:9" x14ac:dyDescent="0.2">
      <c r="I60974" s="37" t="s">
        <v>16</v>
      </c>
    </row>
    <row r="60975" spans="9:9" x14ac:dyDescent="0.2">
      <c r="I60975" s="37" t="s">
        <v>16</v>
      </c>
    </row>
    <row r="60976" spans="9:9" x14ac:dyDescent="0.2">
      <c r="I60976" s="37" t="s">
        <v>16</v>
      </c>
    </row>
    <row r="60977" spans="9:9" x14ac:dyDescent="0.2">
      <c r="I60977" s="37" t="s">
        <v>16</v>
      </c>
    </row>
    <row r="60978" spans="9:9" x14ac:dyDescent="0.2">
      <c r="I60978" s="37" t="s">
        <v>16</v>
      </c>
    </row>
    <row r="60979" spans="9:9" x14ac:dyDescent="0.2">
      <c r="I60979" s="37" t="s">
        <v>16</v>
      </c>
    </row>
    <row r="60980" spans="9:9" x14ac:dyDescent="0.2">
      <c r="I60980" s="37" t="s">
        <v>16</v>
      </c>
    </row>
    <row r="60981" spans="9:9" x14ac:dyDescent="0.2">
      <c r="I60981" s="37" t="s">
        <v>16</v>
      </c>
    </row>
    <row r="60982" spans="9:9" x14ac:dyDescent="0.2">
      <c r="I60982" s="37" t="s">
        <v>16</v>
      </c>
    </row>
    <row r="60983" spans="9:9" x14ac:dyDescent="0.2">
      <c r="I60983" s="37" t="s">
        <v>16</v>
      </c>
    </row>
    <row r="60984" spans="9:9" x14ac:dyDescent="0.2">
      <c r="I60984" s="37" t="s">
        <v>16</v>
      </c>
    </row>
    <row r="60985" spans="9:9" x14ac:dyDescent="0.2">
      <c r="I60985" s="37" t="s">
        <v>16</v>
      </c>
    </row>
    <row r="60986" spans="9:9" x14ac:dyDescent="0.2">
      <c r="I60986" s="37" t="s">
        <v>16</v>
      </c>
    </row>
    <row r="60987" spans="9:9" x14ac:dyDescent="0.2">
      <c r="I60987" s="37" t="s">
        <v>16</v>
      </c>
    </row>
    <row r="60988" spans="9:9" x14ac:dyDescent="0.2">
      <c r="I60988" s="37" t="s">
        <v>16</v>
      </c>
    </row>
    <row r="60989" spans="9:9" x14ac:dyDescent="0.2">
      <c r="I60989" s="37" t="s">
        <v>16</v>
      </c>
    </row>
    <row r="60990" spans="9:9" x14ac:dyDescent="0.2">
      <c r="I60990" s="37" t="s">
        <v>16</v>
      </c>
    </row>
    <row r="60991" spans="9:9" x14ac:dyDescent="0.2">
      <c r="I60991" s="37" t="s">
        <v>16</v>
      </c>
    </row>
    <row r="60992" spans="9:9" x14ac:dyDescent="0.2">
      <c r="I60992" s="37" t="s">
        <v>16</v>
      </c>
    </row>
    <row r="60993" spans="9:9" x14ac:dyDescent="0.2">
      <c r="I60993" s="37" t="s">
        <v>16</v>
      </c>
    </row>
    <row r="60994" spans="9:9" x14ac:dyDescent="0.2">
      <c r="I60994" s="37" t="s">
        <v>16</v>
      </c>
    </row>
    <row r="60995" spans="9:9" x14ac:dyDescent="0.2">
      <c r="I60995" s="37" t="s">
        <v>16</v>
      </c>
    </row>
    <row r="60996" spans="9:9" x14ac:dyDescent="0.2">
      <c r="I60996" s="37" t="s">
        <v>16</v>
      </c>
    </row>
    <row r="60997" spans="9:9" x14ac:dyDescent="0.2">
      <c r="I60997" s="37" t="s">
        <v>16</v>
      </c>
    </row>
    <row r="60998" spans="9:9" x14ac:dyDescent="0.2">
      <c r="I60998" s="37" t="s">
        <v>16</v>
      </c>
    </row>
    <row r="60999" spans="9:9" x14ac:dyDescent="0.2">
      <c r="I60999" s="37" t="s">
        <v>16</v>
      </c>
    </row>
    <row r="61000" spans="9:9" x14ac:dyDescent="0.2">
      <c r="I61000" s="37" t="s">
        <v>16</v>
      </c>
    </row>
    <row r="61001" spans="9:9" x14ac:dyDescent="0.2">
      <c r="I61001" s="37" t="s">
        <v>16</v>
      </c>
    </row>
    <row r="61002" spans="9:9" x14ac:dyDescent="0.2">
      <c r="I61002" s="37" t="s">
        <v>16</v>
      </c>
    </row>
    <row r="61003" spans="9:9" x14ac:dyDescent="0.2">
      <c r="I61003" s="37" t="s">
        <v>16</v>
      </c>
    </row>
    <row r="61004" spans="9:9" x14ac:dyDescent="0.2">
      <c r="I61004" s="37" t="s">
        <v>16</v>
      </c>
    </row>
    <row r="61005" spans="9:9" x14ac:dyDescent="0.2">
      <c r="I61005" s="37" t="s">
        <v>16</v>
      </c>
    </row>
    <row r="61006" spans="9:9" x14ac:dyDescent="0.2">
      <c r="I61006" s="37" t="s">
        <v>16</v>
      </c>
    </row>
    <row r="61007" spans="9:9" x14ac:dyDescent="0.2">
      <c r="I61007" s="37" t="s">
        <v>16</v>
      </c>
    </row>
    <row r="61008" spans="9:9" x14ac:dyDescent="0.2">
      <c r="I61008" s="37" t="s">
        <v>16</v>
      </c>
    </row>
    <row r="61009" spans="9:9" x14ac:dyDescent="0.2">
      <c r="I61009" s="37" t="s">
        <v>16</v>
      </c>
    </row>
    <row r="61010" spans="9:9" x14ac:dyDescent="0.2">
      <c r="I61010" s="37" t="s">
        <v>16</v>
      </c>
    </row>
    <row r="61011" spans="9:9" x14ac:dyDescent="0.2">
      <c r="I61011" s="37" t="s">
        <v>16</v>
      </c>
    </row>
    <row r="61012" spans="9:9" x14ac:dyDescent="0.2">
      <c r="I61012" s="37" t="s">
        <v>16</v>
      </c>
    </row>
    <row r="61013" spans="9:9" x14ac:dyDescent="0.2">
      <c r="I61013" s="37" t="s">
        <v>16</v>
      </c>
    </row>
    <row r="61014" spans="9:9" x14ac:dyDescent="0.2">
      <c r="I61014" s="37" t="s">
        <v>16</v>
      </c>
    </row>
    <row r="61015" spans="9:9" x14ac:dyDescent="0.2">
      <c r="I61015" s="37" t="s">
        <v>16</v>
      </c>
    </row>
    <row r="61016" spans="9:9" x14ac:dyDescent="0.2">
      <c r="I61016" s="37" t="s">
        <v>16</v>
      </c>
    </row>
    <row r="61017" spans="9:9" x14ac:dyDescent="0.2">
      <c r="I61017" s="37" t="s">
        <v>16</v>
      </c>
    </row>
    <row r="61018" spans="9:9" x14ac:dyDescent="0.2">
      <c r="I61018" s="37" t="s">
        <v>16</v>
      </c>
    </row>
    <row r="61019" spans="9:9" x14ac:dyDescent="0.2">
      <c r="I61019" s="37" t="s">
        <v>16</v>
      </c>
    </row>
    <row r="61020" spans="9:9" x14ac:dyDescent="0.2">
      <c r="I61020" s="37" t="s">
        <v>16</v>
      </c>
    </row>
    <row r="61021" spans="9:9" x14ac:dyDescent="0.2">
      <c r="I61021" s="37" t="s">
        <v>16</v>
      </c>
    </row>
    <row r="61022" spans="9:9" x14ac:dyDescent="0.2">
      <c r="I61022" s="37" t="s">
        <v>16</v>
      </c>
    </row>
    <row r="61023" spans="9:9" x14ac:dyDescent="0.2">
      <c r="I61023" s="37" t="s">
        <v>16</v>
      </c>
    </row>
    <row r="61024" spans="9:9" x14ac:dyDescent="0.2">
      <c r="I61024" s="37" t="s">
        <v>16</v>
      </c>
    </row>
    <row r="61025" spans="9:9" x14ac:dyDescent="0.2">
      <c r="I61025" s="37" t="s">
        <v>16</v>
      </c>
    </row>
    <row r="61026" spans="9:9" x14ac:dyDescent="0.2">
      <c r="I61026" s="37" t="s">
        <v>16</v>
      </c>
    </row>
    <row r="61027" spans="9:9" x14ac:dyDescent="0.2">
      <c r="I61027" s="37" t="s">
        <v>16</v>
      </c>
    </row>
    <row r="61028" spans="9:9" x14ac:dyDescent="0.2">
      <c r="I61028" s="37" t="s">
        <v>16</v>
      </c>
    </row>
    <row r="61029" spans="9:9" x14ac:dyDescent="0.2">
      <c r="I61029" s="37" t="s">
        <v>16</v>
      </c>
    </row>
    <row r="61030" spans="9:9" x14ac:dyDescent="0.2">
      <c r="I61030" s="37" t="s">
        <v>16</v>
      </c>
    </row>
    <row r="61031" spans="9:9" x14ac:dyDescent="0.2">
      <c r="I61031" s="37" t="s">
        <v>16</v>
      </c>
    </row>
    <row r="61032" spans="9:9" x14ac:dyDescent="0.2">
      <c r="I61032" s="37" t="s">
        <v>16</v>
      </c>
    </row>
    <row r="61033" spans="9:9" x14ac:dyDescent="0.2">
      <c r="I61033" s="37" t="s">
        <v>16</v>
      </c>
    </row>
    <row r="61034" spans="9:9" x14ac:dyDescent="0.2">
      <c r="I61034" s="37" t="s">
        <v>16</v>
      </c>
    </row>
    <row r="61035" spans="9:9" x14ac:dyDescent="0.2">
      <c r="I61035" s="37" t="s">
        <v>16</v>
      </c>
    </row>
    <row r="61036" spans="9:9" x14ac:dyDescent="0.2">
      <c r="I61036" s="37" t="s">
        <v>16</v>
      </c>
    </row>
    <row r="61037" spans="9:9" x14ac:dyDescent="0.2">
      <c r="I61037" s="37" t="s">
        <v>16</v>
      </c>
    </row>
    <row r="61038" spans="9:9" x14ac:dyDescent="0.2">
      <c r="I61038" s="37" t="s">
        <v>16</v>
      </c>
    </row>
    <row r="61039" spans="9:9" x14ac:dyDescent="0.2">
      <c r="I61039" s="37" t="s">
        <v>16</v>
      </c>
    </row>
    <row r="61040" spans="9:9" x14ac:dyDescent="0.2">
      <c r="I61040" s="37" t="s">
        <v>16</v>
      </c>
    </row>
    <row r="61041" spans="9:9" x14ac:dyDescent="0.2">
      <c r="I61041" s="37" t="s">
        <v>16</v>
      </c>
    </row>
    <row r="61042" spans="9:9" x14ac:dyDescent="0.2">
      <c r="I61042" s="37" t="s">
        <v>16</v>
      </c>
    </row>
    <row r="61043" spans="9:9" x14ac:dyDescent="0.2">
      <c r="I61043" s="37" t="s">
        <v>16</v>
      </c>
    </row>
    <row r="61044" spans="9:9" x14ac:dyDescent="0.2">
      <c r="I61044" s="37" t="s">
        <v>16</v>
      </c>
    </row>
    <row r="61045" spans="9:9" x14ac:dyDescent="0.2">
      <c r="I61045" s="37" t="s">
        <v>16</v>
      </c>
    </row>
    <row r="61046" spans="9:9" x14ac:dyDescent="0.2">
      <c r="I61046" s="37" t="s">
        <v>16</v>
      </c>
    </row>
    <row r="61047" spans="9:9" x14ac:dyDescent="0.2">
      <c r="I61047" s="37" t="s">
        <v>16</v>
      </c>
    </row>
    <row r="61048" spans="9:9" x14ac:dyDescent="0.2">
      <c r="I61048" s="37" t="s">
        <v>16</v>
      </c>
    </row>
    <row r="61049" spans="9:9" x14ac:dyDescent="0.2">
      <c r="I61049" s="37" t="s">
        <v>16</v>
      </c>
    </row>
    <row r="61050" spans="9:9" x14ac:dyDescent="0.2">
      <c r="I61050" s="37" t="s">
        <v>16</v>
      </c>
    </row>
    <row r="61051" spans="9:9" x14ac:dyDescent="0.2">
      <c r="I61051" s="37" t="s">
        <v>16</v>
      </c>
    </row>
    <row r="61052" spans="9:9" x14ac:dyDescent="0.2">
      <c r="I61052" s="37" t="s">
        <v>16</v>
      </c>
    </row>
    <row r="61053" spans="9:9" x14ac:dyDescent="0.2">
      <c r="I61053" s="37" t="s">
        <v>16</v>
      </c>
    </row>
    <row r="61054" spans="9:9" x14ac:dyDescent="0.2">
      <c r="I61054" s="37" t="s">
        <v>16</v>
      </c>
    </row>
    <row r="61055" spans="9:9" x14ac:dyDescent="0.2">
      <c r="I61055" s="37" t="s">
        <v>16</v>
      </c>
    </row>
    <row r="61056" spans="9:9" x14ac:dyDescent="0.2">
      <c r="I61056" s="37" t="s">
        <v>16</v>
      </c>
    </row>
    <row r="61057" spans="9:9" x14ac:dyDescent="0.2">
      <c r="I61057" s="37" t="s">
        <v>16</v>
      </c>
    </row>
    <row r="61058" spans="9:9" x14ac:dyDescent="0.2">
      <c r="I61058" s="37" t="s">
        <v>16</v>
      </c>
    </row>
    <row r="61059" spans="9:9" x14ac:dyDescent="0.2">
      <c r="I61059" s="37" t="s">
        <v>16</v>
      </c>
    </row>
    <row r="61060" spans="9:9" x14ac:dyDescent="0.2">
      <c r="I61060" s="37" t="s">
        <v>16</v>
      </c>
    </row>
    <row r="61061" spans="9:9" x14ac:dyDescent="0.2">
      <c r="I61061" s="37" t="s">
        <v>16</v>
      </c>
    </row>
    <row r="61062" spans="9:9" x14ac:dyDescent="0.2">
      <c r="I61062" s="37" t="s">
        <v>16</v>
      </c>
    </row>
    <row r="61063" spans="9:9" x14ac:dyDescent="0.2">
      <c r="I61063" s="37" t="s">
        <v>16</v>
      </c>
    </row>
    <row r="61064" spans="9:9" x14ac:dyDescent="0.2">
      <c r="I61064" s="37" t="s">
        <v>16</v>
      </c>
    </row>
    <row r="61065" spans="9:9" x14ac:dyDescent="0.2">
      <c r="I61065" s="37" t="s">
        <v>16</v>
      </c>
    </row>
    <row r="61066" spans="9:9" x14ac:dyDescent="0.2">
      <c r="I61066" s="37" t="s">
        <v>16</v>
      </c>
    </row>
    <row r="61067" spans="9:9" x14ac:dyDescent="0.2">
      <c r="I61067" s="37" t="s">
        <v>16</v>
      </c>
    </row>
    <row r="61068" spans="9:9" x14ac:dyDescent="0.2">
      <c r="I61068" s="37" t="s">
        <v>16</v>
      </c>
    </row>
    <row r="61069" spans="9:9" x14ac:dyDescent="0.2">
      <c r="I61069" s="37" t="s">
        <v>16</v>
      </c>
    </row>
    <row r="61070" spans="9:9" x14ac:dyDescent="0.2">
      <c r="I61070" s="37" t="s">
        <v>16</v>
      </c>
    </row>
    <row r="61071" spans="9:9" x14ac:dyDescent="0.2">
      <c r="I61071" s="37" t="s">
        <v>16</v>
      </c>
    </row>
    <row r="61072" spans="9:9" x14ac:dyDescent="0.2">
      <c r="I61072" s="37" t="s">
        <v>16</v>
      </c>
    </row>
    <row r="61073" spans="9:9" x14ac:dyDescent="0.2">
      <c r="I61073" s="37" t="s">
        <v>16</v>
      </c>
    </row>
    <row r="61074" spans="9:9" x14ac:dyDescent="0.2">
      <c r="I61074" s="37" t="s">
        <v>16</v>
      </c>
    </row>
    <row r="61075" spans="9:9" x14ac:dyDescent="0.2">
      <c r="I61075" s="37" t="s">
        <v>16</v>
      </c>
    </row>
    <row r="61076" spans="9:9" x14ac:dyDescent="0.2">
      <c r="I61076" s="37" t="s">
        <v>16</v>
      </c>
    </row>
    <row r="61077" spans="9:9" x14ac:dyDescent="0.2">
      <c r="I61077" s="37" t="s">
        <v>16</v>
      </c>
    </row>
    <row r="61078" spans="9:9" x14ac:dyDescent="0.2">
      <c r="I61078" s="37" t="s">
        <v>16</v>
      </c>
    </row>
    <row r="61079" spans="9:9" x14ac:dyDescent="0.2">
      <c r="I61079" s="37" t="s">
        <v>16</v>
      </c>
    </row>
    <row r="61080" spans="9:9" x14ac:dyDescent="0.2">
      <c r="I61080" s="37" t="s">
        <v>16</v>
      </c>
    </row>
    <row r="61081" spans="9:9" x14ac:dyDescent="0.2">
      <c r="I61081" s="37" t="s">
        <v>16</v>
      </c>
    </row>
    <row r="61082" spans="9:9" x14ac:dyDescent="0.2">
      <c r="I61082" s="37" t="s">
        <v>16</v>
      </c>
    </row>
    <row r="61083" spans="9:9" x14ac:dyDescent="0.2">
      <c r="I61083" s="37" t="s">
        <v>16</v>
      </c>
    </row>
    <row r="61084" spans="9:9" x14ac:dyDescent="0.2">
      <c r="I61084" s="37" t="s">
        <v>16</v>
      </c>
    </row>
    <row r="61085" spans="9:9" x14ac:dyDescent="0.2">
      <c r="I61085" s="37" t="s">
        <v>16</v>
      </c>
    </row>
    <row r="61086" spans="9:9" x14ac:dyDescent="0.2">
      <c r="I61086" s="37" t="s">
        <v>16</v>
      </c>
    </row>
    <row r="61087" spans="9:9" x14ac:dyDescent="0.2">
      <c r="I61087" s="37" t="s">
        <v>16</v>
      </c>
    </row>
    <row r="61088" spans="9:9" x14ac:dyDescent="0.2">
      <c r="I61088" s="37" t="s">
        <v>16</v>
      </c>
    </row>
    <row r="61089" spans="9:9" x14ac:dyDescent="0.2">
      <c r="I61089" s="37" t="s">
        <v>16</v>
      </c>
    </row>
    <row r="61090" spans="9:9" x14ac:dyDescent="0.2">
      <c r="I61090" s="37" t="s">
        <v>16</v>
      </c>
    </row>
    <row r="61091" spans="9:9" x14ac:dyDescent="0.2">
      <c r="I61091" s="37" t="s">
        <v>16</v>
      </c>
    </row>
    <row r="61092" spans="9:9" x14ac:dyDescent="0.2">
      <c r="I61092" s="37" t="s">
        <v>16</v>
      </c>
    </row>
    <row r="61093" spans="9:9" x14ac:dyDescent="0.2">
      <c r="I61093" s="37" t="s">
        <v>16</v>
      </c>
    </row>
    <row r="61094" spans="9:9" x14ac:dyDescent="0.2">
      <c r="I61094" s="37" t="s">
        <v>16</v>
      </c>
    </row>
    <row r="61095" spans="9:9" x14ac:dyDescent="0.2">
      <c r="I61095" s="37" t="s">
        <v>16</v>
      </c>
    </row>
    <row r="61096" spans="9:9" x14ac:dyDescent="0.2">
      <c r="I61096" s="37" t="s">
        <v>16</v>
      </c>
    </row>
    <row r="61097" spans="9:9" x14ac:dyDescent="0.2">
      <c r="I61097" s="37" t="s">
        <v>16</v>
      </c>
    </row>
    <row r="61098" spans="9:9" x14ac:dyDescent="0.2">
      <c r="I61098" s="37" t="s">
        <v>16</v>
      </c>
    </row>
    <row r="61099" spans="9:9" x14ac:dyDescent="0.2">
      <c r="I61099" s="37" t="s">
        <v>16</v>
      </c>
    </row>
    <row r="61100" spans="9:9" x14ac:dyDescent="0.2">
      <c r="I61100" s="37" t="s">
        <v>16</v>
      </c>
    </row>
    <row r="61101" spans="9:9" x14ac:dyDescent="0.2">
      <c r="I61101" s="37" t="s">
        <v>16</v>
      </c>
    </row>
    <row r="61102" spans="9:9" x14ac:dyDescent="0.2">
      <c r="I61102" s="37" t="s">
        <v>16</v>
      </c>
    </row>
    <row r="61103" spans="9:9" x14ac:dyDescent="0.2">
      <c r="I61103" s="37" t="s">
        <v>16</v>
      </c>
    </row>
    <row r="61104" spans="9:9" x14ac:dyDescent="0.2">
      <c r="I61104" s="37" t="s">
        <v>16</v>
      </c>
    </row>
    <row r="61105" spans="9:9" x14ac:dyDescent="0.2">
      <c r="I61105" s="37" t="s">
        <v>16</v>
      </c>
    </row>
    <row r="61106" spans="9:9" x14ac:dyDescent="0.2">
      <c r="I61106" s="37" t="s">
        <v>16</v>
      </c>
    </row>
    <row r="61107" spans="9:9" x14ac:dyDescent="0.2">
      <c r="I61107" s="37" t="s">
        <v>16</v>
      </c>
    </row>
    <row r="61108" spans="9:9" x14ac:dyDescent="0.2">
      <c r="I61108" s="37" t="s">
        <v>16</v>
      </c>
    </row>
    <row r="61109" spans="9:9" x14ac:dyDescent="0.2">
      <c r="I61109" s="37" t="s">
        <v>16</v>
      </c>
    </row>
    <row r="61110" spans="9:9" x14ac:dyDescent="0.2">
      <c r="I61110" s="37" t="s">
        <v>16</v>
      </c>
    </row>
    <row r="61111" spans="9:9" x14ac:dyDescent="0.2">
      <c r="I61111" s="37" t="s">
        <v>16</v>
      </c>
    </row>
    <row r="61112" spans="9:9" x14ac:dyDescent="0.2">
      <c r="I61112" s="37" t="s">
        <v>16</v>
      </c>
    </row>
    <row r="61113" spans="9:9" x14ac:dyDescent="0.2">
      <c r="I61113" s="37" t="s">
        <v>16</v>
      </c>
    </row>
    <row r="61114" spans="9:9" x14ac:dyDescent="0.2">
      <c r="I61114" s="37" t="s">
        <v>16</v>
      </c>
    </row>
    <row r="61115" spans="9:9" x14ac:dyDescent="0.2">
      <c r="I61115" s="37" t="s">
        <v>16</v>
      </c>
    </row>
    <row r="61116" spans="9:9" x14ac:dyDescent="0.2">
      <c r="I61116" s="37" t="s">
        <v>16</v>
      </c>
    </row>
    <row r="61117" spans="9:9" x14ac:dyDescent="0.2">
      <c r="I61117" s="37" t="s">
        <v>16</v>
      </c>
    </row>
    <row r="61118" spans="9:9" x14ac:dyDescent="0.2">
      <c r="I61118" s="37" t="s">
        <v>16</v>
      </c>
    </row>
    <row r="61119" spans="9:9" x14ac:dyDescent="0.2">
      <c r="I61119" s="37" t="s">
        <v>16</v>
      </c>
    </row>
    <row r="61120" spans="9:9" x14ac:dyDescent="0.2">
      <c r="I61120" s="37" t="s">
        <v>16</v>
      </c>
    </row>
    <row r="61121" spans="9:9" x14ac:dyDescent="0.2">
      <c r="I61121" s="37" t="s">
        <v>16</v>
      </c>
    </row>
    <row r="61122" spans="9:9" x14ac:dyDescent="0.2">
      <c r="I61122" s="37" t="s">
        <v>16</v>
      </c>
    </row>
    <row r="61123" spans="9:9" x14ac:dyDescent="0.2">
      <c r="I61123" s="37" t="s">
        <v>16</v>
      </c>
    </row>
    <row r="61124" spans="9:9" x14ac:dyDescent="0.2">
      <c r="I61124" s="37" t="s">
        <v>16</v>
      </c>
    </row>
    <row r="61125" spans="9:9" x14ac:dyDescent="0.2">
      <c r="I61125" s="37" t="s">
        <v>16</v>
      </c>
    </row>
    <row r="61126" spans="9:9" x14ac:dyDescent="0.2">
      <c r="I61126" s="37" t="s">
        <v>16</v>
      </c>
    </row>
    <row r="61127" spans="9:9" x14ac:dyDescent="0.2">
      <c r="I61127" s="37" t="s">
        <v>16</v>
      </c>
    </row>
    <row r="61128" spans="9:9" x14ac:dyDescent="0.2">
      <c r="I61128" s="37" t="s">
        <v>16</v>
      </c>
    </row>
    <row r="61129" spans="9:9" x14ac:dyDescent="0.2">
      <c r="I61129" s="37" t="s">
        <v>16</v>
      </c>
    </row>
    <row r="61130" spans="9:9" x14ac:dyDescent="0.2">
      <c r="I61130" s="37" t="s">
        <v>16</v>
      </c>
    </row>
    <row r="61131" spans="9:9" x14ac:dyDescent="0.2">
      <c r="I61131" s="37" t="s">
        <v>16</v>
      </c>
    </row>
    <row r="61132" spans="9:9" x14ac:dyDescent="0.2">
      <c r="I61132" s="37" t="s">
        <v>16</v>
      </c>
    </row>
    <row r="61133" spans="9:9" x14ac:dyDescent="0.2">
      <c r="I61133" s="37" t="s">
        <v>16</v>
      </c>
    </row>
    <row r="61134" spans="9:9" x14ac:dyDescent="0.2">
      <c r="I61134" s="37" t="s">
        <v>16</v>
      </c>
    </row>
    <row r="61135" spans="9:9" x14ac:dyDescent="0.2">
      <c r="I61135" s="37" t="s">
        <v>16</v>
      </c>
    </row>
    <row r="61136" spans="9:9" x14ac:dyDescent="0.2">
      <c r="I61136" s="37" t="s">
        <v>16</v>
      </c>
    </row>
    <row r="61137" spans="9:9" x14ac:dyDescent="0.2">
      <c r="I61137" s="37" t="s">
        <v>16</v>
      </c>
    </row>
    <row r="61138" spans="9:9" x14ac:dyDescent="0.2">
      <c r="I61138" s="37" t="s">
        <v>16</v>
      </c>
    </row>
    <row r="61139" spans="9:9" x14ac:dyDescent="0.2">
      <c r="I61139" s="37" t="s">
        <v>16</v>
      </c>
    </row>
    <row r="61140" spans="9:9" x14ac:dyDescent="0.2">
      <c r="I61140" s="37" t="s">
        <v>16</v>
      </c>
    </row>
    <row r="61141" spans="9:9" x14ac:dyDescent="0.2">
      <c r="I61141" s="37" t="s">
        <v>16</v>
      </c>
    </row>
    <row r="61142" spans="9:9" x14ac:dyDescent="0.2">
      <c r="I61142" s="37" t="s">
        <v>16</v>
      </c>
    </row>
    <row r="61143" spans="9:9" x14ac:dyDescent="0.2">
      <c r="I61143" s="37" t="s">
        <v>16</v>
      </c>
    </row>
    <row r="61144" spans="9:9" x14ac:dyDescent="0.2">
      <c r="I61144" s="37" t="s">
        <v>16</v>
      </c>
    </row>
    <row r="61145" spans="9:9" x14ac:dyDescent="0.2">
      <c r="I61145" s="37" t="s">
        <v>16</v>
      </c>
    </row>
    <row r="61146" spans="9:9" x14ac:dyDescent="0.2">
      <c r="I61146" s="37" t="s">
        <v>16</v>
      </c>
    </row>
    <row r="61147" spans="9:9" x14ac:dyDescent="0.2">
      <c r="I61147" s="37" t="s">
        <v>16</v>
      </c>
    </row>
    <row r="61148" spans="9:9" x14ac:dyDescent="0.2">
      <c r="I61148" s="37" t="s">
        <v>16</v>
      </c>
    </row>
    <row r="61149" spans="9:9" x14ac:dyDescent="0.2">
      <c r="I61149" s="37" t="s">
        <v>16</v>
      </c>
    </row>
    <row r="61150" spans="9:9" x14ac:dyDescent="0.2">
      <c r="I61150" s="37" t="s">
        <v>16</v>
      </c>
    </row>
    <row r="61151" spans="9:9" x14ac:dyDescent="0.2">
      <c r="I61151" s="37" t="s">
        <v>16</v>
      </c>
    </row>
    <row r="61152" spans="9:9" x14ac:dyDescent="0.2">
      <c r="I61152" s="37" t="s">
        <v>16</v>
      </c>
    </row>
    <row r="61153" spans="9:9" x14ac:dyDescent="0.2">
      <c r="I61153" s="37" t="s">
        <v>16</v>
      </c>
    </row>
    <row r="61154" spans="9:9" x14ac:dyDescent="0.2">
      <c r="I61154" s="37" t="s">
        <v>16</v>
      </c>
    </row>
    <row r="61155" spans="9:9" x14ac:dyDescent="0.2">
      <c r="I61155" s="37" t="s">
        <v>16</v>
      </c>
    </row>
    <row r="61156" spans="9:9" x14ac:dyDescent="0.2">
      <c r="I61156" s="37" t="s">
        <v>16</v>
      </c>
    </row>
    <row r="61157" spans="9:9" x14ac:dyDescent="0.2">
      <c r="I61157" s="37" t="s">
        <v>16</v>
      </c>
    </row>
    <row r="61158" spans="9:9" x14ac:dyDescent="0.2">
      <c r="I61158" s="37" t="s">
        <v>16</v>
      </c>
    </row>
    <row r="61159" spans="9:9" x14ac:dyDescent="0.2">
      <c r="I61159" s="37" t="s">
        <v>16</v>
      </c>
    </row>
    <row r="61160" spans="9:9" x14ac:dyDescent="0.2">
      <c r="I61160" s="37" t="s">
        <v>16</v>
      </c>
    </row>
    <row r="61161" spans="9:9" x14ac:dyDescent="0.2">
      <c r="I61161" s="37" t="s">
        <v>16</v>
      </c>
    </row>
    <row r="61162" spans="9:9" x14ac:dyDescent="0.2">
      <c r="I61162" s="37" t="s">
        <v>16</v>
      </c>
    </row>
    <row r="61163" spans="9:9" x14ac:dyDescent="0.2">
      <c r="I61163" s="37" t="s">
        <v>16</v>
      </c>
    </row>
    <row r="61164" spans="9:9" x14ac:dyDescent="0.2">
      <c r="I61164" s="37" t="s">
        <v>16</v>
      </c>
    </row>
    <row r="61165" spans="9:9" x14ac:dyDescent="0.2">
      <c r="I61165" s="37" t="s">
        <v>16</v>
      </c>
    </row>
    <row r="61166" spans="9:9" x14ac:dyDescent="0.2">
      <c r="I61166" s="37" t="s">
        <v>16</v>
      </c>
    </row>
    <row r="61167" spans="9:9" x14ac:dyDescent="0.2">
      <c r="I61167" s="37" t="s">
        <v>16</v>
      </c>
    </row>
    <row r="61168" spans="9:9" x14ac:dyDescent="0.2">
      <c r="I61168" s="37" t="s">
        <v>16</v>
      </c>
    </row>
    <row r="61169" spans="9:9" x14ac:dyDescent="0.2">
      <c r="I61169" s="37" t="s">
        <v>16</v>
      </c>
    </row>
    <row r="61170" spans="9:9" x14ac:dyDescent="0.2">
      <c r="I61170" s="37" t="s">
        <v>16</v>
      </c>
    </row>
    <row r="61171" spans="9:9" x14ac:dyDescent="0.2">
      <c r="I61171" s="37" t="s">
        <v>16</v>
      </c>
    </row>
    <row r="61172" spans="9:9" x14ac:dyDescent="0.2">
      <c r="I61172" s="37" t="s">
        <v>16</v>
      </c>
    </row>
    <row r="61173" spans="9:9" x14ac:dyDescent="0.2">
      <c r="I61173" s="37" t="s">
        <v>16</v>
      </c>
    </row>
    <row r="61174" spans="9:9" x14ac:dyDescent="0.2">
      <c r="I61174" s="37" t="s">
        <v>16</v>
      </c>
    </row>
    <row r="61175" spans="9:9" x14ac:dyDescent="0.2">
      <c r="I61175" s="37" t="s">
        <v>16</v>
      </c>
    </row>
    <row r="61176" spans="9:9" x14ac:dyDescent="0.2">
      <c r="I61176" s="37" t="s">
        <v>16</v>
      </c>
    </row>
    <row r="61177" spans="9:9" x14ac:dyDescent="0.2">
      <c r="I61177" s="37" t="s">
        <v>16</v>
      </c>
    </row>
    <row r="61178" spans="9:9" x14ac:dyDescent="0.2">
      <c r="I61178" s="37" t="s">
        <v>16</v>
      </c>
    </row>
    <row r="61179" spans="9:9" x14ac:dyDescent="0.2">
      <c r="I61179" s="37" t="s">
        <v>16</v>
      </c>
    </row>
    <row r="61180" spans="9:9" x14ac:dyDescent="0.2">
      <c r="I61180" s="37" t="s">
        <v>16</v>
      </c>
    </row>
    <row r="61181" spans="9:9" x14ac:dyDescent="0.2">
      <c r="I61181" s="37" t="s">
        <v>16</v>
      </c>
    </row>
    <row r="61182" spans="9:9" x14ac:dyDescent="0.2">
      <c r="I61182" s="37" t="s">
        <v>16</v>
      </c>
    </row>
    <row r="61183" spans="9:9" x14ac:dyDescent="0.2">
      <c r="I61183" s="37" t="s">
        <v>16</v>
      </c>
    </row>
    <row r="61184" spans="9:9" x14ac:dyDescent="0.2">
      <c r="I61184" s="37" t="s">
        <v>16</v>
      </c>
    </row>
    <row r="61185" spans="9:9" x14ac:dyDescent="0.2">
      <c r="I61185" s="37" t="s">
        <v>16</v>
      </c>
    </row>
    <row r="61186" spans="9:9" x14ac:dyDescent="0.2">
      <c r="I61186" s="37" t="s">
        <v>16</v>
      </c>
    </row>
    <row r="61187" spans="9:9" x14ac:dyDescent="0.2">
      <c r="I61187" s="37" t="s">
        <v>16</v>
      </c>
    </row>
    <row r="61188" spans="9:9" x14ac:dyDescent="0.2">
      <c r="I61188" s="37" t="s">
        <v>16</v>
      </c>
    </row>
    <row r="61189" spans="9:9" x14ac:dyDescent="0.2">
      <c r="I61189" s="37" t="s">
        <v>16</v>
      </c>
    </row>
    <row r="61190" spans="9:9" x14ac:dyDescent="0.2">
      <c r="I61190" s="37" t="s">
        <v>16</v>
      </c>
    </row>
    <row r="61191" spans="9:9" x14ac:dyDescent="0.2">
      <c r="I61191" s="37" t="s">
        <v>16</v>
      </c>
    </row>
    <row r="61192" spans="9:9" x14ac:dyDescent="0.2">
      <c r="I61192" s="37" t="s">
        <v>16</v>
      </c>
    </row>
    <row r="61193" spans="9:9" x14ac:dyDescent="0.2">
      <c r="I61193" s="37" t="s">
        <v>16</v>
      </c>
    </row>
    <row r="61194" spans="9:9" x14ac:dyDescent="0.2">
      <c r="I61194" s="37" t="s">
        <v>16</v>
      </c>
    </row>
    <row r="61195" spans="9:9" x14ac:dyDescent="0.2">
      <c r="I61195" s="37" t="s">
        <v>16</v>
      </c>
    </row>
    <row r="61196" spans="9:9" x14ac:dyDescent="0.2">
      <c r="I61196" s="37" t="s">
        <v>16</v>
      </c>
    </row>
    <row r="61197" spans="9:9" x14ac:dyDescent="0.2">
      <c r="I61197" s="37" t="s">
        <v>16</v>
      </c>
    </row>
    <row r="61198" spans="9:9" x14ac:dyDescent="0.2">
      <c r="I61198" s="37" t="s">
        <v>16</v>
      </c>
    </row>
    <row r="61199" spans="9:9" x14ac:dyDescent="0.2">
      <c r="I61199" s="37" t="s">
        <v>16</v>
      </c>
    </row>
    <row r="61200" spans="9:9" x14ac:dyDescent="0.2">
      <c r="I61200" s="37" t="s">
        <v>16</v>
      </c>
    </row>
    <row r="61201" spans="9:9" x14ac:dyDescent="0.2">
      <c r="I61201" s="37" t="s">
        <v>16</v>
      </c>
    </row>
    <row r="61202" spans="9:9" x14ac:dyDescent="0.2">
      <c r="I61202" s="37" t="s">
        <v>16</v>
      </c>
    </row>
    <row r="61203" spans="9:9" x14ac:dyDescent="0.2">
      <c r="I61203" s="37" t="s">
        <v>16</v>
      </c>
    </row>
    <row r="61204" spans="9:9" x14ac:dyDescent="0.2">
      <c r="I61204" s="37" t="s">
        <v>16</v>
      </c>
    </row>
    <row r="61205" spans="9:9" x14ac:dyDescent="0.2">
      <c r="I61205" s="37" t="s">
        <v>16</v>
      </c>
    </row>
    <row r="61206" spans="9:9" x14ac:dyDescent="0.2">
      <c r="I61206" s="37" t="s">
        <v>16</v>
      </c>
    </row>
    <row r="61207" spans="9:9" x14ac:dyDescent="0.2">
      <c r="I61207" s="37" t="s">
        <v>16</v>
      </c>
    </row>
    <row r="61208" spans="9:9" x14ac:dyDescent="0.2">
      <c r="I61208" s="37" t="s">
        <v>16</v>
      </c>
    </row>
    <row r="61209" spans="9:9" x14ac:dyDescent="0.2">
      <c r="I61209" s="37" t="s">
        <v>16</v>
      </c>
    </row>
    <row r="61210" spans="9:9" x14ac:dyDescent="0.2">
      <c r="I61210" s="37" t="s">
        <v>16</v>
      </c>
    </row>
    <row r="61211" spans="9:9" x14ac:dyDescent="0.2">
      <c r="I61211" s="37" t="s">
        <v>16</v>
      </c>
    </row>
    <row r="61212" spans="9:9" x14ac:dyDescent="0.2">
      <c r="I61212" s="37" t="s">
        <v>16</v>
      </c>
    </row>
    <row r="61213" spans="9:9" x14ac:dyDescent="0.2">
      <c r="I61213" s="37" t="s">
        <v>16</v>
      </c>
    </row>
    <row r="61214" spans="9:9" x14ac:dyDescent="0.2">
      <c r="I61214" s="37" t="s">
        <v>16</v>
      </c>
    </row>
    <row r="61215" spans="9:9" x14ac:dyDescent="0.2">
      <c r="I61215" s="37" t="s">
        <v>16</v>
      </c>
    </row>
    <row r="61216" spans="9:9" x14ac:dyDescent="0.2">
      <c r="I61216" s="37" t="s">
        <v>16</v>
      </c>
    </row>
    <row r="61217" spans="9:9" x14ac:dyDescent="0.2">
      <c r="I61217" s="37" t="s">
        <v>16</v>
      </c>
    </row>
    <row r="61218" spans="9:9" x14ac:dyDescent="0.2">
      <c r="I61218" s="37" t="s">
        <v>16</v>
      </c>
    </row>
    <row r="61219" spans="9:9" x14ac:dyDescent="0.2">
      <c r="I61219" s="37" t="s">
        <v>16</v>
      </c>
    </row>
    <row r="61220" spans="9:9" x14ac:dyDescent="0.2">
      <c r="I61220" s="37" t="s">
        <v>16</v>
      </c>
    </row>
    <row r="61221" spans="9:9" x14ac:dyDescent="0.2">
      <c r="I61221" s="37" t="s">
        <v>16</v>
      </c>
    </row>
    <row r="61222" spans="9:9" x14ac:dyDescent="0.2">
      <c r="I61222" s="37" t="s">
        <v>16</v>
      </c>
    </row>
    <row r="61223" spans="9:9" x14ac:dyDescent="0.2">
      <c r="I61223" s="37" t="s">
        <v>16</v>
      </c>
    </row>
    <row r="61224" spans="9:9" x14ac:dyDescent="0.2">
      <c r="I61224" s="37" t="s">
        <v>16</v>
      </c>
    </row>
    <row r="61225" spans="9:9" x14ac:dyDescent="0.2">
      <c r="I61225" s="37" t="s">
        <v>16</v>
      </c>
    </row>
    <row r="61226" spans="9:9" x14ac:dyDescent="0.2">
      <c r="I61226" s="37" t="s">
        <v>16</v>
      </c>
    </row>
    <row r="61227" spans="9:9" x14ac:dyDescent="0.2">
      <c r="I61227" s="37" t="s">
        <v>16</v>
      </c>
    </row>
    <row r="61228" spans="9:9" x14ac:dyDescent="0.2">
      <c r="I61228" s="37" t="s">
        <v>16</v>
      </c>
    </row>
    <row r="61229" spans="9:9" x14ac:dyDescent="0.2">
      <c r="I61229" s="37" t="s">
        <v>16</v>
      </c>
    </row>
    <row r="61230" spans="9:9" x14ac:dyDescent="0.2">
      <c r="I61230" s="37" t="s">
        <v>16</v>
      </c>
    </row>
    <row r="61231" spans="9:9" x14ac:dyDescent="0.2">
      <c r="I61231" s="37" t="s">
        <v>16</v>
      </c>
    </row>
    <row r="61232" spans="9:9" x14ac:dyDescent="0.2">
      <c r="I61232" s="37" t="s">
        <v>16</v>
      </c>
    </row>
    <row r="61233" spans="9:9" x14ac:dyDescent="0.2">
      <c r="I61233" s="37" t="s">
        <v>16</v>
      </c>
    </row>
    <row r="61234" spans="9:9" x14ac:dyDescent="0.2">
      <c r="I61234" s="37" t="s">
        <v>16</v>
      </c>
    </row>
    <row r="61235" spans="9:9" x14ac:dyDescent="0.2">
      <c r="I61235" s="37" t="s">
        <v>16</v>
      </c>
    </row>
    <row r="61236" spans="9:9" x14ac:dyDescent="0.2">
      <c r="I61236" s="37" t="s">
        <v>16</v>
      </c>
    </row>
    <row r="61237" spans="9:9" x14ac:dyDescent="0.2">
      <c r="I61237" s="37" t="s">
        <v>16</v>
      </c>
    </row>
    <row r="61238" spans="9:9" x14ac:dyDescent="0.2">
      <c r="I61238" s="37" t="s">
        <v>16</v>
      </c>
    </row>
    <row r="61239" spans="9:9" x14ac:dyDescent="0.2">
      <c r="I61239" s="37" t="s">
        <v>16</v>
      </c>
    </row>
    <row r="61240" spans="9:9" x14ac:dyDescent="0.2">
      <c r="I61240" s="37" t="s">
        <v>16</v>
      </c>
    </row>
    <row r="61241" spans="9:9" x14ac:dyDescent="0.2">
      <c r="I61241" s="37" t="s">
        <v>16</v>
      </c>
    </row>
    <row r="61242" spans="9:9" x14ac:dyDescent="0.2">
      <c r="I61242" s="37" t="s">
        <v>16</v>
      </c>
    </row>
    <row r="61243" spans="9:9" x14ac:dyDescent="0.2">
      <c r="I61243" s="37" t="s">
        <v>16</v>
      </c>
    </row>
    <row r="61244" spans="9:9" x14ac:dyDescent="0.2">
      <c r="I61244" s="37" t="s">
        <v>16</v>
      </c>
    </row>
    <row r="61245" spans="9:9" x14ac:dyDescent="0.2">
      <c r="I61245" s="37" t="s">
        <v>16</v>
      </c>
    </row>
    <row r="61246" spans="9:9" x14ac:dyDescent="0.2">
      <c r="I61246" s="37" t="s">
        <v>16</v>
      </c>
    </row>
    <row r="61247" spans="9:9" x14ac:dyDescent="0.2">
      <c r="I61247" s="37" t="s">
        <v>16</v>
      </c>
    </row>
    <row r="61248" spans="9:9" x14ac:dyDescent="0.2">
      <c r="I61248" s="37" t="s">
        <v>16</v>
      </c>
    </row>
    <row r="61249" spans="9:9" x14ac:dyDescent="0.2">
      <c r="I61249" s="37" t="s">
        <v>16</v>
      </c>
    </row>
    <row r="61250" spans="9:9" x14ac:dyDescent="0.2">
      <c r="I61250" s="37" t="s">
        <v>16</v>
      </c>
    </row>
    <row r="61251" spans="9:9" x14ac:dyDescent="0.2">
      <c r="I61251" s="37" t="s">
        <v>16</v>
      </c>
    </row>
    <row r="61252" spans="9:9" x14ac:dyDescent="0.2">
      <c r="I61252" s="37" t="s">
        <v>16</v>
      </c>
    </row>
    <row r="61253" spans="9:9" x14ac:dyDescent="0.2">
      <c r="I61253" s="37" t="s">
        <v>16</v>
      </c>
    </row>
    <row r="61254" spans="9:9" x14ac:dyDescent="0.2">
      <c r="I61254" s="37" t="s">
        <v>16</v>
      </c>
    </row>
    <row r="61255" spans="9:9" x14ac:dyDescent="0.2">
      <c r="I61255" s="37" t="s">
        <v>16</v>
      </c>
    </row>
    <row r="61256" spans="9:9" x14ac:dyDescent="0.2">
      <c r="I61256" s="37" t="s">
        <v>16</v>
      </c>
    </row>
    <row r="61257" spans="9:9" x14ac:dyDescent="0.2">
      <c r="I61257" s="37" t="s">
        <v>16</v>
      </c>
    </row>
    <row r="61258" spans="9:9" x14ac:dyDescent="0.2">
      <c r="I61258" s="37" t="s">
        <v>16</v>
      </c>
    </row>
    <row r="61259" spans="9:9" x14ac:dyDescent="0.2">
      <c r="I61259" s="37" t="s">
        <v>16</v>
      </c>
    </row>
    <row r="61260" spans="9:9" x14ac:dyDescent="0.2">
      <c r="I61260" s="37" t="s">
        <v>16</v>
      </c>
    </row>
    <row r="61261" spans="9:9" x14ac:dyDescent="0.2">
      <c r="I61261" s="37" t="s">
        <v>16</v>
      </c>
    </row>
    <row r="61262" spans="9:9" x14ac:dyDescent="0.2">
      <c r="I61262" s="37" t="s">
        <v>16</v>
      </c>
    </row>
    <row r="61263" spans="9:9" x14ac:dyDescent="0.2">
      <c r="I61263" s="37" t="s">
        <v>16</v>
      </c>
    </row>
    <row r="61264" spans="9:9" x14ac:dyDescent="0.2">
      <c r="I61264" s="37" t="s">
        <v>16</v>
      </c>
    </row>
    <row r="61265" spans="9:9" x14ac:dyDescent="0.2">
      <c r="I61265" s="37" t="s">
        <v>16</v>
      </c>
    </row>
    <row r="61266" spans="9:9" x14ac:dyDescent="0.2">
      <c r="I61266" s="37" t="s">
        <v>16</v>
      </c>
    </row>
    <row r="61267" spans="9:9" x14ac:dyDescent="0.2">
      <c r="I61267" s="37" t="s">
        <v>16</v>
      </c>
    </row>
    <row r="61268" spans="9:9" x14ac:dyDescent="0.2">
      <c r="I61268" s="37" t="s">
        <v>16</v>
      </c>
    </row>
    <row r="61269" spans="9:9" x14ac:dyDescent="0.2">
      <c r="I61269" s="37" t="s">
        <v>16</v>
      </c>
    </row>
    <row r="61270" spans="9:9" x14ac:dyDescent="0.2">
      <c r="I61270" s="37" t="s">
        <v>16</v>
      </c>
    </row>
    <row r="61271" spans="9:9" x14ac:dyDescent="0.2">
      <c r="I61271" s="37" t="s">
        <v>16</v>
      </c>
    </row>
    <row r="61272" spans="9:9" x14ac:dyDescent="0.2">
      <c r="I61272" s="37" t="s">
        <v>16</v>
      </c>
    </row>
    <row r="61273" spans="9:9" x14ac:dyDescent="0.2">
      <c r="I61273" s="37" t="s">
        <v>16</v>
      </c>
    </row>
    <row r="61274" spans="9:9" x14ac:dyDescent="0.2">
      <c r="I61274" s="37" t="s">
        <v>16</v>
      </c>
    </row>
    <row r="61275" spans="9:9" x14ac:dyDescent="0.2">
      <c r="I61275" s="37" t="s">
        <v>16</v>
      </c>
    </row>
    <row r="61276" spans="9:9" x14ac:dyDescent="0.2">
      <c r="I61276" s="37" t="s">
        <v>16</v>
      </c>
    </row>
    <row r="61277" spans="9:9" x14ac:dyDescent="0.2">
      <c r="I61277" s="37" t="s">
        <v>16</v>
      </c>
    </row>
    <row r="61278" spans="9:9" x14ac:dyDescent="0.2">
      <c r="I61278" s="37" t="s">
        <v>16</v>
      </c>
    </row>
    <row r="61279" spans="9:9" x14ac:dyDescent="0.2">
      <c r="I61279" s="37" t="s">
        <v>16</v>
      </c>
    </row>
    <row r="61280" spans="9:9" x14ac:dyDescent="0.2">
      <c r="I61280" s="37" t="s">
        <v>16</v>
      </c>
    </row>
    <row r="61281" spans="9:9" x14ac:dyDescent="0.2">
      <c r="I61281" s="37" t="s">
        <v>16</v>
      </c>
    </row>
    <row r="61282" spans="9:9" x14ac:dyDescent="0.2">
      <c r="I61282" s="37" t="s">
        <v>16</v>
      </c>
    </row>
    <row r="61283" spans="9:9" x14ac:dyDescent="0.2">
      <c r="I61283" s="37" t="s">
        <v>16</v>
      </c>
    </row>
    <row r="61284" spans="9:9" x14ac:dyDescent="0.2">
      <c r="I61284" s="37" t="s">
        <v>16</v>
      </c>
    </row>
    <row r="61285" spans="9:9" x14ac:dyDescent="0.2">
      <c r="I61285" s="37" t="s">
        <v>16</v>
      </c>
    </row>
    <row r="61286" spans="9:9" x14ac:dyDescent="0.2">
      <c r="I61286" s="37" t="s">
        <v>16</v>
      </c>
    </row>
    <row r="61287" spans="9:9" x14ac:dyDescent="0.2">
      <c r="I61287" s="37" t="s">
        <v>16</v>
      </c>
    </row>
    <row r="61288" spans="9:9" x14ac:dyDescent="0.2">
      <c r="I61288" s="37" t="s">
        <v>16</v>
      </c>
    </row>
    <row r="61289" spans="9:9" x14ac:dyDescent="0.2">
      <c r="I61289" s="37" t="s">
        <v>16</v>
      </c>
    </row>
    <row r="61290" spans="9:9" x14ac:dyDescent="0.2">
      <c r="I61290" s="37" t="s">
        <v>16</v>
      </c>
    </row>
    <row r="61291" spans="9:9" x14ac:dyDescent="0.2">
      <c r="I61291" s="37" t="s">
        <v>16</v>
      </c>
    </row>
    <row r="61292" spans="9:9" x14ac:dyDescent="0.2">
      <c r="I61292" s="37" t="s">
        <v>16</v>
      </c>
    </row>
    <row r="61293" spans="9:9" x14ac:dyDescent="0.2">
      <c r="I61293" s="37" t="s">
        <v>16</v>
      </c>
    </row>
    <row r="61294" spans="9:9" x14ac:dyDescent="0.2">
      <c r="I61294" s="37" t="s">
        <v>16</v>
      </c>
    </row>
    <row r="61295" spans="9:9" x14ac:dyDescent="0.2">
      <c r="I61295" s="37" t="s">
        <v>16</v>
      </c>
    </row>
    <row r="61296" spans="9:9" x14ac:dyDescent="0.2">
      <c r="I61296" s="37" t="s">
        <v>16</v>
      </c>
    </row>
    <row r="61297" spans="9:9" x14ac:dyDescent="0.2">
      <c r="I61297" s="37" t="s">
        <v>16</v>
      </c>
    </row>
    <row r="61298" spans="9:9" x14ac:dyDescent="0.2">
      <c r="I61298" s="37" t="s">
        <v>16</v>
      </c>
    </row>
    <row r="61299" spans="9:9" x14ac:dyDescent="0.2">
      <c r="I61299" s="37" t="s">
        <v>16</v>
      </c>
    </row>
    <row r="61300" spans="9:9" x14ac:dyDescent="0.2">
      <c r="I61300" s="37" t="s">
        <v>16</v>
      </c>
    </row>
    <row r="61301" spans="9:9" x14ac:dyDescent="0.2">
      <c r="I61301" s="37" t="s">
        <v>16</v>
      </c>
    </row>
    <row r="61302" spans="9:9" x14ac:dyDescent="0.2">
      <c r="I61302" s="37" t="s">
        <v>16</v>
      </c>
    </row>
    <row r="61303" spans="9:9" x14ac:dyDescent="0.2">
      <c r="I61303" s="37" t="s">
        <v>16</v>
      </c>
    </row>
    <row r="61304" spans="9:9" x14ac:dyDescent="0.2">
      <c r="I61304" s="37" t="s">
        <v>16</v>
      </c>
    </row>
    <row r="61305" spans="9:9" x14ac:dyDescent="0.2">
      <c r="I61305" s="37" t="s">
        <v>16</v>
      </c>
    </row>
    <row r="61306" spans="9:9" x14ac:dyDescent="0.2">
      <c r="I61306" s="37" t="s">
        <v>16</v>
      </c>
    </row>
    <row r="61307" spans="9:9" x14ac:dyDescent="0.2">
      <c r="I61307" s="37" t="s">
        <v>16</v>
      </c>
    </row>
    <row r="61308" spans="9:9" x14ac:dyDescent="0.2">
      <c r="I61308" s="37" t="s">
        <v>16</v>
      </c>
    </row>
    <row r="61309" spans="9:9" x14ac:dyDescent="0.2">
      <c r="I61309" s="37" t="s">
        <v>16</v>
      </c>
    </row>
    <row r="61310" spans="9:9" x14ac:dyDescent="0.2">
      <c r="I61310" s="37" t="s">
        <v>16</v>
      </c>
    </row>
    <row r="61311" spans="9:9" x14ac:dyDescent="0.2">
      <c r="I61311" s="37" t="s">
        <v>16</v>
      </c>
    </row>
    <row r="61312" spans="9:9" x14ac:dyDescent="0.2">
      <c r="I61312" s="37" t="s">
        <v>16</v>
      </c>
    </row>
    <row r="61313" spans="9:9" x14ac:dyDescent="0.2">
      <c r="I61313" s="37" t="s">
        <v>16</v>
      </c>
    </row>
    <row r="61314" spans="9:9" x14ac:dyDescent="0.2">
      <c r="I61314" s="37" t="s">
        <v>16</v>
      </c>
    </row>
    <row r="61315" spans="9:9" x14ac:dyDescent="0.2">
      <c r="I61315" s="37" t="s">
        <v>16</v>
      </c>
    </row>
    <row r="61316" spans="9:9" x14ac:dyDescent="0.2">
      <c r="I61316" s="37" t="s">
        <v>16</v>
      </c>
    </row>
    <row r="61317" spans="9:9" x14ac:dyDescent="0.2">
      <c r="I61317" s="37" t="s">
        <v>16</v>
      </c>
    </row>
    <row r="61318" spans="9:9" x14ac:dyDescent="0.2">
      <c r="I61318" s="37" t="s">
        <v>16</v>
      </c>
    </row>
    <row r="61319" spans="9:9" x14ac:dyDescent="0.2">
      <c r="I61319" s="37" t="s">
        <v>16</v>
      </c>
    </row>
    <row r="61320" spans="9:9" x14ac:dyDescent="0.2">
      <c r="I61320" s="37" t="s">
        <v>16</v>
      </c>
    </row>
    <row r="61321" spans="9:9" x14ac:dyDescent="0.2">
      <c r="I61321" s="37" t="s">
        <v>16</v>
      </c>
    </row>
    <row r="61322" spans="9:9" x14ac:dyDescent="0.2">
      <c r="I61322" s="37" t="s">
        <v>16</v>
      </c>
    </row>
    <row r="61323" spans="9:9" x14ac:dyDescent="0.2">
      <c r="I61323" s="37" t="s">
        <v>16</v>
      </c>
    </row>
    <row r="61324" spans="9:9" x14ac:dyDescent="0.2">
      <c r="I61324" s="37" t="s">
        <v>16</v>
      </c>
    </row>
    <row r="61325" spans="9:9" x14ac:dyDescent="0.2">
      <c r="I61325" s="37" t="s">
        <v>16</v>
      </c>
    </row>
    <row r="61326" spans="9:9" x14ac:dyDescent="0.2">
      <c r="I61326" s="37" t="s">
        <v>16</v>
      </c>
    </row>
    <row r="61327" spans="9:9" x14ac:dyDescent="0.2">
      <c r="I61327" s="37" t="s">
        <v>16</v>
      </c>
    </row>
    <row r="61328" spans="9:9" x14ac:dyDescent="0.2">
      <c r="I61328" s="37" t="s">
        <v>16</v>
      </c>
    </row>
    <row r="61329" spans="9:9" x14ac:dyDescent="0.2">
      <c r="I61329" s="37" t="s">
        <v>16</v>
      </c>
    </row>
    <row r="61330" spans="9:9" x14ac:dyDescent="0.2">
      <c r="I61330" s="37" t="s">
        <v>16</v>
      </c>
    </row>
    <row r="61331" spans="9:9" x14ac:dyDescent="0.2">
      <c r="I61331" s="37" t="s">
        <v>16</v>
      </c>
    </row>
    <row r="61332" spans="9:9" x14ac:dyDescent="0.2">
      <c r="I61332" s="37" t="s">
        <v>16</v>
      </c>
    </row>
    <row r="61333" spans="9:9" x14ac:dyDescent="0.2">
      <c r="I61333" s="37" t="s">
        <v>16</v>
      </c>
    </row>
    <row r="61334" spans="9:9" x14ac:dyDescent="0.2">
      <c r="I61334" s="37" t="s">
        <v>16</v>
      </c>
    </row>
    <row r="61335" spans="9:9" x14ac:dyDescent="0.2">
      <c r="I61335" s="37" t="s">
        <v>16</v>
      </c>
    </row>
    <row r="61336" spans="9:9" x14ac:dyDescent="0.2">
      <c r="I61336" s="37" t="s">
        <v>16</v>
      </c>
    </row>
    <row r="61337" spans="9:9" x14ac:dyDescent="0.2">
      <c r="I61337" s="37" t="s">
        <v>16</v>
      </c>
    </row>
    <row r="61338" spans="9:9" x14ac:dyDescent="0.2">
      <c r="I61338" s="37" t="s">
        <v>16</v>
      </c>
    </row>
    <row r="61339" spans="9:9" x14ac:dyDescent="0.2">
      <c r="I61339" s="37" t="s">
        <v>16</v>
      </c>
    </row>
    <row r="61340" spans="9:9" x14ac:dyDescent="0.2">
      <c r="I61340" s="37" t="s">
        <v>16</v>
      </c>
    </row>
    <row r="61341" spans="9:9" x14ac:dyDescent="0.2">
      <c r="I61341" s="37" t="s">
        <v>16</v>
      </c>
    </row>
    <row r="61342" spans="9:9" x14ac:dyDescent="0.2">
      <c r="I61342" s="37" t="s">
        <v>16</v>
      </c>
    </row>
    <row r="61343" spans="9:9" x14ac:dyDescent="0.2">
      <c r="I61343" s="37" t="s">
        <v>16</v>
      </c>
    </row>
    <row r="61344" spans="9:9" x14ac:dyDescent="0.2">
      <c r="I61344" s="37" t="s">
        <v>16</v>
      </c>
    </row>
    <row r="61345" spans="9:9" x14ac:dyDescent="0.2">
      <c r="I61345" s="37" t="s">
        <v>16</v>
      </c>
    </row>
    <row r="61346" spans="9:9" x14ac:dyDescent="0.2">
      <c r="I61346" s="37" t="s">
        <v>16</v>
      </c>
    </row>
    <row r="61347" spans="9:9" x14ac:dyDescent="0.2">
      <c r="I61347" s="37" t="s">
        <v>16</v>
      </c>
    </row>
    <row r="61348" spans="9:9" x14ac:dyDescent="0.2">
      <c r="I61348" s="37" t="s">
        <v>16</v>
      </c>
    </row>
    <row r="61349" spans="9:9" x14ac:dyDescent="0.2">
      <c r="I61349" s="37" t="s">
        <v>16</v>
      </c>
    </row>
    <row r="61350" spans="9:9" x14ac:dyDescent="0.2">
      <c r="I61350" s="37" t="s">
        <v>16</v>
      </c>
    </row>
    <row r="61351" spans="9:9" x14ac:dyDescent="0.2">
      <c r="I61351" s="37" t="s">
        <v>16</v>
      </c>
    </row>
    <row r="61352" spans="9:9" x14ac:dyDescent="0.2">
      <c r="I61352" s="37" t="s">
        <v>16</v>
      </c>
    </row>
    <row r="61353" spans="9:9" x14ac:dyDescent="0.2">
      <c r="I61353" s="37" t="s">
        <v>16</v>
      </c>
    </row>
    <row r="61354" spans="9:9" x14ac:dyDescent="0.2">
      <c r="I61354" s="37" t="s">
        <v>16</v>
      </c>
    </row>
    <row r="61355" spans="9:9" x14ac:dyDescent="0.2">
      <c r="I61355" s="37" t="s">
        <v>16</v>
      </c>
    </row>
    <row r="61356" spans="9:9" x14ac:dyDescent="0.2">
      <c r="I61356" s="37" t="s">
        <v>16</v>
      </c>
    </row>
    <row r="61357" spans="9:9" x14ac:dyDescent="0.2">
      <c r="I61357" s="37" t="s">
        <v>16</v>
      </c>
    </row>
    <row r="61358" spans="9:9" x14ac:dyDescent="0.2">
      <c r="I61358" s="37" t="s">
        <v>16</v>
      </c>
    </row>
    <row r="61359" spans="9:9" x14ac:dyDescent="0.2">
      <c r="I61359" s="37" t="s">
        <v>16</v>
      </c>
    </row>
    <row r="61360" spans="9:9" x14ac:dyDescent="0.2">
      <c r="I61360" s="37" t="s">
        <v>16</v>
      </c>
    </row>
    <row r="61361" spans="9:9" x14ac:dyDescent="0.2">
      <c r="I61361" s="37" t="s">
        <v>16</v>
      </c>
    </row>
    <row r="61362" spans="9:9" x14ac:dyDescent="0.2">
      <c r="I61362" s="37" t="s">
        <v>16</v>
      </c>
    </row>
    <row r="61363" spans="9:9" x14ac:dyDescent="0.2">
      <c r="I61363" s="37" t="s">
        <v>16</v>
      </c>
    </row>
    <row r="61364" spans="9:9" x14ac:dyDescent="0.2">
      <c r="I61364" s="37" t="s">
        <v>16</v>
      </c>
    </row>
    <row r="61365" spans="9:9" x14ac:dyDescent="0.2">
      <c r="I61365" s="37" t="s">
        <v>16</v>
      </c>
    </row>
    <row r="61366" spans="9:9" x14ac:dyDescent="0.2">
      <c r="I61366" s="37" t="s">
        <v>16</v>
      </c>
    </row>
    <row r="61367" spans="9:9" x14ac:dyDescent="0.2">
      <c r="I61367" s="37" t="s">
        <v>16</v>
      </c>
    </row>
    <row r="61368" spans="9:9" x14ac:dyDescent="0.2">
      <c r="I61368" s="37" t="s">
        <v>16</v>
      </c>
    </row>
    <row r="61369" spans="9:9" x14ac:dyDescent="0.2">
      <c r="I61369" s="37" t="s">
        <v>16</v>
      </c>
    </row>
    <row r="61370" spans="9:9" x14ac:dyDescent="0.2">
      <c r="I61370" s="37" t="s">
        <v>16</v>
      </c>
    </row>
    <row r="61371" spans="9:9" x14ac:dyDescent="0.2">
      <c r="I61371" s="37" t="s">
        <v>16</v>
      </c>
    </row>
    <row r="61372" spans="9:9" x14ac:dyDescent="0.2">
      <c r="I61372" s="37" t="s">
        <v>16</v>
      </c>
    </row>
    <row r="61373" spans="9:9" x14ac:dyDescent="0.2">
      <c r="I61373" s="37" t="s">
        <v>16</v>
      </c>
    </row>
    <row r="61374" spans="9:9" x14ac:dyDescent="0.2">
      <c r="I61374" s="37" t="s">
        <v>16</v>
      </c>
    </row>
    <row r="61375" spans="9:9" x14ac:dyDescent="0.2">
      <c r="I61375" s="37" t="s">
        <v>16</v>
      </c>
    </row>
    <row r="61376" spans="9:9" x14ac:dyDescent="0.2">
      <c r="I61376" s="37" t="s">
        <v>16</v>
      </c>
    </row>
    <row r="61377" spans="9:9" x14ac:dyDescent="0.2">
      <c r="I61377" s="37" t="s">
        <v>16</v>
      </c>
    </row>
    <row r="61378" spans="9:9" x14ac:dyDescent="0.2">
      <c r="I61378" s="37" t="s">
        <v>16</v>
      </c>
    </row>
    <row r="61379" spans="9:9" x14ac:dyDescent="0.2">
      <c r="I61379" s="37" t="s">
        <v>16</v>
      </c>
    </row>
    <row r="61380" spans="9:9" x14ac:dyDescent="0.2">
      <c r="I61380" s="37" t="s">
        <v>16</v>
      </c>
    </row>
    <row r="61381" spans="9:9" x14ac:dyDescent="0.2">
      <c r="I61381" s="37" t="s">
        <v>16</v>
      </c>
    </row>
    <row r="61382" spans="9:9" x14ac:dyDescent="0.2">
      <c r="I61382" s="37" t="s">
        <v>16</v>
      </c>
    </row>
    <row r="61383" spans="9:9" x14ac:dyDescent="0.2">
      <c r="I61383" s="37" t="s">
        <v>16</v>
      </c>
    </row>
    <row r="61384" spans="9:9" x14ac:dyDescent="0.2">
      <c r="I61384" s="37" t="s">
        <v>16</v>
      </c>
    </row>
    <row r="61385" spans="9:9" x14ac:dyDescent="0.2">
      <c r="I61385" s="37" t="s">
        <v>16</v>
      </c>
    </row>
    <row r="61386" spans="9:9" x14ac:dyDescent="0.2">
      <c r="I61386" s="37" t="s">
        <v>16</v>
      </c>
    </row>
    <row r="61387" spans="9:9" x14ac:dyDescent="0.2">
      <c r="I61387" s="37" t="s">
        <v>16</v>
      </c>
    </row>
    <row r="61388" spans="9:9" x14ac:dyDescent="0.2">
      <c r="I61388" s="37" t="s">
        <v>16</v>
      </c>
    </row>
    <row r="61389" spans="9:9" x14ac:dyDescent="0.2">
      <c r="I61389" s="37" t="s">
        <v>16</v>
      </c>
    </row>
    <row r="61390" spans="9:9" x14ac:dyDescent="0.2">
      <c r="I61390" s="37" t="s">
        <v>16</v>
      </c>
    </row>
    <row r="61391" spans="9:9" x14ac:dyDescent="0.2">
      <c r="I61391" s="37" t="s">
        <v>16</v>
      </c>
    </row>
    <row r="61392" spans="9:9" x14ac:dyDescent="0.2">
      <c r="I61392" s="37" t="s">
        <v>16</v>
      </c>
    </row>
    <row r="61393" spans="9:9" x14ac:dyDescent="0.2">
      <c r="I61393" s="37" t="s">
        <v>16</v>
      </c>
    </row>
    <row r="61394" spans="9:9" x14ac:dyDescent="0.2">
      <c r="I61394" s="37" t="s">
        <v>16</v>
      </c>
    </row>
    <row r="61395" spans="9:9" x14ac:dyDescent="0.2">
      <c r="I61395" s="37" t="s">
        <v>16</v>
      </c>
    </row>
    <row r="61396" spans="9:9" x14ac:dyDescent="0.2">
      <c r="I61396" s="37" t="s">
        <v>16</v>
      </c>
    </row>
    <row r="61397" spans="9:9" x14ac:dyDescent="0.2">
      <c r="I61397" s="37" t="s">
        <v>16</v>
      </c>
    </row>
    <row r="61398" spans="9:9" x14ac:dyDescent="0.2">
      <c r="I61398" s="37" t="s">
        <v>16</v>
      </c>
    </row>
    <row r="61399" spans="9:9" x14ac:dyDescent="0.2">
      <c r="I61399" s="37" t="s">
        <v>16</v>
      </c>
    </row>
    <row r="61400" spans="9:9" x14ac:dyDescent="0.2">
      <c r="I61400" s="37" t="s">
        <v>16</v>
      </c>
    </row>
    <row r="61401" spans="9:9" x14ac:dyDescent="0.2">
      <c r="I61401" s="37" t="s">
        <v>16</v>
      </c>
    </row>
    <row r="61402" spans="9:9" x14ac:dyDescent="0.2">
      <c r="I61402" s="37" t="s">
        <v>16</v>
      </c>
    </row>
    <row r="61403" spans="9:9" x14ac:dyDescent="0.2">
      <c r="I61403" s="37" t="s">
        <v>16</v>
      </c>
    </row>
    <row r="61404" spans="9:9" x14ac:dyDescent="0.2">
      <c r="I61404" s="37" t="s">
        <v>16</v>
      </c>
    </row>
    <row r="61405" spans="9:9" x14ac:dyDescent="0.2">
      <c r="I61405" s="37" t="s">
        <v>16</v>
      </c>
    </row>
    <row r="61406" spans="9:9" x14ac:dyDescent="0.2">
      <c r="I61406" s="37" t="s">
        <v>16</v>
      </c>
    </row>
    <row r="61407" spans="9:9" x14ac:dyDescent="0.2">
      <c r="I61407" s="37" t="s">
        <v>16</v>
      </c>
    </row>
    <row r="61408" spans="9:9" x14ac:dyDescent="0.2">
      <c r="I61408" s="37" t="s">
        <v>16</v>
      </c>
    </row>
    <row r="61409" spans="9:9" x14ac:dyDescent="0.2">
      <c r="I61409" s="37" t="s">
        <v>16</v>
      </c>
    </row>
    <row r="61410" spans="9:9" x14ac:dyDescent="0.2">
      <c r="I61410" s="37" t="s">
        <v>16</v>
      </c>
    </row>
    <row r="61411" spans="9:9" x14ac:dyDescent="0.2">
      <c r="I61411" s="37" t="s">
        <v>16</v>
      </c>
    </row>
    <row r="61412" spans="9:9" x14ac:dyDescent="0.2">
      <c r="I61412" s="37" t="s">
        <v>16</v>
      </c>
    </row>
    <row r="61413" spans="9:9" x14ac:dyDescent="0.2">
      <c r="I61413" s="37" t="s">
        <v>16</v>
      </c>
    </row>
    <row r="61414" spans="9:9" x14ac:dyDescent="0.2">
      <c r="I61414" s="37" t="s">
        <v>16</v>
      </c>
    </row>
    <row r="61415" spans="9:9" x14ac:dyDescent="0.2">
      <c r="I61415" s="37" t="s">
        <v>16</v>
      </c>
    </row>
    <row r="61416" spans="9:9" x14ac:dyDescent="0.2">
      <c r="I61416" s="37" t="s">
        <v>16</v>
      </c>
    </row>
    <row r="61417" spans="9:9" x14ac:dyDescent="0.2">
      <c r="I61417" s="37" t="s">
        <v>16</v>
      </c>
    </row>
    <row r="61418" spans="9:9" x14ac:dyDescent="0.2">
      <c r="I61418" s="37" t="s">
        <v>16</v>
      </c>
    </row>
    <row r="61419" spans="9:9" x14ac:dyDescent="0.2">
      <c r="I61419" s="37" t="s">
        <v>16</v>
      </c>
    </row>
    <row r="61420" spans="9:9" x14ac:dyDescent="0.2">
      <c r="I61420" s="37" t="s">
        <v>16</v>
      </c>
    </row>
    <row r="61421" spans="9:9" x14ac:dyDescent="0.2">
      <c r="I61421" s="37" t="s">
        <v>16</v>
      </c>
    </row>
    <row r="61422" spans="9:9" x14ac:dyDescent="0.2">
      <c r="I61422" s="37" t="s">
        <v>16</v>
      </c>
    </row>
    <row r="61423" spans="9:9" x14ac:dyDescent="0.2">
      <c r="I61423" s="37" t="s">
        <v>16</v>
      </c>
    </row>
    <row r="61424" spans="9:9" x14ac:dyDescent="0.2">
      <c r="I61424" s="37" t="s">
        <v>16</v>
      </c>
    </row>
    <row r="61425" spans="9:9" x14ac:dyDescent="0.2">
      <c r="I61425" s="37" t="s">
        <v>16</v>
      </c>
    </row>
    <row r="61426" spans="9:9" x14ac:dyDescent="0.2">
      <c r="I61426" s="37" t="s">
        <v>16</v>
      </c>
    </row>
    <row r="61427" spans="9:9" x14ac:dyDescent="0.2">
      <c r="I61427" s="37" t="s">
        <v>16</v>
      </c>
    </row>
    <row r="61428" spans="9:9" x14ac:dyDescent="0.2">
      <c r="I61428" s="37" t="s">
        <v>16</v>
      </c>
    </row>
    <row r="61429" spans="9:9" x14ac:dyDescent="0.2">
      <c r="I61429" s="37" t="s">
        <v>16</v>
      </c>
    </row>
    <row r="61430" spans="9:9" x14ac:dyDescent="0.2">
      <c r="I61430" s="37" t="s">
        <v>16</v>
      </c>
    </row>
    <row r="61431" spans="9:9" x14ac:dyDescent="0.2">
      <c r="I61431" s="37" t="s">
        <v>16</v>
      </c>
    </row>
    <row r="61432" spans="9:9" x14ac:dyDescent="0.2">
      <c r="I61432" s="37" t="s">
        <v>16</v>
      </c>
    </row>
    <row r="61433" spans="9:9" x14ac:dyDescent="0.2">
      <c r="I61433" s="37" t="s">
        <v>16</v>
      </c>
    </row>
    <row r="61434" spans="9:9" x14ac:dyDescent="0.2">
      <c r="I61434" s="37" t="s">
        <v>16</v>
      </c>
    </row>
    <row r="61435" spans="9:9" x14ac:dyDescent="0.2">
      <c r="I61435" s="37" t="s">
        <v>16</v>
      </c>
    </row>
    <row r="61436" spans="9:9" x14ac:dyDescent="0.2">
      <c r="I61436" s="37" t="s">
        <v>16</v>
      </c>
    </row>
    <row r="61437" spans="9:9" x14ac:dyDescent="0.2">
      <c r="I61437" s="37" t="s">
        <v>16</v>
      </c>
    </row>
    <row r="61438" spans="9:9" x14ac:dyDescent="0.2">
      <c r="I61438" s="37" t="s">
        <v>16</v>
      </c>
    </row>
    <row r="61439" spans="9:9" x14ac:dyDescent="0.2">
      <c r="I61439" s="37" t="s">
        <v>16</v>
      </c>
    </row>
    <row r="61440" spans="9:9" x14ac:dyDescent="0.2">
      <c r="I61440" s="37" t="s">
        <v>16</v>
      </c>
    </row>
    <row r="61441" spans="9:9" x14ac:dyDescent="0.2">
      <c r="I61441" s="37" t="s">
        <v>16</v>
      </c>
    </row>
    <row r="61442" spans="9:9" x14ac:dyDescent="0.2">
      <c r="I61442" s="37" t="s">
        <v>16</v>
      </c>
    </row>
    <row r="61443" spans="9:9" x14ac:dyDescent="0.2">
      <c r="I61443" s="37" t="s">
        <v>16</v>
      </c>
    </row>
    <row r="61444" spans="9:9" x14ac:dyDescent="0.2">
      <c r="I61444" s="37" t="s">
        <v>16</v>
      </c>
    </row>
    <row r="61445" spans="9:9" x14ac:dyDescent="0.2">
      <c r="I61445" s="37" t="s">
        <v>16</v>
      </c>
    </row>
    <row r="61446" spans="9:9" x14ac:dyDescent="0.2">
      <c r="I61446" s="37" t="s">
        <v>16</v>
      </c>
    </row>
    <row r="61447" spans="9:9" x14ac:dyDescent="0.2">
      <c r="I61447" s="37" t="s">
        <v>16</v>
      </c>
    </row>
    <row r="61448" spans="9:9" x14ac:dyDescent="0.2">
      <c r="I61448" s="37" t="s">
        <v>16</v>
      </c>
    </row>
    <row r="61449" spans="9:9" x14ac:dyDescent="0.2">
      <c r="I61449" s="37" t="s">
        <v>16</v>
      </c>
    </row>
    <row r="61450" spans="9:9" x14ac:dyDescent="0.2">
      <c r="I61450" s="37" t="s">
        <v>16</v>
      </c>
    </row>
    <row r="61451" spans="9:9" x14ac:dyDescent="0.2">
      <c r="I61451" s="37" t="s">
        <v>16</v>
      </c>
    </row>
    <row r="61452" spans="9:9" x14ac:dyDescent="0.2">
      <c r="I61452" s="37" t="s">
        <v>16</v>
      </c>
    </row>
    <row r="61453" spans="9:9" x14ac:dyDescent="0.2">
      <c r="I61453" s="37" t="s">
        <v>16</v>
      </c>
    </row>
    <row r="61454" spans="9:9" x14ac:dyDescent="0.2">
      <c r="I61454" s="37" t="s">
        <v>16</v>
      </c>
    </row>
    <row r="61455" spans="9:9" x14ac:dyDescent="0.2">
      <c r="I61455" s="37" t="s">
        <v>16</v>
      </c>
    </row>
    <row r="61456" spans="9:9" x14ac:dyDescent="0.2">
      <c r="I61456" s="37" t="s">
        <v>16</v>
      </c>
    </row>
    <row r="61457" spans="9:9" x14ac:dyDescent="0.2">
      <c r="I61457" s="37" t="s">
        <v>16</v>
      </c>
    </row>
    <row r="61458" spans="9:9" x14ac:dyDescent="0.2">
      <c r="I61458" s="37" t="s">
        <v>16</v>
      </c>
    </row>
    <row r="61459" spans="9:9" x14ac:dyDescent="0.2">
      <c r="I61459" s="37" t="s">
        <v>16</v>
      </c>
    </row>
    <row r="61460" spans="9:9" x14ac:dyDescent="0.2">
      <c r="I61460" s="37" t="s">
        <v>16</v>
      </c>
    </row>
    <row r="61461" spans="9:9" x14ac:dyDescent="0.2">
      <c r="I61461" s="37" t="s">
        <v>16</v>
      </c>
    </row>
    <row r="61462" spans="9:9" x14ac:dyDescent="0.2">
      <c r="I61462" s="37" t="s">
        <v>16</v>
      </c>
    </row>
    <row r="61463" spans="9:9" x14ac:dyDescent="0.2">
      <c r="I61463" s="37" t="s">
        <v>16</v>
      </c>
    </row>
    <row r="61464" spans="9:9" x14ac:dyDescent="0.2">
      <c r="I61464" s="37" t="s">
        <v>16</v>
      </c>
    </row>
    <row r="61465" spans="9:9" x14ac:dyDescent="0.2">
      <c r="I61465" s="37" t="s">
        <v>16</v>
      </c>
    </row>
    <row r="61466" spans="9:9" x14ac:dyDescent="0.2">
      <c r="I61466" s="37" t="s">
        <v>16</v>
      </c>
    </row>
    <row r="61467" spans="9:9" x14ac:dyDescent="0.2">
      <c r="I61467" s="37" t="s">
        <v>16</v>
      </c>
    </row>
    <row r="61468" spans="9:9" x14ac:dyDescent="0.2">
      <c r="I61468" s="37" t="s">
        <v>16</v>
      </c>
    </row>
    <row r="61469" spans="9:9" x14ac:dyDescent="0.2">
      <c r="I61469" s="37" t="s">
        <v>16</v>
      </c>
    </row>
    <row r="61470" spans="9:9" x14ac:dyDescent="0.2">
      <c r="I61470" s="37" t="s">
        <v>16</v>
      </c>
    </row>
    <row r="61471" spans="9:9" x14ac:dyDescent="0.2">
      <c r="I61471" s="37" t="s">
        <v>16</v>
      </c>
    </row>
    <row r="61472" spans="9:9" x14ac:dyDescent="0.2">
      <c r="I61472" s="37" t="s">
        <v>16</v>
      </c>
    </row>
    <row r="61473" spans="9:9" x14ac:dyDescent="0.2">
      <c r="I61473" s="37" t="s">
        <v>16</v>
      </c>
    </row>
    <row r="61474" spans="9:9" x14ac:dyDescent="0.2">
      <c r="I61474" s="37" t="s">
        <v>16</v>
      </c>
    </row>
    <row r="61475" spans="9:9" x14ac:dyDescent="0.2">
      <c r="I61475" s="37" t="s">
        <v>16</v>
      </c>
    </row>
    <row r="61476" spans="9:9" x14ac:dyDescent="0.2">
      <c r="I61476" s="37" t="s">
        <v>16</v>
      </c>
    </row>
    <row r="61477" spans="9:9" x14ac:dyDescent="0.2">
      <c r="I61477" s="37" t="s">
        <v>16</v>
      </c>
    </row>
    <row r="61478" spans="9:9" x14ac:dyDescent="0.2">
      <c r="I61478" s="37" t="s">
        <v>16</v>
      </c>
    </row>
    <row r="61479" spans="9:9" x14ac:dyDescent="0.2">
      <c r="I61479" s="37" t="s">
        <v>16</v>
      </c>
    </row>
    <row r="61480" spans="9:9" x14ac:dyDescent="0.2">
      <c r="I61480" s="37" t="s">
        <v>16</v>
      </c>
    </row>
    <row r="61481" spans="9:9" x14ac:dyDescent="0.2">
      <c r="I61481" s="37" t="s">
        <v>16</v>
      </c>
    </row>
    <row r="61482" spans="9:9" x14ac:dyDescent="0.2">
      <c r="I61482" s="37" t="s">
        <v>16</v>
      </c>
    </row>
    <row r="61483" spans="9:9" x14ac:dyDescent="0.2">
      <c r="I61483" s="37" t="s">
        <v>16</v>
      </c>
    </row>
    <row r="61484" spans="9:9" x14ac:dyDescent="0.2">
      <c r="I61484" s="37" t="s">
        <v>16</v>
      </c>
    </row>
    <row r="61485" spans="9:9" x14ac:dyDescent="0.2">
      <c r="I61485" s="37" t="s">
        <v>16</v>
      </c>
    </row>
    <row r="61486" spans="9:9" x14ac:dyDescent="0.2">
      <c r="I61486" s="37" t="s">
        <v>16</v>
      </c>
    </row>
    <row r="61487" spans="9:9" x14ac:dyDescent="0.2">
      <c r="I61487" s="37" t="s">
        <v>16</v>
      </c>
    </row>
    <row r="61488" spans="9:9" x14ac:dyDescent="0.2">
      <c r="I61488" s="37" t="s">
        <v>16</v>
      </c>
    </row>
    <row r="61489" spans="9:9" x14ac:dyDescent="0.2">
      <c r="I61489" s="37" t="s">
        <v>16</v>
      </c>
    </row>
    <row r="61490" spans="9:9" x14ac:dyDescent="0.2">
      <c r="I61490" s="37" t="s">
        <v>16</v>
      </c>
    </row>
    <row r="61491" spans="9:9" x14ac:dyDescent="0.2">
      <c r="I61491" s="37" t="s">
        <v>16</v>
      </c>
    </row>
    <row r="61492" spans="9:9" x14ac:dyDescent="0.2">
      <c r="I61492" s="37" t="s">
        <v>16</v>
      </c>
    </row>
    <row r="61493" spans="9:9" x14ac:dyDescent="0.2">
      <c r="I61493" s="37" t="s">
        <v>16</v>
      </c>
    </row>
    <row r="61494" spans="9:9" x14ac:dyDescent="0.2">
      <c r="I61494" s="37" t="s">
        <v>16</v>
      </c>
    </row>
    <row r="61495" spans="9:9" x14ac:dyDescent="0.2">
      <c r="I61495" s="37" t="s">
        <v>16</v>
      </c>
    </row>
    <row r="61496" spans="9:9" x14ac:dyDescent="0.2">
      <c r="I61496" s="37" t="s">
        <v>16</v>
      </c>
    </row>
    <row r="61497" spans="9:9" x14ac:dyDescent="0.2">
      <c r="I61497" s="37" t="s">
        <v>16</v>
      </c>
    </row>
    <row r="61498" spans="9:9" x14ac:dyDescent="0.2">
      <c r="I61498" s="37" t="s">
        <v>16</v>
      </c>
    </row>
    <row r="61499" spans="9:9" x14ac:dyDescent="0.2">
      <c r="I61499" s="37" t="s">
        <v>16</v>
      </c>
    </row>
    <row r="61500" spans="9:9" x14ac:dyDescent="0.2">
      <c r="I61500" s="37" t="s">
        <v>16</v>
      </c>
    </row>
    <row r="61501" spans="9:9" x14ac:dyDescent="0.2">
      <c r="I61501" s="37" t="s">
        <v>16</v>
      </c>
    </row>
    <row r="61502" spans="9:9" x14ac:dyDescent="0.2">
      <c r="I61502" s="37" t="s">
        <v>16</v>
      </c>
    </row>
    <row r="61503" spans="9:9" x14ac:dyDescent="0.2">
      <c r="I61503" s="37" t="s">
        <v>16</v>
      </c>
    </row>
    <row r="61504" spans="9:9" x14ac:dyDescent="0.2">
      <c r="I61504" s="37" t="s">
        <v>16</v>
      </c>
    </row>
    <row r="61505" spans="9:9" x14ac:dyDescent="0.2">
      <c r="I61505" s="37" t="s">
        <v>16</v>
      </c>
    </row>
    <row r="61506" spans="9:9" x14ac:dyDescent="0.2">
      <c r="I61506" s="37" t="s">
        <v>16</v>
      </c>
    </row>
    <row r="61507" spans="9:9" x14ac:dyDescent="0.2">
      <c r="I61507" s="37" t="s">
        <v>16</v>
      </c>
    </row>
    <row r="61508" spans="9:9" x14ac:dyDescent="0.2">
      <c r="I61508" s="37" t="s">
        <v>16</v>
      </c>
    </row>
    <row r="61509" spans="9:9" x14ac:dyDescent="0.2">
      <c r="I61509" s="37" t="s">
        <v>16</v>
      </c>
    </row>
    <row r="61510" spans="9:9" x14ac:dyDescent="0.2">
      <c r="I61510" s="37" t="s">
        <v>16</v>
      </c>
    </row>
    <row r="61511" spans="9:9" x14ac:dyDescent="0.2">
      <c r="I61511" s="37" t="s">
        <v>16</v>
      </c>
    </row>
    <row r="61512" spans="9:9" x14ac:dyDescent="0.2">
      <c r="I61512" s="37" t="s">
        <v>16</v>
      </c>
    </row>
    <row r="61513" spans="9:9" x14ac:dyDescent="0.2">
      <c r="I61513" s="37" t="s">
        <v>16</v>
      </c>
    </row>
    <row r="61514" spans="9:9" x14ac:dyDescent="0.2">
      <c r="I61514" s="37" t="s">
        <v>16</v>
      </c>
    </row>
    <row r="61515" spans="9:9" x14ac:dyDescent="0.2">
      <c r="I61515" s="37" t="s">
        <v>16</v>
      </c>
    </row>
    <row r="61516" spans="9:9" x14ac:dyDescent="0.2">
      <c r="I61516" s="37" t="s">
        <v>16</v>
      </c>
    </row>
    <row r="61517" spans="9:9" x14ac:dyDescent="0.2">
      <c r="I61517" s="37" t="s">
        <v>16</v>
      </c>
    </row>
    <row r="61518" spans="9:9" x14ac:dyDescent="0.2">
      <c r="I61518" s="37" t="s">
        <v>16</v>
      </c>
    </row>
    <row r="61519" spans="9:9" x14ac:dyDescent="0.2">
      <c r="I61519" s="37" t="s">
        <v>16</v>
      </c>
    </row>
    <row r="61520" spans="9:9" x14ac:dyDescent="0.2">
      <c r="I61520" s="37" t="s">
        <v>16</v>
      </c>
    </row>
    <row r="61521" spans="9:9" x14ac:dyDescent="0.2">
      <c r="I61521" s="37" t="s">
        <v>16</v>
      </c>
    </row>
    <row r="61522" spans="9:9" x14ac:dyDescent="0.2">
      <c r="I61522" s="37" t="s">
        <v>16</v>
      </c>
    </row>
    <row r="61523" spans="9:9" x14ac:dyDescent="0.2">
      <c r="I61523" s="37" t="s">
        <v>16</v>
      </c>
    </row>
    <row r="61524" spans="9:9" x14ac:dyDescent="0.2">
      <c r="I61524" s="37" t="s">
        <v>16</v>
      </c>
    </row>
    <row r="61525" spans="9:9" x14ac:dyDescent="0.2">
      <c r="I61525" s="37" t="s">
        <v>16</v>
      </c>
    </row>
    <row r="61526" spans="9:9" x14ac:dyDescent="0.2">
      <c r="I61526" s="37" t="s">
        <v>16</v>
      </c>
    </row>
    <row r="61527" spans="9:9" x14ac:dyDescent="0.2">
      <c r="I61527" s="37" t="s">
        <v>16</v>
      </c>
    </row>
    <row r="61528" spans="9:9" x14ac:dyDescent="0.2">
      <c r="I61528" s="37" t="s">
        <v>16</v>
      </c>
    </row>
    <row r="61529" spans="9:9" x14ac:dyDescent="0.2">
      <c r="I61529" s="37" t="s">
        <v>16</v>
      </c>
    </row>
    <row r="61530" spans="9:9" x14ac:dyDescent="0.2">
      <c r="I61530" s="37" t="s">
        <v>16</v>
      </c>
    </row>
    <row r="61531" spans="9:9" x14ac:dyDescent="0.2">
      <c r="I61531" s="37" t="s">
        <v>16</v>
      </c>
    </row>
    <row r="61532" spans="9:9" x14ac:dyDescent="0.2">
      <c r="I61532" s="37" t="s">
        <v>16</v>
      </c>
    </row>
    <row r="61533" spans="9:9" x14ac:dyDescent="0.2">
      <c r="I61533" s="37" t="s">
        <v>16</v>
      </c>
    </row>
    <row r="61534" spans="9:9" x14ac:dyDescent="0.2">
      <c r="I61534" s="37" t="s">
        <v>16</v>
      </c>
    </row>
    <row r="61535" spans="9:9" x14ac:dyDescent="0.2">
      <c r="I61535" s="37" t="s">
        <v>16</v>
      </c>
    </row>
    <row r="61536" spans="9:9" x14ac:dyDescent="0.2">
      <c r="I61536" s="37" t="s">
        <v>16</v>
      </c>
    </row>
    <row r="61537" spans="9:9" x14ac:dyDescent="0.2">
      <c r="I61537" s="37" t="s">
        <v>16</v>
      </c>
    </row>
    <row r="61538" spans="9:9" x14ac:dyDescent="0.2">
      <c r="I61538" s="37" t="s">
        <v>16</v>
      </c>
    </row>
    <row r="61539" spans="9:9" x14ac:dyDescent="0.2">
      <c r="I61539" s="37" t="s">
        <v>16</v>
      </c>
    </row>
    <row r="61540" spans="9:9" x14ac:dyDescent="0.2">
      <c r="I61540" s="37" t="s">
        <v>16</v>
      </c>
    </row>
    <row r="61541" spans="9:9" x14ac:dyDescent="0.2">
      <c r="I61541" s="37" t="s">
        <v>16</v>
      </c>
    </row>
    <row r="61542" spans="9:9" x14ac:dyDescent="0.2">
      <c r="I61542" s="37" t="s">
        <v>16</v>
      </c>
    </row>
    <row r="61543" spans="9:9" x14ac:dyDescent="0.2">
      <c r="I61543" s="37" t="s">
        <v>16</v>
      </c>
    </row>
    <row r="61544" spans="9:9" x14ac:dyDescent="0.2">
      <c r="I61544" s="37" t="s">
        <v>16</v>
      </c>
    </row>
    <row r="61545" spans="9:9" x14ac:dyDescent="0.2">
      <c r="I61545" s="37" t="s">
        <v>16</v>
      </c>
    </row>
    <row r="61546" spans="9:9" x14ac:dyDescent="0.2">
      <c r="I61546" s="37" t="s">
        <v>16</v>
      </c>
    </row>
    <row r="61547" spans="9:9" x14ac:dyDescent="0.2">
      <c r="I61547" s="37" t="s">
        <v>16</v>
      </c>
    </row>
    <row r="61548" spans="9:9" x14ac:dyDescent="0.2">
      <c r="I61548" s="37" t="s">
        <v>16</v>
      </c>
    </row>
    <row r="61549" spans="9:9" x14ac:dyDescent="0.2">
      <c r="I61549" s="37" t="s">
        <v>16</v>
      </c>
    </row>
    <row r="61550" spans="9:9" x14ac:dyDescent="0.2">
      <c r="I61550" s="37" t="s">
        <v>16</v>
      </c>
    </row>
    <row r="61551" spans="9:9" x14ac:dyDescent="0.2">
      <c r="I61551" s="37" t="s">
        <v>16</v>
      </c>
    </row>
    <row r="61552" spans="9:9" x14ac:dyDescent="0.2">
      <c r="I61552" s="37" t="s">
        <v>16</v>
      </c>
    </row>
    <row r="61553" spans="9:9" x14ac:dyDescent="0.2">
      <c r="I61553" s="37" t="s">
        <v>16</v>
      </c>
    </row>
    <row r="61554" spans="9:9" x14ac:dyDescent="0.2">
      <c r="I61554" s="37" t="s">
        <v>16</v>
      </c>
    </row>
    <row r="61555" spans="9:9" x14ac:dyDescent="0.2">
      <c r="I61555" s="37" t="s">
        <v>16</v>
      </c>
    </row>
    <row r="61556" spans="9:9" x14ac:dyDescent="0.2">
      <c r="I61556" s="37" t="s">
        <v>16</v>
      </c>
    </row>
    <row r="61557" spans="9:9" x14ac:dyDescent="0.2">
      <c r="I61557" s="37" t="s">
        <v>16</v>
      </c>
    </row>
    <row r="61558" spans="9:9" x14ac:dyDescent="0.2">
      <c r="I61558" s="37" t="s">
        <v>16</v>
      </c>
    </row>
    <row r="61559" spans="9:9" x14ac:dyDescent="0.2">
      <c r="I61559" s="37" t="s">
        <v>16</v>
      </c>
    </row>
    <row r="61560" spans="9:9" x14ac:dyDescent="0.2">
      <c r="I61560" s="37" t="s">
        <v>16</v>
      </c>
    </row>
    <row r="61561" spans="9:9" x14ac:dyDescent="0.2">
      <c r="I61561" s="37" t="s">
        <v>16</v>
      </c>
    </row>
    <row r="61562" spans="9:9" x14ac:dyDescent="0.2">
      <c r="I61562" s="37" t="s">
        <v>16</v>
      </c>
    </row>
    <row r="61563" spans="9:9" x14ac:dyDescent="0.2">
      <c r="I61563" s="37" t="s">
        <v>16</v>
      </c>
    </row>
    <row r="61564" spans="9:9" x14ac:dyDescent="0.2">
      <c r="I61564" s="37" t="s">
        <v>16</v>
      </c>
    </row>
    <row r="61565" spans="9:9" x14ac:dyDescent="0.2">
      <c r="I61565" s="37" t="s">
        <v>16</v>
      </c>
    </row>
    <row r="61566" spans="9:9" x14ac:dyDescent="0.2">
      <c r="I61566" s="37" t="s">
        <v>16</v>
      </c>
    </row>
    <row r="61567" spans="9:9" x14ac:dyDescent="0.2">
      <c r="I61567" s="37" t="s">
        <v>16</v>
      </c>
    </row>
    <row r="61568" spans="9:9" x14ac:dyDescent="0.2">
      <c r="I61568" s="37" t="s">
        <v>16</v>
      </c>
    </row>
    <row r="61569" spans="9:9" x14ac:dyDescent="0.2">
      <c r="I61569" s="37" t="s">
        <v>16</v>
      </c>
    </row>
    <row r="61570" spans="9:9" x14ac:dyDescent="0.2">
      <c r="I61570" s="37" t="s">
        <v>16</v>
      </c>
    </row>
    <row r="61571" spans="9:9" x14ac:dyDescent="0.2">
      <c r="I61571" s="37" t="s">
        <v>16</v>
      </c>
    </row>
    <row r="61572" spans="9:9" x14ac:dyDescent="0.2">
      <c r="I61572" s="37" t="s">
        <v>16</v>
      </c>
    </row>
    <row r="61573" spans="9:9" x14ac:dyDescent="0.2">
      <c r="I61573" s="37" t="s">
        <v>16</v>
      </c>
    </row>
    <row r="61574" spans="9:9" x14ac:dyDescent="0.2">
      <c r="I61574" s="37" t="s">
        <v>16</v>
      </c>
    </row>
    <row r="61575" spans="9:9" x14ac:dyDescent="0.2">
      <c r="I61575" s="37" t="s">
        <v>16</v>
      </c>
    </row>
    <row r="61576" spans="9:9" x14ac:dyDescent="0.2">
      <c r="I61576" s="37" t="s">
        <v>16</v>
      </c>
    </row>
    <row r="61577" spans="9:9" x14ac:dyDescent="0.2">
      <c r="I61577" s="37" t="s">
        <v>16</v>
      </c>
    </row>
    <row r="61578" spans="9:9" x14ac:dyDescent="0.2">
      <c r="I61578" s="37" t="s">
        <v>16</v>
      </c>
    </row>
    <row r="61579" spans="9:9" x14ac:dyDescent="0.2">
      <c r="I61579" s="37" t="s">
        <v>16</v>
      </c>
    </row>
    <row r="61580" spans="9:9" x14ac:dyDescent="0.2">
      <c r="I61580" s="37" t="s">
        <v>16</v>
      </c>
    </row>
    <row r="61581" spans="9:9" x14ac:dyDescent="0.2">
      <c r="I61581" s="37" t="s">
        <v>16</v>
      </c>
    </row>
    <row r="61582" spans="9:9" x14ac:dyDescent="0.2">
      <c r="I61582" s="37" t="s">
        <v>16</v>
      </c>
    </row>
    <row r="61583" spans="9:9" x14ac:dyDescent="0.2">
      <c r="I61583" s="37" t="s">
        <v>16</v>
      </c>
    </row>
    <row r="61584" spans="9:9" x14ac:dyDescent="0.2">
      <c r="I61584" s="37" t="s">
        <v>16</v>
      </c>
    </row>
    <row r="61585" spans="9:9" x14ac:dyDescent="0.2">
      <c r="I61585" s="37" t="s">
        <v>16</v>
      </c>
    </row>
    <row r="61586" spans="9:9" x14ac:dyDescent="0.2">
      <c r="I61586" s="37" t="s">
        <v>16</v>
      </c>
    </row>
    <row r="61587" spans="9:9" x14ac:dyDescent="0.2">
      <c r="I61587" s="37" t="s">
        <v>16</v>
      </c>
    </row>
    <row r="61588" spans="9:9" x14ac:dyDescent="0.2">
      <c r="I61588" s="37" t="s">
        <v>16</v>
      </c>
    </row>
    <row r="61589" spans="9:9" x14ac:dyDescent="0.2">
      <c r="I61589" s="37" t="s">
        <v>16</v>
      </c>
    </row>
    <row r="61590" spans="9:9" x14ac:dyDescent="0.2">
      <c r="I61590" s="37" t="s">
        <v>16</v>
      </c>
    </row>
    <row r="61591" spans="9:9" x14ac:dyDescent="0.2">
      <c r="I61591" s="37" t="s">
        <v>16</v>
      </c>
    </row>
    <row r="61592" spans="9:9" x14ac:dyDescent="0.2">
      <c r="I61592" s="37" t="s">
        <v>16</v>
      </c>
    </row>
    <row r="61593" spans="9:9" x14ac:dyDescent="0.2">
      <c r="I61593" s="37" t="s">
        <v>16</v>
      </c>
    </row>
    <row r="61594" spans="9:9" x14ac:dyDescent="0.2">
      <c r="I61594" s="37" t="s">
        <v>16</v>
      </c>
    </row>
    <row r="61595" spans="9:9" x14ac:dyDescent="0.2">
      <c r="I61595" s="37" t="s">
        <v>16</v>
      </c>
    </row>
    <row r="61596" spans="9:9" x14ac:dyDescent="0.2">
      <c r="I61596" s="37" t="s">
        <v>16</v>
      </c>
    </row>
    <row r="61597" spans="9:9" x14ac:dyDescent="0.2">
      <c r="I61597" s="37" t="s">
        <v>16</v>
      </c>
    </row>
    <row r="61598" spans="9:9" x14ac:dyDescent="0.2">
      <c r="I61598" s="37" t="s">
        <v>16</v>
      </c>
    </row>
    <row r="61599" spans="9:9" x14ac:dyDescent="0.2">
      <c r="I61599" s="37" t="s">
        <v>16</v>
      </c>
    </row>
    <row r="61600" spans="9:9" x14ac:dyDescent="0.2">
      <c r="I61600" s="37" t="s">
        <v>16</v>
      </c>
    </row>
    <row r="61601" spans="9:9" x14ac:dyDescent="0.2">
      <c r="I61601" s="37" t="s">
        <v>16</v>
      </c>
    </row>
    <row r="61602" spans="9:9" x14ac:dyDescent="0.2">
      <c r="I61602" s="37" t="s">
        <v>16</v>
      </c>
    </row>
    <row r="61603" spans="9:9" x14ac:dyDescent="0.2">
      <c r="I61603" s="37" t="s">
        <v>16</v>
      </c>
    </row>
    <row r="61604" spans="9:9" x14ac:dyDescent="0.2">
      <c r="I61604" s="37" t="s">
        <v>16</v>
      </c>
    </row>
    <row r="61605" spans="9:9" x14ac:dyDescent="0.2">
      <c r="I61605" s="37" t="s">
        <v>16</v>
      </c>
    </row>
    <row r="61606" spans="9:9" x14ac:dyDescent="0.2">
      <c r="I61606" s="37" t="s">
        <v>16</v>
      </c>
    </row>
    <row r="61607" spans="9:9" x14ac:dyDescent="0.2">
      <c r="I61607" s="37" t="s">
        <v>16</v>
      </c>
    </row>
    <row r="61608" spans="9:9" x14ac:dyDescent="0.2">
      <c r="I61608" s="37" t="s">
        <v>16</v>
      </c>
    </row>
    <row r="61609" spans="9:9" x14ac:dyDescent="0.2">
      <c r="I61609" s="37" t="s">
        <v>16</v>
      </c>
    </row>
    <row r="61610" spans="9:9" x14ac:dyDescent="0.2">
      <c r="I61610" s="37" t="s">
        <v>16</v>
      </c>
    </row>
    <row r="61611" spans="9:9" x14ac:dyDescent="0.2">
      <c r="I61611" s="37" t="s">
        <v>16</v>
      </c>
    </row>
    <row r="61612" spans="9:9" x14ac:dyDescent="0.2">
      <c r="I61612" s="37" t="s">
        <v>16</v>
      </c>
    </row>
    <row r="61613" spans="9:9" x14ac:dyDescent="0.2">
      <c r="I61613" s="37" t="s">
        <v>16</v>
      </c>
    </row>
    <row r="61614" spans="9:9" x14ac:dyDescent="0.2">
      <c r="I61614" s="37" t="s">
        <v>16</v>
      </c>
    </row>
    <row r="61615" spans="9:9" x14ac:dyDescent="0.2">
      <c r="I61615" s="37" t="s">
        <v>16</v>
      </c>
    </row>
    <row r="61616" spans="9:9" x14ac:dyDescent="0.2">
      <c r="I61616" s="37" t="s">
        <v>16</v>
      </c>
    </row>
    <row r="61617" spans="9:9" x14ac:dyDescent="0.2">
      <c r="I61617" s="37" t="s">
        <v>16</v>
      </c>
    </row>
    <row r="61618" spans="9:9" x14ac:dyDescent="0.2">
      <c r="I61618" s="37" t="s">
        <v>16</v>
      </c>
    </row>
    <row r="61619" spans="9:9" x14ac:dyDescent="0.2">
      <c r="I61619" s="37" t="s">
        <v>16</v>
      </c>
    </row>
    <row r="61620" spans="9:9" x14ac:dyDescent="0.2">
      <c r="I61620" s="37" t="s">
        <v>16</v>
      </c>
    </row>
    <row r="61621" spans="9:9" x14ac:dyDescent="0.2">
      <c r="I61621" s="37" t="s">
        <v>16</v>
      </c>
    </row>
    <row r="61622" spans="9:9" x14ac:dyDescent="0.2">
      <c r="I61622" s="37" t="s">
        <v>16</v>
      </c>
    </row>
    <row r="61623" spans="9:9" x14ac:dyDescent="0.2">
      <c r="I61623" s="37" t="s">
        <v>16</v>
      </c>
    </row>
    <row r="61624" spans="9:9" x14ac:dyDescent="0.2">
      <c r="I61624" s="37" t="s">
        <v>16</v>
      </c>
    </row>
    <row r="61625" spans="9:9" x14ac:dyDescent="0.2">
      <c r="I61625" s="37" t="s">
        <v>16</v>
      </c>
    </row>
    <row r="61626" spans="9:9" x14ac:dyDescent="0.2">
      <c r="I61626" s="37" t="s">
        <v>16</v>
      </c>
    </row>
    <row r="61627" spans="9:9" x14ac:dyDescent="0.2">
      <c r="I61627" s="37" t="s">
        <v>16</v>
      </c>
    </row>
    <row r="61628" spans="9:9" x14ac:dyDescent="0.2">
      <c r="I61628" s="37" t="s">
        <v>16</v>
      </c>
    </row>
    <row r="61629" spans="9:9" x14ac:dyDescent="0.2">
      <c r="I61629" s="37" t="s">
        <v>16</v>
      </c>
    </row>
    <row r="61630" spans="9:9" x14ac:dyDescent="0.2">
      <c r="I61630" s="37" t="s">
        <v>16</v>
      </c>
    </row>
    <row r="61631" spans="9:9" x14ac:dyDescent="0.2">
      <c r="I61631" s="37" t="s">
        <v>16</v>
      </c>
    </row>
    <row r="61632" spans="9:9" x14ac:dyDescent="0.2">
      <c r="I61632" s="37" t="s">
        <v>16</v>
      </c>
    </row>
    <row r="61633" spans="9:9" x14ac:dyDescent="0.2">
      <c r="I61633" s="37" t="s">
        <v>16</v>
      </c>
    </row>
    <row r="61634" spans="9:9" x14ac:dyDescent="0.2">
      <c r="I61634" s="37" t="s">
        <v>16</v>
      </c>
    </row>
    <row r="61635" spans="9:9" x14ac:dyDescent="0.2">
      <c r="I61635" s="37" t="s">
        <v>16</v>
      </c>
    </row>
    <row r="61636" spans="9:9" x14ac:dyDescent="0.2">
      <c r="I61636" s="37" t="s">
        <v>16</v>
      </c>
    </row>
    <row r="61637" spans="9:9" x14ac:dyDescent="0.2">
      <c r="I61637" s="37" t="s">
        <v>16</v>
      </c>
    </row>
    <row r="61638" spans="9:9" x14ac:dyDescent="0.2">
      <c r="I61638" s="37" t="s">
        <v>16</v>
      </c>
    </row>
    <row r="61639" spans="9:9" x14ac:dyDescent="0.2">
      <c r="I61639" s="37" t="s">
        <v>16</v>
      </c>
    </row>
    <row r="61640" spans="9:9" x14ac:dyDescent="0.2">
      <c r="I61640" s="37" t="s">
        <v>16</v>
      </c>
    </row>
    <row r="61641" spans="9:9" x14ac:dyDescent="0.2">
      <c r="I61641" s="37" t="s">
        <v>16</v>
      </c>
    </row>
    <row r="61642" spans="9:9" x14ac:dyDescent="0.2">
      <c r="I61642" s="37" t="s">
        <v>16</v>
      </c>
    </row>
    <row r="61643" spans="9:9" x14ac:dyDescent="0.2">
      <c r="I61643" s="37" t="s">
        <v>16</v>
      </c>
    </row>
    <row r="61644" spans="9:9" x14ac:dyDescent="0.2">
      <c r="I61644" s="37" t="s">
        <v>16</v>
      </c>
    </row>
    <row r="61645" spans="9:9" x14ac:dyDescent="0.2">
      <c r="I61645" s="37" t="s">
        <v>16</v>
      </c>
    </row>
    <row r="61646" spans="9:9" x14ac:dyDescent="0.2">
      <c r="I61646" s="37" t="s">
        <v>16</v>
      </c>
    </row>
    <row r="61647" spans="9:9" x14ac:dyDescent="0.2">
      <c r="I61647" s="37" t="s">
        <v>16</v>
      </c>
    </row>
    <row r="61648" spans="9:9" x14ac:dyDescent="0.2">
      <c r="I61648" s="37" t="s">
        <v>16</v>
      </c>
    </row>
    <row r="61649" spans="9:9" x14ac:dyDescent="0.2">
      <c r="I61649" s="37" t="s">
        <v>16</v>
      </c>
    </row>
    <row r="61650" spans="9:9" x14ac:dyDescent="0.2">
      <c r="I61650" s="37" t="s">
        <v>16</v>
      </c>
    </row>
    <row r="61651" spans="9:9" x14ac:dyDescent="0.2">
      <c r="I61651" s="37" t="s">
        <v>16</v>
      </c>
    </row>
    <row r="61652" spans="9:9" x14ac:dyDescent="0.2">
      <c r="I61652" s="37" t="s">
        <v>16</v>
      </c>
    </row>
    <row r="61653" spans="9:9" x14ac:dyDescent="0.2">
      <c r="I61653" s="37" t="s">
        <v>16</v>
      </c>
    </row>
    <row r="61654" spans="9:9" x14ac:dyDescent="0.2">
      <c r="I61654" s="37" t="s">
        <v>16</v>
      </c>
    </row>
    <row r="61655" spans="9:9" x14ac:dyDescent="0.2">
      <c r="I61655" s="37" t="s">
        <v>16</v>
      </c>
    </row>
    <row r="61656" spans="9:9" x14ac:dyDescent="0.2">
      <c r="I61656" s="37" t="s">
        <v>16</v>
      </c>
    </row>
    <row r="61657" spans="9:9" x14ac:dyDescent="0.2">
      <c r="I61657" s="37" t="s">
        <v>16</v>
      </c>
    </row>
    <row r="61658" spans="9:9" x14ac:dyDescent="0.2">
      <c r="I61658" s="37" t="s">
        <v>16</v>
      </c>
    </row>
    <row r="61659" spans="9:9" x14ac:dyDescent="0.2">
      <c r="I61659" s="37" t="s">
        <v>16</v>
      </c>
    </row>
    <row r="61660" spans="9:9" x14ac:dyDescent="0.2">
      <c r="I61660" s="37" t="s">
        <v>16</v>
      </c>
    </row>
    <row r="61661" spans="9:9" x14ac:dyDescent="0.2">
      <c r="I61661" s="37" t="s">
        <v>16</v>
      </c>
    </row>
    <row r="61662" spans="9:9" x14ac:dyDescent="0.2">
      <c r="I61662" s="37" t="s">
        <v>16</v>
      </c>
    </row>
    <row r="61663" spans="9:9" x14ac:dyDescent="0.2">
      <c r="I61663" s="37" t="s">
        <v>16</v>
      </c>
    </row>
    <row r="61664" spans="9:9" x14ac:dyDescent="0.2">
      <c r="I61664" s="37" t="s">
        <v>16</v>
      </c>
    </row>
    <row r="61665" spans="9:9" x14ac:dyDescent="0.2">
      <c r="I61665" s="37" t="s">
        <v>16</v>
      </c>
    </row>
    <row r="61666" spans="9:9" x14ac:dyDescent="0.2">
      <c r="I61666" s="37" t="s">
        <v>16</v>
      </c>
    </row>
    <row r="61667" spans="9:9" x14ac:dyDescent="0.2">
      <c r="I61667" s="37" t="s">
        <v>16</v>
      </c>
    </row>
    <row r="61668" spans="9:9" x14ac:dyDescent="0.2">
      <c r="I61668" s="37" t="s">
        <v>16</v>
      </c>
    </row>
    <row r="61669" spans="9:9" x14ac:dyDescent="0.2">
      <c r="I61669" s="37" t="s">
        <v>16</v>
      </c>
    </row>
    <row r="61670" spans="9:9" x14ac:dyDescent="0.2">
      <c r="I61670" s="37" t="s">
        <v>16</v>
      </c>
    </row>
    <row r="61671" spans="9:9" x14ac:dyDescent="0.2">
      <c r="I61671" s="37" t="s">
        <v>16</v>
      </c>
    </row>
    <row r="61672" spans="9:9" x14ac:dyDescent="0.2">
      <c r="I61672" s="37" t="s">
        <v>16</v>
      </c>
    </row>
    <row r="61673" spans="9:9" x14ac:dyDescent="0.2">
      <c r="I61673" s="37" t="s">
        <v>16</v>
      </c>
    </row>
    <row r="61674" spans="9:9" x14ac:dyDescent="0.2">
      <c r="I61674" s="37" t="s">
        <v>16</v>
      </c>
    </row>
    <row r="61675" spans="9:9" x14ac:dyDescent="0.2">
      <c r="I61675" s="37" t="s">
        <v>16</v>
      </c>
    </row>
    <row r="61676" spans="9:9" x14ac:dyDescent="0.2">
      <c r="I61676" s="37" t="s">
        <v>16</v>
      </c>
    </row>
    <row r="61677" spans="9:9" x14ac:dyDescent="0.2">
      <c r="I61677" s="37" t="s">
        <v>16</v>
      </c>
    </row>
    <row r="61678" spans="9:9" x14ac:dyDescent="0.2">
      <c r="I61678" s="37" t="s">
        <v>16</v>
      </c>
    </row>
    <row r="61679" spans="9:9" x14ac:dyDescent="0.2">
      <c r="I61679" s="37" t="s">
        <v>16</v>
      </c>
    </row>
    <row r="61680" spans="9:9" x14ac:dyDescent="0.2">
      <c r="I61680" s="37" t="s">
        <v>16</v>
      </c>
    </row>
    <row r="61681" spans="9:9" x14ac:dyDescent="0.2">
      <c r="I61681" s="37" t="s">
        <v>16</v>
      </c>
    </row>
    <row r="61682" spans="9:9" x14ac:dyDescent="0.2">
      <c r="I61682" s="37" t="s">
        <v>16</v>
      </c>
    </row>
    <row r="61683" spans="9:9" x14ac:dyDescent="0.2">
      <c r="I61683" s="37" t="s">
        <v>16</v>
      </c>
    </row>
    <row r="61684" spans="9:9" x14ac:dyDescent="0.2">
      <c r="I61684" s="37" t="s">
        <v>16</v>
      </c>
    </row>
    <row r="61685" spans="9:9" x14ac:dyDescent="0.2">
      <c r="I61685" s="37" t="s">
        <v>16</v>
      </c>
    </row>
    <row r="61686" spans="9:9" x14ac:dyDescent="0.2">
      <c r="I61686" s="37" t="s">
        <v>16</v>
      </c>
    </row>
    <row r="61687" spans="9:9" x14ac:dyDescent="0.2">
      <c r="I61687" s="37" t="s">
        <v>16</v>
      </c>
    </row>
    <row r="61688" spans="9:9" x14ac:dyDescent="0.2">
      <c r="I61688" s="37" t="s">
        <v>16</v>
      </c>
    </row>
    <row r="61689" spans="9:9" x14ac:dyDescent="0.2">
      <c r="I61689" s="37" t="s">
        <v>16</v>
      </c>
    </row>
    <row r="61690" spans="9:9" x14ac:dyDescent="0.2">
      <c r="I61690" s="37" t="s">
        <v>16</v>
      </c>
    </row>
    <row r="61691" spans="9:9" x14ac:dyDescent="0.2">
      <c r="I61691" s="37" t="s">
        <v>16</v>
      </c>
    </row>
    <row r="61692" spans="9:9" x14ac:dyDescent="0.2">
      <c r="I61692" s="37" t="s">
        <v>16</v>
      </c>
    </row>
    <row r="61693" spans="9:9" x14ac:dyDescent="0.2">
      <c r="I61693" s="37" t="s">
        <v>16</v>
      </c>
    </row>
    <row r="61694" spans="9:9" x14ac:dyDescent="0.2">
      <c r="I61694" s="37" t="s">
        <v>16</v>
      </c>
    </row>
    <row r="61695" spans="9:9" x14ac:dyDescent="0.2">
      <c r="I61695" s="37" t="s">
        <v>16</v>
      </c>
    </row>
    <row r="61696" spans="9:9" x14ac:dyDescent="0.2">
      <c r="I61696" s="37" t="s">
        <v>16</v>
      </c>
    </row>
    <row r="61697" spans="9:9" x14ac:dyDescent="0.2">
      <c r="I61697" s="37" t="s">
        <v>16</v>
      </c>
    </row>
    <row r="61698" spans="9:9" x14ac:dyDescent="0.2">
      <c r="I61698" s="37" t="s">
        <v>16</v>
      </c>
    </row>
    <row r="61699" spans="9:9" x14ac:dyDescent="0.2">
      <c r="I61699" s="37" t="s">
        <v>16</v>
      </c>
    </row>
    <row r="61700" spans="9:9" x14ac:dyDescent="0.2">
      <c r="I61700" s="37" t="s">
        <v>16</v>
      </c>
    </row>
    <row r="61701" spans="9:9" x14ac:dyDescent="0.2">
      <c r="I61701" s="37" t="s">
        <v>16</v>
      </c>
    </row>
    <row r="61702" spans="9:9" x14ac:dyDescent="0.2">
      <c r="I61702" s="37" t="s">
        <v>16</v>
      </c>
    </row>
    <row r="61703" spans="9:9" x14ac:dyDescent="0.2">
      <c r="I61703" s="37" t="s">
        <v>16</v>
      </c>
    </row>
    <row r="61704" spans="9:9" x14ac:dyDescent="0.2">
      <c r="I61704" s="37" t="s">
        <v>16</v>
      </c>
    </row>
    <row r="61705" spans="9:9" x14ac:dyDescent="0.2">
      <c r="I61705" s="37" t="s">
        <v>16</v>
      </c>
    </row>
    <row r="61706" spans="9:9" x14ac:dyDescent="0.2">
      <c r="I61706" s="37" t="s">
        <v>16</v>
      </c>
    </row>
    <row r="61707" spans="9:9" x14ac:dyDescent="0.2">
      <c r="I61707" s="37" t="s">
        <v>16</v>
      </c>
    </row>
    <row r="61708" spans="9:9" x14ac:dyDescent="0.2">
      <c r="I61708" s="37" t="s">
        <v>16</v>
      </c>
    </row>
    <row r="61709" spans="9:9" x14ac:dyDescent="0.2">
      <c r="I61709" s="37" t="s">
        <v>16</v>
      </c>
    </row>
    <row r="61710" spans="9:9" x14ac:dyDescent="0.2">
      <c r="I61710" s="37" t="s">
        <v>16</v>
      </c>
    </row>
    <row r="61711" spans="9:9" x14ac:dyDescent="0.2">
      <c r="I61711" s="37" t="s">
        <v>16</v>
      </c>
    </row>
    <row r="61712" spans="9:9" x14ac:dyDescent="0.2">
      <c r="I61712" s="37" t="s">
        <v>16</v>
      </c>
    </row>
    <row r="61713" spans="9:9" x14ac:dyDescent="0.2">
      <c r="I61713" s="37" t="s">
        <v>16</v>
      </c>
    </row>
    <row r="61714" spans="9:9" x14ac:dyDescent="0.2">
      <c r="I61714" s="37" t="s">
        <v>16</v>
      </c>
    </row>
    <row r="61715" spans="9:9" x14ac:dyDescent="0.2">
      <c r="I61715" s="37" t="s">
        <v>16</v>
      </c>
    </row>
    <row r="61716" spans="9:9" x14ac:dyDescent="0.2">
      <c r="I61716" s="37" t="s">
        <v>16</v>
      </c>
    </row>
    <row r="61717" spans="9:9" x14ac:dyDescent="0.2">
      <c r="I61717" s="37" t="s">
        <v>16</v>
      </c>
    </row>
    <row r="61718" spans="9:9" x14ac:dyDescent="0.2">
      <c r="I61718" s="37" t="s">
        <v>16</v>
      </c>
    </row>
    <row r="61719" spans="9:9" x14ac:dyDescent="0.2">
      <c r="I61719" s="37" t="s">
        <v>16</v>
      </c>
    </row>
    <row r="61720" spans="9:9" x14ac:dyDescent="0.2">
      <c r="I61720" s="37" t="s">
        <v>16</v>
      </c>
    </row>
    <row r="61721" spans="9:9" x14ac:dyDescent="0.2">
      <c r="I61721" s="37" t="s">
        <v>16</v>
      </c>
    </row>
    <row r="61722" spans="9:9" x14ac:dyDescent="0.2">
      <c r="I61722" s="37" t="s">
        <v>16</v>
      </c>
    </row>
    <row r="61723" spans="9:9" x14ac:dyDescent="0.2">
      <c r="I61723" s="37" t="s">
        <v>16</v>
      </c>
    </row>
    <row r="61724" spans="9:9" x14ac:dyDescent="0.2">
      <c r="I61724" s="37" t="s">
        <v>16</v>
      </c>
    </row>
    <row r="61725" spans="9:9" x14ac:dyDescent="0.2">
      <c r="I61725" s="37" t="s">
        <v>16</v>
      </c>
    </row>
    <row r="61726" spans="9:9" x14ac:dyDescent="0.2">
      <c r="I61726" s="37" t="s">
        <v>16</v>
      </c>
    </row>
    <row r="61727" spans="9:9" x14ac:dyDescent="0.2">
      <c r="I61727" s="37" t="s">
        <v>16</v>
      </c>
    </row>
    <row r="61728" spans="9:9" x14ac:dyDescent="0.2">
      <c r="I61728" s="37" t="s">
        <v>16</v>
      </c>
    </row>
    <row r="61729" spans="9:9" x14ac:dyDescent="0.2">
      <c r="I61729" s="37" t="s">
        <v>16</v>
      </c>
    </row>
    <row r="61730" spans="9:9" x14ac:dyDescent="0.2">
      <c r="I61730" s="37" t="s">
        <v>16</v>
      </c>
    </row>
    <row r="61731" spans="9:9" x14ac:dyDescent="0.2">
      <c r="I61731" s="37" t="s">
        <v>16</v>
      </c>
    </row>
    <row r="61732" spans="9:9" x14ac:dyDescent="0.2">
      <c r="I61732" s="37" t="s">
        <v>16</v>
      </c>
    </row>
    <row r="61733" spans="9:9" x14ac:dyDescent="0.2">
      <c r="I61733" s="37" t="s">
        <v>16</v>
      </c>
    </row>
    <row r="61734" spans="9:9" x14ac:dyDescent="0.2">
      <c r="I61734" s="37" t="s">
        <v>16</v>
      </c>
    </row>
    <row r="61735" spans="9:9" x14ac:dyDescent="0.2">
      <c r="I61735" s="37" t="s">
        <v>16</v>
      </c>
    </row>
    <row r="61736" spans="9:9" x14ac:dyDescent="0.2">
      <c r="I61736" s="37" t="s">
        <v>16</v>
      </c>
    </row>
    <row r="61737" spans="9:9" x14ac:dyDescent="0.2">
      <c r="I61737" s="37" t="s">
        <v>16</v>
      </c>
    </row>
    <row r="61738" spans="9:9" x14ac:dyDescent="0.2">
      <c r="I61738" s="37" t="s">
        <v>16</v>
      </c>
    </row>
    <row r="61739" spans="9:9" x14ac:dyDescent="0.2">
      <c r="I61739" s="37" t="s">
        <v>16</v>
      </c>
    </row>
    <row r="61740" spans="9:9" x14ac:dyDescent="0.2">
      <c r="I61740" s="37" t="s">
        <v>16</v>
      </c>
    </row>
    <row r="61741" spans="9:9" x14ac:dyDescent="0.2">
      <c r="I61741" s="37" t="s">
        <v>16</v>
      </c>
    </row>
    <row r="61742" spans="9:9" x14ac:dyDescent="0.2">
      <c r="I61742" s="37" t="s">
        <v>16</v>
      </c>
    </row>
    <row r="61743" spans="9:9" x14ac:dyDescent="0.2">
      <c r="I61743" s="37" t="s">
        <v>16</v>
      </c>
    </row>
    <row r="61744" spans="9:9" x14ac:dyDescent="0.2">
      <c r="I61744" s="37" t="s">
        <v>16</v>
      </c>
    </row>
    <row r="61745" spans="9:9" x14ac:dyDescent="0.2">
      <c r="I61745" s="37" t="s">
        <v>16</v>
      </c>
    </row>
    <row r="61746" spans="9:9" x14ac:dyDescent="0.2">
      <c r="I61746" s="37" t="s">
        <v>16</v>
      </c>
    </row>
    <row r="61747" spans="9:9" x14ac:dyDescent="0.2">
      <c r="I61747" s="37" t="s">
        <v>16</v>
      </c>
    </row>
    <row r="61748" spans="9:9" x14ac:dyDescent="0.2">
      <c r="I61748" s="37" t="s">
        <v>16</v>
      </c>
    </row>
    <row r="61749" spans="9:9" x14ac:dyDescent="0.2">
      <c r="I61749" s="37" t="s">
        <v>16</v>
      </c>
    </row>
    <row r="61750" spans="9:9" x14ac:dyDescent="0.2">
      <c r="I61750" s="37" t="s">
        <v>16</v>
      </c>
    </row>
    <row r="61751" spans="9:9" x14ac:dyDescent="0.2">
      <c r="I61751" s="37" t="s">
        <v>16</v>
      </c>
    </row>
    <row r="61752" spans="9:9" x14ac:dyDescent="0.2">
      <c r="I61752" s="37" t="s">
        <v>16</v>
      </c>
    </row>
    <row r="61753" spans="9:9" x14ac:dyDescent="0.2">
      <c r="I61753" s="37" t="s">
        <v>16</v>
      </c>
    </row>
    <row r="61754" spans="9:9" x14ac:dyDescent="0.2">
      <c r="I61754" s="37" t="s">
        <v>16</v>
      </c>
    </row>
    <row r="61755" spans="9:9" x14ac:dyDescent="0.2">
      <c r="I61755" s="37" t="s">
        <v>16</v>
      </c>
    </row>
    <row r="61756" spans="9:9" x14ac:dyDescent="0.2">
      <c r="I61756" s="37" t="s">
        <v>16</v>
      </c>
    </row>
    <row r="61757" spans="9:9" x14ac:dyDescent="0.2">
      <c r="I61757" s="37" t="s">
        <v>16</v>
      </c>
    </row>
    <row r="61758" spans="9:9" x14ac:dyDescent="0.2">
      <c r="I61758" s="37" t="s">
        <v>16</v>
      </c>
    </row>
    <row r="61759" spans="9:9" x14ac:dyDescent="0.2">
      <c r="I61759" s="37" t="s">
        <v>16</v>
      </c>
    </row>
    <row r="61760" spans="9:9" x14ac:dyDescent="0.2">
      <c r="I61760" s="37" t="s">
        <v>16</v>
      </c>
    </row>
    <row r="61761" spans="9:9" x14ac:dyDescent="0.2">
      <c r="I61761" s="37" t="s">
        <v>16</v>
      </c>
    </row>
    <row r="61762" spans="9:9" x14ac:dyDescent="0.2">
      <c r="I61762" s="37" t="s">
        <v>16</v>
      </c>
    </row>
    <row r="61763" spans="9:9" x14ac:dyDescent="0.2">
      <c r="I61763" s="37" t="s">
        <v>16</v>
      </c>
    </row>
    <row r="61764" spans="9:9" x14ac:dyDescent="0.2">
      <c r="I61764" s="37" t="s">
        <v>16</v>
      </c>
    </row>
    <row r="61765" spans="9:9" x14ac:dyDescent="0.2">
      <c r="I61765" s="37" t="s">
        <v>16</v>
      </c>
    </row>
    <row r="61766" spans="9:9" x14ac:dyDescent="0.2">
      <c r="I61766" s="37" t="s">
        <v>16</v>
      </c>
    </row>
    <row r="61767" spans="9:9" x14ac:dyDescent="0.2">
      <c r="I61767" s="37" t="s">
        <v>16</v>
      </c>
    </row>
    <row r="61768" spans="9:9" x14ac:dyDescent="0.2">
      <c r="I61768" s="37" t="s">
        <v>16</v>
      </c>
    </row>
    <row r="61769" spans="9:9" x14ac:dyDescent="0.2">
      <c r="I61769" s="37" t="s">
        <v>16</v>
      </c>
    </row>
    <row r="61770" spans="9:9" x14ac:dyDescent="0.2">
      <c r="I61770" s="37" t="s">
        <v>16</v>
      </c>
    </row>
    <row r="61771" spans="9:9" x14ac:dyDescent="0.2">
      <c r="I61771" s="37" t="s">
        <v>16</v>
      </c>
    </row>
    <row r="61772" spans="9:9" x14ac:dyDescent="0.2">
      <c r="I61772" s="37" t="s">
        <v>16</v>
      </c>
    </row>
    <row r="61773" spans="9:9" x14ac:dyDescent="0.2">
      <c r="I61773" s="37" t="s">
        <v>16</v>
      </c>
    </row>
    <row r="61774" spans="9:9" x14ac:dyDescent="0.2">
      <c r="I61774" s="37" t="s">
        <v>16</v>
      </c>
    </row>
    <row r="61775" spans="9:9" x14ac:dyDescent="0.2">
      <c r="I61775" s="37" t="s">
        <v>16</v>
      </c>
    </row>
    <row r="61776" spans="9:9" x14ac:dyDescent="0.2">
      <c r="I61776" s="37" t="s">
        <v>16</v>
      </c>
    </row>
    <row r="61777" spans="9:9" x14ac:dyDescent="0.2">
      <c r="I61777" s="37" t="s">
        <v>16</v>
      </c>
    </row>
    <row r="61778" spans="9:9" x14ac:dyDescent="0.2">
      <c r="I61778" s="37" t="s">
        <v>16</v>
      </c>
    </row>
    <row r="61779" spans="9:9" x14ac:dyDescent="0.2">
      <c r="I61779" s="37" t="s">
        <v>16</v>
      </c>
    </row>
    <row r="61780" spans="9:9" x14ac:dyDescent="0.2">
      <c r="I61780" s="37" t="s">
        <v>16</v>
      </c>
    </row>
    <row r="61781" spans="9:9" x14ac:dyDescent="0.2">
      <c r="I61781" s="37" t="s">
        <v>16</v>
      </c>
    </row>
    <row r="61782" spans="9:9" x14ac:dyDescent="0.2">
      <c r="I61782" s="37" t="s">
        <v>16</v>
      </c>
    </row>
    <row r="61783" spans="9:9" x14ac:dyDescent="0.2">
      <c r="I61783" s="37" t="s">
        <v>16</v>
      </c>
    </row>
    <row r="61784" spans="9:9" x14ac:dyDescent="0.2">
      <c r="I61784" s="37" t="s">
        <v>16</v>
      </c>
    </row>
    <row r="61785" spans="9:9" x14ac:dyDescent="0.2">
      <c r="I61785" s="37" t="s">
        <v>16</v>
      </c>
    </row>
    <row r="61786" spans="9:9" x14ac:dyDescent="0.2">
      <c r="I61786" s="37" t="s">
        <v>16</v>
      </c>
    </row>
    <row r="61787" spans="9:9" x14ac:dyDescent="0.2">
      <c r="I61787" s="37" t="s">
        <v>16</v>
      </c>
    </row>
    <row r="61788" spans="9:9" x14ac:dyDescent="0.2">
      <c r="I61788" s="37" t="s">
        <v>16</v>
      </c>
    </row>
    <row r="61789" spans="9:9" x14ac:dyDescent="0.2">
      <c r="I61789" s="37" t="s">
        <v>16</v>
      </c>
    </row>
    <row r="61790" spans="9:9" x14ac:dyDescent="0.2">
      <c r="I61790" s="37" t="s">
        <v>16</v>
      </c>
    </row>
    <row r="61791" spans="9:9" x14ac:dyDescent="0.2">
      <c r="I61791" s="37" t="s">
        <v>16</v>
      </c>
    </row>
    <row r="61792" spans="9:9" x14ac:dyDescent="0.2">
      <c r="I61792" s="37" t="s">
        <v>16</v>
      </c>
    </row>
    <row r="61793" spans="9:9" x14ac:dyDescent="0.2">
      <c r="I61793" s="37" t="s">
        <v>16</v>
      </c>
    </row>
    <row r="61794" spans="9:9" x14ac:dyDescent="0.2">
      <c r="I61794" s="37" t="s">
        <v>16</v>
      </c>
    </row>
    <row r="61795" spans="9:9" x14ac:dyDescent="0.2">
      <c r="I61795" s="37" t="s">
        <v>16</v>
      </c>
    </row>
    <row r="61796" spans="9:9" x14ac:dyDescent="0.2">
      <c r="I61796" s="37" t="s">
        <v>16</v>
      </c>
    </row>
    <row r="61797" spans="9:9" x14ac:dyDescent="0.2">
      <c r="I61797" s="37" t="s">
        <v>16</v>
      </c>
    </row>
    <row r="61798" spans="9:9" x14ac:dyDescent="0.2">
      <c r="I61798" s="37" t="s">
        <v>16</v>
      </c>
    </row>
    <row r="61799" spans="9:9" x14ac:dyDescent="0.2">
      <c r="I61799" s="37" t="s">
        <v>16</v>
      </c>
    </row>
    <row r="61800" spans="9:9" x14ac:dyDescent="0.2">
      <c r="I61800" s="37" t="s">
        <v>16</v>
      </c>
    </row>
    <row r="61801" spans="9:9" x14ac:dyDescent="0.2">
      <c r="I61801" s="37" t="s">
        <v>16</v>
      </c>
    </row>
    <row r="61802" spans="9:9" x14ac:dyDescent="0.2">
      <c r="I61802" s="37" t="s">
        <v>16</v>
      </c>
    </row>
    <row r="61803" spans="9:9" x14ac:dyDescent="0.2">
      <c r="I61803" s="37" t="s">
        <v>16</v>
      </c>
    </row>
    <row r="61804" spans="9:9" x14ac:dyDescent="0.2">
      <c r="I61804" s="37" t="s">
        <v>16</v>
      </c>
    </row>
    <row r="61805" spans="9:9" x14ac:dyDescent="0.2">
      <c r="I61805" s="37" t="s">
        <v>16</v>
      </c>
    </row>
    <row r="61806" spans="9:9" x14ac:dyDescent="0.2">
      <c r="I61806" s="37" t="s">
        <v>16</v>
      </c>
    </row>
    <row r="61807" spans="9:9" x14ac:dyDescent="0.2">
      <c r="I61807" s="37" t="s">
        <v>16</v>
      </c>
    </row>
    <row r="61808" spans="9:9" x14ac:dyDescent="0.2">
      <c r="I61808" s="37" t="s">
        <v>16</v>
      </c>
    </row>
    <row r="61809" spans="9:9" x14ac:dyDescent="0.2">
      <c r="I61809" s="37" t="s">
        <v>16</v>
      </c>
    </row>
    <row r="61810" spans="9:9" x14ac:dyDescent="0.2">
      <c r="I61810" s="37" t="s">
        <v>16</v>
      </c>
    </row>
    <row r="61811" spans="9:9" x14ac:dyDescent="0.2">
      <c r="I61811" s="37" t="s">
        <v>16</v>
      </c>
    </row>
    <row r="61812" spans="9:9" x14ac:dyDescent="0.2">
      <c r="I61812" s="37" t="s">
        <v>16</v>
      </c>
    </row>
    <row r="61813" spans="9:9" x14ac:dyDescent="0.2">
      <c r="I61813" s="37" t="s">
        <v>16</v>
      </c>
    </row>
    <row r="61814" spans="9:9" x14ac:dyDescent="0.2">
      <c r="I61814" s="37" t="s">
        <v>16</v>
      </c>
    </row>
    <row r="61815" spans="9:9" x14ac:dyDescent="0.2">
      <c r="I61815" s="37" t="s">
        <v>16</v>
      </c>
    </row>
    <row r="61816" spans="9:9" x14ac:dyDescent="0.2">
      <c r="I61816" s="37" t="s">
        <v>16</v>
      </c>
    </row>
    <row r="61817" spans="9:9" x14ac:dyDescent="0.2">
      <c r="I61817" s="37" t="s">
        <v>16</v>
      </c>
    </row>
    <row r="61818" spans="9:9" x14ac:dyDescent="0.2">
      <c r="I61818" s="37" t="s">
        <v>16</v>
      </c>
    </row>
    <row r="61819" spans="9:9" x14ac:dyDescent="0.2">
      <c r="I61819" s="37" t="s">
        <v>16</v>
      </c>
    </row>
    <row r="61820" spans="9:9" x14ac:dyDescent="0.2">
      <c r="I61820" s="37" t="s">
        <v>16</v>
      </c>
    </row>
    <row r="61821" spans="9:9" x14ac:dyDescent="0.2">
      <c r="I61821" s="37" t="s">
        <v>16</v>
      </c>
    </row>
    <row r="61822" spans="9:9" x14ac:dyDescent="0.2">
      <c r="I61822" s="37" t="s">
        <v>16</v>
      </c>
    </row>
    <row r="61823" spans="9:9" x14ac:dyDescent="0.2">
      <c r="I61823" s="37" t="s">
        <v>16</v>
      </c>
    </row>
    <row r="61824" spans="9:9" x14ac:dyDescent="0.2">
      <c r="I61824" s="37" t="s">
        <v>16</v>
      </c>
    </row>
    <row r="61825" spans="9:9" x14ac:dyDescent="0.2">
      <c r="I61825" s="37" t="s">
        <v>16</v>
      </c>
    </row>
    <row r="61826" spans="9:9" x14ac:dyDescent="0.2">
      <c r="I61826" s="37" t="s">
        <v>16</v>
      </c>
    </row>
    <row r="61827" spans="9:9" x14ac:dyDescent="0.2">
      <c r="I61827" s="37" t="s">
        <v>16</v>
      </c>
    </row>
    <row r="61828" spans="9:9" x14ac:dyDescent="0.2">
      <c r="I61828" s="37" t="s">
        <v>16</v>
      </c>
    </row>
    <row r="61829" spans="9:9" x14ac:dyDescent="0.2">
      <c r="I61829" s="37" t="s">
        <v>16</v>
      </c>
    </row>
    <row r="61830" spans="9:9" x14ac:dyDescent="0.2">
      <c r="I61830" s="37" t="s">
        <v>16</v>
      </c>
    </row>
    <row r="61831" spans="9:9" x14ac:dyDescent="0.2">
      <c r="I61831" s="37" t="s">
        <v>16</v>
      </c>
    </row>
    <row r="61832" spans="9:9" x14ac:dyDescent="0.2">
      <c r="I61832" s="37" t="s">
        <v>16</v>
      </c>
    </row>
    <row r="61833" spans="9:9" x14ac:dyDescent="0.2">
      <c r="I61833" s="37" t="s">
        <v>16</v>
      </c>
    </row>
    <row r="61834" spans="9:9" x14ac:dyDescent="0.2">
      <c r="I61834" s="37" t="s">
        <v>16</v>
      </c>
    </row>
    <row r="61835" spans="9:9" x14ac:dyDescent="0.2">
      <c r="I61835" s="37" t="s">
        <v>16</v>
      </c>
    </row>
    <row r="61836" spans="9:9" x14ac:dyDescent="0.2">
      <c r="I61836" s="37" t="s">
        <v>16</v>
      </c>
    </row>
    <row r="61837" spans="9:9" x14ac:dyDescent="0.2">
      <c r="I61837" s="37" t="s">
        <v>16</v>
      </c>
    </row>
    <row r="61838" spans="9:9" x14ac:dyDescent="0.2">
      <c r="I61838" s="37" t="s">
        <v>16</v>
      </c>
    </row>
    <row r="61839" spans="9:9" x14ac:dyDescent="0.2">
      <c r="I61839" s="37" t="s">
        <v>16</v>
      </c>
    </row>
    <row r="61840" spans="9:9" x14ac:dyDescent="0.2">
      <c r="I61840" s="37" t="s">
        <v>16</v>
      </c>
    </row>
    <row r="61841" spans="9:9" x14ac:dyDescent="0.2">
      <c r="I61841" s="37" t="s">
        <v>16</v>
      </c>
    </row>
    <row r="61842" spans="9:9" x14ac:dyDescent="0.2">
      <c r="I61842" s="37" t="s">
        <v>16</v>
      </c>
    </row>
    <row r="61843" spans="9:9" x14ac:dyDescent="0.2">
      <c r="I61843" s="37" t="s">
        <v>16</v>
      </c>
    </row>
    <row r="61844" spans="9:9" x14ac:dyDescent="0.2">
      <c r="I61844" s="37" t="s">
        <v>16</v>
      </c>
    </row>
    <row r="61845" spans="9:9" x14ac:dyDescent="0.2">
      <c r="I61845" s="37" t="s">
        <v>16</v>
      </c>
    </row>
    <row r="61846" spans="9:9" x14ac:dyDescent="0.2">
      <c r="I61846" s="37" t="s">
        <v>16</v>
      </c>
    </row>
    <row r="61847" spans="9:9" x14ac:dyDescent="0.2">
      <c r="I61847" s="37" t="s">
        <v>16</v>
      </c>
    </row>
    <row r="61848" spans="9:9" x14ac:dyDescent="0.2">
      <c r="I61848" s="37" t="s">
        <v>16</v>
      </c>
    </row>
    <row r="61849" spans="9:9" x14ac:dyDescent="0.2">
      <c r="I61849" s="37" t="s">
        <v>16</v>
      </c>
    </row>
    <row r="61850" spans="9:9" x14ac:dyDescent="0.2">
      <c r="I61850" s="37" t="s">
        <v>16</v>
      </c>
    </row>
    <row r="61851" spans="9:9" x14ac:dyDescent="0.2">
      <c r="I61851" s="37" t="s">
        <v>16</v>
      </c>
    </row>
    <row r="61852" spans="9:9" x14ac:dyDescent="0.2">
      <c r="I61852" s="37" t="s">
        <v>16</v>
      </c>
    </row>
    <row r="61853" spans="9:9" x14ac:dyDescent="0.2">
      <c r="I61853" s="37" t="s">
        <v>16</v>
      </c>
    </row>
    <row r="61854" spans="9:9" x14ac:dyDescent="0.2">
      <c r="I61854" s="37" t="s">
        <v>16</v>
      </c>
    </row>
    <row r="61855" spans="9:9" x14ac:dyDescent="0.2">
      <c r="I61855" s="37" t="s">
        <v>16</v>
      </c>
    </row>
    <row r="61856" spans="9:9" x14ac:dyDescent="0.2">
      <c r="I61856" s="37" t="s">
        <v>16</v>
      </c>
    </row>
    <row r="61857" spans="9:9" x14ac:dyDescent="0.2">
      <c r="I61857" s="37" t="s">
        <v>16</v>
      </c>
    </row>
    <row r="61858" spans="9:9" x14ac:dyDescent="0.2">
      <c r="I61858" s="37" t="s">
        <v>16</v>
      </c>
    </row>
    <row r="61859" spans="9:9" x14ac:dyDescent="0.2">
      <c r="I61859" s="37" t="s">
        <v>16</v>
      </c>
    </row>
    <row r="61860" spans="9:9" x14ac:dyDescent="0.2">
      <c r="I61860" s="37" t="s">
        <v>16</v>
      </c>
    </row>
    <row r="61861" spans="9:9" x14ac:dyDescent="0.2">
      <c r="I61861" s="37" t="s">
        <v>16</v>
      </c>
    </row>
    <row r="61862" spans="9:9" x14ac:dyDescent="0.2">
      <c r="I61862" s="37" t="s">
        <v>16</v>
      </c>
    </row>
    <row r="61863" spans="9:9" x14ac:dyDescent="0.2">
      <c r="I61863" s="37" t="s">
        <v>16</v>
      </c>
    </row>
    <row r="61864" spans="9:9" x14ac:dyDescent="0.2">
      <c r="I61864" s="37" t="s">
        <v>16</v>
      </c>
    </row>
    <row r="61865" spans="9:9" x14ac:dyDescent="0.2">
      <c r="I61865" s="37" t="s">
        <v>16</v>
      </c>
    </row>
    <row r="61866" spans="9:9" x14ac:dyDescent="0.2">
      <c r="I61866" s="37" t="s">
        <v>16</v>
      </c>
    </row>
    <row r="61867" spans="9:9" x14ac:dyDescent="0.2">
      <c r="I61867" s="37" t="s">
        <v>16</v>
      </c>
    </row>
    <row r="61868" spans="9:9" x14ac:dyDescent="0.2">
      <c r="I61868" s="37" t="s">
        <v>16</v>
      </c>
    </row>
    <row r="61869" spans="9:9" x14ac:dyDescent="0.2">
      <c r="I61869" s="37" t="s">
        <v>16</v>
      </c>
    </row>
    <row r="61870" spans="9:9" x14ac:dyDescent="0.2">
      <c r="I61870" s="37" t="s">
        <v>16</v>
      </c>
    </row>
    <row r="61871" spans="9:9" x14ac:dyDescent="0.2">
      <c r="I61871" s="37" t="s">
        <v>16</v>
      </c>
    </row>
    <row r="61872" spans="9:9" x14ac:dyDescent="0.2">
      <c r="I61872" s="37" t="s">
        <v>16</v>
      </c>
    </row>
    <row r="61873" spans="9:9" x14ac:dyDescent="0.2">
      <c r="I61873" s="37" t="s">
        <v>16</v>
      </c>
    </row>
    <row r="61874" spans="9:9" x14ac:dyDescent="0.2">
      <c r="I61874" s="37" t="s">
        <v>16</v>
      </c>
    </row>
    <row r="61875" spans="9:9" x14ac:dyDescent="0.2">
      <c r="I61875" s="37" t="s">
        <v>16</v>
      </c>
    </row>
    <row r="61876" spans="9:9" x14ac:dyDescent="0.2">
      <c r="I61876" s="37" t="s">
        <v>16</v>
      </c>
    </row>
    <row r="61877" spans="9:9" x14ac:dyDescent="0.2">
      <c r="I61877" s="37" t="s">
        <v>16</v>
      </c>
    </row>
    <row r="61878" spans="9:9" x14ac:dyDescent="0.2">
      <c r="I61878" s="37" t="s">
        <v>16</v>
      </c>
    </row>
    <row r="61879" spans="9:9" x14ac:dyDescent="0.2">
      <c r="I61879" s="37" t="s">
        <v>16</v>
      </c>
    </row>
    <row r="61880" spans="9:9" x14ac:dyDescent="0.2">
      <c r="I61880" s="37" t="s">
        <v>16</v>
      </c>
    </row>
    <row r="61881" spans="9:9" x14ac:dyDescent="0.2">
      <c r="I61881" s="37" t="s">
        <v>16</v>
      </c>
    </row>
    <row r="61882" spans="9:9" x14ac:dyDescent="0.2">
      <c r="I61882" s="37" t="s">
        <v>16</v>
      </c>
    </row>
    <row r="61883" spans="9:9" x14ac:dyDescent="0.2">
      <c r="I61883" s="37" t="s">
        <v>16</v>
      </c>
    </row>
    <row r="61884" spans="9:9" x14ac:dyDescent="0.2">
      <c r="I61884" s="37" t="s">
        <v>16</v>
      </c>
    </row>
    <row r="61885" spans="9:9" x14ac:dyDescent="0.2">
      <c r="I61885" s="37" t="s">
        <v>16</v>
      </c>
    </row>
    <row r="61886" spans="9:9" x14ac:dyDescent="0.2">
      <c r="I61886" s="37" t="s">
        <v>16</v>
      </c>
    </row>
    <row r="61887" spans="9:9" x14ac:dyDescent="0.2">
      <c r="I61887" s="37" t="s">
        <v>16</v>
      </c>
    </row>
    <row r="61888" spans="9:9" x14ac:dyDescent="0.2">
      <c r="I61888" s="37" t="s">
        <v>16</v>
      </c>
    </row>
    <row r="61889" spans="9:9" x14ac:dyDescent="0.2">
      <c r="I61889" s="37" t="s">
        <v>16</v>
      </c>
    </row>
    <row r="61890" spans="9:9" x14ac:dyDescent="0.2">
      <c r="I61890" s="37" t="s">
        <v>16</v>
      </c>
    </row>
    <row r="61891" spans="9:9" x14ac:dyDescent="0.2">
      <c r="I61891" s="37" t="s">
        <v>16</v>
      </c>
    </row>
    <row r="61892" spans="9:9" x14ac:dyDescent="0.2">
      <c r="I61892" s="37" t="s">
        <v>16</v>
      </c>
    </row>
    <row r="61893" spans="9:9" x14ac:dyDescent="0.2">
      <c r="I61893" s="37" t="s">
        <v>16</v>
      </c>
    </row>
    <row r="61894" spans="9:9" x14ac:dyDescent="0.2">
      <c r="I61894" s="37" t="s">
        <v>16</v>
      </c>
    </row>
    <row r="61895" spans="9:9" x14ac:dyDescent="0.2">
      <c r="I61895" s="37" t="s">
        <v>16</v>
      </c>
    </row>
    <row r="61896" spans="9:9" x14ac:dyDescent="0.2">
      <c r="I61896" s="37" t="s">
        <v>16</v>
      </c>
    </row>
    <row r="61897" spans="9:9" x14ac:dyDescent="0.2">
      <c r="I61897" s="37" t="s">
        <v>16</v>
      </c>
    </row>
    <row r="61898" spans="9:9" x14ac:dyDescent="0.2">
      <c r="I61898" s="37" t="s">
        <v>16</v>
      </c>
    </row>
    <row r="61899" spans="9:9" x14ac:dyDescent="0.2">
      <c r="I61899" s="37" t="s">
        <v>16</v>
      </c>
    </row>
    <row r="61900" spans="9:9" x14ac:dyDescent="0.2">
      <c r="I61900" s="37" t="s">
        <v>16</v>
      </c>
    </row>
    <row r="61901" spans="9:9" x14ac:dyDescent="0.2">
      <c r="I61901" s="37" t="s">
        <v>16</v>
      </c>
    </row>
    <row r="61902" spans="9:9" x14ac:dyDescent="0.2">
      <c r="I61902" s="37" t="s">
        <v>16</v>
      </c>
    </row>
    <row r="61903" spans="9:9" x14ac:dyDescent="0.2">
      <c r="I61903" s="37" t="s">
        <v>16</v>
      </c>
    </row>
    <row r="61904" spans="9:9" x14ac:dyDescent="0.2">
      <c r="I61904" s="37" t="s">
        <v>16</v>
      </c>
    </row>
    <row r="61905" spans="9:9" x14ac:dyDescent="0.2">
      <c r="I61905" s="37" t="s">
        <v>16</v>
      </c>
    </row>
    <row r="61906" spans="9:9" x14ac:dyDescent="0.2">
      <c r="I61906" s="37" t="s">
        <v>16</v>
      </c>
    </row>
    <row r="61907" spans="9:9" x14ac:dyDescent="0.2">
      <c r="I61907" s="37" t="s">
        <v>16</v>
      </c>
    </row>
    <row r="61908" spans="9:9" x14ac:dyDescent="0.2">
      <c r="I61908" s="37" t="s">
        <v>16</v>
      </c>
    </row>
    <row r="61909" spans="9:9" x14ac:dyDescent="0.2">
      <c r="I61909" s="37" t="s">
        <v>16</v>
      </c>
    </row>
    <row r="61910" spans="9:9" x14ac:dyDescent="0.2">
      <c r="I61910" s="37" t="s">
        <v>16</v>
      </c>
    </row>
    <row r="61911" spans="9:9" x14ac:dyDescent="0.2">
      <c r="I61911" s="37" t="s">
        <v>16</v>
      </c>
    </row>
    <row r="61912" spans="9:9" x14ac:dyDescent="0.2">
      <c r="I61912" s="37" t="s">
        <v>16</v>
      </c>
    </row>
    <row r="61913" spans="9:9" x14ac:dyDescent="0.2">
      <c r="I61913" s="37" t="s">
        <v>16</v>
      </c>
    </row>
    <row r="61914" spans="9:9" x14ac:dyDescent="0.2">
      <c r="I61914" s="37" t="s">
        <v>16</v>
      </c>
    </row>
    <row r="61915" spans="9:9" x14ac:dyDescent="0.2">
      <c r="I61915" s="37" t="s">
        <v>16</v>
      </c>
    </row>
    <row r="61916" spans="9:9" x14ac:dyDescent="0.2">
      <c r="I61916" s="37" t="s">
        <v>16</v>
      </c>
    </row>
    <row r="61917" spans="9:9" x14ac:dyDescent="0.2">
      <c r="I61917" s="37" t="s">
        <v>16</v>
      </c>
    </row>
    <row r="61918" spans="9:9" x14ac:dyDescent="0.2">
      <c r="I61918" s="37" t="s">
        <v>16</v>
      </c>
    </row>
    <row r="61919" spans="9:9" x14ac:dyDescent="0.2">
      <c r="I61919" s="37" t="s">
        <v>16</v>
      </c>
    </row>
    <row r="61920" spans="9:9" x14ac:dyDescent="0.2">
      <c r="I61920" s="37" t="s">
        <v>16</v>
      </c>
    </row>
    <row r="61921" spans="9:9" x14ac:dyDescent="0.2">
      <c r="I61921" s="37" t="s">
        <v>16</v>
      </c>
    </row>
    <row r="61922" spans="9:9" x14ac:dyDescent="0.2">
      <c r="I61922" s="37" t="s">
        <v>16</v>
      </c>
    </row>
    <row r="61923" spans="9:9" x14ac:dyDescent="0.2">
      <c r="I61923" s="37" t="s">
        <v>16</v>
      </c>
    </row>
    <row r="61924" spans="9:9" x14ac:dyDescent="0.2">
      <c r="I61924" s="37" t="s">
        <v>16</v>
      </c>
    </row>
    <row r="61925" spans="9:9" x14ac:dyDescent="0.2">
      <c r="I61925" s="37" t="s">
        <v>16</v>
      </c>
    </row>
    <row r="61926" spans="9:9" x14ac:dyDescent="0.2">
      <c r="I61926" s="37" t="s">
        <v>16</v>
      </c>
    </row>
    <row r="61927" spans="9:9" x14ac:dyDescent="0.2">
      <c r="I61927" s="37" t="s">
        <v>16</v>
      </c>
    </row>
    <row r="61928" spans="9:9" x14ac:dyDescent="0.2">
      <c r="I61928" s="37" t="s">
        <v>16</v>
      </c>
    </row>
    <row r="61929" spans="9:9" x14ac:dyDescent="0.2">
      <c r="I61929" s="37" t="s">
        <v>16</v>
      </c>
    </row>
    <row r="61930" spans="9:9" x14ac:dyDescent="0.2">
      <c r="I61930" s="37" t="s">
        <v>16</v>
      </c>
    </row>
    <row r="61931" spans="9:9" x14ac:dyDescent="0.2">
      <c r="I61931" s="37" t="s">
        <v>16</v>
      </c>
    </row>
    <row r="61932" spans="9:9" x14ac:dyDescent="0.2">
      <c r="I61932" s="37" t="s">
        <v>16</v>
      </c>
    </row>
    <row r="61933" spans="9:9" x14ac:dyDescent="0.2">
      <c r="I61933" s="37" t="s">
        <v>16</v>
      </c>
    </row>
    <row r="61934" spans="9:9" x14ac:dyDescent="0.2">
      <c r="I61934" s="37" t="s">
        <v>16</v>
      </c>
    </row>
    <row r="61935" spans="9:9" x14ac:dyDescent="0.2">
      <c r="I61935" s="37" t="s">
        <v>16</v>
      </c>
    </row>
    <row r="61936" spans="9:9" x14ac:dyDescent="0.2">
      <c r="I61936" s="37" t="s">
        <v>16</v>
      </c>
    </row>
    <row r="61937" spans="9:9" x14ac:dyDescent="0.2">
      <c r="I61937" s="37" t="s">
        <v>16</v>
      </c>
    </row>
    <row r="61938" spans="9:9" x14ac:dyDescent="0.2">
      <c r="I61938" s="37" t="s">
        <v>16</v>
      </c>
    </row>
    <row r="61939" spans="9:9" x14ac:dyDescent="0.2">
      <c r="I61939" s="37" t="s">
        <v>16</v>
      </c>
    </row>
    <row r="61940" spans="9:9" x14ac:dyDescent="0.2">
      <c r="I61940" s="37" t="s">
        <v>16</v>
      </c>
    </row>
    <row r="61941" spans="9:9" x14ac:dyDescent="0.2">
      <c r="I61941" s="37" t="s">
        <v>16</v>
      </c>
    </row>
    <row r="61942" spans="9:9" x14ac:dyDescent="0.2">
      <c r="I61942" s="37" t="s">
        <v>16</v>
      </c>
    </row>
    <row r="61943" spans="9:9" x14ac:dyDescent="0.2">
      <c r="I61943" s="37" t="s">
        <v>16</v>
      </c>
    </row>
    <row r="61944" spans="9:9" x14ac:dyDescent="0.2">
      <c r="I61944" s="37" t="s">
        <v>16</v>
      </c>
    </row>
    <row r="61945" spans="9:9" x14ac:dyDescent="0.2">
      <c r="I61945" s="37" t="s">
        <v>16</v>
      </c>
    </row>
    <row r="61946" spans="9:9" x14ac:dyDescent="0.2">
      <c r="I61946" s="37" t="s">
        <v>16</v>
      </c>
    </row>
    <row r="61947" spans="9:9" x14ac:dyDescent="0.2">
      <c r="I61947" s="37" t="s">
        <v>16</v>
      </c>
    </row>
    <row r="61948" spans="9:9" x14ac:dyDescent="0.2">
      <c r="I61948" s="37" t="s">
        <v>16</v>
      </c>
    </row>
    <row r="61949" spans="9:9" x14ac:dyDescent="0.2">
      <c r="I61949" s="37" t="s">
        <v>16</v>
      </c>
    </row>
    <row r="61950" spans="9:9" x14ac:dyDescent="0.2">
      <c r="I61950" s="37" t="s">
        <v>16</v>
      </c>
    </row>
    <row r="61951" spans="9:9" x14ac:dyDescent="0.2">
      <c r="I61951" s="37" t="s">
        <v>16</v>
      </c>
    </row>
    <row r="61952" spans="9:9" x14ac:dyDescent="0.2">
      <c r="I61952" s="37" t="s">
        <v>16</v>
      </c>
    </row>
    <row r="61953" spans="9:9" x14ac:dyDescent="0.2">
      <c r="I61953" s="37" t="s">
        <v>16</v>
      </c>
    </row>
    <row r="61954" spans="9:9" x14ac:dyDescent="0.2">
      <c r="I61954" s="37" t="s">
        <v>16</v>
      </c>
    </row>
    <row r="61955" spans="9:9" x14ac:dyDescent="0.2">
      <c r="I61955" s="37" t="s">
        <v>16</v>
      </c>
    </row>
    <row r="61956" spans="9:9" x14ac:dyDescent="0.2">
      <c r="I61956" s="37" t="s">
        <v>16</v>
      </c>
    </row>
    <row r="61957" spans="9:9" x14ac:dyDescent="0.2">
      <c r="I61957" s="37" t="s">
        <v>16</v>
      </c>
    </row>
    <row r="61958" spans="9:9" x14ac:dyDescent="0.2">
      <c r="I61958" s="37" t="s">
        <v>16</v>
      </c>
    </row>
    <row r="61959" spans="9:9" x14ac:dyDescent="0.2">
      <c r="I61959" s="37" t="s">
        <v>16</v>
      </c>
    </row>
    <row r="61960" spans="9:9" x14ac:dyDescent="0.2">
      <c r="I61960" s="37" t="s">
        <v>16</v>
      </c>
    </row>
    <row r="61961" spans="9:9" x14ac:dyDescent="0.2">
      <c r="I61961" s="37" t="s">
        <v>16</v>
      </c>
    </row>
    <row r="61962" spans="9:9" x14ac:dyDescent="0.2">
      <c r="I61962" s="37" t="s">
        <v>16</v>
      </c>
    </row>
    <row r="61963" spans="9:9" x14ac:dyDescent="0.2">
      <c r="I61963" s="37" t="s">
        <v>16</v>
      </c>
    </row>
    <row r="61964" spans="9:9" x14ac:dyDescent="0.2">
      <c r="I61964" s="37" t="s">
        <v>16</v>
      </c>
    </row>
    <row r="61965" spans="9:9" x14ac:dyDescent="0.2">
      <c r="I61965" s="37" t="s">
        <v>16</v>
      </c>
    </row>
    <row r="61966" spans="9:9" x14ac:dyDescent="0.2">
      <c r="I61966" s="37" t="s">
        <v>16</v>
      </c>
    </row>
    <row r="61967" spans="9:9" x14ac:dyDescent="0.2">
      <c r="I61967" s="37" t="s">
        <v>16</v>
      </c>
    </row>
    <row r="61968" spans="9:9" x14ac:dyDescent="0.2">
      <c r="I61968" s="37" t="s">
        <v>16</v>
      </c>
    </row>
    <row r="61969" spans="9:9" x14ac:dyDescent="0.2">
      <c r="I61969" s="37" t="s">
        <v>16</v>
      </c>
    </row>
    <row r="61970" spans="9:9" x14ac:dyDescent="0.2">
      <c r="I61970" s="37" t="s">
        <v>16</v>
      </c>
    </row>
    <row r="61971" spans="9:9" x14ac:dyDescent="0.2">
      <c r="I61971" s="37" t="s">
        <v>16</v>
      </c>
    </row>
    <row r="61972" spans="9:9" x14ac:dyDescent="0.2">
      <c r="I61972" s="37" t="s">
        <v>16</v>
      </c>
    </row>
    <row r="61973" spans="9:9" x14ac:dyDescent="0.2">
      <c r="I61973" s="37" t="s">
        <v>16</v>
      </c>
    </row>
    <row r="61974" spans="9:9" x14ac:dyDescent="0.2">
      <c r="I61974" s="37" t="s">
        <v>16</v>
      </c>
    </row>
    <row r="61975" spans="9:9" x14ac:dyDescent="0.2">
      <c r="I61975" s="37" t="s">
        <v>16</v>
      </c>
    </row>
    <row r="61976" spans="9:9" x14ac:dyDescent="0.2">
      <c r="I61976" s="37" t="s">
        <v>16</v>
      </c>
    </row>
    <row r="61977" spans="9:9" x14ac:dyDescent="0.2">
      <c r="I61977" s="37" t="s">
        <v>16</v>
      </c>
    </row>
    <row r="61978" spans="9:9" x14ac:dyDescent="0.2">
      <c r="I61978" s="37" t="s">
        <v>16</v>
      </c>
    </row>
    <row r="61979" spans="9:9" x14ac:dyDescent="0.2">
      <c r="I61979" s="37" t="s">
        <v>16</v>
      </c>
    </row>
    <row r="61980" spans="9:9" x14ac:dyDescent="0.2">
      <c r="I61980" s="37" t="s">
        <v>16</v>
      </c>
    </row>
    <row r="61981" spans="9:9" x14ac:dyDescent="0.2">
      <c r="I61981" s="37" t="s">
        <v>16</v>
      </c>
    </row>
    <row r="61982" spans="9:9" x14ac:dyDescent="0.2">
      <c r="I61982" s="37" t="s">
        <v>16</v>
      </c>
    </row>
    <row r="61983" spans="9:9" x14ac:dyDescent="0.2">
      <c r="I61983" s="37" t="s">
        <v>16</v>
      </c>
    </row>
    <row r="61984" spans="9:9" x14ac:dyDescent="0.2">
      <c r="I61984" s="37" t="s">
        <v>16</v>
      </c>
    </row>
    <row r="61985" spans="9:9" x14ac:dyDescent="0.2">
      <c r="I61985" s="37" t="s">
        <v>16</v>
      </c>
    </row>
    <row r="61986" spans="9:9" x14ac:dyDescent="0.2">
      <c r="I61986" s="37" t="s">
        <v>16</v>
      </c>
    </row>
    <row r="61987" spans="9:9" x14ac:dyDescent="0.2">
      <c r="I61987" s="37" t="s">
        <v>16</v>
      </c>
    </row>
    <row r="61988" spans="9:9" x14ac:dyDescent="0.2">
      <c r="I61988" s="37" t="s">
        <v>16</v>
      </c>
    </row>
    <row r="61989" spans="9:9" x14ac:dyDescent="0.2">
      <c r="I61989" s="37" t="s">
        <v>16</v>
      </c>
    </row>
    <row r="61990" spans="9:9" x14ac:dyDescent="0.2">
      <c r="I61990" s="37" t="s">
        <v>16</v>
      </c>
    </row>
    <row r="61991" spans="9:9" x14ac:dyDescent="0.2">
      <c r="I61991" s="37" t="s">
        <v>16</v>
      </c>
    </row>
    <row r="61992" spans="9:9" x14ac:dyDescent="0.2">
      <c r="I61992" s="37" t="s">
        <v>16</v>
      </c>
    </row>
    <row r="61993" spans="9:9" x14ac:dyDescent="0.2">
      <c r="I61993" s="37" t="s">
        <v>16</v>
      </c>
    </row>
    <row r="61994" spans="9:9" x14ac:dyDescent="0.2">
      <c r="I61994" s="37" t="s">
        <v>16</v>
      </c>
    </row>
    <row r="61995" spans="9:9" x14ac:dyDescent="0.2">
      <c r="I61995" s="37" t="s">
        <v>16</v>
      </c>
    </row>
    <row r="61996" spans="9:9" x14ac:dyDescent="0.2">
      <c r="I61996" s="37" t="s">
        <v>16</v>
      </c>
    </row>
    <row r="61997" spans="9:9" x14ac:dyDescent="0.2">
      <c r="I61997" s="37" t="s">
        <v>16</v>
      </c>
    </row>
    <row r="61998" spans="9:9" x14ac:dyDescent="0.2">
      <c r="I61998" s="37" t="s">
        <v>16</v>
      </c>
    </row>
    <row r="61999" spans="9:9" x14ac:dyDescent="0.2">
      <c r="I61999" s="37" t="s">
        <v>16</v>
      </c>
    </row>
    <row r="62000" spans="9:9" x14ac:dyDescent="0.2">
      <c r="I62000" s="37" t="s">
        <v>16</v>
      </c>
    </row>
    <row r="62001" spans="9:9" x14ac:dyDescent="0.2">
      <c r="I62001" s="37" t="s">
        <v>16</v>
      </c>
    </row>
    <row r="62002" spans="9:9" x14ac:dyDescent="0.2">
      <c r="I62002" s="37" t="s">
        <v>16</v>
      </c>
    </row>
    <row r="62003" spans="9:9" x14ac:dyDescent="0.2">
      <c r="I62003" s="37" t="s">
        <v>16</v>
      </c>
    </row>
    <row r="62004" spans="9:9" x14ac:dyDescent="0.2">
      <c r="I62004" s="37" t="s">
        <v>16</v>
      </c>
    </row>
    <row r="62005" spans="9:9" x14ac:dyDescent="0.2">
      <c r="I62005" s="37" t="s">
        <v>16</v>
      </c>
    </row>
    <row r="62006" spans="9:9" x14ac:dyDescent="0.2">
      <c r="I62006" s="37" t="s">
        <v>16</v>
      </c>
    </row>
    <row r="62007" spans="9:9" x14ac:dyDescent="0.2">
      <c r="I62007" s="37" t="s">
        <v>16</v>
      </c>
    </row>
    <row r="62008" spans="9:9" x14ac:dyDescent="0.2">
      <c r="I62008" s="37" t="s">
        <v>16</v>
      </c>
    </row>
    <row r="62009" spans="9:9" x14ac:dyDescent="0.2">
      <c r="I62009" s="37" t="s">
        <v>16</v>
      </c>
    </row>
    <row r="62010" spans="9:9" x14ac:dyDescent="0.2">
      <c r="I62010" s="37" t="s">
        <v>16</v>
      </c>
    </row>
    <row r="62011" spans="9:9" x14ac:dyDescent="0.2">
      <c r="I62011" s="37" t="s">
        <v>16</v>
      </c>
    </row>
    <row r="62012" spans="9:9" x14ac:dyDescent="0.2">
      <c r="I62012" s="37" t="s">
        <v>16</v>
      </c>
    </row>
    <row r="62013" spans="9:9" x14ac:dyDescent="0.2">
      <c r="I62013" s="37" t="s">
        <v>16</v>
      </c>
    </row>
    <row r="62014" spans="9:9" x14ac:dyDescent="0.2">
      <c r="I62014" s="37" t="s">
        <v>16</v>
      </c>
    </row>
    <row r="62015" spans="9:9" x14ac:dyDescent="0.2">
      <c r="I62015" s="37" t="s">
        <v>16</v>
      </c>
    </row>
    <row r="62016" spans="9:9" x14ac:dyDescent="0.2">
      <c r="I62016" s="37" t="s">
        <v>16</v>
      </c>
    </row>
    <row r="62017" spans="9:9" x14ac:dyDescent="0.2">
      <c r="I62017" s="37" t="s">
        <v>16</v>
      </c>
    </row>
    <row r="62018" spans="9:9" x14ac:dyDescent="0.2">
      <c r="I62018" s="37" t="s">
        <v>16</v>
      </c>
    </row>
    <row r="62019" spans="9:9" x14ac:dyDescent="0.2">
      <c r="I62019" s="37" t="s">
        <v>16</v>
      </c>
    </row>
    <row r="62020" spans="9:9" x14ac:dyDescent="0.2">
      <c r="I62020" s="37" t="s">
        <v>16</v>
      </c>
    </row>
    <row r="62021" spans="9:9" x14ac:dyDescent="0.2">
      <c r="I62021" s="37" t="s">
        <v>16</v>
      </c>
    </row>
    <row r="62022" spans="9:9" x14ac:dyDescent="0.2">
      <c r="I62022" s="37" t="s">
        <v>16</v>
      </c>
    </row>
    <row r="62023" spans="9:9" x14ac:dyDescent="0.2">
      <c r="I62023" s="37" t="s">
        <v>16</v>
      </c>
    </row>
    <row r="62024" spans="9:9" x14ac:dyDescent="0.2">
      <c r="I62024" s="37" t="s">
        <v>16</v>
      </c>
    </row>
    <row r="62025" spans="9:9" x14ac:dyDescent="0.2">
      <c r="I62025" s="37" t="s">
        <v>16</v>
      </c>
    </row>
    <row r="62026" spans="9:9" x14ac:dyDescent="0.2">
      <c r="I62026" s="37" t="s">
        <v>16</v>
      </c>
    </row>
    <row r="62027" spans="9:9" x14ac:dyDescent="0.2">
      <c r="I62027" s="37" t="s">
        <v>16</v>
      </c>
    </row>
    <row r="62028" spans="9:9" x14ac:dyDescent="0.2">
      <c r="I62028" s="37" t="s">
        <v>16</v>
      </c>
    </row>
    <row r="62029" spans="9:9" x14ac:dyDescent="0.2">
      <c r="I62029" s="37" t="s">
        <v>16</v>
      </c>
    </row>
    <row r="62030" spans="9:9" x14ac:dyDescent="0.2">
      <c r="I62030" s="37" t="s">
        <v>16</v>
      </c>
    </row>
    <row r="62031" spans="9:9" x14ac:dyDescent="0.2">
      <c r="I62031" s="37" t="s">
        <v>16</v>
      </c>
    </row>
    <row r="62032" spans="9:9" x14ac:dyDescent="0.2">
      <c r="I62032" s="37" t="s">
        <v>16</v>
      </c>
    </row>
    <row r="62033" spans="9:9" x14ac:dyDescent="0.2">
      <c r="I62033" s="37" t="s">
        <v>16</v>
      </c>
    </row>
    <row r="62034" spans="9:9" x14ac:dyDescent="0.2">
      <c r="I62034" s="37" t="s">
        <v>16</v>
      </c>
    </row>
    <row r="62035" spans="9:9" x14ac:dyDescent="0.2">
      <c r="I62035" s="37" t="s">
        <v>16</v>
      </c>
    </row>
    <row r="62036" spans="9:9" x14ac:dyDescent="0.2">
      <c r="I62036" s="37" t="s">
        <v>16</v>
      </c>
    </row>
    <row r="62037" spans="9:9" x14ac:dyDescent="0.2">
      <c r="I62037" s="37" t="s">
        <v>16</v>
      </c>
    </row>
    <row r="62038" spans="9:9" x14ac:dyDescent="0.2">
      <c r="I62038" s="37" t="s">
        <v>16</v>
      </c>
    </row>
    <row r="62039" spans="9:9" x14ac:dyDescent="0.2">
      <c r="I62039" s="37" t="s">
        <v>16</v>
      </c>
    </row>
    <row r="62040" spans="9:9" x14ac:dyDescent="0.2">
      <c r="I62040" s="37" t="s">
        <v>16</v>
      </c>
    </row>
    <row r="62041" spans="9:9" x14ac:dyDescent="0.2">
      <c r="I62041" s="37" t="s">
        <v>16</v>
      </c>
    </row>
    <row r="62042" spans="9:9" x14ac:dyDescent="0.2">
      <c r="I62042" s="37" t="s">
        <v>16</v>
      </c>
    </row>
    <row r="62043" spans="9:9" x14ac:dyDescent="0.2">
      <c r="I62043" s="37" t="s">
        <v>16</v>
      </c>
    </row>
    <row r="62044" spans="9:9" x14ac:dyDescent="0.2">
      <c r="I62044" s="37" t="s">
        <v>16</v>
      </c>
    </row>
    <row r="62045" spans="9:9" x14ac:dyDescent="0.2">
      <c r="I62045" s="37" t="s">
        <v>16</v>
      </c>
    </row>
    <row r="62046" spans="9:9" x14ac:dyDescent="0.2">
      <c r="I62046" s="37" t="s">
        <v>16</v>
      </c>
    </row>
    <row r="62047" spans="9:9" x14ac:dyDescent="0.2">
      <c r="I62047" s="37" t="s">
        <v>16</v>
      </c>
    </row>
    <row r="62048" spans="9:9" x14ac:dyDescent="0.2">
      <c r="I62048" s="37" t="s">
        <v>16</v>
      </c>
    </row>
    <row r="62049" spans="9:9" x14ac:dyDescent="0.2">
      <c r="I62049" s="37" t="s">
        <v>16</v>
      </c>
    </row>
    <row r="62050" spans="9:9" x14ac:dyDescent="0.2">
      <c r="I62050" s="37" t="s">
        <v>16</v>
      </c>
    </row>
    <row r="62051" spans="9:9" x14ac:dyDescent="0.2">
      <c r="I62051" s="37" t="s">
        <v>16</v>
      </c>
    </row>
    <row r="62052" spans="9:9" x14ac:dyDescent="0.2">
      <c r="I62052" s="37" t="s">
        <v>16</v>
      </c>
    </row>
    <row r="62053" spans="9:9" x14ac:dyDescent="0.2">
      <c r="I62053" s="37" t="s">
        <v>16</v>
      </c>
    </row>
    <row r="62054" spans="9:9" x14ac:dyDescent="0.2">
      <c r="I62054" s="37" t="s">
        <v>16</v>
      </c>
    </row>
    <row r="62055" spans="9:9" x14ac:dyDescent="0.2">
      <c r="I62055" s="37" t="s">
        <v>16</v>
      </c>
    </row>
    <row r="62056" spans="9:9" x14ac:dyDescent="0.2">
      <c r="I62056" s="37" t="s">
        <v>16</v>
      </c>
    </row>
    <row r="62057" spans="9:9" x14ac:dyDescent="0.2">
      <c r="I62057" s="37" t="s">
        <v>16</v>
      </c>
    </row>
    <row r="62058" spans="9:9" x14ac:dyDescent="0.2">
      <c r="I62058" s="37" t="s">
        <v>16</v>
      </c>
    </row>
    <row r="62059" spans="9:9" x14ac:dyDescent="0.2">
      <c r="I62059" s="37" t="s">
        <v>16</v>
      </c>
    </row>
    <row r="62060" spans="9:9" x14ac:dyDescent="0.2">
      <c r="I62060" s="37" t="s">
        <v>16</v>
      </c>
    </row>
    <row r="62061" spans="9:9" x14ac:dyDescent="0.2">
      <c r="I62061" s="37" t="s">
        <v>16</v>
      </c>
    </row>
    <row r="62062" spans="9:9" x14ac:dyDescent="0.2">
      <c r="I62062" s="37" t="s">
        <v>16</v>
      </c>
    </row>
    <row r="62063" spans="9:9" x14ac:dyDescent="0.2">
      <c r="I62063" s="37" t="s">
        <v>16</v>
      </c>
    </row>
    <row r="62064" spans="9:9" x14ac:dyDescent="0.2">
      <c r="I62064" s="37" t="s">
        <v>16</v>
      </c>
    </row>
    <row r="62065" spans="9:9" x14ac:dyDescent="0.2">
      <c r="I62065" s="37" t="s">
        <v>16</v>
      </c>
    </row>
    <row r="62066" spans="9:9" x14ac:dyDescent="0.2">
      <c r="I62066" s="37" t="s">
        <v>16</v>
      </c>
    </row>
    <row r="62067" spans="9:9" x14ac:dyDescent="0.2">
      <c r="I62067" s="37" t="s">
        <v>16</v>
      </c>
    </row>
    <row r="62068" spans="9:9" x14ac:dyDescent="0.2">
      <c r="I62068" s="37" t="s">
        <v>16</v>
      </c>
    </row>
    <row r="62069" spans="9:9" x14ac:dyDescent="0.2">
      <c r="I62069" s="37" t="s">
        <v>16</v>
      </c>
    </row>
    <row r="62070" spans="9:9" x14ac:dyDescent="0.2">
      <c r="I62070" s="37" t="s">
        <v>16</v>
      </c>
    </row>
    <row r="62071" spans="9:9" x14ac:dyDescent="0.2">
      <c r="I62071" s="37" t="s">
        <v>16</v>
      </c>
    </row>
    <row r="62072" spans="9:9" x14ac:dyDescent="0.2">
      <c r="I62072" s="37" t="s">
        <v>16</v>
      </c>
    </row>
    <row r="62073" spans="9:9" x14ac:dyDescent="0.2">
      <c r="I62073" s="37" t="s">
        <v>16</v>
      </c>
    </row>
    <row r="62074" spans="9:9" x14ac:dyDescent="0.2">
      <c r="I62074" s="37" t="s">
        <v>16</v>
      </c>
    </row>
    <row r="62075" spans="9:9" x14ac:dyDescent="0.2">
      <c r="I62075" s="37" t="s">
        <v>16</v>
      </c>
    </row>
    <row r="62076" spans="9:9" x14ac:dyDescent="0.2">
      <c r="I62076" s="37" t="s">
        <v>16</v>
      </c>
    </row>
    <row r="62077" spans="9:9" x14ac:dyDescent="0.2">
      <c r="I62077" s="37" t="s">
        <v>16</v>
      </c>
    </row>
    <row r="62078" spans="9:9" x14ac:dyDescent="0.2">
      <c r="I62078" s="37" t="s">
        <v>16</v>
      </c>
    </row>
    <row r="62079" spans="9:9" x14ac:dyDescent="0.2">
      <c r="I62079" s="37" t="s">
        <v>16</v>
      </c>
    </row>
    <row r="62080" spans="9:9" x14ac:dyDescent="0.2">
      <c r="I62080" s="37" t="s">
        <v>16</v>
      </c>
    </row>
    <row r="62081" spans="9:9" x14ac:dyDescent="0.2">
      <c r="I62081" s="37" t="s">
        <v>16</v>
      </c>
    </row>
    <row r="62082" spans="9:9" x14ac:dyDescent="0.2">
      <c r="I62082" s="37" t="s">
        <v>16</v>
      </c>
    </row>
    <row r="62083" spans="9:9" x14ac:dyDescent="0.2">
      <c r="I62083" s="37" t="s">
        <v>16</v>
      </c>
    </row>
    <row r="62084" spans="9:9" x14ac:dyDescent="0.2">
      <c r="I62084" s="37" t="s">
        <v>16</v>
      </c>
    </row>
    <row r="62085" spans="9:9" x14ac:dyDescent="0.2">
      <c r="I62085" s="37" t="s">
        <v>16</v>
      </c>
    </row>
    <row r="62086" spans="9:9" x14ac:dyDescent="0.2">
      <c r="I62086" s="37" t="s">
        <v>16</v>
      </c>
    </row>
    <row r="62087" spans="9:9" x14ac:dyDescent="0.2">
      <c r="I62087" s="37" t="s">
        <v>16</v>
      </c>
    </row>
    <row r="62088" spans="9:9" x14ac:dyDescent="0.2">
      <c r="I62088" s="37" t="s">
        <v>16</v>
      </c>
    </row>
    <row r="62089" spans="9:9" x14ac:dyDescent="0.2">
      <c r="I62089" s="37" t="s">
        <v>16</v>
      </c>
    </row>
    <row r="62090" spans="9:9" x14ac:dyDescent="0.2">
      <c r="I62090" s="37" t="s">
        <v>16</v>
      </c>
    </row>
    <row r="62091" spans="9:9" x14ac:dyDescent="0.2">
      <c r="I62091" s="37" t="s">
        <v>16</v>
      </c>
    </row>
    <row r="62092" spans="9:9" x14ac:dyDescent="0.2">
      <c r="I62092" s="37" t="s">
        <v>16</v>
      </c>
    </row>
    <row r="62093" spans="9:9" x14ac:dyDescent="0.2">
      <c r="I62093" s="37" t="s">
        <v>16</v>
      </c>
    </row>
    <row r="62094" spans="9:9" x14ac:dyDescent="0.2">
      <c r="I62094" s="37" t="s">
        <v>16</v>
      </c>
    </row>
    <row r="62095" spans="9:9" x14ac:dyDescent="0.2">
      <c r="I62095" s="37" t="s">
        <v>16</v>
      </c>
    </row>
    <row r="62096" spans="9:9" x14ac:dyDescent="0.2">
      <c r="I62096" s="37" t="s">
        <v>16</v>
      </c>
    </row>
    <row r="62097" spans="9:9" x14ac:dyDescent="0.2">
      <c r="I62097" s="37" t="s">
        <v>16</v>
      </c>
    </row>
    <row r="62098" spans="9:9" x14ac:dyDescent="0.2">
      <c r="I62098" s="37" t="s">
        <v>16</v>
      </c>
    </row>
    <row r="62099" spans="9:9" x14ac:dyDescent="0.2">
      <c r="I62099" s="37" t="s">
        <v>16</v>
      </c>
    </row>
    <row r="62100" spans="9:9" x14ac:dyDescent="0.2">
      <c r="I62100" s="37" t="s">
        <v>16</v>
      </c>
    </row>
    <row r="62101" spans="9:9" x14ac:dyDescent="0.2">
      <c r="I62101" s="37" t="s">
        <v>16</v>
      </c>
    </row>
    <row r="62102" spans="9:9" x14ac:dyDescent="0.2">
      <c r="I62102" s="37" t="s">
        <v>16</v>
      </c>
    </row>
    <row r="62103" spans="9:9" x14ac:dyDescent="0.2">
      <c r="I62103" s="37" t="s">
        <v>16</v>
      </c>
    </row>
    <row r="62104" spans="9:9" x14ac:dyDescent="0.2">
      <c r="I62104" s="37" t="s">
        <v>16</v>
      </c>
    </row>
    <row r="62105" spans="9:9" x14ac:dyDescent="0.2">
      <c r="I62105" s="37" t="s">
        <v>16</v>
      </c>
    </row>
    <row r="62106" spans="9:9" x14ac:dyDescent="0.2">
      <c r="I62106" s="37" t="s">
        <v>16</v>
      </c>
    </row>
    <row r="62107" spans="9:9" x14ac:dyDescent="0.2">
      <c r="I62107" s="37" t="s">
        <v>16</v>
      </c>
    </row>
    <row r="62108" spans="9:9" x14ac:dyDescent="0.2">
      <c r="I62108" s="37" t="s">
        <v>16</v>
      </c>
    </row>
    <row r="62109" spans="9:9" x14ac:dyDescent="0.2">
      <c r="I62109" s="37" t="s">
        <v>16</v>
      </c>
    </row>
    <row r="62110" spans="9:9" x14ac:dyDescent="0.2">
      <c r="I62110" s="37" t="s">
        <v>16</v>
      </c>
    </row>
    <row r="62111" spans="9:9" x14ac:dyDescent="0.2">
      <c r="I62111" s="37" t="s">
        <v>16</v>
      </c>
    </row>
    <row r="62112" spans="9:9" x14ac:dyDescent="0.2">
      <c r="I62112" s="37" t="s">
        <v>16</v>
      </c>
    </row>
    <row r="62113" spans="9:9" x14ac:dyDescent="0.2">
      <c r="I62113" s="37" t="s">
        <v>16</v>
      </c>
    </row>
    <row r="62114" spans="9:9" x14ac:dyDescent="0.2">
      <c r="I62114" s="37" t="s">
        <v>16</v>
      </c>
    </row>
    <row r="62115" spans="9:9" x14ac:dyDescent="0.2">
      <c r="I62115" s="37" t="s">
        <v>16</v>
      </c>
    </row>
    <row r="62116" spans="9:9" x14ac:dyDescent="0.2">
      <c r="I62116" s="37" t="s">
        <v>16</v>
      </c>
    </row>
    <row r="62117" spans="9:9" x14ac:dyDescent="0.2">
      <c r="I62117" s="37" t="s">
        <v>16</v>
      </c>
    </row>
    <row r="62118" spans="9:9" x14ac:dyDescent="0.2">
      <c r="I62118" s="37" t="s">
        <v>16</v>
      </c>
    </row>
    <row r="62119" spans="9:9" x14ac:dyDescent="0.2">
      <c r="I62119" s="37" t="s">
        <v>16</v>
      </c>
    </row>
    <row r="62120" spans="9:9" x14ac:dyDescent="0.2">
      <c r="I62120" s="37" t="s">
        <v>16</v>
      </c>
    </row>
    <row r="62121" spans="9:9" x14ac:dyDescent="0.2">
      <c r="I62121" s="37" t="s">
        <v>16</v>
      </c>
    </row>
    <row r="62122" spans="9:9" x14ac:dyDescent="0.2">
      <c r="I62122" s="37" t="s">
        <v>16</v>
      </c>
    </row>
    <row r="62123" spans="9:9" x14ac:dyDescent="0.2">
      <c r="I62123" s="37" t="s">
        <v>16</v>
      </c>
    </row>
    <row r="62124" spans="9:9" x14ac:dyDescent="0.2">
      <c r="I62124" s="37" t="s">
        <v>16</v>
      </c>
    </row>
    <row r="62125" spans="9:9" x14ac:dyDescent="0.2">
      <c r="I62125" s="37" t="s">
        <v>16</v>
      </c>
    </row>
    <row r="62126" spans="9:9" x14ac:dyDescent="0.2">
      <c r="I62126" s="37" t="s">
        <v>16</v>
      </c>
    </row>
    <row r="62127" spans="9:9" x14ac:dyDescent="0.2">
      <c r="I62127" s="37" t="s">
        <v>16</v>
      </c>
    </row>
    <row r="62128" spans="9:9" x14ac:dyDescent="0.2">
      <c r="I62128" s="37" t="s">
        <v>16</v>
      </c>
    </row>
    <row r="62129" spans="9:9" x14ac:dyDescent="0.2">
      <c r="I62129" s="37" t="s">
        <v>16</v>
      </c>
    </row>
    <row r="62130" spans="9:9" x14ac:dyDescent="0.2">
      <c r="I62130" s="37" t="s">
        <v>16</v>
      </c>
    </row>
    <row r="62131" spans="9:9" x14ac:dyDescent="0.2">
      <c r="I62131" s="37" t="s">
        <v>16</v>
      </c>
    </row>
    <row r="62132" spans="9:9" x14ac:dyDescent="0.2">
      <c r="I62132" s="37" t="s">
        <v>16</v>
      </c>
    </row>
    <row r="62133" spans="9:9" x14ac:dyDescent="0.2">
      <c r="I62133" s="37" t="s">
        <v>16</v>
      </c>
    </row>
    <row r="62134" spans="9:9" x14ac:dyDescent="0.2">
      <c r="I62134" s="37" t="s">
        <v>16</v>
      </c>
    </row>
    <row r="62135" spans="9:9" x14ac:dyDescent="0.2">
      <c r="I62135" s="37" t="s">
        <v>16</v>
      </c>
    </row>
    <row r="62136" spans="9:9" x14ac:dyDescent="0.2">
      <c r="I62136" s="37" t="s">
        <v>16</v>
      </c>
    </row>
    <row r="62137" spans="9:9" x14ac:dyDescent="0.2">
      <c r="I62137" s="37" t="s">
        <v>16</v>
      </c>
    </row>
    <row r="62138" spans="9:9" x14ac:dyDescent="0.2">
      <c r="I62138" s="37" t="s">
        <v>16</v>
      </c>
    </row>
    <row r="62139" spans="9:9" x14ac:dyDescent="0.2">
      <c r="I62139" s="37" t="s">
        <v>16</v>
      </c>
    </row>
    <row r="62140" spans="9:9" x14ac:dyDescent="0.2">
      <c r="I62140" s="37" t="s">
        <v>16</v>
      </c>
    </row>
    <row r="62141" spans="9:9" x14ac:dyDescent="0.2">
      <c r="I62141" s="37" t="s">
        <v>16</v>
      </c>
    </row>
    <row r="62142" spans="9:9" x14ac:dyDescent="0.2">
      <c r="I62142" s="37" t="s">
        <v>16</v>
      </c>
    </row>
    <row r="62143" spans="9:9" x14ac:dyDescent="0.2">
      <c r="I62143" s="37" t="s">
        <v>16</v>
      </c>
    </row>
    <row r="62144" spans="9:9" x14ac:dyDescent="0.2">
      <c r="I62144" s="37" t="s">
        <v>16</v>
      </c>
    </row>
    <row r="62145" spans="9:9" x14ac:dyDescent="0.2">
      <c r="I62145" s="37" t="s">
        <v>16</v>
      </c>
    </row>
    <row r="62146" spans="9:9" x14ac:dyDescent="0.2">
      <c r="I62146" s="37" t="s">
        <v>16</v>
      </c>
    </row>
    <row r="62147" spans="9:9" x14ac:dyDescent="0.2">
      <c r="I62147" s="37" t="s">
        <v>16</v>
      </c>
    </row>
    <row r="62148" spans="9:9" x14ac:dyDescent="0.2">
      <c r="I62148" s="37" t="s">
        <v>16</v>
      </c>
    </row>
    <row r="62149" spans="9:9" x14ac:dyDescent="0.2">
      <c r="I62149" s="37" t="s">
        <v>16</v>
      </c>
    </row>
    <row r="62150" spans="9:9" x14ac:dyDescent="0.2">
      <c r="I62150" s="37" t="s">
        <v>16</v>
      </c>
    </row>
    <row r="62151" spans="9:9" x14ac:dyDescent="0.2">
      <c r="I62151" s="37" t="s">
        <v>16</v>
      </c>
    </row>
    <row r="62152" spans="9:9" x14ac:dyDescent="0.2">
      <c r="I62152" s="37" t="s">
        <v>16</v>
      </c>
    </row>
    <row r="62153" spans="9:9" x14ac:dyDescent="0.2">
      <c r="I62153" s="37" t="s">
        <v>16</v>
      </c>
    </row>
    <row r="62154" spans="9:9" x14ac:dyDescent="0.2">
      <c r="I62154" s="37" t="s">
        <v>16</v>
      </c>
    </row>
    <row r="62155" spans="9:9" x14ac:dyDescent="0.2">
      <c r="I62155" s="37" t="s">
        <v>16</v>
      </c>
    </row>
    <row r="62156" spans="9:9" x14ac:dyDescent="0.2">
      <c r="I62156" s="37" t="s">
        <v>16</v>
      </c>
    </row>
    <row r="62157" spans="9:9" x14ac:dyDescent="0.2">
      <c r="I62157" s="37" t="s">
        <v>16</v>
      </c>
    </row>
    <row r="62158" spans="9:9" x14ac:dyDescent="0.2">
      <c r="I62158" s="37" t="s">
        <v>16</v>
      </c>
    </row>
    <row r="62159" spans="9:9" x14ac:dyDescent="0.2">
      <c r="I62159" s="37" t="s">
        <v>16</v>
      </c>
    </row>
    <row r="62160" spans="9:9" x14ac:dyDescent="0.2">
      <c r="I62160" s="37" t="s">
        <v>16</v>
      </c>
    </row>
    <row r="62161" spans="9:9" x14ac:dyDescent="0.2">
      <c r="I62161" s="37" t="s">
        <v>16</v>
      </c>
    </row>
    <row r="62162" spans="9:9" x14ac:dyDescent="0.2">
      <c r="I62162" s="37" t="s">
        <v>16</v>
      </c>
    </row>
    <row r="62163" spans="9:9" x14ac:dyDescent="0.2">
      <c r="I62163" s="37" t="s">
        <v>16</v>
      </c>
    </row>
    <row r="62164" spans="9:9" x14ac:dyDescent="0.2">
      <c r="I62164" s="37" t="s">
        <v>16</v>
      </c>
    </row>
    <row r="62165" spans="9:9" x14ac:dyDescent="0.2">
      <c r="I62165" s="37" t="s">
        <v>16</v>
      </c>
    </row>
    <row r="62166" spans="9:9" x14ac:dyDescent="0.2">
      <c r="I62166" s="37" t="s">
        <v>16</v>
      </c>
    </row>
    <row r="62167" spans="9:9" x14ac:dyDescent="0.2">
      <c r="I62167" s="37" t="s">
        <v>16</v>
      </c>
    </row>
    <row r="62168" spans="9:9" x14ac:dyDescent="0.2">
      <c r="I62168" s="37" t="s">
        <v>16</v>
      </c>
    </row>
    <row r="62169" spans="9:9" x14ac:dyDescent="0.2">
      <c r="I62169" s="37" t="s">
        <v>16</v>
      </c>
    </row>
    <row r="62170" spans="9:9" x14ac:dyDescent="0.2">
      <c r="I62170" s="37" t="s">
        <v>16</v>
      </c>
    </row>
    <row r="62171" spans="9:9" x14ac:dyDescent="0.2">
      <c r="I62171" s="37" t="s">
        <v>16</v>
      </c>
    </row>
    <row r="62172" spans="9:9" x14ac:dyDescent="0.2">
      <c r="I62172" s="37" t="s">
        <v>16</v>
      </c>
    </row>
    <row r="62173" spans="9:9" x14ac:dyDescent="0.2">
      <c r="I62173" s="37" t="s">
        <v>16</v>
      </c>
    </row>
    <row r="62174" spans="9:9" x14ac:dyDescent="0.2">
      <c r="I62174" s="37" t="s">
        <v>16</v>
      </c>
    </row>
    <row r="62175" spans="9:9" x14ac:dyDescent="0.2">
      <c r="I62175" s="37" t="s">
        <v>16</v>
      </c>
    </row>
    <row r="62176" spans="9:9" x14ac:dyDescent="0.2">
      <c r="I62176" s="37" t="s">
        <v>16</v>
      </c>
    </row>
    <row r="62177" spans="9:9" x14ac:dyDescent="0.2">
      <c r="I62177" s="37" t="s">
        <v>16</v>
      </c>
    </row>
    <row r="62178" spans="9:9" x14ac:dyDescent="0.2">
      <c r="I62178" s="37" t="s">
        <v>16</v>
      </c>
    </row>
    <row r="62179" spans="9:9" x14ac:dyDescent="0.2">
      <c r="I62179" s="37" t="s">
        <v>16</v>
      </c>
    </row>
    <row r="62180" spans="9:9" x14ac:dyDescent="0.2">
      <c r="I62180" s="37" t="s">
        <v>16</v>
      </c>
    </row>
    <row r="62181" spans="9:9" x14ac:dyDescent="0.2">
      <c r="I62181" s="37" t="s">
        <v>16</v>
      </c>
    </row>
    <row r="62182" spans="9:9" x14ac:dyDescent="0.2">
      <c r="I62182" s="37" t="s">
        <v>16</v>
      </c>
    </row>
    <row r="62183" spans="9:9" x14ac:dyDescent="0.2">
      <c r="I62183" s="37" t="s">
        <v>16</v>
      </c>
    </row>
    <row r="62184" spans="9:9" x14ac:dyDescent="0.2">
      <c r="I62184" s="37" t="s">
        <v>16</v>
      </c>
    </row>
    <row r="62185" spans="9:9" x14ac:dyDescent="0.2">
      <c r="I62185" s="37" t="s">
        <v>16</v>
      </c>
    </row>
    <row r="62186" spans="9:9" x14ac:dyDescent="0.2">
      <c r="I62186" s="37" t="s">
        <v>16</v>
      </c>
    </row>
    <row r="62187" spans="9:9" x14ac:dyDescent="0.2">
      <c r="I62187" s="37" t="s">
        <v>16</v>
      </c>
    </row>
    <row r="62188" spans="9:9" x14ac:dyDescent="0.2">
      <c r="I62188" s="37" t="s">
        <v>16</v>
      </c>
    </row>
    <row r="62189" spans="9:9" x14ac:dyDescent="0.2">
      <c r="I62189" s="37" t="s">
        <v>16</v>
      </c>
    </row>
    <row r="62190" spans="9:9" x14ac:dyDescent="0.2">
      <c r="I62190" s="37" t="s">
        <v>16</v>
      </c>
    </row>
    <row r="62191" spans="9:9" x14ac:dyDescent="0.2">
      <c r="I62191" s="37" t="s">
        <v>16</v>
      </c>
    </row>
    <row r="62192" spans="9:9" x14ac:dyDescent="0.2">
      <c r="I62192" s="37" t="s">
        <v>16</v>
      </c>
    </row>
    <row r="62193" spans="9:9" x14ac:dyDescent="0.2">
      <c r="I62193" s="37" t="s">
        <v>16</v>
      </c>
    </row>
    <row r="62194" spans="9:9" x14ac:dyDescent="0.2">
      <c r="I62194" s="37" t="s">
        <v>16</v>
      </c>
    </row>
    <row r="62195" spans="9:9" x14ac:dyDescent="0.2">
      <c r="I62195" s="37" t="s">
        <v>16</v>
      </c>
    </row>
    <row r="62196" spans="9:9" x14ac:dyDescent="0.2">
      <c r="I62196" s="37" t="s">
        <v>16</v>
      </c>
    </row>
    <row r="62197" spans="9:9" x14ac:dyDescent="0.2">
      <c r="I62197" s="37" t="s">
        <v>16</v>
      </c>
    </row>
    <row r="62198" spans="9:9" x14ac:dyDescent="0.2">
      <c r="I62198" s="37" t="s">
        <v>16</v>
      </c>
    </row>
    <row r="62199" spans="9:9" x14ac:dyDescent="0.2">
      <c r="I62199" s="37" t="s">
        <v>16</v>
      </c>
    </row>
    <row r="62200" spans="9:9" x14ac:dyDescent="0.2">
      <c r="I62200" s="37" t="s">
        <v>16</v>
      </c>
    </row>
    <row r="62201" spans="9:9" x14ac:dyDescent="0.2">
      <c r="I62201" s="37" t="s">
        <v>16</v>
      </c>
    </row>
    <row r="62202" spans="9:9" x14ac:dyDescent="0.2">
      <c r="I62202" s="37" t="s">
        <v>16</v>
      </c>
    </row>
    <row r="62203" spans="9:9" x14ac:dyDescent="0.2">
      <c r="I62203" s="37" t="s">
        <v>16</v>
      </c>
    </row>
    <row r="62204" spans="9:9" x14ac:dyDescent="0.2">
      <c r="I62204" s="37" t="s">
        <v>16</v>
      </c>
    </row>
    <row r="62205" spans="9:9" x14ac:dyDescent="0.2">
      <c r="I62205" s="37" t="s">
        <v>16</v>
      </c>
    </row>
    <row r="62206" spans="9:9" x14ac:dyDescent="0.2">
      <c r="I62206" s="37" t="s">
        <v>16</v>
      </c>
    </row>
    <row r="62207" spans="9:9" x14ac:dyDescent="0.2">
      <c r="I62207" s="37" t="s">
        <v>16</v>
      </c>
    </row>
    <row r="62208" spans="9:9" x14ac:dyDescent="0.2">
      <c r="I62208" s="37" t="s">
        <v>16</v>
      </c>
    </row>
    <row r="62209" spans="9:9" x14ac:dyDescent="0.2">
      <c r="I62209" s="37" t="s">
        <v>16</v>
      </c>
    </row>
    <row r="62210" spans="9:9" x14ac:dyDescent="0.2">
      <c r="I62210" s="37" t="s">
        <v>16</v>
      </c>
    </row>
    <row r="62211" spans="9:9" x14ac:dyDescent="0.2">
      <c r="I62211" s="37" t="s">
        <v>16</v>
      </c>
    </row>
    <row r="62212" spans="9:9" x14ac:dyDescent="0.2">
      <c r="I62212" s="37" t="s">
        <v>16</v>
      </c>
    </row>
    <row r="62213" spans="9:9" x14ac:dyDescent="0.2">
      <c r="I62213" s="37" t="s">
        <v>16</v>
      </c>
    </row>
    <row r="62214" spans="9:9" x14ac:dyDescent="0.2">
      <c r="I62214" s="37" t="s">
        <v>16</v>
      </c>
    </row>
    <row r="62215" spans="9:9" x14ac:dyDescent="0.2">
      <c r="I62215" s="37" t="s">
        <v>16</v>
      </c>
    </row>
    <row r="62216" spans="9:9" x14ac:dyDescent="0.2">
      <c r="I62216" s="37" t="s">
        <v>16</v>
      </c>
    </row>
    <row r="62217" spans="9:9" x14ac:dyDescent="0.2">
      <c r="I62217" s="37" t="s">
        <v>16</v>
      </c>
    </row>
    <row r="62218" spans="9:9" x14ac:dyDescent="0.2">
      <c r="I62218" s="37" t="s">
        <v>16</v>
      </c>
    </row>
    <row r="62219" spans="9:9" x14ac:dyDescent="0.2">
      <c r="I62219" s="37" t="s">
        <v>16</v>
      </c>
    </row>
    <row r="62220" spans="9:9" x14ac:dyDescent="0.2">
      <c r="I62220" s="37" t="s">
        <v>16</v>
      </c>
    </row>
    <row r="62221" spans="9:9" x14ac:dyDescent="0.2">
      <c r="I62221" s="37" t="s">
        <v>16</v>
      </c>
    </row>
    <row r="62222" spans="9:9" x14ac:dyDescent="0.2">
      <c r="I62222" s="37" t="s">
        <v>16</v>
      </c>
    </row>
    <row r="62223" spans="9:9" x14ac:dyDescent="0.2">
      <c r="I62223" s="37" t="s">
        <v>16</v>
      </c>
    </row>
    <row r="62224" spans="9:9" x14ac:dyDescent="0.2">
      <c r="I62224" s="37" t="s">
        <v>16</v>
      </c>
    </row>
    <row r="62225" spans="9:9" x14ac:dyDescent="0.2">
      <c r="I62225" s="37" t="s">
        <v>16</v>
      </c>
    </row>
    <row r="62226" spans="9:9" x14ac:dyDescent="0.2">
      <c r="I62226" s="37" t="s">
        <v>16</v>
      </c>
    </row>
    <row r="62227" spans="9:9" x14ac:dyDescent="0.2">
      <c r="I62227" s="37" t="s">
        <v>16</v>
      </c>
    </row>
    <row r="62228" spans="9:9" x14ac:dyDescent="0.2">
      <c r="I62228" s="37" t="s">
        <v>16</v>
      </c>
    </row>
    <row r="62229" spans="9:9" x14ac:dyDescent="0.2">
      <c r="I62229" s="37" t="s">
        <v>16</v>
      </c>
    </row>
    <row r="62230" spans="9:9" x14ac:dyDescent="0.2">
      <c r="I62230" s="37" t="s">
        <v>16</v>
      </c>
    </row>
    <row r="62231" spans="9:9" x14ac:dyDescent="0.2">
      <c r="I62231" s="37" t="s">
        <v>16</v>
      </c>
    </row>
    <row r="62232" spans="9:9" x14ac:dyDescent="0.2">
      <c r="I62232" s="37" t="s">
        <v>16</v>
      </c>
    </row>
    <row r="62233" spans="9:9" x14ac:dyDescent="0.2">
      <c r="I62233" s="37" t="s">
        <v>16</v>
      </c>
    </row>
    <row r="62234" spans="9:9" x14ac:dyDescent="0.2">
      <c r="I62234" s="37" t="s">
        <v>16</v>
      </c>
    </row>
    <row r="62235" spans="9:9" x14ac:dyDescent="0.2">
      <c r="I62235" s="37" t="s">
        <v>16</v>
      </c>
    </row>
    <row r="62236" spans="9:9" x14ac:dyDescent="0.2">
      <c r="I62236" s="37" t="s">
        <v>16</v>
      </c>
    </row>
    <row r="62237" spans="9:9" x14ac:dyDescent="0.2">
      <c r="I62237" s="37" t="s">
        <v>16</v>
      </c>
    </row>
    <row r="62238" spans="9:9" x14ac:dyDescent="0.2">
      <c r="I62238" s="37" t="s">
        <v>16</v>
      </c>
    </row>
    <row r="62239" spans="9:9" x14ac:dyDescent="0.2">
      <c r="I62239" s="37" t="s">
        <v>16</v>
      </c>
    </row>
    <row r="62240" spans="9:9" x14ac:dyDescent="0.2">
      <c r="I62240" s="37" t="s">
        <v>16</v>
      </c>
    </row>
    <row r="62241" spans="9:9" x14ac:dyDescent="0.2">
      <c r="I62241" s="37" t="s">
        <v>16</v>
      </c>
    </row>
    <row r="62242" spans="9:9" x14ac:dyDescent="0.2">
      <c r="I62242" s="37" t="s">
        <v>16</v>
      </c>
    </row>
    <row r="62243" spans="9:9" x14ac:dyDescent="0.2">
      <c r="I62243" s="37" t="s">
        <v>16</v>
      </c>
    </row>
    <row r="62244" spans="9:9" x14ac:dyDescent="0.2">
      <c r="I62244" s="37" t="s">
        <v>16</v>
      </c>
    </row>
    <row r="62245" spans="9:9" x14ac:dyDescent="0.2">
      <c r="I62245" s="37" t="s">
        <v>16</v>
      </c>
    </row>
    <row r="62246" spans="9:9" x14ac:dyDescent="0.2">
      <c r="I62246" s="37" t="s">
        <v>16</v>
      </c>
    </row>
    <row r="62247" spans="9:9" x14ac:dyDescent="0.2">
      <c r="I62247" s="37" t="s">
        <v>16</v>
      </c>
    </row>
    <row r="62248" spans="9:9" x14ac:dyDescent="0.2">
      <c r="I62248" s="37" t="s">
        <v>16</v>
      </c>
    </row>
    <row r="62249" spans="9:9" x14ac:dyDescent="0.2">
      <c r="I62249" s="37" t="s">
        <v>16</v>
      </c>
    </row>
    <row r="62250" spans="9:9" x14ac:dyDescent="0.2">
      <c r="I62250" s="37" t="s">
        <v>16</v>
      </c>
    </row>
    <row r="62251" spans="9:9" x14ac:dyDescent="0.2">
      <c r="I62251" s="37" t="s">
        <v>16</v>
      </c>
    </row>
    <row r="62252" spans="9:9" x14ac:dyDescent="0.2">
      <c r="I62252" s="37" t="s">
        <v>16</v>
      </c>
    </row>
    <row r="62253" spans="9:9" x14ac:dyDescent="0.2">
      <c r="I62253" s="37" t="s">
        <v>16</v>
      </c>
    </row>
    <row r="62254" spans="9:9" x14ac:dyDescent="0.2">
      <c r="I62254" s="37" t="s">
        <v>16</v>
      </c>
    </row>
    <row r="62255" spans="9:9" x14ac:dyDescent="0.2">
      <c r="I62255" s="37" t="s">
        <v>16</v>
      </c>
    </row>
    <row r="62256" spans="9:9" x14ac:dyDescent="0.2">
      <c r="I62256" s="37" t="s">
        <v>16</v>
      </c>
    </row>
    <row r="62257" spans="9:9" x14ac:dyDescent="0.2">
      <c r="I62257" s="37" t="s">
        <v>16</v>
      </c>
    </row>
    <row r="62258" spans="9:9" x14ac:dyDescent="0.2">
      <c r="I62258" s="37" t="s">
        <v>16</v>
      </c>
    </row>
    <row r="62259" spans="9:9" x14ac:dyDescent="0.2">
      <c r="I62259" s="37" t="s">
        <v>16</v>
      </c>
    </row>
    <row r="62260" spans="9:9" x14ac:dyDescent="0.2">
      <c r="I62260" s="37" t="s">
        <v>16</v>
      </c>
    </row>
    <row r="62261" spans="9:9" x14ac:dyDescent="0.2">
      <c r="I62261" s="37" t="s">
        <v>16</v>
      </c>
    </row>
    <row r="62262" spans="9:9" x14ac:dyDescent="0.2">
      <c r="I62262" s="37" t="s">
        <v>16</v>
      </c>
    </row>
    <row r="62263" spans="9:9" x14ac:dyDescent="0.2">
      <c r="I62263" s="37" t="s">
        <v>16</v>
      </c>
    </row>
    <row r="62264" spans="9:9" x14ac:dyDescent="0.2">
      <c r="I62264" s="37" t="s">
        <v>16</v>
      </c>
    </row>
    <row r="62265" spans="9:9" x14ac:dyDescent="0.2">
      <c r="I62265" s="37" t="s">
        <v>16</v>
      </c>
    </row>
    <row r="62266" spans="9:9" x14ac:dyDescent="0.2">
      <c r="I62266" s="37" t="s">
        <v>16</v>
      </c>
    </row>
    <row r="62267" spans="9:9" x14ac:dyDescent="0.2">
      <c r="I62267" s="37" t="s">
        <v>16</v>
      </c>
    </row>
    <row r="62268" spans="9:9" x14ac:dyDescent="0.2">
      <c r="I62268" s="37" t="s">
        <v>16</v>
      </c>
    </row>
    <row r="62269" spans="9:9" x14ac:dyDescent="0.2">
      <c r="I62269" s="37" t="s">
        <v>16</v>
      </c>
    </row>
    <row r="62270" spans="9:9" x14ac:dyDescent="0.2">
      <c r="I62270" s="37" t="s">
        <v>16</v>
      </c>
    </row>
    <row r="62271" spans="9:9" x14ac:dyDescent="0.2">
      <c r="I62271" s="37" t="s">
        <v>16</v>
      </c>
    </row>
    <row r="62272" spans="9:9" x14ac:dyDescent="0.2">
      <c r="I62272" s="37" t="s">
        <v>16</v>
      </c>
    </row>
    <row r="62273" spans="9:9" x14ac:dyDescent="0.2">
      <c r="I62273" s="37" t="s">
        <v>16</v>
      </c>
    </row>
    <row r="62274" spans="9:9" x14ac:dyDescent="0.2">
      <c r="I62274" s="37" t="s">
        <v>16</v>
      </c>
    </row>
    <row r="62275" spans="9:9" x14ac:dyDescent="0.2">
      <c r="I62275" s="37" t="s">
        <v>16</v>
      </c>
    </row>
    <row r="62276" spans="9:9" x14ac:dyDescent="0.2">
      <c r="I62276" s="37" t="s">
        <v>16</v>
      </c>
    </row>
    <row r="62277" spans="9:9" x14ac:dyDescent="0.2">
      <c r="I62277" s="37" t="s">
        <v>16</v>
      </c>
    </row>
    <row r="62278" spans="9:9" x14ac:dyDescent="0.2">
      <c r="I62278" s="37" t="s">
        <v>16</v>
      </c>
    </row>
    <row r="62279" spans="9:9" x14ac:dyDescent="0.2">
      <c r="I62279" s="37" t="s">
        <v>16</v>
      </c>
    </row>
    <row r="62280" spans="9:9" x14ac:dyDescent="0.2">
      <c r="I62280" s="37" t="s">
        <v>16</v>
      </c>
    </row>
    <row r="62281" spans="9:9" x14ac:dyDescent="0.2">
      <c r="I62281" s="37" t="s">
        <v>16</v>
      </c>
    </row>
    <row r="62282" spans="9:9" x14ac:dyDescent="0.2">
      <c r="I62282" s="37" t="s">
        <v>16</v>
      </c>
    </row>
    <row r="62283" spans="9:9" x14ac:dyDescent="0.2">
      <c r="I62283" s="37" t="s">
        <v>16</v>
      </c>
    </row>
    <row r="62284" spans="9:9" x14ac:dyDescent="0.2">
      <c r="I62284" s="37" t="s">
        <v>16</v>
      </c>
    </row>
    <row r="62285" spans="9:9" x14ac:dyDescent="0.2">
      <c r="I62285" s="37" t="s">
        <v>16</v>
      </c>
    </row>
    <row r="62286" spans="9:9" x14ac:dyDescent="0.2">
      <c r="I62286" s="37" t="s">
        <v>16</v>
      </c>
    </row>
    <row r="62287" spans="9:9" x14ac:dyDescent="0.2">
      <c r="I62287" s="37" t="s">
        <v>16</v>
      </c>
    </row>
    <row r="62288" spans="9:9" x14ac:dyDescent="0.2">
      <c r="I62288" s="37" t="s">
        <v>16</v>
      </c>
    </row>
    <row r="62289" spans="9:9" x14ac:dyDescent="0.2">
      <c r="I62289" s="37" t="s">
        <v>16</v>
      </c>
    </row>
    <row r="62290" spans="9:9" x14ac:dyDescent="0.2">
      <c r="I62290" s="37" t="s">
        <v>16</v>
      </c>
    </row>
    <row r="62291" spans="9:9" x14ac:dyDescent="0.2">
      <c r="I62291" s="37" t="s">
        <v>16</v>
      </c>
    </row>
    <row r="62292" spans="9:9" x14ac:dyDescent="0.2">
      <c r="I62292" s="37" t="s">
        <v>16</v>
      </c>
    </row>
    <row r="62293" spans="9:9" x14ac:dyDescent="0.2">
      <c r="I62293" s="37" t="s">
        <v>16</v>
      </c>
    </row>
    <row r="62294" spans="9:9" x14ac:dyDescent="0.2">
      <c r="I62294" s="37" t="s">
        <v>16</v>
      </c>
    </row>
    <row r="62295" spans="9:9" x14ac:dyDescent="0.2">
      <c r="I62295" s="37" t="s">
        <v>16</v>
      </c>
    </row>
    <row r="62296" spans="9:9" x14ac:dyDescent="0.2">
      <c r="I62296" s="37" t="s">
        <v>16</v>
      </c>
    </row>
    <row r="62297" spans="9:9" x14ac:dyDescent="0.2">
      <c r="I62297" s="37" t="s">
        <v>16</v>
      </c>
    </row>
    <row r="62298" spans="9:9" x14ac:dyDescent="0.2">
      <c r="I62298" s="37" t="s">
        <v>16</v>
      </c>
    </row>
    <row r="62299" spans="9:9" x14ac:dyDescent="0.2">
      <c r="I62299" s="37" t="s">
        <v>16</v>
      </c>
    </row>
    <row r="62300" spans="9:9" x14ac:dyDescent="0.2">
      <c r="I62300" s="37" t="s">
        <v>16</v>
      </c>
    </row>
    <row r="62301" spans="9:9" x14ac:dyDescent="0.2">
      <c r="I62301" s="37" t="s">
        <v>16</v>
      </c>
    </row>
    <row r="62302" spans="9:9" x14ac:dyDescent="0.2">
      <c r="I62302" s="37" t="s">
        <v>16</v>
      </c>
    </row>
    <row r="62303" spans="9:9" x14ac:dyDescent="0.2">
      <c r="I62303" s="37" t="s">
        <v>16</v>
      </c>
    </row>
    <row r="62304" spans="9:9" x14ac:dyDescent="0.2">
      <c r="I62304" s="37" t="s">
        <v>16</v>
      </c>
    </row>
    <row r="62305" spans="9:9" x14ac:dyDescent="0.2">
      <c r="I62305" s="37" t="s">
        <v>16</v>
      </c>
    </row>
    <row r="62306" spans="9:9" x14ac:dyDescent="0.2">
      <c r="I62306" s="37" t="s">
        <v>16</v>
      </c>
    </row>
    <row r="62307" spans="9:9" x14ac:dyDescent="0.2">
      <c r="I62307" s="37" t="s">
        <v>16</v>
      </c>
    </row>
    <row r="62308" spans="9:9" x14ac:dyDescent="0.2">
      <c r="I62308" s="37" t="s">
        <v>16</v>
      </c>
    </row>
    <row r="62309" spans="9:9" x14ac:dyDescent="0.2">
      <c r="I62309" s="37" t="s">
        <v>16</v>
      </c>
    </row>
    <row r="62310" spans="9:9" x14ac:dyDescent="0.2">
      <c r="I62310" s="37" t="s">
        <v>16</v>
      </c>
    </row>
    <row r="62311" spans="9:9" x14ac:dyDescent="0.2">
      <c r="I62311" s="37" t="s">
        <v>16</v>
      </c>
    </row>
    <row r="62312" spans="9:9" x14ac:dyDescent="0.2">
      <c r="I62312" s="37" t="s">
        <v>16</v>
      </c>
    </row>
    <row r="62313" spans="9:9" x14ac:dyDescent="0.2">
      <c r="I62313" s="37" t="s">
        <v>16</v>
      </c>
    </row>
    <row r="62314" spans="9:9" x14ac:dyDescent="0.2">
      <c r="I62314" s="37" t="s">
        <v>16</v>
      </c>
    </row>
    <row r="62315" spans="9:9" x14ac:dyDescent="0.2">
      <c r="I62315" s="37" t="s">
        <v>16</v>
      </c>
    </row>
    <row r="62316" spans="9:9" x14ac:dyDescent="0.2">
      <c r="I62316" s="37" t="s">
        <v>16</v>
      </c>
    </row>
    <row r="62317" spans="9:9" x14ac:dyDescent="0.2">
      <c r="I62317" s="37" t="s">
        <v>16</v>
      </c>
    </row>
    <row r="62318" spans="9:9" x14ac:dyDescent="0.2">
      <c r="I62318" s="37" t="s">
        <v>16</v>
      </c>
    </row>
    <row r="62319" spans="9:9" x14ac:dyDescent="0.2">
      <c r="I62319" s="37" t="s">
        <v>16</v>
      </c>
    </row>
    <row r="62320" spans="9:9" x14ac:dyDescent="0.2">
      <c r="I62320" s="37" t="s">
        <v>16</v>
      </c>
    </row>
    <row r="62321" spans="9:9" x14ac:dyDescent="0.2">
      <c r="I62321" s="37" t="s">
        <v>16</v>
      </c>
    </row>
    <row r="62322" spans="9:9" x14ac:dyDescent="0.2">
      <c r="I62322" s="37" t="s">
        <v>16</v>
      </c>
    </row>
    <row r="62323" spans="9:9" x14ac:dyDescent="0.2">
      <c r="I62323" s="37" t="s">
        <v>16</v>
      </c>
    </row>
    <row r="62324" spans="9:9" x14ac:dyDescent="0.2">
      <c r="I62324" s="37" t="s">
        <v>16</v>
      </c>
    </row>
    <row r="62325" spans="9:9" x14ac:dyDescent="0.2">
      <c r="I62325" s="37" t="s">
        <v>16</v>
      </c>
    </row>
    <row r="62326" spans="9:9" x14ac:dyDescent="0.2">
      <c r="I62326" s="37" t="s">
        <v>16</v>
      </c>
    </row>
    <row r="62327" spans="9:9" x14ac:dyDescent="0.2">
      <c r="I62327" s="37" t="s">
        <v>16</v>
      </c>
    </row>
    <row r="62328" spans="9:9" x14ac:dyDescent="0.2">
      <c r="I62328" s="37" t="s">
        <v>16</v>
      </c>
    </row>
    <row r="62329" spans="9:9" x14ac:dyDescent="0.2">
      <c r="I62329" s="37" t="s">
        <v>16</v>
      </c>
    </row>
    <row r="62330" spans="9:9" x14ac:dyDescent="0.2">
      <c r="I62330" s="37" t="s">
        <v>16</v>
      </c>
    </row>
    <row r="62331" spans="9:9" x14ac:dyDescent="0.2">
      <c r="I62331" s="37" t="s">
        <v>16</v>
      </c>
    </row>
    <row r="62332" spans="9:9" x14ac:dyDescent="0.2">
      <c r="I62332" s="37" t="s">
        <v>16</v>
      </c>
    </row>
    <row r="62333" spans="9:9" x14ac:dyDescent="0.2">
      <c r="I62333" s="37" t="s">
        <v>16</v>
      </c>
    </row>
    <row r="62334" spans="9:9" x14ac:dyDescent="0.2">
      <c r="I62334" s="37" t="s">
        <v>16</v>
      </c>
    </row>
    <row r="62335" spans="9:9" x14ac:dyDescent="0.2">
      <c r="I62335" s="37" t="s">
        <v>16</v>
      </c>
    </row>
    <row r="62336" spans="9:9" x14ac:dyDescent="0.2">
      <c r="I62336" s="37" t="s">
        <v>16</v>
      </c>
    </row>
    <row r="62337" spans="9:9" x14ac:dyDescent="0.2">
      <c r="I62337" s="37" t="s">
        <v>16</v>
      </c>
    </row>
    <row r="62338" spans="9:9" x14ac:dyDescent="0.2">
      <c r="I62338" s="37" t="s">
        <v>16</v>
      </c>
    </row>
    <row r="62339" spans="9:9" x14ac:dyDescent="0.2">
      <c r="I62339" s="37" t="s">
        <v>16</v>
      </c>
    </row>
    <row r="62340" spans="9:9" x14ac:dyDescent="0.2">
      <c r="I62340" s="37" t="s">
        <v>16</v>
      </c>
    </row>
    <row r="62341" spans="9:9" x14ac:dyDescent="0.2">
      <c r="I62341" s="37" t="s">
        <v>16</v>
      </c>
    </row>
    <row r="62342" spans="9:9" x14ac:dyDescent="0.2">
      <c r="I62342" s="37" t="s">
        <v>16</v>
      </c>
    </row>
    <row r="62343" spans="9:9" x14ac:dyDescent="0.2">
      <c r="I62343" s="37" t="s">
        <v>16</v>
      </c>
    </row>
    <row r="62344" spans="9:9" x14ac:dyDescent="0.2">
      <c r="I62344" s="37" t="s">
        <v>16</v>
      </c>
    </row>
    <row r="62345" spans="9:9" x14ac:dyDescent="0.2">
      <c r="I62345" s="37" t="s">
        <v>16</v>
      </c>
    </row>
    <row r="62346" spans="9:9" x14ac:dyDescent="0.2">
      <c r="I62346" s="37" t="s">
        <v>16</v>
      </c>
    </row>
    <row r="62347" spans="9:9" x14ac:dyDescent="0.2">
      <c r="I62347" s="37" t="s">
        <v>16</v>
      </c>
    </row>
    <row r="62348" spans="9:9" x14ac:dyDescent="0.2">
      <c r="I62348" s="37" t="s">
        <v>16</v>
      </c>
    </row>
    <row r="62349" spans="9:9" x14ac:dyDescent="0.2">
      <c r="I62349" s="37" t="s">
        <v>16</v>
      </c>
    </row>
    <row r="62350" spans="9:9" x14ac:dyDescent="0.2">
      <c r="I62350" s="37" t="s">
        <v>16</v>
      </c>
    </row>
    <row r="62351" spans="9:9" x14ac:dyDescent="0.2">
      <c r="I62351" s="37" t="s">
        <v>16</v>
      </c>
    </row>
    <row r="62352" spans="9:9" x14ac:dyDescent="0.2">
      <c r="I62352" s="37" t="s">
        <v>16</v>
      </c>
    </row>
    <row r="62353" spans="9:9" x14ac:dyDescent="0.2">
      <c r="I62353" s="37" t="s">
        <v>16</v>
      </c>
    </row>
    <row r="62354" spans="9:9" x14ac:dyDescent="0.2">
      <c r="I62354" s="37" t="s">
        <v>16</v>
      </c>
    </row>
    <row r="62355" spans="9:9" x14ac:dyDescent="0.2">
      <c r="I62355" s="37" t="s">
        <v>16</v>
      </c>
    </row>
    <row r="62356" spans="9:9" x14ac:dyDescent="0.2">
      <c r="I62356" s="37" t="s">
        <v>16</v>
      </c>
    </row>
    <row r="62357" spans="9:9" x14ac:dyDescent="0.2">
      <c r="I62357" s="37" t="s">
        <v>16</v>
      </c>
    </row>
    <row r="62358" spans="9:9" x14ac:dyDescent="0.2">
      <c r="I62358" s="37" t="s">
        <v>16</v>
      </c>
    </row>
    <row r="62359" spans="9:9" x14ac:dyDescent="0.2">
      <c r="I62359" s="37" t="s">
        <v>16</v>
      </c>
    </row>
    <row r="62360" spans="9:9" x14ac:dyDescent="0.2">
      <c r="I62360" s="37" t="s">
        <v>16</v>
      </c>
    </row>
    <row r="62361" spans="9:9" x14ac:dyDescent="0.2">
      <c r="I62361" s="37" t="s">
        <v>16</v>
      </c>
    </row>
    <row r="62362" spans="9:9" x14ac:dyDescent="0.2">
      <c r="I62362" s="37" t="s">
        <v>16</v>
      </c>
    </row>
    <row r="62363" spans="9:9" x14ac:dyDescent="0.2">
      <c r="I62363" s="37" t="s">
        <v>16</v>
      </c>
    </row>
    <row r="62364" spans="9:9" x14ac:dyDescent="0.2">
      <c r="I62364" s="37" t="s">
        <v>16</v>
      </c>
    </row>
    <row r="62365" spans="9:9" x14ac:dyDescent="0.2">
      <c r="I62365" s="37" t="s">
        <v>16</v>
      </c>
    </row>
    <row r="62366" spans="9:9" x14ac:dyDescent="0.2">
      <c r="I62366" s="37" t="s">
        <v>16</v>
      </c>
    </row>
    <row r="62367" spans="9:9" x14ac:dyDescent="0.2">
      <c r="I62367" s="37" t="s">
        <v>16</v>
      </c>
    </row>
    <row r="62368" spans="9:9" x14ac:dyDescent="0.2">
      <c r="I62368" s="37" t="s">
        <v>16</v>
      </c>
    </row>
    <row r="62369" spans="9:9" x14ac:dyDescent="0.2">
      <c r="I62369" s="37" t="s">
        <v>16</v>
      </c>
    </row>
    <row r="62370" spans="9:9" x14ac:dyDescent="0.2">
      <c r="I62370" s="37" t="s">
        <v>16</v>
      </c>
    </row>
    <row r="62371" spans="9:9" x14ac:dyDescent="0.2">
      <c r="I62371" s="37" t="s">
        <v>16</v>
      </c>
    </row>
    <row r="62372" spans="9:9" x14ac:dyDescent="0.2">
      <c r="I62372" s="37" t="s">
        <v>16</v>
      </c>
    </row>
    <row r="62373" spans="9:9" x14ac:dyDescent="0.2">
      <c r="I62373" s="37" t="s">
        <v>16</v>
      </c>
    </row>
    <row r="62374" spans="9:9" x14ac:dyDescent="0.2">
      <c r="I62374" s="37" t="s">
        <v>16</v>
      </c>
    </row>
    <row r="62375" spans="9:9" x14ac:dyDescent="0.2">
      <c r="I62375" s="37" t="s">
        <v>16</v>
      </c>
    </row>
    <row r="62376" spans="9:9" x14ac:dyDescent="0.2">
      <c r="I62376" s="37" t="s">
        <v>16</v>
      </c>
    </row>
    <row r="62377" spans="9:9" x14ac:dyDescent="0.2">
      <c r="I62377" s="37" t="s">
        <v>16</v>
      </c>
    </row>
    <row r="62378" spans="9:9" x14ac:dyDescent="0.2">
      <c r="I62378" s="37" t="s">
        <v>16</v>
      </c>
    </row>
    <row r="62379" spans="9:9" x14ac:dyDescent="0.2">
      <c r="I62379" s="37" t="s">
        <v>16</v>
      </c>
    </row>
    <row r="62380" spans="9:9" x14ac:dyDescent="0.2">
      <c r="I62380" s="37" t="s">
        <v>16</v>
      </c>
    </row>
    <row r="62381" spans="9:9" x14ac:dyDescent="0.2">
      <c r="I62381" s="37" t="s">
        <v>16</v>
      </c>
    </row>
    <row r="62382" spans="9:9" x14ac:dyDescent="0.2">
      <c r="I62382" s="37" t="s">
        <v>16</v>
      </c>
    </row>
    <row r="62383" spans="9:9" x14ac:dyDescent="0.2">
      <c r="I62383" s="37" t="s">
        <v>16</v>
      </c>
    </row>
    <row r="62384" spans="9:9" x14ac:dyDescent="0.2">
      <c r="I62384" s="37" t="s">
        <v>16</v>
      </c>
    </row>
    <row r="62385" spans="9:9" x14ac:dyDescent="0.2">
      <c r="I62385" s="37" t="s">
        <v>16</v>
      </c>
    </row>
    <row r="62386" spans="9:9" x14ac:dyDescent="0.2">
      <c r="I62386" s="37" t="s">
        <v>16</v>
      </c>
    </row>
    <row r="62387" spans="9:9" x14ac:dyDescent="0.2">
      <c r="I62387" s="37" t="s">
        <v>16</v>
      </c>
    </row>
    <row r="62388" spans="9:9" x14ac:dyDescent="0.2">
      <c r="I62388" s="37" t="s">
        <v>16</v>
      </c>
    </row>
    <row r="62389" spans="9:9" x14ac:dyDescent="0.2">
      <c r="I62389" s="37" t="s">
        <v>16</v>
      </c>
    </row>
    <row r="62390" spans="9:9" x14ac:dyDescent="0.2">
      <c r="I62390" s="37" t="s">
        <v>16</v>
      </c>
    </row>
    <row r="62391" spans="9:9" x14ac:dyDescent="0.2">
      <c r="I62391" s="37" t="s">
        <v>16</v>
      </c>
    </row>
    <row r="62392" spans="9:9" x14ac:dyDescent="0.2">
      <c r="I62392" s="37" t="s">
        <v>16</v>
      </c>
    </row>
    <row r="62393" spans="9:9" x14ac:dyDescent="0.2">
      <c r="I62393" s="37" t="s">
        <v>16</v>
      </c>
    </row>
    <row r="62394" spans="9:9" x14ac:dyDescent="0.2">
      <c r="I62394" s="37" t="s">
        <v>16</v>
      </c>
    </row>
    <row r="62395" spans="9:9" x14ac:dyDescent="0.2">
      <c r="I62395" s="37" t="s">
        <v>16</v>
      </c>
    </row>
    <row r="62396" spans="9:9" x14ac:dyDescent="0.2">
      <c r="I62396" s="37" t="s">
        <v>16</v>
      </c>
    </row>
    <row r="62397" spans="9:9" x14ac:dyDescent="0.2">
      <c r="I62397" s="37" t="s">
        <v>16</v>
      </c>
    </row>
    <row r="62398" spans="9:9" x14ac:dyDescent="0.2">
      <c r="I62398" s="37" t="s">
        <v>16</v>
      </c>
    </row>
    <row r="62399" spans="9:9" x14ac:dyDescent="0.2">
      <c r="I62399" s="37" t="s">
        <v>16</v>
      </c>
    </row>
    <row r="62400" spans="9:9" x14ac:dyDescent="0.2">
      <c r="I62400" s="37" t="s">
        <v>16</v>
      </c>
    </row>
    <row r="62401" spans="9:9" x14ac:dyDescent="0.2">
      <c r="I62401" s="37" t="s">
        <v>16</v>
      </c>
    </row>
    <row r="62402" spans="9:9" x14ac:dyDescent="0.2">
      <c r="I62402" s="37" t="s">
        <v>16</v>
      </c>
    </row>
    <row r="62403" spans="9:9" x14ac:dyDescent="0.2">
      <c r="I62403" s="37" t="s">
        <v>16</v>
      </c>
    </row>
    <row r="62404" spans="9:9" x14ac:dyDescent="0.2">
      <c r="I62404" s="37" t="s">
        <v>16</v>
      </c>
    </row>
    <row r="62405" spans="9:9" x14ac:dyDescent="0.2">
      <c r="I62405" s="37" t="s">
        <v>16</v>
      </c>
    </row>
    <row r="62406" spans="9:9" x14ac:dyDescent="0.2">
      <c r="I62406" s="37" t="s">
        <v>16</v>
      </c>
    </row>
    <row r="62407" spans="9:9" x14ac:dyDescent="0.2">
      <c r="I62407" s="37" t="s">
        <v>16</v>
      </c>
    </row>
    <row r="62408" spans="9:9" x14ac:dyDescent="0.2">
      <c r="I62408" s="37" t="s">
        <v>16</v>
      </c>
    </row>
    <row r="62409" spans="9:9" x14ac:dyDescent="0.2">
      <c r="I62409" s="37" t="s">
        <v>16</v>
      </c>
    </row>
    <row r="62410" spans="9:9" x14ac:dyDescent="0.2">
      <c r="I62410" s="37" t="s">
        <v>16</v>
      </c>
    </row>
    <row r="62411" spans="9:9" x14ac:dyDescent="0.2">
      <c r="I62411" s="37" t="s">
        <v>16</v>
      </c>
    </row>
    <row r="62412" spans="9:9" x14ac:dyDescent="0.2">
      <c r="I62412" s="37" t="s">
        <v>16</v>
      </c>
    </row>
    <row r="62413" spans="9:9" x14ac:dyDescent="0.2">
      <c r="I62413" s="37" t="s">
        <v>16</v>
      </c>
    </row>
    <row r="62414" spans="9:9" x14ac:dyDescent="0.2">
      <c r="I62414" s="37" t="s">
        <v>16</v>
      </c>
    </row>
    <row r="62415" spans="9:9" x14ac:dyDescent="0.2">
      <c r="I62415" s="37" t="s">
        <v>16</v>
      </c>
    </row>
    <row r="62416" spans="9:9" x14ac:dyDescent="0.2">
      <c r="I62416" s="37" t="s">
        <v>16</v>
      </c>
    </row>
    <row r="62417" spans="9:9" x14ac:dyDescent="0.2">
      <c r="I62417" s="37" t="s">
        <v>16</v>
      </c>
    </row>
    <row r="62418" spans="9:9" x14ac:dyDescent="0.2">
      <c r="I62418" s="37" t="s">
        <v>16</v>
      </c>
    </row>
    <row r="62419" spans="9:9" x14ac:dyDescent="0.2">
      <c r="I62419" s="37" t="s">
        <v>16</v>
      </c>
    </row>
    <row r="62420" spans="9:9" x14ac:dyDescent="0.2">
      <c r="I62420" s="37" t="s">
        <v>16</v>
      </c>
    </row>
    <row r="62421" spans="9:9" x14ac:dyDescent="0.2">
      <c r="I62421" s="37" t="s">
        <v>16</v>
      </c>
    </row>
    <row r="62422" spans="9:9" x14ac:dyDescent="0.2">
      <c r="I62422" s="37" t="s">
        <v>16</v>
      </c>
    </row>
    <row r="62423" spans="9:9" x14ac:dyDescent="0.2">
      <c r="I62423" s="37" t="s">
        <v>16</v>
      </c>
    </row>
    <row r="62424" spans="9:9" x14ac:dyDescent="0.2">
      <c r="I62424" s="37" t="s">
        <v>16</v>
      </c>
    </row>
    <row r="62425" spans="9:9" x14ac:dyDescent="0.2">
      <c r="I62425" s="37" t="s">
        <v>16</v>
      </c>
    </row>
    <row r="62426" spans="9:9" x14ac:dyDescent="0.2">
      <c r="I62426" s="37" t="s">
        <v>16</v>
      </c>
    </row>
    <row r="62427" spans="9:9" x14ac:dyDescent="0.2">
      <c r="I62427" s="37" t="s">
        <v>16</v>
      </c>
    </row>
    <row r="62428" spans="9:9" x14ac:dyDescent="0.2">
      <c r="I62428" s="37" t="s">
        <v>16</v>
      </c>
    </row>
    <row r="62429" spans="9:9" x14ac:dyDescent="0.2">
      <c r="I62429" s="37" t="s">
        <v>16</v>
      </c>
    </row>
    <row r="62430" spans="9:9" x14ac:dyDescent="0.2">
      <c r="I62430" s="37" t="s">
        <v>16</v>
      </c>
    </row>
    <row r="62431" spans="9:9" x14ac:dyDescent="0.2">
      <c r="I62431" s="37" t="s">
        <v>16</v>
      </c>
    </row>
    <row r="62432" spans="9:9" x14ac:dyDescent="0.2">
      <c r="I62432" s="37" t="s">
        <v>16</v>
      </c>
    </row>
    <row r="62433" spans="9:9" x14ac:dyDescent="0.2">
      <c r="I62433" s="37" t="s">
        <v>16</v>
      </c>
    </row>
    <row r="62434" spans="9:9" x14ac:dyDescent="0.2">
      <c r="I62434" s="37" t="s">
        <v>16</v>
      </c>
    </row>
    <row r="62435" spans="9:9" x14ac:dyDescent="0.2">
      <c r="I62435" s="37" t="s">
        <v>16</v>
      </c>
    </row>
    <row r="62436" spans="9:9" x14ac:dyDescent="0.2">
      <c r="I62436" s="37" t="s">
        <v>16</v>
      </c>
    </row>
    <row r="62437" spans="9:9" x14ac:dyDescent="0.2">
      <c r="I62437" s="37" t="s">
        <v>16</v>
      </c>
    </row>
    <row r="62438" spans="9:9" x14ac:dyDescent="0.2">
      <c r="I62438" s="37" t="s">
        <v>16</v>
      </c>
    </row>
    <row r="62439" spans="9:9" x14ac:dyDescent="0.2">
      <c r="I62439" s="37" t="s">
        <v>16</v>
      </c>
    </row>
    <row r="62440" spans="9:9" x14ac:dyDescent="0.2">
      <c r="I62440" s="37" t="s">
        <v>16</v>
      </c>
    </row>
    <row r="62441" spans="9:9" x14ac:dyDescent="0.2">
      <c r="I62441" s="37" t="s">
        <v>16</v>
      </c>
    </row>
    <row r="62442" spans="9:9" x14ac:dyDescent="0.2">
      <c r="I62442" s="37" t="s">
        <v>16</v>
      </c>
    </row>
    <row r="62443" spans="9:9" x14ac:dyDescent="0.2">
      <c r="I62443" s="37" t="s">
        <v>16</v>
      </c>
    </row>
    <row r="62444" spans="9:9" x14ac:dyDescent="0.2">
      <c r="I62444" s="37" t="s">
        <v>16</v>
      </c>
    </row>
    <row r="62445" spans="9:9" x14ac:dyDescent="0.2">
      <c r="I62445" s="37" t="s">
        <v>16</v>
      </c>
    </row>
    <row r="62446" spans="9:9" x14ac:dyDescent="0.2">
      <c r="I62446" s="37" t="s">
        <v>16</v>
      </c>
    </row>
    <row r="62447" spans="9:9" x14ac:dyDescent="0.2">
      <c r="I62447" s="37" t="s">
        <v>16</v>
      </c>
    </row>
    <row r="62448" spans="9:9" x14ac:dyDescent="0.2">
      <c r="I62448" s="37" t="s">
        <v>16</v>
      </c>
    </row>
    <row r="62449" spans="9:9" x14ac:dyDescent="0.2">
      <c r="I62449" s="37" t="s">
        <v>16</v>
      </c>
    </row>
    <row r="62450" spans="9:9" x14ac:dyDescent="0.2">
      <c r="I62450" s="37" t="s">
        <v>16</v>
      </c>
    </row>
    <row r="62451" spans="9:9" x14ac:dyDescent="0.2">
      <c r="I62451" s="37" t="s">
        <v>16</v>
      </c>
    </row>
    <row r="62452" spans="9:9" x14ac:dyDescent="0.2">
      <c r="I62452" s="37" t="s">
        <v>16</v>
      </c>
    </row>
    <row r="62453" spans="9:9" x14ac:dyDescent="0.2">
      <c r="I62453" s="37" t="s">
        <v>16</v>
      </c>
    </row>
    <row r="62454" spans="9:9" x14ac:dyDescent="0.2">
      <c r="I62454" s="37" t="s">
        <v>16</v>
      </c>
    </row>
    <row r="62455" spans="9:9" x14ac:dyDescent="0.2">
      <c r="I62455" s="37" t="s">
        <v>16</v>
      </c>
    </row>
    <row r="62456" spans="9:9" x14ac:dyDescent="0.2">
      <c r="I62456" s="37" t="s">
        <v>16</v>
      </c>
    </row>
    <row r="62457" spans="9:9" x14ac:dyDescent="0.2">
      <c r="I62457" s="37" t="s">
        <v>16</v>
      </c>
    </row>
    <row r="62458" spans="9:9" x14ac:dyDescent="0.2">
      <c r="I62458" s="37" t="s">
        <v>16</v>
      </c>
    </row>
    <row r="62459" spans="9:9" x14ac:dyDescent="0.2">
      <c r="I62459" s="37" t="s">
        <v>16</v>
      </c>
    </row>
    <row r="62460" spans="9:9" x14ac:dyDescent="0.2">
      <c r="I62460" s="37" t="s">
        <v>16</v>
      </c>
    </row>
    <row r="62461" spans="9:9" x14ac:dyDescent="0.2">
      <c r="I62461" s="37" t="s">
        <v>16</v>
      </c>
    </row>
    <row r="62462" spans="9:9" x14ac:dyDescent="0.2">
      <c r="I62462" s="37" t="s">
        <v>16</v>
      </c>
    </row>
    <row r="62463" spans="9:9" x14ac:dyDescent="0.2">
      <c r="I62463" s="37" t="s">
        <v>16</v>
      </c>
    </row>
    <row r="62464" spans="9:9" x14ac:dyDescent="0.2">
      <c r="I62464" s="37" t="s">
        <v>16</v>
      </c>
    </row>
    <row r="62465" spans="9:9" x14ac:dyDescent="0.2">
      <c r="I62465" s="37" t="s">
        <v>16</v>
      </c>
    </row>
    <row r="62466" spans="9:9" x14ac:dyDescent="0.2">
      <c r="I62466" s="37" t="s">
        <v>16</v>
      </c>
    </row>
    <row r="62467" spans="9:9" x14ac:dyDescent="0.2">
      <c r="I62467" s="37" t="s">
        <v>16</v>
      </c>
    </row>
    <row r="62468" spans="9:9" x14ac:dyDescent="0.2">
      <c r="I62468" s="37" t="s">
        <v>16</v>
      </c>
    </row>
    <row r="62469" spans="9:9" x14ac:dyDescent="0.2">
      <c r="I62469" s="37" t="s">
        <v>16</v>
      </c>
    </row>
    <row r="62470" spans="9:9" x14ac:dyDescent="0.2">
      <c r="I62470" s="37" t="s">
        <v>16</v>
      </c>
    </row>
    <row r="62471" spans="9:9" x14ac:dyDescent="0.2">
      <c r="I62471" s="37" t="s">
        <v>16</v>
      </c>
    </row>
    <row r="62472" spans="9:9" x14ac:dyDescent="0.2">
      <c r="I62472" s="37" t="s">
        <v>16</v>
      </c>
    </row>
    <row r="62473" spans="9:9" x14ac:dyDescent="0.2">
      <c r="I62473" s="37" t="s">
        <v>16</v>
      </c>
    </row>
    <row r="62474" spans="9:9" x14ac:dyDescent="0.2">
      <c r="I62474" s="37" t="s">
        <v>16</v>
      </c>
    </row>
    <row r="62475" spans="9:9" x14ac:dyDescent="0.2">
      <c r="I62475" s="37" t="s">
        <v>16</v>
      </c>
    </row>
    <row r="62476" spans="9:9" x14ac:dyDescent="0.2">
      <c r="I62476" s="37" t="s">
        <v>16</v>
      </c>
    </row>
    <row r="62477" spans="9:9" x14ac:dyDescent="0.2">
      <c r="I62477" s="37" t="s">
        <v>16</v>
      </c>
    </row>
    <row r="62478" spans="9:9" x14ac:dyDescent="0.2">
      <c r="I62478" s="37" t="s">
        <v>16</v>
      </c>
    </row>
    <row r="62479" spans="9:9" x14ac:dyDescent="0.2">
      <c r="I62479" s="37" t="s">
        <v>16</v>
      </c>
    </row>
    <row r="62480" spans="9:9" x14ac:dyDescent="0.2">
      <c r="I62480" s="37" t="s">
        <v>16</v>
      </c>
    </row>
    <row r="62481" spans="9:9" x14ac:dyDescent="0.2">
      <c r="I62481" s="37" t="s">
        <v>16</v>
      </c>
    </row>
    <row r="62482" spans="9:9" x14ac:dyDescent="0.2">
      <c r="I62482" s="37" t="s">
        <v>16</v>
      </c>
    </row>
    <row r="62483" spans="9:9" x14ac:dyDescent="0.2">
      <c r="I62483" s="37" t="s">
        <v>16</v>
      </c>
    </row>
    <row r="62484" spans="9:9" x14ac:dyDescent="0.2">
      <c r="I62484" s="37" t="s">
        <v>16</v>
      </c>
    </row>
    <row r="62485" spans="9:9" x14ac:dyDescent="0.2">
      <c r="I62485" s="37" t="s">
        <v>16</v>
      </c>
    </row>
    <row r="62486" spans="9:9" x14ac:dyDescent="0.2">
      <c r="I62486" s="37" t="s">
        <v>16</v>
      </c>
    </row>
    <row r="62487" spans="9:9" x14ac:dyDescent="0.2">
      <c r="I62487" s="37" t="s">
        <v>16</v>
      </c>
    </row>
    <row r="62488" spans="9:9" x14ac:dyDescent="0.2">
      <c r="I62488" s="37" t="s">
        <v>16</v>
      </c>
    </row>
    <row r="62489" spans="9:9" x14ac:dyDescent="0.2">
      <c r="I62489" s="37" t="s">
        <v>16</v>
      </c>
    </row>
    <row r="62490" spans="9:9" x14ac:dyDescent="0.2">
      <c r="I62490" s="37" t="s">
        <v>16</v>
      </c>
    </row>
    <row r="62491" spans="9:9" x14ac:dyDescent="0.2">
      <c r="I62491" s="37" t="s">
        <v>16</v>
      </c>
    </row>
    <row r="62492" spans="9:9" x14ac:dyDescent="0.2">
      <c r="I62492" s="37" t="s">
        <v>16</v>
      </c>
    </row>
    <row r="62493" spans="9:9" x14ac:dyDescent="0.2">
      <c r="I62493" s="37" t="s">
        <v>16</v>
      </c>
    </row>
    <row r="62494" spans="9:9" x14ac:dyDescent="0.2">
      <c r="I62494" s="37" t="s">
        <v>16</v>
      </c>
    </row>
    <row r="62495" spans="9:9" x14ac:dyDescent="0.2">
      <c r="I62495" s="37" t="s">
        <v>16</v>
      </c>
    </row>
    <row r="62496" spans="9:9" x14ac:dyDescent="0.2">
      <c r="I62496" s="37" t="s">
        <v>16</v>
      </c>
    </row>
    <row r="62497" spans="9:9" x14ac:dyDescent="0.2">
      <c r="I62497" s="37" t="s">
        <v>16</v>
      </c>
    </row>
    <row r="62498" spans="9:9" x14ac:dyDescent="0.2">
      <c r="I62498" s="37" t="s">
        <v>16</v>
      </c>
    </row>
    <row r="62499" spans="9:9" x14ac:dyDescent="0.2">
      <c r="I62499" s="37" t="s">
        <v>16</v>
      </c>
    </row>
    <row r="62500" spans="9:9" x14ac:dyDescent="0.2">
      <c r="I62500" s="37" t="s">
        <v>16</v>
      </c>
    </row>
    <row r="62501" spans="9:9" x14ac:dyDescent="0.2">
      <c r="I62501" s="37" t="s">
        <v>16</v>
      </c>
    </row>
    <row r="62502" spans="9:9" x14ac:dyDescent="0.2">
      <c r="I62502" s="37" t="s">
        <v>16</v>
      </c>
    </row>
    <row r="62503" spans="9:9" x14ac:dyDescent="0.2">
      <c r="I62503" s="37" t="s">
        <v>16</v>
      </c>
    </row>
    <row r="62504" spans="9:9" x14ac:dyDescent="0.2">
      <c r="I62504" s="37" t="s">
        <v>16</v>
      </c>
    </row>
    <row r="62505" spans="9:9" x14ac:dyDescent="0.2">
      <c r="I62505" s="37" t="s">
        <v>16</v>
      </c>
    </row>
    <row r="62506" spans="9:9" x14ac:dyDescent="0.2">
      <c r="I62506" s="37" t="s">
        <v>16</v>
      </c>
    </row>
    <row r="62507" spans="9:9" x14ac:dyDescent="0.2">
      <c r="I62507" s="37" t="s">
        <v>16</v>
      </c>
    </row>
    <row r="62508" spans="9:9" x14ac:dyDescent="0.2">
      <c r="I62508" s="37" t="s">
        <v>16</v>
      </c>
    </row>
    <row r="62509" spans="9:9" x14ac:dyDescent="0.2">
      <c r="I62509" s="37" t="s">
        <v>16</v>
      </c>
    </row>
    <row r="62510" spans="9:9" x14ac:dyDescent="0.2">
      <c r="I62510" s="37" t="s">
        <v>16</v>
      </c>
    </row>
    <row r="62511" spans="9:9" x14ac:dyDescent="0.2">
      <c r="I62511" s="37" t="s">
        <v>16</v>
      </c>
    </row>
    <row r="62512" spans="9:9" x14ac:dyDescent="0.2">
      <c r="I62512" s="37" t="s">
        <v>16</v>
      </c>
    </row>
    <row r="62513" spans="9:9" x14ac:dyDescent="0.2">
      <c r="I62513" s="37" t="s">
        <v>16</v>
      </c>
    </row>
    <row r="62514" spans="9:9" x14ac:dyDescent="0.2">
      <c r="I62514" s="37" t="s">
        <v>16</v>
      </c>
    </row>
    <row r="62515" spans="9:9" x14ac:dyDescent="0.2">
      <c r="I62515" s="37" t="s">
        <v>16</v>
      </c>
    </row>
    <row r="62516" spans="9:9" x14ac:dyDescent="0.2">
      <c r="I62516" s="37" t="s">
        <v>16</v>
      </c>
    </row>
    <row r="62517" spans="9:9" x14ac:dyDescent="0.2">
      <c r="I62517" s="37" t="s">
        <v>16</v>
      </c>
    </row>
    <row r="62518" spans="9:9" x14ac:dyDescent="0.2">
      <c r="I62518" s="37" t="s">
        <v>16</v>
      </c>
    </row>
    <row r="62519" spans="9:9" x14ac:dyDescent="0.2">
      <c r="I62519" s="37" t="s">
        <v>16</v>
      </c>
    </row>
    <row r="62520" spans="9:9" x14ac:dyDescent="0.2">
      <c r="I62520" s="37" t="s">
        <v>16</v>
      </c>
    </row>
    <row r="62521" spans="9:9" x14ac:dyDescent="0.2">
      <c r="I62521" s="37" t="s">
        <v>16</v>
      </c>
    </row>
    <row r="62522" spans="9:9" x14ac:dyDescent="0.2">
      <c r="I62522" s="37" t="s">
        <v>16</v>
      </c>
    </row>
    <row r="62523" spans="9:9" x14ac:dyDescent="0.2">
      <c r="I62523" s="37" t="s">
        <v>16</v>
      </c>
    </row>
    <row r="62524" spans="9:9" x14ac:dyDescent="0.2">
      <c r="I62524" s="37" t="s">
        <v>16</v>
      </c>
    </row>
    <row r="62525" spans="9:9" x14ac:dyDescent="0.2">
      <c r="I62525" s="37" t="s">
        <v>16</v>
      </c>
    </row>
    <row r="62526" spans="9:9" x14ac:dyDescent="0.2">
      <c r="I62526" s="37" t="s">
        <v>16</v>
      </c>
    </row>
    <row r="62527" spans="9:9" x14ac:dyDescent="0.2">
      <c r="I62527" s="37" t="s">
        <v>16</v>
      </c>
    </row>
    <row r="62528" spans="9:9" x14ac:dyDescent="0.2">
      <c r="I62528" s="37" t="s">
        <v>16</v>
      </c>
    </row>
    <row r="62529" spans="9:9" x14ac:dyDescent="0.2">
      <c r="I62529" s="37" t="s">
        <v>16</v>
      </c>
    </row>
    <row r="62530" spans="9:9" x14ac:dyDescent="0.2">
      <c r="I62530" s="37" t="s">
        <v>16</v>
      </c>
    </row>
    <row r="62531" spans="9:9" x14ac:dyDescent="0.2">
      <c r="I62531" s="37" t="s">
        <v>16</v>
      </c>
    </row>
    <row r="62532" spans="9:9" x14ac:dyDescent="0.2">
      <c r="I62532" s="37" t="s">
        <v>16</v>
      </c>
    </row>
    <row r="62533" spans="9:9" x14ac:dyDescent="0.2">
      <c r="I62533" s="37" t="s">
        <v>16</v>
      </c>
    </row>
    <row r="62534" spans="9:9" x14ac:dyDescent="0.2">
      <c r="I62534" s="37" t="s">
        <v>16</v>
      </c>
    </row>
    <row r="62535" spans="9:9" x14ac:dyDescent="0.2">
      <c r="I62535" s="37" t="s">
        <v>16</v>
      </c>
    </row>
    <row r="62536" spans="9:9" x14ac:dyDescent="0.2">
      <c r="I62536" s="37" t="s">
        <v>16</v>
      </c>
    </row>
    <row r="62537" spans="9:9" x14ac:dyDescent="0.2">
      <c r="I62537" s="37" t="s">
        <v>16</v>
      </c>
    </row>
    <row r="62538" spans="9:9" x14ac:dyDescent="0.2">
      <c r="I62538" s="37" t="s">
        <v>16</v>
      </c>
    </row>
    <row r="62539" spans="9:9" x14ac:dyDescent="0.2">
      <c r="I62539" s="37" t="s">
        <v>16</v>
      </c>
    </row>
    <row r="62540" spans="9:9" x14ac:dyDescent="0.2">
      <c r="I62540" s="37" t="s">
        <v>16</v>
      </c>
    </row>
    <row r="62541" spans="9:9" x14ac:dyDescent="0.2">
      <c r="I62541" s="37" t="s">
        <v>16</v>
      </c>
    </row>
    <row r="62542" spans="9:9" x14ac:dyDescent="0.2">
      <c r="I62542" s="37" t="s">
        <v>16</v>
      </c>
    </row>
    <row r="62543" spans="9:9" x14ac:dyDescent="0.2">
      <c r="I62543" s="37" t="s">
        <v>16</v>
      </c>
    </row>
    <row r="62544" spans="9:9" x14ac:dyDescent="0.2">
      <c r="I62544" s="37" t="s">
        <v>16</v>
      </c>
    </row>
    <row r="62545" spans="9:9" x14ac:dyDescent="0.2">
      <c r="I62545" s="37" t="s">
        <v>16</v>
      </c>
    </row>
    <row r="62546" spans="9:9" x14ac:dyDescent="0.2">
      <c r="I62546" s="37" t="s">
        <v>16</v>
      </c>
    </row>
    <row r="62547" spans="9:9" x14ac:dyDescent="0.2">
      <c r="I62547" s="37" t="s">
        <v>16</v>
      </c>
    </row>
    <row r="62548" spans="9:9" x14ac:dyDescent="0.2">
      <c r="I62548" s="37" t="s">
        <v>16</v>
      </c>
    </row>
    <row r="62549" spans="9:9" x14ac:dyDescent="0.2">
      <c r="I62549" s="37" t="s">
        <v>16</v>
      </c>
    </row>
    <row r="62550" spans="9:9" x14ac:dyDescent="0.2">
      <c r="I62550" s="37" t="s">
        <v>16</v>
      </c>
    </row>
    <row r="62551" spans="9:9" x14ac:dyDescent="0.2">
      <c r="I62551" s="37" t="s">
        <v>16</v>
      </c>
    </row>
    <row r="62552" spans="9:9" x14ac:dyDescent="0.2">
      <c r="I62552" s="37" t="s">
        <v>16</v>
      </c>
    </row>
    <row r="62553" spans="9:9" x14ac:dyDescent="0.2">
      <c r="I62553" s="37" t="s">
        <v>16</v>
      </c>
    </row>
    <row r="62554" spans="9:9" x14ac:dyDescent="0.2">
      <c r="I62554" s="37" t="s">
        <v>16</v>
      </c>
    </row>
    <row r="62555" spans="9:9" x14ac:dyDescent="0.2">
      <c r="I62555" s="37" t="s">
        <v>16</v>
      </c>
    </row>
    <row r="62556" spans="9:9" x14ac:dyDescent="0.2">
      <c r="I62556" s="37" t="s">
        <v>16</v>
      </c>
    </row>
    <row r="62557" spans="9:9" x14ac:dyDescent="0.2">
      <c r="I62557" s="37" t="s">
        <v>16</v>
      </c>
    </row>
    <row r="62558" spans="9:9" x14ac:dyDescent="0.2">
      <c r="I62558" s="37" t="s">
        <v>16</v>
      </c>
    </row>
    <row r="62559" spans="9:9" x14ac:dyDescent="0.2">
      <c r="I62559" s="37" t="s">
        <v>16</v>
      </c>
    </row>
    <row r="62560" spans="9:9" x14ac:dyDescent="0.2">
      <c r="I62560" s="37" t="s">
        <v>16</v>
      </c>
    </row>
    <row r="62561" spans="9:9" x14ac:dyDescent="0.2">
      <c r="I62561" s="37" t="s">
        <v>16</v>
      </c>
    </row>
    <row r="62562" spans="9:9" x14ac:dyDescent="0.2">
      <c r="I62562" s="37" t="s">
        <v>16</v>
      </c>
    </row>
    <row r="62563" spans="9:9" x14ac:dyDescent="0.2">
      <c r="I62563" s="37" t="s">
        <v>16</v>
      </c>
    </row>
    <row r="62564" spans="9:9" x14ac:dyDescent="0.2">
      <c r="I62564" s="37" t="s">
        <v>16</v>
      </c>
    </row>
    <row r="62565" spans="9:9" x14ac:dyDescent="0.2">
      <c r="I62565" s="37" t="s">
        <v>16</v>
      </c>
    </row>
    <row r="62566" spans="9:9" x14ac:dyDescent="0.2">
      <c r="I62566" s="37" t="s">
        <v>16</v>
      </c>
    </row>
    <row r="62567" spans="9:9" x14ac:dyDescent="0.2">
      <c r="I62567" s="37" t="s">
        <v>16</v>
      </c>
    </row>
    <row r="62568" spans="9:9" x14ac:dyDescent="0.2">
      <c r="I62568" s="37" t="s">
        <v>16</v>
      </c>
    </row>
    <row r="62569" spans="9:9" x14ac:dyDescent="0.2">
      <c r="I62569" s="37" t="s">
        <v>16</v>
      </c>
    </row>
    <row r="62570" spans="9:9" x14ac:dyDescent="0.2">
      <c r="I62570" s="37" t="s">
        <v>16</v>
      </c>
    </row>
    <row r="62571" spans="9:9" x14ac:dyDescent="0.2">
      <c r="I62571" s="37" t="s">
        <v>16</v>
      </c>
    </row>
    <row r="62572" spans="9:9" x14ac:dyDescent="0.2">
      <c r="I62572" s="37" t="s">
        <v>16</v>
      </c>
    </row>
    <row r="62573" spans="9:9" x14ac:dyDescent="0.2">
      <c r="I62573" s="37" t="s">
        <v>16</v>
      </c>
    </row>
    <row r="62574" spans="9:9" x14ac:dyDescent="0.2">
      <c r="I62574" s="37" t="s">
        <v>16</v>
      </c>
    </row>
    <row r="62575" spans="9:9" x14ac:dyDescent="0.2">
      <c r="I62575" s="37" t="s">
        <v>16</v>
      </c>
    </row>
    <row r="62576" spans="9:9" x14ac:dyDescent="0.2">
      <c r="I62576" s="37" t="s">
        <v>16</v>
      </c>
    </row>
    <row r="62577" spans="9:9" x14ac:dyDescent="0.2">
      <c r="I62577" s="37" t="s">
        <v>16</v>
      </c>
    </row>
    <row r="62578" spans="9:9" x14ac:dyDescent="0.2">
      <c r="I62578" s="37" t="s">
        <v>16</v>
      </c>
    </row>
    <row r="62579" spans="9:9" x14ac:dyDescent="0.2">
      <c r="I62579" s="37" t="s">
        <v>16</v>
      </c>
    </row>
    <row r="62580" spans="9:9" x14ac:dyDescent="0.2">
      <c r="I62580" s="37" t="s">
        <v>16</v>
      </c>
    </row>
    <row r="62581" spans="9:9" x14ac:dyDescent="0.2">
      <c r="I62581" s="37" t="s">
        <v>16</v>
      </c>
    </row>
    <row r="62582" spans="9:9" x14ac:dyDescent="0.2">
      <c r="I62582" s="37" t="s">
        <v>16</v>
      </c>
    </row>
    <row r="62583" spans="9:9" x14ac:dyDescent="0.2">
      <c r="I62583" s="37" t="s">
        <v>16</v>
      </c>
    </row>
    <row r="62584" spans="9:9" x14ac:dyDescent="0.2">
      <c r="I62584" s="37" t="s">
        <v>16</v>
      </c>
    </row>
    <row r="62585" spans="9:9" x14ac:dyDescent="0.2">
      <c r="I62585" s="37" t="s">
        <v>16</v>
      </c>
    </row>
    <row r="62586" spans="9:9" x14ac:dyDescent="0.2">
      <c r="I62586" s="37" t="s">
        <v>16</v>
      </c>
    </row>
    <row r="62587" spans="9:9" x14ac:dyDescent="0.2">
      <c r="I62587" s="37" t="s">
        <v>16</v>
      </c>
    </row>
    <row r="62588" spans="9:9" x14ac:dyDescent="0.2">
      <c r="I62588" s="37" t="s">
        <v>16</v>
      </c>
    </row>
    <row r="62589" spans="9:9" x14ac:dyDescent="0.2">
      <c r="I62589" s="37" t="s">
        <v>16</v>
      </c>
    </row>
    <row r="62590" spans="9:9" x14ac:dyDescent="0.2">
      <c r="I62590" s="37" t="s">
        <v>16</v>
      </c>
    </row>
    <row r="62591" spans="9:9" x14ac:dyDescent="0.2">
      <c r="I62591" s="37" t="s">
        <v>16</v>
      </c>
    </row>
    <row r="62592" spans="9:9" x14ac:dyDescent="0.2">
      <c r="I62592" s="37" t="s">
        <v>16</v>
      </c>
    </row>
    <row r="62593" spans="9:9" x14ac:dyDescent="0.2">
      <c r="I62593" s="37" t="s">
        <v>16</v>
      </c>
    </row>
    <row r="62594" spans="9:9" x14ac:dyDescent="0.2">
      <c r="I62594" s="37" t="s">
        <v>16</v>
      </c>
    </row>
    <row r="62595" spans="9:9" x14ac:dyDescent="0.2">
      <c r="I62595" s="37" t="s">
        <v>16</v>
      </c>
    </row>
    <row r="62596" spans="9:9" x14ac:dyDescent="0.2">
      <c r="I62596" s="37" t="s">
        <v>16</v>
      </c>
    </row>
    <row r="62597" spans="9:9" x14ac:dyDescent="0.2">
      <c r="I62597" s="37" t="s">
        <v>16</v>
      </c>
    </row>
    <row r="62598" spans="9:9" x14ac:dyDescent="0.2">
      <c r="I62598" s="37" t="s">
        <v>16</v>
      </c>
    </row>
    <row r="62599" spans="9:9" x14ac:dyDescent="0.2">
      <c r="I62599" s="37" t="s">
        <v>16</v>
      </c>
    </row>
    <row r="62600" spans="9:9" x14ac:dyDescent="0.2">
      <c r="I62600" s="37" t="s">
        <v>16</v>
      </c>
    </row>
    <row r="62601" spans="9:9" x14ac:dyDescent="0.2">
      <c r="I62601" s="37" t="s">
        <v>16</v>
      </c>
    </row>
    <row r="62602" spans="9:9" x14ac:dyDescent="0.2">
      <c r="I62602" s="37" t="s">
        <v>16</v>
      </c>
    </row>
    <row r="62603" spans="9:9" x14ac:dyDescent="0.2">
      <c r="I62603" s="37" t="s">
        <v>16</v>
      </c>
    </row>
    <row r="62604" spans="9:9" x14ac:dyDescent="0.2">
      <c r="I62604" s="37" t="s">
        <v>16</v>
      </c>
    </row>
    <row r="62605" spans="9:9" x14ac:dyDescent="0.2">
      <c r="I62605" s="37" t="s">
        <v>16</v>
      </c>
    </row>
    <row r="62606" spans="9:9" x14ac:dyDescent="0.2">
      <c r="I62606" s="37" t="s">
        <v>16</v>
      </c>
    </row>
    <row r="62607" spans="9:9" x14ac:dyDescent="0.2">
      <c r="I62607" s="37" t="s">
        <v>16</v>
      </c>
    </row>
    <row r="62608" spans="9:9" x14ac:dyDescent="0.2">
      <c r="I62608" s="37" t="s">
        <v>16</v>
      </c>
    </row>
    <row r="62609" spans="9:9" x14ac:dyDescent="0.2">
      <c r="I62609" s="37" t="s">
        <v>16</v>
      </c>
    </row>
    <row r="62610" spans="9:9" x14ac:dyDescent="0.2">
      <c r="I62610" s="37" t="s">
        <v>16</v>
      </c>
    </row>
    <row r="62611" spans="9:9" x14ac:dyDescent="0.2">
      <c r="I62611" s="37" t="s">
        <v>16</v>
      </c>
    </row>
    <row r="62612" spans="9:9" x14ac:dyDescent="0.2">
      <c r="I62612" s="37" t="s">
        <v>16</v>
      </c>
    </row>
    <row r="62613" spans="9:9" x14ac:dyDescent="0.2">
      <c r="I62613" s="37" t="s">
        <v>16</v>
      </c>
    </row>
    <row r="62614" spans="9:9" x14ac:dyDescent="0.2">
      <c r="I62614" s="37" t="s">
        <v>16</v>
      </c>
    </row>
    <row r="62615" spans="9:9" x14ac:dyDescent="0.2">
      <c r="I62615" s="37" t="s">
        <v>16</v>
      </c>
    </row>
    <row r="62616" spans="9:9" x14ac:dyDescent="0.2">
      <c r="I62616" s="37" t="s">
        <v>16</v>
      </c>
    </row>
    <row r="62617" spans="9:9" x14ac:dyDescent="0.2">
      <c r="I62617" s="37" t="s">
        <v>16</v>
      </c>
    </row>
    <row r="62618" spans="9:9" x14ac:dyDescent="0.2">
      <c r="I62618" s="37" t="s">
        <v>16</v>
      </c>
    </row>
    <row r="62619" spans="9:9" x14ac:dyDescent="0.2">
      <c r="I62619" s="37" t="s">
        <v>16</v>
      </c>
    </row>
    <row r="62620" spans="9:9" x14ac:dyDescent="0.2">
      <c r="I62620" s="37" t="s">
        <v>16</v>
      </c>
    </row>
    <row r="62621" spans="9:9" x14ac:dyDescent="0.2">
      <c r="I62621" s="37" t="s">
        <v>16</v>
      </c>
    </row>
    <row r="62622" spans="9:9" x14ac:dyDescent="0.2">
      <c r="I62622" s="37" t="s">
        <v>16</v>
      </c>
    </row>
    <row r="62623" spans="9:9" x14ac:dyDescent="0.2">
      <c r="I62623" s="37" t="s">
        <v>16</v>
      </c>
    </row>
    <row r="62624" spans="9:9" x14ac:dyDescent="0.2">
      <c r="I62624" s="37" t="s">
        <v>16</v>
      </c>
    </row>
    <row r="62625" spans="9:9" x14ac:dyDescent="0.2">
      <c r="I62625" s="37" t="s">
        <v>16</v>
      </c>
    </row>
    <row r="62626" spans="9:9" x14ac:dyDescent="0.2">
      <c r="I62626" s="37" t="s">
        <v>16</v>
      </c>
    </row>
    <row r="62627" spans="9:9" x14ac:dyDescent="0.2">
      <c r="I62627" s="37" t="s">
        <v>16</v>
      </c>
    </row>
    <row r="62628" spans="9:9" x14ac:dyDescent="0.2">
      <c r="I62628" s="37" t="s">
        <v>16</v>
      </c>
    </row>
    <row r="62629" spans="9:9" x14ac:dyDescent="0.2">
      <c r="I62629" s="37" t="s">
        <v>16</v>
      </c>
    </row>
    <row r="62630" spans="9:9" x14ac:dyDescent="0.2">
      <c r="I62630" s="37" t="s">
        <v>16</v>
      </c>
    </row>
    <row r="62631" spans="9:9" x14ac:dyDescent="0.2">
      <c r="I62631" s="37" t="s">
        <v>16</v>
      </c>
    </row>
    <row r="62632" spans="9:9" x14ac:dyDescent="0.2">
      <c r="I62632" s="37" t="s">
        <v>16</v>
      </c>
    </row>
    <row r="62633" spans="9:9" x14ac:dyDescent="0.2">
      <c r="I62633" s="37" t="s">
        <v>16</v>
      </c>
    </row>
    <row r="62634" spans="9:9" x14ac:dyDescent="0.2">
      <c r="I62634" s="37" t="s">
        <v>16</v>
      </c>
    </row>
    <row r="62635" spans="9:9" x14ac:dyDescent="0.2">
      <c r="I62635" s="37" t="s">
        <v>16</v>
      </c>
    </row>
    <row r="62636" spans="9:9" x14ac:dyDescent="0.2">
      <c r="I62636" s="37" t="s">
        <v>16</v>
      </c>
    </row>
    <row r="62637" spans="9:9" x14ac:dyDescent="0.2">
      <c r="I62637" s="37" t="s">
        <v>16</v>
      </c>
    </row>
    <row r="62638" spans="9:9" x14ac:dyDescent="0.2">
      <c r="I62638" s="37" t="s">
        <v>16</v>
      </c>
    </row>
    <row r="62639" spans="9:9" x14ac:dyDescent="0.2">
      <c r="I62639" s="37" t="s">
        <v>16</v>
      </c>
    </row>
    <row r="62640" spans="9:9" x14ac:dyDescent="0.2">
      <c r="I62640" s="37" t="s">
        <v>16</v>
      </c>
    </row>
    <row r="62641" spans="9:9" x14ac:dyDescent="0.2">
      <c r="I62641" s="37" t="s">
        <v>16</v>
      </c>
    </row>
    <row r="62642" spans="9:9" x14ac:dyDescent="0.2">
      <c r="I62642" s="37" t="s">
        <v>16</v>
      </c>
    </row>
    <row r="62643" spans="9:9" x14ac:dyDescent="0.2">
      <c r="I62643" s="37" t="s">
        <v>16</v>
      </c>
    </row>
    <row r="62644" spans="9:9" x14ac:dyDescent="0.2">
      <c r="I62644" s="37" t="s">
        <v>16</v>
      </c>
    </row>
    <row r="62645" spans="9:9" x14ac:dyDescent="0.2">
      <c r="I62645" s="37" t="s">
        <v>16</v>
      </c>
    </row>
    <row r="62646" spans="9:9" x14ac:dyDescent="0.2">
      <c r="I62646" s="37" t="s">
        <v>16</v>
      </c>
    </row>
    <row r="62647" spans="9:9" x14ac:dyDescent="0.2">
      <c r="I62647" s="37" t="s">
        <v>16</v>
      </c>
    </row>
    <row r="62648" spans="9:9" x14ac:dyDescent="0.2">
      <c r="I62648" s="37" t="s">
        <v>16</v>
      </c>
    </row>
    <row r="62649" spans="9:9" x14ac:dyDescent="0.2">
      <c r="I62649" s="37" t="s">
        <v>16</v>
      </c>
    </row>
    <row r="62650" spans="9:9" x14ac:dyDescent="0.2">
      <c r="I62650" s="37" t="s">
        <v>16</v>
      </c>
    </row>
    <row r="62651" spans="9:9" x14ac:dyDescent="0.2">
      <c r="I62651" s="37" t="s">
        <v>16</v>
      </c>
    </row>
    <row r="62652" spans="9:9" x14ac:dyDescent="0.2">
      <c r="I62652" s="37" t="s">
        <v>16</v>
      </c>
    </row>
    <row r="62653" spans="9:9" x14ac:dyDescent="0.2">
      <c r="I62653" s="37" t="s">
        <v>16</v>
      </c>
    </row>
    <row r="62654" spans="9:9" x14ac:dyDescent="0.2">
      <c r="I62654" s="37" t="s">
        <v>16</v>
      </c>
    </row>
    <row r="62655" spans="9:9" x14ac:dyDescent="0.2">
      <c r="I62655" s="37" t="s">
        <v>16</v>
      </c>
    </row>
    <row r="62656" spans="9:9" x14ac:dyDescent="0.2">
      <c r="I62656" s="37" t="s">
        <v>16</v>
      </c>
    </row>
    <row r="62657" spans="9:9" x14ac:dyDescent="0.2">
      <c r="I62657" s="37" t="s">
        <v>16</v>
      </c>
    </row>
    <row r="62658" spans="9:9" x14ac:dyDescent="0.2">
      <c r="I62658" s="37" t="s">
        <v>16</v>
      </c>
    </row>
    <row r="62659" spans="9:9" x14ac:dyDescent="0.2">
      <c r="I62659" s="37" t="s">
        <v>16</v>
      </c>
    </row>
    <row r="62660" spans="9:9" x14ac:dyDescent="0.2">
      <c r="I62660" s="37" t="s">
        <v>16</v>
      </c>
    </row>
    <row r="62661" spans="9:9" x14ac:dyDescent="0.2">
      <c r="I62661" s="37" t="s">
        <v>16</v>
      </c>
    </row>
    <row r="62662" spans="9:9" x14ac:dyDescent="0.2">
      <c r="I62662" s="37" t="s">
        <v>16</v>
      </c>
    </row>
    <row r="62663" spans="9:9" x14ac:dyDescent="0.2">
      <c r="I62663" s="37" t="s">
        <v>16</v>
      </c>
    </row>
    <row r="62664" spans="9:9" x14ac:dyDescent="0.2">
      <c r="I62664" s="37" t="s">
        <v>16</v>
      </c>
    </row>
    <row r="62665" spans="9:9" x14ac:dyDescent="0.2">
      <c r="I62665" s="37" t="s">
        <v>16</v>
      </c>
    </row>
    <row r="62666" spans="9:9" x14ac:dyDescent="0.2">
      <c r="I62666" s="37" t="s">
        <v>16</v>
      </c>
    </row>
    <row r="62667" spans="9:9" x14ac:dyDescent="0.2">
      <c r="I62667" s="37" t="s">
        <v>16</v>
      </c>
    </row>
    <row r="62668" spans="9:9" x14ac:dyDescent="0.2">
      <c r="I62668" s="37" t="s">
        <v>16</v>
      </c>
    </row>
    <row r="62669" spans="9:9" x14ac:dyDescent="0.2">
      <c r="I62669" s="37" t="s">
        <v>16</v>
      </c>
    </row>
    <row r="62670" spans="9:9" x14ac:dyDescent="0.2">
      <c r="I62670" s="37" t="s">
        <v>16</v>
      </c>
    </row>
    <row r="62671" spans="9:9" x14ac:dyDescent="0.2">
      <c r="I62671" s="37" t="s">
        <v>16</v>
      </c>
    </row>
    <row r="62672" spans="9:9" x14ac:dyDescent="0.2">
      <c r="I62672" s="37" t="s">
        <v>16</v>
      </c>
    </row>
    <row r="62673" spans="9:9" x14ac:dyDescent="0.2">
      <c r="I62673" s="37" t="s">
        <v>16</v>
      </c>
    </row>
    <row r="62674" spans="9:9" x14ac:dyDescent="0.2">
      <c r="I62674" s="37" t="s">
        <v>16</v>
      </c>
    </row>
    <row r="62675" spans="9:9" x14ac:dyDescent="0.2">
      <c r="I62675" s="37" t="s">
        <v>16</v>
      </c>
    </row>
    <row r="62676" spans="9:9" x14ac:dyDescent="0.2">
      <c r="I62676" s="37" t="s">
        <v>16</v>
      </c>
    </row>
    <row r="62677" spans="9:9" x14ac:dyDescent="0.2">
      <c r="I62677" s="37" t="s">
        <v>16</v>
      </c>
    </row>
    <row r="62678" spans="9:9" x14ac:dyDescent="0.2">
      <c r="I62678" s="37" t="s">
        <v>16</v>
      </c>
    </row>
    <row r="62679" spans="9:9" x14ac:dyDescent="0.2">
      <c r="I62679" s="37" t="s">
        <v>16</v>
      </c>
    </row>
    <row r="62680" spans="9:9" x14ac:dyDescent="0.2">
      <c r="I62680" s="37" t="s">
        <v>16</v>
      </c>
    </row>
    <row r="62681" spans="9:9" x14ac:dyDescent="0.2">
      <c r="I62681" s="37" t="s">
        <v>16</v>
      </c>
    </row>
    <row r="62682" spans="9:9" x14ac:dyDescent="0.2">
      <c r="I62682" s="37" t="s">
        <v>16</v>
      </c>
    </row>
    <row r="62683" spans="9:9" x14ac:dyDescent="0.2">
      <c r="I62683" s="37" t="s">
        <v>16</v>
      </c>
    </row>
    <row r="62684" spans="9:9" x14ac:dyDescent="0.2">
      <c r="I62684" s="37" t="s">
        <v>16</v>
      </c>
    </row>
    <row r="62685" spans="9:9" x14ac:dyDescent="0.2">
      <c r="I62685" s="37" t="s">
        <v>16</v>
      </c>
    </row>
    <row r="62686" spans="9:9" x14ac:dyDescent="0.2">
      <c r="I62686" s="37" t="s">
        <v>16</v>
      </c>
    </row>
    <row r="62687" spans="9:9" x14ac:dyDescent="0.2">
      <c r="I62687" s="37" t="s">
        <v>16</v>
      </c>
    </row>
    <row r="62688" spans="9:9" x14ac:dyDescent="0.2">
      <c r="I62688" s="37" t="s">
        <v>16</v>
      </c>
    </row>
    <row r="62689" spans="9:9" x14ac:dyDescent="0.2">
      <c r="I62689" s="37" t="s">
        <v>16</v>
      </c>
    </row>
    <row r="62690" spans="9:9" x14ac:dyDescent="0.2">
      <c r="I62690" s="37" t="s">
        <v>16</v>
      </c>
    </row>
    <row r="62691" spans="9:9" x14ac:dyDescent="0.2">
      <c r="I62691" s="37" t="s">
        <v>16</v>
      </c>
    </row>
    <row r="62692" spans="9:9" x14ac:dyDescent="0.2">
      <c r="I62692" s="37" t="s">
        <v>16</v>
      </c>
    </row>
    <row r="62693" spans="9:9" x14ac:dyDescent="0.2">
      <c r="I62693" s="37" t="s">
        <v>16</v>
      </c>
    </row>
    <row r="62694" spans="9:9" x14ac:dyDescent="0.2">
      <c r="I62694" s="37" t="s">
        <v>16</v>
      </c>
    </row>
    <row r="62695" spans="9:9" x14ac:dyDescent="0.2">
      <c r="I62695" s="37" t="s">
        <v>16</v>
      </c>
    </row>
    <row r="62696" spans="9:9" x14ac:dyDescent="0.2">
      <c r="I62696" s="37" t="s">
        <v>16</v>
      </c>
    </row>
    <row r="62697" spans="9:9" x14ac:dyDescent="0.2">
      <c r="I62697" s="37" t="s">
        <v>16</v>
      </c>
    </row>
    <row r="62698" spans="9:9" x14ac:dyDescent="0.2">
      <c r="I62698" s="37" t="s">
        <v>16</v>
      </c>
    </row>
    <row r="62699" spans="9:9" x14ac:dyDescent="0.2">
      <c r="I62699" s="37" t="s">
        <v>16</v>
      </c>
    </row>
    <row r="62700" spans="9:9" x14ac:dyDescent="0.2">
      <c r="I62700" s="37" t="s">
        <v>16</v>
      </c>
    </row>
    <row r="62701" spans="9:9" x14ac:dyDescent="0.2">
      <c r="I62701" s="37" t="s">
        <v>16</v>
      </c>
    </row>
    <row r="62702" spans="9:9" x14ac:dyDescent="0.2">
      <c r="I62702" s="37" t="s">
        <v>16</v>
      </c>
    </row>
    <row r="62703" spans="9:9" x14ac:dyDescent="0.2">
      <c r="I62703" s="37" t="s">
        <v>16</v>
      </c>
    </row>
    <row r="62704" spans="9:9" x14ac:dyDescent="0.2">
      <c r="I62704" s="37" t="s">
        <v>16</v>
      </c>
    </row>
    <row r="62705" spans="9:9" x14ac:dyDescent="0.2">
      <c r="I62705" s="37" t="s">
        <v>16</v>
      </c>
    </row>
    <row r="62706" spans="9:9" x14ac:dyDescent="0.2">
      <c r="I62706" s="37" t="s">
        <v>16</v>
      </c>
    </row>
    <row r="62707" spans="9:9" x14ac:dyDescent="0.2">
      <c r="I62707" s="37" t="s">
        <v>16</v>
      </c>
    </row>
    <row r="62708" spans="9:9" x14ac:dyDescent="0.2">
      <c r="I62708" s="37" t="s">
        <v>16</v>
      </c>
    </row>
    <row r="62709" spans="9:9" x14ac:dyDescent="0.2">
      <c r="I62709" s="37" t="s">
        <v>16</v>
      </c>
    </row>
    <row r="62710" spans="9:9" x14ac:dyDescent="0.2">
      <c r="I62710" s="37" t="s">
        <v>16</v>
      </c>
    </row>
    <row r="62711" spans="9:9" x14ac:dyDescent="0.2">
      <c r="I62711" s="37" t="s">
        <v>16</v>
      </c>
    </row>
    <row r="62712" spans="9:9" x14ac:dyDescent="0.2">
      <c r="I62712" s="37" t="s">
        <v>16</v>
      </c>
    </row>
    <row r="62713" spans="9:9" x14ac:dyDescent="0.2">
      <c r="I62713" s="37" t="s">
        <v>16</v>
      </c>
    </row>
    <row r="62714" spans="9:9" x14ac:dyDescent="0.2">
      <c r="I62714" s="37" t="s">
        <v>16</v>
      </c>
    </row>
    <row r="62715" spans="9:9" x14ac:dyDescent="0.2">
      <c r="I62715" s="37" t="s">
        <v>16</v>
      </c>
    </row>
    <row r="62716" spans="9:9" x14ac:dyDescent="0.2">
      <c r="I62716" s="37" t="s">
        <v>16</v>
      </c>
    </row>
    <row r="62717" spans="9:9" x14ac:dyDescent="0.2">
      <c r="I62717" s="37" t="s">
        <v>16</v>
      </c>
    </row>
    <row r="62718" spans="9:9" x14ac:dyDescent="0.2">
      <c r="I62718" s="37" t="s">
        <v>16</v>
      </c>
    </row>
    <row r="62719" spans="9:9" x14ac:dyDescent="0.2">
      <c r="I62719" s="37" t="s">
        <v>16</v>
      </c>
    </row>
    <row r="62720" spans="9:9" x14ac:dyDescent="0.2">
      <c r="I62720" s="37" t="s">
        <v>16</v>
      </c>
    </row>
    <row r="62721" spans="9:9" x14ac:dyDescent="0.2">
      <c r="I62721" s="37" t="s">
        <v>16</v>
      </c>
    </row>
    <row r="62722" spans="9:9" x14ac:dyDescent="0.2">
      <c r="I62722" s="37" t="s">
        <v>16</v>
      </c>
    </row>
    <row r="62723" spans="9:9" x14ac:dyDescent="0.2">
      <c r="I62723" s="37" t="s">
        <v>16</v>
      </c>
    </row>
    <row r="62724" spans="9:9" x14ac:dyDescent="0.2">
      <c r="I62724" s="37" t="s">
        <v>16</v>
      </c>
    </row>
    <row r="62725" spans="9:9" x14ac:dyDescent="0.2">
      <c r="I62725" s="37" t="s">
        <v>16</v>
      </c>
    </row>
    <row r="62726" spans="9:9" x14ac:dyDescent="0.2">
      <c r="I62726" s="37" t="s">
        <v>16</v>
      </c>
    </row>
    <row r="62727" spans="9:9" x14ac:dyDescent="0.2">
      <c r="I62727" s="37" t="s">
        <v>16</v>
      </c>
    </row>
    <row r="62728" spans="9:9" x14ac:dyDescent="0.2">
      <c r="I62728" s="37" t="s">
        <v>16</v>
      </c>
    </row>
    <row r="62729" spans="9:9" x14ac:dyDescent="0.2">
      <c r="I62729" s="37" t="s">
        <v>16</v>
      </c>
    </row>
    <row r="62730" spans="9:9" x14ac:dyDescent="0.2">
      <c r="I62730" s="37" t="s">
        <v>16</v>
      </c>
    </row>
    <row r="62731" spans="9:9" x14ac:dyDescent="0.2">
      <c r="I62731" s="37" t="s">
        <v>16</v>
      </c>
    </row>
    <row r="62732" spans="9:9" x14ac:dyDescent="0.2">
      <c r="I62732" s="37" t="s">
        <v>16</v>
      </c>
    </row>
    <row r="62733" spans="9:9" x14ac:dyDescent="0.2">
      <c r="I62733" s="37" t="s">
        <v>16</v>
      </c>
    </row>
    <row r="62734" spans="9:9" x14ac:dyDescent="0.2">
      <c r="I62734" s="37" t="s">
        <v>16</v>
      </c>
    </row>
    <row r="62735" spans="9:9" x14ac:dyDescent="0.2">
      <c r="I62735" s="37" t="s">
        <v>16</v>
      </c>
    </row>
    <row r="62736" spans="9:9" x14ac:dyDescent="0.2">
      <c r="I62736" s="37" t="s">
        <v>16</v>
      </c>
    </row>
    <row r="62737" spans="9:9" x14ac:dyDescent="0.2">
      <c r="I62737" s="37" t="s">
        <v>16</v>
      </c>
    </row>
    <row r="62738" spans="9:9" x14ac:dyDescent="0.2">
      <c r="I62738" s="37" t="s">
        <v>16</v>
      </c>
    </row>
    <row r="62739" spans="9:9" x14ac:dyDescent="0.2">
      <c r="I62739" s="37" t="s">
        <v>16</v>
      </c>
    </row>
    <row r="62740" spans="9:9" x14ac:dyDescent="0.2">
      <c r="I62740" s="37" t="s">
        <v>16</v>
      </c>
    </row>
    <row r="62741" spans="9:9" x14ac:dyDescent="0.2">
      <c r="I62741" s="37" t="s">
        <v>16</v>
      </c>
    </row>
    <row r="62742" spans="9:9" x14ac:dyDescent="0.2">
      <c r="I62742" s="37" t="s">
        <v>16</v>
      </c>
    </row>
    <row r="62743" spans="9:9" x14ac:dyDescent="0.2">
      <c r="I62743" s="37" t="s">
        <v>16</v>
      </c>
    </row>
    <row r="62744" spans="9:9" x14ac:dyDescent="0.2">
      <c r="I62744" s="37" t="s">
        <v>16</v>
      </c>
    </row>
    <row r="62745" spans="9:9" x14ac:dyDescent="0.2">
      <c r="I62745" s="37" t="s">
        <v>16</v>
      </c>
    </row>
    <row r="62746" spans="9:9" x14ac:dyDescent="0.2">
      <c r="I62746" s="37" t="s">
        <v>16</v>
      </c>
    </row>
    <row r="62747" spans="9:9" x14ac:dyDescent="0.2">
      <c r="I62747" s="37" t="s">
        <v>16</v>
      </c>
    </row>
    <row r="62748" spans="9:9" x14ac:dyDescent="0.2">
      <c r="I62748" s="37" t="s">
        <v>16</v>
      </c>
    </row>
    <row r="62749" spans="9:9" x14ac:dyDescent="0.2">
      <c r="I62749" s="37" t="s">
        <v>16</v>
      </c>
    </row>
    <row r="62750" spans="9:9" x14ac:dyDescent="0.2">
      <c r="I62750" s="37" t="s">
        <v>16</v>
      </c>
    </row>
    <row r="62751" spans="9:9" x14ac:dyDescent="0.2">
      <c r="I62751" s="37" t="s">
        <v>16</v>
      </c>
    </row>
    <row r="62752" spans="9:9" x14ac:dyDescent="0.2">
      <c r="I62752" s="37" t="s">
        <v>16</v>
      </c>
    </row>
    <row r="62753" spans="9:9" x14ac:dyDescent="0.2">
      <c r="I62753" s="37" t="s">
        <v>16</v>
      </c>
    </row>
    <row r="62754" spans="9:9" x14ac:dyDescent="0.2">
      <c r="I62754" s="37" t="s">
        <v>16</v>
      </c>
    </row>
    <row r="62755" spans="9:9" x14ac:dyDescent="0.2">
      <c r="I62755" s="37" t="s">
        <v>16</v>
      </c>
    </row>
    <row r="62756" spans="9:9" x14ac:dyDescent="0.2">
      <c r="I62756" s="37" t="s">
        <v>16</v>
      </c>
    </row>
    <row r="62757" spans="9:9" x14ac:dyDescent="0.2">
      <c r="I62757" s="37" t="s">
        <v>16</v>
      </c>
    </row>
    <row r="62758" spans="9:9" x14ac:dyDescent="0.2">
      <c r="I62758" s="37" t="s">
        <v>16</v>
      </c>
    </row>
    <row r="62759" spans="9:9" x14ac:dyDescent="0.2">
      <c r="I62759" s="37" t="s">
        <v>16</v>
      </c>
    </row>
    <row r="62760" spans="9:9" x14ac:dyDescent="0.2">
      <c r="I62760" s="37" t="s">
        <v>16</v>
      </c>
    </row>
    <row r="62761" spans="9:9" x14ac:dyDescent="0.2">
      <c r="I62761" s="37" t="s">
        <v>16</v>
      </c>
    </row>
    <row r="62762" spans="9:9" x14ac:dyDescent="0.2">
      <c r="I62762" s="37" t="s">
        <v>16</v>
      </c>
    </row>
    <row r="62763" spans="9:9" x14ac:dyDescent="0.2">
      <c r="I62763" s="37" t="s">
        <v>16</v>
      </c>
    </row>
    <row r="62764" spans="9:9" x14ac:dyDescent="0.2">
      <c r="I62764" s="37" t="s">
        <v>16</v>
      </c>
    </row>
    <row r="62765" spans="9:9" x14ac:dyDescent="0.2">
      <c r="I62765" s="37" t="s">
        <v>16</v>
      </c>
    </row>
    <row r="62766" spans="9:9" x14ac:dyDescent="0.2">
      <c r="I62766" s="37" t="s">
        <v>16</v>
      </c>
    </row>
    <row r="62767" spans="9:9" x14ac:dyDescent="0.2">
      <c r="I62767" s="37" t="s">
        <v>16</v>
      </c>
    </row>
    <row r="62768" spans="9:9" x14ac:dyDescent="0.2">
      <c r="I62768" s="37" t="s">
        <v>16</v>
      </c>
    </row>
    <row r="62769" spans="9:9" x14ac:dyDescent="0.2">
      <c r="I62769" s="37" t="s">
        <v>16</v>
      </c>
    </row>
    <row r="62770" spans="9:9" x14ac:dyDescent="0.2">
      <c r="I62770" s="37" t="s">
        <v>16</v>
      </c>
    </row>
    <row r="62771" spans="9:9" x14ac:dyDescent="0.2">
      <c r="I62771" s="37" t="s">
        <v>16</v>
      </c>
    </row>
    <row r="62772" spans="9:9" x14ac:dyDescent="0.2">
      <c r="I62772" s="37" t="s">
        <v>16</v>
      </c>
    </row>
    <row r="62773" spans="9:9" x14ac:dyDescent="0.2">
      <c r="I62773" s="37" t="s">
        <v>16</v>
      </c>
    </row>
    <row r="62774" spans="9:9" x14ac:dyDescent="0.2">
      <c r="I62774" s="37" t="s">
        <v>16</v>
      </c>
    </row>
    <row r="62775" spans="9:9" x14ac:dyDescent="0.2">
      <c r="I62775" s="37" t="s">
        <v>16</v>
      </c>
    </row>
    <row r="62776" spans="9:9" x14ac:dyDescent="0.2">
      <c r="I62776" s="37" t="s">
        <v>16</v>
      </c>
    </row>
    <row r="62777" spans="9:9" x14ac:dyDescent="0.2">
      <c r="I62777" s="37" t="s">
        <v>16</v>
      </c>
    </row>
    <row r="62778" spans="9:9" x14ac:dyDescent="0.2">
      <c r="I62778" s="37" t="s">
        <v>16</v>
      </c>
    </row>
    <row r="62779" spans="9:9" x14ac:dyDescent="0.2">
      <c r="I62779" s="37" t="s">
        <v>16</v>
      </c>
    </row>
    <row r="62780" spans="9:9" x14ac:dyDescent="0.2">
      <c r="I62780" s="37" t="s">
        <v>16</v>
      </c>
    </row>
    <row r="62781" spans="9:9" x14ac:dyDescent="0.2">
      <c r="I62781" s="37" t="s">
        <v>16</v>
      </c>
    </row>
    <row r="62782" spans="9:9" x14ac:dyDescent="0.2">
      <c r="I62782" s="37" t="s">
        <v>16</v>
      </c>
    </row>
    <row r="62783" spans="9:9" x14ac:dyDescent="0.2">
      <c r="I62783" s="37" t="s">
        <v>16</v>
      </c>
    </row>
    <row r="62784" spans="9:9" x14ac:dyDescent="0.2">
      <c r="I62784" s="37" t="s">
        <v>16</v>
      </c>
    </row>
    <row r="62785" spans="9:9" x14ac:dyDescent="0.2">
      <c r="I62785" s="37" t="s">
        <v>16</v>
      </c>
    </row>
    <row r="62786" spans="9:9" x14ac:dyDescent="0.2">
      <c r="I62786" s="37" t="s">
        <v>16</v>
      </c>
    </row>
    <row r="62787" spans="9:9" x14ac:dyDescent="0.2">
      <c r="I62787" s="37" t="s">
        <v>16</v>
      </c>
    </row>
    <row r="62788" spans="9:9" x14ac:dyDescent="0.2">
      <c r="I62788" s="37" t="s">
        <v>16</v>
      </c>
    </row>
    <row r="62789" spans="9:9" x14ac:dyDescent="0.2">
      <c r="I62789" s="37" t="s">
        <v>16</v>
      </c>
    </row>
    <row r="62790" spans="9:9" x14ac:dyDescent="0.2">
      <c r="I62790" s="37" t="s">
        <v>16</v>
      </c>
    </row>
    <row r="62791" spans="9:9" x14ac:dyDescent="0.2">
      <c r="I62791" s="37" t="s">
        <v>16</v>
      </c>
    </row>
    <row r="62792" spans="9:9" x14ac:dyDescent="0.2">
      <c r="I62792" s="37" t="s">
        <v>16</v>
      </c>
    </row>
    <row r="62793" spans="9:9" x14ac:dyDescent="0.2">
      <c r="I62793" s="37" t="s">
        <v>16</v>
      </c>
    </row>
    <row r="62794" spans="9:9" x14ac:dyDescent="0.2">
      <c r="I62794" s="37" t="s">
        <v>16</v>
      </c>
    </row>
    <row r="62795" spans="9:9" x14ac:dyDescent="0.2">
      <c r="I62795" s="37" t="s">
        <v>16</v>
      </c>
    </row>
    <row r="62796" spans="9:9" x14ac:dyDescent="0.2">
      <c r="I62796" s="37" t="s">
        <v>16</v>
      </c>
    </row>
    <row r="62797" spans="9:9" x14ac:dyDescent="0.2">
      <c r="I62797" s="37" t="s">
        <v>16</v>
      </c>
    </row>
    <row r="62798" spans="9:9" x14ac:dyDescent="0.2">
      <c r="I62798" s="37" t="s">
        <v>16</v>
      </c>
    </row>
    <row r="62799" spans="9:9" x14ac:dyDescent="0.2">
      <c r="I62799" s="37" t="s">
        <v>16</v>
      </c>
    </row>
    <row r="62800" spans="9:9" x14ac:dyDescent="0.2">
      <c r="I62800" s="37" t="s">
        <v>16</v>
      </c>
    </row>
    <row r="62801" spans="9:9" x14ac:dyDescent="0.2">
      <c r="I62801" s="37" t="s">
        <v>16</v>
      </c>
    </row>
    <row r="62802" spans="9:9" x14ac:dyDescent="0.2">
      <c r="I62802" s="37" t="s">
        <v>16</v>
      </c>
    </row>
    <row r="62803" spans="9:9" x14ac:dyDescent="0.2">
      <c r="I62803" s="37" t="s">
        <v>16</v>
      </c>
    </row>
    <row r="62804" spans="9:9" x14ac:dyDescent="0.2">
      <c r="I62804" s="37" t="s">
        <v>16</v>
      </c>
    </row>
    <row r="62805" spans="9:9" x14ac:dyDescent="0.2">
      <c r="I62805" s="37" t="s">
        <v>16</v>
      </c>
    </row>
    <row r="62806" spans="9:9" x14ac:dyDescent="0.2">
      <c r="I62806" s="37" t="s">
        <v>16</v>
      </c>
    </row>
    <row r="62807" spans="9:9" x14ac:dyDescent="0.2">
      <c r="I62807" s="37" t="s">
        <v>16</v>
      </c>
    </row>
    <row r="62808" spans="9:9" x14ac:dyDescent="0.2">
      <c r="I62808" s="37" t="s">
        <v>16</v>
      </c>
    </row>
    <row r="62809" spans="9:9" x14ac:dyDescent="0.2">
      <c r="I62809" s="37" t="s">
        <v>16</v>
      </c>
    </row>
    <row r="62810" spans="9:9" x14ac:dyDescent="0.2">
      <c r="I62810" s="37" t="s">
        <v>16</v>
      </c>
    </row>
    <row r="62811" spans="9:9" x14ac:dyDescent="0.2">
      <c r="I62811" s="37" t="s">
        <v>16</v>
      </c>
    </row>
    <row r="62812" spans="9:9" x14ac:dyDescent="0.2">
      <c r="I62812" s="37" t="s">
        <v>16</v>
      </c>
    </row>
    <row r="62813" spans="9:9" x14ac:dyDescent="0.2">
      <c r="I62813" s="37" t="s">
        <v>16</v>
      </c>
    </row>
    <row r="62814" spans="9:9" x14ac:dyDescent="0.2">
      <c r="I62814" s="37" t="s">
        <v>16</v>
      </c>
    </row>
    <row r="62815" spans="9:9" x14ac:dyDescent="0.2">
      <c r="I62815" s="37" t="s">
        <v>16</v>
      </c>
    </row>
    <row r="62816" spans="9:9" x14ac:dyDescent="0.2">
      <c r="I62816" s="37" t="s">
        <v>16</v>
      </c>
    </row>
    <row r="62817" spans="9:9" x14ac:dyDescent="0.2">
      <c r="I62817" s="37" t="s">
        <v>16</v>
      </c>
    </row>
    <row r="62818" spans="9:9" x14ac:dyDescent="0.2">
      <c r="I62818" s="37" t="s">
        <v>16</v>
      </c>
    </row>
    <row r="62819" spans="9:9" x14ac:dyDescent="0.2">
      <c r="I62819" s="37" t="s">
        <v>16</v>
      </c>
    </row>
    <row r="62820" spans="9:9" x14ac:dyDescent="0.2">
      <c r="I62820" s="37" t="s">
        <v>16</v>
      </c>
    </row>
    <row r="62821" spans="9:9" x14ac:dyDescent="0.2">
      <c r="I62821" s="37" t="s">
        <v>16</v>
      </c>
    </row>
    <row r="62822" spans="9:9" x14ac:dyDescent="0.2">
      <c r="I62822" s="37" t="s">
        <v>16</v>
      </c>
    </row>
    <row r="62823" spans="9:9" x14ac:dyDescent="0.2">
      <c r="I62823" s="37" t="s">
        <v>16</v>
      </c>
    </row>
    <row r="62824" spans="9:9" x14ac:dyDescent="0.2">
      <c r="I62824" s="37" t="s">
        <v>16</v>
      </c>
    </row>
    <row r="62825" spans="9:9" x14ac:dyDescent="0.2">
      <c r="I62825" s="37" t="s">
        <v>16</v>
      </c>
    </row>
    <row r="62826" spans="9:9" x14ac:dyDescent="0.2">
      <c r="I62826" s="37" t="s">
        <v>16</v>
      </c>
    </row>
    <row r="62827" spans="9:9" x14ac:dyDescent="0.2">
      <c r="I62827" s="37" t="s">
        <v>16</v>
      </c>
    </row>
    <row r="62828" spans="9:9" x14ac:dyDescent="0.2">
      <c r="I62828" s="37" t="s">
        <v>16</v>
      </c>
    </row>
    <row r="62829" spans="9:9" x14ac:dyDescent="0.2">
      <c r="I62829" s="37" t="s">
        <v>16</v>
      </c>
    </row>
    <row r="62830" spans="9:9" x14ac:dyDescent="0.2">
      <c r="I62830" s="37" t="s">
        <v>16</v>
      </c>
    </row>
    <row r="62831" spans="9:9" x14ac:dyDescent="0.2">
      <c r="I62831" s="37" t="s">
        <v>16</v>
      </c>
    </row>
    <row r="62832" spans="9:9" x14ac:dyDescent="0.2">
      <c r="I62832" s="37" t="s">
        <v>16</v>
      </c>
    </row>
    <row r="62833" spans="9:9" x14ac:dyDescent="0.2">
      <c r="I62833" s="37" t="s">
        <v>16</v>
      </c>
    </row>
    <row r="62834" spans="9:9" x14ac:dyDescent="0.2">
      <c r="I62834" s="37" t="s">
        <v>16</v>
      </c>
    </row>
    <row r="62835" spans="9:9" x14ac:dyDescent="0.2">
      <c r="I62835" s="37" t="s">
        <v>16</v>
      </c>
    </row>
    <row r="62836" spans="9:9" x14ac:dyDescent="0.2">
      <c r="I62836" s="37" t="s">
        <v>16</v>
      </c>
    </row>
    <row r="62837" spans="9:9" x14ac:dyDescent="0.2">
      <c r="I62837" s="37" t="s">
        <v>16</v>
      </c>
    </row>
    <row r="62838" spans="9:9" x14ac:dyDescent="0.2">
      <c r="I62838" s="37" t="s">
        <v>16</v>
      </c>
    </row>
    <row r="62839" spans="9:9" x14ac:dyDescent="0.2">
      <c r="I62839" s="37" t="s">
        <v>16</v>
      </c>
    </row>
    <row r="62840" spans="9:9" x14ac:dyDescent="0.2">
      <c r="I62840" s="37" t="s">
        <v>16</v>
      </c>
    </row>
    <row r="62841" spans="9:9" x14ac:dyDescent="0.2">
      <c r="I62841" s="37" t="s">
        <v>16</v>
      </c>
    </row>
    <row r="62842" spans="9:9" x14ac:dyDescent="0.2">
      <c r="I62842" s="37" t="s">
        <v>16</v>
      </c>
    </row>
    <row r="62843" spans="9:9" x14ac:dyDescent="0.2">
      <c r="I62843" s="37" t="s">
        <v>16</v>
      </c>
    </row>
    <row r="62844" spans="9:9" x14ac:dyDescent="0.2">
      <c r="I62844" s="37" t="s">
        <v>16</v>
      </c>
    </row>
    <row r="62845" spans="9:9" x14ac:dyDescent="0.2">
      <c r="I62845" s="37" t="s">
        <v>16</v>
      </c>
    </row>
    <row r="62846" spans="9:9" x14ac:dyDescent="0.2">
      <c r="I62846" s="37" t="s">
        <v>16</v>
      </c>
    </row>
    <row r="62847" spans="9:9" x14ac:dyDescent="0.2">
      <c r="I62847" s="37" t="s">
        <v>16</v>
      </c>
    </row>
    <row r="62848" spans="9:9" x14ac:dyDescent="0.2">
      <c r="I62848" s="37" t="s">
        <v>16</v>
      </c>
    </row>
    <row r="62849" spans="9:9" x14ac:dyDescent="0.2">
      <c r="I62849" s="37" t="s">
        <v>16</v>
      </c>
    </row>
    <row r="62850" spans="9:9" x14ac:dyDescent="0.2">
      <c r="I62850" s="37" t="s">
        <v>16</v>
      </c>
    </row>
    <row r="62851" spans="9:9" x14ac:dyDescent="0.2">
      <c r="I62851" s="37" t="s">
        <v>16</v>
      </c>
    </row>
    <row r="62852" spans="9:9" x14ac:dyDescent="0.2">
      <c r="I62852" s="37" t="s">
        <v>16</v>
      </c>
    </row>
    <row r="62853" spans="9:9" x14ac:dyDescent="0.2">
      <c r="I62853" s="37" t="s">
        <v>16</v>
      </c>
    </row>
    <row r="62854" spans="9:9" x14ac:dyDescent="0.2">
      <c r="I62854" s="37" t="s">
        <v>16</v>
      </c>
    </row>
    <row r="62855" spans="9:9" x14ac:dyDescent="0.2">
      <c r="I62855" s="37" t="s">
        <v>16</v>
      </c>
    </row>
    <row r="62856" spans="9:9" x14ac:dyDescent="0.2">
      <c r="I62856" s="37" t="s">
        <v>16</v>
      </c>
    </row>
    <row r="62857" spans="9:9" x14ac:dyDescent="0.2">
      <c r="I62857" s="37" t="s">
        <v>16</v>
      </c>
    </row>
    <row r="62858" spans="9:9" x14ac:dyDescent="0.2">
      <c r="I62858" s="37" t="s">
        <v>16</v>
      </c>
    </row>
    <row r="62859" spans="9:9" x14ac:dyDescent="0.2">
      <c r="I62859" s="37" t="s">
        <v>16</v>
      </c>
    </row>
    <row r="62860" spans="9:9" x14ac:dyDescent="0.2">
      <c r="I62860" s="37" t="s">
        <v>16</v>
      </c>
    </row>
    <row r="62861" spans="9:9" x14ac:dyDescent="0.2">
      <c r="I62861" s="37" t="s">
        <v>16</v>
      </c>
    </row>
    <row r="62862" spans="9:9" x14ac:dyDescent="0.2">
      <c r="I62862" s="37" t="s">
        <v>16</v>
      </c>
    </row>
    <row r="62863" spans="9:9" x14ac:dyDescent="0.2">
      <c r="I62863" s="37" t="s">
        <v>16</v>
      </c>
    </row>
    <row r="62864" spans="9:9" x14ac:dyDescent="0.2">
      <c r="I62864" s="37" t="s">
        <v>16</v>
      </c>
    </row>
    <row r="62865" spans="9:9" x14ac:dyDescent="0.2">
      <c r="I62865" s="37" t="s">
        <v>16</v>
      </c>
    </row>
    <row r="62866" spans="9:9" x14ac:dyDescent="0.2">
      <c r="I62866" s="37" t="s">
        <v>16</v>
      </c>
    </row>
    <row r="62867" spans="9:9" x14ac:dyDescent="0.2">
      <c r="I62867" s="37" t="s">
        <v>16</v>
      </c>
    </row>
    <row r="62868" spans="9:9" x14ac:dyDescent="0.2">
      <c r="I62868" s="37" t="s">
        <v>16</v>
      </c>
    </row>
    <row r="62869" spans="9:9" x14ac:dyDescent="0.2">
      <c r="I62869" s="37" t="s">
        <v>16</v>
      </c>
    </row>
    <row r="62870" spans="9:9" x14ac:dyDescent="0.2">
      <c r="I62870" s="37" t="s">
        <v>16</v>
      </c>
    </row>
    <row r="62871" spans="9:9" x14ac:dyDescent="0.2">
      <c r="I62871" s="37" t="s">
        <v>16</v>
      </c>
    </row>
    <row r="62872" spans="9:9" x14ac:dyDescent="0.2">
      <c r="I62872" s="37" t="s">
        <v>16</v>
      </c>
    </row>
    <row r="62873" spans="9:9" x14ac:dyDescent="0.2">
      <c r="I62873" s="37" t="s">
        <v>16</v>
      </c>
    </row>
    <row r="62874" spans="9:9" x14ac:dyDescent="0.2">
      <c r="I62874" s="37" t="s">
        <v>16</v>
      </c>
    </row>
    <row r="62875" spans="9:9" x14ac:dyDescent="0.2">
      <c r="I62875" s="37" t="s">
        <v>16</v>
      </c>
    </row>
    <row r="62876" spans="9:9" x14ac:dyDescent="0.2">
      <c r="I62876" s="37" t="s">
        <v>16</v>
      </c>
    </row>
    <row r="62877" spans="9:9" x14ac:dyDescent="0.2">
      <c r="I62877" s="37" t="s">
        <v>16</v>
      </c>
    </row>
    <row r="62878" spans="9:9" x14ac:dyDescent="0.2">
      <c r="I62878" s="37" t="s">
        <v>16</v>
      </c>
    </row>
    <row r="62879" spans="9:9" x14ac:dyDescent="0.2">
      <c r="I62879" s="37" t="s">
        <v>16</v>
      </c>
    </row>
    <row r="62880" spans="9:9" x14ac:dyDescent="0.2">
      <c r="I62880" s="37" t="s">
        <v>16</v>
      </c>
    </row>
    <row r="62881" spans="9:9" x14ac:dyDescent="0.2">
      <c r="I62881" s="37" t="s">
        <v>16</v>
      </c>
    </row>
    <row r="62882" spans="9:9" x14ac:dyDescent="0.2">
      <c r="I62882" s="37" t="s">
        <v>16</v>
      </c>
    </row>
    <row r="62883" spans="9:9" x14ac:dyDescent="0.2">
      <c r="I62883" s="37" t="s">
        <v>16</v>
      </c>
    </row>
    <row r="62884" spans="9:9" x14ac:dyDescent="0.2">
      <c r="I62884" s="37" t="s">
        <v>16</v>
      </c>
    </row>
    <row r="62885" spans="9:9" x14ac:dyDescent="0.2">
      <c r="I62885" s="37" t="s">
        <v>16</v>
      </c>
    </row>
    <row r="62886" spans="9:9" x14ac:dyDescent="0.2">
      <c r="I62886" s="37" t="s">
        <v>16</v>
      </c>
    </row>
    <row r="62887" spans="9:9" x14ac:dyDescent="0.2">
      <c r="I62887" s="37" t="s">
        <v>16</v>
      </c>
    </row>
    <row r="62888" spans="9:9" x14ac:dyDescent="0.2">
      <c r="I62888" s="37" t="s">
        <v>16</v>
      </c>
    </row>
    <row r="62889" spans="9:9" x14ac:dyDescent="0.2">
      <c r="I62889" s="37" t="s">
        <v>16</v>
      </c>
    </row>
    <row r="62890" spans="9:9" x14ac:dyDescent="0.2">
      <c r="I62890" s="37" t="s">
        <v>16</v>
      </c>
    </row>
    <row r="62891" spans="9:9" x14ac:dyDescent="0.2">
      <c r="I62891" s="37" t="s">
        <v>16</v>
      </c>
    </row>
    <row r="62892" spans="9:9" x14ac:dyDescent="0.2">
      <c r="I62892" s="37" t="s">
        <v>16</v>
      </c>
    </row>
    <row r="62893" spans="9:9" x14ac:dyDescent="0.2">
      <c r="I62893" s="37" t="s">
        <v>16</v>
      </c>
    </row>
    <row r="62894" spans="9:9" x14ac:dyDescent="0.2">
      <c r="I62894" s="37" t="s">
        <v>16</v>
      </c>
    </row>
    <row r="62895" spans="9:9" x14ac:dyDescent="0.2">
      <c r="I62895" s="37" t="s">
        <v>16</v>
      </c>
    </row>
    <row r="62896" spans="9:9" x14ac:dyDescent="0.2">
      <c r="I62896" s="37" t="s">
        <v>16</v>
      </c>
    </row>
    <row r="62897" spans="9:9" x14ac:dyDescent="0.2">
      <c r="I62897" s="37" t="s">
        <v>16</v>
      </c>
    </row>
    <row r="62898" spans="9:9" x14ac:dyDescent="0.2">
      <c r="I62898" s="37" t="s">
        <v>16</v>
      </c>
    </row>
    <row r="62899" spans="9:9" x14ac:dyDescent="0.2">
      <c r="I62899" s="37" t="s">
        <v>16</v>
      </c>
    </row>
    <row r="62900" spans="9:9" x14ac:dyDescent="0.2">
      <c r="I62900" s="37" t="s">
        <v>16</v>
      </c>
    </row>
    <row r="62901" spans="9:9" x14ac:dyDescent="0.2">
      <c r="I62901" s="37" t="s">
        <v>16</v>
      </c>
    </row>
    <row r="62902" spans="9:9" x14ac:dyDescent="0.2">
      <c r="I62902" s="37" t="s">
        <v>16</v>
      </c>
    </row>
    <row r="62903" spans="9:9" x14ac:dyDescent="0.2">
      <c r="I62903" s="37" t="s">
        <v>16</v>
      </c>
    </row>
    <row r="62904" spans="9:9" x14ac:dyDescent="0.2">
      <c r="I62904" s="37" t="s">
        <v>16</v>
      </c>
    </row>
    <row r="62905" spans="9:9" x14ac:dyDescent="0.2">
      <c r="I62905" s="37" t="s">
        <v>16</v>
      </c>
    </row>
    <row r="62906" spans="9:9" x14ac:dyDescent="0.2">
      <c r="I62906" s="37" t="s">
        <v>16</v>
      </c>
    </row>
    <row r="62907" spans="9:9" x14ac:dyDescent="0.2">
      <c r="I62907" s="37" t="s">
        <v>16</v>
      </c>
    </row>
    <row r="62908" spans="9:9" x14ac:dyDescent="0.2">
      <c r="I62908" s="37" t="s">
        <v>16</v>
      </c>
    </row>
    <row r="62909" spans="9:9" x14ac:dyDescent="0.2">
      <c r="I62909" s="37" t="s">
        <v>16</v>
      </c>
    </row>
    <row r="62910" spans="9:9" x14ac:dyDescent="0.2">
      <c r="I62910" s="37" t="s">
        <v>16</v>
      </c>
    </row>
    <row r="62911" spans="9:9" x14ac:dyDescent="0.2">
      <c r="I62911" s="37" t="s">
        <v>16</v>
      </c>
    </row>
    <row r="62912" spans="9:9" x14ac:dyDescent="0.2">
      <c r="I62912" s="37" t="s">
        <v>16</v>
      </c>
    </row>
    <row r="62913" spans="9:9" x14ac:dyDescent="0.2">
      <c r="I62913" s="37" t="s">
        <v>16</v>
      </c>
    </row>
    <row r="62914" spans="9:9" x14ac:dyDescent="0.2">
      <c r="I62914" s="37" t="s">
        <v>16</v>
      </c>
    </row>
    <row r="62915" spans="9:9" x14ac:dyDescent="0.2">
      <c r="I62915" s="37" t="s">
        <v>16</v>
      </c>
    </row>
    <row r="62916" spans="9:9" x14ac:dyDescent="0.2">
      <c r="I62916" s="37" t="s">
        <v>16</v>
      </c>
    </row>
    <row r="62917" spans="9:9" x14ac:dyDescent="0.2">
      <c r="I62917" s="37" t="s">
        <v>16</v>
      </c>
    </row>
    <row r="62918" spans="9:9" x14ac:dyDescent="0.2">
      <c r="I62918" s="37" t="s">
        <v>16</v>
      </c>
    </row>
    <row r="62919" spans="9:9" x14ac:dyDescent="0.2">
      <c r="I62919" s="37" t="s">
        <v>16</v>
      </c>
    </row>
    <row r="62920" spans="9:9" x14ac:dyDescent="0.2">
      <c r="I62920" s="37" t="s">
        <v>16</v>
      </c>
    </row>
    <row r="62921" spans="9:9" x14ac:dyDescent="0.2">
      <c r="I62921" s="37" t="s">
        <v>16</v>
      </c>
    </row>
    <row r="62922" spans="9:9" x14ac:dyDescent="0.2">
      <c r="I62922" s="37" t="s">
        <v>16</v>
      </c>
    </row>
    <row r="62923" spans="9:9" x14ac:dyDescent="0.2">
      <c r="I62923" s="37" t="s">
        <v>16</v>
      </c>
    </row>
    <row r="62924" spans="9:9" x14ac:dyDescent="0.2">
      <c r="I62924" s="37" t="s">
        <v>16</v>
      </c>
    </row>
    <row r="62925" spans="9:9" x14ac:dyDescent="0.2">
      <c r="I62925" s="37" t="s">
        <v>16</v>
      </c>
    </row>
    <row r="62926" spans="9:9" x14ac:dyDescent="0.2">
      <c r="I62926" s="37" t="s">
        <v>16</v>
      </c>
    </row>
    <row r="62927" spans="9:9" x14ac:dyDescent="0.2">
      <c r="I62927" s="37" t="s">
        <v>16</v>
      </c>
    </row>
    <row r="62928" spans="9:9" x14ac:dyDescent="0.2">
      <c r="I62928" s="37" t="s">
        <v>16</v>
      </c>
    </row>
    <row r="62929" spans="9:9" x14ac:dyDescent="0.2">
      <c r="I62929" s="37" t="s">
        <v>16</v>
      </c>
    </row>
    <row r="62930" spans="9:9" x14ac:dyDescent="0.2">
      <c r="I62930" s="37" t="s">
        <v>16</v>
      </c>
    </row>
    <row r="62931" spans="9:9" x14ac:dyDescent="0.2">
      <c r="I62931" s="37" t="s">
        <v>16</v>
      </c>
    </row>
    <row r="62932" spans="9:9" x14ac:dyDescent="0.2">
      <c r="I62932" s="37" t="s">
        <v>16</v>
      </c>
    </row>
    <row r="62933" spans="9:9" x14ac:dyDescent="0.2">
      <c r="I62933" s="37" t="s">
        <v>16</v>
      </c>
    </row>
    <row r="62934" spans="9:9" x14ac:dyDescent="0.2">
      <c r="I62934" s="37" t="s">
        <v>16</v>
      </c>
    </row>
    <row r="62935" spans="9:9" x14ac:dyDescent="0.2">
      <c r="I62935" s="37" t="s">
        <v>16</v>
      </c>
    </row>
    <row r="62936" spans="9:9" x14ac:dyDescent="0.2">
      <c r="I62936" s="37" t="s">
        <v>16</v>
      </c>
    </row>
    <row r="62937" spans="9:9" x14ac:dyDescent="0.2">
      <c r="I62937" s="37" t="s">
        <v>16</v>
      </c>
    </row>
    <row r="62938" spans="9:9" x14ac:dyDescent="0.2">
      <c r="I62938" s="37" t="s">
        <v>16</v>
      </c>
    </row>
    <row r="62939" spans="9:9" x14ac:dyDescent="0.2">
      <c r="I62939" s="37" t="s">
        <v>16</v>
      </c>
    </row>
    <row r="62940" spans="9:9" x14ac:dyDescent="0.2">
      <c r="I62940" s="37" t="s">
        <v>16</v>
      </c>
    </row>
    <row r="62941" spans="9:9" x14ac:dyDescent="0.2">
      <c r="I62941" s="37" t="s">
        <v>16</v>
      </c>
    </row>
    <row r="62942" spans="9:9" x14ac:dyDescent="0.2">
      <c r="I62942" s="37" t="s">
        <v>16</v>
      </c>
    </row>
    <row r="62943" spans="9:9" x14ac:dyDescent="0.2">
      <c r="I62943" s="37" t="s">
        <v>16</v>
      </c>
    </row>
    <row r="62944" spans="9:9" x14ac:dyDescent="0.2">
      <c r="I62944" s="37" t="s">
        <v>16</v>
      </c>
    </row>
    <row r="62945" spans="9:9" x14ac:dyDescent="0.2">
      <c r="I62945" s="37" t="s">
        <v>16</v>
      </c>
    </row>
    <row r="62946" spans="9:9" x14ac:dyDescent="0.2">
      <c r="I62946" s="37" t="s">
        <v>16</v>
      </c>
    </row>
    <row r="62947" spans="9:9" x14ac:dyDescent="0.2">
      <c r="I62947" s="37" t="s">
        <v>16</v>
      </c>
    </row>
    <row r="62948" spans="9:9" x14ac:dyDescent="0.2">
      <c r="I62948" s="37" t="s">
        <v>16</v>
      </c>
    </row>
    <row r="62949" spans="9:9" x14ac:dyDescent="0.2">
      <c r="I62949" s="37" t="s">
        <v>16</v>
      </c>
    </row>
    <row r="62950" spans="9:9" x14ac:dyDescent="0.2">
      <c r="I62950" s="37" t="s">
        <v>16</v>
      </c>
    </row>
    <row r="62951" spans="9:9" x14ac:dyDescent="0.2">
      <c r="I62951" s="37" t="s">
        <v>16</v>
      </c>
    </row>
    <row r="62952" spans="9:9" x14ac:dyDescent="0.2">
      <c r="I62952" s="37" t="s">
        <v>16</v>
      </c>
    </row>
    <row r="62953" spans="9:9" x14ac:dyDescent="0.2">
      <c r="I62953" s="37" t="s">
        <v>16</v>
      </c>
    </row>
    <row r="62954" spans="9:9" x14ac:dyDescent="0.2">
      <c r="I62954" s="37" t="s">
        <v>16</v>
      </c>
    </row>
    <row r="62955" spans="9:9" x14ac:dyDescent="0.2">
      <c r="I62955" s="37" t="s">
        <v>16</v>
      </c>
    </row>
    <row r="62956" spans="9:9" x14ac:dyDescent="0.2">
      <c r="I62956" s="37" t="s">
        <v>16</v>
      </c>
    </row>
    <row r="62957" spans="9:9" x14ac:dyDescent="0.2">
      <c r="I62957" s="37" t="s">
        <v>16</v>
      </c>
    </row>
    <row r="62958" spans="9:9" x14ac:dyDescent="0.2">
      <c r="I62958" s="37" t="s">
        <v>16</v>
      </c>
    </row>
    <row r="62959" spans="9:9" x14ac:dyDescent="0.2">
      <c r="I62959" s="37" t="s">
        <v>16</v>
      </c>
    </row>
    <row r="62960" spans="9:9" x14ac:dyDescent="0.2">
      <c r="I62960" s="37" t="s">
        <v>16</v>
      </c>
    </row>
    <row r="62961" spans="9:9" x14ac:dyDescent="0.2">
      <c r="I62961" s="37" t="s">
        <v>16</v>
      </c>
    </row>
    <row r="62962" spans="9:9" x14ac:dyDescent="0.2">
      <c r="I62962" s="37" t="s">
        <v>16</v>
      </c>
    </row>
    <row r="62963" spans="9:9" x14ac:dyDescent="0.2">
      <c r="I62963" s="37" t="s">
        <v>16</v>
      </c>
    </row>
    <row r="62964" spans="9:9" x14ac:dyDescent="0.2">
      <c r="I62964" s="37" t="s">
        <v>16</v>
      </c>
    </row>
    <row r="62965" spans="9:9" x14ac:dyDescent="0.2">
      <c r="I62965" s="37" t="s">
        <v>16</v>
      </c>
    </row>
    <row r="62966" spans="9:9" x14ac:dyDescent="0.2">
      <c r="I62966" s="37" t="s">
        <v>16</v>
      </c>
    </row>
    <row r="62967" spans="9:9" x14ac:dyDescent="0.2">
      <c r="I62967" s="37" t="s">
        <v>16</v>
      </c>
    </row>
    <row r="62968" spans="9:9" x14ac:dyDescent="0.2">
      <c r="I62968" s="37" t="s">
        <v>16</v>
      </c>
    </row>
    <row r="62969" spans="9:9" x14ac:dyDescent="0.2">
      <c r="I62969" s="37" t="s">
        <v>16</v>
      </c>
    </row>
    <row r="62970" spans="9:9" x14ac:dyDescent="0.2">
      <c r="I62970" s="37" t="s">
        <v>16</v>
      </c>
    </row>
    <row r="62971" spans="9:9" x14ac:dyDescent="0.2">
      <c r="I62971" s="37" t="s">
        <v>16</v>
      </c>
    </row>
    <row r="62972" spans="9:9" x14ac:dyDescent="0.2">
      <c r="I62972" s="37" t="s">
        <v>16</v>
      </c>
    </row>
    <row r="62973" spans="9:9" x14ac:dyDescent="0.2">
      <c r="I62973" s="37" t="s">
        <v>16</v>
      </c>
    </row>
    <row r="62974" spans="9:9" x14ac:dyDescent="0.2">
      <c r="I62974" s="37" t="s">
        <v>16</v>
      </c>
    </row>
    <row r="62975" spans="9:9" x14ac:dyDescent="0.2">
      <c r="I62975" s="37" t="s">
        <v>16</v>
      </c>
    </row>
    <row r="62976" spans="9:9" x14ac:dyDescent="0.2">
      <c r="I62976" s="37" t="s">
        <v>16</v>
      </c>
    </row>
    <row r="62977" spans="9:9" x14ac:dyDescent="0.2">
      <c r="I62977" s="37" t="s">
        <v>16</v>
      </c>
    </row>
    <row r="62978" spans="9:9" x14ac:dyDescent="0.2">
      <c r="I62978" s="37" t="s">
        <v>16</v>
      </c>
    </row>
    <row r="62979" spans="9:9" x14ac:dyDescent="0.2">
      <c r="I62979" s="37" t="s">
        <v>16</v>
      </c>
    </row>
    <row r="62980" spans="9:9" x14ac:dyDescent="0.2">
      <c r="I62980" s="37" t="s">
        <v>16</v>
      </c>
    </row>
    <row r="62981" spans="9:9" x14ac:dyDescent="0.2">
      <c r="I62981" s="37" t="s">
        <v>16</v>
      </c>
    </row>
    <row r="62982" spans="9:9" x14ac:dyDescent="0.2">
      <c r="I62982" s="37" t="s">
        <v>16</v>
      </c>
    </row>
    <row r="62983" spans="9:9" x14ac:dyDescent="0.2">
      <c r="I62983" s="37" t="s">
        <v>16</v>
      </c>
    </row>
    <row r="62984" spans="9:9" x14ac:dyDescent="0.2">
      <c r="I62984" s="37" t="s">
        <v>16</v>
      </c>
    </row>
    <row r="62985" spans="9:9" x14ac:dyDescent="0.2">
      <c r="I62985" s="37" t="s">
        <v>16</v>
      </c>
    </row>
    <row r="62986" spans="9:9" x14ac:dyDescent="0.2">
      <c r="I62986" s="37" t="s">
        <v>16</v>
      </c>
    </row>
    <row r="62987" spans="9:9" x14ac:dyDescent="0.2">
      <c r="I62987" s="37" t="s">
        <v>16</v>
      </c>
    </row>
    <row r="62988" spans="9:9" x14ac:dyDescent="0.2">
      <c r="I62988" s="37" t="s">
        <v>16</v>
      </c>
    </row>
    <row r="62989" spans="9:9" x14ac:dyDescent="0.2">
      <c r="I62989" s="37" t="s">
        <v>16</v>
      </c>
    </row>
    <row r="62990" spans="9:9" x14ac:dyDescent="0.2">
      <c r="I62990" s="37" t="s">
        <v>16</v>
      </c>
    </row>
    <row r="62991" spans="9:9" x14ac:dyDescent="0.2">
      <c r="I62991" s="37" t="s">
        <v>16</v>
      </c>
    </row>
    <row r="62992" spans="9:9" x14ac:dyDescent="0.2">
      <c r="I62992" s="37" t="s">
        <v>16</v>
      </c>
    </row>
    <row r="62993" spans="9:9" x14ac:dyDescent="0.2">
      <c r="I62993" s="37" t="s">
        <v>16</v>
      </c>
    </row>
    <row r="62994" spans="9:9" x14ac:dyDescent="0.2">
      <c r="I62994" s="37" t="s">
        <v>16</v>
      </c>
    </row>
    <row r="62995" spans="9:9" x14ac:dyDescent="0.2">
      <c r="I62995" s="37" t="s">
        <v>16</v>
      </c>
    </row>
    <row r="62996" spans="9:9" x14ac:dyDescent="0.2">
      <c r="I62996" s="37" t="s">
        <v>16</v>
      </c>
    </row>
    <row r="62997" spans="9:9" x14ac:dyDescent="0.2">
      <c r="I62997" s="37" t="s">
        <v>16</v>
      </c>
    </row>
    <row r="62998" spans="9:9" x14ac:dyDescent="0.2">
      <c r="I62998" s="37" t="s">
        <v>16</v>
      </c>
    </row>
    <row r="62999" spans="9:9" x14ac:dyDescent="0.2">
      <c r="I62999" s="37" t="s">
        <v>16</v>
      </c>
    </row>
    <row r="63000" spans="9:9" x14ac:dyDescent="0.2">
      <c r="I63000" s="37" t="s">
        <v>16</v>
      </c>
    </row>
    <row r="63001" spans="9:9" x14ac:dyDescent="0.2">
      <c r="I63001" s="37" t="s">
        <v>16</v>
      </c>
    </row>
    <row r="63002" spans="9:9" x14ac:dyDescent="0.2">
      <c r="I63002" s="37" t="s">
        <v>16</v>
      </c>
    </row>
    <row r="63003" spans="9:9" x14ac:dyDescent="0.2">
      <c r="I63003" s="37" t="s">
        <v>16</v>
      </c>
    </row>
    <row r="63004" spans="9:9" x14ac:dyDescent="0.2">
      <c r="I63004" s="37" t="s">
        <v>16</v>
      </c>
    </row>
    <row r="63005" spans="9:9" x14ac:dyDescent="0.2">
      <c r="I63005" s="37" t="s">
        <v>16</v>
      </c>
    </row>
    <row r="63006" spans="9:9" x14ac:dyDescent="0.2">
      <c r="I63006" s="37" t="s">
        <v>16</v>
      </c>
    </row>
    <row r="63007" spans="9:9" x14ac:dyDescent="0.2">
      <c r="I63007" s="37" t="s">
        <v>16</v>
      </c>
    </row>
    <row r="63008" spans="9:9" x14ac:dyDescent="0.2">
      <c r="I63008" s="37" t="s">
        <v>16</v>
      </c>
    </row>
    <row r="63009" spans="9:9" x14ac:dyDescent="0.2">
      <c r="I63009" s="37" t="s">
        <v>16</v>
      </c>
    </row>
    <row r="63010" spans="9:9" x14ac:dyDescent="0.2">
      <c r="I63010" s="37" t="s">
        <v>16</v>
      </c>
    </row>
    <row r="63011" spans="9:9" x14ac:dyDescent="0.2">
      <c r="I63011" s="37" t="s">
        <v>16</v>
      </c>
    </row>
    <row r="63012" spans="9:9" x14ac:dyDescent="0.2">
      <c r="I63012" s="37" t="s">
        <v>16</v>
      </c>
    </row>
    <row r="63013" spans="9:9" x14ac:dyDescent="0.2">
      <c r="I63013" s="37" t="s">
        <v>16</v>
      </c>
    </row>
    <row r="63014" spans="9:9" x14ac:dyDescent="0.2">
      <c r="I63014" s="37" t="s">
        <v>16</v>
      </c>
    </row>
    <row r="63015" spans="9:9" x14ac:dyDescent="0.2">
      <c r="I63015" s="37" t="s">
        <v>16</v>
      </c>
    </row>
    <row r="63016" spans="9:9" x14ac:dyDescent="0.2">
      <c r="I63016" s="37" t="s">
        <v>16</v>
      </c>
    </row>
    <row r="63017" spans="9:9" x14ac:dyDescent="0.2">
      <c r="I63017" s="37" t="s">
        <v>16</v>
      </c>
    </row>
    <row r="63018" spans="9:9" x14ac:dyDescent="0.2">
      <c r="I63018" s="37" t="s">
        <v>16</v>
      </c>
    </row>
    <row r="63019" spans="9:9" x14ac:dyDescent="0.2">
      <c r="I63019" s="37" t="s">
        <v>16</v>
      </c>
    </row>
    <row r="63020" spans="9:9" x14ac:dyDescent="0.2">
      <c r="I63020" s="37" t="s">
        <v>16</v>
      </c>
    </row>
    <row r="63021" spans="9:9" x14ac:dyDescent="0.2">
      <c r="I63021" s="37" t="s">
        <v>16</v>
      </c>
    </row>
    <row r="63022" spans="9:9" x14ac:dyDescent="0.2">
      <c r="I63022" s="37" t="s">
        <v>16</v>
      </c>
    </row>
    <row r="63023" spans="9:9" x14ac:dyDescent="0.2">
      <c r="I63023" s="37" t="s">
        <v>16</v>
      </c>
    </row>
    <row r="63024" spans="9:9" x14ac:dyDescent="0.2">
      <c r="I63024" s="37" t="s">
        <v>16</v>
      </c>
    </row>
    <row r="63025" spans="9:9" x14ac:dyDescent="0.2">
      <c r="I63025" s="37" t="s">
        <v>16</v>
      </c>
    </row>
    <row r="63026" spans="9:9" x14ac:dyDescent="0.2">
      <c r="I63026" s="37" t="s">
        <v>16</v>
      </c>
    </row>
    <row r="63027" spans="9:9" x14ac:dyDescent="0.2">
      <c r="I63027" s="37" t="s">
        <v>16</v>
      </c>
    </row>
    <row r="63028" spans="9:9" x14ac:dyDescent="0.2">
      <c r="I63028" s="37" t="s">
        <v>16</v>
      </c>
    </row>
    <row r="63029" spans="9:9" x14ac:dyDescent="0.2">
      <c r="I63029" s="37" t="s">
        <v>16</v>
      </c>
    </row>
    <row r="63030" spans="9:9" x14ac:dyDescent="0.2">
      <c r="I63030" s="37" t="s">
        <v>16</v>
      </c>
    </row>
    <row r="63031" spans="9:9" x14ac:dyDescent="0.2">
      <c r="I63031" s="37" t="s">
        <v>16</v>
      </c>
    </row>
    <row r="63032" spans="9:9" x14ac:dyDescent="0.2">
      <c r="I63032" s="37" t="s">
        <v>16</v>
      </c>
    </row>
    <row r="63033" spans="9:9" x14ac:dyDescent="0.2">
      <c r="I63033" s="37" t="s">
        <v>16</v>
      </c>
    </row>
    <row r="63034" spans="9:9" x14ac:dyDescent="0.2">
      <c r="I63034" s="37" t="s">
        <v>16</v>
      </c>
    </row>
    <row r="63035" spans="9:9" x14ac:dyDescent="0.2">
      <c r="I63035" s="37" t="s">
        <v>16</v>
      </c>
    </row>
    <row r="63036" spans="9:9" x14ac:dyDescent="0.2">
      <c r="I63036" s="37" t="s">
        <v>16</v>
      </c>
    </row>
    <row r="63037" spans="9:9" x14ac:dyDescent="0.2">
      <c r="I63037" s="37" t="s">
        <v>16</v>
      </c>
    </row>
    <row r="63038" spans="9:9" x14ac:dyDescent="0.2">
      <c r="I63038" s="37" t="s">
        <v>16</v>
      </c>
    </row>
    <row r="63039" spans="9:9" x14ac:dyDescent="0.2">
      <c r="I63039" s="37" t="s">
        <v>16</v>
      </c>
    </row>
    <row r="63040" spans="9:9" x14ac:dyDescent="0.2">
      <c r="I63040" s="37" t="s">
        <v>16</v>
      </c>
    </row>
    <row r="63041" spans="9:9" x14ac:dyDescent="0.2">
      <c r="I63041" s="37" t="s">
        <v>16</v>
      </c>
    </row>
    <row r="63042" spans="9:9" x14ac:dyDescent="0.2">
      <c r="I63042" s="37" t="s">
        <v>16</v>
      </c>
    </row>
    <row r="63043" spans="9:9" x14ac:dyDescent="0.2">
      <c r="I63043" s="37" t="s">
        <v>16</v>
      </c>
    </row>
    <row r="63044" spans="9:9" x14ac:dyDescent="0.2">
      <c r="I63044" s="37" t="s">
        <v>16</v>
      </c>
    </row>
    <row r="63045" spans="9:9" x14ac:dyDescent="0.2">
      <c r="I63045" s="37" t="s">
        <v>16</v>
      </c>
    </row>
    <row r="63046" spans="9:9" x14ac:dyDescent="0.2">
      <c r="I63046" s="37" t="s">
        <v>16</v>
      </c>
    </row>
    <row r="63047" spans="9:9" x14ac:dyDescent="0.2">
      <c r="I63047" s="37" t="s">
        <v>16</v>
      </c>
    </row>
    <row r="63048" spans="9:9" x14ac:dyDescent="0.2">
      <c r="I63048" s="37" t="s">
        <v>16</v>
      </c>
    </row>
    <row r="63049" spans="9:9" x14ac:dyDescent="0.2">
      <c r="I63049" s="37" t="s">
        <v>16</v>
      </c>
    </row>
    <row r="63050" spans="9:9" x14ac:dyDescent="0.2">
      <c r="I63050" s="37" t="s">
        <v>16</v>
      </c>
    </row>
    <row r="63051" spans="9:9" x14ac:dyDescent="0.2">
      <c r="I63051" s="37" t="s">
        <v>16</v>
      </c>
    </row>
    <row r="63052" spans="9:9" x14ac:dyDescent="0.2">
      <c r="I63052" s="37" t="s">
        <v>16</v>
      </c>
    </row>
    <row r="63053" spans="9:9" x14ac:dyDescent="0.2">
      <c r="I63053" s="37" t="s">
        <v>16</v>
      </c>
    </row>
    <row r="63054" spans="9:9" x14ac:dyDescent="0.2">
      <c r="I63054" s="37" t="s">
        <v>16</v>
      </c>
    </row>
    <row r="63055" spans="9:9" x14ac:dyDescent="0.2">
      <c r="I63055" s="37" t="s">
        <v>16</v>
      </c>
    </row>
    <row r="63056" spans="9:9" x14ac:dyDescent="0.2">
      <c r="I63056" s="37" t="s">
        <v>16</v>
      </c>
    </row>
    <row r="63057" spans="9:9" x14ac:dyDescent="0.2">
      <c r="I63057" s="37" t="s">
        <v>16</v>
      </c>
    </row>
    <row r="63058" spans="9:9" x14ac:dyDescent="0.2">
      <c r="I63058" s="37" t="s">
        <v>16</v>
      </c>
    </row>
    <row r="63059" spans="9:9" x14ac:dyDescent="0.2">
      <c r="I63059" s="37" t="s">
        <v>16</v>
      </c>
    </row>
    <row r="63060" spans="9:9" x14ac:dyDescent="0.2">
      <c r="I63060" s="37" t="s">
        <v>16</v>
      </c>
    </row>
    <row r="63061" spans="9:9" x14ac:dyDescent="0.2">
      <c r="I63061" s="37" t="s">
        <v>16</v>
      </c>
    </row>
    <row r="63062" spans="9:9" x14ac:dyDescent="0.2">
      <c r="I63062" s="37" t="s">
        <v>16</v>
      </c>
    </row>
    <row r="63063" spans="9:9" x14ac:dyDescent="0.2">
      <c r="I63063" s="37" t="s">
        <v>16</v>
      </c>
    </row>
    <row r="63064" spans="9:9" x14ac:dyDescent="0.2">
      <c r="I63064" s="37" t="s">
        <v>16</v>
      </c>
    </row>
    <row r="63065" spans="9:9" x14ac:dyDescent="0.2">
      <c r="I63065" s="37" t="s">
        <v>16</v>
      </c>
    </row>
    <row r="63066" spans="9:9" x14ac:dyDescent="0.2">
      <c r="I63066" s="37" t="s">
        <v>16</v>
      </c>
    </row>
    <row r="63067" spans="9:9" x14ac:dyDescent="0.2">
      <c r="I63067" s="37" t="s">
        <v>16</v>
      </c>
    </row>
    <row r="63068" spans="9:9" x14ac:dyDescent="0.2">
      <c r="I63068" s="37" t="s">
        <v>16</v>
      </c>
    </row>
    <row r="63069" spans="9:9" x14ac:dyDescent="0.2">
      <c r="I63069" s="37" t="s">
        <v>16</v>
      </c>
    </row>
    <row r="63070" spans="9:9" x14ac:dyDescent="0.2">
      <c r="I63070" s="37" t="s">
        <v>16</v>
      </c>
    </row>
    <row r="63071" spans="9:9" x14ac:dyDescent="0.2">
      <c r="I63071" s="37" t="s">
        <v>16</v>
      </c>
    </row>
    <row r="63072" spans="9:9" x14ac:dyDescent="0.2">
      <c r="I63072" s="37" t="s">
        <v>16</v>
      </c>
    </row>
    <row r="63073" spans="9:9" x14ac:dyDescent="0.2">
      <c r="I63073" s="37" t="s">
        <v>16</v>
      </c>
    </row>
    <row r="63074" spans="9:9" x14ac:dyDescent="0.2">
      <c r="I63074" s="37" t="s">
        <v>16</v>
      </c>
    </row>
    <row r="63075" spans="9:9" x14ac:dyDescent="0.2">
      <c r="I63075" s="37" t="s">
        <v>16</v>
      </c>
    </row>
    <row r="63076" spans="9:9" x14ac:dyDescent="0.2">
      <c r="I63076" s="37" t="s">
        <v>16</v>
      </c>
    </row>
    <row r="63077" spans="9:9" x14ac:dyDescent="0.2">
      <c r="I63077" s="37" t="s">
        <v>16</v>
      </c>
    </row>
    <row r="63078" spans="9:9" x14ac:dyDescent="0.2">
      <c r="I63078" s="37" t="s">
        <v>16</v>
      </c>
    </row>
    <row r="63079" spans="9:9" x14ac:dyDescent="0.2">
      <c r="I63079" s="37" t="s">
        <v>16</v>
      </c>
    </row>
    <row r="63080" spans="9:9" x14ac:dyDescent="0.2">
      <c r="I63080" s="37" t="s">
        <v>16</v>
      </c>
    </row>
    <row r="63081" spans="9:9" x14ac:dyDescent="0.2">
      <c r="I63081" s="37" t="s">
        <v>16</v>
      </c>
    </row>
    <row r="63082" spans="9:9" x14ac:dyDescent="0.2">
      <c r="I63082" s="37" t="s">
        <v>16</v>
      </c>
    </row>
    <row r="63083" spans="9:9" x14ac:dyDescent="0.2">
      <c r="I63083" s="37" t="s">
        <v>16</v>
      </c>
    </row>
    <row r="63084" spans="9:9" x14ac:dyDescent="0.2">
      <c r="I63084" s="37" t="s">
        <v>16</v>
      </c>
    </row>
    <row r="63085" spans="9:9" x14ac:dyDescent="0.2">
      <c r="I63085" s="37" t="s">
        <v>16</v>
      </c>
    </row>
    <row r="63086" spans="9:9" x14ac:dyDescent="0.2">
      <c r="I63086" s="37" t="s">
        <v>16</v>
      </c>
    </row>
    <row r="63087" spans="9:9" x14ac:dyDescent="0.2">
      <c r="I63087" s="37" t="s">
        <v>16</v>
      </c>
    </row>
    <row r="63088" spans="9:9" x14ac:dyDescent="0.2">
      <c r="I63088" s="37" t="s">
        <v>16</v>
      </c>
    </row>
    <row r="63089" spans="9:9" x14ac:dyDescent="0.2">
      <c r="I63089" s="37" t="s">
        <v>16</v>
      </c>
    </row>
    <row r="63090" spans="9:9" x14ac:dyDescent="0.2">
      <c r="I63090" s="37" t="s">
        <v>16</v>
      </c>
    </row>
    <row r="63091" spans="9:9" x14ac:dyDescent="0.2">
      <c r="I63091" s="37" t="s">
        <v>16</v>
      </c>
    </row>
    <row r="63092" spans="9:9" x14ac:dyDescent="0.2">
      <c r="I63092" s="37" t="s">
        <v>16</v>
      </c>
    </row>
    <row r="63093" spans="9:9" x14ac:dyDescent="0.2">
      <c r="I63093" s="37" t="s">
        <v>16</v>
      </c>
    </row>
    <row r="63094" spans="9:9" x14ac:dyDescent="0.2">
      <c r="I63094" s="37" t="s">
        <v>16</v>
      </c>
    </row>
    <row r="63095" spans="9:9" x14ac:dyDescent="0.2">
      <c r="I63095" s="37" t="s">
        <v>16</v>
      </c>
    </row>
    <row r="63096" spans="9:9" x14ac:dyDescent="0.2">
      <c r="I63096" s="37" t="s">
        <v>16</v>
      </c>
    </row>
    <row r="63097" spans="9:9" x14ac:dyDescent="0.2">
      <c r="I63097" s="37" t="s">
        <v>16</v>
      </c>
    </row>
    <row r="63098" spans="9:9" x14ac:dyDescent="0.2">
      <c r="I63098" s="37" t="s">
        <v>16</v>
      </c>
    </row>
    <row r="63099" spans="9:9" x14ac:dyDescent="0.2">
      <c r="I63099" s="37" t="s">
        <v>16</v>
      </c>
    </row>
    <row r="63100" spans="9:9" x14ac:dyDescent="0.2">
      <c r="I63100" s="37" t="s">
        <v>16</v>
      </c>
    </row>
    <row r="63101" spans="9:9" x14ac:dyDescent="0.2">
      <c r="I63101" s="37" t="s">
        <v>16</v>
      </c>
    </row>
    <row r="63102" spans="9:9" x14ac:dyDescent="0.2">
      <c r="I63102" s="37" t="s">
        <v>16</v>
      </c>
    </row>
    <row r="63103" spans="9:9" x14ac:dyDescent="0.2">
      <c r="I63103" s="37" t="s">
        <v>16</v>
      </c>
    </row>
    <row r="63104" spans="9:9" x14ac:dyDescent="0.2">
      <c r="I63104" s="37" t="s">
        <v>16</v>
      </c>
    </row>
    <row r="63105" spans="9:9" x14ac:dyDescent="0.2">
      <c r="I63105" s="37" t="s">
        <v>16</v>
      </c>
    </row>
    <row r="63106" spans="9:9" x14ac:dyDescent="0.2">
      <c r="I63106" s="37" t="s">
        <v>16</v>
      </c>
    </row>
    <row r="63107" spans="9:9" x14ac:dyDescent="0.2">
      <c r="I63107" s="37" t="s">
        <v>16</v>
      </c>
    </row>
    <row r="63108" spans="9:9" x14ac:dyDescent="0.2">
      <c r="I63108" s="37" t="s">
        <v>16</v>
      </c>
    </row>
    <row r="63109" spans="9:9" x14ac:dyDescent="0.2">
      <c r="I63109" s="37" t="s">
        <v>16</v>
      </c>
    </row>
    <row r="63110" spans="9:9" x14ac:dyDescent="0.2">
      <c r="I63110" s="37" t="s">
        <v>16</v>
      </c>
    </row>
    <row r="63111" spans="9:9" x14ac:dyDescent="0.2">
      <c r="I63111" s="37" t="s">
        <v>16</v>
      </c>
    </row>
    <row r="63112" spans="9:9" x14ac:dyDescent="0.2">
      <c r="I63112" s="37" t="s">
        <v>16</v>
      </c>
    </row>
    <row r="63113" spans="9:9" x14ac:dyDescent="0.2">
      <c r="I63113" s="37" t="s">
        <v>16</v>
      </c>
    </row>
    <row r="63114" spans="9:9" x14ac:dyDescent="0.2">
      <c r="I63114" s="37" t="s">
        <v>16</v>
      </c>
    </row>
    <row r="63115" spans="9:9" x14ac:dyDescent="0.2">
      <c r="I63115" s="37" t="s">
        <v>16</v>
      </c>
    </row>
    <row r="63116" spans="9:9" x14ac:dyDescent="0.2">
      <c r="I63116" s="37" t="s">
        <v>16</v>
      </c>
    </row>
    <row r="63117" spans="9:9" x14ac:dyDescent="0.2">
      <c r="I63117" s="37" t="s">
        <v>16</v>
      </c>
    </row>
    <row r="63118" spans="9:9" x14ac:dyDescent="0.2">
      <c r="I63118" s="37" t="s">
        <v>16</v>
      </c>
    </row>
    <row r="63119" spans="9:9" x14ac:dyDescent="0.2">
      <c r="I63119" s="37" t="s">
        <v>16</v>
      </c>
    </row>
    <row r="63120" spans="9:9" x14ac:dyDescent="0.2">
      <c r="I63120" s="37" t="s">
        <v>16</v>
      </c>
    </row>
    <row r="63121" spans="9:9" x14ac:dyDescent="0.2">
      <c r="I63121" s="37" t="s">
        <v>16</v>
      </c>
    </row>
    <row r="63122" spans="9:9" x14ac:dyDescent="0.2">
      <c r="I63122" s="37" t="s">
        <v>16</v>
      </c>
    </row>
    <row r="63123" spans="9:9" x14ac:dyDescent="0.2">
      <c r="I63123" s="37" t="s">
        <v>16</v>
      </c>
    </row>
    <row r="63124" spans="9:9" x14ac:dyDescent="0.2">
      <c r="I63124" s="37" t="s">
        <v>16</v>
      </c>
    </row>
    <row r="63125" spans="9:9" x14ac:dyDescent="0.2">
      <c r="I63125" s="37" t="s">
        <v>16</v>
      </c>
    </row>
    <row r="63126" spans="9:9" x14ac:dyDescent="0.2">
      <c r="I63126" s="37" t="s">
        <v>16</v>
      </c>
    </row>
    <row r="63127" spans="9:9" x14ac:dyDescent="0.2">
      <c r="I63127" s="37" t="s">
        <v>16</v>
      </c>
    </row>
    <row r="63128" spans="9:9" x14ac:dyDescent="0.2">
      <c r="I63128" s="37" t="s">
        <v>16</v>
      </c>
    </row>
    <row r="63129" spans="9:9" x14ac:dyDescent="0.2">
      <c r="I63129" s="37" t="s">
        <v>16</v>
      </c>
    </row>
    <row r="63130" spans="9:9" x14ac:dyDescent="0.2">
      <c r="I63130" s="37" t="s">
        <v>16</v>
      </c>
    </row>
    <row r="63131" spans="9:9" x14ac:dyDescent="0.2">
      <c r="I63131" s="37" t="s">
        <v>16</v>
      </c>
    </row>
    <row r="63132" spans="9:9" x14ac:dyDescent="0.2">
      <c r="I63132" s="37" t="s">
        <v>16</v>
      </c>
    </row>
    <row r="63133" spans="9:9" x14ac:dyDescent="0.2">
      <c r="I63133" s="37" t="s">
        <v>16</v>
      </c>
    </row>
    <row r="63134" spans="9:9" x14ac:dyDescent="0.2">
      <c r="I63134" s="37" t="s">
        <v>16</v>
      </c>
    </row>
    <row r="63135" spans="9:9" x14ac:dyDescent="0.2">
      <c r="I63135" s="37" t="s">
        <v>16</v>
      </c>
    </row>
    <row r="63136" spans="9:9" x14ac:dyDescent="0.2">
      <c r="I63136" s="37" t="s">
        <v>16</v>
      </c>
    </row>
    <row r="63137" spans="9:9" x14ac:dyDescent="0.2">
      <c r="I63137" s="37" t="s">
        <v>16</v>
      </c>
    </row>
    <row r="63138" spans="9:9" x14ac:dyDescent="0.2">
      <c r="I63138" s="37" t="s">
        <v>16</v>
      </c>
    </row>
    <row r="63139" spans="9:9" x14ac:dyDescent="0.2">
      <c r="I63139" s="37" t="s">
        <v>16</v>
      </c>
    </row>
    <row r="63140" spans="9:9" x14ac:dyDescent="0.2">
      <c r="I63140" s="37" t="s">
        <v>16</v>
      </c>
    </row>
    <row r="63141" spans="9:9" x14ac:dyDescent="0.2">
      <c r="I63141" s="37" t="s">
        <v>16</v>
      </c>
    </row>
    <row r="63142" spans="9:9" x14ac:dyDescent="0.2">
      <c r="I63142" s="37" t="s">
        <v>16</v>
      </c>
    </row>
    <row r="63143" spans="9:9" x14ac:dyDescent="0.2">
      <c r="I63143" s="37" t="s">
        <v>16</v>
      </c>
    </row>
    <row r="63144" spans="9:9" x14ac:dyDescent="0.2">
      <c r="I63144" s="37" t="s">
        <v>16</v>
      </c>
    </row>
    <row r="63145" spans="9:9" x14ac:dyDescent="0.2">
      <c r="I63145" s="37" t="s">
        <v>16</v>
      </c>
    </row>
    <row r="63146" spans="9:9" x14ac:dyDescent="0.2">
      <c r="I63146" s="37" t="s">
        <v>16</v>
      </c>
    </row>
    <row r="63147" spans="9:9" x14ac:dyDescent="0.2">
      <c r="I63147" s="37" t="s">
        <v>16</v>
      </c>
    </row>
    <row r="63148" spans="9:9" x14ac:dyDescent="0.2">
      <c r="I63148" s="37" t="s">
        <v>16</v>
      </c>
    </row>
    <row r="63149" spans="9:9" x14ac:dyDescent="0.2">
      <c r="I63149" s="37" t="s">
        <v>16</v>
      </c>
    </row>
    <row r="63150" spans="9:9" x14ac:dyDescent="0.2">
      <c r="I63150" s="37" t="s">
        <v>16</v>
      </c>
    </row>
    <row r="63151" spans="9:9" x14ac:dyDescent="0.2">
      <c r="I63151" s="37" t="s">
        <v>16</v>
      </c>
    </row>
    <row r="63152" spans="9:9" x14ac:dyDescent="0.2">
      <c r="I63152" s="37" t="s">
        <v>16</v>
      </c>
    </row>
    <row r="63153" spans="9:9" x14ac:dyDescent="0.2">
      <c r="I63153" s="37" t="s">
        <v>16</v>
      </c>
    </row>
    <row r="63154" spans="9:9" x14ac:dyDescent="0.2">
      <c r="I63154" s="37" t="s">
        <v>16</v>
      </c>
    </row>
    <row r="63155" spans="9:9" x14ac:dyDescent="0.2">
      <c r="I63155" s="37" t="s">
        <v>16</v>
      </c>
    </row>
    <row r="63156" spans="9:9" x14ac:dyDescent="0.2">
      <c r="I63156" s="37" t="s">
        <v>16</v>
      </c>
    </row>
    <row r="63157" spans="9:9" x14ac:dyDescent="0.2">
      <c r="I63157" s="37" t="s">
        <v>16</v>
      </c>
    </row>
    <row r="63158" spans="9:9" x14ac:dyDescent="0.2">
      <c r="I63158" s="37" t="s">
        <v>16</v>
      </c>
    </row>
    <row r="63159" spans="9:9" x14ac:dyDescent="0.2">
      <c r="I63159" s="37" t="s">
        <v>16</v>
      </c>
    </row>
    <row r="63160" spans="9:9" x14ac:dyDescent="0.2">
      <c r="I63160" s="37" t="s">
        <v>16</v>
      </c>
    </row>
    <row r="63161" spans="9:9" x14ac:dyDescent="0.2">
      <c r="I63161" s="37" t="s">
        <v>16</v>
      </c>
    </row>
    <row r="63162" spans="9:9" x14ac:dyDescent="0.2">
      <c r="I63162" s="37" t="s">
        <v>16</v>
      </c>
    </row>
    <row r="63163" spans="9:9" x14ac:dyDescent="0.2">
      <c r="I63163" s="37" t="s">
        <v>16</v>
      </c>
    </row>
    <row r="63164" spans="9:9" x14ac:dyDescent="0.2">
      <c r="I63164" s="37" t="s">
        <v>16</v>
      </c>
    </row>
    <row r="63165" spans="9:9" x14ac:dyDescent="0.2">
      <c r="I63165" s="37" t="s">
        <v>16</v>
      </c>
    </row>
    <row r="63166" spans="9:9" x14ac:dyDescent="0.2">
      <c r="I63166" s="37" t="s">
        <v>16</v>
      </c>
    </row>
    <row r="63167" spans="9:9" x14ac:dyDescent="0.2">
      <c r="I63167" s="37" t="s">
        <v>16</v>
      </c>
    </row>
    <row r="63168" spans="9:9" x14ac:dyDescent="0.2">
      <c r="I63168" s="37" t="s">
        <v>16</v>
      </c>
    </row>
    <row r="63169" spans="9:9" x14ac:dyDescent="0.2">
      <c r="I63169" s="37" t="s">
        <v>16</v>
      </c>
    </row>
    <row r="63170" spans="9:9" x14ac:dyDescent="0.2">
      <c r="I63170" s="37" t="s">
        <v>16</v>
      </c>
    </row>
    <row r="63171" spans="9:9" x14ac:dyDescent="0.2">
      <c r="I63171" s="37" t="s">
        <v>16</v>
      </c>
    </row>
    <row r="63172" spans="9:9" x14ac:dyDescent="0.2">
      <c r="I63172" s="37" t="s">
        <v>16</v>
      </c>
    </row>
    <row r="63173" spans="9:9" x14ac:dyDescent="0.2">
      <c r="I63173" s="37" t="s">
        <v>16</v>
      </c>
    </row>
    <row r="63174" spans="9:9" x14ac:dyDescent="0.2">
      <c r="I63174" s="37" t="s">
        <v>16</v>
      </c>
    </row>
    <row r="63175" spans="9:9" x14ac:dyDescent="0.2">
      <c r="I63175" s="37" t="s">
        <v>16</v>
      </c>
    </row>
    <row r="63176" spans="9:9" x14ac:dyDescent="0.2">
      <c r="I63176" s="37" t="s">
        <v>16</v>
      </c>
    </row>
    <row r="63177" spans="9:9" x14ac:dyDescent="0.2">
      <c r="I63177" s="37" t="s">
        <v>16</v>
      </c>
    </row>
    <row r="63178" spans="9:9" x14ac:dyDescent="0.2">
      <c r="I63178" s="37" t="s">
        <v>16</v>
      </c>
    </row>
    <row r="63179" spans="9:9" x14ac:dyDescent="0.2">
      <c r="I63179" s="37" t="s">
        <v>16</v>
      </c>
    </row>
    <row r="63180" spans="9:9" x14ac:dyDescent="0.2">
      <c r="I63180" s="37" t="s">
        <v>16</v>
      </c>
    </row>
    <row r="63181" spans="9:9" x14ac:dyDescent="0.2">
      <c r="I63181" s="37" t="s">
        <v>16</v>
      </c>
    </row>
    <row r="63182" spans="9:9" x14ac:dyDescent="0.2">
      <c r="I63182" s="37" t="s">
        <v>16</v>
      </c>
    </row>
    <row r="63183" spans="9:9" x14ac:dyDescent="0.2">
      <c r="I63183" s="37" t="s">
        <v>16</v>
      </c>
    </row>
    <row r="63184" spans="9:9" x14ac:dyDescent="0.2">
      <c r="I63184" s="37" t="s">
        <v>16</v>
      </c>
    </row>
    <row r="63185" spans="9:9" x14ac:dyDescent="0.2">
      <c r="I63185" s="37" t="s">
        <v>16</v>
      </c>
    </row>
    <row r="63186" spans="9:9" x14ac:dyDescent="0.2">
      <c r="I63186" s="37" t="s">
        <v>16</v>
      </c>
    </row>
    <row r="63187" spans="9:9" x14ac:dyDescent="0.2">
      <c r="I63187" s="37" t="s">
        <v>16</v>
      </c>
    </row>
    <row r="63188" spans="9:9" x14ac:dyDescent="0.2">
      <c r="I63188" s="37" t="s">
        <v>16</v>
      </c>
    </row>
    <row r="63189" spans="9:9" x14ac:dyDescent="0.2">
      <c r="I63189" s="37" t="s">
        <v>16</v>
      </c>
    </row>
    <row r="63190" spans="9:9" x14ac:dyDescent="0.2">
      <c r="I63190" s="37" t="s">
        <v>16</v>
      </c>
    </row>
    <row r="63191" spans="9:9" x14ac:dyDescent="0.2">
      <c r="I63191" s="37" t="s">
        <v>16</v>
      </c>
    </row>
    <row r="63192" spans="9:9" x14ac:dyDescent="0.2">
      <c r="I63192" s="37" t="s">
        <v>16</v>
      </c>
    </row>
    <row r="63193" spans="9:9" x14ac:dyDescent="0.2">
      <c r="I63193" s="37" t="s">
        <v>16</v>
      </c>
    </row>
    <row r="63194" spans="9:9" x14ac:dyDescent="0.2">
      <c r="I63194" s="37" t="s">
        <v>16</v>
      </c>
    </row>
    <row r="63195" spans="9:9" x14ac:dyDescent="0.2">
      <c r="I63195" s="37" t="s">
        <v>16</v>
      </c>
    </row>
    <row r="63196" spans="9:9" x14ac:dyDescent="0.2">
      <c r="I63196" s="37" t="s">
        <v>16</v>
      </c>
    </row>
    <row r="63197" spans="9:9" x14ac:dyDescent="0.2">
      <c r="I63197" s="37" t="s">
        <v>16</v>
      </c>
    </row>
    <row r="63198" spans="9:9" x14ac:dyDescent="0.2">
      <c r="I63198" s="37" t="s">
        <v>16</v>
      </c>
    </row>
    <row r="63199" spans="9:9" x14ac:dyDescent="0.2">
      <c r="I63199" s="37" t="s">
        <v>16</v>
      </c>
    </row>
    <row r="63200" spans="9:9" x14ac:dyDescent="0.2">
      <c r="I63200" s="37" t="s">
        <v>16</v>
      </c>
    </row>
    <row r="63201" spans="9:9" x14ac:dyDescent="0.2">
      <c r="I63201" s="37" t="s">
        <v>16</v>
      </c>
    </row>
    <row r="63202" spans="9:9" x14ac:dyDescent="0.2">
      <c r="I63202" s="37" t="s">
        <v>16</v>
      </c>
    </row>
    <row r="63203" spans="9:9" x14ac:dyDescent="0.2">
      <c r="I63203" s="37" t="s">
        <v>16</v>
      </c>
    </row>
    <row r="63204" spans="9:9" x14ac:dyDescent="0.2">
      <c r="I63204" s="37" t="s">
        <v>16</v>
      </c>
    </row>
    <row r="63205" spans="9:9" x14ac:dyDescent="0.2">
      <c r="I63205" s="37" t="s">
        <v>16</v>
      </c>
    </row>
    <row r="63206" spans="9:9" x14ac:dyDescent="0.2">
      <c r="I63206" s="37" t="s">
        <v>16</v>
      </c>
    </row>
    <row r="63207" spans="9:9" x14ac:dyDescent="0.2">
      <c r="I63207" s="37" t="s">
        <v>16</v>
      </c>
    </row>
    <row r="63208" spans="9:9" x14ac:dyDescent="0.2">
      <c r="I63208" s="37" t="s">
        <v>16</v>
      </c>
    </row>
    <row r="63209" spans="9:9" x14ac:dyDescent="0.2">
      <c r="I63209" s="37" t="s">
        <v>16</v>
      </c>
    </row>
    <row r="63210" spans="9:9" x14ac:dyDescent="0.2">
      <c r="I63210" s="37" t="s">
        <v>16</v>
      </c>
    </row>
    <row r="63211" spans="9:9" x14ac:dyDescent="0.2">
      <c r="I63211" s="37" t="s">
        <v>16</v>
      </c>
    </row>
    <row r="63212" spans="9:9" x14ac:dyDescent="0.2">
      <c r="I63212" s="37" t="s">
        <v>16</v>
      </c>
    </row>
    <row r="63213" spans="9:9" x14ac:dyDescent="0.2">
      <c r="I63213" s="37" t="s">
        <v>16</v>
      </c>
    </row>
    <row r="63214" spans="9:9" x14ac:dyDescent="0.2">
      <c r="I63214" s="37" t="s">
        <v>16</v>
      </c>
    </row>
    <row r="63215" spans="9:9" x14ac:dyDescent="0.2">
      <c r="I63215" s="37" t="s">
        <v>16</v>
      </c>
    </row>
    <row r="63216" spans="9:9" x14ac:dyDescent="0.2">
      <c r="I63216" s="37" t="s">
        <v>16</v>
      </c>
    </row>
    <row r="63217" spans="9:9" x14ac:dyDescent="0.2">
      <c r="I63217" s="37" t="s">
        <v>16</v>
      </c>
    </row>
    <row r="63218" spans="9:9" x14ac:dyDescent="0.2">
      <c r="I63218" s="37" t="s">
        <v>16</v>
      </c>
    </row>
    <row r="63219" spans="9:9" x14ac:dyDescent="0.2">
      <c r="I63219" s="37" t="s">
        <v>16</v>
      </c>
    </row>
    <row r="63220" spans="9:9" x14ac:dyDescent="0.2">
      <c r="I63220" s="37" t="s">
        <v>16</v>
      </c>
    </row>
    <row r="63221" spans="9:9" x14ac:dyDescent="0.2">
      <c r="I63221" s="37" t="s">
        <v>16</v>
      </c>
    </row>
    <row r="63222" spans="9:9" x14ac:dyDescent="0.2">
      <c r="I63222" s="37" t="s">
        <v>16</v>
      </c>
    </row>
    <row r="63223" spans="9:9" x14ac:dyDescent="0.2">
      <c r="I63223" s="37" t="s">
        <v>16</v>
      </c>
    </row>
    <row r="63224" spans="9:9" x14ac:dyDescent="0.2">
      <c r="I63224" s="37" t="s">
        <v>16</v>
      </c>
    </row>
    <row r="63225" spans="9:9" x14ac:dyDescent="0.2">
      <c r="I63225" s="37" t="s">
        <v>16</v>
      </c>
    </row>
    <row r="63226" spans="9:9" x14ac:dyDescent="0.2">
      <c r="I63226" s="37" t="s">
        <v>16</v>
      </c>
    </row>
    <row r="63227" spans="9:9" x14ac:dyDescent="0.2">
      <c r="I63227" s="37" t="s">
        <v>16</v>
      </c>
    </row>
    <row r="63228" spans="9:9" x14ac:dyDescent="0.2">
      <c r="I63228" s="37" t="s">
        <v>16</v>
      </c>
    </row>
    <row r="63229" spans="9:9" x14ac:dyDescent="0.2">
      <c r="I63229" s="37" t="s">
        <v>16</v>
      </c>
    </row>
    <row r="63230" spans="9:9" x14ac:dyDescent="0.2">
      <c r="I63230" s="37" t="s">
        <v>16</v>
      </c>
    </row>
    <row r="63231" spans="9:9" x14ac:dyDescent="0.2">
      <c r="I63231" s="37" t="s">
        <v>16</v>
      </c>
    </row>
    <row r="63232" spans="9:9" x14ac:dyDescent="0.2">
      <c r="I63232" s="37" t="s">
        <v>16</v>
      </c>
    </row>
    <row r="63233" spans="9:9" x14ac:dyDescent="0.2">
      <c r="I63233" s="37" t="s">
        <v>16</v>
      </c>
    </row>
    <row r="63234" spans="9:9" x14ac:dyDescent="0.2">
      <c r="I63234" s="37" t="s">
        <v>16</v>
      </c>
    </row>
    <row r="63235" spans="9:9" x14ac:dyDescent="0.2">
      <c r="I63235" s="37" t="s">
        <v>16</v>
      </c>
    </row>
    <row r="63236" spans="9:9" x14ac:dyDescent="0.2">
      <c r="I63236" s="37" t="s">
        <v>16</v>
      </c>
    </row>
    <row r="63237" spans="9:9" x14ac:dyDescent="0.2">
      <c r="I63237" s="37" t="s">
        <v>16</v>
      </c>
    </row>
    <row r="63238" spans="9:9" x14ac:dyDescent="0.2">
      <c r="I63238" s="37" t="s">
        <v>16</v>
      </c>
    </row>
    <row r="63239" spans="9:9" x14ac:dyDescent="0.2">
      <c r="I63239" s="37" t="s">
        <v>16</v>
      </c>
    </row>
    <row r="63240" spans="9:9" x14ac:dyDescent="0.2">
      <c r="I63240" s="37" t="s">
        <v>16</v>
      </c>
    </row>
    <row r="63241" spans="9:9" x14ac:dyDescent="0.2">
      <c r="I63241" s="37" t="s">
        <v>16</v>
      </c>
    </row>
    <row r="63242" spans="9:9" x14ac:dyDescent="0.2">
      <c r="I63242" s="37" t="s">
        <v>16</v>
      </c>
    </row>
    <row r="63243" spans="9:9" x14ac:dyDescent="0.2">
      <c r="I63243" s="37" t="s">
        <v>16</v>
      </c>
    </row>
    <row r="63244" spans="9:9" x14ac:dyDescent="0.2">
      <c r="I63244" s="37" t="s">
        <v>16</v>
      </c>
    </row>
    <row r="63245" spans="9:9" x14ac:dyDescent="0.2">
      <c r="I63245" s="37" t="s">
        <v>16</v>
      </c>
    </row>
    <row r="63246" spans="9:9" x14ac:dyDescent="0.2">
      <c r="I63246" s="37" t="s">
        <v>16</v>
      </c>
    </row>
    <row r="63247" spans="9:9" x14ac:dyDescent="0.2">
      <c r="I63247" s="37" t="s">
        <v>16</v>
      </c>
    </row>
    <row r="63248" spans="9:9" x14ac:dyDescent="0.2">
      <c r="I63248" s="37" t="s">
        <v>16</v>
      </c>
    </row>
    <row r="63249" spans="9:9" x14ac:dyDescent="0.2">
      <c r="I63249" s="37" t="s">
        <v>16</v>
      </c>
    </row>
    <row r="63250" spans="9:9" x14ac:dyDescent="0.2">
      <c r="I63250" s="37" t="s">
        <v>16</v>
      </c>
    </row>
    <row r="63251" spans="9:9" x14ac:dyDescent="0.2">
      <c r="I63251" s="37" t="s">
        <v>16</v>
      </c>
    </row>
    <row r="63252" spans="9:9" x14ac:dyDescent="0.2">
      <c r="I63252" s="37" t="s">
        <v>16</v>
      </c>
    </row>
    <row r="63253" spans="9:9" x14ac:dyDescent="0.2">
      <c r="I63253" s="37" t="s">
        <v>16</v>
      </c>
    </row>
    <row r="63254" spans="9:9" x14ac:dyDescent="0.2">
      <c r="I63254" s="37" t="s">
        <v>16</v>
      </c>
    </row>
    <row r="63255" spans="9:9" x14ac:dyDescent="0.2">
      <c r="I63255" s="37" t="s">
        <v>16</v>
      </c>
    </row>
    <row r="63256" spans="9:9" x14ac:dyDescent="0.2">
      <c r="I63256" s="37" t="s">
        <v>16</v>
      </c>
    </row>
    <row r="63257" spans="9:9" x14ac:dyDescent="0.2">
      <c r="I63257" s="37" t="s">
        <v>16</v>
      </c>
    </row>
    <row r="63258" spans="9:9" x14ac:dyDescent="0.2">
      <c r="I63258" s="37" t="s">
        <v>16</v>
      </c>
    </row>
    <row r="63259" spans="9:9" x14ac:dyDescent="0.2">
      <c r="I63259" s="37" t="s">
        <v>16</v>
      </c>
    </row>
    <row r="63260" spans="9:9" x14ac:dyDescent="0.2">
      <c r="I63260" s="37" t="s">
        <v>16</v>
      </c>
    </row>
    <row r="63261" spans="9:9" x14ac:dyDescent="0.2">
      <c r="I63261" s="37" t="s">
        <v>16</v>
      </c>
    </row>
    <row r="63262" spans="9:9" x14ac:dyDescent="0.2">
      <c r="I63262" s="37" t="s">
        <v>16</v>
      </c>
    </row>
    <row r="63263" spans="9:9" x14ac:dyDescent="0.2">
      <c r="I63263" s="37" t="s">
        <v>16</v>
      </c>
    </row>
    <row r="63264" spans="9:9" x14ac:dyDescent="0.2">
      <c r="I63264" s="37" t="s">
        <v>16</v>
      </c>
    </row>
    <row r="63265" spans="9:9" x14ac:dyDescent="0.2">
      <c r="I63265" s="37" t="s">
        <v>16</v>
      </c>
    </row>
    <row r="63266" spans="9:9" x14ac:dyDescent="0.2">
      <c r="I63266" s="37" t="s">
        <v>16</v>
      </c>
    </row>
    <row r="63267" spans="9:9" x14ac:dyDescent="0.2">
      <c r="I63267" s="37" t="s">
        <v>16</v>
      </c>
    </row>
    <row r="63268" spans="9:9" x14ac:dyDescent="0.2">
      <c r="I63268" s="37" t="s">
        <v>16</v>
      </c>
    </row>
    <row r="63269" spans="9:9" x14ac:dyDescent="0.2">
      <c r="I63269" s="37" t="s">
        <v>16</v>
      </c>
    </row>
    <row r="63270" spans="9:9" x14ac:dyDescent="0.2">
      <c r="I63270" s="37" t="s">
        <v>16</v>
      </c>
    </row>
    <row r="63271" spans="9:9" x14ac:dyDescent="0.2">
      <c r="I63271" s="37" t="s">
        <v>16</v>
      </c>
    </row>
    <row r="63272" spans="9:9" x14ac:dyDescent="0.2">
      <c r="I63272" s="37" t="s">
        <v>16</v>
      </c>
    </row>
    <row r="63273" spans="9:9" x14ac:dyDescent="0.2">
      <c r="I63273" s="37" t="s">
        <v>16</v>
      </c>
    </row>
    <row r="63274" spans="9:9" x14ac:dyDescent="0.2">
      <c r="I63274" s="37" t="s">
        <v>16</v>
      </c>
    </row>
    <row r="63275" spans="9:9" x14ac:dyDescent="0.2">
      <c r="I63275" s="37" t="s">
        <v>16</v>
      </c>
    </row>
    <row r="63276" spans="9:9" x14ac:dyDescent="0.2">
      <c r="I63276" s="37" t="s">
        <v>16</v>
      </c>
    </row>
    <row r="63277" spans="9:9" x14ac:dyDescent="0.2">
      <c r="I63277" s="37" t="s">
        <v>16</v>
      </c>
    </row>
    <row r="63278" spans="9:9" x14ac:dyDescent="0.2">
      <c r="I63278" s="37" t="s">
        <v>16</v>
      </c>
    </row>
    <row r="63279" spans="9:9" x14ac:dyDescent="0.2">
      <c r="I63279" s="37" t="s">
        <v>16</v>
      </c>
    </row>
    <row r="63280" spans="9:9" x14ac:dyDescent="0.2">
      <c r="I63280" s="37" t="s">
        <v>16</v>
      </c>
    </row>
    <row r="63281" spans="9:9" x14ac:dyDescent="0.2">
      <c r="I63281" s="37" t="s">
        <v>16</v>
      </c>
    </row>
    <row r="63282" spans="9:9" x14ac:dyDescent="0.2">
      <c r="I63282" s="37" t="s">
        <v>16</v>
      </c>
    </row>
    <row r="63283" spans="9:9" x14ac:dyDescent="0.2">
      <c r="I63283" s="37" t="s">
        <v>16</v>
      </c>
    </row>
    <row r="63284" spans="9:9" x14ac:dyDescent="0.2">
      <c r="I63284" s="37" t="s">
        <v>16</v>
      </c>
    </row>
    <row r="63285" spans="9:9" x14ac:dyDescent="0.2">
      <c r="I63285" s="37" t="s">
        <v>16</v>
      </c>
    </row>
    <row r="63286" spans="9:9" x14ac:dyDescent="0.2">
      <c r="I63286" s="37" t="s">
        <v>16</v>
      </c>
    </row>
    <row r="63287" spans="9:9" x14ac:dyDescent="0.2">
      <c r="I63287" s="37" t="s">
        <v>16</v>
      </c>
    </row>
    <row r="63288" spans="9:9" x14ac:dyDescent="0.2">
      <c r="I63288" s="37" t="s">
        <v>16</v>
      </c>
    </row>
    <row r="63289" spans="9:9" x14ac:dyDescent="0.2">
      <c r="I63289" s="37" t="s">
        <v>16</v>
      </c>
    </row>
    <row r="63290" spans="9:9" x14ac:dyDescent="0.2">
      <c r="I63290" s="37" t="s">
        <v>16</v>
      </c>
    </row>
    <row r="63291" spans="9:9" x14ac:dyDescent="0.2">
      <c r="I63291" s="37" t="s">
        <v>16</v>
      </c>
    </row>
    <row r="63292" spans="9:9" x14ac:dyDescent="0.2">
      <c r="I63292" s="37" t="s">
        <v>16</v>
      </c>
    </row>
    <row r="63293" spans="9:9" x14ac:dyDescent="0.2">
      <c r="I63293" s="37" t="s">
        <v>16</v>
      </c>
    </row>
    <row r="63294" spans="9:9" x14ac:dyDescent="0.2">
      <c r="I63294" s="37" t="s">
        <v>16</v>
      </c>
    </row>
    <row r="63295" spans="9:9" x14ac:dyDescent="0.2">
      <c r="I63295" s="37" t="s">
        <v>16</v>
      </c>
    </row>
    <row r="63296" spans="9:9" x14ac:dyDescent="0.2">
      <c r="I63296" s="37" t="s">
        <v>16</v>
      </c>
    </row>
    <row r="63297" spans="9:9" x14ac:dyDescent="0.2">
      <c r="I63297" s="37" t="s">
        <v>16</v>
      </c>
    </row>
    <row r="63298" spans="9:9" x14ac:dyDescent="0.2">
      <c r="I63298" s="37" t="s">
        <v>16</v>
      </c>
    </row>
    <row r="63299" spans="9:9" x14ac:dyDescent="0.2">
      <c r="I63299" s="37" t="s">
        <v>16</v>
      </c>
    </row>
    <row r="63300" spans="9:9" x14ac:dyDescent="0.2">
      <c r="I63300" s="37" t="s">
        <v>16</v>
      </c>
    </row>
    <row r="63301" spans="9:9" x14ac:dyDescent="0.2">
      <c r="I63301" s="37" t="s">
        <v>16</v>
      </c>
    </row>
    <row r="63302" spans="9:9" x14ac:dyDescent="0.2">
      <c r="I63302" s="37" t="s">
        <v>16</v>
      </c>
    </row>
    <row r="63303" spans="9:9" x14ac:dyDescent="0.2">
      <c r="I63303" s="37" t="s">
        <v>16</v>
      </c>
    </row>
    <row r="63304" spans="9:9" x14ac:dyDescent="0.2">
      <c r="I63304" s="37" t="s">
        <v>16</v>
      </c>
    </row>
    <row r="63305" spans="9:9" x14ac:dyDescent="0.2">
      <c r="I63305" s="37" t="s">
        <v>16</v>
      </c>
    </row>
    <row r="63306" spans="9:9" x14ac:dyDescent="0.2">
      <c r="I63306" s="37" t="s">
        <v>16</v>
      </c>
    </row>
    <row r="63307" spans="9:9" x14ac:dyDescent="0.2">
      <c r="I63307" s="37" t="s">
        <v>16</v>
      </c>
    </row>
    <row r="63308" spans="9:9" x14ac:dyDescent="0.2">
      <c r="I63308" s="37" t="s">
        <v>16</v>
      </c>
    </row>
    <row r="63309" spans="9:9" x14ac:dyDescent="0.2">
      <c r="I63309" s="37" t="s">
        <v>16</v>
      </c>
    </row>
    <row r="63310" spans="9:9" x14ac:dyDescent="0.2">
      <c r="I63310" s="37" t="s">
        <v>16</v>
      </c>
    </row>
    <row r="63311" spans="9:9" x14ac:dyDescent="0.2">
      <c r="I63311" s="37" t="s">
        <v>16</v>
      </c>
    </row>
    <row r="63312" spans="9:9" x14ac:dyDescent="0.2">
      <c r="I63312" s="37" t="s">
        <v>16</v>
      </c>
    </row>
    <row r="63313" spans="9:9" x14ac:dyDescent="0.2">
      <c r="I63313" s="37" t="s">
        <v>16</v>
      </c>
    </row>
    <row r="63314" spans="9:9" x14ac:dyDescent="0.2">
      <c r="I63314" s="37" t="s">
        <v>16</v>
      </c>
    </row>
    <row r="63315" spans="9:9" x14ac:dyDescent="0.2">
      <c r="I63315" s="37" t="s">
        <v>16</v>
      </c>
    </row>
    <row r="63316" spans="9:9" x14ac:dyDescent="0.2">
      <c r="I63316" s="37" t="s">
        <v>16</v>
      </c>
    </row>
    <row r="63317" spans="9:9" x14ac:dyDescent="0.2">
      <c r="I63317" s="37" t="s">
        <v>16</v>
      </c>
    </row>
    <row r="63318" spans="9:9" x14ac:dyDescent="0.2">
      <c r="I63318" s="37" t="s">
        <v>16</v>
      </c>
    </row>
    <row r="63319" spans="9:9" x14ac:dyDescent="0.2">
      <c r="I63319" s="37" t="s">
        <v>16</v>
      </c>
    </row>
    <row r="63320" spans="9:9" x14ac:dyDescent="0.2">
      <c r="I63320" s="37" t="s">
        <v>16</v>
      </c>
    </row>
    <row r="63321" spans="9:9" x14ac:dyDescent="0.2">
      <c r="I63321" s="37" t="s">
        <v>16</v>
      </c>
    </row>
    <row r="63322" spans="9:9" x14ac:dyDescent="0.2">
      <c r="I63322" s="37" t="s">
        <v>16</v>
      </c>
    </row>
    <row r="63323" spans="9:9" x14ac:dyDescent="0.2">
      <c r="I63323" s="37" t="s">
        <v>16</v>
      </c>
    </row>
    <row r="63324" spans="9:9" x14ac:dyDescent="0.2">
      <c r="I63324" s="37" t="s">
        <v>16</v>
      </c>
    </row>
    <row r="63325" spans="9:9" x14ac:dyDescent="0.2">
      <c r="I63325" s="37" t="s">
        <v>16</v>
      </c>
    </row>
    <row r="63326" spans="9:9" x14ac:dyDescent="0.2">
      <c r="I63326" s="37" t="s">
        <v>16</v>
      </c>
    </row>
    <row r="63327" spans="9:9" x14ac:dyDescent="0.2">
      <c r="I63327" s="37" t="s">
        <v>16</v>
      </c>
    </row>
    <row r="63328" spans="9:9" x14ac:dyDescent="0.2">
      <c r="I63328" s="37" t="s">
        <v>16</v>
      </c>
    </row>
    <row r="63329" spans="9:9" x14ac:dyDescent="0.2">
      <c r="I63329" s="37" t="s">
        <v>16</v>
      </c>
    </row>
    <row r="63330" spans="9:9" x14ac:dyDescent="0.2">
      <c r="I63330" s="37" t="s">
        <v>16</v>
      </c>
    </row>
    <row r="63331" spans="9:9" x14ac:dyDescent="0.2">
      <c r="I63331" s="37" t="s">
        <v>16</v>
      </c>
    </row>
    <row r="63332" spans="9:9" x14ac:dyDescent="0.2">
      <c r="I63332" s="37" t="s">
        <v>16</v>
      </c>
    </row>
    <row r="63333" spans="9:9" x14ac:dyDescent="0.2">
      <c r="I63333" s="37" t="s">
        <v>16</v>
      </c>
    </row>
    <row r="63334" spans="9:9" x14ac:dyDescent="0.2">
      <c r="I63334" s="37" t="s">
        <v>16</v>
      </c>
    </row>
    <row r="63335" spans="9:9" x14ac:dyDescent="0.2">
      <c r="I63335" s="37" t="s">
        <v>16</v>
      </c>
    </row>
    <row r="63336" spans="9:9" x14ac:dyDescent="0.2">
      <c r="I63336" s="37" t="s">
        <v>16</v>
      </c>
    </row>
    <row r="63337" spans="9:9" x14ac:dyDescent="0.2">
      <c r="I63337" s="37" t="s">
        <v>16</v>
      </c>
    </row>
    <row r="63338" spans="9:9" x14ac:dyDescent="0.2">
      <c r="I63338" s="37" t="s">
        <v>16</v>
      </c>
    </row>
    <row r="63339" spans="9:9" x14ac:dyDescent="0.2">
      <c r="I63339" s="37" t="s">
        <v>16</v>
      </c>
    </row>
    <row r="63340" spans="9:9" x14ac:dyDescent="0.2">
      <c r="I63340" s="37" t="s">
        <v>16</v>
      </c>
    </row>
    <row r="63341" spans="9:9" x14ac:dyDescent="0.2">
      <c r="I63341" s="37" t="s">
        <v>16</v>
      </c>
    </row>
    <row r="63342" spans="9:9" x14ac:dyDescent="0.2">
      <c r="I63342" s="37" t="s">
        <v>16</v>
      </c>
    </row>
    <row r="63343" spans="9:9" x14ac:dyDescent="0.2">
      <c r="I63343" s="37" t="s">
        <v>16</v>
      </c>
    </row>
    <row r="63344" spans="9:9" x14ac:dyDescent="0.2">
      <c r="I63344" s="37" t="s">
        <v>16</v>
      </c>
    </row>
    <row r="63345" spans="9:9" x14ac:dyDescent="0.2">
      <c r="I63345" s="37" t="s">
        <v>16</v>
      </c>
    </row>
    <row r="63346" spans="9:9" x14ac:dyDescent="0.2">
      <c r="I63346" s="37" t="s">
        <v>16</v>
      </c>
    </row>
    <row r="63347" spans="9:9" x14ac:dyDescent="0.2">
      <c r="I63347" s="37" t="s">
        <v>16</v>
      </c>
    </row>
    <row r="63348" spans="9:9" x14ac:dyDescent="0.2">
      <c r="I63348" s="37" t="s">
        <v>16</v>
      </c>
    </row>
    <row r="63349" spans="9:9" x14ac:dyDescent="0.2">
      <c r="I63349" s="37" t="s">
        <v>16</v>
      </c>
    </row>
    <row r="63350" spans="9:9" x14ac:dyDescent="0.2">
      <c r="I63350" s="37" t="s">
        <v>16</v>
      </c>
    </row>
    <row r="63351" spans="9:9" x14ac:dyDescent="0.2">
      <c r="I63351" s="37" t="s">
        <v>16</v>
      </c>
    </row>
    <row r="63352" spans="9:9" x14ac:dyDescent="0.2">
      <c r="I63352" s="37" t="s">
        <v>16</v>
      </c>
    </row>
    <row r="63353" spans="9:9" x14ac:dyDescent="0.2">
      <c r="I63353" s="37" t="s">
        <v>16</v>
      </c>
    </row>
    <row r="63354" spans="9:9" x14ac:dyDescent="0.2">
      <c r="I63354" s="37" t="s">
        <v>16</v>
      </c>
    </row>
    <row r="63355" spans="9:9" x14ac:dyDescent="0.2">
      <c r="I63355" s="37" t="s">
        <v>16</v>
      </c>
    </row>
    <row r="63356" spans="9:9" x14ac:dyDescent="0.2">
      <c r="I63356" s="37" t="s">
        <v>16</v>
      </c>
    </row>
    <row r="63357" spans="9:9" x14ac:dyDescent="0.2">
      <c r="I63357" s="37" t="s">
        <v>16</v>
      </c>
    </row>
    <row r="63358" spans="9:9" x14ac:dyDescent="0.2">
      <c r="I63358" s="37" t="s">
        <v>16</v>
      </c>
    </row>
    <row r="63359" spans="9:9" x14ac:dyDescent="0.2">
      <c r="I63359" s="37" t="s">
        <v>16</v>
      </c>
    </row>
    <row r="63360" spans="9:9" x14ac:dyDescent="0.2">
      <c r="I63360" s="37" t="s">
        <v>16</v>
      </c>
    </row>
    <row r="63361" spans="9:9" x14ac:dyDescent="0.2">
      <c r="I63361" s="37" t="s">
        <v>16</v>
      </c>
    </row>
    <row r="63362" spans="9:9" x14ac:dyDescent="0.2">
      <c r="I63362" s="37" t="s">
        <v>16</v>
      </c>
    </row>
    <row r="63363" spans="9:9" x14ac:dyDescent="0.2">
      <c r="I63363" s="37" t="s">
        <v>16</v>
      </c>
    </row>
    <row r="63364" spans="9:9" x14ac:dyDescent="0.2">
      <c r="I63364" s="37" t="s">
        <v>16</v>
      </c>
    </row>
    <row r="63365" spans="9:9" x14ac:dyDescent="0.2">
      <c r="I63365" s="37" t="s">
        <v>16</v>
      </c>
    </row>
    <row r="63366" spans="9:9" x14ac:dyDescent="0.2">
      <c r="I63366" s="37" t="s">
        <v>16</v>
      </c>
    </row>
    <row r="63367" spans="9:9" x14ac:dyDescent="0.2">
      <c r="I63367" s="37" t="s">
        <v>16</v>
      </c>
    </row>
    <row r="63368" spans="9:9" x14ac:dyDescent="0.2">
      <c r="I63368" s="37" t="s">
        <v>16</v>
      </c>
    </row>
    <row r="63369" spans="9:9" x14ac:dyDescent="0.2">
      <c r="I63369" s="37" t="s">
        <v>16</v>
      </c>
    </row>
    <row r="63370" spans="9:9" x14ac:dyDescent="0.2">
      <c r="I63370" s="37" t="s">
        <v>16</v>
      </c>
    </row>
    <row r="63371" spans="9:9" x14ac:dyDescent="0.2">
      <c r="I63371" s="37" t="s">
        <v>16</v>
      </c>
    </row>
    <row r="63372" spans="9:9" x14ac:dyDescent="0.2">
      <c r="I63372" s="37" t="s">
        <v>16</v>
      </c>
    </row>
    <row r="63373" spans="9:9" x14ac:dyDescent="0.2">
      <c r="I63373" s="37" t="s">
        <v>16</v>
      </c>
    </row>
    <row r="63374" spans="9:9" x14ac:dyDescent="0.2">
      <c r="I63374" s="37" t="s">
        <v>16</v>
      </c>
    </row>
    <row r="63375" spans="9:9" x14ac:dyDescent="0.2">
      <c r="I63375" s="37" t="s">
        <v>16</v>
      </c>
    </row>
    <row r="63376" spans="9:9" x14ac:dyDescent="0.2">
      <c r="I63376" s="37" t="s">
        <v>16</v>
      </c>
    </row>
    <row r="63377" spans="9:9" x14ac:dyDescent="0.2">
      <c r="I63377" s="37" t="s">
        <v>16</v>
      </c>
    </row>
    <row r="63378" spans="9:9" x14ac:dyDescent="0.2">
      <c r="I63378" s="37" t="s">
        <v>16</v>
      </c>
    </row>
    <row r="63379" spans="9:9" x14ac:dyDescent="0.2">
      <c r="I63379" s="37" t="s">
        <v>16</v>
      </c>
    </row>
    <row r="63380" spans="9:9" x14ac:dyDescent="0.2">
      <c r="I63380" s="37" t="s">
        <v>16</v>
      </c>
    </row>
    <row r="63381" spans="9:9" x14ac:dyDescent="0.2">
      <c r="I63381" s="37" t="s">
        <v>16</v>
      </c>
    </row>
    <row r="63382" spans="9:9" x14ac:dyDescent="0.2">
      <c r="I63382" s="37" t="s">
        <v>16</v>
      </c>
    </row>
    <row r="63383" spans="9:9" x14ac:dyDescent="0.2">
      <c r="I63383" s="37" t="s">
        <v>16</v>
      </c>
    </row>
    <row r="63384" spans="9:9" x14ac:dyDescent="0.2">
      <c r="I63384" s="37" t="s">
        <v>16</v>
      </c>
    </row>
    <row r="63385" spans="9:9" x14ac:dyDescent="0.2">
      <c r="I63385" s="37" t="s">
        <v>16</v>
      </c>
    </row>
    <row r="63386" spans="9:9" x14ac:dyDescent="0.2">
      <c r="I63386" s="37" t="s">
        <v>16</v>
      </c>
    </row>
    <row r="63387" spans="9:9" x14ac:dyDescent="0.2">
      <c r="I63387" s="37" t="s">
        <v>16</v>
      </c>
    </row>
    <row r="63388" spans="9:9" x14ac:dyDescent="0.2">
      <c r="I63388" s="37" t="s">
        <v>16</v>
      </c>
    </row>
    <row r="63389" spans="9:9" x14ac:dyDescent="0.2">
      <c r="I63389" s="37" t="s">
        <v>16</v>
      </c>
    </row>
    <row r="63390" spans="9:9" x14ac:dyDescent="0.2">
      <c r="I63390" s="37" t="s">
        <v>16</v>
      </c>
    </row>
    <row r="63391" spans="9:9" x14ac:dyDescent="0.2">
      <c r="I63391" s="37" t="s">
        <v>16</v>
      </c>
    </row>
    <row r="63392" spans="9:9" x14ac:dyDescent="0.2">
      <c r="I63392" s="37" t="s">
        <v>16</v>
      </c>
    </row>
    <row r="63393" spans="9:9" x14ac:dyDescent="0.2">
      <c r="I63393" s="37" t="s">
        <v>16</v>
      </c>
    </row>
    <row r="63394" spans="9:9" x14ac:dyDescent="0.2">
      <c r="I63394" s="37" t="s">
        <v>16</v>
      </c>
    </row>
    <row r="63395" spans="9:9" x14ac:dyDescent="0.2">
      <c r="I63395" s="37" t="s">
        <v>16</v>
      </c>
    </row>
    <row r="63396" spans="9:9" x14ac:dyDescent="0.2">
      <c r="I63396" s="37" t="s">
        <v>16</v>
      </c>
    </row>
    <row r="63397" spans="9:9" x14ac:dyDescent="0.2">
      <c r="I63397" s="37" t="s">
        <v>16</v>
      </c>
    </row>
    <row r="63398" spans="9:9" x14ac:dyDescent="0.2">
      <c r="I63398" s="37" t="s">
        <v>16</v>
      </c>
    </row>
    <row r="63399" spans="9:9" x14ac:dyDescent="0.2">
      <c r="I63399" s="37" t="s">
        <v>16</v>
      </c>
    </row>
    <row r="63400" spans="9:9" x14ac:dyDescent="0.2">
      <c r="I63400" s="37" t="s">
        <v>16</v>
      </c>
    </row>
    <row r="63401" spans="9:9" x14ac:dyDescent="0.2">
      <c r="I63401" s="37" t="s">
        <v>16</v>
      </c>
    </row>
    <row r="63402" spans="9:9" x14ac:dyDescent="0.2">
      <c r="I63402" s="37" t="s">
        <v>16</v>
      </c>
    </row>
    <row r="63403" spans="9:9" x14ac:dyDescent="0.2">
      <c r="I63403" s="37" t="s">
        <v>16</v>
      </c>
    </row>
    <row r="63404" spans="9:9" x14ac:dyDescent="0.2">
      <c r="I63404" s="37" t="s">
        <v>16</v>
      </c>
    </row>
    <row r="63405" spans="9:9" x14ac:dyDescent="0.2">
      <c r="I63405" s="37" t="s">
        <v>16</v>
      </c>
    </row>
    <row r="63406" spans="9:9" x14ac:dyDescent="0.2">
      <c r="I63406" s="37" t="s">
        <v>16</v>
      </c>
    </row>
    <row r="63407" spans="9:9" x14ac:dyDescent="0.2">
      <c r="I63407" s="37" t="s">
        <v>16</v>
      </c>
    </row>
    <row r="63408" spans="9:9" x14ac:dyDescent="0.2">
      <c r="I63408" s="37" t="s">
        <v>16</v>
      </c>
    </row>
    <row r="63409" spans="9:9" x14ac:dyDescent="0.2">
      <c r="I63409" s="37" t="s">
        <v>16</v>
      </c>
    </row>
    <row r="63410" spans="9:9" x14ac:dyDescent="0.2">
      <c r="I63410" s="37" t="s">
        <v>16</v>
      </c>
    </row>
    <row r="63411" spans="9:9" x14ac:dyDescent="0.2">
      <c r="I63411" s="37" t="s">
        <v>16</v>
      </c>
    </row>
    <row r="63412" spans="9:9" x14ac:dyDescent="0.2">
      <c r="I63412" s="37" t="s">
        <v>16</v>
      </c>
    </row>
    <row r="63413" spans="9:9" x14ac:dyDescent="0.2">
      <c r="I63413" s="37" t="s">
        <v>16</v>
      </c>
    </row>
    <row r="63414" spans="9:9" x14ac:dyDescent="0.2">
      <c r="I63414" s="37" t="s">
        <v>16</v>
      </c>
    </row>
    <row r="63415" spans="9:9" x14ac:dyDescent="0.2">
      <c r="I63415" s="37" t="s">
        <v>16</v>
      </c>
    </row>
    <row r="63416" spans="9:9" x14ac:dyDescent="0.2">
      <c r="I63416" s="37" t="s">
        <v>16</v>
      </c>
    </row>
    <row r="63417" spans="9:9" x14ac:dyDescent="0.2">
      <c r="I63417" s="37" t="s">
        <v>16</v>
      </c>
    </row>
    <row r="63418" spans="9:9" x14ac:dyDescent="0.2">
      <c r="I63418" s="37" t="s">
        <v>16</v>
      </c>
    </row>
    <row r="63419" spans="9:9" x14ac:dyDescent="0.2">
      <c r="I63419" s="37" t="s">
        <v>16</v>
      </c>
    </row>
    <row r="63420" spans="9:9" x14ac:dyDescent="0.2">
      <c r="I63420" s="37" t="s">
        <v>16</v>
      </c>
    </row>
    <row r="63421" spans="9:9" x14ac:dyDescent="0.2">
      <c r="I63421" s="37" t="s">
        <v>16</v>
      </c>
    </row>
    <row r="63422" spans="9:9" x14ac:dyDescent="0.2">
      <c r="I63422" s="37" t="s">
        <v>16</v>
      </c>
    </row>
    <row r="63423" spans="9:9" x14ac:dyDescent="0.2">
      <c r="I63423" s="37" t="s">
        <v>16</v>
      </c>
    </row>
    <row r="63424" spans="9:9" x14ac:dyDescent="0.2">
      <c r="I63424" s="37" t="s">
        <v>16</v>
      </c>
    </row>
    <row r="63425" spans="9:9" x14ac:dyDescent="0.2">
      <c r="I63425" s="37" t="s">
        <v>16</v>
      </c>
    </row>
    <row r="63426" spans="9:9" x14ac:dyDescent="0.2">
      <c r="I63426" s="37" t="s">
        <v>16</v>
      </c>
    </row>
    <row r="63427" spans="9:9" x14ac:dyDescent="0.2">
      <c r="I63427" s="37" t="s">
        <v>16</v>
      </c>
    </row>
    <row r="63428" spans="9:9" x14ac:dyDescent="0.2">
      <c r="I63428" s="37" t="s">
        <v>16</v>
      </c>
    </row>
    <row r="63429" spans="9:9" x14ac:dyDescent="0.2">
      <c r="I63429" s="37" t="s">
        <v>16</v>
      </c>
    </row>
    <row r="63430" spans="9:9" x14ac:dyDescent="0.2">
      <c r="I63430" s="37" t="s">
        <v>16</v>
      </c>
    </row>
    <row r="63431" spans="9:9" x14ac:dyDescent="0.2">
      <c r="I63431" s="37" t="s">
        <v>16</v>
      </c>
    </row>
    <row r="63432" spans="9:9" x14ac:dyDescent="0.2">
      <c r="I63432" s="37" t="s">
        <v>16</v>
      </c>
    </row>
    <row r="63433" spans="9:9" x14ac:dyDescent="0.2">
      <c r="I63433" s="37" t="s">
        <v>16</v>
      </c>
    </row>
    <row r="63434" spans="9:9" x14ac:dyDescent="0.2">
      <c r="I63434" s="37" t="s">
        <v>16</v>
      </c>
    </row>
    <row r="63435" spans="9:9" x14ac:dyDescent="0.2">
      <c r="I63435" s="37" t="s">
        <v>16</v>
      </c>
    </row>
    <row r="63436" spans="9:9" x14ac:dyDescent="0.2">
      <c r="I63436" s="37" t="s">
        <v>16</v>
      </c>
    </row>
    <row r="63437" spans="9:9" x14ac:dyDescent="0.2">
      <c r="I63437" s="37" t="s">
        <v>16</v>
      </c>
    </row>
    <row r="63438" spans="9:9" x14ac:dyDescent="0.2">
      <c r="I63438" s="37" t="s">
        <v>16</v>
      </c>
    </row>
    <row r="63439" spans="9:9" x14ac:dyDescent="0.2">
      <c r="I63439" s="37" t="s">
        <v>16</v>
      </c>
    </row>
    <row r="63440" spans="9:9" x14ac:dyDescent="0.2">
      <c r="I63440" s="37" t="s">
        <v>16</v>
      </c>
    </row>
    <row r="63441" spans="9:9" x14ac:dyDescent="0.2">
      <c r="I63441" s="37" t="s">
        <v>16</v>
      </c>
    </row>
    <row r="63442" spans="9:9" x14ac:dyDescent="0.2">
      <c r="I63442" s="37" t="s">
        <v>16</v>
      </c>
    </row>
    <row r="63443" spans="9:9" x14ac:dyDescent="0.2">
      <c r="I63443" s="37" t="s">
        <v>16</v>
      </c>
    </row>
    <row r="63444" spans="9:9" x14ac:dyDescent="0.2">
      <c r="I63444" s="37" t="s">
        <v>16</v>
      </c>
    </row>
    <row r="63445" spans="9:9" x14ac:dyDescent="0.2">
      <c r="I63445" s="37" t="s">
        <v>16</v>
      </c>
    </row>
    <row r="63446" spans="9:9" x14ac:dyDescent="0.2">
      <c r="I63446" s="37" t="s">
        <v>16</v>
      </c>
    </row>
    <row r="63447" spans="9:9" x14ac:dyDescent="0.2">
      <c r="I63447" s="37" t="s">
        <v>16</v>
      </c>
    </row>
    <row r="63448" spans="9:9" x14ac:dyDescent="0.2">
      <c r="I63448" s="37" t="s">
        <v>16</v>
      </c>
    </row>
    <row r="63449" spans="9:9" x14ac:dyDescent="0.2">
      <c r="I63449" s="37" t="s">
        <v>16</v>
      </c>
    </row>
    <row r="63450" spans="9:9" x14ac:dyDescent="0.2">
      <c r="I63450" s="37" t="s">
        <v>16</v>
      </c>
    </row>
    <row r="63451" spans="9:9" x14ac:dyDescent="0.2">
      <c r="I63451" s="37" t="s">
        <v>16</v>
      </c>
    </row>
    <row r="63452" spans="9:9" x14ac:dyDescent="0.2">
      <c r="I63452" s="37" t="s">
        <v>16</v>
      </c>
    </row>
    <row r="63453" spans="9:9" x14ac:dyDescent="0.2">
      <c r="I63453" s="37" t="s">
        <v>16</v>
      </c>
    </row>
    <row r="63454" spans="9:9" x14ac:dyDescent="0.2">
      <c r="I63454" s="37" t="s">
        <v>16</v>
      </c>
    </row>
    <row r="63455" spans="9:9" x14ac:dyDescent="0.2">
      <c r="I63455" s="37" t="s">
        <v>16</v>
      </c>
    </row>
    <row r="63456" spans="9:9" x14ac:dyDescent="0.2">
      <c r="I63456" s="37" t="s">
        <v>16</v>
      </c>
    </row>
    <row r="63457" spans="9:9" x14ac:dyDescent="0.2">
      <c r="I63457" s="37" t="s">
        <v>16</v>
      </c>
    </row>
    <row r="63458" spans="9:9" x14ac:dyDescent="0.2">
      <c r="I63458" s="37" t="s">
        <v>16</v>
      </c>
    </row>
    <row r="63459" spans="9:9" x14ac:dyDescent="0.2">
      <c r="I63459" s="37" t="s">
        <v>16</v>
      </c>
    </row>
    <row r="63460" spans="9:9" x14ac:dyDescent="0.2">
      <c r="I63460" s="37" t="s">
        <v>16</v>
      </c>
    </row>
    <row r="63461" spans="9:9" x14ac:dyDescent="0.2">
      <c r="I63461" s="37" t="s">
        <v>16</v>
      </c>
    </row>
    <row r="63462" spans="9:9" x14ac:dyDescent="0.2">
      <c r="I63462" s="37" t="s">
        <v>16</v>
      </c>
    </row>
    <row r="63463" spans="9:9" x14ac:dyDescent="0.2">
      <c r="I63463" s="37" t="s">
        <v>16</v>
      </c>
    </row>
    <row r="63464" spans="9:9" x14ac:dyDescent="0.2">
      <c r="I63464" s="37" t="s">
        <v>16</v>
      </c>
    </row>
    <row r="63465" spans="9:9" x14ac:dyDescent="0.2">
      <c r="I63465" s="37" t="s">
        <v>16</v>
      </c>
    </row>
    <row r="63466" spans="9:9" x14ac:dyDescent="0.2">
      <c r="I63466" s="37" t="s">
        <v>16</v>
      </c>
    </row>
    <row r="63467" spans="9:9" x14ac:dyDescent="0.2">
      <c r="I63467" s="37" t="s">
        <v>16</v>
      </c>
    </row>
    <row r="63468" spans="9:9" x14ac:dyDescent="0.2">
      <c r="I63468" s="37" t="s">
        <v>16</v>
      </c>
    </row>
    <row r="63469" spans="9:9" x14ac:dyDescent="0.2">
      <c r="I63469" s="37" t="s">
        <v>16</v>
      </c>
    </row>
    <row r="63470" spans="9:9" x14ac:dyDescent="0.2">
      <c r="I63470" s="37" t="s">
        <v>16</v>
      </c>
    </row>
    <row r="63471" spans="9:9" x14ac:dyDescent="0.2">
      <c r="I63471" s="37" t="s">
        <v>16</v>
      </c>
    </row>
    <row r="63472" spans="9:9" x14ac:dyDescent="0.2">
      <c r="I63472" s="37" t="s">
        <v>16</v>
      </c>
    </row>
    <row r="63473" spans="9:9" x14ac:dyDescent="0.2">
      <c r="I63473" s="37" t="s">
        <v>16</v>
      </c>
    </row>
    <row r="63474" spans="9:9" x14ac:dyDescent="0.2">
      <c r="I63474" s="37" t="s">
        <v>16</v>
      </c>
    </row>
    <row r="63475" spans="9:9" x14ac:dyDescent="0.2">
      <c r="I63475" s="37" t="s">
        <v>16</v>
      </c>
    </row>
    <row r="63476" spans="9:9" x14ac:dyDescent="0.2">
      <c r="I63476" s="37" t="s">
        <v>16</v>
      </c>
    </row>
    <row r="63477" spans="9:9" x14ac:dyDescent="0.2">
      <c r="I63477" s="37" t="s">
        <v>16</v>
      </c>
    </row>
    <row r="63478" spans="9:9" x14ac:dyDescent="0.2">
      <c r="I63478" s="37" t="s">
        <v>16</v>
      </c>
    </row>
    <row r="63479" spans="9:9" x14ac:dyDescent="0.2">
      <c r="I63479" s="37" t="s">
        <v>16</v>
      </c>
    </row>
    <row r="63480" spans="9:9" x14ac:dyDescent="0.2">
      <c r="I63480" s="37" t="s">
        <v>16</v>
      </c>
    </row>
    <row r="63481" spans="9:9" x14ac:dyDescent="0.2">
      <c r="I63481" s="37" t="s">
        <v>16</v>
      </c>
    </row>
    <row r="63482" spans="9:9" x14ac:dyDescent="0.2">
      <c r="I63482" s="37" t="s">
        <v>16</v>
      </c>
    </row>
    <row r="63483" spans="9:9" x14ac:dyDescent="0.2">
      <c r="I63483" s="37" t="s">
        <v>16</v>
      </c>
    </row>
    <row r="63484" spans="9:9" x14ac:dyDescent="0.2">
      <c r="I63484" s="37" t="s">
        <v>16</v>
      </c>
    </row>
    <row r="63485" spans="9:9" x14ac:dyDescent="0.2">
      <c r="I63485" s="37" t="s">
        <v>16</v>
      </c>
    </row>
    <row r="63486" spans="9:9" x14ac:dyDescent="0.2">
      <c r="I63486" s="37" t="s">
        <v>16</v>
      </c>
    </row>
    <row r="63487" spans="9:9" x14ac:dyDescent="0.2">
      <c r="I63487" s="37" t="s">
        <v>16</v>
      </c>
    </row>
    <row r="63488" spans="9:9" x14ac:dyDescent="0.2">
      <c r="I63488" s="37" t="s">
        <v>16</v>
      </c>
    </row>
    <row r="63489" spans="9:9" x14ac:dyDescent="0.2">
      <c r="I63489" s="37" t="s">
        <v>16</v>
      </c>
    </row>
    <row r="63490" spans="9:9" x14ac:dyDescent="0.2">
      <c r="I63490" s="37" t="s">
        <v>16</v>
      </c>
    </row>
    <row r="63491" spans="9:9" x14ac:dyDescent="0.2">
      <c r="I63491" s="37" t="s">
        <v>16</v>
      </c>
    </row>
    <row r="63492" spans="9:9" x14ac:dyDescent="0.2">
      <c r="I63492" s="37" t="s">
        <v>16</v>
      </c>
    </row>
    <row r="63493" spans="9:9" x14ac:dyDescent="0.2">
      <c r="I63493" s="37" t="s">
        <v>16</v>
      </c>
    </row>
    <row r="63494" spans="9:9" x14ac:dyDescent="0.2">
      <c r="I63494" s="37" t="s">
        <v>16</v>
      </c>
    </row>
    <row r="63495" spans="9:9" x14ac:dyDescent="0.2">
      <c r="I63495" s="37" t="s">
        <v>16</v>
      </c>
    </row>
    <row r="63496" spans="9:9" x14ac:dyDescent="0.2">
      <c r="I63496" s="37" t="s">
        <v>16</v>
      </c>
    </row>
    <row r="63497" spans="9:9" x14ac:dyDescent="0.2">
      <c r="I63497" s="37" t="s">
        <v>16</v>
      </c>
    </row>
    <row r="63498" spans="9:9" x14ac:dyDescent="0.2">
      <c r="I63498" s="37" t="s">
        <v>16</v>
      </c>
    </row>
    <row r="63499" spans="9:9" x14ac:dyDescent="0.2">
      <c r="I63499" s="37" t="s">
        <v>16</v>
      </c>
    </row>
    <row r="63500" spans="9:9" x14ac:dyDescent="0.2">
      <c r="I63500" s="37" t="s">
        <v>16</v>
      </c>
    </row>
    <row r="63501" spans="9:9" x14ac:dyDescent="0.2">
      <c r="I63501" s="37" t="s">
        <v>16</v>
      </c>
    </row>
    <row r="63502" spans="9:9" x14ac:dyDescent="0.2">
      <c r="I63502" s="37" t="s">
        <v>16</v>
      </c>
    </row>
    <row r="63503" spans="9:9" x14ac:dyDescent="0.2">
      <c r="I63503" s="37" t="s">
        <v>16</v>
      </c>
    </row>
    <row r="63504" spans="9:9" x14ac:dyDescent="0.2">
      <c r="I63504" s="37" t="s">
        <v>16</v>
      </c>
    </row>
    <row r="63505" spans="9:9" x14ac:dyDescent="0.2">
      <c r="I63505" s="37" t="s">
        <v>16</v>
      </c>
    </row>
    <row r="63506" spans="9:9" x14ac:dyDescent="0.2">
      <c r="I63506" s="37" t="s">
        <v>16</v>
      </c>
    </row>
    <row r="63507" spans="9:9" x14ac:dyDescent="0.2">
      <c r="I63507" s="37" t="s">
        <v>16</v>
      </c>
    </row>
    <row r="63508" spans="9:9" x14ac:dyDescent="0.2">
      <c r="I63508" s="37" t="s">
        <v>16</v>
      </c>
    </row>
    <row r="63509" spans="9:9" x14ac:dyDescent="0.2">
      <c r="I63509" s="37" t="s">
        <v>16</v>
      </c>
    </row>
    <row r="63510" spans="9:9" x14ac:dyDescent="0.2">
      <c r="I63510" s="37" t="s">
        <v>16</v>
      </c>
    </row>
    <row r="63511" spans="9:9" x14ac:dyDescent="0.2">
      <c r="I63511" s="37" t="s">
        <v>16</v>
      </c>
    </row>
    <row r="63512" spans="9:9" x14ac:dyDescent="0.2">
      <c r="I63512" s="37" t="s">
        <v>16</v>
      </c>
    </row>
    <row r="63513" spans="9:9" x14ac:dyDescent="0.2">
      <c r="I63513" s="37" t="s">
        <v>16</v>
      </c>
    </row>
    <row r="63514" spans="9:9" x14ac:dyDescent="0.2">
      <c r="I63514" s="37" t="s">
        <v>16</v>
      </c>
    </row>
    <row r="63515" spans="9:9" x14ac:dyDescent="0.2">
      <c r="I63515" s="37" t="s">
        <v>16</v>
      </c>
    </row>
    <row r="63516" spans="9:9" x14ac:dyDescent="0.2">
      <c r="I63516" s="37" t="s">
        <v>16</v>
      </c>
    </row>
    <row r="63517" spans="9:9" x14ac:dyDescent="0.2">
      <c r="I63517" s="37" t="s">
        <v>16</v>
      </c>
    </row>
    <row r="63518" spans="9:9" x14ac:dyDescent="0.2">
      <c r="I63518" s="37" t="s">
        <v>16</v>
      </c>
    </row>
    <row r="63519" spans="9:9" x14ac:dyDescent="0.2">
      <c r="I63519" s="37" t="s">
        <v>16</v>
      </c>
    </row>
    <row r="63520" spans="9:9" x14ac:dyDescent="0.2">
      <c r="I63520" s="37" t="s">
        <v>16</v>
      </c>
    </row>
    <row r="63521" spans="9:9" x14ac:dyDescent="0.2">
      <c r="I63521" s="37" t="s">
        <v>16</v>
      </c>
    </row>
    <row r="63522" spans="9:9" x14ac:dyDescent="0.2">
      <c r="I63522" s="37" t="s">
        <v>16</v>
      </c>
    </row>
    <row r="63523" spans="9:9" x14ac:dyDescent="0.2">
      <c r="I63523" s="37" t="s">
        <v>16</v>
      </c>
    </row>
    <row r="63524" spans="9:9" x14ac:dyDescent="0.2">
      <c r="I63524" s="37" t="s">
        <v>16</v>
      </c>
    </row>
    <row r="63525" spans="9:9" x14ac:dyDescent="0.2">
      <c r="I63525" s="37" t="s">
        <v>16</v>
      </c>
    </row>
    <row r="63526" spans="9:9" x14ac:dyDescent="0.2">
      <c r="I63526" s="37" t="s">
        <v>16</v>
      </c>
    </row>
    <row r="63527" spans="9:9" x14ac:dyDescent="0.2">
      <c r="I63527" s="37" t="s">
        <v>16</v>
      </c>
    </row>
    <row r="63528" spans="9:9" x14ac:dyDescent="0.2">
      <c r="I63528" s="37" t="s">
        <v>16</v>
      </c>
    </row>
    <row r="63529" spans="9:9" x14ac:dyDescent="0.2">
      <c r="I63529" s="37" t="s">
        <v>16</v>
      </c>
    </row>
    <row r="63530" spans="9:9" x14ac:dyDescent="0.2">
      <c r="I63530" s="37" t="s">
        <v>16</v>
      </c>
    </row>
    <row r="63531" spans="9:9" x14ac:dyDescent="0.2">
      <c r="I63531" s="37" t="s">
        <v>16</v>
      </c>
    </row>
    <row r="63532" spans="9:9" x14ac:dyDescent="0.2">
      <c r="I63532" s="37" t="s">
        <v>16</v>
      </c>
    </row>
    <row r="63533" spans="9:9" x14ac:dyDescent="0.2">
      <c r="I63533" s="37" t="s">
        <v>16</v>
      </c>
    </row>
    <row r="63534" spans="9:9" x14ac:dyDescent="0.2">
      <c r="I63534" s="37" t="s">
        <v>16</v>
      </c>
    </row>
    <row r="63535" spans="9:9" x14ac:dyDescent="0.2">
      <c r="I63535" s="37" t="s">
        <v>16</v>
      </c>
    </row>
    <row r="63536" spans="9:9" x14ac:dyDescent="0.2">
      <c r="I63536" s="37" t="s">
        <v>16</v>
      </c>
    </row>
    <row r="63537" spans="9:9" x14ac:dyDescent="0.2">
      <c r="I63537" s="37" t="s">
        <v>16</v>
      </c>
    </row>
    <row r="63538" spans="9:9" x14ac:dyDescent="0.2">
      <c r="I63538" s="37" t="s">
        <v>16</v>
      </c>
    </row>
    <row r="63539" spans="9:9" x14ac:dyDescent="0.2">
      <c r="I63539" s="37" t="s">
        <v>16</v>
      </c>
    </row>
    <row r="63540" spans="9:9" x14ac:dyDescent="0.2">
      <c r="I63540" s="37" t="s">
        <v>16</v>
      </c>
    </row>
    <row r="63541" spans="9:9" x14ac:dyDescent="0.2">
      <c r="I63541" s="37" t="s">
        <v>16</v>
      </c>
    </row>
    <row r="63542" spans="9:9" x14ac:dyDescent="0.2">
      <c r="I63542" s="37" t="s">
        <v>16</v>
      </c>
    </row>
    <row r="63543" spans="9:9" x14ac:dyDescent="0.2">
      <c r="I63543" s="37" t="s">
        <v>16</v>
      </c>
    </row>
    <row r="63544" spans="9:9" x14ac:dyDescent="0.2">
      <c r="I63544" s="37" t="s">
        <v>16</v>
      </c>
    </row>
    <row r="63545" spans="9:9" x14ac:dyDescent="0.2">
      <c r="I63545" s="37" t="s">
        <v>16</v>
      </c>
    </row>
    <row r="63546" spans="9:9" x14ac:dyDescent="0.2">
      <c r="I63546" s="37" t="s">
        <v>16</v>
      </c>
    </row>
    <row r="63547" spans="9:9" x14ac:dyDescent="0.2">
      <c r="I63547" s="37" t="s">
        <v>16</v>
      </c>
    </row>
    <row r="63548" spans="9:9" x14ac:dyDescent="0.2">
      <c r="I63548" s="37" t="s">
        <v>16</v>
      </c>
    </row>
    <row r="63549" spans="9:9" x14ac:dyDescent="0.2">
      <c r="I63549" s="37" t="s">
        <v>16</v>
      </c>
    </row>
    <row r="63550" spans="9:9" x14ac:dyDescent="0.2">
      <c r="I63550" s="37" t="s">
        <v>16</v>
      </c>
    </row>
    <row r="63551" spans="9:9" x14ac:dyDescent="0.2">
      <c r="I63551" s="37" t="s">
        <v>16</v>
      </c>
    </row>
    <row r="63552" spans="9:9" x14ac:dyDescent="0.2">
      <c r="I63552" s="37" t="s">
        <v>16</v>
      </c>
    </row>
    <row r="63553" spans="9:9" x14ac:dyDescent="0.2">
      <c r="I63553" s="37" t="s">
        <v>16</v>
      </c>
    </row>
    <row r="63554" spans="9:9" x14ac:dyDescent="0.2">
      <c r="I63554" s="37" t="s">
        <v>16</v>
      </c>
    </row>
    <row r="63555" spans="9:9" x14ac:dyDescent="0.2">
      <c r="I63555" s="37" t="s">
        <v>16</v>
      </c>
    </row>
    <row r="63556" spans="9:9" x14ac:dyDescent="0.2">
      <c r="I63556" s="37" t="s">
        <v>16</v>
      </c>
    </row>
    <row r="63557" spans="9:9" x14ac:dyDescent="0.2">
      <c r="I63557" s="37" t="s">
        <v>16</v>
      </c>
    </row>
    <row r="63558" spans="9:9" x14ac:dyDescent="0.2">
      <c r="I63558" s="37" t="s">
        <v>16</v>
      </c>
    </row>
    <row r="63559" spans="9:9" x14ac:dyDescent="0.2">
      <c r="I63559" s="37" t="s">
        <v>16</v>
      </c>
    </row>
    <row r="63560" spans="9:9" x14ac:dyDescent="0.2">
      <c r="I63560" s="37" t="s">
        <v>16</v>
      </c>
    </row>
    <row r="63561" spans="9:9" x14ac:dyDescent="0.2">
      <c r="I63561" s="37" t="s">
        <v>16</v>
      </c>
    </row>
    <row r="63562" spans="9:9" x14ac:dyDescent="0.2">
      <c r="I63562" s="37" t="s">
        <v>16</v>
      </c>
    </row>
    <row r="63563" spans="9:9" x14ac:dyDescent="0.2">
      <c r="I63563" s="37" t="s">
        <v>16</v>
      </c>
    </row>
    <row r="63564" spans="9:9" x14ac:dyDescent="0.2">
      <c r="I63564" s="37" t="s">
        <v>16</v>
      </c>
    </row>
    <row r="63565" spans="9:9" x14ac:dyDescent="0.2">
      <c r="I63565" s="37" t="s">
        <v>16</v>
      </c>
    </row>
    <row r="63566" spans="9:9" x14ac:dyDescent="0.2">
      <c r="I63566" s="37" t="s">
        <v>16</v>
      </c>
    </row>
    <row r="63567" spans="9:9" x14ac:dyDescent="0.2">
      <c r="I63567" s="37" t="s">
        <v>16</v>
      </c>
    </row>
    <row r="63568" spans="9:9" x14ac:dyDescent="0.2">
      <c r="I63568" s="37" t="s">
        <v>16</v>
      </c>
    </row>
    <row r="63569" spans="9:9" x14ac:dyDescent="0.2">
      <c r="I63569" s="37" t="s">
        <v>16</v>
      </c>
    </row>
    <row r="63570" spans="9:9" x14ac:dyDescent="0.2">
      <c r="I63570" s="37" t="s">
        <v>16</v>
      </c>
    </row>
    <row r="63571" spans="9:9" x14ac:dyDescent="0.2">
      <c r="I63571" s="37" t="s">
        <v>16</v>
      </c>
    </row>
    <row r="63572" spans="9:9" x14ac:dyDescent="0.2">
      <c r="I63572" s="37" t="s">
        <v>16</v>
      </c>
    </row>
    <row r="63573" spans="9:9" x14ac:dyDescent="0.2">
      <c r="I63573" s="37" t="s">
        <v>16</v>
      </c>
    </row>
    <row r="63574" spans="9:9" x14ac:dyDescent="0.2">
      <c r="I63574" s="37" t="s">
        <v>16</v>
      </c>
    </row>
    <row r="63575" spans="9:9" x14ac:dyDescent="0.2">
      <c r="I63575" s="37" t="s">
        <v>16</v>
      </c>
    </row>
    <row r="63576" spans="9:9" x14ac:dyDescent="0.2">
      <c r="I63576" s="37" t="s">
        <v>16</v>
      </c>
    </row>
    <row r="63577" spans="9:9" x14ac:dyDescent="0.2">
      <c r="I63577" s="37" t="s">
        <v>16</v>
      </c>
    </row>
    <row r="63578" spans="9:9" x14ac:dyDescent="0.2">
      <c r="I63578" s="37" t="s">
        <v>16</v>
      </c>
    </row>
    <row r="63579" spans="9:9" x14ac:dyDescent="0.2">
      <c r="I63579" s="37" t="s">
        <v>16</v>
      </c>
    </row>
    <row r="63580" spans="9:9" x14ac:dyDescent="0.2">
      <c r="I63580" s="37" t="s">
        <v>16</v>
      </c>
    </row>
    <row r="63581" spans="9:9" x14ac:dyDescent="0.2">
      <c r="I63581" s="37" t="s">
        <v>16</v>
      </c>
    </row>
    <row r="63582" spans="9:9" x14ac:dyDescent="0.2">
      <c r="I63582" s="37" t="s">
        <v>16</v>
      </c>
    </row>
    <row r="63583" spans="9:9" x14ac:dyDescent="0.2">
      <c r="I63583" s="37" t="s">
        <v>16</v>
      </c>
    </row>
    <row r="63584" spans="9:9" x14ac:dyDescent="0.2">
      <c r="I63584" s="37" t="s">
        <v>16</v>
      </c>
    </row>
    <row r="63585" spans="9:9" x14ac:dyDescent="0.2">
      <c r="I63585" s="37" t="s">
        <v>16</v>
      </c>
    </row>
    <row r="63586" spans="9:9" x14ac:dyDescent="0.2">
      <c r="I63586" s="37" t="s">
        <v>16</v>
      </c>
    </row>
    <row r="63587" spans="9:9" x14ac:dyDescent="0.2">
      <c r="I63587" s="37" t="s">
        <v>16</v>
      </c>
    </row>
    <row r="63588" spans="9:9" x14ac:dyDescent="0.2">
      <c r="I63588" s="37" t="s">
        <v>16</v>
      </c>
    </row>
    <row r="63589" spans="9:9" x14ac:dyDescent="0.2">
      <c r="I63589" s="37" t="s">
        <v>16</v>
      </c>
    </row>
    <row r="63590" spans="9:9" x14ac:dyDescent="0.2">
      <c r="I63590" s="37" t="s">
        <v>16</v>
      </c>
    </row>
    <row r="63591" spans="9:9" x14ac:dyDescent="0.2">
      <c r="I63591" s="37" t="s">
        <v>16</v>
      </c>
    </row>
    <row r="63592" spans="9:9" x14ac:dyDescent="0.2">
      <c r="I63592" s="37" t="s">
        <v>16</v>
      </c>
    </row>
    <row r="63593" spans="9:9" x14ac:dyDescent="0.2">
      <c r="I63593" s="37" t="s">
        <v>16</v>
      </c>
    </row>
    <row r="63594" spans="9:9" x14ac:dyDescent="0.2">
      <c r="I63594" s="37" t="s">
        <v>16</v>
      </c>
    </row>
    <row r="63595" spans="9:9" x14ac:dyDescent="0.2">
      <c r="I63595" s="37" t="s">
        <v>16</v>
      </c>
    </row>
    <row r="63596" spans="9:9" x14ac:dyDescent="0.2">
      <c r="I63596" s="37" t="s">
        <v>16</v>
      </c>
    </row>
    <row r="63597" spans="9:9" x14ac:dyDescent="0.2">
      <c r="I63597" s="37" t="s">
        <v>16</v>
      </c>
    </row>
    <row r="63598" spans="9:9" x14ac:dyDescent="0.2">
      <c r="I63598" s="37" t="s">
        <v>16</v>
      </c>
    </row>
    <row r="63599" spans="9:9" x14ac:dyDescent="0.2">
      <c r="I63599" s="37" t="s">
        <v>16</v>
      </c>
    </row>
    <row r="63600" spans="9:9" x14ac:dyDescent="0.2">
      <c r="I63600" s="37" t="s">
        <v>16</v>
      </c>
    </row>
    <row r="63601" spans="9:9" x14ac:dyDescent="0.2">
      <c r="I63601" s="37" t="s">
        <v>16</v>
      </c>
    </row>
    <row r="63602" spans="9:9" x14ac:dyDescent="0.2">
      <c r="I63602" s="37" t="s">
        <v>16</v>
      </c>
    </row>
    <row r="63603" spans="9:9" x14ac:dyDescent="0.2">
      <c r="I63603" s="37" t="s">
        <v>16</v>
      </c>
    </row>
    <row r="63604" spans="9:9" x14ac:dyDescent="0.2">
      <c r="I63604" s="37" t="s">
        <v>16</v>
      </c>
    </row>
    <row r="63605" spans="9:9" x14ac:dyDescent="0.2">
      <c r="I63605" s="37" t="s">
        <v>16</v>
      </c>
    </row>
    <row r="63606" spans="9:9" x14ac:dyDescent="0.2">
      <c r="I63606" s="37" t="s">
        <v>16</v>
      </c>
    </row>
    <row r="63607" spans="9:9" x14ac:dyDescent="0.2">
      <c r="I63607" s="37" t="s">
        <v>16</v>
      </c>
    </row>
    <row r="63608" spans="9:9" x14ac:dyDescent="0.2">
      <c r="I63608" s="37" t="s">
        <v>16</v>
      </c>
    </row>
    <row r="63609" spans="9:9" x14ac:dyDescent="0.2">
      <c r="I63609" s="37" t="s">
        <v>16</v>
      </c>
    </row>
    <row r="63610" spans="9:9" x14ac:dyDescent="0.2">
      <c r="I63610" s="37" t="s">
        <v>16</v>
      </c>
    </row>
    <row r="63611" spans="9:9" x14ac:dyDescent="0.2">
      <c r="I63611" s="37" t="s">
        <v>16</v>
      </c>
    </row>
    <row r="63612" spans="9:9" x14ac:dyDescent="0.2">
      <c r="I63612" s="37" t="s">
        <v>16</v>
      </c>
    </row>
    <row r="63613" spans="9:9" x14ac:dyDescent="0.2">
      <c r="I63613" s="37" t="s">
        <v>16</v>
      </c>
    </row>
    <row r="63614" spans="9:9" x14ac:dyDescent="0.2">
      <c r="I63614" s="37" t="s">
        <v>16</v>
      </c>
    </row>
    <row r="63615" spans="9:9" x14ac:dyDescent="0.2">
      <c r="I63615" s="37" t="s">
        <v>16</v>
      </c>
    </row>
    <row r="63616" spans="9:9" x14ac:dyDescent="0.2">
      <c r="I63616" s="37" t="s">
        <v>16</v>
      </c>
    </row>
    <row r="63617" spans="9:9" x14ac:dyDescent="0.2">
      <c r="I63617" s="37" t="s">
        <v>16</v>
      </c>
    </row>
    <row r="63618" spans="9:9" x14ac:dyDescent="0.2">
      <c r="I63618" s="37" t="s">
        <v>16</v>
      </c>
    </row>
    <row r="63619" spans="9:9" x14ac:dyDescent="0.2">
      <c r="I63619" s="37" t="s">
        <v>16</v>
      </c>
    </row>
    <row r="63620" spans="9:9" x14ac:dyDescent="0.2">
      <c r="I63620" s="37" t="s">
        <v>16</v>
      </c>
    </row>
    <row r="63621" spans="9:9" x14ac:dyDescent="0.2">
      <c r="I63621" s="37" t="s">
        <v>16</v>
      </c>
    </row>
    <row r="63622" spans="9:9" x14ac:dyDescent="0.2">
      <c r="I63622" s="37" t="s">
        <v>16</v>
      </c>
    </row>
    <row r="63623" spans="9:9" x14ac:dyDescent="0.2">
      <c r="I63623" s="37" t="s">
        <v>16</v>
      </c>
    </row>
    <row r="63624" spans="9:9" x14ac:dyDescent="0.2">
      <c r="I63624" s="37" t="s">
        <v>16</v>
      </c>
    </row>
    <row r="63625" spans="9:9" x14ac:dyDescent="0.2">
      <c r="I63625" s="37" t="s">
        <v>16</v>
      </c>
    </row>
    <row r="63626" spans="9:9" x14ac:dyDescent="0.2">
      <c r="I63626" s="37" t="s">
        <v>16</v>
      </c>
    </row>
    <row r="63627" spans="9:9" x14ac:dyDescent="0.2">
      <c r="I63627" s="37" t="s">
        <v>16</v>
      </c>
    </row>
    <row r="63628" spans="9:9" x14ac:dyDescent="0.2">
      <c r="I63628" s="37" t="s">
        <v>16</v>
      </c>
    </row>
    <row r="63629" spans="9:9" x14ac:dyDescent="0.2">
      <c r="I63629" s="37" t="s">
        <v>16</v>
      </c>
    </row>
    <row r="63630" spans="9:9" x14ac:dyDescent="0.2">
      <c r="I63630" s="37" t="s">
        <v>16</v>
      </c>
    </row>
    <row r="63631" spans="9:9" x14ac:dyDescent="0.2">
      <c r="I63631" s="37" t="s">
        <v>16</v>
      </c>
    </row>
    <row r="63632" spans="9:9" x14ac:dyDescent="0.2">
      <c r="I63632" s="37" t="s">
        <v>16</v>
      </c>
    </row>
    <row r="63633" spans="9:9" x14ac:dyDescent="0.2">
      <c r="I63633" s="37" t="s">
        <v>16</v>
      </c>
    </row>
    <row r="63634" spans="9:9" x14ac:dyDescent="0.2">
      <c r="I63634" s="37" t="s">
        <v>16</v>
      </c>
    </row>
    <row r="63635" spans="9:9" x14ac:dyDescent="0.2">
      <c r="I63635" s="37" t="s">
        <v>16</v>
      </c>
    </row>
    <row r="63636" spans="9:9" x14ac:dyDescent="0.2">
      <c r="I63636" s="37" t="s">
        <v>16</v>
      </c>
    </row>
    <row r="63637" spans="9:9" x14ac:dyDescent="0.2">
      <c r="I63637" s="37" t="s">
        <v>16</v>
      </c>
    </row>
    <row r="63638" spans="9:9" x14ac:dyDescent="0.2">
      <c r="I63638" s="37" t="s">
        <v>16</v>
      </c>
    </row>
    <row r="63639" spans="9:9" x14ac:dyDescent="0.2">
      <c r="I63639" s="37" t="s">
        <v>16</v>
      </c>
    </row>
    <row r="63640" spans="9:9" x14ac:dyDescent="0.2">
      <c r="I63640" s="37" t="s">
        <v>16</v>
      </c>
    </row>
    <row r="63641" spans="9:9" x14ac:dyDescent="0.2">
      <c r="I63641" s="37" t="s">
        <v>16</v>
      </c>
    </row>
    <row r="63642" spans="9:9" x14ac:dyDescent="0.2">
      <c r="I63642" s="37" t="s">
        <v>16</v>
      </c>
    </row>
    <row r="63643" spans="9:9" x14ac:dyDescent="0.2">
      <c r="I63643" s="37" t="s">
        <v>16</v>
      </c>
    </row>
    <row r="63644" spans="9:9" x14ac:dyDescent="0.2">
      <c r="I63644" s="37" t="s">
        <v>16</v>
      </c>
    </row>
    <row r="63645" spans="9:9" x14ac:dyDescent="0.2">
      <c r="I63645" s="37" t="s">
        <v>16</v>
      </c>
    </row>
    <row r="63646" spans="9:9" x14ac:dyDescent="0.2">
      <c r="I63646" s="37" t="s">
        <v>16</v>
      </c>
    </row>
    <row r="63647" spans="9:9" x14ac:dyDescent="0.2">
      <c r="I63647" s="37" t="s">
        <v>16</v>
      </c>
    </row>
    <row r="63648" spans="9:9" x14ac:dyDescent="0.2">
      <c r="I63648" s="37" t="s">
        <v>16</v>
      </c>
    </row>
    <row r="63649" spans="9:9" x14ac:dyDescent="0.2">
      <c r="I63649" s="37" t="s">
        <v>16</v>
      </c>
    </row>
    <row r="63650" spans="9:9" x14ac:dyDescent="0.2">
      <c r="I63650" s="37" t="s">
        <v>16</v>
      </c>
    </row>
    <row r="63651" spans="9:9" x14ac:dyDescent="0.2">
      <c r="I63651" s="37" t="s">
        <v>16</v>
      </c>
    </row>
    <row r="63652" spans="9:9" x14ac:dyDescent="0.2">
      <c r="I63652" s="37" t="s">
        <v>16</v>
      </c>
    </row>
    <row r="63653" spans="9:9" x14ac:dyDescent="0.2">
      <c r="I63653" s="37" t="s">
        <v>16</v>
      </c>
    </row>
    <row r="63654" spans="9:9" x14ac:dyDescent="0.2">
      <c r="I63654" s="37" t="s">
        <v>16</v>
      </c>
    </row>
    <row r="63655" spans="9:9" x14ac:dyDescent="0.2">
      <c r="I63655" s="37" t="s">
        <v>16</v>
      </c>
    </row>
    <row r="63656" spans="9:9" x14ac:dyDescent="0.2">
      <c r="I63656" s="37" t="s">
        <v>16</v>
      </c>
    </row>
    <row r="63657" spans="9:9" x14ac:dyDescent="0.2">
      <c r="I63657" s="37" t="s">
        <v>16</v>
      </c>
    </row>
    <row r="63658" spans="9:9" x14ac:dyDescent="0.2">
      <c r="I63658" s="37" t="s">
        <v>16</v>
      </c>
    </row>
    <row r="63659" spans="9:9" x14ac:dyDescent="0.2">
      <c r="I63659" s="37" t="s">
        <v>16</v>
      </c>
    </row>
    <row r="63660" spans="9:9" x14ac:dyDescent="0.2">
      <c r="I63660" s="37" t="s">
        <v>16</v>
      </c>
    </row>
    <row r="63661" spans="9:9" x14ac:dyDescent="0.2">
      <c r="I63661" s="37" t="s">
        <v>16</v>
      </c>
    </row>
    <row r="63662" spans="9:9" x14ac:dyDescent="0.2">
      <c r="I63662" s="37" t="s">
        <v>16</v>
      </c>
    </row>
    <row r="63663" spans="9:9" x14ac:dyDescent="0.2">
      <c r="I63663" s="37" t="s">
        <v>16</v>
      </c>
    </row>
    <row r="63664" spans="9:9" x14ac:dyDescent="0.2">
      <c r="I63664" s="37" t="s">
        <v>16</v>
      </c>
    </row>
    <row r="63665" spans="9:9" x14ac:dyDescent="0.2">
      <c r="I63665" s="37" t="s">
        <v>16</v>
      </c>
    </row>
    <row r="63666" spans="9:9" x14ac:dyDescent="0.2">
      <c r="I63666" s="37" t="s">
        <v>16</v>
      </c>
    </row>
    <row r="63667" spans="9:9" x14ac:dyDescent="0.2">
      <c r="I63667" s="37" t="s">
        <v>16</v>
      </c>
    </row>
    <row r="63668" spans="9:9" x14ac:dyDescent="0.2">
      <c r="I63668" s="37" t="s">
        <v>16</v>
      </c>
    </row>
    <row r="63669" spans="9:9" x14ac:dyDescent="0.2">
      <c r="I63669" s="37" t="s">
        <v>16</v>
      </c>
    </row>
    <row r="63670" spans="9:9" x14ac:dyDescent="0.2">
      <c r="I63670" s="37" t="s">
        <v>16</v>
      </c>
    </row>
    <row r="63671" spans="9:9" x14ac:dyDescent="0.2">
      <c r="I63671" s="37" t="s">
        <v>16</v>
      </c>
    </row>
    <row r="63672" spans="9:9" x14ac:dyDescent="0.2">
      <c r="I63672" s="37" t="s">
        <v>16</v>
      </c>
    </row>
    <row r="63673" spans="9:9" x14ac:dyDescent="0.2">
      <c r="I63673" s="37" t="s">
        <v>16</v>
      </c>
    </row>
    <row r="63674" spans="9:9" x14ac:dyDescent="0.2">
      <c r="I63674" s="37" t="s">
        <v>16</v>
      </c>
    </row>
    <row r="63675" spans="9:9" x14ac:dyDescent="0.2">
      <c r="I63675" s="37" t="s">
        <v>16</v>
      </c>
    </row>
    <row r="63676" spans="9:9" x14ac:dyDescent="0.2">
      <c r="I63676" s="37" t="s">
        <v>16</v>
      </c>
    </row>
    <row r="63677" spans="9:9" x14ac:dyDescent="0.2">
      <c r="I63677" s="37" t="s">
        <v>16</v>
      </c>
    </row>
    <row r="63678" spans="9:9" x14ac:dyDescent="0.2">
      <c r="I63678" s="37" t="s">
        <v>16</v>
      </c>
    </row>
    <row r="63679" spans="9:9" x14ac:dyDescent="0.2">
      <c r="I63679" s="37" t="s">
        <v>16</v>
      </c>
    </row>
    <row r="63680" spans="9:9" x14ac:dyDescent="0.2">
      <c r="I63680" s="37" t="s">
        <v>16</v>
      </c>
    </row>
    <row r="63681" spans="9:9" x14ac:dyDescent="0.2">
      <c r="I63681" s="37" t="s">
        <v>16</v>
      </c>
    </row>
    <row r="63682" spans="9:9" x14ac:dyDescent="0.2">
      <c r="I63682" s="37" t="s">
        <v>16</v>
      </c>
    </row>
    <row r="63683" spans="9:9" x14ac:dyDescent="0.2">
      <c r="I63683" s="37" t="s">
        <v>16</v>
      </c>
    </row>
    <row r="63684" spans="9:9" x14ac:dyDescent="0.2">
      <c r="I63684" s="37" t="s">
        <v>16</v>
      </c>
    </row>
    <row r="63685" spans="9:9" x14ac:dyDescent="0.2">
      <c r="I63685" s="37" t="s">
        <v>16</v>
      </c>
    </row>
    <row r="63686" spans="9:9" x14ac:dyDescent="0.2">
      <c r="I63686" s="37" t="s">
        <v>16</v>
      </c>
    </row>
    <row r="63687" spans="9:9" x14ac:dyDescent="0.2">
      <c r="I63687" s="37" t="s">
        <v>16</v>
      </c>
    </row>
    <row r="63688" spans="9:9" x14ac:dyDescent="0.2">
      <c r="I63688" s="37" t="s">
        <v>16</v>
      </c>
    </row>
    <row r="63689" spans="9:9" x14ac:dyDescent="0.2">
      <c r="I63689" s="37" t="s">
        <v>16</v>
      </c>
    </row>
    <row r="63690" spans="9:9" x14ac:dyDescent="0.2">
      <c r="I63690" s="37" t="s">
        <v>16</v>
      </c>
    </row>
    <row r="63691" spans="9:9" x14ac:dyDescent="0.2">
      <c r="I63691" s="37" t="s">
        <v>16</v>
      </c>
    </row>
    <row r="63692" spans="9:9" x14ac:dyDescent="0.2">
      <c r="I63692" s="37" t="s">
        <v>16</v>
      </c>
    </row>
    <row r="63693" spans="9:9" x14ac:dyDescent="0.2">
      <c r="I63693" s="37" t="s">
        <v>16</v>
      </c>
    </row>
    <row r="63694" spans="9:9" x14ac:dyDescent="0.2">
      <c r="I63694" s="37" t="s">
        <v>16</v>
      </c>
    </row>
    <row r="63695" spans="9:9" x14ac:dyDescent="0.2">
      <c r="I63695" s="37" t="s">
        <v>16</v>
      </c>
    </row>
    <row r="63696" spans="9:9" x14ac:dyDescent="0.2">
      <c r="I63696" s="37" t="s">
        <v>16</v>
      </c>
    </row>
    <row r="63697" spans="9:9" x14ac:dyDescent="0.2">
      <c r="I63697" s="37" t="s">
        <v>16</v>
      </c>
    </row>
    <row r="63698" spans="9:9" x14ac:dyDescent="0.2">
      <c r="I63698" s="37" t="s">
        <v>16</v>
      </c>
    </row>
    <row r="63699" spans="9:9" x14ac:dyDescent="0.2">
      <c r="I63699" s="37" t="s">
        <v>16</v>
      </c>
    </row>
    <row r="63700" spans="9:9" x14ac:dyDescent="0.2">
      <c r="I63700" s="37" t="s">
        <v>16</v>
      </c>
    </row>
    <row r="63701" spans="9:9" x14ac:dyDescent="0.2">
      <c r="I63701" s="37" t="s">
        <v>16</v>
      </c>
    </row>
    <row r="63702" spans="9:9" x14ac:dyDescent="0.2">
      <c r="I63702" s="37" t="s">
        <v>16</v>
      </c>
    </row>
    <row r="63703" spans="9:9" x14ac:dyDescent="0.2">
      <c r="I63703" s="37" t="s">
        <v>16</v>
      </c>
    </row>
    <row r="63704" spans="9:9" x14ac:dyDescent="0.2">
      <c r="I63704" s="37" t="s">
        <v>16</v>
      </c>
    </row>
    <row r="63705" spans="9:9" x14ac:dyDescent="0.2">
      <c r="I63705" s="37" t="s">
        <v>16</v>
      </c>
    </row>
    <row r="63706" spans="9:9" x14ac:dyDescent="0.2">
      <c r="I63706" s="37" t="s">
        <v>16</v>
      </c>
    </row>
    <row r="63707" spans="9:9" x14ac:dyDescent="0.2">
      <c r="I63707" s="37" t="s">
        <v>16</v>
      </c>
    </row>
    <row r="63708" spans="9:9" x14ac:dyDescent="0.2">
      <c r="I63708" s="37" t="s">
        <v>16</v>
      </c>
    </row>
    <row r="63709" spans="9:9" x14ac:dyDescent="0.2">
      <c r="I63709" s="37" t="s">
        <v>16</v>
      </c>
    </row>
    <row r="63710" spans="9:9" x14ac:dyDescent="0.2">
      <c r="I63710" s="37" t="s">
        <v>16</v>
      </c>
    </row>
    <row r="63711" spans="9:9" x14ac:dyDescent="0.2">
      <c r="I63711" s="37" t="s">
        <v>16</v>
      </c>
    </row>
    <row r="63712" spans="9:9" x14ac:dyDescent="0.2">
      <c r="I63712" s="37" t="s">
        <v>16</v>
      </c>
    </row>
    <row r="63713" spans="9:9" x14ac:dyDescent="0.2">
      <c r="I63713" s="37" t="s">
        <v>16</v>
      </c>
    </row>
    <row r="63714" spans="9:9" x14ac:dyDescent="0.2">
      <c r="I63714" s="37" t="s">
        <v>16</v>
      </c>
    </row>
    <row r="63715" spans="9:9" x14ac:dyDescent="0.2">
      <c r="I63715" s="37" t="s">
        <v>16</v>
      </c>
    </row>
    <row r="63716" spans="9:9" x14ac:dyDescent="0.2">
      <c r="I63716" s="37" t="s">
        <v>16</v>
      </c>
    </row>
    <row r="63717" spans="9:9" x14ac:dyDescent="0.2">
      <c r="I63717" s="37" t="s">
        <v>16</v>
      </c>
    </row>
    <row r="63718" spans="9:9" x14ac:dyDescent="0.2">
      <c r="I63718" s="37" t="s">
        <v>16</v>
      </c>
    </row>
    <row r="63719" spans="9:9" x14ac:dyDescent="0.2">
      <c r="I63719" s="37" t="s">
        <v>16</v>
      </c>
    </row>
    <row r="63720" spans="9:9" x14ac:dyDescent="0.2">
      <c r="I63720" s="37" t="s">
        <v>16</v>
      </c>
    </row>
    <row r="63721" spans="9:9" x14ac:dyDescent="0.2">
      <c r="I63721" s="37" t="s">
        <v>16</v>
      </c>
    </row>
    <row r="63722" spans="9:9" x14ac:dyDescent="0.2">
      <c r="I63722" s="37" t="s">
        <v>16</v>
      </c>
    </row>
    <row r="63723" spans="9:9" x14ac:dyDescent="0.2">
      <c r="I63723" s="37" t="s">
        <v>16</v>
      </c>
    </row>
    <row r="63724" spans="9:9" x14ac:dyDescent="0.2">
      <c r="I63724" s="37" t="s">
        <v>16</v>
      </c>
    </row>
    <row r="63725" spans="9:9" x14ac:dyDescent="0.2">
      <c r="I63725" s="37" t="s">
        <v>16</v>
      </c>
    </row>
    <row r="63726" spans="9:9" x14ac:dyDescent="0.2">
      <c r="I63726" s="37" t="s">
        <v>16</v>
      </c>
    </row>
    <row r="63727" spans="9:9" x14ac:dyDescent="0.2">
      <c r="I63727" s="37" t="s">
        <v>16</v>
      </c>
    </row>
    <row r="63728" spans="9:9" x14ac:dyDescent="0.2">
      <c r="I63728" s="37" t="s">
        <v>16</v>
      </c>
    </row>
    <row r="63729" spans="9:9" x14ac:dyDescent="0.2">
      <c r="I63729" s="37" t="s">
        <v>16</v>
      </c>
    </row>
    <row r="63730" spans="9:9" x14ac:dyDescent="0.2">
      <c r="I63730" s="37" t="s">
        <v>16</v>
      </c>
    </row>
    <row r="63731" spans="9:9" x14ac:dyDescent="0.2">
      <c r="I63731" s="37" t="s">
        <v>16</v>
      </c>
    </row>
    <row r="63732" spans="9:9" x14ac:dyDescent="0.2">
      <c r="I63732" s="37" t="s">
        <v>16</v>
      </c>
    </row>
    <row r="63733" spans="9:9" x14ac:dyDescent="0.2">
      <c r="I63733" s="37" t="s">
        <v>16</v>
      </c>
    </row>
    <row r="63734" spans="9:9" x14ac:dyDescent="0.2">
      <c r="I63734" s="37" t="s">
        <v>16</v>
      </c>
    </row>
    <row r="63735" spans="9:9" x14ac:dyDescent="0.2">
      <c r="I63735" s="37" t="s">
        <v>16</v>
      </c>
    </row>
    <row r="63736" spans="9:9" x14ac:dyDescent="0.2">
      <c r="I63736" s="37" t="s">
        <v>16</v>
      </c>
    </row>
    <row r="63737" spans="9:9" x14ac:dyDescent="0.2">
      <c r="I63737" s="37" t="s">
        <v>16</v>
      </c>
    </row>
    <row r="63738" spans="9:9" x14ac:dyDescent="0.2">
      <c r="I63738" s="37" t="s">
        <v>16</v>
      </c>
    </row>
    <row r="63739" spans="9:9" x14ac:dyDescent="0.2">
      <c r="I63739" s="37" t="s">
        <v>16</v>
      </c>
    </row>
    <row r="63740" spans="9:9" x14ac:dyDescent="0.2">
      <c r="I63740" s="37" t="s">
        <v>16</v>
      </c>
    </row>
    <row r="63741" spans="9:9" x14ac:dyDescent="0.2">
      <c r="I63741" s="37" t="s">
        <v>16</v>
      </c>
    </row>
    <row r="63742" spans="9:9" x14ac:dyDescent="0.2">
      <c r="I63742" s="37" t="s">
        <v>16</v>
      </c>
    </row>
    <row r="63743" spans="9:9" x14ac:dyDescent="0.2">
      <c r="I63743" s="37" t="s">
        <v>16</v>
      </c>
    </row>
    <row r="63744" spans="9:9" x14ac:dyDescent="0.2">
      <c r="I63744" s="37" t="s">
        <v>16</v>
      </c>
    </row>
    <row r="63745" spans="9:9" x14ac:dyDescent="0.2">
      <c r="I63745" s="37" t="s">
        <v>16</v>
      </c>
    </row>
    <row r="63746" spans="9:9" x14ac:dyDescent="0.2">
      <c r="I63746" s="37" t="s">
        <v>16</v>
      </c>
    </row>
    <row r="63747" spans="9:9" x14ac:dyDescent="0.2">
      <c r="I63747" s="37" t="s">
        <v>16</v>
      </c>
    </row>
    <row r="63748" spans="9:9" x14ac:dyDescent="0.2">
      <c r="I63748" s="37" t="s">
        <v>16</v>
      </c>
    </row>
    <row r="63749" spans="9:9" x14ac:dyDescent="0.2">
      <c r="I63749" s="37" t="s">
        <v>16</v>
      </c>
    </row>
    <row r="63750" spans="9:9" x14ac:dyDescent="0.2">
      <c r="I63750" s="37" t="s">
        <v>16</v>
      </c>
    </row>
    <row r="63751" spans="9:9" x14ac:dyDescent="0.2">
      <c r="I63751" s="37" t="s">
        <v>16</v>
      </c>
    </row>
    <row r="63752" spans="9:9" x14ac:dyDescent="0.2">
      <c r="I63752" s="37" t="s">
        <v>16</v>
      </c>
    </row>
    <row r="63753" spans="9:9" x14ac:dyDescent="0.2">
      <c r="I63753" s="37" t="s">
        <v>16</v>
      </c>
    </row>
    <row r="63754" spans="9:9" x14ac:dyDescent="0.2">
      <c r="I63754" s="37" t="s">
        <v>16</v>
      </c>
    </row>
    <row r="63755" spans="9:9" x14ac:dyDescent="0.2">
      <c r="I63755" s="37" t="s">
        <v>16</v>
      </c>
    </row>
    <row r="63756" spans="9:9" x14ac:dyDescent="0.2">
      <c r="I63756" s="37" t="s">
        <v>16</v>
      </c>
    </row>
    <row r="63757" spans="9:9" x14ac:dyDescent="0.2">
      <c r="I63757" s="37" t="s">
        <v>16</v>
      </c>
    </row>
    <row r="63758" spans="9:9" x14ac:dyDescent="0.2">
      <c r="I63758" s="37" t="s">
        <v>16</v>
      </c>
    </row>
    <row r="63759" spans="9:9" x14ac:dyDescent="0.2">
      <c r="I63759" s="37" t="s">
        <v>16</v>
      </c>
    </row>
    <row r="63760" spans="9:9" x14ac:dyDescent="0.2">
      <c r="I63760" s="37" t="s">
        <v>16</v>
      </c>
    </row>
    <row r="63761" spans="9:9" x14ac:dyDescent="0.2">
      <c r="I63761" s="37" t="s">
        <v>16</v>
      </c>
    </row>
    <row r="63762" spans="9:9" x14ac:dyDescent="0.2">
      <c r="I63762" s="37" t="s">
        <v>16</v>
      </c>
    </row>
    <row r="63763" spans="9:9" x14ac:dyDescent="0.2">
      <c r="I63763" s="37" t="s">
        <v>16</v>
      </c>
    </row>
    <row r="63764" spans="9:9" x14ac:dyDescent="0.2">
      <c r="I63764" s="37" t="s">
        <v>16</v>
      </c>
    </row>
    <row r="63765" spans="9:9" x14ac:dyDescent="0.2">
      <c r="I63765" s="37" t="s">
        <v>16</v>
      </c>
    </row>
    <row r="63766" spans="9:9" x14ac:dyDescent="0.2">
      <c r="I63766" s="37" t="s">
        <v>16</v>
      </c>
    </row>
    <row r="63767" spans="9:9" x14ac:dyDescent="0.2">
      <c r="I63767" s="37" t="s">
        <v>16</v>
      </c>
    </row>
    <row r="63768" spans="9:9" x14ac:dyDescent="0.2">
      <c r="I63768" s="37" t="s">
        <v>16</v>
      </c>
    </row>
    <row r="63769" spans="9:9" x14ac:dyDescent="0.2">
      <c r="I63769" s="37" t="s">
        <v>16</v>
      </c>
    </row>
    <row r="63770" spans="9:9" x14ac:dyDescent="0.2">
      <c r="I63770" s="37" t="s">
        <v>16</v>
      </c>
    </row>
    <row r="63771" spans="9:9" x14ac:dyDescent="0.2">
      <c r="I63771" s="37" t="s">
        <v>16</v>
      </c>
    </row>
    <row r="63772" spans="9:9" x14ac:dyDescent="0.2">
      <c r="I63772" s="37" t="s">
        <v>16</v>
      </c>
    </row>
    <row r="63773" spans="9:9" x14ac:dyDescent="0.2">
      <c r="I63773" s="37" t="s">
        <v>16</v>
      </c>
    </row>
    <row r="63774" spans="9:9" x14ac:dyDescent="0.2">
      <c r="I63774" s="37" t="s">
        <v>16</v>
      </c>
    </row>
    <row r="63775" spans="9:9" x14ac:dyDescent="0.2">
      <c r="I63775" s="37" t="s">
        <v>16</v>
      </c>
    </row>
    <row r="63776" spans="9:9" x14ac:dyDescent="0.2">
      <c r="I63776" s="37" t="s">
        <v>16</v>
      </c>
    </row>
    <row r="63777" spans="9:9" x14ac:dyDescent="0.2">
      <c r="I63777" s="37" t="s">
        <v>16</v>
      </c>
    </row>
    <row r="63778" spans="9:9" x14ac:dyDescent="0.2">
      <c r="I63778" s="37" t="s">
        <v>16</v>
      </c>
    </row>
    <row r="63779" spans="9:9" x14ac:dyDescent="0.2">
      <c r="I63779" s="37" t="s">
        <v>16</v>
      </c>
    </row>
    <row r="63780" spans="9:9" x14ac:dyDescent="0.2">
      <c r="I63780" s="37" t="s">
        <v>16</v>
      </c>
    </row>
    <row r="63781" spans="9:9" x14ac:dyDescent="0.2">
      <c r="I63781" s="37" t="s">
        <v>16</v>
      </c>
    </row>
    <row r="63782" spans="9:9" x14ac:dyDescent="0.2">
      <c r="I63782" s="37" t="s">
        <v>16</v>
      </c>
    </row>
    <row r="63783" spans="9:9" x14ac:dyDescent="0.2">
      <c r="I63783" s="37" t="s">
        <v>16</v>
      </c>
    </row>
    <row r="63784" spans="9:9" x14ac:dyDescent="0.2">
      <c r="I63784" s="37" t="s">
        <v>16</v>
      </c>
    </row>
    <row r="63785" spans="9:9" x14ac:dyDescent="0.2">
      <c r="I63785" s="37" t="s">
        <v>16</v>
      </c>
    </row>
    <row r="63786" spans="9:9" x14ac:dyDescent="0.2">
      <c r="I63786" s="37" t="s">
        <v>16</v>
      </c>
    </row>
    <row r="63787" spans="9:9" x14ac:dyDescent="0.2">
      <c r="I63787" s="37" t="s">
        <v>16</v>
      </c>
    </row>
    <row r="63788" spans="9:9" x14ac:dyDescent="0.2">
      <c r="I63788" s="37" t="s">
        <v>16</v>
      </c>
    </row>
    <row r="63789" spans="9:9" x14ac:dyDescent="0.2">
      <c r="I63789" s="37" t="s">
        <v>16</v>
      </c>
    </row>
    <row r="63790" spans="9:9" x14ac:dyDescent="0.2">
      <c r="I63790" s="37" t="s">
        <v>16</v>
      </c>
    </row>
    <row r="63791" spans="9:9" x14ac:dyDescent="0.2">
      <c r="I63791" s="37" t="s">
        <v>16</v>
      </c>
    </row>
    <row r="63792" spans="9:9" x14ac:dyDescent="0.2">
      <c r="I63792" s="37" t="s">
        <v>16</v>
      </c>
    </row>
    <row r="63793" spans="9:9" x14ac:dyDescent="0.2">
      <c r="I63793" s="37" t="s">
        <v>16</v>
      </c>
    </row>
    <row r="63794" spans="9:9" x14ac:dyDescent="0.2">
      <c r="I63794" s="37" t="s">
        <v>16</v>
      </c>
    </row>
    <row r="63795" spans="9:9" x14ac:dyDescent="0.2">
      <c r="I63795" s="37" t="s">
        <v>16</v>
      </c>
    </row>
    <row r="63796" spans="9:9" x14ac:dyDescent="0.2">
      <c r="I63796" s="37" t="s">
        <v>16</v>
      </c>
    </row>
    <row r="63797" spans="9:9" x14ac:dyDescent="0.2">
      <c r="I63797" s="37" t="s">
        <v>16</v>
      </c>
    </row>
    <row r="63798" spans="9:9" x14ac:dyDescent="0.2">
      <c r="I63798" s="37" t="s">
        <v>16</v>
      </c>
    </row>
    <row r="63799" spans="9:9" x14ac:dyDescent="0.2">
      <c r="I63799" s="37" t="s">
        <v>16</v>
      </c>
    </row>
    <row r="63800" spans="9:9" x14ac:dyDescent="0.2">
      <c r="I63800" s="37" t="s">
        <v>16</v>
      </c>
    </row>
    <row r="63801" spans="9:9" x14ac:dyDescent="0.2">
      <c r="I63801" s="37" t="s">
        <v>16</v>
      </c>
    </row>
    <row r="63802" spans="9:9" x14ac:dyDescent="0.2">
      <c r="I63802" s="37" t="s">
        <v>16</v>
      </c>
    </row>
    <row r="63803" spans="9:9" x14ac:dyDescent="0.2">
      <c r="I63803" s="37" t="s">
        <v>16</v>
      </c>
    </row>
    <row r="63804" spans="9:9" x14ac:dyDescent="0.2">
      <c r="I63804" s="37" t="s">
        <v>16</v>
      </c>
    </row>
    <row r="63805" spans="9:9" x14ac:dyDescent="0.2">
      <c r="I63805" s="37" t="s">
        <v>16</v>
      </c>
    </row>
    <row r="63806" spans="9:9" x14ac:dyDescent="0.2">
      <c r="I63806" s="37" t="s">
        <v>16</v>
      </c>
    </row>
    <row r="63807" spans="9:9" x14ac:dyDescent="0.2">
      <c r="I63807" s="37" t="s">
        <v>16</v>
      </c>
    </row>
    <row r="63808" spans="9:9" x14ac:dyDescent="0.2">
      <c r="I63808" s="37" t="s">
        <v>16</v>
      </c>
    </row>
    <row r="63809" spans="9:9" x14ac:dyDescent="0.2">
      <c r="I63809" s="37" t="s">
        <v>16</v>
      </c>
    </row>
    <row r="63810" spans="9:9" x14ac:dyDescent="0.2">
      <c r="I63810" s="37" t="s">
        <v>16</v>
      </c>
    </row>
    <row r="63811" spans="9:9" x14ac:dyDescent="0.2">
      <c r="I63811" s="37" t="s">
        <v>16</v>
      </c>
    </row>
    <row r="63812" spans="9:9" x14ac:dyDescent="0.2">
      <c r="I63812" s="37" t="s">
        <v>16</v>
      </c>
    </row>
    <row r="63813" spans="9:9" x14ac:dyDescent="0.2">
      <c r="I63813" s="37" t="s">
        <v>16</v>
      </c>
    </row>
    <row r="63814" spans="9:9" x14ac:dyDescent="0.2">
      <c r="I63814" s="37" t="s">
        <v>16</v>
      </c>
    </row>
    <row r="63815" spans="9:9" x14ac:dyDescent="0.2">
      <c r="I63815" s="37" t="s">
        <v>16</v>
      </c>
    </row>
    <row r="63816" spans="9:9" x14ac:dyDescent="0.2">
      <c r="I63816" s="37" t="s">
        <v>16</v>
      </c>
    </row>
    <row r="63817" spans="9:9" x14ac:dyDescent="0.2">
      <c r="I63817" s="37" t="s">
        <v>16</v>
      </c>
    </row>
    <row r="63818" spans="9:9" x14ac:dyDescent="0.2">
      <c r="I63818" s="37" t="s">
        <v>16</v>
      </c>
    </row>
    <row r="63819" spans="9:9" x14ac:dyDescent="0.2">
      <c r="I63819" s="37" t="s">
        <v>16</v>
      </c>
    </row>
    <row r="63820" spans="9:9" x14ac:dyDescent="0.2">
      <c r="I63820" s="37" t="s">
        <v>16</v>
      </c>
    </row>
    <row r="63821" spans="9:9" x14ac:dyDescent="0.2">
      <c r="I63821" s="37" t="s">
        <v>16</v>
      </c>
    </row>
    <row r="63822" spans="9:9" x14ac:dyDescent="0.2">
      <c r="I63822" s="37" t="s">
        <v>16</v>
      </c>
    </row>
    <row r="63823" spans="9:9" x14ac:dyDescent="0.2">
      <c r="I63823" s="37" t="s">
        <v>16</v>
      </c>
    </row>
    <row r="63824" spans="9:9" x14ac:dyDescent="0.2">
      <c r="I63824" s="37" t="s">
        <v>16</v>
      </c>
    </row>
    <row r="63825" spans="9:9" x14ac:dyDescent="0.2">
      <c r="I63825" s="37" t="s">
        <v>16</v>
      </c>
    </row>
    <row r="63826" spans="9:9" x14ac:dyDescent="0.2">
      <c r="I63826" s="37" t="s">
        <v>16</v>
      </c>
    </row>
    <row r="63827" spans="9:9" x14ac:dyDescent="0.2">
      <c r="I63827" s="37" t="s">
        <v>16</v>
      </c>
    </row>
    <row r="63828" spans="9:9" x14ac:dyDescent="0.2">
      <c r="I63828" s="37" t="s">
        <v>16</v>
      </c>
    </row>
    <row r="63829" spans="9:9" x14ac:dyDescent="0.2">
      <c r="I63829" s="37" t="s">
        <v>16</v>
      </c>
    </row>
    <row r="63830" spans="9:9" x14ac:dyDescent="0.2">
      <c r="I63830" s="37" t="s">
        <v>16</v>
      </c>
    </row>
    <row r="63831" spans="9:9" x14ac:dyDescent="0.2">
      <c r="I63831" s="37" t="s">
        <v>16</v>
      </c>
    </row>
    <row r="63832" spans="9:9" x14ac:dyDescent="0.2">
      <c r="I63832" s="37" t="s">
        <v>16</v>
      </c>
    </row>
    <row r="63833" spans="9:9" x14ac:dyDescent="0.2">
      <c r="I63833" s="37" t="s">
        <v>16</v>
      </c>
    </row>
    <row r="63834" spans="9:9" x14ac:dyDescent="0.2">
      <c r="I63834" s="37" t="s">
        <v>16</v>
      </c>
    </row>
    <row r="63835" spans="9:9" x14ac:dyDescent="0.2">
      <c r="I63835" s="37" t="s">
        <v>16</v>
      </c>
    </row>
    <row r="63836" spans="9:9" x14ac:dyDescent="0.2">
      <c r="I63836" s="37" t="s">
        <v>16</v>
      </c>
    </row>
    <row r="63837" spans="9:9" x14ac:dyDescent="0.2">
      <c r="I63837" s="37" t="s">
        <v>16</v>
      </c>
    </row>
    <row r="63838" spans="9:9" x14ac:dyDescent="0.2">
      <c r="I63838" s="37" t="s">
        <v>16</v>
      </c>
    </row>
    <row r="63839" spans="9:9" x14ac:dyDescent="0.2">
      <c r="I63839" s="37" t="s">
        <v>16</v>
      </c>
    </row>
    <row r="63840" spans="9:9" x14ac:dyDescent="0.2">
      <c r="I63840" s="37" t="s">
        <v>16</v>
      </c>
    </row>
    <row r="63841" spans="9:9" x14ac:dyDescent="0.2">
      <c r="I63841" s="37" t="s">
        <v>16</v>
      </c>
    </row>
    <row r="63842" spans="9:9" x14ac:dyDescent="0.2">
      <c r="I63842" s="37" t="s">
        <v>16</v>
      </c>
    </row>
    <row r="63843" spans="9:9" x14ac:dyDescent="0.2">
      <c r="I63843" s="37" t="s">
        <v>16</v>
      </c>
    </row>
    <row r="63844" spans="9:9" x14ac:dyDescent="0.2">
      <c r="I63844" s="37" t="s">
        <v>16</v>
      </c>
    </row>
    <row r="63845" spans="9:9" x14ac:dyDescent="0.2">
      <c r="I63845" s="37" t="s">
        <v>16</v>
      </c>
    </row>
    <row r="63846" spans="9:9" x14ac:dyDescent="0.2">
      <c r="I63846" s="37" t="s">
        <v>16</v>
      </c>
    </row>
    <row r="63847" spans="9:9" x14ac:dyDescent="0.2">
      <c r="I63847" s="37" t="s">
        <v>16</v>
      </c>
    </row>
    <row r="63848" spans="9:9" x14ac:dyDescent="0.2">
      <c r="I63848" s="37" t="s">
        <v>16</v>
      </c>
    </row>
    <row r="63849" spans="9:9" x14ac:dyDescent="0.2">
      <c r="I63849" s="37" t="s">
        <v>16</v>
      </c>
    </row>
    <row r="63850" spans="9:9" x14ac:dyDescent="0.2">
      <c r="I63850" s="37" t="s">
        <v>16</v>
      </c>
    </row>
    <row r="63851" spans="9:9" x14ac:dyDescent="0.2">
      <c r="I63851" s="37" t="s">
        <v>16</v>
      </c>
    </row>
    <row r="63852" spans="9:9" x14ac:dyDescent="0.2">
      <c r="I63852" s="37" t="s">
        <v>16</v>
      </c>
    </row>
    <row r="63853" spans="9:9" x14ac:dyDescent="0.2">
      <c r="I63853" s="37" t="s">
        <v>16</v>
      </c>
    </row>
    <row r="63854" spans="9:9" x14ac:dyDescent="0.2">
      <c r="I63854" s="37" t="s">
        <v>16</v>
      </c>
    </row>
    <row r="63855" spans="9:9" x14ac:dyDescent="0.2">
      <c r="I63855" s="37" t="s">
        <v>16</v>
      </c>
    </row>
    <row r="63856" spans="9:9" x14ac:dyDescent="0.2">
      <c r="I63856" s="37" t="s">
        <v>16</v>
      </c>
    </row>
    <row r="63857" spans="9:9" x14ac:dyDescent="0.2">
      <c r="I63857" s="37" t="s">
        <v>16</v>
      </c>
    </row>
    <row r="63858" spans="9:9" x14ac:dyDescent="0.2">
      <c r="I63858" s="37" t="s">
        <v>16</v>
      </c>
    </row>
    <row r="63859" spans="9:9" x14ac:dyDescent="0.2">
      <c r="I63859" s="37" t="s">
        <v>16</v>
      </c>
    </row>
    <row r="63860" spans="9:9" x14ac:dyDescent="0.2">
      <c r="I63860" s="37" t="s">
        <v>16</v>
      </c>
    </row>
    <row r="63861" spans="9:9" x14ac:dyDescent="0.2">
      <c r="I63861" s="37" t="s">
        <v>16</v>
      </c>
    </row>
    <row r="63862" spans="9:9" x14ac:dyDescent="0.2">
      <c r="I63862" s="37" t="s">
        <v>16</v>
      </c>
    </row>
    <row r="63863" spans="9:9" x14ac:dyDescent="0.2">
      <c r="I63863" s="37" t="s">
        <v>16</v>
      </c>
    </row>
    <row r="63864" spans="9:9" x14ac:dyDescent="0.2">
      <c r="I63864" s="37" t="s">
        <v>16</v>
      </c>
    </row>
    <row r="63865" spans="9:9" x14ac:dyDescent="0.2">
      <c r="I63865" s="37" t="s">
        <v>16</v>
      </c>
    </row>
    <row r="63866" spans="9:9" x14ac:dyDescent="0.2">
      <c r="I63866" s="37" t="s">
        <v>16</v>
      </c>
    </row>
    <row r="63867" spans="9:9" x14ac:dyDescent="0.2">
      <c r="I63867" s="37" t="s">
        <v>16</v>
      </c>
    </row>
    <row r="63868" spans="9:9" x14ac:dyDescent="0.2">
      <c r="I63868" s="37" t="s">
        <v>16</v>
      </c>
    </row>
    <row r="63869" spans="9:9" x14ac:dyDescent="0.2">
      <c r="I63869" s="37" t="s">
        <v>16</v>
      </c>
    </row>
    <row r="63870" spans="9:9" x14ac:dyDescent="0.2">
      <c r="I63870" s="37" t="s">
        <v>16</v>
      </c>
    </row>
    <row r="63871" spans="9:9" x14ac:dyDescent="0.2">
      <c r="I63871" s="37" t="s">
        <v>16</v>
      </c>
    </row>
    <row r="63872" spans="9:9" x14ac:dyDescent="0.2">
      <c r="I63872" s="37" t="s">
        <v>16</v>
      </c>
    </row>
    <row r="63873" spans="9:9" x14ac:dyDescent="0.2">
      <c r="I63873" s="37" t="s">
        <v>16</v>
      </c>
    </row>
    <row r="63874" spans="9:9" x14ac:dyDescent="0.2">
      <c r="I63874" s="37" t="s">
        <v>16</v>
      </c>
    </row>
    <row r="63875" spans="9:9" x14ac:dyDescent="0.2">
      <c r="I63875" s="37" t="s">
        <v>16</v>
      </c>
    </row>
    <row r="63876" spans="9:9" x14ac:dyDescent="0.2">
      <c r="I63876" s="37" t="s">
        <v>16</v>
      </c>
    </row>
    <row r="63877" spans="9:9" x14ac:dyDescent="0.2">
      <c r="I63877" s="37" t="s">
        <v>16</v>
      </c>
    </row>
    <row r="63878" spans="9:9" x14ac:dyDescent="0.2">
      <c r="I63878" s="37" t="s">
        <v>16</v>
      </c>
    </row>
    <row r="63879" spans="9:9" x14ac:dyDescent="0.2">
      <c r="I63879" s="37" t="s">
        <v>16</v>
      </c>
    </row>
    <row r="63880" spans="9:9" x14ac:dyDescent="0.2">
      <c r="I63880" s="37" t="s">
        <v>16</v>
      </c>
    </row>
    <row r="63881" spans="9:9" x14ac:dyDescent="0.2">
      <c r="I63881" s="37" t="s">
        <v>16</v>
      </c>
    </row>
    <row r="63882" spans="9:9" x14ac:dyDescent="0.2">
      <c r="I63882" s="37" t="s">
        <v>16</v>
      </c>
    </row>
    <row r="63883" spans="9:9" x14ac:dyDescent="0.2">
      <c r="I63883" s="37" t="s">
        <v>16</v>
      </c>
    </row>
    <row r="63884" spans="9:9" x14ac:dyDescent="0.2">
      <c r="I63884" s="37" t="s">
        <v>16</v>
      </c>
    </row>
    <row r="63885" spans="9:9" x14ac:dyDescent="0.2">
      <c r="I63885" s="37" t="s">
        <v>16</v>
      </c>
    </row>
    <row r="63886" spans="9:9" x14ac:dyDescent="0.2">
      <c r="I63886" s="37" t="s">
        <v>16</v>
      </c>
    </row>
    <row r="63887" spans="9:9" x14ac:dyDescent="0.2">
      <c r="I63887" s="37" t="s">
        <v>16</v>
      </c>
    </row>
    <row r="63888" spans="9:9" x14ac:dyDescent="0.2">
      <c r="I63888" s="37" t="s">
        <v>16</v>
      </c>
    </row>
    <row r="63889" spans="9:9" x14ac:dyDescent="0.2">
      <c r="I63889" s="37" t="s">
        <v>16</v>
      </c>
    </row>
    <row r="63890" spans="9:9" x14ac:dyDescent="0.2">
      <c r="I63890" s="37" t="s">
        <v>16</v>
      </c>
    </row>
    <row r="63891" spans="9:9" x14ac:dyDescent="0.2">
      <c r="I63891" s="37" t="s">
        <v>16</v>
      </c>
    </row>
    <row r="63892" spans="9:9" x14ac:dyDescent="0.2">
      <c r="I63892" s="37" t="s">
        <v>16</v>
      </c>
    </row>
    <row r="63893" spans="9:9" x14ac:dyDescent="0.2">
      <c r="I63893" s="37" t="s">
        <v>16</v>
      </c>
    </row>
    <row r="63894" spans="9:9" x14ac:dyDescent="0.2">
      <c r="I63894" s="37" t="s">
        <v>16</v>
      </c>
    </row>
    <row r="63895" spans="9:9" x14ac:dyDescent="0.2">
      <c r="I63895" s="37" t="s">
        <v>16</v>
      </c>
    </row>
    <row r="63896" spans="9:9" x14ac:dyDescent="0.2">
      <c r="I63896" s="37" t="s">
        <v>16</v>
      </c>
    </row>
    <row r="63897" spans="9:9" x14ac:dyDescent="0.2">
      <c r="I63897" s="37" t="s">
        <v>16</v>
      </c>
    </row>
    <row r="63898" spans="9:9" x14ac:dyDescent="0.2">
      <c r="I63898" s="37" t="s">
        <v>16</v>
      </c>
    </row>
    <row r="63899" spans="9:9" x14ac:dyDescent="0.2">
      <c r="I63899" s="37" t="s">
        <v>16</v>
      </c>
    </row>
    <row r="63900" spans="9:9" x14ac:dyDescent="0.2">
      <c r="I63900" s="37" t="s">
        <v>16</v>
      </c>
    </row>
    <row r="63901" spans="9:9" x14ac:dyDescent="0.2">
      <c r="I63901" s="37" t="s">
        <v>16</v>
      </c>
    </row>
    <row r="63902" spans="9:9" x14ac:dyDescent="0.2">
      <c r="I63902" s="37" t="s">
        <v>16</v>
      </c>
    </row>
    <row r="63903" spans="9:9" x14ac:dyDescent="0.2">
      <c r="I63903" s="37" t="s">
        <v>16</v>
      </c>
    </row>
    <row r="63904" spans="9:9" x14ac:dyDescent="0.2">
      <c r="I63904" s="37" t="s">
        <v>16</v>
      </c>
    </row>
    <row r="63905" spans="9:9" x14ac:dyDescent="0.2">
      <c r="I63905" s="37" t="s">
        <v>16</v>
      </c>
    </row>
    <row r="63906" spans="9:9" x14ac:dyDescent="0.2">
      <c r="I63906" s="37" t="s">
        <v>16</v>
      </c>
    </row>
    <row r="63907" spans="9:9" x14ac:dyDescent="0.2">
      <c r="I63907" s="37" t="s">
        <v>16</v>
      </c>
    </row>
    <row r="63908" spans="9:9" x14ac:dyDescent="0.2">
      <c r="I63908" s="37" t="s">
        <v>16</v>
      </c>
    </row>
    <row r="63909" spans="9:9" x14ac:dyDescent="0.2">
      <c r="I63909" s="37" t="s">
        <v>16</v>
      </c>
    </row>
    <row r="63910" spans="9:9" x14ac:dyDescent="0.2">
      <c r="I63910" s="37" t="s">
        <v>16</v>
      </c>
    </row>
    <row r="63911" spans="9:9" x14ac:dyDescent="0.2">
      <c r="I63911" s="37" t="s">
        <v>16</v>
      </c>
    </row>
    <row r="63912" spans="9:9" x14ac:dyDescent="0.2">
      <c r="I63912" s="37" t="s">
        <v>16</v>
      </c>
    </row>
    <row r="63913" spans="9:9" x14ac:dyDescent="0.2">
      <c r="I63913" s="37" t="s">
        <v>16</v>
      </c>
    </row>
    <row r="63914" spans="9:9" x14ac:dyDescent="0.2">
      <c r="I63914" s="37" t="s">
        <v>16</v>
      </c>
    </row>
    <row r="63915" spans="9:9" x14ac:dyDescent="0.2">
      <c r="I63915" s="37" t="s">
        <v>16</v>
      </c>
    </row>
    <row r="63916" spans="9:9" x14ac:dyDescent="0.2">
      <c r="I63916" s="37" t="s">
        <v>16</v>
      </c>
    </row>
    <row r="63917" spans="9:9" x14ac:dyDescent="0.2">
      <c r="I63917" s="37" t="s">
        <v>16</v>
      </c>
    </row>
    <row r="63918" spans="9:9" x14ac:dyDescent="0.2">
      <c r="I63918" s="37" t="s">
        <v>16</v>
      </c>
    </row>
    <row r="63919" spans="9:9" x14ac:dyDescent="0.2">
      <c r="I63919" s="37" t="s">
        <v>16</v>
      </c>
    </row>
    <row r="63920" spans="9:9" x14ac:dyDescent="0.2">
      <c r="I63920" s="37" t="s">
        <v>16</v>
      </c>
    </row>
    <row r="63921" spans="9:9" x14ac:dyDescent="0.2">
      <c r="I63921" s="37" t="s">
        <v>16</v>
      </c>
    </row>
    <row r="63922" spans="9:9" x14ac:dyDescent="0.2">
      <c r="I63922" s="37" t="s">
        <v>16</v>
      </c>
    </row>
    <row r="63923" spans="9:9" x14ac:dyDescent="0.2">
      <c r="I63923" s="37" t="s">
        <v>16</v>
      </c>
    </row>
    <row r="63924" spans="9:9" x14ac:dyDescent="0.2">
      <c r="I63924" s="37" t="s">
        <v>16</v>
      </c>
    </row>
    <row r="63925" spans="9:9" x14ac:dyDescent="0.2">
      <c r="I63925" s="37" t="s">
        <v>16</v>
      </c>
    </row>
    <row r="63926" spans="9:9" x14ac:dyDescent="0.2">
      <c r="I63926" s="37" t="s">
        <v>16</v>
      </c>
    </row>
    <row r="63927" spans="9:9" x14ac:dyDescent="0.2">
      <c r="I63927" s="37" t="s">
        <v>16</v>
      </c>
    </row>
    <row r="63928" spans="9:9" x14ac:dyDescent="0.2">
      <c r="I63928" s="37" t="s">
        <v>16</v>
      </c>
    </row>
    <row r="63929" spans="9:9" x14ac:dyDescent="0.2">
      <c r="I63929" s="37" t="s">
        <v>16</v>
      </c>
    </row>
    <row r="63930" spans="9:9" x14ac:dyDescent="0.2">
      <c r="I63930" s="37" t="s">
        <v>16</v>
      </c>
    </row>
    <row r="63931" spans="9:9" x14ac:dyDescent="0.2">
      <c r="I63931" s="37" t="s">
        <v>16</v>
      </c>
    </row>
    <row r="63932" spans="9:9" x14ac:dyDescent="0.2">
      <c r="I63932" s="37" t="s">
        <v>16</v>
      </c>
    </row>
    <row r="63933" spans="9:9" x14ac:dyDescent="0.2">
      <c r="I63933" s="37" t="s">
        <v>16</v>
      </c>
    </row>
    <row r="63934" spans="9:9" x14ac:dyDescent="0.2">
      <c r="I63934" s="37" t="s">
        <v>16</v>
      </c>
    </row>
    <row r="63935" spans="9:9" x14ac:dyDescent="0.2">
      <c r="I63935" s="37" t="s">
        <v>16</v>
      </c>
    </row>
    <row r="63936" spans="9:9" x14ac:dyDescent="0.2">
      <c r="I63936" s="37" t="s">
        <v>16</v>
      </c>
    </row>
    <row r="63937" spans="9:9" x14ac:dyDescent="0.2">
      <c r="I63937" s="37" t="s">
        <v>16</v>
      </c>
    </row>
    <row r="63938" spans="9:9" x14ac:dyDescent="0.2">
      <c r="I63938" s="37" t="s">
        <v>16</v>
      </c>
    </row>
    <row r="63939" spans="9:9" x14ac:dyDescent="0.2">
      <c r="I63939" s="37" t="s">
        <v>16</v>
      </c>
    </row>
    <row r="63940" spans="9:9" x14ac:dyDescent="0.2">
      <c r="I63940" s="37" t="s">
        <v>16</v>
      </c>
    </row>
    <row r="63941" spans="9:9" x14ac:dyDescent="0.2">
      <c r="I63941" s="37" t="s">
        <v>16</v>
      </c>
    </row>
    <row r="63942" spans="9:9" x14ac:dyDescent="0.2">
      <c r="I63942" s="37" t="s">
        <v>16</v>
      </c>
    </row>
    <row r="63943" spans="9:9" x14ac:dyDescent="0.2">
      <c r="I63943" s="37" t="s">
        <v>16</v>
      </c>
    </row>
    <row r="63944" spans="9:9" x14ac:dyDescent="0.2">
      <c r="I63944" s="37" t="s">
        <v>16</v>
      </c>
    </row>
    <row r="63945" spans="9:9" x14ac:dyDescent="0.2">
      <c r="I63945" s="37" t="s">
        <v>16</v>
      </c>
    </row>
    <row r="63946" spans="9:9" x14ac:dyDescent="0.2">
      <c r="I63946" s="37" t="s">
        <v>16</v>
      </c>
    </row>
    <row r="63947" spans="9:9" x14ac:dyDescent="0.2">
      <c r="I63947" s="37" t="s">
        <v>16</v>
      </c>
    </row>
    <row r="63948" spans="9:9" x14ac:dyDescent="0.2">
      <c r="I63948" s="37" t="s">
        <v>16</v>
      </c>
    </row>
    <row r="63949" spans="9:9" x14ac:dyDescent="0.2">
      <c r="I63949" s="37" t="s">
        <v>16</v>
      </c>
    </row>
    <row r="63950" spans="9:9" x14ac:dyDescent="0.2">
      <c r="I63950" s="37" t="s">
        <v>16</v>
      </c>
    </row>
    <row r="63951" spans="9:9" x14ac:dyDescent="0.2">
      <c r="I63951" s="37" t="s">
        <v>16</v>
      </c>
    </row>
    <row r="63952" spans="9:9" x14ac:dyDescent="0.2">
      <c r="I63952" s="37" t="s">
        <v>16</v>
      </c>
    </row>
    <row r="63953" spans="9:9" x14ac:dyDescent="0.2">
      <c r="I63953" s="37" t="s">
        <v>16</v>
      </c>
    </row>
    <row r="63954" spans="9:9" x14ac:dyDescent="0.2">
      <c r="I63954" s="37" t="s">
        <v>16</v>
      </c>
    </row>
    <row r="63955" spans="9:9" x14ac:dyDescent="0.2">
      <c r="I63955" s="37" t="s">
        <v>16</v>
      </c>
    </row>
    <row r="63956" spans="9:9" x14ac:dyDescent="0.2">
      <c r="I63956" s="37" t="s">
        <v>16</v>
      </c>
    </row>
    <row r="63957" spans="9:9" x14ac:dyDescent="0.2">
      <c r="I63957" s="37" t="s">
        <v>16</v>
      </c>
    </row>
    <row r="63958" spans="9:9" x14ac:dyDescent="0.2">
      <c r="I63958" s="37" t="s">
        <v>16</v>
      </c>
    </row>
    <row r="63959" spans="9:9" x14ac:dyDescent="0.2">
      <c r="I63959" s="37" t="s">
        <v>16</v>
      </c>
    </row>
    <row r="63960" spans="9:9" x14ac:dyDescent="0.2">
      <c r="I63960" s="37" t="s">
        <v>16</v>
      </c>
    </row>
    <row r="63961" spans="9:9" x14ac:dyDescent="0.2">
      <c r="I63961" s="37" t="s">
        <v>16</v>
      </c>
    </row>
    <row r="63962" spans="9:9" x14ac:dyDescent="0.2">
      <c r="I63962" s="37" t="s">
        <v>16</v>
      </c>
    </row>
    <row r="63963" spans="9:9" x14ac:dyDescent="0.2">
      <c r="I63963" s="37" t="s">
        <v>16</v>
      </c>
    </row>
    <row r="63964" spans="9:9" x14ac:dyDescent="0.2">
      <c r="I63964" s="37" t="s">
        <v>16</v>
      </c>
    </row>
    <row r="63965" spans="9:9" x14ac:dyDescent="0.2">
      <c r="I63965" s="37" t="s">
        <v>16</v>
      </c>
    </row>
    <row r="63966" spans="9:9" x14ac:dyDescent="0.2">
      <c r="I63966" s="37" t="s">
        <v>16</v>
      </c>
    </row>
    <row r="63967" spans="9:9" x14ac:dyDescent="0.2">
      <c r="I63967" s="37" t="s">
        <v>16</v>
      </c>
    </row>
    <row r="63968" spans="9:9" x14ac:dyDescent="0.2">
      <c r="I63968" s="37" t="s">
        <v>16</v>
      </c>
    </row>
    <row r="63969" spans="9:9" x14ac:dyDescent="0.2">
      <c r="I63969" s="37" t="s">
        <v>16</v>
      </c>
    </row>
    <row r="63970" spans="9:9" x14ac:dyDescent="0.2">
      <c r="I63970" s="37" t="s">
        <v>16</v>
      </c>
    </row>
    <row r="63971" spans="9:9" x14ac:dyDescent="0.2">
      <c r="I63971" s="37" t="s">
        <v>16</v>
      </c>
    </row>
    <row r="63972" spans="9:9" x14ac:dyDescent="0.2">
      <c r="I63972" s="37" t="s">
        <v>16</v>
      </c>
    </row>
    <row r="63973" spans="9:9" x14ac:dyDescent="0.2">
      <c r="I63973" s="37" t="s">
        <v>16</v>
      </c>
    </row>
    <row r="63974" spans="9:9" x14ac:dyDescent="0.2">
      <c r="I63974" s="37" t="s">
        <v>16</v>
      </c>
    </row>
    <row r="63975" spans="9:9" x14ac:dyDescent="0.2">
      <c r="I63975" s="37" t="s">
        <v>16</v>
      </c>
    </row>
    <row r="63976" spans="9:9" x14ac:dyDescent="0.2">
      <c r="I63976" s="37" t="s">
        <v>16</v>
      </c>
    </row>
    <row r="63977" spans="9:9" x14ac:dyDescent="0.2">
      <c r="I63977" s="37" t="s">
        <v>16</v>
      </c>
    </row>
    <row r="63978" spans="9:9" x14ac:dyDescent="0.2">
      <c r="I63978" s="37" t="s">
        <v>16</v>
      </c>
    </row>
    <row r="63979" spans="9:9" x14ac:dyDescent="0.2">
      <c r="I63979" s="37" t="s">
        <v>16</v>
      </c>
    </row>
    <row r="63980" spans="9:9" x14ac:dyDescent="0.2">
      <c r="I63980" s="37" t="s">
        <v>16</v>
      </c>
    </row>
    <row r="63981" spans="9:9" x14ac:dyDescent="0.2">
      <c r="I63981" s="37" t="s">
        <v>16</v>
      </c>
    </row>
    <row r="63982" spans="9:9" x14ac:dyDescent="0.2">
      <c r="I63982" s="37" t="s">
        <v>16</v>
      </c>
    </row>
    <row r="63983" spans="9:9" x14ac:dyDescent="0.2">
      <c r="I63983" s="37" t="s">
        <v>16</v>
      </c>
    </row>
    <row r="63984" spans="9:9" x14ac:dyDescent="0.2">
      <c r="I63984" s="37" t="s">
        <v>16</v>
      </c>
    </row>
    <row r="63985" spans="9:9" x14ac:dyDescent="0.2">
      <c r="I63985" s="37" t="s">
        <v>16</v>
      </c>
    </row>
    <row r="63986" spans="9:9" x14ac:dyDescent="0.2">
      <c r="I63986" s="37" t="s">
        <v>16</v>
      </c>
    </row>
    <row r="63987" spans="9:9" x14ac:dyDescent="0.2">
      <c r="I63987" s="37" t="s">
        <v>16</v>
      </c>
    </row>
    <row r="63988" spans="9:9" x14ac:dyDescent="0.2">
      <c r="I63988" s="37" t="s">
        <v>16</v>
      </c>
    </row>
    <row r="63989" spans="9:9" x14ac:dyDescent="0.2">
      <c r="I63989" s="37" t="s">
        <v>16</v>
      </c>
    </row>
    <row r="63990" spans="9:9" x14ac:dyDescent="0.2">
      <c r="I63990" s="37" t="s">
        <v>16</v>
      </c>
    </row>
    <row r="63991" spans="9:9" x14ac:dyDescent="0.2">
      <c r="I63991" s="37" t="s">
        <v>16</v>
      </c>
    </row>
    <row r="63992" spans="9:9" x14ac:dyDescent="0.2">
      <c r="I63992" s="37" t="s">
        <v>16</v>
      </c>
    </row>
    <row r="63993" spans="9:9" x14ac:dyDescent="0.2">
      <c r="I63993" s="37" t="s">
        <v>16</v>
      </c>
    </row>
    <row r="63994" spans="9:9" x14ac:dyDescent="0.2">
      <c r="I63994" s="37" t="s">
        <v>16</v>
      </c>
    </row>
    <row r="63995" spans="9:9" x14ac:dyDescent="0.2">
      <c r="I63995" s="37" t="s">
        <v>16</v>
      </c>
    </row>
    <row r="63996" spans="9:9" x14ac:dyDescent="0.2">
      <c r="I63996" s="37" t="s">
        <v>16</v>
      </c>
    </row>
    <row r="63997" spans="9:9" x14ac:dyDescent="0.2">
      <c r="I63997" s="37" t="s">
        <v>16</v>
      </c>
    </row>
    <row r="63998" spans="9:9" x14ac:dyDescent="0.2">
      <c r="I63998" s="37" t="s">
        <v>16</v>
      </c>
    </row>
    <row r="63999" spans="9:9" x14ac:dyDescent="0.2">
      <c r="I63999" s="37" t="s">
        <v>16</v>
      </c>
    </row>
    <row r="64000" spans="9:9" x14ac:dyDescent="0.2">
      <c r="I64000" s="37" t="s">
        <v>16</v>
      </c>
    </row>
    <row r="64001" spans="9:9" x14ac:dyDescent="0.2">
      <c r="I64001" s="37" t="s">
        <v>16</v>
      </c>
    </row>
    <row r="64002" spans="9:9" x14ac:dyDescent="0.2">
      <c r="I64002" s="37" t="s">
        <v>16</v>
      </c>
    </row>
    <row r="64003" spans="9:9" x14ac:dyDescent="0.2">
      <c r="I64003" s="37" t="s">
        <v>16</v>
      </c>
    </row>
    <row r="64004" spans="9:9" x14ac:dyDescent="0.2">
      <c r="I64004" s="37" t="s">
        <v>16</v>
      </c>
    </row>
    <row r="64005" spans="9:9" x14ac:dyDescent="0.2">
      <c r="I64005" s="37" t="s">
        <v>16</v>
      </c>
    </row>
    <row r="64006" spans="9:9" x14ac:dyDescent="0.2">
      <c r="I64006" s="37" t="s">
        <v>16</v>
      </c>
    </row>
    <row r="64007" spans="9:9" x14ac:dyDescent="0.2">
      <c r="I64007" s="37" t="s">
        <v>16</v>
      </c>
    </row>
    <row r="64008" spans="9:9" x14ac:dyDescent="0.2">
      <c r="I64008" s="37" t="s">
        <v>16</v>
      </c>
    </row>
    <row r="64009" spans="9:9" x14ac:dyDescent="0.2">
      <c r="I64009" s="37" t="s">
        <v>16</v>
      </c>
    </row>
    <row r="64010" spans="9:9" x14ac:dyDescent="0.2">
      <c r="I64010" s="37" t="s">
        <v>16</v>
      </c>
    </row>
    <row r="64011" spans="9:9" x14ac:dyDescent="0.2">
      <c r="I64011" s="37" t="s">
        <v>16</v>
      </c>
    </row>
    <row r="64012" spans="9:9" x14ac:dyDescent="0.2">
      <c r="I64012" s="37" t="s">
        <v>16</v>
      </c>
    </row>
    <row r="64013" spans="9:9" x14ac:dyDescent="0.2">
      <c r="I64013" s="37" t="s">
        <v>16</v>
      </c>
    </row>
    <row r="64014" spans="9:9" x14ac:dyDescent="0.2">
      <c r="I64014" s="37" t="s">
        <v>16</v>
      </c>
    </row>
    <row r="64015" spans="9:9" x14ac:dyDescent="0.2">
      <c r="I64015" s="37" t="s">
        <v>16</v>
      </c>
    </row>
    <row r="64016" spans="9:9" x14ac:dyDescent="0.2">
      <c r="I64016" s="37" t="s">
        <v>16</v>
      </c>
    </row>
    <row r="64017" spans="9:9" x14ac:dyDescent="0.2">
      <c r="I64017" s="37" t="s">
        <v>16</v>
      </c>
    </row>
    <row r="64018" spans="9:9" x14ac:dyDescent="0.2">
      <c r="I64018" s="37" t="s">
        <v>16</v>
      </c>
    </row>
    <row r="64019" spans="9:9" x14ac:dyDescent="0.2">
      <c r="I64019" s="37" t="s">
        <v>16</v>
      </c>
    </row>
    <row r="64020" spans="9:9" x14ac:dyDescent="0.2">
      <c r="I64020" s="37" t="s">
        <v>16</v>
      </c>
    </row>
    <row r="64021" spans="9:9" x14ac:dyDescent="0.2">
      <c r="I64021" s="37" t="s">
        <v>16</v>
      </c>
    </row>
    <row r="64022" spans="9:9" x14ac:dyDescent="0.2">
      <c r="I64022" s="37" t="s">
        <v>16</v>
      </c>
    </row>
    <row r="64023" spans="9:9" x14ac:dyDescent="0.2">
      <c r="I64023" s="37" t="s">
        <v>16</v>
      </c>
    </row>
    <row r="64024" spans="9:9" x14ac:dyDescent="0.2">
      <c r="I64024" s="37" t="s">
        <v>16</v>
      </c>
    </row>
    <row r="64025" spans="9:9" x14ac:dyDescent="0.2">
      <c r="I64025" s="37" t="s">
        <v>16</v>
      </c>
    </row>
    <row r="64026" spans="9:9" x14ac:dyDescent="0.2">
      <c r="I64026" s="37" t="s">
        <v>16</v>
      </c>
    </row>
    <row r="64027" spans="9:9" x14ac:dyDescent="0.2">
      <c r="I64027" s="37" t="s">
        <v>16</v>
      </c>
    </row>
    <row r="64028" spans="9:9" x14ac:dyDescent="0.2">
      <c r="I64028" s="37" t="s">
        <v>16</v>
      </c>
    </row>
    <row r="64029" spans="9:9" x14ac:dyDescent="0.2">
      <c r="I64029" s="37" t="s">
        <v>16</v>
      </c>
    </row>
    <row r="64030" spans="9:9" x14ac:dyDescent="0.2">
      <c r="I64030" s="37" t="s">
        <v>16</v>
      </c>
    </row>
    <row r="64031" spans="9:9" x14ac:dyDescent="0.2">
      <c r="I64031" s="37" t="s">
        <v>16</v>
      </c>
    </row>
    <row r="64032" spans="9:9" x14ac:dyDescent="0.2">
      <c r="I64032" s="37" t="s">
        <v>16</v>
      </c>
    </row>
    <row r="64033" spans="9:9" x14ac:dyDescent="0.2">
      <c r="I64033" s="37" t="s">
        <v>16</v>
      </c>
    </row>
    <row r="64034" spans="9:9" x14ac:dyDescent="0.2">
      <c r="I64034" s="37" t="s">
        <v>16</v>
      </c>
    </row>
    <row r="64035" spans="9:9" x14ac:dyDescent="0.2">
      <c r="I64035" s="37" t="s">
        <v>16</v>
      </c>
    </row>
    <row r="64036" spans="9:9" x14ac:dyDescent="0.2">
      <c r="I64036" s="37" t="s">
        <v>16</v>
      </c>
    </row>
    <row r="64037" spans="9:9" x14ac:dyDescent="0.2">
      <c r="I64037" s="37" t="s">
        <v>16</v>
      </c>
    </row>
    <row r="64038" spans="9:9" x14ac:dyDescent="0.2">
      <c r="I64038" s="37" t="s">
        <v>16</v>
      </c>
    </row>
    <row r="64039" spans="9:9" x14ac:dyDescent="0.2">
      <c r="I64039" s="37" t="s">
        <v>16</v>
      </c>
    </row>
    <row r="64040" spans="9:9" x14ac:dyDescent="0.2">
      <c r="I64040" s="37" t="s">
        <v>16</v>
      </c>
    </row>
    <row r="64041" spans="9:9" x14ac:dyDescent="0.2">
      <c r="I64041" s="37" t="s">
        <v>16</v>
      </c>
    </row>
    <row r="64042" spans="9:9" x14ac:dyDescent="0.2">
      <c r="I64042" s="37" t="s">
        <v>16</v>
      </c>
    </row>
    <row r="64043" spans="9:9" x14ac:dyDescent="0.2">
      <c r="I64043" s="37" t="s">
        <v>16</v>
      </c>
    </row>
    <row r="64044" spans="9:9" x14ac:dyDescent="0.2">
      <c r="I64044" s="37" t="s">
        <v>16</v>
      </c>
    </row>
    <row r="64045" spans="9:9" x14ac:dyDescent="0.2">
      <c r="I64045" s="37" t="s">
        <v>16</v>
      </c>
    </row>
    <row r="64046" spans="9:9" x14ac:dyDescent="0.2">
      <c r="I64046" s="37" t="s">
        <v>16</v>
      </c>
    </row>
    <row r="64047" spans="9:9" x14ac:dyDescent="0.2">
      <c r="I64047" s="37" t="s">
        <v>16</v>
      </c>
    </row>
    <row r="64048" spans="9:9" x14ac:dyDescent="0.2">
      <c r="I64048" s="37" t="s">
        <v>16</v>
      </c>
    </row>
    <row r="64049" spans="9:9" x14ac:dyDescent="0.2">
      <c r="I64049" s="37" t="s">
        <v>16</v>
      </c>
    </row>
    <row r="64050" spans="9:9" x14ac:dyDescent="0.2">
      <c r="I64050" s="37" t="s">
        <v>16</v>
      </c>
    </row>
    <row r="64051" spans="9:9" x14ac:dyDescent="0.2">
      <c r="I64051" s="37" t="s">
        <v>16</v>
      </c>
    </row>
    <row r="64052" spans="9:9" x14ac:dyDescent="0.2">
      <c r="I64052" s="37" t="s">
        <v>16</v>
      </c>
    </row>
    <row r="64053" spans="9:9" x14ac:dyDescent="0.2">
      <c r="I64053" s="37" t="s">
        <v>16</v>
      </c>
    </row>
    <row r="64054" spans="9:9" x14ac:dyDescent="0.2">
      <c r="I64054" s="37" t="s">
        <v>16</v>
      </c>
    </row>
    <row r="64055" spans="9:9" x14ac:dyDescent="0.2">
      <c r="I64055" s="37" t="s">
        <v>16</v>
      </c>
    </row>
    <row r="64056" spans="9:9" x14ac:dyDescent="0.2">
      <c r="I64056" s="37" t="s">
        <v>16</v>
      </c>
    </row>
    <row r="64057" spans="9:9" x14ac:dyDescent="0.2">
      <c r="I64057" s="37" t="s">
        <v>16</v>
      </c>
    </row>
    <row r="64058" spans="9:9" x14ac:dyDescent="0.2">
      <c r="I64058" s="37" t="s">
        <v>16</v>
      </c>
    </row>
    <row r="64059" spans="9:9" x14ac:dyDescent="0.2">
      <c r="I64059" s="37" t="s">
        <v>16</v>
      </c>
    </row>
    <row r="64060" spans="9:9" x14ac:dyDescent="0.2">
      <c r="I64060" s="37" t="s">
        <v>16</v>
      </c>
    </row>
    <row r="64061" spans="9:9" x14ac:dyDescent="0.2">
      <c r="I64061" s="37" t="s">
        <v>16</v>
      </c>
    </row>
    <row r="64062" spans="9:9" x14ac:dyDescent="0.2">
      <c r="I64062" s="37" t="s">
        <v>16</v>
      </c>
    </row>
    <row r="64063" spans="9:9" x14ac:dyDescent="0.2">
      <c r="I64063" s="37" t="s">
        <v>16</v>
      </c>
    </row>
    <row r="64064" spans="9:9" x14ac:dyDescent="0.2">
      <c r="I64064" s="37" t="s">
        <v>16</v>
      </c>
    </row>
    <row r="64065" spans="9:9" x14ac:dyDescent="0.2">
      <c r="I64065" s="37" t="s">
        <v>16</v>
      </c>
    </row>
    <row r="64066" spans="9:9" x14ac:dyDescent="0.2">
      <c r="I64066" s="37" t="s">
        <v>16</v>
      </c>
    </row>
    <row r="64067" spans="9:9" x14ac:dyDescent="0.2">
      <c r="I64067" s="37" t="s">
        <v>16</v>
      </c>
    </row>
    <row r="64068" spans="9:9" x14ac:dyDescent="0.2">
      <c r="I64068" s="37" t="s">
        <v>16</v>
      </c>
    </row>
    <row r="64069" spans="9:9" x14ac:dyDescent="0.2">
      <c r="I64069" s="37" t="s">
        <v>16</v>
      </c>
    </row>
    <row r="64070" spans="9:9" x14ac:dyDescent="0.2">
      <c r="I64070" s="37" t="s">
        <v>16</v>
      </c>
    </row>
    <row r="64071" spans="9:9" x14ac:dyDescent="0.2">
      <c r="I64071" s="37" t="s">
        <v>16</v>
      </c>
    </row>
    <row r="64072" spans="9:9" x14ac:dyDescent="0.2">
      <c r="I64072" s="37" t="s">
        <v>16</v>
      </c>
    </row>
    <row r="64073" spans="9:9" x14ac:dyDescent="0.2">
      <c r="I64073" s="37" t="s">
        <v>16</v>
      </c>
    </row>
    <row r="64074" spans="9:9" x14ac:dyDescent="0.2">
      <c r="I64074" s="37" t="s">
        <v>16</v>
      </c>
    </row>
    <row r="64075" spans="9:9" x14ac:dyDescent="0.2">
      <c r="I64075" s="37" t="s">
        <v>16</v>
      </c>
    </row>
    <row r="64076" spans="9:9" x14ac:dyDescent="0.2">
      <c r="I64076" s="37" t="s">
        <v>16</v>
      </c>
    </row>
    <row r="64077" spans="9:9" x14ac:dyDescent="0.2">
      <c r="I64077" s="37" t="s">
        <v>16</v>
      </c>
    </row>
    <row r="64078" spans="9:9" x14ac:dyDescent="0.2">
      <c r="I64078" s="37" t="s">
        <v>16</v>
      </c>
    </row>
    <row r="64079" spans="9:9" x14ac:dyDescent="0.2">
      <c r="I64079" s="37" t="s">
        <v>16</v>
      </c>
    </row>
    <row r="64080" spans="9:9" x14ac:dyDescent="0.2">
      <c r="I64080" s="37" t="s">
        <v>16</v>
      </c>
    </row>
    <row r="64081" spans="9:9" x14ac:dyDescent="0.2">
      <c r="I64081" s="37" t="s">
        <v>16</v>
      </c>
    </row>
    <row r="64082" spans="9:9" x14ac:dyDescent="0.2">
      <c r="I64082" s="37" t="s">
        <v>16</v>
      </c>
    </row>
    <row r="64083" spans="9:9" x14ac:dyDescent="0.2">
      <c r="I64083" s="37" t="s">
        <v>16</v>
      </c>
    </row>
    <row r="64084" spans="9:9" x14ac:dyDescent="0.2">
      <c r="I64084" s="37" t="s">
        <v>16</v>
      </c>
    </row>
    <row r="64085" spans="9:9" x14ac:dyDescent="0.2">
      <c r="I64085" s="37" t="s">
        <v>16</v>
      </c>
    </row>
    <row r="64086" spans="9:9" x14ac:dyDescent="0.2">
      <c r="I64086" s="37" t="s">
        <v>16</v>
      </c>
    </row>
    <row r="64087" spans="9:9" x14ac:dyDescent="0.2">
      <c r="I64087" s="37" t="s">
        <v>16</v>
      </c>
    </row>
    <row r="64088" spans="9:9" x14ac:dyDescent="0.2">
      <c r="I64088" s="37" t="s">
        <v>16</v>
      </c>
    </row>
    <row r="64089" spans="9:9" x14ac:dyDescent="0.2">
      <c r="I64089" s="37" t="s">
        <v>16</v>
      </c>
    </row>
    <row r="64090" spans="9:9" x14ac:dyDescent="0.2">
      <c r="I64090" s="37" t="s">
        <v>16</v>
      </c>
    </row>
    <row r="64091" spans="9:9" x14ac:dyDescent="0.2">
      <c r="I64091" s="37" t="s">
        <v>16</v>
      </c>
    </row>
    <row r="64092" spans="9:9" x14ac:dyDescent="0.2">
      <c r="I64092" s="37" t="s">
        <v>16</v>
      </c>
    </row>
    <row r="64093" spans="9:9" x14ac:dyDescent="0.2">
      <c r="I64093" s="37" t="s">
        <v>16</v>
      </c>
    </row>
    <row r="64094" spans="9:9" x14ac:dyDescent="0.2">
      <c r="I64094" s="37" t="s">
        <v>16</v>
      </c>
    </row>
    <row r="64095" spans="9:9" x14ac:dyDescent="0.2">
      <c r="I64095" s="37" t="s">
        <v>16</v>
      </c>
    </row>
    <row r="64096" spans="9:9" x14ac:dyDescent="0.2">
      <c r="I64096" s="37" t="s">
        <v>16</v>
      </c>
    </row>
    <row r="64097" spans="9:9" x14ac:dyDescent="0.2">
      <c r="I64097" s="37" t="s">
        <v>16</v>
      </c>
    </row>
    <row r="64098" spans="9:9" x14ac:dyDescent="0.2">
      <c r="I64098" s="37" t="s">
        <v>16</v>
      </c>
    </row>
    <row r="64099" spans="9:9" x14ac:dyDescent="0.2">
      <c r="I64099" s="37" t="s">
        <v>16</v>
      </c>
    </row>
    <row r="64100" spans="9:9" x14ac:dyDescent="0.2">
      <c r="I64100" s="37" t="s">
        <v>16</v>
      </c>
    </row>
    <row r="64101" spans="9:9" x14ac:dyDescent="0.2">
      <c r="I64101" s="37" t="s">
        <v>16</v>
      </c>
    </row>
    <row r="64102" spans="9:9" x14ac:dyDescent="0.2">
      <c r="I64102" s="37" t="s">
        <v>16</v>
      </c>
    </row>
    <row r="64103" spans="9:9" x14ac:dyDescent="0.2">
      <c r="I64103" s="37" t="s">
        <v>16</v>
      </c>
    </row>
    <row r="64104" spans="9:9" x14ac:dyDescent="0.2">
      <c r="I64104" s="37" t="s">
        <v>16</v>
      </c>
    </row>
    <row r="64105" spans="9:9" x14ac:dyDescent="0.2">
      <c r="I64105" s="37" t="s">
        <v>16</v>
      </c>
    </row>
    <row r="64106" spans="9:9" x14ac:dyDescent="0.2">
      <c r="I64106" s="37" t="s">
        <v>16</v>
      </c>
    </row>
    <row r="64107" spans="9:9" x14ac:dyDescent="0.2">
      <c r="I64107" s="37" t="s">
        <v>16</v>
      </c>
    </row>
    <row r="64108" spans="9:9" x14ac:dyDescent="0.2">
      <c r="I64108" s="37" t="s">
        <v>16</v>
      </c>
    </row>
    <row r="64109" spans="9:9" x14ac:dyDescent="0.2">
      <c r="I64109" s="37" t="s">
        <v>16</v>
      </c>
    </row>
    <row r="64110" spans="9:9" x14ac:dyDescent="0.2">
      <c r="I64110" s="37" t="s">
        <v>16</v>
      </c>
    </row>
    <row r="64111" spans="9:9" x14ac:dyDescent="0.2">
      <c r="I64111" s="37" t="s">
        <v>16</v>
      </c>
    </row>
    <row r="64112" spans="9:9" x14ac:dyDescent="0.2">
      <c r="I64112" s="37" t="s">
        <v>16</v>
      </c>
    </row>
    <row r="64113" spans="9:9" x14ac:dyDescent="0.2">
      <c r="I64113" s="37" t="s">
        <v>16</v>
      </c>
    </row>
    <row r="64114" spans="9:9" x14ac:dyDescent="0.2">
      <c r="I64114" s="37" t="s">
        <v>16</v>
      </c>
    </row>
    <row r="64115" spans="9:9" x14ac:dyDescent="0.2">
      <c r="I64115" s="37" t="s">
        <v>16</v>
      </c>
    </row>
    <row r="64116" spans="9:9" x14ac:dyDescent="0.2">
      <c r="I64116" s="37" t="s">
        <v>16</v>
      </c>
    </row>
    <row r="64117" spans="9:9" x14ac:dyDescent="0.2">
      <c r="I64117" s="37" t="s">
        <v>16</v>
      </c>
    </row>
    <row r="64118" spans="9:9" x14ac:dyDescent="0.2">
      <c r="I64118" s="37" t="s">
        <v>16</v>
      </c>
    </row>
    <row r="64119" spans="9:9" x14ac:dyDescent="0.2">
      <c r="I64119" s="37" t="s">
        <v>16</v>
      </c>
    </row>
    <row r="64120" spans="9:9" x14ac:dyDescent="0.2">
      <c r="I64120" s="37" t="s">
        <v>16</v>
      </c>
    </row>
    <row r="64121" spans="9:9" x14ac:dyDescent="0.2">
      <c r="I64121" s="37" t="s">
        <v>16</v>
      </c>
    </row>
    <row r="64122" spans="9:9" x14ac:dyDescent="0.2">
      <c r="I64122" s="37" t="s">
        <v>16</v>
      </c>
    </row>
    <row r="64123" spans="9:9" x14ac:dyDescent="0.2">
      <c r="I64123" s="37" t="s">
        <v>16</v>
      </c>
    </row>
    <row r="64124" spans="9:9" x14ac:dyDescent="0.2">
      <c r="I64124" s="37" t="s">
        <v>16</v>
      </c>
    </row>
    <row r="64125" spans="9:9" x14ac:dyDescent="0.2">
      <c r="I64125" s="37" t="s">
        <v>16</v>
      </c>
    </row>
    <row r="64126" spans="9:9" x14ac:dyDescent="0.2">
      <c r="I64126" s="37" t="s">
        <v>16</v>
      </c>
    </row>
    <row r="64127" spans="9:9" x14ac:dyDescent="0.2">
      <c r="I64127" s="37" t="s">
        <v>16</v>
      </c>
    </row>
    <row r="64128" spans="9:9" x14ac:dyDescent="0.2">
      <c r="I64128" s="37" t="s">
        <v>16</v>
      </c>
    </row>
    <row r="64129" spans="9:9" x14ac:dyDescent="0.2">
      <c r="I64129" s="37" t="s">
        <v>16</v>
      </c>
    </row>
    <row r="64130" spans="9:9" x14ac:dyDescent="0.2">
      <c r="I64130" s="37" t="s">
        <v>16</v>
      </c>
    </row>
    <row r="64131" spans="9:9" x14ac:dyDescent="0.2">
      <c r="I64131" s="37" t="s">
        <v>16</v>
      </c>
    </row>
    <row r="64132" spans="9:9" x14ac:dyDescent="0.2">
      <c r="I64132" s="37" t="s">
        <v>16</v>
      </c>
    </row>
    <row r="64133" spans="9:9" x14ac:dyDescent="0.2">
      <c r="I64133" s="37" t="s">
        <v>16</v>
      </c>
    </row>
    <row r="64134" spans="9:9" x14ac:dyDescent="0.2">
      <c r="I64134" s="37" t="s">
        <v>16</v>
      </c>
    </row>
    <row r="64135" spans="9:9" x14ac:dyDescent="0.2">
      <c r="I64135" s="37" t="s">
        <v>16</v>
      </c>
    </row>
    <row r="64136" spans="9:9" x14ac:dyDescent="0.2">
      <c r="I64136" s="37" t="s">
        <v>16</v>
      </c>
    </row>
    <row r="64137" spans="9:9" x14ac:dyDescent="0.2">
      <c r="I64137" s="37" t="s">
        <v>16</v>
      </c>
    </row>
    <row r="64138" spans="9:9" x14ac:dyDescent="0.2">
      <c r="I64138" s="37" t="s">
        <v>16</v>
      </c>
    </row>
    <row r="64139" spans="9:9" x14ac:dyDescent="0.2">
      <c r="I64139" s="37" t="s">
        <v>16</v>
      </c>
    </row>
    <row r="64140" spans="9:9" x14ac:dyDescent="0.2">
      <c r="I64140" s="37" t="s">
        <v>16</v>
      </c>
    </row>
    <row r="64141" spans="9:9" x14ac:dyDescent="0.2">
      <c r="I64141" s="37" t="s">
        <v>16</v>
      </c>
    </row>
    <row r="64142" spans="9:9" x14ac:dyDescent="0.2">
      <c r="I64142" s="37" t="s">
        <v>16</v>
      </c>
    </row>
    <row r="64143" spans="9:9" x14ac:dyDescent="0.2">
      <c r="I64143" s="37" t="s">
        <v>16</v>
      </c>
    </row>
    <row r="64144" spans="9:9" x14ac:dyDescent="0.2">
      <c r="I64144" s="37" t="s">
        <v>16</v>
      </c>
    </row>
    <row r="64145" spans="9:9" x14ac:dyDescent="0.2">
      <c r="I64145" s="37" t="s">
        <v>16</v>
      </c>
    </row>
    <row r="64146" spans="9:9" x14ac:dyDescent="0.2">
      <c r="I64146" s="37" t="s">
        <v>16</v>
      </c>
    </row>
    <row r="64147" spans="9:9" x14ac:dyDescent="0.2">
      <c r="I64147" s="37" t="s">
        <v>16</v>
      </c>
    </row>
    <row r="64148" spans="9:9" x14ac:dyDescent="0.2">
      <c r="I64148" s="37" t="s">
        <v>16</v>
      </c>
    </row>
    <row r="64149" spans="9:9" x14ac:dyDescent="0.2">
      <c r="I64149" s="37" t="s">
        <v>16</v>
      </c>
    </row>
    <row r="64150" spans="9:9" x14ac:dyDescent="0.2">
      <c r="I64150" s="37" t="s">
        <v>16</v>
      </c>
    </row>
    <row r="64151" spans="9:9" x14ac:dyDescent="0.2">
      <c r="I64151" s="37" t="s">
        <v>16</v>
      </c>
    </row>
    <row r="64152" spans="9:9" x14ac:dyDescent="0.2">
      <c r="I64152" s="37" t="s">
        <v>16</v>
      </c>
    </row>
    <row r="64153" spans="9:9" x14ac:dyDescent="0.2">
      <c r="I64153" s="37" t="s">
        <v>16</v>
      </c>
    </row>
    <row r="64154" spans="9:9" x14ac:dyDescent="0.2">
      <c r="I64154" s="37" t="s">
        <v>16</v>
      </c>
    </row>
    <row r="64155" spans="9:9" x14ac:dyDescent="0.2">
      <c r="I64155" s="37" t="s">
        <v>16</v>
      </c>
    </row>
    <row r="64156" spans="9:9" x14ac:dyDescent="0.2">
      <c r="I64156" s="37" t="s">
        <v>16</v>
      </c>
    </row>
    <row r="64157" spans="9:9" x14ac:dyDescent="0.2">
      <c r="I64157" s="37" t="s">
        <v>16</v>
      </c>
    </row>
    <row r="64158" spans="9:9" x14ac:dyDescent="0.2">
      <c r="I64158" s="37" t="s">
        <v>16</v>
      </c>
    </row>
    <row r="64159" spans="9:9" x14ac:dyDescent="0.2">
      <c r="I64159" s="37" t="s">
        <v>16</v>
      </c>
    </row>
    <row r="64160" spans="9:9" x14ac:dyDescent="0.2">
      <c r="I64160" s="37" t="s">
        <v>16</v>
      </c>
    </row>
    <row r="64161" spans="9:9" x14ac:dyDescent="0.2">
      <c r="I64161" s="37" t="s">
        <v>16</v>
      </c>
    </row>
    <row r="64162" spans="9:9" x14ac:dyDescent="0.2">
      <c r="I64162" s="37" t="s">
        <v>16</v>
      </c>
    </row>
    <row r="64163" spans="9:9" x14ac:dyDescent="0.2">
      <c r="I64163" s="37" t="s">
        <v>16</v>
      </c>
    </row>
    <row r="64164" spans="9:9" x14ac:dyDescent="0.2">
      <c r="I64164" s="37" t="s">
        <v>16</v>
      </c>
    </row>
    <row r="64165" spans="9:9" x14ac:dyDescent="0.2">
      <c r="I64165" s="37" t="s">
        <v>16</v>
      </c>
    </row>
    <row r="64166" spans="9:9" x14ac:dyDescent="0.2">
      <c r="I64166" s="37" t="s">
        <v>16</v>
      </c>
    </row>
    <row r="64167" spans="9:9" x14ac:dyDescent="0.2">
      <c r="I64167" s="37" t="s">
        <v>16</v>
      </c>
    </row>
    <row r="64168" spans="9:9" x14ac:dyDescent="0.2">
      <c r="I64168" s="37" t="s">
        <v>16</v>
      </c>
    </row>
    <row r="64169" spans="9:9" x14ac:dyDescent="0.2">
      <c r="I64169" s="37" t="s">
        <v>16</v>
      </c>
    </row>
    <row r="64170" spans="9:9" x14ac:dyDescent="0.2">
      <c r="I64170" s="37" t="s">
        <v>16</v>
      </c>
    </row>
    <row r="64171" spans="9:9" x14ac:dyDescent="0.2">
      <c r="I64171" s="37" t="s">
        <v>16</v>
      </c>
    </row>
    <row r="64172" spans="9:9" x14ac:dyDescent="0.2">
      <c r="I64172" s="37" t="s">
        <v>16</v>
      </c>
    </row>
    <row r="64173" spans="9:9" x14ac:dyDescent="0.2">
      <c r="I64173" s="37" t="s">
        <v>16</v>
      </c>
    </row>
    <row r="64174" spans="9:9" x14ac:dyDescent="0.2">
      <c r="I64174" s="37" t="s">
        <v>16</v>
      </c>
    </row>
    <row r="64175" spans="9:9" x14ac:dyDescent="0.2">
      <c r="I64175" s="37" t="s">
        <v>16</v>
      </c>
    </row>
    <row r="64176" spans="9:9" x14ac:dyDescent="0.2">
      <c r="I64176" s="37" t="s">
        <v>16</v>
      </c>
    </row>
    <row r="64177" spans="9:9" x14ac:dyDescent="0.2">
      <c r="I64177" s="37" t="s">
        <v>16</v>
      </c>
    </row>
    <row r="64178" spans="9:9" x14ac:dyDescent="0.2">
      <c r="I64178" s="37" t="s">
        <v>16</v>
      </c>
    </row>
    <row r="64179" spans="9:9" x14ac:dyDescent="0.2">
      <c r="I64179" s="37" t="s">
        <v>16</v>
      </c>
    </row>
    <row r="64180" spans="9:9" x14ac:dyDescent="0.2">
      <c r="I64180" s="37" t="s">
        <v>16</v>
      </c>
    </row>
    <row r="64181" spans="9:9" x14ac:dyDescent="0.2">
      <c r="I64181" s="37" t="s">
        <v>16</v>
      </c>
    </row>
    <row r="64182" spans="9:9" x14ac:dyDescent="0.2">
      <c r="I64182" s="37" t="s">
        <v>16</v>
      </c>
    </row>
    <row r="64183" spans="9:9" x14ac:dyDescent="0.2">
      <c r="I64183" s="37" t="s">
        <v>16</v>
      </c>
    </row>
    <row r="64184" spans="9:9" x14ac:dyDescent="0.2">
      <c r="I64184" s="37" t="s">
        <v>16</v>
      </c>
    </row>
    <row r="64185" spans="9:9" x14ac:dyDescent="0.2">
      <c r="I64185" s="37" t="s">
        <v>16</v>
      </c>
    </row>
    <row r="64186" spans="9:9" x14ac:dyDescent="0.2">
      <c r="I64186" s="37" t="s">
        <v>16</v>
      </c>
    </row>
    <row r="64187" spans="9:9" x14ac:dyDescent="0.2">
      <c r="I64187" s="37" t="s">
        <v>16</v>
      </c>
    </row>
    <row r="64188" spans="9:9" x14ac:dyDescent="0.2">
      <c r="I64188" s="37" t="s">
        <v>16</v>
      </c>
    </row>
    <row r="64189" spans="9:9" x14ac:dyDescent="0.2">
      <c r="I64189" s="37" t="s">
        <v>16</v>
      </c>
    </row>
    <row r="64190" spans="9:9" x14ac:dyDescent="0.2">
      <c r="I64190" s="37" t="s">
        <v>16</v>
      </c>
    </row>
    <row r="64191" spans="9:9" x14ac:dyDescent="0.2">
      <c r="I64191" s="37" t="s">
        <v>16</v>
      </c>
    </row>
    <row r="64192" spans="9:9" x14ac:dyDescent="0.2">
      <c r="I64192" s="37" t="s">
        <v>16</v>
      </c>
    </row>
    <row r="64193" spans="9:9" x14ac:dyDescent="0.2">
      <c r="I64193" s="37" t="s">
        <v>16</v>
      </c>
    </row>
    <row r="64194" spans="9:9" x14ac:dyDescent="0.2">
      <c r="I64194" s="37" t="s">
        <v>16</v>
      </c>
    </row>
    <row r="64195" spans="9:9" x14ac:dyDescent="0.2">
      <c r="I64195" s="37" t="s">
        <v>16</v>
      </c>
    </row>
    <row r="64196" spans="9:9" x14ac:dyDescent="0.2">
      <c r="I64196" s="37" t="s">
        <v>16</v>
      </c>
    </row>
    <row r="64197" spans="9:9" x14ac:dyDescent="0.2">
      <c r="I64197" s="37" t="s">
        <v>16</v>
      </c>
    </row>
    <row r="64198" spans="9:9" x14ac:dyDescent="0.2">
      <c r="I64198" s="37" t="s">
        <v>16</v>
      </c>
    </row>
    <row r="64199" spans="9:9" x14ac:dyDescent="0.2">
      <c r="I64199" s="37" t="s">
        <v>16</v>
      </c>
    </row>
    <row r="64200" spans="9:9" x14ac:dyDescent="0.2">
      <c r="I64200" s="37" t="s">
        <v>16</v>
      </c>
    </row>
    <row r="64201" spans="9:9" x14ac:dyDescent="0.2">
      <c r="I64201" s="37" t="s">
        <v>16</v>
      </c>
    </row>
    <row r="64202" spans="9:9" x14ac:dyDescent="0.2">
      <c r="I64202" s="37" t="s">
        <v>16</v>
      </c>
    </row>
    <row r="64203" spans="9:9" x14ac:dyDescent="0.2">
      <c r="I64203" s="37" t="s">
        <v>16</v>
      </c>
    </row>
    <row r="64204" spans="9:9" x14ac:dyDescent="0.2">
      <c r="I64204" s="37" t="s">
        <v>16</v>
      </c>
    </row>
    <row r="64205" spans="9:9" x14ac:dyDescent="0.2">
      <c r="I64205" s="37" t="s">
        <v>16</v>
      </c>
    </row>
    <row r="64206" spans="9:9" x14ac:dyDescent="0.2">
      <c r="I64206" s="37" t="s">
        <v>16</v>
      </c>
    </row>
    <row r="64207" spans="9:9" x14ac:dyDescent="0.2">
      <c r="I64207" s="37" t="s">
        <v>16</v>
      </c>
    </row>
    <row r="64208" spans="9:9" x14ac:dyDescent="0.2">
      <c r="I64208" s="37" t="s">
        <v>16</v>
      </c>
    </row>
    <row r="64209" spans="9:9" x14ac:dyDescent="0.2">
      <c r="I64209" s="37" t="s">
        <v>16</v>
      </c>
    </row>
    <row r="64210" spans="9:9" x14ac:dyDescent="0.2">
      <c r="I64210" s="37" t="s">
        <v>16</v>
      </c>
    </row>
    <row r="64211" spans="9:9" x14ac:dyDescent="0.2">
      <c r="I64211" s="37" t="s">
        <v>16</v>
      </c>
    </row>
    <row r="64212" spans="9:9" x14ac:dyDescent="0.2">
      <c r="I64212" s="37" t="s">
        <v>16</v>
      </c>
    </row>
    <row r="64213" spans="9:9" x14ac:dyDescent="0.2">
      <c r="I64213" s="37" t="s">
        <v>16</v>
      </c>
    </row>
    <row r="64214" spans="9:9" x14ac:dyDescent="0.2">
      <c r="I64214" s="37" t="s">
        <v>16</v>
      </c>
    </row>
    <row r="64215" spans="9:9" x14ac:dyDescent="0.2">
      <c r="I64215" s="37" t="s">
        <v>16</v>
      </c>
    </row>
    <row r="64216" spans="9:9" x14ac:dyDescent="0.2">
      <c r="I64216" s="37" t="s">
        <v>16</v>
      </c>
    </row>
    <row r="64217" spans="9:9" x14ac:dyDescent="0.2">
      <c r="I64217" s="37" t="s">
        <v>16</v>
      </c>
    </row>
    <row r="64218" spans="9:9" x14ac:dyDescent="0.2">
      <c r="I64218" s="37" t="s">
        <v>16</v>
      </c>
    </row>
    <row r="64219" spans="9:9" x14ac:dyDescent="0.2">
      <c r="I64219" s="37" t="s">
        <v>16</v>
      </c>
    </row>
    <row r="64220" spans="9:9" x14ac:dyDescent="0.2">
      <c r="I64220" s="37" t="s">
        <v>16</v>
      </c>
    </row>
    <row r="64221" spans="9:9" x14ac:dyDescent="0.2">
      <c r="I64221" s="37" t="s">
        <v>16</v>
      </c>
    </row>
    <row r="64222" spans="9:9" x14ac:dyDescent="0.2">
      <c r="I64222" s="37" t="s">
        <v>16</v>
      </c>
    </row>
    <row r="64223" spans="9:9" x14ac:dyDescent="0.2">
      <c r="I64223" s="37" t="s">
        <v>16</v>
      </c>
    </row>
    <row r="64224" spans="9:9" x14ac:dyDescent="0.2">
      <c r="I64224" s="37" t="s">
        <v>16</v>
      </c>
    </row>
    <row r="64225" spans="9:9" x14ac:dyDescent="0.2">
      <c r="I64225" s="37" t="s">
        <v>16</v>
      </c>
    </row>
    <row r="64226" spans="9:9" x14ac:dyDescent="0.2">
      <c r="I64226" s="37" t="s">
        <v>16</v>
      </c>
    </row>
    <row r="64227" spans="9:9" x14ac:dyDescent="0.2">
      <c r="I64227" s="37" t="s">
        <v>16</v>
      </c>
    </row>
    <row r="64228" spans="9:9" x14ac:dyDescent="0.2">
      <c r="I64228" s="37" t="s">
        <v>16</v>
      </c>
    </row>
    <row r="64229" spans="9:9" x14ac:dyDescent="0.2">
      <c r="I64229" s="37" t="s">
        <v>16</v>
      </c>
    </row>
    <row r="64230" spans="9:9" x14ac:dyDescent="0.2">
      <c r="I64230" s="37" t="s">
        <v>16</v>
      </c>
    </row>
    <row r="64231" spans="9:9" x14ac:dyDescent="0.2">
      <c r="I64231" s="37" t="s">
        <v>16</v>
      </c>
    </row>
    <row r="64232" spans="9:9" x14ac:dyDescent="0.2">
      <c r="I64232" s="37" t="s">
        <v>16</v>
      </c>
    </row>
    <row r="64233" spans="9:9" x14ac:dyDescent="0.2">
      <c r="I64233" s="37" t="s">
        <v>16</v>
      </c>
    </row>
    <row r="64234" spans="9:9" x14ac:dyDescent="0.2">
      <c r="I64234" s="37" t="s">
        <v>16</v>
      </c>
    </row>
    <row r="64235" spans="9:9" x14ac:dyDescent="0.2">
      <c r="I64235" s="37" t="s">
        <v>16</v>
      </c>
    </row>
    <row r="64236" spans="9:9" x14ac:dyDescent="0.2">
      <c r="I64236" s="37" t="s">
        <v>16</v>
      </c>
    </row>
    <row r="64237" spans="9:9" x14ac:dyDescent="0.2">
      <c r="I64237" s="37" t="s">
        <v>16</v>
      </c>
    </row>
    <row r="64238" spans="9:9" x14ac:dyDescent="0.2">
      <c r="I64238" s="37" t="s">
        <v>16</v>
      </c>
    </row>
    <row r="64239" spans="9:9" x14ac:dyDescent="0.2">
      <c r="I64239" s="37" t="s">
        <v>16</v>
      </c>
    </row>
    <row r="64240" spans="9:9" x14ac:dyDescent="0.2">
      <c r="I64240" s="37" t="s">
        <v>16</v>
      </c>
    </row>
    <row r="64241" spans="9:9" x14ac:dyDescent="0.2">
      <c r="I64241" s="37" t="s">
        <v>16</v>
      </c>
    </row>
    <row r="64242" spans="9:9" x14ac:dyDescent="0.2">
      <c r="I64242" s="37" t="s">
        <v>16</v>
      </c>
    </row>
    <row r="64243" spans="9:9" x14ac:dyDescent="0.2">
      <c r="I64243" s="37" t="s">
        <v>16</v>
      </c>
    </row>
    <row r="64244" spans="9:9" x14ac:dyDescent="0.2">
      <c r="I64244" s="37" t="s">
        <v>16</v>
      </c>
    </row>
    <row r="64245" spans="9:9" x14ac:dyDescent="0.2">
      <c r="I64245" s="37" t="s">
        <v>16</v>
      </c>
    </row>
    <row r="64246" spans="9:9" x14ac:dyDescent="0.2">
      <c r="I64246" s="37" t="s">
        <v>16</v>
      </c>
    </row>
    <row r="64247" spans="9:9" x14ac:dyDescent="0.2">
      <c r="I64247" s="37" t="s">
        <v>16</v>
      </c>
    </row>
    <row r="64248" spans="9:9" x14ac:dyDescent="0.2">
      <c r="I64248" s="37" t="s">
        <v>16</v>
      </c>
    </row>
    <row r="64249" spans="9:9" x14ac:dyDescent="0.2">
      <c r="I64249" s="37" t="s">
        <v>16</v>
      </c>
    </row>
    <row r="64250" spans="9:9" x14ac:dyDescent="0.2">
      <c r="I64250" s="37" t="s">
        <v>16</v>
      </c>
    </row>
    <row r="64251" spans="9:9" x14ac:dyDescent="0.2">
      <c r="I64251" s="37" t="s">
        <v>16</v>
      </c>
    </row>
    <row r="64252" spans="9:9" x14ac:dyDescent="0.2">
      <c r="I64252" s="37" t="s">
        <v>16</v>
      </c>
    </row>
    <row r="64253" spans="9:9" x14ac:dyDescent="0.2">
      <c r="I64253" s="37" t="s">
        <v>16</v>
      </c>
    </row>
    <row r="64254" spans="9:9" x14ac:dyDescent="0.2">
      <c r="I64254" s="37" t="s">
        <v>16</v>
      </c>
    </row>
    <row r="64255" spans="9:9" x14ac:dyDescent="0.2">
      <c r="I64255" s="37" t="s">
        <v>16</v>
      </c>
    </row>
    <row r="64256" spans="9:9" x14ac:dyDescent="0.2">
      <c r="I64256" s="37" t="s">
        <v>16</v>
      </c>
    </row>
    <row r="64257" spans="9:9" x14ac:dyDescent="0.2">
      <c r="I64257" s="37" t="s">
        <v>16</v>
      </c>
    </row>
    <row r="64258" spans="9:9" x14ac:dyDescent="0.2">
      <c r="I64258" s="37" t="s">
        <v>16</v>
      </c>
    </row>
    <row r="64259" spans="9:9" x14ac:dyDescent="0.2">
      <c r="I64259" s="37" t="s">
        <v>16</v>
      </c>
    </row>
    <row r="64260" spans="9:9" x14ac:dyDescent="0.2">
      <c r="I64260" s="37" t="s">
        <v>16</v>
      </c>
    </row>
    <row r="64261" spans="9:9" x14ac:dyDescent="0.2">
      <c r="I64261" s="37" t="s">
        <v>16</v>
      </c>
    </row>
    <row r="64262" spans="9:9" x14ac:dyDescent="0.2">
      <c r="I64262" s="37" t="s">
        <v>16</v>
      </c>
    </row>
    <row r="64263" spans="9:9" x14ac:dyDescent="0.2">
      <c r="I64263" s="37" t="s">
        <v>16</v>
      </c>
    </row>
    <row r="64264" spans="9:9" x14ac:dyDescent="0.2">
      <c r="I64264" s="37" t="s">
        <v>16</v>
      </c>
    </row>
    <row r="64265" spans="9:9" x14ac:dyDescent="0.2">
      <c r="I64265" s="37" t="s">
        <v>16</v>
      </c>
    </row>
    <row r="64266" spans="9:9" x14ac:dyDescent="0.2">
      <c r="I64266" s="37" t="s">
        <v>16</v>
      </c>
    </row>
    <row r="64267" spans="9:9" x14ac:dyDescent="0.2">
      <c r="I64267" s="37" t="s">
        <v>16</v>
      </c>
    </row>
    <row r="64268" spans="9:9" x14ac:dyDescent="0.2">
      <c r="I64268" s="37" t="s">
        <v>16</v>
      </c>
    </row>
    <row r="64269" spans="9:9" x14ac:dyDescent="0.2">
      <c r="I64269" s="37" t="s">
        <v>16</v>
      </c>
    </row>
    <row r="64270" spans="9:9" x14ac:dyDescent="0.2">
      <c r="I64270" s="37" t="s">
        <v>16</v>
      </c>
    </row>
    <row r="64271" spans="9:9" x14ac:dyDescent="0.2">
      <c r="I64271" s="37" t="s">
        <v>16</v>
      </c>
    </row>
    <row r="64272" spans="9:9" x14ac:dyDescent="0.2">
      <c r="I64272" s="37" t="s">
        <v>16</v>
      </c>
    </row>
    <row r="64273" spans="9:9" x14ac:dyDescent="0.2">
      <c r="I64273" s="37" t="s">
        <v>16</v>
      </c>
    </row>
    <row r="64274" spans="9:9" x14ac:dyDescent="0.2">
      <c r="I64274" s="37" t="s">
        <v>16</v>
      </c>
    </row>
    <row r="64275" spans="9:9" x14ac:dyDescent="0.2">
      <c r="I64275" s="37" t="s">
        <v>16</v>
      </c>
    </row>
    <row r="64276" spans="9:9" x14ac:dyDescent="0.2">
      <c r="I64276" s="37" t="s">
        <v>16</v>
      </c>
    </row>
    <row r="64277" spans="9:9" x14ac:dyDescent="0.2">
      <c r="I64277" s="37" t="s">
        <v>16</v>
      </c>
    </row>
    <row r="64278" spans="9:9" x14ac:dyDescent="0.2">
      <c r="I64278" s="37" t="s">
        <v>16</v>
      </c>
    </row>
    <row r="64279" spans="9:9" x14ac:dyDescent="0.2">
      <c r="I64279" s="37" t="s">
        <v>16</v>
      </c>
    </row>
    <row r="64280" spans="9:9" x14ac:dyDescent="0.2">
      <c r="I64280" s="37" t="s">
        <v>16</v>
      </c>
    </row>
    <row r="64281" spans="9:9" x14ac:dyDescent="0.2">
      <c r="I64281" s="37" t="s">
        <v>16</v>
      </c>
    </row>
    <row r="64282" spans="9:9" x14ac:dyDescent="0.2">
      <c r="I64282" s="37" t="s">
        <v>16</v>
      </c>
    </row>
    <row r="64283" spans="9:9" x14ac:dyDescent="0.2">
      <c r="I64283" s="37" t="s">
        <v>16</v>
      </c>
    </row>
    <row r="64284" spans="9:9" x14ac:dyDescent="0.2">
      <c r="I64284" s="37" t="s">
        <v>16</v>
      </c>
    </row>
    <row r="64285" spans="9:9" x14ac:dyDescent="0.2">
      <c r="I64285" s="37" t="s">
        <v>16</v>
      </c>
    </row>
    <row r="64286" spans="9:9" x14ac:dyDescent="0.2">
      <c r="I64286" s="37" t="s">
        <v>16</v>
      </c>
    </row>
    <row r="64287" spans="9:9" x14ac:dyDescent="0.2">
      <c r="I64287" s="37" t="s">
        <v>16</v>
      </c>
    </row>
    <row r="64288" spans="9:9" x14ac:dyDescent="0.2">
      <c r="I64288" s="37" t="s">
        <v>16</v>
      </c>
    </row>
    <row r="64289" spans="9:9" x14ac:dyDescent="0.2">
      <c r="I64289" s="37" t="s">
        <v>16</v>
      </c>
    </row>
    <row r="64290" spans="9:9" x14ac:dyDescent="0.2">
      <c r="I64290" s="37" t="s">
        <v>16</v>
      </c>
    </row>
    <row r="64291" spans="9:9" x14ac:dyDescent="0.2">
      <c r="I64291" s="37" t="s">
        <v>16</v>
      </c>
    </row>
    <row r="64292" spans="9:9" x14ac:dyDescent="0.2">
      <c r="I64292" s="37" t="s">
        <v>16</v>
      </c>
    </row>
    <row r="64293" spans="9:9" x14ac:dyDescent="0.2">
      <c r="I64293" s="37" t="s">
        <v>16</v>
      </c>
    </row>
    <row r="64294" spans="9:9" x14ac:dyDescent="0.2">
      <c r="I64294" s="37" t="s">
        <v>16</v>
      </c>
    </row>
    <row r="64295" spans="9:9" x14ac:dyDescent="0.2">
      <c r="I64295" s="37" t="s">
        <v>16</v>
      </c>
    </row>
    <row r="64296" spans="9:9" x14ac:dyDescent="0.2">
      <c r="I64296" s="37" t="s">
        <v>16</v>
      </c>
    </row>
    <row r="64297" spans="9:9" x14ac:dyDescent="0.2">
      <c r="I64297" s="37" t="s">
        <v>16</v>
      </c>
    </row>
    <row r="64298" spans="9:9" x14ac:dyDescent="0.2">
      <c r="I64298" s="37" t="s">
        <v>16</v>
      </c>
    </row>
    <row r="64299" spans="9:9" x14ac:dyDescent="0.2">
      <c r="I64299" s="37" t="s">
        <v>16</v>
      </c>
    </row>
    <row r="64300" spans="9:9" x14ac:dyDescent="0.2">
      <c r="I64300" s="37" t="s">
        <v>16</v>
      </c>
    </row>
    <row r="64301" spans="9:9" x14ac:dyDescent="0.2">
      <c r="I64301" s="37" t="s">
        <v>16</v>
      </c>
    </row>
    <row r="64302" spans="9:9" x14ac:dyDescent="0.2">
      <c r="I64302" s="37" t="s">
        <v>16</v>
      </c>
    </row>
    <row r="64303" spans="9:9" x14ac:dyDescent="0.2">
      <c r="I64303" s="37" t="s">
        <v>16</v>
      </c>
    </row>
    <row r="64304" spans="9:9" x14ac:dyDescent="0.2">
      <c r="I64304" s="37" t="s">
        <v>16</v>
      </c>
    </row>
    <row r="64305" spans="9:9" x14ac:dyDescent="0.2">
      <c r="I64305" s="37" t="s">
        <v>16</v>
      </c>
    </row>
    <row r="64306" spans="9:9" x14ac:dyDescent="0.2">
      <c r="I64306" s="37" t="s">
        <v>16</v>
      </c>
    </row>
    <row r="64307" spans="9:9" x14ac:dyDescent="0.2">
      <c r="I64307" s="37" t="s">
        <v>16</v>
      </c>
    </row>
    <row r="64308" spans="9:9" x14ac:dyDescent="0.2">
      <c r="I64308" s="37" t="s">
        <v>16</v>
      </c>
    </row>
    <row r="64309" spans="9:9" x14ac:dyDescent="0.2">
      <c r="I64309" s="37" t="s">
        <v>16</v>
      </c>
    </row>
    <row r="64310" spans="9:9" x14ac:dyDescent="0.2">
      <c r="I64310" s="37" t="s">
        <v>16</v>
      </c>
    </row>
    <row r="64311" spans="9:9" x14ac:dyDescent="0.2">
      <c r="I64311" s="37" t="s">
        <v>16</v>
      </c>
    </row>
    <row r="64312" spans="9:9" x14ac:dyDescent="0.2">
      <c r="I64312" s="37" t="s">
        <v>16</v>
      </c>
    </row>
    <row r="64313" spans="9:9" x14ac:dyDescent="0.2">
      <c r="I64313" s="37" t="s">
        <v>16</v>
      </c>
    </row>
    <row r="64314" spans="9:9" x14ac:dyDescent="0.2">
      <c r="I64314" s="37" t="s">
        <v>16</v>
      </c>
    </row>
    <row r="64315" spans="9:9" x14ac:dyDescent="0.2">
      <c r="I64315" s="37" t="s">
        <v>16</v>
      </c>
    </row>
    <row r="64316" spans="9:9" x14ac:dyDescent="0.2">
      <c r="I64316" s="37" t="s">
        <v>16</v>
      </c>
    </row>
    <row r="64317" spans="9:9" x14ac:dyDescent="0.2">
      <c r="I64317" s="37" t="s">
        <v>16</v>
      </c>
    </row>
    <row r="64318" spans="9:9" x14ac:dyDescent="0.2">
      <c r="I64318" s="37" t="s">
        <v>16</v>
      </c>
    </row>
    <row r="64319" spans="9:9" x14ac:dyDescent="0.2">
      <c r="I64319" s="37" t="s">
        <v>16</v>
      </c>
    </row>
    <row r="64320" spans="9:9" x14ac:dyDescent="0.2">
      <c r="I64320" s="37" t="s">
        <v>16</v>
      </c>
    </row>
    <row r="64321" spans="9:9" x14ac:dyDescent="0.2">
      <c r="I64321" s="37" t="s">
        <v>16</v>
      </c>
    </row>
    <row r="64322" spans="9:9" x14ac:dyDescent="0.2">
      <c r="I64322" s="37" t="s">
        <v>16</v>
      </c>
    </row>
    <row r="64323" spans="9:9" x14ac:dyDescent="0.2">
      <c r="I64323" s="37" t="s">
        <v>16</v>
      </c>
    </row>
    <row r="64324" spans="9:9" x14ac:dyDescent="0.2">
      <c r="I64324" s="37" t="s">
        <v>16</v>
      </c>
    </row>
    <row r="64325" spans="9:9" x14ac:dyDescent="0.2">
      <c r="I64325" s="37" t="s">
        <v>16</v>
      </c>
    </row>
    <row r="64326" spans="9:9" x14ac:dyDescent="0.2">
      <c r="I64326" s="37" t="s">
        <v>16</v>
      </c>
    </row>
    <row r="64327" spans="9:9" x14ac:dyDescent="0.2">
      <c r="I64327" s="37" t="s">
        <v>16</v>
      </c>
    </row>
    <row r="64328" spans="9:9" x14ac:dyDescent="0.2">
      <c r="I64328" s="37" t="s">
        <v>16</v>
      </c>
    </row>
    <row r="64329" spans="9:9" x14ac:dyDescent="0.2">
      <c r="I64329" s="37" t="s">
        <v>16</v>
      </c>
    </row>
    <row r="64330" spans="9:9" x14ac:dyDescent="0.2">
      <c r="I64330" s="37" t="s">
        <v>16</v>
      </c>
    </row>
    <row r="64331" spans="9:9" x14ac:dyDescent="0.2">
      <c r="I64331" s="37" t="s">
        <v>16</v>
      </c>
    </row>
    <row r="64332" spans="9:9" x14ac:dyDescent="0.2">
      <c r="I64332" s="37" t="s">
        <v>16</v>
      </c>
    </row>
    <row r="64333" spans="9:9" x14ac:dyDescent="0.2">
      <c r="I64333" s="37" t="s">
        <v>16</v>
      </c>
    </row>
    <row r="64334" spans="9:9" x14ac:dyDescent="0.2">
      <c r="I64334" s="37" t="s">
        <v>16</v>
      </c>
    </row>
    <row r="64335" spans="9:9" x14ac:dyDescent="0.2">
      <c r="I64335" s="37" t="s">
        <v>16</v>
      </c>
    </row>
    <row r="64336" spans="9:9" x14ac:dyDescent="0.2">
      <c r="I64336" s="37" t="s">
        <v>16</v>
      </c>
    </row>
    <row r="64337" spans="9:9" x14ac:dyDescent="0.2">
      <c r="I64337" s="37" t="s">
        <v>16</v>
      </c>
    </row>
    <row r="64338" spans="9:9" x14ac:dyDescent="0.2">
      <c r="I64338" s="37" t="s">
        <v>16</v>
      </c>
    </row>
    <row r="64339" spans="9:9" x14ac:dyDescent="0.2">
      <c r="I64339" s="37" t="s">
        <v>16</v>
      </c>
    </row>
    <row r="64340" spans="9:9" x14ac:dyDescent="0.2">
      <c r="I64340" s="37" t="s">
        <v>16</v>
      </c>
    </row>
    <row r="64341" spans="9:9" x14ac:dyDescent="0.2">
      <c r="I64341" s="37" t="s">
        <v>16</v>
      </c>
    </row>
    <row r="64342" spans="9:9" x14ac:dyDescent="0.2">
      <c r="I64342" s="37" t="s">
        <v>16</v>
      </c>
    </row>
    <row r="64343" spans="9:9" x14ac:dyDescent="0.2">
      <c r="I64343" s="37" t="s">
        <v>16</v>
      </c>
    </row>
    <row r="64344" spans="9:9" x14ac:dyDescent="0.2">
      <c r="I64344" s="37" t="s">
        <v>16</v>
      </c>
    </row>
    <row r="64345" spans="9:9" x14ac:dyDescent="0.2">
      <c r="I64345" s="37" t="s">
        <v>16</v>
      </c>
    </row>
    <row r="64346" spans="9:9" x14ac:dyDescent="0.2">
      <c r="I64346" s="37" t="s">
        <v>16</v>
      </c>
    </row>
    <row r="64347" spans="9:9" x14ac:dyDescent="0.2">
      <c r="I64347" s="37" t="s">
        <v>16</v>
      </c>
    </row>
    <row r="64348" spans="9:9" x14ac:dyDescent="0.2">
      <c r="I64348" s="37" t="s">
        <v>16</v>
      </c>
    </row>
    <row r="64349" spans="9:9" x14ac:dyDescent="0.2">
      <c r="I64349" s="37" t="s">
        <v>16</v>
      </c>
    </row>
    <row r="64350" spans="9:9" x14ac:dyDescent="0.2">
      <c r="I64350" s="37" t="s">
        <v>16</v>
      </c>
    </row>
    <row r="64351" spans="9:9" x14ac:dyDescent="0.2">
      <c r="I64351" s="37" t="s">
        <v>16</v>
      </c>
    </row>
    <row r="64352" spans="9:9" x14ac:dyDescent="0.2">
      <c r="I64352" s="37" t="s">
        <v>16</v>
      </c>
    </row>
    <row r="64353" spans="9:9" x14ac:dyDescent="0.2">
      <c r="I64353" s="37" t="s">
        <v>16</v>
      </c>
    </row>
    <row r="64354" spans="9:9" x14ac:dyDescent="0.2">
      <c r="I64354" s="37" t="s">
        <v>16</v>
      </c>
    </row>
    <row r="64355" spans="9:9" x14ac:dyDescent="0.2">
      <c r="I64355" s="37" t="s">
        <v>16</v>
      </c>
    </row>
    <row r="64356" spans="9:9" x14ac:dyDescent="0.2">
      <c r="I64356" s="37" t="s">
        <v>16</v>
      </c>
    </row>
    <row r="64357" spans="9:9" x14ac:dyDescent="0.2">
      <c r="I64357" s="37" t="s">
        <v>16</v>
      </c>
    </row>
    <row r="64358" spans="9:9" x14ac:dyDescent="0.2">
      <c r="I64358" s="37" t="s">
        <v>16</v>
      </c>
    </row>
    <row r="64359" spans="9:9" x14ac:dyDescent="0.2">
      <c r="I64359" s="37" t="s">
        <v>16</v>
      </c>
    </row>
    <row r="64360" spans="9:9" x14ac:dyDescent="0.2">
      <c r="I64360" s="37" t="s">
        <v>16</v>
      </c>
    </row>
    <row r="64361" spans="9:9" x14ac:dyDescent="0.2">
      <c r="I64361" s="37" t="s">
        <v>16</v>
      </c>
    </row>
    <row r="64362" spans="9:9" x14ac:dyDescent="0.2">
      <c r="I64362" s="37" t="s">
        <v>16</v>
      </c>
    </row>
    <row r="64363" spans="9:9" x14ac:dyDescent="0.2">
      <c r="I64363" s="37" t="s">
        <v>16</v>
      </c>
    </row>
    <row r="64364" spans="9:9" x14ac:dyDescent="0.2">
      <c r="I64364" s="37" t="s">
        <v>16</v>
      </c>
    </row>
    <row r="64365" spans="9:9" x14ac:dyDescent="0.2">
      <c r="I64365" s="37" t="s">
        <v>16</v>
      </c>
    </row>
    <row r="64366" spans="9:9" x14ac:dyDescent="0.2">
      <c r="I64366" s="37" t="s">
        <v>16</v>
      </c>
    </row>
    <row r="64367" spans="9:9" x14ac:dyDescent="0.2">
      <c r="I64367" s="37" t="s">
        <v>16</v>
      </c>
    </row>
    <row r="64368" spans="9:9" x14ac:dyDescent="0.2">
      <c r="I64368" s="37" t="s">
        <v>16</v>
      </c>
    </row>
    <row r="64369" spans="9:9" x14ac:dyDescent="0.2">
      <c r="I64369" s="37" t="s">
        <v>16</v>
      </c>
    </row>
    <row r="64370" spans="9:9" x14ac:dyDescent="0.2">
      <c r="I64370" s="37" t="s">
        <v>16</v>
      </c>
    </row>
    <row r="64371" spans="9:9" x14ac:dyDescent="0.2">
      <c r="I64371" s="37" t="s">
        <v>16</v>
      </c>
    </row>
    <row r="64372" spans="9:9" x14ac:dyDescent="0.2">
      <c r="I64372" s="37" t="s">
        <v>16</v>
      </c>
    </row>
    <row r="64373" spans="9:9" x14ac:dyDescent="0.2">
      <c r="I64373" s="37" t="s">
        <v>16</v>
      </c>
    </row>
    <row r="64374" spans="9:9" x14ac:dyDescent="0.2">
      <c r="I64374" s="37" t="s">
        <v>16</v>
      </c>
    </row>
    <row r="64375" spans="9:9" x14ac:dyDescent="0.2">
      <c r="I64375" s="37" t="s">
        <v>16</v>
      </c>
    </row>
    <row r="64376" spans="9:9" x14ac:dyDescent="0.2">
      <c r="I64376" s="37" t="s">
        <v>16</v>
      </c>
    </row>
    <row r="64377" spans="9:9" x14ac:dyDescent="0.2">
      <c r="I64377" s="37" t="s">
        <v>16</v>
      </c>
    </row>
    <row r="64378" spans="9:9" x14ac:dyDescent="0.2">
      <c r="I64378" s="37" t="s">
        <v>16</v>
      </c>
    </row>
    <row r="64379" spans="9:9" x14ac:dyDescent="0.2">
      <c r="I64379" s="37" t="s">
        <v>16</v>
      </c>
    </row>
    <row r="64380" spans="9:9" x14ac:dyDescent="0.2">
      <c r="I64380" s="37" t="s">
        <v>16</v>
      </c>
    </row>
    <row r="64381" spans="9:9" x14ac:dyDescent="0.2">
      <c r="I64381" s="37" t="s">
        <v>16</v>
      </c>
    </row>
    <row r="64382" spans="9:9" x14ac:dyDescent="0.2">
      <c r="I64382" s="37" t="s">
        <v>16</v>
      </c>
    </row>
    <row r="64383" spans="9:9" x14ac:dyDescent="0.2">
      <c r="I64383" s="37" t="s">
        <v>16</v>
      </c>
    </row>
    <row r="64384" spans="9:9" x14ac:dyDescent="0.2">
      <c r="I64384" s="37" t="s">
        <v>16</v>
      </c>
    </row>
    <row r="64385" spans="9:9" x14ac:dyDescent="0.2">
      <c r="I64385" s="37" t="s">
        <v>16</v>
      </c>
    </row>
    <row r="64386" spans="9:9" x14ac:dyDescent="0.2">
      <c r="I64386" s="37" t="s">
        <v>16</v>
      </c>
    </row>
    <row r="64387" spans="9:9" x14ac:dyDescent="0.2">
      <c r="I64387" s="37" t="s">
        <v>16</v>
      </c>
    </row>
    <row r="64388" spans="9:9" x14ac:dyDescent="0.2">
      <c r="I64388" s="37" t="s">
        <v>16</v>
      </c>
    </row>
    <row r="64389" spans="9:9" x14ac:dyDescent="0.2">
      <c r="I64389" s="37" t="s">
        <v>16</v>
      </c>
    </row>
    <row r="64390" spans="9:9" x14ac:dyDescent="0.2">
      <c r="I64390" s="37" t="s">
        <v>16</v>
      </c>
    </row>
    <row r="64391" spans="9:9" x14ac:dyDescent="0.2">
      <c r="I64391" s="37" t="s">
        <v>16</v>
      </c>
    </row>
    <row r="64392" spans="9:9" x14ac:dyDescent="0.2">
      <c r="I64392" s="37" t="s">
        <v>16</v>
      </c>
    </row>
    <row r="64393" spans="9:9" x14ac:dyDescent="0.2">
      <c r="I64393" s="37" t="s">
        <v>16</v>
      </c>
    </row>
    <row r="64394" spans="9:9" x14ac:dyDescent="0.2">
      <c r="I64394" s="37" t="s">
        <v>16</v>
      </c>
    </row>
    <row r="64395" spans="9:9" x14ac:dyDescent="0.2">
      <c r="I64395" s="37" t="s">
        <v>16</v>
      </c>
    </row>
    <row r="64396" spans="9:9" x14ac:dyDescent="0.2">
      <c r="I64396" s="37" t="s">
        <v>16</v>
      </c>
    </row>
    <row r="64397" spans="9:9" x14ac:dyDescent="0.2">
      <c r="I64397" s="37" t="s">
        <v>16</v>
      </c>
    </row>
    <row r="64398" spans="9:9" x14ac:dyDescent="0.2">
      <c r="I64398" s="37" t="s">
        <v>16</v>
      </c>
    </row>
    <row r="64399" spans="9:9" x14ac:dyDescent="0.2">
      <c r="I64399" s="37" t="s">
        <v>16</v>
      </c>
    </row>
    <row r="64400" spans="9:9" x14ac:dyDescent="0.2">
      <c r="I64400" s="37" t="s">
        <v>16</v>
      </c>
    </row>
    <row r="64401" spans="9:9" x14ac:dyDescent="0.2">
      <c r="I64401" s="37" t="s">
        <v>16</v>
      </c>
    </row>
    <row r="64402" spans="9:9" x14ac:dyDescent="0.2">
      <c r="I64402" s="37" t="s">
        <v>16</v>
      </c>
    </row>
    <row r="64403" spans="9:9" x14ac:dyDescent="0.2">
      <c r="I64403" s="37" t="s">
        <v>16</v>
      </c>
    </row>
    <row r="64404" spans="9:9" x14ac:dyDescent="0.2">
      <c r="I64404" s="37" t="s">
        <v>16</v>
      </c>
    </row>
    <row r="64405" spans="9:9" x14ac:dyDescent="0.2">
      <c r="I64405" s="37" t="s">
        <v>16</v>
      </c>
    </row>
    <row r="64406" spans="9:9" x14ac:dyDescent="0.2">
      <c r="I64406" s="37" t="s">
        <v>16</v>
      </c>
    </row>
    <row r="64407" spans="9:9" x14ac:dyDescent="0.2">
      <c r="I64407" s="37" t="s">
        <v>16</v>
      </c>
    </row>
    <row r="64408" spans="9:9" x14ac:dyDescent="0.2">
      <c r="I64408" s="37" t="s">
        <v>16</v>
      </c>
    </row>
    <row r="64409" spans="9:9" x14ac:dyDescent="0.2">
      <c r="I64409" s="37" t="s">
        <v>16</v>
      </c>
    </row>
    <row r="64410" spans="9:9" x14ac:dyDescent="0.2">
      <c r="I64410" s="37" t="s">
        <v>16</v>
      </c>
    </row>
    <row r="64411" spans="9:9" x14ac:dyDescent="0.2">
      <c r="I64411" s="37" t="s">
        <v>16</v>
      </c>
    </row>
    <row r="64412" spans="9:9" x14ac:dyDescent="0.2">
      <c r="I64412" s="37" t="s">
        <v>16</v>
      </c>
    </row>
    <row r="64413" spans="9:9" x14ac:dyDescent="0.2">
      <c r="I64413" s="37" t="s">
        <v>16</v>
      </c>
    </row>
    <row r="64414" spans="9:9" x14ac:dyDescent="0.2">
      <c r="I64414" s="37" t="s">
        <v>16</v>
      </c>
    </row>
    <row r="64415" spans="9:9" x14ac:dyDescent="0.2">
      <c r="I64415" s="37" t="s">
        <v>16</v>
      </c>
    </row>
    <row r="64416" spans="9:9" x14ac:dyDescent="0.2">
      <c r="I64416" s="37" t="s">
        <v>16</v>
      </c>
    </row>
    <row r="64417" spans="9:9" x14ac:dyDescent="0.2">
      <c r="I64417" s="37" t="s">
        <v>16</v>
      </c>
    </row>
    <row r="64418" spans="9:9" x14ac:dyDescent="0.2">
      <c r="I64418" s="37" t="s">
        <v>16</v>
      </c>
    </row>
    <row r="64419" spans="9:9" x14ac:dyDescent="0.2">
      <c r="I64419" s="37" t="s">
        <v>16</v>
      </c>
    </row>
    <row r="64420" spans="9:9" x14ac:dyDescent="0.2">
      <c r="I64420" s="37" t="s">
        <v>16</v>
      </c>
    </row>
    <row r="64421" spans="9:9" x14ac:dyDescent="0.2">
      <c r="I64421" s="37" t="s">
        <v>16</v>
      </c>
    </row>
    <row r="64422" spans="9:9" x14ac:dyDescent="0.2">
      <c r="I64422" s="37" t="s">
        <v>16</v>
      </c>
    </row>
    <row r="64423" spans="9:9" x14ac:dyDescent="0.2">
      <c r="I64423" s="37" t="s">
        <v>16</v>
      </c>
    </row>
    <row r="64424" spans="9:9" x14ac:dyDescent="0.2">
      <c r="I64424" s="37" t="s">
        <v>16</v>
      </c>
    </row>
    <row r="64425" spans="9:9" x14ac:dyDescent="0.2">
      <c r="I64425" s="37" t="s">
        <v>16</v>
      </c>
    </row>
    <row r="64426" spans="9:9" x14ac:dyDescent="0.2">
      <c r="I64426" s="37" t="s">
        <v>16</v>
      </c>
    </row>
    <row r="64427" spans="9:9" x14ac:dyDescent="0.2">
      <c r="I64427" s="37" t="s">
        <v>16</v>
      </c>
    </row>
    <row r="64428" spans="9:9" x14ac:dyDescent="0.2">
      <c r="I64428" s="37" t="s">
        <v>16</v>
      </c>
    </row>
    <row r="64429" spans="9:9" x14ac:dyDescent="0.2">
      <c r="I64429" s="37" t="s">
        <v>16</v>
      </c>
    </row>
    <row r="64430" spans="9:9" x14ac:dyDescent="0.2">
      <c r="I64430" s="37" t="s">
        <v>16</v>
      </c>
    </row>
    <row r="64431" spans="9:9" x14ac:dyDescent="0.2">
      <c r="I64431" s="37" t="s">
        <v>16</v>
      </c>
    </row>
    <row r="64432" spans="9:9" x14ac:dyDescent="0.2">
      <c r="I64432" s="37" t="s">
        <v>16</v>
      </c>
    </row>
    <row r="64433" spans="9:9" x14ac:dyDescent="0.2">
      <c r="I64433" s="37" t="s">
        <v>16</v>
      </c>
    </row>
    <row r="64434" spans="9:9" x14ac:dyDescent="0.2">
      <c r="I64434" s="37" t="s">
        <v>16</v>
      </c>
    </row>
    <row r="64435" spans="9:9" x14ac:dyDescent="0.2">
      <c r="I64435" s="37" t="s">
        <v>16</v>
      </c>
    </row>
    <row r="64436" spans="9:9" x14ac:dyDescent="0.2">
      <c r="I64436" s="37" t="s">
        <v>16</v>
      </c>
    </row>
    <row r="64437" spans="9:9" x14ac:dyDescent="0.2">
      <c r="I64437" s="37" t="s">
        <v>16</v>
      </c>
    </row>
    <row r="64438" spans="9:9" x14ac:dyDescent="0.2">
      <c r="I64438" s="37" t="s">
        <v>16</v>
      </c>
    </row>
    <row r="64439" spans="9:9" x14ac:dyDescent="0.2">
      <c r="I64439" s="37" t="s">
        <v>16</v>
      </c>
    </row>
    <row r="64440" spans="9:9" x14ac:dyDescent="0.2">
      <c r="I64440" s="37" t="s">
        <v>16</v>
      </c>
    </row>
    <row r="64441" spans="9:9" x14ac:dyDescent="0.2">
      <c r="I64441" s="37" t="s">
        <v>16</v>
      </c>
    </row>
    <row r="64442" spans="9:9" x14ac:dyDescent="0.2">
      <c r="I64442" s="37" t="s">
        <v>16</v>
      </c>
    </row>
    <row r="64443" spans="9:9" x14ac:dyDescent="0.2">
      <c r="I64443" s="37" t="s">
        <v>16</v>
      </c>
    </row>
    <row r="64444" spans="9:9" x14ac:dyDescent="0.2">
      <c r="I64444" s="37" t="s">
        <v>16</v>
      </c>
    </row>
    <row r="64445" spans="9:9" x14ac:dyDescent="0.2">
      <c r="I64445" s="37" t="s">
        <v>16</v>
      </c>
    </row>
    <row r="64446" spans="9:9" x14ac:dyDescent="0.2">
      <c r="I64446" s="37" t="s">
        <v>16</v>
      </c>
    </row>
    <row r="64447" spans="9:9" x14ac:dyDescent="0.2">
      <c r="I64447" s="37" t="s">
        <v>16</v>
      </c>
    </row>
    <row r="64448" spans="9:9" x14ac:dyDescent="0.2">
      <c r="I64448" s="37" t="s">
        <v>16</v>
      </c>
    </row>
    <row r="64449" spans="9:9" x14ac:dyDescent="0.2">
      <c r="I64449" s="37" t="s">
        <v>16</v>
      </c>
    </row>
    <row r="64450" spans="9:9" x14ac:dyDescent="0.2">
      <c r="I64450" s="37" t="s">
        <v>16</v>
      </c>
    </row>
    <row r="64451" spans="9:9" x14ac:dyDescent="0.2">
      <c r="I64451" s="37" t="s">
        <v>16</v>
      </c>
    </row>
    <row r="64452" spans="9:9" x14ac:dyDescent="0.2">
      <c r="I64452" s="37" t="s">
        <v>16</v>
      </c>
    </row>
    <row r="64453" spans="9:9" x14ac:dyDescent="0.2">
      <c r="I64453" s="37" t="s">
        <v>16</v>
      </c>
    </row>
    <row r="64454" spans="9:9" x14ac:dyDescent="0.2">
      <c r="I64454" s="37" t="s">
        <v>16</v>
      </c>
    </row>
    <row r="64455" spans="9:9" x14ac:dyDescent="0.2">
      <c r="I64455" s="37" t="s">
        <v>16</v>
      </c>
    </row>
    <row r="64456" spans="9:9" x14ac:dyDescent="0.2">
      <c r="I64456" s="37" t="s">
        <v>16</v>
      </c>
    </row>
    <row r="64457" spans="9:9" x14ac:dyDescent="0.2">
      <c r="I64457" s="37" t="s">
        <v>16</v>
      </c>
    </row>
    <row r="64458" spans="9:9" x14ac:dyDescent="0.2">
      <c r="I64458" s="37" t="s">
        <v>16</v>
      </c>
    </row>
    <row r="64459" spans="9:9" x14ac:dyDescent="0.2">
      <c r="I64459" s="37" t="s">
        <v>16</v>
      </c>
    </row>
    <row r="64460" spans="9:9" x14ac:dyDescent="0.2">
      <c r="I64460" s="37" t="s">
        <v>16</v>
      </c>
    </row>
    <row r="64461" spans="9:9" x14ac:dyDescent="0.2">
      <c r="I64461" s="37" t="s">
        <v>16</v>
      </c>
    </row>
    <row r="64462" spans="9:9" x14ac:dyDescent="0.2">
      <c r="I64462" s="37" t="s">
        <v>16</v>
      </c>
    </row>
    <row r="64463" spans="9:9" x14ac:dyDescent="0.2">
      <c r="I64463" s="37" t="s">
        <v>16</v>
      </c>
    </row>
    <row r="64464" spans="9:9" x14ac:dyDescent="0.2">
      <c r="I64464" s="37" t="s">
        <v>16</v>
      </c>
    </row>
    <row r="64465" spans="9:9" x14ac:dyDescent="0.2">
      <c r="I64465" s="37" t="s">
        <v>16</v>
      </c>
    </row>
    <row r="64466" spans="9:9" x14ac:dyDescent="0.2">
      <c r="I64466" s="37" t="s">
        <v>16</v>
      </c>
    </row>
    <row r="64467" spans="9:9" x14ac:dyDescent="0.2">
      <c r="I64467" s="37" t="s">
        <v>16</v>
      </c>
    </row>
    <row r="64468" spans="9:9" x14ac:dyDescent="0.2">
      <c r="I64468" s="37" t="s">
        <v>16</v>
      </c>
    </row>
    <row r="64469" spans="9:9" x14ac:dyDescent="0.2">
      <c r="I64469" s="37" t="s">
        <v>16</v>
      </c>
    </row>
    <row r="64470" spans="9:9" x14ac:dyDescent="0.2">
      <c r="I64470" s="37" t="s">
        <v>16</v>
      </c>
    </row>
    <row r="64471" spans="9:9" x14ac:dyDescent="0.2">
      <c r="I64471" s="37" t="s">
        <v>16</v>
      </c>
    </row>
    <row r="64472" spans="9:9" x14ac:dyDescent="0.2">
      <c r="I64472" s="37" t="s">
        <v>16</v>
      </c>
    </row>
    <row r="64473" spans="9:9" x14ac:dyDescent="0.2">
      <c r="I64473" s="37" t="s">
        <v>16</v>
      </c>
    </row>
    <row r="64474" spans="9:9" x14ac:dyDescent="0.2">
      <c r="I64474" s="37" t="s">
        <v>16</v>
      </c>
    </row>
    <row r="64475" spans="9:9" x14ac:dyDescent="0.2">
      <c r="I64475" s="37" t="s">
        <v>16</v>
      </c>
    </row>
    <row r="64476" spans="9:9" x14ac:dyDescent="0.2">
      <c r="I64476" s="37" t="s">
        <v>16</v>
      </c>
    </row>
    <row r="64477" spans="9:9" x14ac:dyDescent="0.2">
      <c r="I64477" s="37" t="s">
        <v>16</v>
      </c>
    </row>
    <row r="64478" spans="9:9" x14ac:dyDescent="0.2">
      <c r="I64478" s="37" t="s">
        <v>16</v>
      </c>
    </row>
    <row r="64479" spans="9:9" x14ac:dyDescent="0.2">
      <c r="I64479" s="37" t="s">
        <v>16</v>
      </c>
    </row>
    <row r="64480" spans="9:9" x14ac:dyDescent="0.2">
      <c r="I64480" s="37" t="s">
        <v>16</v>
      </c>
    </row>
    <row r="64481" spans="9:9" x14ac:dyDescent="0.2">
      <c r="I64481" s="37" t="s">
        <v>16</v>
      </c>
    </row>
    <row r="64482" spans="9:9" x14ac:dyDescent="0.2">
      <c r="I64482" s="37" t="s">
        <v>16</v>
      </c>
    </row>
    <row r="64483" spans="9:9" x14ac:dyDescent="0.2">
      <c r="I64483" s="37" t="s">
        <v>16</v>
      </c>
    </row>
    <row r="64484" spans="9:9" x14ac:dyDescent="0.2">
      <c r="I64484" s="37" t="s">
        <v>16</v>
      </c>
    </row>
    <row r="64485" spans="9:9" x14ac:dyDescent="0.2">
      <c r="I64485" s="37" t="s">
        <v>16</v>
      </c>
    </row>
    <row r="64486" spans="9:9" x14ac:dyDescent="0.2">
      <c r="I64486" s="37" t="s">
        <v>16</v>
      </c>
    </row>
    <row r="64487" spans="9:9" x14ac:dyDescent="0.2">
      <c r="I64487" s="37" t="s">
        <v>16</v>
      </c>
    </row>
    <row r="64488" spans="9:9" x14ac:dyDescent="0.2">
      <c r="I64488" s="37" t="s">
        <v>16</v>
      </c>
    </row>
    <row r="64489" spans="9:9" x14ac:dyDescent="0.2">
      <c r="I64489" s="37" t="s">
        <v>16</v>
      </c>
    </row>
    <row r="64490" spans="9:9" x14ac:dyDescent="0.2">
      <c r="I64490" s="37" t="s">
        <v>16</v>
      </c>
    </row>
    <row r="64491" spans="9:9" x14ac:dyDescent="0.2">
      <c r="I64491" s="37" t="s">
        <v>16</v>
      </c>
    </row>
    <row r="64492" spans="9:9" x14ac:dyDescent="0.2">
      <c r="I64492" s="37" t="s">
        <v>16</v>
      </c>
    </row>
    <row r="64493" spans="9:9" x14ac:dyDescent="0.2">
      <c r="I64493" s="37" t="s">
        <v>16</v>
      </c>
    </row>
    <row r="64494" spans="9:9" x14ac:dyDescent="0.2">
      <c r="I64494" s="37" t="s">
        <v>16</v>
      </c>
    </row>
    <row r="64495" spans="9:9" x14ac:dyDescent="0.2">
      <c r="I64495" s="37" t="s">
        <v>16</v>
      </c>
    </row>
    <row r="64496" spans="9:9" x14ac:dyDescent="0.2">
      <c r="I64496" s="37" t="s">
        <v>16</v>
      </c>
    </row>
    <row r="64497" spans="9:9" x14ac:dyDescent="0.2">
      <c r="I64497" s="37" t="s">
        <v>16</v>
      </c>
    </row>
    <row r="64498" spans="9:9" x14ac:dyDescent="0.2">
      <c r="I64498" s="37" t="s">
        <v>16</v>
      </c>
    </row>
    <row r="64499" spans="9:9" x14ac:dyDescent="0.2">
      <c r="I64499" s="37" t="s">
        <v>16</v>
      </c>
    </row>
    <row r="64500" spans="9:9" x14ac:dyDescent="0.2">
      <c r="I64500" s="37" t="s">
        <v>16</v>
      </c>
    </row>
    <row r="64501" spans="9:9" x14ac:dyDescent="0.2">
      <c r="I64501" s="37" t="s">
        <v>16</v>
      </c>
    </row>
    <row r="64502" spans="9:9" x14ac:dyDescent="0.2">
      <c r="I64502" s="37" t="s">
        <v>16</v>
      </c>
    </row>
    <row r="64503" spans="9:9" x14ac:dyDescent="0.2">
      <c r="I64503" s="37" t="s">
        <v>16</v>
      </c>
    </row>
    <row r="64504" spans="9:9" x14ac:dyDescent="0.2">
      <c r="I64504" s="37" t="s">
        <v>16</v>
      </c>
    </row>
    <row r="64505" spans="9:9" x14ac:dyDescent="0.2">
      <c r="I64505" s="37" t="s">
        <v>16</v>
      </c>
    </row>
    <row r="64506" spans="9:9" x14ac:dyDescent="0.2">
      <c r="I64506" s="37" t="s">
        <v>16</v>
      </c>
    </row>
    <row r="64507" spans="9:9" x14ac:dyDescent="0.2">
      <c r="I64507" s="37" t="s">
        <v>16</v>
      </c>
    </row>
    <row r="64508" spans="9:9" x14ac:dyDescent="0.2">
      <c r="I64508" s="37" t="s">
        <v>16</v>
      </c>
    </row>
    <row r="64509" spans="9:9" x14ac:dyDescent="0.2">
      <c r="I64509" s="37" t="s">
        <v>16</v>
      </c>
    </row>
    <row r="64510" spans="9:9" x14ac:dyDescent="0.2">
      <c r="I64510" s="37" t="s">
        <v>16</v>
      </c>
    </row>
    <row r="64511" spans="9:9" x14ac:dyDescent="0.2">
      <c r="I64511" s="37" t="s">
        <v>16</v>
      </c>
    </row>
    <row r="64512" spans="9:9" x14ac:dyDescent="0.2">
      <c r="I64512" s="37" t="s">
        <v>16</v>
      </c>
    </row>
    <row r="64513" spans="9:9" x14ac:dyDescent="0.2">
      <c r="I64513" s="37" t="s">
        <v>16</v>
      </c>
    </row>
    <row r="64514" spans="9:9" x14ac:dyDescent="0.2">
      <c r="I64514" s="37" t="s">
        <v>16</v>
      </c>
    </row>
    <row r="64515" spans="9:9" x14ac:dyDescent="0.2">
      <c r="I64515" s="37" t="s">
        <v>16</v>
      </c>
    </row>
    <row r="64516" spans="9:9" x14ac:dyDescent="0.2">
      <c r="I64516" s="37" t="s">
        <v>16</v>
      </c>
    </row>
    <row r="64517" spans="9:9" x14ac:dyDescent="0.2">
      <c r="I64517" s="37" t="s">
        <v>16</v>
      </c>
    </row>
    <row r="64518" spans="9:9" x14ac:dyDescent="0.2">
      <c r="I64518" s="37" t="s">
        <v>16</v>
      </c>
    </row>
    <row r="64519" spans="9:9" x14ac:dyDescent="0.2">
      <c r="I64519" s="37" t="s">
        <v>16</v>
      </c>
    </row>
    <row r="64520" spans="9:9" x14ac:dyDescent="0.2">
      <c r="I64520" s="37" t="s">
        <v>16</v>
      </c>
    </row>
    <row r="64521" spans="9:9" x14ac:dyDescent="0.2">
      <c r="I64521" s="37" t="s">
        <v>16</v>
      </c>
    </row>
    <row r="64522" spans="9:9" x14ac:dyDescent="0.2">
      <c r="I64522" s="37" t="s">
        <v>16</v>
      </c>
    </row>
    <row r="64523" spans="9:9" x14ac:dyDescent="0.2">
      <c r="I64523" s="37" t="s">
        <v>16</v>
      </c>
    </row>
    <row r="64524" spans="9:9" x14ac:dyDescent="0.2">
      <c r="I64524" s="37" t="s">
        <v>16</v>
      </c>
    </row>
    <row r="64525" spans="9:9" x14ac:dyDescent="0.2">
      <c r="I64525" s="37" t="s">
        <v>16</v>
      </c>
    </row>
    <row r="64526" spans="9:9" x14ac:dyDescent="0.2">
      <c r="I64526" s="37" t="s">
        <v>16</v>
      </c>
    </row>
    <row r="64527" spans="9:9" x14ac:dyDescent="0.2">
      <c r="I64527" s="37" t="s">
        <v>16</v>
      </c>
    </row>
    <row r="64528" spans="9:9" x14ac:dyDescent="0.2">
      <c r="I64528" s="37" t="s">
        <v>16</v>
      </c>
    </row>
    <row r="64529" spans="9:9" x14ac:dyDescent="0.2">
      <c r="I64529" s="37" t="s">
        <v>16</v>
      </c>
    </row>
    <row r="64530" spans="9:9" x14ac:dyDescent="0.2">
      <c r="I64530" s="37" t="s">
        <v>16</v>
      </c>
    </row>
    <row r="64531" spans="9:9" x14ac:dyDescent="0.2">
      <c r="I64531" s="37" t="s">
        <v>16</v>
      </c>
    </row>
    <row r="64532" spans="9:9" x14ac:dyDescent="0.2">
      <c r="I64532" s="37" t="s">
        <v>16</v>
      </c>
    </row>
    <row r="64533" spans="9:9" x14ac:dyDescent="0.2">
      <c r="I64533" s="37" t="s">
        <v>16</v>
      </c>
    </row>
    <row r="64534" spans="9:9" x14ac:dyDescent="0.2">
      <c r="I64534" s="37" t="s">
        <v>16</v>
      </c>
    </row>
    <row r="64535" spans="9:9" x14ac:dyDescent="0.2">
      <c r="I64535" s="37" t="s">
        <v>16</v>
      </c>
    </row>
    <row r="64536" spans="9:9" x14ac:dyDescent="0.2">
      <c r="I64536" s="37" t="s">
        <v>16</v>
      </c>
    </row>
    <row r="64537" spans="9:9" x14ac:dyDescent="0.2">
      <c r="I64537" s="37" t="s">
        <v>16</v>
      </c>
    </row>
    <row r="64538" spans="9:9" x14ac:dyDescent="0.2">
      <c r="I64538" s="37" t="s">
        <v>16</v>
      </c>
    </row>
    <row r="64539" spans="9:9" x14ac:dyDescent="0.2">
      <c r="I64539" s="37" t="s">
        <v>16</v>
      </c>
    </row>
    <row r="64540" spans="9:9" x14ac:dyDescent="0.2">
      <c r="I64540" s="37" t="s">
        <v>16</v>
      </c>
    </row>
    <row r="64541" spans="9:9" x14ac:dyDescent="0.2">
      <c r="I64541" s="37" t="s">
        <v>16</v>
      </c>
    </row>
    <row r="64542" spans="9:9" x14ac:dyDescent="0.2">
      <c r="I64542" s="37" t="s">
        <v>16</v>
      </c>
    </row>
    <row r="64543" spans="9:9" x14ac:dyDescent="0.2">
      <c r="I64543" s="37" t="s">
        <v>16</v>
      </c>
    </row>
    <row r="64544" spans="9:9" x14ac:dyDescent="0.2">
      <c r="I64544" s="37" t="s">
        <v>16</v>
      </c>
    </row>
    <row r="64545" spans="9:9" x14ac:dyDescent="0.2">
      <c r="I64545" s="37" t="s">
        <v>16</v>
      </c>
    </row>
    <row r="64546" spans="9:9" x14ac:dyDescent="0.2">
      <c r="I64546" s="37" t="s">
        <v>16</v>
      </c>
    </row>
    <row r="64547" spans="9:9" x14ac:dyDescent="0.2">
      <c r="I64547" s="37" t="s">
        <v>16</v>
      </c>
    </row>
    <row r="64548" spans="9:9" x14ac:dyDescent="0.2">
      <c r="I64548" s="37" t="s">
        <v>16</v>
      </c>
    </row>
    <row r="64549" spans="9:9" x14ac:dyDescent="0.2">
      <c r="I64549" s="37" t="s">
        <v>16</v>
      </c>
    </row>
    <row r="64550" spans="9:9" x14ac:dyDescent="0.2">
      <c r="I64550" s="37" t="s">
        <v>16</v>
      </c>
    </row>
    <row r="64551" spans="9:9" x14ac:dyDescent="0.2">
      <c r="I64551" s="37" t="s">
        <v>16</v>
      </c>
    </row>
    <row r="64552" spans="9:9" x14ac:dyDescent="0.2">
      <c r="I64552" s="37" t="s">
        <v>16</v>
      </c>
    </row>
    <row r="64553" spans="9:9" x14ac:dyDescent="0.2">
      <c r="I64553" s="37" t="s">
        <v>16</v>
      </c>
    </row>
    <row r="64554" spans="9:9" x14ac:dyDescent="0.2">
      <c r="I64554" s="37" t="s">
        <v>16</v>
      </c>
    </row>
    <row r="64555" spans="9:9" x14ac:dyDescent="0.2">
      <c r="I64555" s="37" t="s">
        <v>16</v>
      </c>
    </row>
    <row r="64556" spans="9:9" x14ac:dyDescent="0.2">
      <c r="I64556" s="37" t="s">
        <v>16</v>
      </c>
    </row>
    <row r="64557" spans="9:9" x14ac:dyDescent="0.2">
      <c r="I64557" s="37" t="s">
        <v>16</v>
      </c>
    </row>
    <row r="64558" spans="9:9" x14ac:dyDescent="0.2">
      <c r="I64558" s="37" t="s">
        <v>16</v>
      </c>
    </row>
    <row r="64559" spans="9:9" x14ac:dyDescent="0.2">
      <c r="I64559" s="37" t="s">
        <v>16</v>
      </c>
    </row>
    <row r="64560" spans="9:9" x14ac:dyDescent="0.2">
      <c r="I64560" s="37" t="s">
        <v>16</v>
      </c>
    </row>
    <row r="64561" spans="9:9" x14ac:dyDescent="0.2">
      <c r="I64561" s="37" t="s">
        <v>16</v>
      </c>
    </row>
    <row r="64562" spans="9:9" x14ac:dyDescent="0.2">
      <c r="I64562" s="37" t="s">
        <v>16</v>
      </c>
    </row>
    <row r="64563" spans="9:9" x14ac:dyDescent="0.2">
      <c r="I64563" s="37" t="s">
        <v>16</v>
      </c>
    </row>
    <row r="64564" spans="9:9" x14ac:dyDescent="0.2">
      <c r="I64564" s="37" t="s">
        <v>16</v>
      </c>
    </row>
    <row r="64565" spans="9:9" x14ac:dyDescent="0.2">
      <c r="I64565" s="37" t="s">
        <v>16</v>
      </c>
    </row>
    <row r="64566" spans="9:9" x14ac:dyDescent="0.2">
      <c r="I64566" s="37" t="s">
        <v>16</v>
      </c>
    </row>
    <row r="64567" spans="9:9" x14ac:dyDescent="0.2">
      <c r="I64567" s="37" t="s">
        <v>16</v>
      </c>
    </row>
    <row r="64568" spans="9:9" x14ac:dyDescent="0.2">
      <c r="I64568" s="37" t="s">
        <v>16</v>
      </c>
    </row>
    <row r="64569" spans="9:9" x14ac:dyDescent="0.2">
      <c r="I64569" s="37" t="s">
        <v>16</v>
      </c>
    </row>
    <row r="64570" spans="9:9" x14ac:dyDescent="0.2">
      <c r="I64570" s="37" t="s">
        <v>16</v>
      </c>
    </row>
    <row r="64571" spans="9:9" x14ac:dyDescent="0.2">
      <c r="I64571" s="37" t="s">
        <v>16</v>
      </c>
    </row>
    <row r="64572" spans="9:9" x14ac:dyDescent="0.2">
      <c r="I64572" s="37" t="s">
        <v>16</v>
      </c>
    </row>
    <row r="64573" spans="9:9" x14ac:dyDescent="0.2">
      <c r="I64573" s="37" t="s">
        <v>16</v>
      </c>
    </row>
    <row r="64574" spans="9:9" x14ac:dyDescent="0.2">
      <c r="I64574" s="37" t="s">
        <v>16</v>
      </c>
    </row>
    <row r="64575" spans="9:9" x14ac:dyDescent="0.2">
      <c r="I64575" s="37" t="s">
        <v>16</v>
      </c>
    </row>
    <row r="64576" spans="9:9" x14ac:dyDescent="0.2">
      <c r="I64576" s="37" t="s">
        <v>16</v>
      </c>
    </row>
    <row r="64577" spans="9:9" x14ac:dyDescent="0.2">
      <c r="I64577" s="37" t="s">
        <v>16</v>
      </c>
    </row>
    <row r="64578" spans="9:9" x14ac:dyDescent="0.2">
      <c r="I64578" s="37" t="s">
        <v>16</v>
      </c>
    </row>
    <row r="64579" spans="9:9" x14ac:dyDescent="0.2">
      <c r="I64579" s="37" t="s">
        <v>16</v>
      </c>
    </row>
    <row r="64580" spans="9:9" x14ac:dyDescent="0.2">
      <c r="I64580" s="37" t="s">
        <v>16</v>
      </c>
    </row>
    <row r="64581" spans="9:9" x14ac:dyDescent="0.2">
      <c r="I64581" s="37" t="s">
        <v>16</v>
      </c>
    </row>
    <row r="64582" spans="9:9" x14ac:dyDescent="0.2">
      <c r="I64582" s="37" t="s">
        <v>16</v>
      </c>
    </row>
    <row r="64583" spans="9:9" x14ac:dyDescent="0.2">
      <c r="I64583" s="37" t="s">
        <v>16</v>
      </c>
    </row>
    <row r="64584" spans="9:9" x14ac:dyDescent="0.2">
      <c r="I64584" s="37" t="s">
        <v>16</v>
      </c>
    </row>
    <row r="64585" spans="9:9" x14ac:dyDescent="0.2">
      <c r="I64585" s="37" t="s">
        <v>16</v>
      </c>
    </row>
    <row r="64586" spans="9:9" x14ac:dyDescent="0.2">
      <c r="I64586" s="37" t="s">
        <v>16</v>
      </c>
    </row>
    <row r="64587" spans="9:9" x14ac:dyDescent="0.2">
      <c r="I64587" s="37" t="s">
        <v>16</v>
      </c>
    </row>
    <row r="64588" spans="9:9" x14ac:dyDescent="0.2">
      <c r="I64588" s="37" t="s">
        <v>16</v>
      </c>
    </row>
    <row r="64589" spans="9:9" x14ac:dyDescent="0.2">
      <c r="I64589" s="37" t="s">
        <v>16</v>
      </c>
    </row>
    <row r="64590" spans="9:9" x14ac:dyDescent="0.2">
      <c r="I64590" s="37" t="s">
        <v>16</v>
      </c>
    </row>
    <row r="64591" spans="9:9" x14ac:dyDescent="0.2">
      <c r="I64591" s="37" t="s">
        <v>16</v>
      </c>
    </row>
    <row r="64592" spans="9:9" x14ac:dyDescent="0.2">
      <c r="I64592" s="37" t="s">
        <v>16</v>
      </c>
    </row>
    <row r="64593" spans="9:9" x14ac:dyDescent="0.2">
      <c r="I64593" s="37" t="s">
        <v>16</v>
      </c>
    </row>
    <row r="64594" spans="9:9" x14ac:dyDescent="0.2">
      <c r="I64594" s="37" t="s">
        <v>16</v>
      </c>
    </row>
    <row r="64595" spans="9:9" x14ac:dyDescent="0.2">
      <c r="I64595" s="37" t="s">
        <v>16</v>
      </c>
    </row>
    <row r="64596" spans="9:9" x14ac:dyDescent="0.2">
      <c r="I64596" s="37" t="s">
        <v>16</v>
      </c>
    </row>
    <row r="64597" spans="9:9" x14ac:dyDescent="0.2">
      <c r="I64597" s="37" t="s">
        <v>16</v>
      </c>
    </row>
    <row r="64598" spans="9:9" x14ac:dyDescent="0.2">
      <c r="I64598" s="37" t="s">
        <v>16</v>
      </c>
    </row>
    <row r="64599" spans="9:9" x14ac:dyDescent="0.2">
      <c r="I64599" s="37" t="s">
        <v>16</v>
      </c>
    </row>
    <row r="64600" spans="9:9" x14ac:dyDescent="0.2">
      <c r="I64600" s="37" t="s">
        <v>16</v>
      </c>
    </row>
    <row r="64601" spans="9:9" x14ac:dyDescent="0.2">
      <c r="I64601" s="37" t="s">
        <v>16</v>
      </c>
    </row>
    <row r="64602" spans="9:9" x14ac:dyDescent="0.2">
      <c r="I64602" s="37" t="s">
        <v>16</v>
      </c>
    </row>
    <row r="64603" spans="9:9" x14ac:dyDescent="0.2">
      <c r="I64603" s="37" t="s">
        <v>16</v>
      </c>
    </row>
    <row r="64604" spans="9:9" x14ac:dyDescent="0.2">
      <c r="I64604" s="37" t="s">
        <v>16</v>
      </c>
    </row>
    <row r="64605" spans="9:9" x14ac:dyDescent="0.2">
      <c r="I64605" s="37" t="s">
        <v>16</v>
      </c>
    </row>
    <row r="64606" spans="9:9" x14ac:dyDescent="0.2">
      <c r="I64606" s="37" t="s">
        <v>16</v>
      </c>
    </row>
    <row r="64607" spans="9:9" x14ac:dyDescent="0.2">
      <c r="I64607" s="37" t="s">
        <v>16</v>
      </c>
    </row>
    <row r="64608" spans="9:9" x14ac:dyDescent="0.2">
      <c r="I64608" s="37" t="s">
        <v>16</v>
      </c>
    </row>
    <row r="64609" spans="9:9" x14ac:dyDescent="0.2">
      <c r="I64609" s="37" t="s">
        <v>16</v>
      </c>
    </row>
    <row r="64610" spans="9:9" x14ac:dyDescent="0.2">
      <c r="I64610" s="37" t="s">
        <v>16</v>
      </c>
    </row>
    <row r="64611" spans="9:9" x14ac:dyDescent="0.2">
      <c r="I64611" s="37" t="s">
        <v>16</v>
      </c>
    </row>
    <row r="64612" spans="9:9" x14ac:dyDescent="0.2">
      <c r="I64612" s="37" t="s">
        <v>16</v>
      </c>
    </row>
    <row r="64613" spans="9:9" x14ac:dyDescent="0.2">
      <c r="I64613" s="37" t="s">
        <v>16</v>
      </c>
    </row>
    <row r="64614" spans="9:9" x14ac:dyDescent="0.2">
      <c r="I64614" s="37" t="s">
        <v>16</v>
      </c>
    </row>
    <row r="64615" spans="9:9" x14ac:dyDescent="0.2">
      <c r="I64615" s="37" t="s">
        <v>16</v>
      </c>
    </row>
    <row r="64616" spans="9:9" x14ac:dyDescent="0.2">
      <c r="I64616" s="37" t="s">
        <v>16</v>
      </c>
    </row>
    <row r="64617" spans="9:9" x14ac:dyDescent="0.2">
      <c r="I64617" s="37" t="s">
        <v>16</v>
      </c>
    </row>
    <row r="64618" spans="9:9" x14ac:dyDescent="0.2">
      <c r="I64618" s="37" t="s">
        <v>16</v>
      </c>
    </row>
    <row r="64619" spans="9:9" x14ac:dyDescent="0.2">
      <c r="I64619" s="37" t="s">
        <v>16</v>
      </c>
    </row>
    <row r="64620" spans="9:9" x14ac:dyDescent="0.2">
      <c r="I64620" s="37" t="s">
        <v>16</v>
      </c>
    </row>
    <row r="64621" spans="9:9" x14ac:dyDescent="0.2">
      <c r="I64621" s="37" t="s">
        <v>16</v>
      </c>
    </row>
    <row r="64622" spans="9:9" x14ac:dyDescent="0.2">
      <c r="I64622" s="37" t="s">
        <v>16</v>
      </c>
    </row>
    <row r="64623" spans="9:9" x14ac:dyDescent="0.2">
      <c r="I64623" s="37" t="s">
        <v>16</v>
      </c>
    </row>
    <row r="64624" spans="9:9" x14ac:dyDescent="0.2">
      <c r="I64624" s="37" t="s">
        <v>16</v>
      </c>
    </row>
    <row r="64625" spans="9:9" x14ac:dyDescent="0.2">
      <c r="I64625" s="37" t="s">
        <v>16</v>
      </c>
    </row>
    <row r="64626" spans="9:9" x14ac:dyDescent="0.2">
      <c r="I64626" s="37" t="s">
        <v>16</v>
      </c>
    </row>
    <row r="64627" spans="9:9" x14ac:dyDescent="0.2">
      <c r="I64627" s="37" t="s">
        <v>16</v>
      </c>
    </row>
    <row r="64628" spans="9:9" x14ac:dyDescent="0.2">
      <c r="I64628" s="37" t="s">
        <v>16</v>
      </c>
    </row>
    <row r="64629" spans="9:9" x14ac:dyDescent="0.2">
      <c r="I64629" s="37" t="s">
        <v>16</v>
      </c>
    </row>
    <row r="64630" spans="9:9" x14ac:dyDescent="0.2">
      <c r="I64630" s="37" t="s">
        <v>16</v>
      </c>
    </row>
    <row r="64631" spans="9:9" x14ac:dyDescent="0.2">
      <c r="I64631" s="37" t="s">
        <v>16</v>
      </c>
    </row>
    <row r="64632" spans="9:9" x14ac:dyDescent="0.2">
      <c r="I64632" s="37" t="s">
        <v>16</v>
      </c>
    </row>
    <row r="64633" spans="9:9" x14ac:dyDescent="0.2">
      <c r="I64633" s="37" t="s">
        <v>16</v>
      </c>
    </row>
    <row r="64634" spans="9:9" x14ac:dyDescent="0.2">
      <c r="I64634" s="37" t="s">
        <v>16</v>
      </c>
    </row>
    <row r="64635" spans="9:9" x14ac:dyDescent="0.2">
      <c r="I64635" s="37" t="s">
        <v>16</v>
      </c>
    </row>
    <row r="64636" spans="9:9" x14ac:dyDescent="0.2">
      <c r="I64636" s="37" t="s">
        <v>16</v>
      </c>
    </row>
    <row r="64637" spans="9:9" x14ac:dyDescent="0.2">
      <c r="I64637" s="37" t="s">
        <v>16</v>
      </c>
    </row>
    <row r="64638" spans="9:9" x14ac:dyDescent="0.2">
      <c r="I64638" s="37" t="s">
        <v>16</v>
      </c>
    </row>
    <row r="64639" spans="9:9" x14ac:dyDescent="0.2">
      <c r="I64639" s="37" t="s">
        <v>16</v>
      </c>
    </row>
    <row r="64640" spans="9:9" x14ac:dyDescent="0.2">
      <c r="I64640" s="37" t="s">
        <v>16</v>
      </c>
    </row>
    <row r="64641" spans="9:9" x14ac:dyDescent="0.2">
      <c r="I64641" s="37" t="s">
        <v>16</v>
      </c>
    </row>
    <row r="64642" spans="9:9" x14ac:dyDescent="0.2">
      <c r="I64642" s="37" t="s">
        <v>16</v>
      </c>
    </row>
    <row r="64643" spans="9:9" x14ac:dyDescent="0.2">
      <c r="I64643" s="37" t="s">
        <v>16</v>
      </c>
    </row>
    <row r="64644" spans="9:9" x14ac:dyDescent="0.2">
      <c r="I64644" s="37" t="s">
        <v>16</v>
      </c>
    </row>
    <row r="64645" spans="9:9" x14ac:dyDescent="0.2">
      <c r="I64645" s="37" t="s">
        <v>16</v>
      </c>
    </row>
    <row r="64646" spans="9:9" x14ac:dyDescent="0.2">
      <c r="I64646" s="37" t="s">
        <v>16</v>
      </c>
    </row>
    <row r="64647" spans="9:9" x14ac:dyDescent="0.2">
      <c r="I64647" s="37" t="s">
        <v>16</v>
      </c>
    </row>
    <row r="64648" spans="9:9" x14ac:dyDescent="0.2">
      <c r="I64648" s="37" t="s">
        <v>16</v>
      </c>
    </row>
    <row r="64649" spans="9:9" x14ac:dyDescent="0.2">
      <c r="I64649" s="37" t="s">
        <v>16</v>
      </c>
    </row>
    <row r="64650" spans="9:9" x14ac:dyDescent="0.2">
      <c r="I64650" s="37" t="s">
        <v>16</v>
      </c>
    </row>
    <row r="64651" spans="9:9" x14ac:dyDescent="0.2">
      <c r="I64651" s="37" t="s">
        <v>16</v>
      </c>
    </row>
    <row r="64652" spans="9:9" x14ac:dyDescent="0.2">
      <c r="I64652" s="37" t="s">
        <v>16</v>
      </c>
    </row>
    <row r="64653" spans="9:9" x14ac:dyDescent="0.2">
      <c r="I64653" s="37" t="s">
        <v>16</v>
      </c>
    </row>
    <row r="64654" spans="9:9" x14ac:dyDescent="0.2">
      <c r="I64654" s="37" t="s">
        <v>16</v>
      </c>
    </row>
    <row r="64655" spans="9:9" x14ac:dyDescent="0.2">
      <c r="I64655" s="37" t="s">
        <v>16</v>
      </c>
    </row>
    <row r="64656" spans="9:9" x14ac:dyDescent="0.2">
      <c r="I64656" s="37" t="s">
        <v>16</v>
      </c>
    </row>
    <row r="64657" spans="9:9" x14ac:dyDescent="0.2">
      <c r="I64657" s="37" t="s">
        <v>16</v>
      </c>
    </row>
    <row r="64658" spans="9:9" x14ac:dyDescent="0.2">
      <c r="I64658" s="37" t="s">
        <v>16</v>
      </c>
    </row>
    <row r="64659" spans="9:9" x14ac:dyDescent="0.2">
      <c r="I64659" s="37" t="s">
        <v>16</v>
      </c>
    </row>
    <row r="64660" spans="9:9" x14ac:dyDescent="0.2">
      <c r="I64660" s="37" t="s">
        <v>16</v>
      </c>
    </row>
    <row r="64661" spans="9:9" x14ac:dyDescent="0.2">
      <c r="I64661" s="37" t="s">
        <v>16</v>
      </c>
    </row>
    <row r="64662" spans="9:9" x14ac:dyDescent="0.2">
      <c r="I64662" s="37" t="s">
        <v>16</v>
      </c>
    </row>
    <row r="64663" spans="9:9" x14ac:dyDescent="0.2">
      <c r="I64663" s="37" t="s">
        <v>16</v>
      </c>
    </row>
    <row r="64664" spans="9:9" x14ac:dyDescent="0.2">
      <c r="I64664" s="37" t="s">
        <v>16</v>
      </c>
    </row>
    <row r="64665" spans="9:9" x14ac:dyDescent="0.2">
      <c r="I64665" s="37" t="s">
        <v>16</v>
      </c>
    </row>
    <row r="64666" spans="9:9" x14ac:dyDescent="0.2">
      <c r="I64666" s="37" t="s">
        <v>16</v>
      </c>
    </row>
    <row r="64667" spans="9:9" x14ac:dyDescent="0.2">
      <c r="I64667" s="37" t="s">
        <v>16</v>
      </c>
    </row>
    <row r="64668" spans="9:9" x14ac:dyDescent="0.2">
      <c r="I64668" s="37" t="s">
        <v>16</v>
      </c>
    </row>
    <row r="64669" spans="9:9" x14ac:dyDescent="0.2">
      <c r="I64669" s="37" t="s">
        <v>16</v>
      </c>
    </row>
    <row r="64670" spans="9:9" x14ac:dyDescent="0.2">
      <c r="I64670" s="37" t="s">
        <v>16</v>
      </c>
    </row>
    <row r="64671" spans="9:9" x14ac:dyDescent="0.2">
      <c r="I64671" s="37" t="s">
        <v>16</v>
      </c>
    </row>
    <row r="64672" spans="9:9" x14ac:dyDescent="0.2">
      <c r="I64672" s="37" t="s">
        <v>16</v>
      </c>
    </row>
    <row r="64673" spans="9:9" x14ac:dyDescent="0.2">
      <c r="I64673" s="37" t="s">
        <v>16</v>
      </c>
    </row>
    <row r="64674" spans="9:9" x14ac:dyDescent="0.2">
      <c r="I64674" s="37" t="s">
        <v>16</v>
      </c>
    </row>
    <row r="64675" spans="9:9" x14ac:dyDescent="0.2">
      <c r="I64675" s="37" t="s">
        <v>16</v>
      </c>
    </row>
    <row r="64676" spans="9:9" x14ac:dyDescent="0.2">
      <c r="I64676" s="37" t="s">
        <v>16</v>
      </c>
    </row>
    <row r="64677" spans="9:9" x14ac:dyDescent="0.2">
      <c r="I64677" s="37" t="s">
        <v>16</v>
      </c>
    </row>
    <row r="64678" spans="9:9" x14ac:dyDescent="0.2">
      <c r="I64678" s="37" t="s">
        <v>16</v>
      </c>
    </row>
    <row r="64679" spans="9:9" x14ac:dyDescent="0.2">
      <c r="I64679" s="37" t="s">
        <v>16</v>
      </c>
    </row>
    <row r="64680" spans="9:9" x14ac:dyDescent="0.2">
      <c r="I64680" s="37" t="s">
        <v>16</v>
      </c>
    </row>
    <row r="64681" spans="9:9" x14ac:dyDescent="0.2">
      <c r="I64681" s="37" t="s">
        <v>16</v>
      </c>
    </row>
    <row r="64682" spans="9:9" x14ac:dyDescent="0.2">
      <c r="I64682" s="37" t="s">
        <v>16</v>
      </c>
    </row>
    <row r="64683" spans="9:9" x14ac:dyDescent="0.2">
      <c r="I64683" s="37" t="s">
        <v>16</v>
      </c>
    </row>
    <row r="64684" spans="9:9" x14ac:dyDescent="0.2">
      <c r="I64684" s="37" t="s">
        <v>16</v>
      </c>
    </row>
    <row r="64685" spans="9:9" x14ac:dyDescent="0.2">
      <c r="I64685" s="37" t="s">
        <v>16</v>
      </c>
    </row>
    <row r="64686" spans="9:9" x14ac:dyDescent="0.2">
      <c r="I64686" s="37" t="s">
        <v>16</v>
      </c>
    </row>
    <row r="64687" spans="9:9" x14ac:dyDescent="0.2">
      <c r="I64687" s="37" t="s">
        <v>16</v>
      </c>
    </row>
    <row r="64688" spans="9:9" x14ac:dyDescent="0.2">
      <c r="I64688" s="37" t="s">
        <v>16</v>
      </c>
    </row>
    <row r="64689" spans="9:9" x14ac:dyDescent="0.2">
      <c r="I64689" s="37" t="s">
        <v>16</v>
      </c>
    </row>
    <row r="64690" spans="9:9" x14ac:dyDescent="0.2">
      <c r="I64690" s="37" t="s">
        <v>16</v>
      </c>
    </row>
    <row r="64691" spans="9:9" x14ac:dyDescent="0.2">
      <c r="I64691" s="37" t="s">
        <v>16</v>
      </c>
    </row>
    <row r="64692" spans="9:9" x14ac:dyDescent="0.2">
      <c r="I64692" s="37" t="s">
        <v>16</v>
      </c>
    </row>
    <row r="64693" spans="9:9" x14ac:dyDescent="0.2">
      <c r="I64693" s="37" t="s">
        <v>16</v>
      </c>
    </row>
    <row r="64694" spans="9:9" x14ac:dyDescent="0.2">
      <c r="I64694" s="37" t="s">
        <v>16</v>
      </c>
    </row>
    <row r="64695" spans="9:9" x14ac:dyDescent="0.2">
      <c r="I64695" s="37" t="s">
        <v>16</v>
      </c>
    </row>
    <row r="64696" spans="9:9" x14ac:dyDescent="0.2">
      <c r="I64696" s="37" t="s">
        <v>16</v>
      </c>
    </row>
    <row r="64697" spans="9:9" x14ac:dyDescent="0.2">
      <c r="I64697" s="37" t="s">
        <v>16</v>
      </c>
    </row>
    <row r="64698" spans="9:9" x14ac:dyDescent="0.2">
      <c r="I64698" s="37" t="s">
        <v>16</v>
      </c>
    </row>
    <row r="64699" spans="9:9" x14ac:dyDescent="0.2">
      <c r="I64699" s="37" t="s">
        <v>16</v>
      </c>
    </row>
    <row r="64700" spans="9:9" x14ac:dyDescent="0.2">
      <c r="I64700" s="37" t="s">
        <v>16</v>
      </c>
    </row>
    <row r="64701" spans="9:9" x14ac:dyDescent="0.2">
      <c r="I64701" s="37" t="s">
        <v>16</v>
      </c>
    </row>
    <row r="64702" spans="9:9" x14ac:dyDescent="0.2">
      <c r="I64702" s="37" t="s">
        <v>16</v>
      </c>
    </row>
    <row r="64703" spans="9:9" x14ac:dyDescent="0.2">
      <c r="I64703" s="37" t="s">
        <v>16</v>
      </c>
    </row>
    <row r="64704" spans="9:9" x14ac:dyDescent="0.2">
      <c r="I64704" s="37" t="s">
        <v>16</v>
      </c>
    </row>
    <row r="64705" spans="9:9" x14ac:dyDescent="0.2">
      <c r="I64705" s="37" t="s">
        <v>16</v>
      </c>
    </row>
    <row r="64706" spans="9:9" x14ac:dyDescent="0.2">
      <c r="I64706" s="37" t="s">
        <v>16</v>
      </c>
    </row>
    <row r="64707" spans="9:9" x14ac:dyDescent="0.2">
      <c r="I64707" s="37" t="s">
        <v>16</v>
      </c>
    </row>
    <row r="64708" spans="9:9" x14ac:dyDescent="0.2">
      <c r="I64708" s="37" t="s">
        <v>16</v>
      </c>
    </row>
    <row r="64709" spans="9:9" x14ac:dyDescent="0.2">
      <c r="I64709" s="37" t="s">
        <v>16</v>
      </c>
    </row>
    <row r="64710" spans="9:9" x14ac:dyDescent="0.2">
      <c r="I64710" s="37" t="s">
        <v>16</v>
      </c>
    </row>
    <row r="64711" spans="9:9" x14ac:dyDescent="0.2">
      <c r="I64711" s="37" t="s">
        <v>16</v>
      </c>
    </row>
    <row r="64712" spans="9:9" x14ac:dyDescent="0.2">
      <c r="I64712" s="37" t="s">
        <v>16</v>
      </c>
    </row>
    <row r="64713" spans="9:9" x14ac:dyDescent="0.2">
      <c r="I64713" s="37" t="s">
        <v>16</v>
      </c>
    </row>
    <row r="64714" spans="9:9" x14ac:dyDescent="0.2">
      <c r="I64714" s="37" t="s">
        <v>16</v>
      </c>
    </row>
    <row r="64715" spans="9:9" x14ac:dyDescent="0.2">
      <c r="I64715" s="37" t="s">
        <v>16</v>
      </c>
    </row>
    <row r="64716" spans="9:9" x14ac:dyDescent="0.2">
      <c r="I64716" s="37" t="s">
        <v>16</v>
      </c>
    </row>
    <row r="64717" spans="9:9" x14ac:dyDescent="0.2">
      <c r="I64717" s="37" t="s">
        <v>16</v>
      </c>
    </row>
    <row r="64718" spans="9:9" x14ac:dyDescent="0.2">
      <c r="I64718" s="37" t="s">
        <v>16</v>
      </c>
    </row>
    <row r="64719" spans="9:9" x14ac:dyDescent="0.2">
      <c r="I64719" s="37" t="s">
        <v>16</v>
      </c>
    </row>
    <row r="64720" spans="9:9" x14ac:dyDescent="0.2">
      <c r="I64720" s="37" t="s">
        <v>16</v>
      </c>
    </row>
    <row r="64721" spans="9:9" x14ac:dyDescent="0.2">
      <c r="I64721" s="37" t="s">
        <v>16</v>
      </c>
    </row>
    <row r="64722" spans="9:9" x14ac:dyDescent="0.2">
      <c r="I64722" s="37" t="s">
        <v>16</v>
      </c>
    </row>
    <row r="64723" spans="9:9" x14ac:dyDescent="0.2">
      <c r="I64723" s="37" t="s">
        <v>16</v>
      </c>
    </row>
    <row r="64724" spans="9:9" x14ac:dyDescent="0.2">
      <c r="I64724" s="37" t="s">
        <v>16</v>
      </c>
    </row>
    <row r="64725" spans="9:9" x14ac:dyDescent="0.2">
      <c r="I64725" s="37" t="s">
        <v>16</v>
      </c>
    </row>
    <row r="64726" spans="9:9" x14ac:dyDescent="0.2">
      <c r="I64726" s="37" t="s">
        <v>16</v>
      </c>
    </row>
    <row r="64727" spans="9:9" x14ac:dyDescent="0.2">
      <c r="I64727" s="37" t="s">
        <v>16</v>
      </c>
    </row>
    <row r="64728" spans="9:9" x14ac:dyDescent="0.2">
      <c r="I64728" s="37" t="s">
        <v>16</v>
      </c>
    </row>
    <row r="64729" spans="9:9" x14ac:dyDescent="0.2">
      <c r="I64729" s="37" t="s">
        <v>16</v>
      </c>
    </row>
    <row r="64730" spans="9:9" x14ac:dyDescent="0.2">
      <c r="I64730" s="37" t="s">
        <v>16</v>
      </c>
    </row>
    <row r="64731" spans="9:9" x14ac:dyDescent="0.2">
      <c r="I64731" s="37" t="s">
        <v>16</v>
      </c>
    </row>
    <row r="64732" spans="9:9" x14ac:dyDescent="0.2">
      <c r="I64732" s="37" t="s">
        <v>16</v>
      </c>
    </row>
    <row r="64733" spans="9:9" x14ac:dyDescent="0.2">
      <c r="I64733" s="37" t="s">
        <v>16</v>
      </c>
    </row>
    <row r="64734" spans="9:9" x14ac:dyDescent="0.2">
      <c r="I64734" s="37" t="s">
        <v>16</v>
      </c>
    </row>
    <row r="64735" spans="9:9" x14ac:dyDescent="0.2">
      <c r="I64735" s="37" t="s">
        <v>16</v>
      </c>
    </row>
    <row r="64736" spans="9:9" x14ac:dyDescent="0.2">
      <c r="I64736" s="37" t="s">
        <v>16</v>
      </c>
    </row>
    <row r="64737" spans="9:9" x14ac:dyDescent="0.2">
      <c r="I64737" s="37" t="s">
        <v>16</v>
      </c>
    </row>
    <row r="64738" spans="9:9" x14ac:dyDescent="0.2">
      <c r="I64738" s="37" t="s">
        <v>16</v>
      </c>
    </row>
    <row r="64739" spans="9:9" x14ac:dyDescent="0.2">
      <c r="I64739" s="37" t="s">
        <v>16</v>
      </c>
    </row>
    <row r="64740" spans="9:9" x14ac:dyDescent="0.2">
      <c r="I64740" s="37" t="s">
        <v>16</v>
      </c>
    </row>
    <row r="64741" spans="9:9" x14ac:dyDescent="0.2">
      <c r="I64741" s="37" t="s">
        <v>16</v>
      </c>
    </row>
    <row r="64742" spans="9:9" x14ac:dyDescent="0.2">
      <c r="I64742" s="37" t="s">
        <v>16</v>
      </c>
    </row>
    <row r="64743" spans="9:9" x14ac:dyDescent="0.2">
      <c r="I64743" s="37" t="s">
        <v>16</v>
      </c>
    </row>
    <row r="64744" spans="9:9" x14ac:dyDescent="0.2">
      <c r="I64744" s="37" t="s">
        <v>16</v>
      </c>
    </row>
    <row r="64745" spans="9:9" x14ac:dyDescent="0.2">
      <c r="I64745" s="37" t="s">
        <v>16</v>
      </c>
    </row>
    <row r="64746" spans="9:9" x14ac:dyDescent="0.2">
      <c r="I64746" s="37" t="s">
        <v>16</v>
      </c>
    </row>
    <row r="64747" spans="9:9" x14ac:dyDescent="0.2">
      <c r="I64747" s="37" t="s">
        <v>16</v>
      </c>
    </row>
    <row r="64748" spans="9:9" x14ac:dyDescent="0.2">
      <c r="I64748" s="37" t="s">
        <v>16</v>
      </c>
    </row>
    <row r="64749" spans="9:9" x14ac:dyDescent="0.2">
      <c r="I64749" s="37" t="s">
        <v>16</v>
      </c>
    </row>
    <row r="64750" spans="9:9" x14ac:dyDescent="0.2">
      <c r="I64750" s="37" t="s">
        <v>16</v>
      </c>
    </row>
    <row r="64751" spans="9:9" x14ac:dyDescent="0.2">
      <c r="I64751" s="37" t="s">
        <v>16</v>
      </c>
    </row>
    <row r="64752" spans="9:9" x14ac:dyDescent="0.2">
      <c r="I64752" s="37" t="s">
        <v>16</v>
      </c>
    </row>
    <row r="64753" spans="9:9" x14ac:dyDescent="0.2">
      <c r="I64753" s="37" t="s">
        <v>16</v>
      </c>
    </row>
    <row r="64754" spans="9:9" x14ac:dyDescent="0.2">
      <c r="I64754" s="37" t="s">
        <v>16</v>
      </c>
    </row>
    <row r="64755" spans="9:9" x14ac:dyDescent="0.2">
      <c r="I64755" s="37" t="s">
        <v>16</v>
      </c>
    </row>
    <row r="64756" spans="9:9" x14ac:dyDescent="0.2">
      <c r="I64756" s="37" t="s">
        <v>16</v>
      </c>
    </row>
    <row r="64757" spans="9:9" x14ac:dyDescent="0.2">
      <c r="I64757" s="37" t="s">
        <v>16</v>
      </c>
    </row>
    <row r="64758" spans="9:9" x14ac:dyDescent="0.2">
      <c r="I64758" s="37" t="s">
        <v>16</v>
      </c>
    </row>
    <row r="64759" spans="9:9" x14ac:dyDescent="0.2">
      <c r="I64759" s="37" t="s">
        <v>16</v>
      </c>
    </row>
    <row r="64760" spans="9:9" x14ac:dyDescent="0.2">
      <c r="I64760" s="37" t="s">
        <v>16</v>
      </c>
    </row>
    <row r="64761" spans="9:9" x14ac:dyDescent="0.2">
      <c r="I64761" s="37" t="s">
        <v>16</v>
      </c>
    </row>
    <row r="64762" spans="9:9" x14ac:dyDescent="0.2">
      <c r="I64762" s="37" t="s">
        <v>16</v>
      </c>
    </row>
    <row r="64763" spans="9:9" x14ac:dyDescent="0.2">
      <c r="I64763" s="37" t="s">
        <v>16</v>
      </c>
    </row>
    <row r="64764" spans="9:9" x14ac:dyDescent="0.2">
      <c r="I64764" s="37" t="s">
        <v>16</v>
      </c>
    </row>
    <row r="64765" spans="9:9" x14ac:dyDescent="0.2">
      <c r="I64765" s="37" t="s">
        <v>16</v>
      </c>
    </row>
    <row r="64766" spans="9:9" x14ac:dyDescent="0.2">
      <c r="I64766" s="37" t="s">
        <v>16</v>
      </c>
    </row>
    <row r="64767" spans="9:9" x14ac:dyDescent="0.2">
      <c r="I64767" s="37" t="s">
        <v>16</v>
      </c>
    </row>
    <row r="64768" spans="9:9" x14ac:dyDescent="0.2">
      <c r="I64768" s="37" t="s">
        <v>16</v>
      </c>
    </row>
    <row r="64769" spans="9:9" x14ac:dyDescent="0.2">
      <c r="I64769" s="37" t="s">
        <v>16</v>
      </c>
    </row>
    <row r="64770" spans="9:9" x14ac:dyDescent="0.2">
      <c r="I64770" s="37" t="s">
        <v>16</v>
      </c>
    </row>
    <row r="64771" spans="9:9" x14ac:dyDescent="0.2">
      <c r="I64771" s="37" t="s">
        <v>16</v>
      </c>
    </row>
    <row r="64772" spans="9:9" x14ac:dyDescent="0.2">
      <c r="I64772" s="37" t="s">
        <v>16</v>
      </c>
    </row>
    <row r="64773" spans="9:9" x14ac:dyDescent="0.2">
      <c r="I64773" s="37" t="s">
        <v>16</v>
      </c>
    </row>
    <row r="64774" spans="9:9" x14ac:dyDescent="0.2">
      <c r="I64774" s="37" t="s">
        <v>16</v>
      </c>
    </row>
    <row r="64775" spans="9:9" x14ac:dyDescent="0.2">
      <c r="I64775" s="37" t="s">
        <v>16</v>
      </c>
    </row>
    <row r="64776" spans="9:9" x14ac:dyDescent="0.2">
      <c r="I64776" s="37" t="s">
        <v>16</v>
      </c>
    </row>
    <row r="64777" spans="9:9" x14ac:dyDescent="0.2">
      <c r="I64777" s="37" t="s">
        <v>16</v>
      </c>
    </row>
    <row r="64778" spans="9:9" x14ac:dyDescent="0.2">
      <c r="I64778" s="37" t="s">
        <v>16</v>
      </c>
    </row>
    <row r="64779" spans="9:9" x14ac:dyDescent="0.2">
      <c r="I64779" s="37" t="s">
        <v>16</v>
      </c>
    </row>
    <row r="64780" spans="9:9" x14ac:dyDescent="0.2">
      <c r="I64780" s="37" t="s">
        <v>16</v>
      </c>
    </row>
    <row r="64781" spans="9:9" x14ac:dyDescent="0.2">
      <c r="I64781" s="37" t="s">
        <v>16</v>
      </c>
    </row>
    <row r="64782" spans="9:9" x14ac:dyDescent="0.2">
      <c r="I64782" s="37" t="s">
        <v>16</v>
      </c>
    </row>
    <row r="64783" spans="9:9" x14ac:dyDescent="0.2">
      <c r="I64783" s="37" t="s">
        <v>16</v>
      </c>
    </row>
    <row r="64784" spans="9:9" x14ac:dyDescent="0.2">
      <c r="I64784" s="37" t="s">
        <v>16</v>
      </c>
    </row>
    <row r="64785" spans="9:9" x14ac:dyDescent="0.2">
      <c r="I64785" s="37" t="s">
        <v>16</v>
      </c>
    </row>
    <row r="64786" spans="9:9" x14ac:dyDescent="0.2">
      <c r="I64786" s="37" t="s">
        <v>16</v>
      </c>
    </row>
    <row r="64787" spans="9:9" x14ac:dyDescent="0.2">
      <c r="I64787" s="37" t="s">
        <v>16</v>
      </c>
    </row>
    <row r="64788" spans="9:9" x14ac:dyDescent="0.2">
      <c r="I64788" s="37" t="s">
        <v>16</v>
      </c>
    </row>
    <row r="64789" spans="9:9" x14ac:dyDescent="0.2">
      <c r="I64789" s="37" t="s">
        <v>16</v>
      </c>
    </row>
    <row r="64790" spans="9:9" x14ac:dyDescent="0.2">
      <c r="I64790" s="37" t="s">
        <v>16</v>
      </c>
    </row>
    <row r="64791" spans="9:9" x14ac:dyDescent="0.2">
      <c r="I64791" s="37" t="s">
        <v>16</v>
      </c>
    </row>
    <row r="64792" spans="9:9" x14ac:dyDescent="0.2">
      <c r="I64792" s="37" t="s">
        <v>16</v>
      </c>
    </row>
    <row r="64793" spans="9:9" x14ac:dyDescent="0.2">
      <c r="I64793" s="37" t="s">
        <v>16</v>
      </c>
    </row>
    <row r="64794" spans="9:9" x14ac:dyDescent="0.2">
      <c r="I64794" s="37" t="s">
        <v>16</v>
      </c>
    </row>
    <row r="64795" spans="9:9" x14ac:dyDescent="0.2">
      <c r="I64795" s="37" t="s">
        <v>16</v>
      </c>
    </row>
    <row r="64796" spans="9:9" x14ac:dyDescent="0.2">
      <c r="I64796" s="37" t="s">
        <v>16</v>
      </c>
    </row>
    <row r="64797" spans="9:9" x14ac:dyDescent="0.2">
      <c r="I64797" s="37" t="s">
        <v>16</v>
      </c>
    </row>
    <row r="64798" spans="9:9" x14ac:dyDescent="0.2">
      <c r="I64798" s="37" t="s">
        <v>16</v>
      </c>
    </row>
    <row r="64799" spans="9:9" x14ac:dyDescent="0.2">
      <c r="I64799" s="37" t="s">
        <v>16</v>
      </c>
    </row>
    <row r="64800" spans="9:9" x14ac:dyDescent="0.2">
      <c r="I64800" s="37" t="s">
        <v>16</v>
      </c>
    </row>
    <row r="64801" spans="9:9" x14ac:dyDescent="0.2">
      <c r="I64801" s="37" t="s">
        <v>16</v>
      </c>
    </row>
    <row r="64802" spans="9:9" x14ac:dyDescent="0.2">
      <c r="I64802" s="37" t="s">
        <v>16</v>
      </c>
    </row>
    <row r="64803" spans="9:9" x14ac:dyDescent="0.2">
      <c r="I64803" s="37" t="s">
        <v>16</v>
      </c>
    </row>
    <row r="64804" spans="9:9" x14ac:dyDescent="0.2">
      <c r="I64804" s="37" t="s">
        <v>16</v>
      </c>
    </row>
    <row r="64805" spans="9:9" x14ac:dyDescent="0.2">
      <c r="I64805" s="37" t="s">
        <v>16</v>
      </c>
    </row>
    <row r="64806" spans="9:9" x14ac:dyDescent="0.2">
      <c r="I64806" s="37" t="s">
        <v>16</v>
      </c>
    </row>
    <row r="64807" spans="9:9" x14ac:dyDescent="0.2">
      <c r="I64807" s="37" t="s">
        <v>16</v>
      </c>
    </row>
    <row r="64808" spans="9:9" x14ac:dyDescent="0.2">
      <c r="I64808" s="37" t="s">
        <v>16</v>
      </c>
    </row>
    <row r="64809" spans="9:9" x14ac:dyDescent="0.2">
      <c r="I64809" s="37" t="s">
        <v>16</v>
      </c>
    </row>
    <row r="64810" spans="9:9" x14ac:dyDescent="0.2">
      <c r="I64810" s="37" t="s">
        <v>16</v>
      </c>
    </row>
    <row r="64811" spans="9:9" x14ac:dyDescent="0.2">
      <c r="I64811" s="37" t="s">
        <v>16</v>
      </c>
    </row>
    <row r="64812" spans="9:9" x14ac:dyDescent="0.2">
      <c r="I64812" s="37" t="s">
        <v>16</v>
      </c>
    </row>
    <row r="64813" spans="9:9" x14ac:dyDescent="0.2">
      <c r="I64813" s="37" t="s">
        <v>16</v>
      </c>
    </row>
    <row r="64814" spans="9:9" x14ac:dyDescent="0.2">
      <c r="I64814" s="37" t="s">
        <v>16</v>
      </c>
    </row>
    <row r="64815" spans="9:9" x14ac:dyDescent="0.2">
      <c r="I64815" s="37" t="s">
        <v>16</v>
      </c>
    </row>
    <row r="64816" spans="9:9" x14ac:dyDescent="0.2">
      <c r="I64816" s="37" t="s">
        <v>16</v>
      </c>
    </row>
    <row r="64817" spans="9:9" x14ac:dyDescent="0.2">
      <c r="I64817" s="37" t="s">
        <v>16</v>
      </c>
    </row>
    <row r="64818" spans="9:9" x14ac:dyDescent="0.2">
      <c r="I64818" s="37" t="s">
        <v>16</v>
      </c>
    </row>
    <row r="64819" spans="9:9" x14ac:dyDescent="0.2">
      <c r="I64819" s="37" t="s">
        <v>16</v>
      </c>
    </row>
    <row r="64820" spans="9:9" x14ac:dyDescent="0.2">
      <c r="I64820" s="37" t="s">
        <v>16</v>
      </c>
    </row>
    <row r="64821" spans="9:9" x14ac:dyDescent="0.2">
      <c r="I64821" s="37" t="s">
        <v>16</v>
      </c>
    </row>
    <row r="64822" spans="9:9" x14ac:dyDescent="0.2">
      <c r="I64822" s="37" t="s">
        <v>16</v>
      </c>
    </row>
    <row r="64823" spans="9:9" x14ac:dyDescent="0.2">
      <c r="I64823" s="37" t="s">
        <v>16</v>
      </c>
    </row>
    <row r="64824" spans="9:9" x14ac:dyDescent="0.2">
      <c r="I64824" s="37" t="s">
        <v>16</v>
      </c>
    </row>
    <row r="64825" spans="9:9" x14ac:dyDescent="0.2">
      <c r="I64825" s="37" t="s">
        <v>16</v>
      </c>
    </row>
    <row r="64826" spans="9:9" x14ac:dyDescent="0.2">
      <c r="I64826" s="37" t="s">
        <v>16</v>
      </c>
    </row>
    <row r="64827" spans="9:9" x14ac:dyDescent="0.2">
      <c r="I64827" s="37" t="s">
        <v>16</v>
      </c>
    </row>
    <row r="64828" spans="9:9" x14ac:dyDescent="0.2">
      <c r="I64828" s="37" t="s">
        <v>16</v>
      </c>
    </row>
    <row r="64829" spans="9:9" x14ac:dyDescent="0.2">
      <c r="I64829" s="37" t="s">
        <v>16</v>
      </c>
    </row>
    <row r="64830" spans="9:9" x14ac:dyDescent="0.2">
      <c r="I64830" s="37" t="s">
        <v>16</v>
      </c>
    </row>
    <row r="64831" spans="9:9" x14ac:dyDescent="0.2">
      <c r="I64831" s="37" t="s">
        <v>16</v>
      </c>
    </row>
    <row r="64832" spans="9:9" x14ac:dyDescent="0.2">
      <c r="I64832" s="37" t="s">
        <v>16</v>
      </c>
    </row>
    <row r="64833" spans="9:9" x14ac:dyDescent="0.2">
      <c r="I64833" s="37" t="s">
        <v>16</v>
      </c>
    </row>
    <row r="64834" spans="9:9" x14ac:dyDescent="0.2">
      <c r="I64834" s="37" t="s">
        <v>16</v>
      </c>
    </row>
    <row r="64835" spans="9:9" x14ac:dyDescent="0.2">
      <c r="I64835" s="37" t="s">
        <v>16</v>
      </c>
    </row>
    <row r="64836" spans="9:9" x14ac:dyDescent="0.2">
      <c r="I64836" s="37" t="s">
        <v>16</v>
      </c>
    </row>
    <row r="64837" spans="9:9" x14ac:dyDescent="0.2">
      <c r="I64837" s="37" t="s">
        <v>16</v>
      </c>
    </row>
    <row r="64838" spans="9:9" x14ac:dyDescent="0.2">
      <c r="I64838" s="37" t="s">
        <v>16</v>
      </c>
    </row>
    <row r="64839" spans="9:9" x14ac:dyDescent="0.2">
      <c r="I64839" s="37" t="s">
        <v>16</v>
      </c>
    </row>
    <row r="64840" spans="9:9" x14ac:dyDescent="0.2">
      <c r="I64840" s="37" t="s">
        <v>16</v>
      </c>
    </row>
    <row r="64841" spans="9:9" x14ac:dyDescent="0.2">
      <c r="I64841" s="37" t="s">
        <v>16</v>
      </c>
    </row>
    <row r="64842" spans="9:9" x14ac:dyDescent="0.2">
      <c r="I64842" s="37" t="s">
        <v>16</v>
      </c>
    </row>
    <row r="64843" spans="9:9" x14ac:dyDescent="0.2">
      <c r="I64843" s="37" t="s">
        <v>16</v>
      </c>
    </row>
    <row r="64844" spans="9:9" x14ac:dyDescent="0.2">
      <c r="I64844" s="37" t="s">
        <v>16</v>
      </c>
    </row>
    <row r="64845" spans="9:9" x14ac:dyDescent="0.2">
      <c r="I64845" s="37" t="s">
        <v>16</v>
      </c>
    </row>
    <row r="64846" spans="9:9" x14ac:dyDescent="0.2">
      <c r="I64846" s="37" t="s">
        <v>16</v>
      </c>
    </row>
    <row r="64847" spans="9:9" x14ac:dyDescent="0.2">
      <c r="I64847" s="37" t="s">
        <v>16</v>
      </c>
    </row>
    <row r="64848" spans="9:9" x14ac:dyDescent="0.2">
      <c r="I64848" s="37" t="s">
        <v>16</v>
      </c>
    </row>
    <row r="64849" spans="9:9" x14ac:dyDescent="0.2">
      <c r="I64849" s="37" t="s">
        <v>16</v>
      </c>
    </row>
    <row r="64850" spans="9:9" x14ac:dyDescent="0.2">
      <c r="I64850" s="37" t="s">
        <v>16</v>
      </c>
    </row>
    <row r="64851" spans="9:9" x14ac:dyDescent="0.2">
      <c r="I64851" s="37" t="s">
        <v>16</v>
      </c>
    </row>
    <row r="64852" spans="9:9" x14ac:dyDescent="0.2">
      <c r="I64852" s="37" t="s">
        <v>16</v>
      </c>
    </row>
    <row r="64853" spans="9:9" x14ac:dyDescent="0.2">
      <c r="I64853" s="37" t="s">
        <v>16</v>
      </c>
    </row>
    <row r="64854" spans="9:9" x14ac:dyDescent="0.2">
      <c r="I64854" s="37" t="s">
        <v>16</v>
      </c>
    </row>
    <row r="64855" spans="9:9" x14ac:dyDescent="0.2">
      <c r="I64855" s="37" t="s">
        <v>16</v>
      </c>
    </row>
    <row r="64856" spans="9:9" x14ac:dyDescent="0.2">
      <c r="I64856" s="37" t="s">
        <v>16</v>
      </c>
    </row>
    <row r="64857" spans="9:9" x14ac:dyDescent="0.2">
      <c r="I64857" s="37" t="s">
        <v>16</v>
      </c>
    </row>
    <row r="64858" spans="9:9" x14ac:dyDescent="0.2">
      <c r="I64858" s="37" t="s">
        <v>16</v>
      </c>
    </row>
    <row r="64859" spans="9:9" x14ac:dyDescent="0.2">
      <c r="I64859" s="37" t="s">
        <v>16</v>
      </c>
    </row>
    <row r="64860" spans="9:9" x14ac:dyDescent="0.2">
      <c r="I64860" s="37" t="s">
        <v>16</v>
      </c>
    </row>
    <row r="64861" spans="9:9" x14ac:dyDescent="0.2">
      <c r="I64861" s="37" t="s">
        <v>16</v>
      </c>
    </row>
    <row r="64862" spans="9:9" x14ac:dyDescent="0.2">
      <c r="I64862" s="37" t="s">
        <v>16</v>
      </c>
    </row>
    <row r="64863" spans="9:9" x14ac:dyDescent="0.2">
      <c r="I64863" s="37" t="s">
        <v>16</v>
      </c>
    </row>
    <row r="64864" spans="9:9" x14ac:dyDescent="0.2">
      <c r="I64864" s="37" t="s">
        <v>16</v>
      </c>
    </row>
    <row r="64865" spans="9:9" x14ac:dyDescent="0.2">
      <c r="I64865" s="37" t="s">
        <v>16</v>
      </c>
    </row>
    <row r="64866" spans="9:9" x14ac:dyDescent="0.2">
      <c r="I64866" s="37" t="s">
        <v>16</v>
      </c>
    </row>
    <row r="64867" spans="9:9" x14ac:dyDescent="0.2">
      <c r="I64867" s="37" t="s">
        <v>16</v>
      </c>
    </row>
    <row r="64868" spans="9:9" x14ac:dyDescent="0.2">
      <c r="I64868" s="37" t="s">
        <v>16</v>
      </c>
    </row>
    <row r="64869" spans="9:9" x14ac:dyDescent="0.2">
      <c r="I64869" s="37" t="s">
        <v>16</v>
      </c>
    </row>
    <row r="64870" spans="9:9" x14ac:dyDescent="0.2">
      <c r="I64870" s="37" t="s">
        <v>16</v>
      </c>
    </row>
    <row r="64871" spans="9:9" x14ac:dyDescent="0.2">
      <c r="I64871" s="37" t="s">
        <v>16</v>
      </c>
    </row>
    <row r="64872" spans="9:9" x14ac:dyDescent="0.2">
      <c r="I64872" s="37" t="s">
        <v>16</v>
      </c>
    </row>
    <row r="64873" spans="9:9" x14ac:dyDescent="0.2">
      <c r="I64873" s="37" t="s">
        <v>16</v>
      </c>
    </row>
    <row r="64874" spans="9:9" x14ac:dyDescent="0.2">
      <c r="I64874" s="37" t="s">
        <v>16</v>
      </c>
    </row>
    <row r="64875" spans="9:9" x14ac:dyDescent="0.2">
      <c r="I64875" s="37" t="s">
        <v>16</v>
      </c>
    </row>
    <row r="64876" spans="9:9" x14ac:dyDescent="0.2">
      <c r="I64876" s="37" t="s">
        <v>16</v>
      </c>
    </row>
    <row r="64877" spans="9:9" x14ac:dyDescent="0.2">
      <c r="I64877" s="37" t="s">
        <v>16</v>
      </c>
    </row>
    <row r="64878" spans="9:9" x14ac:dyDescent="0.2">
      <c r="I64878" s="37" t="s">
        <v>16</v>
      </c>
    </row>
    <row r="64879" spans="9:9" x14ac:dyDescent="0.2">
      <c r="I64879" s="37" t="s">
        <v>16</v>
      </c>
    </row>
    <row r="64880" spans="9:9" x14ac:dyDescent="0.2">
      <c r="I64880" s="37" t="s">
        <v>16</v>
      </c>
    </row>
    <row r="64881" spans="9:9" x14ac:dyDescent="0.2">
      <c r="I64881" s="37" t="s">
        <v>16</v>
      </c>
    </row>
    <row r="64882" spans="9:9" x14ac:dyDescent="0.2">
      <c r="I64882" s="37" t="s">
        <v>16</v>
      </c>
    </row>
    <row r="64883" spans="9:9" x14ac:dyDescent="0.2">
      <c r="I64883" s="37" t="s">
        <v>16</v>
      </c>
    </row>
    <row r="64884" spans="9:9" x14ac:dyDescent="0.2">
      <c r="I64884" s="37" t="s">
        <v>16</v>
      </c>
    </row>
    <row r="64885" spans="9:9" x14ac:dyDescent="0.2">
      <c r="I64885" s="37" t="s">
        <v>16</v>
      </c>
    </row>
    <row r="64886" spans="9:9" x14ac:dyDescent="0.2">
      <c r="I64886" s="37" t="s">
        <v>16</v>
      </c>
    </row>
    <row r="64887" spans="9:9" x14ac:dyDescent="0.2">
      <c r="I64887" s="37" t="s">
        <v>16</v>
      </c>
    </row>
    <row r="64888" spans="9:9" x14ac:dyDescent="0.2">
      <c r="I64888" s="37" t="s">
        <v>16</v>
      </c>
    </row>
    <row r="64889" spans="9:9" x14ac:dyDescent="0.2">
      <c r="I64889" s="37" t="s">
        <v>16</v>
      </c>
    </row>
    <row r="64890" spans="9:9" x14ac:dyDescent="0.2">
      <c r="I64890" s="37" t="s">
        <v>16</v>
      </c>
    </row>
    <row r="64891" spans="9:9" x14ac:dyDescent="0.2">
      <c r="I64891" s="37" t="s">
        <v>16</v>
      </c>
    </row>
    <row r="64892" spans="9:9" x14ac:dyDescent="0.2">
      <c r="I64892" s="37" t="s">
        <v>16</v>
      </c>
    </row>
    <row r="64893" spans="9:9" x14ac:dyDescent="0.2">
      <c r="I64893" s="37" t="s">
        <v>16</v>
      </c>
    </row>
    <row r="64894" spans="9:9" x14ac:dyDescent="0.2">
      <c r="I64894" s="37" t="s">
        <v>16</v>
      </c>
    </row>
    <row r="64895" spans="9:9" x14ac:dyDescent="0.2">
      <c r="I64895" s="37" t="s">
        <v>16</v>
      </c>
    </row>
    <row r="64896" spans="9:9" x14ac:dyDescent="0.2">
      <c r="I64896" s="37" t="s">
        <v>16</v>
      </c>
    </row>
    <row r="64897" spans="9:9" x14ac:dyDescent="0.2">
      <c r="I64897" s="37" t="s">
        <v>16</v>
      </c>
    </row>
    <row r="64898" spans="9:9" x14ac:dyDescent="0.2">
      <c r="I64898" s="37" t="s">
        <v>16</v>
      </c>
    </row>
    <row r="64899" spans="9:9" x14ac:dyDescent="0.2">
      <c r="I64899" s="37" t="s">
        <v>16</v>
      </c>
    </row>
    <row r="64900" spans="9:9" x14ac:dyDescent="0.2">
      <c r="I64900" s="37" t="s">
        <v>16</v>
      </c>
    </row>
    <row r="64901" spans="9:9" x14ac:dyDescent="0.2">
      <c r="I64901" s="37" t="s">
        <v>16</v>
      </c>
    </row>
    <row r="64902" spans="9:9" x14ac:dyDescent="0.2">
      <c r="I64902" s="37" t="s">
        <v>16</v>
      </c>
    </row>
    <row r="64903" spans="9:9" x14ac:dyDescent="0.2">
      <c r="I64903" s="37" t="s">
        <v>16</v>
      </c>
    </row>
    <row r="64904" spans="9:9" x14ac:dyDescent="0.2">
      <c r="I64904" s="37" t="s">
        <v>16</v>
      </c>
    </row>
    <row r="64905" spans="9:9" x14ac:dyDescent="0.2">
      <c r="I64905" s="37" t="s">
        <v>16</v>
      </c>
    </row>
    <row r="64906" spans="9:9" x14ac:dyDescent="0.2">
      <c r="I64906" s="37" t="s">
        <v>16</v>
      </c>
    </row>
    <row r="64907" spans="9:9" x14ac:dyDescent="0.2">
      <c r="I64907" s="37" t="s">
        <v>16</v>
      </c>
    </row>
    <row r="64908" spans="9:9" x14ac:dyDescent="0.2">
      <c r="I64908" s="37" t="s">
        <v>16</v>
      </c>
    </row>
    <row r="64909" spans="9:9" x14ac:dyDescent="0.2">
      <c r="I64909" s="37" t="s">
        <v>16</v>
      </c>
    </row>
    <row r="64910" spans="9:9" x14ac:dyDescent="0.2">
      <c r="I64910" s="37" t="s">
        <v>16</v>
      </c>
    </row>
    <row r="64911" spans="9:9" x14ac:dyDescent="0.2">
      <c r="I64911" s="37" t="s">
        <v>16</v>
      </c>
    </row>
    <row r="64912" spans="9:9" x14ac:dyDescent="0.2">
      <c r="I64912" s="37" t="s">
        <v>16</v>
      </c>
    </row>
    <row r="64913" spans="9:9" x14ac:dyDescent="0.2">
      <c r="I64913" s="37" t="s">
        <v>16</v>
      </c>
    </row>
    <row r="64914" spans="9:9" x14ac:dyDescent="0.2">
      <c r="I64914" s="37" t="s">
        <v>16</v>
      </c>
    </row>
    <row r="64915" spans="9:9" x14ac:dyDescent="0.2">
      <c r="I64915" s="37" t="s">
        <v>16</v>
      </c>
    </row>
    <row r="64916" spans="9:9" x14ac:dyDescent="0.2">
      <c r="I64916" s="37" t="s">
        <v>16</v>
      </c>
    </row>
    <row r="64917" spans="9:9" x14ac:dyDescent="0.2">
      <c r="I64917" s="37" t="s">
        <v>16</v>
      </c>
    </row>
    <row r="64918" spans="9:9" x14ac:dyDescent="0.2">
      <c r="I64918" s="37" t="s">
        <v>16</v>
      </c>
    </row>
    <row r="64919" spans="9:9" x14ac:dyDescent="0.2">
      <c r="I64919" s="37" t="s">
        <v>16</v>
      </c>
    </row>
    <row r="64920" spans="9:9" x14ac:dyDescent="0.2">
      <c r="I64920" s="37" t="s">
        <v>16</v>
      </c>
    </row>
    <row r="64921" spans="9:9" x14ac:dyDescent="0.2">
      <c r="I64921" s="37" t="s">
        <v>16</v>
      </c>
    </row>
    <row r="64922" spans="9:9" x14ac:dyDescent="0.2">
      <c r="I64922" s="37" t="s">
        <v>16</v>
      </c>
    </row>
    <row r="64923" spans="9:9" x14ac:dyDescent="0.2">
      <c r="I64923" s="37" t="s">
        <v>16</v>
      </c>
    </row>
    <row r="64924" spans="9:9" x14ac:dyDescent="0.2">
      <c r="I64924" s="37" t="s">
        <v>16</v>
      </c>
    </row>
    <row r="64925" spans="9:9" x14ac:dyDescent="0.2">
      <c r="I64925" s="37" t="s">
        <v>16</v>
      </c>
    </row>
    <row r="64926" spans="9:9" x14ac:dyDescent="0.2">
      <c r="I64926" s="37" t="s">
        <v>16</v>
      </c>
    </row>
    <row r="64927" spans="9:9" x14ac:dyDescent="0.2">
      <c r="I64927" s="37" t="s">
        <v>16</v>
      </c>
    </row>
    <row r="64928" spans="9:9" x14ac:dyDescent="0.2">
      <c r="I64928" s="37" t="s">
        <v>16</v>
      </c>
    </row>
    <row r="64929" spans="9:9" x14ac:dyDescent="0.2">
      <c r="I64929" s="37" t="s">
        <v>16</v>
      </c>
    </row>
    <row r="64930" spans="9:9" x14ac:dyDescent="0.2">
      <c r="I64930" s="37" t="s">
        <v>16</v>
      </c>
    </row>
    <row r="64931" spans="9:9" x14ac:dyDescent="0.2">
      <c r="I64931" s="37" t="s">
        <v>16</v>
      </c>
    </row>
    <row r="64932" spans="9:9" x14ac:dyDescent="0.2">
      <c r="I64932" s="37" t="s">
        <v>16</v>
      </c>
    </row>
    <row r="64933" spans="9:9" x14ac:dyDescent="0.2">
      <c r="I64933" s="37" t="s">
        <v>16</v>
      </c>
    </row>
    <row r="64934" spans="9:9" x14ac:dyDescent="0.2">
      <c r="I64934" s="37" t="s">
        <v>16</v>
      </c>
    </row>
    <row r="64935" spans="9:9" x14ac:dyDescent="0.2">
      <c r="I64935" s="37" t="s">
        <v>16</v>
      </c>
    </row>
    <row r="64936" spans="9:9" x14ac:dyDescent="0.2">
      <c r="I64936" s="37" t="s">
        <v>16</v>
      </c>
    </row>
    <row r="64937" spans="9:9" x14ac:dyDescent="0.2">
      <c r="I64937" s="37" t="s">
        <v>16</v>
      </c>
    </row>
    <row r="64938" spans="9:9" x14ac:dyDescent="0.2">
      <c r="I64938" s="37" t="s">
        <v>16</v>
      </c>
    </row>
    <row r="64939" spans="9:9" x14ac:dyDescent="0.2">
      <c r="I64939" s="37" t="s">
        <v>16</v>
      </c>
    </row>
    <row r="64940" spans="9:9" x14ac:dyDescent="0.2">
      <c r="I64940" s="37" t="s">
        <v>16</v>
      </c>
    </row>
    <row r="64941" spans="9:9" x14ac:dyDescent="0.2">
      <c r="I64941" s="37" t="s">
        <v>16</v>
      </c>
    </row>
    <row r="64942" spans="9:9" x14ac:dyDescent="0.2">
      <c r="I64942" s="37" t="s">
        <v>16</v>
      </c>
    </row>
    <row r="64943" spans="9:9" x14ac:dyDescent="0.2">
      <c r="I64943" s="37" t="s">
        <v>16</v>
      </c>
    </row>
    <row r="64944" spans="9:9" x14ac:dyDescent="0.2">
      <c r="I64944" s="37" t="s">
        <v>16</v>
      </c>
    </row>
    <row r="64945" spans="9:9" x14ac:dyDescent="0.2">
      <c r="I64945" s="37" t="s">
        <v>16</v>
      </c>
    </row>
    <row r="64946" spans="9:9" x14ac:dyDescent="0.2">
      <c r="I64946" s="37" t="s">
        <v>16</v>
      </c>
    </row>
    <row r="64947" spans="9:9" x14ac:dyDescent="0.2">
      <c r="I64947" s="37" t="s">
        <v>16</v>
      </c>
    </row>
    <row r="64948" spans="9:9" x14ac:dyDescent="0.2">
      <c r="I64948" s="37" t="s">
        <v>16</v>
      </c>
    </row>
    <row r="64949" spans="9:9" x14ac:dyDescent="0.2">
      <c r="I64949" s="37" t="s">
        <v>16</v>
      </c>
    </row>
    <row r="64950" spans="9:9" x14ac:dyDescent="0.2">
      <c r="I64950" s="37" t="s">
        <v>16</v>
      </c>
    </row>
    <row r="64951" spans="9:9" x14ac:dyDescent="0.2">
      <c r="I64951" s="37" t="s">
        <v>16</v>
      </c>
    </row>
    <row r="64952" spans="9:9" x14ac:dyDescent="0.2">
      <c r="I64952" s="37" t="s">
        <v>16</v>
      </c>
    </row>
    <row r="64953" spans="9:9" x14ac:dyDescent="0.2">
      <c r="I64953" s="37" t="s">
        <v>16</v>
      </c>
    </row>
    <row r="64954" spans="9:9" x14ac:dyDescent="0.2">
      <c r="I64954" s="37" t="s">
        <v>16</v>
      </c>
    </row>
    <row r="64955" spans="9:9" x14ac:dyDescent="0.2">
      <c r="I64955" s="37" t="s">
        <v>16</v>
      </c>
    </row>
    <row r="64956" spans="9:9" x14ac:dyDescent="0.2">
      <c r="I64956" s="37" t="s">
        <v>16</v>
      </c>
    </row>
    <row r="64957" spans="9:9" x14ac:dyDescent="0.2">
      <c r="I64957" s="37" t="s">
        <v>16</v>
      </c>
    </row>
    <row r="64958" spans="9:9" x14ac:dyDescent="0.2">
      <c r="I64958" s="37" t="s">
        <v>16</v>
      </c>
    </row>
    <row r="64959" spans="9:9" x14ac:dyDescent="0.2">
      <c r="I64959" s="37" t="s">
        <v>16</v>
      </c>
    </row>
    <row r="64960" spans="9:9" x14ac:dyDescent="0.2">
      <c r="I64960" s="37" t="s">
        <v>16</v>
      </c>
    </row>
    <row r="64961" spans="9:9" x14ac:dyDescent="0.2">
      <c r="I64961" s="37" t="s">
        <v>16</v>
      </c>
    </row>
    <row r="64962" spans="9:9" x14ac:dyDescent="0.2">
      <c r="I64962" s="37" t="s">
        <v>16</v>
      </c>
    </row>
    <row r="64963" spans="9:9" x14ac:dyDescent="0.2">
      <c r="I64963" s="37" t="s">
        <v>16</v>
      </c>
    </row>
    <row r="64964" spans="9:9" x14ac:dyDescent="0.2">
      <c r="I64964" s="37" t="s">
        <v>16</v>
      </c>
    </row>
    <row r="64965" spans="9:9" x14ac:dyDescent="0.2">
      <c r="I64965" s="37" t="s">
        <v>16</v>
      </c>
    </row>
    <row r="64966" spans="9:9" x14ac:dyDescent="0.2">
      <c r="I64966" s="37" t="s">
        <v>16</v>
      </c>
    </row>
    <row r="64967" spans="9:9" x14ac:dyDescent="0.2">
      <c r="I64967" s="37" t="s">
        <v>16</v>
      </c>
    </row>
    <row r="64968" spans="9:9" x14ac:dyDescent="0.2">
      <c r="I64968" s="37" t="s">
        <v>16</v>
      </c>
    </row>
    <row r="64969" spans="9:9" x14ac:dyDescent="0.2">
      <c r="I64969" s="37" t="s">
        <v>16</v>
      </c>
    </row>
    <row r="64970" spans="9:9" x14ac:dyDescent="0.2">
      <c r="I64970" s="37" t="s">
        <v>16</v>
      </c>
    </row>
    <row r="64971" spans="9:9" x14ac:dyDescent="0.2">
      <c r="I64971" s="37" t="s">
        <v>16</v>
      </c>
    </row>
    <row r="64972" spans="9:9" x14ac:dyDescent="0.2">
      <c r="I64972" s="37" t="s">
        <v>16</v>
      </c>
    </row>
    <row r="64973" spans="9:9" x14ac:dyDescent="0.2">
      <c r="I64973" s="37" t="s">
        <v>16</v>
      </c>
    </row>
    <row r="64974" spans="9:9" x14ac:dyDescent="0.2">
      <c r="I64974" s="37" t="s">
        <v>16</v>
      </c>
    </row>
    <row r="64975" spans="9:9" x14ac:dyDescent="0.2">
      <c r="I64975" s="37" t="s">
        <v>16</v>
      </c>
    </row>
    <row r="64976" spans="9:9" x14ac:dyDescent="0.2">
      <c r="I64976" s="37" t="s">
        <v>16</v>
      </c>
    </row>
    <row r="64977" spans="9:9" x14ac:dyDescent="0.2">
      <c r="I64977" s="37" t="s">
        <v>16</v>
      </c>
    </row>
    <row r="64978" spans="9:9" x14ac:dyDescent="0.2">
      <c r="I64978" s="37" t="s">
        <v>16</v>
      </c>
    </row>
    <row r="64979" spans="9:9" x14ac:dyDescent="0.2">
      <c r="I64979" s="37" t="s">
        <v>16</v>
      </c>
    </row>
    <row r="64980" spans="9:9" x14ac:dyDescent="0.2">
      <c r="I64980" s="37" t="s">
        <v>16</v>
      </c>
    </row>
    <row r="64981" spans="9:9" x14ac:dyDescent="0.2">
      <c r="I64981" s="37" t="s">
        <v>16</v>
      </c>
    </row>
    <row r="64982" spans="9:9" x14ac:dyDescent="0.2">
      <c r="I64982" s="37" t="s">
        <v>16</v>
      </c>
    </row>
    <row r="64983" spans="9:9" x14ac:dyDescent="0.2">
      <c r="I64983" s="37" t="s">
        <v>16</v>
      </c>
    </row>
    <row r="64984" spans="9:9" x14ac:dyDescent="0.2">
      <c r="I64984" s="37" t="s">
        <v>16</v>
      </c>
    </row>
    <row r="64985" spans="9:9" x14ac:dyDescent="0.2">
      <c r="I64985" s="37" t="s">
        <v>16</v>
      </c>
    </row>
    <row r="64986" spans="9:9" x14ac:dyDescent="0.2">
      <c r="I64986" s="37" t="s">
        <v>16</v>
      </c>
    </row>
    <row r="64987" spans="9:9" x14ac:dyDescent="0.2">
      <c r="I64987" s="37" t="s">
        <v>16</v>
      </c>
    </row>
    <row r="64988" spans="9:9" x14ac:dyDescent="0.2">
      <c r="I64988" s="37" t="s">
        <v>16</v>
      </c>
    </row>
    <row r="64989" spans="9:9" x14ac:dyDescent="0.2">
      <c r="I64989" s="37" t="s">
        <v>16</v>
      </c>
    </row>
    <row r="64990" spans="9:9" x14ac:dyDescent="0.2">
      <c r="I64990" s="37" t="s">
        <v>16</v>
      </c>
    </row>
    <row r="64991" spans="9:9" x14ac:dyDescent="0.2">
      <c r="I64991" s="37" t="s">
        <v>16</v>
      </c>
    </row>
    <row r="64992" spans="9:9" x14ac:dyDescent="0.2">
      <c r="I64992" s="37" t="s">
        <v>16</v>
      </c>
    </row>
    <row r="64993" spans="9:9" x14ac:dyDescent="0.2">
      <c r="I64993" s="37" t="s">
        <v>16</v>
      </c>
    </row>
    <row r="64994" spans="9:9" x14ac:dyDescent="0.2">
      <c r="I64994" s="37" t="s">
        <v>16</v>
      </c>
    </row>
    <row r="64995" spans="9:9" x14ac:dyDescent="0.2">
      <c r="I64995" s="37" t="s">
        <v>16</v>
      </c>
    </row>
    <row r="64996" spans="9:9" x14ac:dyDescent="0.2">
      <c r="I64996" s="37" t="s">
        <v>16</v>
      </c>
    </row>
    <row r="64997" spans="9:9" x14ac:dyDescent="0.2">
      <c r="I64997" s="37" t="s">
        <v>16</v>
      </c>
    </row>
    <row r="64998" spans="9:9" x14ac:dyDescent="0.2">
      <c r="I64998" s="37" t="s">
        <v>16</v>
      </c>
    </row>
    <row r="64999" spans="9:9" x14ac:dyDescent="0.2">
      <c r="I64999" s="37" t="s">
        <v>16</v>
      </c>
    </row>
    <row r="65000" spans="9:9" x14ac:dyDescent="0.2">
      <c r="I65000" s="37" t="s">
        <v>16</v>
      </c>
    </row>
    <row r="65001" spans="9:9" x14ac:dyDescent="0.2">
      <c r="I65001" s="37" t="s">
        <v>16</v>
      </c>
    </row>
    <row r="65002" spans="9:9" x14ac:dyDescent="0.2">
      <c r="I65002" s="37" t="s">
        <v>16</v>
      </c>
    </row>
    <row r="65003" spans="9:9" x14ac:dyDescent="0.2">
      <c r="I65003" s="37" t="s">
        <v>16</v>
      </c>
    </row>
    <row r="65004" spans="9:9" x14ac:dyDescent="0.2">
      <c r="I65004" s="37" t="s">
        <v>16</v>
      </c>
    </row>
    <row r="65005" spans="9:9" x14ac:dyDescent="0.2">
      <c r="I65005" s="37" t="s">
        <v>16</v>
      </c>
    </row>
    <row r="65006" spans="9:9" x14ac:dyDescent="0.2">
      <c r="I65006" s="37" t="s">
        <v>16</v>
      </c>
    </row>
    <row r="65007" spans="9:9" x14ac:dyDescent="0.2">
      <c r="I65007" s="37" t="s">
        <v>16</v>
      </c>
    </row>
    <row r="65008" spans="9:9" x14ac:dyDescent="0.2">
      <c r="I65008" s="37" t="s">
        <v>16</v>
      </c>
    </row>
    <row r="65009" spans="9:9" x14ac:dyDescent="0.2">
      <c r="I65009" s="37" t="s">
        <v>16</v>
      </c>
    </row>
    <row r="65010" spans="9:9" x14ac:dyDescent="0.2">
      <c r="I65010" s="37" t="s">
        <v>16</v>
      </c>
    </row>
    <row r="65011" spans="9:9" x14ac:dyDescent="0.2">
      <c r="I65011" s="37" t="s">
        <v>16</v>
      </c>
    </row>
    <row r="65012" spans="9:9" x14ac:dyDescent="0.2">
      <c r="I65012" s="37" t="s">
        <v>16</v>
      </c>
    </row>
    <row r="65013" spans="9:9" x14ac:dyDescent="0.2">
      <c r="I65013" s="37" t="s">
        <v>16</v>
      </c>
    </row>
    <row r="65014" spans="9:9" x14ac:dyDescent="0.2">
      <c r="I65014" s="37" t="s">
        <v>16</v>
      </c>
    </row>
    <row r="65015" spans="9:9" x14ac:dyDescent="0.2">
      <c r="I65015" s="37" t="s">
        <v>16</v>
      </c>
    </row>
    <row r="65016" spans="9:9" x14ac:dyDescent="0.2">
      <c r="I65016" s="37" t="s">
        <v>16</v>
      </c>
    </row>
    <row r="65017" spans="9:9" x14ac:dyDescent="0.2">
      <c r="I65017" s="37" t="s">
        <v>16</v>
      </c>
    </row>
    <row r="65018" spans="9:9" x14ac:dyDescent="0.2">
      <c r="I65018" s="37" t="s">
        <v>16</v>
      </c>
    </row>
    <row r="65019" spans="9:9" x14ac:dyDescent="0.2">
      <c r="I65019" s="37" t="s">
        <v>16</v>
      </c>
    </row>
    <row r="65020" spans="9:9" x14ac:dyDescent="0.2">
      <c r="I65020" s="37" t="s">
        <v>16</v>
      </c>
    </row>
    <row r="65021" spans="9:9" x14ac:dyDescent="0.2">
      <c r="I65021" s="37" t="s">
        <v>16</v>
      </c>
    </row>
    <row r="65022" spans="9:9" x14ac:dyDescent="0.2">
      <c r="I65022" s="37" t="s">
        <v>16</v>
      </c>
    </row>
    <row r="65023" spans="9:9" x14ac:dyDescent="0.2">
      <c r="I65023" s="37" t="s">
        <v>16</v>
      </c>
    </row>
    <row r="65024" spans="9:9" x14ac:dyDescent="0.2">
      <c r="I65024" s="37" t="s">
        <v>16</v>
      </c>
    </row>
    <row r="65025" spans="9:9" x14ac:dyDescent="0.2">
      <c r="I65025" s="37" t="s">
        <v>16</v>
      </c>
    </row>
    <row r="65026" spans="9:9" x14ac:dyDescent="0.2">
      <c r="I65026" s="37" t="s">
        <v>16</v>
      </c>
    </row>
    <row r="65027" spans="9:9" x14ac:dyDescent="0.2">
      <c r="I65027" s="37" t="s">
        <v>16</v>
      </c>
    </row>
    <row r="65028" spans="9:9" x14ac:dyDescent="0.2">
      <c r="I65028" s="37" t="s">
        <v>16</v>
      </c>
    </row>
    <row r="65029" spans="9:9" x14ac:dyDescent="0.2">
      <c r="I65029" s="37" t="s">
        <v>16</v>
      </c>
    </row>
    <row r="65030" spans="9:9" x14ac:dyDescent="0.2">
      <c r="I65030" s="37" t="s">
        <v>16</v>
      </c>
    </row>
    <row r="65031" spans="9:9" x14ac:dyDescent="0.2">
      <c r="I65031" s="37" t="s">
        <v>16</v>
      </c>
    </row>
    <row r="65032" spans="9:9" x14ac:dyDescent="0.2">
      <c r="I65032" s="37" t="s">
        <v>16</v>
      </c>
    </row>
    <row r="65033" spans="9:9" x14ac:dyDescent="0.2">
      <c r="I65033" s="37" t="s">
        <v>16</v>
      </c>
    </row>
    <row r="65034" spans="9:9" x14ac:dyDescent="0.2">
      <c r="I65034" s="37" t="s">
        <v>16</v>
      </c>
    </row>
    <row r="65035" spans="9:9" x14ac:dyDescent="0.2">
      <c r="I65035" s="37" t="s">
        <v>16</v>
      </c>
    </row>
    <row r="65036" spans="9:9" x14ac:dyDescent="0.2">
      <c r="I65036" s="37" t="s">
        <v>16</v>
      </c>
    </row>
    <row r="65037" spans="9:9" x14ac:dyDescent="0.2">
      <c r="I65037" s="37" t="s">
        <v>16</v>
      </c>
    </row>
    <row r="65038" spans="9:9" x14ac:dyDescent="0.2">
      <c r="I65038" s="37" t="s">
        <v>16</v>
      </c>
    </row>
    <row r="65039" spans="9:9" x14ac:dyDescent="0.2">
      <c r="I65039" s="37" t="s">
        <v>16</v>
      </c>
    </row>
    <row r="65040" spans="9:9" x14ac:dyDescent="0.2">
      <c r="I65040" s="37" t="s">
        <v>16</v>
      </c>
    </row>
    <row r="65041" spans="9:9" x14ac:dyDescent="0.2">
      <c r="I65041" s="37" t="s">
        <v>16</v>
      </c>
    </row>
    <row r="65042" spans="9:9" x14ac:dyDescent="0.2">
      <c r="I65042" s="37" t="s">
        <v>16</v>
      </c>
    </row>
    <row r="65043" spans="9:9" x14ac:dyDescent="0.2">
      <c r="I65043" s="37" t="s">
        <v>16</v>
      </c>
    </row>
    <row r="65044" spans="9:9" x14ac:dyDescent="0.2">
      <c r="I65044" s="37" t="s">
        <v>16</v>
      </c>
    </row>
    <row r="65045" spans="9:9" x14ac:dyDescent="0.2">
      <c r="I65045" s="37" t="s">
        <v>16</v>
      </c>
    </row>
    <row r="65046" spans="9:9" x14ac:dyDescent="0.2">
      <c r="I65046" s="37" t="s">
        <v>16</v>
      </c>
    </row>
    <row r="65047" spans="9:9" x14ac:dyDescent="0.2">
      <c r="I65047" s="37" t="s">
        <v>16</v>
      </c>
    </row>
    <row r="65048" spans="9:9" x14ac:dyDescent="0.2">
      <c r="I65048" s="37" t="s">
        <v>16</v>
      </c>
    </row>
    <row r="65049" spans="9:9" x14ac:dyDescent="0.2">
      <c r="I65049" s="37" t="s">
        <v>16</v>
      </c>
    </row>
    <row r="65050" spans="9:9" x14ac:dyDescent="0.2">
      <c r="I65050" s="37" t="s">
        <v>16</v>
      </c>
    </row>
    <row r="65051" spans="9:9" x14ac:dyDescent="0.2">
      <c r="I65051" s="37" t="s">
        <v>16</v>
      </c>
    </row>
    <row r="65052" spans="9:9" x14ac:dyDescent="0.2">
      <c r="I65052" s="37" t="s">
        <v>16</v>
      </c>
    </row>
    <row r="65053" spans="9:9" x14ac:dyDescent="0.2">
      <c r="I65053" s="37" t="s">
        <v>16</v>
      </c>
    </row>
    <row r="65054" spans="9:9" x14ac:dyDescent="0.2">
      <c r="I65054" s="37" t="s">
        <v>16</v>
      </c>
    </row>
    <row r="65055" spans="9:9" x14ac:dyDescent="0.2">
      <c r="I65055" s="37" t="s">
        <v>16</v>
      </c>
    </row>
    <row r="65056" spans="9:9" x14ac:dyDescent="0.2">
      <c r="I65056" s="37" t="s">
        <v>16</v>
      </c>
    </row>
    <row r="65057" spans="9:9" x14ac:dyDescent="0.2">
      <c r="I65057" s="37" t="s">
        <v>16</v>
      </c>
    </row>
    <row r="65058" spans="9:9" x14ac:dyDescent="0.2">
      <c r="I65058" s="37" t="s">
        <v>16</v>
      </c>
    </row>
    <row r="65059" spans="9:9" x14ac:dyDescent="0.2">
      <c r="I65059" s="37" t="s">
        <v>16</v>
      </c>
    </row>
    <row r="65060" spans="9:9" x14ac:dyDescent="0.2">
      <c r="I65060" s="37" t="s">
        <v>16</v>
      </c>
    </row>
    <row r="65061" spans="9:9" x14ac:dyDescent="0.2">
      <c r="I65061" s="37" t="s">
        <v>16</v>
      </c>
    </row>
    <row r="65062" spans="9:9" x14ac:dyDescent="0.2">
      <c r="I65062" s="37" t="s">
        <v>16</v>
      </c>
    </row>
    <row r="65063" spans="9:9" x14ac:dyDescent="0.2">
      <c r="I65063" s="37" t="s">
        <v>16</v>
      </c>
    </row>
    <row r="65064" spans="9:9" x14ac:dyDescent="0.2">
      <c r="I65064" s="37" t="s">
        <v>16</v>
      </c>
    </row>
    <row r="65065" spans="9:9" x14ac:dyDescent="0.2">
      <c r="I65065" s="37" t="s">
        <v>16</v>
      </c>
    </row>
    <row r="65066" spans="9:9" x14ac:dyDescent="0.2">
      <c r="I65066" s="37" t="s">
        <v>16</v>
      </c>
    </row>
    <row r="65067" spans="9:9" x14ac:dyDescent="0.2">
      <c r="I65067" s="37" t="s">
        <v>16</v>
      </c>
    </row>
    <row r="65068" spans="9:9" x14ac:dyDescent="0.2">
      <c r="I65068" s="37" t="s">
        <v>16</v>
      </c>
    </row>
    <row r="65069" spans="9:9" x14ac:dyDescent="0.2">
      <c r="I65069" s="37" t="s">
        <v>16</v>
      </c>
    </row>
    <row r="65070" spans="9:9" x14ac:dyDescent="0.2">
      <c r="I65070" s="37" t="s">
        <v>16</v>
      </c>
    </row>
    <row r="65071" spans="9:9" x14ac:dyDescent="0.2">
      <c r="I65071" s="37" t="s">
        <v>16</v>
      </c>
    </row>
    <row r="65072" spans="9:9" x14ac:dyDescent="0.2">
      <c r="I65072" s="37" t="s">
        <v>16</v>
      </c>
    </row>
    <row r="65073" spans="9:9" x14ac:dyDescent="0.2">
      <c r="I65073" s="37" t="s">
        <v>16</v>
      </c>
    </row>
    <row r="65074" spans="9:9" x14ac:dyDescent="0.2">
      <c r="I65074" s="37" t="s">
        <v>16</v>
      </c>
    </row>
    <row r="65075" spans="9:9" x14ac:dyDescent="0.2">
      <c r="I65075" s="37" t="s">
        <v>16</v>
      </c>
    </row>
    <row r="65076" spans="9:9" x14ac:dyDescent="0.2">
      <c r="I65076" s="37" t="s">
        <v>16</v>
      </c>
    </row>
    <row r="65077" spans="9:9" x14ac:dyDescent="0.2">
      <c r="I65077" s="37" t="s">
        <v>16</v>
      </c>
    </row>
    <row r="65078" spans="9:9" x14ac:dyDescent="0.2">
      <c r="I65078" s="37" t="s">
        <v>16</v>
      </c>
    </row>
    <row r="65079" spans="9:9" x14ac:dyDescent="0.2">
      <c r="I65079" s="37" t="s">
        <v>16</v>
      </c>
    </row>
    <row r="65080" spans="9:9" x14ac:dyDescent="0.2">
      <c r="I65080" s="37" t="s">
        <v>16</v>
      </c>
    </row>
    <row r="65081" spans="9:9" x14ac:dyDescent="0.2">
      <c r="I65081" s="37" t="s">
        <v>16</v>
      </c>
    </row>
    <row r="65082" spans="9:9" x14ac:dyDescent="0.2">
      <c r="I65082" s="37" t="s">
        <v>16</v>
      </c>
    </row>
    <row r="65083" spans="9:9" x14ac:dyDescent="0.2">
      <c r="I65083" s="37" t="s">
        <v>16</v>
      </c>
    </row>
    <row r="65084" spans="9:9" x14ac:dyDescent="0.2">
      <c r="I65084" s="37" t="s">
        <v>16</v>
      </c>
    </row>
    <row r="65085" spans="9:9" x14ac:dyDescent="0.2">
      <c r="I65085" s="37" t="s">
        <v>16</v>
      </c>
    </row>
    <row r="65086" spans="9:9" x14ac:dyDescent="0.2">
      <c r="I65086" s="37" t="s">
        <v>16</v>
      </c>
    </row>
    <row r="65087" spans="9:9" x14ac:dyDescent="0.2">
      <c r="I65087" s="37" t="s">
        <v>16</v>
      </c>
    </row>
    <row r="65088" spans="9:9" x14ac:dyDescent="0.2">
      <c r="I65088" s="37" t="s">
        <v>16</v>
      </c>
    </row>
    <row r="65089" spans="9:9" x14ac:dyDescent="0.2">
      <c r="I65089" s="37" t="s">
        <v>16</v>
      </c>
    </row>
    <row r="65090" spans="9:9" x14ac:dyDescent="0.2">
      <c r="I65090" s="37" t="s">
        <v>16</v>
      </c>
    </row>
    <row r="65091" spans="9:9" x14ac:dyDescent="0.2">
      <c r="I65091" s="37" t="s">
        <v>16</v>
      </c>
    </row>
    <row r="65092" spans="9:9" x14ac:dyDescent="0.2">
      <c r="I65092" s="37" t="s">
        <v>16</v>
      </c>
    </row>
    <row r="65093" spans="9:9" x14ac:dyDescent="0.2">
      <c r="I65093" s="37" t="s">
        <v>16</v>
      </c>
    </row>
    <row r="65094" spans="9:9" x14ac:dyDescent="0.2">
      <c r="I65094" s="37" t="s">
        <v>16</v>
      </c>
    </row>
    <row r="65095" spans="9:9" x14ac:dyDescent="0.2">
      <c r="I65095" s="37" t="s">
        <v>16</v>
      </c>
    </row>
    <row r="65096" spans="9:9" x14ac:dyDescent="0.2">
      <c r="I65096" s="37" t="s">
        <v>16</v>
      </c>
    </row>
    <row r="65097" spans="9:9" x14ac:dyDescent="0.2">
      <c r="I65097" s="37" t="s">
        <v>16</v>
      </c>
    </row>
    <row r="65098" spans="9:9" x14ac:dyDescent="0.2">
      <c r="I65098" s="37" t="s">
        <v>16</v>
      </c>
    </row>
    <row r="65099" spans="9:9" x14ac:dyDescent="0.2">
      <c r="I65099" s="37" t="s">
        <v>16</v>
      </c>
    </row>
    <row r="65100" spans="9:9" x14ac:dyDescent="0.2">
      <c r="I65100" s="37" t="s">
        <v>16</v>
      </c>
    </row>
    <row r="65101" spans="9:9" x14ac:dyDescent="0.2">
      <c r="I65101" s="37" t="s">
        <v>16</v>
      </c>
    </row>
    <row r="65102" spans="9:9" x14ac:dyDescent="0.2">
      <c r="I65102" s="37" t="s">
        <v>16</v>
      </c>
    </row>
    <row r="65103" spans="9:9" x14ac:dyDescent="0.2">
      <c r="I65103" s="37" t="s">
        <v>16</v>
      </c>
    </row>
    <row r="65104" spans="9:9" x14ac:dyDescent="0.2">
      <c r="I65104" s="37" t="s">
        <v>16</v>
      </c>
    </row>
    <row r="65105" spans="9:9" x14ac:dyDescent="0.2">
      <c r="I65105" s="37" t="s">
        <v>16</v>
      </c>
    </row>
    <row r="65106" spans="9:9" x14ac:dyDescent="0.2">
      <c r="I65106" s="37" t="s">
        <v>16</v>
      </c>
    </row>
    <row r="65107" spans="9:9" x14ac:dyDescent="0.2">
      <c r="I65107" s="37" t="s">
        <v>16</v>
      </c>
    </row>
    <row r="65108" spans="9:9" x14ac:dyDescent="0.2">
      <c r="I65108" s="37" t="s">
        <v>16</v>
      </c>
    </row>
    <row r="65109" spans="9:9" x14ac:dyDescent="0.2">
      <c r="I65109" s="37" t="s">
        <v>16</v>
      </c>
    </row>
    <row r="65110" spans="9:9" x14ac:dyDescent="0.2">
      <c r="I65110" s="37" t="s">
        <v>16</v>
      </c>
    </row>
    <row r="65111" spans="9:9" x14ac:dyDescent="0.2">
      <c r="I65111" s="37" t="s">
        <v>16</v>
      </c>
    </row>
    <row r="65112" spans="9:9" x14ac:dyDescent="0.2">
      <c r="I65112" s="37" t="s">
        <v>16</v>
      </c>
    </row>
    <row r="65113" spans="9:9" x14ac:dyDescent="0.2">
      <c r="I65113" s="37" t="s">
        <v>16</v>
      </c>
    </row>
    <row r="65114" spans="9:9" x14ac:dyDescent="0.2">
      <c r="I65114" s="37" t="s">
        <v>16</v>
      </c>
    </row>
    <row r="65115" spans="9:9" x14ac:dyDescent="0.2">
      <c r="I65115" s="37" t="s">
        <v>16</v>
      </c>
    </row>
    <row r="65116" spans="9:9" x14ac:dyDescent="0.2">
      <c r="I65116" s="37" t="s">
        <v>16</v>
      </c>
    </row>
    <row r="65117" spans="9:9" x14ac:dyDescent="0.2">
      <c r="I65117" s="37" t="s">
        <v>16</v>
      </c>
    </row>
    <row r="65118" spans="9:9" x14ac:dyDescent="0.2">
      <c r="I65118" s="37" t="s">
        <v>16</v>
      </c>
    </row>
    <row r="65119" spans="9:9" x14ac:dyDescent="0.2">
      <c r="I65119" s="37" t="s">
        <v>16</v>
      </c>
    </row>
    <row r="65120" spans="9:9" x14ac:dyDescent="0.2">
      <c r="I65120" s="37" t="s">
        <v>16</v>
      </c>
    </row>
    <row r="65121" spans="9:9" x14ac:dyDescent="0.2">
      <c r="I65121" s="37" t="s">
        <v>16</v>
      </c>
    </row>
    <row r="65122" spans="9:9" x14ac:dyDescent="0.2">
      <c r="I65122" s="37" t="s">
        <v>16</v>
      </c>
    </row>
    <row r="65123" spans="9:9" x14ac:dyDescent="0.2">
      <c r="I65123" s="37" t="s">
        <v>16</v>
      </c>
    </row>
    <row r="65124" spans="9:9" x14ac:dyDescent="0.2">
      <c r="I65124" s="37" t="s">
        <v>16</v>
      </c>
    </row>
    <row r="65125" spans="9:9" x14ac:dyDescent="0.2">
      <c r="I65125" s="37" t="s">
        <v>16</v>
      </c>
    </row>
    <row r="65126" spans="9:9" x14ac:dyDescent="0.2">
      <c r="I65126" s="37" t="s">
        <v>16</v>
      </c>
    </row>
    <row r="65127" spans="9:9" x14ac:dyDescent="0.2">
      <c r="I65127" s="37" t="s">
        <v>16</v>
      </c>
    </row>
    <row r="65128" spans="9:9" x14ac:dyDescent="0.2">
      <c r="I65128" s="37" t="s">
        <v>16</v>
      </c>
    </row>
    <row r="65129" spans="9:9" x14ac:dyDescent="0.2">
      <c r="I65129" s="37" t="s">
        <v>16</v>
      </c>
    </row>
    <row r="65130" spans="9:9" x14ac:dyDescent="0.2">
      <c r="I65130" s="37" t="s">
        <v>16</v>
      </c>
    </row>
    <row r="65131" spans="9:9" x14ac:dyDescent="0.2">
      <c r="I65131" s="37" t="s">
        <v>16</v>
      </c>
    </row>
    <row r="65132" spans="9:9" x14ac:dyDescent="0.2">
      <c r="I65132" s="37" t="s">
        <v>16</v>
      </c>
    </row>
    <row r="65133" spans="9:9" x14ac:dyDescent="0.2">
      <c r="I65133" s="37" t="s">
        <v>16</v>
      </c>
    </row>
    <row r="65134" spans="9:9" x14ac:dyDescent="0.2">
      <c r="I65134" s="37" t="s">
        <v>16</v>
      </c>
    </row>
    <row r="65135" spans="9:9" x14ac:dyDescent="0.2">
      <c r="I65135" s="37" t="s">
        <v>16</v>
      </c>
    </row>
    <row r="65136" spans="9:9" x14ac:dyDescent="0.2">
      <c r="I65136" s="37" t="s">
        <v>16</v>
      </c>
    </row>
    <row r="65137" spans="9:9" x14ac:dyDescent="0.2">
      <c r="I65137" s="37" t="s">
        <v>16</v>
      </c>
    </row>
    <row r="65138" spans="9:9" x14ac:dyDescent="0.2">
      <c r="I65138" s="37" t="s">
        <v>16</v>
      </c>
    </row>
    <row r="65139" spans="9:9" x14ac:dyDescent="0.2">
      <c r="I65139" s="37" t="s">
        <v>16</v>
      </c>
    </row>
    <row r="65140" spans="9:9" x14ac:dyDescent="0.2">
      <c r="I65140" s="37" t="s">
        <v>16</v>
      </c>
    </row>
    <row r="65141" spans="9:9" x14ac:dyDescent="0.2">
      <c r="I65141" s="37" t="s">
        <v>16</v>
      </c>
    </row>
    <row r="65142" spans="9:9" x14ac:dyDescent="0.2">
      <c r="I65142" s="37" t="s">
        <v>16</v>
      </c>
    </row>
    <row r="65143" spans="9:9" x14ac:dyDescent="0.2">
      <c r="I65143" s="37" t="s">
        <v>16</v>
      </c>
    </row>
    <row r="65144" spans="9:9" x14ac:dyDescent="0.2">
      <c r="I65144" s="37" t="s">
        <v>16</v>
      </c>
    </row>
    <row r="65145" spans="9:9" x14ac:dyDescent="0.2">
      <c r="I65145" s="37" t="s">
        <v>16</v>
      </c>
    </row>
    <row r="65146" spans="9:9" x14ac:dyDescent="0.2">
      <c r="I65146" s="37" t="s">
        <v>16</v>
      </c>
    </row>
    <row r="65147" spans="9:9" x14ac:dyDescent="0.2">
      <c r="I65147" s="37" t="s">
        <v>16</v>
      </c>
    </row>
    <row r="65148" spans="9:9" x14ac:dyDescent="0.2">
      <c r="I65148" s="37" t="s">
        <v>16</v>
      </c>
    </row>
    <row r="65149" spans="9:9" x14ac:dyDescent="0.2">
      <c r="I65149" s="37" t="s">
        <v>16</v>
      </c>
    </row>
    <row r="65150" spans="9:9" x14ac:dyDescent="0.2">
      <c r="I65150" s="37" t="s">
        <v>16</v>
      </c>
    </row>
    <row r="65151" spans="9:9" x14ac:dyDescent="0.2">
      <c r="I65151" s="37" t="s">
        <v>16</v>
      </c>
    </row>
    <row r="65152" spans="9:9" x14ac:dyDescent="0.2">
      <c r="I65152" s="37" t="s">
        <v>16</v>
      </c>
    </row>
    <row r="65153" spans="9:9" x14ac:dyDescent="0.2">
      <c r="I65153" s="37" t="s">
        <v>16</v>
      </c>
    </row>
    <row r="65154" spans="9:9" x14ac:dyDescent="0.2">
      <c r="I65154" s="37" t="s">
        <v>16</v>
      </c>
    </row>
    <row r="65155" spans="9:9" x14ac:dyDescent="0.2">
      <c r="I65155" s="37" t="s">
        <v>16</v>
      </c>
    </row>
    <row r="65156" spans="9:9" x14ac:dyDescent="0.2">
      <c r="I65156" s="37" t="s">
        <v>16</v>
      </c>
    </row>
    <row r="65157" spans="9:9" x14ac:dyDescent="0.2">
      <c r="I65157" s="37" t="s">
        <v>16</v>
      </c>
    </row>
    <row r="65158" spans="9:9" x14ac:dyDescent="0.2">
      <c r="I65158" s="37" t="s">
        <v>16</v>
      </c>
    </row>
    <row r="65159" spans="9:9" x14ac:dyDescent="0.2">
      <c r="I65159" s="37" t="s">
        <v>16</v>
      </c>
    </row>
    <row r="65160" spans="9:9" x14ac:dyDescent="0.2">
      <c r="I65160" s="37" t="s">
        <v>16</v>
      </c>
    </row>
    <row r="65161" spans="9:9" x14ac:dyDescent="0.2">
      <c r="I65161" s="37" t="s">
        <v>16</v>
      </c>
    </row>
    <row r="65162" spans="9:9" x14ac:dyDescent="0.2">
      <c r="I65162" s="37" t="s">
        <v>16</v>
      </c>
    </row>
    <row r="65163" spans="9:9" x14ac:dyDescent="0.2">
      <c r="I65163" s="37" t="s">
        <v>16</v>
      </c>
    </row>
    <row r="65164" spans="9:9" x14ac:dyDescent="0.2">
      <c r="I65164" s="37" t="s">
        <v>16</v>
      </c>
    </row>
    <row r="65165" spans="9:9" x14ac:dyDescent="0.2">
      <c r="I65165" s="37" t="s">
        <v>16</v>
      </c>
    </row>
    <row r="65166" spans="9:9" x14ac:dyDescent="0.2">
      <c r="I65166" s="37" t="s">
        <v>16</v>
      </c>
    </row>
    <row r="65167" spans="9:9" x14ac:dyDescent="0.2">
      <c r="I65167" s="37" t="s">
        <v>16</v>
      </c>
    </row>
    <row r="65168" spans="9:9" x14ac:dyDescent="0.2">
      <c r="I65168" s="37" t="s">
        <v>16</v>
      </c>
    </row>
    <row r="65169" spans="9:9" x14ac:dyDescent="0.2">
      <c r="I65169" s="37" t="s">
        <v>16</v>
      </c>
    </row>
    <row r="65170" spans="9:9" x14ac:dyDescent="0.2">
      <c r="I65170" s="37" t="s">
        <v>16</v>
      </c>
    </row>
    <row r="65171" spans="9:9" x14ac:dyDescent="0.2">
      <c r="I65171" s="37" t="s">
        <v>16</v>
      </c>
    </row>
    <row r="65172" spans="9:9" x14ac:dyDescent="0.2">
      <c r="I65172" s="37" t="s">
        <v>16</v>
      </c>
    </row>
    <row r="65173" spans="9:9" x14ac:dyDescent="0.2">
      <c r="I65173" s="37" t="s">
        <v>16</v>
      </c>
    </row>
    <row r="65174" spans="9:9" x14ac:dyDescent="0.2">
      <c r="I65174" s="37" t="s">
        <v>16</v>
      </c>
    </row>
    <row r="65175" spans="9:9" x14ac:dyDescent="0.2">
      <c r="I65175" s="37" t="s">
        <v>16</v>
      </c>
    </row>
    <row r="65176" spans="9:9" x14ac:dyDescent="0.2">
      <c r="I65176" s="37" t="s">
        <v>16</v>
      </c>
    </row>
    <row r="65177" spans="9:9" x14ac:dyDescent="0.2">
      <c r="I65177" s="37" t="s">
        <v>16</v>
      </c>
    </row>
    <row r="65178" spans="9:9" x14ac:dyDescent="0.2">
      <c r="I65178" s="37" t="s">
        <v>16</v>
      </c>
    </row>
    <row r="65179" spans="9:9" x14ac:dyDescent="0.2">
      <c r="I65179" s="37" t="s">
        <v>16</v>
      </c>
    </row>
    <row r="65180" spans="9:9" x14ac:dyDescent="0.2">
      <c r="I65180" s="37" t="s">
        <v>16</v>
      </c>
    </row>
    <row r="65181" spans="9:9" x14ac:dyDescent="0.2">
      <c r="I65181" s="37" t="s">
        <v>16</v>
      </c>
    </row>
    <row r="65182" spans="9:9" x14ac:dyDescent="0.2">
      <c r="I65182" s="37" t="s">
        <v>16</v>
      </c>
    </row>
    <row r="65183" spans="9:9" x14ac:dyDescent="0.2">
      <c r="I65183" s="37" t="s">
        <v>16</v>
      </c>
    </row>
    <row r="65184" spans="9:9" x14ac:dyDescent="0.2">
      <c r="I65184" s="37" t="s">
        <v>16</v>
      </c>
    </row>
    <row r="65185" spans="9:9" x14ac:dyDescent="0.2">
      <c r="I65185" s="37" t="s">
        <v>16</v>
      </c>
    </row>
    <row r="65186" spans="9:9" x14ac:dyDescent="0.2">
      <c r="I65186" s="37" t="s">
        <v>16</v>
      </c>
    </row>
    <row r="65187" spans="9:9" x14ac:dyDescent="0.2">
      <c r="I65187" s="37" t="s">
        <v>16</v>
      </c>
    </row>
    <row r="65188" spans="9:9" x14ac:dyDescent="0.2">
      <c r="I65188" s="37" t="s">
        <v>16</v>
      </c>
    </row>
    <row r="65189" spans="9:9" x14ac:dyDescent="0.2">
      <c r="I65189" s="37" t="s">
        <v>16</v>
      </c>
    </row>
    <row r="65190" spans="9:9" x14ac:dyDescent="0.2">
      <c r="I65190" s="37" t="s">
        <v>16</v>
      </c>
    </row>
    <row r="65191" spans="9:9" x14ac:dyDescent="0.2">
      <c r="I65191" s="37" t="s">
        <v>16</v>
      </c>
    </row>
    <row r="65192" spans="9:9" x14ac:dyDescent="0.2">
      <c r="I65192" s="37" t="s">
        <v>16</v>
      </c>
    </row>
    <row r="65193" spans="9:9" x14ac:dyDescent="0.2">
      <c r="I65193" s="37" t="s">
        <v>16</v>
      </c>
    </row>
    <row r="65194" spans="9:9" x14ac:dyDescent="0.2">
      <c r="I65194" s="37" t="s">
        <v>16</v>
      </c>
    </row>
    <row r="65195" spans="9:9" x14ac:dyDescent="0.2">
      <c r="I65195" s="37" t="s">
        <v>16</v>
      </c>
    </row>
    <row r="65196" spans="9:9" x14ac:dyDescent="0.2">
      <c r="I65196" s="37" t="s">
        <v>16</v>
      </c>
    </row>
    <row r="65197" spans="9:9" x14ac:dyDescent="0.2">
      <c r="I65197" s="37" t="s">
        <v>16</v>
      </c>
    </row>
    <row r="65198" spans="9:9" x14ac:dyDescent="0.2">
      <c r="I65198" s="37" t="s">
        <v>16</v>
      </c>
    </row>
    <row r="65199" spans="9:9" x14ac:dyDescent="0.2">
      <c r="I65199" s="37" t="s">
        <v>16</v>
      </c>
    </row>
    <row r="65200" spans="9:9" x14ac:dyDescent="0.2">
      <c r="I65200" s="37" t="s">
        <v>16</v>
      </c>
    </row>
    <row r="65201" spans="9:9" x14ac:dyDescent="0.2">
      <c r="I65201" s="37" t="s">
        <v>16</v>
      </c>
    </row>
    <row r="65202" spans="9:9" x14ac:dyDescent="0.2">
      <c r="I65202" s="37" t="s">
        <v>16</v>
      </c>
    </row>
    <row r="65203" spans="9:9" x14ac:dyDescent="0.2">
      <c r="I65203" s="37" t="s">
        <v>16</v>
      </c>
    </row>
    <row r="65204" spans="9:9" x14ac:dyDescent="0.2">
      <c r="I65204" s="37" t="s">
        <v>16</v>
      </c>
    </row>
    <row r="65205" spans="9:9" x14ac:dyDescent="0.2">
      <c r="I65205" s="37" t="s">
        <v>16</v>
      </c>
    </row>
    <row r="65206" spans="9:9" x14ac:dyDescent="0.2">
      <c r="I65206" s="37" t="s">
        <v>16</v>
      </c>
    </row>
    <row r="65207" spans="9:9" x14ac:dyDescent="0.2">
      <c r="I65207" s="37" t="s">
        <v>16</v>
      </c>
    </row>
    <row r="65208" spans="9:9" x14ac:dyDescent="0.2">
      <c r="I65208" s="37" t="s">
        <v>16</v>
      </c>
    </row>
    <row r="65209" spans="9:9" x14ac:dyDescent="0.2">
      <c r="I65209" s="37" t="s">
        <v>16</v>
      </c>
    </row>
    <row r="65210" spans="9:9" x14ac:dyDescent="0.2">
      <c r="I65210" s="37" t="s">
        <v>16</v>
      </c>
    </row>
    <row r="65211" spans="9:9" x14ac:dyDescent="0.2">
      <c r="I65211" s="37" t="s">
        <v>16</v>
      </c>
    </row>
    <row r="65212" spans="9:9" x14ac:dyDescent="0.2">
      <c r="I65212" s="37" t="s">
        <v>16</v>
      </c>
    </row>
    <row r="65213" spans="9:9" x14ac:dyDescent="0.2">
      <c r="I65213" s="37" t="s">
        <v>16</v>
      </c>
    </row>
    <row r="65214" spans="9:9" x14ac:dyDescent="0.2">
      <c r="I65214" s="37" t="s">
        <v>16</v>
      </c>
    </row>
    <row r="65215" spans="9:9" x14ac:dyDescent="0.2">
      <c r="I65215" s="37" t="s">
        <v>16</v>
      </c>
    </row>
    <row r="65216" spans="9:9" x14ac:dyDescent="0.2">
      <c r="I65216" s="37" t="s">
        <v>16</v>
      </c>
    </row>
    <row r="65217" spans="9:9" x14ac:dyDescent="0.2">
      <c r="I65217" s="37" t="s">
        <v>16</v>
      </c>
    </row>
    <row r="65218" spans="9:9" x14ac:dyDescent="0.2">
      <c r="I65218" s="37" t="s">
        <v>16</v>
      </c>
    </row>
    <row r="65219" spans="9:9" x14ac:dyDescent="0.2">
      <c r="I65219" s="37" t="s">
        <v>16</v>
      </c>
    </row>
    <row r="65220" spans="9:9" x14ac:dyDescent="0.2">
      <c r="I65220" s="37" t="s">
        <v>16</v>
      </c>
    </row>
    <row r="65221" spans="9:9" x14ac:dyDescent="0.2">
      <c r="I65221" s="37" t="s">
        <v>16</v>
      </c>
    </row>
    <row r="65222" spans="9:9" x14ac:dyDescent="0.2">
      <c r="I65222" s="37" t="s">
        <v>16</v>
      </c>
    </row>
    <row r="65223" spans="9:9" x14ac:dyDescent="0.2">
      <c r="I65223" s="37" t="s">
        <v>16</v>
      </c>
    </row>
    <row r="65224" spans="9:9" x14ac:dyDescent="0.2">
      <c r="I65224" s="37" t="s">
        <v>16</v>
      </c>
    </row>
    <row r="65225" spans="9:9" x14ac:dyDescent="0.2">
      <c r="I65225" s="37" t="s">
        <v>16</v>
      </c>
    </row>
    <row r="65226" spans="9:9" x14ac:dyDescent="0.2">
      <c r="I65226" s="37" t="s">
        <v>16</v>
      </c>
    </row>
    <row r="65227" spans="9:9" x14ac:dyDescent="0.2">
      <c r="I65227" s="37" t="s">
        <v>16</v>
      </c>
    </row>
    <row r="65228" spans="9:9" x14ac:dyDescent="0.2">
      <c r="I65228" s="37" t="s">
        <v>16</v>
      </c>
    </row>
    <row r="65229" spans="9:9" x14ac:dyDescent="0.2">
      <c r="I65229" s="37" t="s">
        <v>16</v>
      </c>
    </row>
    <row r="65230" spans="9:9" x14ac:dyDescent="0.2">
      <c r="I65230" s="37" t="s">
        <v>16</v>
      </c>
    </row>
    <row r="65231" spans="9:9" x14ac:dyDescent="0.2">
      <c r="I65231" s="37" t="s">
        <v>16</v>
      </c>
    </row>
    <row r="65232" spans="9:9" x14ac:dyDescent="0.2">
      <c r="I65232" s="37" t="s">
        <v>16</v>
      </c>
    </row>
    <row r="65233" spans="9:9" x14ac:dyDescent="0.2">
      <c r="I65233" s="37" t="s">
        <v>16</v>
      </c>
    </row>
    <row r="65234" spans="9:9" x14ac:dyDescent="0.2">
      <c r="I65234" s="37" t="s">
        <v>16</v>
      </c>
    </row>
    <row r="65235" spans="9:9" x14ac:dyDescent="0.2">
      <c r="I65235" s="37" t="s">
        <v>16</v>
      </c>
    </row>
    <row r="65236" spans="9:9" x14ac:dyDescent="0.2">
      <c r="I65236" s="37" t="s">
        <v>16</v>
      </c>
    </row>
    <row r="65237" spans="9:9" x14ac:dyDescent="0.2">
      <c r="I65237" s="37" t="s">
        <v>16</v>
      </c>
    </row>
    <row r="65238" spans="9:9" x14ac:dyDescent="0.2">
      <c r="I65238" s="37" t="s">
        <v>16</v>
      </c>
    </row>
    <row r="65239" spans="9:9" x14ac:dyDescent="0.2">
      <c r="I65239" s="37" t="s">
        <v>16</v>
      </c>
    </row>
    <row r="65240" spans="9:9" x14ac:dyDescent="0.2">
      <c r="I65240" s="37" t="s">
        <v>16</v>
      </c>
    </row>
    <row r="65241" spans="9:9" x14ac:dyDescent="0.2">
      <c r="I65241" s="37" t="s">
        <v>16</v>
      </c>
    </row>
    <row r="65242" spans="9:9" x14ac:dyDescent="0.2">
      <c r="I65242" s="37" t="s">
        <v>16</v>
      </c>
    </row>
    <row r="65243" spans="9:9" x14ac:dyDescent="0.2">
      <c r="I65243" s="37" t="s">
        <v>16</v>
      </c>
    </row>
    <row r="65244" spans="9:9" x14ac:dyDescent="0.2">
      <c r="I65244" s="37" t="s">
        <v>16</v>
      </c>
    </row>
    <row r="65245" spans="9:9" x14ac:dyDescent="0.2">
      <c r="I65245" s="37" t="s">
        <v>16</v>
      </c>
    </row>
    <row r="65246" spans="9:9" x14ac:dyDescent="0.2">
      <c r="I65246" s="37" t="s">
        <v>16</v>
      </c>
    </row>
    <row r="65247" spans="9:9" x14ac:dyDescent="0.2">
      <c r="I65247" s="37" t="s">
        <v>16</v>
      </c>
    </row>
    <row r="65248" spans="9:9" x14ac:dyDescent="0.2">
      <c r="I65248" s="37" t="s">
        <v>16</v>
      </c>
    </row>
    <row r="65249" spans="9:9" x14ac:dyDescent="0.2">
      <c r="I65249" s="37" t="s">
        <v>16</v>
      </c>
    </row>
    <row r="65250" spans="9:9" x14ac:dyDescent="0.2">
      <c r="I65250" s="37" t="s">
        <v>16</v>
      </c>
    </row>
    <row r="65251" spans="9:9" x14ac:dyDescent="0.2">
      <c r="I65251" s="37" t="s">
        <v>16</v>
      </c>
    </row>
    <row r="65252" spans="9:9" x14ac:dyDescent="0.2">
      <c r="I65252" s="37" t="s">
        <v>16</v>
      </c>
    </row>
    <row r="65253" spans="9:9" x14ac:dyDescent="0.2">
      <c r="I65253" s="37" t="s">
        <v>16</v>
      </c>
    </row>
    <row r="65254" spans="9:9" x14ac:dyDescent="0.2">
      <c r="I65254" s="37" t="s">
        <v>16</v>
      </c>
    </row>
    <row r="65255" spans="9:9" x14ac:dyDescent="0.2">
      <c r="I65255" s="37" t="s">
        <v>16</v>
      </c>
    </row>
    <row r="65256" spans="9:9" x14ac:dyDescent="0.2">
      <c r="I65256" s="37" t="s">
        <v>16</v>
      </c>
    </row>
    <row r="65257" spans="9:9" x14ac:dyDescent="0.2">
      <c r="I65257" s="37" t="s">
        <v>16</v>
      </c>
    </row>
    <row r="65258" spans="9:9" x14ac:dyDescent="0.2">
      <c r="I65258" s="37" t="s">
        <v>16</v>
      </c>
    </row>
    <row r="65259" spans="9:9" x14ac:dyDescent="0.2">
      <c r="I65259" s="37" t="s">
        <v>16</v>
      </c>
    </row>
    <row r="65260" spans="9:9" x14ac:dyDescent="0.2">
      <c r="I65260" s="37" t="s">
        <v>16</v>
      </c>
    </row>
    <row r="65261" spans="9:9" x14ac:dyDescent="0.2">
      <c r="I65261" s="37" t="s">
        <v>16</v>
      </c>
    </row>
    <row r="65262" spans="9:9" x14ac:dyDescent="0.2">
      <c r="I65262" s="37" t="s">
        <v>16</v>
      </c>
    </row>
    <row r="65263" spans="9:9" x14ac:dyDescent="0.2">
      <c r="I65263" s="37" t="s">
        <v>16</v>
      </c>
    </row>
    <row r="65264" spans="9:9" x14ac:dyDescent="0.2">
      <c r="I65264" s="37" t="s">
        <v>16</v>
      </c>
    </row>
    <row r="65265" spans="9:9" x14ac:dyDescent="0.2">
      <c r="I65265" s="37" t="s">
        <v>16</v>
      </c>
    </row>
    <row r="65266" spans="9:9" x14ac:dyDescent="0.2">
      <c r="I65266" s="37" t="s">
        <v>16</v>
      </c>
    </row>
    <row r="65267" spans="9:9" x14ac:dyDescent="0.2">
      <c r="I65267" s="37" t="s">
        <v>16</v>
      </c>
    </row>
    <row r="65268" spans="9:9" x14ac:dyDescent="0.2">
      <c r="I65268" s="37" t="s">
        <v>16</v>
      </c>
    </row>
    <row r="65269" spans="9:9" x14ac:dyDescent="0.2">
      <c r="I65269" s="37" t="s">
        <v>16</v>
      </c>
    </row>
    <row r="65270" spans="9:9" x14ac:dyDescent="0.2">
      <c r="I65270" s="37" t="s">
        <v>16</v>
      </c>
    </row>
    <row r="65271" spans="9:9" x14ac:dyDescent="0.2">
      <c r="I65271" s="37" t="s">
        <v>16</v>
      </c>
    </row>
    <row r="65272" spans="9:9" x14ac:dyDescent="0.2">
      <c r="I65272" s="37" t="s">
        <v>16</v>
      </c>
    </row>
    <row r="65273" spans="9:9" x14ac:dyDescent="0.2">
      <c r="I65273" s="37" t="s">
        <v>16</v>
      </c>
    </row>
    <row r="65274" spans="9:9" x14ac:dyDescent="0.2">
      <c r="I65274" s="37" t="s">
        <v>16</v>
      </c>
    </row>
    <row r="65275" spans="9:9" x14ac:dyDescent="0.2">
      <c r="I65275" s="37" t="s">
        <v>16</v>
      </c>
    </row>
    <row r="65276" spans="9:9" x14ac:dyDescent="0.2">
      <c r="I65276" s="37" t="s">
        <v>16</v>
      </c>
    </row>
    <row r="65277" spans="9:9" x14ac:dyDescent="0.2">
      <c r="I65277" s="37" t="s">
        <v>16</v>
      </c>
    </row>
    <row r="65278" spans="9:9" x14ac:dyDescent="0.2">
      <c r="I65278" s="37" t="s">
        <v>16</v>
      </c>
    </row>
    <row r="65279" spans="9:9" x14ac:dyDescent="0.2">
      <c r="I65279" s="37" t="s">
        <v>16</v>
      </c>
    </row>
    <row r="65280" spans="9:9" x14ac:dyDescent="0.2">
      <c r="I65280" s="37" t="s">
        <v>16</v>
      </c>
    </row>
    <row r="65281" spans="9:9" x14ac:dyDescent="0.2">
      <c r="I65281" s="37" t="s">
        <v>16</v>
      </c>
    </row>
    <row r="65282" spans="9:9" x14ac:dyDescent="0.2">
      <c r="I65282" s="37" t="s">
        <v>16</v>
      </c>
    </row>
    <row r="65283" spans="9:9" x14ac:dyDescent="0.2">
      <c r="I65283" s="37" t="s">
        <v>16</v>
      </c>
    </row>
    <row r="65284" spans="9:9" x14ac:dyDescent="0.2">
      <c r="I65284" s="37" t="s">
        <v>16</v>
      </c>
    </row>
    <row r="65285" spans="9:9" x14ac:dyDescent="0.2">
      <c r="I65285" s="37" t="s">
        <v>16</v>
      </c>
    </row>
    <row r="65286" spans="9:9" x14ac:dyDescent="0.2">
      <c r="I65286" s="37" t="s">
        <v>16</v>
      </c>
    </row>
    <row r="65287" spans="9:9" x14ac:dyDescent="0.2">
      <c r="I65287" s="37" t="s">
        <v>16</v>
      </c>
    </row>
    <row r="65288" spans="9:9" x14ac:dyDescent="0.2">
      <c r="I65288" s="37" t="s">
        <v>16</v>
      </c>
    </row>
    <row r="65289" spans="9:9" x14ac:dyDescent="0.2">
      <c r="I65289" s="37" t="s">
        <v>16</v>
      </c>
    </row>
    <row r="65290" spans="9:9" x14ac:dyDescent="0.2">
      <c r="I65290" s="37" t="s">
        <v>16</v>
      </c>
    </row>
    <row r="65291" spans="9:9" x14ac:dyDescent="0.2">
      <c r="I65291" s="37" t="s">
        <v>16</v>
      </c>
    </row>
    <row r="65292" spans="9:9" x14ac:dyDescent="0.2">
      <c r="I65292" s="37" t="s">
        <v>16</v>
      </c>
    </row>
    <row r="65293" spans="9:9" x14ac:dyDescent="0.2">
      <c r="I65293" s="37" t="s">
        <v>16</v>
      </c>
    </row>
    <row r="65294" spans="9:9" x14ac:dyDescent="0.2">
      <c r="I65294" s="37" t="s">
        <v>16</v>
      </c>
    </row>
    <row r="65295" spans="9:9" x14ac:dyDescent="0.2">
      <c r="I65295" s="37" t="s">
        <v>16</v>
      </c>
    </row>
    <row r="65296" spans="9:9" x14ac:dyDescent="0.2">
      <c r="I65296" s="37" t="s">
        <v>16</v>
      </c>
    </row>
    <row r="65297" spans="9:9" x14ac:dyDescent="0.2">
      <c r="I65297" s="37" t="s">
        <v>16</v>
      </c>
    </row>
    <row r="65298" spans="9:9" x14ac:dyDescent="0.2">
      <c r="I65298" s="37" t="s">
        <v>16</v>
      </c>
    </row>
    <row r="65299" spans="9:9" x14ac:dyDescent="0.2">
      <c r="I65299" s="37" t="s">
        <v>16</v>
      </c>
    </row>
    <row r="65300" spans="9:9" x14ac:dyDescent="0.2">
      <c r="I65300" s="37" t="s">
        <v>16</v>
      </c>
    </row>
    <row r="65301" spans="9:9" x14ac:dyDescent="0.2">
      <c r="I65301" s="37" t="s">
        <v>16</v>
      </c>
    </row>
    <row r="65302" spans="9:9" x14ac:dyDescent="0.2">
      <c r="I65302" s="37" t="s">
        <v>16</v>
      </c>
    </row>
    <row r="65303" spans="9:9" x14ac:dyDescent="0.2">
      <c r="I65303" s="37" t="s">
        <v>16</v>
      </c>
    </row>
    <row r="65304" spans="9:9" x14ac:dyDescent="0.2">
      <c r="I65304" s="37" t="s">
        <v>16</v>
      </c>
    </row>
    <row r="65305" spans="9:9" x14ac:dyDescent="0.2">
      <c r="I65305" s="37" t="s">
        <v>16</v>
      </c>
    </row>
    <row r="65306" spans="9:9" x14ac:dyDescent="0.2">
      <c r="I65306" s="37" t="s">
        <v>16</v>
      </c>
    </row>
    <row r="65307" spans="9:9" x14ac:dyDescent="0.2">
      <c r="I65307" s="37" t="s">
        <v>16</v>
      </c>
    </row>
    <row r="65308" spans="9:9" x14ac:dyDescent="0.2">
      <c r="I65308" s="37" t="s">
        <v>16</v>
      </c>
    </row>
    <row r="65309" spans="9:9" x14ac:dyDescent="0.2">
      <c r="I65309" s="37" t="s">
        <v>16</v>
      </c>
    </row>
    <row r="65310" spans="9:9" x14ac:dyDescent="0.2">
      <c r="I65310" s="37" t="s">
        <v>16</v>
      </c>
    </row>
    <row r="65311" spans="9:9" x14ac:dyDescent="0.2">
      <c r="I65311" s="37" t="s">
        <v>16</v>
      </c>
    </row>
    <row r="65312" spans="9:9" x14ac:dyDescent="0.2">
      <c r="I65312" s="37" t="s">
        <v>16</v>
      </c>
    </row>
    <row r="65313" spans="9:9" x14ac:dyDescent="0.2">
      <c r="I65313" s="37" t="s">
        <v>16</v>
      </c>
    </row>
    <row r="65314" spans="9:9" x14ac:dyDescent="0.2">
      <c r="I65314" s="37" t="s">
        <v>16</v>
      </c>
    </row>
    <row r="65315" spans="9:9" x14ac:dyDescent="0.2">
      <c r="I65315" s="37" t="s">
        <v>16</v>
      </c>
    </row>
    <row r="65316" spans="9:9" x14ac:dyDescent="0.2">
      <c r="I65316" s="37" t="s">
        <v>16</v>
      </c>
    </row>
    <row r="65317" spans="9:9" x14ac:dyDescent="0.2">
      <c r="I65317" s="37" t="s">
        <v>16</v>
      </c>
    </row>
    <row r="65318" spans="9:9" x14ac:dyDescent="0.2">
      <c r="I65318" s="37" t="s">
        <v>16</v>
      </c>
    </row>
    <row r="65319" spans="9:9" x14ac:dyDescent="0.2">
      <c r="I65319" s="37" t="s">
        <v>16</v>
      </c>
    </row>
    <row r="65320" spans="9:9" x14ac:dyDescent="0.2">
      <c r="I65320" s="37" t="s">
        <v>16</v>
      </c>
    </row>
    <row r="65321" spans="9:9" x14ac:dyDescent="0.2">
      <c r="I65321" s="37" t="s">
        <v>16</v>
      </c>
    </row>
    <row r="65322" spans="9:9" x14ac:dyDescent="0.2">
      <c r="I65322" s="37" t="s">
        <v>16</v>
      </c>
    </row>
    <row r="65323" spans="9:9" x14ac:dyDescent="0.2">
      <c r="I65323" s="37" t="s">
        <v>16</v>
      </c>
    </row>
    <row r="65324" spans="9:9" x14ac:dyDescent="0.2">
      <c r="I65324" s="37" t="s">
        <v>16</v>
      </c>
    </row>
    <row r="65325" spans="9:9" x14ac:dyDescent="0.2">
      <c r="I65325" s="37" t="s">
        <v>16</v>
      </c>
    </row>
    <row r="65326" spans="9:9" x14ac:dyDescent="0.2">
      <c r="I65326" s="37" t="s">
        <v>16</v>
      </c>
    </row>
    <row r="65327" spans="9:9" x14ac:dyDescent="0.2">
      <c r="I65327" s="37" t="s">
        <v>16</v>
      </c>
    </row>
    <row r="65328" spans="9:9" x14ac:dyDescent="0.2">
      <c r="I65328" s="37" t="s">
        <v>16</v>
      </c>
    </row>
    <row r="65329" spans="9:9" x14ac:dyDescent="0.2">
      <c r="I65329" s="37" t="s">
        <v>16</v>
      </c>
    </row>
    <row r="65330" spans="9:9" x14ac:dyDescent="0.2">
      <c r="I65330" s="37" t="s">
        <v>16</v>
      </c>
    </row>
    <row r="65331" spans="9:9" x14ac:dyDescent="0.2">
      <c r="I65331" s="37" t="s">
        <v>16</v>
      </c>
    </row>
    <row r="65332" spans="9:9" x14ac:dyDescent="0.2">
      <c r="I65332" s="37" t="s">
        <v>16</v>
      </c>
    </row>
    <row r="65333" spans="9:9" x14ac:dyDescent="0.2">
      <c r="I65333" s="37" t="s">
        <v>16</v>
      </c>
    </row>
    <row r="65334" spans="9:9" x14ac:dyDescent="0.2">
      <c r="I65334" s="37" t="s">
        <v>16</v>
      </c>
    </row>
    <row r="65335" spans="9:9" x14ac:dyDescent="0.2">
      <c r="I65335" s="37" t="s">
        <v>16</v>
      </c>
    </row>
    <row r="65336" spans="9:9" x14ac:dyDescent="0.2">
      <c r="I65336" s="37" t="s">
        <v>16</v>
      </c>
    </row>
    <row r="65337" spans="9:9" x14ac:dyDescent="0.2">
      <c r="I65337" s="37" t="s">
        <v>16</v>
      </c>
    </row>
    <row r="65338" spans="9:9" x14ac:dyDescent="0.2">
      <c r="I65338" s="37" t="s">
        <v>16</v>
      </c>
    </row>
    <row r="65339" spans="9:9" x14ac:dyDescent="0.2">
      <c r="I65339" s="37" t="s">
        <v>16</v>
      </c>
    </row>
    <row r="65340" spans="9:9" x14ac:dyDescent="0.2">
      <c r="I65340" s="37" t="s">
        <v>16</v>
      </c>
    </row>
    <row r="65341" spans="9:9" x14ac:dyDescent="0.2">
      <c r="I65341" s="37" t="s">
        <v>16</v>
      </c>
    </row>
    <row r="65342" spans="9:9" x14ac:dyDescent="0.2">
      <c r="I65342" s="37" t="s">
        <v>16</v>
      </c>
    </row>
    <row r="65343" spans="9:9" x14ac:dyDescent="0.2">
      <c r="I65343" s="37" t="s">
        <v>16</v>
      </c>
    </row>
    <row r="65344" spans="9:9" x14ac:dyDescent="0.2">
      <c r="I65344" s="37" t="s">
        <v>16</v>
      </c>
    </row>
    <row r="65345" spans="9:9" x14ac:dyDescent="0.2">
      <c r="I65345" s="37" t="s">
        <v>16</v>
      </c>
    </row>
    <row r="65346" spans="9:9" x14ac:dyDescent="0.2">
      <c r="I65346" s="37" t="s">
        <v>16</v>
      </c>
    </row>
    <row r="65347" spans="9:9" x14ac:dyDescent="0.2">
      <c r="I65347" s="37" t="s">
        <v>16</v>
      </c>
    </row>
    <row r="65348" spans="9:9" x14ac:dyDescent="0.2">
      <c r="I65348" s="37" t="s">
        <v>16</v>
      </c>
    </row>
    <row r="65349" spans="9:9" x14ac:dyDescent="0.2">
      <c r="I65349" s="37" t="s">
        <v>16</v>
      </c>
    </row>
    <row r="65350" spans="9:9" x14ac:dyDescent="0.2">
      <c r="I65350" s="37" t="s">
        <v>16</v>
      </c>
    </row>
    <row r="65351" spans="9:9" x14ac:dyDescent="0.2">
      <c r="I65351" s="37" t="s">
        <v>16</v>
      </c>
    </row>
    <row r="65352" spans="9:9" x14ac:dyDescent="0.2">
      <c r="I65352" s="37" t="s">
        <v>16</v>
      </c>
    </row>
    <row r="65353" spans="9:9" x14ac:dyDescent="0.2">
      <c r="I65353" s="37" t="s">
        <v>16</v>
      </c>
    </row>
    <row r="65354" spans="9:9" x14ac:dyDescent="0.2">
      <c r="I65354" s="37" t="s">
        <v>16</v>
      </c>
    </row>
    <row r="65355" spans="9:9" x14ac:dyDescent="0.2">
      <c r="I65355" s="37" t="s">
        <v>16</v>
      </c>
    </row>
    <row r="65356" spans="9:9" x14ac:dyDescent="0.2">
      <c r="I65356" s="37" t="s">
        <v>16</v>
      </c>
    </row>
    <row r="65357" spans="9:9" x14ac:dyDescent="0.2">
      <c r="I65357" s="37" t="s">
        <v>16</v>
      </c>
    </row>
    <row r="65358" spans="9:9" x14ac:dyDescent="0.2">
      <c r="I65358" s="37" t="s">
        <v>16</v>
      </c>
    </row>
    <row r="65359" spans="9:9" x14ac:dyDescent="0.2">
      <c r="I65359" s="37" t="s">
        <v>16</v>
      </c>
    </row>
    <row r="65360" spans="9:9" x14ac:dyDescent="0.2">
      <c r="I65360" s="37" t="s">
        <v>16</v>
      </c>
    </row>
    <row r="65361" spans="9:9" x14ac:dyDescent="0.2">
      <c r="I65361" s="37" t="s">
        <v>16</v>
      </c>
    </row>
    <row r="65362" spans="9:9" x14ac:dyDescent="0.2">
      <c r="I65362" s="37" t="s">
        <v>16</v>
      </c>
    </row>
    <row r="65363" spans="9:9" x14ac:dyDescent="0.2">
      <c r="I65363" s="37" t="s">
        <v>16</v>
      </c>
    </row>
    <row r="65364" spans="9:9" x14ac:dyDescent="0.2">
      <c r="I65364" s="37" t="s">
        <v>16</v>
      </c>
    </row>
    <row r="65365" spans="9:9" x14ac:dyDescent="0.2">
      <c r="I65365" s="37" t="s">
        <v>16</v>
      </c>
    </row>
    <row r="65366" spans="9:9" x14ac:dyDescent="0.2">
      <c r="I65366" s="37" t="s">
        <v>16</v>
      </c>
    </row>
    <row r="65367" spans="9:9" x14ac:dyDescent="0.2">
      <c r="I65367" s="37" t="s">
        <v>16</v>
      </c>
    </row>
    <row r="65368" spans="9:9" x14ac:dyDescent="0.2">
      <c r="I65368" s="37" t="s">
        <v>16</v>
      </c>
    </row>
    <row r="65369" spans="9:9" x14ac:dyDescent="0.2">
      <c r="I65369" s="37" t="s">
        <v>16</v>
      </c>
    </row>
    <row r="65370" spans="9:9" x14ac:dyDescent="0.2">
      <c r="I65370" s="37" t="s">
        <v>16</v>
      </c>
    </row>
    <row r="65371" spans="9:9" x14ac:dyDescent="0.2">
      <c r="I65371" s="37" t="s">
        <v>16</v>
      </c>
    </row>
    <row r="65372" spans="9:9" x14ac:dyDescent="0.2">
      <c r="I65372" s="37" t="s">
        <v>16</v>
      </c>
    </row>
    <row r="65373" spans="9:9" x14ac:dyDescent="0.2">
      <c r="I65373" s="37" t="s">
        <v>16</v>
      </c>
    </row>
    <row r="65374" spans="9:9" x14ac:dyDescent="0.2">
      <c r="I65374" s="37" t="s">
        <v>16</v>
      </c>
    </row>
    <row r="65375" spans="9:9" x14ac:dyDescent="0.2">
      <c r="I65375" s="37" t="s">
        <v>16</v>
      </c>
    </row>
    <row r="65376" spans="9:9" x14ac:dyDescent="0.2">
      <c r="I65376" s="37" t="s">
        <v>16</v>
      </c>
    </row>
    <row r="65377" spans="9:9" x14ac:dyDescent="0.2">
      <c r="I65377" s="37" t="s">
        <v>16</v>
      </c>
    </row>
    <row r="65378" spans="9:9" x14ac:dyDescent="0.2">
      <c r="I65378" s="37" t="s">
        <v>16</v>
      </c>
    </row>
    <row r="65379" spans="9:9" x14ac:dyDescent="0.2">
      <c r="I65379" s="37" t="s">
        <v>16</v>
      </c>
    </row>
    <row r="65380" spans="9:9" x14ac:dyDescent="0.2">
      <c r="I65380" s="37" t="s">
        <v>16</v>
      </c>
    </row>
    <row r="65381" spans="9:9" x14ac:dyDescent="0.2">
      <c r="I65381" s="37" t="s">
        <v>16</v>
      </c>
    </row>
    <row r="65382" spans="9:9" x14ac:dyDescent="0.2">
      <c r="I65382" s="37" t="s">
        <v>16</v>
      </c>
    </row>
    <row r="65383" spans="9:9" x14ac:dyDescent="0.2">
      <c r="I65383" s="37" t="s">
        <v>16</v>
      </c>
    </row>
    <row r="65384" spans="9:9" x14ac:dyDescent="0.2">
      <c r="I65384" s="37" t="s">
        <v>16</v>
      </c>
    </row>
    <row r="65385" spans="9:9" x14ac:dyDescent="0.2">
      <c r="I65385" s="37" t="s">
        <v>16</v>
      </c>
    </row>
    <row r="65386" spans="9:9" x14ac:dyDescent="0.2">
      <c r="I65386" s="37" t="s">
        <v>16</v>
      </c>
    </row>
    <row r="65387" spans="9:9" x14ac:dyDescent="0.2">
      <c r="I65387" s="37" t="s">
        <v>16</v>
      </c>
    </row>
    <row r="65388" spans="9:9" x14ac:dyDescent="0.2">
      <c r="I65388" s="37" t="s">
        <v>16</v>
      </c>
    </row>
    <row r="65389" spans="9:9" x14ac:dyDescent="0.2">
      <c r="I65389" s="37" t="s">
        <v>16</v>
      </c>
    </row>
    <row r="65390" spans="9:9" x14ac:dyDescent="0.2">
      <c r="I65390" s="37" t="s">
        <v>16</v>
      </c>
    </row>
    <row r="65391" spans="9:9" x14ac:dyDescent="0.2">
      <c r="I65391" s="37" t="s">
        <v>16</v>
      </c>
    </row>
    <row r="65392" spans="9:9" x14ac:dyDescent="0.2">
      <c r="I65392" s="37" t="s">
        <v>16</v>
      </c>
    </row>
    <row r="65393" spans="9:9" x14ac:dyDescent="0.2">
      <c r="I65393" s="37" t="s">
        <v>16</v>
      </c>
    </row>
    <row r="65394" spans="9:9" x14ac:dyDescent="0.2">
      <c r="I65394" s="37" t="s">
        <v>16</v>
      </c>
    </row>
    <row r="65395" spans="9:9" x14ac:dyDescent="0.2">
      <c r="I65395" s="37" t="s">
        <v>16</v>
      </c>
    </row>
    <row r="65396" spans="9:9" x14ac:dyDescent="0.2">
      <c r="I65396" s="37" t="s">
        <v>16</v>
      </c>
    </row>
    <row r="65397" spans="9:9" x14ac:dyDescent="0.2">
      <c r="I65397" s="37" t="s">
        <v>16</v>
      </c>
    </row>
    <row r="65398" spans="9:9" x14ac:dyDescent="0.2">
      <c r="I65398" s="37" t="s">
        <v>16</v>
      </c>
    </row>
    <row r="65399" spans="9:9" x14ac:dyDescent="0.2">
      <c r="I65399" s="37" t="s">
        <v>16</v>
      </c>
    </row>
    <row r="65400" spans="9:9" x14ac:dyDescent="0.2">
      <c r="I65400" s="37" t="s">
        <v>16</v>
      </c>
    </row>
    <row r="65401" spans="9:9" x14ac:dyDescent="0.2">
      <c r="I65401" s="37" t="s">
        <v>16</v>
      </c>
    </row>
    <row r="65402" spans="9:9" x14ac:dyDescent="0.2">
      <c r="I65402" s="37" t="s">
        <v>16</v>
      </c>
    </row>
    <row r="65403" spans="9:9" x14ac:dyDescent="0.2">
      <c r="I65403" s="37" t="s">
        <v>16</v>
      </c>
    </row>
    <row r="65404" spans="9:9" x14ac:dyDescent="0.2">
      <c r="I65404" s="37" t="s">
        <v>16</v>
      </c>
    </row>
    <row r="65405" spans="9:9" x14ac:dyDescent="0.2">
      <c r="I65405" s="37" t="s">
        <v>16</v>
      </c>
    </row>
    <row r="65406" spans="9:9" x14ac:dyDescent="0.2">
      <c r="I65406" s="37" t="s">
        <v>16</v>
      </c>
    </row>
    <row r="65407" spans="9:9" x14ac:dyDescent="0.2">
      <c r="I65407" s="37" t="s">
        <v>16</v>
      </c>
    </row>
    <row r="65408" spans="9:9" x14ac:dyDescent="0.2">
      <c r="I65408" s="37" t="s">
        <v>16</v>
      </c>
    </row>
    <row r="65409" spans="9:9" x14ac:dyDescent="0.2">
      <c r="I65409" s="37" t="s">
        <v>16</v>
      </c>
    </row>
    <row r="65410" spans="9:9" x14ac:dyDescent="0.2">
      <c r="I65410" s="37" t="s">
        <v>16</v>
      </c>
    </row>
    <row r="65411" spans="9:9" x14ac:dyDescent="0.2">
      <c r="I65411" s="37" t="s">
        <v>16</v>
      </c>
    </row>
    <row r="65412" spans="9:9" x14ac:dyDescent="0.2">
      <c r="I65412" s="37" t="s">
        <v>16</v>
      </c>
    </row>
    <row r="65413" spans="9:9" x14ac:dyDescent="0.2">
      <c r="I65413" s="37" t="s">
        <v>16</v>
      </c>
    </row>
    <row r="65414" spans="9:9" x14ac:dyDescent="0.2">
      <c r="I65414" s="37" t="s">
        <v>16</v>
      </c>
    </row>
    <row r="65415" spans="9:9" x14ac:dyDescent="0.2">
      <c r="I65415" s="37" t="s">
        <v>16</v>
      </c>
    </row>
    <row r="65416" spans="9:9" x14ac:dyDescent="0.2">
      <c r="I65416" s="37" t="s">
        <v>16</v>
      </c>
    </row>
    <row r="65417" spans="9:9" x14ac:dyDescent="0.2">
      <c r="I65417" s="37" t="s">
        <v>16</v>
      </c>
    </row>
    <row r="65418" spans="9:9" x14ac:dyDescent="0.2">
      <c r="I65418" s="37" t="s">
        <v>16</v>
      </c>
    </row>
    <row r="65419" spans="9:9" x14ac:dyDescent="0.2">
      <c r="I65419" s="37" t="s">
        <v>16</v>
      </c>
    </row>
    <row r="65420" spans="9:9" x14ac:dyDescent="0.2">
      <c r="I65420" s="37" t="s">
        <v>16</v>
      </c>
    </row>
    <row r="65421" spans="9:9" x14ac:dyDescent="0.2">
      <c r="I65421" s="37" t="s">
        <v>16</v>
      </c>
    </row>
    <row r="65422" spans="9:9" x14ac:dyDescent="0.2">
      <c r="I65422" s="37" t="s">
        <v>16</v>
      </c>
    </row>
    <row r="65423" spans="9:9" x14ac:dyDescent="0.2">
      <c r="I65423" s="37" t="s">
        <v>16</v>
      </c>
    </row>
    <row r="65424" spans="9:9" x14ac:dyDescent="0.2">
      <c r="I65424" s="37" t="s">
        <v>16</v>
      </c>
    </row>
    <row r="65425" spans="9:9" x14ac:dyDescent="0.2">
      <c r="I65425" s="37" t="s">
        <v>16</v>
      </c>
    </row>
    <row r="65426" spans="9:9" x14ac:dyDescent="0.2">
      <c r="I65426" s="37" t="s">
        <v>16</v>
      </c>
    </row>
    <row r="65427" spans="9:9" x14ac:dyDescent="0.2">
      <c r="I65427" s="37" t="s">
        <v>16</v>
      </c>
    </row>
    <row r="65428" spans="9:9" x14ac:dyDescent="0.2">
      <c r="I65428" s="37" t="s">
        <v>16</v>
      </c>
    </row>
    <row r="65429" spans="9:9" x14ac:dyDescent="0.2">
      <c r="I65429" s="37" t="s">
        <v>16</v>
      </c>
    </row>
    <row r="65430" spans="9:9" x14ac:dyDescent="0.2">
      <c r="I65430" s="37" t="s">
        <v>16</v>
      </c>
    </row>
    <row r="65431" spans="9:9" x14ac:dyDescent="0.2">
      <c r="I65431" s="37" t="s">
        <v>16</v>
      </c>
    </row>
    <row r="65432" spans="9:9" x14ac:dyDescent="0.2">
      <c r="I65432" s="37" t="s">
        <v>16</v>
      </c>
    </row>
    <row r="65433" spans="9:9" x14ac:dyDescent="0.2">
      <c r="I65433" s="37" t="s">
        <v>16</v>
      </c>
    </row>
    <row r="65434" spans="9:9" x14ac:dyDescent="0.2">
      <c r="I65434" s="37" t="s">
        <v>16</v>
      </c>
    </row>
    <row r="65435" spans="9:9" x14ac:dyDescent="0.2">
      <c r="I65435" s="37" t="s">
        <v>16</v>
      </c>
    </row>
    <row r="65436" spans="9:9" x14ac:dyDescent="0.2">
      <c r="I65436" s="37" t="s">
        <v>16</v>
      </c>
    </row>
    <row r="65437" spans="9:9" x14ac:dyDescent="0.2">
      <c r="I65437" s="37" t="s">
        <v>16</v>
      </c>
    </row>
    <row r="65438" spans="9:9" x14ac:dyDescent="0.2">
      <c r="I65438" s="37" t="s">
        <v>16</v>
      </c>
    </row>
    <row r="65439" spans="9:9" x14ac:dyDescent="0.2">
      <c r="I65439" s="37" t="s">
        <v>16</v>
      </c>
    </row>
    <row r="65440" spans="9:9" x14ac:dyDescent="0.2">
      <c r="I65440" s="37" t="s">
        <v>16</v>
      </c>
    </row>
    <row r="65441" spans="9:9" x14ac:dyDescent="0.2">
      <c r="I65441" s="37" t="s">
        <v>16</v>
      </c>
    </row>
    <row r="65442" spans="9:9" x14ac:dyDescent="0.2">
      <c r="I65442" s="37" t="s">
        <v>16</v>
      </c>
    </row>
    <row r="65443" spans="9:9" x14ac:dyDescent="0.2">
      <c r="I65443" s="37" t="s">
        <v>16</v>
      </c>
    </row>
    <row r="65444" spans="9:9" x14ac:dyDescent="0.2">
      <c r="I65444" s="37" t="s">
        <v>16</v>
      </c>
    </row>
    <row r="65445" spans="9:9" x14ac:dyDescent="0.2">
      <c r="I65445" s="37" t="s">
        <v>16</v>
      </c>
    </row>
    <row r="65446" spans="9:9" x14ac:dyDescent="0.2">
      <c r="I65446" s="37" t="s">
        <v>16</v>
      </c>
    </row>
    <row r="65447" spans="9:9" x14ac:dyDescent="0.2">
      <c r="I65447" s="37" t="s">
        <v>16</v>
      </c>
    </row>
    <row r="65448" spans="9:9" x14ac:dyDescent="0.2">
      <c r="I65448" s="37" t="s">
        <v>16</v>
      </c>
    </row>
    <row r="65449" spans="9:9" x14ac:dyDescent="0.2">
      <c r="I65449" s="37" t="s">
        <v>16</v>
      </c>
    </row>
    <row r="65450" spans="9:9" x14ac:dyDescent="0.2">
      <c r="I65450" s="37" t="s">
        <v>16</v>
      </c>
    </row>
    <row r="65451" spans="9:9" x14ac:dyDescent="0.2">
      <c r="I65451" s="37" t="s">
        <v>16</v>
      </c>
    </row>
    <row r="65452" spans="9:9" x14ac:dyDescent="0.2">
      <c r="I65452" s="37" t="s">
        <v>16</v>
      </c>
    </row>
    <row r="65453" spans="9:9" x14ac:dyDescent="0.2">
      <c r="I65453" s="37" t="s">
        <v>16</v>
      </c>
    </row>
    <row r="65454" spans="9:9" x14ac:dyDescent="0.2">
      <c r="I65454" s="37" t="s">
        <v>16</v>
      </c>
    </row>
    <row r="65455" spans="9:9" x14ac:dyDescent="0.2">
      <c r="I65455" s="37" t="s">
        <v>16</v>
      </c>
    </row>
    <row r="65456" spans="9:9" x14ac:dyDescent="0.2">
      <c r="I65456" s="37" t="s">
        <v>16</v>
      </c>
    </row>
    <row r="65457" spans="9:9" x14ac:dyDescent="0.2">
      <c r="I65457" s="37" t="s">
        <v>16</v>
      </c>
    </row>
    <row r="65458" spans="9:9" x14ac:dyDescent="0.2">
      <c r="I65458" s="37" t="s">
        <v>16</v>
      </c>
    </row>
    <row r="65459" spans="9:9" x14ac:dyDescent="0.2">
      <c r="I65459" s="37" t="s">
        <v>16</v>
      </c>
    </row>
    <row r="65460" spans="9:9" x14ac:dyDescent="0.2">
      <c r="I65460" s="37" t="s">
        <v>16</v>
      </c>
    </row>
    <row r="65461" spans="9:9" x14ac:dyDescent="0.2">
      <c r="I65461" s="37" t="s">
        <v>16</v>
      </c>
    </row>
    <row r="65462" spans="9:9" x14ac:dyDescent="0.2">
      <c r="I65462" s="37" t="s">
        <v>16</v>
      </c>
    </row>
    <row r="65463" spans="9:9" x14ac:dyDescent="0.2">
      <c r="I65463" s="37" t="s">
        <v>16</v>
      </c>
    </row>
    <row r="65464" spans="9:9" x14ac:dyDescent="0.2">
      <c r="I65464" s="37" t="s">
        <v>16</v>
      </c>
    </row>
    <row r="65465" spans="9:9" x14ac:dyDescent="0.2">
      <c r="I65465" s="37" t="s">
        <v>16</v>
      </c>
    </row>
    <row r="65466" spans="9:9" x14ac:dyDescent="0.2">
      <c r="I65466" s="37" t="s">
        <v>16</v>
      </c>
    </row>
    <row r="65467" spans="9:9" x14ac:dyDescent="0.2">
      <c r="I65467" s="37" t="s">
        <v>16</v>
      </c>
    </row>
    <row r="65468" spans="9:9" x14ac:dyDescent="0.2">
      <c r="I65468" s="37" t="s">
        <v>16</v>
      </c>
    </row>
    <row r="65469" spans="9:9" x14ac:dyDescent="0.2">
      <c r="I65469" s="37" t="s">
        <v>16</v>
      </c>
    </row>
    <row r="65470" spans="9:9" x14ac:dyDescent="0.2">
      <c r="I65470" s="37" t="s">
        <v>16</v>
      </c>
    </row>
    <row r="65471" spans="9:9" x14ac:dyDescent="0.2">
      <c r="I65471" s="37" t="s">
        <v>16</v>
      </c>
    </row>
    <row r="65472" spans="9:9" x14ac:dyDescent="0.2">
      <c r="I65472" s="37" t="s">
        <v>16</v>
      </c>
    </row>
    <row r="65473" spans="9:9" x14ac:dyDescent="0.2">
      <c r="I65473" s="37" t="s">
        <v>16</v>
      </c>
    </row>
    <row r="65474" spans="9:9" x14ac:dyDescent="0.2">
      <c r="I65474" s="37" t="s">
        <v>16</v>
      </c>
    </row>
    <row r="65475" spans="9:9" x14ac:dyDescent="0.2">
      <c r="I65475" s="37" t="s">
        <v>16</v>
      </c>
    </row>
    <row r="65476" spans="9:9" x14ac:dyDescent="0.2">
      <c r="I65476" s="37" t="s">
        <v>16</v>
      </c>
    </row>
    <row r="65477" spans="9:9" x14ac:dyDescent="0.2">
      <c r="I65477" s="37" t="s">
        <v>16</v>
      </c>
    </row>
    <row r="65478" spans="9:9" x14ac:dyDescent="0.2">
      <c r="I65478" s="37" t="s">
        <v>16</v>
      </c>
    </row>
    <row r="65479" spans="9:9" x14ac:dyDescent="0.2">
      <c r="I65479" s="37" t="s">
        <v>16</v>
      </c>
    </row>
    <row r="65480" spans="9:9" x14ac:dyDescent="0.2">
      <c r="I65480" s="37" t="s">
        <v>16</v>
      </c>
    </row>
    <row r="65481" spans="9:9" x14ac:dyDescent="0.2">
      <c r="I65481" s="37" t="s">
        <v>16</v>
      </c>
    </row>
    <row r="65482" spans="9:9" x14ac:dyDescent="0.2">
      <c r="I65482" s="37" t="s">
        <v>16</v>
      </c>
    </row>
    <row r="65483" spans="9:9" x14ac:dyDescent="0.2">
      <c r="I65483" s="37" t="s">
        <v>16</v>
      </c>
    </row>
    <row r="65484" spans="9:9" x14ac:dyDescent="0.2">
      <c r="I65484" s="37" t="s">
        <v>16</v>
      </c>
    </row>
    <row r="65485" spans="9:9" x14ac:dyDescent="0.2">
      <c r="I65485" s="37" t="s">
        <v>16</v>
      </c>
    </row>
    <row r="65486" spans="9:9" x14ac:dyDescent="0.2">
      <c r="I65486" s="37" t="s">
        <v>16</v>
      </c>
    </row>
    <row r="65487" spans="9:9" x14ac:dyDescent="0.2">
      <c r="I65487" s="37" t="s">
        <v>16</v>
      </c>
    </row>
    <row r="65488" spans="9:9" x14ac:dyDescent="0.2">
      <c r="I65488" s="37" t="s">
        <v>16</v>
      </c>
    </row>
    <row r="65489" spans="9:9" x14ac:dyDescent="0.2">
      <c r="I65489" s="37" t="s">
        <v>16</v>
      </c>
    </row>
    <row r="65490" spans="9:9" x14ac:dyDescent="0.2">
      <c r="I65490" s="37" t="s">
        <v>16</v>
      </c>
    </row>
    <row r="65491" spans="9:9" x14ac:dyDescent="0.2">
      <c r="I65491" s="37" t="s">
        <v>16</v>
      </c>
    </row>
    <row r="65492" spans="9:9" x14ac:dyDescent="0.2">
      <c r="I65492" s="37" t="s">
        <v>16</v>
      </c>
    </row>
    <row r="65493" spans="9:9" x14ac:dyDescent="0.2">
      <c r="I65493" s="37" t="s">
        <v>16</v>
      </c>
    </row>
    <row r="65494" spans="9:9" x14ac:dyDescent="0.2">
      <c r="I65494" s="37" t="s">
        <v>16</v>
      </c>
    </row>
    <row r="65495" spans="9:9" x14ac:dyDescent="0.2">
      <c r="I65495" s="37" t="s">
        <v>16</v>
      </c>
    </row>
    <row r="65496" spans="9:9" x14ac:dyDescent="0.2">
      <c r="I65496" s="37" t="s">
        <v>16</v>
      </c>
    </row>
    <row r="65497" spans="9:9" x14ac:dyDescent="0.2">
      <c r="I65497" s="37" t="s">
        <v>16</v>
      </c>
    </row>
    <row r="65498" spans="9:9" x14ac:dyDescent="0.2">
      <c r="I65498" s="37" t="s">
        <v>16</v>
      </c>
    </row>
    <row r="65499" spans="9:9" x14ac:dyDescent="0.2">
      <c r="I65499" s="37" t="s">
        <v>16</v>
      </c>
    </row>
    <row r="65500" spans="9:9" x14ac:dyDescent="0.2">
      <c r="I65500" s="37" t="s">
        <v>16</v>
      </c>
    </row>
    <row r="65501" spans="9:9" x14ac:dyDescent="0.2">
      <c r="I65501" s="37" t="s">
        <v>16</v>
      </c>
    </row>
    <row r="65502" spans="9:9" x14ac:dyDescent="0.2">
      <c r="I65502" s="37" t="s">
        <v>16</v>
      </c>
    </row>
    <row r="65503" spans="9:9" x14ac:dyDescent="0.2">
      <c r="I65503" s="37" t="s">
        <v>16</v>
      </c>
    </row>
    <row r="65504" spans="9:9" x14ac:dyDescent="0.2">
      <c r="I65504" s="37" t="s">
        <v>16</v>
      </c>
    </row>
    <row r="65505" spans="9:9" x14ac:dyDescent="0.2">
      <c r="I65505" s="37" t="s">
        <v>16</v>
      </c>
    </row>
    <row r="65506" spans="9:9" x14ac:dyDescent="0.2">
      <c r="I65506" s="37" t="s">
        <v>16</v>
      </c>
    </row>
    <row r="65507" spans="9:9" x14ac:dyDescent="0.2">
      <c r="I65507" s="37" t="s">
        <v>16</v>
      </c>
    </row>
    <row r="65508" spans="9:9" x14ac:dyDescent="0.2">
      <c r="I65508" s="37" t="s">
        <v>16</v>
      </c>
    </row>
    <row r="65509" spans="9:9" x14ac:dyDescent="0.2">
      <c r="I65509" s="37" t="s">
        <v>16</v>
      </c>
    </row>
    <row r="65510" spans="9:9" x14ac:dyDescent="0.2">
      <c r="I65510" s="37" t="s">
        <v>16</v>
      </c>
    </row>
    <row r="65511" spans="9:9" x14ac:dyDescent="0.2">
      <c r="I65511" s="37" t="s">
        <v>16</v>
      </c>
    </row>
    <row r="65512" spans="9:9" x14ac:dyDescent="0.2">
      <c r="I65512" s="37" t="s">
        <v>16</v>
      </c>
    </row>
    <row r="65513" spans="9:9" x14ac:dyDescent="0.2">
      <c r="I65513" s="37" t="s">
        <v>16</v>
      </c>
    </row>
    <row r="65514" spans="9:9" x14ac:dyDescent="0.2">
      <c r="I65514" s="37" t="s">
        <v>16</v>
      </c>
    </row>
    <row r="65515" spans="9:9" x14ac:dyDescent="0.2">
      <c r="I65515" s="37" t="s">
        <v>16</v>
      </c>
    </row>
    <row r="65516" spans="9:9" x14ac:dyDescent="0.2">
      <c r="I65516" s="37" t="s">
        <v>16</v>
      </c>
    </row>
    <row r="65517" spans="9:9" x14ac:dyDescent="0.2">
      <c r="I65517" s="37" t="s">
        <v>16</v>
      </c>
    </row>
    <row r="65518" spans="9:9" x14ac:dyDescent="0.2">
      <c r="I65518" s="37" t="s">
        <v>16</v>
      </c>
    </row>
    <row r="65519" spans="9:9" x14ac:dyDescent="0.2">
      <c r="I65519" s="37" t="s">
        <v>16</v>
      </c>
    </row>
    <row r="65520" spans="9:9" x14ac:dyDescent="0.2">
      <c r="I65520" s="37" t="s">
        <v>16</v>
      </c>
    </row>
    <row r="65521" spans="9:9" x14ac:dyDescent="0.2">
      <c r="I65521" s="37" t="s">
        <v>16</v>
      </c>
    </row>
    <row r="65522" spans="9:9" x14ac:dyDescent="0.2">
      <c r="I65522" s="37" t="s">
        <v>16</v>
      </c>
    </row>
    <row r="65523" spans="9:9" x14ac:dyDescent="0.2">
      <c r="I65523" s="37" t="s">
        <v>16</v>
      </c>
    </row>
    <row r="65524" spans="9:9" x14ac:dyDescent="0.2">
      <c r="I65524" s="37" t="s">
        <v>16</v>
      </c>
    </row>
    <row r="65525" spans="9:9" x14ac:dyDescent="0.2">
      <c r="I65525" s="37" t="s">
        <v>16</v>
      </c>
    </row>
    <row r="65526" spans="9:9" x14ac:dyDescent="0.2">
      <c r="I65526" s="37" t="s">
        <v>16</v>
      </c>
    </row>
    <row r="65527" spans="9:9" x14ac:dyDescent="0.2">
      <c r="I65527" s="37" t="s">
        <v>16</v>
      </c>
    </row>
    <row r="65528" spans="9:9" x14ac:dyDescent="0.2">
      <c r="I65528" s="37" t="s">
        <v>16</v>
      </c>
    </row>
    <row r="65529" spans="9:9" x14ac:dyDescent="0.2">
      <c r="I65529" s="37" t="s">
        <v>16</v>
      </c>
    </row>
    <row r="65530" spans="9:9" x14ac:dyDescent="0.2">
      <c r="I65530" s="37" t="s">
        <v>16</v>
      </c>
    </row>
    <row r="65531" spans="9:9" x14ac:dyDescent="0.2">
      <c r="I65531" s="37" t="s">
        <v>16</v>
      </c>
    </row>
    <row r="65532" spans="9:9" x14ac:dyDescent="0.2">
      <c r="I65532" s="37" t="s">
        <v>16</v>
      </c>
    </row>
    <row r="65533" spans="9:9" x14ac:dyDescent="0.2">
      <c r="I65533" s="37" t="s">
        <v>16</v>
      </c>
    </row>
    <row r="65534" spans="9:9" x14ac:dyDescent="0.2">
      <c r="I65534" s="37" t="s">
        <v>16</v>
      </c>
    </row>
  </sheetData>
  <mergeCells count="7">
    <mergeCell ref="G2:H2"/>
    <mergeCell ref="D2:D3"/>
    <mergeCell ref="E2:E3"/>
    <mergeCell ref="F2:F3"/>
    <mergeCell ref="A2:A3"/>
    <mergeCell ref="B2:B3"/>
    <mergeCell ref="C2:C3"/>
  </mergeCells>
  <pageMargins left="0.7" right="0.7" top="0.75" bottom="0.75" header="0.3" footer="0.3"/>
  <pageSetup orientation="portrait" r:id="rId1"/>
  <headerFooter>
    <oddHeader>&amp;L&amp;"Calibri"&amp;10&amp;K000000Confidential&amp;1#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0"/>
  <dimension ref="A1:Q1363"/>
  <sheetViews>
    <sheetView workbookViewId="0">
      <selection activeCell="C23" sqref="C23"/>
    </sheetView>
  </sheetViews>
  <sheetFormatPr baseColWidth="10" defaultRowHeight="12.75" x14ac:dyDescent="0.2"/>
  <cols>
    <col min="3" max="3" width="119.7109375" bestFit="1" customWidth="1"/>
    <col min="6" max="6" width="15.28515625" bestFit="1" customWidth="1"/>
    <col min="16" max="16" width="16.42578125" bestFit="1" customWidth="1"/>
    <col min="17" max="17" width="13.28515625" bestFit="1" customWidth="1"/>
    <col min="18" max="18" width="12.7109375" bestFit="1" customWidth="1"/>
  </cols>
  <sheetData>
    <row r="1" spans="1:17" ht="39" x14ac:dyDescent="0.25">
      <c r="A1" s="6" t="s">
        <v>24</v>
      </c>
      <c r="B1" s="228" t="s">
        <v>6</v>
      </c>
      <c r="C1" s="228" t="s">
        <v>200</v>
      </c>
      <c r="D1" s="228" t="s">
        <v>201</v>
      </c>
      <c r="E1" s="228" t="s">
        <v>202</v>
      </c>
      <c r="F1" s="228" t="s">
        <v>3</v>
      </c>
      <c r="G1" s="9" t="s">
        <v>20</v>
      </c>
      <c r="H1" s="9" t="s">
        <v>21</v>
      </c>
      <c r="I1" s="9" t="s">
        <v>22</v>
      </c>
      <c r="J1" s="9" t="s">
        <v>23</v>
      </c>
      <c r="K1" s="228" t="s">
        <v>203</v>
      </c>
      <c r="L1" s="10" t="s">
        <v>26</v>
      </c>
      <c r="M1" s="10" t="s">
        <v>27</v>
      </c>
      <c r="N1" s="11" t="s">
        <v>4</v>
      </c>
      <c r="O1" s="7"/>
      <c r="P1" s="7"/>
      <c r="Q1" s="7"/>
    </row>
    <row r="2" spans="1:17" x14ac:dyDescent="0.2">
      <c r="A2" s="3" t="str">
        <f>IF(ISERROR(VLOOKUP(B2,Catalogo!$A$2:$B$415,2,0)),0,(VLOOKUP(B2,Catalogo!$A$2:$B$415,2,0)))</f>
        <v>Record Keeping</v>
      </c>
      <c r="B2">
        <v>2034</v>
      </c>
      <c r="C2" t="s">
        <v>377</v>
      </c>
      <c r="D2" s="75">
        <v>45397</v>
      </c>
      <c r="E2" t="s">
        <v>198</v>
      </c>
      <c r="F2" s="76">
        <v>885.64</v>
      </c>
      <c r="K2" t="s">
        <v>300</v>
      </c>
      <c r="L2" s="12">
        <f t="shared" ref="L2:L65" si="0">IF(A2="Record Keeping",B2,0)</f>
        <v>2034</v>
      </c>
      <c r="M2" s="12" t="str">
        <f t="shared" ref="M2:M65" si="1">LEFT(E2,1)</f>
        <v>D</v>
      </c>
      <c r="N2" s="13">
        <f t="shared" ref="N2:N65" si="2">IF(G2="CAN",F2*0,IF(M2="R",F2*-1,F2*1)*AND(A2="Record Keeping"))</f>
        <v>885.64</v>
      </c>
      <c r="O2" s="3"/>
      <c r="P2" s="3"/>
      <c r="Q2" s="3"/>
    </row>
    <row r="3" spans="1:17" x14ac:dyDescent="0.2">
      <c r="A3" s="3" t="str">
        <f>IF(ISERROR(VLOOKUP(B3,Catalogo!$A$2:$B$415,2,0)),0,(VLOOKUP(B3,Catalogo!$A$2:$B$415,2,0)))</f>
        <v>Record Keeping</v>
      </c>
      <c r="B3">
        <v>2034</v>
      </c>
      <c r="C3" t="s">
        <v>377</v>
      </c>
      <c r="D3" s="75">
        <v>45397</v>
      </c>
      <c r="E3" t="s">
        <v>198</v>
      </c>
      <c r="F3" s="76">
        <v>2789.77</v>
      </c>
      <c r="K3" t="s">
        <v>300</v>
      </c>
      <c r="L3" s="12">
        <f t="shared" si="0"/>
        <v>2034</v>
      </c>
      <c r="M3" s="12" t="str">
        <f t="shared" si="1"/>
        <v>D</v>
      </c>
      <c r="N3" s="13">
        <f t="shared" si="2"/>
        <v>2789.77</v>
      </c>
      <c r="O3" s="3"/>
      <c r="P3" s="246" t="s">
        <v>15</v>
      </c>
      <c r="Q3" s="247"/>
    </row>
    <row r="4" spans="1:17" ht="15" x14ac:dyDescent="0.25">
      <c r="A4" s="3" t="str">
        <f>IF(ISERROR(VLOOKUP(B4,Catalogo!$A$2:$B$415,2,0)),0,(VLOOKUP(B4,Catalogo!$A$2:$B$415,2,0)))</f>
        <v>Record Keeping</v>
      </c>
      <c r="B4" s="228">
        <v>2034</v>
      </c>
      <c r="C4" s="228" t="s">
        <v>377</v>
      </c>
      <c r="D4" s="231">
        <v>45397</v>
      </c>
      <c r="E4" s="228" t="s">
        <v>198</v>
      </c>
      <c r="F4" s="230">
        <v>114608.36</v>
      </c>
      <c r="K4" s="228" t="s">
        <v>300</v>
      </c>
      <c r="L4" s="12">
        <f t="shared" si="0"/>
        <v>2034</v>
      </c>
      <c r="M4" s="12" t="str">
        <f t="shared" si="1"/>
        <v>D</v>
      </c>
      <c r="N4" s="13">
        <f t="shared" si="2"/>
        <v>114608.36</v>
      </c>
      <c r="O4" s="3"/>
      <c r="P4" s="246" t="s">
        <v>26</v>
      </c>
      <c r="Q4" s="247" t="s">
        <v>0</v>
      </c>
    </row>
    <row r="5" spans="1:17" x14ac:dyDescent="0.2">
      <c r="A5" s="3" t="str">
        <f>IF(ISERROR(VLOOKUP(B5,Catalogo!$A$2:$B$415,2,0)),0,(VLOOKUP(B5,Catalogo!$A$2:$B$415,2,0)))</f>
        <v>Record Keeping</v>
      </c>
      <c r="B5">
        <v>2040</v>
      </c>
      <c r="C5" t="s">
        <v>330</v>
      </c>
      <c r="D5" s="75">
        <v>45397</v>
      </c>
      <c r="E5" t="s">
        <v>80</v>
      </c>
      <c r="F5" s="76">
        <v>88508.32</v>
      </c>
      <c r="K5" t="s">
        <v>76</v>
      </c>
      <c r="L5" s="12">
        <f t="shared" si="0"/>
        <v>2040</v>
      </c>
      <c r="M5" s="12" t="str">
        <f t="shared" si="1"/>
        <v>R</v>
      </c>
      <c r="N5" s="13">
        <f t="shared" si="2"/>
        <v>-88508.32</v>
      </c>
      <c r="O5" s="3"/>
      <c r="P5" s="250">
        <v>2034</v>
      </c>
      <c r="Q5" s="251">
        <v>118283.77</v>
      </c>
    </row>
    <row r="6" spans="1:17" ht="15" x14ac:dyDescent="0.25">
      <c r="A6" s="3" t="str">
        <f>IF(ISERROR(VLOOKUP(B6,Catalogo!$A$2:$B$415,2,0)),0,(VLOOKUP(B6,Catalogo!$A$2:$B$415,2,0)))</f>
        <v>Record Keeping</v>
      </c>
      <c r="B6" s="228">
        <v>2054</v>
      </c>
      <c r="C6" s="228" t="s">
        <v>353</v>
      </c>
      <c r="D6" s="231">
        <v>45397</v>
      </c>
      <c r="E6" s="228" t="s">
        <v>198</v>
      </c>
      <c r="F6" s="230">
        <v>76328.14</v>
      </c>
      <c r="K6" s="228" t="s">
        <v>321</v>
      </c>
      <c r="L6" s="12">
        <f t="shared" si="0"/>
        <v>2054</v>
      </c>
      <c r="M6" s="12" t="str">
        <f t="shared" si="1"/>
        <v>D</v>
      </c>
      <c r="N6" s="13">
        <f t="shared" si="2"/>
        <v>76328.14</v>
      </c>
      <c r="O6" s="3"/>
      <c r="P6" s="252">
        <v>2040</v>
      </c>
      <c r="Q6" s="253">
        <v>-88508.32</v>
      </c>
    </row>
    <row r="7" spans="1:17" x14ac:dyDescent="0.2">
      <c r="A7" s="3" t="str">
        <f>IF(ISERROR(VLOOKUP(B7,Catalogo!$A$2:$B$415,2,0)),0,(VLOOKUP(B7,Catalogo!$A$2:$B$415,2,0)))</f>
        <v>Record Keeping</v>
      </c>
      <c r="B7">
        <v>2059</v>
      </c>
      <c r="C7" t="s">
        <v>189</v>
      </c>
      <c r="D7" s="75">
        <v>45397</v>
      </c>
      <c r="E7" t="s">
        <v>198</v>
      </c>
      <c r="F7" s="76">
        <v>25462.91</v>
      </c>
      <c r="K7" t="s">
        <v>373</v>
      </c>
      <c r="L7" s="12">
        <f t="shared" si="0"/>
        <v>2059</v>
      </c>
      <c r="M7" s="12" t="str">
        <f t="shared" si="1"/>
        <v>D</v>
      </c>
      <c r="N7" s="13">
        <f t="shared" si="2"/>
        <v>25462.91</v>
      </c>
      <c r="O7" s="3"/>
      <c r="P7" s="252">
        <v>2054</v>
      </c>
      <c r="Q7" s="253">
        <v>76328.14</v>
      </c>
    </row>
    <row r="8" spans="1:17" x14ac:dyDescent="0.2">
      <c r="A8" s="3" t="str">
        <f>IF(ISERROR(VLOOKUP(B8,Catalogo!$A$2:$B$415,2,0)),0,(VLOOKUP(B8,Catalogo!$A$2:$B$415,2,0)))</f>
        <v>Record Keeping</v>
      </c>
      <c r="B8">
        <v>2059</v>
      </c>
      <c r="C8" t="s">
        <v>189</v>
      </c>
      <c r="D8" s="75">
        <v>45397</v>
      </c>
      <c r="E8" t="s">
        <v>198</v>
      </c>
      <c r="F8" s="76">
        <v>25462.61</v>
      </c>
      <c r="K8" t="s">
        <v>373</v>
      </c>
      <c r="L8" s="12">
        <f t="shared" si="0"/>
        <v>2059</v>
      </c>
      <c r="M8" s="12" t="str">
        <f t="shared" si="1"/>
        <v>D</v>
      </c>
      <c r="N8" s="13">
        <f t="shared" si="2"/>
        <v>25462.61</v>
      </c>
      <c r="O8" s="3"/>
      <c r="P8" s="252">
        <v>2059</v>
      </c>
      <c r="Q8" s="253">
        <v>50925.520000000004</v>
      </c>
    </row>
    <row r="9" spans="1:17" ht="15" x14ac:dyDescent="0.25">
      <c r="A9" s="3" t="str">
        <f>IF(ISERROR(VLOOKUP(B9,Catalogo!$A$2:$B$415,2,0)),0,(VLOOKUP(B9,Catalogo!$A$2:$B$415,2,0)))</f>
        <v>Record Keeping</v>
      </c>
      <c r="B9" s="228">
        <v>2080</v>
      </c>
      <c r="C9" s="228" t="s">
        <v>375</v>
      </c>
      <c r="D9" s="231">
        <v>45397</v>
      </c>
      <c r="E9" s="228" t="s">
        <v>198</v>
      </c>
      <c r="F9" s="230">
        <v>56617.53</v>
      </c>
      <c r="K9" s="228" t="s">
        <v>76</v>
      </c>
      <c r="L9" s="12">
        <f t="shared" si="0"/>
        <v>2080</v>
      </c>
      <c r="M9" s="12" t="str">
        <f t="shared" si="1"/>
        <v>D</v>
      </c>
      <c r="N9" s="13">
        <f t="shared" si="2"/>
        <v>56617.53</v>
      </c>
      <c r="O9" s="3"/>
      <c r="P9" s="252">
        <v>2080</v>
      </c>
      <c r="Q9" s="253">
        <v>56617.53</v>
      </c>
    </row>
    <row r="10" spans="1:17" x14ac:dyDescent="0.2">
      <c r="A10" s="3" t="str">
        <f>IF(ISERROR(VLOOKUP(B10,Catalogo!$A$2:$B$415,2,0)),0,(VLOOKUP(B10,Catalogo!$A$2:$B$415,2,0)))</f>
        <v>Record Keeping</v>
      </c>
      <c r="B10">
        <v>2081</v>
      </c>
      <c r="C10" t="s">
        <v>374</v>
      </c>
      <c r="D10" s="75">
        <v>45397</v>
      </c>
      <c r="E10" t="s">
        <v>198</v>
      </c>
      <c r="F10" s="76">
        <v>57158.79</v>
      </c>
      <c r="K10" t="s">
        <v>76</v>
      </c>
      <c r="L10" s="12">
        <f t="shared" si="0"/>
        <v>2081</v>
      </c>
      <c r="M10" s="12" t="str">
        <f t="shared" si="1"/>
        <v>D</v>
      </c>
      <c r="N10" s="13">
        <f t="shared" si="2"/>
        <v>57158.79</v>
      </c>
      <c r="O10" s="3"/>
      <c r="P10" s="252">
        <v>2081</v>
      </c>
      <c r="Q10" s="253">
        <v>57158.79</v>
      </c>
    </row>
    <row r="11" spans="1:17" x14ac:dyDescent="0.2">
      <c r="A11" s="3" t="str">
        <f>IF(ISERROR(VLOOKUP(B11,Catalogo!$A$2:$B$415,2,0)),0,(VLOOKUP(B11,Catalogo!$A$2:$B$415,2,0)))</f>
        <v>Record Keeping</v>
      </c>
      <c r="B11">
        <v>2086</v>
      </c>
      <c r="C11" t="s">
        <v>360</v>
      </c>
      <c r="D11" s="75">
        <v>45397</v>
      </c>
      <c r="E11" t="s">
        <v>198</v>
      </c>
      <c r="F11" s="76">
        <v>500</v>
      </c>
      <c r="K11" t="s">
        <v>76</v>
      </c>
      <c r="L11" s="12">
        <f t="shared" si="0"/>
        <v>2086</v>
      </c>
      <c r="M11" s="12" t="str">
        <f t="shared" si="1"/>
        <v>D</v>
      </c>
      <c r="N11" s="13">
        <f t="shared" si="2"/>
        <v>500</v>
      </c>
      <c r="O11" s="3"/>
      <c r="P11" s="252">
        <v>2086</v>
      </c>
      <c r="Q11" s="253">
        <v>500</v>
      </c>
    </row>
    <row r="12" spans="1:17" x14ac:dyDescent="0.2">
      <c r="A12" s="3" t="str">
        <f>IF(ISERROR(VLOOKUP(B12,Catalogo!$A$2:$B$415,2,0)),0,(VLOOKUP(B12,Catalogo!$A$2:$B$415,2,0)))</f>
        <v>Record Keeping</v>
      </c>
      <c r="B12">
        <v>2089</v>
      </c>
      <c r="C12" t="s">
        <v>329</v>
      </c>
      <c r="D12" s="75">
        <v>45397</v>
      </c>
      <c r="E12" t="s">
        <v>198</v>
      </c>
      <c r="F12" s="76">
        <v>33681.199999999997</v>
      </c>
      <c r="K12" t="s">
        <v>321</v>
      </c>
      <c r="L12" s="12">
        <f t="shared" si="0"/>
        <v>2089</v>
      </c>
      <c r="M12" s="12" t="str">
        <f t="shared" si="1"/>
        <v>D</v>
      </c>
      <c r="N12" s="13">
        <f t="shared" si="2"/>
        <v>33681.199999999997</v>
      </c>
      <c r="O12" s="3"/>
      <c r="P12" s="252">
        <v>2089</v>
      </c>
      <c r="Q12" s="253">
        <v>33681.199999999997</v>
      </c>
    </row>
    <row r="13" spans="1:17" x14ac:dyDescent="0.2">
      <c r="A13" s="3" t="str">
        <f>IF(ISERROR(VLOOKUP(B13,Catalogo!$A$2:$B$415,2,0)),0,(VLOOKUP(B13,Catalogo!$A$2:$B$415,2,0)))</f>
        <v>Record Keeping</v>
      </c>
      <c r="B13">
        <v>2092</v>
      </c>
      <c r="C13" t="s">
        <v>364</v>
      </c>
      <c r="D13" s="75">
        <v>45397</v>
      </c>
      <c r="E13" t="s">
        <v>198</v>
      </c>
      <c r="F13" s="76">
        <v>803534.64</v>
      </c>
      <c r="K13" t="s">
        <v>76</v>
      </c>
      <c r="L13" s="12">
        <f t="shared" si="0"/>
        <v>2092</v>
      </c>
      <c r="M13" s="12" t="str">
        <f t="shared" si="1"/>
        <v>D</v>
      </c>
      <c r="N13" s="13">
        <f t="shared" si="2"/>
        <v>803534.64</v>
      </c>
      <c r="O13" s="3"/>
      <c r="P13" s="252">
        <v>2092</v>
      </c>
      <c r="Q13" s="253">
        <v>803534.64</v>
      </c>
    </row>
    <row r="14" spans="1:17" x14ac:dyDescent="0.2">
      <c r="A14" s="3" t="str">
        <f>IF(ISERROR(VLOOKUP(B14,Catalogo!$A$2:$B$415,2,0)),0,(VLOOKUP(B14,Catalogo!$A$2:$B$415,2,0)))</f>
        <v>Record Keeping</v>
      </c>
      <c r="B14">
        <v>2103</v>
      </c>
      <c r="C14" t="s">
        <v>378</v>
      </c>
      <c r="D14" s="75">
        <v>45397</v>
      </c>
      <c r="E14" t="s">
        <v>198</v>
      </c>
      <c r="F14" s="76">
        <v>67555.48</v>
      </c>
      <c r="K14" t="s">
        <v>76</v>
      </c>
      <c r="L14" s="12">
        <f t="shared" si="0"/>
        <v>2103</v>
      </c>
      <c r="M14" s="12" t="str">
        <f t="shared" si="1"/>
        <v>D</v>
      </c>
      <c r="N14" s="13">
        <f t="shared" si="2"/>
        <v>67555.48</v>
      </c>
      <c r="O14" s="3"/>
      <c r="P14" s="252">
        <v>2103</v>
      </c>
      <c r="Q14" s="253">
        <v>67555.48</v>
      </c>
    </row>
    <row r="15" spans="1:17" x14ac:dyDescent="0.2">
      <c r="A15" s="3" t="str">
        <f>IF(ISERROR(VLOOKUP(B15,Catalogo!$A$2:$B$415,2,0)),0,(VLOOKUP(B15,Catalogo!$A$2:$B$415,2,0)))</f>
        <v>Record Keeping</v>
      </c>
      <c r="B15">
        <v>2124</v>
      </c>
      <c r="C15" t="s">
        <v>141</v>
      </c>
      <c r="D15" s="75">
        <v>45397</v>
      </c>
      <c r="E15" t="s">
        <v>198</v>
      </c>
      <c r="F15" s="76">
        <v>1401100.8</v>
      </c>
      <c r="K15" t="s">
        <v>300</v>
      </c>
      <c r="L15" s="12">
        <f t="shared" si="0"/>
        <v>2124</v>
      </c>
      <c r="M15" s="12" t="str">
        <f t="shared" si="1"/>
        <v>D</v>
      </c>
      <c r="N15" s="13">
        <f t="shared" si="2"/>
        <v>1401100.8</v>
      </c>
      <c r="O15" s="3"/>
      <c r="P15" s="252">
        <v>2124</v>
      </c>
      <c r="Q15" s="253">
        <v>1401100.8</v>
      </c>
    </row>
    <row r="16" spans="1:17" x14ac:dyDescent="0.2">
      <c r="A16" s="3" t="str">
        <f>IF(ISERROR(VLOOKUP(B16,Catalogo!$A$2:$B$415,2,0)),0,(VLOOKUP(B16,Catalogo!$A$2:$B$415,2,0)))</f>
        <v>Record Keeping</v>
      </c>
      <c r="B16">
        <v>2155</v>
      </c>
      <c r="C16" t="s">
        <v>146</v>
      </c>
      <c r="D16" s="75">
        <v>45397</v>
      </c>
      <c r="E16" t="s">
        <v>198</v>
      </c>
      <c r="F16" s="76">
        <v>149212.4</v>
      </c>
      <c r="K16" t="s">
        <v>76</v>
      </c>
      <c r="L16" s="12">
        <f t="shared" si="0"/>
        <v>2155</v>
      </c>
      <c r="M16" s="12" t="str">
        <f t="shared" si="1"/>
        <v>D</v>
      </c>
      <c r="N16" s="13">
        <f t="shared" si="2"/>
        <v>149212.4</v>
      </c>
      <c r="O16" s="3"/>
      <c r="P16" s="252">
        <v>2155</v>
      </c>
      <c r="Q16" s="253">
        <v>149212.4</v>
      </c>
    </row>
    <row r="17" spans="1:17" x14ac:dyDescent="0.2">
      <c r="A17" s="3" t="str">
        <f>IF(ISERROR(VLOOKUP(B17,Catalogo!$A$2:$B$415,2,0)),0,(VLOOKUP(B17,Catalogo!$A$2:$B$415,2,0)))</f>
        <v>Record Keeping</v>
      </c>
      <c r="B17">
        <v>2156</v>
      </c>
      <c r="C17" t="s">
        <v>366</v>
      </c>
      <c r="D17" s="75">
        <v>45397</v>
      </c>
      <c r="E17" t="s">
        <v>198</v>
      </c>
      <c r="F17" s="76">
        <v>363531.32</v>
      </c>
      <c r="K17" t="s">
        <v>76</v>
      </c>
      <c r="L17" s="12">
        <f t="shared" si="0"/>
        <v>2156</v>
      </c>
      <c r="M17" s="12" t="str">
        <f t="shared" si="1"/>
        <v>D</v>
      </c>
      <c r="N17" s="13">
        <f t="shared" si="2"/>
        <v>363531.32</v>
      </c>
      <c r="O17" s="3"/>
      <c r="P17" s="252">
        <v>2156</v>
      </c>
      <c r="Q17" s="253">
        <v>363531.32</v>
      </c>
    </row>
    <row r="18" spans="1:17" x14ac:dyDescent="0.2">
      <c r="A18" s="3" t="str">
        <f>IF(ISERROR(VLOOKUP(B18,Catalogo!$A$2:$B$415,2,0)),0,(VLOOKUP(B18,Catalogo!$A$2:$B$415,2,0)))</f>
        <v>Record Keeping</v>
      </c>
      <c r="B18">
        <v>2196</v>
      </c>
      <c r="C18" t="s">
        <v>376</v>
      </c>
      <c r="D18" s="75">
        <v>45397</v>
      </c>
      <c r="E18" t="s">
        <v>198</v>
      </c>
      <c r="F18" s="76">
        <v>120938</v>
      </c>
      <c r="K18" t="s">
        <v>76</v>
      </c>
      <c r="L18" s="12">
        <f t="shared" si="0"/>
        <v>2196</v>
      </c>
      <c r="M18" s="12" t="str">
        <f t="shared" si="1"/>
        <v>D</v>
      </c>
      <c r="N18" s="13">
        <f t="shared" si="2"/>
        <v>120938</v>
      </c>
      <c r="O18" s="3"/>
      <c r="P18" s="252">
        <v>2196</v>
      </c>
      <c r="Q18" s="253">
        <v>120938</v>
      </c>
    </row>
    <row r="19" spans="1:17" x14ac:dyDescent="0.2">
      <c r="A19" s="3" t="str">
        <f>IF(ISERROR(VLOOKUP(B19,Catalogo!$A$2:$B$415,2,0)),0,(VLOOKUP(B19,Catalogo!$A$2:$B$415,2,0)))</f>
        <v>Record Keeping</v>
      </c>
      <c r="B19">
        <v>2197</v>
      </c>
      <c r="C19" t="s">
        <v>180</v>
      </c>
      <c r="D19" s="75">
        <v>45397</v>
      </c>
      <c r="E19" t="s">
        <v>198</v>
      </c>
      <c r="F19" s="76">
        <v>198490</v>
      </c>
      <c r="K19" t="s">
        <v>76</v>
      </c>
      <c r="L19" s="12">
        <f t="shared" si="0"/>
        <v>2197</v>
      </c>
      <c r="M19" s="12" t="str">
        <f t="shared" si="1"/>
        <v>D</v>
      </c>
      <c r="N19" s="13">
        <f t="shared" si="2"/>
        <v>198490</v>
      </c>
      <c r="O19" s="3"/>
      <c r="P19" s="252">
        <v>2197</v>
      </c>
      <c r="Q19" s="253">
        <v>198490</v>
      </c>
    </row>
    <row r="20" spans="1:17" x14ac:dyDescent="0.2">
      <c r="A20" s="3" t="str">
        <f>IF(ISERROR(VLOOKUP(B20,Catalogo!$A$2:$B$415,2,0)),0,(VLOOKUP(B20,Catalogo!$A$2:$B$415,2,0)))</f>
        <v>Record Keeping</v>
      </c>
      <c r="B20">
        <v>2198</v>
      </c>
      <c r="C20" t="s">
        <v>362</v>
      </c>
      <c r="D20" s="75">
        <v>45397</v>
      </c>
      <c r="E20" t="s">
        <v>198</v>
      </c>
      <c r="F20" s="76">
        <v>262763.62</v>
      </c>
      <c r="K20" t="s">
        <v>76</v>
      </c>
      <c r="L20" s="12">
        <f t="shared" si="0"/>
        <v>2198</v>
      </c>
      <c r="M20" s="12" t="str">
        <f t="shared" si="1"/>
        <v>D</v>
      </c>
      <c r="N20" s="13">
        <f t="shared" si="2"/>
        <v>262763.62</v>
      </c>
      <c r="O20" s="3"/>
      <c r="P20" s="252">
        <v>2198</v>
      </c>
      <c r="Q20" s="253">
        <v>262763.62</v>
      </c>
    </row>
    <row r="21" spans="1:17" x14ac:dyDescent="0.2">
      <c r="A21" s="3" t="str">
        <f>IF(ISERROR(VLOOKUP(B21,Catalogo!$A$2:$B$415,2,0)),0,(VLOOKUP(B21,Catalogo!$A$2:$B$415,2,0)))</f>
        <v>Record Keeping</v>
      </c>
      <c r="B21">
        <v>2219</v>
      </c>
      <c r="C21" t="s">
        <v>183</v>
      </c>
      <c r="D21" s="75">
        <v>45397</v>
      </c>
      <c r="E21" t="s">
        <v>198</v>
      </c>
      <c r="F21" s="76">
        <v>1511565.62</v>
      </c>
      <c r="K21" t="s">
        <v>76</v>
      </c>
      <c r="L21" s="12">
        <f t="shared" si="0"/>
        <v>2219</v>
      </c>
      <c r="M21" s="12" t="str">
        <f t="shared" si="1"/>
        <v>D</v>
      </c>
      <c r="N21" s="13">
        <f t="shared" si="2"/>
        <v>1511565.62</v>
      </c>
      <c r="O21" s="3"/>
      <c r="P21" s="252">
        <v>2219</v>
      </c>
      <c r="Q21" s="253">
        <v>1472501.9800000002</v>
      </c>
    </row>
    <row r="22" spans="1:17" x14ac:dyDescent="0.2">
      <c r="A22" s="3" t="str">
        <f>IF(ISERROR(VLOOKUP(B22,Catalogo!$A$2:$B$415,2,0)),0,(VLOOKUP(B22,Catalogo!$A$2:$B$415,2,0)))</f>
        <v>Record Keeping</v>
      </c>
      <c r="B22">
        <v>2219</v>
      </c>
      <c r="C22" t="s">
        <v>183</v>
      </c>
      <c r="D22" s="75">
        <v>45397</v>
      </c>
      <c r="E22" t="s">
        <v>80</v>
      </c>
      <c r="F22" s="76">
        <v>39063.64</v>
      </c>
      <c r="K22" t="s">
        <v>76</v>
      </c>
      <c r="L22" s="12">
        <f t="shared" si="0"/>
        <v>2219</v>
      </c>
      <c r="M22" s="12" t="str">
        <f t="shared" si="1"/>
        <v>R</v>
      </c>
      <c r="N22" s="13">
        <f t="shared" si="2"/>
        <v>-39063.64</v>
      </c>
      <c r="O22" s="3"/>
      <c r="P22" s="252">
        <v>2225</v>
      </c>
      <c r="Q22" s="253">
        <v>5016.8600000000006</v>
      </c>
    </row>
    <row r="23" spans="1:17" x14ac:dyDescent="0.2">
      <c r="A23" s="3" t="str">
        <f>IF(ISERROR(VLOOKUP(B23,Catalogo!$A$2:$B$415,2,0)),0,(VLOOKUP(B23,Catalogo!$A$2:$B$415,2,0)))</f>
        <v>Record Keeping</v>
      </c>
      <c r="B23">
        <v>2225</v>
      </c>
      <c r="C23" t="s">
        <v>379</v>
      </c>
      <c r="D23" s="75">
        <v>45397</v>
      </c>
      <c r="E23" t="s">
        <v>198</v>
      </c>
      <c r="F23" s="76">
        <v>88.47</v>
      </c>
      <c r="K23" t="s">
        <v>76</v>
      </c>
      <c r="L23" s="12">
        <f t="shared" si="0"/>
        <v>2225</v>
      </c>
      <c r="M23" s="12" t="str">
        <f t="shared" si="1"/>
        <v>D</v>
      </c>
      <c r="N23" s="13">
        <f t="shared" si="2"/>
        <v>88.47</v>
      </c>
      <c r="O23" s="3"/>
      <c r="P23" s="252">
        <v>2226</v>
      </c>
      <c r="Q23" s="253">
        <v>194032.71</v>
      </c>
    </row>
    <row r="24" spans="1:17" x14ac:dyDescent="0.2">
      <c r="A24" s="3" t="str">
        <f>IF(ISERROR(VLOOKUP(B24,Catalogo!$A$2:$B$415,2,0)),0,(VLOOKUP(B24,Catalogo!$A$2:$B$415,2,0)))</f>
        <v>Record Keeping</v>
      </c>
      <c r="B24">
        <v>2225</v>
      </c>
      <c r="C24" t="s">
        <v>379</v>
      </c>
      <c r="D24" s="75">
        <v>45397</v>
      </c>
      <c r="E24" t="s">
        <v>198</v>
      </c>
      <c r="F24" s="76">
        <v>4928.3900000000003</v>
      </c>
      <c r="K24" t="s">
        <v>76</v>
      </c>
      <c r="L24" s="12">
        <f t="shared" si="0"/>
        <v>2225</v>
      </c>
      <c r="M24" s="12" t="str">
        <f t="shared" si="1"/>
        <v>D</v>
      </c>
      <c r="N24" s="13">
        <f t="shared" si="2"/>
        <v>4928.3900000000003</v>
      </c>
      <c r="O24" s="3"/>
      <c r="P24" s="252">
        <v>2232</v>
      </c>
      <c r="Q24" s="253">
        <v>466762.23999999999</v>
      </c>
    </row>
    <row r="25" spans="1:17" x14ac:dyDescent="0.2">
      <c r="A25" s="3" t="str">
        <f>IF(ISERROR(VLOOKUP(B25,Catalogo!$A$2:$B$415,2,0)),0,(VLOOKUP(B25,Catalogo!$A$2:$B$415,2,0)))</f>
        <v>Record Keeping</v>
      </c>
      <c r="B25">
        <v>2226</v>
      </c>
      <c r="C25" t="s">
        <v>354</v>
      </c>
      <c r="D25" s="75">
        <v>45397</v>
      </c>
      <c r="E25" t="s">
        <v>80</v>
      </c>
      <c r="F25" s="76">
        <v>9000</v>
      </c>
      <c r="K25" t="s">
        <v>76</v>
      </c>
      <c r="L25" s="12">
        <f t="shared" si="0"/>
        <v>2226</v>
      </c>
      <c r="M25" s="12" t="str">
        <f t="shared" si="1"/>
        <v>R</v>
      </c>
      <c r="N25" s="13">
        <f t="shared" si="2"/>
        <v>-9000</v>
      </c>
      <c r="O25" s="3"/>
      <c r="P25" s="252">
        <v>2236</v>
      </c>
      <c r="Q25" s="253">
        <v>89919.84</v>
      </c>
    </row>
    <row r="26" spans="1:17" x14ac:dyDescent="0.2">
      <c r="A26" s="3" t="str">
        <f>IF(ISERROR(VLOOKUP(B26,Catalogo!$A$2:$B$415,2,0)),0,(VLOOKUP(B26,Catalogo!$A$2:$B$415,2,0)))</f>
        <v>Record Keeping</v>
      </c>
      <c r="B26">
        <v>2226</v>
      </c>
      <c r="C26" t="s">
        <v>354</v>
      </c>
      <c r="D26" s="75">
        <v>45397</v>
      </c>
      <c r="E26" t="s">
        <v>198</v>
      </c>
      <c r="F26" s="76">
        <v>203032.71</v>
      </c>
      <c r="K26" t="s">
        <v>76</v>
      </c>
      <c r="L26" s="12">
        <f t="shared" si="0"/>
        <v>2226</v>
      </c>
      <c r="M26" s="12" t="str">
        <f t="shared" si="1"/>
        <v>D</v>
      </c>
      <c r="N26" s="13">
        <f t="shared" si="2"/>
        <v>203032.71</v>
      </c>
      <c r="O26" s="3"/>
      <c r="P26" s="252">
        <v>2242</v>
      </c>
      <c r="Q26" s="253">
        <v>479535</v>
      </c>
    </row>
    <row r="27" spans="1:17" x14ac:dyDescent="0.2">
      <c r="A27" s="3" t="str">
        <f>IF(ISERROR(VLOOKUP(B27,Catalogo!$A$2:$B$415,2,0)),0,(VLOOKUP(B27,Catalogo!$A$2:$B$415,2,0)))</f>
        <v>Record Keeping</v>
      </c>
      <c r="B27">
        <v>2232</v>
      </c>
      <c r="C27" t="s">
        <v>196</v>
      </c>
      <c r="D27" s="75">
        <v>45397</v>
      </c>
      <c r="E27" t="s">
        <v>198</v>
      </c>
      <c r="F27" s="76">
        <v>466762.23999999999</v>
      </c>
      <c r="K27" t="s">
        <v>76</v>
      </c>
      <c r="L27" s="12">
        <f t="shared" si="0"/>
        <v>2232</v>
      </c>
      <c r="M27" s="12" t="str">
        <f t="shared" si="1"/>
        <v>D</v>
      </c>
      <c r="N27" s="13">
        <f t="shared" si="2"/>
        <v>466762.23999999999</v>
      </c>
      <c r="O27" s="3"/>
      <c r="P27" s="252">
        <v>2244</v>
      </c>
      <c r="Q27" s="253">
        <v>1291952.54</v>
      </c>
    </row>
    <row r="28" spans="1:17" x14ac:dyDescent="0.2">
      <c r="A28" s="3" t="str">
        <f>IF(ISERROR(VLOOKUP(B28,Catalogo!$A$2:$B$415,2,0)),0,(VLOOKUP(B28,Catalogo!$A$2:$B$415,2,0)))</f>
        <v>Record Keeping</v>
      </c>
      <c r="B28">
        <v>2236</v>
      </c>
      <c r="C28" t="s">
        <v>187</v>
      </c>
      <c r="D28" s="75">
        <v>45397</v>
      </c>
      <c r="E28" t="s">
        <v>198</v>
      </c>
      <c r="F28" s="76">
        <v>89919.84</v>
      </c>
      <c r="K28" t="s">
        <v>76</v>
      </c>
      <c r="L28" s="12">
        <f t="shared" si="0"/>
        <v>2236</v>
      </c>
      <c r="M28" s="12" t="str">
        <f t="shared" si="1"/>
        <v>D</v>
      </c>
      <c r="N28" s="13">
        <f t="shared" si="2"/>
        <v>89919.84</v>
      </c>
      <c r="O28" s="3"/>
      <c r="P28" s="252">
        <v>2257</v>
      </c>
      <c r="Q28" s="253">
        <v>-3482.98</v>
      </c>
    </row>
    <row r="29" spans="1:17" ht="15" x14ac:dyDescent="0.25">
      <c r="A29" s="3" t="str">
        <f>IF(ISERROR(VLOOKUP(B29,Catalogo!$A$2:$B$415,2,0)),0,(VLOOKUP(B29,Catalogo!$A$2:$B$415,2,0)))</f>
        <v>Record Keeping</v>
      </c>
      <c r="B29" s="228">
        <v>2242</v>
      </c>
      <c r="C29" s="228" t="s">
        <v>324</v>
      </c>
      <c r="D29" s="231">
        <v>45397</v>
      </c>
      <c r="E29" s="228" t="s">
        <v>198</v>
      </c>
      <c r="F29" s="230">
        <v>25206</v>
      </c>
      <c r="K29" s="228" t="s">
        <v>76</v>
      </c>
      <c r="L29" s="12">
        <f t="shared" si="0"/>
        <v>2242</v>
      </c>
      <c r="M29" s="12" t="str">
        <f t="shared" si="1"/>
        <v>D</v>
      </c>
      <c r="N29" s="13">
        <f t="shared" si="2"/>
        <v>25206</v>
      </c>
      <c r="O29" s="3"/>
      <c r="P29" s="252">
        <v>2280</v>
      </c>
      <c r="Q29" s="253">
        <v>480933.02</v>
      </c>
    </row>
    <row r="30" spans="1:17" ht="15" x14ac:dyDescent="0.25">
      <c r="A30" s="3" t="str">
        <f>IF(ISERROR(VLOOKUP(B30,Catalogo!$A$2:$B$415,2,0)),0,(VLOOKUP(B30,Catalogo!$A$2:$B$415,2,0)))</f>
        <v>Record Keeping</v>
      </c>
      <c r="B30" s="228">
        <v>2242</v>
      </c>
      <c r="C30" s="228" t="s">
        <v>324</v>
      </c>
      <c r="D30" s="231">
        <v>45397</v>
      </c>
      <c r="E30" s="228" t="s">
        <v>198</v>
      </c>
      <c r="F30" s="230">
        <v>122089</v>
      </c>
      <c r="K30" s="228" t="s">
        <v>76</v>
      </c>
      <c r="L30" s="12">
        <f t="shared" si="0"/>
        <v>2242</v>
      </c>
      <c r="M30" s="12" t="str">
        <f t="shared" si="1"/>
        <v>D</v>
      </c>
      <c r="N30" s="13">
        <f t="shared" si="2"/>
        <v>122089</v>
      </c>
      <c r="O30" s="3"/>
      <c r="P30" s="252">
        <v>2283</v>
      </c>
      <c r="Q30" s="253">
        <v>-2272.2600000000002</v>
      </c>
    </row>
    <row r="31" spans="1:17" x14ac:dyDescent="0.2">
      <c r="A31" s="3" t="str">
        <f>IF(ISERROR(VLOOKUP(B31,Catalogo!$A$2:$B$415,2,0)),0,(VLOOKUP(B31,Catalogo!$A$2:$B$415,2,0)))</f>
        <v>Record Keeping</v>
      </c>
      <c r="B31">
        <v>2242</v>
      </c>
      <c r="C31" t="s">
        <v>324</v>
      </c>
      <c r="D31" s="75">
        <v>45397</v>
      </c>
      <c r="E31" t="s">
        <v>198</v>
      </c>
      <c r="F31" s="76">
        <v>332240</v>
      </c>
      <c r="K31" t="s">
        <v>76</v>
      </c>
      <c r="L31" s="12">
        <f t="shared" si="0"/>
        <v>2242</v>
      </c>
      <c r="M31" s="12" t="str">
        <f t="shared" si="1"/>
        <v>D</v>
      </c>
      <c r="N31" s="13">
        <f t="shared" si="2"/>
        <v>332240</v>
      </c>
      <c r="O31" s="3"/>
      <c r="P31" s="252">
        <v>2284</v>
      </c>
      <c r="Q31" s="253">
        <v>-11351.76</v>
      </c>
    </row>
    <row r="32" spans="1:17" x14ac:dyDescent="0.2">
      <c r="A32" s="3" t="str">
        <f>IF(ISERROR(VLOOKUP(B32,Catalogo!$A$2:$B$415,2,0)),0,(VLOOKUP(B32,Catalogo!$A$2:$B$415,2,0)))</f>
        <v>Record Keeping</v>
      </c>
      <c r="B32">
        <v>2244</v>
      </c>
      <c r="C32" t="s">
        <v>188</v>
      </c>
      <c r="D32" s="75">
        <v>45397</v>
      </c>
      <c r="E32" t="s">
        <v>198</v>
      </c>
      <c r="F32" s="76">
        <v>1063304.1200000001</v>
      </c>
      <c r="K32" t="s">
        <v>300</v>
      </c>
      <c r="L32" s="12">
        <f t="shared" si="0"/>
        <v>2244</v>
      </c>
      <c r="M32" s="12" t="str">
        <f t="shared" si="1"/>
        <v>D</v>
      </c>
      <c r="N32" s="13">
        <f t="shared" si="2"/>
        <v>1063304.1200000001</v>
      </c>
      <c r="O32" s="3"/>
      <c r="P32" s="252">
        <v>2291</v>
      </c>
      <c r="Q32" s="253">
        <v>2566125.56</v>
      </c>
    </row>
    <row r="33" spans="1:17" x14ac:dyDescent="0.2">
      <c r="A33" s="3" t="str">
        <f>IF(ISERROR(VLOOKUP(B33,Catalogo!$A$2:$B$415,2,0)),0,(VLOOKUP(B33,Catalogo!$A$2:$B$415,2,0)))</f>
        <v>Record Keeping</v>
      </c>
      <c r="B33">
        <v>2244</v>
      </c>
      <c r="C33" t="s">
        <v>188</v>
      </c>
      <c r="D33" s="75">
        <v>45397</v>
      </c>
      <c r="E33" t="s">
        <v>198</v>
      </c>
      <c r="F33" s="76">
        <v>228648.42</v>
      </c>
      <c r="K33" t="s">
        <v>300</v>
      </c>
      <c r="L33" s="12">
        <f t="shared" si="0"/>
        <v>2244</v>
      </c>
      <c r="M33" s="12" t="str">
        <f t="shared" si="1"/>
        <v>D</v>
      </c>
      <c r="N33" s="13">
        <f t="shared" si="2"/>
        <v>228648.42</v>
      </c>
      <c r="O33" s="3"/>
      <c r="P33" s="252">
        <v>2292</v>
      </c>
      <c r="Q33" s="253">
        <v>23382.36</v>
      </c>
    </row>
    <row r="34" spans="1:17" x14ac:dyDescent="0.2">
      <c r="A34" s="3" t="str">
        <f>IF(ISERROR(VLOOKUP(B34,Catalogo!$A$2:$B$415,2,0)),0,(VLOOKUP(B34,Catalogo!$A$2:$B$415,2,0)))</f>
        <v>Record Keeping</v>
      </c>
      <c r="B34">
        <v>2257</v>
      </c>
      <c r="C34" t="s">
        <v>322</v>
      </c>
      <c r="D34" s="75">
        <v>45397</v>
      </c>
      <c r="E34" t="s">
        <v>80</v>
      </c>
      <c r="F34" s="76">
        <v>3482.98</v>
      </c>
      <c r="K34" t="s">
        <v>76</v>
      </c>
      <c r="L34" s="12">
        <f t="shared" si="0"/>
        <v>2257</v>
      </c>
      <c r="M34" s="12" t="str">
        <f t="shared" si="1"/>
        <v>R</v>
      </c>
      <c r="N34" s="13">
        <f t="shared" si="2"/>
        <v>-3482.98</v>
      </c>
      <c r="O34" s="3"/>
      <c r="P34" s="252">
        <v>2297</v>
      </c>
      <c r="Q34" s="253">
        <v>136095.06</v>
      </c>
    </row>
    <row r="35" spans="1:17" ht="15" x14ac:dyDescent="0.25">
      <c r="A35" s="3" t="str">
        <f>IF(ISERROR(VLOOKUP(B35,Catalogo!$A$2:$B$415,2,0)),0,(VLOOKUP(B35,Catalogo!$A$2:$B$415,2,0)))</f>
        <v>Record Keeping</v>
      </c>
      <c r="B35" s="228">
        <v>2280</v>
      </c>
      <c r="C35" s="228" t="s">
        <v>237</v>
      </c>
      <c r="D35" s="231">
        <v>45397</v>
      </c>
      <c r="E35" s="228" t="s">
        <v>198</v>
      </c>
      <c r="F35" s="230">
        <v>134055.76</v>
      </c>
      <c r="K35" s="228" t="s">
        <v>300</v>
      </c>
      <c r="L35" s="12">
        <f t="shared" si="0"/>
        <v>2280</v>
      </c>
      <c r="M35" s="12" t="str">
        <f t="shared" si="1"/>
        <v>D</v>
      </c>
      <c r="N35" s="13">
        <f t="shared" si="2"/>
        <v>134055.76</v>
      </c>
      <c r="O35" s="3"/>
      <c r="P35" s="252">
        <v>2298</v>
      </c>
      <c r="Q35" s="253">
        <v>739684.09</v>
      </c>
    </row>
    <row r="36" spans="1:17" ht="15" x14ac:dyDescent="0.25">
      <c r="A36" s="3" t="str">
        <f>IF(ISERROR(VLOOKUP(B36,Catalogo!$A$2:$B$415,2,0)),0,(VLOOKUP(B36,Catalogo!$A$2:$B$415,2,0)))</f>
        <v>Record Keeping</v>
      </c>
      <c r="B36" s="228">
        <v>2280</v>
      </c>
      <c r="C36" s="228" t="s">
        <v>237</v>
      </c>
      <c r="D36" s="231">
        <v>45397</v>
      </c>
      <c r="E36" s="228" t="s">
        <v>198</v>
      </c>
      <c r="F36" s="230">
        <v>346877.26</v>
      </c>
      <c r="K36" s="228" t="s">
        <v>300</v>
      </c>
      <c r="L36" s="12">
        <f t="shared" si="0"/>
        <v>2280</v>
      </c>
      <c r="M36" s="12" t="str">
        <f t="shared" si="1"/>
        <v>D</v>
      </c>
      <c r="N36" s="13">
        <f t="shared" si="2"/>
        <v>346877.26</v>
      </c>
      <c r="O36" s="3"/>
      <c r="P36" s="248" t="s">
        <v>1</v>
      </c>
      <c r="Q36" s="249">
        <v>11600947.15</v>
      </c>
    </row>
    <row r="37" spans="1:17" x14ac:dyDescent="0.2">
      <c r="A37" s="3" t="str">
        <f>IF(ISERROR(VLOOKUP(B37,Catalogo!$A$2:$B$415,2,0)),0,(VLOOKUP(B37,Catalogo!$A$2:$B$415,2,0)))</f>
        <v>Record Keeping</v>
      </c>
      <c r="B37">
        <v>2283</v>
      </c>
      <c r="C37" t="s">
        <v>356</v>
      </c>
      <c r="D37" s="75">
        <v>45397</v>
      </c>
      <c r="E37" t="s">
        <v>80</v>
      </c>
      <c r="F37" s="76">
        <v>2272.2600000000002</v>
      </c>
      <c r="K37" t="s">
        <v>76</v>
      </c>
      <c r="L37" s="12">
        <f t="shared" si="0"/>
        <v>2283</v>
      </c>
      <c r="M37" s="12" t="str">
        <f t="shared" si="1"/>
        <v>R</v>
      </c>
      <c r="N37" s="13">
        <f t="shared" si="2"/>
        <v>-2272.2600000000002</v>
      </c>
      <c r="O37" s="3"/>
    </row>
    <row r="38" spans="1:17" x14ac:dyDescent="0.2">
      <c r="A38" s="3" t="str">
        <f>IF(ISERROR(VLOOKUP(B38,Catalogo!$A$2:$B$415,2,0)),0,(VLOOKUP(B38,Catalogo!$A$2:$B$415,2,0)))</f>
        <v>Record Keeping</v>
      </c>
      <c r="B38">
        <v>2284</v>
      </c>
      <c r="C38" t="s">
        <v>369</v>
      </c>
      <c r="D38" s="75">
        <v>45397</v>
      </c>
      <c r="E38" t="s">
        <v>80</v>
      </c>
      <c r="F38" s="76">
        <v>11351.76</v>
      </c>
      <c r="K38" t="s">
        <v>76</v>
      </c>
      <c r="L38" s="12">
        <f t="shared" si="0"/>
        <v>2284</v>
      </c>
      <c r="M38" s="12" t="str">
        <f t="shared" si="1"/>
        <v>R</v>
      </c>
      <c r="N38" s="13">
        <f t="shared" si="2"/>
        <v>-11351.76</v>
      </c>
      <c r="O38" s="3"/>
    </row>
    <row r="39" spans="1:17" ht="15" x14ac:dyDescent="0.25">
      <c r="A39" s="3" t="str">
        <f>IF(ISERROR(VLOOKUP(B39,Catalogo!$A$2:$B$415,2,0)),0,(VLOOKUP(B39,Catalogo!$A$2:$B$415,2,0)))</f>
        <v>Record Keeping</v>
      </c>
      <c r="B39" s="228">
        <v>2291</v>
      </c>
      <c r="C39" s="228" t="s">
        <v>244</v>
      </c>
      <c r="D39" s="231">
        <v>45397</v>
      </c>
      <c r="E39" s="228" t="s">
        <v>198</v>
      </c>
      <c r="F39" s="230">
        <v>2566125.56</v>
      </c>
      <c r="K39" s="228" t="s">
        <v>328</v>
      </c>
      <c r="L39" s="12">
        <f t="shared" si="0"/>
        <v>2291</v>
      </c>
      <c r="M39" s="12" t="str">
        <f t="shared" si="1"/>
        <v>D</v>
      </c>
      <c r="N39" s="13">
        <f t="shared" si="2"/>
        <v>2566125.56</v>
      </c>
      <c r="O39" s="3"/>
    </row>
    <row r="40" spans="1:17" x14ac:dyDescent="0.2">
      <c r="A40" s="3" t="str">
        <f>IF(ISERROR(VLOOKUP(B40,Catalogo!$A$2:$B$415,2,0)),0,(VLOOKUP(B40,Catalogo!$A$2:$B$415,2,0)))</f>
        <v>Record Keeping</v>
      </c>
      <c r="B40">
        <v>2292</v>
      </c>
      <c r="C40" t="s">
        <v>248</v>
      </c>
      <c r="D40" s="75">
        <v>45397</v>
      </c>
      <c r="E40" t="s">
        <v>198</v>
      </c>
      <c r="F40" s="76">
        <v>22430.46</v>
      </c>
      <c r="K40" t="s">
        <v>76</v>
      </c>
      <c r="L40" s="12">
        <f t="shared" si="0"/>
        <v>2292</v>
      </c>
      <c r="M40" s="12" t="str">
        <f t="shared" si="1"/>
        <v>D</v>
      </c>
      <c r="N40" s="13">
        <f t="shared" si="2"/>
        <v>22430.46</v>
      </c>
      <c r="O40" s="3"/>
    </row>
    <row r="41" spans="1:17" x14ac:dyDescent="0.2">
      <c r="A41" s="3" t="str">
        <f>IF(ISERROR(VLOOKUP(B41,Catalogo!$A$2:$B$415,2,0)),0,(VLOOKUP(B41,Catalogo!$A$2:$B$415,2,0)))</f>
        <v>Record Keeping</v>
      </c>
      <c r="B41">
        <v>2292</v>
      </c>
      <c r="C41" t="s">
        <v>248</v>
      </c>
      <c r="D41" s="75">
        <v>45397</v>
      </c>
      <c r="E41" t="s">
        <v>198</v>
      </c>
      <c r="F41" s="76">
        <v>951.9</v>
      </c>
      <c r="K41" t="s">
        <v>76</v>
      </c>
      <c r="L41" s="12">
        <f t="shared" si="0"/>
        <v>2292</v>
      </c>
      <c r="M41" s="12" t="str">
        <f t="shared" si="1"/>
        <v>D</v>
      </c>
      <c r="N41" s="13">
        <f t="shared" si="2"/>
        <v>951.9</v>
      </c>
      <c r="O41" s="3"/>
    </row>
    <row r="42" spans="1:17" x14ac:dyDescent="0.2">
      <c r="A42" s="3" t="str">
        <f>IF(ISERROR(VLOOKUP(B42,Catalogo!$A$2:$B$415,2,0)),0,(VLOOKUP(B42,Catalogo!$A$2:$B$415,2,0)))</f>
        <v>Record Keeping</v>
      </c>
      <c r="B42">
        <v>2297</v>
      </c>
      <c r="C42" t="s">
        <v>367</v>
      </c>
      <c r="D42" s="75">
        <v>45397</v>
      </c>
      <c r="E42" t="s">
        <v>80</v>
      </c>
      <c r="F42" s="76">
        <v>12115.34</v>
      </c>
      <c r="K42" t="s">
        <v>76</v>
      </c>
      <c r="L42" s="12">
        <f t="shared" si="0"/>
        <v>2297</v>
      </c>
      <c r="M42" s="12" t="str">
        <f t="shared" si="1"/>
        <v>R</v>
      </c>
      <c r="N42" s="13">
        <f t="shared" si="2"/>
        <v>-12115.34</v>
      </c>
      <c r="O42" s="3"/>
    </row>
    <row r="43" spans="1:17" x14ac:dyDescent="0.2">
      <c r="A43" s="3" t="str">
        <f>IF(ISERROR(VLOOKUP(B43,Catalogo!$A$2:$B$415,2,0)),0,(VLOOKUP(B43,Catalogo!$A$2:$B$415,2,0)))</f>
        <v>Record Keeping</v>
      </c>
      <c r="B43">
        <v>2297</v>
      </c>
      <c r="C43" t="s">
        <v>367</v>
      </c>
      <c r="D43" s="75">
        <v>45397</v>
      </c>
      <c r="E43" t="s">
        <v>198</v>
      </c>
      <c r="F43" s="76">
        <v>148210.4</v>
      </c>
      <c r="K43" t="s">
        <v>76</v>
      </c>
      <c r="L43" s="12">
        <f t="shared" si="0"/>
        <v>2297</v>
      </c>
      <c r="M43" s="12" t="str">
        <f t="shared" si="1"/>
        <v>D</v>
      </c>
      <c r="N43" s="13">
        <f t="shared" si="2"/>
        <v>148210.4</v>
      </c>
      <c r="O43" s="3"/>
    </row>
    <row r="44" spans="1:17" x14ac:dyDescent="0.2">
      <c r="A44" s="3" t="str">
        <f>IF(ISERROR(VLOOKUP(B44,Catalogo!$A$2:$B$415,2,0)),0,(VLOOKUP(B44,Catalogo!$A$2:$B$415,2,0)))</f>
        <v>Record Keeping</v>
      </c>
      <c r="B44">
        <v>2298</v>
      </c>
      <c r="C44" t="s">
        <v>251</v>
      </c>
      <c r="D44" s="75">
        <v>45397</v>
      </c>
      <c r="E44" t="s">
        <v>198</v>
      </c>
      <c r="F44" s="76">
        <v>726253.2</v>
      </c>
      <c r="K44" t="s">
        <v>76</v>
      </c>
      <c r="L44" s="12">
        <f t="shared" si="0"/>
        <v>2298</v>
      </c>
      <c r="M44" s="12" t="str">
        <f t="shared" si="1"/>
        <v>D</v>
      </c>
      <c r="N44" s="13">
        <f t="shared" si="2"/>
        <v>726253.2</v>
      </c>
      <c r="O44" s="3"/>
    </row>
    <row r="45" spans="1:17" x14ac:dyDescent="0.2">
      <c r="A45" s="3" t="str">
        <f>IF(ISERROR(VLOOKUP(B45,Catalogo!$A$2:$B$415,2,0)),0,(VLOOKUP(B45,Catalogo!$A$2:$B$415,2,0)))</f>
        <v>Record Keeping</v>
      </c>
      <c r="B45">
        <v>2298</v>
      </c>
      <c r="C45" t="s">
        <v>251</v>
      </c>
      <c r="D45" s="75">
        <v>45397</v>
      </c>
      <c r="E45" t="s">
        <v>198</v>
      </c>
      <c r="F45" s="76">
        <v>12913.04</v>
      </c>
      <c r="K45" t="s">
        <v>76</v>
      </c>
      <c r="L45" s="12">
        <f t="shared" si="0"/>
        <v>2298</v>
      </c>
      <c r="M45" s="12" t="str">
        <f t="shared" si="1"/>
        <v>D</v>
      </c>
      <c r="N45" s="13">
        <f t="shared" si="2"/>
        <v>12913.04</v>
      </c>
      <c r="O45" s="3"/>
    </row>
    <row r="46" spans="1:17" x14ac:dyDescent="0.2">
      <c r="A46" s="3" t="str">
        <f>IF(ISERROR(VLOOKUP(B46,Catalogo!$A$2:$B$415,2,0)),0,(VLOOKUP(B46,Catalogo!$A$2:$B$415,2,0)))</f>
        <v>Record Keeping</v>
      </c>
      <c r="B46">
        <v>2298</v>
      </c>
      <c r="C46" t="s">
        <v>251</v>
      </c>
      <c r="D46" s="75">
        <v>45397</v>
      </c>
      <c r="E46" t="s">
        <v>198</v>
      </c>
      <c r="F46" s="76">
        <v>517.85</v>
      </c>
      <c r="K46" t="s">
        <v>76</v>
      </c>
      <c r="L46" s="12">
        <f t="shared" si="0"/>
        <v>2298</v>
      </c>
      <c r="M46" s="12" t="str">
        <f t="shared" si="1"/>
        <v>D</v>
      </c>
      <c r="N46" s="13">
        <f t="shared" si="2"/>
        <v>517.85</v>
      </c>
      <c r="O46" s="3"/>
    </row>
    <row r="47" spans="1:17" ht="15" x14ac:dyDescent="0.25">
      <c r="A47" s="3">
        <f>IF(ISERROR(VLOOKUP(B47,Catalogo!$A$2:$B$415,2,0)),0,(VLOOKUP(B47,Catalogo!$A$2:$B$415,2,0)))</f>
        <v>0</v>
      </c>
      <c r="B47" s="228"/>
      <c r="C47" s="228"/>
      <c r="D47" s="231"/>
      <c r="E47" s="228"/>
      <c r="F47" s="230"/>
      <c r="K47" s="228"/>
      <c r="L47" s="12">
        <f t="shared" si="0"/>
        <v>0</v>
      </c>
      <c r="M47" s="12" t="str">
        <f t="shared" si="1"/>
        <v/>
      </c>
      <c r="N47" s="13">
        <f t="shared" si="2"/>
        <v>0</v>
      </c>
      <c r="O47" s="3"/>
    </row>
    <row r="48" spans="1:17" ht="15" x14ac:dyDescent="0.25">
      <c r="A48" s="3">
        <f>IF(ISERROR(VLOOKUP(B48,Catalogo!$A$2:$B$415,2,0)),0,(VLOOKUP(B48,Catalogo!$A$2:$B$415,2,0)))</f>
        <v>0</v>
      </c>
      <c r="B48" s="228"/>
      <c r="C48" s="228"/>
      <c r="D48" s="231"/>
      <c r="E48" s="228"/>
      <c r="F48" s="230"/>
      <c r="K48" s="228"/>
      <c r="L48" s="12">
        <f t="shared" si="0"/>
        <v>0</v>
      </c>
      <c r="M48" s="12" t="str">
        <f t="shared" si="1"/>
        <v/>
      </c>
      <c r="N48" s="13">
        <f t="shared" si="2"/>
        <v>0</v>
      </c>
      <c r="O48" s="3"/>
    </row>
    <row r="49" spans="1:15" ht="15" x14ac:dyDescent="0.25">
      <c r="A49" s="3">
        <f>IF(ISERROR(VLOOKUP(B49,Catalogo!$A$2:$B$415,2,0)),0,(VLOOKUP(B49,Catalogo!$A$2:$B$415,2,0)))</f>
        <v>0</v>
      </c>
      <c r="B49" s="228"/>
      <c r="C49" s="228"/>
      <c r="D49" s="231"/>
      <c r="E49" s="228"/>
      <c r="F49" s="230"/>
      <c r="K49" s="228"/>
      <c r="L49" s="12">
        <f t="shared" si="0"/>
        <v>0</v>
      </c>
      <c r="M49" s="12" t="str">
        <f t="shared" si="1"/>
        <v/>
      </c>
      <c r="N49" s="13">
        <f t="shared" si="2"/>
        <v>0</v>
      </c>
      <c r="O49" s="3"/>
    </row>
    <row r="50" spans="1:15" x14ac:dyDescent="0.2">
      <c r="A50" s="3">
        <f>IF(ISERROR(VLOOKUP(B50,Catalogo!$A$2:$B$415,2,0)),0,(VLOOKUP(B50,Catalogo!$A$2:$B$415,2,0)))</f>
        <v>0</v>
      </c>
      <c r="D50" s="75"/>
      <c r="F50" s="76"/>
      <c r="L50" s="12">
        <f t="shared" si="0"/>
        <v>0</v>
      </c>
      <c r="M50" s="12" t="str">
        <f t="shared" si="1"/>
        <v/>
      </c>
      <c r="N50" s="13">
        <f t="shared" si="2"/>
        <v>0</v>
      </c>
      <c r="O50" s="3"/>
    </row>
    <row r="51" spans="1:15" ht="15" x14ac:dyDescent="0.25">
      <c r="A51" s="3">
        <f>IF(ISERROR(VLOOKUP(B51,Catalogo!$A$2:$B$415,2,0)),0,(VLOOKUP(B51,Catalogo!$A$2:$B$415,2,0)))</f>
        <v>0</v>
      </c>
      <c r="B51" s="228"/>
      <c r="C51" s="228"/>
      <c r="D51" s="231"/>
      <c r="E51" s="228"/>
      <c r="F51" s="230"/>
      <c r="K51" s="228"/>
      <c r="L51" s="12">
        <f t="shared" si="0"/>
        <v>0</v>
      </c>
      <c r="M51" s="12" t="str">
        <f t="shared" si="1"/>
        <v/>
      </c>
      <c r="N51" s="13">
        <f t="shared" si="2"/>
        <v>0</v>
      </c>
      <c r="O51" s="3"/>
    </row>
    <row r="52" spans="1:15" ht="15" x14ac:dyDescent="0.25">
      <c r="A52" s="3">
        <f>IF(ISERROR(VLOOKUP(B52,Catalogo!$A$2:$B$415,2,0)),0,(VLOOKUP(B52,Catalogo!$A$2:$B$415,2,0)))</f>
        <v>0</v>
      </c>
      <c r="B52" s="228"/>
      <c r="C52" s="228"/>
      <c r="D52" s="231"/>
      <c r="E52" s="228"/>
      <c r="F52" s="230"/>
      <c r="K52" s="228"/>
      <c r="L52" s="12">
        <f t="shared" si="0"/>
        <v>0</v>
      </c>
      <c r="M52" s="12" t="str">
        <f t="shared" si="1"/>
        <v/>
      </c>
      <c r="N52" s="13">
        <f t="shared" si="2"/>
        <v>0</v>
      </c>
      <c r="O52" s="3"/>
    </row>
    <row r="53" spans="1:15" ht="15" x14ac:dyDescent="0.25">
      <c r="A53" s="3">
        <f>IF(ISERROR(VLOOKUP(B53,Catalogo!$A$2:$B$415,2,0)),0,(VLOOKUP(B53,Catalogo!$A$2:$B$415,2,0)))</f>
        <v>0</v>
      </c>
      <c r="B53" s="228"/>
      <c r="C53" s="228"/>
      <c r="D53" s="231"/>
      <c r="E53" s="228"/>
      <c r="F53" s="230"/>
      <c r="K53" s="228"/>
      <c r="L53" s="12">
        <f t="shared" si="0"/>
        <v>0</v>
      </c>
      <c r="M53" s="12" t="str">
        <f t="shared" si="1"/>
        <v/>
      </c>
      <c r="N53" s="13">
        <f t="shared" si="2"/>
        <v>0</v>
      </c>
      <c r="O53" s="3"/>
    </row>
    <row r="54" spans="1:15" ht="15" x14ac:dyDescent="0.25">
      <c r="A54" s="3">
        <f>IF(ISERROR(VLOOKUP(B54,Catalogo!$A$2:$B$415,2,0)),0,(VLOOKUP(B54,Catalogo!$A$2:$B$415,2,0)))</f>
        <v>0</v>
      </c>
      <c r="B54" s="228"/>
      <c r="C54" s="228"/>
      <c r="D54" s="231"/>
      <c r="E54" s="228"/>
      <c r="F54" s="230"/>
      <c r="K54" s="228"/>
      <c r="L54" s="12">
        <f t="shared" si="0"/>
        <v>0</v>
      </c>
      <c r="M54" s="12" t="str">
        <f t="shared" si="1"/>
        <v/>
      </c>
      <c r="N54" s="13">
        <f t="shared" si="2"/>
        <v>0</v>
      </c>
      <c r="O54" s="3"/>
    </row>
    <row r="55" spans="1:15" ht="15" x14ac:dyDescent="0.25">
      <c r="A55" s="3">
        <f>IF(ISERROR(VLOOKUP(B55,Catalogo!$A$2:$B$415,2,0)),0,(VLOOKUP(B55,Catalogo!$A$2:$B$415,2,0)))</f>
        <v>0</v>
      </c>
      <c r="B55" s="228"/>
      <c r="C55" s="228"/>
      <c r="D55" s="231"/>
      <c r="E55" s="228"/>
      <c r="F55" s="230"/>
      <c r="K55" s="228"/>
      <c r="L55" s="12">
        <f t="shared" si="0"/>
        <v>0</v>
      </c>
      <c r="M55" s="12" t="str">
        <f t="shared" si="1"/>
        <v/>
      </c>
      <c r="N55" s="13">
        <f t="shared" si="2"/>
        <v>0</v>
      </c>
      <c r="O55" s="3"/>
    </row>
    <row r="56" spans="1:15" ht="15" x14ac:dyDescent="0.25">
      <c r="A56" s="3">
        <f>IF(ISERROR(VLOOKUP(B56,Catalogo!$A$2:$B$415,2,0)),0,(VLOOKUP(B56,Catalogo!$A$2:$B$415,2,0)))</f>
        <v>0</v>
      </c>
      <c r="B56" s="228"/>
      <c r="C56" s="228"/>
      <c r="D56" s="231"/>
      <c r="E56" s="228"/>
      <c r="F56" s="230"/>
      <c r="K56" s="228"/>
      <c r="L56" s="12">
        <f t="shared" si="0"/>
        <v>0</v>
      </c>
      <c r="M56" s="12" t="str">
        <f t="shared" si="1"/>
        <v/>
      </c>
      <c r="N56" s="13">
        <f t="shared" si="2"/>
        <v>0</v>
      </c>
      <c r="O56" s="3"/>
    </row>
    <row r="57" spans="1:15" ht="15" x14ac:dyDescent="0.25">
      <c r="A57" s="3">
        <f>IF(ISERROR(VLOOKUP(B57,Catalogo!$A$2:$B$415,2,0)),0,(VLOOKUP(B57,Catalogo!$A$2:$B$415,2,0)))</f>
        <v>0</v>
      </c>
      <c r="B57" s="228"/>
      <c r="C57" s="228"/>
      <c r="D57" s="231"/>
      <c r="E57" s="228"/>
      <c r="F57" s="230"/>
      <c r="K57" s="228"/>
      <c r="L57" s="12">
        <f t="shared" si="0"/>
        <v>0</v>
      </c>
      <c r="M57" s="12" t="str">
        <f t="shared" si="1"/>
        <v/>
      </c>
      <c r="N57" s="13">
        <f t="shared" si="2"/>
        <v>0</v>
      </c>
      <c r="O57" s="3"/>
    </row>
    <row r="58" spans="1:15" ht="15" x14ac:dyDescent="0.25">
      <c r="A58" s="3">
        <f>IF(ISERROR(VLOOKUP(B58,Catalogo!$A$2:$B$415,2,0)),0,(VLOOKUP(B58,Catalogo!$A$2:$B$415,2,0)))</f>
        <v>0</v>
      </c>
      <c r="B58" s="228"/>
      <c r="C58" s="228"/>
      <c r="D58" s="231"/>
      <c r="E58" s="228"/>
      <c r="F58" s="230"/>
      <c r="K58" s="228"/>
      <c r="L58" s="12">
        <f t="shared" si="0"/>
        <v>0</v>
      </c>
      <c r="M58" s="12" t="str">
        <f t="shared" si="1"/>
        <v/>
      </c>
      <c r="N58" s="13">
        <f t="shared" si="2"/>
        <v>0</v>
      </c>
      <c r="O58" s="3"/>
    </row>
    <row r="59" spans="1:15" ht="15" x14ac:dyDescent="0.25">
      <c r="A59" s="3">
        <f>IF(ISERROR(VLOOKUP(B59,Catalogo!$A$2:$B$415,2,0)),0,(VLOOKUP(B59,Catalogo!$A$2:$B$415,2,0)))</f>
        <v>0</v>
      </c>
      <c r="B59" s="228"/>
      <c r="C59" s="228"/>
      <c r="D59" s="231"/>
      <c r="E59" s="228"/>
      <c r="F59" s="230"/>
      <c r="K59" s="228"/>
      <c r="L59" s="12">
        <f t="shared" si="0"/>
        <v>0</v>
      </c>
      <c r="M59" s="12" t="str">
        <f t="shared" si="1"/>
        <v/>
      </c>
      <c r="N59" s="13">
        <f t="shared" si="2"/>
        <v>0</v>
      </c>
      <c r="O59" s="3"/>
    </row>
    <row r="60" spans="1:15" ht="15" x14ac:dyDescent="0.25">
      <c r="A60" s="3">
        <f>IF(ISERROR(VLOOKUP(B60,Catalogo!$A$2:$B$415,2,0)),0,(VLOOKUP(B60,Catalogo!$A$2:$B$415,2,0)))</f>
        <v>0</v>
      </c>
      <c r="B60" s="228"/>
      <c r="C60" s="228"/>
      <c r="D60" s="231"/>
      <c r="E60" s="228"/>
      <c r="F60" s="230"/>
      <c r="K60" s="228"/>
      <c r="L60" s="12">
        <f t="shared" si="0"/>
        <v>0</v>
      </c>
      <c r="M60" s="12" t="str">
        <f t="shared" si="1"/>
        <v/>
      </c>
      <c r="N60" s="13">
        <f t="shared" si="2"/>
        <v>0</v>
      </c>
      <c r="O60" s="3"/>
    </row>
    <row r="61" spans="1:15" ht="15" x14ac:dyDescent="0.25">
      <c r="A61" s="3">
        <f>IF(ISERROR(VLOOKUP(B61,Catalogo!$A$2:$B$415,2,0)),0,(VLOOKUP(B61,Catalogo!$A$2:$B$415,2,0)))</f>
        <v>0</v>
      </c>
      <c r="B61" s="228"/>
      <c r="C61" s="228"/>
      <c r="D61" s="231"/>
      <c r="E61" s="228"/>
      <c r="F61" s="230"/>
      <c r="K61" s="228"/>
      <c r="L61" s="12">
        <f t="shared" si="0"/>
        <v>0</v>
      </c>
      <c r="M61" s="12" t="str">
        <f t="shared" si="1"/>
        <v/>
      </c>
      <c r="N61" s="13">
        <f t="shared" si="2"/>
        <v>0</v>
      </c>
      <c r="O61" s="3"/>
    </row>
    <row r="62" spans="1:15" ht="15" x14ac:dyDescent="0.25">
      <c r="A62" s="3">
        <f>IF(ISERROR(VLOOKUP(B62,Catalogo!$A$2:$B$415,2,0)),0,(VLOOKUP(B62,Catalogo!$A$2:$B$415,2,0)))</f>
        <v>0</v>
      </c>
      <c r="B62" s="228"/>
      <c r="C62" s="228"/>
      <c r="D62" s="231"/>
      <c r="E62" s="228"/>
      <c r="F62" s="230"/>
      <c r="K62" s="228"/>
      <c r="L62" s="12">
        <f t="shared" si="0"/>
        <v>0</v>
      </c>
      <c r="M62" s="12" t="str">
        <f t="shared" si="1"/>
        <v/>
      </c>
      <c r="N62" s="13">
        <f t="shared" si="2"/>
        <v>0</v>
      </c>
      <c r="O62" s="3"/>
    </row>
    <row r="63" spans="1:15" ht="15" x14ac:dyDescent="0.25">
      <c r="A63" s="3">
        <f>IF(ISERROR(VLOOKUP(B63,Catalogo!$A$2:$B$415,2,0)),0,(VLOOKUP(B63,Catalogo!$A$2:$B$415,2,0)))</f>
        <v>0</v>
      </c>
      <c r="B63" s="228"/>
      <c r="C63" s="228"/>
      <c r="D63" s="231"/>
      <c r="E63" s="228"/>
      <c r="F63" s="230"/>
      <c r="K63" s="228"/>
      <c r="L63" s="12">
        <f t="shared" si="0"/>
        <v>0</v>
      </c>
      <c r="M63" s="12" t="str">
        <f t="shared" si="1"/>
        <v/>
      </c>
      <c r="N63" s="13">
        <f t="shared" si="2"/>
        <v>0</v>
      </c>
      <c r="O63" s="3"/>
    </row>
    <row r="64" spans="1:15" ht="15" x14ac:dyDescent="0.25">
      <c r="A64" s="3">
        <f>IF(ISERROR(VLOOKUP(B64,Catalogo!$A$2:$B$415,2,0)),0,(VLOOKUP(B64,Catalogo!$A$2:$B$415,2,0)))</f>
        <v>0</v>
      </c>
      <c r="B64" s="228"/>
      <c r="C64" s="228"/>
      <c r="D64" s="231"/>
      <c r="E64" s="228"/>
      <c r="F64" s="230"/>
      <c r="K64" s="228"/>
      <c r="L64" s="12">
        <f t="shared" si="0"/>
        <v>0</v>
      </c>
      <c r="M64" s="12" t="str">
        <f t="shared" si="1"/>
        <v/>
      </c>
      <c r="N64" s="13">
        <f t="shared" si="2"/>
        <v>0</v>
      </c>
      <c r="O64" s="3"/>
    </row>
    <row r="65" spans="1:15" ht="15" x14ac:dyDescent="0.25">
      <c r="A65" s="3">
        <f>IF(ISERROR(VLOOKUP(B65,Catalogo!$A$2:$B$415,2,0)),0,(VLOOKUP(B65,Catalogo!$A$2:$B$415,2,0)))</f>
        <v>0</v>
      </c>
      <c r="B65" s="228"/>
      <c r="C65" s="228"/>
      <c r="D65" s="231"/>
      <c r="E65" s="228"/>
      <c r="F65" s="230"/>
      <c r="K65" s="228"/>
      <c r="L65" s="12">
        <f t="shared" si="0"/>
        <v>0</v>
      </c>
      <c r="M65" s="12" t="str">
        <f t="shared" si="1"/>
        <v/>
      </c>
      <c r="N65" s="13">
        <f t="shared" si="2"/>
        <v>0</v>
      </c>
      <c r="O65" s="3"/>
    </row>
    <row r="66" spans="1:15" ht="15" x14ac:dyDescent="0.25">
      <c r="A66" s="3">
        <f>IF(ISERROR(VLOOKUP(B66,Catalogo!$A$2:$B$415,2,0)),0,(VLOOKUP(B66,Catalogo!$A$2:$B$415,2,0)))</f>
        <v>0</v>
      </c>
      <c r="B66" s="228"/>
      <c r="C66" s="228"/>
      <c r="D66" s="231"/>
      <c r="E66" s="228"/>
      <c r="F66" s="230"/>
      <c r="K66" s="228"/>
      <c r="L66" s="12">
        <f t="shared" ref="L66:L129" si="3">IF(A66="Record Keeping",B66,0)</f>
        <v>0</v>
      </c>
      <c r="M66" s="12" t="str">
        <f t="shared" ref="M66:M129" si="4">LEFT(E66,1)</f>
        <v/>
      </c>
      <c r="N66" s="13">
        <f t="shared" ref="N66:N129" si="5">IF(G66="CAN",F66*0,IF(M66="R",F66*-1,F66*1)*AND(A66="Record Keeping"))</f>
        <v>0</v>
      </c>
      <c r="O66" s="3"/>
    </row>
    <row r="67" spans="1:15" ht="15" x14ac:dyDescent="0.25">
      <c r="A67" s="3">
        <f>IF(ISERROR(VLOOKUP(B67,Catalogo!$A$2:$B$415,2,0)),0,(VLOOKUP(B67,Catalogo!$A$2:$B$415,2,0)))</f>
        <v>0</v>
      </c>
      <c r="B67" s="228"/>
      <c r="C67" s="228"/>
      <c r="D67" s="231"/>
      <c r="E67" s="228"/>
      <c r="F67" s="230"/>
      <c r="K67" s="228"/>
      <c r="L67" s="12">
        <f t="shared" si="3"/>
        <v>0</v>
      </c>
      <c r="M67" s="12" t="str">
        <f t="shared" si="4"/>
        <v/>
      </c>
      <c r="N67" s="13">
        <f t="shared" si="5"/>
        <v>0</v>
      </c>
      <c r="O67" s="3"/>
    </row>
    <row r="68" spans="1:15" ht="15" x14ac:dyDescent="0.25">
      <c r="A68" s="3">
        <f>IF(ISERROR(VLOOKUP(B68,Catalogo!$A$2:$B$415,2,0)),0,(VLOOKUP(B68,Catalogo!$A$2:$B$415,2,0)))</f>
        <v>0</v>
      </c>
      <c r="B68" s="228"/>
      <c r="C68" s="228"/>
      <c r="D68" s="231"/>
      <c r="E68" s="228"/>
      <c r="F68" s="230"/>
      <c r="K68" s="228"/>
      <c r="L68" s="12">
        <f t="shared" si="3"/>
        <v>0</v>
      </c>
      <c r="M68" s="12" t="str">
        <f t="shared" si="4"/>
        <v/>
      </c>
      <c r="N68" s="13">
        <f t="shared" si="5"/>
        <v>0</v>
      </c>
      <c r="O68" s="3"/>
    </row>
    <row r="69" spans="1:15" ht="15" x14ac:dyDescent="0.25">
      <c r="A69" s="3">
        <f>IF(ISERROR(VLOOKUP(B69,Catalogo!$A$2:$B$415,2,0)),0,(VLOOKUP(B69,Catalogo!$A$2:$B$415,2,0)))</f>
        <v>0</v>
      </c>
      <c r="B69" s="228"/>
      <c r="C69" s="228"/>
      <c r="D69" s="231"/>
      <c r="E69" s="228"/>
      <c r="F69" s="230"/>
      <c r="K69" s="228"/>
      <c r="L69" s="12">
        <f t="shared" si="3"/>
        <v>0</v>
      </c>
      <c r="M69" s="12" t="str">
        <f t="shared" si="4"/>
        <v/>
      </c>
      <c r="N69" s="13">
        <f t="shared" si="5"/>
        <v>0</v>
      </c>
      <c r="O69" s="3"/>
    </row>
    <row r="70" spans="1:15" ht="15" x14ac:dyDescent="0.25">
      <c r="A70" s="3">
        <f>IF(ISERROR(VLOOKUP(B70,Catalogo!$A$2:$B$415,2,0)),0,(VLOOKUP(B70,Catalogo!$A$2:$B$415,2,0)))</f>
        <v>0</v>
      </c>
      <c r="B70" s="228"/>
      <c r="C70" s="228"/>
      <c r="D70" s="231"/>
      <c r="E70" s="228"/>
      <c r="F70" s="230"/>
      <c r="K70" s="228"/>
      <c r="L70" s="12">
        <f t="shared" si="3"/>
        <v>0</v>
      </c>
      <c r="M70" s="12" t="str">
        <f t="shared" si="4"/>
        <v/>
      </c>
      <c r="N70" s="13">
        <f t="shared" si="5"/>
        <v>0</v>
      </c>
      <c r="O70" s="3"/>
    </row>
    <row r="71" spans="1:15" ht="15" x14ac:dyDescent="0.25">
      <c r="A71" s="3">
        <f>IF(ISERROR(VLOOKUP(B71,Catalogo!$A$2:$B$415,2,0)),0,(VLOOKUP(B71,Catalogo!$A$2:$B$415,2,0)))</f>
        <v>0</v>
      </c>
      <c r="B71" s="228"/>
      <c r="C71" s="228"/>
      <c r="D71" s="231"/>
      <c r="E71" s="228"/>
      <c r="F71" s="230"/>
      <c r="K71" s="228"/>
      <c r="L71" s="12">
        <f t="shared" si="3"/>
        <v>0</v>
      </c>
      <c r="M71" s="12" t="str">
        <f t="shared" si="4"/>
        <v/>
      </c>
      <c r="N71" s="13">
        <f t="shared" si="5"/>
        <v>0</v>
      </c>
      <c r="O71" s="3"/>
    </row>
    <row r="72" spans="1:15" ht="15" x14ac:dyDescent="0.25">
      <c r="A72" s="3">
        <f>IF(ISERROR(VLOOKUP(B72,Catalogo!$A$2:$B$415,2,0)),0,(VLOOKUP(B72,Catalogo!$A$2:$B$415,2,0)))</f>
        <v>0</v>
      </c>
      <c r="B72" s="228"/>
      <c r="C72" s="228"/>
      <c r="D72" s="231"/>
      <c r="E72" s="228"/>
      <c r="F72" s="230"/>
      <c r="K72" s="228"/>
      <c r="L72" s="12">
        <f t="shared" si="3"/>
        <v>0</v>
      </c>
      <c r="M72" s="12" t="str">
        <f t="shared" si="4"/>
        <v/>
      </c>
      <c r="N72" s="13">
        <f t="shared" si="5"/>
        <v>0</v>
      </c>
      <c r="O72" s="3"/>
    </row>
    <row r="73" spans="1:15" ht="15" x14ac:dyDescent="0.25">
      <c r="A73" s="3">
        <f>IF(ISERROR(VLOOKUP(B73,Catalogo!$A$2:$B$415,2,0)),0,(VLOOKUP(B73,Catalogo!$A$2:$B$415,2,0)))</f>
        <v>0</v>
      </c>
      <c r="B73" s="228"/>
      <c r="C73" s="228"/>
      <c r="D73" s="231"/>
      <c r="E73" s="228"/>
      <c r="F73" s="230"/>
      <c r="K73" s="228"/>
      <c r="L73" s="12">
        <f t="shared" si="3"/>
        <v>0</v>
      </c>
      <c r="M73" s="12" t="str">
        <f t="shared" si="4"/>
        <v/>
      </c>
      <c r="N73" s="13">
        <f t="shared" si="5"/>
        <v>0</v>
      </c>
      <c r="O73" s="3"/>
    </row>
    <row r="74" spans="1:15" ht="15" x14ac:dyDescent="0.25">
      <c r="A74" s="3">
        <f>IF(ISERROR(VLOOKUP(B74,Catalogo!$A$2:$B$415,2,0)),0,(VLOOKUP(B74,Catalogo!$A$2:$B$415,2,0)))</f>
        <v>0</v>
      </c>
      <c r="B74" s="228"/>
      <c r="C74" s="228"/>
      <c r="D74" s="231"/>
      <c r="E74" s="228"/>
      <c r="F74" s="230"/>
      <c r="K74" s="228"/>
      <c r="L74" s="12">
        <f t="shared" si="3"/>
        <v>0</v>
      </c>
      <c r="M74" s="12" t="str">
        <f t="shared" si="4"/>
        <v/>
      </c>
      <c r="N74" s="13">
        <f t="shared" si="5"/>
        <v>0</v>
      </c>
      <c r="O74" s="3"/>
    </row>
    <row r="75" spans="1:15" ht="15" x14ac:dyDescent="0.25">
      <c r="A75" s="3">
        <f>IF(ISERROR(VLOOKUP(B75,Catalogo!$A$2:$B$415,2,0)),0,(VLOOKUP(B75,Catalogo!$A$2:$B$415,2,0)))</f>
        <v>0</v>
      </c>
      <c r="B75" s="228"/>
      <c r="C75" s="228"/>
      <c r="D75" s="231"/>
      <c r="E75" s="228"/>
      <c r="F75" s="230"/>
      <c r="K75" s="228"/>
      <c r="L75" s="12">
        <f t="shared" si="3"/>
        <v>0</v>
      </c>
      <c r="M75" s="12" t="str">
        <f t="shared" si="4"/>
        <v/>
      </c>
      <c r="N75" s="13">
        <f t="shared" si="5"/>
        <v>0</v>
      </c>
      <c r="O75" s="3"/>
    </row>
    <row r="76" spans="1:15" ht="15" x14ac:dyDescent="0.25">
      <c r="A76" s="3">
        <f>IF(ISERROR(VLOOKUP(B76,Catalogo!$A$2:$B$415,2,0)),0,(VLOOKUP(B76,Catalogo!$A$2:$B$415,2,0)))</f>
        <v>0</v>
      </c>
      <c r="B76" s="228"/>
      <c r="C76" s="228"/>
      <c r="D76" s="231"/>
      <c r="E76" s="228"/>
      <c r="F76" s="230"/>
      <c r="K76" s="228"/>
      <c r="L76" s="12">
        <f t="shared" si="3"/>
        <v>0</v>
      </c>
      <c r="M76" s="12" t="str">
        <f t="shared" si="4"/>
        <v/>
      </c>
      <c r="N76" s="13">
        <f t="shared" si="5"/>
        <v>0</v>
      </c>
      <c r="O76" s="3"/>
    </row>
    <row r="77" spans="1:15" ht="15" x14ac:dyDescent="0.25">
      <c r="A77" s="3">
        <f>IF(ISERROR(VLOOKUP(B77,Catalogo!$A$2:$B$415,2,0)),0,(VLOOKUP(B77,Catalogo!$A$2:$B$415,2,0)))</f>
        <v>0</v>
      </c>
      <c r="B77" s="228"/>
      <c r="C77" s="228"/>
      <c r="D77" s="231"/>
      <c r="E77" s="228"/>
      <c r="F77" s="230"/>
      <c r="K77" s="228"/>
      <c r="L77" s="12">
        <f t="shared" si="3"/>
        <v>0</v>
      </c>
      <c r="M77" s="12" t="str">
        <f t="shared" si="4"/>
        <v/>
      </c>
      <c r="N77" s="13">
        <f t="shared" si="5"/>
        <v>0</v>
      </c>
      <c r="O77" s="3"/>
    </row>
    <row r="78" spans="1:15" ht="15" x14ac:dyDescent="0.25">
      <c r="A78" s="3">
        <f>IF(ISERROR(VLOOKUP(B78,Catalogo!$A$2:$B$415,2,0)),0,(VLOOKUP(B78,Catalogo!$A$2:$B$415,2,0)))</f>
        <v>0</v>
      </c>
      <c r="B78" s="228"/>
      <c r="C78" s="228"/>
      <c r="D78" s="231"/>
      <c r="E78" s="228"/>
      <c r="F78" s="230"/>
      <c r="K78" s="228"/>
      <c r="L78" s="12">
        <f t="shared" si="3"/>
        <v>0</v>
      </c>
      <c r="M78" s="12" t="str">
        <f t="shared" si="4"/>
        <v/>
      </c>
      <c r="N78" s="13">
        <f t="shared" si="5"/>
        <v>0</v>
      </c>
      <c r="O78" s="3"/>
    </row>
    <row r="79" spans="1:15" ht="15" x14ac:dyDescent="0.25">
      <c r="A79" s="3">
        <f>IF(ISERROR(VLOOKUP(B79,Catalogo!$A$2:$B$415,2,0)),0,(VLOOKUP(B79,Catalogo!$A$2:$B$415,2,0)))</f>
        <v>0</v>
      </c>
      <c r="B79" s="228"/>
      <c r="C79" s="228"/>
      <c r="D79" s="231"/>
      <c r="E79" s="228"/>
      <c r="F79" s="230"/>
      <c r="K79" s="228"/>
      <c r="L79" s="12">
        <f t="shared" si="3"/>
        <v>0</v>
      </c>
      <c r="M79" s="12" t="str">
        <f t="shared" si="4"/>
        <v/>
      </c>
      <c r="N79" s="13">
        <f t="shared" si="5"/>
        <v>0</v>
      </c>
      <c r="O79" s="3"/>
    </row>
    <row r="80" spans="1:15" ht="15" x14ac:dyDescent="0.25">
      <c r="A80" s="3">
        <f>IF(ISERROR(VLOOKUP(B80,Catalogo!$A$2:$B$415,2,0)),0,(VLOOKUP(B80,Catalogo!$A$2:$B$415,2,0)))</f>
        <v>0</v>
      </c>
      <c r="B80" s="228"/>
      <c r="C80" s="228"/>
      <c r="D80" s="231"/>
      <c r="E80" s="228"/>
      <c r="F80" s="230"/>
      <c r="K80" s="228"/>
      <c r="L80" s="12">
        <f t="shared" si="3"/>
        <v>0</v>
      </c>
      <c r="M80" s="12" t="str">
        <f t="shared" si="4"/>
        <v/>
      </c>
      <c r="N80" s="13">
        <f t="shared" si="5"/>
        <v>0</v>
      </c>
      <c r="O80" s="3"/>
    </row>
    <row r="81" spans="1:15" ht="15" x14ac:dyDescent="0.25">
      <c r="A81" s="3">
        <f>IF(ISERROR(VLOOKUP(B81,Catalogo!$A$2:$B$415,2,0)),0,(VLOOKUP(B81,Catalogo!$A$2:$B$415,2,0)))</f>
        <v>0</v>
      </c>
      <c r="B81" s="228"/>
      <c r="C81" s="228"/>
      <c r="D81" s="231"/>
      <c r="E81" s="228"/>
      <c r="F81" s="230"/>
      <c r="K81" s="228"/>
      <c r="L81" s="12">
        <f t="shared" si="3"/>
        <v>0</v>
      </c>
      <c r="M81" s="12" t="str">
        <f t="shared" si="4"/>
        <v/>
      </c>
      <c r="N81" s="13">
        <f t="shared" si="5"/>
        <v>0</v>
      </c>
      <c r="O81" s="3"/>
    </row>
    <row r="82" spans="1:15" ht="15" x14ac:dyDescent="0.25">
      <c r="A82" s="3">
        <f>IF(ISERROR(VLOOKUP(B82,Catalogo!$A$2:$B$415,2,0)),0,(VLOOKUP(B82,Catalogo!$A$2:$B$415,2,0)))</f>
        <v>0</v>
      </c>
      <c r="B82" s="228"/>
      <c r="C82" s="228"/>
      <c r="D82" s="231"/>
      <c r="E82" s="228"/>
      <c r="F82" s="230"/>
      <c r="K82" s="228"/>
      <c r="L82" s="12">
        <f t="shared" si="3"/>
        <v>0</v>
      </c>
      <c r="M82" s="12" t="str">
        <f t="shared" si="4"/>
        <v/>
      </c>
      <c r="N82" s="13">
        <f t="shared" si="5"/>
        <v>0</v>
      </c>
      <c r="O82" s="3"/>
    </row>
    <row r="83" spans="1:15" ht="15" x14ac:dyDescent="0.25">
      <c r="A83" s="3">
        <f>IF(ISERROR(VLOOKUP(B83,Catalogo!$A$2:$B$415,2,0)),0,(VLOOKUP(B83,Catalogo!$A$2:$B$415,2,0)))</f>
        <v>0</v>
      </c>
      <c r="B83" s="228"/>
      <c r="C83" s="228"/>
      <c r="D83" s="231"/>
      <c r="E83" s="228"/>
      <c r="F83" s="230"/>
      <c r="K83" s="228"/>
      <c r="L83" s="12">
        <f t="shared" si="3"/>
        <v>0</v>
      </c>
      <c r="M83" s="12" t="str">
        <f t="shared" si="4"/>
        <v/>
      </c>
      <c r="N83" s="13">
        <f t="shared" si="5"/>
        <v>0</v>
      </c>
      <c r="O83" s="3"/>
    </row>
    <row r="84" spans="1:15" ht="15" x14ac:dyDescent="0.25">
      <c r="A84" s="3">
        <f>IF(ISERROR(VLOOKUP(B84,Catalogo!$A$2:$B$415,2,0)),0,(VLOOKUP(B84,Catalogo!$A$2:$B$415,2,0)))</f>
        <v>0</v>
      </c>
      <c r="B84" s="228"/>
      <c r="C84" s="228"/>
      <c r="D84" s="231"/>
      <c r="E84" s="228"/>
      <c r="F84" s="230"/>
      <c r="K84" s="228"/>
      <c r="L84" s="12">
        <f t="shared" si="3"/>
        <v>0</v>
      </c>
      <c r="M84" s="12" t="str">
        <f t="shared" si="4"/>
        <v/>
      </c>
      <c r="N84" s="13">
        <f t="shared" si="5"/>
        <v>0</v>
      </c>
      <c r="O84" s="3"/>
    </row>
    <row r="85" spans="1:15" ht="15" x14ac:dyDescent="0.25">
      <c r="A85" s="3">
        <f>IF(ISERROR(VLOOKUP(B85,Catalogo!$A$2:$B$415,2,0)),0,(VLOOKUP(B85,Catalogo!$A$2:$B$415,2,0)))</f>
        <v>0</v>
      </c>
      <c r="B85" s="228"/>
      <c r="C85" s="228"/>
      <c r="D85" s="231"/>
      <c r="E85" s="228"/>
      <c r="F85" s="230"/>
      <c r="K85" s="228"/>
      <c r="L85" s="12">
        <f t="shared" si="3"/>
        <v>0</v>
      </c>
      <c r="M85" s="12" t="str">
        <f t="shared" si="4"/>
        <v/>
      </c>
      <c r="N85" s="13">
        <f t="shared" si="5"/>
        <v>0</v>
      </c>
      <c r="O85" s="3"/>
    </row>
    <row r="86" spans="1:15" ht="15" x14ac:dyDescent="0.25">
      <c r="A86" s="3">
        <f>IF(ISERROR(VLOOKUP(B86,Catalogo!$A$2:$B$415,2,0)),0,(VLOOKUP(B86,Catalogo!$A$2:$B$415,2,0)))</f>
        <v>0</v>
      </c>
      <c r="B86" s="228"/>
      <c r="C86" s="228"/>
      <c r="D86" s="231"/>
      <c r="E86" s="228"/>
      <c r="F86" s="230"/>
      <c r="K86" s="228"/>
      <c r="L86" s="12">
        <f t="shared" si="3"/>
        <v>0</v>
      </c>
      <c r="M86" s="12" t="str">
        <f t="shared" si="4"/>
        <v/>
      </c>
      <c r="N86" s="13">
        <f t="shared" si="5"/>
        <v>0</v>
      </c>
      <c r="O86" s="3"/>
    </row>
    <row r="87" spans="1:15" ht="15" x14ac:dyDescent="0.25">
      <c r="A87" s="3">
        <f>IF(ISERROR(VLOOKUP(B87,Catalogo!$A$2:$B$415,2,0)),0,(VLOOKUP(B87,Catalogo!$A$2:$B$415,2,0)))</f>
        <v>0</v>
      </c>
      <c r="B87" s="228"/>
      <c r="C87" s="228"/>
      <c r="D87" s="231"/>
      <c r="E87" s="228"/>
      <c r="F87" s="230"/>
      <c r="K87" s="228"/>
      <c r="L87" s="12">
        <f t="shared" si="3"/>
        <v>0</v>
      </c>
      <c r="M87" s="12" t="str">
        <f t="shared" si="4"/>
        <v/>
      </c>
      <c r="N87" s="13">
        <f t="shared" si="5"/>
        <v>0</v>
      </c>
      <c r="O87" s="3"/>
    </row>
    <row r="88" spans="1:15" ht="15" x14ac:dyDescent="0.25">
      <c r="A88" s="3">
        <f>IF(ISERROR(VLOOKUP(B88,Catalogo!$A$2:$B$415,2,0)),0,(VLOOKUP(B88,Catalogo!$A$2:$B$415,2,0)))</f>
        <v>0</v>
      </c>
      <c r="B88" s="228"/>
      <c r="C88" s="228"/>
      <c r="D88" s="231"/>
      <c r="E88" s="228"/>
      <c r="F88" s="230"/>
      <c r="K88" s="228"/>
      <c r="L88" s="12">
        <f t="shared" si="3"/>
        <v>0</v>
      </c>
      <c r="M88" s="12" t="str">
        <f t="shared" si="4"/>
        <v/>
      </c>
      <c r="N88" s="13">
        <f t="shared" si="5"/>
        <v>0</v>
      </c>
      <c r="O88" s="3"/>
    </row>
    <row r="89" spans="1:15" ht="15" x14ac:dyDescent="0.25">
      <c r="A89" s="3">
        <f>IF(ISERROR(VLOOKUP(B89,Catalogo!$A$2:$B$415,2,0)),0,(VLOOKUP(B89,Catalogo!$A$2:$B$415,2,0)))</f>
        <v>0</v>
      </c>
      <c r="B89" s="228"/>
      <c r="C89" s="228"/>
      <c r="D89" s="231"/>
      <c r="E89" s="228"/>
      <c r="F89" s="230"/>
      <c r="K89" s="228"/>
      <c r="L89" s="12">
        <f t="shared" si="3"/>
        <v>0</v>
      </c>
      <c r="M89" s="12" t="str">
        <f t="shared" si="4"/>
        <v/>
      </c>
      <c r="N89" s="13">
        <f t="shared" si="5"/>
        <v>0</v>
      </c>
      <c r="O89" s="3"/>
    </row>
    <row r="90" spans="1:15" ht="15" x14ac:dyDescent="0.25">
      <c r="A90" s="3">
        <f>IF(ISERROR(VLOOKUP(B90,Catalogo!$A$2:$B$415,2,0)),0,(VLOOKUP(B90,Catalogo!$A$2:$B$415,2,0)))</f>
        <v>0</v>
      </c>
      <c r="B90" s="228"/>
      <c r="C90" s="228"/>
      <c r="D90" s="231"/>
      <c r="E90" s="228"/>
      <c r="F90" s="230"/>
      <c r="K90" s="228"/>
      <c r="L90" s="12">
        <f t="shared" si="3"/>
        <v>0</v>
      </c>
      <c r="M90" s="12" t="str">
        <f t="shared" si="4"/>
        <v/>
      </c>
      <c r="N90" s="13">
        <f t="shared" si="5"/>
        <v>0</v>
      </c>
      <c r="O90" s="3"/>
    </row>
    <row r="91" spans="1:15" ht="15" x14ac:dyDescent="0.25">
      <c r="A91" s="3">
        <f>IF(ISERROR(VLOOKUP(B91,Catalogo!$A$2:$B$415,2,0)),0,(VLOOKUP(B91,Catalogo!$A$2:$B$415,2,0)))</f>
        <v>0</v>
      </c>
      <c r="B91" s="228"/>
      <c r="C91" s="228"/>
      <c r="D91" s="231"/>
      <c r="E91" s="228"/>
      <c r="F91" s="230"/>
      <c r="K91" s="228"/>
      <c r="L91" s="12">
        <f t="shared" si="3"/>
        <v>0</v>
      </c>
      <c r="M91" s="12" t="str">
        <f t="shared" si="4"/>
        <v/>
      </c>
      <c r="N91" s="13">
        <f t="shared" si="5"/>
        <v>0</v>
      </c>
      <c r="O91" s="3"/>
    </row>
    <row r="92" spans="1:15" ht="15" x14ac:dyDescent="0.25">
      <c r="A92" s="3">
        <f>IF(ISERROR(VLOOKUP(B92,Catalogo!$A$2:$B$415,2,0)),0,(VLOOKUP(B92,Catalogo!$A$2:$B$415,2,0)))</f>
        <v>0</v>
      </c>
      <c r="B92" s="228"/>
      <c r="C92" s="228"/>
      <c r="D92" s="231"/>
      <c r="E92" s="228"/>
      <c r="F92" s="230"/>
      <c r="K92" s="228"/>
      <c r="L92" s="12">
        <f t="shared" si="3"/>
        <v>0</v>
      </c>
      <c r="M92" s="12" t="str">
        <f t="shared" si="4"/>
        <v/>
      </c>
      <c r="N92" s="13">
        <f t="shared" si="5"/>
        <v>0</v>
      </c>
      <c r="O92" s="3"/>
    </row>
    <row r="93" spans="1:15" ht="15" x14ac:dyDescent="0.25">
      <c r="A93" s="3">
        <f>IF(ISERROR(VLOOKUP(B93,Catalogo!$A$2:$B$415,2,0)),0,(VLOOKUP(B93,Catalogo!$A$2:$B$415,2,0)))</f>
        <v>0</v>
      </c>
      <c r="B93" s="228"/>
      <c r="C93" s="228"/>
      <c r="D93" s="231"/>
      <c r="E93" s="228"/>
      <c r="F93" s="230"/>
      <c r="K93" s="228"/>
      <c r="L93" s="12">
        <f t="shared" si="3"/>
        <v>0</v>
      </c>
      <c r="M93" s="12" t="str">
        <f t="shared" si="4"/>
        <v/>
      </c>
      <c r="N93" s="13">
        <f t="shared" si="5"/>
        <v>0</v>
      </c>
      <c r="O93" s="3"/>
    </row>
    <row r="94" spans="1:15" ht="15" x14ac:dyDescent="0.25">
      <c r="A94" s="3">
        <f>IF(ISERROR(VLOOKUP(B94,Catalogo!$A$2:$B$415,2,0)),0,(VLOOKUP(B94,Catalogo!$A$2:$B$415,2,0)))</f>
        <v>0</v>
      </c>
      <c r="B94" s="228"/>
      <c r="C94" s="228"/>
      <c r="D94" s="231"/>
      <c r="E94" s="228"/>
      <c r="F94" s="230"/>
      <c r="K94" s="228"/>
      <c r="L94" s="12">
        <f t="shared" si="3"/>
        <v>0</v>
      </c>
      <c r="M94" s="12" t="str">
        <f t="shared" si="4"/>
        <v/>
      </c>
      <c r="N94" s="13">
        <f t="shared" si="5"/>
        <v>0</v>
      </c>
      <c r="O94" s="3"/>
    </row>
    <row r="95" spans="1:15" ht="15" x14ac:dyDescent="0.25">
      <c r="A95" s="3">
        <f>IF(ISERROR(VLOOKUP(B95,Catalogo!$A$2:$B$415,2,0)),0,(VLOOKUP(B95,Catalogo!$A$2:$B$415,2,0)))</f>
        <v>0</v>
      </c>
      <c r="B95" s="228"/>
      <c r="C95" s="228"/>
      <c r="D95" s="231"/>
      <c r="E95" s="228"/>
      <c r="F95" s="230"/>
      <c r="K95" s="228"/>
      <c r="L95" s="12">
        <f t="shared" si="3"/>
        <v>0</v>
      </c>
      <c r="M95" s="12" t="str">
        <f t="shared" si="4"/>
        <v/>
      </c>
      <c r="N95" s="13">
        <f t="shared" si="5"/>
        <v>0</v>
      </c>
      <c r="O95" s="3"/>
    </row>
    <row r="96" spans="1:15" ht="15" x14ac:dyDescent="0.25">
      <c r="A96" s="3">
        <f>IF(ISERROR(VLOOKUP(B96,Catalogo!$A$2:$B$415,2,0)),0,(VLOOKUP(B96,Catalogo!$A$2:$B$415,2,0)))</f>
        <v>0</v>
      </c>
      <c r="B96" s="228"/>
      <c r="C96" s="228"/>
      <c r="D96" s="231"/>
      <c r="E96" s="228"/>
      <c r="F96" s="230"/>
      <c r="K96" s="228"/>
      <c r="L96" s="12">
        <f t="shared" si="3"/>
        <v>0</v>
      </c>
      <c r="M96" s="12" t="str">
        <f t="shared" si="4"/>
        <v/>
      </c>
      <c r="N96" s="13">
        <f t="shared" si="5"/>
        <v>0</v>
      </c>
      <c r="O96" s="3"/>
    </row>
    <row r="97" spans="1:15" ht="15" x14ac:dyDescent="0.25">
      <c r="A97" s="3">
        <f>IF(ISERROR(VLOOKUP(B97,Catalogo!$A$2:$B$415,2,0)),0,(VLOOKUP(B97,Catalogo!$A$2:$B$415,2,0)))</f>
        <v>0</v>
      </c>
      <c r="B97" s="228"/>
      <c r="C97" s="228"/>
      <c r="D97" s="231"/>
      <c r="E97" s="228"/>
      <c r="F97" s="230"/>
      <c r="K97" s="228"/>
      <c r="L97" s="12">
        <f t="shared" si="3"/>
        <v>0</v>
      </c>
      <c r="M97" s="12" t="str">
        <f t="shared" si="4"/>
        <v/>
      </c>
      <c r="N97" s="13">
        <f t="shared" si="5"/>
        <v>0</v>
      </c>
      <c r="O97" s="3"/>
    </row>
    <row r="98" spans="1:15" ht="15" x14ac:dyDescent="0.25">
      <c r="A98" s="3">
        <f>IF(ISERROR(VLOOKUP(B98,Catalogo!$A$2:$B$415,2,0)),0,(VLOOKUP(B98,Catalogo!$A$2:$B$415,2,0)))</f>
        <v>0</v>
      </c>
      <c r="B98" s="228"/>
      <c r="C98" s="228"/>
      <c r="D98" s="231"/>
      <c r="E98" s="228"/>
      <c r="F98" s="230"/>
      <c r="K98" s="228"/>
      <c r="L98" s="12">
        <f t="shared" si="3"/>
        <v>0</v>
      </c>
      <c r="M98" s="12" t="str">
        <f t="shared" si="4"/>
        <v/>
      </c>
      <c r="N98" s="13">
        <f t="shared" si="5"/>
        <v>0</v>
      </c>
      <c r="O98" s="3"/>
    </row>
    <row r="99" spans="1:15" ht="15" x14ac:dyDescent="0.25">
      <c r="A99" s="3">
        <f>IF(ISERROR(VLOOKUP(B99,Catalogo!$A$2:$B$415,2,0)),0,(VLOOKUP(B99,Catalogo!$A$2:$B$415,2,0)))</f>
        <v>0</v>
      </c>
      <c r="B99" s="228"/>
      <c r="C99" s="228"/>
      <c r="D99" s="231"/>
      <c r="E99" s="228"/>
      <c r="F99" s="230"/>
      <c r="K99" s="228"/>
      <c r="L99" s="12">
        <f t="shared" si="3"/>
        <v>0</v>
      </c>
      <c r="M99" s="12" t="str">
        <f t="shared" si="4"/>
        <v/>
      </c>
      <c r="N99" s="13">
        <f t="shared" si="5"/>
        <v>0</v>
      </c>
      <c r="O99" s="3"/>
    </row>
    <row r="100" spans="1:15" ht="15" x14ac:dyDescent="0.25">
      <c r="A100" s="3">
        <f>IF(ISERROR(VLOOKUP(B100,Catalogo!$A$2:$B$415,2,0)),0,(VLOOKUP(B100,Catalogo!$A$2:$B$415,2,0)))</f>
        <v>0</v>
      </c>
      <c r="B100" s="228"/>
      <c r="C100" s="228"/>
      <c r="D100" s="231"/>
      <c r="E100" s="228"/>
      <c r="F100" s="230"/>
      <c r="K100" s="228"/>
      <c r="L100" s="12">
        <f t="shared" si="3"/>
        <v>0</v>
      </c>
      <c r="M100" s="12" t="str">
        <f t="shared" si="4"/>
        <v/>
      </c>
      <c r="N100" s="13">
        <f t="shared" si="5"/>
        <v>0</v>
      </c>
      <c r="O100" s="3"/>
    </row>
    <row r="101" spans="1:15" ht="15" x14ac:dyDescent="0.25">
      <c r="A101" s="3">
        <f>IF(ISERROR(VLOOKUP(B101,Catalogo!$A$2:$B$415,2,0)),0,(VLOOKUP(B101,Catalogo!$A$2:$B$415,2,0)))</f>
        <v>0</v>
      </c>
      <c r="B101" s="228"/>
      <c r="C101" s="228"/>
      <c r="D101" s="231"/>
      <c r="E101" s="228"/>
      <c r="F101" s="230"/>
      <c r="K101" s="228"/>
      <c r="L101" s="12">
        <f t="shared" si="3"/>
        <v>0</v>
      </c>
      <c r="M101" s="12" t="str">
        <f t="shared" si="4"/>
        <v/>
      </c>
      <c r="N101" s="13">
        <f t="shared" si="5"/>
        <v>0</v>
      </c>
      <c r="O101" s="3"/>
    </row>
    <row r="102" spans="1:15" ht="15" x14ac:dyDescent="0.25">
      <c r="A102" s="3">
        <f>IF(ISERROR(VLOOKUP(B102,Catalogo!$A$2:$B$415,2,0)),0,(VLOOKUP(B102,Catalogo!$A$2:$B$415,2,0)))</f>
        <v>0</v>
      </c>
      <c r="B102" s="228"/>
      <c r="C102" s="228"/>
      <c r="D102" s="231"/>
      <c r="E102" s="228"/>
      <c r="F102" s="230"/>
      <c r="K102" s="228"/>
      <c r="L102" s="12">
        <f t="shared" si="3"/>
        <v>0</v>
      </c>
      <c r="M102" s="12" t="str">
        <f t="shared" si="4"/>
        <v/>
      </c>
      <c r="N102" s="13">
        <f t="shared" si="5"/>
        <v>0</v>
      </c>
      <c r="O102" s="3"/>
    </row>
    <row r="103" spans="1:15" ht="15" x14ac:dyDescent="0.25">
      <c r="A103" s="3">
        <f>IF(ISERROR(VLOOKUP(B103,Catalogo!$A$2:$B$415,2,0)),0,(VLOOKUP(B103,Catalogo!$A$2:$B$415,2,0)))</f>
        <v>0</v>
      </c>
      <c r="B103" s="228"/>
      <c r="C103" s="228"/>
      <c r="D103" s="231"/>
      <c r="E103" s="228"/>
      <c r="F103" s="230"/>
      <c r="K103" s="228"/>
      <c r="L103" s="12">
        <f t="shared" si="3"/>
        <v>0</v>
      </c>
      <c r="M103" s="12" t="str">
        <f t="shared" si="4"/>
        <v/>
      </c>
      <c r="N103" s="13">
        <f t="shared" si="5"/>
        <v>0</v>
      </c>
      <c r="O103" s="3"/>
    </row>
    <row r="104" spans="1:15" ht="15" x14ac:dyDescent="0.25">
      <c r="A104" s="3">
        <f>IF(ISERROR(VLOOKUP(B104,Catalogo!$A$2:$B$415,2,0)),0,(VLOOKUP(B104,Catalogo!$A$2:$B$415,2,0)))</f>
        <v>0</v>
      </c>
      <c r="B104" s="228"/>
      <c r="C104" s="228"/>
      <c r="D104" s="231"/>
      <c r="E104" s="228"/>
      <c r="F104" s="230"/>
      <c r="K104" s="228"/>
      <c r="L104" s="12">
        <f t="shared" si="3"/>
        <v>0</v>
      </c>
      <c r="M104" s="12" t="str">
        <f t="shared" si="4"/>
        <v/>
      </c>
      <c r="N104" s="13">
        <f t="shared" si="5"/>
        <v>0</v>
      </c>
      <c r="O104" s="3"/>
    </row>
    <row r="105" spans="1:15" ht="15" x14ac:dyDescent="0.25">
      <c r="A105" s="3">
        <f>IF(ISERROR(VLOOKUP(B105,Catalogo!$A$2:$B$415,2,0)),0,(VLOOKUP(B105,Catalogo!$A$2:$B$415,2,0)))</f>
        <v>0</v>
      </c>
      <c r="B105" s="228"/>
      <c r="C105" s="228"/>
      <c r="D105" s="231"/>
      <c r="E105" s="228"/>
      <c r="F105" s="230"/>
      <c r="K105" s="228"/>
      <c r="L105" s="12">
        <f t="shared" si="3"/>
        <v>0</v>
      </c>
      <c r="M105" s="12" t="str">
        <f t="shared" si="4"/>
        <v/>
      </c>
      <c r="N105" s="13">
        <f t="shared" si="5"/>
        <v>0</v>
      </c>
      <c r="O105" s="3"/>
    </row>
    <row r="106" spans="1:15" ht="15" x14ac:dyDescent="0.25">
      <c r="A106" s="3">
        <f>IF(ISERROR(VLOOKUP(B106,Catalogo!$A$2:$B$415,2,0)),0,(VLOOKUP(B106,Catalogo!$A$2:$B$415,2,0)))</f>
        <v>0</v>
      </c>
      <c r="B106" s="228"/>
      <c r="C106" s="228"/>
      <c r="D106" s="231"/>
      <c r="E106" s="228"/>
      <c r="F106" s="230"/>
      <c r="K106" s="228"/>
      <c r="L106" s="12">
        <f t="shared" si="3"/>
        <v>0</v>
      </c>
      <c r="M106" s="12" t="str">
        <f t="shared" si="4"/>
        <v/>
      </c>
      <c r="N106" s="13">
        <f t="shared" si="5"/>
        <v>0</v>
      </c>
      <c r="O106" s="3"/>
    </row>
    <row r="107" spans="1:15" ht="15" x14ac:dyDescent="0.25">
      <c r="A107" s="3">
        <f>IF(ISERROR(VLOOKUP(B107,Catalogo!$A$2:$B$415,2,0)),0,(VLOOKUP(B107,Catalogo!$A$2:$B$415,2,0)))</f>
        <v>0</v>
      </c>
      <c r="B107" s="228"/>
      <c r="C107" s="228"/>
      <c r="D107" s="231"/>
      <c r="E107" s="228"/>
      <c r="F107" s="230"/>
      <c r="K107" s="228"/>
      <c r="L107" s="12">
        <f t="shared" si="3"/>
        <v>0</v>
      </c>
      <c r="M107" s="12" t="str">
        <f t="shared" si="4"/>
        <v/>
      </c>
      <c r="N107" s="13">
        <f t="shared" si="5"/>
        <v>0</v>
      </c>
      <c r="O107" s="3"/>
    </row>
    <row r="108" spans="1:15" ht="15" x14ac:dyDescent="0.25">
      <c r="A108" s="3">
        <f>IF(ISERROR(VLOOKUP(B108,Catalogo!$A$2:$B$415,2,0)),0,(VLOOKUP(B108,Catalogo!$A$2:$B$415,2,0)))</f>
        <v>0</v>
      </c>
      <c r="B108" s="228"/>
      <c r="C108" s="228"/>
      <c r="D108" s="231"/>
      <c r="E108" s="228"/>
      <c r="F108" s="230"/>
      <c r="K108" s="228"/>
      <c r="L108" s="12">
        <f t="shared" si="3"/>
        <v>0</v>
      </c>
      <c r="M108" s="12" t="str">
        <f t="shared" si="4"/>
        <v/>
      </c>
      <c r="N108" s="13">
        <f t="shared" si="5"/>
        <v>0</v>
      </c>
      <c r="O108" s="3"/>
    </row>
    <row r="109" spans="1:15" ht="15" x14ac:dyDescent="0.25">
      <c r="A109" s="3">
        <f>IF(ISERROR(VLOOKUP(B109,Catalogo!$A$2:$B$415,2,0)),0,(VLOOKUP(B109,Catalogo!$A$2:$B$415,2,0)))</f>
        <v>0</v>
      </c>
      <c r="B109" s="228"/>
      <c r="C109" s="228"/>
      <c r="D109" s="231"/>
      <c r="E109" s="228"/>
      <c r="F109" s="230"/>
      <c r="K109" s="228"/>
      <c r="L109" s="12">
        <f t="shared" si="3"/>
        <v>0</v>
      </c>
      <c r="M109" s="12" t="str">
        <f t="shared" si="4"/>
        <v/>
      </c>
      <c r="N109" s="13">
        <f t="shared" si="5"/>
        <v>0</v>
      </c>
      <c r="O109" s="3"/>
    </row>
    <row r="110" spans="1:15" ht="15" x14ac:dyDescent="0.25">
      <c r="A110" s="3">
        <f>IF(ISERROR(VLOOKUP(B110,Catalogo!$A$2:$B$415,2,0)),0,(VLOOKUP(B110,Catalogo!$A$2:$B$415,2,0)))</f>
        <v>0</v>
      </c>
      <c r="B110" s="228"/>
      <c r="C110" s="228"/>
      <c r="D110" s="231"/>
      <c r="E110" s="228"/>
      <c r="F110" s="230"/>
      <c r="K110" s="228"/>
      <c r="L110" s="12">
        <f t="shared" si="3"/>
        <v>0</v>
      </c>
      <c r="M110" s="12" t="str">
        <f t="shared" si="4"/>
        <v/>
      </c>
      <c r="N110" s="13">
        <f t="shared" si="5"/>
        <v>0</v>
      </c>
      <c r="O110" s="3"/>
    </row>
    <row r="111" spans="1:15" ht="15" x14ac:dyDescent="0.25">
      <c r="A111" s="3">
        <f>IF(ISERROR(VLOOKUP(B111,Catalogo!$A$2:$B$415,2,0)),0,(VLOOKUP(B111,Catalogo!$A$2:$B$415,2,0)))</f>
        <v>0</v>
      </c>
      <c r="B111" s="228"/>
      <c r="C111" s="228"/>
      <c r="D111" s="231"/>
      <c r="E111" s="228"/>
      <c r="F111" s="230"/>
      <c r="K111" s="228"/>
      <c r="L111" s="12">
        <f t="shared" si="3"/>
        <v>0</v>
      </c>
      <c r="M111" s="12" t="str">
        <f t="shared" si="4"/>
        <v/>
      </c>
      <c r="N111" s="13">
        <f t="shared" si="5"/>
        <v>0</v>
      </c>
      <c r="O111" s="3"/>
    </row>
    <row r="112" spans="1:15" ht="15" x14ac:dyDescent="0.25">
      <c r="A112" s="3">
        <f>IF(ISERROR(VLOOKUP(B112,Catalogo!$A$2:$B$415,2,0)),0,(VLOOKUP(B112,Catalogo!$A$2:$B$415,2,0)))</f>
        <v>0</v>
      </c>
      <c r="B112" s="228"/>
      <c r="C112" s="228"/>
      <c r="D112" s="231"/>
      <c r="E112" s="228"/>
      <c r="F112" s="230"/>
      <c r="K112" s="228"/>
      <c r="L112" s="12">
        <f t="shared" si="3"/>
        <v>0</v>
      </c>
      <c r="M112" s="12" t="str">
        <f t="shared" si="4"/>
        <v/>
      </c>
      <c r="N112" s="13">
        <f t="shared" si="5"/>
        <v>0</v>
      </c>
      <c r="O112" s="3"/>
    </row>
    <row r="113" spans="1:15" x14ac:dyDescent="0.2">
      <c r="A113" s="3">
        <f>IF(ISERROR(VLOOKUP(B113,Catalogo!$A$2:$B$415,2,0)),0,(VLOOKUP(B113,Catalogo!$A$2:$B$415,2,0)))</f>
        <v>0</v>
      </c>
      <c r="D113" s="75"/>
      <c r="F113" s="76"/>
      <c r="L113" s="12">
        <f t="shared" si="3"/>
        <v>0</v>
      </c>
      <c r="M113" s="12" t="str">
        <f t="shared" si="4"/>
        <v/>
      </c>
      <c r="N113" s="13">
        <f t="shared" si="5"/>
        <v>0</v>
      </c>
      <c r="O113" s="3"/>
    </row>
    <row r="114" spans="1:15" x14ac:dyDescent="0.2">
      <c r="A114" s="3">
        <f>IF(ISERROR(VLOOKUP(B114,Catalogo!$A$2:$B$415,2,0)),0,(VLOOKUP(B114,Catalogo!$A$2:$B$415,2,0)))</f>
        <v>0</v>
      </c>
      <c r="D114" s="75"/>
      <c r="F114" s="76"/>
      <c r="L114" s="12">
        <f t="shared" si="3"/>
        <v>0</v>
      </c>
      <c r="M114" s="12" t="str">
        <f t="shared" si="4"/>
        <v/>
      </c>
      <c r="N114" s="13">
        <f t="shared" si="5"/>
        <v>0</v>
      </c>
      <c r="O114" s="3"/>
    </row>
    <row r="115" spans="1:15" ht="15" x14ac:dyDescent="0.25">
      <c r="A115" s="3">
        <f>IF(ISERROR(VLOOKUP(B115,Catalogo!$A$2:$B$415,2,0)),0,(VLOOKUP(B115,Catalogo!$A$2:$B$415,2,0)))</f>
        <v>0</v>
      </c>
      <c r="B115" s="228"/>
      <c r="C115" s="228"/>
      <c r="D115" s="231"/>
      <c r="E115" s="228"/>
      <c r="F115" s="230"/>
      <c r="K115" s="228"/>
      <c r="L115" s="12">
        <f t="shared" si="3"/>
        <v>0</v>
      </c>
      <c r="M115" s="12" t="str">
        <f t="shared" si="4"/>
        <v/>
      </c>
      <c r="N115" s="13">
        <f t="shared" si="5"/>
        <v>0</v>
      </c>
      <c r="O115" s="3"/>
    </row>
    <row r="116" spans="1:15" ht="15" x14ac:dyDescent="0.25">
      <c r="A116" s="3">
        <f>IF(ISERROR(VLOOKUP(B116,Catalogo!$A$2:$B$415,2,0)),0,(VLOOKUP(B116,Catalogo!$A$2:$B$415,2,0)))</f>
        <v>0</v>
      </c>
      <c r="B116" s="228"/>
      <c r="C116" s="228"/>
      <c r="D116" s="231"/>
      <c r="E116" s="228"/>
      <c r="F116" s="230"/>
      <c r="K116" s="228"/>
      <c r="L116" s="12">
        <f t="shared" si="3"/>
        <v>0</v>
      </c>
      <c r="M116" s="12" t="str">
        <f t="shared" si="4"/>
        <v/>
      </c>
      <c r="N116" s="13">
        <f t="shared" si="5"/>
        <v>0</v>
      </c>
      <c r="O116" s="3"/>
    </row>
    <row r="117" spans="1:15" ht="15" x14ac:dyDescent="0.25">
      <c r="A117" s="3">
        <f>IF(ISERROR(VLOOKUP(B117,Catalogo!$A$2:$B$415,2,0)),0,(VLOOKUP(B117,Catalogo!$A$2:$B$415,2,0)))</f>
        <v>0</v>
      </c>
      <c r="B117" s="228"/>
      <c r="C117" s="228"/>
      <c r="D117" s="231"/>
      <c r="E117" s="228"/>
      <c r="F117" s="230"/>
      <c r="K117" s="228"/>
      <c r="L117" s="12">
        <f t="shared" si="3"/>
        <v>0</v>
      </c>
      <c r="M117" s="12" t="str">
        <f t="shared" si="4"/>
        <v/>
      </c>
      <c r="N117" s="13">
        <f t="shared" si="5"/>
        <v>0</v>
      </c>
      <c r="O117" s="3"/>
    </row>
    <row r="118" spans="1:15" ht="15" x14ac:dyDescent="0.25">
      <c r="A118" s="3">
        <f>IF(ISERROR(VLOOKUP(B118,Catalogo!$A$2:$B$415,2,0)),0,(VLOOKUP(B118,Catalogo!$A$2:$B$415,2,0)))</f>
        <v>0</v>
      </c>
      <c r="B118" s="228"/>
      <c r="C118" s="228"/>
      <c r="D118" s="231"/>
      <c r="E118" s="228"/>
      <c r="F118" s="230"/>
      <c r="K118" s="228"/>
      <c r="L118" s="12">
        <f t="shared" si="3"/>
        <v>0</v>
      </c>
      <c r="M118" s="12" t="str">
        <f t="shared" si="4"/>
        <v/>
      </c>
      <c r="N118" s="13">
        <f t="shared" si="5"/>
        <v>0</v>
      </c>
      <c r="O118" s="3"/>
    </row>
    <row r="119" spans="1:15" ht="15" x14ac:dyDescent="0.25">
      <c r="A119" s="3">
        <f>IF(ISERROR(VLOOKUP(B119,Catalogo!$A$2:$B$415,2,0)),0,(VLOOKUP(B119,Catalogo!$A$2:$B$415,2,0)))</f>
        <v>0</v>
      </c>
      <c r="B119" s="228"/>
      <c r="C119" s="228"/>
      <c r="D119" s="231"/>
      <c r="E119" s="228"/>
      <c r="F119" s="230"/>
      <c r="K119" s="228"/>
      <c r="L119" s="12">
        <f t="shared" si="3"/>
        <v>0</v>
      </c>
      <c r="M119" s="12" t="str">
        <f t="shared" si="4"/>
        <v/>
      </c>
      <c r="N119" s="13">
        <f t="shared" si="5"/>
        <v>0</v>
      </c>
      <c r="O119" s="3"/>
    </row>
    <row r="120" spans="1:15" ht="15" x14ac:dyDescent="0.25">
      <c r="A120" s="3">
        <f>IF(ISERROR(VLOOKUP(B120,Catalogo!$A$2:$B$415,2,0)),0,(VLOOKUP(B120,Catalogo!$A$2:$B$415,2,0)))</f>
        <v>0</v>
      </c>
      <c r="B120" s="228"/>
      <c r="C120" s="228"/>
      <c r="D120" s="231"/>
      <c r="E120" s="228"/>
      <c r="F120" s="230"/>
      <c r="K120" s="228"/>
      <c r="L120" s="12">
        <f t="shared" si="3"/>
        <v>0</v>
      </c>
      <c r="M120" s="12" t="str">
        <f t="shared" si="4"/>
        <v/>
      </c>
      <c r="N120" s="13">
        <f t="shared" si="5"/>
        <v>0</v>
      </c>
      <c r="O120" s="3"/>
    </row>
    <row r="121" spans="1:15" ht="15" x14ac:dyDescent="0.25">
      <c r="A121" s="3">
        <f>IF(ISERROR(VLOOKUP(B121,Catalogo!$A$2:$B$415,2,0)),0,(VLOOKUP(B121,Catalogo!$A$2:$B$415,2,0)))</f>
        <v>0</v>
      </c>
      <c r="B121" s="228"/>
      <c r="C121" s="228"/>
      <c r="D121" s="231"/>
      <c r="E121" s="228"/>
      <c r="F121" s="230"/>
      <c r="K121" s="228"/>
      <c r="L121" s="12">
        <f t="shared" si="3"/>
        <v>0</v>
      </c>
      <c r="M121" s="12" t="str">
        <f t="shared" si="4"/>
        <v/>
      </c>
      <c r="N121" s="13">
        <f t="shared" si="5"/>
        <v>0</v>
      </c>
      <c r="O121" s="3"/>
    </row>
    <row r="122" spans="1:15" ht="15" x14ac:dyDescent="0.25">
      <c r="A122" s="3">
        <f>IF(ISERROR(VLOOKUP(B122,Catalogo!$A$2:$B$415,2,0)),0,(VLOOKUP(B122,Catalogo!$A$2:$B$415,2,0)))</f>
        <v>0</v>
      </c>
      <c r="B122" s="228"/>
      <c r="C122" s="228"/>
      <c r="D122" s="231"/>
      <c r="E122" s="228"/>
      <c r="F122" s="230"/>
      <c r="K122" s="228"/>
      <c r="L122" s="12">
        <f t="shared" si="3"/>
        <v>0</v>
      </c>
      <c r="M122" s="12" t="str">
        <f t="shared" si="4"/>
        <v/>
      </c>
      <c r="N122" s="13">
        <f t="shared" si="5"/>
        <v>0</v>
      </c>
      <c r="O122" s="3"/>
    </row>
    <row r="123" spans="1:15" x14ac:dyDescent="0.2">
      <c r="A123" s="3">
        <f>IF(ISERROR(VLOOKUP(B123,Catalogo!$A$2:$B$415,2,0)),0,(VLOOKUP(B123,Catalogo!$A$2:$B$415,2,0)))</f>
        <v>0</v>
      </c>
      <c r="D123" s="75"/>
      <c r="F123" s="76"/>
      <c r="L123" s="12">
        <f t="shared" si="3"/>
        <v>0</v>
      </c>
      <c r="M123" s="12" t="str">
        <f t="shared" si="4"/>
        <v/>
      </c>
      <c r="N123" s="13">
        <f t="shared" si="5"/>
        <v>0</v>
      </c>
      <c r="O123" s="3"/>
    </row>
    <row r="124" spans="1:15" ht="15" x14ac:dyDescent="0.25">
      <c r="A124" s="3">
        <f>IF(ISERROR(VLOOKUP(B124,Catalogo!$A$2:$B$415,2,0)),0,(VLOOKUP(B124,Catalogo!$A$2:$B$415,2,0)))</f>
        <v>0</v>
      </c>
      <c r="B124" s="228"/>
      <c r="C124" s="228"/>
      <c r="D124" s="231"/>
      <c r="E124" s="228"/>
      <c r="F124" s="230"/>
      <c r="K124" s="228"/>
      <c r="L124" s="12">
        <f t="shared" si="3"/>
        <v>0</v>
      </c>
      <c r="M124" s="12" t="str">
        <f t="shared" si="4"/>
        <v/>
      </c>
      <c r="N124" s="13">
        <f t="shared" si="5"/>
        <v>0</v>
      </c>
      <c r="O124" s="3"/>
    </row>
    <row r="125" spans="1:15" ht="15" x14ac:dyDescent="0.25">
      <c r="A125" s="3">
        <f>IF(ISERROR(VLOOKUP(B125,Catalogo!$A$2:$B$415,2,0)),0,(VLOOKUP(B125,Catalogo!$A$2:$B$415,2,0)))</f>
        <v>0</v>
      </c>
      <c r="B125" s="228"/>
      <c r="C125" s="228"/>
      <c r="D125" s="231"/>
      <c r="E125" s="228"/>
      <c r="F125" s="230"/>
      <c r="K125" s="228"/>
      <c r="L125" s="12">
        <f t="shared" si="3"/>
        <v>0</v>
      </c>
      <c r="M125" s="12" t="str">
        <f t="shared" si="4"/>
        <v/>
      </c>
      <c r="N125" s="13">
        <f t="shared" si="5"/>
        <v>0</v>
      </c>
      <c r="O125" s="3"/>
    </row>
    <row r="126" spans="1:15" x14ac:dyDescent="0.2">
      <c r="A126" s="3">
        <f>IF(ISERROR(VLOOKUP(B126,Catalogo!$A$2:$B$415,2,0)),0,(VLOOKUP(B126,Catalogo!$A$2:$B$415,2,0)))</f>
        <v>0</v>
      </c>
      <c r="D126" s="75"/>
      <c r="F126" s="76"/>
      <c r="L126" s="12">
        <f t="shared" si="3"/>
        <v>0</v>
      </c>
      <c r="M126" s="12" t="str">
        <f t="shared" si="4"/>
        <v/>
      </c>
      <c r="N126" s="13">
        <f t="shared" si="5"/>
        <v>0</v>
      </c>
      <c r="O126" s="3"/>
    </row>
    <row r="127" spans="1:15" ht="15" x14ac:dyDescent="0.25">
      <c r="A127" s="3">
        <f>IF(ISERROR(VLOOKUP(B127,Catalogo!$A$2:$B$415,2,0)),0,(VLOOKUP(B127,Catalogo!$A$2:$B$415,2,0)))</f>
        <v>0</v>
      </c>
      <c r="B127" s="228"/>
      <c r="C127" s="228"/>
      <c r="D127" s="231"/>
      <c r="E127" s="228"/>
      <c r="F127" s="230"/>
      <c r="K127" s="228"/>
      <c r="L127" s="12">
        <f t="shared" si="3"/>
        <v>0</v>
      </c>
      <c r="M127" s="12" t="str">
        <f t="shared" si="4"/>
        <v/>
      </c>
      <c r="N127" s="13">
        <f t="shared" si="5"/>
        <v>0</v>
      </c>
      <c r="O127" s="3"/>
    </row>
    <row r="128" spans="1:15" ht="15" x14ac:dyDescent="0.25">
      <c r="A128" s="3">
        <f>IF(ISERROR(VLOOKUP(B128,Catalogo!$A$2:$B$415,2,0)),0,(VLOOKUP(B128,Catalogo!$A$2:$B$415,2,0)))</f>
        <v>0</v>
      </c>
      <c r="B128" s="228"/>
      <c r="C128" s="228"/>
      <c r="D128" s="231"/>
      <c r="E128" s="228"/>
      <c r="F128" s="230"/>
      <c r="K128" s="228"/>
      <c r="L128" s="12">
        <f t="shared" si="3"/>
        <v>0</v>
      </c>
      <c r="M128" s="12" t="str">
        <f t="shared" si="4"/>
        <v/>
      </c>
      <c r="N128" s="13">
        <f t="shared" si="5"/>
        <v>0</v>
      </c>
      <c r="O128" s="3"/>
    </row>
    <row r="129" spans="1:17" ht="15" x14ac:dyDescent="0.25">
      <c r="A129" s="3">
        <f>IF(ISERROR(VLOOKUP(B129,Catalogo!$A$2:$B$415,2,0)),0,(VLOOKUP(B129,Catalogo!$A$2:$B$415,2,0)))</f>
        <v>0</v>
      </c>
      <c r="B129" s="228"/>
      <c r="C129" s="228"/>
      <c r="D129" s="231"/>
      <c r="E129" s="228"/>
      <c r="F129" s="230"/>
      <c r="K129" s="228"/>
      <c r="L129" s="12">
        <f t="shared" si="3"/>
        <v>0</v>
      </c>
      <c r="M129" s="12" t="str">
        <f t="shared" si="4"/>
        <v/>
      </c>
      <c r="N129" s="13">
        <f t="shared" si="5"/>
        <v>0</v>
      </c>
      <c r="O129" s="3"/>
    </row>
    <row r="130" spans="1:17" ht="15" x14ac:dyDescent="0.25">
      <c r="A130" s="3">
        <f>IF(ISERROR(VLOOKUP(B130,Catalogo!$A$2:$B$415,2,0)),0,(VLOOKUP(B130,Catalogo!$A$2:$B$415,2,0)))</f>
        <v>0</v>
      </c>
      <c r="B130" s="228"/>
      <c r="C130" s="228"/>
      <c r="D130" s="231"/>
      <c r="E130" s="228"/>
      <c r="F130" s="230"/>
      <c r="K130" s="228"/>
      <c r="L130" s="12">
        <f t="shared" ref="L130:L193" si="6">IF(A130="Record Keeping",B130,0)</f>
        <v>0</v>
      </c>
      <c r="M130" s="12" t="str">
        <f t="shared" ref="M130:M193" si="7">LEFT(E130,1)</f>
        <v/>
      </c>
      <c r="N130" s="13">
        <f t="shared" ref="N130:N193" si="8">IF(G130="CAN",F130*0,IF(M130="R",F130*-1,F130*1)*AND(A130="Record Keeping"))</f>
        <v>0</v>
      </c>
      <c r="O130" s="3"/>
    </row>
    <row r="131" spans="1:17" x14ac:dyDescent="0.2">
      <c r="A131" s="3">
        <f>IF(ISERROR(VLOOKUP(B131,Catalogo!$A$2:$B$415,2,0)),0,(VLOOKUP(B131,Catalogo!$A$2:$B$415,2,0)))</f>
        <v>0</v>
      </c>
      <c r="D131" s="75"/>
      <c r="F131" s="76"/>
      <c r="L131" s="12">
        <f t="shared" si="6"/>
        <v>0</v>
      </c>
      <c r="M131" s="12" t="str">
        <f t="shared" si="7"/>
        <v/>
      </c>
      <c r="N131" s="13">
        <f t="shared" si="8"/>
        <v>0</v>
      </c>
      <c r="O131" s="3"/>
    </row>
    <row r="132" spans="1:17" x14ac:dyDescent="0.2">
      <c r="A132" s="3">
        <f>IF(ISERROR(VLOOKUP(B132,Catalogo!$A$2:$B$415,2,0)),0,(VLOOKUP(B132,Catalogo!$A$2:$B$415,2,0)))</f>
        <v>0</v>
      </c>
      <c r="D132" s="75"/>
      <c r="F132" s="76"/>
      <c r="L132" s="12">
        <f t="shared" si="6"/>
        <v>0</v>
      </c>
      <c r="M132" s="12" t="str">
        <f t="shared" si="7"/>
        <v/>
      </c>
      <c r="N132" s="13">
        <f t="shared" si="8"/>
        <v>0</v>
      </c>
      <c r="O132" s="3"/>
    </row>
    <row r="133" spans="1:17" x14ac:dyDescent="0.2">
      <c r="A133" s="3">
        <f>IF(ISERROR(VLOOKUP(B133,Catalogo!$A$2:$B$415,2,0)),0,(VLOOKUP(B133,Catalogo!$A$2:$B$415,2,0)))</f>
        <v>0</v>
      </c>
      <c r="D133" s="75"/>
      <c r="F133" s="76"/>
      <c r="L133" s="12">
        <f t="shared" si="6"/>
        <v>0</v>
      </c>
      <c r="M133" s="12" t="str">
        <f t="shared" si="7"/>
        <v/>
      </c>
      <c r="N133" s="13">
        <f t="shared" si="8"/>
        <v>0</v>
      </c>
      <c r="O133" s="3"/>
    </row>
    <row r="134" spans="1:17" x14ac:dyDescent="0.2">
      <c r="A134" s="3">
        <f>IF(ISERROR(VLOOKUP(B134,Catalogo!$A$2:$B$415,2,0)),0,(VLOOKUP(B134,Catalogo!$A$2:$B$415,2,0)))</f>
        <v>0</v>
      </c>
      <c r="D134" s="75"/>
      <c r="F134" s="76"/>
      <c r="L134" s="12">
        <f t="shared" si="6"/>
        <v>0</v>
      </c>
      <c r="M134" s="12" t="str">
        <f t="shared" si="7"/>
        <v/>
      </c>
      <c r="N134" s="13">
        <f t="shared" si="8"/>
        <v>0</v>
      </c>
      <c r="O134" s="3"/>
    </row>
    <row r="135" spans="1:17" x14ac:dyDescent="0.2">
      <c r="A135" s="3">
        <f>IF(ISERROR(VLOOKUP(B135,Catalogo!$A$2:$B$415,2,0)),0,(VLOOKUP(B135,Catalogo!$A$2:$B$415,2,0)))</f>
        <v>0</v>
      </c>
      <c r="D135" s="75"/>
      <c r="F135" s="76"/>
      <c r="L135" s="12">
        <f t="shared" si="6"/>
        <v>0</v>
      </c>
      <c r="M135" s="12" t="str">
        <f t="shared" si="7"/>
        <v/>
      </c>
      <c r="N135" s="13">
        <f t="shared" si="8"/>
        <v>0</v>
      </c>
      <c r="O135" s="3"/>
    </row>
    <row r="136" spans="1:17" x14ac:dyDescent="0.2">
      <c r="A136" s="3">
        <f>IF(ISERROR(VLOOKUP(B136,Catalogo!$A$2:$B$415,2,0)),0,(VLOOKUP(B136,Catalogo!$A$2:$B$415,2,0)))</f>
        <v>0</v>
      </c>
      <c r="D136" s="75"/>
      <c r="F136" s="76"/>
      <c r="L136" s="12">
        <f t="shared" si="6"/>
        <v>0</v>
      </c>
      <c r="M136" s="12" t="str">
        <f t="shared" si="7"/>
        <v/>
      </c>
      <c r="N136" s="13">
        <f t="shared" si="8"/>
        <v>0</v>
      </c>
      <c r="O136" s="3"/>
    </row>
    <row r="137" spans="1:17" x14ac:dyDescent="0.2">
      <c r="A137" s="3">
        <f>IF(ISERROR(VLOOKUP(B137,Catalogo!$A$2:$B$415,2,0)),0,(VLOOKUP(B137,Catalogo!$A$2:$B$415,2,0)))</f>
        <v>0</v>
      </c>
      <c r="D137" s="75"/>
      <c r="F137" s="76"/>
      <c r="L137" s="12">
        <f t="shared" si="6"/>
        <v>0</v>
      </c>
      <c r="M137" s="12" t="str">
        <f t="shared" si="7"/>
        <v/>
      </c>
      <c r="N137" s="13">
        <f t="shared" si="8"/>
        <v>0</v>
      </c>
      <c r="O137" s="3"/>
    </row>
    <row r="138" spans="1:17" ht="15" x14ac:dyDescent="0.25">
      <c r="A138" s="3">
        <f>IF(ISERROR(VLOOKUP(B138,Catalogo!$A$2:$B$415,2,0)),0,(VLOOKUP(B138,Catalogo!$A$2:$B$415,2,0)))</f>
        <v>0</v>
      </c>
      <c r="B138" s="228"/>
      <c r="C138" s="228"/>
      <c r="D138" s="231"/>
      <c r="E138" s="228"/>
      <c r="F138" s="230"/>
      <c r="K138" s="228"/>
      <c r="L138" s="12">
        <f t="shared" si="6"/>
        <v>0</v>
      </c>
      <c r="M138" s="12" t="str">
        <f t="shared" si="7"/>
        <v/>
      </c>
      <c r="N138" s="13">
        <f t="shared" si="8"/>
        <v>0</v>
      </c>
      <c r="O138" s="3"/>
    </row>
    <row r="139" spans="1:17" ht="15" x14ac:dyDescent="0.25">
      <c r="A139" s="3">
        <f>IF(ISERROR(VLOOKUP(B139,Catalogo!$A$2:$B$415,2,0)),0,(VLOOKUP(B139,Catalogo!$A$2:$B$415,2,0)))</f>
        <v>0</v>
      </c>
      <c r="B139" s="228"/>
      <c r="C139" s="228"/>
      <c r="D139" s="231"/>
      <c r="E139" s="228"/>
      <c r="F139" s="230"/>
      <c r="K139" s="228"/>
      <c r="L139" s="12">
        <f t="shared" si="6"/>
        <v>0</v>
      </c>
      <c r="M139" s="12" t="str">
        <f t="shared" si="7"/>
        <v/>
      </c>
      <c r="N139" s="13">
        <f t="shared" si="8"/>
        <v>0</v>
      </c>
      <c r="O139" s="3"/>
    </row>
    <row r="140" spans="1:17" ht="15" x14ac:dyDescent="0.25">
      <c r="A140" s="3">
        <f>IF(ISERROR(VLOOKUP(B140,Catalogo!$A$2:$B$415,2,0)),0,(VLOOKUP(B140,Catalogo!$A$2:$B$415,2,0)))</f>
        <v>0</v>
      </c>
      <c r="B140" s="228"/>
      <c r="C140" s="228"/>
      <c r="D140" s="231"/>
      <c r="E140" s="228"/>
      <c r="F140" s="230"/>
      <c r="K140" s="228"/>
      <c r="L140" s="12">
        <f t="shared" si="6"/>
        <v>0</v>
      </c>
      <c r="M140" s="12" t="str">
        <f t="shared" si="7"/>
        <v/>
      </c>
      <c r="N140" s="13">
        <f t="shared" si="8"/>
        <v>0</v>
      </c>
      <c r="O140" s="3"/>
    </row>
    <row r="141" spans="1:17" x14ac:dyDescent="0.2">
      <c r="A141" s="3">
        <f>IF(ISERROR(VLOOKUP(B141,Catalogo!$A$2:$B$415,2,0)),0,(VLOOKUP(B141,Catalogo!$A$2:$B$415,2,0)))</f>
        <v>0</v>
      </c>
      <c r="D141" s="75"/>
      <c r="F141" s="76"/>
      <c r="L141" s="12">
        <f t="shared" si="6"/>
        <v>0</v>
      </c>
      <c r="M141" s="12" t="str">
        <f t="shared" si="7"/>
        <v/>
      </c>
      <c r="N141" s="13">
        <f t="shared" si="8"/>
        <v>0</v>
      </c>
      <c r="O141" s="3"/>
    </row>
    <row r="142" spans="1:17" x14ac:dyDescent="0.2">
      <c r="A142" s="3">
        <f>IF(ISERROR(VLOOKUP(B142,Catalogo!$A$2:$B$415,2,0)),0,(VLOOKUP(B142,Catalogo!$A$2:$B$415,2,0)))</f>
        <v>0</v>
      </c>
      <c r="D142" s="75"/>
      <c r="F142" s="76"/>
      <c r="L142" s="12">
        <f t="shared" si="6"/>
        <v>0</v>
      </c>
      <c r="M142" s="12" t="str">
        <f t="shared" si="7"/>
        <v/>
      </c>
      <c r="N142" s="13">
        <f t="shared" si="8"/>
        <v>0</v>
      </c>
      <c r="O142" s="3"/>
    </row>
    <row r="143" spans="1:17" x14ac:dyDescent="0.2">
      <c r="A143" s="3">
        <f>IF(ISERROR(VLOOKUP(B143,Catalogo!$A$2:$B$415,2,0)),0,(VLOOKUP(B143,Catalogo!$A$2:$B$415,2,0)))</f>
        <v>0</v>
      </c>
      <c r="D143" s="75"/>
      <c r="F143" s="76"/>
      <c r="L143" s="12">
        <f t="shared" si="6"/>
        <v>0</v>
      </c>
      <c r="M143" s="12" t="str">
        <f t="shared" si="7"/>
        <v/>
      </c>
      <c r="N143" s="13">
        <f t="shared" si="8"/>
        <v>0</v>
      </c>
      <c r="O143" s="3"/>
    </row>
    <row r="144" spans="1:17" x14ac:dyDescent="0.2">
      <c r="A144" s="3">
        <f>IF(ISERROR(VLOOKUP(B144,Catalogo!$A$2:$B$415,2,0)),0,(VLOOKUP(B144,Catalogo!$A$2:$B$415,2,0)))</f>
        <v>0</v>
      </c>
      <c r="D144" s="75"/>
      <c r="F144" s="76"/>
      <c r="L144" s="12">
        <f t="shared" si="6"/>
        <v>0</v>
      </c>
      <c r="M144" s="12" t="str">
        <f t="shared" si="7"/>
        <v/>
      </c>
      <c r="N144" s="13">
        <f t="shared" si="8"/>
        <v>0</v>
      </c>
      <c r="O144" s="3"/>
      <c r="P144" s="3"/>
      <c r="Q144" s="3"/>
    </row>
    <row r="145" spans="1:17" x14ac:dyDescent="0.2">
      <c r="A145" s="3">
        <f>IF(ISERROR(VLOOKUP(B145,Catalogo!$A$2:$B$415,2,0)),0,(VLOOKUP(B145,Catalogo!$A$2:$B$415,2,0)))</f>
        <v>0</v>
      </c>
      <c r="D145" s="75"/>
      <c r="F145" s="76"/>
      <c r="L145" s="12">
        <f t="shared" si="6"/>
        <v>0</v>
      </c>
      <c r="M145" s="12" t="str">
        <f t="shared" si="7"/>
        <v/>
      </c>
      <c r="N145" s="13">
        <f t="shared" si="8"/>
        <v>0</v>
      </c>
      <c r="O145" s="3"/>
      <c r="P145" s="3"/>
      <c r="Q145" s="3"/>
    </row>
    <row r="146" spans="1:17" x14ac:dyDescent="0.2">
      <c r="A146" s="3">
        <f>IF(ISERROR(VLOOKUP(B146,Catalogo!$A$2:$B$415,2,0)),0,(VLOOKUP(B146,Catalogo!$A$2:$B$415,2,0)))</f>
        <v>0</v>
      </c>
      <c r="D146" s="75"/>
      <c r="F146" s="76"/>
      <c r="L146" s="12">
        <f t="shared" si="6"/>
        <v>0</v>
      </c>
      <c r="M146" s="12" t="str">
        <f t="shared" si="7"/>
        <v/>
      </c>
      <c r="N146" s="13">
        <f t="shared" si="8"/>
        <v>0</v>
      </c>
      <c r="O146" s="3"/>
      <c r="P146" s="3"/>
      <c r="Q146" s="3"/>
    </row>
    <row r="147" spans="1:17" x14ac:dyDescent="0.2">
      <c r="A147" s="3">
        <f>IF(ISERROR(VLOOKUP(B147,Catalogo!$A$2:$B$415,2,0)),0,(VLOOKUP(B147,Catalogo!$A$2:$B$415,2,0)))</f>
        <v>0</v>
      </c>
      <c r="D147" s="75"/>
      <c r="F147" s="76"/>
      <c r="L147" s="12">
        <f t="shared" si="6"/>
        <v>0</v>
      </c>
      <c r="M147" s="12" t="str">
        <f t="shared" si="7"/>
        <v/>
      </c>
      <c r="N147" s="13">
        <f t="shared" si="8"/>
        <v>0</v>
      </c>
      <c r="O147" s="3"/>
      <c r="P147" s="3"/>
      <c r="Q147" s="3"/>
    </row>
    <row r="148" spans="1:17" x14ac:dyDescent="0.2">
      <c r="A148" s="3">
        <f>IF(ISERROR(VLOOKUP(B148,Catalogo!$A$2:$B$415,2,0)),0,(VLOOKUP(B148,Catalogo!$A$2:$B$415,2,0)))</f>
        <v>0</v>
      </c>
      <c r="D148" s="75"/>
      <c r="F148" s="76"/>
      <c r="L148" s="12">
        <f t="shared" si="6"/>
        <v>0</v>
      </c>
      <c r="M148" s="12" t="str">
        <f t="shared" si="7"/>
        <v/>
      </c>
      <c r="N148" s="13">
        <f t="shared" si="8"/>
        <v>0</v>
      </c>
      <c r="O148" s="3"/>
      <c r="P148" s="3"/>
      <c r="Q148" s="3"/>
    </row>
    <row r="149" spans="1:17" x14ac:dyDescent="0.2">
      <c r="A149" s="3">
        <f>IF(ISERROR(VLOOKUP(B149,Catalogo!$A$2:$B$415,2,0)),0,(VLOOKUP(B149,Catalogo!$A$2:$B$415,2,0)))</f>
        <v>0</v>
      </c>
      <c r="D149" s="75"/>
      <c r="F149" s="76"/>
      <c r="L149" s="12">
        <f t="shared" si="6"/>
        <v>0</v>
      </c>
      <c r="M149" s="12" t="str">
        <f t="shared" si="7"/>
        <v/>
      </c>
      <c r="N149" s="13">
        <f t="shared" si="8"/>
        <v>0</v>
      </c>
      <c r="O149" s="3"/>
      <c r="P149" s="3"/>
      <c r="Q149" s="3"/>
    </row>
    <row r="150" spans="1:17" x14ac:dyDescent="0.2">
      <c r="A150" s="3">
        <f>IF(ISERROR(VLOOKUP(B150,Catalogo!$A$2:$B$415,2,0)),0,(VLOOKUP(B150,Catalogo!$A$2:$B$415,2,0)))</f>
        <v>0</v>
      </c>
      <c r="D150" s="75"/>
      <c r="F150" s="76"/>
      <c r="L150" s="12">
        <f t="shared" si="6"/>
        <v>0</v>
      </c>
      <c r="M150" s="12" t="str">
        <f t="shared" si="7"/>
        <v/>
      </c>
      <c r="N150" s="13">
        <f t="shared" si="8"/>
        <v>0</v>
      </c>
      <c r="O150" s="3"/>
      <c r="P150" s="3"/>
      <c r="Q150" s="3"/>
    </row>
    <row r="151" spans="1:17" x14ac:dyDescent="0.2">
      <c r="A151" s="3">
        <f>IF(ISERROR(VLOOKUP(B151,Catalogo!$A$2:$B$415,2,0)),0,(VLOOKUP(B151,Catalogo!$A$2:$B$415,2,0)))</f>
        <v>0</v>
      </c>
      <c r="D151" s="75"/>
      <c r="F151" s="76"/>
      <c r="L151" s="12">
        <f t="shared" si="6"/>
        <v>0</v>
      </c>
      <c r="M151" s="12" t="str">
        <f t="shared" si="7"/>
        <v/>
      </c>
      <c r="N151" s="13">
        <f t="shared" si="8"/>
        <v>0</v>
      </c>
      <c r="O151" s="3"/>
      <c r="P151" s="3"/>
      <c r="Q151" s="3"/>
    </row>
    <row r="152" spans="1:17" x14ac:dyDescent="0.2">
      <c r="A152" s="3">
        <f>IF(ISERROR(VLOOKUP(B152,Catalogo!$A$2:$B$415,2,0)),0,(VLOOKUP(B152,Catalogo!$A$2:$B$415,2,0)))</f>
        <v>0</v>
      </c>
      <c r="D152" s="75"/>
      <c r="F152" s="76"/>
      <c r="L152" s="12">
        <f t="shared" si="6"/>
        <v>0</v>
      </c>
      <c r="M152" s="12" t="str">
        <f t="shared" si="7"/>
        <v/>
      </c>
      <c r="N152" s="13">
        <f t="shared" si="8"/>
        <v>0</v>
      </c>
      <c r="O152" s="3"/>
      <c r="P152" s="3"/>
      <c r="Q152" s="3"/>
    </row>
    <row r="153" spans="1:17" x14ac:dyDescent="0.2">
      <c r="A153" s="3">
        <f>IF(ISERROR(VLOOKUP(B153,Catalogo!$A$2:$B$415,2,0)),0,(VLOOKUP(B153,Catalogo!$A$2:$B$415,2,0)))</f>
        <v>0</v>
      </c>
      <c r="D153" s="75"/>
      <c r="F153" s="76"/>
      <c r="L153" s="12">
        <f t="shared" si="6"/>
        <v>0</v>
      </c>
      <c r="M153" s="12" t="str">
        <f t="shared" si="7"/>
        <v/>
      </c>
      <c r="N153" s="13">
        <f t="shared" si="8"/>
        <v>0</v>
      </c>
      <c r="O153" s="3"/>
      <c r="P153" s="3"/>
      <c r="Q153" s="3"/>
    </row>
    <row r="154" spans="1:17" x14ac:dyDescent="0.2">
      <c r="A154" s="3">
        <f>IF(ISERROR(VLOOKUP(B154,Catalogo!$A$2:$B$415,2,0)),0,(VLOOKUP(B154,Catalogo!$A$2:$B$415,2,0)))</f>
        <v>0</v>
      </c>
      <c r="D154" s="75"/>
      <c r="F154" s="76"/>
      <c r="L154" s="12">
        <f t="shared" si="6"/>
        <v>0</v>
      </c>
      <c r="M154" s="12" t="str">
        <f t="shared" si="7"/>
        <v/>
      </c>
      <c r="N154" s="13">
        <f t="shared" si="8"/>
        <v>0</v>
      </c>
      <c r="O154" s="3"/>
      <c r="P154" s="3"/>
      <c r="Q154" s="3"/>
    </row>
    <row r="155" spans="1:17" x14ac:dyDescent="0.2">
      <c r="A155" s="3">
        <f>IF(ISERROR(VLOOKUP(B155,Catalogo!$A$2:$B$415,2,0)),0,(VLOOKUP(B155,Catalogo!$A$2:$B$415,2,0)))</f>
        <v>0</v>
      </c>
      <c r="D155" s="75"/>
      <c r="F155" s="76"/>
      <c r="L155" s="12">
        <f t="shared" si="6"/>
        <v>0</v>
      </c>
      <c r="M155" s="12" t="str">
        <f t="shared" si="7"/>
        <v/>
      </c>
      <c r="N155" s="13">
        <f t="shared" si="8"/>
        <v>0</v>
      </c>
      <c r="O155" s="3"/>
      <c r="P155" s="3"/>
      <c r="Q155" s="3"/>
    </row>
    <row r="156" spans="1:17" x14ac:dyDescent="0.2">
      <c r="A156" s="3">
        <f>IF(ISERROR(VLOOKUP(B156,Catalogo!$A$2:$B$415,2,0)),0,(VLOOKUP(B156,Catalogo!$A$2:$B$415,2,0)))</f>
        <v>0</v>
      </c>
      <c r="D156" s="75"/>
      <c r="F156" s="76"/>
      <c r="L156" s="12">
        <f t="shared" si="6"/>
        <v>0</v>
      </c>
      <c r="M156" s="12" t="str">
        <f t="shared" si="7"/>
        <v/>
      </c>
      <c r="N156" s="13">
        <f t="shared" si="8"/>
        <v>0</v>
      </c>
      <c r="O156" s="3"/>
      <c r="P156" s="3"/>
      <c r="Q156" s="3"/>
    </row>
    <row r="157" spans="1:17" x14ac:dyDescent="0.2">
      <c r="A157" s="3">
        <f>IF(ISERROR(VLOOKUP(B157,Catalogo!$A$2:$B$415,2,0)),0,(VLOOKUP(B157,Catalogo!$A$2:$B$415,2,0)))</f>
        <v>0</v>
      </c>
      <c r="D157" s="75"/>
      <c r="F157" s="76"/>
      <c r="L157" s="12">
        <f t="shared" si="6"/>
        <v>0</v>
      </c>
      <c r="M157" s="12" t="str">
        <f t="shared" si="7"/>
        <v/>
      </c>
      <c r="N157" s="13">
        <f t="shared" si="8"/>
        <v>0</v>
      </c>
      <c r="O157" s="3"/>
      <c r="P157" s="3"/>
      <c r="Q157" s="3"/>
    </row>
    <row r="158" spans="1:17" x14ac:dyDescent="0.2">
      <c r="A158" s="3">
        <f>IF(ISERROR(VLOOKUP(B158,Catalogo!$A$2:$B$415,2,0)),0,(VLOOKUP(B158,Catalogo!$A$2:$B$415,2,0)))</f>
        <v>0</v>
      </c>
      <c r="D158" s="75"/>
      <c r="F158" s="76"/>
      <c r="L158" s="12">
        <f t="shared" si="6"/>
        <v>0</v>
      </c>
      <c r="M158" s="12" t="str">
        <f t="shared" si="7"/>
        <v/>
      </c>
      <c r="N158" s="13">
        <f t="shared" si="8"/>
        <v>0</v>
      </c>
      <c r="O158" s="3"/>
      <c r="P158" s="3"/>
      <c r="Q158" s="3"/>
    </row>
    <row r="159" spans="1:17" x14ac:dyDescent="0.2">
      <c r="A159" s="3">
        <f>IF(ISERROR(VLOOKUP(B159,Catalogo!$A$2:$B$415,2,0)),0,(VLOOKUP(B159,Catalogo!$A$2:$B$415,2,0)))</f>
        <v>0</v>
      </c>
      <c r="D159" s="75"/>
      <c r="F159" s="76"/>
      <c r="L159" s="12">
        <f t="shared" si="6"/>
        <v>0</v>
      </c>
      <c r="M159" s="12" t="str">
        <f t="shared" si="7"/>
        <v/>
      </c>
      <c r="N159" s="13">
        <f t="shared" si="8"/>
        <v>0</v>
      </c>
      <c r="O159" s="3"/>
      <c r="P159" s="3"/>
      <c r="Q159" s="3"/>
    </row>
    <row r="160" spans="1:17" x14ac:dyDescent="0.2">
      <c r="A160" s="3">
        <f>IF(ISERROR(VLOOKUP(B160,Catalogo!$A$2:$B$415,2,0)),0,(VLOOKUP(B160,Catalogo!$A$2:$B$415,2,0)))</f>
        <v>0</v>
      </c>
      <c r="D160" s="75"/>
      <c r="F160" s="76"/>
      <c r="L160" s="12">
        <f t="shared" si="6"/>
        <v>0</v>
      </c>
      <c r="M160" s="12" t="str">
        <f t="shared" si="7"/>
        <v/>
      </c>
      <c r="N160" s="13">
        <f t="shared" si="8"/>
        <v>0</v>
      </c>
      <c r="O160" s="3"/>
      <c r="P160" s="3"/>
      <c r="Q160" s="3"/>
    </row>
    <row r="161" spans="1:17" x14ac:dyDescent="0.2">
      <c r="A161" s="3">
        <f>IF(ISERROR(VLOOKUP(B161,Catalogo!$A$2:$B$415,2,0)),0,(VLOOKUP(B161,Catalogo!$A$2:$B$415,2,0)))</f>
        <v>0</v>
      </c>
      <c r="D161" s="75"/>
      <c r="F161" s="76"/>
      <c r="L161" s="12">
        <f t="shared" si="6"/>
        <v>0</v>
      </c>
      <c r="M161" s="12" t="str">
        <f t="shared" si="7"/>
        <v/>
      </c>
      <c r="N161" s="13">
        <f t="shared" si="8"/>
        <v>0</v>
      </c>
      <c r="O161" s="3"/>
      <c r="P161" s="3"/>
      <c r="Q161" s="3"/>
    </row>
    <row r="162" spans="1:17" x14ac:dyDescent="0.2">
      <c r="A162" s="3">
        <f>IF(ISERROR(VLOOKUP(B162,Catalogo!$A$2:$B$415,2,0)),0,(VLOOKUP(B162,Catalogo!$A$2:$B$415,2,0)))</f>
        <v>0</v>
      </c>
      <c r="D162" s="75"/>
      <c r="F162" s="76"/>
      <c r="L162" s="12">
        <f t="shared" si="6"/>
        <v>0</v>
      </c>
      <c r="M162" s="12" t="str">
        <f t="shared" si="7"/>
        <v/>
      </c>
      <c r="N162" s="13">
        <f t="shared" si="8"/>
        <v>0</v>
      </c>
      <c r="O162" s="3"/>
      <c r="P162" s="3"/>
      <c r="Q162" s="3"/>
    </row>
    <row r="163" spans="1:17" x14ac:dyDescent="0.2">
      <c r="A163" s="3">
        <f>IF(ISERROR(VLOOKUP(B163,Catalogo!$A$2:$B$415,2,0)),0,(VLOOKUP(B163,Catalogo!$A$2:$B$415,2,0)))</f>
        <v>0</v>
      </c>
      <c r="D163" s="75"/>
      <c r="F163" s="76"/>
      <c r="L163" s="12">
        <f t="shared" si="6"/>
        <v>0</v>
      </c>
      <c r="M163" s="12" t="str">
        <f t="shared" si="7"/>
        <v/>
      </c>
      <c r="N163" s="13">
        <f t="shared" si="8"/>
        <v>0</v>
      </c>
      <c r="O163" s="3"/>
      <c r="P163" s="51"/>
      <c r="Q163" s="51"/>
    </row>
    <row r="164" spans="1:17" x14ac:dyDescent="0.2">
      <c r="A164" s="3">
        <f>IF(ISERROR(VLOOKUP(B164,Catalogo!$A$2:$B$415,2,0)),0,(VLOOKUP(B164,Catalogo!$A$2:$B$415,2,0)))</f>
        <v>0</v>
      </c>
      <c r="D164" s="75"/>
      <c r="F164" s="76"/>
      <c r="L164" s="12">
        <f t="shared" si="6"/>
        <v>0</v>
      </c>
      <c r="M164" s="12" t="str">
        <f t="shared" si="7"/>
        <v/>
      </c>
      <c r="N164" s="13">
        <f t="shared" si="8"/>
        <v>0</v>
      </c>
      <c r="O164" s="3"/>
      <c r="P164" s="3"/>
      <c r="Q164" s="3"/>
    </row>
    <row r="165" spans="1:17" x14ac:dyDescent="0.2">
      <c r="A165" s="3">
        <f>IF(ISERROR(VLOOKUP(B165,Catalogo!$A$2:$B$415,2,0)),0,(VLOOKUP(B165,Catalogo!$A$2:$B$415,2,0)))</f>
        <v>0</v>
      </c>
      <c r="D165" s="75"/>
      <c r="F165" s="76"/>
      <c r="L165" s="12">
        <f t="shared" si="6"/>
        <v>0</v>
      </c>
      <c r="M165" s="12" t="str">
        <f t="shared" si="7"/>
        <v/>
      </c>
      <c r="N165" s="13">
        <f t="shared" si="8"/>
        <v>0</v>
      </c>
      <c r="O165" s="3"/>
      <c r="P165" s="3"/>
      <c r="Q165" s="3"/>
    </row>
    <row r="166" spans="1:17" x14ac:dyDescent="0.2">
      <c r="A166" s="3">
        <f>IF(ISERROR(VLOOKUP(B166,Catalogo!$A$2:$B$415,2,0)),0,(VLOOKUP(B166,Catalogo!$A$2:$B$415,2,0)))</f>
        <v>0</v>
      </c>
      <c r="D166" s="75"/>
      <c r="F166" s="76"/>
      <c r="L166" s="12">
        <f t="shared" si="6"/>
        <v>0</v>
      </c>
      <c r="M166" s="12" t="str">
        <f t="shared" si="7"/>
        <v/>
      </c>
      <c r="N166" s="13">
        <f t="shared" si="8"/>
        <v>0</v>
      </c>
      <c r="O166" s="3"/>
      <c r="P166" s="3"/>
      <c r="Q166" s="3"/>
    </row>
    <row r="167" spans="1:17" x14ac:dyDescent="0.2">
      <c r="A167" s="3">
        <f>IF(ISERROR(VLOOKUP(B167,Catalogo!$A$2:$B$415,2,0)),0,(VLOOKUP(B167,Catalogo!$A$2:$B$415,2,0)))</f>
        <v>0</v>
      </c>
      <c r="D167" s="75"/>
      <c r="F167" s="76"/>
      <c r="L167" s="12">
        <f t="shared" si="6"/>
        <v>0</v>
      </c>
      <c r="M167" s="12" t="str">
        <f t="shared" si="7"/>
        <v/>
      </c>
      <c r="N167" s="13">
        <f t="shared" si="8"/>
        <v>0</v>
      </c>
      <c r="O167" s="3"/>
      <c r="P167" s="3"/>
      <c r="Q167" s="3"/>
    </row>
    <row r="168" spans="1:17" x14ac:dyDescent="0.2">
      <c r="A168" s="3">
        <f>IF(ISERROR(VLOOKUP(B168,Catalogo!$A$2:$B$415,2,0)),0,(VLOOKUP(B168,Catalogo!$A$2:$B$415,2,0)))</f>
        <v>0</v>
      </c>
      <c r="D168" s="75"/>
      <c r="F168" s="76"/>
      <c r="L168" s="12">
        <f t="shared" si="6"/>
        <v>0</v>
      </c>
      <c r="M168" s="12" t="str">
        <f t="shared" si="7"/>
        <v/>
      </c>
      <c r="N168" s="13">
        <f t="shared" si="8"/>
        <v>0</v>
      </c>
      <c r="O168" s="3"/>
      <c r="P168" s="3"/>
      <c r="Q168" s="3"/>
    </row>
    <row r="169" spans="1:17" x14ac:dyDescent="0.2">
      <c r="A169" s="3">
        <f>IF(ISERROR(VLOOKUP(B169,Catalogo!$A$2:$B$415,2,0)),0,(VLOOKUP(B169,Catalogo!$A$2:$B$415,2,0)))</f>
        <v>0</v>
      </c>
      <c r="D169" s="75"/>
      <c r="F169" s="76"/>
      <c r="L169" s="12">
        <f t="shared" si="6"/>
        <v>0</v>
      </c>
      <c r="M169" s="12" t="str">
        <f t="shared" si="7"/>
        <v/>
      </c>
      <c r="N169" s="13">
        <f t="shared" si="8"/>
        <v>0</v>
      </c>
      <c r="O169" s="3"/>
      <c r="P169" s="3"/>
      <c r="Q169" s="3"/>
    </row>
    <row r="170" spans="1:17" x14ac:dyDescent="0.2">
      <c r="A170" s="3">
        <f>IF(ISERROR(VLOOKUP(B170,Catalogo!$A$2:$B$415,2,0)),0,(VLOOKUP(B170,Catalogo!$A$2:$B$415,2,0)))</f>
        <v>0</v>
      </c>
      <c r="D170" s="75"/>
      <c r="F170" s="76"/>
      <c r="L170" s="12">
        <f t="shared" si="6"/>
        <v>0</v>
      </c>
      <c r="M170" s="12" t="str">
        <f t="shared" si="7"/>
        <v/>
      </c>
      <c r="N170" s="13">
        <f t="shared" si="8"/>
        <v>0</v>
      </c>
      <c r="O170" s="3"/>
      <c r="P170" s="3"/>
      <c r="Q170" s="3"/>
    </row>
    <row r="171" spans="1:17" x14ac:dyDescent="0.2">
      <c r="A171" s="3">
        <f>IF(ISERROR(VLOOKUP(B171,Catalogo!$A$2:$B$415,2,0)),0,(VLOOKUP(B171,Catalogo!$A$2:$B$415,2,0)))</f>
        <v>0</v>
      </c>
      <c r="D171" s="75"/>
      <c r="F171" s="76"/>
      <c r="L171" s="12">
        <f t="shared" si="6"/>
        <v>0</v>
      </c>
      <c r="M171" s="12" t="str">
        <f t="shared" si="7"/>
        <v/>
      </c>
      <c r="N171" s="13">
        <f t="shared" si="8"/>
        <v>0</v>
      </c>
      <c r="O171" s="3"/>
      <c r="P171" s="3"/>
      <c r="Q171" s="3"/>
    </row>
    <row r="172" spans="1:17" x14ac:dyDescent="0.2">
      <c r="A172" s="3">
        <f>IF(ISERROR(VLOOKUP(B172,Catalogo!$A$2:$B$415,2,0)),0,(VLOOKUP(B172,Catalogo!$A$2:$B$415,2,0)))</f>
        <v>0</v>
      </c>
      <c r="D172" s="75"/>
      <c r="F172" s="76"/>
      <c r="L172" s="12">
        <f t="shared" si="6"/>
        <v>0</v>
      </c>
      <c r="M172" s="12" t="str">
        <f t="shared" si="7"/>
        <v/>
      </c>
      <c r="N172" s="13">
        <f t="shared" si="8"/>
        <v>0</v>
      </c>
      <c r="O172" s="3"/>
      <c r="P172" s="3"/>
      <c r="Q172" s="3"/>
    </row>
    <row r="173" spans="1:17" x14ac:dyDescent="0.2">
      <c r="A173" s="3">
        <f>IF(ISERROR(VLOOKUP(B173,Catalogo!$A$2:$B$415,2,0)),0,(VLOOKUP(B173,Catalogo!$A$2:$B$415,2,0)))</f>
        <v>0</v>
      </c>
      <c r="D173" s="75"/>
      <c r="F173" s="76"/>
      <c r="L173" s="12">
        <f t="shared" si="6"/>
        <v>0</v>
      </c>
      <c r="M173" s="12" t="str">
        <f t="shared" si="7"/>
        <v/>
      </c>
      <c r="N173" s="13">
        <f t="shared" si="8"/>
        <v>0</v>
      </c>
      <c r="O173" s="3"/>
      <c r="P173" s="3"/>
      <c r="Q173" s="3"/>
    </row>
    <row r="174" spans="1:17" ht="15" x14ac:dyDescent="0.25">
      <c r="A174" s="3">
        <f>IF(ISERROR(VLOOKUP(B174,Catalogo!$A$2:$B$415,2,0)),0,(VLOOKUP(B174,Catalogo!$A$2:$B$415,2,0)))</f>
        <v>0</v>
      </c>
      <c r="B174" s="228"/>
      <c r="C174" s="228"/>
      <c r="D174" s="231"/>
      <c r="E174" s="228"/>
      <c r="F174" s="230"/>
      <c r="K174" s="228"/>
      <c r="L174" s="12">
        <f t="shared" si="6"/>
        <v>0</v>
      </c>
      <c r="M174" s="12" t="str">
        <f t="shared" si="7"/>
        <v/>
      </c>
      <c r="N174" s="13">
        <f t="shared" si="8"/>
        <v>0</v>
      </c>
      <c r="O174" s="3"/>
      <c r="P174" s="3"/>
      <c r="Q174" s="3"/>
    </row>
    <row r="175" spans="1:17" x14ac:dyDescent="0.2">
      <c r="A175" s="3">
        <f>IF(ISERROR(VLOOKUP(B175,Catalogo!$A$2:$B$415,2,0)),0,(VLOOKUP(B175,Catalogo!$A$2:$B$415,2,0)))</f>
        <v>0</v>
      </c>
      <c r="D175" s="75"/>
      <c r="F175" s="76"/>
      <c r="L175" s="12">
        <f t="shared" si="6"/>
        <v>0</v>
      </c>
      <c r="M175" s="12" t="str">
        <f t="shared" si="7"/>
        <v/>
      </c>
      <c r="N175" s="13">
        <f t="shared" si="8"/>
        <v>0</v>
      </c>
      <c r="O175" s="3"/>
      <c r="P175" s="3"/>
      <c r="Q175" s="3"/>
    </row>
    <row r="176" spans="1:17" x14ac:dyDescent="0.2">
      <c r="A176" s="3">
        <f>IF(ISERROR(VLOOKUP(B176,Catalogo!$A$2:$B$415,2,0)),0,(VLOOKUP(B176,Catalogo!$A$2:$B$415,2,0)))</f>
        <v>0</v>
      </c>
      <c r="D176" s="75"/>
      <c r="F176" s="76"/>
      <c r="L176" s="12">
        <f t="shared" si="6"/>
        <v>0</v>
      </c>
      <c r="M176" s="12" t="str">
        <f t="shared" si="7"/>
        <v/>
      </c>
      <c r="N176" s="13">
        <f t="shared" si="8"/>
        <v>0</v>
      </c>
      <c r="O176" s="3"/>
      <c r="P176" s="3"/>
      <c r="Q176" s="3"/>
    </row>
    <row r="177" spans="1:17" x14ac:dyDescent="0.2">
      <c r="A177" s="3">
        <f>IF(ISERROR(VLOOKUP(B177,Catalogo!$A$2:$B$415,2,0)),0,(VLOOKUP(B177,Catalogo!$A$2:$B$415,2,0)))</f>
        <v>0</v>
      </c>
      <c r="D177" s="75"/>
      <c r="F177" s="76"/>
      <c r="L177" s="12">
        <f t="shared" si="6"/>
        <v>0</v>
      </c>
      <c r="M177" s="12" t="str">
        <f t="shared" si="7"/>
        <v/>
      </c>
      <c r="N177" s="13">
        <f t="shared" si="8"/>
        <v>0</v>
      </c>
      <c r="O177" s="3"/>
      <c r="P177" s="3"/>
      <c r="Q177" s="3"/>
    </row>
    <row r="178" spans="1:17" x14ac:dyDescent="0.2">
      <c r="A178" s="3">
        <f>IF(ISERROR(VLOOKUP(B178,Catalogo!$A$2:$B$415,2,0)),0,(VLOOKUP(B178,Catalogo!$A$2:$B$415,2,0)))</f>
        <v>0</v>
      </c>
      <c r="D178" s="75"/>
      <c r="F178" s="76"/>
      <c r="L178" s="12">
        <f t="shared" si="6"/>
        <v>0</v>
      </c>
      <c r="M178" s="12" t="str">
        <f t="shared" si="7"/>
        <v/>
      </c>
      <c r="N178" s="13">
        <f t="shared" si="8"/>
        <v>0</v>
      </c>
      <c r="O178" s="3"/>
      <c r="P178" s="3"/>
      <c r="Q178" s="3"/>
    </row>
    <row r="179" spans="1:17" x14ac:dyDescent="0.2">
      <c r="A179" s="3">
        <f>IF(ISERROR(VLOOKUP(B179,Catalogo!$A$2:$B$415,2,0)),0,(VLOOKUP(B179,Catalogo!$A$2:$B$415,2,0)))</f>
        <v>0</v>
      </c>
      <c r="D179" s="75"/>
      <c r="F179" s="76"/>
      <c r="L179" s="12">
        <f t="shared" si="6"/>
        <v>0</v>
      </c>
      <c r="M179" s="12" t="str">
        <f t="shared" si="7"/>
        <v/>
      </c>
      <c r="N179" s="13">
        <f t="shared" si="8"/>
        <v>0</v>
      </c>
      <c r="O179" s="3"/>
      <c r="P179" s="3"/>
      <c r="Q179" s="3"/>
    </row>
    <row r="180" spans="1:17" x14ac:dyDescent="0.2">
      <c r="A180" s="3">
        <f>IF(ISERROR(VLOOKUP(B180,Catalogo!$A$2:$B$415,2,0)),0,(VLOOKUP(B180,Catalogo!$A$2:$B$415,2,0)))</f>
        <v>0</v>
      </c>
      <c r="D180" s="75"/>
      <c r="F180" s="76"/>
      <c r="L180" s="12">
        <f t="shared" si="6"/>
        <v>0</v>
      </c>
      <c r="M180" s="12" t="str">
        <f t="shared" si="7"/>
        <v/>
      </c>
      <c r="N180" s="13">
        <f t="shared" si="8"/>
        <v>0</v>
      </c>
      <c r="O180" s="3"/>
      <c r="P180" s="3"/>
      <c r="Q180" s="3"/>
    </row>
    <row r="181" spans="1:17" x14ac:dyDescent="0.2">
      <c r="A181" s="3">
        <f>IF(ISERROR(VLOOKUP(B181,Catalogo!$A$2:$B$415,2,0)),0,(VLOOKUP(B181,Catalogo!$A$2:$B$415,2,0)))</f>
        <v>0</v>
      </c>
      <c r="D181" s="75"/>
      <c r="F181" s="76"/>
      <c r="L181" s="12">
        <f t="shared" si="6"/>
        <v>0</v>
      </c>
      <c r="M181" s="12" t="str">
        <f t="shared" si="7"/>
        <v/>
      </c>
      <c r="N181" s="13">
        <f t="shared" si="8"/>
        <v>0</v>
      </c>
      <c r="O181" s="3"/>
      <c r="P181" s="3"/>
      <c r="Q181" s="3"/>
    </row>
    <row r="182" spans="1:17" ht="15" x14ac:dyDescent="0.25">
      <c r="A182" s="3">
        <f>IF(ISERROR(VLOOKUP(B182,Catalogo!$A$2:$B$415,2,0)),0,(VLOOKUP(B182,Catalogo!$A$2:$B$415,2,0)))</f>
        <v>0</v>
      </c>
      <c r="B182" s="228"/>
      <c r="C182" s="228"/>
      <c r="D182" s="231"/>
      <c r="E182" s="228"/>
      <c r="F182" s="230"/>
      <c r="K182" s="228"/>
      <c r="L182" s="12">
        <f t="shared" si="6"/>
        <v>0</v>
      </c>
      <c r="M182" s="12" t="str">
        <f t="shared" si="7"/>
        <v/>
      </c>
      <c r="N182" s="13">
        <f t="shared" si="8"/>
        <v>0</v>
      </c>
      <c r="O182" s="3"/>
      <c r="P182" s="3"/>
      <c r="Q182" s="3"/>
    </row>
    <row r="183" spans="1:17" x14ac:dyDescent="0.2">
      <c r="A183" s="3">
        <f>IF(ISERROR(VLOOKUP(B183,Catalogo!$A$2:$B$415,2,0)),0,(VLOOKUP(B183,Catalogo!$A$2:$B$415,2,0)))</f>
        <v>0</v>
      </c>
      <c r="D183" s="75"/>
      <c r="F183" s="76"/>
      <c r="L183" s="12">
        <f t="shared" si="6"/>
        <v>0</v>
      </c>
      <c r="M183" s="12" t="str">
        <f t="shared" si="7"/>
        <v/>
      </c>
      <c r="N183" s="13">
        <f t="shared" si="8"/>
        <v>0</v>
      </c>
      <c r="O183" s="3"/>
      <c r="P183" s="3"/>
      <c r="Q183" s="3"/>
    </row>
    <row r="184" spans="1:17" x14ac:dyDescent="0.2">
      <c r="A184" s="3">
        <f>IF(ISERROR(VLOOKUP(B184,Catalogo!$A$2:$B$415,2,0)),0,(VLOOKUP(B184,Catalogo!$A$2:$B$415,2,0)))</f>
        <v>0</v>
      </c>
      <c r="D184" s="75"/>
      <c r="F184" s="76"/>
      <c r="L184" s="12">
        <f t="shared" si="6"/>
        <v>0</v>
      </c>
      <c r="M184" s="12" t="str">
        <f t="shared" si="7"/>
        <v/>
      </c>
      <c r="N184" s="13">
        <f t="shared" si="8"/>
        <v>0</v>
      </c>
      <c r="O184" s="3"/>
      <c r="P184" s="3"/>
      <c r="Q184" s="3"/>
    </row>
    <row r="185" spans="1:17" x14ac:dyDescent="0.2">
      <c r="A185" s="3">
        <f>IF(ISERROR(VLOOKUP(B185,Catalogo!$A$2:$B$415,2,0)),0,(VLOOKUP(B185,Catalogo!$A$2:$B$415,2,0)))</f>
        <v>0</v>
      </c>
      <c r="D185" s="75"/>
      <c r="F185" s="76"/>
      <c r="L185" s="12">
        <f t="shared" si="6"/>
        <v>0</v>
      </c>
      <c r="M185" s="12" t="str">
        <f t="shared" si="7"/>
        <v/>
      </c>
      <c r="N185" s="13">
        <f t="shared" si="8"/>
        <v>0</v>
      </c>
      <c r="O185" s="3"/>
      <c r="P185" s="3"/>
      <c r="Q185" s="3"/>
    </row>
    <row r="186" spans="1:17" x14ac:dyDescent="0.2">
      <c r="A186" s="3">
        <f>IF(ISERROR(VLOOKUP(B186,Catalogo!$A$2:$B$415,2,0)),0,(VLOOKUP(B186,Catalogo!$A$2:$B$415,2,0)))</f>
        <v>0</v>
      </c>
      <c r="D186" s="75"/>
      <c r="F186" s="76"/>
      <c r="L186" s="12">
        <f t="shared" si="6"/>
        <v>0</v>
      </c>
      <c r="M186" s="12" t="str">
        <f t="shared" si="7"/>
        <v/>
      </c>
      <c r="N186" s="13">
        <f t="shared" si="8"/>
        <v>0</v>
      </c>
      <c r="O186" s="3"/>
      <c r="P186" s="3"/>
      <c r="Q186" s="3"/>
    </row>
    <row r="187" spans="1:17" x14ac:dyDescent="0.2">
      <c r="A187" s="3">
        <f>IF(ISERROR(VLOOKUP(B187,Catalogo!$A$2:$B$415,2,0)),0,(VLOOKUP(B187,Catalogo!$A$2:$B$415,2,0)))</f>
        <v>0</v>
      </c>
      <c r="D187" s="75"/>
      <c r="F187" s="76"/>
      <c r="L187" s="12">
        <f t="shared" si="6"/>
        <v>0</v>
      </c>
      <c r="M187" s="12" t="str">
        <f t="shared" si="7"/>
        <v/>
      </c>
      <c r="N187" s="13">
        <f t="shared" si="8"/>
        <v>0</v>
      </c>
      <c r="O187" s="3"/>
      <c r="P187" s="3"/>
      <c r="Q187" s="3"/>
    </row>
    <row r="188" spans="1:17" x14ac:dyDescent="0.2">
      <c r="A188" s="3">
        <f>IF(ISERROR(VLOOKUP(B188,Catalogo!$A$2:$B$415,2,0)),0,(VLOOKUP(B188,Catalogo!$A$2:$B$415,2,0)))</f>
        <v>0</v>
      </c>
      <c r="D188" s="75"/>
      <c r="F188" s="76"/>
      <c r="L188" s="12">
        <f t="shared" si="6"/>
        <v>0</v>
      </c>
      <c r="M188" s="12" t="str">
        <f t="shared" si="7"/>
        <v/>
      </c>
      <c r="N188" s="13">
        <f t="shared" si="8"/>
        <v>0</v>
      </c>
      <c r="O188" s="3"/>
      <c r="P188" s="3"/>
      <c r="Q188" s="3"/>
    </row>
    <row r="189" spans="1:17" x14ac:dyDescent="0.2">
      <c r="A189" s="3">
        <f>IF(ISERROR(VLOOKUP(B189,Catalogo!$A$2:$B$415,2,0)),0,(VLOOKUP(B189,Catalogo!$A$2:$B$415,2,0)))</f>
        <v>0</v>
      </c>
      <c r="D189" s="75"/>
      <c r="F189" s="76"/>
      <c r="L189" s="12">
        <f t="shared" si="6"/>
        <v>0</v>
      </c>
      <c r="M189" s="12" t="str">
        <f t="shared" si="7"/>
        <v/>
      </c>
      <c r="N189" s="13">
        <f t="shared" si="8"/>
        <v>0</v>
      </c>
      <c r="O189" s="3"/>
      <c r="P189" s="3"/>
      <c r="Q189" s="3"/>
    </row>
    <row r="190" spans="1:17" x14ac:dyDescent="0.2">
      <c r="A190" s="3">
        <f>IF(ISERROR(VLOOKUP(B190,Catalogo!$A$2:$B$415,2,0)),0,(VLOOKUP(B190,Catalogo!$A$2:$B$415,2,0)))</f>
        <v>0</v>
      </c>
      <c r="D190" s="75"/>
      <c r="F190" s="76"/>
      <c r="L190" s="12">
        <f t="shared" si="6"/>
        <v>0</v>
      </c>
      <c r="M190" s="12" t="str">
        <f t="shared" si="7"/>
        <v/>
      </c>
      <c r="N190" s="13">
        <f t="shared" si="8"/>
        <v>0</v>
      </c>
      <c r="O190" s="3"/>
      <c r="P190" s="3"/>
      <c r="Q190" s="3"/>
    </row>
    <row r="191" spans="1:17" ht="15" x14ac:dyDescent="0.25">
      <c r="A191" s="3">
        <f>IF(ISERROR(VLOOKUP(B191,Catalogo!$A$2:$B$415,2,0)),0,(VLOOKUP(B191,Catalogo!$A$2:$B$415,2,0)))</f>
        <v>0</v>
      </c>
      <c r="B191" s="228"/>
      <c r="C191" s="228"/>
      <c r="D191" s="231"/>
      <c r="E191" s="228"/>
      <c r="F191" s="230"/>
      <c r="K191" s="228"/>
      <c r="L191" s="12">
        <f t="shared" si="6"/>
        <v>0</v>
      </c>
      <c r="M191" s="12" t="str">
        <f t="shared" si="7"/>
        <v/>
      </c>
      <c r="N191" s="13">
        <f t="shared" si="8"/>
        <v>0</v>
      </c>
      <c r="O191" s="3"/>
      <c r="P191" s="3"/>
      <c r="Q191" s="3"/>
    </row>
    <row r="192" spans="1:17" ht="15" x14ac:dyDescent="0.25">
      <c r="A192" s="3">
        <f>IF(ISERROR(VLOOKUP(B192,Catalogo!$A$2:$B$415,2,0)),0,(VLOOKUP(B192,Catalogo!$A$2:$B$415,2,0)))</f>
        <v>0</v>
      </c>
      <c r="B192" s="228"/>
      <c r="C192" s="228"/>
      <c r="D192" s="231"/>
      <c r="E192" s="228"/>
      <c r="F192" s="230"/>
      <c r="K192" s="228"/>
      <c r="L192" s="12">
        <f t="shared" si="6"/>
        <v>0</v>
      </c>
      <c r="M192" s="12" t="str">
        <f t="shared" si="7"/>
        <v/>
      </c>
      <c r="N192" s="13">
        <f t="shared" si="8"/>
        <v>0</v>
      </c>
      <c r="O192" s="3"/>
      <c r="P192" s="3"/>
      <c r="Q192" s="3"/>
    </row>
    <row r="193" spans="1:17" x14ac:dyDescent="0.2">
      <c r="A193" s="3">
        <f>IF(ISERROR(VLOOKUP(B193,Catalogo!$A$2:$B$415,2,0)),0,(VLOOKUP(B193,Catalogo!$A$2:$B$415,2,0)))</f>
        <v>0</v>
      </c>
      <c r="D193" s="75"/>
      <c r="F193" s="76"/>
      <c r="L193" s="12">
        <f t="shared" si="6"/>
        <v>0</v>
      </c>
      <c r="M193" s="12" t="str">
        <f t="shared" si="7"/>
        <v/>
      </c>
      <c r="N193" s="13">
        <f t="shared" si="8"/>
        <v>0</v>
      </c>
      <c r="O193" s="3"/>
      <c r="P193" s="3"/>
      <c r="Q193" s="3"/>
    </row>
    <row r="194" spans="1:17" ht="15" x14ac:dyDescent="0.25">
      <c r="A194" s="3">
        <f>IF(ISERROR(VLOOKUP(B194,Catalogo!$A$2:$B$415,2,0)),0,(VLOOKUP(B194,Catalogo!$A$2:$B$415,2,0)))</f>
        <v>0</v>
      </c>
      <c r="B194" s="228"/>
      <c r="C194" s="228"/>
      <c r="D194" s="231"/>
      <c r="E194" s="228"/>
      <c r="F194" s="230"/>
      <c r="K194" s="228"/>
      <c r="L194" s="12">
        <f t="shared" ref="L194:L257" si="9">IF(A194="Record Keeping",B194,0)</f>
        <v>0</v>
      </c>
      <c r="M194" s="12" t="str">
        <f t="shared" ref="M194:M257" si="10">LEFT(E194,1)</f>
        <v/>
      </c>
      <c r="N194" s="13">
        <f t="shared" ref="N194:N257" si="11">IF(G194="CAN",F194*0,IF(M194="R",F194*-1,F194*1)*AND(A194="Record Keeping"))</f>
        <v>0</v>
      </c>
      <c r="O194" s="3"/>
      <c r="P194" s="3"/>
      <c r="Q194" s="3"/>
    </row>
    <row r="195" spans="1:17" ht="15" x14ac:dyDescent="0.25">
      <c r="A195" s="3">
        <f>IF(ISERROR(VLOOKUP(B195,Catalogo!$A$2:$B$415,2,0)),0,(VLOOKUP(B195,Catalogo!$A$2:$B$415,2,0)))</f>
        <v>0</v>
      </c>
      <c r="B195" s="228"/>
      <c r="C195" s="228"/>
      <c r="D195" s="231"/>
      <c r="E195" s="228"/>
      <c r="F195" s="230"/>
      <c r="K195" s="228"/>
      <c r="L195" s="12">
        <f t="shared" si="9"/>
        <v>0</v>
      </c>
      <c r="M195" s="12" t="str">
        <f t="shared" si="10"/>
        <v/>
      </c>
      <c r="N195" s="13">
        <f t="shared" si="11"/>
        <v>0</v>
      </c>
      <c r="O195" s="3"/>
      <c r="P195" s="3"/>
      <c r="Q195" s="3"/>
    </row>
    <row r="196" spans="1:17" x14ac:dyDescent="0.2">
      <c r="A196" s="3">
        <f>IF(ISERROR(VLOOKUP(B196,Catalogo!$A$2:$B$415,2,0)),0,(VLOOKUP(B196,Catalogo!$A$2:$B$415,2,0)))</f>
        <v>0</v>
      </c>
      <c r="D196" s="75"/>
      <c r="F196" s="76"/>
      <c r="L196" s="12">
        <f t="shared" si="9"/>
        <v>0</v>
      </c>
      <c r="M196" s="12" t="str">
        <f t="shared" si="10"/>
        <v/>
      </c>
      <c r="N196" s="13">
        <f t="shared" si="11"/>
        <v>0</v>
      </c>
      <c r="O196" s="3"/>
      <c r="P196" s="3"/>
      <c r="Q196" s="3"/>
    </row>
    <row r="197" spans="1:17" ht="15" x14ac:dyDescent="0.25">
      <c r="A197" s="3">
        <f>IF(ISERROR(VLOOKUP(B197,Catalogo!$A$2:$B$415,2,0)),0,(VLOOKUP(B197,Catalogo!$A$2:$B$415,2,0)))</f>
        <v>0</v>
      </c>
      <c r="B197" s="228"/>
      <c r="C197" s="228"/>
      <c r="D197" s="231"/>
      <c r="E197" s="228"/>
      <c r="F197" s="230"/>
      <c r="K197" s="228"/>
      <c r="L197" s="12">
        <f t="shared" si="9"/>
        <v>0</v>
      </c>
      <c r="M197" s="12" t="str">
        <f t="shared" si="10"/>
        <v/>
      </c>
      <c r="N197" s="13">
        <f t="shared" si="11"/>
        <v>0</v>
      </c>
      <c r="O197" s="3"/>
      <c r="P197" s="3"/>
      <c r="Q197" s="3"/>
    </row>
    <row r="198" spans="1:17" ht="15" x14ac:dyDescent="0.25">
      <c r="A198" s="3">
        <f>IF(ISERROR(VLOOKUP(B198,Catalogo!$A$2:$B$415,2,0)),0,(VLOOKUP(B198,Catalogo!$A$2:$B$415,2,0)))</f>
        <v>0</v>
      </c>
      <c r="B198" s="228"/>
      <c r="C198" s="228"/>
      <c r="D198" s="231"/>
      <c r="E198" s="228"/>
      <c r="F198" s="230"/>
      <c r="K198" s="228"/>
      <c r="L198" s="12">
        <f t="shared" si="9"/>
        <v>0</v>
      </c>
      <c r="M198" s="12" t="str">
        <f t="shared" si="10"/>
        <v/>
      </c>
      <c r="N198" s="13">
        <f t="shared" si="11"/>
        <v>0</v>
      </c>
      <c r="O198" s="3"/>
      <c r="P198" s="3"/>
      <c r="Q198" s="3"/>
    </row>
    <row r="199" spans="1:17" ht="15" x14ac:dyDescent="0.25">
      <c r="A199" s="3">
        <f>IF(ISERROR(VLOOKUP(B199,Catalogo!$A$2:$B$415,2,0)),0,(VLOOKUP(B199,Catalogo!$A$2:$B$415,2,0)))</f>
        <v>0</v>
      </c>
      <c r="B199" s="228"/>
      <c r="C199" s="228"/>
      <c r="D199" s="231"/>
      <c r="E199" s="228"/>
      <c r="F199" s="230"/>
      <c r="K199" s="228"/>
      <c r="L199" s="12">
        <f t="shared" si="9"/>
        <v>0</v>
      </c>
      <c r="M199" s="12" t="str">
        <f t="shared" si="10"/>
        <v/>
      </c>
      <c r="N199" s="13">
        <f t="shared" si="11"/>
        <v>0</v>
      </c>
      <c r="O199" s="3"/>
      <c r="P199" s="3"/>
      <c r="Q199" s="3"/>
    </row>
    <row r="200" spans="1:17" ht="15" x14ac:dyDescent="0.25">
      <c r="A200" s="3">
        <f>IF(ISERROR(VLOOKUP(B200,Catalogo!$A$2:$B$415,2,0)),0,(VLOOKUP(B200,Catalogo!$A$2:$B$415,2,0)))</f>
        <v>0</v>
      </c>
      <c r="B200" s="228"/>
      <c r="C200" s="228"/>
      <c r="D200" s="231"/>
      <c r="E200" s="228"/>
      <c r="F200" s="230"/>
      <c r="K200" s="228"/>
      <c r="L200" s="12">
        <f t="shared" si="9"/>
        <v>0</v>
      </c>
      <c r="M200" s="12" t="str">
        <f t="shared" si="10"/>
        <v/>
      </c>
      <c r="N200" s="13">
        <f t="shared" si="11"/>
        <v>0</v>
      </c>
      <c r="O200" s="3"/>
      <c r="P200" s="3"/>
      <c r="Q200" s="3"/>
    </row>
    <row r="201" spans="1:17" ht="15" x14ac:dyDescent="0.25">
      <c r="A201" s="3">
        <f>IF(ISERROR(VLOOKUP(B201,Catalogo!$A$2:$B$415,2,0)),0,(VLOOKUP(B201,Catalogo!$A$2:$B$415,2,0)))</f>
        <v>0</v>
      </c>
      <c r="B201" s="228"/>
      <c r="C201" s="228"/>
      <c r="D201" s="231"/>
      <c r="E201" s="228"/>
      <c r="F201" s="230"/>
      <c r="K201" s="228"/>
      <c r="L201" s="12">
        <f t="shared" si="9"/>
        <v>0</v>
      </c>
      <c r="M201" s="12" t="str">
        <f t="shared" si="10"/>
        <v/>
      </c>
      <c r="N201" s="13">
        <f t="shared" si="11"/>
        <v>0</v>
      </c>
      <c r="O201" s="3"/>
      <c r="P201" s="3"/>
      <c r="Q201" s="3"/>
    </row>
    <row r="202" spans="1:17" ht="15" x14ac:dyDescent="0.25">
      <c r="A202" s="3">
        <f>IF(ISERROR(VLOOKUP(B202,Catalogo!$A$2:$B$415,2,0)),0,(VLOOKUP(B202,Catalogo!$A$2:$B$415,2,0)))</f>
        <v>0</v>
      </c>
      <c r="B202" s="228"/>
      <c r="C202" s="228"/>
      <c r="D202" s="231"/>
      <c r="E202" s="228"/>
      <c r="F202" s="230"/>
      <c r="K202" s="228"/>
      <c r="L202" s="12">
        <f t="shared" si="9"/>
        <v>0</v>
      </c>
      <c r="M202" s="12" t="str">
        <f t="shared" si="10"/>
        <v/>
      </c>
      <c r="N202" s="13">
        <f t="shared" si="11"/>
        <v>0</v>
      </c>
      <c r="O202" s="3"/>
      <c r="P202" s="3"/>
      <c r="Q202" s="3"/>
    </row>
    <row r="203" spans="1:17" x14ac:dyDescent="0.2">
      <c r="A203" s="3">
        <f>IF(ISERROR(VLOOKUP(B203,Catalogo!$A$2:$B$415,2,0)),0,(VLOOKUP(B203,Catalogo!$A$2:$B$415,2,0)))</f>
        <v>0</v>
      </c>
      <c r="D203" s="75"/>
      <c r="F203" s="76"/>
      <c r="L203" s="12">
        <f t="shared" si="9"/>
        <v>0</v>
      </c>
      <c r="M203" s="12" t="str">
        <f t="shared" si="10"/>
        <v/>
      </c>
      <c r="N203" s="13">
        <f t="shared" si="11"/>
        <v>0</v>
      </c>
      <c r="O203" s="3"/>
      <c r="P203" s="3"/>
      <c r="Q203" s="3"/>
    </row>
    <row r="204" spans="1:17" x14ac:dyDescent="0.2">
      <c r="A204" s="3">
        <f>IF(ISERROR(VLOOKUP(B204,Catalogo!$A$2:$B$415,2,0)),0,(VLOOKUP(B204,Catalogo!$A$2:$B$415,2,0)))</f>
        <v>0</v>
      </c>
      <c r="D204" s="75"/>
      <c r="F204" s="76"/>
      <c r="L204" s="12">
        <f t="shared" si="9"/>
        <v>0</v>
      </c>
      <c r="M204" s="12" t="str">
        <f t="shared" si="10"/>
        <v/>
      </c>
      <c r="N204" s="13">
        <f t="shared" si="11"/>
        <v>0</v>
      </c>
      <c r="O204" s="3"/>
      <c r="P204" s="3"/>
      <c r="Q204" s="3"/>
    </row>
    <row r="205" spans="1:17" ht="15" x14ac:dyDescent="0.25">
      <c r="A205" s="3">
        <f>IF(ISERROR(VLOOKUP(B205,Catalogo!$A$2:$B$415,2,0)),0,(VLOOKUP(B205,Catalogo!$A$2:$B$415,2,0)))</f>
        <v>0</v>
      </c>
      <c r="B205" s="228"/>
      <c r="C205" s="228"/>
      <c r="D205" s="231"/>
      <c r="E205" s="228"/>
      <c r="F205" s="230"/>
      <c r="K205" s="228"/>
      <c r="L205" s="12">
        <f t="shared" si="9"/>
        <v>0</v>
      </c>
      <c r="M205" s="12" t="str">
        <f t="shared" si="10"/>
        <v/>
      </c>
      <c r="N205" s="13">
        <f t="shared" si="11"/>
        <v>0</v>
      </c>
      <c r="O205" s="3"/>
      <c r="P205" s="3"/>
      <c r="Q205" s="3"/>
    </row>
    <row r="206" spans="1:17" ht="15" x14ac:dyDescent="0.25">
      <c r="A206" s="3">
        <f>IF(ISERROR(VLOOKUP(B206,Catalogo!$A$2:$B$415,2,0)),0,(VLOOKUP(B206,Catalogo!$A$2:$B$415,2,0)))</f>
        <v>0</v>
      </c>
      <c r="B206" s="228"/>
      <c r="C206" s="228"/>
      <c r="D206" s="231"/>
      <c r="E206" s="228"/>
      <c r="F206" s="230"/>
      <c r="K206" s="228"/>
      <c r="L206" s="12">
        <f t="shared" si="9"/>
        <v>0</v>
      </c>
      <c r="M206" s="12" t="str">
        <f t="shared" si="10"/>
        <v/>
      </c>
      <c r="N206" s="13">
        <f t="shared" si="11"/>
        <v>0</v>
      </c>
      <c r="O206" s="3"/>
      <c r="P206" s="3"/>
      <c r="Q206" s="3"/>
    </row>
    <row r="207" spans="1:17" x14ac:dyDescent="0.2">
      <c r="A207" s="3">
        <f>IF(ISERROR(VLOOKUP(B207,Catalogo!$A$2:$B$415,2,0)),0,(VLOOKUP(B207,Catalogo!$A$2:$B$415,2,0)))</f>
        <v>0</v>
      </c>
      <c r="D207" s="75"/>
      <c r="F207" s="76"/>
      <c r="L207" s="12">
        <f t="shared" si="9"/>
        <v>0</v>
      </c>
      <c r="M207" s="12" t="str">
        <f t="shared" si="10"/>
        <v/>
      </c>
      <c r="N207" s="13">
        <f t="shared" si="11"/>
        <v>0</v>
      </c>
      <c r="O207" s="3"/>
      <c r="P207" s="3"/>
      <c r="Q207" s="3"/>
    </row>
    <row r="208" spans="1:17" ht="15" x14ac:dyDescent="0.25">
      <c r="A208" s="3">
        <f>IF(ISERROR(VLOOKUP(B208,Catalogo!$A$2:$B$415,2,0)),0,(VLOOKUP(B208,Catalogo!$A$2:$B$415,2,0)))</f>
        <v>0</v>
      </c>
      <c r="B208" s="228"/>
      <c r="C208" s="228"/>
      <c r="D208" s="231"/>
      <c r="E208" s="228"/>
      <c r="F208" s="230"/>
      <c r="K208" s="228"/>
      <c r="L208" s="12">
        <f t="shared" si="9"/>
        <v>0</v>
      </c>
      <c r="M208" s="12" t="str">
        <f t="shared" si="10"/>
        <v/>
      </c>
      <c r="N208" s="13">
        <f t="shared" si="11"/>
        <v>0</v>
      </c>
      <c r="O208" s="3"/>
      <c r="P208" s="3"/>
      <c r="Q208" s="3"/>
    </row>
    <row r="209" spans="1:17" x14ac:dyDescent="0.2">
      <c r="A209" s="3">
        <f>IF(ISERROR(VLOOKUP(B209,Catalogo!$A$2:$B$415,2,0)),0,(VLOOKUP(B209,Catalogo!$A$2:$B$415,2,0)))</f>
        <v>0</v>
      </c>
      <c r="D209" s="75"/>
      <c r="F209" s="76"/>
      <c r="L209" s="12">
        <f t="shared" si="9"/>
        <v>0</v>
      </c>
      <c r="M209" s="12" t="str">
        <f t="shared" si="10"/>
        <v/>
      </c>
      <c r="N209" s="13">
        <f t="shared" si="11"/>
        <v>0</v>
      </c>
      <c r="O209" s="3"/>
      <c r="P209" s="3"/>
      <c r="Q209" s="3"/>
    </row>
    <row r="210" spans="1:17" ht="15" x14ac:dyDescent="0.25">
      <c r="A210" s="3">
        <f>IF(ISERROR(VLOOKUP(B210,Catalogo!$A$2:$B$415,2,0)),0,(VLOOKUP(B210,Catalogo!$A$2:$B$415,2,0)))</f>
        <v>0</v>
      </c>
      <c r="B210" s="228"/>
      <c r="C210" s="228"/>
      <c r="D210" s="231"/>
      <c r="E210" s="228"/>
      <c r="F210" s="230"/>
      <c r="K210" s="228"/>
      <c r="L210" s="12">
        <f t="shared" si="9"/>
        <v>0</v>
      </c>
      <c r="M210" s="12" t="str">
        <f t="shared" si="10"/>
        <v/>
      </c>
      <c r="N210" s="13">
        <f t="shared" si="11"/>
        <v>0</v>
      </c>
      <c r="O210" s="3"/>
      <c r="P210" s="3"/>
      <c r="Q210" s="3"/>
    </row>
    <row r="211" spans="1:17" x14ac:dyDescent="0.2">
      <c r="A211" s="3">
        <f>IF(ISERROR(VLOOKUP(B211,Catalogo!$A$2:$B$415,2,0)),0,(VLOOKUP(B211,Catalogo!$A$2:$B$415,2,0)))</f>
        <v>0</v>
      </c>
      <c r="D211" s="75"/>
      <c r="F211" s="76"/>
      <c r="L211" s="12">
        <f t="shared" si="9"/>
        <v>0</v>
      </c>
      <c r="M211" s="12" t="str">
        <f t="shared" si="10"/>
        <v/>
      </c>
      <c r="N211" s="13">
        <f t="shared" si="11"/>
        <v>0</v>
      </c>
      <c r="O211" s="3"/>
      <c r="P211" s="3"/>
      <c r="Q211" s="3"/>
    </row>
    <row r="212" spans="1:17" ht="15" x14ac:dyDescent="0.25">
      <c r="A212" s="3">
        <f>IF(ISERROR(VLOOKUP(B212,Catalogo!$A$2:$B$415,2,0)),0,(VLOOKUP(B212,Catalogo!$A$2:$B$415,2,0)))</f>
        <v>0</v>
      </c>
      <c r="B212" s="228"/>
      <c r="C212" s="228"/>
      <c r="D212" s="231"/>
      <c r="E212" s="228"/>
      <c r="F212" s="230"/>
      <c r="K212" s="228"/>
      <c r="L212" s="12">
        <f t="shared" si="9"/>
        <v>0</v>
      </c>
      <c r="M212" s="12" t="str">
        <f t="shared" si="10"/>
        <v/>
      </c>
      <c r="N212" s="13">
        <f t="shared" si="11"/>
        <v>0</v>
      </c>
      <c r="O212" s="3"/>
      <c r="P212" s="3"/>
      <c r="Q212" s="3"/>
    </row>
    <row r="213" spans="1:17" ht="15" x14ac:dyDescent="0.25">
      <c r="A213" s="3">
        <f>IF(ISERROR(VLOOKUP(B213,Catalogo!$A$2:$B$415,2,0)),0,(VLOOKUP(B213,Catalogo!$A$2:$B$415,2,0)))</f>
        <v>0</v>
      </c>
      <c r="B213" s="228"/>
      <c r="C213" s="228"/>
      <c r="D213" s="231"/>
      <c r="E213" s="228"/>
      <c r="F213" s="230"/>
      <c r="K213" s="228"/>
      <c r="L213" s="12">
        <f t="shared" si="9"/>
        <v>0</v>
      </c>
      <c r="M213" s="12" t="str">
        <f t="shared" si="10"/>
        <v/>
      </c>
      <c r="N213" s="13">
        <f t="shared" si="11"/>
        <v>0</v>
      </c>
      <c r="O213" s="3"/>
      <c r="P213" s="3"/>
      <c r="Q213" s="3"/>
    </row>
    <row r="214" spans="1:17" ht="15" x14ac:dyDescent="0.25">
      <c r="A214" s="3">
        <f>IF(ISERROR(VLOOKUP(B214,Catalogo!$A$2:$B$415,2,0)),0,(VLOOKUP(B214,Catalogo!$A$2:$B$415,2,0)))</f>
        <v>0</v>
      </c>
      <c r="B214" s="228"/>
      <c r="C214" s="228"/>
      <c r="D214" s="231"/>
      <c r="E214" s="228"/>
      <c r="F214" s="230"/>
      <c r="K214" s="228"/>
      <c r="L214" s="12">
        <f t="shared" si="9"/>
        <v>0</v>
      </c>
      <c r="M214" s="12" t="str">
        <f t="shared" si="10"/>
        <v/>
      </c>
      <c r="N214" s="13">
        <f t="shared" si="11"/>
        <v>0</v>
      </c>
      <c r="O214" s="3"/>
      <c r="P214" s="3"/>
      <c r="Q214" s="3"/>
    </row>
    <row r="215" spans="1:17" x14ac:dyDescent="0.2">
      <c r="A215" s="3">
        <f>IF(ISERROR(VLOOKUP(B215,Catalogo!$A$2:$B$415,2,0)),0,(VLOOKUP(B215,Catalogo!$A$2:$B$415,2,0)))</f>
        <v>0</v>
      </c>
      <c r="D215" s="75"/>
      <c r="F215" s="76"/>
      <c r="L215" s="12">
        <f t="shared" si="9"/>
        <v>0</v>
      </c>
      <c r="M215" s="12" t="str">
        <f t="shared" si="10"/>
        <v/>
      </c>
      <c r="N215" s="13">
        <f t="shared" si="11"/>
        <v>0</v>
      </c>
      <c r="O215" s="3"/>
      <c r="P215" s="3"/>
      <c r="Q215" s="3"/>
    </row>
    <row r="216" spans="1:17" ht="15" x14ac:dyDescent="0.25">
      <c r="A216" s="3">
        <f>IF(ISERROR(VLOOKUP(B216,Catalogo!$A$2:$B$415,2,0)),0,(VLOOKUP(B216,Catalogo!$A$2:$B$415,2,0)))</f>
        <v>0</v>
      </c>
      <c r="B216" s="228"/>
      <c r="C216" s="228"/>
      <c r="D216" s="231"/>
      <c r="E216" s="228"/>
      <c r="F216" s="230"/>
      <c r="K216" s="228"/>
      <c r="L216" s="12">
        <f t="shared" si="9"/>
        <v>0</v>
      </c>
      <c r="M216" s="12" t="str">
        <f t="shared" si="10"/>
        <v/>
      </c>
      <c r="N216" s="13">
        <f t="shared" si="11"/>
        <v>0</v>
      </c>
      <c r="O216" s="3"/>
      <c r="P216" s="3"/>
      <c r="Q216" s="3"/>
    </row>
    <row r="217" spans="1:17" ht="15" x14ac:dyDescent="0.25">
      <c r="A217" s="3">
        <f>IF(ISERROR(VLOOKUP(B217,Catalogo!$A$2:$B$415,2,0)),0,(VLOOKUP(B217,Catalogo!$A$2:$B$415,2,0)))</f>
        <v>0</v>
      </c>
      <c r="B217" s="228"/>
      <c r="C217" s="228"/>
      <c r="D217" s="231"/>
      <c r="E217" s="228"/>
      <c r="F217" s="230"/>
      <c r="K217" s="228"/>
      <c r="L217" s="12">
        <f t="shared" si="9"/>
        <v>0</v>
      </c>
      <c r="M217" s="12" t="str">
        <f t="shared" si="10"/>
        <v/>
      </c>
      <c r="N217" s="13">
        <f t="shared" si="11"/>
        <v>0</v>
      </c>
      <c r="O217" s="3"/>
      <c r="P217" s="3"/>
      <c r="Q217" s="3"/>
    </row>
    <row r="218" spans="1:17" ht="15" x14ac:dyDescent="0.25">
      <c r="A218" s="3">
        <f>IF(ISERROR(VLOOKUP(B218,Catalogo!$A$2:$B$415,2,0)),0,(VLOOKUP(B218,Catalogo!$A$2:$B$415,2,0)))</f>
        <v>0</v>
      </c>
      <c r="B218" s="228"/>
      <c r="C218" s="228"/>
      <c r="D218" s="231"/>
      <c r="E218" s="228"/>
      <c r="F218" s="230"/>
      <c r="K218" s="228"/>
      <c r="L218" s="12">
        <f t="shared" si="9"/>
        <v>0</v>
      </c>
      <c r="M218" s="12" t="str">
        <f t="shared" si="10"/>
        <v/>
      </c>
      <c r="N218" s="13">
        <f t="shared" si="11"/>
        <v>0</v>
      </c>
      <c r="O218" s="3"/>
      <c r="P218" s="3"/>
      <c r="Q218" s="3"/>
    </row>
    <row r="219" spans="1:17" ht="15" x14ac:dyDescent="0.25">
      <c r="A219" s="3">
        <f>IF(ISERROR(VLOOKUP(B219,Catalogo!$A$2:$B$415,2,0)),0,(VLOOKUP(B219,Catalogo!$A$2:$B$415,2,0)))</f>
        <v>0</v>
      </c>
      <c r="B219" s="228"/>
      <c r="C219" s="228"/>
      <c r="D219" s="231"/>
      <c r="E219" s="228"/>
      <c r="F219" s="230"/>
      <c r="K219" s="228"/>
      <c r="L219" s="12">
        <f t="shared" si="9"/>
        <v>0</v>
      </c>
      <c r="M219" s="12" t="str">
        <f t="shared" si="10"/>
        <v/>
      </c>
      <c r="N219" s="13">
        <f t="shared" si="11"/>
        <v>0</v>
      </c>
      <c r="O219" s="3"/>
      <c r="P219" s="3"/>
      <c r="Q219" s="3"/>
    </row>
    <row r="220" spans="1:17" ht="15" x14ac:dyDescent="0.25">
      <c r="A220" s="3">
        <f>IF(ISERROR(VLOOKUP(B220,Catalogo!$A$2:$B$415,2,0)),0,(VLOOKUP(B220,Catalogo!$A$2:$B$415,2,0)))</f>
        <v>0</v>
      </c>
      <c r="B220" s="228"/>
      <c r="C220" s="228"/>
      <c r="D220" s="231"/>
      <c r="E220" s="228"/>
      <c r="F220" s="230"/>
      <c r="K220" s="228"/>
      <c r="L220" s="12">
        <f t="shared" si="9"/>
        <v>0</v>
      </c>
      <c r="M220" s="12" t="str">
        <f t="shared" si="10"/>
        <v/>
      </c>
      <c r="N220" s="13">
        <f t="shared" si="11"/>
        <v>0</v>
      </c>
      <c r="O220" s="3"/>
      <c r="P220" s="3"/>
      <c r="Q220" s="3"/>
    </row>
    <row r="221" spans="1:17" ht="15" x14ac:dyDescent="0.25">
      <c r="A221" s="3">
        <f>IF(ISERROR(VLOOKUP(B221,Catalogo!$A$2:$B$415,2,0)),0,(VLOOKUP(B221,Catalogo!$A$2:$B$415,2,0)))</f>
        <v>0</v>
      </c>
      <c r="B221" s="228"/>
      <c r="C221" s="228"/>
      <c r="D221" s="231"/>
      <c r="E221" s="228"/>
      <c r="F221" s="230"/>
      <c r="K221" s="228"/>
      <c r="L221" s="12">
        <f t="shared" si="9"/>
        <v>0</v>
      </c>
      <c r="M221" s="12" t="str">
        <f t="shared" si="10"/>
        <v/>
      </c>
      <c r="N221" s="13">
        <f t="shared" si="11"/>
        <v>0</v>
      </c>
      <c r="O221" s="3"/>
      <c r="P221" s="3"/>
      <c r="Q221" s="3"/>
    </row>
    <row r="222" spans="1:17" x14ac:dyDescent="0.2">
      <c r="A222" s="3">
        <f>IF(ISERROR(VLOOKUP(B222,Catalogo!$A$2:$B$415,2,0)),0,(VLOOKUP(B222,Catalogo!$A$2:$B$415,2,0)))</f>
        <v>0</v>
      </c>
      <c r="D222" s="75"/>
      <c r="F222" s="76"/>
      <c r="L222" s="12">
        <f t="shared" si="9"/>
        <v>0</v>
      </c>
      <c r="M222" s="12" t="str">
        <f t="shared" si="10"/>
        <v/>
      </c>
      <c r="N222" s="13">
        <f t="shared" si="11"/>
        <v>0</v>
      </c>
      <c r="O222" s="3"/>
      <c r="P222" s="3"/>
      <c r="Q222" s="3"/>
    </row>
    <row r="223" spans="1:17" ht="15" x14ac:dyDescent="0.25">
      <c r="A223" s="3">
        <f>IF(ISERROR(VLOOKUP(B223,Catalogo!$A$2:$B$415,2,0)),0,(VLOOKUP(B223,Catalogo!$A$2:$B$415,2,0)))</f>
        <v>0</v>
      </c>
      <c r="B223" s="228"/>
      <c r="C223" s="228"/>
      <c r="D223" s="231"/>
      <c r="E223" s="228"/>
      <c r="F223" s="230"/>
      <c r="K223" s="228"/>
      <c r="L223" s="12">
        <f t="shared" si="9"/>
        <v>0</v>
      </c>
      <c r="M223" s="12" t="str">
        <f t="shared" si="10"/>
        <v/>
      </c>
      <c r="N223" s="13">
        <f t="shared" si="11"/>
        <v>0</v>
      </c>
      <c r="O223" s="3"/>
      <c r="P223" s="3"/>
      <c r="Q223" s="3"/>
    </row>
    <row r="224" spans="1:17" x14ac:dyDescent="0.2">
      <c r="A224" s="3">
        <f>IF(ISERROR(VLOOKUP(B224,Catalogo!$A$2:$B$415,2,0)),0,(VLOOKUP(B224,Catalogo!$A$2:$B$415,2,0)))</f>
        <v>0</v>
      </c>
      <c r="D224" s="75"/>
      <c r="F224" s="76"/>
      <c r="L224" s="12">
        <f t="shared" si="9"/>
        <v>0</v>
      </c>
      <c r="M224" s="12" t="str">
        <f t="shared" si="10"/>
        <v/>
      </c>
      <c r="N224" s="13">
        <f t="shared" si="11"/>
        <v>0</v>
      </c>
      <c r="O224" s="3"/>
      <c r="P224" s="3"/>
      <c r="Q224" s="3"/>
    </row>
    <row r="225" spans="1:17" x14ac:dyDescent="0.2">
      <c r="A225" s="3">
        <f>IF(ISERROR(VLOOKUP(B225,Catalogo!$A$2:$B$415,2,0)),0,(VLOOKUP(B225,Catalogo!$A$2:$B$415,2,0)))</f>
        <v>0</v>
      </c>
      <c r="D225" s="75"/>
      <c r="F225" s="76"/>
      <c r="L225" s="12">
        <f t="shared" si="9"/>
        <v>0</v>
      </c>
      <c r="M225" s="12" t="str">
        <f t="shared" si="10"/>
        <v/>
      </c>
      <c r="N225" s="13">
        <f t="shared" si="11"/>
        <v>0</v>
      </c>
      <c r="O225" s="3"/>
      <c r="P225" s="3"/>
      <c r="Q225" s="3"/>
    </row>
    <row r="226" spans="1:17" x14ac:dyDescent="0.2">
      <c r="A226" s="3">
        <f>IF(ISERROR(VLOOKUP(B226,Catalogo!$A$2:$B$415,2,0)),0,(VLOOKUP(B226,Catalogo!$A$2:$B$415,2,0)))</f>
        <v>0</v>
      </c>
      <c r="D226" s="75"/>
      <c r="F226" s="76"/>
      <c r="L226" s="12">
        <f t="shared" si="9"/>
        <v>0</v>
      </c>
      <c r="M226" s="12" t="str">
        <f t="shared" si="10"/>
        <v/>
      </c>
      <c r="N226" s="13">
        <f t="shared" si="11"/>
        <v>0</v>
      </c>
      <c r="O226" s="3"/>
      <c r="P226" s="3"/>
      <c r="Q226" s="3"/>
    </row>
    <row r="227" spans="1:17" x14ac:dyDescent="0.2">
      <c r="A227" s="3">
        <f>IF(ISERROR(VLOOKUP(B227,Catalogo!$A$2:$B$415,2,0)),0,(VLOOKUP(B227,Catalogo!$A$2:$B$415,2,0)))</f>
        <v>0</v>
      </c>
      <c r="D227" s="75"/>
      <c r="F227" s="76"/>
      <c r="L227" s="12">
        <f t="shared" si="9"/>
        <v>0</v>
      </c>
      <c r="M227" s="12" t="str">
        <f t="shared" si="10"/>
        <v/>
      </c>
      <c r="N227" s="13">
        <f t="shared" si="11"/>
        <v>0</v>
      </c>
      <c r="O227" s="3"/>
      <c r="P227" s="3"/>
      <c r="Q227" s="3"/>
    </row>
    <row r="228" spans="1:17" x14ac:dyDescent="0.2">
      <c r="A228" s="3">
        <f>IF(ISERROR(VLOOKUP(B228,Catalogo!$A$2:$B$415,2,0)),0,(VLOOKUP(B228,Catalogo!$A$2:$B$415,2,0)))</f>
        <v>0</v>
      </c>
      <c r="D228" s="75"/>
      <c r="F228" s="76"/>
      <c r="L228" s="12">
        <f t="shared" si="9"/>
        <v>0</v>
      </c>
      <c r="M228" s="12" t="str">
        <f t="shared" si="10"/>
        <v/>
      </c>
      <c r="N228" s="13">
        <f t="shared" si="11"/>
        <v>0</v>
      </c>
      <c r="O228" s="3"/>
      <c r="P228" s="3"/>
      <c r="Q228" s="3"/>
    </row>
    <row r="229" spans="1:17" ht="15" x14ac:dyDescent="0.25">
      <c r="A229" s="3">
        <f>IF(ISERROR(VLOOKUP(B229,Catalogo!$A$2:$B$415,2,0)),0,(VLOOKUP(B229,Catalogo!$A$2:$B$415,2,0)))</f>
        <v>0</v>
      </c>
      <c r="B229" s="228"/>
      <c r="C229" s="228"/>
      <c r="D229" s="231"/>
      <c r="E229" s="228"/>
      <c r="F229" s="230"/>
      <c r="K229" s="228"/>
      <c r="L229" s="12">
        <f t="shared" si="9"/>
        <v>0</v>
      </c>
      <c r="M229" s="12" t="str">
        <f t="shared" si="10"/>
        <v/>
      </c>
      <c r="N229" s="13">
        <f t="shared" si="11"/>
        <v>0</v>
      </c>
      <c r="O229" s="3"/>
      <c r="P229" s="3"/>
      <c r="Q229" s="3"/>
    </row>
    <row r="230" spans="1:17" ht="15" x14ac:dyDescent="0.25">
      <c r="A230" s="3">
        <f>IF(ISERROR(VLOOKUP(B230,Catalogo!$A$2:$B$415,2,0)),0,(VLOOKUP(B230,Catalogo!$A$2:$B$415,2,0)))</f>
        <v>0</v>
      </c>
      <c r="B230" s="228"/>
      <c r="C230" s="228"/>
      <c r="D230" s="231"/>
      <c r="E230" s="228"/>
      <c r="F230" s="230"/>
      <c r="K230" s="228"/>
      <c r="L230" s="12">
        <f t="shared" si="9"/>
        <v>0</v>
      </c>
      <c r="M230" s="12" t="str">
        <f t="shared" si="10"/>
        <v/>
      </c>
      <c r="N230" s="13">
        <f t="shared" si="11"/>
        <v>0</v>
      </c>
      <c r="O230" s="3"/>
      <c r="P230" s="3"/>
      <c r="Q230" s="3"/>
    </row>
    <row r="231" spans="1:17" ht="15" x14ac:dyDescent="0.25">
      <c r="A231" s="3">
        <f>IF(ISERROR(VLOOKUP(B231,Catalogo!$A$2:$B$415,2,0)),0,(VLOOKUP(B231,Catalogo!$A$2:$B$415,2,0)))</f>
        <v>0</v>
      </c>
      <c r="B231" s="228"/>
      <c r="C231" s="228"/>
      <c r="D231" s="231"/>
      <c r="E231" s="228"/>
      <c r="F231" s="230"/>
      <c r="K231" s="228"/>
      <c r="L231" s="12">
        <f t="shared" si="9"/>
        <v>0</v>
      </c>
      <c r="M231" s="12" t="str">
        <f t="shared" si="10"/>
        <v/>
      </c>
      <c r="N231" s="13">
        <f t="shared" si="11"/>
        <v>0</v>
      </c>
      <c r="O231" s="3"/>
      <c r="P231" s="3"/>
      <c r="Q231" s="3"/>
    </row>
    <row r="232" spans="1:17" ht="15" x14ac:dyDescent="0.25">
      <c r="A232" s="3">
        <f>IF(ISERROR(VLOOKUP(B232,Catalogo!$A$2:$B$415,2,0)),0,(VLOOKUP(B232,Catalogo!$A$2:$B$415,2,0)))</f>
        <v>0</v>
      </c>
      <c r="B232" s="228"/>
      <c r="C232" s="228"/>
      <c r="D232" s="231"/>
      <c r="E232" s="228"/>
      <c r="F232" s="230"/>
      <c r="K232" s="228"/>
      <c r="L232" s="12">
        <f t="shared" si="9"/>
        <v>0</v>
      </c>
      <c r="M232" s="12" t="str">
        <f t="shared" si="10"/>
        <v/>
      </c>
      <c r="N232" s="13">
        <f t="shared" si="11"/>
        <v>0</v>
      </c>
      <c r="O232" s="3"/>
      <c r="P232" s="3"/>
      <c r="Q232" s="3"/>
    </row>
    <row r="233" spans="1:17" x14ac:dyDescent="0.2">
      <c r="A233" s="3">
        <f>IF(ISERROR(VLOOKUP(B233,Catalogo!$A$2:$B$415,2,0)),0,(VLOOKUP(B233,Catalogo!$A$2:$B$415,2,0)))</f>
        <v>0</v>
      </c>
      <c r="D233" s="75"/>
      <c r="F233" s="76"/>
      <c r="L233" s="12">
        <f t="shared" si="9"/>
        <v>0</v>
      </c>
      <c r="M233" s="12" t="str">
        <f t="shared" si="10"/>
        <v/>
      </c>
      <c r="N233" s="13">
        <f t="shared" si="11"/>
        <v>0</v>
      </c>
      <c r="O233" s="3"/>
      <c r="P233" s="3"/>
      <c r="Q233" s="3"/>
    </row>
    <row r="234" spans="1:17" x14ac:dyDescent="0.2">
      <c r="A234" s="3">
        <f>IF(ISERROR(VLOOKUP(B234,Catalogo!$A$2:$B$415,2,0)),0,(VLOOKUP(B234,Catalogo!$A$2:$B$415,2,0)))</f>
        <v>0</v>
      </c>
      <c r="D234" s="75"/>
      <c r="F234" s="76"/>
      <c r="L234" s="12">
        <f t="shared" si="9"/>
        <v>0</v>
      </c>
      <c r="M234" s="12" t="str">
        <f t="shared" si="10"/>
        <v/>
      </c>
      <c r="N234" s="13">
        <f t="shared" si="11"/>
        <v>0</v>
      </c>
      <c r="O234" s="3"/>
      <c r="P234" s="3"/>
      <c r="Q234" s="3"/>
    </row>
    <row r="235" spans="1:17" x14ac:dyDescent="0.2">
      <c r="A235" s="3">
        <f>IF(ISERROR(VLOOKUP(B235,Catalogo!$A$2:$B$415,2,0)),0,(VLOOKUP(B235,Catalogo!$A$2:$B$415,2,0)))</f>
        <v>0</v>
      </c>
      <c r="D235" s="75"/>
      <c r="F235" s="76"/>
      <c r="L235" s="12">
        <f t="shared" si="9"/>
        <v>0</v>
      </c>
      <c r="M235" s="12" t="str">
        <f t="shared" si="10"/>
        <v/>
      </c>
      <c r="N235" s="13">
        <f t="shared" si="11"/>
        <v>0</v>
      </c>
      <c r="O235" s="3"/>
      <c r="P235" s="3"/>
      <c r="Q235" s="3"/>
    </row>
    <row r="236" spans="1:17" x14ac:dyDescent="0.2">
      <c r="A236" s="3">
        <f>IF(ISERROR(VLOOKUP(B236,Catalogo!$A$2:$B$415,2,0)),0,(VLOOKUP(B236,Catalogo!$A$2:$B$415,2,0)))</f>
        <v>0</v>
      </c>
      <c r="D236" s="75"/>
      <c r="F236" s="76"/>
      <c r="L236" s="12">
        <f t="shared" si="9"/>
        <v>0</v>
      </c>
      <c r="M236" s="12" t="str">
        <f t="shared" si="10"/>
        <v/>
      </c>
      <c r="N236" s="13">
        <f t="shared" si="11"/>
        <v>0</v>
      </c>
      <c r="O236" s="3"/>
      <c r="P236" s="3"/>
      <c r="Q236" s="3"/>
    </row>
    <row r="237" spans="1:17" x14ac:dyDescent="0.2">
      <c r="A237" s="3">
        <f>IF(ISERROR(VLOOKUP(B237,Catalogo!$A$2:$B$415,2,0)),0,(VLOOKUP(B237,Catalogo!$A$2:$B$415,2,0)))</f>
        <v>0</v>
      </c>
      <c r="D237" s="75"/>
      <c r="F237" s="76"/>
      <c r="L237" s="12">
        <f t="shared" si="9"/>
        <v>0</v>
      </c>
      <c r="M237" s="12" t="str">
        <f t="shared" si="10"/>
        <v/>
      </c>
      <c r="N237" s="13">
        <f t="shared" si="11"/>
        <v>0</v>
      </c>
      <c r="O237" s="3"/>
      <c r="P237" s="3"/>
      <c r="Q237" s="3"/>
    </row>
    <row r="238" spans="1:17" x14ac:dyDescent="0.2">
      <c r="A238" s="3">
        <f>IF(ISERROR(VLOOKUP(B238,Catalogo!$A$2:$B$415,2,0)),0,(VLOOKUP(B238,Catalogo!$A$2:$B$415,2,0)))</f>
        <v>0</v>
      </c>
      <c r="D238" s="75"/>
      <c r="F238" s="76"/>
      <c r="L238" s="12">
        <f t="shared" si="9"/>
        <v>0</v>
      </c>
      <c r="M238" s="12" t="str">
        <f t="shared" si="10"/>
        <v/>
      </c>
      <c r="N238" s="13">
        <f t="shared" si="11"/>
        <v>0</v>
      </c>
      <c r="O238" s="3"/>
      <c r="P238" s="3"/>
      <c r="Q238" s="3"/>
    </row>
    <row r="239" spans="1:17" x14ac:dyDescent="0.2">
      <c r="A239" s="3">
        <f>IF(ISERROR(VLOOKUP(B239,Catalogo!$A$2:$B$415,2,0)),0,(VLOOKUP(B239,Catalogo!$A$2:$B$415,2,0)))</f>
        <v>0</v>
      </c>
      <c r="D239" s="75"/>
      <c r="F239" s="76"/>
      <c r="L239" s="12">
        <f t="shared" si="9"/>
        <v>0</v>
      </c>
      <c r="M239" s="12" t="str">
        <f t="shared" si="10"/>
        <v/>
      </c>
      <c r="N239" s="13">
        <f t="shared" si="11"/>
        <v>0</v>
      </c>
      <c r="O239" s="3"/>
      <c r="P239" s="3"/>
      <c r="Q239" s="3"/>
    </row>
    <row r="240" spans="1:17" x14ac:dyDescent="0.2">
      <c r="A240" s="3">
        <f>IF(ISERROR(VLOOKUP(B240,Catalogo!$A$2:$B$415,2,0)),0,(VLOOKUP(B240,Catalogo!$A$2:$B$415,2,0)))</f>
        <v>0</v>
      </c>
      <c r="D240" s="75"/>
      <c r="F240" s="76"/>
      <c r="L240" s="12">
        <f t="shared" si="9"/>
        <v>0</v>
      </c>
      <c r="M240" s="12" t="str">
        <f t="shared" si="10"/>
        <v/>
      </c>
      <c r="N240" s="13">
        <f t="shared" si="11"/>
        <v>0</v>
      </c>
      <c r="O240" s="3"/>
      <c r="P240" s="3"/>
      <c r="Q240" s="3"/>
    </row>
    <row r="241" spans="1:17" x14ac:dyDescent="0.2">
      <c r="A241" s="3">
        <f>IF(ISERROR(VLOOKUP(B241,Catalogo!$A$2:$B$415,2,0)),0,(VLOOKUP(B241,Catalogo!$A$2:$B$415,2,0)))</f>
        <v>0</v>
      </c>
      <c r="D241" s="75"/>
      <c r="F241" s="76"/>
      <c r="L241" s="12">
        <f t="shared" si="9"/>
        <v>0</v>
      </c>
      <c r="M241" s="12" t="str">
        <f t="shared" si="10"/>
        <v/>
      </c>
      <c r="N241" s="13">
        <f t="shared" si="11"/>
        <v>0</v>
      </c>
      <c r="O241" s="3"/>
      <c r="P241" s="3"/>
      <c r="Q241" s="3"/>
    </row>
    <row r="242" spans="1:17" x14ac:dyDescent="0.2">
      <c r="A242" s="3">
        <f>IF(ISERROR(VLOOKUP(B242,Catalogo!$A$2:$B$415,2,0)),0,(VLOOKUP(B242,Catalogo!$A$2:$B$415,2,0)))</f>
        <v>0</v>
      </c>
      <c r="D242" s="75"/>
      <c r="F242" s="76"/>
      <c r="L242" s="12">
        <f t="shared" si="9"/>
        <v>0</v>
      </c>
      <c r="M242" s="12" t="str">
        <f t="shared" si="10"/>
        <v/>
      </c>
      <c r="N242" s="13">
        <f t="shared" si="11"/>
        <v>0</v>
      </c>
      <c r="O242" s="3"/>
      <c r="P242" s="3"/>
      <c r="Q242" s="3"/>
    </row>
    <row r="243" spans="1:17" x14ac:dyDescent="0.2">
      <c r="A243" s="3">
        <f>IF(ISERROR(VLOOKUP(B243,Catalogo!$A$2:$B$415,2,0)),0,(VLOOKUP(B243,Catalogo!$A$2:$B$415,2,0)))</f>
        <v>0</v>
      </c>
      <c r="D243" s="75"/>
      <c r="F243" s="76"/>
      <c r="L243" s="12">
        <f t="shared" si="9"/>
        <v>0</v>
      </c>
      <c r="M243" s="12" t="str">
        <f t="shared" si="10"/>
        <v/>
      </c>
      <c r="N243" s="13">
        <f t="shared" si="11"/>
        <v>0</v>
      </c>
      <c r="O243" s="3"/>
      <c r="P243" s="3"/>
      <c r="Q243" s="3"/>
    </row>
    <row r="244" spans="1:17" x14ac:dyDescent="0.2">
      <c r="A244" s="3">
        <f>IF(ISERROR(VLOOKUP(B244,Catalogo!$A$2:$B$415,2,0)),0,(VLOOKUP(B244,Catalogo!$A$2:$B$415,2,0)))</f>
        <v>0</v>
      </c>
      <c r="D244" s="75"/>
      <c r="F244" s="76"/>
      <c r="L244" s="12">
        <f t="shared" si="9"/>
        <v>0</v>
      </c>
      <c r="M244" s="12" t="str">
        <f t="shared" si="10"/>
        <v/>
      </c>
      <c r="N244" s="13">
        <f t="shared" si="11"/>
        <v>0</v>
      </c>
      <c r="O244" s="3"/>
      <c r="P244" s="3"/>
      <c r="Q244" s="3"/>
    </row>
    <row r="245" spans="1:17" x14ac:dyDescent="0.2">
      <c r="A245" s="3">
        <f>IF(ISERROR(VLOOKUP(B245,Catalogo!$A$2:$B$415,2,0)),0,(VLOOKUP(B245,Catalogo!$A$2:$B$415,2,0)))</f>
        <v>0</v>
      </c>
      <c r="D245" s="75"/>
      <c r="F245" s="76"/>
      <c r="L245" s="12">
        <f t="shared" si="9"/>
        <v>0</v>
      </c>
      <c r="M245" s="12" t="str">
        <f t="shared" si="10"/>
        <v/>
      </c>
      <c r="N245" s="13">
        <f t="shared" si="11"/>
        <v>0</v>
      </c>
      <c r="O245" s="3"/>
      <c r="P245" s="3"/>
      <c r="Q245" s="3"/>
    </row>
    <row r="246" spans="1:17" x14ac:dyDescent="0.2">
      <c r="A246" s="3">
        <f>IF(ISERROR(VLOOKUP(B246,Catalogo!$A$2:$B$415,2,0)),0,(VLOOKUP(B246,Catalogo!$A$2:$B$415,2,0)))</f>
        <v>0</v>
      </c>
      <c r="D246" s="75"/>
      <c r="F246" s="76"/>
      <c r="L246" s="12">
        <f t="shared" si="9"/>
        <v>0</v>
      </c>
      <c r="M246" s="12" t="str">
        <f t="shared" si="10"/>
        <v/>
      </c>
      <c r="N246" s="13">
        <f t="shared" si="11"/>
        <v>0</v>
      </c>
      <c r="O246" s="3"/>
      <c r="P246" s="3"/>
      <c r="Q246" s="3"/>
    </row>
    <row r="247" spans="1:17" x14ac:dyDescent="0.2">
      <c r="A247" s="3">
        <f>IF(ISERROR(VLOOKUP(B247,Catalogo!$A$2:$B$415,2,0)),0,(VLOOKUP(B247,Catalogo!$A$2:$B$415,2,0)))</f>
        <v>0</v>
      </c>
      <c r="D247" s="75"/>
      <c r="F247" s="76"/>
      <c r="L247" s="12">
        <f t="shared" si="9"/>
        <v>0</v>
      </c>
      <c r="M247" s="12" t="str">
        <f t="shared" si="10"/>
        <v/>
      </c>
      <c r="N247" s="13">
        <f t="shared" si="11"/>
        <v>0</v>
      </c>
      <c r="O247" s="3"/>
      <c r="P247" s="3"/>
      <c r="Q247" s="3"/>
    </row>
    <row r="248" spans="1:17" x14ac:dyDescent="0.2">
      <c r="A248" s="3">
        <f>IF(ISERROR(VLOOKUP(B248,Catalogo!$A$2:$B$415,2,0)),0,(VLOOKUP(B248,Catalogo!$A$2:$B$415,2,0)))</f>
        <v>0</v>
      </c>
      <c r="D248" s="75"/>
      <c r="F248" s="76"/>
      <c r="L248" s="12">
        <f t="shared" si="9"/>
        <v>0</v>
      </c>
      <c r="M248" s="12" t="str">
        <f t="shared" si="10"/>
        <v/>
      </c>
      <c r="N248" s="13">
        <f t="shared" si="11"/>
        <v>0</v>
      </c>
      <c r="O248" s="3"/>
      <c r="P248" s="3"/>
      <c r="Q248" s="3"/>
    </row>
    <row r="249" spans="1:17" x14ac:dyDescent="0.2">
      <c r="A249" s="3">
        <f>IF(ISERROR(VLOOKUP(B249,Catalogo!$A$2:$B$415,2,0)),0,(VLOOKUP(B249,Catalogo!$A$2:$B$415,2,0)))</f>
        <v>0</v>
      </c>
      <c r="D249" s="75"/>
      <c r="F249" s="76"/>
      <c r="L249" s="12">
        <f t="shared" si="9"/>
        <v>0</v>
      </c>
      <c r="M249" s="12" t="str">
        <f t="shared" si="10"/>
        <v/>
      </c>
      <c r="N249" s="13">
        <f t="shared" si="11"/>
        <v>0</v>
      </c>
      <c r="O249" s="3"/>
      <c r="P249" s="3"/>
      <c r="Q249" s="3"/>
    </row>
    <row r="250" spans="1:17" x14ac:dyDescent="0.2">
      <c r="A250" s="3">
        <f>IF(ISERROR(VLOOKUP(B250,Catalogo!$A$2:$B$415,2,0)),0,(VLOOKUP(B250,Catalogo!$A$2:$B$415,2,0)))</f>
        <v>0</v>
      </c>
      <c r="D250" s="75"/>
      <c r="F250" s="76"/>
      <c r="L250" s="12">
        <f t="shared" si="9"/>
        <v>0</v>
      </c>
      <c r="M250" s="12" t="str">
        <f t="shared" si="10"/>
        <v/>
      </c>
      <c r="N250" s="13">
        <f t="shared" si="11"/>
        <v>0</v>
      </c>
      <c r="O250" s="3"/>
      <c r="P250" s="3"/>
      <c r="Q250" s="3"/>
    </row>
    <row r="251" spans="1:17" x14ac:dyDescent="0.2">
      <c r="A251" s="3">
        <f>IF(ISERROR(VLOOKUP(B251,Catalogo!$A$2:$B$415,2,0)),0,(VLOOKUP(B251,Catalogo!$A$2:$B$415,2,0)))</f>
        <v>0</v>
      </c>
      <c r="D251" s="75"/>
      <c r="F251" s="76"/>
      <c r="L251" s="12">
        <f t="shared" si="9"/>
        <v>0</v>
      </c>
      <c r="M251" s="12" t="str">
        <f t="shared" si="10"/>
        <v/>
      </c>
      <c r="N251" s="13">
        <f t="shared" si="11"/>
        <v>0</v>
      </c>
      <c r="O251" s="3"/>
      <c r="P251" s="3"/>
      <c r="Q251" s="3"/>
    </row>
    <row r="252" spans="1:17" x14ac:dyDescent="0.2">
      <c r="A252" s="3">
        <f>IF(ISERROR(VLOOKUP(B252,Catalogo!$A$2:$B$415,2,0)),0,(VLOOKUP(B252,Catalogo!$A$2:$B$415,2,0)))</f>
        <v>0</v>
      </c>
      <c r="D252" s="75"/>
      <c r="F252" s="76"/>
      <c r="L252" s="12">
        <f t="shared" si="9"/>
        <v>0</v>
      </c>
      <c r="M252" s="12" t="str">
        <f t="shared" si="10"/>
        <v/>
      </c>
      <c r="N252" s="13">
        <f t="shared" si="11"/>
        <v>0</v>
      </c>
      <c r="O252" s="3"/>
      <c r="P252" s="3"/>
      <c r="Q252" s="3"/>
    </row>
    <row r="253" spans="1:17" x14ac:dyDescent="0.2">
      <c r="A253" s="3">
        <f>IF(ISERROR(VLOOKUP(B253,Catalogo!$A$2:$B$415,2,0)),0,(VLOOKUP(B253,Catalogo!$A$2:$B$415,2,0)))</f>
        <v>0</v>
      </c>
      <c r="D253" s="75"/>
      <c r="F253" s="76"/>
      <c r="L253" s="12">
        <f t="shared" si="9"/>
        <v>0</v>
      </c>
      <c r="M253" s="12" t="str">
        <f t="shared" si="10"/>
        <v/>
      </c>
      <c r="N253" s="13">
        <f t="shared" si="11"/>
        <v>0</v>
      </c>
      <c r="O253" s="3"/>
      <c r="P253" s="3"/>
      <c r="Q253" s="3"/>
    </row>
    <row r="254" spans="1:17" x14ac:dyDescent="0.2">
      <c r="A254" s="3">
        <f>IF(ISERROR(VLOOKUP(B254,Catalogo!$A$2:$B$415,2,0)),0,(VLOOKUP(B254,Catalogo!$A$2:$B$415,2,0)))</f>
        <v>0</v>
      </c>
      <c r="D254" s="75"/>
      <c r="F254" s="76"/>
      <c r="L254" s="12">
        <f t="shared" si="9"/>
        <v>0</v>
      </c>
      <c r="M254" s="12" t="str">
        <f t="shared" si="10"/>
        <v/>
      </c>
      <c r="N254" s="13">
        <f t="shared" si="11"/>
        <v>0</v>
      </c>
      <c r="O254" s="3"/>
      <c r="P254" s="3"/>
      <c r="Q254" s="3"/>
    </row>
    <row r="255" spans="1:17" x14ac:dyDescent="0.2">
      <c r="A255" s="3">
        <f>IF(ISERROR(VLOOKUP(B255,Catalogo!$A$2:$B$415,2,0)),0,(VLOOKUP(B255,Catalogo!$A$2:$B$415,2,0)))</f>
        <v>0</v>
      </c>
      <c r="D255" s="75"/>
      <c r="F255" s="76"/>
      <c r="L255" s="12">
        <f t="shared" si="9"/>
        <v>0</v>
      </c>
      <c r="M255" s="12" t="str">
        <f t="shared" si="10"/>
        <v/>
      </c>
      <c r="N255" s="13">
        <f t="shared" si="11"/>
        <v>0</v>
      </c>
      <c r="O255" s="3"/>
      <c r="P255" s="3"/>
      <c r="Q255" s="3"/>
    </row>
    <row r="256" spans="1:17" x14ac:dyDescent="0.2">
      <c r="A256" s="3">
        <f>IF(ISERROR(VLOOKUP(B256,Catalogo!$A$2:$B$415,2,0)),0,(VLOOKUP(B256,Catalogo!$A$2:$B$415,2,0)))</f>
        <v>0</v>
      </c>
      <c r="D256" s="75"/>
      <c r="F256" s="76"/>
      <c r="L256" s="12">
        <f t="shared" si="9"/>
        <v>0</v>
      </c>
      <c r="M256" s="12" t="str">
        <f t="shared" si="10"/>
        <v/>
      </c>
      <c r="N256" s="13">
        <f t="shared" si="11"/>
        <v>0</v>
      </c>
      <c r="O256" s="3"/>
      <c r="P256" s="3"/>
      <c r="Q256" s="3"/>
    </row>
    <row r="257" spans="1:17" x14ac:dyDescent="0.2">
      <c r="A257" s="3">
        <f>IF(ISERROR(VLOOKUP(B257,Catalogo!$A$2:$B$415,2,0)),0,(VLOOKUP(B257,Catalogo!$A$2:$B$415,2,0)))</f>
        <v>0</v>
      </c>
      <c r="D257" s="75"/>
      <c r="F257" s="76"/>
      <c r="L257" s="12">
        <f t="shared" si="9"/>
        <v>0</v>
      </c>
      <c r="M257" s="12" t="str">
        <f t="shared" si="10"/>
        <v/>
      </c>
      <c r="N257" s="13">
        <f t="shared" si="11"/>
        <v>0</v>
      </c>
      <c r="O257" s="3"/>
      <c r="P257" s="3"/>
      <c r="Q257" s="3"/>
    </row>
    <row r="258" spans="1:17" x14ac:dyDescent="0.2">
      <c r="A258" s="3">
        <f>IF(ISERROR(VLOOKUP(B258,Catalogo!$A$2:$B$415,2,0)),0,(VLOOKUP(B258,Catalogo!$A$2:$B$415,2,0)))</f>
        <v>0</v>
      </c>
      <c r="D258" s="75"/>
      <c r="F258" s="76"/>
      <c r="L258" s="12">
        <f t="shared" ref="L258:L321" si="12">IF(A258="Record Keeping",B258,0)</f>
        <v>0</v>
      </c>
      <c r="M258" s="12" t="str">
        <f t="shared" ref="M258:M321" si="13">LEFT(E258,1)</f>
        <v/>
      </c>
      <c r="N258" s="13">
        <f t="shared" ref="N258:N321" si="14">IF(G258="CAN",F258*0,IF(M258="R",F258*-1,F258*1)*AND(A258="Record Keeping"))</f>
        <v>0</v>
      </c>
      <c r="O258" s="3"/>
      <c r="P258" s="3"/>
      <c r="Q258" s="3"/>
    </row>
    <row r="259" spans="1:17" x14ac:dyDescent="0.2">
      <c r="A259" s="3">
        <f>IF(ISERROR(VLOOKUP(B259,Catalogo!$A$2:$B$415,2,0)),0,(VLOOKUP(B259,Catalogo!$A$2:$B$415,2,0)))</f>
        <v>0</v>
      </c>
      <c r="D259" s="75"/>
      <c r="F259" s="76"/>
      <c r="L259" s="12">
        <f t="shared" si="12"/>
        <v>0</v>
      </c>
      <c r="M259" s="12" t="str">
        <f t="shared" si="13"/>
        <v/>
      </c>
      <c r="N259" s="13">
        <f t="shared" si="14"/>
        <v>0</v>
      </c>
      <c r="O259" s="3"/>
      <c r="P259" s="3"/>
      <c r="Q259" s="3"/>
    </row>
    <row r="260" spans="1:17" ht="15" x14ac:dyDescent="0.25">
      <c r="A260" s="3">
        <f>IF(ISERROR(VLOOKUP(B260,Catalogo!$A$2:$B$415,2,0)),0,(VLOOKUP(B260,Catalogo!$A$2:$B$415,2,0)))</f>
        <v>0</v>
      </c>
      <c r="B260" s="228"/>
      <c r="C260" s="228"/>
      <c r="D260" s="231"/>
      <c r="E260" s="228"/>
      <c r="F260" s="230"/>
      <c r="K260" s="228"/>
      <c r="L260" s="12">
        <f t="shared" si="12"/>
        <v>0</v>
      </c>
      <c r="M260" s="12" t="str">
        <f t="shared" si="13"/>
        <v/>
      </c>
      <c r="N260" s="13">
        <f t="shared" si="14"/>
        <v>0</v>
      </c>
      <c r="O260" s="3"/>
      <c r="P260" s="3"/>
      <c r="Q260" s="3"/>
    </row>
    <row r="261" spans="1:17" x14ac:dyDescent="0.2">
      <c r="A261" s="3">
        <f>IF(ISERROR(VLOOKUP(B261,Catalogo!$A$2:$B$415,2,0)),0,(VLOOKUP(B261,Catalogo!$A$2:$B$415,2,0)))</f>
        <v>0</v>
      </c>
      <c r="D261" s="75"/>
      <c r="F261" s="76"/>
      <c r="L261" s="12">
        <f t="shared" si="12"/>
        <v>0</v>
      </c>
      <c r="M261" s="12" t="str">
        <f t="shared" si="13"/>
        <v/>
      </c>
      <c r="N261" s="13">
        <f t="shared" si="14"/>
        <v>0</v>
      </c>
      <c r="O261" s="3"/>
      <c r="P261" s="3"/>
      <c r="Q261" s="3"/>
    </row>
    <row r="262" spans="1:17" x14ac:dyDescent="0.2">
      <c r="A262" s="3">
        <f>IF(ISERROR(VLOOKUP(B262,Catalogo!$A$2:$B$415,2,0)),0,(VLOOKUP(B262,Catalogo!$A$2:$B$415,2,0)))</f>
        <v>0</v>
      </c>
      <c r="D262" s="75"/>
      <c r="F262" s="76"/>
      <c r="L262" s="12">
        <f t="shared" si="12"/>
        <v>0</v>
      </c>
      <c r="M262" s="12" t="str">
        <f t="shared" si="13"/>
        <v/>
      </c>
      <c r="N262" s="13">
        <f t="shared" si="14"/>
        <v>0</v>
      </c>
      <c r="O262" s="3"/>
      <c r="P262" s="3"/>
      <c r="Q262" s="3"/>
    </row>
    <row r="263" spans="1:17" x14ac:dyDescent="0.2">
      <c r="A263" s="3">
        <f>IF(ISERROR(VLOOKUP(B263,Catalogo!$A$2:$B$415,2,0)),0,(VLOOKUP(B263,Catalogo!$A$2:$B$415,2,0)))</f>
        <v>0</v>
      </c>
      <c r="D263" s="75"/>
      <c r="F263" s="76"/>
      <c r="L263" s="12">
        <f t="shared" si="12"/>
        <v>0</v>
      </c>
      <c r="M263" s="12" t="str">
        <f t="shared" si="13"/>
        <v/>
      </c>
      <c r="N263" s="13">
        <f t="shared" si="14"/>
        <v>0</v>
      </c>
      <c r="O263" s="3"/>
      <c r="P263" s="3"/>
      <c r="Q263" s="3"/>
    </row>
    <row r="264" spans="1:17" x14ac:dyDescent="0.2">
      <c r="A264" s="3">
        <f>IF(ISERROR(VLOOKUP(B264,Catalogo!$A$2:$B$415,2,0)),0,(VLOOKUP(B264,Catalogo!$A$2:$B$415,2,0)))</f>
        <v>0</v>
      </c>
      <c r="D264" s="75"/>
      <c r="F264" s="76"/>
      <c r="L264" s="12">
        <f t="shared" si="12"/>
        <v>0</v>
      </c>
      <c r="M264" s="12" t="str">
        <f t="shared" si="13"/>
        <v/>
      </c>
      <c r="N264" s="13">
        <f t="shared" si="14"/>
        <v>0</v>
      </c>
      <c r="O264" s="3"/>
      <c r="P264" s="3"/>
      <c r="Q264" s="3"/>
    </row>
    <row r="265" spans="1:17" x14ac:dyDescent="0.2">
      <c r="A265" s="3">
        <f>IF(ISERROR(VLOOKUP(B265,Catalogo!$A$2:$B$415,2,0)),0,(VLOOKUP(B265,Catalogo!$A$2:$B$415,2,0)))</f>
        <v>0</v>
      </c>
      <c r="D265" s="75"/>
      <c r="F265" s="76"/>
      <c r="L265" s="12">
        <f t="shared" si="12"/>
        <v>0</v>
      </c>
      <c r="M265" s="12" t="str">
        <f t="shared" si="13"/>
        <v/>
      </c>
      <c r="N265" s="13">
        <f t="shared" si="14"/>
        <v>0</v>
      </c>
      <c r="O265" s="3"/>
      <c r="P265" s="3"/>
      <c r="Q265" s="3"/>
    </row>
    <row r="266" spans="1:17" x14ac:dyDescent="0.2">
      <c r="A266" s="3">
        <f>IF(ISERROR(VLOOKUP(B266,Catalogo!$A$2:$B$415,2,0)),0,(VLOOKUP(B266,Catalogo!$A$2:$B$415,2,0)))</f>
        <v>0</v>
      </c>
      <c r="D266" s="75"/>
      <c r="F266" s="76"/>
      <c r="L266" s="12">
        <f t="shared" si="12"/>
        <v>0</v>
      </c>
      <c r="M266" s="12" t="str">
        <f t="shared" si="13"/>
        <v/>
      </c>
      <c r="N266" s="13">
        <f t="shared" si="14"/>
        <v>0</v>
      </c>
      <c r="O266" s="3"/>
      <c r="P266" s="3"/>
      <c r="Q266" s="3"/>
    </row>
    <row r="267" spans="1:17" x14ac:dyDescent="0.2">
      <c r="A267" s="3">
        <f>IF(ISERROR(VLOOKUP(B267,Catalogo!$A$2:$B$415,2,0)),0,(VLOOKUP(B267,Catalogo!$A$2:$B$415,2,0)))</f>
        <v>0</v>
      </c>
      <c r="D267" s="75"/>
      <c r="F267" s="76"/>
      <c r="L267" s="12">
        <f t="shared" si="12"/>
        <v>0</v>
      </c>
      <c r="M267" s="12" t="str">
        <f t="shared" si="13"/>
        <v/>
      </c>
      <c r="N267" s="13">
        <f t="shared" si="14"/>
        <v>0</v>
      </c>
      <c r="O267" s="3"/>
      <c r="P267" s="3"/>
      <c r="Q267" s="3"/>
    </row>
    <row r="268" spans="1:17" x14ac:dyDescent="0.2">
      <c r="A268" s="3">
        <f>IF(ISERROR(VLOOKUP(B268,Catalogo!$A$2:$B$415,2,0)),0,(VLOOKUP(B268,Catalogo!$A$2:$B$415,2,0)))</f>
        <v>0</v>
      </c>
      <c r="D268" s="75"/>
      <c r="F268" s="76"/>
      <c r="L268" s="12">
        <f t="shared" si="12"/>
        <v>0</v>
      </c>
      <c r="M268" s="12" t="str">
        <f t="shared" si="13"/>
        <v/>
      </c>
      <c r="N268" s="13">
        <f t="shared" si="14"/>
        <v>0</v>
      </c>
      <c r="O268" s="3"/>
      <c r="P268" s="3"/>
      <c r="Q268" s="3"/>
    </row>
    <row r="269" spans="1:17" x14ac:dyDescent="0.2">
      <c r="A269" s="3">
        <f>IF(ISERROR(VLOOKUP(B269,Catalogo!$A$2:$B$415,2,0)),0,(VLOOKUP(B269,Catalogo!$A$2:$B$415,2,0)))</f>
        <v>0</v>
      </c>
      <c r="D269" s="75"/>
      <c r="F269" s="76"/>
      <c r="L269" s="12">
        <f t="shared" si="12"/>
        <v>0</v>
      </c>
      <c r="M269" s="12" t="str">
        <f t="shared" si="13"/>
        <v/>
      </c>
      <c r="N269" s="13">
        <f t="shared" si="14"/>
        <v>0</v>
      </c>
      <c r="O269" s="3"/>
      <c r="P269" s="3"/>
      <c r="Q269" s="3"/>
    </row>
    <row r="270" spans="1:17" x14ac:dyDescent="0.2">
      <c r="A270" s="3">
        <f>IF(ISERROR(VLOOKUP(B270,Catalogo!$A$2:$B$415,2,0)),0,(VLOOKUP(B270,Catalogo!$A$2:$B$415,2,0)))</f>
        <v>0</v>
      </c>
      <c r="D270" s="75"/>
      <c r="F270" s="76"/>
      <c r="L270" s="12">
        <f t="shared" si="12"/>
        <v>0</v>
      </c>
      <c r="M270" s="12" t="str">
        <f t="shared" si="13"/>
        <v/>
      </c>
      <c r="N270" s="13">
        <f t="shared" si="14"/>
        <v>0</v>
      </c>
      <c r="O270" s="3"/>
      <c r="P270" s="3"/>
      <c r="Q270" s="3"/>
    </row>
    <row r="271" spans="1:17" x14ac:dyDescent="0.2">
      <c r="A271" s="3">
        <f>IF(ISERROR(VLOOKUP(B271,Catalogo!$A$2:$B$415,2,0)),0,(VLOOKUP(B271,Catalogo!$A$2:$B$415,2,0)))</f>
        <v>0</v>
      </c>
      <c r="D271" s="75"/>
      <c r="F271" s="76"/>
      <c r="L271" s="12">
        <f t="shared" si="12"/>
        <v>0</v>
      </c>
      <c r="M271" s="12" t="str">
        <f t="shared" si="13"/>
        <v/>
      </c>
      <c r="N271" s="13">
        <f t="shared" si="14"/>
        <v>0</v>
      </c>
      <c r="O271" s="3"/>
      <c r="P271" s="3"/>
      <c r="Q271" s="3"/>
    </row>
    <row r="272" spans="1:17" ht="15" x14ac:dyDescent="0.25">
      <c r="A272" s="3">
        <f>IF(ISERROR(VLOOKUP(B272,Catalogo!$A$2:$B$415,2,0)),0,(VLOOKUP(B272,Catalogo!$A$2:$B$415,2,0)))</f>
        <v>0</v>
      </c>
      <c r="B272" s="228"/>
      <c r="C272" s="228"/>
      <c r="D272" s="231"/>
      <c r="E272" s="228"/>
      <c r="F272" s="230"/>
      <c r="K272" s="228"/>
      <c r="L272" s="12">
        <f t="shared" si="12"/>
        <v>0</v>
      </c>
      <c r="M272" s="12" t="str">
        <f t="shared" si="13"/>
        <v/>
      </c>
      <c r="N272" s="13">
        <f t="shared" si="14"/>
        <v>0</v>
      </c>
      <c r="O272" s="3"/>
      <c r="P272" s="3"/>
      <c r="Q272" s="3"/>
    </row>
    <row r="273" spans="1:17" ht="15" x14ac:dyDescent="0.25">
      <c r="A273" s="3">
        <f>IF(ISERROR(VLOOKUP(B273,Catalogo!$A$2:$B$415,2,0)),0,(VLOOKUP(B273,Catalogo!$A$2:$B$415,2,0)))</f>
        <v>0</v>
      </c>
      <c r="B273" s="228"/>
      <c r="C273" s="228"/>
      <c r="D273" s="231"/>
      <c r="E273" s="228"/>
      <c r="F273" s="230"/>
      <c r="K273" s="228"/>
      <c r="L273" s="12">
        <f t="shared" si="12"/>
        <v>0</v>
      </c>
      <c r="M273" s="12" t="str">
        <f t="shared" si="13"/>
        <v/>
      </c>
      <c r="N273" s="13">
        <f t="shared" si="14"/>
        <v>0</v>
      </c>
      <c r="O273" s="3"/>
      <c r="P273" s="3"/>
      <c r="Q273" s="3"/>
    </row>
    <row r="274" spans="1:17" ht="15" x14ac:dyDescent="0.25">
      <c r="A274" s="3">
        <f>IF(ISERROR(VLOOKUP(B274,Catalogo!$A$2:$B$415,2,0)),0,(VLOOKUP(B274,Catalogo!$A$2:$B$415,2,0)))</f>
        <v>0</v>
      </c>
      <c r="B274" s="228"/>
      <c r="C274" s="228"/>
      <c r="D274" s="231"/>
      <c r="E274" s="228"/>
      <c r="F274" s="230"/>
      <c r="K274" s="228"/>
      <c r="L274" s="12">
        <f t="shared" si="12"/>
        <v>0</v>
      </c>
      <c r="M274" s="12" t="str">
        <f t="shared" si="13"/>
        <v/>
      </c>
      <c r="N274" s="13">
        <f t="shared" si="14"/>
        <v>0</v>
      </c>
      <c r="O274" s="3"/>
      <c r="P274" s="3"/>
      <c r="Q274" s="3"/>
    </row>
    <row r="275" spans="1:17" x14ac:dyDescent="0.2">
      <c r="A275" s="3">
        <f>IF(ISERROR(VLOOKUP(B275,Catalogo!$A$2:$B$415,2,0)),0,(VLOOKUP(B275,Catalogo!$A$2:$B$415,2,0)))</f>
        <v>0</v>
      </c>
      <c r="D275" s="75"/>
      <c r="F275" s="76"/>
      <c r="L275" s="12">
        <f t="shared" si="12"/>
        <v>0</v>
      </c>
      <c r="M275" s="12" t="str">
        <f t="shared" si="13"/>
        <v/>
      </c>
      <c r="N275" s="13">
        <f t="shared" si="14"/>
        <v>0</v>
      </c>
      <c r="O275" s="3"/>
      <c r="P275" s="3"/>
      <c r="Q275" s="3"/>
    </row>
    <row r="276" spans="1:17" ht="15" x14ac:dyDescent="0.25">
      <c r="A276" s="3">
        <f>IF(ISERROR(VLOOKUP(B276,Catalogo!$A$2:$B$415,2,0)),0,(VLOOKUP(B276,Catalogo!$A$2:$B$415,2,0)))</f>
        <v>0</v>
      </c>
      <c r="B276" s="228"/>
      <c r="C276" s="228"/>
      <c r="D276" s="231"/>
      <c r="E276" s="228"/>
      <c r="F276" s="230"/>
      <c r="K276" s="228"/>
      <c r="L276" s="12">
        <f t="shared" si="12"/>
        <v>0</v>
      </c>
      <c r="M276" s="12" t="str">
        <f t="shared" si="13"/>
        <v/>
      </c>
      <c r="N276" s="13">
        <f t="shared" si="14"/>
        <v>0</v>
      </c>
      <c r="O276" s="3"/>
      <c r="P276" s="3"/>
      <c r="Q276" s="3"/>
    </row>
    <row r="277" spans="1:17" x14ac:dyDescent="0.2">
      <c r="A277" s="3">
        <f>IF(ISERROR(VLOOKUP(B277,Catalogo!$A$2:$B$415,2,0)),0,(VLOOKUP(B277,Catalogo!$A$2:$B$415,2,0)))</f>
        <v>0</v>
      </c>
      <c r="D277" s="75"/>
      <c r="F277" s="76"/>
      <c r="L277" s="12">
        <f t="shared" si="12"/>
        <v>0</v>
      </c>
      <c r="M277" s="12" t="str">
        <f t="shared" si="13"/>
        <v/>
      </c>
      <c r="N277" s="13">
        <f t="shared" si="14"/>
        <v>0</v>
      </c>
      <c r="O277" s="3"/>
      <c r="P277" s="3"/>
      <c r="Q277" s="3"/>
    </row>
    <row r="278" spans="1:17" x14ac:dyDescent="0.2">
      <c r="A278" s="3">
        <f>IF(ISERROR(VLOOKUP(B278,Catalogo!$A$2:$B$415,2,0)),0,(VLOOKUP(B278,Catalogo!$A$2:$B$415,2,0)))</f>
        <v>0</v>
      </c>
      <c r="D278" s="75"/>
      <c r="F278" s="76"/>
      <c r="L278" s="12">
        <f t="shared" si="12"/>
        <v>0</v>
      </c>
      <c r="M278" s="12" t="str">
        <f t="shared" si="13"/>
        <v/>
      </c>
      <c r="N278" s="13">
        <f t="shared" si="14"/>
        <v>0</v>
      </c>
      <c r="O278" s="3"/>
      <c r="P278" s="3"/>
      <c r="Q278" s="3"/>
    </row>
    <row r="279" spans="1:17" x14ac:dyDescent="0.2">
      <c r="A279" s="3">
        <f>IF(ISERROR(VLOOKUP(B279,Catalogo!$A$2:$B$415,2,0)),0,(VLOOKUP(B279,Catalogo!$A$2:$B$415,2,0)))</f>
        <v>0</v>
      </c>
      <c r="D279" s="75"/>
      <c r="F279" s="76"/>
      <c r="L279" s="12">
        <f t="shared" si="12"/>
        <v>0</v>
      </c>
      <c r="M279" s="12" t="str">
        <f t="shared" si="13"/>
        <v/>
      </c>
      <c r="N279" s="13">
        <f t="shared" si="14"/>
        <v>0</v>
      </c>
      <c r="O279" s="3"/>
      <c r="P279" s="3"/>
      <c r="Q279" s="3"/>
    </row>
    <row r="280" spans="1:17" x14ac:dyDescent="0.2">
      <c r="A280" s="3">
        <f>IF(ISERROR(VLOOKUP(B280,Catalogo!$A$2:$B$415,2,0)),0,(VLOOKUP(B280,Catalogo!$A$2:$B$415,2,0)))</f>
        <v>0</v>
      </c>
      <c r="D280" s="75"/>
      <c r="F280" s="76"/>
      <c r="L280" s="12">
        <f t="shared" si="12"/>
        <v>0</v>
      </c>
      <c r="M280" s="12" t="str">
        <f t="shared" si="13"/>
        <v/>
      </c>
      <c r="N280" s="13">
        <f t="shared" si="14"/>
        <v>0</v>
      </c>
      <c r="O280" s="3"/>
      <c r="P280" s="3"/>
      <c r="Q280" s="3"/>
    </row>
    <row r="281" spans="1:17" x14ac:dyDescent="0.2">
      <c r="A281" s="3">
        <f>IF(ISERROR(VLOOKUP(B281,Catalogo!$A$2:$B$415,2,0)),0,(VLOOKUP(B281,Catalogo!$A$2:$B$415,2,0)))</f>
        <v>0</v>
      </c>
      <c r="D281" s="75"/>
      <c r="F281" s="76"/>
      <c r="L281" s="12">
        <f t="shared" si="12"/>
        <v>0</v>
      </c>
      <c r="M281" s="12" t="str">
        <f t="shared" si="13"/>
        <v/>
      </c>
      <c r="N281" s="13">
        <f t="shared" si="14"/>
        <v>0</v>
      </c>
      <c r="O281" s="3"/>
      <c r="P281" s="3"/>
      <c r="Q281" s="3"/>
    </row>
    <row r="282" spans="1:17" x14ac:dyDescent="0.2">
      <c r="A282" s="3">
        <f>IF(ISERROR(VLOOKUP(B282,Catalogo!$A$2:$B$415,2,0)),0,(VLOOKUP(B282,Catalogo!$A$2:$B$415,2,0)))</f>
        <v>0</v>
      </c>
      <c r="D282" s="75"/>
      <c r="F282" s="76"/>
      <c r="L282" s="12">
        <f t="shared" si="12"/>
        <v>0</v>
      </c>
      <c r="M282" s="12" t="str">
        <f t="shared" si="13"/>
        <v/>
      </c>
      <c r="N282" s="13">
        <f t="shared" si="14"/>
        <v>0</v>
      </c>
      <c r="O282" s="3"/>
      <c r="P282" s="3"/>
      <c r="Q282" s="3"/>
    </row>
    <row r="283" spans="1:17" x14ac:dyDescent="0.2">
      <c r="A283" s="3">
        <f>IF(ISERROR(VLOOKUP(B283,Catalogo!$A$2:$B$415,2,0)),0,(VLOOKUP(B283,Catalogo!$A$2:$B$415,2,0)))</f>
        <v>0</v>
      </c>
      <c r="D283" s="75"/>
      <c r="F283" s="76"/>
      <c r="L283" s="12">
        <f t="shared" si="12"/>
        <v>0</v>
      </c>
      <c r="M283" s="12" t="str">
        <f t="shared" si="13"/>
        <v/>
      </c>
      <c r="N283" s="13">
        <f t="shared" si="14"/>
        <v>0</v>
      </c>
      <c r="O283" s="3"/>
      <c r="P283" s="3"/>
      <c r="Q283" s="3"/>
    </row>
    <row r="284" spans="1:17" ht="15" x14ac:dyDescent="0.25">
      <c r="A284" s="3">
        <f>IF(ISERROR(VLOOKUP(B284,Catalogo!$A$2:$B$415,2,0)),0,(VLOOKUP(B284,Catalogo!$A$2:$B$415,2,0)))</f>
        <v>0</v>
      </c>
      <c r="B284" s="228"/>
      <c r="C284" s="228"/>
      <c r="D284" s="231"/>
      <c r="E284" s="228"/>
      <c r="F284" s="230"/>
      <c r="K284" s="228"/>
      <c r="L284" s="12">
        <f t="shared" si="12"/>
        <v>0</v>
      </c>
      <c r="M284" s="12" t="str">
        <f t="shared" si="13"/>
        <v/>
      </c>
      <c r="N284" s="13">
        <f t="shared" si="14"/>
        <v>0</v>
      </c>
      <c r="O284" s="3"/>
      <c r="P284" s="3"/>
      <c r="Q284" s="3"/>
    </row>
    <row r="285" spans="1:17" x14ac:dyDescent="0.2">
      <c r="A285" s="3">
        <f>IF(ISERROR(VLOOKUP(B285,Catalogo!$A$2:$B$415,2,0)),0,(VLOOKUP(B285,Catalogo!$A$2:$B$415,2,0)))</f>
        <v>0</v>
      </c>
      <c r="D285" s="75"/>
      <c r="F285" s="76"/>
      <c r="L285" s="12">
        <f t="shared" si="12"/>
        <v>0</v>
      </c>
      <c r="M285" s="12" t="str">
        <f t="shared" si="13"/>
        <v/>
      </c>
      <c r="N285" s="13">
        <f t="shared" si="14"/>
        <v>0</v>
      </c>
      <c r="O285" s="3"/>
      <c r="P285" s="3"/>
      <c r="Q285" s="3"/>
    </row>
    <row r="286" spans="1:17" x14ac:dyDescent="0.2">
      <c r="A286" s="3">
        <f>IF(ISERROR(VLOOKUP(B286,Catalogo!$A$2:$B$415,2,0)),0,(VLOOKUP(B286,Catalogo!$A$2:$B$415,2,0)))</f>
        <v>0</v>
      </c>
      <c r="D286" s="75"/>
      <c r="F286" s="76"/>
      <c r="L286" s="12">
        <f t="shared" si="12"/>
        <v>0</v>
      </c>
      <c r="M286" s="12" t="str">
        <f t="shared" si="13"/>
        <v/>
      </c>
      <c r="N286" s="13">
        <f t="shared" si="14"/>
        <v>0</v>
      </c>
      <c r="O286" s="3"/>
      <c r="P286" s="3"/>
      <c r="Q286" s="3"/>
    </row>
    <row r="287" spans="1:17" ht="15" x14ac:dyDescent="0.25">
      <c r="A287" s="3">
        <f>IF(ISERROR(VLOOKUP(B287,Catalogo!$A$2:$B$415,2,0)),0,(VLOOKUP(B287,Catalogo!$A$2:$B$415,2,0)))</f>
        <v>0</v>
      </c>
      <c r="B287" s="228"/>
      <c r="C287" s="228"/>
      <c r="D287" s="231"/>
      <c r="E287" s="228"/>
      <c r="F287" s="230"/>
      <c r="K287" s="228"/>
      <c r="L287" s="12">
        <f t="shared" si="12"/>
        <v>0</v>
      </c>
      <c r="M287" s="12" t="str">
        <f t="shared" si="13"/>
        <v/>
      </c>
      <c r="N287" s="13">
        <f t="shared" si="14"/>
        <v>0</v>
      </c>
      <c r="O287" s="3"/>
      <c r="P287" s="3"/>
      <c r="Q287" s="3"/>
    </row>
    <row r="288" spans="1:17" ht="15" x14ac:dyDescent="0.25">
      <c r="A288" s="3">
        <f>IF(ISERROR(VLOOKUP(B288,Catalogo!$A$2:$B$415,2,0)),0,(VLOOKUP(B288,Catalogo!$A$2:$B$415,2,0)))</f>
        <v>0</v>
      </c>
      <c r="B288" s="228"/>
      <c r="C288" s="228"/>
      <c r="D288" s="231"/>
      <c r="E288" s="228"/>
      <c r="F288" s="230"/>
      <c r="K288" s="228"/>
      <c r="L288" s="12">
        <f t="shared" si="12"/>
        <v>0</v>
      </c>
      <c r="M288" s="12" t="str">
        <f t="shared" si="13"/>
        <v/>
      </c>
      <c r="N288" s="13">
        <f t="shared" si="14"/>
        <v>0</v>
      </c>
      <c r="O288" s="3"/>
      <c r="P288" s="3"/>
      <c r="Q288" s="3"/>
    </row>
    <row r="289" spans="1:17" ht="15" x14ac:dyDescent="0.25">
      <c r="A289" s="3">
        <f>IF(ISERROR(VLOOKUP(B289,Catalogo!$A$2:$B$415,2,0)),0,(VLOOKUP(B289,Catalogo!$A$2:$B$415,2,0)))</f>
        <v>0</v>
      </c>
      <c r="B289" s="228"/>
      <c r="C289" s="228"/>
      <c r="D289" s="231"/>
      <c r="E289" s="228"/>
      <c r="F289" s="230"/>
      <c r="K289" s="228"/>
      <c r="L289" s="12">
        <f t="shared" si="12"/>
        <v>0</v>
      </c>
      <c r="M289" s="12" t="str">
        <f t="shared" si="13"/>
        <v/>
      </c>
      <c r="N289" s="13">
        <f t="shared" si="14"/>
        <v>0</v>
      </c>
      <c r="O289" s="3"/>
      <c r="P289" s="3"/>
      <c r="Q289" s="3"/>
    </row>
    <row r="290" spans="1:17" x14ac:dyDescent="0.2">
      <c r="A290" s="3">
        <f>IF(ISERROR(VLOOKUP(B290,Catalogo!$A$2:$B$415,2,0)),0,(VLOOKUP(B290,Catalogo!$A$2:$B$415,2,0)))</f>
        <v>0</v>
      </c>
      <c r="D290" s="75"/>
      <c r="F290" s="76"/>
      <c r="L290" s="12">
        <f t="shared" si="12"/>
        <v>0</v>
      </c>
      <c r="M290" s="12" t="str">
        <f t="shared" si="13"/>
        <v/>
      </c>
      <c r="N290" s="13">
        <f t="shared" si="14"/>
        <v>0</v>
      </c>
      <c r="O290" s="3"/>
      <c r="P290" s="3"/>
      <c r="Q290" s="3"/>
    </row>
    <row r="291" spans="1:17" ht="15" x14ac:dyDescent="0.25">
      <c r="A291" s="3">
        <f>IF(ISERROR(VLOOKUP(B291,Catalogo!$A$2:$B$415,2,0)),0,(VLOOKUP(B291,Catalogo!$A$2:$B$415,2,0)))</f>
        <v>0</v>
      </c>
      <c r="B291" s="228"/>
      <c r="C291" s="228"/>
      <c r="D291" s="231"/>
      <c r="E291" s="228"/>
      <c r="F291" s="230"/>
      <c r="K291" s="228"/>
      <c r="L291" s="12">
        <f t="shared" si="12"/>
        <v>0</v>
      </c>
      <c r="M291" s="12" t="str">
        <f t="shared" si="13"/>
        <v/>
      </c>
      <c r="N291" s="13">
        <f t="shared" si="14"/>
        <v>0</v>
      </c>
      <c r="O291" s="3"/>
      <c r="P291" s="3"/>
      <c r="Q291" s="3"/>
    </row>
    <row r="292" spans="1:17" ht="15" x14ac:dyDescent="0.25">
      <c r="A292" s="3">
        <f>IF(ISERROR(VLOOKUP(B292,Catalogo!$A$2:$B$415,2,0)),0,(VLOOKUP(B292,Catalogo!$A$2:$B$415,2,0)))</f>
        <v>0</v>
      </c>
      <c r="B292" s="228"/>
      <c r="C292" s="228"/>
      <c r="D292" s="231"/>
      <c r="E292" s="228"/>
      <c r="F292" s="230"/>
      <c r="K292" s="228"/>
      <c r="L292" s="12">
        <f t="shared" si="12"/>
        <v>0</v>
      </c>
      <c r="M292" s="12" t="str">
        <f t="shared" si="13"/>
        <v/>
      </c>
      <c r="N292" s="13">
        <f t="shared" si="14"/>
        <v>0</v>
      </c>
      <c r="O292" s="3"/>
      <c r="P292" s="3"/>
      <c r="Q292" s="3"/>
    </row>
    <row r="293" spans="1:17" x14ac:dyDescent="0.2">
      <c r="A293" s="3">
        <f>IF(ISERROR(VLOOKUP(B293,Catalogo!$A$2:$B$415,2,0)),0,(VLOOKUP(B293,Catalogo!$A$2:$B$415,2,0)))</f>
        <v>0</v>
      </c>
      <c r="D293" s="75"/>
      <c r="F293" s="76"/>
      <c r="L293" s="12">
        <f t="shared" si="12"/>
        <v>0</v>
      </c>
      <c r="M293" s="12" t="str">
        <f t="shared" si="13"/>
        <v/>
      </c>
      <c r="N293" s="13">
        <f t="shared" si="14"/>
        <v>0</v>
      </c>
      <c r="O293" s="3"/>
      <c r="P293" s="3"/>
      <c r="Q293" s="3"/>
    </row>
    <row r="294" spans="1:17" ht="15" x14ac:dyDescent="0.25">
      <c r="A294" s="3">
        <f>IF(ISERROR(VLOOKUP(B294,Catalogo!$A$2:$B$415,2,0)),0,(VLOOKUP(B294,Catalogo!$A$2:$B$415,2,0)))</f>
        <v>0</v>
      </c>
      <c r="B294" s="228"/>
      <c r="C294" s="228"/>
      <c r="D294" s="231"/>
      <c r="E294" s="228"/>
      <c r="F294" s="230"/>
      <c r="K294" s="228"/>
      <c r="L294" s="12">
        <f t="shared" si="12"/>
        <v>0</v>
      </c>
      <c r="M294" s="12" t="str">
        <f t="shared" si="13"/>
        <v/>
      </c>
      <c r="N294" s="13">
        <f t="shared" si="14"/>
        <v>0</v>
      </c>
      <c r="O294" s="3"/>
      <c r="P294" s="3"/>
      <c r="Q294" s="3"/>
    </row>
    <row r="295" spans="1:17" ht="15" x14ac:dyDescent="0.25">
      <c r="A295" s="3">
        <f>IF(ISERROR(VLOOKUP(B295,Catalogo!$A$2:$B$415,2,0)),0,(VLOOKUP(B295,Catalogo!$A$2:$B$415,2,0)))</f>
        <v>0</v>
      </c>
      <c r="B295" s="228"/>
      <c r="C295" s="228"/>
      <c r="D295" s="231"/>
      <c r="E295" s="228"/>
      <c r="F295" s="230"/>
      <c r="K295" s="228"/>
      <c r="L295" s="12">
        <f t="shared" si="12"/>
        <v>0</v>
      </c>
      <c r="M295" s="12" t="str">
        <f t="shared" si="13"/>
        <v/>
      </c>
      <c r="N295" s="13">
        <f t="shared" si="14"/>
        <v>0</v>
      </c>
      <c r="O295" s="3"/>
      <c r="P295" s="3"/>
      <c r="Q295" s="3"/>
    </row>
    <row r="296" spans="1:17" ht="15" x14ac:dyDescent="0.25">
      <c r="A296" s="3">
        <f>IF(ISERROR(VLOOKUP(B296,Catalogo!$A$2:$B$415,2,0)),0,(VLOOKUP(B296,Catalogo!$A$2:$B$415,2,0)))</f>
        <v>0</v>
      </c>
      <c r="B296" s="228"/>
      <c r="C296" s="228"/>
      <c r="D296" s="231"/>
      <c r="E296" s="228"/>
      <c r="F296" s="230"/>
      <c r="K296" s="228"/>
      <c r="L296" s="12">
        <f t="shared" si="12"/>
        <v>0</v>
      </c>
      <c r="M296" s="12" t="str">
        <f t="shared" si="13"/>
        <v/>
      </c>
      <c r="N296" s="13">
        <f t="shared" si="14"/>
        <v>0</v>
      </c>
      <c r="O296" s="3"/>
      <c r="P296" s="3"/>
      <c r="Q296" s="3"/>
    </row>
    <row r="297" spans="1:17" ht="15" x14ac:dyDescent="0.25">
      <c r="A297" s="3">
        <f>IF(ISERROR(VLOOKUP(B297,Catalogo!$A$2:$B$415,2,0)),0,(VLOOKUP(B297,Catalogo!$A$2:$B$415,2,0)))</f>
        <v>0</v>
      </c>
      <c r="B297" s="228"/>
      <c r="C297" s="228"/>
      <c r="D297" s="231"/>
      <c r="E297" s="228"/>
      <c r="F297" s="230"/>
      <c r="K297" s="228"/>
      <c r="L297" s="12">
        <f t="shared" si="12"/>
        <v>0</v>
      </c>
      <c r="M297" s="12" t="str">
        <f t="shared" si="13"/>
        <v/>
      </c>
      <c r="N297" s="13">
        <f t="shared" si="14"/>
        <v>0</v>
      </c>
      <c r="O297" s="3"/>
      <c r="P297" s="3"/>
      <c r="Q297" s="3"/>
    </row>
    <row r="298" spans="1:17" ht="15" x14ac:dyDescent="0.25">
      <c r="A298" s="3">
        <f>IF(ISERROR(VLOOKUP(B298,Catalogo!$A$2:$B$415,2,0)),0,(VLOOKUP(B298,Catalogo!$A$2:$B$415,2,0)))</f>
        <v>0</v>
      </c>
      <c r="B298" s="228"/>
      <c r="C298" s="228"/>
      <c r="D298" s="231"/>
      <c r="E298" s="228"/>
      <c r="F298" s="230"/>
      <c r="K298" s="228"/>
      <c r="L298" s="12">
        <f t="shared" si="12"/>
        <v>0</v>
      </c>
      <c r="M298" s="12" t="str">
        <f t="shared" si="13"/>
        <v/>
      </c>
      <c r="N298" s="13">
        <f t="shared" si="14"/>
        <v>0</v>
      </c>
      <c r="O298" s="3"/>
      <c r="P298" s="3"/>
      <c r="Q298" s="3"/>
    </row>
    <row r="299" spans="1:17" x14ac:dyDescent="0.2">
      <c r="A299" s="3">
        <f>IF(ISERROR(VLOOKUP(B299,Catalogo!$A$2:$B$415,2,0)),0,(VLOOKUP(B299,Catalogo!$A$2:$B$415,2,0)))</f>
        <v>0</v>
      </c>
      <c r="D299" s="75"/>
      <c r="F299" s="76"/>
      <c r="L299" s="12">
        <f t="shared" si="12"/>
        <v>0</v>
      </c>
      <c r="M299" s="12" t="str">
        <f t="shared" si="13"/>
        <v/>
      </c>
      <c r="N299" s="13">
        <f t="shared" si="14"/>
        <v>0</v>
      </c>
      <c r="O299" s="3"/>
      <c r="P299" s="3"/>
      <c r="Q299" s="3"/>
    </row>
    <row r="300" spans="1:17" ht="15" x14ac:dyDescent="0.25">
      <c r="A300" s="3">
        <f>IF(ISERROR(VLOOKUP(B300,Catalogo!$A$2:$B$415,2,0)),0,(VLOOKUP(B300,Catalogo!$A$2:$B$415,2,0)))</f>
        <v>0</v>
      </c>
      <c r="B300" s="228"/>
      <c r="C300" s="228"/>
      <c r="D300" s="231"/>
      <c r="E300" s="228"/>
      <c r="F300" s="230"/>
      <c r="K300" s="228"/>
      <c r="L300" s="12">
        <f t="shared" si="12"/>
        <v>0</v>
      </c>
      <c r="M300" s="12" t="str">
        <f t="shared" si="13"/>
        <v/>
      </c>
      <c r="N300" s="13">
        <f t="shared" si="14"/>
        <v>0</v>
      </c>
      <c r="O300" s="3"/>
      <c r="P300" s="3"/>
      <c r="Q300" s="3"/>
    </row>
    <row r="301" spans="1:17" ht="15" x14ac:dyDescent="0.25">
      <c r="A301" s="3">
        <f>IF(ISERROR(VLOOKUP(B301,Catalogo!$A$2:$B$415,2,0)),0,(VLOOKUP(B301,Catalogo!$A$2:$B$415,2,0)))</f>
        <v>0</v>
      </c>
      <c r="B301" s="228"/>
      <c r="C301" s="228"/>
      <c r="D301" s="231"/>
      <c r="E301" s="228"/>
      <c r="F301" s="230"/>
      <c r="K301" s="228"/>
      <c r="L301" s="12">
        <f t="shared" si="12"/>
        <v>0</v>
      </c>
      <c r="M301" s="12" t="str">
        <f t="shared" si="13"/>
        <v/>
      </c>
      <c r="N301" s="13">
        <f t="shared" si="14"/>
        <v>0</v>
      </c>
      <c r="O301" s="3"/>
      <c r="P301" s="3"/>
      <c r="Q301" s="3"/>
    </row>
    <row r="302" spans="1:17" ht="15" x14ac:dyDescent="0.25">
      <c r="A302" s="3">
        <f>IF(ISERROR(VLOOKUP(B302,Catalogo!$A$2:$B$415,2,0)),0,(VLOOKUP(B302,Catalogo!$A$2:$B$415,2,0)))</f>
        <v>0</v>
      </c>
      <c r="B302" s="228"/>
      <c r="C302" s="228"/>
      <c r="D302" s="231"/>
      <c r="E302" s="228"/>
      <c r="F302" s="230"/>
      <c r="K302" s="228"/>
      <c r="L302" s="12">
        <f t="shared" si="12"/>
        <v>0</v>
      </c>
      <c r="M302" s="12" t="str">
        <f t="shared" si="13"/>
        <v/>
      </c>
      <c r="N302" s="13">
        <f t="shared" si="14"/>
        <v>0</v>
      </c>
      <c r="O302" s="3"/>
      <c r="P302" s="3"/>
      <c r="Q302" s="3"/>
    </row>
    <row r="303" spans="1:17" ht="15" x14ac:dyDescent="0.25">
      <c r="A303" s="3">
        <f>IF(ISERROR(VLOOKUP(B303,Catalogo!$A$2:$B$415,2,0)),0,(VLOOKUP(B303,Catalogo!$A$2:$B$415,2,0)))</f>
        <v>0</v>
      </c>
      <c r="B303" s="228"/>
      <c r="C303" s="228"/>
      <c r="D303" s="231"/>
      <c r="E303" s="228"/>
      <c r="F303" s="230"/>
      <c r="K303" s="228"/>
      <c r="L303" s="12">
        <f t="shared" si="12"/>
        <v>0</v>
      </c>
      <c r="M303" s="12" t="str">
        <f t="shared" si="13"/>
        <v/>
      </c>
      <c r="N303" s="13">
        <f t="shared" si="14"/>
        <v>0</v>
      </c>
      <c r="O303" s="3"/>
      <c r="P303" s="3"/>
      <c r="Q303" s="3"/>
    </row>
    <row r="304" spans="1:17" ht="15" x14ac:dyDescent="0.25">
      <c r="A304" s="3">
        <f>IF(ISERROR(VLOOKUP(B304,Catalogo!$A$2:$B$415,2,0)),0,(VLOOKUP(B304,Catalogo!$A$2:$B$415,2,0)))</f>
        <v>0</v>
      </c>
      <c r="B304" s="228"/>
      <c r="C304" s="228"/>
      <c r="D304" s="231"/>
      <c r="E304" s="228"/>
      <c r="F304" s="230"/>
      <c r="K304" s="228"/>
      <c r="L304" s="12">
        <f t="shared" si="12"/>
        <v>0</v>
      </c>
      <c r="M304" s="12" t="str">
        <f t="shared" si="13"/>
        <v/>
      </c>
      <c r="N304" s="13">
        <f t="shared" si="14"/>
        <v>0</v>
      </c>
      <c r="O304" s="3"/>
      <c r="P304" s="3"/>
      <c r="Q304" s="3"/>
    </row>
    <row r="305" spans="1:17" ht="15" x14ac:dyDescent="0.25">
      <c r="A305" s="3">
        <f>IF(ISERROR(VLOOKUP(B305,Catalogo!$A$2:$B$415,2,0)),0,(VLOOKUP(B305,Catalogo!$A$2:$B$415,2,0)))</f>
        <v>0</v>
      </c>
      <c r="B305" s="228"/>
      <c r="C305" s="228"/>
      <c r="D305" s="231"/>
      <c r="E305" s="228"/>
      <c r="F305" s="230"/>
      <c r="K305" s="228"/>
      <c r="L305" s="12">
        <f t="shared" si="12"/>
        <v>0</v>
      </c>
      <c r="M305" s="12" t="str">
        <f t="shared" si="13"/>
        <v/>
      </c>
      <c r="N305" s="13">
        <f t="shared" si="14"/>
        <v>0</v>
      </c>
      <c r="O305" s="3"/>
      <c r="P305" s="3"/>
      <c r="Q305" s="3"/>
    </row>
    <row r="306" spans="1:17" ht="15" x14ac:dyDescent="0.25">
      <c r="A306" s="3">
        <f>IF(ISERROR(VLOOKUP(B306,Catalogo!$A$2:$B$415,2,0)),0,(VLOOKUP(B306,Catalogo!$A$2:$B$415,2,0)))</f>
        <v>0</v>
      </c>
      <c r="B306" s="228"/>
      <c r="C306" s="228"/>
      <c r="D306" s="231"/>
      <c r="E306" s="228"/>
      <c r="F306" s="230"/>
      <c r="K306" s="228"/>
      <c r="L306" s="12">
        <f t="shared" si="12"/>
        <v>0</v>
      </c>
      <c r="M306" s="12" t="str">
        <f t="shared" si="13"/>
        <v/>
      </c>
      <c r="N306" s="13">
        <f t="shared" si="14"/>
        <v>0</v>
      </c>
      <c r="O306" s="3"/>
      <c r="P306" s="3"/>
      <c r="Q306" s="3"/>
    </row>
    <row r="307" spans="1:17" ht="15" x14ac:dyDescent="0.25">
      <c r="A307" s="3">
        <f>IF(ISERROR(VLOOKUP(B307,Catalogo!$A$2:$B$415,2,0)),0,(VLOOKUP(B307,Catalogo!$A$2:$B$415,2,0)))</f>
        <v>0</v>
      </c>
      <c r="B307" s="228"/>
      <c r="C307" s="228"/>
      <c r="D307" s="231"/>
      <c r="E307" s="228"/>
      <c r="F307" s="230"/>
      <c r="K307" s="228"/>
      <c r="L307" s="12">
        <f t="shared" si="12"/>
        <v>0</v>
      </c>
      <c r="M307" s="12" t="str">
        <f t="shared" si="13"/>
        <v/>
      </c>
      <c r="N307" s="13">
        <f t="shared" si="14"/>
        <v>0</v>
      </c>
      <c r="O307" s="3"/>
      <c r="P307" s="3"/>
      <c r="Q307" s="3"/>
    </row>
    <row r="308" spans="1:17" ht="15" x14ac:dyDescent="0.25">
      <c r="A308" s="3">
        <f>IF(ISERROR(VLOOKUP(B308,Catalogo!$A$2:$B$415,2,0)),0,(VLOOKUP(B308,Catalogo!$A$2:$B$415,2,0)))</f>
        <v>0</v>
      </c>
      <c r="B308" s="228"/>
      <c r="C308" s="228"/>
      <c r="D308" s="231"/>
      <c r="E308" s="228"/>
      <c r="F308" s="230"/>
      <c r="K308" s="228"/>
      <c r="L308" s="12">
        <f t="shared" si="12"/>
        <v>0</v>
      </c>
      <c r="M308" s="12" t="str">
        <f t="shared" si="13"/>
        <v/>
      </c>
      <c r="N308" s="13">
        <f t="shared" si="14"/>
        <v>0</v>
      </c>
      <c r="O308" s="3"/>
      <c r="P308" s="3"/>
      <c r="Q308" s="3"/>
    </row>
    <row r="309" spans="1:17" x14ac:dyDescent="0.2">
      <c r="A309" s="3">
        <f>IF(ISERROR(VLOOKUP(B309,Catalogo!$A$2:$B$415,2,0)),0,(VLOOKUP(B309,Catalogo!$A$2:$B$415,2,0)))</f>
        <v>0</v>
      </c>
      <c r="D309" s="75"/>
      <c r="F309" s="76"/>
      <c r="L309" s="12">
        <f t="shared" si="12"/>
        <v>0</v>
      </c>
      <c r="M309" s="12" t="str">
        <f t="shared" si="13"/>
        <v/>
      </c>
      <c r="N309" s="13">
        <f t="shared" si="14"/>
        <v>0</v>
      </c>
      <c r="O309" s="3"/>
      <c r="P309" s="3"/>
      <c r="Q309" s="3"/>
    </row>
    <row r="310" spans="1:17" ht="15" x14ac:dyDescent="0.25">
      <c r="A310" s="3">
        <f>IF(ISERROR(VLOOKUP(B310,Catalogo!$A$2:$B$415,2,0)),0,(VLOOKUP(B310,Catalogo!$A$2:$B$415,2,0)))</f>
        <v>0</v>
      </c>
      <c r="B310" s="228"/>
      <c r="C310" s="228"/>
      <c r="D310" s="231"/>
      <c r="E310" s="228"/>
      <c r="F310" s="230"/>
      <c r="K310" s="228"/>
      <c r="L310" s="12">
        <f t="shared" si="12"/>
        <v>0</v>
      </c>
      <c r="M310" s="12" t="str">
        <f t="shared" si="13"/>
        <v/>
      </c>
      <c r="N310" s="13">
        <f t="shared" si="14"/>
        <v>0</v>
      </c>
      <c r="O310" s="3"/>
      <c r="P310" s="3"/>
      <c r="Q310" s="3"/>
    </row>
    <row r="311" spans="1:17" ht="15" x14ac:dyDescent="0.25">
      <c r="A311" s="3">
        <f>IF(ISERROR(VLOOKUP(B311,Catalogo!$A$2:$B$415,2,0)),0,(VLOOKUP(B311,Catalogo!$A$2:$B$415,2,0)))</f>
        <v>0</v>
      </c>
      <c r="B311" s="228"/>
      <c r="C311" s="228"/>
      <c r="D311" s="231"/>
      <c r="E311" s="228"/>
      <c r="F311" s="230"/>
      <c r="K311" s="228"/>
      <c r="L311" s="12">
        <f t="shared" si="12"/>
        <v>0</v>
      </c>
      <c r="M311" s="12" t="str">
        <f t="shared" si="13"/>
        <v/>
      </c>
      <c r="N311" s="13">
        <f t="shared" si="14"/>
        <v>0</v>
      </c>
      <c r="O311" s="3"/>
      <c r="P311" s="3"/>
      <c r="Q311" s="3"/>
    </row>
    <row r="312" spans="1:17" ht="15" x14ac:dyDescent="0.25">
      <c r="A312" s="3">
        <f>IF(ISERROR(VLOOKUP(B312,Catalogo!$A$2:$B$415,2,0)),0,(VLOOKUP(B312,Catalogo!$A$2:$B$415,2,0)))</f>
        <v>0</v>
      </c>
      <c r="B312" s="228"/>
      <c r="C312" s="228"/>
      <c r="D312" s="231"/>
      <c r="E312" s="228"/>
      <c r="F312" s="230"/>
      <c r="K312" s="228"/>
      <c r="L312" s="12">
        <f t="shared" si="12"/>
        <v>0</v>
      </c>
      <c r="M312" s="12" t="str">
        <f t="shared" si="13"/>
        <v/>
      </c>
      <c r="N312" s="13">
        <f t="shared" si="14"/>
        <v>0</v>
      </c>
      <c r="O312" s="3"/>
      <c r="P312" s="3"/>
      <c r="Q312" s="3"/>
    </row>
    <row r="313" spans="1:17" ht="15" x14ac:dyDescent="0.25">
      <c r="A313" s="3">
        <f>IF(ISERROR(VLOOKUP(B313,Catalogo!$A$2:$B$415,2,0)),0,(VLOOKUP(B313,Catalogo!$A$2:$B$415,2,0)))</f>
        <v>0</v>
      </c>
      <c r="B313" s="228"/>
      <c r="C313" s="228"/>
      <c r="D313" s="231"/>
      <c r="E313" s="228"/>
      <c r="F313" s="230"/>
      <c r="K313" s="228"/>
      <c r="L313" s="12">
        <f t="shared" si="12"/>
        <v>0</v>
      </c>
      <c r="M313" s="12" t="str">
        <f t="shared" si="13"/>
        <v/>
      </c>
      <c r="N313" s="13">
        <f t="shared" si="14"/>
        <v>0</v>
      </c>
      <c r="O313" s="3"/>
      <c r="P313" s="3"/>
      <c r="Q313" s="3"/>
    </row>
    <row r="314" spans="1:17" ht="15" x14ac:dyDescent="0.25">
      <c r="A314" s="3">
        <f>IF(ISERROR(VLOOKUP(B314,Catalogo!$A$2:$B$415,2,0)),0,(VLOOKUP(B314,Catalogo!$A$2:$B$415,2,0)))</f>
        <v>0</v>
      </c>
      <c r="B314" s="228"/>
      <c r="C314" s="228"/>
      <c r="D314" s="231"/>
      <c r="E314" s="228"/>
      <c r="F314" s="230"/>
      <c r="K314" s="228"/>
      <c r="L314" s="12">
        <f t="shared" si="12"/>
        <v>0</v>
      </c>
      <c r="M314" s="12" t="str">
        <f t="shared" si="13"/>
        <v/>
      </c>
      <c r="N314" s="13">
        <f t="shared" si="14"/>
        <v>0</v>
      </c>
      <c r="O314" s="3"/>
      <c r="P314" s="3"/>
      <c r="Q314" s="3"/>
    </row>
    <row r="315" spans="1:17" ht="15" x14ac:dyDescent="0.25">
      <c r="A315" s="3">
        <f>IF(ISERROR(VLOOKUP(B315,Catalogo!$A$2:$B$415,2,0)),0,(VLOOKUP(B315,Catalogo!$A$2:$B$415,2,0)))</f>
        <v>0</v>
      </c>
      <c r="B315" s="228"/>
      <c r="C315" s="228"/>
      <c r="D315" s="231"/>
      <c r="E315" s="228"/>
      <c r="F315" s="230"/>
      <c r="K315" s="228"/>
      <c r="L315" s="12">
        <f t="shared" si="12"/>
        <v>0</v>
      </c>
      <c r="M315" s="12" t="str">
        <f t="shared" si="13"/>
        <v/>
      </c>
      <c r="N315" s="13">
        <f t="shared" si="14"/>
        <v>0</v>
      </c>
      <c r="O315" s="3"/>
      <c r="P315" s="3"/>
      <c r="Q315" s="3"/>
    </row>
    <row r="316" spans="1:17" ht="15" x14ac:dyDescent="0.25">
      <c r="A316" s="3">
        <f>IF(ISERROR(VLOOKUP(B316,Catalogo!$A$2:$B$415,2,0)),0,(VLOOKUP(B316,Catalogo!$A$2:$B$415,2,0)))</f>
        <v>0</v>
      </c>
      <c r="B316" s="228"/>
      <c r="C316" s="228"/>
      <c r="D316" s="231"/>
      <c r="E316" s="228"/>
      <c r="F316" s="230"/>
      <c r="K316" s="228"/>
      <c r="L316" s="12">
        <f t="shared" si="12"/>
        <v>0</v>
      </c>
      <c r="M316" s="12" t="str">
        <f t="shared" si="13"/>
        <v/>
      </c>
      <c r="N316" s="13">
        <f t="shared" si="14"/>
        <v>0</v>
      </c>
      <c r="O316" s="3"/>
      <c r="P316" s="3"/>
      <c r="Q316" s="3"/>
    </row>
    <row r="317" spans="1:17" ht="15" x14ac:dyDescent="0.25">
      <c r="A317" s="3">
        <f>IF(ISERROR(VLOOKUP(B317,Catalogo!$A$2:$B$415,2,0)),0,(VLOOKUP(B317,Catalogo!$A$2:$B$415,2,0)))</f>
        <v>0</v>
      </c>
      <c r="B317" s="228"/>
      <c r="C317" s="228"/>
      <c r="D317" s="231"/>
      <c r="E317" s="228"/>
      <c r="F317" s="230"/>
      <c r="K317" s="228"/>
      <c r="L317" s="12">
        <f t="shared" si="12"/>
        <v>0</v>
      </c>
      <c r="M317" s="12" t="str">
        <f t="shared" si="13"/>
        <v/>
      </c>
      <c r="N317" s="13">
        <f t="shared" si="14"/>
        <v>0</v>
      </c>
      <c r="O317" s="3"/>
      <c r="P317" s="3"/>
      <c r="Q317" s="3"/>
    </row>
    <row r="318" spans="1:17" x14ac:dyDescent="0.2">
      <c r="A318" s="3">
        <f>IF(ISERROR(VLOOKUP(B318,Catalogo!$A$2:$B$415,2,0)),0,(VLOOKUP(B318,Catalogo!$A$2:$B$415,2,0)))</f>
        <v>0</v>
      </c>
      <c r="D318" s="75"/>
      <c r="F318" s="76"/>
      <c r="L318" s="12">
        <f t="shared" si="12"/>
        <v>0</v>
      </c>
      <c r="M318" s="12" t="str">
        <f t="shared" si="13"/>
        <v/>
      </c>
      <c r="N318" s="13">
        <f t="shared" si="14"/>
        <v>0</v>
      </c>
      <c r="O318" s="3"/>
      <c r="P318" s="3"/>
      <c r="Q318" s="3"/>
    </row>
    <row r="319" spans="1:17" x14ac:dyDescent="0.2">
      <c r="A319" s="3">
        <f>IF(ISERROR(VLOOKUP(B319,Catalogo!$A$2:$B$415,2,0)),0,(VLOOKUP(B319,Catalogo!$A$2:$B$415,2,0)))</f>
        <v>0</v>
      </c>
      <c r="D319" s="75"/>
      <c r="F319" s="76"/>
      <c r="L319" s="12">
        <f t="shared" si="12"/>
        <v>0</v>
      </c>
      <c r="M319" s="12" t="str">
        <f t="shared" si="13"/>
        <v/>
      </c>
      <c r="N319" s="13">
        <f t="shared" si="14"/>
        <v>0</v>
      </c>
      <c r="O319" s="3"/>
      <c r="P319" s="3"/>
      <c r="Q319" s="3"/>
    </row>
    <row r="320" spans="1:17" ht="15" x14ac:dyDescent="0.25">
      <c r="A320" s="3">
        <f>IF(ISERROR(VLOOKUP(B320,Catalogo!$A$2:$B$415,2,0)),0,(VLOOKUP(B320,Catalogo!$A$2:$B$415,2,0)))</f>
        <v>0</v>
      </c>
      <c r="B320" s="228"/>
      <c r="C320" s="228"/>
      <c r="D320" s="231"/>
      <c r="E320" s="228"/>
      <c r="F320" s="230"/>
      <c r="K320" s="228"/>
      <c r="L320" s="12">
        <f t="shared" si="12"/>
        <v>0</v>
      </c>
      <c r="M320" s="12" t="str">
        <f t="shared" si="13"/>
        <v/>
      </c>
      <c r="N320" s="13">
        <f t="shared" si="14"/>
        <v>0</v>
      </c>
      <c r="O320" s="3"/>
      <c r="P320" s="3"/>
      <c r="Q320" s="3"/>
    </row>
    <row r="321" spans="1:17" ht="15" x14ac:dyDescent="0.25">
      <c r="A321" s="3">
        <f>IF(ISERROR(VLOOKUP(B321,Catalogo!$A$2:$B$415,2,0)),0,(VLOOKUP(B321,Catalogo!$A$2:$B$415,2,0)))</f>
        <v>0</v>
      </c>
      <c r="B321" s="228"/>
      <c r="C321" s="228"/>
      <c r="D321" s="231"/>
      <c r="E321" s="228"/>
      <c r="F321" s="230"/>
      <c r="K321" s="228"/>
      <c r="L321" s="12">
        <f t="shared" si="12"/>
        <v>0</v>
      </c>
      <c r="M321" s="12" t="str">
        <f t="shared" si="13"/>
        <v/>
      </c>
      <c r="N321" s="13">
        <f t="shared" si="14"/>
        <v>0</v>
      </c>
      <c r="O321" s="3"/>
      <c r="P321" s="3"/>
      <c r="Q321" s="3"/>
    </row>
    <row r="322" spans="1:17" x14ac:dyDescent="0.2">
      <c r="A322" s="3">
        <f>IF(ISERROR(VLOOKUP(B322,Catalogo!$A$2:$B$415,2,0)),0,(VLOOKUP(B322,Catalogo!$A$2:$B$415,2,0)))</f>
        <v>0</v>
      </c>
      <c r="D322" s="75"/>
      <c r="F322" s="76"/>
      <c r="L322" s="12">
        <f t="shared" ref="L322:L385" si="15">IF(A322="Record Keeping",B322,0)</f>
        <v>0</v>
      </c>
      <c r="M322" s="12" t="str">
        <f t="shared" ref="M322:M385" si="16">LEFT(E322,1)</f>
        <v/>
      </c>
      <c r="N322" s="13">
        <f t="shared" ref="N322:N385" si="17">IF(G322="CAN",F322*0,IF(M322="R",F322*-1,F322*1)*AND(A322="Record Keeping"))</f>
        <v>0</v>
      </c>
      <c r="O322" s="3"/>
      <c r="P322" s="3"/>
      <c r="Q322" s="3"/>
    </row>
    <row r="323" spans="1:17" x14ac:dyDescent="0.2">
      <c r="A323" s="3">
        <f>IF(ISERROR(VLOOKUP(B323,Catalogo!$A$2:$B$415,2,0)),0,(VLOOKUP(B323,Catalogo!$A$2:$B$415,2,0)))</f>
        <v>0</v>
      </c>
      <c r="D323" s="75"/>
      <c r="F323" s="76"/>
      <c r="L323" s="12">
        <f t="shared" si="15"/>
        <v>0</v>
      </c>
      <c r="M323" s="12" t="str">
        <f t="shared" si="16"/>
        <v/>
      </c>
      <c r="N323" s="13">
        <f t="shared" si="17"/>
        <v>0</v>
      </c>
      <c r="O323" s="3"/>
      <c r="P323" s="3"/>
      <c r="Q323" s="3"/>
    </row>
    <row r="324" spans="1:17" x14ac:dyDescent="0.2">
      <c r="A324" s="3">
        <f>IF(ISERROR(VLOOKUP(B324,Catalogo!$A$2:$B$415,2,0)),0,(VLOOKUP(B324,Catalogo!$A$2:$B$415,2,0)))</f>
        <v>0</v>
      </c>
      <c r="D324" s="75"/>
      <c r="F324" s="76"/>
      <c r="L324" s="12">
        <f t="shared" si="15"/>
        <v>0</v>
      </c>
      <c r="M324" s="12" t="str">
        <f t="shared" si="16"/>
        <v/>
      </c>
      <c r="N324" s="13">
        <f t="shared" si="17"/>
        <v>0</v>
      </c>
      <c r="O324" s="3"/>
      <c r="P324" s="3"/>
      <c r="Q324" s="3"/>
    </row>
    <row r="325" spans="1:17" x14ac:dyDescent="0.2">
      <c r="A325" s="3">
        <f>IF(ISERROR(VLOOKUP(B325,Catalogo!$A$2:$B$415,2,0)),0,(VLOOKUP(B325,Catalogo!$A$2:$B$415,2,0)))</f>
        <v>0</v>
      </c>
      <c r="D325" s="75"/>
      <c r="F325" s="76"/>
      <c r="L325" s="12">
        <f t="shared" si="15"/>
        <v>0</v>
      </c>
      <c r="M325" s="12" t="str">
        <f t="shared" si="16"/>
        <v/>
      </c>
      <c r="N325" s="13">
        <f t="shared" si="17"/>
        <v>0</v>
      </c>
      <c r="O325" s="3"/>
      <c r="P325" s="3"/>
      <c r="Q325" s="3"/>
    </row>
    <row r="326" spans="1:17" x14ac:dyDescent="0.2">
      <c r="A326" s="3">
        <f>IF(ISERROR(VLOOKUP(B326,Catalogo!$A$2:$B$415,2,0)),0,(VLOOKUP(B326,Catalogo!$A$2:$B$415,2,0)))</f>
        <v>0</v>
      </c>
      <c r="D326" s="75"/>
      <c r="F326" s="76"/>
      <c r="L326" s="12">
        <f t="shared" si="15"/>
        <v>0</v>
      </c>
      <c r="M326" s="12" t="str">
        <f t="shared" si="16"/>
        <v/>
      </c>
      <c r="N326" s="13">
        <f t="shared" si="17"/>
        <v>0</v>
      </c>
      <c r="O326" s="3"/>
      <c r="P326" s="3"/>
      <c r="Q326" s="3"/>
    </row>
    <row r="327" spans="1:17" x14ac:dyDescent="0.2">
      <c r="A327" s="3">
        <f>IF(ISERROR(VLOOKUP(B327,Catalogo!$A$2:$B$415,2,0)),0,(VLOOKUP(B327,Catalogo!$A$2:$B$415,2,0)))</f>
        <v>0</v>
      </c>
      <c r="D327" s="75"/>
      <c r="F327" s="76"/>
      <c r="L327" s="12">
        <f t="shared" si="15"/>
        <v>0</v>
      </c>
      <c r="M327" s="12" t="str">
        <f t="shared" si="16"/>
        <v/>
      </c>
      <c r="N327" s="13">
        <f t="shared" si="17"/>
        <v>0</v>
      </c>
      <c r="O327" s="3"/>
      <c r="P327" s="3"/>
      <c r="Q327" s="3"/>
    </row>
    <row r="328" spans="1:17" x14ac:dyDescent="0.2">
      <c r="A328" s="3">
        <f>IF(ISERROR(VLOOKUP(B328,Catalogo!$A$2:$B$415,2,0)),0,(VLOOKUP(B328,Catalogo!$A$2:$B$415,2,0)))</f>
        <v>0</v>
      </c>
      <c r="D328" s="75"/>
      <c r="F328" s="76"/>
      <c r="L328" s="12">
        <f t="shared" si="15"/>
        <v>0</v>
      </c>
      <c r="M328" s="12" t="str">
        <f t="shared" si="16"/>
        <v/>
      </c>
      <c r="N328" s="13">
        <f t="shared" si="17"/>
        <v>0</v>
      </c>
      <c r="O328" s="3"/>
      <c r="P328" s="3"/>
      <c r="Q328" s="3"/>
    </row>
    <row r="329" spans="1:17" x14ac:dyDescent="0.2">
      <c r="A329" s="3">
        <f>IF(ISERROR(VLOOKUP(B329,Catalogo!$A$2:$B$415,2,0)),0,(VLOOKUP(B329,Catalogo!$A$2:$B$415,2,0)))</f>
        <v>0</v>
      </c>
      <c r="D329" s="75"/>
      <c r="F329" s="76"/>
      <c r="L329" s="12">
        <f t="shared" si="15"/>
        <v>0</v>
      </c>
      <c r="M329" s="12" t="str">
        <f t="shared" si="16"/>
        <v/>
      </c>
      <c r="N329" s="13">
        <f t="shared" si="17"/>
        <v>0</v>
      </c>
      <c r="O329" s="3"/>
      <c r="P329" s="3"/>
      <c r="Q329" s="3"/>
    </row>
    <row r="330" spans="1:17" x14ac:dyDescent="0.2">
      <c r="A330" s="3">
        <f>IF(ISERROR(VLOOKUP(B330,Catalogo!$A$2:$B$415,2,0)),0,(VLOOKUP(B330,Catalogo!$A$2:$B$415,2,0)))</f>
        <v>0</v>
      </c>
      <c r="D330" s="75"/>
      <c r="F330" s="76"/>
      <c r="L330" s="12">
        <f t="shared" si="15"/>
        <v>0</v>
      </c>
      <c r="M330" s="12" t="str">
        <f t="shared" si="16"/>
        <v/>
      </c>
      <c r="N330" s="13">
        <f t="shared" si="17"/>
        <v>0</v>
      </c>
      <c r="O330" s="3"/>
      <c r="P330" s="3"/>
      <c r="Q330" s="3"/>
    </row>
    <row r="331" spans="1:17" x14ac:dyDescent="0.2">
      <c r="A331" s="3">
        <f>IF(ISERROR(VLOOKUP(B331,Catalogo!$A$2:$B$415,2,0)),0,(VLOOKUP(B331,Catalogo!$A$2:$B$415,2,0)))</f>
        <v>0</v>
      </c>
      <c r="D331" s="75"/>
      <c r="F331" s="76"/>
      <c r="L331" s="12">
        <f t="shared" si="15"/>
        <v>0</v>
      </c>
      <c r="M331" s="12" t="str">
        <f t="shared" si="16"/>
        <v/>
      </c>
      <c r="N331" s="13">
        <f t="shared" si="17"/>
        <v>0</v>
      </c>
      <c r="O331" s="3"/>
      <c r="P331" s="3"/>
      <c r="Q331" s="3"/>
    </row>
    <row r="332" spans="1:17" x14ac:dyDescent="0.2">
      <c r="A332" s="3">
        <f>IF(ISERROR(VLOOKUP(B332,Catalogo!$A$2:$B$415,2,0)),0,(VLOOKUP(B332,Catalogo!$A$2:$B$415,2,0)))</f>
        <v>0</v>
      </c>
      <c r="D332" s="75"/>
      <c r="F332" s="76"/>
      <c r="L332" s="12">
        <f t="shared" si="15"/>
        <v>0</v>
      </c>
      <c r="M332" s="12" t="str">
        <f t="shared" si="16"/>
        <v/>
      </c>
      <c r="N332" s="13">
        <f t="shared" si="17"/>
        <v>0</v>
      </c>
      <c r="O332" s="3"/>
      <c r="P332" s="3"/>
      <c r="Q332" s="3"/>
    </row>
    <row r="333" spans="1:17" x14ac:dyDescent="0.2">
      <c r="A333" s="3">
        <f>IF(ISERROR(VLOOKUP(B333,Catalogo!$A$2:$B$415,2,0)),0,(VLOOKUP(B333,Catalogo!$A$2:$B$415,2,0)))</f>
        <v>0</v>
      </c>
      <c r="D333" s="75"/>
      <c r="F333" s="76"/>
      <c r="L333" s="12">
        <f t="shared" si="15"/>
        <v>0</v>
      </c>
      <c r="M333" s="12" t="str">
        <f t="shared" si="16"/>
        <v/>
      </c>
      <c r="N333" s="13">
        <f t="shared" si="17"/>
        <v>0</v>
      </c>
      <c r="O333" s="3"/>
      <c r="P333" s="3"/>
      <c r="Q333" s="3"/>
    </row>
    <row r="334" spans="1:17" x14ac:dyDescent="0.2">
      <c r="A334" s="3">
        <f>IF(ISERROR(VLOOKUP(B334,Catalogo!$A$2:$B$415,2,0)),0,(VLOOKUP(B334,Catalogo!$A$2:$B$415,2,0)))</f>
        <v>0</v>
      </c>
      <c r="D334" s="75"/>
      <c r="F334" s="76"/>
      <c r="L334" s="12">
        <f t="shared" si="15"/>
        <v>0</v>
      </c>
      <c r="M334" s="12" t="str">
        <f t="shared" si="16"/>
        <v/>
      </c>
      <c r="N334" s="13">
        <f t="shared" si="17"/>
        <v>0</v>
      </c>
      <c r="O334" s="3"/>
      <c r="P334" s="3"/>
      <c r="Q334" s="3"/>
    </row>
    <row r="335" spans="1:17" x14ac:dyDescent="0.2">
      <c r="A335" s="3">
        <f>IF(ISERROR(VLOOKUP(B335,Catalogo!$A$2:$B$415,2,0)),0,(VLOOKUP(B335,Catalogo!$A$2:$B$415,2,0)))</f>
        <v>0</v>
      </c>
      <c r="D335" s="75"/>
      <c r="F335" s="76"/>
      <c r="L335" s="12">
        <f t="shared" si="15"/>
        <v>0</v>
      </c>
      <c r="M335" s="12" t="str">
        <f t="shared" si="16"/>
        <v/>
      </c>
      <c r="N335" s="13">
        <f t="shared" si="17"/>
        <v>0</v>
      </c>
      <c r="O335" s="3"/>
      <c r="P335" s="3"/>
      <c r="Q335" s="3"/>
    </row>
    <row r="336" spans="1:17" x14ac:dyDescent="0.2">
      <c r="A336" s="3">
        <f>IF(ISERROR(VLOOKUP(B336,Catalogo!$A$2:$B$415,2,0)),0,(VLOOKUP(B336,Catalogo!$A$2:$B$415,2,0)))</f>
        <v>0</v>
      </c>
      <c r="D336" s="75"/>
      <c r="F336" s="76"/>
      <c r="L336" s="12">
        <f t="shared" si="15"/>
        <v>0</v>
      </c>
      <c r="M336" s="12" t="str">
        <f t="shared" si="16"/>
        <v/>
      </c>
      <c r="N336" s="13">
        <f t="shared" si="17"/>
        <v>0</v>
      </c>
      <c r="O336" s="3"/>
      <c r="P336" s="3"/>
      <c r="Q336" s="3"/>
    </row>
    <row r="337" spans="1:17" x14ac:dyDescent="0.2">
      <c r="A337" s="3">
        <f>IF(ISERROR(VLOOKUP(B337,Catalogo!$A$2:$B$415,2,0)),0,(VLOOKUP(B337,Catalogo!$A$2:$B$415,2,0)))</f>
        <v>0</v>
      </c>
      <c r="D337" s="75"/>
      <c r="F337" s="76"/>
      <c r="L337" s="12">
        <f t="shared" si="15"/>
        <v>0</v>
      </c>
      <c r="M337" s="12" t="str">
        <f t="shared" si="16"/>
        <v/>
      </c>
      <c r="N337" s="13">
        <f t="shared" si="17"/>
        <v>0</v>
      </c>
      <c r="O337" s="3"/>
      <c r="P337" s="3"/>
      <c r="Q337" s="3"/>
    </row>
    <row r="338" spans="1:17" ht="15" x14ac:dyDescent="0.25">
      <c r="A338" s="3">
        <f>IF(ISERROR(VLOOKUP(B338,Catalogo!$A$2:$B$415,2,0)),0,(VLOOKUP(B338,Catalogo!$A$2:$B$415,2,0)))</f>
        <v>0</v>
      </c>
      <c r="B338" s="228"/>
      <c r="C338" s="228"/>
      <c r="D338" s="231"/>
      <c r="E338" s="228"/>
      <c r="F338" s="230"/>
      <c r="K338" s="228"/>
      <c r="L338" s="12">
        <f t="shared" si="15"/>
        <v>0</v>
      </c>
      <c r="M338" s="12" t="str">
        <f t="shared" si="16"/>
        <v/>
      </c>
      <c r="N338" s="13">
        <f t="shared" si="17"/>
        <v>0</v>
      </c>
      <c r="O338" s="3"/>
      <c r="P338" s="3"/>
      <c r="Q338" s="3"/>
    </row>
    <row r="339" spans="1:17" ht="15" x14ac:dyDescent="0.25">
      <c r="A339" s="3">
        <f>IF(ISERROR(VLOOKUP(B339,Catalogo!$A$2:$B$415,2,0)),0,(VLOOKUP(B339,Catalogo!$A$2:$B$415,2,0)))</f>
        <v>0</v>
      </c>
      <c r="B339" s="228"/>
      <c r="C339" s="228"/>
      <c r="D339" s="231"/>
      <c r="E339" s="228"/>
      <c r="F339" s="230"/>
      <c r="K339" s="228"/>
      <c r="L339" s="12">
        <f t="shared" si="15"/>
        <v>0</v>
      </c>
      <c r="M339" s="12" t="str">
        <f t="shared" si="16"/>
        <v/>
      </c>
      <c r="N339" s="13">
        <f t="shared" si="17"/>
        <v>0</v>
      </c>
      <c r="O339" s="3"/>
      <c r="P339" s="3"/>
      <c r="Q339" s="3"/>
    </row>
    <row r="340" spans="1:17" ht="15" x14ac:dyDescent="0.25">
      <c r="A340" s="3">
        <f>IF(ISERROR(VLOOKUP(B340,Catalogo!$A$2:$B$415,2,0)),0,(VLOOKUP(B340,Catalogo!$A$2:$B$415,2,0)))</f>
        <v>0</v>
      </c>
      <c r="B340" s="228"/>
      <c r="C340" s="228"/>
      <c r="D340" s="231"/>
      <c r="E340" s="228"/>
      <c r="F340" s="230"/>
      <c r="K340" s="228"/>
      <c r="L340" s="12">
        <f t="shared" si="15"/>
        <v>0</v>
      </c>
      <c r="M340" s="12" t="str">
        <f t="shared" si="16"/>
        <v/>
      </c>
      <c r="N340" s="13">
        <f t="shared" si="17"/>
        <v>0</v>
      </c>
      <c r="O340" s="3"/>
      <c r="P340" s="3"/>
      <c r="Q340" s="3"/>
    </row>
    <row r="341" spans="1:17" ht="15" x14ac:dyDescent="0.25">
      <c r="A341" s="3">
        <f>IF(ISERROR(VLOOKUP(B341,Catalogo!$A$2:$B$415,2,0)),0,(VLOOKUP(B341,Catalogo!$A$2:$B$415,2,0)))</f>
        <v>0</v>
      </c>
      <c r="B341" s="228"/>
      <c r="C341" s="228"/>
      <c r="D341" s="231"/>
      <c r="E341" s="228"/>
      <c r="F341" s="230"/>
      <c r="K341" s="228"/>
      <c r="L341" s="12">
        <f t="shared" si="15"/>
        <v>0</v>
      </c>
      <c r="M341" s="12" t="str">
        <f t="shared" si="16"/>
        <v/>
      </c>
      <c r="N341" s="13">
        <f t="shared" si="17"/>
        <v>0</v>
      </c>
      <c r="O341" s="3"/>
      <c r="P341" s="3"/>
      <c r="Q341" s="3"/>
    </row>
    <row r="342" spans="1:17" ht="15" x14ac:dyDescent="0.25">
      <c r="A342" s="3">
        <f>IF(ISERROR(VLOOKUP(B342,Catalogo!$A$2:$B$415,2,0)),0,(VLOOKUP(B342,Catalogo!$A$2:$B$415,2,0)))</f>
        <v>0</v>
      </c>
      <c r="B342" s="228"/>
      <c r="C342" s="228"/>
      <c r="D342" s="231"/>
      <c r="E342" s="228"/>
      <c r="F342" s="230"/>
      <c r="K342" s="228"/>
      <c r="L342" s="12">
        <f t="shared" si="15"/>
        <v>0</v>
      </c>
      <c r="M342" s="12" t="str">
        <f t="shared" si="16"/>
        <v/>
      </c>
      <c r="N342" s="13">
        <f t="shared" si="17"/>
        <v>0</v>
      </c>
      <c r="O342" s="3"/>
      <c r="P342" s="3"/>
      <c r="Q342" s="3"/>
    </row>
    <row r="343" spans="1:17" ht="15" x14ac:dyDescent="0.25">
      <c r="A343" s="3">
        <f>IF(ISERROR(VLOOKUP(B343,Catalogo!$A$2:$B$415,2,0)),0,(VLOOKUP(B343,Catalogo!$A$2:$B$415,2,0)))</f>
        <v>0</v>
      </c>
      <c r="B343" s="228"/>
      <c r="C343" s="228"/>
      <c r="D343" s="231"/>
      <c r="E343" s="228"/>
      <c r="F343" s="230"/>
      <c r="K343" s="228"/>
      <c r="L343" s="12">
        <f t="shared" si="15"/>
        <v>0</v>
      </c>
      <c r="M343" s="12" t="str">
        <f t="shared" si="16"/>
        <v/>
      </c>
      <c r="N343" s="13">
        <f t="shared" si="17"/>
        <v>0</v>
      </c>
      <c r="O343" s="3"/>
      <c r="P343" s="3"/>
      <c r="Q343" s="3"/>
    </row>
    <row r="344" spans="1:17" x14ac:dyDescent="0.2">
      <c r="A344" s="3">
        <f>IF(ISERROR(VLOOKUP(B344,Catalogo!$A$2:$B$415,2,0)),0,(VLOOKUP(B344,Catalogo!$A$2:$B$415,2,0)))</f>
        <v>0</v>
      </c>
      <c r="D344" s="75"/>
      <c r="F344" s="76"/>
      <c r="L344" s="12">
        <f t="shared" si="15"/>
        <v>0</v>
      </c>
      <c r="M344" s="12" t="str">
        <f t="shared" si="16"/>
        <v/>
      </c>
      <c r="N344" s="13">
        <f t="shared" si="17"/>
        <v>0</v>
      </c>
      <c r="O344" s="3"/>
      <c r="P344" s="3"/>
      <c r="Q344" s="3"/>
    </row>
    <row r="345" spans="1:17" x14ac:dyDescent="0.2">
      <c r="A345" s="3">
        <f>IF(ISERROR(VLOOKUP(B345,Catalogo!$A$2:$B$415,2,0)),0,(VLOOKUP(B345,Catalogo!$A$2:$B$415,2,0)))</f>
        <v>0</v>
      </c>
      <c r="D345" s="75"/>
      <c r="F345" s="76"/>
      <c r="L345" s="12">
        <f t="shared" si="15"/>
        <v>0</v>
      </c>
      <c r="M345" s="12" t="str">
        <f t="shared" si="16"/>
        <v/>
      </c>
      <c r="N345" s="13">
        <f t="shared" si="17"/>
        <v>0</v>
      </c>
      <c r="O345" s="3"/>
      <c r="P345" s="3"/>
      <c r="Q345" s="3"/>
    </row>
    <row r="346" spans="1:17" x14ac:dyDescent="0.2">
      <c r="A346" s="3">
        <f>IF(ISERROR(VLOOKUP(B346,Catalogo!$A$2:$B$415,2,0)),0,(VLOOKUP(B346,Catalogo!$A$2:$B$415,2,0)))</f>
        <v>0</v>
      </c>
      <c r="D346" s="75"/>
      <c r="F346" s="76"/>
      <c r="L346" s="12">
        <f t="shared" si="15"/>
        <v>0</v>
      </c>
      <c r="M346" s="12" t="str">
        <f t="shared" si="16"/>
        <v/>
      </c>
      <c r="N346" s="13">
        <f t="shared" si="17"/>
        <v>0</v>
      </c>
      <c r="O346" s="3"/>
      <c r="P346" s="3"/>
      <c r="Q346" s="3"/>
    </row>
    <row r="347" spans="1:17" x14ac:dyDescent="0.2">
      <c r="A347" s="3">
        <f>IF(ISERROR(VLOOKUP(B347,Catalogo!$A$2:$B$415,2,0)),0,(VLOOKUP(B347,Catalogo!$A$2:$B$415,2,0)))</f>
        <v>0</v>
      </c>
      <c r="D347" s="75"/>
      <c r="F347" s="76"/>
      <c r="L347" s="12">
        <f t="shared" si="15"/>
        <v>0</v>
      </c>
      <c r="M347" s="12" t="str">
        <f t="shared" si="16"/>
        <v/>
      </c>
      <c r="N347" s="13">
        <f t="shared" si="17"/>
        <v>0</v>
      </c>
      <c r="O347" s="3"/>
      <c r="P347" s="3"/>
      <c r="Q347" s="3"/>
    </row>
    <row r="348" spans="1:17" x14ac:dyDescent="0.2">
      <c r="A348" s="3">
        <f>IF(ISERROR(VLOOKUP(B348,Catalogo!$A$2:$B$415,2,0)),0,(VLOOKUP(B348,Catalogo!$A$2:$B$415,2,0)))</f>
        <v>0</v>
      </c>
      <c r="D348" s="75"/>
      <c r="F348" s="76"/>
      <c r="L348" s="12">
        <f t="shared" si="15"/>
        <v>0</v>
      </c>
      <c r="M348" s="12" t="str">
        <f t="shared" si="16"/>
        <v/>
      </c>
      <c r="N348" s="13">
        <f t="shared" si="17"/>
        <v>0</v>
      </c>
      <c r="O348" s="3"/>
      <c r="P348" s="3"/>
      <c r="Q348" s="3"/>
    </row>
    <row r="349" spans="1:17" x14ac:dyDescent="0.2">
      <c r="A349" s="3">
        <f>IF(ISERROR(VLOOKUP(B349,Catalogo!$A$2:$B$415,2,0)),0,(VLOOKUP(B349,Catalogo!$A$2:$B$415,2,0)))</f>
        <v>0</v>
      </c>
      <c r="D349" s="75"/>
      <c r="F349" s="76"/>
      <c r="L349" s="12">
        <f t="shared" si="15"/>
        <v>0</v>
      </c>
      <c r="M349" s="12" t="str">
        <f t="shared" si="16"/>
        <v/>
      </c>
      <c r="N349" s="13">
        <f t="shared" si="17"/>
        <v>0</v>
      </c>
      <c r="O349" s="3"/>
      <c r="P349" s="3"/>
      <c r="Q349" s="3"/>
    </row>
    <row r="350" spans="1:17" x14ac:dyDescent="0.2">
      <c r="A350" s="3">
        <f>IF(ISERROR(VLOOKUP(B350,Catalogo!$A$2:$B$415,2,0)),0,(VLOOKUP(B350,Catalogo!$A$2:$B$415,2,0)))</f>
        <v>0</v>
      </c>
      <c r="D350" s="75"/>
      <c r="F350" s="76"/>
      <c r="L350" s="12">
        <f t="shared" si="15"/>
        <v>0</v>
      </c>
      <c r="M350" s="12" t="str">
        <f t="shared" si="16"/>
        <v/>
      </c>
      <c r="N350" s="13">
        <f t="shared" si="17"/>
        <v>0</v>
      </c>
      <c r="O350" s="3"/>
      <c r="P350" s="3"/>
      <c r="Q350" s="3"/>
    </row>
    <row r="351" spans="1:17" x14ac:dyDescent="0.2">
      <c r="A351" s="3">
        <f>IF(ISERROR(VLOOKUP(B351,Catalogo!$A$2:$B$415,2,0)),0,(VLOOKUP(B351,Catalogo!$A$2:$B$415,2,0)))</f>
        <v>0</v>
      </c>
      <c r="D351" s="75"/>
      <c r="F351" s="76"/>
      <c r="L351" s="12">
        <f t="shared" si="15"/>
        <v>0</v>
      </c>
      <c r="M351" s="12" t="str">
        <f t="shared" si="16"/>
        <v/>
      </c>
      <c r="N351" s="13">
        <f t="shared" si="17"/>
        <v>0</v>
      </c>
      <c r="O351" s="3"/>
      <c r="P351" s="3"/>
      <c r="Q351" s="3"/>
    </row>
    <row r="352" spans="1:17" x14ac:dyDescent="0.2">
      <c r="A352" s="3">
        <f>IF(ISERROR(VLOOKUP(B352,Catalogo!$A$2:$B$415,2,0)),0,(VLOOKUP(B352,Catalogo!$A$2:$B$415,2,0)))</f>
        <v>0</v>
      </c>
      <c r="D352" s="75"/>
      <c r="F352" s="76"/>
      <c r="L352" s="12">
        <f t="shared" si="15"/>
        <v>0</v>
      </c>
      <c r="M352" s="12" t="str">
        <f t="shared" si="16"/>
        <v/>
      </c>
      <c r="N352" s="13">
        <f t="shared" si="17"/>
        <v>0</v>
      </c>
      <c r="O352" s="3"/>
      <c r="P352" s="3"/>
      <c r="Q352" s="3"/>
    </row>
    <row r="353" spans="1:17" x14ac:dyDescent="0.2">
      <c r="A353" s="3">
        <f>IF(ISERROR(VLOOKUP(B353,Catalogo!$A$2:$B$415,2,0)),0,(VLOOKUP(B353,Catalogo!$A$2:$B$415,2,0)))</f>
        <v>0</v>
      </c>
      <c r="D353" s="75"/>
      <c r="F353" s="76"/>
      <c r="L353" s="12">
        <f t="shared" si="15"/>
        <v>0</v>
      </c>
      <c r="M353" s="12" t="str">
        <f t="shared" si="16"/>
        <v/>
      </c>
      <c r="N353" s="13">
        <f t="shared" si="17"/>
        <v>0</v>
      </c>
      <c r="O353" s="3"/>
      <c r="P353" s="3"/>
      <c r="Q353" s="3"/>
    </row>
    <row r="354" spans="1:17" x14ac:dyDescent="0.2">
      <c r="A354" s="3">
        <f>IF(ISERROR(VLOOKUP(B354,Catalogo!$A$2:$B$415,2,0)),0,(VLOOKUP(B354,Catalogo!$A$2:$B$415,2,0)))</f>
        <v>0</v>
      </c>
      <c r="D354" s="75"/>
      <c r="F354" s="76"/>
      <c r="L354" s="12">
        <f t="shared" si="15"/>
        <v>0</v>
      </c>
      <c r="M354" s="12" t="str">
        <f t="shared" si="16"/>
        <v/>
      </c>
      <c r="N354" s="13">
        <f t="shared" si="17"/>
        <v>0</v>
      </c>
      <c r="O354" s="3"/>
      <c r="P354" s="3"/>
      <c r="Q354" s="3"/>
    </row>
    <row r="355" spans="1:17" x14ac:dyDescent="0.2">
      <c r="A355" s="3">
        <f>IF(ISERROR(VLOOKUP(B355,Catalogo!$A$2:$B$415,2,0)),0,(VLOOKUP(B355,Catalogo!$A$2:$B$415,2,0)))</f>
        <v>0</v>
      </c>
      <c r="D355" s="75"/>
      <c r="F355" s="76"/>
      <c r="L355" s="12">
        <f t="shared" si="15"/>
        <v>0</v>
      </c>
      <c r="M355" s="12" t="str">
        <f t="shared" si="16"/>
        <v/>
      </c>
      <c r="N355" s="13">
        <f t="shared" si="17"/>
        <v>0</v>
      </c>
      <c r="O355" s="3"/>
      <c r="P355" s="3"/>
      <c r="Q355" s="3"/>
    </row>
    <row r="356" spans="1:17" x14ac:dyDescent="0.2">
      <c r="A356" s="3">
        <f>IF(ISERROR(VLOOKUP(B356,Catalogo!$A$2:$B$415,2,0)),0,(VLOOKUP(B356,Catalogo!$A$2:$B$415,2,0)))</f>
        <v>0</v>
      </c>
      <c r="D356" s="75"/>
      <c r="F356" s="76"/>
      <c r="L356" s="12">
        <f t="shared" si="15"/>
        <v>0</v>
      </c>
      <c r="M356" s="12" t="str">
        <f t="shared" si="16"/>
        <v/>
      </c>
      <c r="N356" s="13">
        <f t="shared" si="17"/>
        <v>0</v>
      </c>
      <c r="O356" s="3"/>
      <c r="P356" s="3"/>
      <c r="Q356" s="3"/>
    </row>
    <row r="357" spans="1:17" x14ac:dyDescent="0.2">
      <c r="A357" s="3">
        <f>IF(ISERROR(VLOOKUP(B357,Catalogo!$A$2:$B$415,2,0)),0,(VLOOKUP(B357,Catalogo!$A$2:$B$415,2,0)))</f>
        <v>0</v>
      </c>
      <c r="D357" s="75"/>
      <c r="F357" s="76"/>
      <c r="L357" s="12">
        <f t="shared" si="15"/>
        <v>0</v>
      </c>
      <c r="M357" s="12" t="str">
        <f t="shared" si="16"/>
        <v/>
      </c>
      <c r="N357" s="13">
        <f t="shared" si="17"/>
        <v>0</v>
      </c>
      <c r="O357" s="3"/>
      <c r="P357" s="3"/>
      <c r="Q357" s="3"/>
    </row>
    <row r="358" spans="1:17" ht="15" x14ac:dyDescent="0.25">
      <c r="A358" s="3">
        <f>IF(ISERROR(VLOOKUP(B358,Catalogo!$A$2:$B$415,2,0)),0,(VLOOKUP(B358,Catalogo!$A$2:$B$415,2,0)))</f>
        <v>0</v>
      </c>
      <c r="B358" s="228"/>
      <c r="C358" s="228"/>
      <c r="D358" s="231"/>
      <c r="E358" s="228"/>
      <c r="F358" s="230"/>
      <c r="K358" s="228"/>
      <c r="L358" s="12">
        <f t="shared" si="15"/>
        <v>0</v>
      </c>
      <c r="M358" s="12" t="str">
        <f t="shared" si="16"/>
        <v/>
      </c>
      <c r="N358" s="13">
        <f t="shared" si="17"/>
        <v>0</v>
      </c>
      <c r="O358" s="3"/>
      <c r="P358" s="3"/>
      <c r="Q358" s="3"/>
    </row>
    <row r="359" spans="1:17" ht="15" x14ac:dyDescent="0.25">
      <c r="A359" s="3">
        <f>IF(ISERROR(VLOOKUP(B359,Catalogo!$A$2:$B$415,2,0)),0,(VLOOKUP(B359,Catalogo!$A$2:$B$415,2,0)))</f>
        <v>0</v>
      </c>
      <c r="B359" s="228"/>
      <c r="C359" s="228"/>
      <c r="D359" s="231"/>
      <c r="E359" s="228"/>
      <c r="F359" s="230"/>
      <c r="K359" s="228"/>
      <c r="L359" s="12">
        <f t="shared" si="15"/>
        <v>0</v>
      </c>
      <c r="M359" s="12" t="str">
        <f t="shared" si="16"/>
        <v/>
      </c>
      <c r="N359" s="13">
        <f t="shared" si="17"/>
        <v>0</v>
      </c>
      <c r="O359" s="3"/>
      <c r="P359" s="3"/>
      <c r="Q359" s="3"/>
    </row>
    <row r="360" spans="1:17" x14ac:dyDescent="0.2">
      <c r="A360" s="3">
        <f>IF(ISERROR(VLOOKUP(B360,Catalogo!$A$2:$B$415,2,0)),0,(VLOOKUP(B360,Catalogo!$A$2:$B$415,2,0)))</f>
        <v>0</v>
      </c>
      <c r="D360" s="75"/>
      <c r="F360" s="76"/>
      <c r="L360" s="12">
        <f t="shared" si="15"/>
        <v>0</v>
      </c>
      <c r="M360" s="12" t="str">
        <f t="shared" si="16"/>
        <v/>
      </c>
      <c r="N360" s="13">
        <f t="shared" si="17"/>
        <v>0</v>
      </c>
      <c r="O360" s="3"/>
      <c r="P360" s="3"/>
      <c r="Q360" s="3"/>
    </row>
    <row r="361" spans="1:17" x14ac:dyDescent="0.2">
      <c r="A361" s="3">
        <f>IF(ISERROR(VLOOKUP(B361,Catalogo!$A$2:$B$415,2,0)),0,(VLOOKUP(B361,Catalogo!$A$2:$B$415,2,0)))</f>
        <v>0</v>
      </c>
      <c r="D361" s="75"/>
      <c r="F361" s="76"/>
      <c r="L361" s="12">
        <f t="shared" si="15"/>
        <v>0</v>
      </c>
      <c r="M361" s="12" t="str">
        <f t="shared" si="16"/>
        <v/>
      </c>
      <c r="N361" s="13">
        <f t="shared" si="17"/>
        <v>0</v>
      </c>
      <c r="O361" s="3"/>
      <c r="P361" s="3"/>
      <c r="Q361" s="3"/>
    </row>
    <row r="362" spans="1:17" x14ac:dyDescent="0.2">
      <c r="A362" s="3">
        <f>IF(ISERROR(VLOOKUP(B362,Catalogo!$A$2:$B$415,2,0)),0,(VLOOKUP(B362,Catalogo!$A$2:$B$415,2,0)))</f>
        <v>0</v>
      </c>
      <c r="D362" s="75"/>
      <c r="F362" s="76"/>
      <c r="L362" s="12">
        <f t="shared" si="15"/>
        <v>0</v>
      </c>
      <c r="M362" s="12" t="str">
        <f t="shared" si="16"/>
        <v/>
      </c>
      <c r="N362" s="13">
        <f t="shared" si="17"/>
        <v>0</v>
      </c>
      <c r="O362" s="3"/>
      <c r="P362" s="3"/>
      <c r="Q362" s="3"/>
    </row>
    <row r="363" spans="1:17" ht="15" x14ac:dyDescent="0.25">
      <c r="A363" s="3">
        <f>IF(ISERROR(VLOOKUP(B363,Catalogo!$A$2:$B$415,2,0)),0,(VLOOKUP(B363,Catalogo!$A$2:$B$415,2,0)))</f>
        <v>0</v>
      </c>
      <c r="B363" s="228"/>
      <c r="C363" s="228"/>
      <c r="D363" s="231"/>
      <c r="E363" s="228"/>
      <c r="F363" s="230"/>
      <c r="K363" s="228"/>
      <c r="L363" s="12">
        <f t="shared" si="15"/>
        <v>0</v>
      </c>
      <c r="M363" s="12" t="str">
        <f t="shared" si="16"/>
        <v/>
      </c>
      <c r="N363" s="13">
        <f t="shared" si="17"/>
        <v>0</v>
      </c>
      <c r="O363" s="3"/>
      <c r="P363" s="3"/>
      <c r="Q363" s="3"/>
    </row>
    <row r="364" spans="1:17" x14ac:dyDescent="0.2">
      <c r="A364" s="3">
        <f>IF(ISERROR(VLOOKUP(B364,Catalogo!$A$2:$B$415,2,0)),0,(VLOOKUP(B364,Catalogo!$A$2:$B$415,2,0)))</f>
        <v>0</v>
      </c>
      <c r="D364" s="75"/>
      <c r="F364" s="76"/>
      <c r="L364" s="12">
        <f t="shared" si="15"/>
        <v>0</v>
      </c>
      <c r="M364" s="12" t="str">
        <f t="shared" si="16"/>
        <v/>
      </c>
      <c r="N364" s="13">
        <f t="shared" si="17"/>
        <v>0</v>
      </c>
      <c r="O364" s="3"/>
      <c r="P364" s="3"/>
      <c r="Q364" s="3"/>
    </row>
    <row r="365" spans="1:17" x14ac:dyDescent="0.2">
      <c r="A365" s="3">
        <f>IF(ISERROR(VLOOKUP(B365,Catalogo!$A$2:$B$415,2,0)),0,(VLOOKUP(B365,Catalogo!$A$2:$B$415,2,0)))</f>
        <v>0</v>
      </c>
      <c r="D365" s="75"/>
      <c r="F365" s="76"/>
      <c r="L365" s="12">
        <f t="shared" si="15"/>
        <v>0</v>
      </c>
      <c r="M365" s="12" t="str">
        <f t="shared" si="16"/>
        <v/>
      </c>
      <c r="N365" s="13">
        <f t="shared" si="17"/>
        <v>0</v>
      </c>
      <c r="O365" s="3"/>
      <c r="P365" s="3"/>
      <c r="Q365" s="3"/>
    </row>
    <row r="366" spans="1:17" x14ac:dyDescent="0.2">
      <c r="A366" s="3">
        <f>IF(ISERROR(VLOOKUP(B366,Catalogo!$A$2:$B$415,2,0)),0,(VLOOKUP(B366,Catalogo!$A$2:$B$415,2,0)))</f>
        <v>0</v>
      </c>
      <c r="D366" s="75"/>
      <c r="F366" s="76"/>
      <c r="L366" s="12">
        <f t="shared" si="15"/>
        <v>0</v>
      </c>
      <c r="M366" s="12" t="str">
        <f t="shared" si="16"/>
        <v/>
      </c>
      <c r="N366" s="13">
        <f t="shared" si="17"/>
        <v>0</v>
      </c>
      <c r="O366" s="3"/>
      <c r="P366" s="3"/>
      <c r="Q366" s="3"/>
    </row>
    <row r="367" spans="1:17" x14ac:dyDescent="0.2">
      <c r="A367" s="3">
        <f>IF(ISERROR(VLOOKUP(B367,Catalogo!$A$2:$B$415,2,0)),0,(VLOOKUP(B367,Catalogo!$A$2:$B$415,2,0)))</f>
        <v>0</v>
      </c>
      <c r="D367" s="75"/>
      <c r="F367" s="76"/>
      <c r="L367" s="12">
        <f t="shared" si="15"/>
        <v>0</v>
      </c>
      <c r="M367" s="12" t="str">
        <f t="shared" si="16"/>
        <v/>
      </c>
      <c r="N367" s="13">
        <f t="shared" si="17"/>
        <v>0</v>
      </c>
      <c r="O367" s="3"/>
      <c r="P367" s="3"/>
      <c r="Q367" s="3"/>
    </row>
    <row r="368" spans="1:17" x14ac:dyDescent="0.2">
      <c r="A368" s="3">
        <f>IF(ISERROR(VLOOKUP(B368,Catalogo!$A$2:$B$415,2,0)),0,(VLOOKUP(B368,Catalogo!$A$2:$B$415,2,0)))</f>
        <v>0</v>
      </c>
      <c r="D368" s="75"/>
      <c r="F368" s="76"/>
      <c r="L368" s="12">
        <f t="shared" si="15"/>
        <v>0</v>
      </c>
      <c r="M368" s="12" t="str">
        <f t="shared" si="16"/>
        <v/>
      </c>
      <c r="N368" s="13">
        <f t="shared" si="17"/>
        <v>0</v>
      </c>
      <c r="O368" s="3"/>
      <c r="P368" s="3"/>
      <c r="Q368" s="3"/>
    </row>
    <row r="369" spans="1:17" x14ac:dyDescent="0.2">
      <c r="A369" s="3">
        <f>IF(ISERROR(VLOOKUP(B369,Catalogo!$A$2:$B$415,2,0)),0,(VLOOKUP(B369,Catalogo!$A$2:$B$415,2,0)))</f>
        <v>0</v>
      </c>
      <c r="D369" s="75"/>
      <c r="F369" s="76"/>
      <c r="L369" s="12">
        <f t="shared" si="15"/>
        <v>0</v>
      </c>
      <c r="M369" s="12" t="str">
        <f t="shared" si="16"/>
        <v/>
      </c>
      <c r="N369" s="13">
        <f t="shared" si="17"/>
        <v>0</v>
      </c>
      <c r="O369" s="3"/>
      <c r="P369" s="3"/>
      <c r="Q369" s="3"/>
    </row>
    <row r="370" spans="1:17" x14ac:dyDescent="0.2">
      <c r="A370" s="3">
        <f>IF(ISERROR(VLOOKUP(B370,Catalogo!$A$2:$B$415,2,0)),0,(VLOOKUP(B370,Catalogo!$A$2:$B$415,2,0)))</f>
        <v>0</v>
      </c>
      <c r="D370" s="75"/>
      <c r="F370" s="76"/>
      <c r="L370" s="12">
        <f t="shared" si="15"/>
        <v>0</v>
      </c>
      <c r="M370" s="12" t="str">
        <f t="shared" si="16"/>
        <v/>
      </c>
      <c r="N370" s="13">
        <f t="shared" si="17"/>
        <v>0</v>
      </c>
      <c r="O370" s="3"/>
      <c r="P370" s="3"/>
      <c r="Q370" s="3"/>
    </row>
    <row r="371" spans="1:17" x14ac:dyDescent="0.2">
      <c r="A371" s="3">
        <f>IF(ISERROR(VLOOKUP(B371,Catalogo!$A$2:$B$415,2,0)),0,(VLOOKUP(B371,Catalogo!$A$2:$B$415,2,0)))</f>
        <v>0</v>
      </c>
      <c r="D371" s="75"/>
      <c r="F371" s="76"/>
      <c r="L371" s="12">
        <f t="shared" si="15"/>
        <v>0</v>
      </c>
      <c r="M371" s="12" t="str">
        <f t="shared" si="16"/>
        <v/>
      </c>
      <c r="N371" s="13">
        <f t="shared" si="17"/>
        <v>0</v>
      </c>
      <c r="O371" s="3"/>
      <c r="P371" s="3"/>
      <c r="Q371" s="3"/>
    </row>
    <row r="372" spans="1:17" x14ac:dyDescent="0.2">
      <c r="A372" s="3">
        <f>IF(ISERROR(VLOOKUP(B372,Catalogo!$A$2:$B$415,2,0)),0,(VLOOKUP(B372,Catalogo!$A$2:$B$415,2,0)))</f>
        <v>0</v>
      </c>
      <c r="D372" s="75"/>
      <c r="F372" s="76"/>
      <c r="L372" s="12">
        <f t="shared" si="15"/>
        <v>0</v>
      </c>
      <c r="M372" s="12" t="str">
        <f t="shared" si="16"/>
        <v/>
      </c>
      <c r="N372" s="13">
        <f t="shared" si="17"/>
        <v>0</v>
      </c>
      <c r="O372" s="3"/>
      <c r="P372" s="3"/>
      <c r="Q372" s="3"/>
    </row>
    <row r="373" spans="1:17" x14ac:dyDescent="0.2">
      <c r="A373" s="3">
        <f>IF(ISERROR(VLOOKUP(B373,Catalogo!$A$2:$B$415,2,0)),0,(VLOOKUP(B373,Catalogo!$A$2:$B$415,2,0)))</f>
        <v>0</v>
      </c>
      <c r="D373" s="75"/>
      <c r="F373" s="76"/>
      <c r="L373" s="12">
        <f t="shared" si="15"/>
        <v>0</v>
      </c>
      <c r="M373" s="12" t="str">
        <f t="shared" si="16"/>
        <v/>
      </c>
      <c r="N373" s="13">
        <f t="shared" si="17"/>
        <v>0</v>
      </c>
      <c r="O373" s="3"/>
      <c r="P373" s="3"/>
      <c r="Q373" s="3"/>
    </row>
    <row r="374" spans="1:17" ht="15" x14ac:dyDescent="0.25">
      <c r="A374" s="3">
        <f>IF(ISERROR(VLOOKUP(B374,Catalogo!$A$2:$B$415,2,0)),0,(VLOOKUP(B374,Catalogo!$A$2:$B$415,2,0)))</f>
        <v>0</v>
      </c>
      <c r="B374" s="228"/>
      <c r="C374" s="228"/>
      <c r="D374" s="231"/>
      <c r="E374" s="228"/>
      <c r="F374" s="230"/>
      <c r="K374" s="228"/>
      <c r="L374" s="12">
        <f t="shared" si="15"/>
        <v>0</v>
      </c>
      <c r="M374" s="12" t="str">
        <f t="shared" si="16"/>
        <v/>
      </c>
      <c r="N374" s="13">
        <f t="shared" si="17"/>
        <v>0</v>
      </c>
      <c r="O374" s="3"/>
      <c r="P374" s="3"/>
      <c r="Q374" s="3"/>
    </row>
    <row r="375" spans="1:17" x14ac:dyDescent="0.2">
      <c r="A375" s="3">
        <f>IF(ISERROR(VLOOKUP(B375,Catalogo!$A$2:$B$415,2,0)),0,(VLOOKUP(B375,Catalogo!$A$2:$B$415,2,0)))</f>
        <v>0</v>
      </c>
      <c r="D375" s="75"/>
      <c r="F375" s="76"/>
      <c r="L375" s="12">
        <f t="shared" si="15"/>
        <v>0</v>
      </c>
      <c r="M375" s="12" t="str">
        <f t="shared" si="16"/>
        <v/>
      </c>
      <c r="N375" s="13">
        <f t="shared" si="17"/>
        <v>0</v>
      </c>
      <c r="O375" s="3"/>
      <c r="P375" s="3"/>
      <c r="Q375" s="3"/>
    </row>
    <row r="376" spans="1:17" x14ac:dyDescent="0.2">
      <c r="A376" s="3">
        <f>IF(ISERROR(VLOOKUP(B376,Catalogo!$A$2:$B$415,2,0)),0,(VLOOKUP(B376,Catalogo!$A$2:$B$415,2,0)))</f>
        <v>0</v>
      </c>
      <c r="D376" s="75"/>
      <c r="F376" s="76"/>
      <c r="L376" s="12">
        <f t="shared" si="15"/>
        <v>0</v>
      </c>
      <c r="M376" s="12" t="str">
        <f t="shared" si="16"/>
        <v/>
      </c>
      <c r="N376" s="13">
        <f t="shared" si="17"/>
        <v>0</v>
      </c>
      <c r="O376" s="3"/>
      <c r="P376" s="3"/>
      <c r="Q376" s="3"/>
    </row>
    <row r="377" spans="1:17" x14ac:dyDescent="0.2">
      <c r="A377" s="3">
        <f>IF(ISERROR(VLOOKUP(B377,Catalogo!$A$2:$B$415,2,0)),0,(VLOOKUP(B377,Catalogo!$A$2:$B$415,2,0)))</f>
        <v>0</v>
      </c>
      <c r="D377" s="75"/>
      <c r="F377" s="76"/>
      <c r="L377" s="12">
        <f t="shared" si="15"/>
        <v>0</v>
      </c>
      <c r="M377" s="12" t="str">
        <f t="shared" si="16"/>
        <v/>
      </c>
      <c r="N377" s="13">
        <f t="shared" si="17"/>
        <v>0</v>
      </c>
      <c r="O377" s="3"/>
      <c r="P377" s="3"/>
      <c r="Q377" s="3"/>
    </row>
    <row r="378" spans="1:17" x14ac:dyDescent="0.2">
      <c r="A378" s="3">
        <f>IF(ISERROR(VLOOKUP(B378,Catalogo!$A$2:$B$415,2,0)),0,(VLOOKUP(B378,Catalogo!$A$2:$B$415,2,0)))</f>
        <v>0</v>
      </c>
      <c r="D378" s="75"/>
      <c r="F378" s="76"/>
      <c r="L378" s="12">
        <f t="shared" si="15"/>
        <v>0</v>
      </c>
      <c r="M378" s="12" t="str">
        <f t="shared" si="16"/>
        <v/>
      </c>
      <c r="N378" s="13">
        <f t="shared" si="17"/>
        <v>0</v>
      </c>
      <c r="O378" s="3"/>
      <c r="P378" s="3"/>
      <c r="Q378" s="3"/>
    </row>
    <row r="379" spans="1:17" x14ac:dyDescent="0.2">
      <c r="A379" s="3">
        <f>IF(ISERROR(VLOOKUP(B379,Catalogo!$A$2:$B$415,2,0)),0,(VLOOKUP(B379,Catalogo!$A$2:$B$415,2,0)))</f>
        <v>0</v>
      </c>
      <c r="D379" s="75"/>
      <c r="F379" s="76"/>
      <c r="L379" s="12">
        <f t="shared" si="15"/>
        <v>0</v>
      </c>
      <c r="M379" s="12" t="str">
        <f t="shared" si="16"/>
        <v/>
      </c>
      <c r="N379" s="13">
        <f t="shared" si="17"/>
        <v>0</v>
      </c>
      <c r="O379" s="3"/>
      <c r="P379" s="3"/>
      <c r="Q379" s="3"/>
    </row>
    <row r="380" spans="1:17" x14ac:dyDescent="0.2">
      <c r="A380" s="3">
        <f>IF(ISERROR(VLOOKUP(B380,Catalogo!$A$2:$B$415,2,0)),0,(VLOOKUP(B380,Catalogo!$A$2:$B$415,2,0)))</f>
        <v>0</v>
      </c>
      <c r="D380" s="75"/>
      <c r="F380" s="76"/>
      <c r="L380" s="12">
        <f t="shared" si="15"/>
        <v>0</v>
      </c>
      <c r="M380" s="12" t="str">
        <f t="shared" si="16"/>
        <v/>
      </c>
      <c r="N380" s="13">
        <f t="shared" si="17"/>
        <v>0</v>
      </c>
      <c r="O380" s="3"/>
      <c r="P380" s="3"/>
      <c r="Q380" s="3"/>
    </row>
    <row r="381" spans="1:17" x14ac:dyDescent="0.2">
      <c r="A381" s="3">
        <f>IF(ISERROR(VLOOKUP(B381,Catalogo!$A$2:$B$415,2,0)),0,(VLOOKUP(B381,Catalogo!$A$2:$B$415,2,0)))</f>
        <v>0</v>
      </c>
      <c r="D381" s="75"/>
      <c r="F381" s="76"/>
      <c r="L381" s="12">
        <f t="shared" si="15"/>
        <v>0</v>
      </c>
      <c r="M381" s="12" t="str">
        <f t="shared" si="16"/>
        <v/>
      </c>
      <c r="N381" s="13">
        <f t="shared" si="17"/>
        <v>0</v>
      </c>
      <c r="O381" s="3"/>
      <c r="P381" s="3"/>
      <c r="Q381" s="3"/>
    </row>
    <row r="382" spans="1:17" x14ac:dyDescent="0.2">
      <c r="A382" s="3">
        <f>IF(ISERROR(VLOOKUP(B382,Catalogo!$A$2:$B$415,2,0)),0,(VLOOKUP(B382,Catalogo!$A$2:$B$415,2,0)))</f>
        <v>0</v>
      </c>
      <c r="D382" s="75"/>
      <c r="F382" s="76"/>
      <c r="L382" s="12">
        <f t="shared" si="15"/>
        <v>0</v>
      </c>
      <c r="M382" s="12" t="str">
        <f t="shared" si="16"/>
        <v/>
      </c>
      <c r="N382" s="13">
        <f t="shared" si="17"/>
        <v>0</v>
      </c>
      <c r="O382" s="3"/>
      <c r="P382" s="3"/>
      <c r="Q382" s="3"/>
    </row>
    <row r="383" spans="1:17" x14ac:dyDescent="0.2">
      <c r="A383" s="3">
        <f>IF(ISERROR(VLOOKUP(B383,Catalogo!$A$2:$B$415,2,0)),0,(VLOOKUP(B383,Catalogo!$A$2:$B$415,2,0)))</f>
        <v>0</v>
      </c>
      <c r="D383" s="75"/>
      <c r="F383" s="76"/>
      <c r="L383" s="12">
        <f t="shared" si="15"/>
        <v>0</v>
      </c>
      <c r="M383" s="12" t="str">
        <f t="shared" si="16"/>
        <v/>
      </c>
      <c r="N383" s="13">
        <f t="shared" si="17"/>
        <v>0</v>
      </c>
      <c r="O383" s="3"/>
      <c r="P383" s="3"/>
      <c r="Q383" s="3"/>
    </row>
    <row r="384" spans="1:17" x14ac:dyDescent="0.2">
      <c r="A384" s="3">
        <f>IF(ISERROR(VLOOKUP(B384,Catalogo!$A$2:$B$415,2,0)),0,(VLOOKUP(B384,Catalogo!$A$2:$B$415,2,0)))</f>
        <v>0</v>
      </c>
      <c r="D384" s="75"/>
      <c r="F384" s="76"/>
      <c r="L384" s="12">
        <f t="shared" si="15"/>
        <v>0</v>
      </c>
      <c r="M384" s="12" t="str">
        <f t="shared" si="16"/>
        <v/>
      </c>
      <c r="N384" s="13">
        <f t="shared" si="17"/>
        <v>0</v>
      </c>
      <c r="O384" s="3"/>
      <c r="P384" s="3"/>
      <c r="Q384" s="3"/>
    </row>
    <row r="385" spans="1:17" x14ac:dyDescent="0.2">
      <c r="A385" s="3">
        <f>IF(ISERROR(VLOOKUP(B385,Catalogo!$A$2:$B$415,2,0)),0,(VLOOKUP(B385,Catalogo!$A$2:$B$415,2,0)))</f>
        <v>0</v>
      </c>
      <c r="D385" s="75"/>
      <c r="F385" s="76"/>
      <c r="L385" s="12">
        <f t="shared" si="15"/>
        <v>0</v>
      </c>
      <c r="M385" s="12" t="str">
        <f t="shared" si="16"/>
        <v/>
      </c>
      <c r="N385" s="13">
        <f t="shared" si="17"/>
        <v>0</v>
      </c>
      <c r="O385" s="3"/>
      <c r="P385" s="3"/>
      <c r="Q385" s="3"/>
    </row>
    <row r="386" spans="1:17" ht="15" x14ac:dyDescent="0.25">
      <c r="A386" s="3">
        <f>IF(ISERROR(VLOOKUP(B386,Catalogo!$A$2:$B$415,2,0)),0,(VLOOKUP(B386,Catalogo!$A$2:$B$415,2,0)))</f>
        <v>0</v>
      </c>
      <c r="B386" s="228"/>
      <c r="C386" s="228"/>
      <c r="D386" s="231"/>
      <c r="E386" s="228"/>
      <c r="F386" s="230"/>
      <c r="K386" s="228"/>
      <c r="L386" s="12">
        <f t="shared" ref="L386:L449" si="18">IF(A386="Record Keeping",B386,0)</f>
        <v>0</v>
      </c>
      <c r="M386" s="12" t="str">
        <f t="shared" ref="M386:M449" si="19">LEFT(E386,1)</f>
        <v/>
      </c>
      <c r="N386" s="13">
        <f t="shared" ref="N386:N449" si="20">IF(G386="CAN",F386*0,IF(M386="R",F386*-1,F386*1)*AND(A386="Record Keeping"))</f>
        <v>0</v>
      </c>
      <c r="O386" s="3"/>
      <c r="P386" s="3"/>
      <c r="Q386" s="3"/>
    </row>
    <row r="387" spans="1:17" ht="15" x14ac:dyDescent="0.25">
      <c r="A387" s="3">
        <f>IF(ISERROR(VLOOKUP(B387,Catalogo!$A$2:$B$415,2,0)),0,(VLOOKUP(B387,Catalogo!$A$2:$B$415,2,0)))</f>
        <v>0</v>
      </c>
      <c r="B387" s="228"/>
      <c r="C387" s="228"/>
      <c r="D387" s="231"/>
      <c r="E387" s="228"/>
      <c r="F387" s="230"/>
      <c r="K387" s="228"/>
      <c r="L387" s="12">
        <f t="shared" si="18"/>
        <v>0</v>
      </c>
      <c r="M387" s="12" t="str">
        <f t="shared" si="19"/>
        <v/>
      </c>
      <c r="N387" s="13">
        <f t="shared" si="20"/>
        <v>0</v>
      </c>
      <c r="O387" s="3"/>
      <c r="P387" s="3"/>
      <c r="Q387" s="3"/>
    </row>
    <row r="388" spans="1:17" x14ac:dyDescent="0.2">
      <c r="A388" s="3">
        <f>IF(ISERROR(VLOOKUP(B388,Catalogo!$A$2:$B$415,2,0)),0,(VLOOKUP(B388,Catalogo!$A$2:$B$415,2,0)))</f>
        <v>0</v>
      </c>
      <c r="D388" s="75"/>
      <c r="F388" s="76"/>
      <c r="L388" s="12">
        <f t="shared" si="18"/>
        <v>0</v>
      </c>
      <c r="M388" s="12" t="str">
        <f t="shared" si="19"/>
        <v/>
      </c>
      <c r="N388" s="13">
        <f t="shared" si="20"/>
        <v>0</v>
      </c>
      <c r="O388" s="3"/>
      <c r="P388" s="3"/>
      <c r="Q388" s="3"/>
    </row>
    <row r="389" spans="1:17" ht="15" x14ac:dyDescent="0.25">
      <c r="A389" s="3">
        <f>IF(ISERROR(VLOOKUP(B389,Catalogo!$A$2:$B$415,2,0)),0,(VLOOKUP(B389,Catalogo!$A$2:$B$415,2,0)))</f>
        <v>0</v>
      </c>
      <c r="B389" s="228"/>
      <c r="C389" s="228"/>
      <c r="D389" s="231"/>
      <c r="E389" s="228"/>
      <c r="F389" s="230"/>
      <c r="K389" s="228"/>
      <c r="L389" s="12">
        <f t="shared" si="18"/>
        <v>0</v>
      </c>
      <c r="M389" s="12" t="str">
        <f t="shared" si="19"/>
        <v/>
      </c>
      <c r="N389" s="13">
        <f t="shared" si="20"/>
        <v>0</v>
      </c>
      <c r="O389" s="3"/>
      <c r="P389" s="3"/>
      <c r="Q389" s="3"/>
    </row>
    <row r="390" spans="1:17" x14ac:dyDescent="0.2">
      <c r="A390" s="3">
        <f>IF(ISERROR(VLOOKUP(B390,Catalogo!$A$2:$B$415,2,0)),0,(VLOOKUP(B390,Catalogo!$A$2:$B$415,2,0)))</f>
        <v>0</v>
      </c>
      <c r="D390" s="75"/>
      <c r="F390" s="76"/>
      <c r="L390" s="12">
        <f t="shared" si="18"/>
        <v>0</v>
      </c>
      <c r="M390" s="12" t="str">
        <f t="shared" si="19"/>
        <v/>
      </c>
      <c r="N390" s="13">
        <f t="shared" si="20"/>
        <v>0</v>
      </c>
      <c r="O390" s="3"/>
      <c r="P390" s="3"/>
      <c r="Q390" s="3"/>
    </row>
    <row r="391" spans="1:17" ht="15" x14ac:dyDescent="0.25">
      <c r="A391" s="3">
        <f>IF(ISERROR(VLOOKUP(B391,Catalogo!$A$2:$B$415,2,0)),0,(VLOOKUP(B391,Catalogo!$A$2:$B$415,2,0)))</f>
        <v>0</v>
      </c>
      <c r="B391" s="228"/>
      <c r="C391" s="228"/>
      <c r="D391" s="231"/>
      <c r="E391" s="228"/>
      <c r="F391" s="230"/>
      <c r="K391" s="228"/>
      <c r="L391" s="12">
        <f t="shared" si="18"/>
        <v>0</v>
      </c>
      <c r="M391" s="12" t="str">
        <f t="shared" si="19"/>
        <v/>
      </c>
      <c r="N391" s="13">
        <f t="shared" si="20"/>
        <v>0</v>
      </c>
      <c r="O391" s="3"/>
      <c r="P391" s="3"/>
      <c r="Q391" s="3"/>
    </row>
    <row r="392" spans="1:17" x14ac:dyDescent="0.2">
      <c r="A392" s="3">
        <f>IF(ISERROR(VLOOKUP(B392,Catalogo!$A$2:$B$415,2,0)),0,(VLOOKUP(B392,Catalogo!$A$2:$B$415,2,0)))</f>
        <v>0</v>
      </c>
      <c r="D392" s="75"/>
      <c r="F392" s="76"/>
      <c r="L392" s="12">
        <f t="shared" si="18"/>
        <v>0</v>
      </c>
      <c r="M392" s="12" t="str">
        <f t="shared" si="19"/>
        <v/>
      </c>
      <c r="N392" s="13">
        <f t="shared" si="20"/>
        <v>0</v>
      </c>
      <c r="O392" s="3"/>
      <c r="P392" s="3"/>
      <c r="Q392" s="3"/>
    </row>
    <row r="393" spans="1:17" ht="15" x14ac:dyDescent="0.25">
      <c r="A393" s="3">
        <f>IF(ISERROR(VLOOKUP(B393,Catalogo!$A$2:$B$415,2,0)),0,(VLOOKUP(B393,Catalogo!$A$2:$B$415,2,0)))</f>
        <v>0</v>
      </c>
      <c r="B393" s="228"/>
      <c r="C393" s="228"/>
      <c r="D393" s="231"/>
      <c r="E393" s="228"/>
      <c r="F393" s="230"/>
      <c r="K393" s="228"/>
      <c r="L393" s="12">
        <f t="shared" si="18"/>
        <v>0</v>
      </c>
      <c r="M393" s="12" t="str">
        <f t="shared" si="19"/>
        <v/>
      </c>
      <c r="N393" s="13">
        <f t="shared" si="20"/>
        <v>0</v>
      </c>
      <c r="O393" s="3"/>
      <c r="P393" s="3"/>
      <c r="Q393" s="3"/>
    </row>
    <row r="394" spans="1:17" ht="15" x14ac:dyDescent="0.25">
      <c r="A394" s="3">
        <f>IF(ISERROR(VLOOKUP(B394,Catalogo!$A$2:$B$415,2,0)),0,(VLOOKUP(B394,Catalogo!$A$2:$B$415,2,0)))</f>
        <v>0</v>
      </c>
      <c r="B394" s="228"/>
      <c r="C394" s="228"/>
      <c r="D394" s="231"/>
      <c r="E394" s="228"/>
      <c r="F394" s="230"/>
      <c r="K394" s="228"/>
      <c r="L394" s="12">
        <f t="shared" si="18"/>
        <v>0</v>
      </c>
      <c r="M394" s="12" t="str">
        <f t="shared" si="19"/>
        <v/>
      </c>
      <c r="N394" s="13">
        <f t="shared" si="20"/>
        <v>0</v>
      </c>
      <c r="O394" s="3"/>
      <c r="P394" s="3"/>
      <c r="Q394" s="3"/>
    </row>
    <row r="395" spans="1:17" ht="15" x14ac:dyDescent="0.25">
      <c r="A395" s="3">
        <f>IF(ISERROR(VLOOKUP(B395,Catalogo!$A$2:$B$415,2,0)),0,(VLOOKUP(B395,Catalogo!$A$2:$B$415,2,0)))</f>
        <v>0</v>
      </c>
      <c r="B395" s="228"/>
      <c r="C395" s="228"/>
      <c r="D395" s="231"/>
      <c r="E395" s="228"/>
      <c r="F395" s="230"/>
      <c r="K395" s="228"/>
      <c r="L395" s="12">
        <f t="shared" si="18"/>
        <v>0</v>
      </c>
      <c r="M395" s="12" t="str">
        <f t="shared" si="19"/>
        <v/>
      </c>
      <c r="N395" s="13">
        <f t="shared" si="20"/>
        <v>0</v>
      </c>
      <c r="O395" s="3"/>
      <c r="P395" s="3"/>
      <c r="Q395" s="3"/>
    </row>
    <row r="396" spans="1:17" ht="15" x14ac:dyDescent="0.25">
      <c r="A396" s="3">
        <f>IF(ISERROR(VLOOKUP(B396,Catalogo!$A$2:$B$415,2,0)),0,(VLOOKUP(B396,Catalogo!$A$2:$B$415,2,0)))</f>
        <v>0</v>
      </c>
      <c r="B396" s="228"/>
      <c r="C396" s="228"/>
      <c r="D396" s="231"/>
      <c r="E396" s="228"/>
      <c r="F396" s="230"/>
      <c r="K396" s="228"/>
      <c r="L396" s="12">
        <f t="shared" si="18"/>
        <v>0</v>
      </c>
      <c r="M396" s="12" t="str">
        <f t="shared" si="19"/>
        <v/>
      </c>
      <c r="N396" s="13">
        <f t="shared" si="20"/>
        <v>0</v>
      </c>
      <c r="O396" s="3"/>
      <c r="P396" s="3"/>
      <c r="Q396" s="3"/>
    </row>
    <row r="397" spans="1:17" x14ac:dyDescent="0.2">
      <c r="A397" s="3">
        <f>IF(ISERROR(VLOOKUP(B397,Catalogo!$A$2:$B$415,2,0)),0,(VLOOKUP(B397,Catalogo!$A$2:$B$415,2,0)))</f>
        <v>0</v>
      </c>
      <c r="D397" s="75"/>
      <c r="F397" s="76"/>
      <c r="L397" s="12">
        <f t="shared" si="18"/>
        <v>0</v>
      </c>
      <c r="M397" s="12" t="str">
        <f t="shared" si="19"/>
        <v/>
      </c>
      <c r="N397" s="13">
        <f t="shared" si="20"/>
        <v>0</v>
      </c>
      <c r="O397" s="3"/>
      <c r="P397" s="3"/>
      <c r="Q397" s="3"/>
    </row>
    <row r="398" spans="1:17" x14ac:dyDescent="0.2">
      <c r="A398" s="3">
        <f>IF(ISERROR(VLOOKUP(B398,Catalogo!$A$2:$B$415,2,0)),0,(VLOOKUP(B398,Catalogo!$A$2:$B$415,2,0)))</f>
        <v>0</v>
      </c>
      <c r="D398" s="75"/>
      <c r="F398" s="76"/>
      <c r="L398" s="12">
        <f t="shared" si="18"/>
        <v>0</v>
      </c>
      <c r="M398" s="12" t="str">
        <f t="shared" si="19"/>
        <v/>
      </c>
      <c r="N398" s="13">
        <f t="shared" si="20"/>
        <v>0</v>
      </c>
      <c r="O398" s="3"/>
      <c r="P398" s="3"/>
      <c r="Q398" s="3"/>
    </row>
    <row r="399" spans="1:17" x14ac:dyDescent="0.2">
      <c r="A399" s="3">
        <f>IF(ISERROR(VLOOKUP(B399,Catalogo!$A$2:$B$415,2,0)),0,(VLOOKUP(B399,Catalogo!$A$2:$B$415,2,0)))</f>
        <v>0</v>
      </c>
      <c r="D399" s="75"/>
      <c r="F399" s="76"/>
      <c r="L399" s="12">
        <f t="shared" si="18"/>
        <v>0</v>
      </c>
      <c r="M399" s="12" t="str">
        <f t="shared" si="19"/>
        <v/>
      </c>
      <c r="N399" s="13">
        <f t="shared" si="20"/>
        <v>0</v>
      </c>
      <c r="O399" s="3"/>
      <c r="P399" s="3"/>
      <c r="Q399" s="3"/>
    </row>
    <row r="400" spans="1:17" ht="15" x14ac:dyDescent="0.25">
      <c r="A400" s="3">
        <f>IF(ISERROR(VLOOKUP(B400,Catalogo!$A$2:$B$415,2,0)),0,(VLOOKUP(B400,Catalogo!$A$2:$B$415,2,0)))</f>
        <v>0</v>
      </c>
      <c r="B400" s="228"/>
      <c r="C400" s="228"/>
      <c r="D400" s="231"/>
      <c r="E400" s="228"/>
      <c r="F400" s="230"/>
      <c r="K400" s="228"/>
      <c r="L400" s="12">
        <f t="shared" si="18"/>
        <v>0</v>
      </c>
      <c r="M400" s="12" t="str">
        <f t="shared" si="19"/>
        <v/>
      </c>
      <c r="N400" s="13">
        <f t="shared" si="20"/>
        <v>0</v>
      </c>
      <c r="O400" s="3"/>
      <c r="P400" s="3"/>
      <c r="Q400" s="3"/>
    </row>
    <row r="401" spans="1:17" x14ac:dyDescent="0.2">
      <c r="A401" s="3">
        <f>IF(ISERROR(VLOOKUP(B401,Catalogo!$A$2:$B$415,2,0)),0,(VLOOKUP(B401,Catalogo!$A$2:$B$415,2,0)))</f>
        <v>0</v>
      </c>
      <c r="D401" s="75"/>
      <c r="F401" s="76"/>
      <c r="L401" s="12">
        <f t="shared" si="18"/>
        <v>0</v>
      </c>
      <c r="M401" s="12" t="str">
        <f t="shared" si="19"/>
        <v/>
      </c>
      <c r="N401" s="13">
        <f t="shared" si="20"/>
        <v>0</v>
      </c>
      <c r="O401" s="3"/>
      <c r="P401" s="3"/>
      <c r="Q401" s="3"/>
    </row>
    <row r="402" spans="1:17" x14ac:dyDescent="0.2">
      <c r="A402" s="3">
        <f>IF(ISERROR(VLOOKUP(B402,Catalogo!$A$2:$B$415,2,0)),0,(VLOOKUP(B402,Catalogo!$A$2:$B$415,2,0)))</f>
        <v>0</v>
      </c>
      <c r="D402" s="75"/>
      <c r="F402" s="76"/>
      <c r="L402" s="12">
        <f t="shared" si="18"/>
        <v>0</v>
      </c>
      <c r="M402" s="12" t="str">
        <f t="shared" si="19"/>
        <v/>
      </c>
      <c r="N402" s="13">
        <f t="shared" si="20"/>
        <v>0</v>
      </c>
      <c r="O402" s="3"/>
      <c r="P402" s="3"/>
      <c r="Q402" s="3"/>
    </row>
    <row r="403" spans="1:17" ht="15" x14ac:dyDescent="0.25">
      <c r="A403" s="3">
        <f>IF(ISERROR(VLOOKUP(B403,Catalogo!$A$2:$B$415,2,0)),0,(VLOOKUP(B403,Catalogo!$A$2:$B$415,2,0)))</f>
        <v>0</v>
      </c>
      <c r="B403" s="228"/>
      <c r="C403" s="228"/>
      <c r="D403" s="231"/>
      <c r="E403" s="228"/>
      <c r="F403" s="230"/>
      <c r="K403" s="228"/>
      <c r="L403" s="12">
        <f t="shared" si="18"/>
        <v>0</v>
      </c>
      <c r="M403" s="12" t="str">
        <f t="shared" si="19"/>
        <v/>
      </c>
      <c r="N403" s="13">
        <f t="shared" si="20"/>
        <v>0</v>
      </c>
      <c r="O403" s="3"/>
      <c r="P403" s="3"/>
      <c r="Q403" s="3"/>
    </row>
    <row r="404" spans="1:17" ht="15" x14ac:dyDescent="0.25">
      <c r="A404" s="3">
        <f>IF(ISERROR(VLOOKUP(B404,Catalogo!$A$2:$B$415,2,0)),0,(VLOOKUP(B404,Catalogo!$A$2:$B$415,2,0)))</f>
        <v>0</v>
      </c>
      <c r="B404" s="228"/>
      <c r="C404" s="228"/>
      <c r="D404" s="231"/>
      <c r="E404" s="228"/>
      <c r="F404" s="230"/>
      <c r="K404" s="228"/>
      <c r="L404" s="12">
        <f t="shared" si="18"/>
        <v>0</v>
      </c>
      <c r="M404" s="12" t="str">
        <f t="shared" si="19"/>
        <v/>
      </c>
      <c r="N404" s="13">
        <f t="shared" si="20"/>
        <v>0</v>
      </c>
      <c r="O404" s="3"/>
      <c r="P404" s="3"/>
      <c r="Q404" s="3"/>
    </row>
    <row r="405" spans="1:17" x14ac:dyDescent="0.2">
      <c r="A405" s="3">
        <f>IF(ISERROR(VLOOKUP(B405,Catalogo!$A$2:$B$415,2,0)),0,(VLOOKUP(B405,Catalogo!$A$2:$B$415,2,0)))</f>
        <v>0</v>
      </c>
      <c r="D405" s="75"/>
      <c r="F405" s="76"/>
      <c r="L405" s="12">
        <f t="shared" si="18"/>
        <v>0</v>
      </c>
      <c r="M405" s="12" t="str">
        <f t="shared" si="19"/>
        <v/>
      </c>
      <c r="N405" s="13">
        <f t="shared" si="20"/>
        <v>0</v>
      </c>
      <c r="O405" s="3"/>
      <c r="P405" s="3"/>
      <c r="Q405" s="3"/>
    </row>
    <row r="406" spans="1:17" ht="15" x14ac:dyDescent="0.25">
      <c r="A406" s="3">
        <f>IF(ISERROR(VLOOKUP(B406,Catalogo!$A$2:$B$415,2,0)),0,(VLOOKUP(B406,Catalogo!$A$2:$B$415,2,0)))</f>
        <v>0</v>
      </c>
      <c r="B406" s="228"/>
      <c r="C406" s="228"/>
      <c r="D406" s="231"/>
      <c r="E406" s="228"/>
      <c r="F406" s="230"/>
      <c r="K406" s="228"/>
      <c r="L406" s="12">
        <f t="shared" si="18"/>
        <v>0</v>
      </c>
      <c r="M406" s="12" t="str">
        <f t="shared" si="19"/>
        <v/>
      </c>
      <c r="N406" s="13">
        <f t="shared" si="20"/>
        <v>0</v>
      </c>
      <c r="O406" s="3"/>
      <c r="P406" s="3"/>
      <c r="Q406" s="3"/>
    </row>
    <row r="407" spans="1:17" x14ac:dyDescent="0.2">
      <c r="A407" s="3">
        <f>IF(ISERROR(VLOOKUP(B407,Catalogo!$A$2:$B$415,2,0)),0,(VLOOKUP(B407,Catalogo!$A$2:$B$415,2,0)))</f>
        <v>0</v>
      </c>
      <c r="D407" s="75"/>
      <c r="F407" s="76"/>
      <c r="L407" s="12">
        <f t="shared" si="18"/>
        <v>0</v>
      </c>
      <c r="M407" s="12" t="str">
        <f t="shared" si="19"/>
        <v/>
      </c>
      <c r="N407" s="13">
        <f t="shared" si="20"/>
        <v>0</v>
      </c>
      <c r="O407" s="3"/>
      <c r="P407" s="3"/>
      <c r="Q407" s="3"/>
    </row>
    <row r="408" spans="1:17" ht="15" x14ac:dyDescent="0.25">
      <c r="A408" s="3">
        <f>IF(ISERROR(VLOOKUP(B408,Catalogo!$A$2:$B$415,2,0)),0,(VLOOKUP(B408,Catalogo!$A$2:$B$415,2,0)))</f>
        <v>0</v>
      </c>
      <c r="B408" s="228"/>
      <c r="C408" s="228"/>
      <c r="D408" s="231"/>
      <c r="E408" s="228"/>
      <c r="F408" s="230"/>
      <c r="K408" s="228"/>
      <c r="L408" s="12">
        <f t="shared" si="18"/>
        <v>0</v>
      </c>
      <c r="M408" s="12" t="str">
        <f t="shared" si="19"/>
        <v/>
      </c>
      <c r="N408" s="13">
        <f t="shared" si="20"/>
        <v>0</v>
      </c>
      <c r="O408" s="3"/>
      <c r="P408" s="3"/>
      <c r="Q408" s="3"/>
    </row>
    <row r="409" spans="1:17" ht="15" x14ac:dyDescent="0.25">
      <c r="A409" s="3">
        <f>IF(ISERROR(VLOOKUP(B409,Catalogo!$A$2:$B$415,2,0)),0,(VLOOKUP(B409,Catalogo!$A$2:$B$415,2,0)))</f>
        <v>0</v>
      </c>
      <c r="B409" s="228"/>
      <c r="C409" s="228"/>
      <c r="D409" s="231"/>
      <c r="E409" s="228"/>
      <c r="F409" s="230"/>
      <c r="K409" s="228"/>
      <c r="L409" s="12">
        <f t="shared" si="18"/>
        <v>0</v>
      </c>
      <c r="M409" s="12" t="str">
        <f t="shared" si="19"/>
        <v/>
      </c>
      <c r="N409" s="13">
        <f t="shared" si="20"/>
        <v>0</v>
      </c>
      <c r="O409" s="3"/>
      <c r="P409" s="3"/>
      <c r="Q409" s="3"/>
    </row>
    <row r="410" spans="1:17" x14ac:dyDescent="0.2">
      <c r="A410" s="3">
        <f>IF(ISERROR(VLOOKUP(B410,Catalogo!$A$2:$B$415,2,0)),0,(VLOOKUP(B410,Catalogo!$A$2:$B$415,2,0)))</f>
        <v>0</v>
      </c>
      <c r="D410" s="75"/>
      <c r="F410" s="76"/>
      <c r="L410" s="12">
        <f t="shared" si="18"/>
        <v>0</v>
      </c>
      <c r="M410" s="12" t="str">
        <f t="shared" si="19"/>
        <v/>
      </c>
      <c r="N410" s="13">
        <f t="shared" si="20"/>
        <v>0</v>
      </c>
      <c r="O410" s="3"/>
      <c r="P410" s="3"/>
      <c r="Q410" s="3"/>
    </row>
    <row r="411" spans="1:17" ht="15" x14ac:dyDescent="0.25">
      <c r="A411" s="3">
        <f>IF(ISERROR(VLOOKUP(B411,Catalogo!$A$2:$B$415,2,0)),0,(VLOOKUP(B411,Catalogo!$A$2:$B$415,2,0)))</f>
        <v>0</v>
      </c>
      <c r="B411" s="228"/>
      <c r="C411" s="228"/>
      <c r="D411" s="231"/>
      <c r="E411" s="228"/>
      <c r="F411" s="230"/>
      <c r="K411" s="228"/>
      <c r="L411" s="12">
        <f t="shared" si="18"/>
        <v>0</v>
      </c>
      <c r="M411" s="12" t="str">
        <f t="shared" si="19"/>
        <v/>
      </c>
      <c r="N411" s="13">
        <f t="shared" si="20"/>
        <v>0</v>
      </c>
      <c r="O411" s="3"/>
      <c r="P411" s="3"/>
      <c r="Q411" s="3"/>
    </row>
    <row r="412" spans="1:17" x14ac:dyDescent="0.2">
      <c r="A412" s="3">
        <f>IF(ISERROR(VLOOKUP(B412,Catalogo!$A$2:$B$415,2,0)),0,(VLOOKUP(B412,Catalogo!$A$2:$B$415,2,0)))</f>
        <v>0</v>
      </c>
      <c r="D412" s="75"/>
      <c r="F412" s="76"/>
      <c r="L412" s="12">
        <f t="shared" si="18"/>
        <v>0</v>
      </c>
      <c r="M412" s="12" t="str">
        <f t="shared" si="19"/>
        <v/>
      </c>
      <c r="N412" s="13">
        <f t="shared" si="20"/>
        <v>0</v>
      </c>
      <c r="O412" s="3"/>
      <c r="P412" s="3"/>
      <c r="Q412" s="3"/>
    </row>
    <row r="413" spans="1:17" ht="15" x14ac:dyDescent="0.25">
      <c r="A413" s="3">
        <f>IF(ISERROR(VLOOKUP(B413,Catalogo!$A$2:$B$415,2,0)),0,(VLOOKUP(B413,Catalogo!$A$2:$B$415,2,0)))</f>
        <v>0</v>
      </c>
      <c r="B413" s="228"/>
      <c r="C413" s="228"/>
      <c r="D413" s="231"/>
      <c r="E413" s="228"/>
      <c r="F413" s="230"/>
      <c r="K413" s="228"/>
      <c r="L413" s="12">
        <f t="shared" si="18"/>
        <v>0</v>
      </c>
      <c r="M413" s="12" t="str">
        <f t="shared" si="19"/>
        <v/>
      </c>
      <c r="N413" s="13">
        <f t="shared" si="20"/>
        <v>0</v>
      </c>
      <c r="O413" s="3"/>
      <c r="P413" s="3"/>
      <c r="Q413" s="3"/>
    </row>
    <row r="414" spans="1:17" x14ac:dyDescent="0.2">
      <c r="A414" s="3">
        <f>IF(ISERROR(VLOOKUP(B414,Catalogo!$A$2:$B$415,2,0)),0,(VLOOKUP(B414,Catalogo!$A$2:$B$415,2,0)))</f>
        <v>0</v>
      </c>
      <c r="D414" s="75"/>
      <c r="F414" s="76"/>
      <c r="L414" s="12">
        <f t="shared" si="18"/>
        <v>0</v>
      </c>
      <c r="M414" s="12" t="str">
        <f t="shared" si="19"/>
        <v/>
      </c>
      <c r="N414" s="13">
        <f t="shared" si="20"/>
        <v>0</v>
      </c>
      <c r="O414" s="3"/>
      <c r="P414" s="3"/>
      <c r="Q414" s="3"/>
    </row>
    <row r="415" spans="1:17" ht="15" x14ac:dyDescent="0.25">
      <c r="A415" s="3">
        <f>IF(ISERROR(VLOOKUP(B415,Catalogo!$A$2:$B$415,2,0)),0,(VLOOKUP(B415,Catalogo!$A$2:$B$415,2,0)))</f>
        <v>0</v>
      </c>
      <c r="B415" s="228"/>
      <c r="C415" s="228"/>
      <c r="D415" s="231"/>
      <c r="E415" s="228"/>
      <c r="F415" s="230"/>
      <c r="K415" s="228"/>
      <c r="L415" s="12">
        <f t="shared" si="18"/>
        <v>0</v>
      </c>
      <c r="M415" s="12" t="str">
        <f t="shared" si="19"/>
        <v/>
      </c>
      <c r="N415" s="13">
        <f t="shared" si="20"/>
        <v>0</v>
      </c>
      <c r="O415" s="3"/>
      <c r="P415" s="3"/>
      <c r="Q415" s="3"/>
    </row>
    <row r="416" spans="1:17" ht="15" x14ac:dyDescent="0.25">
      <c r="A416" s="3">
        <f>IF(ISERROR(VLOOKUP(B416,Catalogo!$A$2:$B$415,2,0)),0,(VLOOKUP(B416,Catalogo!$A$2:$B$415,2,0)))</f>
        <v>0</v>
      </c>
      <c r="B416" s="228"/>
      <c r="C416" s="228"/>
      <c r="D416" s="231"/>
      <c r="E416" s="228"/>
      <c r="F416" s="230"/>
      <c r="K416" s="228"/>
      <c r="L416" s="12">
        <f t="shared" si="18"/>
        <v>0</v>
      </c>
      <c r="M416" s="12" t="str">
        <f t="shared" si="19"/>
        <v/>
      </c>
      <c r="N416" s="13">
        <f t="shared" si="20"/>
        <v>0</v>
      </c>
      <c r="O416" s="3"/>
      <c r="P416" s="3"/>
      <c r="Q416" s="3"/>
    </row>
    <row r="417" spans="1:17" ht="15" x14ac:dyDescent="0.25">
      <c r="A417" s="3">
        <f>IF(ISERROR(VLOOKUP(B417,Catalogo!$A$2:$B$415,2,0)),0,(VLOOKUP(B417,Catalogo!$A$2:$B$415,2,0)))</f>
        <v>0</v>
      </c>
      <c r="B417" s="228"/>
      <c r="C417" s="228"/>
      <c r="D417" s="231"/>
      <c r="E417" s="228"/>
      <c r="F417" s="230"/>
      <c r="K417" s="228"/>
      <c r="L417" s="12">
        <f t="shared" si="18"/>
        <v>0</v>
      </c>
      <c r="M417" s="12" t="str">
        <f t="shared" si="19"/>
        <v/>
      </c>
      <c r="N417" s="13">
        <f t="shared" si="20"/>
        <v>0</v>
      </c>
      <c r="O417" s="3"/>
      <c r="P417" s="3"/>
      <c r="Q417" s="3"/>
    </row>
    <row r="418" spans="1:17" x14ac:dyDescent="0.2">
      <c r="A418" s="3">
        <f>IF(ISERROR(VLOOKUP(B418,Catalogo!$A$2:$B$415,2,0)),0,(VLOOKUP(B418,Catalogo!$A$2:$B$415,2,0)))</f>
        <v>0</v>
      </c>
      <c r="D418" s="75"/>
      <c r="F418" s="76"/>
      <c r="L418" s="12">
        <f t="shared" si="18"/>
        <v>0</v>
      </c>
      <c r="M418" s="12" t="str">
        <f t="shared" si="19"/>
        <v/>
      </c>
      <c r="N418" s="13">
        <f t="shared" si="20"/>
        <v>0</v>
      </c>
      <c r="O418" s="3"/>
      <c r="P418" s="3"/>
      <c r="Q418" s="3"/>
    </row>
    <row r="419" spans="1:17" ht="15" x14ac:dyDescent="0.25">
      <c r="A419" s="3">
        <f>IF(ISERROR(VLOOKUP(B419,Catalogo!$A$2:$B$415,2,0)),0,(VLOOKUP(B419,Catalogo!$A$2:$B$415,2,0)))</f>
        <v>0</v>
      </c>
      <c r="B419" s="228"/>
      <c r="C419" s="228"/>
      <c r="D419" s="231"/>
      <c r="E419" s="228"/>
      <c r="F419" s="230"/>
      <c r="K419" s="228"/>
      <c r="L419" s="12">
        <f t="shared" si="18"/>
        <v>0</v>
      </c>
      <c r="M419" s="12" t="str">
        <f t="shared" si="19"/>
        <v/>
      </c>
      <c r="N419" s="13">
        <f t="shared" si="20"/>
        <v>0</v>
      </c>
      <c r="O419" s="3"/>
      <c r="P419" s="3"/>
      <c r="Q419" s="3"/>
    </row>
    <row r="420" spans="1:17" ht="15" x14ac:dyDescent="0.25">
      <c r="A420" s="3">
        <f>IF(ISERROR(VLOOKUP(B420,Catalogo!$A$2:$B$415,2,0)),0,(VLOOKUP(B420,Catalogo!$A$2:$B$415,2,0)))</f>
        <v>0</v>
      </c>
      <c r="B420" s="228"/>
      <c r="C420" s="228"/>
      <c r="D420" s="231"/>
      <c r="E420" s="228"/>
      <c r="F420" s="230"/>
      <c r="K420" s="228"/>
      <c r="L420" s="12">
        <f t="shared" si="18"/>
        <v>0</v>
      </c>
      <c r="M420" s="12" t="str">
        <f t="shared" si="19"/>
        <v/>
      </c>
      <c r="N420" s="13">
        <f t="shared" si="20"/>
        <v>0</v>
      </c>
      <c r="O420" s="3"/>
      <c r="P420" s="3"/>
      <c r="Q420" s="3"/>
    </row>
    <row r="421" spans="1:17" ht="15" x14ac:dyDescent="0.25">
      <c r="A421" s="3">
        <f>IF(ISERROR(VLOOKUP(B421,Catalogo!$A$2:$B$415,2,0)),0,(VLOOKUP(B421,Catalogo!$A$2:$B$415,2,0)))</f>
        <v>0</v>
      </c>
      <c r="B421" s="228"/>
      <c r="C421" s="228"/>
      <c r="D421" s="231"/>
      <c r="E421" s="228"/>
      <c r="F421" s="230"/>
      <c r="K421" s="228"/>
      <c r="L421" s="12">
        <f t="shared" si="18"/>
        <v>0</v>
      </c>
      <c r="M421" s="12" t="str">
        <f t="shared" si="19"/>
        <v/>
      </c>
      <c r="N421" s="13">
        <f t="shared" si="20"/>
        <v>0</v>
      </c>
      <c r="O421" s="3"/>
      <c r="P421" s="3"/>
      <c r="Q421" s="3"/>
    </row>
    <row r="422" spans="1:17" ht="15" x14ac:dyDescent="0.25">
      <c r="A422" s="3">
        <f>IF(ISERROR(VLOOKUP(B422,Catalogo!$A$2:$B$415,2,0)),0,(VLOOKUP(B422,Catalogo!$A$2:$B$415,2,0)))</f>
        <v>0</v>
      </c>
      <c r="B422" s="228"/>
      <c r="C422" s="228"/>
      <c r="D422" s="231"/>
      <c r="E422" s="228"/>
      <c r="F422" s="230"/>
      <c r="K422" s="228"/>
      <c r="L422" s="12">
        <f t="shared" si="18"/>
        <v>0</v>
      </c>
      <c r="M422" s="12" t="str">
        <f t="shared" si="19"/>
        <v/>
      </c>
      <c r="N422" s="13">
        <f t="shared" si="20"/>
        <v>0</v>
      </c>
      <c r="O422" s="3"/>
      <c r="P422" s="3"/>
      <c r="Q422" s="3"/>
    </row>
    <row r="423" spans="1:17" ht="15" x14ac:dyDescent="0.25">
      <c r="A423" s="3">
        <f>IF(ISERROR(VLOOKUP(B423,Catalogo!$A$2:$B$415,2,0)),0,(VLOOKUP(B423,Catalogo!$A$2:$B$415,2,0)))</f>
        <v>0</v>
      </c>
      <c r="B423" s="228"/>
      <c r="C423" s="228"/>
      <c r="D423" s="231"/>
      <c r="E423" s="228"/>
      <c r="F423" s="230"/>
      <c r="K423" s="228"/>
      <c r="L423" s="12">
        <f t="shared" si="18"/>
        <v>0</v>
      </c>
      <c r="M423" s="12" t="str">
        <f t="shared" si="19"/>
        <v/>
      </c>
      <c r="N423" s="13">
        <f t="shared" si="20"/>
        <v>0</v>
      </c>
      <c r="O423" s="3"/>
      <c r="P423" s="3"/>
      <c r="Q423" s="3"/>
    </row>
    <row r="424" spans="1:17" ht="15" x14ac:dyDescent="0.25">
      <c r="A424" s="3">
        <f>IF(ISERROR(VLOOKUP(B424,Catalogo!$A$2:$B$415,2,0)),0,(VLOOKUP(B424,Catalogo!$A$2:$B$415,2,0)))</f>
        <v>0</v>
      </c>
      <c r="B424" s="228"/>
      <c r="C424" s="228"/>
      <c r="D424" s="231"/>
      <c r="E424" s="228"/>
      <c r="F424" s="230"/>
      <c r="K424" s="228"/>
      <c r="L424" s="12">
        <f t="shared" si="18"/>
        <v>0</v>
      </c>
      <c r="M424" s="12" t="str">
        <f t="shared" si="19"/>
        <v/>
      </c>
      <c r="N424" s="13">
        <f t="shared" si="20"/>
        <v>0</v>
      </c>
      <c r="O424" s="3"/>
      <c r="P424" s="3"/>
      <c r="Q424" s="3"/>
    </row>
    <row r="425" spans="1:17" x14ac:dyDescent="0.2">
      <c r="A425" s="3">
        <f>IF(ISERROR(VLOOKUP(B425,Catalogo!$A$2:$B$415,2,0)),0,(VLOOKUP(B425,Catalogo!$A$2:$B$415,2,0)))</f>
        <v>0</v>
      </c>
      <c r="D425" s="75"/>
      <c r="F425" s="76"/>
      <c r="L425" s="12">
        <f t="shared" si="18"/>
        <v>0</v>
      </c>
      <c r="M425" s="12" t="str">
        <f t="shared" si="19"/>
        <v/>
      </c>
      <c r="N425" s="13">
        <f t="shared" si="20"/>
        <v>0</v>
      </c>
      <c r="O425" s="3"/>
      <c r="P425" s="3"/>
      <c r="Q425" s="3"/>
    </row>
    <row r="426" spans="1:17" x14ac:dyDescent="0.2">
      <c r="A426" s="3">
        <f>IF(ISERROR(VLOOKUP(B426,Catalogo!$A$2:$B$415,2,0)),0,(VLOOKUP(B426,Catalogo!$A$2:$B$415,2,0)))</f>
        <v>0</v>
      </c>
      <c r="D426" s="75"/>
      <c r="F426" s="76"/>
      <c r="L426" s="12">
        <f t="shared" si="18"/>
        <v>0</v>
      </c>
      <c r="M426" s="12" t="str">
        <f t="shared" si="19"/>
        <v/>
      </c>
      <c r="N426" s="13">
        <f t="shared" si="20"/>
        <v>0</v>
      </c>
      <c r="O426" s="3"/>
      <c r="P426" s="3"/>
      <c r="Q426" s="3"/>
    </row>
    <row r="427" spans="1:17" x14ac:dyDescent="0.2">
      <c r="A427" s="3">
        <f>IF(ISERROR(VLOOKUP(B427,Catalogo!$A$2:$B$415,2,0)),0,(VLOOKUP(B427,Catalogo!$A$2:$B$415,2,0)))</f>
        <v>0</v>
      </c>
      <c r="D427" s="75"/>
      <c r="F427" s="76"/>
      <c r="L427" s="12">
        <f t="shared" si="18"/>
        <v>0</v>
      </c>
      <c r="M427" s="12" t="str">
        <f t="shared" si="19"/>
        <v/>
      </c>
      <c r="N427" s="13">
        <f t="shared" si="20"/>
        <v>0</v>
      </c>
      <c r="O427" s="3"/>
      <c r="P427" s="3"/>
      <c r="Q427" s="3"/>
    </row>
    <row r="428" spans="1:17" ht="15" x14ac:dyDescent="0.25">
      <c r="A428" s="3">
        <f>IF(ISERROR(VLOOKUP(B428,Catalogo!$A$2:$B$415,2,0)),0,(VLOOKUP(B428,Catalogo!$A$2:$B$415,2,0)))</f>
        <v>0</v>
      </c>
      <c r="B428" s="228"/>
      <c r="C428" s="228"/>
      <c r="D428" s="231"/>
      <c r="E428" s="228"/>
      <c r="F428" s="230"/>
      <c r="K428" s="228"/>
      <c r="L428" s="12">
        <f t="shared" si="18"/>
        <v>0</v>
      </c>
      <c r="M428" s="12" t="str">
        <f t="shared" si="19"/>
        <v/>
      </c>
      <c r="N428" s="13">
        <f t="shared" si="20"/>
        <v>0</v>
      </c>
      <c r="O428" s="3"/>
      <c r="P428" s="3"/>
      <c r="Q428" s="3"/>
    </row>
    <row r="429" spans="1:17" ht="15" x14ac:dyDescent="0.25">
      <c r="A429" s="3">
        <f>IF(ISERROR(VLOOKUP(B429,Catalogo!$A$2:$B$415,2,0)),0,(VLOOKUP(B429,Catalogo!$A$2:$B$415,2,0)))</f>
        <v>0</v>
      </c>
      <c r="B429" s="228"/>
      <c r="C429" s="228"/>
      <c r="D429" s="231"/>
      <c r="E429" s="228"/>
      <c r="F429" s="230"/>
      <c r="K429" s="228"/>
      <c r="L429" s="12">
        <f t="shared" si="18"/>
        <v>0</v>
      </c>
      <c r="M429" s="12" t="str">
        <f t="shared" si="19"/>
        <v/>
      </c>
      <c r="N429" s="13">
        <f t="shared" si="20"/>
        <v>0</v>
      </c>
      <c r="O429" s="3"/>
      <c r="P429" s="3"/>
      <c r="Q429" s="3"/>
    </row>
    <row r="430" spans="1:17" x14ac:dyDescent="0.2">
      <c r="A430" s="3">
        <f>IF(ISERROR(VLOOKUP(B430,Catalogo!$A$2:$B$415,2,0)),0,(VLOOKUP(B430,Catalogo!$A$2:$B$415,2,0)))</f>
        <v>0</v>
      </c>
      <c r="D430" s="75"/>
      <c r="F430" s="76"/>
      <c r="L430" s="12">
        <f t="shared" si="18"/>
        <v>0</v>
      </c>
      <c r="M430" s="12" t="str">
        <f t="shared" si="19"/>
        <v/>
      </c>
      <c r="N430" s="13">
        <f t="shared" si="20"/>
        <v>0</v>
      </c>
      <c r="O430" s="3"/>
      <c r="P430" s="3"/>
      <c r="Q430" s="3"/>
    </row>
    <row r="431" spans="1:17" x14ac:dyDescent="0.2">
      <c r="A431" s="3">
        <f>IF(ISERROR(VLOOKUP(B431,Catalogo!$A$2:$B$415,2,0)),0,(VLOOKUP(B431,Catalogo!$A$2:$B$415,2,0)))</f>
        <v>0</v>
      </c>
      <c r="D431" s="75"/>
      <c r="F431" s="76"/>
      <c r="L431" s="12">
        <f t="shared" si="18"/>
        <v>0</v>
      </c>
      <c r="M431" s="12" t="str">
        <f t="shared" si="19"/>
        <v/>
      </c>
      <c r="N431" s="13">
        <f t="shared" si="20"/>
        <v>0</v>
      </c>
      <c r="O431" s="3"/>
      <c r="P431" s="3"/>
      <c r="Q431" s="3"/>
    </row>
    <row r="432" spans="1:17" x14ac:dyDescent="0.2">
      <c r="A432" s="3">
        <f>IF(ISERROR(VLOOKUP(B432,Catalogo!$A$2:$B$415,2,0)),0,(VLOOKUP(B432,Catalogo!$A$2:$B$415,2,0)))</f>
        <v>0</v>
      </c>
      <c r="D432" s="75"/>
      <c r="F432" s="76"/>
      <c r="L432" s="12">
        <f t="shared" si="18"/>
        <v>0</v>
      </c>
      <c r="M432" s="12" t="str">
        <f t="shared" si="19"/>
        <v/>
      </c>
      <c r="N432" s="13">
        <f t="shared" si="20"/>
        <v>0</v>
      </c>
      <c r="O432" s="3"/>
      <c r="P432" s="3"/>
      <c r="Q432" s="3"/>
    </row>
    <row r="433" spans="1:17" x14ac:dyDescent="0.2">
      <c r="A433" s="3">
        <f>IF(ISERROR(VLOOKUP(B433,Catalogo!$A$2:$B$415,2,0)),0,(VLOOKUP(B433,Catalogo!$A$2:$B$415,2,0)))</f>
        <v>0</v>
      </c>
      <c r="D433" s="75"/>
      <c r="F433" s="76"/>
      <c r="L433" s="12">
        <f t="shared" si="18"/>
        <v>0</v>
      </c>
      <c r="M433" s="12" t="str">
        <f t="shared" si="19"/>
        <v/>
      </c>
      <c r="N433" s="13">
        <f t="shared" si="20"/>
        <v>0</v>
      </c>
      <c r="O433" s="3"/>
      <c r="P433" s="3"/>
      <c r="Q433" s="3"/>
    </row>
    <row r="434" spans="1:17" x14ac:dyDescent="0.2">
      <c r="A434" s="3">
        <f>IF(ISERROR(VLOOKUP(B434,Catalogo!$A$2:$B$415,2,0)),0,(VLOOKUP(B434,Catalogo!$A$2:$B$415,2,0)))</f>
        <v>0</v>
      </c>
      <c r="D434" s="75"/>
      <c r="F434" s="76"/>
      <c r="L434" s="12">
        <f t="shared" si="18"/>
        <v>0</v>
      </c>
      <c r="M434" s="12" t="str">
        <f t="shared" si="19"/>
        <v/>
      </c>
      <c r="N434" s="13">
        <f t="shared" si="20"/>
        <v>0</v>
      </c>
      <c r="O434" s="3"/>
      <c r="P434" s="3"/>
      <c r="Q434" s="3"/>
    </row>
    <row r="435" spans="1:17" x14ac:dyDescent="0.2">
      <c r="A435" s="3">
        <f>IF(ISERROR(VLOOKUP(B435,Catalogo!$A$2:$B$415,2,0)),0,(VLOOKUP(B435,Catalogo!$A$2:$B$415,2,0)))</f>
        <v>0</v>
      </c>
      <c r="D435" s="75"/>
      <c r="F435" s="76"/>
      <c r="L435" s="12">
        <f t="shared" si="18"/>
        <v>0</v>
      </c>
      <c r="M435" s="12" t="str">
        <f t="shared" si="19"/>
        <v/>
      </c>
      <c r="N435" s="13">
        <f t="shared" si="20"/>
        <v>0</v>
      </c>
      <c r="O435" s="3"/>
      <c r="P435" s="3"/>
      <c r="Q435" s="3"/>
    </row>
    <row r="436" spans="1:17" x14ac:dyDescent="0.2">
      <c r="A436" s="3">
        <f>IF(ISERROR(VLOOKUP(B436,Catalogo!$A$2:$B$415,2,0)),0,(VLOOKUP(B436,Catalogo!$A$2:$B$415,2,0)))</f>
        <v>0</v>
      </c>
      <c r="D436" s="75"/>
      <c r="F436" s="76"/>
      <c r="L436" s="12">
        <f t="shared" si="18"/>
        <v>0</v>
      </c>
      <c r="M436" s="12" t="str">
        <f t="shared" si="19"/>
        <v/>
      </c>
      <c r="N436" s="13">
        <f t="shared" si="20"/>
        <v>0</v>
      </c>
      <c r="O436" s="3"/>
      <c r="P436" s="3"/>
      <c r="Q436" s="3"/>
    </row>
    <row r="437" spans="1:17" x14ac:dyDescent="0.2">
      <c r="A437" s="3">
        <f>IF(ISERROR(VLOOKUP(B437,Catalogo!$A$2:$B$415,2,0)),0,(VLOOKUP(B437,Catalogo!$A$2:$B$415,2,0)))</f>
        <v>0</v>
      </c>
      <c r="D437" s="75"/>
      <c r="F437" s="76"/>
      <c r="L437" s="12">
        <f t="shared" si="18"/>
        <v>0</v>
      </c>
      <c r="M437" s="12" t="str">
        <f t="shared" si="19"/>
        <v/>
      </c>
      <c r="N437" s="13">
        <f t="shared" si="20"/>
        <v>0</v>
      </c>
      <c r="O437" s="3"/>
      <c r="P437" s="3"/>
      <c r="Q437" s="3"/>
    </row>
    <row r="438" spans="1:17" x14ac:dyDescent="0.2">
      <c r="A438" s="3">
        <f>IF(ISERROR(VLOOKUP(B438,Catalogo!$A$2:$B$415,2,0)),0,(VLOOKUP(B438,Catalogo!$A$2:$B$415,2,0)))</f>
        <v>0</v>
      </c>
      <c r="D438" s="75"/>
      <c r="F438" s="76"/>
      <c r="L438" s="12">
        <f t="shared" si="18"/>
        <v>0</v>
      </c>
      <c r="M438" s="12" t="str">
        <f t="shared" si="19"/>
        <v/>
      </c>
      <c r="N438" s="13">
        <f t="shared" si="20"/>
        <v>0</v>
      </c>
      <c r="O438" s="3"/>
      <c r="P438" s="3"/>
      <c r="Q438" s="3"/>
    </row>
    <row r="439" spans="1:17" x14ac:dyDescent="0.2">
      <c r="A439" s="3">
        <f>IF(ISERROR(VLOOKUP(B439,Catalogo!$A$2:$B$415,2,0)),0,(VLOOKUP(B439,Catalogo!$A$2:$B$415,2,0)))</f>
        <v>0</v>
      </c>
      <c r="D439" s="75"/>
      <c r="F439" s="76"/>
      <c r="L439" s="12">
        <f t="shared" si="18"/>
        <v>0</v>
      </c>
      <c r="M439" s="12" t="str">
        <f t="shared" si="19"/>
        <v/>
      </c>
      <c r="N439" s="13">
        <f t="shared" si="20"/>
        <v>0</v>
      </c>
      <c r="O439" s="3"/>
      <c r="P439" s="3"/>
      <c r="Q439" s="3"/>
    </row>
    <row r="440" spans="1:17" ht="15" x14ac:dyDescent="0.25">
      <c r="A440" s="3">
        <f>IF(ISERROR(VLOOKUP(B440,Catalogo!$A$2:$B$415,2,0)),0,(VLOOKUP(B440,Catalogo!$A$2:$B$415,2,0)))</f>
        <v>0</v>
      </c>
      <c r="B440" s="228"/>
      <c r="C440" s="228"/>
      <c r="D440" s="231"/>
      <c r="E440" s="228"/>
      <c r="F440" s="230"/>
      <c r="K440" s="228"/>
      <c r="L440" s="12">
        <f t="shared" si="18"/>
        <v>0</v>
      </c>
      <c r="M440" s="12" t="str">
        <f t="shared" si="19"/>
        <v/>
      </c>
      <c r="N440" s="13">
        <f t="shared" si="20"/>
        <v>0</v>
      </c>
      <c r="O440" s="3"/>
      <c r="P440" s="3"/>
      <c r="Q440" s="3"/>
    </row>
    <row r="441" spans="1:17" ht="15" x14ac:dyDescent="0.25">
      <c r="A441" s="3">
        <f>IF(ISERROR(VLOOKUP(B441,Catalogo!$A$2:$B$415,2,0)),0,(VLOOKUP(B441,Catalogo!$A$2:$B$415,2,0)))</f>
        <v>0</v>
      </c>
      <c r="B441" s="228"/>
      <c r="C441" s="228"/>
      <c r="D441" s="231"/>
      <c r="E441" s="228"/>
      <c r="F441" s="230"/>
      <c r="K441" s="228"/>
      <c r="L441" s="12">
        <f t="shared" si="18"/>
        <v>0</v>
      </c>
      <c r="M441" s="12" t="str">
        <f t="shared" si="19"/>
        <v/>
      </c>
      <c r="N441" s="13">
        <f t="shared" si="20"/>
        <v>0</v>
      </c>
      <c r="O441" s="3"/>
      <c r="P441" s="3"/>
      <c r="Q441" s="3"/>
    </row>
    <row r="442" spans="1:17" ht="15" x14ac:dyDescent="0.25">
      <c r="A442" s="3">
        <f>IF(ISERROR(VLOOKUP(B442,Catalogo!$A$2:$B$415,2,0)),0,(VLOOKUP(B442,Catalogo!$A$2:$B$415,2,0)))</f>
        <v>0</v>
      </c>
      <c r="B442" s="228"/>
      <c r="C442" s="228"/>
      <c r="D442" s="231"/>
      <c r="E442" s="228"/>
      <c r="F442" s="230"/>
      <c r="K442" s="228"/>
      <c r="L442" s="12">
        <f t="shared" si="18"/>
        <v>0</v>
      </c>
      <c r="M442" s="12" t="str">
        <f t="shared" si="19"/>
        <v/>
      </c>
      <c r="N442" s="13">
        <f t="shared" si="20"/>
        <v>0</v>
      </c>
      <c r="O442" s="3"/>
      <c r="P442" s="3"/>
      <c r="Q442" s="3"/>
    </row>
    <row r="443" spans="1:17" ht="15" x14ac:dyDescent="0.25">
      <c r="A443" s="3">
        <f>IF(ISERROR(VLOOKUP(B443,Catalogo!$A$2:$B$415,2,0)),0,(VLOOKUP(B443,Catalogo!$A$2:$B$415,2,0)))</f>
        <v>0</v>
      </c>
      <c r="B443" s="228"/>
      <c r="C443" s="228"/>
      <c r="D443" s="231"/>
      <c r="E443" s="228"/>
      <c r="F443" s="230"/>
      <c r="K443" s="228"/>
      <c r="L443" s="12">
        <f t="shared" si="18"/>
        <v>0</v>
      </c>
      <c r="M443" s="12" t="str">
        <f t="shared" si="19"/>
        <v/>
      </c>
      <c r="N443" s="13">
        <f t="shared" si="20"/>
        <v>0</v>
      </c>
      <c r="O443" s="3"/>
      <c r="P443" s="3"/>
      <c r="Q443" s="3"/>
    </row>
    <row r="444" spans="1:17" ht="15" x14ac:dyDescent="0.25">
      <c r="A444" s="3">
        <f>IF(ISERROR(VLOOKUP(B444,Catalogo!$A$2:$B$415,2,0)),0,(VLOOKUP(B444,Catalogo!$A$2:$B$415,2,0)))</f>
        <v>0</v>
      </c>
      <c r="B444" s="228"/>
      <c r="C444" s="228"/>
      <c r="D444" s="231"/>
      <c r="E444" s="228"/>
      <c r="F444" s="230"/>
      <c r="K444" s="228"/>
      <c r="L444" s="12">
        <f t="shared" si="18"/>
        <v>0</v>
      </c>
      <c r="M444" s="12" t="str">
        <f t="shared" si="19"/>
        <v/>
      </c>
      <c r="N444" s="13">
        <f t="shared" si="20"/>
        <v>0</v>
      </c>
      <c r="O444" s="3"/>
      <c r="P444" s="3"/>
      <c r="Q444" s="3"/>
    </row>
    <row r="445" spans="1:17" ht="15" x14ac:dyDescent="0.25">
      <c r="A445" s="3">
        <f>IF(ISERROR(VLOOKUP(B445,Catalogo!$A$2:$B$415,2,0)),0,(VLOOKUP(B445,Catalogo!$A$2:$B$415,2,0)))</f>
        <v>0</v>
      </c>
      <c r="B445" s="228"/>
      <c r="C445" s="228"/>
      <c r="D445" s="231"/>
      <c r="E445" s="228"/>
      <c r="F445" s="230"/>
      <c r="K445" s="228"/>
      <c r="L445" s="12">
        <f t="shared" si="18"/>
        <v>0</v>
      </c>
      <c r="M445" s="12" t="str">
        <f t="shared" si="19"/>
        <v/>
      </c>
      <c r="N445" s="13">
        <f t="shared" si="20"/>
        <v>0</v>
      </c>
      <c r="O445" s="3"/>
      <c r="P445" s="3"/>
      <c r="Q445" s="3"/>
    </row>
    <row r="446" spans="1:17" x14ac:dyDescent="0.2">
      <c r="A446" s="3">
        <f>IF(ISERROR(VLOOKUP(B446,Catalogo!$A$2:$B$415,2,0)),0,(VLOOKUP(B446,Catalogo!$A$2:$B$415,2,0)))</f>
        <v>0</v>
      </c>
      <c r="D446" s="75"/>
      <c r="F446" s="76"/>
      <c r="L446" s="12">
        <f t="shared" si="18"/>
        <v>0</v>
      </c>
      <c r="M446" s="12" t="str">
        <f t="shared" si="19"/>
        <v/>
      </c>
      <c r="N446" s="13">
        <f t="shared" si="20"/>
        <v>0</v>
      </c>
      <c r="O446" s="3"/>
      <c r="P446" s="3"/>
      <c r="Q446" s="3"/>
    </row>
    <row r="447" spans="1:17" x14ac:dyDescent="0.2">
      <c r="A447" s="3">
        <f>IF(ISERROR(VLOOKUP(B447,Catalogo!$A$2:$B$415,2,0)),0,(VLOOKUP(B447,Catalogo!$A$2:$B$415,2,0)))</f>
        <v>0</v>
      </c>
      <c r="D447" s="75"/>
      <c r="F447" s="76"/>
      <c r="L447" s="12">
        <f t="shared" si="18"/>
        <v>0</v>
      </c>
      <c r="M447" s="12" t="str">
        <f t="shared" si="19"/>
        <v/>
      </c>
      <c r="N447" s="13">
        <f t="shared" si="20"/>
        <v>0</v>
      </c>
      <c r="O447" s="3"/>
      <c r="P447" s="3"/>
      <c r="Q447" s="3"/>
    </row>
    <row r="448" spans="1:17" x14ac:dyDescent="0.2">
      <c r="A448" s="3">
        <f>IF(ISERROR(VLOOKUP(B448,Catalogo!$A$2:$B$415,2,0)),0,(VLOOKUP(B448,Catalogo!$A$2:$B$415,2,0)))</f>
        <v>0</v>
      </c>
      <c r="D448" s="75"/>
      <c r="F448" s="76"/>
      <c r="L448" s="12">
        <f t="shared" si="18"/>
        <v>0</v>
      </c>
      <c r="M448" s="12" t="str">
        <f t="shared" si="19"/>
        <v/>
      </c>
      <c r="N448" s="13">
        <f t="shared" si="20"/>
        <v>0</v>
      </c>
      <c r="O448" s="3"/>
      <c r="P448" s="3"/>
      <c r="Q448" s="3"/>
    </row>
    <row r="449" spans="1:17" x14ac:dyDescent="0.2">
      <c r="A449" s="3">
        <f>IF(ISERROR(VLOOKUP(B449,Catalogo!$A$2:$B$415,2,0)),0,(VLOOKUP(B449,Catalogo!$A$2:$B$415,2,0)))</f>
        <v>0</v>
      </c>
      <c r="D449" s="75"/>
      <c r="F449" s="76"/>
      <c r="L449" s="12">
        <f t="shared" si="18"/>
        <v>0</v>
      </c>
      <c r="M449" s="12" t="str">
        <f t="shared" si="19"/>
        <v/>
      </c>
      <c r="N449" s="13">
        <f t="shared" si="20"/>
        <v>0</v>
      </c>
      <c r="O449" s="3"/>
      <c r="P449" s="3"/>
      <c r="Q449" s="3"/>
    </row>
    <row r="450" spans="1:17" x14ac:dyDescent="0.2">
      <c r="A450" s="3">
        <f>IF(ISERROR(VLOOKUP(B450,Catalogo!$A$2:$B$415,2,0)),0,(VLOOKUP(B450,Catalogo!$A$2:$B$415,2,0)))</f>
        <v>0</v>
      </c>
      <c r="D450" s="75"/>
      <c r="F450" s="76"/>
      <c r="L450" s="12">
        <f t="shared" ref="L450:L513" si="21">IF(A450="Record Keeping",B450,0)</f>
        <v>0</v>
      </c>
      <c r="M450" s="12" t="str">
        <f t="shared" ref="M450:M513" si="22">LEFT(E450,1)</f>
        <v/>
      </c>
      <c r="N450" s="13">
        <f t="shared" ref="N450:N513" si="23">IF(G450="CAN",F450*0,IF(M450="R",F450*-1,F450*1)*AND(A450="Record Keeping"))</f>
        <v>0</v>
      </c>
      <c r="O450" s="3"/>
      <c r="P450" s="3"/>
      <c r="Q450" s="3"/>
    </row>
    <row r="451" spans="1:17" x14ac:dyDescent="0.2">
      <c r="A451" s="3">
        <f>IF(ISERROR(VLOOKUP(B451,Catalogo!$A$2:$B$415,2,0)),0,(VLOOKUP(B451,Catalogo!$A$2:$B$415,2,0)))</f>
        <v>0</v>
      </c>
      <c r="D451" s="75"/>
      <c r="F451" s="76"/>
      <c r="L451" s="12">
        <f t="shared" si="21"/>
        <v>0</v>
      </c>
      <c r="M451" s="12" t="str">
        <f t="shared" si="22"/>
        <v/>
      </c>
      <c r="N451" s="13">
        <f t="shared" si="23"/>
        <v>0</v>
      </c>
      <c r="O451" s="3"/>
      <c r="P451" s="3"/>
      <c r="Q451" s="3"/>
    </row>
    <row r="452" spans="1:17" x14ac:dyDescent="0.2">
      <c r="A452" s="3">
        <f>IF(ISERROR(VLOOKUP(B452,Catalogo!$A$2:$B$415,2,0)),0,(VLOOKUP(B452,Catalogo!$A$2:$B$415,2,0)))</f>
        <v>0</v>
      </c>
      <c r="D452" s="75"/>
      <c r="F452" s="76"/>
      <c r="L452" s="12">
        <f t="shared" si="21"/>
        <v>0</v>
      </c>
      <c r="M452" s="12" t="str">
        <f t="shared" si="22"/>
        <v/>
      </c>
      <c r="N452" s="13">
        <f t="shared" si="23"/>
        <v>0</v>
      </c>
      <c r="O452" s="3"/>
      <c r="P452" s="3"/>
      <c r="Q452" s="3"/>
    </row>
    <row r="453" spans="1:17" ht="15" x14ac:dyDescent="0.25">
      <c r="A453" s="3">
        <f>IF(ISERROR(VLOOKUP(B453,Catalogo!$A$2:$B$415,2,0)),0,(VLOOKUP(B453,Catalogo!$A$2:$B$415,2,0)))</f>
        <v>0</v>
      </c>
      <c r="B453" s="228"/>
      <c r="C453" s="228"/>
      <c r="D453" s="231"/>
      <c r="E453" s="228"/>
      <c r="F453" s="230"/>
      <c r="K453" s="228"/>
      <c r="L453" s="12">
        <f t="shared" si="21"/>
        <v>0</v>
      </c>
      <c r="M453" s="12" t="str">
        <f t="shared" si="22"/>
        <v/>
      </c>
      <c r="N453" s="13">
        <f t="shared" si="23"/>
        <v>0</v>
      </c>
      <c r="O453" s="3"/>
      <c r="P453" s="3"/>
      <c r="Q453" s="3"/>
    </row>
    <row r="454" spans="1:17" x14ac:dyDescent="0.2">
      <c r="A454" s="3">
        <f>IF(ISERROR(VLOOKUP(B454,Catalogo!$A$2:$B$415,2,0)),0,(VLOOKUP(B454,Catalogo!$A$2:$B$415,2,0)))</f>
        <v>0</v>
      </c>
      <c r="D454" s="75"/>
      <c r="F454" s="76"/>
      <c r="L454" s="12">
        <f t="shared" si="21"/>
        <v>0</v>
      </c>
      <c r="M454" s="12" t="str">
        <f t="shared" si="22"/>
        <v/>
      </c>
      <c r="N454" s="13">
        <f t="shared" si="23"/>
        <v>0</v>
      </c>
      <c r="O454" s="3"/>
      <c r="P454" s="3"/>
      <c r="Q454" s="3"/>
    </row>
    <row r="455" spans="1:17" x14ac:dyDescent="0.2">
      <c r="A455" s="3">
        <f>IF(ISERROR(VLOOKUP(B455,Catalogo!$A$2:$B$415,2,0)),0,(VLOOKUP(B455,Catalogo!$A$2:$B$415,2,0)))</f>
        <v>0</v>
      </c>
      <c r="D455" s="75"/>
      <c r="F455" s="76"/>
      <c r="L455" s="12">
        <f t="shared" si="21"/>
        <v>0</v>
      </c>
      <c r="M455" s="12" t="str">
        <f t="shared" si="22"/>
        <v/>
      </c>
      <c r="N455" s="13">
        <f t="shared" si="23"/>
        <v>0</v>
      </c>
      <c r="O455" s="3"/>
      <c r="P455" s="3"/>
      <c r="Q455" s="3"/>
    </row>
    <row r="456" spans="1:17" ht="15" x14ac:dyDescent="0.25">
      <c r="A456" s="3">
        <f>IF(ISERROR(VLOOKUP(B456,Catalogo!$A$2:$B$415,2,0)),0,(VLOOKUP(B456,Catalogo!$A$2:$B$415,2,0)))</f>
        <v>0</v>
      </c>
      <c r="B456" s="228"/>
      <c r="C456" s="228"/>
      <c r="D456" s="231"/>
      <c r="E456" s="228"/>
      <c r="F456" s="230"/>
      <c r="K456" s="228"/>
      <c r="L456" s="12">
        <f t="shared" si="21"/>
        <v>0</v>
      </c>
      <c r="M456" s="12" t="str">
        <f t="shared" si="22"/>
        <v/>
      </c>
      <c r="N456" s="13">
        <f t="shared" si="23"/>
        <v>0</v>
      </c>
      <c r="O456" s="3"/>
      <c r="P456" s="3"/>
      <c r="Q456" s="3"/>
    </row>
    <row r="457" spans="1:17" ht="15" x14ac:dyDescent="0.25">
      <c r="A457" s="3">
        <f>IF(ISERROR(VLOOKUP(B457,Catalogo!$A$2:$B$415,2,0)),0,(VLOOKUP(B457,Catalogo!$A$2:$B$415,2,0)))</f>
        <v>0</v>
      </c>
      <c r="B457" s="228"/>
      <c r="C457" s="228"/>
      <c r="D457" s="231"/>
      <c r="E457" s="228"/>
      <c r="F457" s="230"/>
      <c r="K457" s="228"/>
      <c r="L457" s="12">
        <f t="shared" si="21"/>
        <v>0</v>
      </c>
      <c r="M457" s="12" t="str">
        <f t="shared" si="22"/>
        <v/>
      </c>
      <c r="N457" s="13">
        <f t="shared" si="23"/>
        <v>0</v>
      </c>
      <c r="O457" s="3"/>
      <c r="P457" s="3"/>
      <c r="Q457" s="3"/>
    </row>
    <row r="458" spans="1:17" ht="15" x14ac:dyDescent="0.25">
      <c r="A458" s="3">
        <f>IF(ISERROR(VLOOKUP(B458,Catalogo!$A$2:$B$415,2,0)),0,(VLOOKUP(B458,Catalogo!$A$2:$B$415,2,0)))</f>
        <v>0</v>
      </c>
      <c r="B458" s="228"/>
      <c r="C458" s="228"/>
      <c r="D458" s="231"/>
      <c r="E458" s="228"/>
      <c r="F458" s="230"/>
      <c r="K458" s="228"/>
      <c r="L458" s="12">
        <f t="shared" si="21"/>
        <v>0</v>
      </c>
      <c r="M458" s="12" t="str">
        <f t="shared" si="22"/>
        <v/>
      </c>
      <c r="N458" s="13">
        <f t="shared" si="23"/>
        <v>0</v>
      </c>
      <c r="O458" s="3"/>
      <c r="P458" s="3"/>
      <c r="Q458" s="3"/>
    </row>
    <row r="459" spans="1:17" x14ac:dyDescent="0.2">
      <c r="A459" s="3">
        <f>IF(ISERROR(VLOOKUP(B459,Catalogo!$A$2:$B$415,2,0)),0,(VLOOKUP(B459,Catalogo!$A$2:$B$415,2,0)))</f>
        <v>0</v>
      </c>
      <c r="D459" s="75"/>
      <c r="F459" s="76"/>
      <c r="L459" s="12">
        <f t="shared" si="21"/>
        <v>0</v>
      </c>
      <c r="M459" s="12" t="str">
        <f t="shared" si="22"/>
        <v/>
      </c>
      <c r="N459" s="13">
        <f t="shared" si="23"/>
        <v>0</v>
      </c>
      <c r="O459" s="3"/>
      <c r="P459" s="3"/>
      <c r="Q459" s="3"/>
    </row>
    <row r="460" spans="1:17" ht="15" x14ac:dyDescent="0.25">
      <c r="A460" s="3">
        <f>IF(ISERROR(VLOOKUP(B460,Catalogo!$A$2:$B$415,2,0)),0,(VLOOKUP(B460,Catalogo!$A$2:$B$415,2,0)))</f>
        <v>0</v>
      </c>
      <c r="B460" s="228"/>
      <c r="C460" s="228"/>
      <c r="D460" s="231"/>
      <c r="E460" s="228"/>
      <c r="F460" s="230"/>
      <c r="K460" s="228"/>
      <c r="L460" s="12">
        <f t="shared" si="21"/>
        <v>0</v>
      </c>
      <c r="M460" s="12" t="str">
        <f t="shared" si="22"/>
        <v/>
      </c>
      <c r="N460" s="13">
        <f t="shared" si="23"/>
        <v>0</v>
      </c>
      <c r="O460" s="3"/>
      <c r="P460" s="3"/>
      <c r="Q460" s="3"/>
    </row>
    <row r="461" spans="1:17" ht="15" x14ac:dyDescent="0.25">
      <c r="A461" s="3">
        <f>IF(ISERROR(VLOOKUP(B461,Catalogo!$A$2:$B$415,2,0)),0,(VLOOKUP(B461,Catalogo!$A$2:$B$415,2,0)))</f>
        <v>0</v>
      </c>
      <c r="B461" s="228"/>
      <c r="C461" s="228"/>
      <c r="D461" s="231"/>
      <c r="E461" s="228"/>
      <c r="F461" s="230"/>
      <c r="K461" s="228"/>
      <c r="L461" s="12">
        <f t="shared" si="21"/>
        <v>0</v>
      </c>
      <c r="M461" s="12" t="str">
        <f t="shared" si="22"/>
        <v/>
      </c>
      <c r="N461" s="13">
        <f t="shared" si="23"/>
        <v>0</v>
      </c>
      <c r="O461" s="3"/>
      <c r="P461" s="3"/>
      <c r="Q461" s="3"/>
    </row>
    <row r="462" spans="1:17" x14ac:dyDescent="0.2">
      <c r="A462" s="3">
        <f>IF(ISERROR(VLOOKUP(B462,Catalogo!$A$2:$B$415,2,0)),0,(VLOOKUP(B462,Catalogo!$A$2:$B$415,2,0)))</f>
        <v>0</v>
      </c>
      <c r="D462" s="75"/>
      <c r="F462" s="76"/>
      <c r="L462" s="12">
        <f t="shared" si="21"/>
        <v>0</v>
      </c>
      <c r="M462" s="12" t="str">
        <f t="shared" si="22"/>
        <v/>
      </c>
      <c r="N462" s="13">
        <f t="shared" si="23"/>
        <v>0</v>
      </c>
      <c r="O462" s="3"/>
      <c r="P462" s="3"/>
      <c r="Q462" s="3"/>
    </row>
    <row r="463" spans="1:17" ht="15" x14ac:dyDescent="0.25">
      <c r="A463" s="3">
        <f>IF(ISERROR(VLOOKUP(B463,Catalogo!$A$2:$B$415,2,0)),0,(VLOOKUP(B463,Catalogo!$A$2:$B$415,2,0)))</f>
        <v>0</v>
      </c>
      <c r="B463" s="228"/>
      <c r="C463" s="228"/>
      <c r="D463" s="231"/>
      <c r="E463" s="228"/>
      <c r="F463" s="230"/>
      <c r="K463" s="228"/>
      <c r="L463" s="12">
        <f t="shared" si="21"/>
        <v>0</v>
      </c>
      <c r="M463" s="12" t="str">
        <f t="shared" si="22"/>
        <v/>
      </c>
      <c r="N463" s="13">
        <f t="shared" si="23"/>
        <v>0</v>
      </c>
      <c r="O463" s="3"/>
      <c r="P463" s="3"/>
      <c r="Q463" s="3"/>
    </row>
    <row r="464" spans="1:17" ht="15" x14ac:dyDescent="0.25">
      <c r="A464" s="3">
        <f>IF(ISERROR(VLOOKUP(B464,Catalogo!$A$2:$B$415,2,0)),0,(VLOOKUP(B464,Catalogo!$A$2:$B$415,2,0)))</f>
        <v>0</v>
      </c>
      <c r="B464" s="228"/>
      <c r="C464" s="228"/>
      <c r="D464" s="231"/>
      <c r="E464" s="228"/>
      <c r="F464" s="230"/>
      <c r="K464" s="228"/>
      <c r="L464" s="12">
        <f t="shared" si="21"/>
        <v>0</v>
      </c>
      <c r="M464" s="12" t="str">
        <f t="shared" si="22"/>
        <v/>
      </c>
      <c r="N464" s="13">
        <f t="shared" si="23"/>
        <v>0</v>
      </c>
      <c r="O464" s="3"/>
      <c r="P464" s="3"/>
      <c r="Q464" s="3"/>
    </row>
    <row r="465" spans="1:17" ht="15" x14ac:dyDescent="0.25">
      <c r="A465" s="3">
        <f>IF(ISERROR(VLOOKUP(B465,Catalogo!$A$2:$B$415,2,0)),0,(VLOOKUP(B465,Catalogo!$A$2:$B$415,2,0)))</f>
        <v>0</v>
      </c>
      <c r="B465" s="228"/>
      <c r="C465" s="228"/>
      <c r="D465" s="231"/>
      <c r="E465" s="228"/>
      <c r="F465" s="230"/>
      <c r="K465" s="228"/>
      <c r="L465" s="12">
        <f t="shared" si="21"/>
        <v>0</v>
      </c>
      <c r="M465" s="12" t="str">
        <f t="shared" si="22"/>
        <v/>
      </c>
      <c r="N465" s="13">
        <f t="shared" si="23"/>
        <v>0</v>
      </c>
      <c r="O465" s="3"/>
      <c r="P465" s="3"/>
      <c r="Q465" s="3"/>
    </row>
    <row r="466" spans="1:17" x14ac:dyDescent="0.2">
      <c r="A466" s="3">
        <f>IF(ISERROR(VLOOKUP(B466,Catalogo!$A$2:$B$415,2,0)),0,(VLOOKUP(B466,Catalogo!$A$2:$B$415,2,0)))</f>
        <v>0</v>
      </c>
      <c r="D466" s="75"/>
      <c r="F466" s="76"/>
      <c r="L466" s="12">
        <f t="shared" si="21"/>
        <v>0</v>
      </c>
      <c r="M466" s="12" t="str">
        <f t="shared" si="22"/>
        <v/>
      </c>
      <c r="N466" s="13">
        <f t="shared" si="23"/>
        <v>0</v>
      </c>
      <c r="O466" s="3"/>
      <c r="P466" s="3"/>
      <c r="Q466" s="3"/>
    </row>
    <row r="467" spans="1:17" ht="15" x14ac:dyDescent="0.25">
      <c r="A467" s="3">
        <f>IF(ISERROR(VLOOKUP(B467,Catalogo!$A$2:$B$415,2,0)),0,(VLOOKUP(B467,Catalogo!$A$2:$B$415,2,0)))</f>
        <v>0</v>
      </c>
      <c r="B467" s="228"/>
      <c r="C467" s="228"/>
      <c r="D467" s="231"/>
      <c r="E467" s="228"/>
      <c r="F467" s="230"/>
      <c r="K467" s="228"/>
      <c r="L467" s="12">
        <f t="shared" si="21"/>
        <v>0</v>
      </c>
      <c r="M467" s="12" t="str">
        <f t="shared" si="22"/>
        <v/>
      </c>
      <c r="N467" s="13">
        <f t="shared" si="23"/>
        <v>0</v>
      </c>
      <c r="O467" s="3"/>
      <c r="P467" s="3"/>
      <c r="Q467" s="3"/>
    </row>
    <row r="468" spans="1:17" x14ac:dyDescent="0.2">
      <c r="A468" s="3">
        <f>IF(ISERROR(VLOOKUP(B468,Catalogo!$A$2:$B$415,2,0)),0,(VLOOKUP(B468,Catalogo!$A$2:$B$415,2,0)))</f>
        <v>0</v>
      </c>
      <c r="D468" s="75"/>
      <c r="F468" s="76"/>
      <c r="L468" s="12">
        <f t="shared" si="21"/>
        <v>0</v>
      </c>
      <c r="M468" s="12" t="str">
        <f t="shared" si="22"/>
        <v/>
      </c>
      <c r="N468" s="13">
        <f t="shared" si="23"/>
        <v>0</v>
      </c>
      <c r="O468" s="3"/>
      <c r="P468" s="3"/>
      <c r="Q468" s="3"/>
    </row>
    <row r="469" spans="1:17" ht="15" x14ac:dyDescent="0.25">
      <c r="A469" s="3">
        <f>IF(ISERROR(VLOOKUP(B469,Catalogo!$A$2:$B$415,2,0)),0,(VLOOKUP(B469,Catalogo!$A$2:$B$415,2,0)))</f>
        <v>0</v>
      </c>
      <c r="B469" s="228"/>
      <c r="C469" s="228"/>
      <c r="D469" s="231"/>
      <c r="E469" s="228"/>
      <c r="F469" s="230"/>
      <c r="K469" s="228"/>
      <c r="L469" s="12">
        <f t="shared" si="21"/>
        <v>0</v>
      </c>
      <c r="M469" s="12" t="str">
        <f t="shared" si="22"/>
        <v/>
      </c>
      <c r="N469" s="13">
        <f t="shared" si="23"/>
        <v>0</v>
      </c>
      <c r="O469" s="3"/>
      <c r="P469" s="3"/>
      <c r="Q469" s="3"/>
    </row>
    <row r="470" spans="1:17" ht="15" x14ac:dyDescent="0.25">
      <c r="A470" s="3">
        <f>IF(ISERROR(VLOOKUP(B470,Catalogo!$A$2:$B$415,2,0)),0,(VLOOKUP(B470,Catalogo!$A$2:$B$415,2,0)))</f>
        <v>0</v>
      </c>
      <c r="B470" s="228"/>
      <c r="C470" s="228"/>
      <c r="D470" s="231"/>
      <c r="E470" s="228"/>
      <c r="F470" s="230"/>
      <c r="K470" s="228"/>
      <c r="L470" s="12">
        <f t="shared" si="21"/>
        <v>0</v>
      </c>
      <c r="M470" s="12" t="str">
        <f t="shared" si="22"/>
        <v/>
      </c>
      <c r="N470" s="13">
        <f t="shared" si="23"/>
        <v>0</v>
      </c>
      <c r="O470" s="3"/>
      <c r="P470" s="3"/>
      <c r="Q470" s="3"/>
    </row>
    <row r="471" spans="1:17" x14ac:dyDescent="0.2">
      <c r="A471" s="3">
        <f>IF(ISERROR(VLOOKUP(B471,Catalogo!$A$2:$B$415,2,0)),0,(VLOOKUP(B471,Catalogo!$A$2:$B$415,2,0)))</f>
        <v>0</v>
      </c>
      <c r="D471" s="75"/>
      <c r="F471" s="76"/>
      <c r="L471" s="12">
        <f t="shared" si="21"/>
        <v>0</v>
      </c>
      <c r="M471" s="12" t="str">
        <f t="shared" si="22"/>
        <v/>
      </c>
      <c r="N471" s="13">
        <f t="shared" si="23"/>
        <v>0</v>
      </c>
      <c r="O471" s="3"/>
      <c r="P471" s="3"/>
      <c r="Q471" s="3"/>
    </row>
    <row r="472" spans="1:17" x14ac:dyDescent="0.2">
      <c r="A472" s="3">
        <f>IF(ISERROR(VLOOKUP(B472,Catalogo!$A$2:$B$415,2,0)),0,(VLOOKUP(B472,Catalogo!$A$2:$B$415,2,0)))</f>
        <v>0</v>
      </c>
      <c r="D472" s="75"/>
      <c r="F472" s="76"/>
      <c r="L472" s="12">
        <f t="shared" si="21"/>
        <v>0</v>
      </c>
      <c r="M472" s="12" t="str">
        <f t="shared" si="22"/>
        <v/>
      </c>
      <c r="N472" s="13">
        <f t="shared" si="23"/>
        <v>0</v>
      </c>
      <c r="O472" s="3"/>
      <c r="P472" s="3"/>
      <c r="Q472" s="3"/>
    </row>
    <row r="473" spans="1:17" x14ac:dyDescent="0.2">
      <c r="A473" s="3">
        <f>IF(ISERROR(VLOOKUP(B473,Catalogo!$A$2:$B$415,2,0)),0,(VLOOKUP(B473,Catalogo!$A$2:$B$415,2,0)))</f>
        <v>0</v>
      </c>
      <c r="D473" s="75"/>
      <c r="F473" s="76"/>
      <c r="L473" s="12">
        <f t="shared" si="21"/>
        <v>0</v>
      </c>
      <c r="M473" s="12" t="str">
        <f t="shared" si="22"/>
        <v/>
      </c>
      <c r="N473" s="13">
        <f t="shared" si="23"/>
        <v>0</v>
      </c>
      <c r="O473" s="3"/>
      <c r="P473" s="3"/>
      <c r="Q473" s="3"/>
    </row>
    <row r="474" spans="1:17" x14ac:dyDescent="0.2">
      <c r="A474" s="3">
        <f>IF(ISERROR(VLOOKUP(B474,Catalogo!$A$2:$B$415,2,0)),0,(VLOOKUP(B474,Catalogo!$A$2:$B$415,2,0)))</f>
        <v>0</v>
      </c>
      <c r="D474" s="75"/>
      <c r="F474" s="76"/>
      <c r="L474" s="12">
        <f t="shared" si="21"/>
        <v>0</v>
      </c>
      <c r="M474" s="12" t="str">
        <f t="shared" si="22"/>
        <v/>
      </c>
      <c r="N474" s="13">
        <f t="shared" si="23"/>
        <v>0</v>
      </c>
      <c r="O474" s="3"/>
      <c r="P474" s="3"/>
      <c r="Q474" s="3"/>
    </row>
    <row r="475" spans="1:17" x14ac:dyDescent="0.2">
      <c r="A475" s="3">
        <f>IF(ISERROR(VLOOKUP(B475,Catalogo!$A$2:$B$415,2,0)),0,(VLOOKUP(B475,Catalogo!$A$2:$B$415,2,0)))</f>
        <v>0</v>
      </c>
      <c r="D475" s="75"/>
      <c r="F475" s="76"/>
      <c r="L475" s="12">
        <f t="shared" si="21"/>
        <v>0</v>
      </c>
      <c r="M475" s="12" t="str">
        <f t="shared" si="22"/>
        <v/>
      </c>
      <c r="N475" s="13">
        <f t="shared" si="23"/>
        <v>0</v>
      </c>
      <c r="O475" s="3"/>
      <c r="P475" s="3"/>
      <c r="Q475" s="3"/>
    </row>
    <row r="476" spans="1:17" x14ac:dyDescent="0.2">
      <c r="A476" s="3">
        <f>IF(ISERROR(VLOOKUP(B476,Catalogo!$A$2:$B$415,2,0)),0,(VLOOKUP(B476,Catalogo!$A$2:$B$415,2,0)))</f>
        <v>0</v>
      </c>
      <c r="D476" s="75"/>
      <c r="F476" s="76"/>
      <c r="L476" s="12">
        <f t="shared" si="21"/>
        <v>0</v>
      </c>
      <c r="M476" s="12" t="str">
        <f t="shared" si="22"/>
        <v/>
      </c>
      <c r="N476" s="13">
        <f t="shared" si="23"/>
        <v>0</v>
      </c>
      <c r="O476" s="3"/>
      <c r="P476" s="3"/>
      <c r="Q476" s="3"/>
    </row>
    <row r="477" spans="1:17" x14ac:dyDescent="0.2">
      <c r="A477" s="3">
        <f>IF(ISERROR(VLOOKUP(B477,Catalogo!$A$2:$B$415,2,0)),0,(VLOOKUP(B477,Catalogo!$A$2:$B$415,2,0)))</f>
        <v>0</v>
      </c>
      <c r="D477" s="75"/>
      <c r="F477" s="76"/>
      <c r="L477" s="12">
        <f t="shared" si="21"/>
        <v>0</v>
      </c>
      <c r="M477" s="12" t="str">
        <f t="shared" si="22"/>
        <v/>
      </c>
      <c r="N477" s="13">
        <f t="shared" si="23"/>
        <v>0</v>
      </c>
      <c r="O477" s="3"/>
      <c r="P477" s="3"/>
      <c r="Q477" s="3"/>
    </row>
    <row r="478" spans="1:17" ht="15" x14ac:dyDescent="0.25">
      <c r="A478" s="3">
        <f>IF(ISERROR(VLOOKUP(B478,Catalogo!$A$2:$B$415,2,0)),0,(VLOOKUP(B478,Catalogo!$A$2:$B$415,2,0)))</f>
        <v>0</v>
      </c>
      <c r="B478" s="228"/>
      <c r="C478" s="228"/>
      <c r="D478" s="231"/>
      <c r="E478" s="228"/>
      <c r="F478" s="230"/>
      <c r="K478" s="228"/>
      <c r="L478" s="12">
        <f t="shared" si="21"/>
        <v>0</v>
      </c>
      <c r="M478" s="12" t="str">
        <f t="shared" si="22"/>
        <v/>
      </c>
      <c r="N478" s="13">
        <f t="shared" si="23"/>
        <v>0</v>
      </c>
      <c r="O478" s="3"/>
      <c r="P478" s="3"/>
      <c r="Q478" s="3"/>
    </row>
    <row r="479" spans="1:17" x14ac:dyDescent="0.2">
      <c r="A479" s="3">
        <f>IF(ISERROR(VLOOKUP(B479,Catalogo!$A$2:$B$415,2,0)),0,(VLOOKUP(B479,Catalogo!$A$2:$B$415,2,0)))</f>
        <v>0</v>
      </c>
      <c r="D479" s="75"/>
      <c r="F479" s="76"/>
      <c r="L479" s="12">
        <f t="shared" si="21"/>
        <v>0</v>
      </c>
      <c r="M479" s="12" t="str">
        <f t="shared" si="22"/>
        <v/>
      </c>
      <c r="N479" s="13">
        <f t="shared" si="23"/>
        <v>0</v>
      </c>
      <c r="O479" s="3"/>
      <c r="P479" s="3"/>
      <c r="Q479" s="3"/>
    </row>
    <row r="480" spans="1:17" ht="15" x14ac:dyDescent="0.25">
      <c r="A480" s="3">
        <f>IF(ISERROR(VLOOKUP(B480,Catalogo!$A$2:$B$415,2,0)),0,(VLOOKUP(B480,Catalogo!$A$2:$B$415,2,0)))</f>
        <v>0</v>
      </c>
      <c r="B480" s="228"/>
      <c r="C480" s="228"/>
      <c r="D480" s="231"/>
      <c r="E480" s="228"/>
      <c r="F480" s="230"/>
      <c r="K480" s="228"/>
      <c r="L480" s="12">
        <f t="shared" si="21"/>
        <v>0</v>
      </c>
      <c r="M480" s="12" t="str">
        <f t="shared" si="22"/>
        <v/>
      </c>
      <c r="N480" s="13">
        <f t="shared" si="23"/>
        <v>0</v>
      </c>
      <c r="O480" s="3"/>
      <c r="P480" s="3"/>
      <c r="Q480" s="3"/>
    </row>
    <row r="481" spans="1:17" x14ac:dyDescent="0.2">
      <c r="A481" s="3">
        <f>IF(ISERROR(VLOOKUP(B481,Catalogo!$A$2:$B$415,2,0)),0,(VLOOKUP(B481,Catalogo!$A$2:$B$415,2,0)))</f>
        <v>0</v>
      </c>
      <c r="D481" s="75"/>
      <c r="F481" s="76"/>
      <c r="L481" s="12">
        <f t="shared" si="21"/>
        <v>0</v>
      </c>
      <c r="M481" s="12" t="str">
        <f t="shared" si="22"/>
        <v/>
      </c>
      <c r="N481" s="13">
        <f t="shared" si="23"/>
        <v>0</v>
      </c>
      <c r="O481" s="3"/>
      <c r="P481" s="3"/>
      <c r="Q481" s="3"/>
    </row>
    <row r="482" spans="1:17" ht="15" x14ac:dyDescent="0.25">
      <c r="A482" s="3">
        <f>IF(ISERROR(VLOOKUP(B482,Catalogo!$A$2:$B$415,2,0)),0,(VLOOKUP(B482,Catalogo!$A$2:$B$415,2,0)))</f>
        <v>0</v>
      </c>
      <c r="B482" s="228"/>
      <c r="C482" s="228"/>
      <c r="D482" s="231"/>
      <c r="E482" s="228"/>
      <c r="F482" s="230"/>
      <c r="K482" s="228"/>
      <c r="L482" s="12">
        <f t="shared" si="21"/>
        <v>0</v>
      </c>
      <c r="M482" s="12" t="str">
        <f t="shared" si="22"/>
        <v/>
      </c>
      <c r="N482" s="13">
        <f t="shared" si="23"/>
        <v>0</v>
      </c>
      <c r="O482" s="3"/>
      <c r="P482" s="3"/>
      <c r="Q482" s="3"/>
    </row>
    <row r="483" spans="1:17" ht="15" x14ac:dyDescent="0.25">
      <c r="A483" s="3">
        <f>IF(ISERROR(VLOOKUP(B483,Catalogo!$A$2:$B$415,2,0)),0,(VLOOKUP(B483,Catalogo!$A$2:$B$415,2,0)))</f>
        <v>0</v>
      </c>
      <c r="B483" s="228"/>
      <c r="C483" s="228"/>
      <c r="D483" s="231"/>
      <c r="E483" s="228"/>
      <c r="F483" s="230"/>
      <c r="K483" s="228"/>
      <c r="L483" s="12">
        <f t="shared" si="21"/>
        <v>0</v>
      </c>
      <c r="M483" s="12" t="str">
        <f t="shared" si="22"/>
        <v/>
      </c>
      <c r="N483" s="13">
        <f t="shared" si="23"/>
        <v>0</v>
      </c>
      <c r="O483" s="3"/>
      <c r="P483" s="3"/>
      <c r="Q483" s="3"/>
    </row>
    <row r="484" spans="1:17" x14ac:dyDescent="0.2">
      <c r="A484" s="3">
        <f>IF(ISERROR(VLOOKUP(B484,Catalogo!$A$2:$B$415,2,0)),0,(VLOOKUP(B484,Catalogo!$A$2:$B$415,2,0)))</f>
        <v>0</v>
      </c>
      <c r="D484" s="75"/>
      <c r="F484" s="76"/>
      <c r="L484" s="12">
        <f t="shared" si="21"/>
        <v>0</v>
      </c>
      <c r="M484" s="12" t="str">
        <f t="shared" si="22"/>
        <v/>
      </c>
      <c r="N484" s="13">
        <f t="shared" si="23"/>
        <v>0</v>
      </c>
      <c r="O484" s="3"/>
      <c r="P484" s="3"/>
      <c r="Q484" s="3"/>
    </row>
    <row r="485" spans="1:17" x14ac:dyDescent="0.2">
      <c r="A485" s="3">
        <f>IF(ISERROR(VLOOKUP(B485,Catalogo!$A$2:$B$415,2,0)),0,(VLOOKUP(B485,Catalogo!$A$2:$B$415,2,0)))</f>
        <v>0</v>
      </c>
      <c r="D485" s="75"/>
      <c r="F485" s="76"/>
      <c r="L485" s="12">
        <f t="shared" si="21"/>
        <v>0</v>
      </c>
      <c r="M485" s="12" t="str">
        <f t="shared" si="22"/>
        <v/>
      </c>
      <c r="N485" s="13">
        <f t="shared" si="23"/>
        <v>0</v>
      </c>
      <c r="O485" s="3"/>
      <c r="P485" s="3"/>
      <c r="Q485" s="3"/>
    </row>
    <row r="486" spans="1:17" ht="15" x14ac:dyDescent="0.25">
      <c r="A486" s="3">
        <f>IF(ISERROR(VLOOKUP(B486,Catalogo!$A$2:$B$415,2,0)),0,(VLOOKUP(B486,Catalogo!$A$2:$B$415,2,0)))</f>
        <v>0</v>
      </c>
      <c r="B486" s="228"/>
      <c r="C486" s="228"/>
      <c r="D486" s="231"/>
      <c r="E486" s="228"/>
      <c r="F486" s="230"/>
      <c r="K486" s="228"/>
      <c r="L486" s="12">
        <f t="shared" si="21"/>
        <v>0</v>
      </c>
      <c r="M486" s="12" t="str">
        <f t="shared" si="22"/>
        <v/>
      </c>
      <c r="N486" s="13">
        <f t="shared" si="23"/>
        <v>0</v>
      </c>
      <c r="O486" s="3"/>
      <c r="P486" s="3"/>
      <c r="Q486" s="3"/>
    </row>
    <row r="487" spans="1:17" ht="15" x14ac:dyDescent="0.25">
      <c r="A487" s="3">
        <f>IF(ISERROR(VLOOKUP(B487,Catalogo!$A$2:$B$415,2,0)),0,(VLOOKUP(B487,Catalogo!$A$2:$B$415,2,0)))</f>
        <v>0</v>
      </c>
      <c r="B487" s="228"/>
      <c r="C487" s="228"/>
      <c r="D487" s="231"/>
      <c r="E487" s="228"/>
      <c r="F487" s="230"/>
      <c r="K487" s="228"/>
      <c r="L487" s="12">
        <f t="shared" si="21"/>
        <v>0</v>
      </c>
      <c r="M487" s="12" t="str">
        <f t="shared" si="22"/>
        <v/>
      </c>
      <c r="N487" s="13">
        <f t="shared" si="23"/>
        <v>0</v>
      </c>
      <c r="O487" s="3"/>
      <c r="P487" s="3"/>
      <c r="Q487" s="3"/>
    </row>
    <row r="488" spans="1:17" x14ac:dyDescent="0.2">
      <c r="A488" s="3">
        <f>IF(ISERROR(VLOOKUP(B488,Catalogo!$A$2:$B$415,2,0)),0,(VLOOKUP(B488,Catalogo!$A$2:$B$415,2,0)))</f>
        <v>0</v>
      </c>
      <c r="D488" s="75"/>
      <c r="F488" s="76"/>
      <c r="L488" s="12">
        <f t="shared" si="21"/>
        <v>0</v>
      </c>
      <c r="M488" s="12" t="str">
        <f t="shared" si="22"/>
        <v/>
      </c>
      <c r="N488" s="13">
        <f t="shared" si="23"/>
        <v>0</v>
      </c>
      <c r="O488" s="3"/>
      <c r="P488" s="3"/>
      <c r="Q488" s="3"/>
    </row>
    <row r="489" spans="1:17" x14ac:dyDescent="0.2">
      <c r="A489" s="3">
        <f>IF(ISERROR(VLOOKUP(B489,Catalogo!$A$2:$B$415,2,0)),0,(VLOOKUP(B489,Catalogo!$A$2:$B$415,2,0)))</f>
        <v>0</v>
      </c>
      <c r="D489" s="75"/>
      <c r="F489" s="76"/>
      <c r="L489" s="12">
        <f t="shared" si="21"/>
        <v>0</v>
      </c>
      <c r="M489" s="12" t="str">
        <f t="shared" si="22"/>
        <v/>
      </c>
      <c r="N489" s="13">
        <f t="shared" si="23"/>
        <v>0</v>
      </c>
      <c r="O489" s="3"/>
      <c r="P489" s="3"/>
      <c r="Q489" s="3"/>
    </row>
    <row r="490" spans="1:17" x14ac:dyDescent="0.2">
      <c r="A490" s="3">
        <f>IF(ISERROR(VLOOKUP(B490,Catalogo!$A$2:$B$415,2,0)),0,(VLOOKUP(B490,Catalogo!$A$2:$B$415,2,0)))</f>
        <v>0</v>
      </c>
      <c r="D490" s="75"/>
      <c r="F490" s="76"/>
      <c r="L490" s="12">
        <f t="shared" si="21"/>
        <v>0</v>
      </c>
      <c r="M490" s="12" t="str">
        <f t="shared" si="22"/>
        <v/>
      </c>
      <c r="N490" s="13">
        <f t="shared" si="23"/>
        <v>0</v>
      </c>
      <c r="O490" s="3"/>
      <c r="P490" s="3"/>
      <c r="Q490" s="3"/>
    </row>
    <row r="491" spans="1:17" ht="15" x14ac:dyDescent="0.25">
      <c r="A491" s="3">
        <f>IF(ISERROR(VLOOKUP(B491,Catalogo!$A$2:$B$415,2,0)),0,(VLOOKUP(B491,Catalogo!$A$2:$B$415,2,0)))</f>
        <v>0</v>
      </c>
      <c r="B491" s="228"/>
      <c r="C491" s="228"/>
      <c r="D491" s="231"/>
      <c r="E491" s="228"/>
      <c r="F491" s="230"/>
      <c r="K491" s="228"/>
      <c r="L491" s="12">
        <f t="shared" si="21"/>
        <v>0</v>
      </c>
      <c r="M491" s="12" t="str">
        <f t="shared" si="22"/>
        <v/>
      </c>
      <c r="N491" s="13">
        <f t="shared" si="23"/>
        <v>0</v>
      </c>
      <c r="O491" s="3"/>
      <c r="P491" s="3"/>
      <c r="Q491" s="3"/>
    </row>
    <row r="492" spans="1:17" ht="15" x14ac:dyDescent="0.25">
      <c r="A492" s="3">
        <f>IF(ISERROR(VLOOKUP(B492,Catalogo!$A$2:$B$415,2,0)),0,(VLOOKUP(B492,Catalogo!$A$2:$B$415,2,0)))</f>
        <v>0</v>
      </c>
      <c r="B492" s="228"/>
      <c r="C492" s="228"/>
      <c r="D492" s="231"/>
      <c r="E492" s="228"/>
      <c r="F492" s="230"/>
      <c r="K492" s="228"/>
      <c r="L492" s="12">
        <f t="shared" si="21"/>
        <v>0</v>
      </c>
      <c r="M492" s="12" t="str">
        <f t="shared" si="22"/>
        <v/>
      </c>
      <c r="N492" s="13">
        <f t="shared" si="23"/>
        <v>0</v>
      </c>
      <c r="O492" s="3"/>
      <c r="P492" s="3"/>
      <c r="Q492" s="3"/>
    </row>
    <row r="493" spans="1:17" ht="15" x14ac:dyDescent="0.25">
      <c r="A493" s="3">
        <f>IF(ISERROR(VLOOKUP(B493,Catalogo!$A$2:$B$415,2,0)),0,(VLOOKUP(B493,Catalogo!$A$2:$B$415,2,0)))</f>
        <v>0</v>
      </c>
      <c r="B493" s="228"/>
      <c r="C493" s="228"/>
      <c r="D493" s="231"/>
      <c r="E493" s="228"/>
      <c r="F493" s="230"/>
      <c r="K493" s="228"/>
      <c r="L493" s="12">
        <f t="shared" si="21"/>
        <v>0</v>
      </c>
      <c r="M493" s="12" t="str">
        <f t="shared" si="22"/>
        <v/>
      </c>
      <c r="N493" s="13">
        <f t="shared" si="23"/>
        <v>0</v>
      </c>
      <c r="O493" s="3"/>
      <c r="P493" s="3"/>
      <c r="Q493" s="3"/>
    </row>
    <row r="494" spans="1:17" ht="15" x14ac:dyDescent="0.25">
      <c r="A494" s="3">
        <f>IF(ISERROR(VLOOKUP(B494,Catalogo!$A$2:$B$415,2,0)),0,(VLOOKUP(B494,Catalogo!$A$2:$B$415,2,0)))</f>
        <v>0</v>
      </c>
      <c r="B494" s="228"/>
      <c r="C494" s="228"/>
      <c r="D494" s="231"/>
      <c r="E494" s="228"/>
      <c r="F494" s="230"/>
      <c r="K494" s="228"/>
      <c r="L494" s="12">
        <f t="shared" si="21"/>
        <v>0</v>
      </c>
      <c r="M494" s="12" t="str">
        <f t="shared" si="22"/>
        <v/>
      </c>
      <c r="N494" s="13">
        <f t="shared" si="23"/>
        <v>0</v>
      </c>
      <c r="O494" s="3"/>
      <c r="P494" s="3"/>
      <c r="Q494" s="3"/>
    </row>
    <row r="495" spans="1:17" ht="15" x14ac:dyDescent="0.25">
      <c r="A495" s="3">
        <f>IF(ISERROR(VLOOKUP(B495,Catalogo!$A$2:$B$415,2,0)),0,(VLOOKUP(B495,Catalogo!$A$2:$B$415,2,0)))</f>
        <v>0</v>
      </c>
      <c r="B495" s="228"/>
      <c r="C495" s="228"/>
      <c r="D495" s="231"/>
      <c r="E495" s="228"/>
      <c r="F495" s="230"/>
      <c r="K495" s="228"/>
      <c r="L495" s="12">
        <f t="shared" si="21"/>
        <v>0</v>
      </c>
      <c r="M495" s="12" t="str">
        <f t="shared" si="22"/>
        <v/>
      </c>
      <c r="N495" s="13">
        <f t="shared" si="23"/>
        <v>0</v>
      </c>
      <c r="O495" s="3"/>
      <c r="P495" s="3"/>
      <c r="Q495" s="3"/>
    </row>
    <row r="496" spans="1:17" ht="15" x14ac:dyDescent="0.25">
      <c r="A496" s="3">
        <f>IF(ISERROR(VLOOKUP(B496,Catalogo!$A$2:$B$415,2,0)),0,(VLOOKUP(B496,Catalogo!$A$2:$B$415,2,0)))</f>
        <v>0</v>
      </c>
      <c r="B496" s="228"/>
      <c r="C496" s="228"/>
      <c r="D496" s="231"/>
      <c r="E496" s="228"/>
      <c r="F496" s="230"/>
      <c r="K496" s="228"/>
      <c r="L496" s="12">
        <f t="shared" si="21"/>
        <v>0</v>
      </c>
      <c r="M496" s="12" t="str">
        <f t="shared" si="22"/>
        <v/>
      </c>
      <c r="N496" s="13">
        <f t="shared" si="23"/>
        <v>0</v>
      </c>
      <c r="O496" s="3"/>
      <c r="P496" s="3"/>
      <c r="Q496" s="3"/>
    </row>
    <row r="497" spans="1:17" x14ac:dyDescent="0.2">
      <c r="A497" s="3">
        <f>IF(ISERROR(VLOOKUP(B497,Catalogo!$A$2:$B$415,2,0)),0,(VLOOKUP(B497,Catalogo!$A$2:$B$415,2,0)))</f>
        <v>0</v>
      </c>
      <c r="D497" s="75"/>
      <c r="F497" s="76"/>
      <c r="L497" s="12">
        <f t="shared" si="21"/>
        <v>0</v>
      </c>
      <c r="M497" s="12" t="str">
        <f t="shared" si="22"/>
        <v/>
      </c>
      <c r="N497" s="13">
        <f t="shared" si="23"/>
        <v>0</v>
      </c>
      <c r="O497" s="3"/>
      <c r="P497" s="3"/>
      <c r="Q497" s="3"/>
    </row>
    <row r="498" spans="1:17" x14ac:dyDescent="0.2">
      <c r="A498" s="3">
        <f>IF(ISERROR(VLOOKUP(B498,Catalogo!$A$2:$B$415,2,0)),0,(VLOOKUP(B498,Catalogo!$A$2:$B$415,2,0)))</f>
        <v>0</v>
      </c>
      <c r="D498" s="75"/>
      <c r="F498" s="76"/>
      <c r="L498" s="12">
        <f t="shared" si="21"/>
        <v>0</v>
      </c>
      <c r="M498" s="12" t="str">
        <f t="shared" si="22"/>
        <v/>
      </c>
      <c r="N498" s="13">
        <f t="shared" si="23"/>
        <v>0</v>
      </c>
      <c r="O498" s="3"/>
      <c r="P498" s="3"/>
      <c r="Q498" s="3"/>
    </row>
    <row r="499" spans="1:17" x14ac:dyDescent="0.2">
      <c r="A499" s="3">
        <f>IF(ISERROR(VLOOKUP(B499,Catalogo!$A$2:$B$415,2,0)),0,(VLOOKUP(B499,Catalogo!$A$2:$B$415,2,0)))</f>
        <v>0</v>
      </c>
      <c r="D499" s="75"/>
      <c r="F499" s="76"/>
      <c r="L499" s="12">
        <f t="shared" si="21"/>
        <v>0</v>
      </c>
      <c r="M499" s="12" t="str">
        <f t="shared" si="22"/>
        <v/>
      </c>
      <c r="N499" s="13">
        <f t="shared" si="23"/>
        <v>0</v>
      </c>
      <c r="O499" s="3"/>
      <c r="P499" s="3"/>
      <c r="Q499" s="3"/>
    </row>
    <row r="500" spans="1:17" x14ac:dyDescent="0.2">
      <c r="A500" s="3">
        <f>IF(ISERROR(VLOOKUP(B500,Catalogo!$A$2:$B$415,2,0)),0,(VLOOKUP(B500,Catalogo!$A$2:$B$415,2,0)))</f>
        <v>0</v>
      </c>
      <c r="D500" s="75"/>
      <c r="F500" s="76"/>
      <c r="L500" s="12">
        <f t="shared" si="21"/>
        <v>0</v>
      </c>
      <c r="M500" s="12" t="str">
        <f t="shared" si="22"/>
        <v/>
      </c>
      <c r="N500" s="13">
        <f t="shared" si="23"/>
        <v>0</v>
      </c>
      <c r="O500" s="3"/>
      <c r="P500" s="3"/>
      <c r="Q500" s="3"/>
    </row>
    <row r="501" spans="1:17" x14ac:dyDescent="0.2">
      <c r="A501" s="3">
        <f>IF(ISERROR(VLOOKUP(B501,Catalogo!$A$2:$B$415,2,0)),0,(VLOOKUP(B501,Catalogo!$A$2:$B$415,2,0)))</f>
        <v>0</v>
      </c>
      <c r="D501" s="75"/>
      <c r="F501" s="76"/>
      <c r="L501" s="12">
        <f t="shared" si="21"/>
        <v>0</v>
      </c>
      <c r="M501" s="12" t="str">
        <f t="shared" si="22"/>
        <v/>
      </c>
      <c r="N501" s="13">
        <f t="shared" si="23"/>
        <v>0</v>
      </c>
      <c r="O501" s="3"/>
      <c r="P501" s="3"/>
      <c r="Q501" s="3"/>
    </row>
    <row r="502" spans="1:17" ht="15" x14ac:dyDescent="0.25">
      <c r="A502" s="3">
        <f>IF(ISERROR(VLOOKUP(B502,Catalogo!$A$2:$B$415,2,0)),0,(VLOOKUP(B502,Catalogo!$A$2:$B$415,2,0)))</f>
        <v>0</v>
      </c>
      <c r="B502" s="228"/>
      <c r="C502" s="228"/>
      <c r="D502" s="231"/>
      <c r="E502" s="228"/>
      <c r="F502" s="230"/>
      <c r="K502" s="228"/>
      <c r="L502" s="12">
        <f t="shared" si="21"/>
        <v>0</v>
      </c>
      <c r="M502" s="12" t="str">
        <f t="shared" si="22"/>
        <v/>
      </c>
      <c r="N502" s="13">
        <f t="shared" si="23"/>
        <v>0</v>
      </c>
      <c r="O502" s="3"/>
      <c r="P502" s="3"/>
      <c r="Q502" s="3"/>
    </row>
    <row r="503" spans="1:17" ht="15" x14ac:dyDescent="0.25">
      <c r="A503" s="3">
        <f>IF(ISERROR(VLOOKUP(B503,Catalogo!$A$2:$B$415,2,0)),0,(VLOOKUP(B503,Catalogo!$A$2:$B$415,2,0)))</f>
        <v>0</v>
      </c>
      <c r="B503" s="228"/>
      <c r="C503" s="228"/>
      <c r="D503" s="231"/>
      <c r="E503" s="228"/>
      <c r="F503" s="230"/>
      <c r="K503" s="228"/>
      <c r="L503" s="12">
        <f t="shared" si="21"/>
        <v>0</v>
      </c>
      <c r="M503" s="12" t="str">
        <f t="shared" si="22"/>
        <v/>
      </c>
      <c r="N503" s="13">
        <f t="shared" si="23"/>
        <v>0</v>
      </c>
      <c r="O503" s="3"/>
      <c r="P503" s="3"/>
      <c r="Q503" s="3"/>
    </row>
    <row r="504" spans="1:17" x14ac:dyDescent="0.2">
      <c r="A504" s="3">
        <f>IF(ISERROR(VLOOKUP(B504,Catalogo!$A$2:$B$415,2,0)),0,(VLOOKUP(B504,Catalogo!$A$2:$B$415,2,0)))</f>
        <v>0</v>
      </c>
      <c r="D504" s="75"/>
      <c r="F504" s="76"/>
      <c r="L504" s="12">
        <f t="shared" si="21"/>
        <v>0</v>
      </c>
      <c r="M504" s="12" t="str">
        <f t="shared" si="22"/>
        <v/>
      </c>
      <c r="N504" s="13">
        <f t="shared" si="23"/>
        <v>0</v>
      </c>
      <c r="O504" s="3"/>
      <c r="P504" s="3"/>
      <c r="Q504" s="3"/>
    </row>
    <row r="505" spans="1:17" ht="15" x14ac:dyDescent="0.25">
      <c r="A505" s="3">
        <f>IF(ISERROR(VLOOKUP(B505,Catalogo!$A$2:$B$415,2,0)),0,(VLOOKUP(B505,Catalogo!$A$2:$B$415,2,0)))</f>
        <v>0</v>
      </c>
      <c r="B505" s="228"/>
      <c r="C505" s="228"/>
      <c r="D505" s="231"/>
      <c r="E505" s="228"/>
      <c r="F505" s="230"/>
      <c r="K505" s="228"/>
      <c r="L505" s="12">
        <f t="shared" si="21"/>
        <v>0</v>
      </c>
      <c r="M505" s="12" t="str">
        <f t="shared" si="22"/>
        <v/>
      </c>
      <c r="N505" s="13">
        <f t="shared" si="23"/>
        <v>0</v>
      </c>
      <c r="O505" s="3"/>
      <c r="P505" s="3"/>
      <c r="Q505" s="3"/>
    </row>
    <row r="506" spans="1:17" x14ac:dyDescent="0.2">
      <c r="A506" s="3">
        <f>IF(ISERROR(VLOOKUP(B506,Catalogo!$A$2:$B$415,2,0)),0,(VLOOKUP(B506,Catalogo!$A$2:$B$415,2,0)))</f>
        <v>0</v>
      </c>
      <c r="D506" s="75"/>
      <c r="F506" s="76"/>
      <c r="L506" s="12">
        <f t="shared" si="21"/>
        <v>0</v>
      </c>
      <c r="M506" s="12" t="str">
        <f t="shared" si="22"/>
        <v/>
      </c>
      <c r="N506" s="13">
        <f t="shared" si="23"/>
        <v>0</v>
      </c>
      <c r="O506" s="3"/>
      <c r="P506" s="3"/>
      <c r="Q506" s="3"/>
    </row>
    <row r="507" spans="1:17" ht="15" x14ac:dyDescent="0.25">
      <c r="A507" s="3">
        <f>IF(ISERROR(VLOOKUP(B507,Catalogo!$A$2:$B$415,2,0)),0,(VLOOKUP(B507,Catalogo!$A$2:$B$415,2,0)))</f>
        <v>0</v>
      </c>
      <c r="B507" s="228"/>
      <c r="C507" s="228"/>
      <c r="D507" s="231"/>
      <c r="E507" s="228"/>
      <c r="F507" s="230"/>
      <c r="K507" s="228"/>
      <c r="L507" s="12">
        <f t="shared" si="21"/>
        <v>0</v>
      </c>
      <c r="M507" s="12" t="str">
        <f t="shared" si="22"/>
        <v/>
      </c>
      <c r="N507" s="13">
        <f t="shared" si="23"/>
        <v>0</v>
      </c>
      <c r="O507" s="3"/>
      <c r="P507" s="3"/>
      <c r="Q507" s="3"/>
    </row>
    <row r="508" spans="1:17" ht="15" x14ac:dyDescent="0.25">
      <c r="A508" s="3">
        <f>IF(ISERROR(VLOOKUP(B508,Catalogo!$A$2:$B$415,2,0)),0,(VLOOKUP(B508,Catalogo!$A$2:$B$415,2,0)))</f>
        <v>0</v>
      </c>
      <c r="B508" s="228"/>
      <c r="C508" s="228"/>
      <c r="D508" s="231"/>
      <c r="E508" s="228"/>
      <c r="F508" s="230"/>
      <c r="K508" s="228"/>
      <c r="L508" s="12">
        <f t="shared" si="21"/>
        <v>0</v>
      </c>
      <c r="M508" s="12" t="str">
        <f t="shared" si="22"/>
        <v/>
      </c>
      <c r="N508" s="13">
        <f t="shared" si="23"/>
        <v>0</v>
      </c>
      <c r="O508" s="3"/>
      <c r="P508" s="3"/>
      <c r="Q508" s="3"/>
    </row>
    <row r="509" spans="1:17" ht="15" x14ac:dyDescent="0.25">
      <c r="A509" s="3">
        <f>IF(ISERROR(VLOOKUP(B509,Catalogo!$A$2:$B$415,2,0)),0,(VLOOKUP(B509,Catalogo!$A$2:$B$415,2,0)))</f>
        <v>0</v>
      </c>
      <c r="B509" s="228"/>
      <c r="C509" s="228"/>
      <c r="D509" s="231"/>
      <c r="E509" s="228"/>
      <c r="F509" s="230"/>
      <c r="K509" s="228"/>
      <c r="L509" s="12">
        <f t="shared" si="21"/>
        <v>0</v>
      </c>
      <c r="M509" s="12" t="str">
        <f t="shared" si="22"/>
        <v/>
      </c>
      <c r="N509" s="13">
        <f t="shared" si="23"/>
        <v>0</v>
      </c>
      <c r="O509" s="3"/>
      <c r="P509" s="3"/>
      <c r="Q509" s="3"/>
    </row>
    <row r="510" spans="1:17" ht="15" x14ac:dyDescent="0.25">
      <c r="A510" s="3">
        <f>IF(ISERROR(VLOOKUP(B510,Catalogo!$A$2:$B$415,2,0)),0,(VLOOKUP(B510,Catalogo!$A$2:$B$415,2,0)))</f>
        <v>0</v>
      </c>
      <c r="B510" s="228"/>
      <c r="C510" s="228"/>
      <c r="D510" s="231"/>
      <c r="E510" s="228"/>
      <c r="F510" s="230"/>
      <c r="K510" s="228"/>
      <c r="L510" s="12">
        <f t="shared" si="21"/>
        <v>0</v>
      </c>
      <c r="M510" s="12" t="str">
        <f t="shared" si="22"/>
        <v/>
      </c>
      <c r="N510" s="13">
        <f t="shared" si="23"/>
        <v>0</v>
      </c>
      <c r="O510" s="3"/>
      <c r="P510" s="3"/>
      <c r="Q510" s="3"/>
    </row>
    <row r="511" spans="1:17" ht="15" x14ac:dyDescent="0.25">
      <c r="A511" s="3">
        <f>IF(ISERROR(VLOOKUP(B511,Catalogo!$A$2:$B$415,2,0)),0,(VLOOKUP(B511,Catalogo!$A$2:$B$415,2,0)))</f>
        <v>0</v>
      </c>
      <c r="B511" s="228"/>
      <c r="C511" s="228"/>
      <c r="D511" s="231"/>
      <c r="E511" s="228"/>
      <c r="F511" s="230"/>
      <c r="K511" s="228"/>
      <c r="L511" s="12">
        <f t="shared" si="21"/>
        <v>0</v>
      </c>
      <c r="M511" s="12" t="str">
        <f t="shared" si="22"/>
        <v/>
      </c>
      <c r="N511" s="13">
        <f t="shared" si="23"/>
        <v>0</v>
      </c>
      <c r="O511" s="3"/>
      <c r="P511" s="3"/>
      <c r="Q511" s="3"/>
    </row>
    <row r="512" spans="1:17" ht="15" x14ac:dyDescent="0.25">
      <c r="A512" s="3">
        <f>IF(ISERROR(VLOOKUP(B512,Catalogo!$A$2:$B$415,2,0)),0,(VLOOKUP(B512,Catalogo!$A$2:$B$415,2,0)))</f>
        <v>0</v>
      </c>
      <c r="B512" s="228"/>
      <c r="C512" s="228"/>
      <c r="D512" s="231"/>
      <c r="E512" s="228"/>
      <c r="F512" s="230"/>
      <c r="K512" s="228"/>
      <c r="L512" s="12">
        <f t="shared" si="21"/>
        <v>0</v>
      </c>
      <c r="M512" s="12" t="str">
        <f t="shared" si="22"/>
        <v/>
      </c>
      <c r="N512" s="13">
        <f t="shared" si="23"/>
        <v>0</v>
      </c>
      <c r="O512" s="3"/>
      <c r="P512" s="3"/>
      <c r="Q512" s="3"/>
    </row>
    <row r="513" spans="1:17" ht="15" x14ac:dyDescent="0.25">
      <c r="A513" s="3">
        <f>IF(ISERROR(VLOOKUP(B513,Catalogo!$A$2:$B$415,2,0)),0,(VLOOKUP(B513,Catalogo!$A$2:$B$415,2,0)))</f>
        <v>0</v>
      </c>
      <c r="B513" s="228"/>
      <c r="C513" s="228"/>
      <c r="D513" s="231"/>
      <c r="E513" s="228"/>
      <c r="F513" s="230"/>
      <c r="K513" s="228"/>
      <c r="L513" s="12">
        <f t="shared" si="21"/>
        <v>0</v>
      </c>
      <c r="M513" s="12" t="str">
        <f t="shared" si="22"/>
        <v/>
      </c>
      <c r="N513" s="13">
        <f t="shared" si="23"/>
        <v>0</v>
      </c>
      <c r="O513" s="3"/>
      <c r="P513" s="3"/>
      <c r="Q513" s="3"/>
    </row>
    <row r="514" spans="1:17" x14ac:dyDescent="0.2">
      <c r="A514" s="3">
        <f>IF(ISERROR(VLOOKUP(B514,Catalogo!$A$2:$B$415,2,0)),0,(VLOOKUP(B514,Catalogo!$A$2:$B$415,2,0)))</f>
        <v>0</v>
      </c>
      <c r="D514" s="75"/>
      <c r="F514" s="76"/>
      <c r="L514" s="12">
        <f t="shared" ref="L514:L577" si="24">IF(A514="Record Keeping",B514,0)</f>
        <v>0</v>
      </c>
      <c r="M514" s="12" t="str">
        <f t="shared" ref="M514:M577" si="25">LEFT(E514,1)</f>
        <v/>
      </c>
      <c r="N514" s="13">
        <f t="shared" ref="N514:N577" si="26">IF(G514="CAN",F514*0,IF(M514="R",F514*-1,F514*1)*AND(A514="Record Keeping"))</f>
        <v>0</v>
      </c>
      <c r="O514" s="3"/>
      <c r="P514" s="3"/>
      <c r="Q514" s="3"/>
    </row>
    <row r="515" spans="1:17" ht="15" x14ac:dyDescent="0.25">
      <c r="A515" s="3">
        <f>IF(ISERROR(VLOOKUP(B515,Catalogo!$A$2:$B$415,2,0)),0,(VLOOKUP(B515,Catalogo!$A$2:$B$415,2,0)))</f>
        <v>0</v>
      </c>
      <c r="B515" s="228"/>
      <c r="C515" s="228"/>
      <c r="D515" s="231"/>
      <c r="E515" s="228"/>
      <c r="F515" s="230"/>
      <c r="K515" s="228"/>
      <c r="L515" s="12">
        <f t="shared" si="24"/>
        <v>0</v>
      </c>
      <c r="M515" s="12" t="str">
        <f t="shared" si="25"/>
        <v/>
      </c>
      <c r="N515" s="13">
        <f t="shared" si="26"/>
        <v>0</v>
      </c>
      <c r="O515" s="3"/>
      <c r="P515" s="3"/>
      <c r="Q515" s="3"/>
    </row>
    <row r="516" spans="1:17" ht="15" x14ac:dyDescent="0.25">
      <c r="A516" s="3">
        <f>IF(ISERROR(VLOOKUP(B516,Catalogo!$A$2:$B$415,2,0)),0,(VLOOKUP(B516,Catalogo!$A$2:$B$415,2,0)))</f>
        <v>0</v>
      </c>
      <c r="B516" s="228"/>
      <c r="C516" s="228"/>
      <c r="D516" s="231"/>
      <c r="E516" s="228"/>
      <c r="F516" s="230"/>
      <c r="K516" s="228"/>
      <c r="L516" s="12">
        <f t="shared" si="24"/>
        <v>0</v>
      </c>
      <c r="M516" s="12" t="str">
        <f t="shared" si="25"/>
        <v/>
      </c>
      <c r="N516" s="13">
        <f t="shared" si="26"/>
        <v>0</v>
      </c>
      <c r="O516" s="3"/>
      <c r="P516" s="3"/>
      <c r="Q516" s="3"/>
    </row>
    <row r="517" spans="1:17" ht="15" x14ac:dyDescent="0.25">
      <c r="A517" s="3">
        <f>IF(ISERROR(VLOOKUP(B517,Catalogo!$A$2:$B$415,2,0)),0,(VLOOKUP(B517,Catalogo!$A$2:$B$415,2,0)))</f>
        <v>0</v>
      </c>
      <c r="B517" s="228"/>
      <c r="C517" s="228"/>
      <c r="D517" s="231"/>
      <c r="E517" s="228"/>
      <c r="F517" s="230"/>
      <c r="K517" s="228"/>
      <c r="L517" s="12">
        <f t="shared" si="24"/>
        <v>0</v>
      </c>
      <c r="M517" s="12" t="str">
        <f t="shared" si="25"/>
        <v/>
      </c>
      <c r="N517" s="13">
        <f t="shared" si="26"/>
        <v>0</v>
      </c>
      <c r="O517" s="3"/>
      <c r="P517" s="3"/>
      <c r="Q517" s="3"/>
    </row>
    <row r="518" spans="1:17" x14ac:dyDescent="0.2">
      <c r="A518" s="3">
        <f>IF(ISERROR(VLOOKUP(B518,Catalogo!$A$2:$B$415,2,0)),0,(VLOOKUP(B518,Catalogo!$A$2:$B$415,2,0)))</f>
        <v>0</v>
      </c>
      <c r="D518" s="75"/>
      <c r="F518" s="76"/>
      <c r="L518" s="12">
        <f t="shared" si="24"/>
        <v>0</v>
      </c>
      <c r="M518" s="12" t="str">
        <f t="shared" si="25"/>
        <v/>
      </c>
      <c r="N518" s="13">
        <f t="shared" si="26"/>
        <v>0</v>
      </c>
      <c r="O518" s="3"/>
      <c r="P518" s="3"/>
      <c r="Q518" s="3"/>
    </row>
    <row r="519" spans="1:17" x14ac:dyDescent="0.2">
      <c r="A519" s="3">
        <f>IF(ISERROR(VLOOKUP(B519,Catalogo!$A$2:$B$415,2,0)),0,(VLOOKUP(B519,Catalogo!$A$2:$B$415,2,0)))</f>
        <v>0</v>
      </c>
      <c r="D519" s="75"/>
      <c r="F519" s="76"/>
      <c r="L519" s="12">
        <f t="shared" si="24"/>
        <v>0</v>
      </c>
      <c r="M519" s="12" t="str">
        <f t="shared" si="25"/>
        <v/>
      </c>
      <c r="N519" s="13">
        <f t="shared" si="26"/>
        <v>0</v>
      </c>
      <c r="O519" s="3"/>
      <c r="P519" s="3"/>
      <c r="Q519" s="3"/>
    </row>
    <row r="520" spans="1:17" x14ac:dyDescent="0.2">
      <c r="A520" s="3">
        <f>IF(ISERROR(VLOOKUP(B520,Catalogo!$A$2:$B$415,2,0)),0,(VLOOKUP(B520,Catalogo!$A$2:$B$415,2,0)))</f>
        <v>0</v>
      </c>
      <c r="D520" s="75"/>
      <c r="F520" s="76"/>
      <c r="L520" s="12">
        <f t="shared" si="24"/>
        <v>0</v>
      </c>
      <c r="M520" s="12" t="str">
        <f t="shared" si="25"/>
        <v/>
      </c>
      <c r="N520" s="13">
        <f t="shared" si="26"/>
        <v>0</v>
      </c>
      <c r="O520" s="3"/>
      <c r="P520" s="3"/>
      <c r="Q520" s="3"/>
    </row>
    <row r="521" spans="1:17" x14ac:dyDescent="0.2">
      <c r="A521" s="3">
        <f>IF(ISERROR(VLOOKUP(B521,Catalogo!$A$2:$B$415,2,0)),0,(VLOOKUP(B521,Catalogo!$A$2:$B$415,2,0)))</f>
        <v>0</v>
      </c>
      <c r="D521" s="75"/>
      <c r="F521" s="76"/>
      <c r="L521" s="12">
        <f t="shared" si="24"/>
        <v>0</v>
      </c>
      <c r="M521" s="12" t="str">
        <f t="shared" si="25"/>
        <v/>
      </c>
      <c r="N521" s="13">
        <f t="shared" si="26"/>
        <v>0</v>
      </c>
      <c r="O521" s="3"/>
      <c r="P521" s="3"/>
      <c r="Q521" s="3"/>
    </row>
    <row r="522" spans="1:17" x14ac:dyDescent="0.2">
      <c r="A522" s="3">
        <f>IF(ISERROR(VLOOKUP(B522,Catalogo!$A$2:$B$415,2,0)),0,(VLOOKUP(B522,Catalogo!$A$2:$B$415,2,0)))</f>
        <v>0</v>
      </c>
      <c r="D522" s="75"/>
      <c r="F522" s="76"/>
      <c r="L522" s="12">
        <f t="shared" si="24"/>
        <v>0</v>
      </c>
      <c r="M522" s="12" t="str">
        <f t="shared" si="25"/>
        <v/>
      </c>
      <c r="N522" s="13">
        <f t="shared" si="26"/>
        <v>0</v>
      </c>
      <c r="O522" s="3"/>
      <c r="P522" s="3"/>
      <c r="Q522" s="3"/>
    </row>
    <row r="523" spans="1:17" x14ac:dyDescent="0.2">
      <c r="A523" s="3">
        <f>IF(ISERROR(VLOOKUP(B523,Catalogo!$A$2:$B$415,2,0)),0,(VLOOKUP(B523,Catalogo!$A$2:$B$415,2,0)))</f>
        <v>0</v>
      </c>
      <c r="D523" s="75"/>
      <c r="F523" s="76"/>
      <c r="L523" s="12">
        <f t="shared" si="24"/>
        <v>0</v>
      </c>
      <c r="M523" s="12" t="str">
        <f t="shared" si="25"/>
        <v/>
      </c>
      <c r="N523" s="13">
        <f t="shared" si="26"/>
        <v>0</v>
      </c>
      <c r="O523" s="3"/>
      <c r="P523" s="3"/>
      <c r="Q523" s="3"/>
    </row>
    <row r="524" spans="1:17" x14ac:dyDescent="0.2">
      <c r="A524" s="3">
        <f>IF(ISERROR(VLOOKUP(B524,Catalogo!$A$2:$B$415,2,0)),0,(VLOOKUP(B524,Catalogo!$A$2:$B$415,2,0)))</f>
        <v>0</v>
      </c>
      <c r="D524" s="75"/>
      <c r="F524" s="76"/>
      <c r="L524" s="12">
        <f t="shared" si="24"/>
        <v>0</v>
      </c>
      <c r="M524" s="12" t="str">
        <f t="shared" si="25"/>
        <v/>
      </c>
      <c r="N524" s="13">
        <f t="shared" si="26"/>
        <v>0</v>
      </c>
      <c r="O524" s="3"/>
      <c r="P524" s="3"/>
      <c r="Q524" s="3"/>
    </row>
    <row r="525" spans="1:17" ht="15" x14ac:dyDescent="0.25">
      <c r="A525" s="3">
        <f>IF(ISERROR(VLOOKUP(B525,Catalogo!$A$2:$B$415,2,0)),0,(VLOOKUP(B525,Catalogo!$A$2:$B$415,2,0)))</f>
        <v>0</v>
      </c>
      <c r="B525" s="228"/>
      <c r="C525" s="228"/>
      <c r="D525" s="231"/>
      <c r="E525" s="228"/>
      <c r="F525" s="230"/>
      <c r="K525" s="228"/>
      <c r="L525" s="12">
        <f t="shared" si="24"/>
        <v>0</v>
      </c>
      <c r="M525" s="12" t="str">
        <f t="shared" si="25"/>
        <v/>
      </c>
      <c r="N525" s="13">
        <f t="shared" si="26"/>
        <v>0</v>
      </c>
      <c r="O525" s="3"/>
      <c r="P525" s="3"/>
      <c r="Q525" s="3"/>
    </row>
    <row r="526" spans="1:17" ht="15" x14ac:dyDescent="0.25">
      <c r="A526" s="3">
        <f>IF(ISERROR(VLOOKUP(B526,Catalogo!$A$2:$B$415,2,0)),0,(VLOOKUP(B526,Catalogo!$A$2:$B$415,2,0)))</f>
        <v>0</v>
      </c>
      <c r="B526" s="228"/>
      <c r="C526" s="228"/>
      <c r="D526" s="231"/>
      <c r="E526" s="228"/>
      <c r="F526" s="230"/>
      <c r="K526" s="228"/>
      <c r="L526" s="12">
        <f t="shared" si="24"/>
        <v>0</v>
      </c>
      <c r="M526" s="12" t="str">
        <f t="shared" si="25"/>
        <v/>
      </c>
      <c r="N526" s="13">
        <f t="shared" si="26"/>
        <v>0</v>
      </c>
      <c r="O526" s="3"/>
      <c r="P526" s="3"/>
      <c r="Q526" s="3"/>
    </row>
    <row r="527" spans="1:17" x14ac:dyDescent="0.2">
      <c r="A527" s="3">
        <f>IF(ISERROR(VLOOKUP(B527,Catalogo!$A$2:$B$415,2,0)),0,(VLOOKUP(B527,Catalogo!$A$2:$B$415,2,0)))</f>
        <v>0</v>
      </c>
      <c r="D527" s="75"/>
      <c r="F527" s="76"/>
      <c r="L527" s="12">
        <f t="shared" si="24"/>
        <v>0</v>
      </c>
      <c r="M527" s="12" t="str">
        <f t="shared" si="25"/>
        <v/>
      </c>
      <c r="N527" s="13">
        <f t="shared" si="26"/>
        <v>0</v>
      </c>
      <c r="O527" s="3"/>
      <c r="P527" s="3"/>
      <c r="Q527" s="3"/>
    </row>
    <row r="528" spans="1:17" x14ac:dyDescent="0.2">
      <c r="A528" s="3">
        <f>IF(ISERROR(VLOOKUP(B528,Catalogo!$A$2:$B$415,2,0)),0,(VLOOKUP(B528,Catalogo!$A$2:$B$415,2,0)))</f>
        <v>0</v>
      </c>
      <c r="D528" s="75"/>
      <c r="F528" s="76"/>
      <c r="L528" s="12">
        <f t="shared" si="24"/>
        <v>0</v>
      </c>
      <c r="M528" s="12" t="str">
        <f t="shared" si="25"/>
        <v/>
      </c>
      <c r="N528" s="13">
        <f t="shared" si="26"/>
        <v>0</v>
      </c>
      <c r="O528" s="3"/>
      <c r="P528" s="3"/>
      <c r="Q528" s="3"/>
    </row>
    <row r="529" spans="1:17" x14ac:dyDescent="0.2">
      <c r="A529" s="3">
        <f>IF(ISERROR(VLOOKUP(B529,Catalogo!$A$2:$B$415,2,0)),0,(VLOOKUP(B529,Catalogo!$A$2:$B$415,2,0)))</f>
        <v>0</v>
      </c>
      <c r="D529" s="75"/>
      <c r="F529" s="76"/>
      <c r="L529" s="12">
        <f t="shared" si="24"/>
        <v>0</v>
      </c>
      <c r="M529" s="12" t="str">
        <f t="shared" si="25"/>
        <v/>
      </c>
      <c r="N529" s="13">
        <f t="shared" si="26"/>
        <v>0</v>
      </c>
      <c r="O529" s="3"/>
      <c r="P529" s="3"/>
      <c r="Q529" s="3"/>
    </row>
    <row r="530" spans="1:17" x14ac:dyDescent="0.2">
      <c r="A530" s="3">
        <f>IF(ISERROR(VLOOKUP(B530,Catalogo!$A$2:$B$415,2,0)),0,(VLOOKUP(B530,Catalogo!$A$2:$B$415,2,0)))</f>
        <v>0</v>
      </c>
      <c r="D530" s="75"/>
      <c r="F530" s="76"/>
      <c r="L530" s="12">
        <f t="shared" si="24"/>
        <v>0</v>
      </c>
      <c r="M530" s="12" t="str">
        <f t="shared" si="25"/>
        <v/>
      </c>
      <c r="N530" s="13">
        <f t="shared" si="26"/>
        <v>0</v>
      </c>
      <c r="O530" s="3"/>
      <c r="P530" s="3"/>
      <c r="Q530" s="3"/>
    </row>
    <row r="531" spans="1:17" x14ac:dyDescent="0.2">
      <c r="A531" s="3">
        <f>IF(ISERROR(VLOOKUP(B531,Catalogo!$A$2:$B$415,2,0)),0,(VLOOKUP(B531,Catalogo!$A$2:$B$415,2,0)))</f>
        <v>0</v>
      </c>
      <c r="D531" s="75"/>
      <c r="F531" s="76"/>
      <c r="L531" s="12">
        <f t="shared" si="24"/>
        <v>0</v>
      </c>
      <c r="M531" s="12" t="str">
        <f t="shared" si="25"/>
        <v/>
      </c>
      <c r="N531" s="13">
        <f t="shared" si="26"/>
        <v>0</v>
      </c>
      <c r="O531" s="3"/>
      <c r="P531" s="3"/>
      <c r="Q531" s="3"/>
    </row>
    <row r="532" spans="1:17" x14ac:dyDescent="0.2">
      <c r="A532" s="3">
        <f>IF(ISERROR(VLOOKUP(B532,Catalogo!$A$2:$B$415,2,0)),0,(VLOOKUP(B532,Catalogo!$A$2:$B$415,2,0)))</f>
        <v>0</v>
      </c>
      <c r="D532" s="75"/>
      <c r="F532" s="76"/>
      <c r="L532" s="12">
        <f t="shared" si="24"/>
        <v>0</v>
      </c>
      <c r="M532" s="12" t="str">
        <f t="shared" si="25"/>
        <v/>
      </c>
      <c r="N532" s="13">
        <f t="shared" si="26"/>
        <v>0</v>
      </c>
      <c r="O532" s="3"/>
      <c r="P532" s="3"/>
      <c r="Q532" s="3"/>
    </row>
    <row r="533" spans="1:17" x14ac:dyDescent="0.2">
      <c r="A533" s="3">
        <f>IF(ISERROR(VLOOKUP(B533,Catalogo!$A$2:$B$415,2,0)),0,(VLOOKUP(B533,Catalogo!$A$2:$B$415,2,0)))</f>
        <v>0</v>
      </c>
      <c r="D533" s="75"/>
      <c r="F533" s="76"/>
      <c r="L533" s="12">
        <f t="shared" si="24"/>
        <v>0</v>
      </c>
      <c r="M533" s="12" t="str">
        <f t="shared" si="25"/>
        <v/>
      </c>
      <c r="N533" s="13">
        <f t="shared" si="26"/>
        <v>0</v>
      </c>
      <c r="O533" s="3"/>
      <c r="P533" s="3"/>
      <c r="Q533" s="3"/>
    </row>
    <row r="534" spans="1:17" x14ac:dyDescent="0.2">
      <c r="A534" s="3">
        <f>IF(ISERROR(VLOOKUP(B534,Catalogo!$A$2:$B$415,2,0)),0,(VLOOKUP(B534,Catalogo!$A$2:$B$415,2,0)))</f>
        <v>0</v>
      </c>
      <c r="D534" s="75"/>
      <c r="F534" s="76"/>
      <c r="L534" s="12">
        <f t="shared" si="24"/>
        <v>0</v>
      </c>
      <c r="M534" s="12" t="str">
        <f t="shared" si="25"/>
        <v/>
      </c>
      <c r="N534" s="13">
        <f t="shared" si="26"/>
        <v>0</v>
      </c>
      <c r="O534" s="3"/>
      <c r="P534" s="3"/>
      <c r="Q534" s="3"/>
    </row>
    <row r="535" spans="1:17" x14ac:dyDescent="0.2">
      <c r="A535" s="3">
        <f>IF(ISERROR(VLOOKUP(B535,Catalogo!$A$2:$B$415,2,0)),0,(VLOOKUP(B535,Catalogo!$A$2:$B$415,2,0)))</f>
        <v>0</v>
      </c>
      <c r="D535" s="75"/>
      <c r="F535" s="76"/>
      <c r="L535" s="12">
        <f t="shared" si="24"/>
        <v>0</v>
      </c>
      <c r="M535" s="12" t="str">
        <f t="shared" si="25"/>
        <v/>
      </c>
      <c r="N535" s="13">
        <f t="shared" si="26"/>
        <v>0</v>
      </c>
      <c r="O535" s="3"/>
      <c r="P535" s="3"/>
      <c r="Q535" s="3"/>
    </row>
    <row r="536" spans="1:17" x14ac:dyDescent="0.2">
      <c r="A536" s="3">
        <f>IF(ISERROR(VLOOKUP(B536,Catalogo!$A$2:$B$415,2,0)),0,(VLOOKUP(B536,Catalogo!$A$2:$B$415,2,0)))</f>
        <v>0</v>
      </c>
      <c r="D536" s="75"/>
      <c r="F536" s="76"/>
      <c r="L536" s="12">
        <f t="shared" si="24"/>
        <v>0</v>
      </c>
      <c r="M536" s="12" t="str">
        <f t="shared" si="25"/>
        <v/>
      </c>
      <c r="N536" s="13">
        <f t="shared" si="26"/>
        <v>0</v>
      </c>
      <c r="O536" s="3"/>
      <c r="P536" s="3"/>
      <c r="Q536" s="3"/>
    </row>
    <row r="537" spans="1:17" x14ac:dyDescent="0.2">
      <c r="A537" s="3">
        <f>IF(ISERROR(VLOOKUP(B537,Catalogo!$A$2:$B$415,2,0)),0,(VLOOKUP(B537,Catalogo!$A$2:$B$415,2,0)))</f>
        <v>0</v>
      </c>
      <c r="D537" s="75"/>
      <c r="F537" s="76"/>
      <c r="L537" s="12">
        <f t="shared" si="24"/>
        <v>0</v>
      </c>
      <c r="M537" s="12" t="str">
        <f t="shared" si="25"/>
        <v/>
      </c>
      <c r="N537" s="13">
        <f t="shared" si="26"/>
        <v>0</v>
      </c>
      <c r="O537" s="3"/>
      <c r="P537" s="3"/>
      <c r="Q537" s="3"/>
    </row>
    <row r="538" spans="1:17" x14ac:dyDescent="0.2">
      <c r="A538" s="3">
        <f>IF(ISERROR(VLOOKUP(B538,Catalogo!$A$2:$B$415,2,0)),0,(VLOOKUP(B538,Catalogo!$A$2:$B$415,2,0)))</f>
        <v>0</v>
      </c>
      <c r="D538" s="75"/>
      <c r="F538" s="76"/>
      <c r="L538" s="12">
        <f t="shared" si="24"/>
        <v>0</v>
      </c>
      <c r="M538" s="12" t="str">
        <f t="shared" si="25"/>
        <v/>
      </c>
      <c r="N538" s="13">
        <f t="shared" si="26"/>
        <v>0</v>
      </c>
      <c r="O538" s="3"/>
      <c r="P538" s="3"/>
      <c r="Q538" s="3"/>
    </row>
    <row r="539" spans="1:17" ht="15" x14ac:dyDescent="0.25">
      <c r="A539" s="3">
        <f>IF(ISERROR(VLOOKUP(B539,Catalogo!$A$2:$B$415,2,0)),0,(VLOOKUP(B539,Catalogo!$A$2:$B$415,2,0)))</f>
        <v>0</v>
      </c>
      <c r="B539" s="228"/>
      <c r="C539" s="228"/>
      <c r="D539" s="231"/>
      <c r="E539" s="228"/>
      <c r="F539" s="230"/>
      <c r="K539" s="228"/>
      <c r="L539" s="12">
        <f t="shared" si="24"/>
        <v>0</v>
      </c>
      <c r="M539" s="12" t="str">
        <f t="shared" si="25"/>
        <v/>
      </c>
      <c r="N539" s="13">
        <f t="shared" si="26"/>
        <v>0</v>
      </c>
      <c r="O539" s="3"/>
      <c r="P539" s="3"/>
      <c r="Q539" s="3"/>
    </row>
    <row r="540" spans="1:17" x14ac:dyDescent="0.2">
      <c r="A540" s="3">
        <f>IF(ISERROR(VLOOKUP(B540,Catalogo!$A$2:$B$415,2,0)),0,(VLOOKUP(B540,Catalogo!$A$2:$B$415,2,0)))</f>
        <v>0</v>
      </c>
      <c r="D540" s="75"/>
      <c r="F540" s="76"/>
      <c r="L540" s="12">
        <f t="shared" si="24"/>
        <v>0</v>
      </c>
      <c r="M540" s="12" t="str">
        <f t="shared" si="25"/>
        <v/>
      </c>
      <c r="N540" s="13">
        <f t="shared" si="26"/>
        <v>0</v>
      </c>
      <c r="O540" s="3"/>
      <c r="P540" s="3"/>
      <c r="Q540" s="3"/>
    </row>
    <row r="541" spans="1:17" ht="15" x14ac:dyDescent="0.25">
      <c r="A541" s="3">
        <f>IF(ISERROR(VLOOKUP(B541,Catalogo!$A$2:$B$415,2,0)),0,(VLOOKUP(B541,Catalogo!$A$2:$B$415,2,0)))</f>
        <v>0</v>
      </c>
      <c r="B541" s="228"/>
      <c r="C541" s="228"/>
      <c r="D541" s="231"/>
      <c r="E541" s="228"/>
      <c r="F541" s="230"/>
      <c r="K541" s="228"/>
      <c r="L541" s="12">
        <f t="shared" si="24"/>
        <v>0</v>
      </c>
      <c r="M541" s="12" t="str">
        <f t="shared" si="25"/>
        <v/>
      </c>
      <c r="N541" s="13">
        <f t="shared" si="26"/>
        <v>0</v>
      </c>
      <c r="O541" s="3"/>
      <c r="P541" s="3"/>
      <c r="Q541" s="3"/>
    </row>
    <row r="542" spans="1:17" x14ac:dyDescent="0.2">
      <c r="A542" s="3">
        <f>IF(ISERROR(VLOOKUP(B542,Catalogo!$A$2:$B$415,2,0)),0,(VLOOKUP(B542,Catalogo!$A$2:$B$415,2,0)))</f>
        <v>0</v>
      </c>
      <c r="D542" s="75"/>
      <c r="F542" s="76"/>
      <c r="L542" s="12">
        <f t="shared" si="24"/>
        <v>0</v>
      </c>
      <c r="M542" s="12" t="str">
        <f t="shared" si="25"/>
        <v/>
      </c>
      <c r="N542" s="13">
        <f t="shared" si="26"/>
        <v>0</v>
      </c>
      <c r="O542" s="3"/>
      <c r="P542" s="3"/>
      <c r="Q542" s="3"/>
    </row>
    <row r="543" spans="1:17" ht="15" x14ac:dyDescent="0.25">
      <c r="A543" s="3">
        <f>IF(ISERROR(VLOOKUP(B543,Catalogo!$A$2:$B$415,2,0)),0,(VLOOKUP(B543,Catalogo!$A$2:$B$415,2,0)))</f>
        <v>0</v>
      </c>
      <c r="B543" s="228"/>
      <c r="C543" s="228"/>
      <c r="D543" s="231"/>
      <c r="E543" s="228"/>
      <c r="F543" s="230"/>
      <c r="K543" s="228"/>
      <c r="L543" s="12">
        <f t="shared" si="24"/>
        <v>0</v>
      </c>
      <c r="M543" s="12" t="str">
        <f t="shared" si="25"/>
        <v/>
      </c>
      <c r="N543" s="13">
        <f t="shared" si="26"/>
        <v>0</v>
      </c>
      <c r="O543" s="3"/>
      <c r="P543" s="3"/>
      <c r="Q543" s="3"/>
    </row>
    <row r="544" spans="1:17" ht="15" x14ac:dyDescent="0.25">
      <c r="A544" s="3">
        <f>IF(ISERROR(VLOOKUP(B544,Catalogo!$A$2:$B$415,2,0)),0,(VLOOKUP(B544,Catalogo!$A$2:$B$415,2,0)))</f>
        <v>0</v>
      </c>
      <c r="B544" s="228"/>
      <c r="C544" s="228"/>
      <c r="D544" s="231"/>
      <c r="E544" s="228"/>
      <c r="F544" s="230"/>
      <c r="K544" s="228"/>
      <c r="L544" s="12">
        <f t="shared" si="24"/>
        <v>0</v>
      </c>
      <c r="M544" s="12" t="str">
        <f t="shared" si="25"/>
        <v/>
      </c>
      <c r="N544" s="13">
        <f t="shared" si="26"/>
        <v>0</v>
      </c>
      <c r="O544" s="3"/>
      <c r="P544" s="3"/>
      <c r="Q544" s="3"/>
    </row>
    <row r="545" spans="1:17" x14ac:dyDescent="0.2">
      <c r="A545" s="3">
        <f>IF(ISERROR(VLOOKUP(B545,Catalogo!$A$2:$B$415,2,0)),0,(VLOOKUP(B545,Catalogo!$A$2:$B$415,2,0)))</f>
        <v>0</v>
      </c>
      <c r="D545" s="75"/>
      <c r="F545" s="76"/>
      <c r="L545" s="12">
        <f t="shared" si="24"/>
        <v>0</v>
      </c>
      <c r="M545" s="12" t="str">
        <f t="shared" si="25"/>
        <v/>
      </c>
      <c r="N545" s="13">
        <f t="shared" si="26"/>
        <v>0</v>
      </c>
      <c r="O545" s="3"/>
      <c r="P545" s="3"/>
      <c r="Q545" s="3"/>
    </row>
    <row r="546" spans="1:17" x14ac:dyDescent="0.2">
      <c r="A546" s="3">
        <f>IF(ISERROR(VLOOKUP(B546,Catalogo!$A$2:$B$415,2,0)),0,(VLOOKUP(B546,Catalogo!$A$2:$B$415,2,0)))</f>
        <v>0</v>
      </c>
      <c r="D546" s="75"/>
      <c r="F546" s="76"/>
      <c r="L546" s="12">
        <f t="shared" si="24"/>
        <v>0</v>
      </c>
      <c r="M546" s="12" t="str">
        <f t="shared" si="25"/>
        <v/>
      </c>
      <c r="N546" s="13">
        <f t="shared" si="26"/>
        <v>0</v>
      </c>
      <c r="O546" s="3"/>
      <c r="P546" s="3"/>
      <c r="Q546" s="3"/>
    </row>
    <row r="547" spans="1:17" x14ac:dyDescent="0.2">
      <c r="A547" s="3">
        <f>IF(ISERROR(VLOOKUP(B547,Catalogo!$A$2:$B$415,2,0)),0,(VLOOKUP(B547,Catalogo!$A$2:$B$415,2,0)))</f>
        <v>0</v>
      </c>
      <c r="D547" s="75"/>
      <c r="F547" s="76"/>
      <c r="L547" s="12">
        <f t="shared" si="24"/>
        <v>0</v>
      </c>
      <c r="M547" s="12" t="str">
        <f t="shared" si="25"/>
        <v/>
      </c>
      <c r="N547" s="13">
        <f t="shared" si="26"/>
        <v>0</v>
      </c>
      <c r="O547" s="3"/>
      <c r="P547" s="3"/>
      <c r="Q547" s="3"/>
    </row>
    <row r="548" spans="1:17" x14ac:dyDescent="0.2">
      <c r="A548" s="3">
        <f>IF(ISERROR(VLOOKUP(B548,Catalogo!$A$2:$B$415,2,0)),0,(VLOOKUP(B548,Catalogo!$A$2:$B$415,2,0)))</f>
        <v>0</v>
      </c>
      <c r="D548" s="75"/>
      <c r="F548" s="76"/>
      <c r="L548" s="12">
        <f t="shared" si="24"/>
        <v>0</v>
      </c>
      <c r="M548" s="12" t="str">
        <f t="shared" si="25"/>
        <v/>
      </c>
      <c r="N548" s="13">
        <f t="shared" si="26"/>
        <v>0</v>
      </c>
      <c r="O548" s="3"/>
      <c r="P548" s="3"/>
      <c r="Q548" s="3"/>
    </row>
    <row r="549" spans="1:17" x14ac:dyDescent="0.2">
      <c r="A549" s="3">
        <f>IF(ISERROR(VLOOKUP(B549,Catalogo!$A$2:$B$415,2,0)),0,(VLOOKUP(B549,Catalogo!$A$2:$B$415,2,0)))</f>
        <v>0</v>
      </c>
      <c r="D549" s="75"/>
      <c r="F549" s="76"/>
      <c r="L549" s="12">
        <f t="shared" si="24"/>
        <v>0</v>
      </c>
      <c r="M549" s="12" t="str">
        <f t="shared" si="25"/>
        <v/>
      </c>
      <c r="N549" s="13">
        <f t="shared" si="26"/>
        <v>0</v>
      </c>
      <c r="O549" s="3"/>
      <c r="P549" s="3"/>
      <c r="Q549" s="3"/>
    </row>
    <row r="550" spans="1:17" x14ac:dyDescent="0.2">
      <c r="A550" s="3">
        <f>IF(ISERROR(VLOOKUP(B550,Catalogo!$A$2:$B$415,2,0)),0,(VLOOKUP(B550,Catalogo!$A$2:$B$415,2,0)))</f>
        <v>0</v>
      </c>
      <c r="D550" s="75"/>
      <c r="F550" s="76"/>
      <c r="L550" s="12">
        <f t="shared" si="24"/>
        <v>0</v>
      </c>
      <c r="M550" s="12" t="str">
        <f t="shared" si="25"/>
        <v/>
      </c>
      <c r="N550" s="13">
        <f t="shared" si="26"/>
        <v>0</v>
      </c>
      <c r="O550" s="3"/>
      <c r="P550" s="3"/>
      <c r="Q550" s="3"/>
    </row>
    <row r="551" spans="1:17" x14ac:dyDescent="0.2">
      <c r="A551" s="3">
        <f>IF(ISERROR(VLOOKUP(B551,Catalogo!$A$2:$B$415,2,0)),0,(VLOOKUP(B551,Catalogo!$A$2:$B$415,2,0)))</f>
        <v>0</v>
      </c>
      <c r="D551" s="75"/>
      <c r="F551" s="76"/>
      <c r="L551" s="12">
        <f t="shared" si="24"/>
        <v>0</v>
      </c>
      <c r="M551" s="12" t="str">
        <f t="shared" si="25"/>
        <v/>
      </c>
      <c r="N551" s="13">
        <f t="shared" si="26"/>
        <v>0</v>
      </c>
      <c r="O551" s="3"/>
      <c r="P551" s="3"/>
      <c r="Q551" s="3"/>
    </row>
    <row r="552" spans="1:17" x14ac:dyDescent="0.2">
      <c r="A552" s="3">
        <f>IF(ISERROR(VLOOKUP(B552,Catalogo!$A$2:$B$415,2,0)),0,(VLOOKUP(B552,Catalogo!$A$2:$B$415,2,0)))</f>
        <v>0</v>
      </c>
      <c r="D552" s="75"/>
      <c r="F552" s="76"/>
      <c r="L552" s="12">
        <f t="shared" si="24"/>
        <v>0</v>
      </c>
      <c r="M552" s="12" t="str">
        <f t="shared" si="25"/>
        <v/>
      </c>
      <c r="N552" s="13">
        <f t="shared" si="26"/>
        <v>0</v>
      </c>
      <c r="O552" s="3"/>
      <c r="P552" s="3"/>
      <c r="Q552" s="3"/>
    </row>
    <row r="553" spans="1:17" x14ac:dyDescent="0.2">
      <c r="A553" s="3">
        <f>IF(ISERROR(VLOOKUP(B553,Catalogo!$A$2:$B$415,2,0)),0,(VLOOKUP(B553,Catalogo!$A$2:$B$415,2,0)))</f>
        <v>0</v>
      </c>
      <c r="D553" s="75"/>
      <c r="F553" s="76"/>
      <c r="L553" s="12">
        <f t="shared" si="24"/>
        <v>0</v>
      </c>
      <c r="M553" s="12" t="str">
        <f t="shared" si="25"/>
        <v/>
      </c>
      <c r="N553" s="13">
        <f t="shared" si="26"/>
        <v>0</v>
      </c>
      <c r="O553" s="3"/>
      <c r="P553" s="3"/>
      <c r="Q553" s="3"/>
    </row>
    <row r="554" spans="1:17" x14ac:dyDescent="0.2">
      <c r="A554" s="3">
        <f>IF(ISERROR(VLOOKUP(B554,Catalogo!$A$2:$B$415,2,0)),0,(VLOOKUP(B554,Catalogo!$A$2:$B$415,2,0)))</f>
        <v>0</v>
      </c>
      <c r="D554" s="75"/>
      <c r="F554" s="76"/>
      <c r="L554" s="12">
        <f t="shared" si="24"/>
        <v>0</v>
      </c>
      <c r="M554" s="12" t="str">
        <f t="shared" si="25"/>
        <v/>
      </c>
      <c r="N554" s="13">
        <f t="shared" si="26"/>
        <v>0</v>
      </c>
      <c r="O554" s="3"/>
      <c r="P554" s="3"/>
      <c r="Q554" s="3"/>
    </row>
    <row r="555" spans="1:17" x14ac:dyDescent="0.2">
      <c r="A555" s="3">
        <f>IF(ISERROR(VLOOKUP(B555,Catalogo!$A$2:$B$415,2,0)),0,(VLOOKUP(B555,Catalogo!$A$2:$B$415,2,0)))</f>
        <v>0</v>
      </c>
      <c r="D555" s="75"/>
      <c r="F555" s="76"/>
      <c r="L555" s="12">
        <f t="shared" si="24"/>
        <v>0</v>
      </c>
      <c r="M555" s="12" t="str">
        <f t="shared" si="25"/>
        <v/>
      </c>
      <c r="N555" s="13">
        <f t="shared" si="26"/>
        <v>0</v>
      </c>
      <c r="O555" s="3"/>
      <c r="P555" s="3"/>
      <c r="Q555" s="3"/>
    </row>
    <row r="556" spans="1:17" x14ac:dyDescent="0.2">
      <c r="A556" s="3">
        <f>IF(ISERROR(VLOOKUP(B556,Catalogo!$A$2:$B$415,2,0)),0,(VLOOKUP(B556,Catalogo!$A$2:$B$415,2,0)))</f>
        <v>0</v>
      </c>
      <c r="D556" s="75"/>
      <c r="F556" s="76"/>
      <c r="L556" s="12">
        <f t="shared" si="24"/>
        <v>0</v>
      </c>
      <c r="M556" s="12" t="str">
        <f t="shared" si="25"/>
        <v/>
      </c>
      <c r="N556" s="13">
        <f t="shared" si="26"/>
        <v>0</v>
      </c>
      <c r="O556" s="3"/>
      <c r="P556" s="3"/>
      <c r="Q556" s="3"/>
    </row>
    <row r="557" spans="1:17" x14ac:dyDescent="0.2">
      <c r="A557" s="3">
        <f>IF(ISERROR(VLOOKUP(B557,Catalogo!$A$2:$B$415,2,0)),0,(VLOOKUP(B557,Catalogo!$A$2:$B$415,2,0)))</f>
        <v>0</v>
      </c>
      <c r="D557" s="75"/>
      <c r="F557" s="76"/>
      <c r="L557" s="12">
        <f t="shared" si="24"/>
        <v>0</v>
      </c>
      <c r="M557" s="12" t="str">
        <f t="shared" si="25"/>
        <v/>
      </c>
      <c r="N557" s="13">
        <f t="shared" si="26"/>
        <v>0</v>
      </c>
      <c r="O557" s="3"/>
      <c r="P557" s="3"/>
      <c r="Q557" s="3"/>
    </row>
    <row r="558" spans="1:17" ht="15" x14ac:dyDescent="0.25">
      <c r="A558" s="3">
        <f>IF(ISERROR(VLOOKUP(B558,Catalogo!$A$2:$B$415,2,0)),0,(VLOOKUP(B558,Catalogo!$A$2:$B$415,2,0)))</f>
        <v>0</v>
      </c>
      <c r="B558" s="228"/>
      <c r="C558" s="228"/>
      <c r="D558" s="231"/>
      <c r="E558" s="228"/>
      <c r="F558" s="230"/>
      <c r="K558" s="228"/>
      <c r="L558" s="12">
        <f t="shared" si="24"/>
        <v>0</v>
      </c>
      <c r="M558" s="12" t="str">
        <f t="shared" si="25"/>
        <v/>
      </c>
      <c r="N558" s="13">
        <f t="shared" si="26"/>
        <v>0</v>
      </c>
      <c r="O558" s="3"/>
      <c r="P558" s="3"/>
      <c r="Q558" s="3"/>
    </row>
    <row r="559" spans="1:17" x14ac:dyDescent="0.2">
      <c r="A559" s="3">
        <f>IF(ISERROR(VLOOKUP(B559,Catalogo!$A$2:$B$415,2,0)),0,(VLOOKUP(B559,Catalogo!$A$2:$B$415,2,0)))</f>
        <v>0</v>
      </c>
      <c r="D559" s="75"/>
      <c r="F559" s="76"/>
      <c r="L559" s="12">
        <f t="shared" si="24"/>
        <v>0</v>
      </c>
      <c r="M559" s="12" t="str">
        <f t="shared" si="25"/>
        <v/>
      </c>
      <c r="N559" s="13">
        <f t="shared" si="26"/>
        <v>0</v>
      </c>
      <c r="O559" s="3"/>
      <c r="P559" s="3"/>
      <c r="Q559" s="3"/>
    </row>
    <row r="560" spans="1:17" x14ac:dyDescent="0.2">
      <c r="A560" s="3">
        <f>IF(ISERROR(VLOOKUP(B560,Catalogo!$A$2:$B$415,2,0)),0,(VLOOKUP(B560,Catalogo!$A$2:$B$415,2,0)))</f>
        <v>0</v>
      </c>
      <c r="D560" s="75"/>
      <c r="F560" s="76"/>
      <c r="L560" s="12">
        <f t="shared" si="24"/>
        <v>0</v>
      </c>
      <c r="M560" s="12" t="str">
        <f t="shared" si="25"/>
        <v/>
      </c>
      <c r="N560" s="13">
        <f t="shared" si="26"/>
        <v>0</v>
      </c>
      <c r="O560" s="3"/>
      <c r="P560" s="3"/>
      <c r="Q560" s="3"/>
    </row>
    <row r="561" spans="1:17" x14ac:dyDescent="0.2">
      <c r="A561" s="3">
        <f>IF(ISERROR(VLOOKUP(B561,Catalogo!$A$2:$B$415,2,0)),0,(VLOOKUP(B561,Catalogo!$A$2:$B$415,2,0)))</f>
        <v>0</v>
      </c>
      <c r="D561" s="75"/>
      <c r="F561" s="76"/>
      <c r="L561" s="12">
        <f t="shared" si="24"/>
        <v>0</v>
      </c>
      <c r="M561" s="12" t="str">
        <f t="shared" si="25"/>
        <v/>
      </c>
      <c r="N561" s="13">
        <f t="shared" si="26"/>
        <v>0</v>
      </c>
      <c r="O561" s="3"/>
      <c r="P561" s="3"/>
      <c r="Q561" s="3"/>
    </row>
    <row r="562" spans="1:17" ht="15" x14ac:dyDescent="0.25">
      <c r="A562" s="3">
        <f>IF(ISERROR(VLOOKUP(B562,Catalogo!$A$2:$B$415,2,0)),0,(VLOOKUP(B562,Catalogo!$A$2:$B$415,2,0)))</f>
        <v>0</v>
      </c>
      <c r="B562" s="228"/>
      <c r="C562" s="228"/>
      <c r="D562" s="231"/>
      <c r="E562" s="228"/>
      <c r="F562" s="230"/>
      <c r="K562" s="228"/>
      <c r="L562" s="12">
        <f t="shared" si="24"/>
        <v>0</v>
      </c>
      <c r="M562" s="12" t="str">
        <f t="shared" si="25"/>
        <v/>
      </c>
      <c r="N562" s="13">
        <f t="shared" si="26"/>
        <v>0</v>
      </c>
      <c r="O562" s="3"/>
      <c r="P562" s="3"/>
      <c r="Q562" s="3"/>
    </row>
    <row r="563" spans="1:17" x14ac:dyDescent="0.2">
      <c r="A563" s="3">
        <f>IF(ISERROR(VLOOKUP(B563,Catalogo!$A$2:$B$415,2,0)),0,(VLOOKUP(B563,Catalogo!$A$2:$B$415,2,0)))</f>
        <v>0</v>
      </c>
      <c r="D563" s="75"/>
      <c r="F563" s="76"/>
      <c r="L563" s="12">
        <f t="shared" si="24"/>
        <v>0</v>
      </c>
      <c r="M563" s="12" t="str">
        <f t="shared" si="25"/>
        <v/>
      </c>
      <c r="N563" s="13">
        <f t="shared" si="26"/>
        <v>0</v>
      </c>
      <c r="O563" s="3"/>
      <c r="P563" s="3"/>
      <c r="Q563" s="3"/>
    </row>
    <row r="564" spans="1:17" ht="15" x14ac:dyDescent="0.25">
      <c r="A564" s="3">
        <f>IF(ISERROR(VLOOKUP(B564,Catalogo!$A$2:$B$415,2,0)),0,(VLOOKUP(B564,Catalogo!$A$2:$B$415,2,0)))</f>
        <v>0</v>
      </c>
      <c r="B564" s="228"/>
      <c r="C564" s="228"/>
      <c r="D564" s="231"/>
      <c r="E564" s="228"/>
      <c r="F564" s="230"/>
      <c r="K564" s="228"/>
      <c r="L564" s="12">
        <f t="shared" si="24"/>
        <v>0</v>
      </c>
      <c r="M564" s="12" t="str">
        <f t="shared" si="25"/>
        <v/>
      </c>
      <c r="N564" s="13">
        <f t="shared" si="26"/>
        <v>0</v>
      </c>
      <c r="O564" s="3"/>
      <c r="P564" s="3"/>
      <c r="Q564" s="3"/>
    </row>
    <row r="565" spans="1:17" ht="15" x14ac:dyDescent="0.25">
      <c r="A565" s="3">
        <f>IF(ISERROR(VLOOKUP(B565,Catalogo!$A$2:$B$415,2,0)),0,(VLOOKUP(B565,Catalogo!$A$2:$B$415,2,0)))</f>
        <v>0</v>
      </c>
      <c r="B565" s="228"/>
      <c r="C565" s="228"/>
      <c r="D565" s="231"/>
      <c r="E565" s="228"/>
      <c r="F565" s="230"/>
      <c r="K565" s="228"/>
      <c r="L565" s="12">
        <f t="shared" si="24"/>
        <v>0</v>
      </c>
      <c r="M565" s="12" t="str">
        <f t="shared" si="25"/>
        <v/>
      </c>
      <c r="N565" s="13">
        <f t="shared" si="26"/>
        <v>0</v>
      </c>
      <c r="O565" s="3"/>
      <c r="P565" s="3"/>
      <c r="Q565" s="3"/>
    </row>
    <row r="566" spans="1:17" x14ac:dyDescent="0.2">
      <c r="A566" s="3">
        <f>IF(ISERROR(VLOOKUP(B566,Catalogo!$A$2:$B$415,2,0)),0,(VLOOKUP(B566,Catalogo!$A$2:$B$415,2,0)))</f>
        <v>0</v>
      </c>
      <c r="D566" s="75"/>
      <c r="F566" s="76"/>
      <c r="L566" s="12">
        <f t="shared" si="24"/>
        <v>0</v>
      </c>
      <c r="M566" s="12" t="str">
        <f t="shared" si="25"/>
        <v/>
      </c>
      <c r="N566" s="13">
        <f t="shared" si="26"/>
        <v>0</v>
      </c>
      <c r="O566" s="3"/>
      <c r="P566" s="3"/>
      <c r="Q566" s="3"/>
    </row>
    <row r="567" spans="1:17" x14ac:dyDescent="0.2">
      <c r="A567" s="3">
        <f>IF(ISERROR(VLOOKUP(B567,Catalogo!$A$2:$B$415,2,0)),0,(VLOOKUP(B567,Catalogo!$A$2:$B$415,2,0)))</f>
        <v>0</v>
      </c>
      <c r="D567" s="75"/>
      <c r="F567" s="76"/>
      <c r="L567" s="12">
        <f t="shared" si="24"/>
        <v>0</v>
      </c>
      <c r="M567" s="12" t="str">
        <f t="shared" si="25"/>
        <v/>
      </c>
      <c r="N567" s="13">
        <f t="shared" si="26"/>
        <v>0</v>
      </c>
      <c r="O567" s="3"/>
      <c r="P567" s="3"/>
      <c r="Q567" s="3"/>
    </row>
    <row r="568" spans="1:17" x14ac:dyDescent="0.2">
      <c r="A568" s="3">
        <f>IF(ISERROR(VLOOKUP(B568,Catalogo!$A$2:$B$415,2,0)),0,(VLOOKUP(B568,Catalogo!$A$2:$B$415,2,0)))</f>
        <v>0</v>
      </c>
      <c r="D568" s="75"/>
      <c r="F568" s="76"/>
      <c r="L568" s="12">
        <f t="shared" si="24"/>
        <v>0</v>
      </c>
      <c r="M568" s="12" t="str">
        <f t="shared" si="25"/>
        <v/>
      </c>
      <c r="N568" s="13">
        <f t="shared" si="26"/>
        <v>0</v>
      </c>
      <c r="O568" s="3"/>
      <c r="P568" s="3"/>
      <c r="Q568" s="3"/>
    </row>
    <row r="569" spans="1:17" ht="15" x14ac:dyDescent="0.25">
      <c r="A569" s="3">
        <f>IF(ISERROR(VLOOKUP(B569,Catalogo!$A$2:$B$415,2,0)),0,(VLOOKUP(B569,Catalogo!$A$2:$B$415,2,0)))</f>
        <v>0</v>
      </c>
      <c r="B569" s="228"/>
      <c r="C569" s="228"/>
      <c r="D569" s="231"/>
      <c r="E569" s="228"/>
      <c r="F569" s="230"/>
      <c r="K569" s="228"/>
      <c r="L569" s="12">
        <f t="shared" si="24"/>
        <v>0</v>
      </c>
      <c r="M569" s="12" t="str">
        <f t="shared" si="25"/>
        <v/>
      </c>
      <c r="N569" s="13">
        <f t="shared" si="26"/>
        <v>0</v>
      </c>
      <c r="O569" s="3"/>
      <c r="P569" s="3"/>
      <c r="Q569" s="3"/>
    </row>
    <row r="570" spans="1:17" x14ac:dyDescent="0.2">
      <c r="A570" s="3">
        <f>IF(ISERROR(VLOOKUP(B570,Catalogo!$A$2:$B$415,2,0)),0,(VLOOKUP(B570,Catalogo!$A$2:$B$415,2,0)))</f>
        <v>0</v>
      </c>
      <c r="D570" s="75"/>
      <c r="F570" s="76"/>
      <c r="L570" s="12">
        <f t="shared" si="24"/>
        <v>0</v>
      </c>
      <c r="M570" s="12" t="str">
        <f t="shared" si="25"/>
        <v/>
      </c>
      <c r="N570" s="13">
        <f t="shared" si="26"/>
        <v>0</v>
      </c>
      <c r="O570" s="3"/>
      <c r="P570" s="3"/>
      <c r="Q570" s="3"/>
    </row>
    <row r="571" spans="1:17" x14ac:dyDescent="0.2">
      <c r="A571" s="3">
        <f>IF(ISERROR(VLOOKUP(B571,Catalogo!$A$2:$B$415,2,0)),0,(VLOOKUP(B571,Catalogo!$A$2:$B$415,2,0)))</f>
        <v>0</v>
      </c>
      <c r="D571" s="75"/>
      <c r="F571" s="76"/>
      <c r="L571" s="12">
        <f t="shared" si="24"/>
        <v>0</v>
      </c>
      <c r="M571" s="12" t="str">
        <f t="shared" si="25"/>
        <v/>
      </c>
      <c r="N571" s="13">
        <f t="shared" si="26"/>
        <v>0</v>
      </c>
      <c r="O571" s="3"/>
      <c r="P571" s="3"/>
      <c r="Q571" s="3"/>
    </row>
    <row r="572" spans="1:17" ht="15" x14ac:dyDescent="0.25">
      <c r="A572" s="3">
        <f>IF(ISERROR(VLOOKUP(B572,Catalogo!$A$2:$B$415,2,0)),0,(VLOOKUP(B572,Catalogo!$A$2:$B$415,2,0)))</f>
        <v>0</v>
      </c>
      <c r="B572" s="228"/>
      <c r="C572" s="228"/>
      <c r="D572" s="231"/>
      <c r="E572" s="228"/>
      <c r="F572" s="230"/>
      <c r="K572" s="228"/>
      <c r="L572" s="12">
        <f t="shared" si="24"/>
        <v>0</v>
      </c>
      <c r="M572" s="12" t="str">
        <f t="shared" si="25"/>
        <v/>
      </c>
      <c r="N572" s="13">
        <f t="shared" si="26"/>
        <v>0</v>
      </c>
      <c r="O572" s="3"/>
      <c r="P572" s="3"/>
      <c r="Q572" s="3"/>
    </row>
    <row r="573" spans="1:17" x14ac:dyDescent="0.2">
      <c r="A573" s="3">
        <f>IF(ISERROR(VLOOKUP(B573,Catalogo!$A$2:$B$415,2,0)),0,(VLOOKUP(B573,Catalogo!$A$2:$B$415,2,0)))</f>
        <v>0</v>
      </c>
      <c r="D573" s="75"/>
      <c r="F573" s="76"/>
      <c r="L573" s="12">
        <f t="shared" si="24"/>
        <v>0</v>
      </c>
      <c r="M573" s="12" t="str">
        <f t="shared" si="25"/>
        <v/>
      </c>
      <c r="N573" s="13">
        <f t="shared" si="26"/>
        <v>0</v>
      </c>
      <c r="O573" s="3"/>
      <c r="P573" s="3"/>
      <c r="Q573" s="3"/>
    </row>
    <row r="574" spans="1:17" ht="15" x14ac:dyDescent="0.25">
      <c r="A574" s="3">
        <f>IF(ISERROR(VLOOKUP(B574,Catalogo!$A$2:$B$415,2,0)),0,(VLOOKUP(B574,Catalogo!$A$2:$B$415,2,0)))</f>
        <v>0</v>
      </c>
      <c r="B574" s="228"/>
      <c r="C574" s="228"/>
      <c r="D574" s="231"/>
      <c r="E574" s="228"/>
      <c r="F574" s="230"/>
      <c r="K574" s="228"/>
      <c r="L574" s="12">
        <f t="shared" si="24"/>
        <v>0</v>
      </c>
      <c r="M574" s="12" t="str">
        <f t="shared" si="25"/>
        <v/>
      </c>
      <c r="N574" s="13">
        <f t="shared" si="26"/>
        <v>0</v>
      </c>
      <c r="O574" s="3"/>
      <c r="P574" s="3"/>
      <c r="Q574" s="3"/>
    </row>
    <row r="575" spans="1:17" x14ac:dyDescent="0.2">
      <c r="A575" s="3">
        <f>IF(ISERROR(VLOOKUP(B575,Catalogo!$A$2:$B$415,2,0)),0,(VLOOKUP(B575,Catalogo!$A$2:$B$415,2,0)))</f>
        <v>0</v>
      </c>
      <c r="D575" s="75"/>
      <c r="F575" s="76"/>
      <c r="L575" s="12">
        <f t="shared" si="24"/>
        <v>0</v>
      </c>
      <c r="M575" s="12" t="str">
        <f t="shared" si="25"/>
        <v/>
      </c>
      <c r="N575" s="13">
        <f t="shared" si="26"/>
        <v>0</v>
      </c>
      <c r="O575" s="3"/>
      <c r="P575" s="3"/>
      <c r="Q575" s="3"/>
    </row>
    <row r="576" spans="1:17" x14ac:dyDescent="0.2">
      <c r="A576" s="3">
        <f>IF(ISERROR(VLOOKUP(B576,Catalogo!$A$2:$B$415,2,0)),0,(VLOOKUP(B576,Catalogo!$A$2:$B$415,2,0)))</f>
        <v>0</v>
      </c>
      <c r="D576" s="75"/>
      <c r="F576" s="76"/>
      <c r="L576" s="12">
        <f t="shared" si="24"/>
        <v>0</v>
      </c>
      <c r="M576" s="12" t="str">
        <f t="shared" si="25"/>
        <v/>
      </c>
      <c r="N576" s="13">
        <f t="shared" si="26"/>
        <v>0</v>
      </c>
      <c r="O576" s="3"/>
      <c r="P576" s="3"/>
      <c r="Q576" s="3"/>
    </row>
    <row r="577" spans="1:17" ht="15" x14ac:dyDescent="0.25">
      <c r="A577" s="3">
        <f>IF(ISERROR(VLOOKUP(B577,Catalogo!$A$2:$B$415,2,0)),0,(VLOOKUP(B577,Catalogo!$A$2:$B$415,2,0)))</f>
        <v>0</v>
      </c>
      <c r="B577" s="228"/>
      <c r="C577" s="228"/>
      <c r="D577" s="231"/>
      <c r="E577" s="228"/>
      <c r="F577" s="230"/>
      <c r="K577" s="228"/>
      <c r="L577" s="12">
        <f t="shared" si="24"/>
        <v>0</v>
      </c>
      <c r="M577" s="12" t="str">
        <f t="shared" si="25"/>
        <v/>
      </c>
      <c r="N577" s="13">
        <f t="shared" si="26"/>
        <v>0</v>
      </c>
      <c r="O577" s="3"/>
      <c r="P577" s="3"/>
      <c r="Q577" s="3"/>
    </row>
    <row r="578" spans="1:17" ht="15" x14ac:dyDescent="0.25">
      <c r="A578" s="3">
        <f>IF(ISERROR(VLOOKUP(B578,Catalogo!$A$2:$B$415,2,0)),0,(VLOOKUP(B578,Catalogo!$A$2:$B$415,2,0)))</f>
        <v>0</v>
      </c>
      <c r="B578" s="228"/>
      <c r="C578" s="228"/>
      <c r="D578" s="231"/>
      <c r="E578" s="228"/>
      <c r="F578" s="230"/>
      <c r="K578" s="228"/>
      <c r="L578" s="12">
        <f t="shared" ref="L578:L641" si="27">IF(A578="Record Keeping",B578,0)</f>
        <v>0</v>
      </c>
      <c r="M578" s="12" t="str">
        <f t="shared" ref="M578:M641" si="28">LEFT(E578,1)</f>
        <v/>
      </c>
      <c r="N578" s="13">
        <f t="shared" ref="N578:N641" si="29">IF(G578="CAN",F578*0,IF(M578="R",F578*-1,F578*1)*AND(A578="Record Keeping"))</f>
        <v>0</v>
      </c>
      <c r="O578" s="3"/>
      <c r="P578" s="3"/>
      <c r="Q578" s="3"/>
    </row>
    <row r="579" spans="1:17" ht="15" x14ac:dyDescent="0.25">
      <c r="A579" s="3">
        <f>IF(ISERROR(VLOOKUP(B579,Catalogo!$A$2:$B$415,2,0)),0,(VLOOKUP(B579,Catalogo!$A$2:$B$415,2,0)))</f>
        <v>0</v>
      </c>
      <c r="B579" s="228"/>
      <c r="C579" s="228"/>
      <c r="D579" s="231"/>
      <c r="E579" s="228"/>
      <c r="F579" s="230"/>
      <c r="K579" s="228"/>
      <c r="L579" s="12">
        <f t="shared" si="27"/>
        <v>0</v>
      </c>
      <c r="M579" s="12" t="str">
        <f t="shared" si="28"/>
        <v/>
      </c>
      <c r="N579" s="13">
        <f t="shared" si="29"/>
        <v>0</v>
      </c>
      <c r="O579" s="3"/>
      <c r="P579" s="3"/>
      <c r="Q579" s="3"/>
    </row>
    <row r="580" spans="1:17" ht="15" x14ac:dyDescent="0.25">
      <c r="A580" s="3">
        <f>IF(ISERROR(VLOOKUP(B580,Catalogo!$A$2:$B$415,2,0)),0,(VLOOKUP(B580,Catalogo!$A$2:$B$415,2,0)))</f>
        <v>0</v>
      </c>
      <c r="B580" s="228"/>
      <c r="C580" s="228"/>
      <c r="D580" s="231"/>
      <c r="E580" s="228"/>
      <c r="F580" s="230"/>
      <c r="K580" s="228"/>
      <c r="L580" s="12">
        <f t="shared" si="27"/>
        <v>0</v>
      </c>
      <c r="M580" s="12" t="str">
        <f t="shared" si="28"/>
        <v/>
      </c>
      <c r="N580" s="13">
        <f t="shared" si="29"/>
        <v>0</v>
      </c>
      <c r="O580" s="3"/>
      <c r="P580" s="3"/>
      <c r="Q580" s="3"/>
    </row>
    <row r="581" spans="1:17" x14ac:dyDescent="0.2">
      <c r="A581" s="3">
        <f>IF(ISERROR(VLOOKUP(B581,Catalogo!$A$2:$B$415,2,0)),0,(VLOOKUP(B581,Catalogo!$A$2:$B$415,2,0)))</f>
        <v>0</v>
      </c>
      <c r="D581" s="75"/>
      <c r="F581" s="76"/>
      <c r="L581" s="12">
        <f t="shared" si="27"/>
        <v>0</v>
      </c>
      <c r="M581" s="12" t="str">
        <f t="shared" si="28"/>
        <v/>
      </c>
      <c r="N581" s="13">
        <f t="shared" si="29"/>
        <v>0</v>
      </c>
      <c r="O581" s="3"/>
      <c r="P581" s="3"/>
      <c r="Q581" s="3"/>
    </row>
    <row r="582" spans="1:17" x14ac:dyDescent="0.2">
      <c r="A582" s="3">
        <f>IF(ISERROR(VLOOKUP(B582,Catalogo!$A$2:$B$415,2,0)),0,(VLOOKUP(B582,Catalogo!$A$2:$B$415,2,0)))</f>
        <v>0</v>
      </c>
      <c r="D582" s="75"/>
      <c r="F582" s="76"/>
      <c r="L582" s="12">
        <f t="shared" si="27"/>
        <v>0</v>
      </c>
      <c r="M582" s="12" t="str">
        <f t="shared" si="28"/>
        <v/>
      </c>
      <c r="N582" s="13">
        <f t="shared" si="29"/>
        <v>0</v>
      </c>
      <c r="O582" s="3"/>
      <c r="P582" s="3"/>
      <c r="Q582" s="3"/>
    </row>
    <row r="583" spans="1:17" x14ac:dyDescent="0.2">
      <c r="A583" s="3">
        <f>IF(ISERROR(VLOOKUP(B583,Catalogo!$A$2:$B$415,2,0)),0,(VLOOKUP(B583,Catalogo!$A$2:$B$415,2,0)))</f>
        <v>0</v>
      </c>
      <c r="D583" s="75"/>
      <c r="F583" s="76"/>
      <c r="L583" s="12">
        <f t="shared" si="27"/>
        <v>0</v>
      </c>
      <c r="M583" s="12" t="str">
        <f t="shared" si="28"/>
        <v/>
      </c>
      <c r="N583" s="13">
        <f t="shared" si="29"/>
        <v>0</v>
      </c>
      <c r="O583" s="3"/>
      <c r="P583" s="3"/>
      <c r="Q583" s="3"/>
    </row>
    <row r="584" spans="1:17" x14ac:dyDescent="0.2">
      <c r="A584" s="3">
        <f>IF(ISERROR(VLOOKUP(B584,Catalogo!$A$2:$B$415,2,0)),0,(VLOOKUP(B584,Catalogo!$A$2:$B$415,2,0)))</f>
        <v>0</v>
      </c>
      <c r="D584" s="75"/>
      <c r="F584" s="76"/>
      <c r="L584" s="12">
        <f t="shared" si="27"/>
        <v>0</v>
      </c>
      <c r="M584" s="12" t="str">
        <f t="shared" si="28"/>
        <v/>
      </c>
      <c r="N584" s="13">
        <f t="shared" si="29"/>
        <v>0</v>
      </c>
      <c r="O584" s="3"/>
      <c r="P584" s="3"/>
      <c r="Q584" s="3"/>
    </row>
    <row r="585" spans="1:17" x14ac:dyDescent="0.2">
      <c r="A585" s="3">
        <f>IF(ISERROR(VLOOKUP(B585,Catalogo!$A$2:$B$415,2,0)),0,(VLOOKUP(B585,Catalogo!$A$2:$B$415,2,0)))</f>
        <v>0</v>
      </c>
      <c r="D585" s="75"/>
      <c r="F585" s="76"/>
      <c r="L585" s="12">
        <f t="shared" si="27"/>
        <v>0</v>
      </c>
      <c r="M585" s="12" t="str">
        <f t="shared" si="28"/>
        <v/>
      </c>
      <c r="N585" s="13">
        <f t="shared" si="29"/>
        <v>0</v>
      </c>
      <c r="O585" s="3"/>
      <c r="P585" s="3"/>
      <c r="Q585" s="3"/>
    </row>
    <row r="586" spans="1:17" ht="15" x14ac:dyDescent="0.25">
      <c r="A586" s="3">
        <f>IF(ISERROR(VLOOKUP(B586,Catalogo!$A$2:$B$415,2,0)),0,(VLOOKUP(B586,Catalogo!$A$2:$B$415,2,0)))</f>
        <v>0</v>
      </c>
      <c r="B586" s="228"/>
      <c r="C586" s="228"/>
      <c r="D586" s="231"/>
      <c r="E586" s="228"/>
      <c r="F586" s="230"/>
      <c r="K586" s="228"/>
      <c r="L586" s="12">
        <f t="shared" si="27"/>
        <v>0</v>
      </c>
      <c r="M586" s="12" t="str">
        <f t="shared" si="28"/>
        <v/>
      </c>
      <c r="N586" s="13">
        <f t="shared" si="29"/>
        <v>0</v>
      </c>
      <c r="O586" s="3"/>
      <c r="P586" s="3"/>
      <c r="Q586" s="3"/>
    </row>
    <row r="587" spans="1:17" ht="15" x14ac:dyDescent="0.25">
      <c r="A587" s="3">
        <f>IF(ISERROR(VLOOKUP(B587,Catalogo!$A$2:$B$415,2,0)),0,(VLOOKUP(B587,Catalogo!$A$2:$B$415,2,0)))</f>
        <v>0</v>
      </c>
      <c r="B587" s="228"/>
      <c r="C587" s="228"/>
      <c r="D587" s="231"/>
      <c r="E587" s="228"/>
      <c r="F587" s="230"/>
      <c r="K587" s="228"/>
      <c r="L587" s="12">
        <f t="shared" si="27"/>
        <v>0</v>
      </c>
      <c r="M587" s="12" t="str">
        <f t="shared" si="28"/>
        <v/>
      </c>
      <c r="N587" s="13">
        <f t="shared" si="29"/>
        <v>0</v>
      </c>
      <c r="O587" s="3"/>
      <c r="P587" s="3"/>
      <c r="Q587" s="3"/>
    </row>
    <row r="588" spans="1:17" ht="15" x14ac:dyDescent="0.25">
      <c r="A588" s="3">
        <f>IF(ISERROR(VLOOKUP(B588,Catalogo!$A$2:$B$415,2,0)),0,(VLOOKUP(B588,Catalogo!$A$2:$B$415,2,0)))</f>
        <v>0</v>
      </c>
      <c r="B588" s="228"/>
      <c r="C588" s="228"/>
      <c r="D588" s="231"/>
      <c r="E588" s="228"/>
      <c r="F588" s="230"/>
      <c r="K588" s="228"/>
      <c r="L588" s="12">
        <f t="shared" si="27"/>
        <v>0</v>
      </c>
      <c r="M588" s="12" t="str">
        <f t="shared" si="28"/>
        <v/>
      </c>
      <c r="N588" s="13">
        <f t="shared" si="29"/>
        <v>0</v>
      </c>
      <c r="O588" s="3"/>
      <c r="P588" s="3"/>
      <c r="Q588" s="3"/>
    </row>
    <row r="589" spans="1:17" ht="15" x14ac:dyDescent="0.25">
      <c r="A589" s="3">
        <f>IF(ISERROR(VLOOKUP(B589,Catalogo!$A$2:$B$415,2,0)),0,(VLOOKUP(B589,Catalogo!$A$2:$B$415,2,0)))</f>
        <v>0</v>
      </c>
      <c r="B589" s="228"/>
      <c r="C589" s="228"/>
      <c r="D589" s="231"/>
      <c r="E589" s="228"/>
      <c r="F589" s="230"/>
      <c r="K589" s="228"/>
      <c r="L589" s="12">
        <f t="shared" si="27"/>
        <v>0</v>
      </c>
      <c r="M589" s="12" t="str">
        <f t="shared" si="28"/>
        <v/>
      </c>
      <c r="N589" s="13">
        <f t="shared" si="29"/>
        <v>0</v>
      </c>
      <c r="O589" s="3"/>
      <c r="P589" s="3"/>
      <c r="Q589" s="3"/>
    </row>
    <row r="590" spans="1:17" ht="15" x14ac:dyDescent="0.25">
      <c r="A590" s="3">
        <f>IF(ISERROR(VLOOKUP(B590,Catalogo!$A$2:$B$415,2,0)),0,(VLOOKUP(B590,Catalogo!$A$2:$B$415,2,0)))</f>
        <v>0</v>
      </c>
      <c r="B590" s="228"/>
      <c r="C590" s="228"/>
      <c r="D590" s="231"/>
      <c r="E590" s="228"/>
      <c r="F590" s="230"/>
      <c r="K590" s="228"/>
      <c r="L590" s="12">
        <f t="shared" si="27"/>
        <v>0</v>
      </c>
      <c r="M590" s="12" t="str">
        <f t="shared" si="28"/>
        <v/>
      </c>
      <c r="N590" s="13">
        <f t="shared" si="29"/>
        <v>0</v>
      </c>
      <c r="O590" s="3"/>
      <c r="P590" s="3"/>
      <c r="Q590" s="3"/>
    </row>
    <row r="591" spans="1:17" ht="15" x14ac:dyDescent="0.25">
      <c r="A591" s="3">
        <f>IF(ISERROR(VLOOKUP(B591,Catalogo!$A$2:$B$415,2,0)),0,(VLOOKUP(B591,Catalogo!$A$2:$B$415,2,0)))</f>
        <v>0</v>
      </c>
      <c r="B591" s="228"/>
      <c r="C591" s="228"/>
      <c r="D591" s="231"/>
      <c r="E591" s="228"/>
      <c r="F591" s="230"/>
      <c r="K591" s="228"/>
      <c r="L591" s="12">
        <f t="shared" si="27"/>
        <v>0</v>
      </c>
      <c r="M591" s="12" t="str">
        <f t="shared" si="28"/>
        <v/>
      </c>
      <c r="N591" s="13">
        <f t="shared" si="29"/>
        <v>0</v>
      </c>
      <c r="O591" s="3"/>
      <c r="P591" s="3"/>
      <c r="Q591" s="3"/>
    </row>
    <row r="592" spans="1:17" ht="15" x14ac:dyDescent="0.25">
      <c r="A592" s="3">
        <f>IF(ISERROR(VLOOKUP(B592,Catalogo!$A$2:$B$415,2,0)),0,(VLOOKUP(B592,Catalogo!$A$2:$B$415,2,0)))</f>
        <v>0</v>
      </c>
      <c r="B592" s="228"/>
      <c r="C592" s="228"/>
      <c r="D592" s="231"/>
      <c r="E592" s="228"/>
      <c r="F592" s="230"/>
      <c r="K592" s="228"/>
      <c r="L592" s="12">
        <f t="shared" si="27"/>
        <v>0</v>
      </c>
      <c r="M592" s="12" t="str">
        <f t="shared" si="28"/>
        <v/>
      </c>
      <c r="N592" s="13">
        <f t="shared" si="29"/>
        <v>0</v>
      </c>
      <c r="O592" s="3"/>
      <c r="P592" s="3"/>
      <c r="Q592" s="3"/>
    </row>
    <row r="593" spans="1:17" ht="15" x14ac:dyDescent="0.25">
      <c r="A593" s="3">
        <f>IF(ISERROR(VLOOKUP(B593,Catalogo!$A$2:$B$415,2,0)),0,(VLOOKUP(B593,Catalogo!$A$2:$B$415,2,0)))</f>
        <v>0</v>
      </c>
      <c r="B593" s="228"/>
      <c r="C593" s="228"/>
      <c r="D593" s="231"/>
      <c r="E593" s="228"/>
      <c r="F593" s="230"/>
      <c r="K593" s="228"/>
      <c r="L593" s="12">
        <f t="shared" si="27"/>
        <v>0</v>
      </c>
      <c r="M593" s="12" t="str">
        <f t="shared" si="28"/>
        <v/>
      </c>
      <c r="N593" s="13">
        <f t="shared" si="29"/>
        <v>0</v>
      </c>
      <c r="O593" s="3"/>
      <c r="P593" s="3"/>
      <c r="Q593" s="3"/>
    </row>
    <row r="594" spans="1:17" ht="15" x14ac:dyDescent="0.25">
      <c r="A594" s="3">
        <f>IF(ISERROR(VLOOKUP(B594,Catalogo!$A$2:$B$415,2,0)),0,(VLOOKUP(B594,Catalogo!$A$2:$B$415,2,0)))</f>
        <v>0</v>
      </c>
      <c r="B594" s="228"/>
      <c r="C594" s="228"/>
      <c r="D594" s="231"/>
      <c r="E594" s="228"/>
      <c r="F594" s="230"/>
      <c r="K594" s="228"/>
      <c r="L594" s="12">
        <f t="shared" si="27"/>
        <v>0</v>
      </c>
      <c r="M594" s="12" t="str">
        <f t="shared" si="28"/>
        <v/>
      </c>
      <c r="N594" s="13">
        <f t="shared" si="29"/>
        <v>0</v>
      </c>
      <c r="O594" s="3"/>
      <c r="P594" s="3"/>
      <c r="Q594" s="3"/>
    </row>
    <row r="595" spans="1:17" ht="15" x14ac:dyDescent="0.25">
      <c r="A595" s="3">
        <f>IF(ISERROR(VLOOKUP(B595,Catalogo!$A$2:$B$415,2,0)),0,(VLOOKUP(B595,Catalogo!$A$2:$B$415,2,0)))</f>
        <v>0</v>
      </c>
      <c r="B595" s="228"/>
      <c r="C595" s="228"/>
      <c r="D595" s="231"/>
      <c r="E595" s="228"/>
      <c r="F595" s="230"/>
      <c r="K595" s="228"/>
      <c r="L595" s="12">
        <f t="shared" si="27"/>
        <v>0</v>
      </c>
      <c r="M595" s="12" t="str">
        <f t="shared" si="28"/>
        <v/>
      </c>
      <c r="N595" s="13">
        <f t="shared" si="29"/>
        <v>0</v>
      </c>
      <c r="O595" s="3"/>
      <c r="P595" s="3"/>
      <c r="Q595" s="3"/>
    </row>
    <row r="596" spans="1:17" ht="15" x14ac:dyDescent="0.25">
      <c r="A596" s="3">
        <f>IF(ISERROR(VLOOKUP(B596,Catalogo!$A$2:$B$415,2,0)),0,(VLOOKUP(B596,Catalogo!$A$2:$B$415,2,0)))</f>
        <v>0</v>
      </c>
      <c r="B596" s="228"/>
      <c r="C596" s="228"/>
      <c r="D596" s="231"/>
      <c r="E596" s="228"/>
      <c r="F596" s="230"/>
      <c r="K596" s="228"/>
      <c r="L596" s="12">
        <f t="shared" si="27"/>
        <v>0</v>
      </c>
      <c r="M596" s="12" t="str">
        <f t="shared" si="28"/>
        <v/>
      </c>
      <c r="N596" s="13">
        <f t="shared" si="29"/>
        <v>0</v>
      </c>
      <c r="O596" s="3"/>
      <c r="P596" s="3"/>
      <c r="Q596" s="3"/>
    </row>
    <row r="597" spans="1:17" ht="15" x14ac:dyDescent="0.25">
      <c r="A597" s="3">
        <f>IF(ISERROR(VLOOKUP(B597,Catalogo!$A$2:$B$415,2,0)),0,(VLOOKUP(B597,Catalogo!$A$2:$B$415,2,0)))</f>
        <v>0</v>
      </c>
      <c r="B597" s="228"/>
      <c r="C597" s="228"/>
      <c r="D597" s="231"/>
      <c r="E597" s="228"/>
      <c r="F597" s="230"/>
      <c r="K597" s="228"/>
      <c r="L597" s="12">
        <f t="shared" si="27"/>
        <v>0</v>
      </c>
      <c r="M597" s="12" t="str">
        <f t="shared" si="28"/>
        <v/>
      </c>
      <c r="N597" s="13">
        <f t="shared" si="29"/>
        <v>0</v>
      </c>
      <c r="O597" s="3"/>
      <c r="P597" s="3"/>
      <c r="Q597" s="3"/>
    </row>
    <row r="598" spans="1:17" ht="15" x14ac:dyDescent="0.25">
      <c r="A598" s="3">
        <f>IF(ISERROR(VLOOKUP(B598,Catalogo!$A$2:$B$415,2,0)),0,(VLOOKUP(B598,Catalogo!$A$2:$B$415,2,0)))</f>
        <v>0</v>
      </c>
      <c r="B598" s="228"/>
      <c r="C598" s="228"/>
      <c r="D598" s="231"/>
      <c r="E598" s="228"/>
      <c r="F598" s="230"/>
      <c r="K598" s="228"/>
      <c r="L598" s="12">
        <f t="shared" si="27"/>
        <v>0</v>
      </c>
      <c r="M598" s="12" t="str">
        <f t="shared" si="28"/>
        <v/>
      </c>
      <c r="N598" s="13">
        <f t="shared" si="29"/>
        <v>0</v>
      </c>
      <c r="O598" s="3"/>
      <c r="P598" s="3"/>
      <c r="Q598" s="3"/>
    </row>
    <row r="599" spans="1:17" ht="15" x14ac:dyDescent="0.25">
      <c r="A599" s="3">
        <f>IF(ISERROR(VLOOKUP(B599,Catalogo!$A$2:$B$415,2,0)),0,(VLOOKUP(B599,Catalogo!$A$2:$B$415,2,0)))</f>
        <v>0</v>
      </c>
      <c r="B599" s="228"/>
      <c r="C599" s="228"/>
      <c r="D599" s="231"/>
      <c r="E599" s="228"/>
      <c r="F599" s="230"/>
      <c r="K599" s="228"/>
      <c r="L599" s="12">
        <f t="shared" si="27"/>
        <v>0</v>
      </c>
      <c r="M599" s="12" t="str">
        <f t="shared" si="28"/>
        <v/>
      </c>
      <c r="N599" s="13">
        <f t="shared" si="29"/>
        <v>0</v>
      </c>
      <c r="O599" s="3"/>
      <c r="P599" s="3"/>
      <c r="Q599" s="3"/>
    </row>
    <row r="600" spans="1:17" ht="15" x14ac:dyDescent="0.25">
      <c r="A600" s="3">
        <f>IF(ISERROR(VLOOKUP(B600,Catalogo!$A$2:$B$415,2,0)),0,(VLOOKUP(B600,Catalogo!$A$2:$B$415,2,0)))</f>
        <v>0</v>
      </c>
      <c r="B600" s="228"/>
      <c r="C600" s="228"/>
      <c r="D600" s="231"/>
      <c r="E600" s="228"/>
      <c r="F600" s="230"/>
      <c r="K600" s="228"/>
      <c r="L600" s="12">
        <f t="shared" si="27"/>
        <v>0</v>
      </c>
      <c r="M600" s="12" t="str">
        <f t="shared" si="28"/>
        <v/>
      </c>
      <c r="N600" s="13">
        <f t="shared" si="29"/>
        <v>0</v>
      </c>
      <c r="O600" s="3"/>
      <c r="P600" s="3"/>
      <c r="Q600" s="3"/>
    </row>
    <row r="601" spans="1:17" ht="15" x14ac:dyDescent="0.25">
      <c r="A601" s="3">
        <f>IF(ISERROR(VLOOKUP(B601,Catalogo!$A$2:$B$415,2,0)),0,(VLOOKUP(B601,Catalogo!$A$2:$B$415,2,0)))</f>
        <v>0</v>
      </c>
      <c r="B601" s="228"/>
      <c r="C601" s="228"/>
      <c r="D601" s="231"/>
      <c r="E601" s="228"/>
      <c r="F601" s="230"/>
      <c r="K601" s="228"/>
      <c r="L601" s="12">
        <f t="shared" si="27"/>
        <v>0</v>
      </c>
      <c r="M601" s="12" t="str">
        <f t="shared" si="28"/>
        <v/>
      </c>
      <c r="N601" s="13">
        <f t="shared" si="29"/>
        <v>0</v>
      </c>
      <c r="O601" s="3"/>
      <c r="P601" s="3"/>
      <c r="Q601" s="3"/>
    </row>
    <row r="602" spans="1:17" ht="15" x14ac:dyDescent="0.25">
      <c r="A602" s="3">
        <f>IF(ISERROR(VLOOKUP(B602,Catalogo!$A$2:$B$415,2,0)),0,(VLOOKUP(B602,Catalogo!$A$2:$B$415,2,0)))</f>
        <v>0</v>
      </c>
      <c r="B602" s="228"/>
      <c r="C602" s="228"/>
      <c r="D602" s="231"/>
      <c r="E602" s="228"/>
      <c r="F602" s="230"/>
      <c r="K602" s="228"/>
      <c r="L602" s="12">
        <f t="shared" si="27"/>
        <v>0</v>
      </c>
      <c r="M602" s="12" t="str">
        <f t="shared" si="28"/>
        <v/>
      </c>
      <c r="N602" s="13">
        <f t="shared" si="29"/>
        <v>0</v>
      </c>
      <c r="O602" s="3"/>
      <c r="P602" s="3"/>
      <c r="Q602" s="3"/>
    </row>
    <row r="603" spans="1:17" ht="15" x14ac:dyDescent="0.25">
      <c r="A603" s="3">
        <f>IF(ISERROR(VLOOKUP(B603,Catalogo!$A$2:$B$415,2,0)),0,(VLOOKUP(B603,Catalogo!$A$2:$B$415,2,0)))</f>
        <v>0</v>
      </c>
      <c r="B603" s="228"/>
      <c r="C603" s="228"/>
      <c r="D603" s="231"/>
      <c r="E603" s="228"/>
      <c r="F603" s="230"/>
      <c r="K603" s="228"/>
      <c r="L603" s="12">
        <f t="shared" si="27"/>
        <v>0</v>
      </c>
      <c r="M603" s="12" t="str">
        <f t="shared" si="28"/>
        <v/>
      </c>
      <c r="N603" s="13">
        <f t="shared" si="29"/>
        <v>0</v>
      </c>
      <c r="O603" s="3"/>
      <c r="P603" s="3"/>
      <c r="Q603" s="3"/>
    </row>
    <row r="604" spans="1:17" ht="15" x14ac:dyDescent="0.25">
      <c r="A604" s="3">
        <f>IF(ISERROR(VLOOKUP(B604,Catalogo!$A$2:$B$415,2,0)),0,(VLOOKUP(B604,Catalogo!$A$2:$B$415,2,0)))</f>
        <v>0</v>
      </c>
      <c r="B604" s="228"/>
      <c r="C604" s="228"/>
      <c r="D604" s="231"/>
      <c r="E604" s="228"/>
      <c r="F604" s="230"/>
      <c r="K604" s="228"/>
      <c r="L604" s="12">
        <f t="shared" si="27"/>
        <v>0</v>
      </c>
      <c r="M604" s="12" t="str">
        <f t="shared" si="28"/>
        <v/>
      </c>
      <c r="N604" s="13">
        <f t="shared" si="29"/>
        <v>0</v>
      </c>
      <c r="O604" s="3"/>
      <c r="P604" s="3"/>
      <c r="Q604" s="3"/>
    </row>
    <row r="605" spans="1:17" ht="15" x14ac:dyDescent="0.25">
      <c r="A605" s="3">
        <f>IF(ISERROR(VLOOKUP(B605,Catalogo!$A$2:$B$415,2,0)),0,(VLOOKUP(B605,Catalogo!$A$2:$B$415,2,0)))</f>
        <v>0</v>
      </c>
      <c r="B605" s="228"/>
      <c r="C605" s="228"/>
      <c r="D605" s="231"/>
      <c r="E605" s="228"/>
      <c r="F605" s="230"/>
      <c r="K605" s="228"/>
      <c r="L605" s="12">
        <f t="shared" si="27"/>
        <v>0</v>
      </c>
      <c r="M605" s="12" t="str">
        <f t="shared" si="28"/>
        <v/>
      </c>
      <c r="N605" s="13">
        <f t="shared" si="29"/>
        <v>0</v>
      </c>
      <c r="O605" s="3"/>
      <c r="P605" s="3"/>
      <c r="Q605" s="3"/>
    </row>
    <row r="606" spans="1:17" ht="15" x14ac:dyDescent="0.25">
      <c r="A606" s="3">
        <f>IF(ISERROR(VLOOKUP(B606,Catalogo!$A$2:$B$415,2,0)),0,(VLOOKUP(B606,Catalogo!$A$2:$B$415,2,0)))</f>
        <v>0</v>
      </c>
      <c r="B606" s="228"/>
      <c r="C606" s="228"/>
      <c r="D606" s="231"/>
      <c r="E606" s="228"/>
      <c r="F606" s="230"/>
      <c r="K606" s="228"/>
      <c r="L606" s="12">
        <f t="shared" si="27"/>
        <v>0</v>
      </c>
      <c r="M606" s="12" t="str">
        <f t="shared" si="28"/>
        <v/>
      </c>
      <c r="N606" s="13">
        <f t="shared" si="29"/>
        <v>0</v>
      </c>
      <c r="O606" s="3"/>
      <c r="P606" s="3"/>
      <c r="Q606" s="3"/>
    </row>
    <row r="607" spans="1:17" ht="15" x14ac:dyDescent="0.25">
      <c r="A607" s="3">
        <f>IF(ISERROR(VLOOKUP(B607,Catalogo!$A$2:$B$415,2,0)),0,(VLOOKUP(B607,Catalogo!$A$2:$B$415,2,0)))</f>
        <v>0</v>
      </c>
      <c r="B607" s="228"/>
      <c r="C607" s="228"/>
      <c r="D607" s="231"/>
      <c r="E607" s="228"/>
      <c r="F607" s="230"/>
      <c r="K607" s="228"/>
      <c r="L607" s="12">
        <f t="shared" si="27"/>
        <v>0</v>
      </c>
      <c r="M607" s="12" t="str">
        <f t="shared" si="28"/>
        <v/>
      </c>
      <c r="N607" s="13">
        <f t="shared" si="29"/>
        <v>0</v>
      </c>
      <c r="O607" s="3"/>
      <c r="P607" s="3"/>
      <c r="Q607" s="3"/>
    </row>
    <row r="608" spans="1:17" ht="15" x14ac:dyDescent="0.25">
      <c r="A608" s="3">
        <f>IF(ISERROR(VLOOKUP(B608,Catalogo!$A$2:$B$415,2,0)),0,(VLOOKUP(B608,Catalogo!$A$2:$B$415,2,0)))</f>
        <v>0</v>
      </c>
      <c r="B608" s="228"/>
      <c r="C608" s="228"/>
      <c r="D608" s="231"/>
      <c r="E608" s="228"/>
      <c r="F608" s="230"/>
      <c r="K608" s="228"/>
      <c r="L608" s="12">
        <f t="shared" si="27"/>
        <v>0</v>
      </c>
      <c r="M608" s="12" t="str">
        <f t="shared" si="28"/>
        <v/>
      </c>
      <c r="N608" s="13">
        <f t="shared" si="29"/>
        <v>0</v>
      </c>
      <c r="O608" s="3"/>
      <c r="P608" s="3"/>
      <c r="Q608" s="3"/>
    </row>
    <row r="609" spans="1:17" ht="15" x14ac:dyDescent="0.25">
      <c r="A609" s="3">
        <f>IF(ISERROR(VLOOKUP(B609,Catalogo!$A$2:$B$415,2,0)),0,(VLOOKUP(B609,Catalogo!$A$2:$B$415,2,0)))</f>
        <v>0</v>
      </c>
      <c r="B609" s="228"/>
      <c r="C609" s="228"/>
      <c r="D609" s="231"/>
      <c r="E609" s="228"/>
      <c r="F609" s="230"/>
      <c r="K609" s="228"/>
      <c r="L609" s="12">
        <f t="shared" si="27"/>
        <v>0</v>
      </c>
      <c r="M609" s="12" t="str">
        <f t="shared" si="28"/>
        <v/>
      </c>
      <c r="N609" s="13">
        <f t="shared" si="29"/>
        <v>0</v>
      </c>
      <c r="O609" s="3"/>
      <c r="P609" s="3"/>
      <c r="Q609" s="3"/>
    </row>
    <row r="610" spans="1:17" ht="15" x14ac:dyDescent="0.25">
      <c r="A610" s="3">
        <f>IF(ISERROR(VLOOKUP(B610,Catalogo!$A$2:$B$415,2,0)),0,(VLOOKUP(B610,Catalogo!$A$2:$B$415,2,0)))</f>
        <v>0</v>
      </c>
      <c r="B610" s="228"/>
      <c r="C610" s="228"/>
      <c r="D610" s="231"/>
      <c r="E610" s="228"/>
      <c r="F610" s="230"/>
      <c r="K610" s="228"/>
      <c r="L610" s="12">
        <f t="shared" si="27"/>
        <v>0</v>
      </c>
      <c r="M610" s="12" t="str">
        <f t="shared" si="28"/>
        <v/>
      </c>
      <c r="N610" s="13">
        <f t="shared" si="29"/>
        <v>0</v>
      </c>
      <c r="O610" s="3"/>
      <c r="P610" s="3"/>
      <c r="Q610" s="3"/>
    </row>
    <row r="611" spans="1:17" ht="15" x14ac:dyDescent="0.25">
      <c r="A611" s="3">
        <f>IF(ISERROR(VLOOKUP(B611,Catalogo!$A$2:$B$415,2,0)),0,(VLOOKUP(B611,Catalogo!$A$2:$B$415,2,0)))</f>
        <v>0</v>
      </c>
      <c r="B611" s="228"/>
      <c r="C611" s="228"/>
      <c r="D611" s="231"/>
      <c r="E611" s="228"/>
      <c r="F611" s="230"/>
      <c r="K611" s="228"/>
      <c r="L611" s="12">
        <f t="shared" si="27"/>
        <v>0</v>
      </c>
      <c r="M611" s="12" t="str">
        <f t="shared" si="28"/>
        <v/>
      </c>
      <c r="N611" s="13">
        <f t="shared" si="29"/>
        <v>0</v>
      </c>
      <c r="O611" s="3"/>
      <c r="P611" s="3"/>
      <c r="Q611" s="3"/>
    </row>
    <row r="612" spans="1:17" ht="15" x14ac:dyDescent="0.25">
      <c r="A612" s="3">
        <f>IF(ISERROR(VLOOKUP(B612,Catalogo!$A$2:$B$415,2,0)),0,(VLOOKUP(B612,Catalogo!$A$2:$B$415,2,0)))</f>
        <v>0</v>
      </c>
      <c r="B612" s="228"/>
      <c r="C612" s="228"/>
      <c r="D612" s="231"/>
      <c r="E612" s="228"/>
      <c r="F612" s="230"/>
      <c r="K612" s="228"/>
      <c r="L612" s="12">
        <f t="shared" si="27"/>
        <v>0</v>
      </c>
      <c r="M612" s="12" t="str">
        <f t="shared" si="28"/>
        <v/>
      </c>
      <c r="N612" s="13">
        <f t="shared" si="29"/>
        <v>0</v>
      </c>
      <c r="O612" s="3"/>
      <c r="P612" s="3"/>
      <c r="Q612" s="3"/>
    </row>
    <row r="613" spans="1:17" ht="15" x14ac:dyDescent="0.25">
      <c r="A613" s="3">
        <f>IF(ISERROR(VLOOKUP(B613,Catalogo!$A$2:$B$415,2,0)),0,(VLOOKUP(B613,Catalogo!$A$2:$B$415,2,0)))</f>
        <v>0</v>
      </c>
      <c r="B613" s="228"/>
      <c r="C613" s="228"/>
      <c r="D613" s="231"/>
      <c r="E613" s="228"/>
      <c r="F613" s="230"/>
      <c r="K613" s="228"/>
      <c r="L613" s="12">
        <f t="shared" si="27"/>
        <v>0</v>
      </c>
      <c r="M613" s="12" t="str">
        <f t="shared" si="28"/>
        <v/>
      </c>
      <c r="N613" s="13">
        <f t="shared" si="29"/>
        <v>0</v>
      </c>
      <c r="O613" s="3"/>
      <c r="P613" s="3"/>
      <c r="Q613" s="3"/>
    </row>
    <row r="614" spans="1:17" ht="15" x14ac:dyDescent="0.25">
      <c r="A614" s="3">
        <f>IF(ISERROR(VLOOKUP(B614,Catalogo!$A$2:$B$415,2,0)),0,(VLOOKUP(B614,Catalogo!$A$2:$B$415,2,0)))</f>
        <v>0</v>
      </c>
      <c r="B614" s="228"/>
      <c r="C614" s="228"/>
      <c r="D614" s="231"/>
      <c r="E614" s="228"/>
      <c r="F614" s="230"/>
      <c r="K614" s="228"/>
      <c r="L614" s="12">
        <f t="shared" si="27"/>
        <v>0</v>
      </c>
      <c r="M614" s="12" t="str">
        <f t="shared" si="28"/>
        <v/>
      </c>
      <c r="N614" s="13">
        <f t="shared" si="29"/>
        <v>0</v>
      </c>
      <c r="O614" s="3"/>
      <c r="P614" s="3"/>
      <c r="Q614" s="3"/>
    </row>
    <row r="615" spans="1:17" ht="15" x14ac:dyDescent="0.25">
      <c r="A615" s="3">
        <f>IF(ISERROR(VLOOKUP(B615,Catalogo!$A$2:$B$415,2,0)),0,(VLOOKUP(B615,Catalogo!$A$2:$B$415,2,0)))</f>
        <v>0</v>
      </c>
      <c r="B615" s="228"/>
      <c r="C615" s="228"/>
      <c r="D615" s="231"/>
      <c r="E615" s="228"/>
      <c r="F615" s="230"/>
      <c r="K615" s="228"/>
      <c r="L615" s="12">
        <f t="shared" si="27"/>
        <v>0</v>
      </c>
      <c r="M615" s="12" t="str">
        <f t="shared" si="28"/>
        <v/>
      </c>
      <c r="N615" s="13">
        <f t="shared" si="29"/>
        <v>0</v>
      </c>
      <c r="O615" s="3"/>
      <c r="P615" s="3"/>
      <c r="Q615" s="3"/>
    </row>
    <row r="616" spans="1:17" ht="15" x14ac:dyDescent="0.25">
      <c r="A616" s="3">
        <f>IF(ISERROR(VLOOKUP(B616,Catalogo!$A$2:$B$415,2,0)),0,(VLOOKUP(B616,Catalogo!$A$2:$B$415,2,0)))</f>
        <v>0</v>
      </c>
      <c r="B616" s="228"/>
      <c r="C616" s="228"/>
      <c r="D616" s="231"/>
      <c r="E616" s="228"/>
      <c r="F616" s="230"/>
      <c r="K616" s="228"/>
      <c r="L616" s="12">
        <f t="shared" si="27"/>
        <v>0</v>
      </c>
      <c r="M616" s="12" t="str">
        <f t="shared" si="28"/>
        <v/>
      </c>
      <c r="N616" s="13">
        <f t="shared" si="29"/>
        <v>0</v>
      </c>
      <c r="O616" s="3"/>
      <c r="P616" s="3"/>
      <c r="Q616" s="3"/>
    </row>
    <row r="617" spans="1:17" ht="15" x14ac:dyDescent="0.25">
      <c r="A617" s="3">
        <f>IF(ISERROR(VLOOKUP(B617,Catalogo!$A$2:$B$415,2,0)),0,(VLOOKUP(B617,Catalogo!$A$2:$B$415,2,0)))</f>
        <v>0</v>
      </c>
      <c r="B617" s="228"/>
      <c r="C617" s="228"/>
      <c r="D617" s="231"/>
      <c r="E617" s="228"/>
      <c r="F617" s="230"/>
      <c r="K617" s="228"/>
      <c r="L617" s="12">
        <f t="shared" si="27"/>
        <v>0</v>
      </c>
      <c r="M617" s="12" t="str">
        <f t="shared" si="28"/>
        <v/>
      </c>
      <c r="N617" s="13">
        <f t="shared" si="29"/>
        <v>0</v>
      </c>
      <c r="O617" s="3"/>
      <c r="P617" s="3"/>
      <c r="Q617" s="3"/>
    </row>
    <row r="618" spans="1:17" ht="15" x14ac:dyDescent="0.25">
      <c r="A618" s="3">
        <f>IF(ISERROR(VLOOKUP(B618,Catalogo!$A$2:$B$415,2,0)),0,(VLOOKUP(B618,Catalogo!$A$2:$B$415,2,0)))</f>
        <v>0</v>
      </c>
      <c r="B618" s="228"/>
      <c r="C618" s="228"/>
      <c r="D618" s="231"/>
      <c r="E618" s="228"/>
      <c r="F618" s="230"/>
      <c r="K618" s="228"/>
      <c r="L618" s="12">
        <f t="shared" si="27"/>
        <v>0</v>
      </c>
      <c r="M618" s="12" t="str">
        <f t="shared" si="28"/>
        <v/>
      </c>
      <c r="N618" s="13">
        <f t="shared" si="29"/>
        <v>0</v>
      </c>
      <c r="O618" s="3"/>
      <c r="P618" s="3"/>
      <c r="Q618" s="3"/>
    </row>
    <row r="619" spans="1:17" ht="15" x14ac:dyDescent="0.25">
      <c r="A619" s="3">
        <f>IF(ISERROR(VLOOKUP(B619,Catalogo!$A$2:$B$415,2,0)),0,(VLOOKUP(B619,Catalogo!$A$2:$B$415,2,0)))</f>
        <v>0</v>
      </c>
      <c r="B619" s="228"/>
      <c r="C619" s="228"/>
      <c r="D619" s="231"/>
      <c r="E619" s="228"/>
      <c r="F619" s="230"/>
      <c r="K619" s="228"/>
      <c r="L619" s="12">
        <f t="shared" si="27"/>
        <v>0</v>
      </c>
      <c r="M619" s="12" t="str">
        <f t="shared" si="28"/>
        <v/>
      </c>
      <c r="N619" s="13">
        <f t="shared" si="29"/>
        <v>0</v>
      </c>
      <c r="O619" s="3"/>
      <c r="P619" s="3"/>
      <c r="Q619" s="3"/>
    </row>
    <row r="620" spans="1:17" ht="15" x14ac:dyDescent="0.25">
      <c r="A620" s="3">
        <f>IF(ISERROR(VLOOKUP(B620,Catalogo!$A$2:$B$415,2,0)),0,(VLOOKUP(B620,Catalogo!$A$2:$B$415,2,0)))</f>
        <v>0</v>
      </c>
      <c r="B620" s="228"/>
      <c r="C620" s="228"/>
      <c r="D620" s="231"/>
      <c r="E620" s="228"/>
      <c r="F620" s="230"/>
      <c r="K620" s="228"/>
      <c r="L620" s="12">
        <f t="shared" si="27"/>
        <v>0</v>
      </c>
      <c r="M620" s="12" t="str">
        <f t="shared" si="28"/>
        <v/>
      </c>
      <c r="N620" s="13">
        <f t="shared" si="29"/>
        <v>0</v>
      </c>
      <c r="O620" s="3"/>
      <c r="P620" s="3"/>
      <c r="Q620" s="3"/>
    </row>
    <row r="621" spans="1:17" ht="15" x14ac:dyDescent="0.25">
      <c r="A621" s="3">
        <f>IF(ISERROR(VLOOKUP(B621,Catalogo!$A$2:$B$415,2,0)),0,(VLOOKUP(B621,Catalogo!$A$2:$B$415,2,0)))</f>
        <v>0</v>
      </c>
      <c r="B621" s="228"/>
      <c r="C621" s="228"/>
      <c r="D621" s="231"/>
      <c r="E621" s="228"/>
      <c r="F621" s="230"/>
      <c r="K621" s="228"/>
      <c r="L621" s="12">
        <f t="shared" si="27"/>
        <v>0</v>
      </c>
      <c r="M621" s="12" t="str">
        <f t="shared" si="28"/>
        <v/>
      </c>
      <c r="N621" s="13">
        <f t="shared" si="29"/>
        <v>0</v>
      </c>
      <c r="O621" s="3"/>
      <c r="P621" s="3"/>
      <c r="Q621" s="3"/>
    </row>
    <row r="622" spans="1:17" ht="15" x14ac:dyDescent="0.25">
      <c r="A622" s="3">
        <f>IF(ISERROR(VLOOKUP(B622,Catalogo!$A$2:$B$415,2,0)),0,(VLOOKUP(B622,Catalogo!$A$2:$B$415,2,0)))</f>
        <v>0</v>
      </c>
      <c r="B622" s="228"/>
      <c r="C622" s="228"/>
      <c r="D622" s="231"/>
      <c r="E622" s="228"/>
      <c r="F622" s="230"/>
      <c r="K622" s="228"/>
      <c r="L622" s="12">
        <f t="shared" si="27"/>
        <v>0</v>
      </c>
      <c r="M622" s="12" t="str">
        <f t="shared" si="28"/>
        <v/>
      </c>
      <c r="N622" s="13">
        <f t="shared" si="29"/>
        <v>0</v>
      </c>
      <c r="O622" s="3"/>
      <c r="P622" s="3"/>
      <c r="Q622" s="3"/>
    </row>
    <row r="623" spans="1:17" ht="15" x14ac:dyDescent="0.25">
      <c r="A623" s="3">
        <f>IF(ISERROR(VLOOKUP(B623,Catalogo!$A$2:$B$415,2,0)),0,(VLOOKUP(B623,Catalogo!$A$2:$B$415,2,0)))</f>
        <v>0</v>
      </c>
      <c r="B623" s="228"/>
      <c r="C623" s="228"/>
      <c r="D623" s="231"/>
      <c r="E623" s="228"/>
      <c r="F623" s="230"/>
      <c r="K623" s="228"/>
      <c r="L623" s="12">
        <f t="shared" si="27"/>
        <v>0</v>
      </c>
      <c r="M623" s="12" t="str">
        <f t="shared" si="28"/>
        <v/>
      </c>
      <c r="N623" s="13">
        <f t="shared" si="29"/>
        <v>0</v>
      </c>
      <c r="O623" s="3"/>
      <c r="P623" s="3"/>
      <c r="Q623" s="3"/>
    </row>
    <row r="624" spans="1:17" ht="15" x14ac:dyDescent="0.25">
      <c r="A624" s="3">
        <f>IF(ISERROR(VLOOKUP(B624,Catalogo!$A$2:$B$415,2,0)),0,(VLOOKUP(B624,Catalogo!$A$2:$B$415,2,0)))</f>
        <v>0</v>
      </c>
      <c r="B624" s="228"/>
      <c r="C624" s="228"/>
      <c r="D624" s="231"/>
      <c r="E624" s="228"/>
      <c r="F624" s="230"/>
      <c r="K624" s="228"/>
      <c r="L624" s="12">
        <f t="shared" si="27"/>
        <v>0</v>
      </c>
      <c r="M624" s="12" t="str">
        <f t="shared" si="28"/>
        <v/>
      </c>
      <c r="N624" s="13">
        <f t="shared" si="29"/>
        <v>0</v>
      </c>
      <c r="O624" s="3"/>
      <c r="P624" s="3"/>
      <c r="Q624" s="3"/>
    </row>
    <row r="625" spans="1:17" ht="15" x14ac:dyDescent="0.25">
      <c r="A625" s="3">
        <f>IF(ISERROR(VLOOKUP(B625,Catalogo!$A$2:$B$415,2,0)),0,(VLOOKUP(B625,Catalogo!$A$2:$B$415,2,0)))</f>
        <v>0</v>
      </c>
      <c r="B625" s="228"/>
      <c r="C625" s="228"/>
      <c r="D625" s="231"/>
      <c r="E625" s="228"/>
      <c r="F625" s="230"/>
      <c r="K625" s="228"/>
      <c r="L625" s="12">
        <f t="shared" si="27"/>
        <v>0</v>
      </c>
      <c r="M625" s="12" t="str">
        <f t="shared" si="28"/>
        <v/>
      </c>
      <c r="N625" s="13">
        <f t="shared" si="29"/>
        <v>0</v>
      </c>
      <c r="O625" s="3"/>
      <c r="P625" s="3"/>
      <c r="Q625" s="3"/>
    </row>
    <row r="626" spans="1:17" ht="15" x14ac:dyDescent="0.25">
      <c r="A626" s="3">
        <f>IF(ISERROR(VLOOKUP(B626,Catalogo!$A$2:$B$415,2,0)),0,(VLOOKUP(B626,Catalogo!$A$2:$B$415,2,0)))</f>
        <v>0</v>
      </c>
      <c r="B626" s="228"/>
      <c r="C626" s="228"/>
      <c r="D626" s="231"/>
      <c r="E626" s="228"/>
      <c r="F626" s="230"/>
      <c r="K626" s="228"/>
      <c r="L626" s="12">
        <f t="shared" si="27"/>
        <v>0</v>
      </c>
      <c r="M626" s="12" t="str">
        <f t="shared" si="28"/>
        <v/>
      </c>
      <c r="N626" s="13">
        <f t="shared" si="29"/>
        <v>0</v>
      </c>
      <c r="O626" s="3"/>
      <c r="P626" s="3"/>
      <c r="Q626" s="3"/>
    </row>
    <row r="627" spans="1:17" ht="15" x14ac:dyDescent="0.25">
      <c r="A627" s="3">
        <f>IF(ISERROR(VLOOKUP(B627,Catalogo!$A$2:$B$415,2,0)),0,(VLOOKUP(B627,Catalogo!$A$2:$B$415,2,0)))</f>
        <v>0</v>
      </c>
      <c r="B627" s="228"/>
      <c r="C627" s="228"/>
      <c r="D627" s="231"/>
      <c r="E627" s="228"/>
      <c r="F627" s="230"/>
      <c r="K627" s="228"/>
      <c r="L627" s="12">
        <f t="shared" si="27"/>
        <v>0</v>
      </c>
      <c r="M627" s="12" t="str">
        <f t="shared" si="28"/>
        <v/>
      </c>
      <c r="N627" s="13">
        <f t="shared" si="29"/>
        <v>0</v>
      </c>
      <c r="O627" s="3"/>
      <c r="P627" s="3"/>
      <c r="Q627" s="3"/>
    </row>
    <row r="628" spans="1:17" ht="15" x14ac:dyDescent="0.25">
      <c r="A628" s="3">
        <f>IF(ISERROR(VLOOKUP(B628,Catalogo!$A$2:$B$415,2,0)),0,(VLOOKUP(B628,Catalogo!$A$2:$B$415,2,0)))</f>
        <v>0</v>
      </c>
      <c r="B628" s="228"/>
      <c r="C628" s="228"/>
      <c r="D628" s="231"/>
      <c r="E628" s="228"/>
      <c r="F628" s="230"/>
      <c r="K628" s="228"/>
      <c r="L628" s="12">
        <f t="shared" si="27"/>
        <v>0</v>
      </c>
      <c r="M628" s="12" t="str">
        <f t="shared" si="28"/>
        <v/>
      </c>
      <c r="N628" s="13">
        <f t="shared" si="29"/>
        <v>0</v>
      </c>
      <c r="O628" s="3"/>
      <c r="P628" s="3"/>
      <c r="Q628" s="3"/>
    </row>
    <row r="629" spans="1:17" ht="15" x14ac:dyDescent="0.25">
      <c r="A629" s="3">
        <f>IF(ISERROR(VLOOKUP(B629,Catalogo!$A$2:$B$415,2,0)),0,(VLOOKUP(B629,Catalogo!$A$2:$B$415,2,0)))</f>
        <v>0</v>
      </c>
      <c r="B629" s="228"/>
      <c r="C629" s="228"/>
      <c r="D629" s="231"/>
      <c r="E629" s="228"/>
      <c r="F629" s="230"/>
      <c r="K629" s="228"/>
      <c r="L629" s="12">
        <f t="shared" si="27"/>
        <v>0</v>
      </c>
      <c r="M629" s="12" t="str">
        <f t="shared" si="28"/>
        <v/>
      </c>
      <c r="N629" s="13">
        <f t="shared" si="29"/>
        <v>0</v>
      </c>
      <c r="O629" s="3"/>
      <c r="P629" s="3"/>
      <c r="Q629" s="3"/>
    </row>
    <row r="630" spans="1:17" ht="15" x14ac:dyDescent="0.25">
      <c r="A630" s="3">
        <f>IF(ISERROR(VLOOKUP(B630,Catalogo!$A$2:$B$415,2,0)),0,(VLOOKUP(B630,Catalogo!$A$2:$B$415,2,0)))</f>
        <v>0</v>
      </c>
      <c r="B630" s="228"/>
      <c r="C630" s="228"/>
      <c r="D630" s="231"/>
      <c r="E630" s="228"/>
      <c r="F630" s="230"/>
      <c r="K630" s="228"/>
      <c r="L630" s="12">
        <f t="shared" si="27"/>
        <v>0</v>
      </c>
      <c r="M630" s="12" t="str">
        <f t="shared" si="28"/>
        <v/>
      </c>
      <c r="N630" s="13">
        <f t="shared" si="29"/>
        <v>0</v>
      </c>
      <c r="O630" s="3"/>
      <c r="P630" s="3"/>
      <c r="Q630" s="3"/>
    </row>
    <row r="631" spans="1:17" ht="15" x14ac:dyDescent="0.25">
      <c r="A631" s="3">
        <f>IF(ISERROR(VLOOKUP(B631,Catalogo!$A$2:$B$415,2,0)),0,(VLOOKUP(B631,Catalogo!$A$2:$B$415,2,0)))</f>
        <v>0</v>
      </c>
      <c r="B631" s="228"/>
      <c r="C631" s="228"/>
      <c r="D631" s="231"/>
      <c r="E631" s="228"/>
      <c r="F631" s="230"/>
      <c r="K631" s="228"/>
      <c r="L631" s="12">
        <f t="shared" si="27"/>
        <v>0</v>
      </c>
      <c r="M631" s="12" t="str">
        <f t="shared" si="28"/>
        <v/>
      </c>
      <c r="N631" s="13">
        <f t="shared" si="29"/>
        <v>0</v>
      </c>
      <c r="O631" s="3"/>
      <c r="P631" s="3"/>
      <c r="Q631" s="3"/>
    </row>
    <row r="632" spans="1:17" ht="15" x14ac:dyDescent="0.25">
      <c r="A632" s="3">
        <f>IF(ISERROR(VLOOKUP(B632,Catalogo!$A$2:$B$415,2,0)),0,(VLOOKUP(B632,Catalogo!$A$2:$B$415,2,0)))</f>
        <v>0</v>
      </c>
      <c r="B632" s="228"/>
      <c r="C632" s="228"/>
      <c r="D632" s="231"/>
      <c r="E632" s="228"/>
      <c r="F632" s="230"/>
      <c r="K632" s="228"/>
      <c r="L632" s="12">
        <f t="shared" si="27"/>
        <v>0</v>
      </c>
      <c r="M632" s="12" t="str">
        <f t="shared" si="28"/>
        <v/>
      </c>
      <c r="N632" s="13">
        <f t="shared" si="29"/>
        <v>0</v>
      </c>
      <c r="O632" s="3"/>
      <c r="P632" s="3"/>
      <c r="Q632" s="3"/>
    </row>
    <row r="633" spans="1:17" ht="15" x14ac:dyDescent="0.25">
      <c r="A633" s="3">
        <f>IF(ISERROR(VLOOKUP(B633,Catalogo!$A$2:$B$415,2,0)),0,(VLOOKUP(B633,Catalogo!$A$2:$B$415,2,0)))</f>
        <v>0</v>
      </c>
      <c r="B633" s="228"/>
      <c r="C633" s="228"/>
      <c r="D633" s="231"/>
      <c r="E633" s="228"/>
      <c r="F633" s="230"/>
      <c r="K633" s="228"/>
      <c r="L633" s="12">
        <f t="shared" si="27"/>
        <v>0</v>
      </c>
      <c r="M633" s="12" t="str">
        <f t="shared" si="28"/>
        <v/>
      </c>
      <c r="N633" s="13">
        <f t="shared" si="29"/>
        <v>0</v>
      </c>
      <c r="O633" s="3"/>
      <c r="P633" s="3"/>
      <c r="Q633" s="3"/>
    </row>
    <row r="634" spans="1:17" ht="15" x14ac:dyDescent="0.25">
      <c r="A634" s="3">
        <f>IF(ISERROR(VLOOKUP(B634,Catalogo!$A$2:$B$415,2,0)),0,(VLOOKUP(B634,Catalogo!$A$2:$B$415,2,0)))</f>
        <v>0</v>
      </c>
      <c r="B634" s="228"/>
      <c r="C634" s="228"/>
      <c r="D634" s="231"/>
      <c r="E634" s="228"/>
      <c r="F634" s="230"/>
      <c r="K634" s="228"/>
      <c r="L634" s="12">
        <f t="shared" si="27"/>
        <v>0</v>
      </c>
      <c r="M634" s="12" t="str">
        <f t="shared" si="28"/>
        <v/>
      </c>
      <c r="N634" s="13">
        <f t="shared" si="29"/>
        <v>0</v>
      </c>
      <c r="O634" s="3"/>
      <c r="P634" s="3"/>
      <c r="Q634" s="3"/>
    </row>
    <row r="635" spans="1:17" ht="15" x14ac:dyDescent="0.25">
      <c r="A635" s="3">
        <f>IF(ISERROR(VLOOKUP(B635,Catalogo!$A$2:$B$415,2,0)),0,(VLOOKUP(B635,Catalogo!$A$2:$B$415,2,0)))</f>
        <v>0</v>
      </c>
      <c r="B635" s="228"/>
      <c r="C635" s="228"/>
      <c r="D635" s="231"/>
      <c r="E635" s="228"/>
      <c r="F635" s="230"/>
      <c r="K635" s="228"/>
      <c r="L635" s="12">
        <f t="shared" si="27"/>
        <v>0</v>
      </c>
      <c r="M635" s="12" t="str">
        <f t="shared" si="28"/>
        <v/>
      </c>
      <c r="N635" s="13">
        <f t="shared" si="29"/>
        <v>0</v>
      </c>
      <c r="O635" s="3"/>
      <c r="P635" s="3"/>
      <c r="Q635" s="3"/>
    </row>
    <row r="636" spans="1:17" ht="15" x14ac:dyDescent="0.25">
      <c r="A636" s="3">
        <f>IF(ISERROR(VLOOKUP(B636,Catalogo!$A$2:$B$415,2,0)),0,(VLOOKUP(B636,Catalogo!$A$2:$B$415,2,0)))</f>
        <v>0</v>
      </c>
      <c r="B636" s="228"/>
      <c r="C636" s="228"/>
      <c r="D636" s="231"/>
      <c r="E636" s="228"/>
      <c r="F636" s="230"/>
      <c r="K636" s="228"/>
      <c r="L636" s="12">
        <f t="shared" si="27"/>
        <v>0</v>
      </c>
      <c r="M636" s="12" t="str">
        <f t="shared" si="28"/>
        <v/>
      </c>
      <c r="N636" s="13">
        <f t="shared" si="29"/>
        <v>0</v>
      </c>
      <c r="O636" s="3"/>
      <c r="P636" s="3"/>
      <c r="Q636" s="3"/>
    </row>
    <row r="637" spans="1:17" ht="15" x14ac:dyDescent="0.25">
      <c r="A637" s="3">
        <f>IF(ISERROR(VLOOKUP(B637,Catalogo!$A$2:$B$415,2,0)),0,(VLOOKUP(B637,Catalogo!$A$2:$B$415,2,0)))</f>
        <v>0</v>
      </c>
      <c r="B637" s="228"/>
      <c r="C637" s="228"/>
      <c r="D637" s="231"/>
      <c r="E637" s="228"/>
      <c r="F637" s="230"/>
      <c r="K637" s="228"/>
      <c r="L637" s="12">
        <f t="shared" si="27"/>
        <v>0</v>
      </c>
      <c r="M637" s="12" t="str">
        <f t="shared" si="28"/>
        <v/>
      </c>
      <c r="N637" s="13">
        <f t="shared" si="29"/>
        <v>0</v>
      </c>
      <c r="O637" s="3"/>
      <c r="P637" s="3"/>
      <c r="Q637" s="3"/>
    </row>
    <row r="638" spans="1:17" ht="15" x14ac:dyDescent="0.25">
      <c r="A638" s="3">
        <f>IF(ISERROR(VLOOKUP(B638,Catalogo!$A$2:$B$415,2,0)),0,(VLOOKUP(B638,Catalogo!$A$2:$B$415,2,0)))</f>
        <v>0</v>
      </c>
      <c r="B638" s="228"/>
      <c r="C638" s="228"/>
      <c r="D638" s="231"/>
      <c r="E638" s="228"/>
      <c r="F638" s="230"/>
      <c r="K638" s="228"/>
      <c r="L638" s="12">
        <f t="shared" si="27"/>
        <v>0</v>
      </c>
      <c r="M638" s="12" t="str">
        <f t="shared" si="28"/>
        <v/>
      </c>
      <c r="N638" s="13">
        <f t="shared" si="29"/>
        <v>0</v>
      </c>
      <c r="O638" s="3"/>
      <c r="P638" s="3"/>
      <c r="Q638" s="3"/>
    </row>
    <row r="639" spans="1:17" ht="15" x14ac:dyDescent="0.25">
      <c r="A639" s="3">
        <f>IF(ISERROR(VLOOKUP(B639,Catalogo!$A$2:$B$415,2,0)),0,(VLOOKUP(B639,Catalogo!$A$2:$B$415,2,0)))</f>
        <v>0</v>
      </c>
      <c r="B639" s="228"/>
      <c r="C639" s="228"/>
      <c r="D639" s="231"/>
      <c r="E639" s="228"/>
      <c r="F639" s="230"/>
      <c r="K639" s="228"/>
      <c r="L639" s="12">
        <f t="shared" si="27"/>
        <v>0</v>
      </c>
      <c r="M639" s="12" t="str">
        <f t="shared" si="28"/>
        <v/>
      </c>
      <c r="N639" s="13">
        <f t="shared" si="29"/>
        <v>0</v>
      </c>
      <c r="O639" s="3"/>
      <c r="P639" s="3"/>
      <c r="Q639" s="3"/>
    </row>
    <row r="640" spans="1:17" ht="15" x14ac:dyDescent="0.25">
      <c r="A640" s="3">
        <f>IF(ISERROR(VLOOKUP(B640,Catalogo!$A$2:$B$415,2,0)),0,(VLOOKUP(B640,Catalogo!$A$2:$B$415,2,0)))</f>
        <v>0</v>
      </c>
      <c r="B640" s="228"/>
      <c r="C640" s="228"/>
      <c r="D640" s="231"/>
      <c r="E640" s="228"/>
      <c r="F640" s="230"/>
      <c r="K640" s="228"/>
      <c r="L640" s="12">
        <f t="shared" si="27"/>
        <v>0</v>
      </c>
      <c r="M640" s="12" t="str">
        <f t="shared" si="28"/>
        <v/>
      </c>
      <c r="N640" s="13">
        <f t="shared" si="29"/>
        <v>0</v>
      </c>
      <c r="O640" s="3"/>
      <c r="P640" s="3"/>
      <c r="Q640" s="3"/>
    </row>
    <row r="641" spans="1:17" ht="15" x14ac:dyDescent="0.25">
      <c r="A641" s="3">
        <f>IF(ISERROR(VLOOKUP(B641,Catalogo!$A$2:$B$415,2,0)),0,(VLOOKUP(B641,Catalogo!$A$2:$B$415,2,0)))</f>
        <v>0</v>
      </c>
      <c r="B641" s="228"/>
      <c r="C641" s="228"/>
      <c r="D641" s="231"/>
      <c r="E641" s="228"/>
      <c r="F641" s="230"/>
      <c r="K641" s="228"/>
      <c r="L641" s="12">
        <f t="shared" si="27"/>
        <v>0</v>
      </c>
      <c r="M641" s="12" t="str">
        <f t="shared" si="28"/>
        <v/>
      </c>
      <c r="N641" s="13">
        <f t="shared" si="29"/>
        <v>0</v>
      </c>
      <c r="O641" s="3"/>
      <c r="P641" s="3"/>
      <c r="Q641" s="3"/>
    </row>
    <row r="642" spans="1:17" ht="15" x14ac:dyDescent="0.25">
      <c r="A642" s="3">
        <f>IF(ISERROR(VLOOKUP(B642,Catalogo!$A$2:$B$415,2,0)),0,(VLOOKUP(B642,Catalogo!$A$2:$B$415,2,0)))</f>
        <v>0</v>
      </c>
      <c r="B642" s="228"/>
      <c r="C642" s="228"/>
      <c r="D642" s="231"/>
      <c r="E642" s="228"/>
      <c r="F642" s="230"/>
      <c r="K642" s="228"/>
      <c r="L642" s="12">
        <f t="shared" ref="L642:L705" si="30">IF(A642="Record Keeping",B642,0)</f>
        <v>0</v>
      </c>
      <c r="M642" s="12" t="str">
        <f t="shared" ref="M642:M705" si="31">LEFT(E642,1)</f>
        <v/>
      </c>
      <c r="N642" s="13">
        <f t="shared" ref="N642:N705" si="32">IF(G642="CAN",F642*0,IF(M642="R",F642*-1,F642*1)*AND(A642="Record Keeping"))</f>
        <v>0</v>
      </c>
      <c r="O642" s="3"/>
      <c r="P642" s="3"/>
      <c r="Q642" s="3"/>
    </row>
    <row r="643" spans="1:17" ht="15" x14ac:dyDescent="0.25">
      <c r="A643" s="3">
        <f>IF(ISERROR(VLOOKUP(B643,Catalogo!$A$2:$B$415,2,0)),0,(VLOOKUP(B643,Catalogo!$A$2:$B$415,2,0)))</f>
        <v>0</v>
      </c>
      <c r="B643" s="228"/>
      <c r="C643" s="228"/>
      <c r="D643" s="231"/>
      <c r="E643" s="228"/>
      <c r="F643" s="230"/>
      <c r="K643" s="228"/>
      <c r="L643" s="12">
        <f t="shared" si="30"/>
        <v>0</v>
      </c>
      <c r="M643" s="12" t="str">
        <f t="shared" si="31"/>
        <v/>
      </c>
      <c r="N643" s="13">
        <f t="shared" si="32"/>
        <v>0</v>
      </c>
      <c r="O643" s="3"/>
      <c r="P643" s="3"/>
      <c r="Q643" s="3"/>
    </row>
    <row r="644" spans="1:17" ht="15" x14ac:dyDescent="0.25">
      <c r="A644" s="3">
        <f>IF(ISERROR(VLOOKUP(B644,Catalogo!$A$2:$B$415,2,0)),0,(VLOOKUP(B644,Catalogo!$A$2:$B$415,2,0)))</f>
        <v>0</v>
      </c>
      <c r="B644" s="228"/>
      <c r="C644" s="228"/>
      <c r="D644" s="231"/>
      <c r="E644" s="228"/>
      <c r="F644" s="230"/>
      <c r="K644" s="228"/>
      <c r="L644" s="12">
        <f t="shared" si="30"/>
        <v>0</v>
      </c>
      <c r="M644" s="12" t="str">
        <f t="shared" si="31"/>
        <v/>
      </c>
      <c r="N644" s="13">
        <f t="shared" si="32"/>
        <v>0</v>
      </c>
      <c r="O644" s="3"/>
      <c r="P644" s="3"/>
      <c r="Q644" s="3"/>
    </row>
    <row r="645" spans="1:17" ht="15" x14ac:dyDescent="0.25">
      <c r="A645" s="3">
        <f>IF(ISERROR(VLOOKUP(B645,Catalogo!$A$2:$B$415,2,0)),0,(VLOOKUP(B645,Catalogo!$A$2:$B$415,2,0)))</f>
        <v>0</v>
      </c>
      <c r="B645" s="228"/>
      <c r="C645" s="228"/>
      <c r="D645" s="231"/>
      <c r="E645" s="228"/>
      <c r="F645" s="230"/>
      <c r="K645" s="228"/>
      <c r="L645" s="12">
        <f t="shared" si="30"/>
        <v>0</v>
      </c>
      <c r="M645" s="12" t="str">
        <f t="shared" si="31"/>
        <v/>
      </c>
      <c r="N645" s="13">
        <f t="shared" si="32"/>
        <v>0</v>
      </c>
      <c r="O645" s="3"/>
      <c r="P645" s="3"/>
      <c r="Q645" s="3"/>
    </row>
    <row r="646" spans="1:17" ht="15" x14ac:dyDescent="0.25">
      <c r="A646" s="3">
        <f>IF(ISERROR(VLOOKUP(B646,Catalogo!$A$2:$B$415,2,0)),0,(VLOOKUP(B646,Catalogo!$A$2:$B$415,2,0)))</f>
        <v>0</v>
      </c>
      <c r="B646" s="228"/>
      <c r="C646" s="228"/>
      <c r="D646" s="231"/>
      <c r="E646" s="228"/>
      <c r="F646" s="230"/>
      <c r="K646" s="228"/>
      <c r="L646" s="12">
        <f t="shared" si="30"/>
        <v>0</v>
      </c>
      <c r="M646" s="12" t="str">
        <f t="shared" si="31"/>
        <v/>
      </c>
      <c r="N646" s="13">
        <f t="shared" si="32"/>
        <v>0</v>
      </c>
      <c r="O646" s="3"/>
      <c r="P646" s="3"/>
      <c r="Q646" s="3"/>
    </row>
    <row r="647" spans="1:17" ht="15" x14ac:dyDescent="0.25">
      <c r="A647" s="3">
        <f>IF(ISERROR(VLOOKUP(B647,Catalogo!$A$2:$B$415,2,0)),0,(VLOOKUP(B647,Catalogo!$A$2:$B$415,2,0)))</f>
        <v>0</v>
      </c>
      <c r="B647" s="228"/>
      <c r="C647" s="228"/>
      <c r="D647" s="231"/>
      <c r="E647" s="228"/>
      <c r="F647" s="230"/>
      <c r="K647" s="228"/>
      <c r="L647" s="12">
        <f t="shared" si="30"/>
        <v>0</v>
      </c>
      <c r="M647" s="12" t="str">
        <f t="shared" si="31"/>
        <v/>
      </c>
      <c r="N647" s="13">
        <f t="shared" si="32"/>
        <v>0</v>
      </c>
      <c r="O647" s="3"/>
      <c r="P647" s="3"/>
      <c r="Q647" s="3"/>
    </row>
    <row r="648" spans="1:17" ht="15" x14ac:dyDescent="0.25">
      <c r="A648" s="3">
        <f>IF(ISERROR(VLOOKUP(B648,Catalogo!$A$2:$B$415,2,0)),0,(VLOOKUP(B648,Catalogo!$A$2:$B$415,2,0)))</f>
        <v>0</v>
      </c>
      <c r="B648" s="228"/>
      <c r="C648" s="228"/>
      <c r="D648" s="231"/>
      <c r="E648" s="228"/>
      <c r="F648" s="230"/>
      <c r="K648" s="228"/>
      <c r="L648" s="12">
        <f t="shared" si="30"/>
        <v>0</v>
      </c>
      <c r="M648" s="12" t="str">
        <f t="shared" si="31"/>
        <v/>
      </c>
      <c r="N648" s="13">
        <f t="shared" si="32"/>
        <v>0</v>
      </c>
      <c r="O648" s="3"/>
      <c r="P648" s="3"/>
      <c r="Q648" s="3"/>
    </row>
    <row r="649" spans="1:17" ht="15" x14ac:dyDescent="0.25">
      <c r="A649" s="3">
        <f>IF(ISERROR(VLOOKUP(B649,Catalogo!$A$2:$B$415,2,0)),0,(VLOOKUP(B649,Catalogo!$A$2:$B$415,2,0)))</f>
        <v>0</v>
      </c>
      <c r="B649" s="228"/>
      <c r="C649" s="228"/>
      <c r="D649" s="231"/>
      <c r="E649" s="228"/>
      <c r="F649" s="230"/>
      <c r="K649" s="228"/>
      <c r="L649" s="12">
        <f t="shared" si="30"/>
        <v>0</v>
      </c>
      <c r="M649" s="12" t="str">
        <f t="shared" si="31"/>
        <v/>
      </c>
      <c r="N649" s="13">
        <f t="shared" si="32"/>
        <v>0</v>
      </c>
      <c r="O649" s="3"/>
      <c r="P649" s="3"/>
      <c r="Q649" s="3"/>
    </row>
    <row r="650" spans="1:17" ht="15" x14ac:dyDescent="0.25">
      <c r="A650" s="3">
        <f>IF(ISERROR(VLOOKUP(B650,Catalogo!$A$2:$B$415,2,0)),0,(VLOOKUP(B650,Catalogo!$A$2:$B$415,2,0)))</f>
        <v>0</v>
      </c>
      <c r="B650" s="228"/>
      <c r="C650" s="228"/>
      <c r="D650" s="231"/>
      <c r="E650" s="228"/>
      <c r="F650" s="230"/>
      <c r="K650" s="228"/>
      <c r="L650" s="12">
        <f t="shared" si="30"/>
        <v>0</v>
      </c>
      <c r="M650" s="12" t="str">
        <f t="shared" si="31"/>
        <v/>
      </c>
      <c r="N650" s="13">
        <f t="shared" si="32"/>
        <v>0</v>
      </c>
      <c r="O650" s="3"/>
      <c r="P650" s="3"/>
      <c r="Q650" s="3"/>
    </row>
    <row r="651" spans="1:17" ht="15" x14ac:dyDescent="0.25">
      <c r="A651" s="3">
        <f>IF(ISERROR(VLOOKUP(B651,Catalogo!$A$2:$B$415,2,0)),0,(VLOOKUP(B651,Catalogo!$A$2:$B$415,2,0)))</f>
        <v>0</v>
      </c>
      <c r="B651" s="228"/>
      <c r="C651" s="228"/>
      <c r="D651" s="231"/>
      <c r="E651" s="228"/>
      <c r="F651" s="230"/>
      <c r="K651" s="228"/>
      <c r="L651" s="12">
        <f t="shared" si="30"/>
        <v>0</v>
      </c>
      <c r="M651" s="12" t="str">
        <f t="shared" si="31"/>
        <v/>
      </c>
      <c r="N651" s="13">
        <f t="shared" si="32"/>
        <v>0</v>
      </c>
      <c r="O651" s="3"/>
      <c r="P651" s="3"/>
      <c r="Q651" s="3"/>
    </row>
    <row r="652" spans="1:17" ht="15" x14ac:dyDescent="0.25">
      <c r="A652" s="3">
        <f>IF(ISERROR(VLOOKUP(B652,Catalogo!$A$2:$B$415,2,0)),0,(VLOOKUP(B652,Catalogo!$A$2:$B$415,2,0)))</f>
        <v>0</v>
      </c>
      <c r="B652" s="228"/>
      <c r="C652" s="228"/>
      <c r="D652" s="231"/>
      <c r="E652" s="228"/>
      <c r="F652" s="230"/>
      <c r="K652" s="228"/>
      <c r="L652" s="12">
        <f t="shared" si="30"/>
        <v>0</v>
      </c>
      <c r="M652" s="12" t="str">
        <f t="shared" si="31"/>
        <v/>
      </c>
      <c r="N652" s="13">
        <f t="shared" si="32"/>
        <v>0</v>
      </c>
      <c r="O652" s="3"/>
      <c r="P652" s="3"/>
      <c r="Q652" s="3"/>
    </row>
    <row r="653" spans="1:17" ht="15" x14ac:dyDescent="0.25">
      <c r="A653" s="3">
        <f>IF(ISERROR(VLOOKUP(B653,Catalogo!$A$2:$B$415,2,0)),0,(VLOOKUP(B653,Catalogo!$A$2:$B$415,2,0)))</f>
        <v>0</v>
      </c>
      <c r="B653" s="228"/>
      <c r="C653" s="228"/>
      <c r="D653" s="231"/>
      <c r="E653" s="228"/>
      <c r="F653" s="230"/>
      <c r="K653" s="228"/>
      <c r="L653" s="12">
        <f t="shared" si="30"/>
        <v>0</v>
      </c>
      <c r="M653" s="12" t="str">
        <f t="shared" si="31"/>
        <v/>
      </c>
      <c r="N653" s="13">
        <f t="shared" si="32"/>
        <v>0</v>
      </c>
      <c r="O653" s="3"/>
      <c r="P653" s="3"/>
      <c r="Q653" s="3"/>
    </row>
    <row r="654" spans="1:17" ht="15" x14ac:dyDescent="0.25">
      <c r="A654" s="3">
        <f>IF(ISERROR(VLOOKUP(B654,Catalogo!$A$2:$B$415,2,0)),0,(VLOOKUP(B654,Catalogo!$A$2:$B$415,2,0)))</f>
        <v>0</v>
      </c>
      <c r="B654" s="228"/>
      <c r="C654" s="228"/>
      <c r="D654" s="231"/>
      <c r="E654" s="228"/>
      <c r="F654" s="230"/>
      <c r="K654" s="228"/>
      <c r="L654" s="12">
        <f t="shared" si="30"/>
        <v>0</v>
      </c>
      <c r="M654" s="12" t="str">
        <f t="shared" si="31"/>
        <v/>
      </c>
      <c r="N654" s="13">
        <f t="shared" si="32"/>
        <v>0</v>
      </c>
      <c r="O654" s="3"/>
      <c r="P654" s="3"/>
      <c r="Q654" s="3"/>
    </row>
    <row r="655" spans="1:17" ht="15" x14ac:dyDescent="0.25">
      <c r="A655" s="3">
        <f>IF(ISERROR(VLOOKUP(B655,Catalogo!$A$2:$B$415,2,0)),0,(VLOOKUP(B655,Catalogo!$A$2:$B$415,2,0)))</f>
        <v>0</v>
      </c>
      <c r="B655" s="228"/>
      <c r="C655" s="228"/>
      <c r="D655" s="231"/>
      <c r="E655" s="228"/>
      <c r="F655" s="230"/>
      <c r="K655" s="228"/>
      <c r="L655" s="12">
        <f t="shared" si="30"/>
        <v>0</v>
      </c>
      <c r="M655" s="12" t="str">
        <f t="shared" si="31"/>
        <v/>
      </c>
      <c r="N655" s="13">
        <f t="shared" si="32"/>
        <v>0</v>
      </c>
      <c r="O655" s="3"/>
      <c r="P655" s="3"/>
      <c r="Q655" s="3"/>
    </row>
    <row r="656" spans="1:17" ht="15" x14ac:dyDescent="0.25">
      <c r="A656" s="3">
        <f>IF(ISERROR(VLOOKUP(B656,Catalogo!$A$2:$B$415,2,0)),0,(VLOOKUP(B656,Catalogo!$A$2:$B$415,2,0)))</f>
        <v>0</v>
      </c>
      <c r="B656" s="228"/>
      <c r="C656" s="228"/>
      <c r="D656" s="231"/>
      <c r="E656" s="228"/>
      <c r="F656" s="230"/>
      <c r="K656" s="228"/>
      <c r="L656" s="12">
        <f t="shared" si="30"/>
        <v>0</v>
      </c>
      <c r="M656" s="12" t="str">
        <f t="shared" si="31"/>
        <v/>
      </c>
      <c r="N656" s="13">
        <f t="shared" si="32"/>
        <v>0</v>
      </c>
      <c r="O656" s="3"/>
      <c r="P656" s="3"/>
      <c r="Q656" s="3"/>
    </row>
    <row r="657" spans="1:17" ht="15" x14ac:dyDescent="0.25">
      <c r="A657" s="3">
        <f>IF(ISERROR(VLOOKUP(B657,Catalogo!$A$2:$B$415,2,0)),0,(VLOOKUP(B657,Catalogo!$A$2:$B$415,2,0)))</f>
        <v>0</v>
      </c>
      <c r="B657" s="228"/>
      <c r="C657" s="228"/>
      <c r="D657" s="231"/>
      <c r="E657" s="228"/>
      <c r="F657" s="230"/>
      <c r="K657" s="228"/>
      <c r="L657" s="12">
        <f t="shared" si="30"/>
        <v>0</v>
      </c>
      <c r="M657" s="12" t="str">
        <f t="shared" si="31"/>
        <v/>
      </c>
      <c r="N657" s="13">
        <f t="shared" si="32"/>
        <v>0</v>
      </c>
      <c r="O657" s="3"/>
      <c r="P657" s="3"/>
      <c r="Q657" s="3"/>
    </row>
    <row r="658" spans="1:17" ht="15" x14ac:dyDescent="0.25">
      <c r="A658" s="3">
        <f>IF(ISERROR(VLOOKUP(B658,Catalogo!$A$2:$B$415,2,0)),0,(VLOOKUP(B658,Catalogo!$A$2:$B$415,2,0)))</f>
        <v>0</v>
      </c>
      <c r="B658" s="228"/>
      <c r="C658" s="228"/>
      <c r="D658" s="231"/>
      <c r="E658" s="228"/>
      <c r="F658" s="230"/>
      <c r="K658" s="228"/>
      <c r="L658" s="12">
        <f t="shared" si="30"/>
        <v>0</v>
      </c>
      <c r="M658" s="12" t="str">
        <f t="shared" si="31"/>
        <v/>
      </c>
      <c r="N658" s="13">
        <f t="shared" si="32"/>
        <v>0</v>
      </c>
      <c r="O658" s="3"/>
      <c r="P658" s="3"/>
      <c r="Q658" s="3"/>
    </row>
    <row r="659" spans="1:17" ht="15" x14ac:dyDescent="0.25">
      <c r="A659" s="3">
        <f>IF(ISERROR(VLOOKUP(B659,Catalogo!$A$2:$B$415,2,0)),0,(VLOOKUP(B659,Catalogo!$A$2:$B$415,2,0)))</f>
        <v>0</v>
      </c>
      <c r="B659" s="228"/>
      <c r="C659" s="228"/>
      <c r="D659" s="231"/>
      <c r="E659" s="228"/>
      <c r="F659" s="230"/>
      <c r="K659" s="228"/>
      <c r="L659" s="12">
        <f t="shared" si="30"/>
        <v>0</v>
      </c>
      <c r="M659" s="12" t="str">
        <f t="shared" si="31"/>
        <v/>
      </c>
      <c r="N659" s="13">
        <f t="shared" si="32"/>
        <v>0</v>
      </c>
      <c r="O659" s="3"/>
      <c r="P659" s="3"/>
      <c r="Q659" s="3"/>
    </row>
    <row r="660" spans="1:17" ht="15" x14ac:dyDescent="0.25">
      <c r="A660" s="3">
        <f>IF(ISERROR(VLOOKUP(B660,Catalogo!$A$2:$B$415,2,0)),0,(VLOOKUP(B660,Catalogo!$A$2:$B$415,2,0)))</f>
        <v>0</v>
      </c>
      <c r="B660" s="228"/>
      <c r="C660" s="228"/>
      <c r="D660" s="231"/>
      <c r="E660" s="228"/>
      <c r="F660" s="230"/>
      <c r="K660" s="228"/>
      <c r="L660" s="12">
        <f t="shared" si="30"/>
        <v>0</v>
      </c>
      <c r="M660" s="12" t="str">
        <f t="shared" si="31"/>
        <v/>
      </c>
      <c r="N660" s="13">
        <f t="shared" si="32"/>
        <v>0</v>
      </c>
      <c r="O660" s="3"/>
      <c r="P660" s="3"/>
      <c r="Q660" s="3"/>
    </row>
    <row r="661" spans="1:17" ht="15" x14ac:dyDescent="0.25">
      <c r="A661" s="3">
        <f>IF(ISERROR(VLOOKUP(B661,Catalogo!$A$2:$B$415,2,0)),0,(VLOOKUP(B661,Catalogo!$A$2:$B$415,2,0)))</f>
        <v>0</v>
      </c>
      <c r="B661" s="228"/>
      <c r="C661" s="228"/>
      <c r="D661" s="231"/>
      <c r="E661" s="228"/>
      <c r="F661" s="230"/>
      <c r="K661" s="228"/>
      <c r="L661" s="12">
        <f t="shared" si="30"/>
        <v>0</v>
      </c>
      <c r="M661" s="12" t="str">
        <f t="shared" si="31"/>
        <v/>
      </c>
      <c r="N661" s="13">
        <f t="shared" si="32"/>
        <v>0</v>
      </c>
      <c r="O661" s="3"/>
      <c r="P661" s="3"/>
      <c r="Q661" s="3"/>
    </row>
    <row r="662" spans="1:17" ht="15" x14ac:dyDescent="0.25">
      <c r="A662" s="3">
        <f>IF(ISERROR(VLOOKUP(B662,Catalogo!$A$2:$B$415,2,0)),0,(VLOOKUP(B662,Catalogo!$A$2:$B$415,2,0)))</f>
        <v>0</v>
      </c>
      <c r="B662" s="228"/>
      <c r="C662" s="228"/>
      <c r="D662" s="231"/>
      <c r="E662" s="228"/>
      <c r="F662" s="230"/>
      <c r="K662" s="228"/>
      <c r="L662" s="12">
        <f t="shared" si="30"/>
        <v>0</v>
      </c>
      <c r="M662" s="12" t="str">
        <f t="shared" si="31"/>
        <v/>
      </c>
      <c r="N662" s="13">
        <f t="shared" si="32"/>
        <v>0</v>
      </c>
      <c r="O662" s="3"/>
      <c r="P662" s="3"/>
      <c r="Q662" s="3"/>
    </row>
    <row r="663" spans="1:17" ht="15" x14ac:dyDescent="0.25">
      <c r="A663" s="3">
        <f>IF(ISERROR(VLOOKUP(B663,Catalogo!$A$2:$B$415,2,0)),0,(VLOOKUP(B663,Catalogo!$A$2:$B$415,2,0)))</f>
        <v>0</v>
      </c>
      <c r="B663" s="228"/>
      <c r="C663" s="228"/>
      <c r="D663" s="231"/>
      <c r="E663" s="228"/>
      <c r="F663" s="230"/>
      <c r="K663" s="228"/>
      <c r="L663" s="12">
        <f t="shared" si="30"/>
        <v>0</v>
      </c>
      <c r="M663" s="12" t="str">
        <f t="shared" si="31"/>
        <v/>
      </c>
      <c r="N663" s="13">
        <f t="shared" si="32"/>
        <v>0</v>
      </c>
      <c r="O663" s="3"/>
      <c r="P663" s="3"/>
      <c r="Q663" s="3"/>
    </row>
    <row r="664" spans="1:17" ht="15" x14ac:dyDescent="0.25">
      <c r="A664" s="3">
        <f>IF(ISERROR(VLOOKUP(B664,Catalogo!$A$2:$B$415,2,0)),0,(VLOOKUP(B664,Catalogo!$A$2:$B$415,2,0)))</f>
        <v>0</v>
      </c>
      <c r="B664" s="228"/>
      <c r="C664" s="228"/>
      <c r="D664" s="231"/>
      <c r="E664" s="228"/>
      <c r="F664" s="230"/>
      <c r="K664" s="228"/>
      <c r="L664" s="12">
        <f t="shared" si="30"/>
        <v>0</v>
      </c>
      <c r="M664" s="12" t="str">
        <f t="shared" si="31"/>
        <v/>
      </c>
      <c r="N664" s="13">
        <f t="shared" si="32"/>
        <v>0</v>
      </c>
      <c r="O664" s="3"/>
      <c r="P664" s="3"/>
      <c r="Q664" s="3"/>
    </row>
    <row r="665" spans="1:17" ht="15" x14ac:dyDescent="0.25">
      <c r="A665" s="3">
        <f>IF(ISERROR(VLOOKUP(B665,Catalogo!$A$2:$B$415,2,0)),0,(VLOOKUP(B665,Catalogo!$A$2:$B$415,2,0)))</f>
        <v>0</v>
      </c>
      <c r="B665" s="228"/>
      <c r="C665" s="228"/>
      <c r="D665" s="231"/>
      <c r="E665" s="228"/>
      <c r="F665" s="230"/>
      <c r="K665" s="228"/>
      <c r="L665" s="12">
        <f t="shared" si="30"/>
        <v>0</v>
      </c>
      <c r="M665" s="12" t="str">
        <f t="shared" si="31"/>
        <v/>
      </c>
      <c r="N665" s="13">
        <f t="shared" si="32"/>
        <v>0</v>
      </c>
      <c r="O665" s="3"/>
      <c r="P665" s="3"/>
      <c r="Q665" s="3"/>
    </row>
    <row r="666" spans="1:17" ht="15" x14ac:dyDescent="0.25">
      <c r="A666" s="3">
        <f>IF(ISERROR(VLOOKUP(B666,Catalogo!$A$2:$B$415,2,0)),0,(VLOOKUP(B666,Catalogo!$A$2:$B$415,2,0)))</f>
        <v>0</v>
      </c>
      <c r="B666" s="228"/>
      <c r="C666" s="228"/>
      <c r="D666" s="231"/>
      <c r="E666" s="228"/>
      <c r="F666" s="230"/>
      <c r="K666" s="228"/>
      <c r="L666" s="12">
        <f t="shared" si="30"/>
        <v>0</v>
      </c>
      <c r="M666" s="12" t="str">
        <f t="shared" si="31"/>
        <v/>
      </c>
      <c r="N666" s="13">
        <f t="shared" si="32"/>
        <v>0</v>
      </c>
      <c r="O666" s="3"/>
      <c r="P666" s="3"/>
      <c r="Q666" s="3"/>
    </row>
    <row r="667" spans="1:17" ht="15" x14ac:dyDescent="0.25">
      <c r="A667" s="3">
        <f>IF(ISERROR(VLOOKUP(B667,Catalogo!$A$2:$B$415,2,0)),0,(VLOOKUP(B667,Catalogo!$A$2:$B$415,2,0)))</f>
        <v>0</v>
      </c>
      <c r="B667" s="228"/>
      <c r="C667" s="228"/>
      <c r="D667" s="231"/>
      <c r="E667" s="228"/>
      <c r="F667" s="230"/>
      <c r="K667" s="228"/>
      <c r="L667" s="12">
        <f t="shared" si="30"/>
        <v>0</v>
      </c>
      <c r="M667" s="12" t="str">
        <f t="shared" si="31"/>
        <v/>
      </c>
      <c r="N667" s="13">
        <f t="shared" si="32"/>
        <v>0</v>
      </c>
      <c r="O667" s="3"/>
      <c r="P667" s="3"/>
      <c r="Q667" s="3"/>
    </row>
    <row r="668" spans="1:17" ht="15" x14ac:dyDescent="0.25">
      <c r="A668" s="3">
        <f>IF(ISERROR(VLOOKUP(B668,Catalogo!$A$2:$B$415,2,0)),0,(VLOOKUP(B668,Catalogo!$A$2:$B$415,2,0)))</f>
        <v>0</v>
      </c>
      <c r="B668" s="228"/>
      <c r="C668" s="228"/>
      <c r="D668" s="231"/>
      <c r="E668" s="228"/>
      <c r="F668" s="230"/>
      <c r="K668" s="228"/>
      <c r="L668" s="12">
        <f t="shared" si="30"/>
        <v>0</v>
      </c>
      <c r="M668" s="12" t="str">
        <f t="shared" si="31"/>
        <v/>
      </c>
      <c r="N668" s="13">
        <f t="shared" si="32"/>
        <v>0</v>
      </c>
      <c r="O668" s="3"/>
      <c r="P668" s="3"/>
      <c r="Q668" s="3"/>
    </row>
    <row r="669" spans="1:17" ht="15" x14ac:dyDescent="0.25">
      <c r="A669" s="3">
        <f>IF(ISERROR(VLOOKUP(B669,Catalogo!$A$2:$B$415,2,0)),0,(VLOOKUP(B669,Catalogo!$A$2:$B$415,2,0)))</f>
        <v>0</v>
      </c>
      <c r="B669" s="228"/>
      <c r="C669" s="228"/>
      <c r="D669" s="231"/>
      <c r="E669" s="228"/>
      <c r="F669" s="230"/>
      <c r="K669" s="228"/>
      <c r="L669" s="12">
        <f t="shared" si="30"/>
        <v>0</v>
      </c>
      <c r="M669" s="12" t="str">
        <f t="shared" si="31"/>
        <v/>
      </c>
      <c r="N669" s="13">
        <f t="shared" si="32"/>
        <v>0</v>
      </c>
      <c r="O669" s="3"/>
      <c r="P669" s="3"/>
      <c r="Q669" s="3"/>
    </row>
    <row r="670" spans="1:17" ht="15" x14ac:dyDescent="0.25">
      <c r="A670" s="3">
        <f>IF(ISERROR(VLOOKUP(B670,Catalogo!$A$2:$B$415,2,0)),0,(VLOOKUP(B670,Catalogo!$A$2:$B$415,2,0)))</f>
        <v>0</v>
      </c>
      <c r="B670" s="228"/>
      <c r="C670" s="228"/>
      <c r="D670" s="231"/>
      <c r="E670" s="228"/>
      <c r="F670" s="230"/>
      <c r="K670" s="228"/>
      <c r="L670" s="12">
        <f t="shared" si="30"/>
        <v>0</v>
      </c>
      <c r="M670" s="12" t="str">
        <f t="shared" si="31"/>
        <v/>
      </c>
      <c r="N670" s="13">
        <f t="shared" si="32"/>
        <v>0</v>
      </c>
      <c r="O670" s="3"/>
      <c r="P670" s="3"/>
      <c r="Q670" s="3"/>
    </row>
    <row r="671" spans="1:17" ht="15" x14ac:dyDescent="0.25">
      <c r="A671" s="3">
        <f>IF(ISERROR(VLOOKUP(B671,Catalogo!$A$2:$B$415,2,0)),0,(VLOOKUP(B671,Catalogo!$A$2:$B$415,2,0)))</f>
        <v>0</v>
      </c>
      <c r="B671" s="228"/>
      <c r="C671" s="228"/>
      <c r="D671" s="231"/>
      <c r="E671" s="228"/>
      <c r="F671" s="230"/>
      <c r="K671" s="228"/>
      <c r="L671" s="12">
        <f t="shared" si="30"/>
        <v>0</v>
      </c>
      <c r="M671" s="12" t="str">
        <f t="shared" si="31"/>
        <v/>
      </c>
      <c r="N671" s="13">
        <f t="shared" si="32"/>
        <v>0</v>
      </c>
      <c r="O671" s="3"/>
      <c r="P671" s="3"/>
      <c r="Q671" s="3"/>
    </row>
    <row r="672" spans="1:17" ht="15" x14ac:dyDescent="0.25">
      <c r="A672" s="3">
        <f>IF(ISERROR(VLOOKUP(B672,Catalogo!$A$2:$B$415,2,0)),0,(VLOOKUP(B672,Catalogo!$A$2:$B$415,2,0)))</f>
        <v>0</v>
      </c>
      <c r="B672" s="228"/>
      <c r="C672" s="228"/>
      <c r="D672" s="231"/>
      <c r="E672" s="228"/>
      <c r="F672" s="230"/>
      <c r="K672" s="228"/>
      <c r="L672" s="12">
        <f t="shared" si="30"/>
        <v>0</v>
      </c>
      <c r="M672" s="12" t="str">
        <f t="shared" si="31"/>
        <v/>
      </c>
      <c r="N672" s="13">
        <f t="shared" si="32"/>
        <v>0</v>
      </c>
      <c r="O672" s="3"/>
      <c r="P672" s="3"/>
      <c r="Q672" s="3"/>
    </row>
    <row r="673" spans="1:17" ht="15" x14ac:dyDescent="0.25">
      <c r="A673" s="3">
        <f>IF(ISERROR(VLOOKUP(B673,Catalogo!$A$2:$B$415,2,0)),0,(VLOOKUP(B673,Catalogo!$A$2:$B$415,2,0)))</f>
        <v>0</v>
      </c>
      <c r="B673" s="228"/>
      <c r="C673" s="228"/>
      <c r="D673" s="231"/>
      <c r="E673" s="228"/>
      <c r="F673" s="230"/>
      <c r="K673" s="228"/>
      <c r="L673" s="12">
        <f t="shared" si="30"/>
        <v>0</v>
      </c>
      <c r="M673" s="12" t="str">
        <f t="shared" si="31"/>
        <v/>
      </c>
      <c r="N673" s="13">
        <f t="shared" si="32"/>
        <v>0</v>
      </c>
      <c r="O673" s="3"/>
      <c r="P673" s="3"/>
      <c r="Q673" s="3"/>
    </row>
    <row r="674" spans="1:17" ht="15" x14ac:dyDescent="0.25">
      <c r="A674" s="3">
        <f>IF(ISERROR(VLOOKUP(B674,Catalogo!$A$2:$B$415,2,0)),0,(VLOOKUP(B674,Catalogo!$A$2:$B$415,2,0)))</f>
        <v>0</v>
      </c>
      <c r="B674" s="228"/>
      <c r="C674" s="228"/>
      <c r="D674" s="231"/>
      <c r="E674" s="228"/>
      <c r="F674" s="230"/>
      <c r="K674" s="228"/>
      <c r="L674" s="12">
        <f t="shared" si="30"/>
        <v>0</v>
      </c>
      <c r="M674" s="12" t="str">
        <f t="shared" si="31"/>
        <v/>
      </c>
      <c r="N674" s="13">
        <f t="shared" si="32"/>
        <v>0</v>
      </c>
      <c r="O674" s="3"/>
      <c r="P674" s="3"/>
      <c r="Q674" s="3"/>
    </row>
    <row r="675" spans="1:17" ht="15" x14ac:dyDescent="0.25">
      <c r="A675" s="3">
        <f>IF(ISERROR(VLOOKUP(B675,Catalogo!$A$2:$B$415,2,0)),0,(VLOOKUP(B675,Catalogo!$A$2:$B$415,2,0)))</f>
        <v>0</v>
      </c>
      <c r="B675" s="228"/>
      <c r="C675" s="228"/>
      <c r="D675" s="231"/>
      <c r="E675" s="228"/>
      <c r="F675" s="230"/>
      <c r="K675" s="228"/>
      <c r="L675" s="12">
        <f t="shared" si="30"/>
        <v>0</v>
      </c>
      <c r="M675" s="12" t="str">
        <f t="shared" si="31"/>
        <v/>
      </c>
      <c r="N675" s="13">
        <f t="shared" si="32"/>
        <v>0</v>
      </c>
      <c r="O675" s="3"/>
      <c r="P675" s="3"/>
      <c r="Q675" s="3"/>
    </row>
    <row r="676" spans="1:17" ht="15" x14ac:dyDescent="0.25">
      <c r="A676" s="3">
        <f>IF(ISERROR(VLOOKUP(B676,Catalogo!$A$2:$B$415,2,0)),0,(VLOOKUP(B676,Catalogo!$A$2:$B$415,2,0)))</f>
        <v>0</v>
      </c>
      <c r="B676" s="228"/>
      <c r="C676" s="228"/>
      <c r="D676" s="231"/>
      <c r="E676" s="228"/>
      <c r="F676" s="230"/>
      <c r="K676" s="228"/>
      <c r="L676" s="12">
        <f t="shared" si="30"/>
        <v>0</v>
      </c>
      <c r="M676" s="12" t="str">
        <f t="shared" si="31"/>
        <v/>
      </c>
      <c r="N676" s="13">
        <f t="shared" si="32"/>
        <v>0</v>
      </c>
      <c r="O676" s="3"/>
      <c r="P676" s="3"/>
      <c r="Q676" s="3"/>
    </row>
    <row r="677" spans="1:17" ht="15" x14ac:dyDescent="0.25">
      <c r="A677" s="3">
        <f>IF(ISERROR(VLOOKUP(B677,Catalogo!$A$2:$B$415,2,0)),0,(VLOOKUP(B677,Catalogo!$A$2:$B$415,2,0)))</f>
        <v>0</v>
      </c>
      <c r="B677" s="228"/>
      <c r="C677" s="228"/>
      <c r="D677" s="231"/>
      <c r="E677" s="228"/>
      <c r="F677" s="230"/>
      <c r="K677" s="228"/>
      <c r="L677" s="12">
        <f t="shared" si="30"/>
        <v>0</v>
      </c>
      <c r="M677" s="12" t="str">
        <f t="shared" si="31"/>
        <v/>
      </c>
      <c r="N677" s="13">
        <f t="shared" si="32"/>
        <v>0</v>
      </c>
      <c r="O677" s="3"/>
      <c r="P677" s="3"/>
      <c r="Q677" s="3"/>
    </row>
    <row r="678" spans="1:17" ht="15" x14ac:dyDescent="0.25">
      <c r="A678" s="3">
        <f>IF(ISERROR(VLOOKUP(B678,Catalogo!$A$2:$B$415,2,0)),0,(VLOOKUP(B678,Catalogo!$A$2:$B$415,2,0)))</f>
        <v>0</v>
      </c>
      <c r="B678" s="228"/>
      <c r="C678" s="228"/>
      <c r="D678" s="231"/>
      <c r="E678" s="228"/>
      <c r="F678" s="230"/>
      <c r="K678" s="228"/>
      <c r="L678" s="12">
        <f t="shared" si="30"/>
        <v>0</v>
      </c>
      <c r="M678" s="12" t="str">
        <f t="shared" si="31"/>
        <v/>
      </c>
      <c r="N678" s="13">
        <f t="shared" si="32"/>
        <v>0</v>
      </c>
      <c r="O678" s="3"/>
      <c r="P678" s="3"/>
      <c r="Q678" s="3"/>
    </row>
    <row r="679" spans="1:17" ht="15" x14ac:dyDescent="0.25">
      <c r="A679" s="3">
        <f>IF(ISERROR(VLOOKUP(B679,Catalogo!$A$2:$B$415,2,0)),0,(VLOOKUP(B679,Catalogo!$A$2:$B$415,2,0)))</f>
        <v>0</v>
      </c>
      <c r="B679" s="228"/>
      <c r="C679" s="228"/>
      <c r="D679" s="231"/>
      <c r="E679" s="228"/>
      <c r="F679" s="230"/>
      <c r="K679" s="228"/>
      <c r="L679" s="12">
        <f t="shared" si="30"/>
        <v>0</v>
      </c>
      <c r="M679" s="12" t="str">
        <f t="shared" si="31"/>
        <v/>
      </c>
      <c r="N679" s="13">
        <f t="shared" si="32"/>
        <v>0</v>
      </c>
      <c r="O679" s="3"/>
      <c r="P679" s="3"/>
      <c r="Q679" s="3"/>
    </row>
    <row r="680" spans="1:17" ht="15" x14ac:dyDescent="0.25">
      <c r="A680" s="3">
        <f>IF(ISERROR(VLOOKUP(B680,Catalogo!$A$2:$B$415,2,0)),0,(VLOOKUP(B680,Catalogo!$A$2:$B$415,2,0)))</f>
        <v>0</v>
      </c>
      <c r="B680" s="228"/>
      <c r="C680" s="228"/>
      <c r="D680" s="231"/>
      <c r="E680" s="228"/>
      <c r="F680" s="230"/>
      <c r="K680" s="228"/>
      <c r="L680" s="12">
        <f t="shared" si="30"/>
        <v>0</v>
      </c>
      <c r="M680" s="12" t="str">
        <f t="shared" si="31"/>
        <v/>
      </c>
      <c r="N680" s="13">
        <f t="shared" si="32"/>
        <v>0</v>
      </c>
      <c r="O680" s="3"/>
      <c r="P680" s="3"/>
      <c r="Q680" s="3"/>
    </row>
    <row r="681" spans="1:17" ht="15" x14ac:dyDescent="0.25">
      <c r="A681" s="3">
        <f>IF(ISERROR(VLOOKUP(B681,Catalogo!$A$2:$B$415,2,0)),0,(VLOOKUP(B681,Catalogo!$A$2:$B$415,2,0)))</f>
        <v>0</v>
      </c>
      <c r="B681" s="228"/>
      <c r="C681" s="228"/>
      <c r="D681" s="231"/>
      <c r="E681" s="228"/>
      <c r="F681" s="230"/>
      <c r="K681" s="228"/>
      <c r="L681" s="12">
        <f t="shared" si="30"/>
        <v>0</v>
      </c>
      <c r="M681" s="12" t="str">
        <f t="shared" si="31"/>
        <v/>
      </c>
      <c r="N681" s="13">
        <f t="shared" si="32"/>
        <v>0</v>
      </c>
      <c r="O681" s="3"/>
      <c r="P681" s="3"/>
      <c r="Q681" s="3"/>
    </row>
    <row r="682" spans="1:17" ht="15" x14ac:dyDescent="0.25">
      <c r="A682" s="3">
        <f>IF(ISERROR(VLOOKUP(B682,Catalogo!$A$2:$B$415,2,0)),0,(VLOOKUP(B682,Catalogo!$A$2:$B$415,2,0)))</f>
        <v>0</v>
      </c>
      <c r="B682" s="228"/>
      <c r="C682" s="228"/>
      <c r="D682" s="231"/>
      <c r="E682" s="228"/>
      <c r="F682" s="230"/>
      <c r="K682" s="228"/>
      <c r="L682" s="12">
        <f t="shared" si="30"/>
        <v>0</v>
      </c>
      <c r="M682" s="12" t="str">
        <f t="shared" si="31"/>
        <v/>
      </c>
      <c r="N682" s="13">
        <f t="shared" si="32"/>
        <v>0</v>
      </c>
      <c r="O682" s="3"/>
      <c r="P682" s="3"/>
      <c r="Q682" s="3"/>
    </row>
    <row r="683" spans="1:17" ht="15" x14ac:dyDescent="0.25">
      <c r="A683" s="3">
        <f>IF(ISERROR(VLOOKUP(B683,Catalogo!$A$2:$B$415,2,0)),0,(VLOOKUP(B683,Catalogo!$A$2:$B$415,2,0)))</f>
        <v>0</v>
      </c>
      <c r="B683" s="228"/>
      <c r="C683" s="228"/>
      <c r="D683" s="231"/>
      <c r="E683" s="228"/>
      <c r="F683" s="230"/>
      <c r="K683" s="228"/>
      <c r="L683" s="12">
        <f t="shared" si="30"/>
        <v>0</v>
      </c>
      <c r="M683" s="12" t="str">
        <f t="shared" si="31"/>
        <v/>
      </c>
      <c r="N683" s="13">
        <f t="shared" si="32"/>
        <v>0</v>
      </c>
      <c r="O683" s="3"/>
      <c r="P683" s="3"/>
      <c r="Q683" s="3"/>
    </row>
    <row r="684" spans="1:17" ht="15" x14ac:dyDescent="0.25">
      <c r="A684" s="3">
        <f>IF(ISERROR(VLOOKUP(B684,Catalogo!$A$2:$B$415,2,0)),0,(VLOOKUP(B684,Catalogo!$A$2:$B$415,2,0)))</f>
        <v>0</v>
      </c>
      <c r="B684" s="228"/>
      <c r="C684" s="228"/>
      <c r="D684" s="231"/>
      <c r="E684" s="228"/>
      <c r="F684" s="230"/>
      <c r="K684" s="228"/>
      <c r="L684" s="12">
        <f t="shared" si="30"/>
        <v>0</v>
      </c>
      <c r="M684" s="12" t="str">
        <f t="shared" si="31"/>
        <v/>
      </c>
      <c r="N684" s="13">
        <f t="shared" si="32"/>
        <v>0</v>
      </c>
      <c r="O684" s="3"/>
      <c r="P684" s="3"/>
      <c r="Q684" s="3"/>
    </row>
    <row r="685" spans="1:17" ht="15" x14ac:dyDescent="0.25">
      <c r="A685" s="3">
        <f>IF(ISERROR(VLOOKUP(B685,Catalogo!$A$2:$B$415,2,0)),0,(VLOOKUP(B685,Catalogo!$A$2:$B$415,2,0)))</f>
        <v>0</v>
      </c>
      <c r="B685" s="228"/>
      <c r="C685" s="228"/>
      <c r="D685" s="231"/>
      <c r="E685" s="228"/>
      <c r="F685" s="230"/>
      <c r="K685" s="228"/>
      <c r="L685" s="12">
        <f t="shared" si="30"/>
        <v>0</v>
      </c>
      <c r="M685" s="12" t="str">
        <f t="shared" si="31"/>
        <v/>
      </c>
      <c r="N685" s="13">
        <f t="shared" si="32"/>
        <v>0</v>
      </c>
      <c r="O685" s="3"/>
      <c r="P685" s="3"/>
      <c r="Q685" s="3"/>
    </row>
    <row r="686" spans="1:17" ht="15" x14ac:dyDescent="0.25">
      <c r="A686" s="3">
        <f>IF(ISERROR(VLOOKUP(B686,Catalogo!$A$2:$B$415,2,0)),0,(VLOOKUP(B686,Catalogo!$A$2:$B$415,2,0)))</f>
        <v>0</v>
      </c>
      <c r="B686" s="228"/>
      <c r="C686" s="228"/>
      <c r="D686" s="231"/>
      <c r="E686" s="228"/>
      <c r="F686" s="230"/>
      <c r="K686" s="228"/>
      <c r="L686" s="12">
        <f t="shared" si="30"/>
        <v>0</v>
      </c>
      <c r="M686" s="12" t="str">
        <f t="shared" si="31"/>
        <v/>
      </c>
      <c r="N686" s="13">
        <f t="shared" si="32"/>
        <v>0</v>
      </c>
      <c r="O686" s="3"/>
      <c r="P686" s="3"/>
      <c r="Q686" s="3"/>
    </row>
    <row r="687" spans="1:17" ht="15" x14ac:dyDescent="0.25">
      <c r="A687" s="3">
        <f>IF(ISERROR(VLOOKUP(B687,Catalogo!$A$2:$B$415,2,0)),0,(VLOOKUP(B687,Catalogo!$A$2:$B$415,2,0)))</f>
        <v>0</v>
      </c>
      <c r="B687" s="228"/>
      <c r="C687" s="228"/>
      <c r="D687" s="231"/>
      <c r="E687" s="228"/>
      <c r="F687" s="230"/>
      <c r="K687" s="228"/>
      <c r="L687" s="12">
        <f t="shared" si="30"/>
        <v>0</v>
      </c>
      <c r="M687" s="12" t="str">
        <f t="shared" si="31"/>
        <v/>
      </c>
      <c r="N687" s="13">
        <f t="shared" si="32"/>
        <v>0</v>
      </c>
      <c r="O687" s="3"/>
      <c r="P687" s="3"/>
      <c r="Q687" s="3"/>
    </row>
    <row r="688" spans="1:17" ht="15" x14ac:dyDescent="0.25">
      <c r="A688" s="3">
        <f>IF(ISERROR(VLOOKUP(B688,Catalogo!$A$2:$B$415,2,0)),0,(VLOOKUP(B688,Catalogo!$A$2:$B$415,2,0)))</f>
        <v>0</v>
      </c>
      <c r="B688" s="228"/>
      <c r="C688" s="228"/>
      <c r="D688" s="231"/>
      <c r="E688" s="228"/>
      <c r="F688" s="230"/>
      <c r="K688" s="228"/>
      <c r="L688" s="12">
        <f t="shared" si="30"/>
        <v>0</v>
      </c>
      <c r="M688" s="12" t="str">
        <f t="shared" si="31"/>
        <v/>
      </c>
      <c r="N688" s="13">
        <f t="shared" si="32"/>
        <v>0</v>
      </c>
      <c r="O688" s="3"/>
      <c r="P688" s="3"/>
      <c r="Q688" s="3"/>
    </row>
    <row r="689" spans="1:17" ht="15" x14ac:dyDescent="0.25">
      <c r="A689" s="3">
        <f>IF(ISERROR(VLOOKUP(B689,Catalogo!$A$2:$B$415,2,0)),0,(VLOOKUP(B689,Catalogo!$A$2:$B$415,2,0)))</f>
        <v>0</v>
      </c>
      <c r="B689" s="228"/>
      <c r="C689" s="228"/>
      <c r="D689" s="231"/>
      <c r="E689" s="228"/>
      <c r="F689" s="230"/>
      <c r="K689" s="228"/>
      <c r="L689" s="12">
        <f t="shared" si="30"/>
        <v>0</v>
      </c>
      <c r="M689" s="12" t="str">
        <f t="shared" si="31"/>
        <v/>
      </c>
      <c r="N689" s="13">
        <f t="shared" si="32"/>
        <v>0</v>
      </c>
      <c r="O689" s="3"/>
      <c r="P689" s="3"/>
      <c r="Q689" s="3"/>
    </row>
    <row r="690" spans="1:17" ht="15" x14ac:dyDescent="0.25">
      <c r="A690" s="3">
        <f>IF(ISERROR(VLOOKUP(B690,Catalogo!$A$2:$B$415,2,0)),0,(VLOOKUP(B690,Catalogo!$A$2:$B$415,2,0)))</f>
        <v>0</v>
      </c>
      <c r="B690" s="228"/>
      <c r="C690" s="228"/>
      <c r="D690" s="231"/>
      <c r="E690" s="228"/>
      <c r="F690" s="230"/>
      <c r="K690" s="228"/>
      <c r="L690" s="12">
        <f t="shared" si="30"/>
        <v>0</v>
      </c>
      <c r="M690" s="12" t="str">
        <f t="shared" si="31"/>
        <v/>
      </c>
      <c r="N690" s="13">
        <f t="shared" si="32"/>
        <v>0</v>
      </c>
      <c r="O690" s="3"/>
      <c r="P690" s="3"/>
      <c r="Q690" s="3"/>
    </row>
    <row r="691" spans="1:17" ht="15" x14ac:dyDescent="0.25">
      <c r="A691" s="3">
        <f>IF(ISERROR(VLOOKUP(B691,Catalogo!$A$2:$B$415,2,0)),0,(VLOOKUP(B691,Catalogo!$A$2:$B$415,2,0)))</f>
        <v>0</v>
      </c>
      <c r="B691" s="228"/>
      <c r="C691" s="228"/>
      <c r="D691" s="231"/>
      <c r="E691" s="228"/>
      <c r="F691" s="230"/>
      <c r="K691" s="228"/>
      <c r="L691" s="12">
        <f t="shared" si="30"/>
        <v>0</v>
      </c>
      <c r="M691" s="12" t="str">
        <f t="shared" si="31"/>
        <v/>
      </c>
      <c r="N691" s="13">
        <f t="shared" si="32"/>
        <v>0</v>
      </c>
      <c r="O691" s="3"/>
      <c r="P691" s="3"/>
      <c r="Q691" s="3"/>
    </row>
    <row r="692" spans="1:17" ht="15" x14ac:dyDescent="0.25">
      <c r="A692" s="3">
        <f>IF(ISERROR(VLOOKUP(B692,Catalogo!$A$2:$B$415,2,0)),0,(VLOOKUP(B692,Catalogo!$A$2:$B$415,2,0)))</f>
        <v>0</v>
      </c>
      <c r="B692" s="228"/>
      <c r="C692" s="228"/>
      <c r="D692" s="231"/>
      <c r="E692" s="228"/>
      <c r="F692" s="230"/>
      <c r="K692" s="228"/>
      <c r="L692" s="12">
        <f t="shared" si="30"/>
        <v>0</v>
      </c>
      <c r="M692" s="12" t="str">
        <f t="shared" si="31"/>
        <v/>
      </c>
      <c r="N692" s="13">
        <f t="shared" si="32"/>
        <v>0</v>
      </c>
      <c r="O692" s="3"/>
      <c r="P692" s="3"/>
      <c r="Q692" s="3"/>
    </row>
    <row r="693" spans="1:17" ht="15" x14ac:dyDescent="0.25">
      <c r="A693" s="3">
        <f>IF(ISERROR(VLOOKUP(B693,Catalogo!$A$2:$B$415,2,0)),0,(VLOOKUP(B693,Catalogo!$A$2:$B$415,2,0)))</f>
        <v>0</v>
      </c>
      <c r="B693" s="228"/>
      <c r="C693" s="228"/>
      <c r="D693" s="231"/>
      <c r="E693" s="228"/>
      <c r="F693" s="230"/>
      <c r="K693" s="228"/>
      <c r="L693" s="12">
        <f t="shared" si="30"/>
        <v>0</v>
      </c>
      <c r="M693" s="12" t="str">
        <f t="shared" si="31"/>
        <v/>
      </c>
      <c r="N693" s="13">
        <f t="shared" si="32"/>
        <v>0</v>
      </c>
      <c r="O693" s="3"/>
      <c r="P693" s="3"/>
      <c r="Q693" s="3"/>
    </row>
    <row r="694" spans="1:17" ht="15" x14ac:dyDescent="0.25">
      <c r="A694" s="3">
        <f>IF(ISERROR(VLOOKUP(B694,Catalogo!$A$2:$B$415,2,0)),0,(VLOOKUP(B694,Catalogo!$A$2:$B$415,2,0)))</f>
        <v>0</v>
      </c>
      <c r="B694" s="228"/>
      <c r="C694" s="228"/>
      <c r="D694" s="231"/>
      <c r="E694" s="228"/>
      <c r="F694" s="230"/>
      <c r="K694" s="228"/>
      <c r="L694" s="12">
        <f t="shared" si="30"/>
        <v>0</v>
      </c>
      <c r="M694" s="12" t="str">
        <f t="shared" si="31"/>
        <v/>
      </c>
      <c r="N694" s="13">
        <f t="shared" si="32"/>
        <v>0</v>
      </c>
      <c r="O694" s="3"/>
      <c r="P694" s="3"/>
      <c r="Q694" s="3"/>
    </row>
    <row r="695" spans="1:17" ht="15" x14ac:dyDescent="0.25">
      <c r="A695" s="3">
        <f>IF(ISERROR(VLOOKUP(B695,Catalogo!$A$2:$B$415,2,0)),0,(VLOOKUP(B695,Catalogo!$A$2:$B$415,2,0)))</f>
        <v>0</v>
      </c>
      <c r="B695" s="228"/>
      <c r="C695" s="228"/>
      <c r="D695" s="231"/>
      <c r="E695" s="228"/>
      <c r="F695" s="230"/>
      <c r="K695" s="228"/>
      <c r="L695" s="12">
        <f t="shared" si="30"/>
        <v>0</v>
      </c>
      <c r="M695" s="12" t="str">
        <f t="shared" si="31"/>
        <v/>
      </c>
      <c r="N695" s="13">
        <f t="shared" si="32"/>
        <v>0</v>
      </c>
      <c r="O695" s="3"/>
      <c r="P695" s="3"/>
      <c r="Q695" s="3"/>
    </row>
    <row r="696" spans="1:17" ht="15" x14ac:dyDescent="0.25">
      <c r="A696" s="3">
        <f>IF(ISERROR(VLOOKUP(B696,Catalogo!$A$2:$B$415,2,0)),0,(VLOOKUP(B696,Catalogo!$A$2:$B$415,2,0)))</f>
        <v>0</v>
      </c>
      <c r="B696" s="228"/>
      <c r="C696" s="228"/>
      <c r="D696" s="231"/>
      <c r="E696" s="228"/>
      <c r="F696" s="230"/>
      <c r="K696" s="228"/>
      <c r="L696" s="12">
        <f t="shared" si="30"/>
        <v>0</v>
      </c>
      <c r="M696" s="12" t="str">
        <f t="shared" si="31"/>
        <v/>
      </c>
      <c r="N696" s="13">
        <f t="shared" si="32"/>
        <v>0</v>
      </c>
      <c r="O696" s="3"/>
      <c r="P696" s="3"/>
      <c r="Q696" s="3"/>
    </row>
    <row r="697" spans="1:17" ht="15" x14ac:dyDescent="0.25">
      <c r="A697" s="3">
        <f>IF(ISERROR(VLOOKUP(B697,Catalogo!$A$2:$B$415,2,0)),0,(VLOOKUP(B697,Catalogo!$A$2:$B$415,2,0)))</f>
        <v>0</v>
      </c>
      <c r="B697" s="228"/>
      <c r="C697" s="228"/>
      <c r="D697" s="231"/>
      <c r="E697" s="228"/>
      <c r="F697" s="230"/>
      <c r="K697" s="228"/>
      <c r="L697" s="12">
        <f t="shared" si="30"/>
        <v>0</v>
      </c>
      <c r="M697" s="12" t="str">
        <f t="shared" si="31"/>
        <v/>
      </c>
      <c r="N697" s="13">
        <f t="shared" si="32"/>
        <v>0</v>
      </c>
      <c r="O697" s="3"/>
      <c r="P697" s="3"/>
      <c r="Q697" s="3"/>
    </row>
    <row r="698" spans="1:17" ht="15" x14ac:dyDescent="0.25">
      <c r="A698" s="3">
        <f>IF(ISERROR(VLOOKUP(B698,Catalogo!$A$2:$B$415,2,0)),0,(VLOOKUP(B698,Catalogo!$A$2:$B$415,2,0)))</f>
        <v>0</v>
      </c>
      <c r="B698" s="228"/>
      <c r="C698" s="228"/>
      <c r="D698" s="231"/>
      <c r="E698" s="228"/>
      <c r="F698" s="230"/>
      <c r="K698" s="228"/>
      <c r="L698" s="12">
        <f t="shared" si="30"/>
        <v>0</v>
      </c>
      <c r="M698" s="12" t="str">
        <f t="shared" si="31"/>
        <v/>
      </c>
      <c r="N698" s="13">
        <f t="shared" si="32"/>
        <v>0</v>
      </c>
      <c r="O698" s="3"/>
      <c r="P698" s="3"/>
      <c r="Q698" s="3"/>
    </row>
    <row r="699" spans="1:17" ht="15" x14ac:dyDescent="0.25">
      <c r="A699" s="3">
        <f>IF(ISERROR(VLOOKUP(B699,Catalogo!$A$2:$B$415,2,0)),0,(VLOOKUP(B699,Catalogo!$A$2:$B$415,2,0)))</f>
        <v>0</v>
      </c>
      <c r="B699" s="228"/>
      <c r="C699" s="228"/>
      <c r="D699" s="231"/>
      <c r="E699" s="228"/>
      <c r="F699" s="230"/>
      <c r="K699" s="228"/>
      <c r="L699" s="12">
        <f t="shared" si="30"/>
        <v>0</v>
      </c>
      <c r="M699" s="12" t="str">
        <f t="shared" si="31"/>
        <v/>
      </c>
      <c r="N699" s="13">
        <f t="shared" si="32"/>
        <v>0</v>
      </c>
      <c r="O699" s="3"/>
      <c r="P699" s="3"/>
      <c r="Q699" s="3"/>
    </row>
    <row r="700" spans="1:17" ht="15" x14ac:dyDescent="0.25">
      <c r="A700" s="3">
        <f>IF(ISERROR(VLOOKUP(B700,Catalogo!$A$2:$B$415,2,0)),0,(VLOOKUP(B700,Catalogo!$A$2:$B$415,2,0)))</f>
        <v>0</v>
      </c>
      <c r="B700" s="228"/>
      <c r="C700" s="228"/>
      <c r="D700" s="231"/>
      <c r="E700" s="228"/>
      <c r="F700" s="230"/>
      <c r="K700" s="228"/>
      <c r="L700" s="12">
        <f t="shared" si="30"/>
        <v>0</v>
      </c>
      <c r="M700" s="12" t="str">
        <f t="shared" si="31"/>
        <v/>
      </c>
      <c r="N700" s="13">
        <f t="shared" si="32"/>
        <v>0</v>
      </c>
      <c r="O700" s="3"/>
      <c r="P700" s="3"/>
      <c r="Q700" s="3"/>
    </row>
    <row r="701" spans="1:17" ht="15" x14ac:dyDescent="0.25">
      <c r="A701" s="3">
        <f>IF(ISERROR(VLOOKUP(B701,Catalogo!$A$2:$B$415,2,0)),0,(VLOOKUP(B701,Catalogo!$A$2:$B$415,2,0)))</f>
        <v>0</v>
      </c>
      <c r="B701" s="228"/>
      <c r="C701" s="228"/>
      <c r="D701" s="231"/>
      <c r="E701" s="228"/>
      <c r="F701" s="230"/>
      <c r="K701" s="228"/>
      <c r="L701" s="12">
        <f t="shared" si="30"/>
        <v>0</v>
      </c>
      <c r="M701" s="12" t="str">
        <f t="shared" si="31"/>
        <v/>
      </c>
      <c r="N701" s="13">
        <f t="shared" si="32"/>
        <v>0</v>
      </c>
      <c r="O701" s="3"/>
      <c r="P701" s="3"/>
      <c r="Q701" s="3"/>
    </row>
    <row r="702" spans="1:17" ht="15" x14ac:dyDescent="0.25">
      <c r="A702" s="3">
        <f>IF(ISERROR(VLOOKUP(B702,Catalogo!$A$2:$B$415,2,0)),0,(VLOOKUP(B702,Catalogo!$A$2:$B$415,2,0)))</f>
        <v>0</v>
      </c>
      <c r="B702" s="228"/>
      <c r="C702" s="228"/>
      <c r="D702" s="231"/>
      <c r="E702" s="228"/>
      <c r="F702" s="230"/>
      <c r="K702" s="228"/>
      <c r="L702" s="12">
        <f t="shared" si="30"/>
        <v>0</v>
      </c>
      <c r="M702" s="12" t="str">
        <f t="shared" si="31"/>
        <v/>
      </c>
      <c r="N702" s="13">
        <f t="shared" si="32"/>
        <v>0</v>
      </c>
      <c r="O702" s="3"/>
      <c r="P702" s="3"/>
      <c r="Q702" s="3"/>
    </row>
    <row r="703" spans="1:17" ht="15" x14ac:dyDescent="0.25">
      <c r="A703" s="3">
        <f>IF(ISERROR(VLOOKUP(B703,Catalogo!$A$2:$B$415,2,0)),0,(VLOOKUP(B703,Catalogo!$A$2:$B$415,2,0)))</f>
        <v>0</v>
      </c>
      <c r="B703" s="228"/>
      <c r="C703" s="228"/>
      <c r="D703" s="231"/>
      <c r="E703" s="228"/>
      <c r="F703" s="230"/>
      <c r="K703" s="228"/>
      <c r="L703" s="12">
        <f t="shared" si="30"/>
        <v>0</v>
      </c>
      <c r="M703" s="12" t="str">
        <f t="shared" si="31"/>
        <v/>
      </c>
      <c r="N703" s="13">
        <f t="shared" si="32"/>
        <v>0</v>
      </c>
      <c r="O703" s="3"/>
      <c r="P703" s="3"/>
      <c r="Q703" s="3"/>
    </row>
    <row r="704" spans="1:17" ht="15" x14ac:dyDescent="0.25">
      <c r="A704" s="3">
        <f>IF(ISERROR(VLOOKUP(B704,Catalogo!$A$2:$B$415,2,0)),0,(VLOOKUP(B704,Catalogo!$A$2:$B$415,2,0)))</f>
        <v>0</v>
      </c>
      <c r="B704" s="228"/>
      <c r="C704" s="228"/>
      <c r="D704" s="231"/>
      <c r="E704" s="228"/>
      <c r="F704" s="230"/>
      <c r="K704" s="228"/>
      <c r="L704" s="12">
        <f t="shared" si="30"/>
        <v>0</v>
      </c>
      <c r="M704" s="12" t="str">
        <f t="shared" si="31"/>
        <v/>
      </c>
      <c r="N704" s="13">
        <f t="shared" si="32"/>
        <v>0</v>
      </c>
      <c r="O704" s="3"/>
      <c r="P704" s="3"/>
      <c r="Q704" s="3"/>
    </row>
    <row r="705" spans="1:17" ht="15" x14ac:dyDescent="0.25">
      <c r="A705" s="3">
        <f>IF(ISERROR(VLOOKUP(B705,Catalogo!$A$2:$B$415,2,0)),0,(VLOOKUP(B705,Catalogo!$A$2:$B$415,2,0)))</f>
        <v>0</v>
      </c>
      <c r="B705" s="228"/>
      <c r="C705" s="228"/>
      <c r="D705" s="231"/>
      <c r="E705" s="228"/>
      <c r="F705" s="230"/>
      <c r="K705" s="228"/>
      <c r="L705" s="12">
        <f t="shared" si="30"/>
        <v>0</v>
      </c>
      <c r="M705" s="12" t="str">
        <f t="shared" si="31"/>
        <v/>
      </c>
      <c r="N705" s="13">
        <f t="shared" si="32"/>
        <v>0</v>
      </c>
      <c r="O705" s="3"/>
      <c r="P705" s="3"/>
      <c r="Q705" s="3"/>
    </row>
    <row r="706" spans="1:17" ht="15" x14ac:dyDescent="0.25">
      <c r="A706" s="3">
        <f>IF(ISERROR(VLOOKUP(B706,Catalogo!$A$2:$B$415,2,0)),0,(VLOOKUP(B706,Catalogo!$A$2:$B$415,2,0)))</f>
        <v>0</v>
      </c>
      <c r="B706" s="228"/>
      <c r="C706" s="228"/>
      <c r="D706" s="231"/>
      <c r="E706" s="228"/>
      <c r="F706" s="230"/>
      <c r="K706" s="228"/>
      <c r="L706" s="12">
        <f t="shared" ref="L706:L769" si="33">IF(A706="Record Keeping",B706,0)</f>
        <v>0</v>
      </c>
      <c r="M706" s="12" t="str">
        <f t="shared" ref="M706:M769" si="34">LEFT(E706,1)</f>
        <v/>
      </c>
      <c r="N706" s="13">
        <f t="shared" ref="N706:N769" si="35">IF(G706="CAN",F706*0,IF(M706="R",F706*-1,F706*1)*AND(A706="Record Keeping"))</f>
        <v>0</v>
      </c>
      <c r="O706" s="3"/>
      <c r="P706" s="3"/>
      <c r="Q706" s="3"/>
    </row>
    <row r="707" spans="1:17" ht="15" x14ac:dyDescent="0.25">
      <c r="A707" s="3">
        <f>IF(ISERROR(VLOOKUP(B707,Catalogo!$A$2:$B$415,2,0)),0,(VLOOKUP(B707,Catalogo!$A$2:$B$415,2,0)))</f>
        <v>0</v>
      </c>
      <c r="B707" s="228"/>
      <c r="C707" s="228"/>
      <c r="D707" s="231"/>
      <c r="E707" s="228"/>
      <c r="F707" s="230"/>
      <c r="K707" s="228"/>
      <c r="L707" s="12">
        <f t="shared" si="33"/>
        <v>0</v>
      </c>
      <c r="M707" s="12" t="str">
        <f t="shared" si="34"/>
        <v/>
      </c>
      <c r="N707" s="13">
        <f t="shared" si="35"/>
        <v>0</v>
      </c>
      <c r="O707" s="3"/>
      <c r="P707" s="3"/>
      <c r="Q707" s="3"/>
    </row>
    <row r="708" spans="1:17" ht="15" x14ac:dyDescent="0.25">
      <c r="A708" s="3">
        <f>IF(ISERROR(VLOOKUP(B708,Catalogo!$A$2:$B$415,2,0)),0,(VLOOKUP(B708,Catalogo!$A$2:$B$415,2,0)))</f>
        <v>0</v>
      </c>
      <c r="B708" s="228"/>
      <c r="C708" s="228"/>
      <c r="D708" s="231"/>
      <c r="E708" s="228"/>
      <c r="F708" s="230"/>
      <c r="K708" s="228"/>
      <c r="L708" s="12">
        <f t="shared" si="33"/>
        <v>0</v>
      </c>
      <c r="M708" s="12" t="str">
        <f t="shared" si="34"/>
        <v/>
      </c>
      <c r="N708" s="13">
        <f t="shared" si="35"/>
        <v>0</v>
      </c>
      <c r="O708" s="3"/>
      <c r="P708" s="3"/>
      <c r="Q708" s="3"/>
    </row>
    <row r="709" spans="1:17" ht="15" x14ac:dyDescent="0.25">
      <c r="A709" s="3">
        <f>IF(ISERROR(VLOOKUP(B709,Catalogo!$A$2:$B$415,2,0)),0,(VLOOKUP(B709,Catalogo!$A$2:$B$415,2,0)))</f>
        <v>0</v>
      </c>
      <c r="B709" s="228"/>
      <c r="C709" s="228"/>
      <c r="D709" s="231"/>
      <c r="E709" s="228"/>
      <c r="F709" s="230"/>
      <c r="K709" s="228"/>
      <c r="L709" s="12">
        <f t="shared" si="33"/>
        <v>0</v>
      </c>
      <c r="M709" s="12" t="str">
        <f t="shared" si="34"/>
        <v/>
      </c>
      <c r="N709" s="13">
        <f t="shared" si="35"/>
        <v>0</v>
      </c>
      <c r="O709" s="3"/>
      <c r="P709" s="3"/>
      <c r="Q709" s="3"/>
    </row>
    <row r="710" spans="1:17" ht="15" x14ac:dyDescent="0.25">
      <c r="A710" s="3">
        <f>IF(ISERROR(VLOOKUP(B710,Catalogo!$A$2:$B$415,2,0)),0,(VLOOKUP(B710,Catalogo!$A$2:$B$415,2,0)))</f>
        <v>0</v>
      </c>
      <c r="B710" s="228"/>
      <c r="C710" s="228"/>
      <c r="D710" s="231"/>
      <c r="E710" s="228"/>
      <c r="F710" s="228"/>
      <c r="K710" s="228"/>
      <c r="L710" s="12">
        <f t="shared" si="33"/>
        <v>0</v>
      </c>
      <c r="M710" s="12" t="str">
        <f t="shared" si="34"/>
        <v/>
      </c>
      <c r="N710" s="13">
        <f t="shared" si="35"/>
        <v>0</v>
      </c>
      <c r="O710" s="3"/>
      <c r="P710" s="3"/>
      <c r="Q710" s="3"/>
    </row>
    <row r="711" spans="1:17" ht="15" x14ac:dyDescent="0.25">
      <c r="A711" s="3">
        <f>IF(ISERROR(VLOOKUP(B711,Catalogo!$A$2:$B$415,2,0)),0,(VLOOKUP(B711,Catalogo!$A$2:$B$415,2,0)))</f>
        <v>0</v>
      </c>
      <c r="B711" s="228"/>
      <c r="C711" s="228"/>
      <c r="D711" s="231"/>
      <c r="E711" s="228"/>
      <c r="F711" s="230"/>
      <c r="K711" s="228"/>
      <c r="L711" s="12">
        <f t="shared" si="33"/>
        <v>0</v>
      </c>
      <c r="M711" s="12" t="str">
        <f t="shared" si="34"/>
        <v/>
      </c>
      <c r="N711" s="13">
        <f t="shared" si="35"/>
        <v>0</v>
      </c>
      <c r="O711" s="3"/>
      <c r="P711" s="3"/>
      <c r="Q711" s="3"/>
    </row>
    <row r="712" spans="1:17" ht="15" x14ac:dyDescent="0.25">
      <c r="A712" s="3">
        <f>IF(ISERROR(VLOOKUP(B712,Catalogo!$A$2:$B$415,2,0)),0,(VLOOKUP(B712,Catalogo!$A$2:$B$415,2,0)))</f>
        <v>0</v>
      </c>
      <c r="B712" s="228"/>
      <c r="C712" s="228"/>
      <c r="D712" s="231"/>
      <c r="E712" s="228"/>
      <c r="F712" s="230"/>
      <c r="K712" s="228"/>
      <c r="L712" s="12">
        <f t="shared" si="33"/>
        <v>0</v>
      </c>
      <c r="M712" s="12" t="str">
        <f t="shared" si="34"/>
        <v/>
      </c>
      <c r="N712" s="13">
        <f t="shared" si="35"/>
        <v>0</v>
      </c>
      <c r="O712" s="3"/>
      <c r="P712" s="3"/>
      <c r="Q712" s="3"/>
    </row>
    <row r="713" spans="1:17" ht="15" x14ac:dyDescent="0.25">
      <c r="A713" s="3">
        <f>IF(ISERROR(VLOOKUP(B713,Catalogo!$A$2:$B$415,2,0)),0,(VLOOKUP(B713,Catalogo!$A$2:$B$415,2,0)))</f>
        <v>0</v>
      </c>
      <c r="B713" s="228"/>
      <c r="C713" s="228"/>
      <c r="D713" s="231"/>
      <c r="E713" s="228"/>
      <c r="F713" s="230"/>
      <c r="K713" s="228"/>
      <c r="L713" s="12">
        <f t="shared" si="33"/>
        <v>0</v>
      </c>
      <c r="M713" s="12" t="str">
        <f t="shared" si="34"/>
        <v/>
      </c>
      <c r="N713" s="13">
        <f t="shared" si="35"/>
        <v>0</v>
      </c>
      <c r="O713" s="3"/>
      <c r="P713" s="3"/>
      <c r="Q713" s="3"/>
    </row>
    <row r="714" spans="1:17" ht="15" x14ac:dyDescent="0.25">
      <c r="A714" s="3">
        <f>IF(ISERROR(VLOOKUP(B714,Catalogo!$A$2:$B$415,2,0)),0,(VLOOKUP(B714,Catalogo!$A$2:$B$415,2,0)))</f>
        <v>0</v>
      </c>
      <c r="B714" s="228"/>
      <c r="C714" s="228"/>
      <c r="D714" s="231"/>
      <c r="E714" s="228"/>
      <c r="F714" s="230"/>
      <c r="K714" s="228"/>
      <c r="L714" s="12">
        <f t="shared" si="33"/>
        <v>0</v>
      </c>
      <c r="M714" s="12" t="str">
        <f t="shared" si="34"/>
        <v/>
      </c>
      <c r="N714" s="13">
        <f t="shared" si="35"/>
        <v>0</v>
      </c>
      <c r="O714" s="3"/>
      <c r="P714" s="3"/>
      <c r="Q714" s="3"/>
    </row>
    <row r="715" spans="1:17" ht="15" x14ac:dyDescent="0.25">
      <c r="A715" s="3">
        <f>IF(ISERROR(VLOOKUP(B715,Catalogo!$A$2:$B$415,2,0)),0,(VLOOKUP(B715,Catalogo!$A$2:$B$415,2,0)))</f>
        <v>0</v>
      </c>
      <c r="B715" s="228"/>
      <c r="C715" s="228"/>
      <c r="D715" s="231"/>
      <c r="E715" s="228"/>
      <c r="F715" s="230"/>
      <c r="K715" s="228"/>
      <c r="L715" s="12">
        <f t="shared" si="33"/>
        <v>0</v>
      </c>
      <c r="M715" s="12" t="str">
        <f t="shared" si="34"/>
        <v/>
      </c>
      <c r="N715" s="13">
        <f t="shared" si="35"/>
        <v>0</v>
      </c>
      <c r="O715" s="3"/>
      <c r="P715" s="3"/>
      <c r="Q715" s="3"/>
    </row>
    <row r="716" spans="1:17" ht="15" x14ac:dyDescent="0.25">
      <c r="A716" s="3">
        <f>IF(ISERROR(VLOOKUP(B716,Catalogo!$A$2:$B$415,2,0)),0,(VLOOKUP(B716,Catalogo!$A$2:$B$415,2,0)))</f>
        <v>0</v>
      </c>
      <c r="B716" s="228"/>
      <c r="C716" s="228"/>
      <c r="D716" s="231"/>
      <c r="E716" s="228"/>
      <c r="F716" s="230"/>
      <c r="K716" s="228"/>
      <c r="L716" s="12">
        <f t="shared" si="33"/>
        <v>0</v>
      </c>
      <c r="M716" s="12" t="str">
        <f t="shared" si="34"/>
        <v/>
      </c>
      <c r="N716" s="13">
        <f t="shared" si="35"/>
        <v>0</v>
      </c>
      <c r="O716" s="3"/>
      <c r="P716" s="3"/>
      <c r="Q716" s="3"/>
    </row>
    <row r="717" spans="1:17" ht="15" x14ac:dyDescent="0.25">
      <c r="A717" s="3">
        <f>IF(ISERROR(VLOOKUP(B717,Catalogo!$A$2:$B$415,2,0)),0,(VLOOKUP(B717,Catalogo!$A$2:$B$415,2,0)))</f>
        <v>0</v>
      </c>
      <c r="B717" s="228"/>
      <c r="C717" s="228"/>
      <c r="D717" s="231"/>
      <c r="E717" s="228"/>
      <c r="F717" s="230"/>
      <c r="K717" s="228"/>
      <c r="L717" s="12">
        <f t="shared" si="33"/>
        <v>0</v>
      </c>
      <c r="M717" s="12" t="str">
        <f t="shared" si="34"/>
        <v/>
      </c>
      <c r="N717" s="13">
        <f t="shared" si="35"/>
        <v>0</v>
      </c>
      <c r="O717" s="3"/>
      <c r="P717" s="3"/>
      <c r="Q717" s="3"/>
    </row>
    <row r="718" spans="1:17" ht="15" x14ac:dyDescent="0.25">
      <c r="A718" s="3">
        <f>IF(ISERROR(VLOOKUP(B718,Catalogo!$A$2:$B$415,2,0)),0,(VLOOKUP(B718,Catalogo!$A$2:$B$415,2,0)))</f>
        <v>0</v>
      </c>
      <c r="B718" s="228"/>
      <c r="C718" s="228"/>
      <c r="D718" s="231"/>
      <c r="E718" s="228"/>
      <c r="F718" s="230"/>
      <c r="K718" s="228"/>
      <c r="L718" s="12">
        <f t="shared" si="33"/>
        <v>0</v>
      </c>
      <c r="M718" s="12" t="str">
        <f t="shared" si="34"/>
        <v/>
      </c>
      <c r="N718" s="13">
        <f t="shared" si="35"/>
        <v>0</v>
      </c>
      <c r="O718" s="3"/>
      <c r="P718" s="3"/>
      <c r="Q718" s="3"/>
    </row>
    <row r="719" spans="1:17" ht="15" x14ac:dyDescent="0.25">
      <c r="A719" s="3">
        <f>IF(ISERROR(VLOOKUP(B719,Catalogo!$A$2:$B$415,2,0)),0,(VLOOKUP(B719,Catalogo!$A$2:$B$415,2,0)))</f>
        <v>0</v>
      </c>
      <c r="B719" s="228"/>
      <c r="C719" s="228"/>
      <c r="D719" s="231"/>
      <c r="E719" s="228"/>
      <c r="F719" s="230"/>
      <c r="K719" s="228"/>
      <c r="L719" s="12">
        <f t="shared" si="33"/>
        <v>0</v>
      </c>
      <c r="M719" s="12" t="str">
        <f t="shared" si="34"/>
        <v/>
      </c>
      <c r="N719" s="13">
        <f t="shared" si="35"/>
        <v>0</v>
      </c>
      <c r="O719" s="3"/>
      <c r="P719" s="3"/>
      <c r="Q719" s="3"/>
    </row>
    <row r="720" spans="1:17" ht="15" x14ac:dyDescent="0.25">
      <c r="A720" s="3">
        <f>IF(ISERROR(VLOOKUP(B720,Catalogo!$A$2:$B$415,2,0)),0,(VLOOKUP(B720,Catalogo!$A$2:$B$415,2,0)))</f>
        <v>0</v>
      </c>
      <c r="B720" s="228"/>
      <c r="C720" s="228"/>
      <c r="D720" s="231"/>
      <c r="E720" s="228"/>
      <c r="F720" s="230"/>
      <c r="K720" s="228"/>
      <c r="L720" s="12">
        <f t="shared" si="33"/>
        <v>0</v>
      </c>
      <c r="M720" s="12" t="str">
        <f t="shared" si="34"/>
        <v/>
      </c>
      <c r="N720" s="13">
        <f t="shared" si="35"/>
        <v>0</v>
      </c>
      <c r="O720" s="3"/>
      <c r="P720" s="3"/>
      <c r="Q720" s="3"/>
    </row>
    <row r="721" spans="1:17" ht="15" x14ac:dyDescent="0.25">
      <c r="A721" s="3">
        <f>IF(ISERROR(VLOOKUP(B721,Catalogo!$A$2:$B$415,2,0)),0,(VLOOKUP(B721,Catalogo!$A$2:$B$415,2,0)))</f>
        <v>0</v>
      </c>
      <c r="B721" s="228"/>
      <c r="C721" s="228"/>
      <c r="D721" s="231"/>
      <c r="E721" s="228"/>
      <c r="F721" s="230"/>
      <c r="K721" s="228"/>
      <c r="L721" s="12">
        <f t="shared" si="33"/>
        <v>0</v>
      </c>
      <c r="M721" s="12" t="str">
        <f t="shared" si="34"/>
        <v/>
      </c>
      <c r="N721" s="13">
        <f t="shared" si="35"/>
        <v>0</v>
      </c>
      <c r="O721" s="3"/>
      <c r="P721" s="3"/>
      <c r="Q721" s="3"/>
    </row>
    <row r="722" spans="1:17" x14ac:dyDescent="0.2">
      <c r="A722" s="3">
        <f>IF(ISERROR(VLOOKUP(B722,Catalogo!$A$2:$B$415,2,0)),0,(VLOOKUP(B722,Catalogo!$A$2:$B$415,2,0)))</f>
        <v>0</v>
      </c>
      <c r="D722" s="75"/>
      <c r="F722" s="76"/>
      <c r="L722" s="12">
        <f t="shared" si="33"/>
        <v>0</v>
      </c>
      <c r="M722" s="12" t="str">
        <f t="shared" si="34"/>
        <v/>
      </c>
      <c r="N722" s="13">
        <f t="shared" si="35"/>
        <v>0</v>
      </c>
      <c r="O722" s="3"/>
      <c r="P722" s="3"/>
      <c r="Q722" s="3"/>
    </row>
    <row r="723" spans="1:17" ht="15" x14ac:dyDescent="0.25">
      <c r="A723" s="3">
        <f>IF(ISERROR(VLOOKUP(B723,Catalogo!$A$2:$B$415,2,0)),0,(VLOOKUP(B723,Catalogo!$A$2:$B$415,2,0)))</f>
        <v>0</v>
      </c>
      <c r="B723" s="228"/>
      <c r="C723" s="228"/>
      <c r="D723" s="231"/>
      <c r="E723" s="228"/>
      <c r="F723" s="230"/>
      <c r="K723" s="228"/>
      <c r="L723" s="12">
        <f t="shared" si="33"/>
        <v>0</v>
      </c>
      <c r="M723" s="12" t="str">
        <f t="shared" si="34"/>
        <v/>
      </c>
      <c r="N723" s="13">
        <f t="shared" si="35"/>
        <v>0</v>
      </c>
      <c r="O723" s="3"/>
      <c r="P723" s="3"/>
      <c r="Q723" s="3"/>
    </row>
    <row r="724" spans="1:17" x14ac:dyDescent="0.2">
      <c r="A724" s="3">
        <f>IF(ISERROR(VLOOKUP(B724,Catalogo!$A$2:$B$415,2,0)),0,(VLOOKUP(B724,Catalogo!$A$2:$B$415,2,0)))</f>
        <v>0</v>
      </c>
      <c r="D724" s="75"/>
      <c r="F724" s="76"/>
      <c r="L724" s="12">
        <f t="shared" si="33"/>
        <v>0</v>
      </c>
      <c r="M724" s="12" t="str">
        <f t="shared" si="34"/>
        <v/>
      </c>
      <c r="N724" s="13">
        <f t="shared" si="35"/>
        <v>0</v>
      </c>
      <c r="O724" s="3"/>
      <c r="P724" s="3"/>
      <c r="Q724" s="3"/>
    </row>
    <row r="725" spans="1:17" ht="15" x14ac:dyDescent="0.25">
      <c r="A725" s="3">
        <f>IF(ISERROR(VLOOKUP(B725,Catalogo!$A$2:$B$415,2,0)),0,(VLOOKUP(B725,Catalogo!$A$2:$B$415,2,0)))</f>
        <v>0</v>
      </c>
      <c r="B725" s="228"/>
      <c r="C725" s="228"/>
      <c r="D725" s="231"/>
      <c r="E725" s="228"/>
      <c r="F725" s="230"/>
      <c r="K725" s="228"/>
      <c r="L725" s="12">
        <f t="shared" si="33"/>
        <v>0</v>
      </c>
      <c r="M725" s="12" t="str">
        <f t="shared" si="34"/>
        <v/>
      </c>
      <c r="N725" s="13">
        <f t="shared" si="35"/>
        <v>0</v>
      </c>
      <c r="O725" s="3"/>
      <c r="P725" s="3"/>
      <c r="Q725" s="3"/>
    </row>
    <row r="726" spans="1:17" ht="15" x14ac:dyDescent="0.25">
      <c r="A726" s="3">
        <f>IF(ISERROR(VLOOKUP(B726,Catalogo!$A$2:$B$415,2,0)),0,(VLOOKUP(B726,Catalogo!$A$2:$B$415,2,0)))</f>
        <v>0</v>
      </c>
      <c r="B726" s="228"/>
      <c r="C726" s="228"/>
      <c r="D726" s="231"/>
      <c r="E726" s="228"/>
      <c r="F726" s="230"/>
      <c r="K726" s="228"/>
      <c r="L726" s="12">
        <f t="shared" si="33"/>
        <v>0</v>
      </c>
      <c r="M726" s="12" t="str">
        <f t="shared" si="34"/>
        <v/>
      </c>
      <c r="N726" s="13">
        <f t="shared" si="35"/>
        <v>0</v>
      </c>
      <c r="O726" s="3"/>
      <c r="P726" s="3"/>
      <c r="Q726" s="3"/>
    </row>
    <row r="727" spans="1:17" ht="15" x14ac:dyDescent="0.25">
      <c r="A727" s="3">
        <f>IF(ISERROR(VLOOKUP(B727,Catalogo!$A$2:$B$415,2,0)),0,(VLOOKUP(B727,Catalogo!$A$2:$B$415,2,0)))</f>
        <v>0</v>
      </c>
      <c r="B727" s="228"/>
      <c r="C727" s="228"/>
      <c r="D727" s="231"/>
      <c r="E727" s="228"/>
      <c r="F727" s="230"/>
      <c r="K727" s="228"/>
      <c r="L727" s="12">
        <f t="shared" si="33"/>
        <v>0</v>
      </c>
      <c r="M727" s="12" t="str">
        <f t="shared" si="34"/>
        <v/>
      </c>
      <c r="N727" s="13">
        <f t="shared" si="35"/>
        <v>0</v>
      </c>
      <c r="O727" s="3"/>
      <c r="P727" s="3"/>
      <c r="Q727" s="3"/>
    </row>
    <row r="728" spans="1:17" ht="15" x14ac:dyDescent="0.25">
      <c r="A728" s="3">
        <f>IF(ISERROR(VLOOKUP(B728,Catalogo!$A$2:$B$415,2,0)),0,(VLOOKUP(B728,Catalogo!$A$2:$B$415,2,0)))</f>
        <v>0</v>
      </c>
      <c r="B728" s="228"/>
      <c r="C728" s="228"/>
      <c r="D728" s="231"/>
      <c r="E728" s="228"/>
      <c r="F728" s="230"/>
      <c r="K728" s="228"/>
      <c r="L728" s="12">
        <f t="shared" si="33"/>
        <v>0</v>
      </c>
      <c r="M728" s="12" t="str">
        <f t="shared" si="34"/>
        <v/>
      </c>
      <c r="N728" s="13">
        <f t="shared" si="35"/>
        <v>0</v>
      </c>
      <c r="O728" s="3"/>
      <c r="P728" s="3"/>
      <c r="Q728" s="3"/>
    </row>
    <row r="729" spans="1:17" x14ac:dyDescent="0.2">
      <c r="A729" s="3">
        <f>IF(ISERROR(VLOOKUP(B729,Catalogo!$A$2:$B$415,2,0)),0,(VLOOKUP(B729,Catalogo!$A$2:$B$415,2,0)))</f>
        <v>0</v>
      </c>
      <c r="D729" s="75"/>
      <c r="F729" s="76"/>
      <c r="L729" s="12">
        <f t="shared" si="33"/>
        <v>0</v>
      </c>
      <c r="M729" s="12" t="str">
        <f t="shared" si="34"/>
        <v/>
      </c>
      <c r="N729" s="13">
        <f t="shared" si="35"/>
        <v>0</v>
      </c>
      <c r="O729" s="3"/>
      <c r="P729" s="3"/>
      <c r="Q729" s="3"/>
    </row>
    <row r="730" spans="1:17" ht="15" x14ac:dyDescent="0.25">
      <c r="A730" s="3">
        <f>IF(ISERROR(VLOOKUP(B730,Catalogo!$A$2:$B$415,2,0)),0,(VLOOKUP(B730,Catalogo!$A$2:$B$415,2,0)))</f>
        <v>0</v>
      </c>
      <c r="B730" s="228"/>
      <c r="C730" s="228"/>
      <c r="D730" s="231"/>
      <c r="E730" s="228"/>
      <c r="F730" s="230"/>
      <c r="K730" s="228"/>
      <c r="L730" s="12">
        <f t="shared" si="33"/>
        <v>0</v>
      </c>
      <c r="M730" s="12" t="str">
        <f t="shared" si="34"/>
        <v/>
      </c>
      <c r="N730" s="13">
        <f t="shared" si="35"/>
        <v>0</v>
      </c>
      <c r="O730" s="3"/>
      <c r="P730" s="3"/>
      <c r="Q730" s="3"/>
    </row>
    <row r="731" spans="1:17" ht="15" x14ac:dyDescent="0.25">
      <c r="A731" s="3">
        <f>IF(ISERROR(VLOOKUP(B731,Catalogo!$A$2:$B$415,2,0)),0,(VLOOKUP(B731,Catalogo!$A$2:$B$415,2,0)))</f>
        <v>0</v>
      </c>
      <c r="B731" s="228"/>
      <c r="C731" s="228"/>
      <c r="D731" s="231"/>
      <c r="E731" s="228"/>
      <c r="F731" s="230"/>
      <c r="K731" s="228"/>
      <c r="L731" s="12">
        <f t="shared" si="33"/>
        <v>0</v>
      </c>
      <c r="M731" s="12" t="str">
        <f t="shared" si="34"/>
        <v/>
      </c>
      <c r="N731" s="13">
        <f t="shared" si="35"/>
        <v>0</v>
      </c>
      <c r="O731" s="3"/>
      <c r="P731" s="3"/>
      <c r="Q731" s="3"/>
    </row>
    <row r="732" spans="1:17" ht="15" x14ac:dyDescent="0.25">
      <c r="A732" s="3">
        <f>IF(ISERROR(VLOOKUP(B732,Catalogo!$A$2:$B$415,2,0)),0,(VLOOKUP(B732,Catalogo!$A$2:$B$415,2,0)))</f>
        <v>0</v>
      </c>
      <c r="B732" s="228"/>
      <c r="C732" s="228"/>
      <c r="D732" s="231"/>
      <c r="E732" s="228"/>
      <c r="F732" s="230"/>
      <c r="K732" s="228"/>
      <c r="L732" s="12">
        <f t="shared" si="33"/>
        <v>0</v>
      </c>
      <c r="M732" s="12" t="str">
        <f t="shared" si="34"/>
        <v/>
      </c>
      <c r="N732" s="13">
        <f t="shared" si="35"/>
        <v>0</v>
      </c>
      <c r="O732" s="3"/>
      <c r="P732" s="3"/>
      <c r="Q732" s="3"/>
    </row>
    <row r="733" spans="1:17" ht="15" x14ac:dyDescent="0.25">
      <c r="A733" s="3">
        <f>IF(ISERROR(VLOOKUP(B733,Catalogo!$A$2:$B$415,2,0)),0,(VLOOKUP(B733,Catalogo!$A$2:$B$415,2,0)))</f>
        <v>0</v>
      </c>
      <c r="B733" s="228"/>
      <c r="C733" s="228"/>
      <c r="D733" s="231"/>
      <c r="E733" s="228"/>
      <c r="F733" s="230"/>
      <c r="K733" s="228"/>
      <c r="L733" s="12">
        <f t="shared" si="33"/>
        <v>0</v>
      </c>
      <c r="M733" s="12" t="str">
        <f t="shared" si="34"/>
        <v/>
      </c>
      <c r="N733" s="13">
        <f t="shared" si="35"/>
        <v>0</v>
      </c>
      <c r="O733" s="3"/>
      <c r="P733" s="3"/>
      <c r="Q733" s="3"/>
    </row>
    <row r="734" spans="1:17" ht="15" x14ac:dyDescent="0.25">
      <c r="A734" s="3">
        <f>IF(ISERROR(VLOOKUP(B734,Catalogo!$A$2:$B$415,2,0)),0,(VLOOKUP(B734,Catalogo!$A$2:$B$415,2,0)))</f>
        <v>0</v>
      </c>
      <c r="B734" s="228"/>
      <c r="C734" s="228"/>
      <c r="D734" s="231"/>
      <c r="E734" s="228"/>
      <c r="F734" s="230"/>
      <c r="K734" s="228"/>
      <c r="L734" s="12">
        <f t="shared" si="33"/>
        <v>0</v>
      </c>
      <c r="M734" s="12" t="str">
        <f t="shared" si="34"/>
        <v/>
      </c>
      <c r="N734" s="13">
        <f t="shared" si="35"/>
        <v>0</v>
      </c>
      <c r="O734" s="3"/>
      <c r="P734" s="3"/>
      <c r="Q734" s="3"/>
    </row>
    <row r="735" spans="1:17" ht="15" x14ac:dyDescent="0.25">
      <c r="A735" s="3">
        <f>IF(ISERROR(VLOOKUP(B735,Catalogo!$A$2:$B$415,2,0)),0,(VLOOKUP(B735,Catalogo!$A$2:$B$415,2,0)))</f>
        <v>0</v>
      </c>
      <c r="B735" s="228"/>
      <c r="C735" s="228"/>
      <c r="D735" s="231"/>
      <c r="E735" s="228"/>
      <c r="F735" s="230"/>
      <c r="K735" s="228"/>
      <c r="L735" s="12">
        <f t="shared" si="33"/>
        <v>0</v>
      </c>
      <c r="M735" s="12" t="str">
        <f t="shared" si="34"/>
        <v/>
      </c>
      <c r="N735" s="13">
        <f t="shared" si="35"/>
        <v>0</v>
      </c>
      <c r="O735" s="3"/>
      <c r="P735" s="3"/>
      <c r="Q735" s="3"/>
    </row>
    <row r="736" spans="1:17" ht="15" x14ac:dyDescent="0.25">
      <c r="A736" s="3">
        <f>IF(ISERROR(VLOOKUP(B736,Catalogo!$A$2:$B$415,2,0)),0,(VLOOKUP(B736,Catalogo!$A$2:$B$415,2,0)))</f>
        <v>0</v>
      </c>
      <c r="B736" s="228"/>
      <c r="C736" s="228"/>
      <c r="D736" s="231"/>
      <c r="E736" s="228"/>
      <c r="F736" s="230"/>
      <c r="K736" s="228"/>
      <c r="L736" s="12">
        <f t="shared" si="33"/>
        <v>0</v>
      </c>
      <c r="M736" s="12" t="str">
        <f t="shared" si="34"/>
        <v/>
      </c>
      <c r="N736" s="13">
        <f t="shared" si="35"/>
        <v>0</v>
      </c>
      <c r="O736" s="3"/>
      <c r="P736" s="3"/>
      <c r="Q736" s="3"/>
    </row>
    <row r="737" spans="1:17" ht="15" x14ac:dyDescent="0.25">
      <c r="A737" s="3">
        <f>IF(ISERROR(VLOOKUP(B737,Catalogo!$A$2:$B$415,2,0)),0,(VLOOKUP(B737,Catalogo!$A$2:$B$415,2,0)))</f>
        <v>0</v>
      </c>
      <c r="B737" s="228"/>
      <c r="C737" s="228"/>
      <c r="D737" s="231"/>
      <c r="E737" s="228"/>
      <c r="F737" s="230"/>
      <c r="K737" s="228"/>
      <c r="L737" s="12">
        <f t="shared" si="33"/>
        <v>0</v>
      </c>
      <c r="M737" s="12" t="str">
        <f t="shared" si="34"/>
        <v/>
      </c>
      <c r="N737" s="13">
        <f t="shared" si="35"/>
        <v>0</v>
      </c>
      <c r="O737" s="3"/>
      <c r="P737" s="3"/>
      <c r="Q737" s="3"/>
    </row>
    <row r="738" spans="1:17" x14ac:dyDescent="0.2">
      <c r="A738" s="3">
        <f>IF(ISERROR(VLOOKUP(B738,Catalogo!$A$2:$B$415,2,0)),0,(VLOOKUP(B738,Catalogo!$A$2:$B$415,2,0)))</f>
        <v>0</v>
      </c>
      <c r="D738" s="75"/>
      <c r="F738" s="76"/>
      <c r="L738" s="12">
        <f t="shared" si="33"/>
        <v>0</v>
      </c>
      <c r="M738" s="12" t="str">
        <f t="shared" si="34"/>
        <v/>
      </c>
      <c r="N738" s="13">
        <f t="shared" si="35"/>
        <v>0</v>
      </c>
      <c r="O738" s="3"/>
      <c r="P738" s="3"/>
      <c r="Q738" s="3"/>
    </row>
    <row r="739" spans="1:17" x14ac:dyDescent="0.2">
      <c r="A739" s="3">
        <f>IF(ISERROR(VLOOKUP(B739,Catalogo!$A$2:$B$415,2,0)),0,(VLOOKUP(B739,Catalogo!$A$2:$B$415,2,0)))</f>
        <v>0</v>
      </c>
      <c r="D739" s="75"/>
      <c r="F739" s="76"/>
      <c r="L739" s="12">
        <f t="shared" si="33"/>
        <v>0</v>
      </c>
      <c r="M739" s="12" t="str">
        <f t="shared" si="34"/>
        <v/>
      </c>
      <c r="N739" s="13">
        <f t="shared" si="35"/>
        <v>0</v>
      </c>
      <c r="O739" s="3"/>
      <c r="P739" s="3"/>
      <c r="Q739" s="3"/>
    </row>
    <row r="740" spans="1:17" ht="15" x14ac:dyDescent="0.25">
      <c r="A740" s="3">
        <f>IF(ISERROR(VLOOKUP(B740,Catalogo!$A$2:$B$415,2,0)),0,(VLOOKUP(B740,Catalogo!$A$2:$B$415,2,0)))</f>
        <v>0</v>
      </c>
      <c r="B740" s="228"/>
      <c r="C740" s="228"/>
      <c r="D740" s="231"/>
      <c r="E740" s="228"/>
      <c r="F740" s="230"/>
      <c r="K740" s="228"/>
      <c r="L740" s="12">
        <f t="shared" si="33"/>
        <v>0</v>
      </c>
      <c r="M740" s="12" t="str">
        <f t="shared" si="34"/>
        <v/>
      </c>
      <c r="N740" s="13">
        <f t="shared" si="35"/>
        <v>0</v>
      </c>
      <c r="O740" s="3"/>
      <c r="P740" s="3"/>
      <c r="Q740" s="3"/>
    </row>
    <row r="741" spans="1:17" x14ac:dyDescent="0.2">
      <c r="A741" s="3">
        <f>IF(ISERROR(VLOOKUP(B741,Catalogo!$A$2:$B$415,2,0)),0,(VLOOKUP(B741,Catalogo!$A$2:$B$415,2,0)))</f>
        <v>0</v>
      </c>
      <c r="D741" s="75"/>
      <c r="F741" s="76"/>
      <c r="L741" s="12">
        <f t="shared" si="33"/>
        <v>0</v>
      </c>
      <c r="M741" s="12" t="str">
        <f t="shared" si="34"/>
        <v/>
      </c>
      <c r="N741" s="13">
        <f t="shared" si="35"/>
        <v>0</v>
      </c>
      <c r="O741" s="3"/>
      <c r="P741" s="3"/>
      <c r="Q741" s="3"/>
    </row>
    <row r="742" spans="1:17" ht="15" x14ac:dyDescent="0.25">
      <c r="A742" s="3">
        <f>IF(ISERROR(VLOOKUP(B742,Catalogo!$A$2:$B$415,2,0)),0,(VLOOKUP(B742,Catalogo!$A$2:$B$415,2,0)))</f>
        <v>0</v>
      </c>
      <c r="B742" s="228"/>
      <c r="C742" s="228"/>
      <c r="D742" s="231"/>
      <c r="E742" s="228"/>
      <c r="F742" s="230"/>
      <c r="K742" s="228"/>
      <c r="L742" s="12">
        <f t="shared" si="33"/>
        <v>0</v>
      </c>
      <c r="M742" s="12" t="str">
        <f t="shared" si="34"/>
        <v/>
      </c>
      <c r="N742" s="13">
        <f t="shared" si="35"/>
        <v>0</v>
      </c>
      <c r="O742" s="3"/>
      <c r="P742" s="3"/>
      <c r="Q742" s="3"/>
    </row>
    <row r="743" spans="1:17" ht="15" x14ac:dyDescent="0.25">
      <c r="A743" s="3">
        <f>IF(ISERROR(VLOOKUP(B743,Catalogo!$A$2:$B$415,2,0)),0,(VLOOKUP(B743,Catalogo!$A$2:$B$415,2,0)))</f>
        <v>0</v>
      </c>
      <c r="B743" s="228"/>
      <c r="C743" s="228"/>
      <c r="D743" s="231"/>
      <c r="E743" s="228"/>
      <c r="F743" s="230"/>
      <c r="K743" s="228"/>
      <c r="L743" s="12">
        <f t="shared" si="33"/>
        <v>0</v>
      </c>
      <c r="M743" s="12" t="str">
        <f t="shared" si="34"/>
        <v/>
      </c>
      <c r="N743" s="13">
        <f t="shared" si="35"/>
        <v>0</v>
      </c>
      <c r="O743" s="3"/>
      <c r="P743" s="3"/>
      <c r="Q743" s="3"/>
    </row>
    <row r="744" spans="1:17" ht="15" x14ac:dyDescent="0.25">
      <c r="A744" s="3">
        <f>IF(ISERROR(VLOOKUP(B744,Catalogo!$A$2:$B$415,2,0)),0,(VLOOKUP(B744,Catalogo!$A$2:$B$415,2,0)))</f>
        <v>0</v>
      </c>
      <c r="B744" s="228"/>
      <c r="C744" s="228"/>
      <c r="D744" s="231"/>
      <c r="E744" s="228"/>
      <c r="F744" s="230"/>
      <c r="K744" s="228"/>
      <c r="L744" s="12">
        <f t="shared" si="33"/>
        <v>0</v>
      </c>
      <c r="M744" s="12" t="str">
        <f t="shared" si="34"/>
        <v/>
      </c>
      <c r="N744" s="13">
        <f t="shared" si="35"/>
        <v>0</v>
      </c>
      <c r="O744" s="3"/>
      <c r="P744" s="3"/>
      <c r="Q744" s="3"/>
    </row>
    <row r="745" spans="1:17" ht="15" x14ac:dyDescent="0.25">
      <c r="A745" s="3">
        <f>IF(ISERROR(VLOOKUP(B745,Catalogo!$A$2:$B$415,2,0)),0,(VLOOKUP(B745,Catalogo!$A$2:$B$415,2,0)))</f>
        <v>0</v>
      </c>
      <c r="B745" s="228"/>
      <c r="C745" s="228"/>
      <c r="D745" s="231"/>
      <c r="E745" s="228"/>
      <c r="F745" s="230"/>
      <c r="K745" s="228"/>
      <c r="L745" s="12">
        <f t="shared" si="33"/>
        <v>0</v>
      </c>
      <c r="M745" s="12" t="str">
        <f t="shared" si="34"/>
        <v/>
      </c>
      <c r="N745" s="13">
        <f t="shared" si="35"/>
        <v>0</v>
      </c>
      <c r="O745" s="3"/>
      <c r="P745" s="3"/>
      <c r="Q745" s="3"/>
    </row>
    <row r="746" spans="1:17" ht="15" x14ac:dyDescent="0.25">
      <c r="A746" s="3">
        <f>IF(ISERROR(VLOOKUP(B746,Catalogo!$A$2:$B$415,2,0)),0,(VLOOKUP(B746,Catalogo!$A$2:$B$415,2,0)))</f>
        <v>0</v>
      </c>
      <c r="B746" s="228"/>
      <c r="C746" s="228"/>
      <c r="D746" s="231"/>
      <c r="E746" s="228"/>
      <c r="F746" s="230"/>
      <c r="K746" s="228"/>
      <c r="L746" s="12">
        <f t="shared" si="33"/>
        <v>0</v>
      </c>
      <c r="M746" s="12" t="str">
        <f t="shared" si="34"/>
        <v/>
      </c>
      <c r="N746" s="13">
        <f t="shared" si="35"/>
        <v>0</v>
      </c>
      <c r="O746" s="3"/>
      <c r="P746" s="3"/>
      <c r="Q746" s="3"/>
    </row>
    <row r="747" spans="1:17" ht="15" x14ac:dyDescent="0.25">
      <c r="A747" s="3">
        <f>IF(ISERROR(VLOOKUP(B747,Catalogo!$A$2:$B$415,2,0)),0,(VLOOKUP(B747,Catalogo!$A$2:$B$415,2,0)))</f>
        <v>0</v>
      </c>
      <c r="B747" s="228"/>
      <c r="C747" s="228"/>
      <c r="D747" s="231"/>
      <c r="E747" s="228"/>
      <c r="F747" s="230"/>
      <c r="K747" s="228"/>
      <c r="L747" s="12">
        <f t="shared" si="33"/>
        <v>0</v>
      </c>
      <c r="M747" s="12" t="str">
        <f t="shared" si="34"/>
        <v/>
      </c>
      <c r="N747" s="13">
        <f t="shared" si="35"/>
        <v>0</v>
      </c>
      <c r="O747" s="3"/>
      <c r="P747" s="3"/>
      <c r="Q747" s="3"/>
    </row>
    <row r="748" spans="1:17" ht="15" x14ac:dyDescent="0.25">
      <c r="A748" s="3">
        <f>IF(ISERROR(VLOOKUP(B748,Catalogo!$A$2:$B$415,2,0)),0,(VLOOKUP(B748,Catalogo!$A$2:$B$415,2,0)))</f>
        <v>0</v>
      </c>
      <c r="B748" s="228"/>
      <c r="C748" s="228"/>
      <c r="D748" s="231"/>
      <c r="E748" s="228"/>
      <c r="F748" s="230"/>
      <c r="K748" s="228"/>
      <c r="L748" s="12">
        <f t="shared" si="33"/>
        <v>0</v>
      </c>
      <c r="M748" s="12" t="str">
        <f t="shared" si="34"/>
        <v/>
      </c>
      <c r="N748" s="13">
        <f t="shared" si="35"/>
        <v>0</v>
      </c>
      <c r="O748" s="3"/>
      <c r="P748" s="3"/>
      <c r="Q748" s="3"/>
    </row>
    <row r="749" spans="1:17" ht="15" x14ac:dyDescent="0.25">
      <c r="A749" s="3">
        <f>IF(ISERROR(VLOOKUP(B749,Catalogo!$A$2:$B$415,2,0)),0,(VLOOKUP(B749,Catalogo!$A$2:$B$415,2,0)))</f>
        <v>0</v>
      </c>
      <c r="B749" s="228"/>
      <c r="C749" s="228"/>
      <c r="D749" s="231"/>
      <c r="E749" s="228"/>
      <c r="F749" s="230"/>
      <c r="K749" s="228"/>
      <c r="L749" s="12">
        <f t="shared" si="33"/>
        <v>0</v>
      </c>
      <c r="M749" s="12" t="str">
        <f t="shared" si="34"/>
        <v/>
      </c>
      <c r="N749" s="13">
        <f t="shared" si="35"/>
        <v>0</v>
      </c>
      <c r="O749" s="3"/>
      <c r="P749" s="3"/>
      <c r="Q749" s="3"/>
    </row>
    <row r="750" spans="1:17" ht="15" x14ac:dyDescent="0.25">
      <c r="A750" s="3">
        <f>IF(ISERROR(VLOOKUP(B750,Catalogo!$A$2:$B$415,2,0)),0,(VLOOKUP(B750,Catalogo!$A$2:$B$415,2,0)))</f>
        <v>0</v>
      </c>
      <c r="B750" s="228"/>
      <c r="C750" s="228"/>
      <c r="D750" s="231"/>
      <c r="E750" s="228"/>
      <c r="F750" s="230"/>
      <c r="K750" s="228"/>
      <c r="L750" s="12">
        <f t="shared" si="33"/>
        <v>0</v>
      </c>
      <c r="M750" s="12" t="str">
        <f t="shared" si="34"/>
        <v/>
      </c>
      <c r="N750" s="13">
        <f t="shared" si="35"/>
        <v>0</v>
      </c>
      <c r="O750" s="3"/>
      <c r="P750" s="3"/>
      <c r="Q750" s="3"/>
    </row>
    <row r="751" spans="1:17" ht="15" x14ac:dyDescent="0.25">
      <c r="A751" s="3">
        <f>IF(ISERROR(VLOOKUP(B751,Catalogo!$A$2:$B$415,2,0)),0,(VLOOKUP(B751,Catalogo!$A$2:$B$415,2,0)))</f>
        <v>0</v>
      </c>
      <c r="B751" s="228"/>
      <c r="C751" s="228"/>
      <c r="D751" s="231"/>
      <c r="E751" s="228"/>
      <c r="F751" s="230"/>
      <c r="K751" s="228"/>
      <c r="L751" s="12">
        <f t="shared" si="33"/>
        <v>0</v>
      </c>
      <c r="M751" s="12" t="str">
        <f t="shared" si="34"/>
        <v/>
      </c>
      <c r="N751" s="13">
        <f t="shared" si="35"/>
        <v>0</v>
      </c>
      <c r="O751" s="3"/>
      <c r="P751" s="3"/>
      <c r="Q751" s="3"/>
    </row>
    <row r="752" spans="1:17" x14ac:dyDescent="0.2">
      <c r="A752" s="3">
        <f>IF(ISERROR(VLOOKUP(B752,Catalogo!$A$2:$B$415,2,0)),0,(VLOOKUP(B752,Catalogo!$A$2:$B$415,2,0)))</f>
        <v>0</v>
      </c>
      <c r="D752" s="75"/>
      <c r="F752" s="76"/>
      <c r="L752" s="12">
        <f t="shared" si="33"/>
        <v>0</v>
      </c>
      <c r="M752" s="12" t="str">
        <f t="shared" si="34"/>
        <v/>
      </c>
      <c r="N752" s="13">
        <f t="shared" si="35"/>
        <v>0</v>
      </c>
      <c r="O752" s="3"/>
      <c r="P752" s="3"/>
      <c r="Q752" s="3"/>
    </row>
    <row r="753" spans="1:17" ht="15" x14ac:dyDescent="0.25">
      <c r="A753" s="3">
        <f>IF(ISERROR(VLOOKUP(B753,Catalogo!$A$2:$B$415,2,0)),0,(VLOOKUP(B753,Catalogo!$A$2:$B$415,2,0)))</f>
        <v>0</v>
      </c>
      <c r="B753" s="228"/>
      <c r="C753" s="228"/>
      <c r="D753" s="231"/>
      <c r="E753" s="228"/>
      <c r="F753" s="230"/>
      <c r="K753" s="228"/>
      <c r="L753" s="12">
        <f t="shared" si="33"/>
        <v>0</v>
      </c>
      <c r="M753" s="12" t="str">
        <f t="shared" si="34"/>
        <v/>
      </c>
      <c r="N753" s="13">
        <f t="shared" si="35"/>
        <v>0</v>
      </c>
      <c r="O753" s="3"/>
      <c r="P753" s="3"/>
      <c r="Q753" s="3"/>
    </row>
    <row r="754" spans="1:17" ht="15" x14ac:dyDescent="0.25">
      <c r="A754" s="3">
        <f>IF(ISERROR(VLOOKUP(B754,Catalogo!$A$2:$B$415,2,0)),0,(VLOOKUP(B754,Catalogo!$A$2:$B$415,2,0)))</f>
        <v>0</v>
      </c>
      <c r="B754" s="228"/>
      <c r="C754" s="228"/>
      <c r="D754" s="231"/>
      <c r="E754" s="228"/>
      <c r="F754" s="230"/>
      <c r="K754" s="228"/>
      <c r="L754" s="12">
        <f t="shared" si="33"/>
        <v>0</v>
      </c>
      <c r="M754" s="12" t="str">
        <f t="shared" si="34"/>
        <v/>
      </c>
      <c r="N754" s="13">
        <f t="shared" si="35"/>
        <v>0</v>
      </c>
      <c r="O754" s="3"/>
      <c r="P754" s="3"/>
      <c r="Q754" s="3"/>
    </row>
    <row r="755" spans="1:17" ht="15" x14ac:dyDescent="0.25">
      <c r="A755" s="3">
        <f>IF(ISERROR(VLOOKUP(B755,Catalogo!$A$2:$B$415,2,0)),0,(VLOOKUP(B755,Catalogo!$A$2:$B$415,2,0)))</f>
        <v>0</v>
      </c>
      <c r="B755" s="228"/>
      <c r="C755" s="228"/>
      <c r="D755" s="231"/>
      <c r="E755" s="228"/>
      <c r="F755" s="230"/>
      <c r="K755" s="228"/>
      <c r="L755" s="12">
        <f t="shared" si="33"/>
        <v>0</v>
      </c>
      <c r="M755" s="12" t="str">
        <f t="shared" si="34"/>
        <v/>
      </c>
      <c r="N755" s="13">
        <f t="shared" si="35"/>
        <v>0</v>
      </c>
      <c r="O755" s="3"/>
      <c r="P755" s="3"/>
      <c r="Q755" s="3"/>
    </row>
    <row r="756" spans="1:17" ht="15" x14ac:dyDescent="0.25">
      <c r="A756" s="3">
        <f>IF(ISERROR(VLOOKUP(B756,Catalogo!$A$2:$B$415,2,0)),0,(VLOOKUP(B756,Catalogo!$A$2:$B$415,2,0)))</f>
        <v>0</v>
      </c>
      <c r="B756" s="228"/>
      <c r="C756" s="228"/>
      <c r="D756" s="231"/>
      <c r="E756" s="228"/>
      <c r="F756" s="230"/>
      <c r="K756" s="228"/>
      <c r="L756" s="12">
        <f t="shared" si="33"/>
        <v>0</v>
      </c>
      <c r="M756" s="12" t="str">
        <f t="shared" si="34"/>
        <v/>
      </c>
      <c r="N756" s="13">
        <f t="shared" si="35"/>
        <v>0</v>
      </c>
      <c r="O756" s="3"/>
      <c r="P756" s="3"/>
      <c r="Q756" s="3"/>
    </row>
    <row r="757" spans="1:17" ht="15" x14ac:dyDescent="0.25">
      <c r="A757" s="3">
        <f>IF(ISERROR(VLOOKUP(B757,Catalogo!$A$2:$B$415,2,0)),0,(VLOOKUP(B757,Catalogo!$A$2:$B$415,2,0)))</f>
        <v>0</v>
      </c>
      <c r="B757" s="228"/>
      <c r="C757" s="228"/>
      <c r="D757" s="231"/>
      <c r="E757" s="228"/>
      <c r="F757" s="230"/>
      <c r="K757" s="228"/>
      <c r="L757" s="12">
        <f t="shared" si="33"/>
        <v>0</v>
      </c>
      <c r="M757" s="12" t="str">
        <f t="shared" si="34"/>
        <v/>
      </c>
      <c r="N757" s="13">
        <f t="shared" si="35"/>
        <v>0</v>
      </c>
      <c r="O757" s="3"/>
      <c r="P757" s="3"/>
      <c r="Q757" s="3"/>
    </row>
    <row r="758" spans="1:17" ht="15" x14ac:dyDescent="0.25">
      <c r="A758" s="3">
        <f>IF(ISERROR(VLOOKUP(B758,Catalogo!$A$2:$B$415,2,0)),0,(VLOOKUP(B758,Catalogo!$A$2:$B$415,2,0)))</f>
        <v>0</v>
      </c>
      <c r="B758" s="228"/>
      <c r="C758" s="228"/>
      <c r="D758" s="231"/>
      <c r="E758" s="228"/>
      <c r="F758" s="230"/>
      <c r="K758" s="228"/>
      <c r="L758" s="12">
        <f t="shared" si="33"/>
        <v>0</v>
      </c>
      <c r="M758" s="12" t="str">
        <f t="shared" si="34"/>
        <v/>
      </c>
      <c r="N758" s="13">
        <f t="shared" si="35"/>
        <v>0</v>
      </c>
      <c r="O758" s="3"/>
      <c r="P758" s="3"/>
      <c r="Q758" s="3"/>
    </row>
    <row r="759" spans="1:17" ht="15" x14ac:dyDescent="0.25">
      <c r="A759" s="3">
        <f>IF(ISERROR(VLOOKUP(B759,Catalogo!$A$2:$B$415,2,0)),0,(VLOOKUP(B759,Catalogo!$A$2:$B$415,2,0)))</f>
        <v>0</v>
      </c>
      <c r="B759" s="228"/>
      <c r="C759" s="228"/>
      <c r="D759" s="231"/>
      <c r="E759" s="228"/>
      <c r="F759" s="230"/>
      <c r="K759" s="228"/>
      <c r="L759" s="12">
        <f t="shared" si="33"/>
        <v>0</v>
      </c>
      <c r="M759" s="12" t="str">
        <f t="shared" si="34"/>
        <v/>
      </c>
      <c r="N759" s="13">
        <f t="shared" si="35"/>
        <v>0</v>
      </c>
      <c r="O759" s="3"/>
      <c r="P759" s="3"/>
      <c r="Q759" s="3"/>
    </row>
    <row r="760" spans="1:17" x14ac:dyDescent="0.2">
      <c r="A760" s="3">
        <f>IF(ISERROR(VLOOKUP(B760,Catalogo!$A$2:$B$415,2,0)),0,(VLOOKUP(B760,Catalogo!$A$2:$B$415,2,0)))</f>
        <v>0</v>
      </c>
      <c r="D760" s="75"/>
      <c r="F760" s="76"/>
      <c r="L760" s="12">
        <f t="shared" si="33"/>
        <v>0</v>
      </c>
      <c r="M760" s="12" t="str">
        <f t="shared" si="34"/>
        <v/>
      </c>
      <c r="N760" s="13">
        <f t="shared" si="35"/>
        <v>0</v>
      </c>
      <c r="O760" s="3"/>
      <c r="P760" s="3"/>
      <c r="Q760" s="3"/>
    </row>
    <row r="761" spans="1:17" x14ac:dyDescent="0.2">
      <c r="A761" s="3">
        <f>IF(ISERROR(VLOOKUP(B761,Catalogo!$A$2:$B$415,2,0)),0,(VLOOKUP(B761,Catalogo!$A$2:$B$415,2,0)))</f>
        <v>0</v>
      </c>
      <c r="D761" s="75"/>
      <c r="F761" s="76"/>
      <c r="L761" s="12">
        <f t="shared" si="33"/>
        <v>0</v>
      </c>
      <c r="M761" s="12" t="str">
        <f t="shared" si="34"/>
        <v/>
      </c>
      <c r="N761" s="13">
        <f t="shared" si="35"/>
        <v>0</v>
      </c>
      <c r="O761" s="3"/>
      <c r="P761" s="3"/>
      <c r="Q761" s="3"/>
    </row>
    <row r="762" spans="1:17" ht="15" x14ac:dyDescent="0.25">
      <c r="A762" s="3">
        <f>IF(ISERROR(VLOOKUP(B762,Catalogo!$A$2:$B$415,2,0)),0,(VLOOKUP(B762,Catalogo!$A$2:$B$415,2,0)))</f>
        <v>0</v>
      </c>
      <c r="B762" s="228"/>
      <c r="C762" s="228"/>
      <c r="D762" s="231"/>
      <c r="E762" s="228"/>
      <c r="F762" s="230"/>
      <c r="K762" s="228"/>
      <c r="L762" s="12">
        <f t="shared" si="33"/>
        <v>0</v>
      </c>
      <c r="M762" s="12" t="str">
        <f t="shared" si="34"/>
        <v/>
      </c>
      <c r="N762" s="13">
        <f t="shared" si="35"/>
        <v>0</v>
      </c>
      <c r="O762" s="3"/>
      <c r="P762" s="3"/>
      <c r="Q762" s="3"/>
    </row>
    <row r="763" spans="1:17" ht="15" x14ac:dyDescent="0.25">
      <c r="A763" s="3">
        <f>IF(ISERROR(VLOOKUP(B763,Catalogo!$A$2:$B$415,2,0)),0,(VLOOKUP(B763,Catalogo!$A$2:$B$415,2,0)))</f>
        <v>0</v>
      </c>
      <c r="B763" s="228"/>
      <c r="C763" s="228"/>
      <c r="D763" s="231"/>
      <c r="E763" s="228"/>
      <c r="F763" s="230"/>
      <c r="K763" s="228"/>
      <c r="L763" s="12">
        <f t="shared" si="33"/>
        <v>0</v>
      </c>
      <c r="M763" s="12" t="str">
        <f t="shared" si="34"/>
        <v/>
      </c>
      <c r="N763" s="13">
        <f t="shared" si="35"/>
        <v>0</v>
      </c>
      <c r="O763" s="3"/>
      <c r="P763" s="3"/>
      <c r="Q763" s="3"/>
    </row>
    <row r="764" spans="1:17" ht="15" x14ac:dyDescent="0.25">
      <c r="A764" s="3">
        <f>IF(ISERROR(VLOOKUP(B764,Catalogo!$A$2:$B$415,2,0)),0,(VLOOKUP(B764,Catalogo!$A$2:$B$415,2,0)))</f>
        <v>0</v>
      </c>
      <c r="B764" s="228"/>
      <c r="C764" s="228"/>
      <c r="D764" s="231"/>
      <c r="E764" s="228"/>
      <c r="F764" s="230"/>
      <c r="K764" s="228"/>
      <c r="L764" s="12">
        <f t="shared" si="33"/>
        <v>0</v>
      </c>
      <c r="M764" s="12" t="str">
        <f t="shared" si="34"/>
        <v/>
      </c>
      <c r="N764" s="13">
        <f t="shared" si="35"/>
        <v>0</v>
      </c>
      <c r="O764" s="3"/>
      <c r="P764" s="3"/>
      <c r="Q764" s="3"/>
    </row>
    <row r="765" spans="1:17" ht="15" x14ac:dyDescent="0.25">
      <c r="A765" s="3">
        <f>IF(ISERROR(VLOOKUP(B765,Catalogo!$A$2:$B$415,2,0)),0,(VLOOKUP(B765,Catalogo!$A$2:$B$415,2,0)))</f>
        <v>0</v>
      </c>
      <c r="B765" s="228"/>
      <c r="C765" s="228"/>
      <c r="D765" s="231"/>
      <c r="E765" s="228"/>
      <c r="F765" s="230"/>
      <c r="K765" s="228"/>
      <c r="L765" s="12">
        <f t="shared" si="33"/>
        <v>0</v>
      </c>
      <c r="M765" s="12" t="str">
        <f t="shared" si="34"/>
        <v/>
      </c>
      <c r="N765" s="13">
        <f t="shared" si="35"/>
        <v>0</v>
      </c>
      <c r="O765" s="3"/>
      <c r="P765" s="3"/>
      <c r="Q765" s="3"/>
    </row>
    <row r="766" spans="1:17" ht="15" x14ac:dyDescent="0.25">
      <c r="A766" s="3">
        <f>IF(ISERROR(VLOOKUP(B766,Catalogo!$A$2:$B$415,2,0)),0,(VLOOKUP(B766,Catalogo!$A$2:$B$415,2,0)))</f>
        <v>0</v>
      </c>
      <c r="B766" s="228"/>
      <c r="C766" s="228"/>
      <c r="D766" s="231"/>
      <c r="E766" s="228"/>
      <c r="F766" s="230"/>
      <c r="K766" s="228"/>
      <c r="L766" s="12">
        <f t="shared" si="33"/>
        <v>0</v>
      </c>
      <c r="M766" s="12" t="str">
        <f t="shared" si="34"/>
        <v/>
      </c>
      <c r="N766" s="13">
        <f t="shared" si="35"/>
        <v>0</v>
      </c>
      <c r="O766" s="3"/>
      <c r="P766" s="3"/>
      <c r="Q766" s="3"/>
    </row>
    <row r="767" spans="1:17" x14ac:dyDescent="0.2">
      <c r="A767" s="3">
        <f>IF(ISERROR(VLOOKUP(B767,Catalogo!$A$2:$B$415,2,0)),0,(VLOOKUP(B767,Catalogo!$A$2:$B$415,2,0)))</f>
        <v>0</v>
      </c>
      <c r="D767" s="75"/>
      <c r="F767" s="76"/>
      <c r="L767" s="12">
        <f t="shared" si="33"/>
        <v>0</v>
      </c>
      <c r="M767" s="12" t="str">
        <f t="shared" si="34"/>
        <v/>
      </c>
      <c r="N767" s="13">
        <f t="shared" si="35"/>
        <v>0</v>
      </c>
      <c r="O767" s="3"/>
      <c r="P767" s="3"/>
      <c r="Q767" s="3"/>
    </row>
    <row r="768" spans="1:17" ht="15" x14ac:dyDescent="0.25">
      <c r="A768" s="3">
        <f>IF(ISERROR(VLOOKUP(B768,Catalogo!$A$2:$B$415,2,0)),0,(VLOOKUP(B768,Catalogo!$A$2:$B$415,2,0)))</f>
        <v>0</v>
      </c>
      <c r="B768" s="228"/>
      <c r="C768" s="228"/>
      <c r="D768" s="231"/>
      <c r="E768" s="228"/>
      <c r="F768" s="230"/>
      <c r="K768" s="228"/>
      <c r="L768" s="12">
        <f t="shared" si="33"/>
        <v>0</v>
      </c>
      <c r="M768" s="12" t="str">
        <f t="shared" si="34"/>
        <v/>
      </c>
      <c r="N768" s="13">
        <f t="shared" si="35"/>
        <v>0</v>
      </c>
      <c r="O768" s="3"/>
      <c r="P768" s="3"/>
      <c r="Q768" s="3"/>
    </row>
    <row r="769" spans="1:17" ht="15" x14ac:dyDescent="0.25">
      <c r="A769" s="3">
        <f>IF(ISERROR(VLOOKUP(B769,Catalogo!$A$2:$B$415,2,0)),0,(VLOOKUP(B769,Catalogo!$A$2:$B$415,2,0)))</f>
        <v>0</v>
      </c>
      <c r="B769" s="228"/>
      <c r="C769" s="228"/>
      <c r="D769" s="231"/>
      <c r="E769" s="228"/>
      <c r="F769" s="230"/>
      <c r="K769" s="228"/>
      <c r="L769" s="12">
        <f t="shared" si="33"/>
        <v>0</v>
      </c>
      <c r="M769" s="12" t="str">
        <f t="shared" si="34"/>
        <v/>
      </c>
      <c r="N769" s="13">
        <f t="shared" si="35"/>
        <v>0</v>
      </c>
      <c r="O769" s="3"/>
      <c r="P769" s="3"/>
      <c r="Q769" s="3"/>
    </row>
    <row r="770" spans="1:17" ht="15" x14ac:dyDescent="0.25">
      <c r="A770" s="3">
        <f>IF(ISERROR(VLOOKUP(B770,Catalogo!$A$2:$B$415,2,0)),0,(VLOOKUP(B770,Catalogo!$A$2:$B$415,2,0)))</f>
        <v>0</v>
      </c>
      <c r="B770" s="228"/>
      <c r="C770" s="228"/>
      <c r="D770" s="231"/>
      <c r="E770" s="228"/>
      <c r="F770" s="230"/>
      <c r="K770" s="228"/>
      <c r="L770" s="12">
        <f t="shared" ref="L770:L833" si="36">IF(A770="Record Keeping",B770,0)</f>
        <v>0</v>
      </c>
      <c r="M770" s="12" t="str">
        <f t="shared" ref="M770:M833" si="37">LEFT(E770,1)</f>
        <v/>
      </c>
      <c r="N770" s="13">
        <f t="shared" ref="N770:N833" si="38">IF(G770="CAN",F770*0,IF(M770="R",F770*-1,F770*1)*AND(A770="Record Keeping"))</f>
        <v>0</v>
      </c>
      <c r="O770" s="3"/>
      <c r="P770" s="3"/>
      <c r="Q770" s="3"/>
    </row>
    <row r="771" spans="1:17" ht="15" x14ac:dyDescent="0.25">
      <c r="A771" s="3">
        <f>IF(ISERROR(VLOOKUP(B771,Catalogo!$A$2:$B$415,2,0)),0,(VLOOKUP(B771,Catalogo!$A$2:$B$415,2,0)))</f>
        <v>0</v>
      </c>
      <c r="B771" s="228"/>
      <c r="C771" s="228"/>
      <c r="D771" s="231"/>
      <c r="E771" s="228"/>
      <c r="F771" s="230"/>
      <c r="K771" s="228"/>
      <c r="L771" s="12">
        <f t="shared" si="36"/>
        <v>0</v>
      </c>
      <c r="M771" s="12" t="str">
        <f t="shared" si="37"/>
        <v/>
      </c>
      <c r="N771" s="13">
        <f t="shared" si="38"/>
        <v>0</v>
      </c>
      <c r="O771" s="3"/>
      <c r="P771" s="3"/>
      <c r="Q771" s="3"/>
    </row>
    <row r="772" spans="1:17" ht="15" x14ac:dyDescent="0.25">
      <c r="A772" s="3">
        <f>IF(ISERROR(VLOOKUP(B772,Catalogo!$A$2:$B$415,2,0)),0,(VLOOKUP(B772,Catalogo!$A$2:$B$415,2,0)))</f>
        <v>0</v>
      </c>
      <c r="B772" s="228"/>
      <c r="C772" s="228"/>
      <c r="D772" s="231"/>
      <c r="E772" s="228"/>
      <c r="F772" s="230"/>
      <c r="K772" s="228"/>
      <c r="L772" s="12">
        <f t="shared" si="36"/>
        <v>0</v>
      </c>
      <c r="M772" s="12" t="str">
        <f t="shared" si="37"/>
        <v/>
      </c>
      <c r="N772" s="13">
        <f t="shared" si="38"/>
        <v>0</v>
      </c>
      <c r="O772" s="3"/>
      <c r="P772" s="3"/>
      <c r="Q772" s="3"/>
    </row>
    <row r="773" spans="1:17" ht="15" x14ac:dyDescent="0.25">
      <c r="A773" s="3">
        <f>IF(ISERROR(VLOOKUP(B773,Catalogo!$A$2:$B$415,2,0)),0,(VLOOKUP(B773,Catalogo!$A$2:$B$415,2,0)))</f>
        <v>0</v>
      </c>
      <c r="B773" s="228"/>
      <c r="C773" s="228"/>
      <c r="D773" s="231"/>
      <c r="E773" s="228"/>
      <c r="F773" s="230"/>
      <c r="K773" s="228"/>
      <c r="L773" s="12">
        <f t="shared" si="36"/>
        <v>0</v>
      </c>
      <c r="M773" s="12" t="str">
        <f t="shared" si="37"/>
        <v/>
      </c>
      <c r="N773" s="13">
        <f t="shared" si="38"/>
        <v>0</v>
      </c>
      <c r="O773" s="3"/>
      <c r="P773" s="3"/>
      <c r="Q773" s="3"/>
    </row>
    <row r="774" spans="1:17" x14ac:dyDescent="0.2">
      <c r="A774" s="3">
        <f>IF(ISERROR(VLOOKUP(B774,Catalogo!$A$2:$B$415,2,0)),0,(VLOOKUP(B774,Catalogo!$A$2:$B$415,2,0)))</f>
        <v>0</v>
      </c>
      <c r="L774" s="12">
        <f t="shared" si="36"/>
        <v>0</v>
      </c>
      <c r="M774" s="12" t="str">
        <f t="shared" si="37"/>
        <v/>
      </c>
      <c r="N774" s="13">
        <f t="shared" si="38"/>
        <v>0</v>
      </c>
      <c r="O774" s="3"/>
      <c r="P774" s="3"/>
      <c r="Q774" s="3"/>
    </row>
    <row r="775" spans="1:17" x14ac:dyDescent="0.2">
      <c r="A775" s="3">
        <f>IF(ISERROR(VLOOKUP(B775,Catalogo!$A$2:$B$415,2,0)),0,(VLOOKUP(B775,Catalogo!$A$2:$B$415,2,0)))</f>
        <v>0</v>
      </c>
      <c r="L775" s="12">
        <f t="shared" si="36"/>
        <v>0</v>
      </c>
      <c r="M775" s="12" t="str">
        <f t="shared" si="37"/>
        <v/>
      </c>
      <c r="N775" s="13">
        <f t="shared" si="38"/>
        <v>0</v>
      </c>
      <c r="O775" s="3"/>
      <c r="P775" s="3"/>
      <c r="Q775" s="3"/>
    </row>
    <row r="776" spans="1:17" x14ac:dyDescent="0.2">
      <c r="A776" s="3">
        <f>IF(ISERROR(VLOOKUP(B776,Catalogo!$A$2:$B$415,2,0)),0,(VLOOKUP(B776,Catalogo!$A$2:$B$415,2,0)))</f>
        <v>0</v>
      </c>
      <c r="L776" s="12">
        <f t="shared" si="36"/>
        <v>0</v>
      </c>
      <c r="M776" s="12" t="str">
        <f t="shared" si="37"/>
        <v/>
      </c>
      <c r="N776" s="13">
        <f t="shared" si="38"/>
        <v>0</v>
      </c>
      <c r="O776" s="3"/>
      <c r="P776" s="3"/>
      <c r="Q776" s="3"/>
    </row>
    <row r="777" spans="1:17" x14ac:dyDescent="0.2">
      <c r="A777" s="3">
        <f>IF(ISERROR(VLOOKUP(B777,Catalogo!$A$2:$B$415,2,0)),0,(VLOOKUP(B777,Catalogo!$A$2:$B$415,2,0)))</f>
        <v>0</v>
      </c>
      <c r="L777" s="12">
        <f t="shared" si="36"/>
        <v>0</v>
      </c>
      <c r="M777" s="12" t="str">
        <f t="shared" si="37"/>
        <v/>
      </c>
      <c r="N777" s="13">
        <f t="shared" si="38"/>
        <v>0</v>
      </c>
      <c r="O777" s="3"/>
      <c r="P777" s="3"/>
      <c r="Q777" s="3"/>
    </row>
    <row r="778" spans="1:17" x14ac:dyDescent="0.2">
      <c r="A778" s="3">
        <f>IF(ISERROR(VLOOKUP(B778,Catalogo!$A$2:$B$415,2,0)),0,(VLOOKUP(B778,Catalogo!$A$2:$B$415,2,0)))</f>
        <v>0</v>
      </c>
      <c r="L778" s="12">
        <f t="shared" si="36"/>
        <v>0</v>
      </c>
      <c r="M778" s="12" t="str">
        <f t="shared" si="37"/>
        <v/>
      </c>
      <c r="N778" s="13">
        <f t="shared" si="38"/>
        <v>0</v>
      </c>
      <c r="O778" s="3"/>
      <c r="P778" s="3"/>
      <c r="Q778" s="3"/>
    </row>
    <row r="779" spans="1:17" x14ac:dyDescent="0.2">
      <c r="A779" s="3">
        <f>IF(ISERROR(VLOOKUP(B779,Catalogo!$A$2:$B$415,2,0)),0,(VLOOKUP(B779,Catalogo!$A$2:$B$415,2,0)))</f>
        <v>0</v>
      </c>
      <c r="L779" s="12">
        <f t="shared" si="36"/>
        <v>0</v>
      </c>
      <c r="M779" s="12" t="str">
        <f t="shared" si="37"/>
        <v/>
      </c>
      <c r="N779" s="13">
        <f t="shared" si="38"/>
        <v>0</v>
      </c>
      <c r="O779" s="3"/>
      <c r="P779" s="3"/>
      <c r="Q779" s="3"/>
    </row>
    <row r="780" spans="1:17" x14ac:dyDescent="0.2">
      <c r="A780" s="3">
        <f>IF(ISERROR(VLOOKUP(B780,Catalogo!$A$2:$B$415,2,0)),0,(VLOOKUP(B780,Catalogo!$A$2:$B$415,2,0)))</f>
        <v>0</v>
      </c>
      <c r="L780" s="12">
        <f t="shared" si="36"/>
        <v>0</v>
      </c>
      <c r="M780" s="12" t="str">
        <f t="shared" si="37"/>
        <v/>
      </c>
      <c r="N780" s="13">
        <f t="shared" si="38"/>
        <v>0</v>
      </c>
      <c r="O780" s="3"/>
      <c r="P780" s="3"/>
      <c r="Q780" s="3"/>
    </row>
    <row r="781" spans="1:17" x14ac:dyDescent="0.2">
      <c r="A781" s="3">
        <f>IF(ISERROR(VLOOKUP(B781,Catalogo!$A$2:$B$415,2,0)),0,(VLOOKUP(B781,Catalogo!$A$2:$B$415,2,0)))</f>
        <v>0</v>
      </c>
      <c r="L781" s="12">
        <f t="shared" si="36"/>
        <v>0</v>
      </c>
      <c r="M781" s="12" t="str">
        <f t="shared" si="37"/>
        <v/>
      </c>
      <c r="N781" s="13">
        <f t="shared" si="38"/>
        <v>0</v>
      </c>
      <c r="O781" s="3"/>
      <c r="P781" s="3"/>
      <c r="Q781" s="3"/>
    </row>
    <row r="782" spans="1:17" x14ac:dyDescent="0.2">
      <c r="A782" s="3">
        <f>IF(ISERROR(VLOOKUP(B782,Catalogo!$A$2:$B$415,2,0)),0,(VLOOKUP(B782,Catalogo!$A$2:$B$415,2,0)))</f>
        <v>0</v>
      </c>
      <c r="L782" s="12">
        <f t="shared" si="36"/>
        <v>0</v>
      </c>
      <c r="M782" s="12" t="str">
        <f t="shared" si="37"/>
        <v/>
      </c>
      <c r="N782" s="13">
        <f t="shared" si="38"/>
        <v>0</v>
      </c>
      <c r="O782" s="3"/>
      <c r="P782" s="3"/>
      <c r="Q782" s="3"/>
    </row>
    <row r="783" spans="1:17" x14ac:dyDescent="0.2">
      <c r="A783" s="3">
        <f>IF(ISERROR(VLOOKUP(B783,Catalogo!$A$2:$B$415,2,0)),0,(VLOOKUP(B783,Catalogo!$A$2:$B$415,2,0)))</f>
        <v>0</v>
      </c>
      <c r="L783" s="12">
        <f t="shared" si="36"/>
        <v>0</v>
      </c>
      <c r="M783" s="12" t="str">
        <f t="shared" si="37"/>
        <v/>
      </c>
      <c r="N783" s="13">
        <f t="shared" si="38"/>
        <v>0</v>
      </c>
      <c r="O783" s="3"/>
      <c r="P783" s="3"/>
      <c r="Q783" s="3"/>
    </row>
    <row r="784" spans="1:17" x14ac:dyDescent="0.2">
      <c r="A784" s="3">
        <f>IF(ISERROR(VLOOKUP(B784,Catalogo!$A$2:$B$415,2,0)),0,(VLOOKUP(B784,Catalogo!$A$2:$B$415,2,0)))</f>
        <v>0</v>
      </c>
      <c r="L784" s="12">
        <f t="shared" si="36"/>
        <v>0</v>
      </c>
      <c r="M784" s="12" t="str">
        <f t="shared" si="37"/>
        <v/>
      </c>
      <c r="N784" s="13">
        <f t="shared" si="38"/>
        <v>0</v>
      </c>
      <c r="O784" s="3"/>
      <c r="P784" s="3"/>
      <c r="Q784" s="3"/>
    </row>
    <row r="785" spans="1:17" x14ac:dyDescent="0.2">
      <c r="A785" s="3">
        <f>IF(ISERROR(VLOOKUP(B785,Catalogo!$A$2:$B$415,2,0)),0,(VLOOKUP(B785,Catalogo!$A$2:$B$415,2,0)))</f>
        <v>0</v>
      </c>
      <c r="L785" s="12">
        <f t="shared" si="36"/>
        <v>0</v>
      </c>
      <c r="M785" s="12" t="str">
        <f t="shared" si="37"/>
        <v/>
      </c>
      <c r="N785" s="13">
        <f t="shared" si="38"/>
        <v>0</v>
      </c>
      <c r="O785" s="3"/>
      <c r="P785" s="3"/>
      <c r="Q785" s="3"/>
    </row>
    <row r="786" spans="1:17" x14ac:dyDescent="0.2">
      <c r="A786" s="3">
        <f>IF(ISERROR(VLOOKUP(B786,Catalogo!$A$2:$B$415,2,0)),0,(VLOOKUP(B786,Catalogo!$A$2:$B$415,2,0)))</f>
        <v>0</v>
      </c>
      <c r="L786" s="12">
        <f t="shared" si="36"/>
        <v>0</v>
      </c>
      <c r="M786" s="12" t="str">
        <f t="shared" si="37"/>
        <v/>
      </c>
      <c r="N786" s="13">
        <f t="shared" si="38"/>
        <v>0</v>
      </c>
      <c r="O786" s="3"/>
      <c r="P786" s="3"/>
      <c r="Q786" s="3"/>
    </row>
    <row r="787" spans="1:17" x14ac:dyDescent="0.2">
      <c r="A787" s="3">
        <f>IF(ISERROR(VLOOKUP(B787,Catalogo!$A$2:$B$415,2,0)),0,(VLOOKUP(B787,Catalogo!$A$2:$B$415,2,0)))</f>
        <v>0</v>
      </c>
      <c r="L787" s="12">
        <f t="shared" si="36"/>
        <v>0</v>
      </c>
      <c r="M787" s="12" t="str">
        <f t="shared" si="37"/>
        <v/>
      </c>
      <c r="N787" s="13">
        <f t="shared" si="38"/>
        <v>0</v>
      </c>
      <c r="O787" s="3"/>
      <c r="P787" s="3"/>
      <c r="Q787" s="3"/>
    </row>
    <row r="788" spans="1:17" x14ac:dyDescent="0.2">
      <c r="A788" s="3">
        <f>IF(ISERROR(VLOOKUP(B788,Catalogo!$A$2:$B$415,2,0)),0,(VLOOKUP(B788,Catalogo!$A$2:$B$415,2,0)))</f>
        <v>0</v>
      </c>
      <c r="L788" s="12">
        <f t="shared" si="36"/>
        <v>0</v>
      </c>
      <c r="M788" s="12" t="str">
        <f t="shared" si="37"/>
        <v/>
      </c>
      <c r="N788" s="13">
        <f t="shared" si="38"/>
        <v>0</v>
      </c>
      <c r="O788" s="3"/>
      <c r="P788" s="3"/>
      <c r="Q788" s="3"/>
    </row>
    <row r="789" spans="1:17" x14ac:dyDescent="0.2">
      <c r="A789" s="3">
        <f>IF(ISERROR(VLOOKUP(B789,Catalogo!$A$2:$B$415,2,0)),0,(VLOOKUP(B789,Catalogo!$A$2:$B$415,2,0)))</f>
        <v>0</v>
      </c>
      <c r="L789" s="12">
        <f t="shared" si="36"/>
        <v>0</v>
      </c>
      <c r="M789" s="12" t="str">
        <f t="shared" si="37"/>
        <v/>
      </c>
      <c r="N789" s="13">
        <f t="shared" si="38"/>
        <v>0</v>
      </c>
      <c r="O789" s="3"/>
      <c r="P789" s="3"/>
      <c r="Q789" s="3"/>
    </row>
    <row r="790" spans="1:17" x14ac:dyDescent="0.2">
      <c r="A790" s="3">
        <f>IF(ISERROR(VLOOKUP(B790,Catalogo!$A$2:$B$415,2,0)),0,(VLOOKUP(B790,Catalogo!$A$2:$B$415,2,0)))</f>
        <v>0</v>
      </c>
      <c r="L790" s="12">
        <f t="shared" si="36"/>
        <v>0</v>
      </c>
      <c r="M790" s="12" t="str">
        <f t="shared" si="37"/>
        <v/>
      </c>
      <c r="N790" s="13">
        <f t="shared" si="38"/>
        <v>0</v>
      </c>
      <c r="O790" s="3"/>
      <c r="P790" s="3"/>
      <c r="Q790" s="3"/>
    </row>
    <row r="791" spans="1:17" x14ac:dyDescent="0.2">
      <c r="A791" s="3">
        <f>IF(ISERROR(VLOOKUP(B791,Catalogo!$A$2:$B$415,2,0)),0,(VLOOKUP(B791,Catalogo!$A$2:$B$415,2,0)))</f>
        <v>0</v>
      </c>
      <c r="L791" s="12">
        <f t="shared" si="36"/>
        <v>0</v>
      </c>
      <c r="M791" s="12" t="str">
        <f t="shared" si="37"/>
        <v/>
      </c>
      <c r="N791" s="13">
        <f t="shared" si="38"/>
        <v>0</v>
      </c>
      <c r="O791" s="3"/>
      <c r="P791" s="3"/>
      <c r="Q791" s="3"/>
    </row>
    <row r="792" spans="1:17" x14ac:dyDescent="0.2">
      <c r="A792" s="3">
        <f>IF(ISERROR(VLOOKUP(B792,Catalogo!$A$2:$B$415,2,0)),0,(VLOOKUP(B792,Catalogo!$A$2:$B$415,2,0)))</f>
        <v>0</v>
      </c>
      <c r="L792" s="12">
        <f t="shared" si="36"/>
        <v>0</v>
      </c>
      <c r="M792" s="12" t="str">
        <f t="shared" si="37"/>
        <v/>
      </c>
      <c r="N792" s="13">
        <f t="shared" si="38"/>
        <v>0</v>
      </c>
      <c r="O792" s="3"/>
      <c r="P792" s="3"/>
      <c r="Q792" s="3"/>
    </row>
    <row r="793" spans="1:17" x14ac:dyDescent="0.2">
      <c r="A793" s="3">
        <f>IF(ISERROR(VLOOKUP(B793,Catalogo!$A$2:$B$415,2,0)),0,(VLOOKUP(B793,Catalogo!$A$2:$B$415,2,0)))</f>
        <v>0</v>
      </c>
      <c r="L793" s="12">
        <f t="shared" si="36"/>
        <v>0</v>
      </c>
      <c r="M793" s="12" t="str">
        <f t="shared" si="37"/>
        <v/>
      </c>
      <c r="N793" s="13">
        <f t="shared" si="38"/>
        <v>0</v>
      </c>
      <c r="O793" s="3"/>
      <c r="P793" s="3"/>
      <c r="Q793" s="3"/>
    </row>
    <row r="794" spans="1:17" x14ac:dyDescent="0.2">
      <c r="A794" s="3">
        <f>IF(ISERROR(VLOOKUP(B794,Catalogo!$A$2:$B$415,2,0)),0,(VLOOKUP(B794,Catalogo!$A$2:$B$415,2,0)))</f>
        <v>0</v>
      </c>
      <c r="L794" s="12">
        <f t="shared" si="36"/>
        <v>0</v>
      </c>
      <c r="M794" s="12" t="str">
        <f t="shared" si="37"/>
        <v/>
      </c>
      <c r="N794" s="13">
        <f t="shared" si="38"/>
        <v>0</v>
      </c>
      <c r="O794" s="3"/>
      <c r="P794" s="3"/>
      <c r="Q794" s="3"/>
    </row>
    <row r="795" spans="1:17" x14ac:dyDescent="0.2">
      <c r="A795" s="3">
        <f>IF(ISERROR(VLOOKUP(B795,Catalogo!$A$2:$B$415,2,0)),0,(VLOOKUP(B795,Catalogo!$A$2:$B$415,2,0)))</f>
        <v>0</v>
      </c>
      <c r="L795" s="12">
        <f t="shared" si="36"/>
        <v>0</v>
      </c>
      <c r="M795" s="12" t="str">
        <f t="shared" si="37"/>
        <v/>
      </c>
      <c r="N795" s="13">
        <f t="shared" si="38"/>
        <v>0</v>
      </c>
      <c r="O795" s="3"/>
      <c r="P795" s="3"/>
      <c r="Q795" s="3"/>
    </row>
    <row r="796" spans="1:17" x14ac:dyDescent="0.2">
      <c r="A796" s="3">
        <f>IF(ISERROR(VLOOKUP(B796,Catalogo!$A$2:$B$415,2,0)),0,(VLOOKUP(B796,Catalogo!$A$2:$B$415,2,0)))</f>
        <v>0</v>
      </c>
      <c r="L796" s="12">
        <f t="shared" si="36"/>
        <v>0</v>
      </c>
      <c r="M796" s="12" t="str">
        <f t="shared" si="37"/>
        <v/>
      </c>
      <c r="N796" s="13">
        <f t="shared" si="38"/>
        <v>0</v>
      </c>
      <c r="O796" s="3"/>
      <c r="P796" s="3"/>
      <c r="Q796" s="3"/>
    </row>
    <row r="797" spans="1:17" x14ac:dyDescent="0.2">
      <c r="A797" s="3">
        <f>IF(ISERROR(VLOOKUP(B797,Catalogo!$A$2:$B$415,2,0)),0,(VLOOKUP(B797,Catalogo!$A$2:$B$415,2,0)))</f>
        <v>0</v>
      </c>
      <c r="L797" s="12">
        <f t="shared" si="36"/>
        <v>0</v>
      </c>
      <c r="M797" s="12" t="str">
        <f t="shared" si="37"/>
        <v/>
      </c>
      <c r="N797" s="13">
        <f t="shared" si="38"/>
        <v>0</v>
      </c>
      <c r="O797" s="3"/>
      <c r="P797" s="3"/>
      <c r="Q797" s="3"/>
    </row>
    <row r="798" spans="1:17" x14ac:dyDescent="0.2">
      <c r="A798" s="3">
        <f>IF(ISERROR(VLOOKUP(B798,Catalogo!$A$2:$B$415,2,0)),0,(VLOOKUP(B798,Catalogo!$A$2:$B$415,2,0)))</f>
        <v>0</v>
      </c>
      <c r="L798" s="12">
        <f t="shared" si="36"/>
        <v>0</v>
      </c>
      <c r="M798" s="12" t="str">
        <f t="shared" si="37"/>
        <v/>
      </c>
      <c r="N798" s="13">
        <f t="shared" si="38"/>
        <v>0</v>
      </c>
      <c r="O798" s="3"/>
      <c r="P798" s="3"/>
      <c r="Q798" s="3"/>
    </row>
    <row r="799" spans="1:17" x14ac:dyDescent="0.2">
      <c r="A799" s="3">
        <f>IF(ISERROR(VLOOKUP(B799,Catalogo!$A$2:$B$415,2,0)),0,(VLOOKUP(B799,Catalogo!$A$2:$B$415,2,0)))</f>
        <v>0</v>
      </c>
      <c r="L799" s="12">
        <f t="shared" si="36"/>
        <v>0</v>
      </c>
      <c r="M799" s="12" t="str">
        <f t="shared" si="37"/>
        <v/>
      </c>
      <c r="N799" s="13">
        <f t="shared" si="38"/>
        <v>0</v>
      </c>
      <c r="O799" s="3"/>
      <c r="P799" s="3"/>
      <c r="Q799" s="3"/>
    </row>
    <row r="800" spans="1:17" x14ac:dyDescent="0.2">
      <c r="A800" s="3">
        <f>IF(ISERROR(VLOOKUP(B800,Catalogo!$A$2:$B$415,2,0)),0,(VLOOKUP(B800,Catalogo!$A$2:$B$415,2,0)))</f>
        <v>0</v>
      </c>
      <c r="L800" s="12">
        <f t="shared" si="36"/>
        <v>0</v>
      </c>
      <c r="M800" s="12" t="str">
        <f t="shared" si="37"/>
        <v/>
      </c>
      <c r="N800" s="13">
        <f t="shared" si="38"/>
        <v>0</v>
      </c>
      <c r="O800" s="3"/>
      <c r="P800" s="3"/>
      <c r="Q800" s="3"/>
    </row>
    <row r="801" spans="1:17" x14ac:dyDescent="0.2">
      <c r="A801" s="3">
        <f>IF(ISERROR(VLOOKUP(B801,Catalogo!$A$2:$B$415,2,0)),0,(VLOOKUP(B801,Catalogo!$A$2:$B$415,2,0)))</f>
        <v>0</v>
      </c>
      <c r="L801" s="12">
        <f t="shared" si="36"/>
        <v>0</v>
      </c>
      <c r="M801" s="12" t="str">
        <f t="shared" si="37"/>
        <v/>
      </c>
      <c r="N801" s="13">
        <f t="shared" si="38"/>
        <v>0</v>
      </c>
      <c r="O801" s="3"/>
      <c r="P801" s="3"/>
      <c r="Q801" s="3"/>
    </row>
    <row r="802" spans="1:17" x14ac:dyDescent="0.2">
      <c r="A802" s="3">
        <f>IF(ISERROR(VLOOKUP(B802,Catalogo!$A$2:$B$415,2,0)),0,(VLOOKUP(B802,Catalogo!$A$2:$B$415,2,0)))</f>
        <v>0</v>
      </c>
      <c r="L802" s="12">
        <f t="shared" si="36"/>
        <v>0</v>
      </c>
      <c r="M802" s="12" t="str">
        <f t="shared" si="37"/>
        <v/>
      </c>
      <c r="N802" s="13">
        <f t="shared" si="38"/>
        <v>0</v>
      </c>
      <c r="O802" s="3"/>
      <c r="P802" s="3"/>
      <c r="Q802" s="3"/>
    </row>
    <row r="803" spans="1:17" x14ac:dyDescent="0.2">
      <c r="A803" s="3">
        <f>IF(ISERROR(VLOOKUP(B803,Catalogo!$A$2:$B$415,2,0)),0,(VLOOKUP(B803,Catalogo!$A$2:$B$415,2,0)))</f>
        <v>0</v>
      </c>
      <c r="L803" s="12">
        <f t="shared" si="36"/>
        <v>0</v>
      </c>
      <c r="M803" s="12" t="str">
        <f t="shared" si="37"/>
        <v/>
      </c>
      <c r="N803" s="13">
        <f t="shared" si="38"/>
        <v>0</v>
      </c>
      <c r="O803" s="3"/>
      <c r="P803" s="3"/>
      <c r="Q803" s="3"/>
    </row>
    <row r="804" spans="1:17" x14ac:dyDescent="0.2">
      <c r="A804" s="3">
        <f>IF(ISERROR(VLOOKUP(B804,Catalogo!$A$2:$B$415,2,0)),0,(VLOOKUP(B804,Catalogo!$A$2:$B$415,2,0)))</f>
        <v>0</v>
      </c>
      <c r="L804" s="12">
        <f t="shared" si="36"/>
        <v>0</v>
      </c>
      <c r="M804" s="12" t="str">
        <f t="shared" si="37"/>
        <v/>
      </c>
      <c r="N804" s="13">
        <f t="shared" si="38"/>
        <v>0</v>
      </c>
      <c r="O804" s="3"/>
      <c r="P804" s="3"/>
      <c r="Q804" s="3"/>
    </row>
    <row r="805" spans="1:17" x14ac:dyDescent="0.2">
      <c r="A805" s="3">
        <f>IF(ISERROR(VLOOKUP(B805,Catalogo!$A$2:$B$415,2,0)),0,(VLOOKUP(B805,Catalogo!$A$2:$B$415,2,0)))</f>
        <v>0</v>
      </c>
      <c r="L805" s="12">
        <f t="shared" si="36"/>
        <v>0</v>
      </c>
      <c r="M805" s="12" t="str">
        <f t="shared" si="37"/>
        <v/>
      </c>
      <c r="N805" s="13">
        <f t="shared" si="38"/>
        <v>0</v>
      </c>
      <c r="O805" s="3"/>
      <c r="P805" s="3"/>
      <c r="Q805" s="3"/>
    </row>
    <row r="806" spans="1:17" x14ac:dyDescent="0.2">
      <c r="A806" s="3">
        <f>IF(ISERROR(VLOOKUP(B806,Catalogo!$A$2:$B$415,2,0)),0,(VLOOKUP(B806,Catalogo!$A$2:$B$415,2,0)))</f>
        <v>0</v>
      </c>
      <c r="L806" s="12">
        <f t="shared" si="36"/>
        <v>0</v>
      </c>
      <c r="M806" s="12" t="str">
        <f t="shared" si="37"/>
        <v/>
      </c>
      <c r="N806" s="13">
        <f t="shared" si="38"/>
        <v>0</v>
      </c>
      <c r="O806" s="3"/>
      <c r="P806" s="3"/>
      <c r="Q806" s="3"/>
    </row>
    <row r="807" spans="1:17" x14ac:dyDescent="0.2">
      <c r="A807" s="3">
        <f>IF(ISERROR(VLOOKUP(B807,Catalogo!$A$2:$B$415,2,0)),0,(VLOOKUP(B807,Catalogo!$A$2:$B$415,2,0)))</f>
        <v>0</v>
      </c>
      <c r="L807" s="12">
        <f t="shared" si="36"/>
        <v>0</v>
      </c>
      <c r="M807" s="12" t="str">
        <f t="shared" si="37"/>
        <v/>
      </c>
      <c r="N807" s="13">
        <f t="shared" si="38"/>
        <v>0</v>
      </c>
      <c r="O807" s="3"/>
      <c r="P807" s="3"/>
      <c r="Q807" s="3"/>
    </row>
    <row r="808" spans="1:17" x14ac:dyDescent="0.2">
      <c r="A808" s="3">
        <f>IF(ISERROR(VLOOKUP(B808,Catalogo!$A$2:$B$415,2,0)),0,(VLOOKUP(B808,Catalogo!$A$2:$B$415,2,0)))</f>
        <v>0</v>
      </c>
      <c r="L808" s="12">
        <f t="shared" si="36"/>
        <v>0</v>
      </c>
      <c r="M808" s="12" t="str">
        <f t="shared" si="37"/>
        <v/>
      </c>
      <c r="N808" s="13">
        <f t="shared" si="38"/>
        <v>0</v>
      </c>
      <c r="O808" s="3"/>
      <c r="P808" s="3"/>
      <c r="Q808" s="3"/>
    </row>
    <row r="809" spans="1:17" x14ac:dyDescent="0.2">
      <c r="A809" s="3">
        <f>IF(ISERROR(VLOOKUP(B809,Catalogo!$A$2:$B$415,2,0)),0,(VLOOKUP(B809,Catalogo!$A$2:$B$415,2,0)))</f>
        <v>0</v>
      </c>
      <c r="L809" s="12">
        <f t="shared" si="36"/>
        <v>0</v>
      </c>
      <c r="M809" s="12" t="str">
        <f t="shared" si="37"/>
        <v/>
      </c>
      <c r="N809" s="13">
        <f t="shared" si="38"/>
        <v>0</v>
      </c>
      <c r="O809" s="3"/>
      <c r="P809" s="3"/>
      <c r="Q809" s="3"/>
    </row>
    <row r="810" spans="1:17" x14ac:dyDescent="0.2">
      <c r="A810" s="3">
        <f>IF(ISERROR(VLOOKUP(B810,Catalogo!$A$2:$B$415,2,0)),0,(VLOOKUP(B810,Catalogo!$A$2:$B$415,2,0)))</f>
        <v>0</v>
      </c>
      <c r="L810" s="12">
        <f t="shared" si="36"/>
        <v>0</v>
      </c>
      <c r="M810" s="12" t="str">
        <f t="shared" si="37"/>
        <v/>
      </c>
      <c r="N810" s="13">
        <f t="shared" si="38"/>
        <v>0</v>
      </c>
      <c r="O810" s="3"/>
      <c r="P810" s="3"/>
      <c r="Q810" s="3"/>
    </row>
    <row r="811" spans="1:17" x14ac:dyDescent="0.2">
      <c r="A811" s="3">
        <f>IF(ISERROR(VLOOKUP(B811,Catalogo!$A$2:$B$415,2,0)),0,(VLOOKUP(B811,Catalogo!$A$2:$B$415,2,0)))</f>
        <v>0</v>
      </c>
      <c r="L811" s="12">
        <f t="shared" si="36"/>
        <v>0</v>
      </c>
      <c r="M811" s="12" t="str">
        <f t="shared" si="37"/>
        <v/>
      </c>
      <c r="N811" s="13">
        <f t="shared" si="38"/>
        <v>0</v>
      </c>
      <c r="O811" s="3"/>
      <c r="P811" s="3"/>
      <c r="Q811" s="3"/>
    </row>
    <row r="812" spans="1:17" x14ac:dyDescent="0.2">
      <c r="A812" s="3">
        <f>IF(ISERROR(VLOOKUP(B812,Catalogo!$A$2:$B$415,2,0)),0,(VLOOKUP(B812,Catalogo!$A$2:$B$415,2,0)))</f>
        <v>0</v>
      </c>
      <c r="L812" s="12">
        <f t="shared" si="36"/>
        <v>0</v>
      </c>
      <c r="M812" s="12" t="str">
        <f t="shared" si="37"/>
        <v/>
      </c>
      <c r="N812" s="13">
        <f t="shared" si="38"/>
        <v>0</v>
      </c>
      <c r="O812" s="3"/>
      <c r="P812" s="3"/>
      <c r="Q812" s="3"/>
    </row>
    <row r="813" spans="1:17" x14ac:dyDescent="0.2">
      <c r="A813" s="3">
        <f>IF(ISERROR(VLOOKUP(B813,Catalogo!$A$2:$B$415,2,0)),0,(VLOOKUP(B813,Catalogo!$A$2:$B$415,2,0)))</f>
        <v>0</v>
      </c>
      <c r="L813" s="12">
        <f t="shared" si="36"/>
        <v>0</v>
      </c>
      <c r="M813" s="12" t="str">
        <f t="shared" si="37"/>
        <v/>
      </c>
      <c r="N813" s="13">
        <f t="shared" si="38"/>
        <v>0</v>
      </c>
      <c r="O813" s="3"/>
      <c r="P813" s="3"/>
      <c r="Q813" s="3"/>
    </row>
    <row r="814" spans="1:17" x14ac:dyDescent="0.2">
      <c r="A814" s="3">
        <f>IF(ISERROR(VLOOKUP(B814,Catalogo!$A$2:$B$415,2,0)),0,(VLOOKUP(B814,Catalogo!$A$2:$B$415,2,0)))</f>
        <v>0</v>
      </c>
      <c r="L814" s="12">
        <f t="shared" si="36"/>
        <v>0</v>
      </c>
      <c r="M814" s="12" t="str">
        <f t="shared" si="37"/>
        <v/>
      </c>
      <c r="N814" s="13">
        <f t="shared" si="38"/>
        <v>0</v>
      </c>
      <c r="O814" s="3"/>
      <c r="P814" s="3"/>
      <c r="Q814" s="3"/>
    </row>
    <row r="815" spans="1:17" x14ac:dyDescent="0.2">
      <c r="A815" s="3">
        <f>IF(ISERROR(VLOOKUP(B815,Catalogo!$A$2:$B$415,2,0)),0,(VLOOKUP(B815,Catalogo!$A$2:$B$415,2,0)))</f>
        <v>0</v>
      </c>
      <c r="L815" s="12">
        <f t="shared" si="36"/>
        <v>0</v>
      </c>
      <c r="M815" s="12" t="str">
        <f t="shared" si="37"/>
        <v/>
      </c>
      <c r="N815" s="13">
        <f t="shared" si="38"/>
        <v>0</v>
      </c>
      <c r="O815" s="3"/>
      <c r="P815" s="3"/>
      <c r="Q815" s="3"/>
    </row>
    <row r="816" spans="1:17" x14ac:dyDescent="0.2">
      <c r="A816" s="3">
        <f>IF(ISERROR(VLOOKUP(B816,Catalogo!$A$2:$B$415,2,0)),0,(VLOOKUP(B816,Catalogo!$A$2:$B$415,2,0)))</f>
        <v>0</v>
      </c>
      <c r="L816" s="12">
        <f t="shared" si="36"/>
        <v>0</v>
      </c>
      <c r="M816" s="12" t="str">
        <f t="shared" si="37"/>
        <v/>
      </c>
      <c r="N816" s="13">
        <f t="shared" si="38"/>
        <v>0</v>
      </c>
      <c r="O816" s="3"/>
      <c r="P816" s="3"/>
      <c r="Q816" s="3"/>
    </row>
    <row r="817" spans="1:17" x14ac:dyDescent="0.2">
      <c r="A817" s="3">
        <f>IF(ISERROR(VLOOKUP(B817,Catalogo!$A$2:$B$415,2,0)),0,(VLOOKUP(B817,Catalogo!$A$2:$B$415,2,0)))</f>
        <v>0</v>
      </c>
      <c r="L817" s="12">
        <f t="shared" si="36"/>
        <v>0</v>
      </c>
      <c r="M817" s="12" t="str">
        <f t="shared" si="37"/>
        <v/>
      </c>
      <c r="N817" s="13">
        <f t="shared" si="38"/>
        <v>0</v>
      </c>
      <c r="O817" s="3"/>
      <c r="P817" s="3"/>
      <c r="Q817" s="3"/>
    </row>
    <row r="818" spans="1:17" x14ac:dyDescent="0.2">
      <c r="A818" s="3">
        <f>IF(ISERROR(VLOOKUP(B818,Catalogo!$A$2:$B$415,2,0)),0,(VLOOKUP(B818,Catalogo!$A$2:$B$415,2,0)))</f>
        <v>0</v>
      </c>
      <c r="L818" s="12">
        <f t="shared" si="36"/>
        <v>0</v>
      </c>
      <c r="M818" s="12" t="str">
        <f t="shared" si="37"/>
        <v/>
      </c>
      <c r="N818" s="13">
        <f t="shared" si="38"/>
        <v>0</v>
      </c>
      <c r="O818" s="3"/>
      <c r="P818" s="3"/>
      <c r="Q818" s="3"/>
    </row>
    <row r="819" spans="1:17" x14ac:dyDescent="0.2">
      <c r="A819" s="3">
        <f>IF(ISERROR(VLOOKUP(B819,Catalogo!$A$2:$B$415,2,0)),0,(VLOOKUP(B819,Catalogo!$A$2:$B$415,2,0)))</f>
        <v>0</v>
      </c>
      <c r="L819" s="12">
        <f t="shared" si="36"/>
        <v>0</v>
      </c>
      <c r="M819" s="12" t="str">
        <f t="shared" si="37"/>
        <v/>
      </c>
      <c r="N819" s="13">
        <f t="shared" si="38"/>
        <v>0</v>
      </c>
      <c r="O819" s="3"/>
      <c r="P819" s="3"/>
      <c r="Q819" s="3"/>
    </row>
    <row r="820" spans="1:17" x14ac:dyDescent="0.2">
      <c r="A820" s="3">
        <f>IF(ISERROR(VLOOKUP(B820,Catalogo!$A$2:$B$415,2,0)),0,(VLOOKUP(B820,Catalogo!$A$2:$B$415,2,0)))</f>
        <v>0</v>
      </c>
      <c r="L820" s="12">
        <f t="shared" si="36"/>
        <v>0</v>
      </c>
      <c r="M820" s="12" t="str">
        <f t="shared" si="37"/>
        <v/>
      </c>
      <c r="N820" s="13">
        <f t="shared" si="38"/>
        <v>0</v>
      </c>
      <c r="O820" s="3"/>
      <c r="P820" s="3"/>
      <c r="Q820" s="3"/>
    </row>
    <row r="821" spans="1:17" x14ac:dyDescent="0.2">
      <c r="A821" s="3">
        <f>IF(ISERROR(VLOOKUP(B821,Catalogo!$A$2:$B$415,2,0)),0,(VLOOKUP(B821,Catalogo!$A$2:$B$415,2,0)))</f>
        <v>0</v>
      </c>
      <c r="L821" s="12">
        <f t="shared" si="36"/>
        <v>0</v>
      </c>
      <c r="M821" s="12" t="str">
        <f t="shared" si="37"/>
        <v/>
      </c>
      <c r="N821" s="13">
        <f t="shared" si="38"/>
        <v>0</v>
      </c>
      <c r="O821" s="3"/>
      <c r="P821" s="3"/>
      <c r="Q821" s="3"/>
    </row>
    <row r="822" spans="1:17" x14ac:dyDescent="0.2">
      <c r="A822" s="3">
        <f>IF(ISERROR(VLOOKUP(B822,Catalogo!$A$2:$B$415,2,0)),0,(VLOOKUP(B822,Catalogo!$A$2:$B$415,2,0)))</f>
        <v>0</v>
      </c>
      <c r="L822" s="12">
        <f t="shared" si="36"/>
        <v>0</v>
      </c>
      <c r="M822" s="12" t="str">
        <f t="shared" si="37"/>
        <v/>
      </c>
      <c r="N822" s="13">
        <f t="shared" si="38"/>
        <v>0</v>
      </c>
      <c r="O822" s="3"/>
      <c r="P822" s="3"/>
      <c r="Q822" s="3"/>
    </row>
    <row r="823" spans="1:17" x14ac:dyDescent="0.2">
      <c r="A823" s="3">
        <f>IF(ISERROR(VLOOKUP(B823,Catalogo!$A$2:$B$415,2,0)),0,(VLOOKUP(B823,Catalogo!$A$2:$B$415,2,0)))</f>
        <v>0</v>
      </c>
      <c r="L823" s="12">
        <f t="shared" si="36"/>
        <v>0</v>
      </c>
      <c r="M823" s="12" t="str">
        <f t="shared" si="37"/>
        <v/>
      </c>
      <c r="N823" s="13">
        <f t="shared" si="38"/>
        <v>0</v>
      </c>
      <c r="O823" s="3"/>
      <c r="P823" s="3"/>
      <c r="Q823" s="3"/>
    </row>
    <row r="824" spans="1:17" x14ac:dyDescent="0.2">
      <c r="A824" s="3">
        <f>IF(ISERROR(VLOOKUP(B824,Catalogo!$A$2:$B$415,2,0)),0,(VLOOKUP(B824,Catalogo!$A$2:$B$415,2,0)))</f>
        <v>0</v>
      </c>
      <c r="L824" s="12">
        <f t="shared" si="36"/>
        <v>0</v>
      </c>
      <c r="M824" s="12" t="str">
        <f t="shared" si="37"/>
        <v/>
      </c>
      <c r="N824" s="13">
        <f t="shared" si="38"/>
        <v>0</v>
      </c>
      <c r="O824" s="3"/>
      <c r="P824" s="3"/>
      <c r="Q824" s="3"/>
    </row>
    <row r="825" spans="1:17" x14ac:dyDescent="0.2">
      <c r="A825" s="3">
        <f>IF(ISERROR(VLOOKUP(B825,Catalogo!$A$2:$B$415,2,0)),0,(VLOOKUP(B825,Catalogo!$A$2:$B$415,2,0)))</f>
        <v>0</v>
      </c>
      <c r="L825" s="12">
        <f t="shared" si="36"/>
        <v>0</v>
      </c>
      <c r="M825" s="12" t="str">
        <f t="shared" si="37"/>
        <v/>
      </c>
      <c r="N825" s="13">
        <f t="shared" si="38"/>
        <v>0</v>
      </c>
      <c r="O825" s="3"/>
      <c r="P825" s="3"/>
      <c r="Q825" s="3"/>
    </row>
    <row r="826" spans="1:17" x14ac:dyDescent="0.2">
      <c r="A826" s="3">
        <f>IF(ISERROR(VLOOKUP(B826,Catalogo!$A$2:$B$415,2,0)),0,(VLOOKUP(B826,Catalogo!$A$2:$B$415,2,0)))</f>
        <v>0</v>
      </c>
      <c r="L826" s="12">
        <f t="shared" si="36"/>
        <v>0</v>
      </c>
      <c r="M826" s="12" t="str">
        <f t="shared" si="37"/>
        <v/>
      </c>
      <c r="N826" s="13">
        <f t="shared" si="38"/>
        <v>0</v>
      </c>
      <c r="O826" s="3"/>
      <c r="P826" s="3"/>
      <c r="Q826" s="3"/>
    </row>
    <row r="827" spans="1:17" x14ac:dyDescent="0.2">
      <c r="A827" s="3">
        <f>IF(ISERROR(VLOOKUP(B827,Catalogo!$A$2:$B$415,2,0)),0,(VLOOKUP(B827,Catalogo!$A$2:$B$415,2,0)))</f>
        <v>0</v>
      </c>
      <c r="L827" s="12">
        <f t="shared" si="36"/>
        <v>0</v>
      </c>
      <c r="M827" s="12" t="str">
        <f t="shared" si="37"/>
        <v/>
      </c>
      <c r="N827" s="13">
        <f t="shared" si="38"/>
        <v>0</v>
      </c>
      <c r="O827" s="3"/>
      <c r="P827" s="3"/>
      <c r="Q827" s="3"/>
    </row>
    <row r="828" spans="1:17" x14ac:dyDescent="0.2">
      <c r="A828" s="3">
        <f>IF(ISERROR(VLOOKUP(B828,Catalogo!$A$2:$B$415,2,0)),0,(VLOOKUP(B828,Catalogo!$A$2:$B$415,2,0)))</f>
        <v>0</v>
      </c>
      <c r="L828" s="12">
        <f t="shared" si="36"/>
        <v>0</v>
      </c>
      <c r="M828" s="12" t="str">
        <f t="shared" si="37"/>
        <v/>
      </c>
      <c r="N828" s="13">
        <f t="shared" si="38"/>
        <v>0</v>
      </c>
      <c r="O828" s="3"/>
      <c r="P828" s="3"/>
      <c r="Q828" s="3"/>
    </row>
    <row r="829" spans="1:17" x14ac:dyDescent="0.2">
      <c r="A829" s="3">
        <f>IF(ISERROR(VLOOKUP(B829,Catalogo!$A$2:$B$415,2,0)),0,(VLOOKUP(B829,Catalogo!$A$2:$B$415,2,0)))</f>
        <v>0</v>
      </c>
      <c r="L829" s="12">
        <f t="shared" si="36"/>
        <v>0</v>
      </c>
      <c r="M829" s="12" t="str">
        <f t="shared" si="37"/>
        <v/>
      </c>
      <c r="N829" s="13">
        <f t="shared" si="38"/>
        <v>0</v>
      </c>
      <c r="O829" s="3"/>
      <c r="P829" s="3"/>
      <c r="Q829" s="3"/>
    </row>
    <row r="830" spans="1:17" x14ac:dyDescent="0.2">
      <c r="A830" s="3">
        <f>IF(ISERROR(VLOOKUP(B830,Catalogo!$A$2:$B$415,2,0)),0,(VLOOKUP(B830,Catalogo!$A$2:$B$415,2,0)))</f>
        <v>0</v>
      </c>
      <c r="L830" s="12">
        <f t="shared" si="36"/>
        <v>0</v>
      </c>
      <c r="M830" s="12" t="str">
        <f t="shared" si="37"/>
        <v/>
      </c>
      <c r="N830" s="13">
        <f t="shared" si="38"/>
        <v>0</v>
      </c>
      <c r="O830" s="3"/>
      <c r="P830" s="3"/>
      <c r="Q830" s="3"/>
    </row>
    <row r="831" spans="1:17" x14ac:dyDescent="0.2">
      <c r="A831" s="3">
        <f>IF(ISERROR(VLOOKUP(B831,Catalogo!$A$2:$B$415,2,0)),0,(VLOOKUP(B831,Catalogo!$A$2:$B$415,2,0)))</f>
        <v>0</v>
      </c>
      <c r="L831" s="12">
        <f t="shared" si="36"/>
        <v>0</v>
      </c>
      <c r="M831" s="12" t="str">
        <f t="shared" si="37"/>
        <v/>
      </c>
      <c r="N831" s="13">
        <f t="shared" si="38"/>
        <v>0</v>
      </c>
      <c r="O831" s="3"/>
      <c r="P831" s="3"/>
      <c r="Q831" s="3"/>
    </row>
    <row r="832" spans="1:17" x14ac:dyDescent="0.2">
      <c r="A832" s="3">
        <f>IF(ISERROR(VLOOKUP(B832,Catalogo!$A$2:$B$415,2,0)),0,(VLOOKUP(B832,Catalogo!$A$2:$B$415,2,0)))</f>
        <v>0</v>
      </c>
      <c r="L832" s="12">
        <f t="shared" si="36"/>
        <v>0</v>
      </c>
      <c r="M832" s="12" t="str">
        <f t="shared" si="37"/>
        <v/>
      </c>
      <c r="N832" s="13">
        <f t="shared" si="38"/>
        <v>0</v>
      </c>
      <c r="O832" s="3"/>
      <c r="P832" s="3"/>
      <c r="Q832" s="3"/>
    </row>
    <row r="833" spans="1:17" x14ac:dyDescent="0.2">
      <c r="A833" s="3">
        <f>IF(ISERROR(VLOOKUP(B833,Catalogo!$A$2:$B$415,2,0)),0,(VLOOKUP(B833,Catalogo!$A$2:$B$415,2,0)))</f>
        <v>0</v>
      </c>
      <c r="L833" s="12">
        <f t="shared" si="36"/>
        <v>0</v>
      </c>
      <c r="M833" s="12" t="str">
        <f t="shared" si="37"/>
        <v/>
      </c>
      <c r="N833" s="13">
        <f t="shared" si="38"/>
        <v>0</v>
      </c>
      <c r="O833" s="3"/>
      <c r="P833" s="3"/>
      <c r="Q833" s="3"/>
    </row>
    <row r="834" spans="1:17" x14ac:dyDescent="0.2">
      <c r="A834" s="3">
        <f>IF(ISERROR(VLOOKUP(B834,Catalogo!$A$2:$B$415,2,0)),0,(VLOOKUP(B834,Catalogo!$A$2:$B$415,2,0)))</f>
        <v>0</v>
      </c>
      <c r="L834" s="12">
        <f t="shared" ref="L834:L897" si="39">IF(A834="Record Keeping",B834,0)</f>
        <v>0</v>
      </c>
      <c r="M834" s="12" t="str">
        <f t="shared" ref="M834:M897" si="40">LEFT(E834,1)</f>
        <v/>
      </c>
      <c r="N834" s="13">
        <f t="shared" ref="N834:N897" si="41">IF(G834="CAN",F834*0,IF(M834="R",F834*-1,F834*1)*AND(A834="Record Keeping"))</f>
        <v>0</v>
      </c>
      <c r="O834" s="3"/>
      <c r="P834" s="3"/>
      <c r="Q834" s="3"/>
    </row>
    <row r="835" spans="1:17" x14ac:dyDescent="0.2">
      <c r="A835" s="3">
        <f>IF(ISERROR(VLOOKUP(B835,Catalogo!$A$2:$B$415,2,0)),0,(VLOOKUP(B835,Catalogo!$A$2:$B$415,2,0)))</f>
        <v>0</v>
      </c>
      <c r="L835" s="12">
        <f t="shared" si="39"/>
        <v>0</v>
      </c>
      <c r="M835" s="12" t="str">
        <f t="shared" si="40"/>
        <v/>
      </c>
      <c r="N835" s="13">
        <f t="shared" si="41"/>
        <v>0</v>
      </c>
      <c r="O835" s="3"/>
      <c r="P835" s="3"/>
      <c r="Q835" s="3"/>
    </row>
    <row r="836" spans="1:17" x14ac:dyDescent="0.2">
      <c r="A836" s="3">
        <f>IF(ISERROR(VLOOKUP(B836,Catalogo!$A$2:$B$415,2,0)),0,(VLOOKUP(B836,Catalogo!$A$2:$B$415,2,0)))</f>
        <v>0</v>
      </c>
      <c r="L836" s="12">
        <f t="shared" si="39"/>
        <v>0</v>
      </c>
      <c r="M836" s="12" t="str">
        <f t="shared" si="40"/>
        <v/>
      </c>
      <c r="N836" s="13">
        <f t="shared" si="41"/>
        <v>0</v>
      </c>
      <c r="O836" s="3"/>
      <c r="P836" s="3"/>
      <c r="Q836" s="3"/>
    </row>
    <row r="837" spans="1:17" x14ac:dyDescent="0.2">
      <c r="A837" s="3">
        <f>IF(ISERROR(VLOOKUP(B837,Catalogo!$A$2:$B$415,2,0)),0,(VLOOKUP(B837,Catalogo!$A$2:$B$415,2,0)))</f>
        <v>0</v>
      </c>
      <c r="L837" s="12">
        <f t="shared" si="39"/>
        <v>0</v>
      </c>
      <c r="M837" s="12" t="str">
        <f t="shared" si="40"/>
        <v/>
      </c>
      <c r="N837" s="13">
        <f t="shared" si="41"/>
        <v>0</v>
      </c>
      <c r="O837" s="3"/>
      <c r="P837" s="3"/>
      <c r="Q837" s="3"/>
    </row>
    <row r="838" spans="1:17" x14ac:dyDescent="0.2">
      <c r="A838" s="3">
        <f>IF(ISERROR(VLOOKUP(B838,Catalogo!$A$2:$B$415,2,0)),0,(VLOOKUP(B838,Catalogo!$A$2:$B$415,2,0)))</f>
        <v>0</v>
      </c>
      <c r="L838" s="12">
        <f t="shared" si="39"/>
        <v>0</v>
      </c>
      <c r="M838" s="12" t="str">
        <f t="shared" si="40"/>
        <v/>
      </c>
      <c r="N838" s="13">
        <f t="shared" si="41"/>
        <v>0</v>
      </c>
      <c r="O838" s="3"/>
      <c r="P838" s="3"/>
      <c r="Q838" s="3"/>
    </row>
    <row r="839" spans="1:17" x14ac:dyDescent="0.2">
      <c r="A839" s="3">
        <f>IF(ISERROR(VLOOKUP(B839,Catalogo!$A$2:$B$415,2,0)),0,(VLOOKUP(B839,Catalogo!$A$2:$B$415,2,0)))</f>
        <v>0</v>
      </c>
      <c r="L839" s="12">
        <f t="shared" si="39"/>
        <v>0</v>
      </c>
      <c r="M839" s="12" t="str">
        <f t="shared" si="40"/>
        <v/>
      </c>
      <c r="N839" s="13">
        <f t="shared" si="41"/>
        <v>0</v>
      </c>
      <c r="O839" s="3"/>
      <c r="P839" s="3"/>
      <c r="Q839" s="3"/>
    </row>
    <row r="840" spans="1:17" x14ac:dyDescent="0.2">
      <c r="A840" s="3">
        <f>IF(ISERROR(VLOOKUP(B840,Catalogo!$A$2:$B$415,2,0)),0,(VLOOKUP(B840,Catalogo!$A$2:$B$415,2,0)))</f>
        <v>0</v>
      </c>
      <c r="L840" s="12">
        <f t="shared" si="39"/>
        <v>0</v>
      </c>
      <c r="M840" s="12" t="str">
        <f t="shared" si="40"/>
        <v/>
      </c>
      <c r="N840" s="13">
        <f t="shared" si="41"/>
        <v>0</v>
      </c>
      <c r="O840" s="3"/>
      <c r="P840" s="3"/>
      <c r="Q840" s="3"/>
    </row>
    <row r="841" spans="1:17" x14ac:dyDescent="0.2">
      <c r="A841" s="3">
        <f>IF(ISERROR(VLOOKUP(B841,Catalogo!$A$2:$B$415,2,0)),0,(VLOOKUP(B841,Catalogo!$A$2:$B$415,2,0)))</f>
        <v>0</v>
      </c>
      <c r="L841" s="12">
        <f t="shared" si="39"/>
        <v>0</v>
      </c>
      <c r="M841" s="12" t="str">
        <f t="shared" si="40"/>
        <v/>
      </c>
      <c r="N841" s="13">
        <f t="shared" si="41"/>
        <v>0</v>
      </c>
      <c r="O841" s="3"/>
      <c r="P841" s="3"/>
      <c r="Q841" s="3"/>
    </row>
    <row r="842" spans="1:17" x14ac:dyDescent="0.2">
      <c r="A842" s="3">
        <f>IF(ISERROR(VLOOKUP(B842,Catalogo!$A$2:$B$415,2,0)),0,(VLOOKUP(B842,Catalogo!$A$2:$B$415,2,0)))</f>
        <v>0</v>
      </c>
      <c r="L842" s="12">
        <f t="shared" si="39"/>
        <v>0</v>
      </c>
      <c r="M842" s="12" t="str">
        <f t="shared" si="40"/>
        <v/>
      </c>
      <c r="N842" s="13">
        <f t="shared" si="41"/>
        <v>0</v>
      </c>
      <c r="O842" s="3"/>
      <c r="P842" s="3"/>
      <c r="Q842" s="3"/>
    </row>
    <row r="843" spans="1:17" x14ac:dyDescent="0.2">
      <c r="A843" s="3">
        <f>IF(ISERROR(VLOOKUP(B843,Catalogo!$A$2:$B$415,2,0)),0,(VLOOKUP(B843,Catalogo!$A$2:$B$415,2,0)))</f>
        <v>0</v>
      </c>
      <c r="L843" s="12">
        <f t="shared" si="39"/>
        <v>0</v>
      </c>
      <c r="M843" s="12" t="str">
        <f t="shared" si="40"/>
        <v/>
      </c>
      <c r="N843" s="13">
        <f t="shared" si="41"/>
        <v>0</v>
      </c>
      <c r="O843" s="3"/>
      <c r="P843" s="3"/>
      <c r="Q843" s="3"/>
    </row>
    <row r="844" spans="1:17" x14ac:dyDescent="0.2">
      <c r="A844" s="3">
        <f>IF(ISERROR(VLOOKUP(B844,Catalogo!$A$2:$B$415,2,0)),0,(VLOOKUP(B844,Catalogo!$A$2:$B$415,2,0)))</f>
        <v>0</v>
      </c>
      <c r="L844" s="12">
        <f t="shared" si="39"/>
        <v>0</v>
      </c>
      <c r="M844" s="12" t="str">
        <f t="shared" si="40"/>
        <v/>
      </c>
      <c r="N844" s="13">
        <f t="shared" si="41"/>
        <v>0</v>
      </c>
      <c r="O844" s="3"/>
      <c r="P844" s="3"/>
      <c r="Q844" s="3"/>
    </row>
    <row r="845" spans="1:17" x14ac:dyDescent="0.2">
      <c r="A845" s="3">
        <f>IF(ISERROR(VLOOKUP(B845,Catalogo!$A$2:$B$415,2,0)),0,(VLOOKUP(B845,Catalogo!$A$2:$B$415,2,0)))</f>
        <v>0</v>
      </c>
      <c r="L845" s="12">
        <f t="shared" si="39"/>
        <v>0</v>
      </c>
      <c r="M845" s="12" t="str">
        <f t="shared" si="40"/>
        <v/>
      </c>
      <c r="N845" s="13">
        <f t="shared" si="41"/>
        <v>0</v>
      </c>
      <c r="O845" s="3"/>
      <c r="P845" s="3"/>
      <c r="Q845" s="3"/>
    </row>
    <row r="846" spans="1:17" x14ac:dyDescent="0.2">
      <c r="A846" s="3">
        <f>IF(ISERROR(VLOOKUP(B846,Catalogo!$A$2:$B$415,2,0)),0,(VLOOKUP(B846,Catalogo!$A$2:$B$415,2,0)))</f>
        <v>0</v>
      </c>
      <c r="L846" s="12">
        <f t="shared" si="39"/>
        <v>0</v>
      </c>
      <c r="M846" s="12" t="str">
        <f t="shared" si="40"/>
        <v/>
      </c>
      <c r="N846" s="13">
        <f t="shared" si="41"/>
        <v>0</v>
      </c>
      <c r="O846" s="3"/>
      <c r="P846" s="3"/>
      <c r="Q846" s="3"/>
    </row>
    <row r="847" spans="1:17" x14ac:dyDescent="0.2">
      <c r="A847" s="3">
        <f>IF(ISERROR(VLOOKUP(B847,Catalogo!$A$2:$B$415,2,0)),0,(VLOOKUP(B847,Catalogo!$A$2:$B$415,2,0)))</f>
        <v>0</v>
      </c>
      <c r="L847" s="12">
        <f t="shared" si="39"/>
        <v>0</v>
      </c>
      <c r="M847" s="12" t="str">
        <f t="shared" si="40"/>
        <v/>
      </c>
      <c r="N847" s="13">
        <f t="shared" si="41"/>
        <v>0</v>
      </c>
      <c r="O847" s="3"/>
      <c r="P847" s="3"/>
      <c r="Q847" s="3"/>
    </row>
    <row r="848" spans="1:17" x14ac:dyDescent="0.2">
      <c r="A848" s="3">
        <f>IF(ISERROR(VLOOKUP(B848,Catalogo!$A$2:$B$415,2,0)),0,(VLOOKUP(B848,Catalogo!$A$2:$B$415,2,0)))</f>
        <v>0</v>
      </c>
      <c r="L848" s="12">
        <f t="shared" si="39"/>
        <v>0</v>
      </c>
      <c r="M848" s="12" t="str">
        <f t="shared" si="40"/>
        <v/>
      </c>
      <c r="N848" s="13">
        <f t="shared" si="41"/>
        <v>0</v>
      </c>
      <c r="O848" s="3"/>
      <c r="P848" s="3"/>
      <c r="Q848" s="3"/>
    </row>
    <row r="849" spans="1:17" x14ac:dyDescent="0.2">
      <c r="A849" s="3">
        <f>IF(ISERROR(VLOOKUP(B849,Catalogo!$A$2:$B$415,2,0)),0,(VLOOKUP(B849,Catalogo!$A$2:$B$415,2,0)))</f>
        <v>0</v>
      </c>
      <c r="L849" s="12">
        <f t="shared" si="39"/>
        <v>0</v>
      </c>
      <c r="M849" s="12" t="str">
        <f t="shared" si="40"/>
        <v/>
      </c>
      <c r="N849" s="13">
        <f t="shared" si="41"/>
        <v>0</v>
      </c>
      <c r="O849" s="3"/>
      <c r="P849" s="3"/>
      <c r="Q849" s="3"/>
    </row>
    <row r="850" spans="1:17" x14ac:dyDescent="0.2">
      <c r="A850" s="3">
        <f>IF(ISERROR(VLOOKUP(B850,Catalogo!$A$2:$B$415,2,0)),0,(VLOOKUP(B850,Catalogo!$A$2:$B$415,2,0)))</f>
        <v>0</v>
      </c>
      <c r="L850" s="12">
        <f t="shared" si="39"/>
        <v>0</v>
      </c>
      <c r="M850" s="12" t="str">
        <f t="shared" si="40"/>
        <v/>
      </c>
      <c r="N850" s="13">
        <f t="shared" si="41"/>
        <v>0</v>
      </c>
      <c r="O850" s="3"/>
      <c r="P850" s="3"/>
      <c r="Q850" s="3"/>
    </row>
    <row r="851" spans="1:17" x14ac:dyDescent="0.2">
      <c r="A851" s="3">
        <f>IF(ISERROR(VLOOKUP(B851,Catalogo!$A$2:$B$415,2,0)),0,(VLOOKUP(B851,Catalogo!$A$2:$B$415,2,0)))</f>
        <v>0</v>
      </c>
      <c r="L851" s="12">
        <f t="shared" si="39"/>
        <v>0</v>
      </c>
      <c r="M851" s="12" t="str">
        <f t="shared" si="40"/>
        <v/>
      </c>
      <c r="N851" s="13">
        <f t="shared" si="41"/>
        <v>0</v>
      </c>
      <c r="O851" s="3"/>
      <c r="P851" s="3"/>
      <c r="Q851" s="3"/>
    </row>
    <row r="852" spans="1:17" x14ac:dyDescent="0.2">
      <c r="A852" s="3">
        <f>IF(ISERROR(VLOOKUP(B852,Catalogo!$A$2:$B$415,2,0)),0,(VLOOKUP(B852,Catalogo!$A$2:$B$415,2,0)))</f>
        <v>0</v>
      </c>
      <c r="L852" s="12">
        <f t="shared" si="39"/>
        <v>0</v>
      </c>
      <c r="M852" s="12" t="str">
        <f t="shared" si="40"/>
        <v/>
      </c>
      <c r="N852" s="13">
        <f t="shared" si="41"/>
        <v>0</v>
      </c>
      <c r="O852" s="3"/>
      <c r="P852" s="3"/>
      <c r="Q852" s="3"/>
    </row>
    <row r="853" spans="1:17" x14ac:dyDescent="0.2">
      <c r="A853" s="3">
        <f>IF(ISERROR(VLOOKUP(B853,Catalogo!$A$2:$B$415,2,0)),0,(VLOOKUP(B853,Catalogo!$A$2:$B$415,2,0)))</f>
        <v>0</v>
      </c>
      <c r="L853" s="12">
        <f t="shared" si="39"/>
        <v>0</v>
      </c>
      <c r="M853" s="12" t="str">
        <f t="shared" si="40"/>
        <v/>
      </c>
      <c r="N853" s="13">
        <f t="shared" si="41"/>
        <v>0</v>
      </c>
      <c r="O853" s="3"/>
      <c r="P853" s="3"/>
      <c r="Q853" s="3"/>
    </row>
    <row r="854" spans="1:17" x14ac:dyDescent="0.2">
      <c r="A854" s="3">
        <f>IF(ISERROR(VLOOKUP(B854,Catalogo!$A$2:$B$415,2,0)),0,(VLOOKUP(B854,Catalogo!$A$2:$B$415,2,0)))</f>
        <v>0</v>
      </c>
      <c r="L854" s="12">
        <f t="shared" si="39"/>
        <v>0</v>
      </c>
      <c r="M854" s="12" t="str">
        <f t="shared" si="40"/>
        <v/>
      </c>
      <c r="N854" s="13">
        <f t="shared" si="41"/>
        <v>0</v>
      </c>
      <c r="O854" s="3"/>
      <c r="P854" s="3"/>
      <c r="Q854" s="3"/>
    </row>
    <row r="855" spans="1:17" x14ac:dyDescent="0.2">
      <c r="A855" s="3">
        <f>IF(ISERROR(VLOOKUP(B855,Catalogo!$A$2:$B$415,2,0)),0,(VLOOKUP(B855,Catalogo!$A$2:$B$415,2,0)))</f>
        <v>0</v>
      </c>
      <c r="L855" s="12">
        <f t="shared" si="39"/>
        <v>0</v>
      </c>
      <c r="M855" s="12" t="str">
        <f t="shared" si="40"/>
        <v/>
      </c>
      <c r="N855" s="13">
        <f t="shared" si="41"/>
        <v>0</v>
      </c>
      <c r="O855" s="3"/>
      <c r="P855" s="3"/>
      <c r="Q855" s="3"/>
    </row>
    <row r="856" spans="1:17" x14ac:dyDescent="0.2">
      <c r="A856" s="3">
        <f>IF(ISERROR(VLOOKUP(B856,Catalogo!$A$2:$B$415,2,0)),0,(VLOOKUP(B856,Catalogo!$A$2:$B$415,2,0)))</f>
        <v>0</v>
      </c>
      <c r="L856" s="12">
        <f t="shared" si="39"/>
        <v>0</v>
      </c>
      <c r="M856" s="12" t="str">
        <f t="shared" si="40"/>
        <v/>
      </c>
      <c r="N856" s="13">
        <f t="shared" si="41"/>
        <v>0</v>
      </c>
      <c r="O856" s="3"/>
      <c r="P856" s="3"/>
      <c r="Q856" s="3"/>
    </row>
    <row r="857" spans="1:17" x14ac:dyDescent="0.2">
      <c r="A857" s="3">
        <f>IF(ISERROR(VLOOKUP(B857,Catalogo!$A$2:$B$415,2,0)),0,(VLOOKUP(B857,Catalogo!$A$2:$B$415,2,0)))</f>
        <v>0</v>
      </c>
      <c r="L857" s="12">
        <f t="shared" si="39"/>
        <v>0</v>
      </c>
      <c r="M857" s="12" t="str">
        <f t="shared" si="40"/>
        <v/>
      </c>
      <c r="N857" s="13">
        <f t="shared" si="41"/>
        <v>0</v>
      </c>
      <c r="O857" s="3"/>
      <c r="P857" s="3"/>
      <c r="Q857" s="3"/>
    </row>
    <row r="858" spans="1:17" x14ac:dyDescent="0.2">
      <c r="A858" s="3">
        <f>IF(ISERROR(VLOOKUP(B858,Catalogo!$A$2:$B$415,2,0)),0,(VLOOKUP(B858,Catalogo!$A$2:$B$415,2,0)))</f>
        <v>0</v>
      </c>
      <c r="L858" s="12">
        <f t="shared" si="39"/>
        <v>0</v>
      </c>
      <c r="M858" s="12" t="str">
        <f t="shared" si="40"/>
        <v/>
      </c>
      <c r="N858" s="13">
        <f t="shared" si="41"/>
        <v>0</v>
      </c>
      <c r="O858" s="3"/>
      <c r="P858" s="3"/>
      <c r="Q858" s="3"/>
    </row>
    <row r="859" spans="1:17" x14ac:dyDescent="0.2">
      <c r="A859" s="3">
        <f>IF(ISERROR(VLOOKUP(B859,Catalogo!$A$2:$B$415,2,0)),0,(VLOOKUP(B859,Catalogo!$A$2:$B$415,2,0)))</f>
        <v>0</v>
      </c>
      <c r="L859" s="12">
        <f t="shared" si="39"/>
        <v>0</v>
      </c>
      <c r="M859" s="12" t="str">
        <f t="shared" si="40"/>
        <v/>
      </c>
      <c r="N859" s="13">
        <f t="shared" si="41"/>
        <v>0</v>
      </c>
      <c r="O859" s="3"/>
      <c r="P859" s="3"/>
      <c r="Q859" s="3"/>
    </row>
    <row r="860" spans="1:17" x14ac:dyDescent="0.2">
      <c r="A860" s="3">
        <f>IF(ISERROR(VLOOKUP(B860,Catalogo!$A$2:$B$415,2,0)),0,(VLOOKUP(B860,Catalogo!$A$2:$B$415,2,0)))</f>
        <v>0</v>
      </c>
      <c r="L860" s="12">
        <f t="shared" si="39"/>
        <v>0</v>
      </c>
      <c r="M860" s="12" t="str">
        <f t="shared" si="40"/>
        <v/>
      </c>
      <c r="N860" s="13">
        <f t="shared" si="41"/>
        <v>0</v>
      </c>
      <c r="O860" s="3"/>
      <c r="P860" s="3"/>
      <c r="Q860" s="3"/>
    </row>
    <row r="861" spans="1:17" x14ac:dyDescent="0.2">
      <c r="A861" s="3">
        <f>IF(ISERROR(VLOOKUP(B861,Catalogo!$A$2:$B$415,2,0)),0,(VLOOKUP(B861,Catalogo!$A$2:$B$415,2,0)))</f>
        <v>0</v>
      </c>
      <c r="L861" s="12">
        <f t="shared" si="39"/>
        <v>0</v>
      </c>
      <c r="M861" s="12" t="str">
        <f t="shared" si="40"/>
        <v/>
      </c>
      <c r="N861" s="13">
        <f t="shared" si="41"/>
        <v>0</v>
      </c>
      <c r="O861" s="3"/>
      <c r="P861" s="3"/>
      <c r="Q861" s="3"/>
    </row>
    <row r="862" spans="1:17" x14ac:dyDescent="0.2">
      <c r="A862" s="3">
        <f>IF(ISERROR(VLOOKUP(B862,Catalogo!$A$2:$B$415,2,0)),0,(VLOOKUP(B862,Catalogo!$A$2:$B$415,2,0)))</f>
        <v>0</v>
      </c>
      <c r="L862" s="12">
        <f t="shared" si="39"/>
        <v>0</v>
      </c>
      <c r="M862" s="12" t="str">
        <f t="shared" si="40"/>
        <v/>
      </c>
      <c r="N862" s="13">
        <f t="shared" si="41"/>
        <v>0</v>
      </c>
      <c r="O862" s="3"/>
      <c r="P862" s="3"/>
      <c r="Q862" s="3"/>
    </row>
    <row r="863" spans="1:17" x14ac:dyDescent="0.2">
      <c r="A863" s="3">
        <f>IF(ISERROR(VLOOKUP(B863,Catalogo!$A$2:$B$415,2,0)),0,(VLOOKUP(B863,Catalogo!$A$2:$B$415,2,0)))</f>
        <v>0</v>
      </c>
      <c r="L863" s="12">
        <f t="shared" si="39"/>
        <v>0</v>
      </c>
      <c r="M863" s="12" t="str">
        <f t="shared" si="40"/>
        <v/>
      </c>
      <c r="N863" s="13">
        <f t="shared" si="41"/>
        <v>0</v>
      </c>
      <c r="O863" s="3"/>
      <c r="P863" s="3"/>
      <c r="Q863" s="3"/>
    </row>
    <row r="864" spans="1:17" x14ac:dyDescent="0.2">
      <c r="A864" s="3">
        <f>IF(ISERROR(VLOOKUP(B864,Catalogo!$A$2:$B$415,2,0)),0,(VLOOKUP(B864,Catalogo!$A$2:$B$415,2,0)))</f>
        <v>0</v>
      </c>
      <c r="L864" s="12">
        <f t="shared" si="39"/>
        <v>0</v>
      </c>
      <c r="M864" s="12" t="str">
        <f t="shared" si="40"/>
        <v/>
      </c>
      <c r="N864" s="13">
        <f t="shared" si="41"/>
        <v>0</v>
      </c>
      <c r="O864" s="3"/>
      <c r="P864" s="3"/>
      <c r="Q864" s="3"/>
    </row>
    <row r="865" spans="1:17" x14ac:dyDescent="0.2">
      <c r="A865" s="3">
        <f>IF(ISERROR(VLOOKUP(B865,Catalogo!$A$2:$B$415,2,0)),0,(VLOOKUP(B865,Catalogo!$A$2:$B$415,2,0)))</f>
        <v>0</v>
      </c>
      <c r="L865" s="12">
        <f t="shared" si="39"/>
        <v>0</v>
      </c>
      <c r="M865" s="12" t="str">
        <f t="shared" si="40"/>
        <v/>
      </c>
      <c r="N865" s="13">
        <f t="shared" si="41"/>
        <v>0</v>
      </c>
      <c r="O865" s="3"/>
      <c r="P865" s="3"/>
      <c r="Q865" s="3"/>
    </row>
    <row r="866" spans="1:17" x14ac:dyDescent="0.2">
      <c r="A866" s="3">
        <f>IF(ISERROR(VLOOKUP(B866,Catalogo!$A$2:$B$415,2,0)),0,(VLOOKUP(B866,Catalogo!$A$2:$B$415,2,0)))</f>
        <v>0</v>
      </c>
      <c r="L866" s="12">
        <f t="shared" si="39"/>
        <v>0</v>
      </c>
      <c r="M866" s="12" t="str">
        <f t="shared" si="40"/>
        <v/>
      </c>
      <c r="N866" s="13">
        <f t="shared" si="41"/>
        <v>0</v>
      </c>
      <c r="O866" s="3"/>
      <c r="P866" s="3"/>
      <c r="Q866" s="3"/>
    </row>
    <row r="867" spans="1:17" x14ac:dyDescent="0.2">
      <c r="A867" s="3">
        <f>IF(ISERROR(VLOOKUP(B867,Catalogo!$A$2:$B$415,2,0)),0,(VLOOKUP(B867,Catalogo!$A$2:$B$415,2,0)))</f>
        <v>0</v>
      </c>
      <c r="L867" s="12">
        <f t="shared" si="39"/>
        <v>0</v>
      </c>
      <c r="M867" s="12" t="str">
        <f t="shared" si="40"/>
        <v/>
      </c>
      <c r="N867" s="13">
        <f t="shared" si="41"/>
        <v>0</v>
      </c>
      <c r="O867" s="3"/>
      <c r="P867" s="3"/>
      <c r="Q867" s="3"/>
    </row>
    <row r="868" spans="1:17" x14ac:dyDescent="0.2">
      <c r="A868" s="3">
        <f>IF(ISERROR(VLOOKUP(B868,Catalogo!$A$2:$B$415,2,0)),0,(VLOOKUP(B868,Catalogo!$A$2:$B$415,2,0)))</f>
        <v>0</v>
      </c>
      <c r="L868" s="12">
        <f t="shared" si="39"/>
        <v>0</v>
      </c>
      <c r="M868" s="12" t="str">
        <f t="shared" si="40"/>
        <v/>
      </c>
      <c r="N868" s="13">
        <f t="shared" si="41"/>
        <v>0</v>
      </c>
      <c r="O868" s="3"/>
      <c r="P868" s="3"/>
      <c r="Q868" s="3"/>
    </row>
    <row r="869" spans="1:17" x14ac:dyDescent="0.2">
      <c r="A869" s="3">
        <f>IF(ISERROR(VLOOKUP(B869,Catalogo!$A$2:$B$415,2,0)),0,(VLOOKUP(B869,Catalogo!$A$2:$B$415,2,0)))</f>
        <v>0</v>
      </c>
      <c r="L869" s="12">
        <f t="shared" si="39"/>
        <v>0</v>
      </c>
      <c r="M869" s="12" t="str">
        <f t="shared" si="40"/>
        <v/>
      </c>
      <c r="N869" s="13">
        <f t="shared" si="41"/>
        <v>0</v>
      </c>
      <c r="O869" s="3"/>
      <c r="P869" s="3"/>
      <c r="Q869" s="3"/>
    </row>
    <row r="870" spans="1:17" x14ac:dyDescent="0.2">
      <c r="A870" s="3">
        <f>IF(ISERROR(VLOOKUP(B870,Catalogo!$A$2:$B$415,2,0)),0,(VLOOKUP(B870,Catalogo!$A$2:$B$415,2,0)))</f>
        <v>0</v>
      </c>
      <c r="L870" s="12">
        <f t="shared" si="39"/>
        <v>0</v>
      </c>
      <c r="M870" s="12" t="str">
        <f t="shared" si="40"/>
        <v/>
      </c>
      <c r="N870" s="13">
        <f t="shared" si="41"/>
        <v>0</v>
      </c>
      <c r="O870" s="3"/>
      <c r="P870" s="3"/>
      <c r="Q870" s="3"/>
    </row>
    <row r="871" spans="1:17" x14ac:dyDescent="0.2">
      <c r="A871" s="3">
        <f>IF(ISERROR(VLOOKUP(B871,Catalogo!$A$2:$B$415,2,0)),0,(VLOOKUP(B871,Catalogo!$A$2:$B$415,2,0)))</f>
        <v>0</v>
      </c>
      <c r="L871" s="12">
        <f t="shared" si="39"/>
        <v>0</v>
      </c>
      <c r="M871" s="12" t="str">
        <f t="shared" si="40"/>
        <v/>
      </c>
      <c r="N871" s="13">
        <f t="shared" si="41"/>
        <v>0</v>
      </c>
      <c r="O871" s="3"/>
      <c r="P871" s="3"/>
      <c r="Q871" s="3"/>
    </row>
    <row r="872" spans="1:17" x14ac:dyDescent="0.2">
      <c r="A872" s="3">
        <f>IF(ISERROR(VLOOKUP(B872,Catalogo!$A$2:$B$415,2,0)),0,(VLOOKUP(B872,Catalogo!$A$2:$B$415,2,0)))</f>
        <v>0</v>
      </c>
      <c r="L872" s="12">
        <f t="shared" si="39"/>
        <v>0</v>
      </c>
      <c r="M872" s="12" t="str">
        <f t="shared" si="40"/>
        <v/>
      </c>
      <c r="N872" s="13">
        <f t="shared" si="41"/>
        <v>0</v>
      </c>
      <c r="O872" s="3"/>
      <c r="P872" s="3"/>
      <c r="Q872" s="3"/>
    </row>
    <row r="873" spans="1:17" x14ac:dyDescent="0.2">
      <c r="A873" s="3">
        <f>IF(ISERROR(VLOOKUP(B873,Catalogo!$A$2:$B$415,2,0)),0,(VLOOKUP(B873,Catalogo!$A$2:$B$415,2,0)))</f>
        <v>0</v>
      </c>
      <c r="L873" s="12">
        <f t="shared" si="39"/>
        <v>0</v>
      </c>
      <c r="M873" s="12" t="str">
        <f t="shared" si="40"/>
        <v/>
      </c>
      <c r="N873" s="13">
        <f t="shared" si="41"/>
        <v>0</v>
      </c>
      <c r="O873" s="3"/>
      <c r="P873" s="3"/>
      <c r="Q873" s="3"/>
    </row>
    <row r="874" spans="1:17" x14ac:dyDescent="0.2">
      <c r="A874" s="3">
        <f>IF(ISERROR(VLOOKUP(B874,Catalogo!$A$2:$B$415,2,0)),0,(VLOOKUP(B874,Catalogo!$A$2:$B$415,2,0)))</f>
        <v>0</v>
      </c>
      <c r="L874" s="12">
        <f t="shared" si="39"/>
        <v>0</v>
      </c>
      <c r="M874" s="12" t="str">
        <f t="shared" si="40"/>
        <v/>
      </c>
      <c r="N874" s="13">
        <f t="shared" si="41"/>
        <v>0</v>
      </c>
      <c r="O874" s="3"/>
      <c r="P874" s="3"/>
      <c r="Q874" s="3"/>
    </row>
    <row r="875" spans="1:17" x14ac:dyDescent="0.2">
      <c r="A875" s="3">
        <f>IF(ISERROR(VLOOKUP(B875,Catalogo!$A$2:$B$415,2,0)),0,(VLOOKUP(B875,Catalogo!$A$2:$B$415,2,0)))</f>
        <v>0</v>
      </c>
      <c r="L875" s="12">
        <f t="shared" si="39"/>
        <v>0</v>
      </c>
      <c r="M875" s="12" t="str">
        <f t="shared" si="40"/>
        <v/>
      </c>
      <c r="N875" s="13">
        <f t="shared" si="41"/>
        <v>0</v>
      </c>
      <c r="O875" s="3"/>
      <c r="P875" s="3"/>
      <c r="Q875" s="3"/>
    </row>
    <row r="876" spans="1:17" x14ac:dyDescent="0.2">
      <c r="A876" s="3">
        <f>IF(ISERROR(VLOOKUP(B876,Catalogo!$A$2:$B$415,2,0)),0,(VLOOKUP(B876,Catalogo!$A$2:$B$415,2,0)))</f>
        <v>0</v>
      </c>
      <c r="L876" s="12">
        <f t="shared" si="39"/>
        <v>0</v>
      </c>
      <c r="M876" s="12" t="str">
        <f t="shared" si="40"/>
        <v/>
      </c>
      <c r="N876" s="13">
        <f t="shared" si="41"/>
        <v>0</v>
      </c>
      <c r="O876" s="3"/>
      <c r="P876" s="3"/>
      <c r="Q876" s="3"/>
    </row>
    <row r="877" spans="1:17" x14ac:dyDescent="0.2">
      <c r="A877" s="3">
        <f>IF(ISERROR(VLOOKUP(B877,Catalogo!$A$2:$B$415,2,0)),0,(VLOOKUP(B877,Catalogo!$A$2:$B$415,2,0)))</f>
        <v>0</v>
      </c>
      <c r="L877" s="12">
        <f t="shared" si="39"/>
        <v>0</v>
      </c>
      <c r="M877" s="12" t="str">
        <f t="shared" si="40"/>
        <v/>
      </c>
      <c r="N877" s="13">
        <f t="shared" si="41"/>
        <v>0</v>
      </c>
      <c r="O877" s="3"/>
      <c r="P877" s="3"/>
      <c r="Q877" s="3"/>
    </row>
    <row r="878" spans="1:17" x14ac:dyDescent="0.2">
      <c r="A878" s="3">
        <f>IF(ISERROR(VLOOKUP(B878,Catalogo!$A$2:$B$415,2,0)),0,(VLOOKUP(B878,Catalogo!$A$2:$B$415,2,0)))</f>
        <v>0</v>
      </c>
      <c r="L878" s="12">
        <f t="shared" si="39"/>
        <v>0</v>
      </c>
      <c r="M878" s="12" t="str">
        <f t="shared" si="40"/>
        <v/>
      </c>
      <c r="N878" s="13">
        <f t="shared" si="41"/>
        <v>0</v>
      </c>
      <c r="O878" s="3"/>
      <c r="P878" s="3"/>
      <c r="Q878" s="3"/>
    </row>
    <row r="879" spans="1:17" x14ac:dyDescent="0.2">
      <c r="A879" s="3">
        <f>IF(ISERROR(VLOOKUP(B879,Catalogo!$A$2:$B$415,2,0)),0,(VLOOKUP(B879,Catalogo!$A$2:$B$415,2,0)))</f>
        <v>0</v>
      </c>
      <c r="L879" s="12">
        <f t="shared" si="39"/>
        <v>0</v>
      </c>
      <c r="M879" s="12" t="str">
        <f t="shared" si="40"/>
        <v/>
      </c>
      <c r="N879" s="13">
        <f t="shared" si="41"/>
        <v>0</v>
      </c>
      <c r="O879" s="3"/>
      <c r="P879" s="3"/>
      <c r="Q879" s="3"/>
    </row>
    <row r="880" spans="1:17" x14ac:dyDescent="0.2">
      <c r="A880" s="3">
        <f>IF(ISERROR(VLOOKUP(B880,Catalogo!$A$2:$B$415,2,0)),0,(VLOOKUP(B880,Catalogo!$A$2:$B$415,2,0)))</f>
        <v>0</v>
      </c>
      <c r="L880" s="12">
        <f t="shared" si="39"/>
        <v>0</v>
      </c>
      <c r="M880" s="12" t="str">
        <f t="shared" si="40"/>
        <v/>
      </c>
      <c r="N880" s="13">
        <f t="shared" si="41"/>
        <v>0</v>
      </c>
      <c r="O880" s="3"/>
      <c r="P880" s="3"/>
      <c r="Q880" s="3"/>
    </row>
    <row r="881" spans="1:17" x14ac:dyDescent="0.2">
      <c r="A881" s="3">
        <f>IF(ISERROR(VLOOKUP(B881,Catalogo!$A$2:$B$415,2,0)),0,(VLOOKUP(B881,Catalogo!$A$2:$B$415,2,0)))</f>
        <v>0</v>
      </c>
      <c r="L881" s="12">
        <f t="shared" si="39"/>
        <v>0</v>
      </c>
      <c r="M881" s="12" t="str">
        <f t="shared" si="40"/>
        <v/>
      </c>
      <c r="N881" s="13">
        <f t="shared" si="41"/>
        <v>0</v>
      </c>
      <c r="O881" s="3"/>
      <c r="P881" s="3"/>
      <c r="Q881" s="3"/>
    </row>
    <row r="882" spans="1:17" x14ac:dyDescent="0.2">
      <c r="A882" s="3">
        <f>IF(ISERROR(VLOOKUP(B882,Catalogo!$A$2:$B$415,2,0)),0,(VLOOKUP(B882,Catalogo!$A$2:$B$415,2,0)))</f>
        <v>0</v>
      </c>
      <c r="L882" s="12">
        <f t="shared" si="39"/>
        <v>0</v>
      </c>
      <c r="M882" s="12" t="str">
        <f t="shared" si="40"/>
        <v/>
      </c>
      <c r="N882" s="13">
        <f t="shared" si="41"/>
        <v>0</v>
      </c>
      <c r="O882" s="3"/>
      <c r="P882" s="3"/>
      <c r="Q882" s="3"/>
    </row>
    <row r="883" spans="1:17" x14ac:dyDescent="0.2">
      <c r="A883" s="3">
        <f>IF(ISERROR(VLOOKUP(B883,Catalogo!$A$2:$B$415,2,0)),0,(VLOOKUP(B883,Catalogo!$A$2:$B$415,2,0)))</f>
        <v>0</v>
      </c>
      <c r="L883" s="12">
        <f t="shared" si="39"/>
        <v>0</v>
      </c>
      <c r="M883" s="12" t="str">
        <f t="shared" si="40"/>
        <v/>
      </c>
      <c r="N883" s="13">
        <f t="shared" si="41"/>
        <v>0</v>
      </c>
      <c r="O883" s="3"/>
      <c r="P883" s="3"/>
      <c r="Q883" s="3"/>
    </row>
    <row r="884" spans="1:17" x14ac:dyDescent="0.2">
      <c r="A884" s="3">
        <f>IF(ISERROR(VLOOKUP(B884,Catalogo!$A$2:$B$415,2,0)),0,(VLOOKUP(B884,Catalogo!$A$2:$B$415,2,0)))</f>
        <v>0</v>
      </c>
      <c r="L884" s="12">
        <f t="shared" si="39"/>
        <v>0</v>
      </c>
      <c r="M884" s="12" t="str">
        <f t="shared" si="40"/>
        <v/>
      </c>
      <c r="N884" s="13">
        <f t="shared" si="41"/>
        <v>0</v>
      </c>
      <c r="O884" s="3"/>
      <c r="P884" s="3"/>
      <c r="Q884" s="3"/>
    </row>
    <row r="885" spans="1:17" x14ac:dyDescent="0.2">
      <c r="A885" s="3">
        <f>IF(ISERROR(VLOOKUP(B885,Catalogo!$A$2:$B$415,2,0)),0,(VLOOKUP(B885,Catalogo!$A$2:$B$415,2,0)))</f>
        <v>0</v>
      </c>
      <c r="L885" s="12">
        <f t="shared" si="39"/>
        <v>0</v>
      </c>
      <c r="M885" s="12" t="str">
        <f t="shared" si="40"/>
        <v/>
      </c>
      <c r="N885" s="13">
        <f t="shared" si="41"/>
        <v>0</v>
      </c>
      <c r="O885" s="3"/>
      <c r="P885" s="3"/>
      <c r="Q885" s="3"/>
    </row>
    <row r="886" spans="1:17" x14ac:dyDescent="0.2">
      <c r="A886" s="3">
        <f>IF(ISERROR(VLOOKUP(B886,Catalogo!$A$2:$B$415,2,0)),0,(VLOOKUP(B886,Catalogo!$A$2:$B$415,2,0)))</f>
        <v>0</v>
      </c>
      <c r="L886" s="12">
        <f t="shared" si="39"/>
        <v>0</v>
      </c>
      <c r="M886" s="12" t="str">
        <f t="shared" si="40"/>
        <v/>
      </c>
      <c r="N886" s="13">
        <f t="shared" si="41"/>
        <v>0</v>
      </c>
      <c r="O886" s="3"/>
      <c r="P886" s="3"/>
      <c r="Q886" s="3"/>
    </row>
    <row r="887" spans="1:17" x14ac:dyDescent="0.2">
      <c r="A887" s="3">
        <f>IF(ISERROR(VLOOKUP(B887,Catalogo!$A$2:$B$415,2,0)),0,(VLOOKUP(B887,Catalogo!$A$2:$B$415,2,0)))</f>
        <v>0</v>
      </c>
      <c r="L887" s="12">
        <f t="shared" si="39"/>
        <v>0</v>
      </c>
      <c r="M887" s="12" t="str">
        <f t="shared" si="40"/>
        <v/>
      </c>
      <c r="N887" s="13">
        <f t="shared" si="41"/>
        <v>0</v>
      </c>
      <c r="O887" s="3"/>
      <c r="P887" s="3"/>
      <c r="Q887" s="3"/>
    </row>
    <row r="888" spans="1:17" x14ac:dyDescent="0.2">
      <c r="A888" s="3">
        <f>IF(ISERROR(VLOOKUP(B888,Catalogo!$A$2:$B$415,2,0)),0,(VLOOKUP(B888,Catalogo!$A$2:$B$415,2,0)))</f>
        <v>0</v>
      </c>
      <c r="L888" s="12">
        <f t="shared" si="39"/>
        <v>0</v>
      </c>
      <c r="M888" s="12" t="str">
        <f t="shared" si="40"/>
        <v/>
      </c>
      <c r="N888" s="13">
        <f t="shared" si="41"/>
        <v>0</v>
      </c>
      <c r="O888" s="3"/>
      <c r="P888" s="3"/>
      <c r="Q888" s="3"/>
    </row>
    <row r="889" spans="1:17" x14ac:dyDescent="0.2">
      <c r="A889" s="3">
        <f>IF(ISERROR(VLOOKUP(B889,Catalogo!$A$2:$B$415,2,0)),0,(VLOOKUP(B889,Catalogo!$A$2:$B$415,2,0)))</f>
        <v>0</v>
      </c>
      <c r="L889" s="12">
        <f t="shared" si="39"/>
        <v>0</v>
      </c>
      <c r="M889" s="12" t="str">
        <f t="shared" si="40"/>
        <v/>
      </c>
      <c r="N889" s="13">
        <f t="shared" si="41"/>
        <v>0</v>
      </c>
      <c r="O889" s="3"/>
      <c r="P889" s="3"/>
      <c r="Q889" s="3"/>
    </row>
    <row r="890" spans="1:17" x14ac:dyDescent="0.2">
      <c r="A890" s="3">
        <f>IF(ISERROR(VLOOKUP(B890,Catalogo!$A$2:$B$415,2,0)),0,(VLOOKUP(B890,Catalogo!$A$2:$B$415,2,0)))</f>
        <v>0</v>
      </c>
      <c r="L890" s="12">
        <f t="shared" si="39"/>
        <v>0</v>
      </c>
      <c r="M890" s="12" t="str">
        <f t="shared" si="40"/>
        <v/>
      </c>
      <c r="N890" s="13">
        <f t="shared" si="41"/>
        <v>0</v>
      </c>
      <c r="O890" s="3"/>
      <c r="P890" s="3"/>
      <c r="Q890" s="3"/>
    </row>
    <row r="891" spans="1:17" x14ac:dyDescent="0.2">
      <c r="A891" s="3">
        <f>IF(ISERROR(VLOOKUP(B891,Catalogo!$A$2:$B$415,2,0)),0,(VLOOKUP(B891,Catalogo!$A$2:$B$415,2,0)))</f>
        <v>0</v>
      </c>
      <c r="L891" s="12">
        <f t="shared" si="39"/>
        <v>0</v>
      </c>
      <c r="M891" s="12" t="str">
        <f t="shared" si="40"/>
        <v/>
      </c>
      <c r="N891" s="13">
        <f t="shared" si="41"/>
        <v>0</v>
      </c>
      <c r="O891" s="3"/>
      <c r="P891" s="3"/>
      <c r="Q891" s="3"/>
    </row>
    <row r="892" spans="1:17" x14ac:dyDescent="0.2">
      <c r="A892" s="3">
        <f>IF(ISERROR(VLOOKUP(B892,Catalogo!$A$2:$B$415,2,0)),0,(VLOOKUP(B892,Catalogo!$A$2:$B$415,2,0)))</f>
        <v>0</v>
      </c>
      <c r="L892" s="12">
        <f t="shared" si="39"/>
        <v>0</v>
      </c>
      <c r="M892" s="12" t="str">
        <f t="shared" si="40"/>
        <v/>
      </c>
      <c r="N892" s="13">
        <f t="shared" si="41"/>
        <v>0</v>
      </c>
      <c r="O892" s="3"/>
      <c r="P892" s="3"/>
      <c r="Q892" s="3"/>
    </row>
    <row r="893" spans="1:17" x14ac:dyDescent="0.2">
      <c r="A893" s="3">
        <f>IF(ISERROR(VLOOKUP(B893,Catalogo!$A$2:$B$415,2,0)),0,(VLOOKUP(B893,Catalogo!$A$2:$B$415,2,0)))</f>
        <v>0</v>
      </c>
      <c r="L893" s="12">
        <f t="shared" si="39"/>
        <v>0</v>
      </c>
      <c r="M893" s="12" t="str">
        <f t="shared" si="40"/>
        <v/>
      </c>
      <c r="N893" s="13">
        <f t="shared" si="41"/>
        <v>0</v>
      </c>
      <c r="O893" s="3"/>
      <c r="P893" s="3"/>
      <c r="Q893" s="3"/>
    </row>
    <row r="894" spans="1:17" x14ac:dyDescent="0.2">
      <c r="A894" s="3">
        <f>IF(ISERROR(VLOOKUP(B894,Catalogo!$A$2:$B$415,2,0)),0,(VLOOKUP(B894,Catalogo!$A$2:$B$415,2,0)))</f>
        <v>0</v>
      </c>
      <c r="L894" s="12">
        <f t="shared" si="39"/>
        <v>0</v>
      </c>
      <c r="M894" s="12" t="str">
        <f t="shared" si="40"/>
        <v/>
      </c>
      <c r="N894" s="13">
        <f t="shared" si="41"/>
        <v>0</v>
      </c>
      <c r="O894" s="3"/>
      <c r="P894" s="3"/>
      <c r="Q894" s="3"/>
    </row>
    <row r="895" spans="1:17" x14ac:dyDescent="0.2">
      <c r="A895" s="3">
        <f>IF(ISERROR(VLOOKUP(B895,Catalogo!$A$2:$B$415,2,0)),0,(VLOOKUP(B895,Catalogo!$A$2:$B$415,2,0)))</f>
        <v>0</v>
      </c>
      <c r="L895" s="12">
        <f t="shared" si="39"/>
        <v>0</v>
      </c>
      <c r="M895" s="12" t="str">
        <f t="shared" si="40"/>
        <v/>
      </c>
      <c r="N895" s="13">
        <f t="shared" si="41"/>
        <v>0</v>
      </c>
      <c r="O895" s="3"/>
      <c r="P895" s="3"/>
      <c r="Q895" s="3"/>
    </row>
    <row r="896" spans="1:17" x14ac:dyDescent="0.2">
      <c r="A896" s="3">
        <f>IF(ISERROR(VLOOKUP(B896,Catalogo!$A$2:$B$415,2,0)),0,(VLOOKUP(B896,Catalogo!$A$2:$B$415,2,0)))</f>
        <v>0</v>
      </c>
      <c r="L896" s="12">
        <f t="shared" si="39"/>
        <v>0</v>
      </c>
      <c r="M896" s="12" t="str">
        <f t="shared" si="40"/>
        <v/>
      </c>
      <c r="N896" s="13">
        <f t="shared" si="41"/>
        <v>0</v>
      </c>
      <c r="O896" s="3"/>
      <c r="P896" s="3"/>
      <c r="Q896" s="3"/>
    </row>
    <row r="897" spans="1:17" x14ac:dyDescent="0.2">
      <c r="A897" s="3">
        <f>IF(ISERROR(VLOOKUP(B897,Catalogo!$A$2:$B$415,2,0)),0,(VLOOKUP(B897,Catalogo!$A$2:$B$415,2,0)))</f>
        <v>0</v>
      </c>
      <c r="L897" s="12">
        <f t="shared" si="39"/>
        <v>0</v>
      </c>
      <c r="M897" s="12" t="str">
        <f t="shared" si="40"/>
        <v/>
      </c>
      <c r="N897" s="13">
        <f t="shared" si="41"/>
        <v>0</v>
      </c>
      <c r="O897" s="3"/>
      <c r="P897" s="3"/>
      <c r="Q897" s="3"/>
    </row>
    <row r="898" spans="1:17" x14ac:dyDescent="0.2">
      <c r="A898" s="3">
        <f>IF(ISERROR(VLOOKUP(B898,Catalogo!$A$2:$B$415,2,0)),0,(VLOOKUP(B898,Catalogo!$A$2:$B$415,2,0)))</f>
        <v>0</v>
      </c>
      <c r="L898" s="12">
        <f t="shared" ref="L898:L961" si="42">IF(A898="Record Keeping",B898,0)</f>
        <v>0</v>
      </c>
      <c r="M898" s="12" t="str">
        <f t="shared" ref="M898:M961" si="43">LEFT(E898,1)</f>
        <v/>
      </c>
      <c r="N898" s="13">
        <f t="shared" ref="N898:N961" si="44">IF(G898="CAN",F898*0,IF(M898="R",F898*-1,F898*1)*AND(A898="Record Keeping"))</f>
        <v>0</v>
      </c>
      <c r="O898" s="3"/>
      <c r="P898" s="3"/>
      <c r="Q898" s="3"/>
    </row>
    <row r="899" spans="1:17" x14ac:dyDescent="0.2">
      <c r="A899" s="3">
        <f>IF(ISERROR(VLOOKUP(B899,Catalogo!$A$2:$B$415,2,0)),0,(VLOOKUP(B899,Catalogo!$A$2:$B$415,2,0)))</f>
        <v>0</v>
      </c>
      <c r="L899" s="12">
        <f t="shared" si="42"/>
        <v>0</v>
      </c>
      <c r="M899" s="12" t="str">
        <f t="shared" si="43"/>
        <v/>
      </c>
      <c r="N899" s="13">
        <f t="shared" si="44"/>
        <v>0</v>
      </c>
      <c r="O899" s="3"/>
      <c r="P899" s="3"/>
      <c r="Q899" s="3"/>
    </row>
    <row r="900" spans="1:17" x14ac:dyDescent="0.2">
      <c r="A900" s="3">
        <f>IF(ISERROR(VLOOKUP(B900,Catalogo!$A$2:$B$415,2,0)),0,(VLOOKUP(B900,Catalogo!$A$2:$B$415,2,0)))</f>
        <v>0</v>
      </c>
      <c r="L900" s="12">
        <f t="shared" si="42"/>
        <v>0</v>
      </c>
      <c r="M900" s="12" t="str">
        <f t="shared" si="43"/>
        <v/>
      </c>
      <c r="N900" s="13">
        <f t="shared" si="44"/>
        <v>0</v>
      </c>
      <c r="O900" s="3"/>
      <c r="P900" s="3"/>
      <c r="Q900" s="3"/>
    </row>
    <row r="901" spans="1:17" x14ac:dyDescent="0.2">
      <c r="A901" s="3">
        <f>IF(ISERROR(VLOOKUP(B901,Catalogo!$A$2:$B$415,2,0)),0,(VLOOKUP(B901,Catalogo!$A$2:$B$415,2,0)))</f>
        <v>0</v>
      </c>
      <c r="L901" s="12">
        <f t="shared" si="42"/>
        <v>0</v>
      </c>
      <c r="M901" s="12" t="str">
        <f t="shared" si="43"/>
        <v/>
      </c>
      <c r="N901" s="13">
        <f t="shared" si="44"/>
        <v>0</v>
      </c>
      <c r="O901" s="3"/>
      <c r="P901" s="3"/>
      <c r="Q901" s="3"/>
    </row>
    <row r="902" spans="1:17" x14ac:dyDescent="0.2">
      <c r="A902" s="3">
        <f>IF(ISERROR(VLOOKUP(B902,Catalogo!$A$2:$B$415,2,0)),0,(VLOOKUP(B902,Catalogo!$A$2:$B$415,2,0)))</f>
        <v>0</v>
      </c>
      <c r="L902" s="12">
        <f t="shared" si="42"/>
        <v>0</v>
      </c>
      <c r="M902" s="12" t="str">
        <f t="shared" si="43"/>
        <v/>
      </c>
      <c r="N902" s="13">
        <f t="shared" si="44"/>
        <v>0</v>
      </c>
      <c r="O902" s="3"/>
      <c r="P902" s="3"/>
      <c r="Q902" s="3"/>
    </row>
    <row r="903" spans="1:17" x14ac:dyDescent="0.2">
      <c r="A903" s="3">
        <f>IF(ISERROR(VLOOKUP(B903,Catalogo!$A$2:$B$415,2,0)),0,(VLOOKUP(B903,Catalogo!$A$2:$B$415,2,0)))</f>
        <v>0</v>
      </c>
      <c r="L903" s="12">
        <f t="shared" si="42"/>
        <v>0</v>
      </c>
      <c r="M903" s="12" t="str">
        <f t="shared" si="43"/>
        <v/>
      </c>
      <c r="N903" s="13">
        <f t="shared" si="44"/>
        <v>0</v>
      </c>
      <c r="O903" s="3"/>
      <c r="P903" s="3"/>
      <c r="Q903" s="3"/>
    </row>
    <row r="904" spans="1:17" x14ac:dyDescent="0.2">
      <c r="A904" s="3">
        <f>IF(ISERROR(VLOOKUP(B904,Catalogo!$A$2:$B$415,2,0)),0,(VLOOKUP(B904,Catalogo!$A$2:$B$415,2,0)))</f>
        <v>0</v>
      </c>
      <c r="L904" s="12">
        <f t="shared" si="42"/>
        <v>0</v>
      </c>
      <c r="M904" s="12" t="str">
        <f t="shared" si="43"/>
        <v/>
      </c>
      <c r="N904" s="13">
        <f t="shared" si="44"/>
        <v>0</v>
      </c>
      <c r="O904" s="3"/>
      <c r="P904" s="3"/>
      <c r="Q904" s="3"/>
    </row>
    <row r="905" spans="1:17" x14ac:dyDescent="0.2">
      <c r="A905" s="3">
        <f>IF(ISERROR(VLOOKUP(B905,Catalogo!$A$2:$B$415,2,0)),0,(VLOOKUP(B905,Catalogo!$A$2:$B$415,2,0)))</f>
        <v>0</v>
      </c>
      <c r="L905" s="12">
        <f t="shared" si="42"/>
        <v>0</v>
      </c>
      <c r="M905" s="12" t="str">
        <f t="shared" si="43"/>
        <v/>
      </c>
      <c r="N905" s="13">
        <f t="shared" si="44"/>
        <v>0</v>
      </c>
      <c r="O905" s="3"/>
      <c r="P905" s="3"/>
      <c r="Q905" s="3"/>
    </row>
    <row r="906" spans="1:17" x14ac:dyDescent="0.2">
      <c r="A906" s="3">
        <f>IF(ISERROR(VLOOKUP(B906,Catalogo!$A$2:$B$415,2,0)),0,(VLOOKUP(B906,Catalogo!$A$2:$B$415,2,0)))</f>
        <v>0</v>
      </c>
      <c r="L906" s="12">
        <f t="shared" si="42"/>
        <v>0</v>
      </c>
      <c r="M906" s="12" t="str">
        <f t="shared" si="43"/>
        <v/>
      </c>
      <c r="N906" s="13">
        <f t="shared" si="44"/>
        <v>0</v>
      </c>
      <c r="O906" s="3"/>
      <c r="P906" s="3"/>
      <c r="Q906" s="3"/>
    </row>
    <row r="907" spans="1:17" x14ac:dyDescent="0.2">
      <c r="A907" s="3">
        <f>IF(ISERROR(VLOOKUP(B907,Catalogo!$A$2:$B$415,2,0)),0,(VLOOKUP(B907,Catalogo!$A$2:$B$415,2,0)))</f>
        <v>0</v>
      </c>
      <c r="L907" s="12">
        <f t="shared" si="42"/>
        <v>0</v>
      </c>
      <c r="M907" s="12" t="str">
        <f t="shared" si="43"/>
        <v/>
      </c>
      <c r="N907" s="13">
        <f t="shared" si="44"/>
        <v>0</v>
      </c>
      <c r="O907" s="3"/>
      <c r="P907" s="3"/>
      <c r="Q907" s="3"/>
    </row>
    <row r="908" spans="1:17" x14ac:dyDescent="0.2">
      <c r="A908" s="3">
        <f>IF(ISERROR(VLOOKUP(B908,Catalogo!$A$2:$B$415,2,0)),0,(VLOOKUP(B908,Catalogo!$A$2:$B$415,2,0)))</f>
        <v>0</v>
      </c>
      <c r="L908" s="12">
        <f t="shared" si="42"/>
        <v>0</v>
      </c>
      <c r="M908" s="12" t="str">
        <f t="shared" si="43"/>
        <v/>
      </c>
      <c r="N908" s="13">
        <f t="shared" si="44"/>
        <v>0</v>
      </c>
      <c r="O908" s="3"/>
      <c r="P908" s="3"/>
      <c r="Q908" s="3"/>
    </row>
    <row r="909" spans="1:17" x14ac:dyDescent="0.2">
      <c r="A909" s="3">
        <f>IF(ISERROR(VLOOKUP(B909,Catalogo!$A$2:$B$415,2,0)),0,(VLOOKUP(B909,Catalogo!$A$2:$B$415,2,0)))</f>
        <v>0</v>
      </c>
      <c r="L909" s="12">
        <f t="shared" si="42"/>
        <v>0</v>
      </c>
      <c r="M909" s="12" t="str">
        <f t="shared" si="43"/>
        <v/>
      </c>
      <c r="N909" s="13">
        <f t="shared" si="44"/>
        <v>0</v>
      </c>
      <c r="O909" s="3"/>
      <c r="P909" s="3"/>
      <c r="Q909" s="3"/>
    </row>
    <row r="910" spans="1:17" x14ac:dyDescent="0.2">
      <c r="A910" s="3">
        <f>IF(ISERROR(VLOOKUP(B910,Catalogo!$A$2:$B$415,2,0)),0,(VLOOKUP(B910,Catalogo!$A$2:$B$415,2,0)))</f>
        <v>0</v>
      </c>
      <c r="L910" s="12">
        <f t="shared" si="42"/>
        <v>0</v>
      </c>
      <c r="M910" s="12" t="str">
        <f t="shared" si="43"/>
        <v/>
      </c>
      <c r="N910" s="13">
        <f t="shared" si="44"/>
        <v>0</v>
      </c>
      <c r="O910" s="3"/>
      <c r="P910" s="3"/>
      <c r="Q910" s="3"/>
    </row>
    <row r="911" spans="1:17" x14ac:dyDescent="0.2">
      <c r="A911" s="3">
        <f>IF(ISERROR(VLOOKUP(B911,Catalogo!$A$2:$B$415,2,0)),0,(VLOOKUP(B911,Catalogo!$A$2:$B$415,2,0)))</f>
        <v>0</v>
      </c>
      <c r="L911" s="12">
        <f t="shared" si="42"/>
        <v>0</v>
      </c>
      <c r="M911" s="12" t="str">
        <f t="shared" si="43"/>
        <v/>
      </c>
      <c r="N911" s="13">
        <f t="shared" si="44"/>
        <v>0</v>
      </c>
      <c r="O911" s="3"/>
      <c r="P911" s="3"/>
      <c r="Q911" s="3"/>
    </row>
    <row r="912" spans="1:17" x14ac:dyDescent="0.2">
      <c r="A912" s="3">
        <f>IF(ISERROR(VLOOKUP(B912,Catalogo!$A$2:$B$415,2,0)),0,(VLOOKUP(B912,Catalogo!$A$2:$B$415,2,0)))</f>
        <v>0</v>
      </c>
      <c r="L912" s="12">
        <f t="shared" si="42"/>
        <v>0</v>
      </c>
      <c r="M912" s="12" t="str">
        <f t="shared" si="43"/>
        <v/>
      </c>
      <c r="N912" s="13">
        <f t="shared" si="44"/>
        <v>0</v>
      </c>
      <c r="O912" s="3"/>
      <c r="P912" s="3"/>
      <c r="Q912" s="3"/>
    </row>
    <row r="913" spans="1:17" x14ac:dyDescent="0.2">
      <c r="A913" s="3">
        <f>IF(ISERROR(VLOOKUP(B913,Catalogo!$A$2:$B$415,2,0)),0,(VLOOKUP(B913,Catalogo!$A$2:$B$415,2,0)))</f>
        <v>0</v>
      </c>
      <c r="L913" s="12">
        <f t="shared" si="42"/>
        <v>0</v>
      </c>
      <c r="M913" s="12" t="str">
        <f t="shared" si="43"/>
        <v/>
      </c>
      <c r="N913" s="13">
        <f t="shared" si="44"/>
        <v>0</v>
      </c>
      <c r="O913" s="3"/>
      <c r="P913" s="3"/>
      <c r="Q913" s="3"/>
    </row>
    <row r="914" spans="1:17" x14ac:dyDescent="0.2">
      <c r="A914" s="3">
        <f>IF(ISERROR(VLOOKUP(B914,Catalogo!$A$2:$B$415,2,0)),0,(VLOOKUP(B914,Catalogo!$A$2:$B$415,2,0)))</f>
        <v>0</v>
      </c>
      <c r="L914" s="12">
        <f t="shared" si="42"/>
        <v>0</v>
      </c>
      <c r="M914" s="12" t="str">
        <f t="shared" si="43"/>
        <v/>
      </c>
      <c r="N914" s="13">
        <f t="shared" si="44"/>
        <v>0</v>
      </c>
      <c r="O914" s="3"/>
      <c r="P914" s="3"/>
      <c r="Q914" s="3"/>
    </row>
    <row r="915" spans="1:17" x14ac:dyDescent="0.2">
      <c r="A915" s="3">
        <f>IF(ISERROR(VLOOKUP(B915,Catalogo!$A$2:$B$415,2,0)),0,(VLOOKUP(B915,Catalogo!$A$2:$B$415,2,0)))</f>
        <v>0</v>
      </c>
      <c r="L915" s="12">
        <f t="shared" si="42"/>
        <v>0</v>
      </c>
      <c r="M915" s="12" t="str">
        <f t="shared" si="43"/>
        <v/>
      </c>
      <c r="N915" s="13">
        <f t="shared" si="44"/>
        <v>0</v>
      </c>
      <c r="O915" s="3"/>
      <c r="P915" s="3"/>
      <c r="Q915" s="3"/>
    </row>
    <row r="916" spans="1:17" x14ac:dyDescent="0.2">
      <c r="A916" s="3">
        <f>IF(ISERROR(VLOOKUP(B916,Catalogo!$A$2:$B$415,2,0)),0,(VLOOKUP(B916,Catalogo!$A$2:$B$415,2,0)))</f>
        <v>0</v>
      </c>
      <c r="L916" s="12">
        <f t="shared" si="42"/>
        <v>0</v>
      </c>
      <c r="M916" s="12" t="str">
        <f t="shared" si="43"/>
        <v/>
      </c>
      <c r="N916" s="13">
        <f t="shared" si="44"/>
        <v>0</v>
      </c>
      <c r="O916" s="3"/>
      <c r="P916" s="3"/>
      <c r="Q916" s="3"/>
    </row>
    <row r="917" spans="1:17" x14ac:dyDescent="0.2">
      <c r="A917" s="3">
        <f>IF(ISERROR(VLOOKUP(B917,Catalogo!$A$2:$B$415,2,0)),0,(VLOOKUP(B917,Catalogo!$A$2:$B$415,2,0)))</f>
        <v>0</v>
      </c>
      <c r="L917" s="12">
        <f t="shared" si="42"/>
        <v>0</v>
      </c>
      <c r="M917" s="12" t="str">
        <f t="shared" si="43"/>
        <v/>
      </c>
      <c r="N917" s="13">
        <f t="shared" si="44"/>
        <v>0</v>
      </c>
      <c r="O917" s="3"/>
      <c r="P917" s="3"/>
      <c r="Q917" s="3"/>
    </row>
    <row r="918" spans="1:17" x14ac:dyDescent="0.2">
      <c r="A918" s="3">
        <f>IF(ISERROR(VLOOKUP(B918,Catalogo!$A$2:$B$415,2,0)),0,(VLOOKUP(B918,Catalogo!$A$2:$B$415,2,0)))</f>
        <v>0</v>
      </c>
      <c r="L918" s="12">
        <f t="shared" si="42"/>
        <v>0</v>
      </c>
      <c r="M918" s="12" t="str">
        <f t="shared" si="43"/>
        <v/>
      </c>
      <c r="N918" s="13">
        <f t="shared" si="44"/>
        <v>0</v>
      </c>
      <c r="O918" s="3"/>
      <c r="P918" s="3"/>
      <c r="Q918" s="3"/>
    </row>
    <row r="919" spans="1:17" x14ac:dyDescent="0.2">
      <c r="A919" s="3">
        <f>IF(ISERROR(VLOOKUP(B919,Catalogo!$A$2:$B$415,2,0)),0,(VLOOKUP(B919,Catalogo!$A$2:$B$415,2,0)))</f>
        <v>0</v>
      </c>
      <c r="L919" s="12">
        <f t="shared" si="42"/>
        <v>0</v>
      </c>
      <c r="M919" s="12" t="str">
        <f t="shared" si="43"/>
        <v/>
      </c>
      <c r="N919" s="13">
        <f t="shared" si="44"/>
        <v>0</v>
      </c>
      <c r="O919" s="3"/>
      <c r="P919" s="3"/>
      <c r="Q919" s="3"/>
    </row>
    <row r="920" spans="1:17" x14ac:dyDescent="0.2">
      <c r="A920" s="3">
        <f>IF(ISERROR(VLOOKUP(B920,Catalogo!$A$2:$B$415,2,0)),0,(VLOOKUP(B920,Catalogo!$A$2:$B$415,2,0)))</f>
        <v>0</v>
      </c>
      <c r="L920" s="12">
        <f t="shared" si="42"/>
        <v>0</v>
      </c>
      <c r="M920" s="12" t="str">
        <f t="shared" si="43"/>
        <v/>
      </c>
      <c r="N920" s="13">
        <f t="shared" si="44"/>
        <v>0</v>
      </c>
      <c r="O920" s="3"/>
      <c r="P920" s="3"/>
      <c r="Q920" s="3"/>
    </row>
    <row r="921" spans="1:17" x14ac:dyDescent="0.2">
      <c r="A921" s="3">
        <f>IF(ISERROR(VLOOKUP(B921,Catalogo!$A$2:$B$415,2,0)),0,(VLOOKUP(B921,Catalogo!$A$2:$B$415,2,0)))</f>
        <v>0</v>
      </c>
      <c r="L921" s="12">
        <f t="shared" si="42"/>
        <v>0</v>
      </c>
      <c r="M921" s="12" t="str">
        <f t="shared" si="43"/>
        <v/>
      </c>
      <c r="N921" s="13">
        <f t="shared" si="44"/>
        <v>0</v>
      </c>
      <c r="O921" s="3"/>
      <c r="P921" s="3"/>
      <c r="Q921" s="3"/>
    </row>
    <row r="922" spans="1:17" x14ac:dyDescent="0.2">
      <c r="A922" s="3">
        <f>IF(ISERROR(VLOOKUP(B922,Catalogo!$A$2:$B$415,2,0)),0,(VLOOKUP(B922,Catalogo!$A$2:$B$415,2,0)))</f>
        <v>0</v>
      </c>
      <c r="L922" s="12">
        <f t="shared" si="42"/>
        <v>0</v>
      </c>
      <c r="M922" s="12" t="str">
        <f t="shared" si="43"/>
        <v/>
      </c>
      <c r="N922" s="13">
        <f t="shared" si="44"/>
        <v>0</v>
      </c>
      <c r="O922" s="3"/>
      <c r="P922" s="3"/>
      <c r="Q922" s="3"/>
    </row>
    <row r="923" spans="1:17" x14ac:dyDescent="0.2">
      <c r="A923" s="3">
        <f>IF(ISERROR(VLOOKUP(B923,Catalogo!$A$2:$B$415,2,0)),0,(VLOOKUP(B923,Catalogo!$A$2:$B$415,2,0)))</f>
        <v>0</v>
      </c>
      <c r="L923" s="12">
        <f t="shared" si="42"/>
        <v>0</v>
      </c>
      <c r="M923" s="12" t="str">
        <f t="shared" si="43"/>
        <v/>
      </c>
      <c r="N923" s="13">
        <f t="shared" si="44"/>
        <v>0</v>
      </c>
      <c r="O923" s="3"/>
      <c r="P923" s="3"/>
      <c r="Q923" s="3"/>
    </row>
    <row r="924" spans="1:17" x14ac:dyDescent="0.2">
      <c r="A924" s="3">
        <f>IF(ISERROR(VLOOKUP(B924,Catalogo!$A$2:$B$415,2,0)),0,(VLOOKUP(B924,Catalogo!$A$2:$B$415,2,0)))</f>
        <v>0</v>
      </c>
      <c r="L924" s="12">
        <f t="shared" si="42"/>
        <v>0</v>
      </c>
      <c r="M924" s="12" t="str">
        <f t="shared" si="43"/>
        <v/>
      </c>
      <c r="N924" s="13">
        <f t="shared" si="44"/>
        <v>0</v>
      </c>
      <c r="O924" s="3"/>
      <c r="P924" s="3"/>
      <c r="Q924" s="3"/>
    </row>
    <row r="925" spans="1:17" x14ac:dyDescent="0.2">
      <c r="A925" s="3">
        <f>IF(ISERROR(VLOOKUP(B925,Catalogo!$A$2:$B$415,2,0)),0,(VLOOKUP(B925,Catalogo!$A$2:$B$415,2,0)))</f>
        <v>0</v>
      </c>
      <c r="L925" s="12">
        <f t="shared" si="42"/>
        <v>0</v>
      </c>
      <c r="M925" s="12" t="str">
        <f t="shared" si="43"/>
        <v/>
      </c>
      <c r="N925" s="13">
        <f t="shared" si="44"/>
        <v>0</v>
      </c>
      <c r="O925" s="3"/>
      <c r="P925" s="3"/>
      <c r="Q925" s="3"/>
    </row>
    <row r="926" spans="1:17" x14ac:dyDescent="0.2">
      <c r="A926" s="3">
        <f>IF(ISERROR(VLOOKUP(B926,Catalogo!$A$2:$B$415,2,0)),0,(VLOOKUP(B926,Catalogo!$A$2:$B$415,2,0)))</f>
        <v>0</v>
      </c>
      <c r="L926" s="12">
        <f t="shared" si="42"/>
        <v>0</v>
      </c>
      <c r="M926" s="12" t="str">
        <f t="shared" si="43"/>
        <v/>
      </c>
      <c r="N926" s="13">
        <f t="shared" si="44"/>
        <v>0</v>
      </c>
      <c r="O926" s="3"/>
      <c r="P926" s="3"/>
      <c r="Q926" s="3"/>
    </row>
    <row r="927" spans="1:17" x14ac:dyDescent="0.2">
      <c r="A927" s="3">
        <f>IF(ISERROR(VLOOKUP(B927,Catalogo!$A$2:$B$415,2,0)),0,(VLOOKUP(B927,Catalogo!$A$2:$B$415,2,0)))</f>
        <v>0</v>
      </c>
      <c r="L927" s="12">
        <f t="shared" si="42"/>
        <v>0</v>
      </c>
      <c r="M927" s="12" t="str">
        <f t="shared" si="43"/>
        <v/>
      </c>
      <c r="N927" s="13">
        <f t="shared" si="44"/>
        <v>0</v>
      </c>
      <c r="O927" s="3"/>
      <c r="P927" s="3"/>
      <c r="Q927" s="3"/>
    </row>
    <row r="928" spans="1:17" x14ac:dyDescent="0.2">
      <c r="A928" s="3">
        <f>IF(ISERROR(VLOOKUP(B928,Catalogo!$A$2:$B$415,2,0)),0,(VLOOKUP(B928,Catalogo!$A$2:$B$415,2,0)))</f>
        <v>0</v>
      </c>
      <c r="L928" s="12">
        <f t="shared" si="42"/>
        <v>0</v>
      </c>
      <c r="M928" s="12" t="str">
        <f t="shared" si="43"/>
        <v/>
      </c>
      <c r="N928" s="13">
        <f t="shared" si="44"/>
        <v>0</v>
      </c>
      <c r="O928" s="3"/>
      <c r="P928" s="3"/>
      <c r="Q928" s="3"/>
    </row>
    <row r="929" spans="1:17" x14ac:dyDescent="0.2">
      <c r="A929" s="3">
        <f>IF(ISERROR(VLOOKUP(B929,Catalogo!$A$2:$B$415,2,0)),0,(VLOOKUP(B929,Catalogo!$A$2:$B$415,2,0)))</f>
        <v>0</v>
      </c>
      <c r="L929" s="12">
        <f t="shared" si="42"/>
        <v>0</v>
      </c>
      <c r="M929" s="12" t="str">
        <f t="shared" si="43"/>
        <v/>
      </c>
      <c r="N929" s="13">
        <f t="shared" si="44"/>
        <v>0</v>
      </c>
      <c r="O929" s="3"/>
      <c r="P929" s="3"/>
      <c r="Q929" s="3"/>
    </row>
    <row r="930" spans="1:17" x14ac:dyDescent="0.2">
      <c r="A930" s="3">
        <f>IF(ISERROR(VLOOKUP(B930,Catalogo!$A$2:$B$415,2,0)),0,(VLOOKUP(B930,Catalogo!$A$2:$B$415,2,0)))</f>
        <v>0</v>
      </c>
      <c r="L930" s="12">
        <f t="shared" si="42"/>
        <v>0</v>
      </c>
      <c r="M930" s="12" t="str">
        <f t="shared" si="43"/>
        <v/>
      </c>
      <c r="N930" s="13">
        <f t="shared" si="44"/>
        <v>0</v>
      </c>
      <c r="O930" s="3"/>
      <c r="P930" s="3"/>
      <c r="Q930" s="3"/>
    </row>
    <row r="931" spans="1:17" x14ac:dyDescent="0.2">
      <c r="A931" s="3">
        <f>IF(ISERROR(VLOOKUP(B931,Catalogo!$A$2:$B$415,2,0)),0,(VLOOKUP(B931,Catalogo!$A$2:$B$415,2,0)))</f>
        <v>0</v>
      </c>
      <c r="L931" s="12">
        <f t="shared" si="42"/>
        <v>0</v>
      </c>
      <c r="M931" s="12" t="str">
        <f t="shared" si="43"/>
        <v/>
      </c>
      <c r="N931" s="13">
        <f t="shared" si="44"/>
        <v>0</v>
      </c>
      <c r="O931" s="3"/>
      <c r="P931" s="3"/>
      <c r="Q931" s="3"/>
    </row>
    <row r="932" spans="1:17" x14ac:dyDescent="0.2">
      <c r="A932" s="3">
        <f>IF(ISERROR(VLOOKUP(B932,Catalogo!$A$2:$B$415,2,0)),0,(VLOOKUP(B932,Catalogo!$A$2:$B$415,2,0)))</f>
        <v>0</v>
      </c>
      <c r="L932" s="12">
        <f t="shared" si="42"/>
        <v>0</v>
      </c>
      <c r="M932" s="12" t="str">
        <f t="shared" si="43"/>
        <v/>
      </c>
      <c r="N932" s="13">
        <f t="shared" si="44"/>
        <v>0</v>
      </c>
      <c r="O932" s="3"/>
      <c r="P932" s="3"/>
      <c r="Q932" s="3"/>
    </row>
    <row r="933" spans="1:17" x14ac:dyDescent="0.2">
      <c r="A933" s="3">
        <f>IF(ISERROR(VLOOKUP(B933,Catalogo!$A$2:$B$415,2,0)),0,(VLOOKUP(B933,Catalogo!$A$2:$B$415,2,0)))</f>
        <v>0</v>
      </c>
      <c r="L933" s="12">
        <f t="shared" si="42"/>
        <v>0</v>
      </c>
      <c r="M933" s="12" t="str">
        <f t="shared" si="43"/>
        <v/>
      </c>
      <c r="N933" s="13">
        <f t="shared" si="44"/>
        <v>0</v>
      </c>
      <c r="O933" s="3"/>
      <c r="P933" s="3"/>
      <c r="Q933" s="3"/>
    </row>
    <row r="934" spans="1:17" x14ac:dyDescent="0.2">
      <c r="A934" s="3">
        <f>IF(ISERROR(VLOOKUP(B934,Catalogo!$A$2:$B$415,2,0)),0,(VLOOKUP(B934,Catalogo!$A$2:$B$415,2,0)))</f>
        <v>0</v>
      </c>
      <c r="L934" s="12">
        <f t="shared" si="42"/>
        <v>0</v>
      </c>
      <c r="M934" s="12" t="str">
        <f t="shared" si="43"/>
        <v/>
      </c>
      <c r="N934" s="13">
        <f t="shared" si="44"/>
        <v>0</v>
      </c>
      <c r="O934" s="3"/>
      <c r="P934" s="3"/>
      <c r="Q934" s="3"/>
    </row>
    <row r="935" spans="1:17" x14ac:dyDescent="0.2">
      <c r="A935" s="3">
        <f>IF(ISERROR(VLOOKUP(B935,Catalogo!$A$2:$B$415,2,0)),0,(VLOOKUP(B935,Catalogo!$A$2:$B$415,2,0)))</f>
        <v>0</v>
      </c>
      <c r="L935" s="12">
        <f t="shared" si="42"/>
        <v>0</v>
      </c>
      <c r="M935" s="12" t="str">
        <f t="shared" si="43"/>
        <v/>
      </c>
      <c r="N935" s="13">
        <f t="shared" si="44"/>
        <v>0</v>
      </c>
      <c r="O935" s="3"/>
      <c r="P935" s="3"/>
      <c r="Q935" s="3"/>
    </row>
    <row r="936" spans="1:17" x14ac:dyDescent="0.2">
      <c r="A936" s="3">
        <f>IF(ISERROR(VLOOKUP(B936,Catalogo!$A$2:$B$415,2,0)),0,(VLOOKUP(B936,Catalogo!$A$2:$B$415,2,0)))</f>
        <v>0</v>
      </c>
      <c r="L936" s="12">
        <f t="shared" si="42"/>
        <v>0</v>
      </c>
      <c r="M936" s="12" t="str">
        <f t="shared" si="43"/>
        <v/>
      </c>
      <c r="N936" s="13">
        <f t="shared" si="44"/>
        <v>0</v>
      </c>
      <c r="O936" s="3"/>
      <c r="P936" s="3"/>
      <c r="Q936" s="3"/>
    </row>
    <row r="937" spans="1:17" x14ac:dyDescent="0.2">
      <c r="A937" s="3">
        <f>IF(ISERROR(VLOOKUP(B937,Catalogo!$A$2:$B$415,2,0)),0,(VLOOKUP(B937,Catalogo!$A$2:$B$415,2,0)))</f>
        <v>0</v>
      </c>
      <c r="L937" s="12">
        <f t="shared" si="42"/>
        <v>0</v>
      </c>
      <c r="M937" s="12" t="str">
        <f t="shared" si="43"/>
        <v/>
      </c>
      <c r="N937" s="13">
        <f t="shared" si="44"/>
        <v>0</v>
      </c>
      <c r="O937" s="3"/>
      <c r="P937" s="3"/>
      <c r="Q937" s="3"/>
    </row>
    <row r="938" spans="1:17" x14ac:dyDescent="0.2">
      <c r="A938" s="3">
        <f>IF(ISERROR(VLOOKUP(B938,Catalogo!$A$2:$B$415,2,0)),0,(VLOOKUP(B938,Catalogo!$A$2:$B$415,2,0)))</f>
        <v>0</v>
      </c>
      <c r="L938" s="12">
        <f t="shared" si="42"/>
        <v>0</v>
      </c>
      <c r="M938" s="12" t="str">
        <f t="shared" si="43"/>
        <v/>
      </c>
      <c r="N938" s="13">
        <f t="shared" si="44"/>
        <v>0</v>
      </c>
      <c r="O938" s="3"/>
      <c r="P938" s="3"/>
      <c r="Q938" s="3"/>
    </row>
    <row r="939" spans="1:17" x14ac:dyDescent="0.2">
      <c r="A939" s="3">
        <f>IF(ISERROR(VLOOKUP(B939,Catalogo!$A$2:$B$415,2,0)),0,(VLOOKUP(B939,Catalogo!$A$2:$B$415,2,0)))</f>
        <v>0</v>
      </c>
      <c r="L939" s="12">
        <f t="shared" si="42"/>
        <v>0</v>
      </c>
      <c r="M939" s="12" t="str">
        <f t="shared" si="43"/>
        <v/>
      </c>
      <c r="N939" s="13">
        <f t="shared" si="44"/>
        <v>0</v>
      </c>
      <c r="O939" s="3"/>
      <c r="P939" s="3"/>
      <c r="Q939" s="3"/>
    </row>
    <row r="940" spans="1:17" x14ac:dyDescent="0.2">
      <c r="A940" s="3">
        <f>IF(ISERROR(VLOOKUP(B940,Catalogo!$A$2:$B$415,2,0)),0,(VLOOKUP(B940,Catalogo!$A$2:$B$415,2,0)))</f>
        <v>0</v>
      </c>
      <c r="L940" s="12">
        <f t="shared" si="42"/>
        <v>0</v>
      </c>
      <c r="M940" s="12" t="str">
        <f t="shared" si="43"/>
        <v/>
      </c>
      <c r="N940" s="13">
        <f t="shared" si="44"/>
        <v>0</v>
      </c>
      <c r="O940" s="3"/>
      <c r="P940" s="3"/>
      <c r="Q940" s="3"/>
    </row>
    <row r="941" spans="1:17" x14ac:dyDescent="0.2">
      <c r="A941" s="3">
        <f>IF(ISERROR(VLOOKUP(B941,Catalogo!$A$2:$B$415,2,0)),0,(VLOOKUP(B941,Catalogo!$A$2:$B$415,2,0)))</f>
        <v>0</v>
      </c>
      <c r="L941" s="12">
        <f t="shared" si="42"/>
        <v>0</v>
      </c>
      <c r="M941" s="12" t="str">
        <f t="shared" si="43"/>
        <v/>
      </c>
      <c r="N941" s="13">
        <f t="shared" si="44"/>
        <v>0</v>
      </c>
      <c r="O941" s="3"/>
      <c r="P941" s="3"/>
      <c r="Q941" s="3"/>
    </row>
    <row r="942" spans="1:17" x14ac:dyDescent="0.2">
      <c r="A942" s="3">
        <f>IF(ISERROR(VLOOKUP(B942,Catalogo!$A$2:$B$415,2,0)),0,(VLOOKUP(B942,Catalogo!$A$2:$B$415,2,0)))</f>
        <v>0</v>
      </c>
      <c r="L942" s="12">
        <f t="shared" si="42"/>
        <v>0</v>
      </c>
      <c r="M942" s="12" t="str">
        <f t="shared" si="43"/>
        <v/>
      </c>
      <c r="N942" s="13">
        <f t="shared" si="44"/>
        <v>0</v>
      </c>
      <c r="O942" s="3"/>
      <c r="P942" s="3"/>
      <c r="Q942" s="3"/>
    </row>
    <row r="943" spans="1:17" x14ac:dyDescent="0.2">
      <c r="A943" s="3">
        <f>IF(ISERROR(VLOOKUP(B943,Catalogo!$A$2:$B$415,2,0)),0,(VLOOKUP(B943,Catalogo!$A$2:$B$415,2,0)))</f>
        <v>0</v>
      </c>
      <c r="L943" s="12">
        <f t="shared" si="42"/>
        <v>0</v>
      </c>
      <c r="M943" s="12" t="str">
        <f t="shared" si="43"/>
        <v/>
      </c>
      <c r="N943" s="13">
        <f t="shared" si="44"/>
        <v>0</v>
      </c>
      <c r="O943" s="3"/>
      <c r="P943" s="3"/>
      <c r="Q943" s="3"/>
    </row>
    <row r="944" spans="1:17" x14ac:dyDescent="0.2">
      <c r="A944" s="3">
        <f>IF(ISERROR(VLOOKUP(B944,Catalogo!$A$2:$B$415,2,0)),0,(VLOOKUP(B944,Catalogo!$A$2:$B$415,2,0)))</f>
        <v>0</v>
      </c>
      <c r="L944" s="12">
        <f t="shared" si="42"/>
        <v>0</v>
      </c>
      <c r="M944" s="12" t="str">
        <f t="shared" si="43"/>
        <v/>
      </c>
      <c r="N944" s="13">
        <f t="shared" si="44"/>
        <v>0</v>
      </c>
      <c r="O944" s="3"/>
      <c r="P944" s="3"/>
      <c r="Q944" s="3"/>
    </row>
    <row r="945" spans="1:17" x14ac:dyDescent="0.2">
      <c r="A945" s="3">
        <f>IF(ISERROR(VLOOKUP(B945,Catalogo!$A$2:$B$415,2,0)),0,(VLOOKUP(B945,Catalogo!$A$2:$B$415,2,0)))</f>
        <v>0</v>
      </c>
      <c r="L945" s="12">
        <f t="shared" si="42"/>
        <v>0</v>
      </c>
      <c r="M945" s="12" t="str">
        <f t="shared" si="43"/>
        <v/>
      </c>
      <c r="N945" s="13">
        <f t="shared" si="44"/>
        <v>0</v>
      </c>
      <c r="O945" s="3"/>
      <c r="P945" s="3"/>
      <c r="Q945" s="3"/>
    </row>
    <row r="946" spans="1:17" x14ac:dyDescent="0.2">
      <c r="A946" s="3">
        <f>IF(ISERROR(VLOOKUP(B946,Catalogo!$A$2:$B$415,2,0)),0,(VLOOKUP(B946,Catalogo!$A$2:$B$415,2,0)))</f>
        <v>0</v>
      </c>
      <c r="L946" s="12">
        <f t="shared" si="42"/>
        <v>0</v>
      </c>
      <c r="M946" s="12" t="str">
        <f t="shared" si="43"/>
        <v/>
      </c>
      <c r="N946" s="13">
        <f t="shared" si="44"/>
        <v>0</v>
      </c>
      <c r="O946" s="3"/>
      <c r="P946" s="3"/>
      <c r="Q946" s="3"/>
    </row>
    <row r="947" spans="1:17" x14ac:dyDescent="0.2">
      <c r="A947" s="3">
        <f>IF(ISERROR(VLOOKUP(B947,Catalogo!$A$2:$B$415,2,0)),0,(VLOOKUP(B947,Catalogo!$A$2:$B$415,2,0)))</f>
        <v>0</v>
      </c>
      <c r="L947" s="12">
        <f t="shared" si="42"/>
        <v>0</v>
      </c>
      <c r="M947" s="12" t="str">
        <f t="shared" si="43"/>
        <v/>
      </c>
      <c r="N947" s="13">
        <f t="shared" si="44"/>
        <v>0</v>
      </c>
      <c r="O947" s="3"/>
      <c r="P947" s="3"/>
      <c r="Q947" s="3"/>
    </row>
    <row r="948" spans="1:17" x14ac:dyDescent="0.2">
      <c r="A948" s="3">
        <f>IF(ISERROR(VLOOKUP(B948,Catalogo!$A$2:$B$415,2,0)),0,(VLOOKUP(B948,Catalogo!$A$2:$B$415,2,0)))</f>
        <v>0</v>
      </c>
      <c r="L948" s="12">
        <f t="shared" si="42"/>
        <v>0</v>
      </c>
      <c r="M948" s="12" t="str">
        <f t="shared" si="43"/>
        <v/>
      </c>
      <c r="N948" s="13">
        <f t="shared" si="44"/>
        <v>0</v>
      </c>
      <c r="O948" s="3"/>
      <c r="P948" s="3"/>
      <c r="Q948" s="3"/>
    </row>
    <row r="949" spans="1:17" x14ac:dyDescent="0.2">
      <c r="A949" s="3">
        <f>IF(ISERROR(VLOOKUP(B949,Catalogo!$A$2:$B$415,2,0)),0,(VLOOKUP(B949,Catalogo!$A$2:$B$415,2,0)))</f>
        <v>0</v>
      </c>
      <c r="L949" s="12">
        <f t="shared" si="42"/>
        <v>0</v>
      </c>
      <c r="M949" s="12" t="str">
        <f t="shared" si="43"/>
        <v/>
      </c>
      <c r="N949" s="13">
        <f t="shared" si="44"/>
        <v>0</v>
      </c>
      <c r="O949" s="3"/>
      <c r="P949" s="3"/>
      <c r="Q949" s="3"/>
    </row>
    <row r="950" spans="1:17" x14ac:dyDescent="0.2">
      <c r="A950" s="3">
        <f>IF(ISERROR(VLOOKUP(B950,Catalogo!$A$2:$B$415,2,0)),0,(VLOOKUP(B950,Catalogo!$A$2:$B$415,2,0)))</f>
        <v>0</v>
      </c>
      <c r="L950" s="12">
        <f t="shared" si="42"/>
        <v>0</v>
      </c>
      <c r="M950" s="12" t="str">
        <f t="shared" si="43"/>
        <v/>
      </c>
      <c r="N950" s="13">
        <f t="shared" si="44"/>
        <v>0</v>
      </c>
      <c r="O950" s="3"/>
      <c r="P950" s="3"/>
      <c r="Q950" s="3"/>
    </row>
    <row r="951" spans="1:17" x14ac:dyDescent="0.2">
      <c r="A951" s="3">
        <f>IF(ISERROR(VLOOKUP(B951,Catalogo!$A$2:$B$415,2,0)),0,(VLOOKUP(B951,Catalogo!$A$2:$B$415,2,0)))</f>
        <v>0</v>
      </c>
      <c r="L951" s="12">
        <f t="shared" si="42"/>
        <v>0</v>
      </c>
      <c r="M951" s="12" t="str">
        <f t="shared" si="43"/>
        <v/>
      </c>
      <c r="N951" s="13">
        <f t="shared" si="44"/>
        <v>0</v>
      </c>
      <c r="O951" s="3"/>
      <c r="P951" s="3"/>
      <c r="Q951" s="3"/>
    </row>
    <row r="952" spans="1:17" x14ac:dyDescent="0.2">
      <c r="A952" s="3">
        <f>IF(ISERROR(VLOOKUP(B952,Catalogo!$A$2:$B$415,2,0)),0,(VLOOKUP(B952,Catalogo!$A$2:$B$415,2,0)))</f>
        <v>0</v>
      </c>
      <c r="L952" s="12">
        <f t="shared" si="42"/>
        <v>0</v>
      </c>
      <c r="M952" s="12" t="str">
        <f t="shared" si="43"/>
        <v/>
      </c>
      <c r="N952" s="13">
        <f t="shared" si="44"/>
        <v>0</v>
      </c>
      <c r="O952" s="3"/>
      <c r="P952" s="3"/>
      <c r="Q952" s="3"/>
    </row>
    <row r="953" spans="1:17" x14ac:dyDescent="0.2">
      <c r="A953" s="3">
        <f>IF(ISERROR(VLOOKUP(B953,Catalogo!$A$2:$B$415,2,0)),0,(VLOOKUP(B953,Catalogo!$A$2:$B$415,2,0)))</f>
        <v>0</v>
      </c>
      <c r="L953" s="12">
        <f t="shared" si="42"/>
        <v>0</v>
      </c>
      <c r="M953" s="12" t="str">
        <f t="shared" si="43"/>
        <v/>
      </c>
      <c r="N953" s="13">
        <f t="shared" si="44"/>
        <v>0</v>
      </c>
      <c r="O953" s="3"/>
      <c r="P953" s="3"/>
      <c r="Q953" s="3"/>
    </row>
    <row r="954" spans="1:17" x14ac:dyDescent="0.2">
      <c r="A954" s="3">
        <f>IF(ISERROR(VLOOKUP(B954,Catalogo!$A$2:$B$415,2,0)),0,(VLOOKUP(B954,Catalogo!$A$2:$B$415,2,0)))</f>
        <v>0</v>
      </c>
      <c r="L954" s="12">
        <f t="shared" si="42"/>
        <v>0</v>
      </c>
      <c r="M954" s="12" t="str">
        <f t="shared" si="43"/>
        <v/>
      </c>
      <c r="N954" s="13">
        <f t="shared" si="44"/>
        <v>0</v>
      </c>
      <c r="O954" s="3"/>
      <c r="P954" s="3"/>
      <c r="Q954" s="3"/>
    </row>
    <row r="955" spans="1:17" x14ac:dyDescent="0.2">
      <c r="A955" s="3">
        <f>IF(ISERROR(VLOOKUP(B955,Catalogo!$A$2:$B$415,2,0)),0,(VLOOKUP(B955,Catalogo!$A$2:$B$415,2,0)))</f>
        <v>0</v>
      </c>
      <c r="L955" s="12">
        <f t="shared" si="42"/>
        <v>0</v>
      </c>
      <c r="M955" s="12" t="str">
        <f t="shared" si="43"/>
        <v/>
      </c>
      <c r="N955" s="13">
        <f t="shared" si="44"/>
        <v>0</v>
      </c>
      <c r="O955" s="3"/>
      <c r="P955" s="3"/>
      <c r="Q955" s="3"/>
    </row>
    <row r="956" spans="1:17" x14ac:dyDescent="0.2">
      <c r="A956" s="3">
        <f>IF(ISERROR(VLOOKUP(B956,Catalogo!$A$2:$B$415,2,0)),0,(VLOOKUP(B956,Catalogo!$A$2:$B$415,2,0)))</f>
        <v>0</v>
      </c>
      <c r="L956" s="12">
        <f t="shared" si="42"/>
        <v>0</v>
      </c>
      <c r="M956" s="12" t="str">
        <f t="shared" si="43"/>
        <v/>
      </c>
      <c r="N956" s="13">
        <f t="shared" si="44"/>
        <v>0</v>
      </c>
      <c r="O956" s="3"/>
      <c r="P956" s="3"/>
      <c r="Q956" s="3"/>
    </row>
    <row r="957" spans="1:17" x14ac:dyDescent="0.2">
      <c r="A957" s="3">
        <f>IF(ISERROR(VLOOKUP(B957,Catalogo!$A$2:$B$415,2,0)),0,(VLOOKUP(B957,Catalogo!$A$2:$B$415,2,0)))</f>
        <v>0</v>
      </c>
      <c r="L957" s="12">
        <f t="shared" si="42"/>
        <v>0</v>
      </c>
      <c r="M957" s="12" t="str">
        <f t="shared" si="43"/>
        <v/>
      </c>
      <c r="N957" s="13">
        <f t="shared" si="44"/>
        <v>0</v>
      </c>
      <c r="O957" s="3"/>
      <c r="P957" s="3"/>
      <c r="Q957" s="3"/>
    </row>
    <row r="958" spans="1:17" x14ac:dyDescent="0.2">
      <c r="A958" s="3">
        <f>IF(ISERROR(VLOOKUP(B958,Catalogo!$A$2:$B$415,2,0)),0,(VLOOKUP(B958,Catalogo!$A$2:$B$415,2,0)))</f>
        <v>0</v>
      </c>
      <c r="L958" s="12">
        <f t="shared" si="42"/>
        <v>0</v>
      </c>
      <c r="M958" s="12" t="str">
        <f t="shared" si="43"/>
        <v/>
      </c>
      <c r="N958" s="13">
        <f t="shared" si="44"/>
        <v>0</v>
      </c>
      <c r="O958" s="3"/>
      <c r="P958" s="3"/>
      <c r="Q958" s="3"/>
    </row>
    <row r="959" spans="1:17" x14ac:dyDescent="0.2">
      <c r="A959" s="3">
        <f>IF(ISERROR(VLOOKUP(B959,Catalogo!$A$2:$B$415,2,0)),0,(VLOOKUP(B959,Catalogo!$A$2:$B$415,2,0)))</f>
        <v>0</v>
      </c>
      <c r="L959" s="12">
        <f t="shared" si="42"/>
        <v>0</v>
      </c>
      <c r="M959" s="12" t="str">
        <f t="shared" si="43"/>
        <v/>
      </c>
      <c r="N959" s="13">
        <f t="shared" si="44"/>
        <v>0</v>
      </c>
      <c r="O959" s="3"/>
      <c r="P959" s="3"/>
      <c r="Q959" s="3"/>
    </row>
    <row r="960" spans="1:17" x14ac:dyDescent="0.2">
      <c r="A960" s="3">
        <f>IF(ISERROR(VLOOKUP(B960,Catalogo!$A$2:$B$415,2,0)),0,(VLOOKUP(B960,Catalogo!$A$2:$B$415,2,0)))</f>
        <v>0</v>
      </c>
      <c r="L960" s="12">
        <f t="shared" si="42"/>
        <v>0</v>
      </c>
      <c r="M960" s="12" t="str">
        <f t="shared" si="43"/>
        <v/>
      </c>
      <c r="N960" s="13">
        <f t="shared" si="44"/>
        <v>0</v>
      </c>
      <c r="O960" s="3"/>
      <c r="P960" s="3"/>
      <c r="Q960" s="3"/>
    </row>
    <row r="961" spans="1:17" x14ac:dyDescent="0.2">
      <c r="A961" s="3">
        <f>IF(ISERROR(VLOOKUP(B961,Catalogo!$A$2:$B$415,2,0)),0,(VLOOKUP(B961,Catalogo!$A$2:$B$415,2,0)))</f>
        <v>0</v>
      </c>
      <c r="L961" s="12">
        <f t="shared" si="42"/>
        <v>0</v>
      </c>
      <c r="M961" s="12" t="str">
        <f t="shared" si="43"/>
        <v/>
      </c>
      <c r="N961" s="13">
        <f t="shared" si="44"/>
        <v>0</v>
      </c>
      <c r="O961" s="3"/>
      <c r="P961" s="3"/>
      <c r="Q961" s="3"/>
    </row>
    <row r="962" spans="1:17" x14ac:dyDescent="0.2">
      <c r="A962" s="3">
        <f>IF(ISERROR(VLOOKUP(B962,Catalogo!$A$2:$B$415,2,0)),0,(VLOOKUP(B962,Catalogo!$A$2:$B$415,2,0)))</f>
        <v>0</v>
      </c>
      <c r="L962" s="12">
        <f t="shared" ref="L962:L1025" si="45">IF(A962="Record Keeping",B962,0)</f>
        <v>0</v>
      </c>
      <c r="M962" s="12" t="str">
        <f t="shared" ref="M962:M1025" si="46">LEFT(E962,1)</f>
        <v/>
      </c>
      <c r="N962" s="13">
        <f t="shared" ref="N962:N1025" si="47">IF(G962="CAN",F962*0,IF(M962="R",F962*-1,F962*1)*AND(A962="Record Keeping"))</f>
        <v>0</v>
      </c>
      <c r="O962" s="3"/>
      <c r="P962" s="3"/>
      <c r="Q962" s="3"/>
    </row>
    <row r="963" spans="1:17" x14ac:dyDescent="0.2">
      <c r="A963" s="3">
        <f>IF(ISERROR(VLOOKUP(B963,Catalogo!$A$2:$B$415,2,0)),0,(VLOOKUP(B963,Catalogo!$A$2:$B$415,2,0)))</f>
        <v>0</v>
      </c>
      <c r="L963" s="12">
        <f t="shared" si="45"/>
        <v>0</v>
      </c>
      <c r="M963" s="12" t="str">
        <f t="shared" si="46"/>
        <v/>
      </c>
      <c r="N963" s="13">
        <f t="shared" si="47"/>
        <v>0</v>
      </c>
      <c r="O963" s="3"/>
      <c r="P963" s="3"/>
      <c r="Q963" s="3"/>
    </row>
    <row r="964" spans="1:17" x14ac:dyDescent="0.2">
      <c r="A964" s="3">
        <f>IF(ISERROR(VLOOKUP(B964,Catalogo!$A$2:$B$415,2,0)),0,(VLOOKUP(B964,Catalogo!$A$2:$B$415,2,0)))</f>
        <v>0</v>
      </c>
      <c r="L964" s="12">
        <f t="shared" si="45"/>
        <v>0</v>
      </c>
      <c r="M964" s="12" t="str">
        <f t="shared" si="46"/>
        <v/>
      </c>
      <c r="N964" s="13">
        <f t="shared" si="47"/>
        <v>0</v>
      </c>
      <c r="O964" s="3"/>
      <c r="P964" s="3"/>
      <c r="Q964" s="3"/>
    </row>
    <row r="965" spans="1:17" x14ac:dyDescent="0.2">
      <c r="A965" s="3">
        <f>IF(ISERROR(VLOOKUP(B965,Catalogo!$A$2:$B$415,2,0)),0,(VLOOKUP(B965,Catalogo!$A$2:$B$415,2,0)))</f>
        <v>0</v>
      </c>
      <c r="L965" s="12">
        <f t="shared" si="45"/>
        <v>0</v>
      </c>
      <c r="M965" s="12" t="str">
        <f t="shared" si="46"/>
        <v/>
      </c>
      <c r="N965" s="13">
        <f t="shared" si="47"/>
        <v>0</v>
      </c>
      <c r="O965" s="3"/>
      <c r="P965" s="3"/>
      <c r="Q965" s="3"/>
    </row>
    <row r="966" spans="1:17" x14ac:dyDescent="0.2">
      <c r="A966" s="3">
        <f>IF(ISERROR(VLOOKUP(B966,Catalogo!$A$2:$B$415,2,0)),0,(VLOOKUP(B966,Catalogo!$A$2:$B$415,2,0)))</f>
        <v>0</v>
      </c>
      <c r="L966" s="12">
        <f t="shared" si="45"/>
        <v>0</v>
      </c>
      <c r="M966" s="12" t="str">
        <f t="shared" si="46"/>
        <v/>
      </c>
      <c r="N966" s="13">
        <f t="shared" si="47"/>
        <v>0</v>
      </c>
      <c r="O966" s="3"/>
      <c r="P966" s="3"/>
      <c r="Q966" s="3"/>
    </row>
    <row r="967" spans="1:17" x14ac:dyDescent="0.2">
      <c r="A967" s="3">
        <f>IF(ISERROR(VLOOKUP(B967,Catalogo!$A$2:$B$415,2,0)),0,(VLOOKUP(B967,Catalogo!$A$2:$B$415,2,0)))</f>
        <v>0</v>
      </c>
      <c r="L967" s="12">
        <f t="shared" si="45"/>
        <v>0</v>
      </c>
      <c r="M967" s="12" t="str">
        <f t="shared" si="46"/>
        <v/>
      </c>
      <c r="N967" s="13">
        <f t="shared" si="47"/>
        <v>0</v>
      </c>
      <c r="O967" s="3"/>
      <c r="P967" s="3"/>
      <c r="Q967" s="3"/>
    </row>
    <row r="968" spans="1:17" x14ac:dyDescent="0.2">
      <c r="A968" s="3">
        <f>IF(ISERROR(VLOOKUP(B968,Catalogo!$A$2:$B$415,2,0)),0,(VLOOKUP(B968,Catalogo!$A$2:$B$415,2,0)))</f>
        <v>0</v>
      </c>
      <c r="L968" s="12">
        <f t="shared" si="45"/>
        <v>0</v>
      </c>
      <c r="M968" s="12" t="str">
        <f t="shared" si="46"/>
        <v/>
      </c>
      <c r="N968" s="13">
        <f t="shared" si="47"/>
        <v>0</v>
      </c>
      <c r="O968" s="3"/>
      <c r="P968" s="3"/>
      <c r="Q968" s="3"/>
    </row>
    <row r="969" spans="1:17" x14ac:dyDescent="0.2">
      <c r="A969" s="3">
        <f>IF(ISERROR(VLOOKUP(B969,Catalogo!$A$2:$B$415,2,0)),0,(VLOOKUP(B969,Catalogo!$A$2:$B$415,2,0)))</f>
        <v>0</v>
      </c>
      <c r="L969" s="12">
        <f t="shared" si="45"/>
        <v>0</v>
      </c>
      <c r="M969" s="12" t="str">
        <f t="shared" si="46"/>
        <v/>
      </c>
      <c r="N969" s="13">
        <f t="shared" si="47"/>
        <v>0</v>
      </c>
      <c r="O969" s="3"/>
      <c r="P969" s="3"/>
      <c r="Q969" s="3"/>
    </row>
    <row r="970" spans="1:17" x14ac:dyDescent="0.2">
      <c r="A970" s="3">
        <f>IF(ISERROR(VLOOKUP(B970,Catalogo!$A$2:$B$415,2,0)),0,(VLOOKUP(B970,Catalogo!$A$2:$B$415,2,0)))</f>
        <v>0</v>
      </c>
      <c r="L970" s="12">
        <f t="shared" si="45"/>
        <v>0</v>
      </c>
      <c r="M970" s="12" t="str">
        <f t="shared" si="46"/>
        <v/>
      </c>
      <c r="N970" s="13">
        <f t="shared" si="47"/>
        <v>0</v>
      </c>
      <c r="O970" s="3"/>
      <c r="P970" s="3"/>
      <c r="Q970" s="3"/>
    </row>
    <row r="971" spans="1:17" x14ac:dyDescent="0.2">
      <c r="A971" s="3">
        <f>IF(ISERROR(VLOOKUP(B971,Catalogo!$A$2:$B$415,2,0)),0,(VLOOKUP(B971,Catalogo!$A$2:$B$415,2,0)))</f>
        <v>0</v>
      </c>
      <c r="L971" s="12">
        <f t="shared" si="45"/>
        <v>0</v>
      </c>
      <c r="M971" s="12" t="str">
        <f t="shared" si="46"/>
        <v/>
      </c>
      <c r="N971" s="13">
        <f t="shared" si="47"/>
        <v>0</v>
      </c>
      <c r="O971" s="3"/>
      <c r="P971" s="3"/>
      <c r="Q971" s="3"/>
    </row>
    <row r="972" spans="1:17" x14ac:dyDescent="0.2">
      <c r="A972" s="3">
        <f>IF(ISERROR(VLOOKUP(B972,Catalogo!$A$2:$B$415,2,0)),0,(VLOOKUP(B972,Catalogo!$A$2:$B$415,2,0)))</f>
        <v>0</v>
      </c>
      <c r="L972" s="12">
        <f t="shared" si="45"/>
        <v>0</v>
      </c>
      <c r="M972" s="12" t="str">
        <f t="shared" si="46"/>
        <v/>
      </c>
      <c r="N972" s="13">
        <f t="shared" si="47"/>
        <v>0</v>
      </c>
      <c r="O972" s="3"/>
      <c r="P972" s="3"/>
      <c r="Q972" s="3"/>
    </row>
    <row r="973" spans="1:17" x14ac:dyDescent="0.2">
      <c r="A973" s="3">
        <f>IF(ISERROR(VLOOKUP(B973,Catalogo!$A$2:$B$415,2,0)),0,(VLOOKUP(B973,Catalogo!$A$2:$B$415,2,0)))</f>
        <v>0</v>
      </c>
      <c r="L973" s="12">
        <f t="shared" si="45"/>
        <v>0</v>
      </c>
      <c r="M973" s="12" t="str">
        <f t="shared" si="46"/>
        <v/>
      </c>
      <c r="N973" s="13">
        <f t="shared" si="47"/>
        <v>0</v>
      </c>
      <c r="O973" s="3"/>
      <c r="P973" s="3"/>
      <c r="Q973" s="3"/>
    </row>
    <row r="974" spans="1:17" x14ac:dyDescent="0.2">
      <c r="A974" s="3">
        <f>IF(ISERROR(VLOOKUP(B974,Catalogo!$A$2:$B$415,2,0)),0,(VLOOKUP(B974,Catalogo!$A$2:$B$415,2,0)))</f>
        <v>0</v>
      </c>
      <c r="L974" s="12">
        <f t="shared" si="45"/>
        <v>0</v>
      </c>
      <c r="M974" s="12" t="str">
        <f t="shared" si="46"/>
        <v/>
      </c>
      <c r="N974" s="13">
        <f t="shared" si="47"/>
        <v>0</v>
      </c>
      <c r="O974" s="3"/>
      <c r="P974" s="3"/>
      <c r="Q974" s="3"/>
    </row>
    <row r="975" spans="1:17" x14ac:dyDescent="0.2">
      <c r="A975" s="3">
        <f>IF(ISERROR(VLOOKUP(B975,Catalogo!$A$2:$B$415,2,0)),0,(VLOOKUP(B975,Catalogo!$A$2:$B$415,2,0)))</f>
        <v>0</v>
      </c>
      <c r="L975" s="12">
        <f t="shared" si="45"/>
        <v>0</v>
      </c>
      <c r="M975" s="12" t="str">
        <f t="shared" si="46"/>
        <v/>
      </c>
      <c r="N975" s="13">
        <f t="shared" si="47"/>
        <v>0</v>
      </c>
      <c r="O975" s="3"/>
      <c r="P975" s="3"/>
      <c r="Q975" s="3"/>
    </row>
    <row r="976" spans="1:17" x14ac:dyDescent="0.2">
      <c r="A976" s="3">
        <f>IF(ISERROR(VLOOKUP(B976,Catalogo!$A$2:$B$415,2,0)),0,(VLOOKUP(B976,Catalogo!$A$2:$B$415,2,0)))</f>
        <v>0</v>
      </c>
      <c r="L976" s="12">
        <f t="shared" si="45"/>
        <v>0</v>
      </c>
      <c r="M976" s="12" t="str">
        <f t="shared" si="46"/>
        <v/>
      </c>
      <c r="N976" s="13">
        <f t="shared" si="47"/>
        <v>0</v>
      </c>
      <c r="O976" s="3"/>
      <c r="P976" s="3"/>
      <c r="Q976" s="3"/>
    </row>
    <row r="977" spans="1:17" x14ac:dyDescent="0.2">
      <c r="A977" s="3">
        <f>IF(ISERROR(VLOOKUP(B977,Catalogo!$A$2:$B$415,2,0)),0,(VLOOKUP(B977,Catalogo!$A$2:$B$415,2,0)))</f>
        <v>0</v>
      </c>
      <c r="L977" s="12">
        <f t="shared" si="45"/>
        <v>0</v>
      </c>
      <c r="M977" s="12" t="str">
        <f t="shared" si="46"/>
        <v/>
      </c>
      <c r="N977" s="13">
        <f t="shared" si="47"/>
        <v>0</v>
      </c>
      <c r="O977" s="3"/>
      <c r="P977" s="3"/>
      <c r="Q977" s="3"/>
    </row>
    <row r="978" spans="1:17" x14ac:dyDescent="0.2">
      <c r="A978" s="3">
        <f>IF(ISERROR(VLOOKUP(B978,Catalogo!$A$2:$B$415,2,0)),0,(VLOOKUP(B978,Catalogo!$A$2:$B$415,2,0)))</f>
        <v>0</v>
      </c>
      <c r="L978" s="12">
        <f t="shared" si="45"/>
        <v>0</v>
      </c>
      <c r="M978" s="12" t="str">
        <f t="shared" si="46"/>
        <v/>
      </c>
      <c r="N978" s="13">
        <f t="shared" si="47"/>
        <v>0</v>
      </c>
      <c r="O978" s="3"/>
      <c r="P978" s="3"/>
      <c r="Q978" s="3"/>
    </row>
    <row r="979" spans="1:17" x14ac:dyDescent="0.2">
      <c r="A979" s="3">
        <f>IF(ISERROR(VLOOKUP(B979,Catalogo!$A$2:$B$415,2,0)),0,(VLOOKUP(B979,Catalogo!$A$2:$B$415,2,0)))</f>
        <v>0</v>
      </c>
      <c r="L979" s="12">
        <f t="shared" si="45"/>
        <v>0</v>
      </c>
      <c r="M979" s="12" t="str">
        <f t="shared" si="46"/>
        <v/>
      </c>
      <c r="N979" s="13">
        <f t="shared" si="47"/>
        <v>0</v>
      </c>
      <c r="O979" s="3"/>
      <c r="P979" s="3"/>
      <c r="Q979" s="3"/>
    </row>
    <row r="980" spans="1:17" x14ac:dyDescent="0.2">
      <c r="A980" s="3">
        <f>IF(ISERROR(VLOOKUP(B980,Catalogo!$A$2:$B$415,2,0)),0,(VLOOKUP(B980,Catalogo!$A$2:$B$415,2,0)))</f>
        <v>0</v>
      </c>
      <c r="L980" s="12">
        <f t="shared" si="45"/>
        <v>0</v>
      </c>
      <c r="M980" s="12" t="str">
        <f t="shared" si="46"/>
        <v/>
      </c>
      <c r="N980" s="13">
        <f t="shared" si="47"/>
        <v>0</v>
      </c>
      <c r="O980" s="3"/>
      <c r="P980" s="3"/>
      <c r="Q980" s="3"/>
    </row>
    <row r="981" spans="1:17" x14ac:dyDescent="0.2">
      <c r="A981" s="3">
        <f>IF(ISERROR(VLOOKUP(B981,Catalogo!$A$2:$B$415,2,0)),0,(VLOOKUP(B981,Catalogo!$A$2:$B$415,2,0)))</f>
        <v>0</v>
      </c>
      <c r="L981" s="12">
        <f t="shared" si="45"/>
        <v>0</v>
      </c>
      <c r="M981" s="12" t="str">
        <f t="shared" si="46"/>
        <v/>
      </c>
      <c r="N981" s="13">
        <f t="shared" si="47"/>
        <v>0</v>
      </c>
      <c r="O981" s="3"/>
      <c r="P981" s="3"/>
      <c r="Q981" s="3"/>
    </row>
    <row r="982" spans="1:17" x14ac:dyDescent="0.2">
      <c r="A982" s="3">
        <f>IF(ISERROR(VLOOKUP(B982,Catalogo!$A$2:$B$415,2,0)),0,(VLOOKUP(B982,Catalogo!$A$2:$B$415,2,0)))</f>
        <v>0</v>
      </c>
      <c r="L982" s="12">
        <f t="shared" si="45"/>
        <v>0</v>
      </c>
      <c r="M982" s="12" t="str">
        <f t="shared" si="46"/>
        <v/>
      </c>
      <c r="N982" s="13">
        <f t="shared" si="47"/>
        <v>0</v>
      </c>
      <c r="O982" s="3"/>
      <c r="P982" s="3"/>
      <c r="Q982" s="3"/>
    </row>
    <row r="983" spans="1:17" x14ac:dyDescent="0.2">
      <c r="A983" s="3">
        <f>IF(ISERROR(VLOOKUP(B983,Catalogo!$A$2:$B$415,2,0)),0,(VLOOKUP(B983,Catalogo!$A$2:$B$415,2,0)))</f>
        <v>0</v>
      </c>
      <c r="L983" s="12">
        <f t="shared" si="45"/>
        <v>0</v>
      </c>
      <c r="M983" s="12" t="str">
        <f t="shared" si="46"/>
        <v/>
      </c>
      <c r="N983" s="13">
        <f t="shared" si="47"/>
        <v>0</v>
      </c>
      <c r="O983" s="3"/>
      <c r="P983" s="3"/>
      <c r="Q983" s="3"/>
    </row>
    <row r="984" spans="1:17" x14ac:dyDescent="0.2">
      <c r="A984" s="3">
        <f>IF(ISERROR(VLOOKUP(B984,Catalogo!$A$2:$B$415,2,0)),0,(VLOOKUP(B984,Catalogo!$A$2:$B$415,2,0)))</f>
        <v>0</v>
      </c>
      <c r="L984" s="12">
        <f t="shared" si="45"/>
        <v>0</v>
      </c>
      <c r="M984" s="12" t="str">
        <f t="shared" si="46"/>
        <v/>
      </c>
      <c r="N984" s="13">
        <f t="shared" si="47"/>
        <v>0</v>
      </c>
      <c r="O984" s="3"/>
      <c r="P984" s="3"/>
      <c r="Q984" s="3"/>
    </row>
    <row r="985" spans="1:17" x14ac:dyDescent="0.2">
      <c r="A985" s="3">
        <f>IF(ISERROR(VLOOKUP(B985,Catalogo!$A$2:$B$415,2,0)),0,(VLOOKUP(B985,Catalogo!$A$2:$B$415,2,0)))</f>
        <v>0</v>
      </c>
      <c r="L985" s="12">
        <f t="shared" si="45"/>
        <v>0</v>
      </c>
      <c r="M985" s="12" t="str">
        <f t="shared" si="46"/>
        <v/>
      </c>
      <c r="N985" s="13">
        <f t="shared" si="47"/>
        <v>0</v>
      </c>
      <c r="O985" s="3"/>
      <c r="P985" s="3"/>
      <c r="Q985" s="3"/>
    </row>
    <row r="986" spans="1:17" x14ac:dyDescent="0.2">
      <c r="A986" s="3">
        <f>IF(ISERROR(VLOOKUP(B986,Catalogo!$A$2:$B$415,2,0)),0,(VLOOKUP(B986,Catalogo!$A$2:$B$415,2,0)))</f>
        <v>0</v>
      </c>
      <c r="L986" s="12">
        <f t="shared" si="45"/>
        <v>0</v>
      </c>
      <c r="M986" s="12" t="str">
        <f t="shared" si="46"/>
        <v/>
      </c>
      <c r="N986" s="13">
        <f t="shared" si="47"/>
        <v>0</v>
      </c>
      <c r="O986" s="3"/>
      <c r="P986" s="3"/>
      <c r="Q986" s="3"/>
    </row>
    <row r="987" spans="1:17" x14ac:dyDescent="0.2">
      <c r="A987" s="3">
        <f>IF(ISERROR(VLOOKUP(B987,Catalogo!$A$2:$B$415,2,0)),0,(VLOOKUP(B987,Catalogo!$A$2:$B$415,2,0)))</f>
        <v>0</v>
      </c>
      <c r="L987" s="12">
        <f t="shared" si="45"/>
        <v>0</v>
      </c>
      <c r="M987" s="12" t="str">
        <f t="shared" si="46"/>
        <v/>
      </c>
      <c r="N987" s="13">
        <f t="shared" si="47"/>
        <v>0</v>
      </c>
      <c r="O987" s="3"/>
      <c r="P987" s="3"/>
      <c r="Q987" s="3"/>
    </row>
    <row r="988" spans="1:17" x14ac:dyDescent="0.2">
      <c r="A988" s="3">
        <f>IF(ISERROR(VLOOKUP(B988,Catalogo!$A$2:$B$415,2,0)),0,(VLOOKUP(B988,Catalogo!$A$2:$B$415,2,0)))</f>
        <v>0</v>
      </c>
      <c r="L988" s="12">
        <f t="shared" si="45"/>
        <v>0</v>
      </c>
      <c r="M988" s="12" t="str">
        <f t="shared" si="46"/>
        <v/>
      </c>
      <c r="N988" s="13">
        <f t="shared" si="47"/>
        <v>0</v>
      </c>
      <c r="O988" s="3"/>
      <c r="P988" s="3"/>
      <c r="Q988" s="3"/>
    </row>
    <row r="989" spans="1:17" x14ac:dyDescent="0.2">
      <c r="A989" s="3">
        <f>IF(ISERROR(VLOOKUP(B989,Catalogo!$A$2:$B$415,2,0)),0,(VLOOKUP(B989,Catalogo!$A$2:$B$415,2,0)))</f>
        <v>0</v>
      </c>
      <c r="L989" s="12">
        <f t="shared" si="45"/>
        <v>0</v>
      </c>
      <c r="M989" s="12" t="str">
        <f t="shared" si="46"/>
        <v/>
      </c>
      <c r="N989" s="13">
        <f t="shared" si="47"/>
        <v>0</v>
      </c>
      <c r="O989" s="3"/>
      <c r="P989" s="3"/>
      <c r="Q989" s="3"/>
    </row>
    <row r="990" spans="1:17" x14ac:dyDescent="0.2">
      <c r="A990" s="3">
        <f>IF(ISERROR(VLOOKUP(B990,Catalogo!$A$2:$B$415,2,0)),0,(VLOOKUP(B990,Catalogo!$A$2:$B$415,2,0)))</f>
        <v>0</v>
      </c>
      <c r="L990" s="12">
        <f t="shared" si="45"/>
        <v>0</v>
      </c>
      <c r="M990" s="12" t="str">
        <f t="shared" si="46"/>
        <v/>
      </c>
      <c r="N990" s="13">
        <f t="shared" si="47"/>
        <v>0</v>
      </c>
      <c r="O990" s="3"/>
      <c r="P990" s="3"/>
      <c r="Q990" s="3"/>
    </row>
    <row r="991" spans="1:17" x14ac:dyDescent="0.2">
      <c r="A991" s="3">
        <f>IF(ISERROR(VLOOKUP(B991,Catalogo!$A$2:$B$415,2,0)),0,(VLOOKUP(B991,Catalogo!$A$2:$B$415,2,0)))</f>
        <v>0</v>
      </c>
      <c r="L991" s="12">
        <f t="shared" si="45"/>
        <v>0</v>
      </c>
      <c r="M991" s="12" t="str">
        <f t="shared" si="46"/>
        <v/>
      </c>
      <c r="N991" s="13">
        <f t="shared" si="47"/>
        <v>0</v>
      </c>
      <c r="O991" s="3"/>
      <c r="P991" s="3"/>
      <c r="Q991" s="3"/>
    </row>
    <row r="992" spans="1:17" x14ac:dyDescent="0.2">
      <c r="A992" s="3">
        <f>IF(ISERROR(VLOOKUP(B992,Catalogo!$A$2:$B$415,2,0)),0,(VLOOKUP(B992,Catalogo!$A$2:$B$415,2,0)))</f>
        <v>0</v>
      </c>
      <c r="L992" s="12">
        <f t="shared" si="45"/>
        <v>0</v>
      </c>
      <c r="M992" s="12" t="str">
        <f t="shared" si="46"/>
        <v/>
      </c>
      <c r="N992" s="13">
        <f t="shared" si="47"/>
        <v>0</v>
      </c>
      <c r="O992" s="3"/>
      <c r="P992" s="3"/>
      <c r="Q992" s="3"/>
    </row>
    <row r="993" spans="1:17" x14ac:dyDescent="0.2">
      <c r="A993" s="3">
        <f>IF(ISERROR(VLOOKUP(B993,Catalogo!$A$2:$B$415,2,0)),0,(VLOOKUP(B993,Catalogo!$A$2:$B$415,2,0)))</f>
        <v>0</v>
      </c>
      <c r="L993" s="12">
        <f t="shared" si="45"/>
        <v>0</v>
      </c>
      <c r="M993" s="12" t="str">
        <f t="shared" si="46"/>
        <v/>
      </c>
      <c r="N993" s="13">
        <f t="shared" si="47"/>
        <v>0</v>
      </c>
      <c r="O993" s="3"/>
      <c r="P993" s="3"/>
      <c r="Q993" s="3"/>
    </row>
    <row r="994" spans="1:17" x14ac:dyDescent="0.2">
      <c r="A994" s="3">
        <f>IF(ISERROR(VLOOKUP(B994,Catalogo!$A$2:$B$415,2,0)),0,(VLOOKUP(B994,Catalogo!$A$2:$B$415,2,0)))</f>
        <v>0</v>
      </c>
      <c r="L994" s="12">
        <f t="shared" si="45"/>
        <v>0</v>
      </c>
      <c r="M994" s="12" t="str">
        <f t="shared" si="46"/>
        <v/>
      </c>
      <c r="N994" s="13">
        <f t="shared" si="47"/>
        <v>0</v>
      </c>
      <c r="O994" s="3"/>
      <c r="P994" s="3"/>
      <c r="Q994" s="3"/>
    </row>
    <row r="995" spans="1:17" x14ac:dyDescent="0.2">
      <c r="A995" s="3">
        <f>IF(ISERROR(VLOOKUP(B995,Catalogo!$A$2:$B$415,2,0)),0,(VLOOKUP(B995,Catalogo!$A$2:$B$415,2,0)))</f>
        <v>0</v>
      </c>
      <c r="L995" s="12">
        <f t="shared" si="45"/>
        <v>0</v>
      </c>
      <c r="M995" s="12" t="str">
        <f t="shared" si="46"/>
        <v/>
      </c>
      <c r="N995" s="13">
        <f t="shared" si="47"/>
        <v>0</v>
      </c>
      <c r="O995" s="3"/>
      <c r="P995" s="3"/>
      <c r="Q995" s="3"/>
    </row>
    <row r="996" spans="1:17" x14ac:dyDescent="0.2">
      <c r="A996" s="3">
        <f>IF(ISERROR(VLOOKUP(B996,Catalogo!$A$2:$B$415,2,0)),0,(VLOOKUP(B996,Catalogo!$A$2:$B$415,2,0)))</f>
        <v>0</v>
      </c>
      <c r="L996" s="12">
        <f t="shared" si="45"/>
        <v>0</v>
      </c>
      <c r="M996" s="12" t="str">
        <f t="shared" si="46"/>
        <v/>
      </c>
      <c r="N996" s="13">
        <f t="shared" si="47"/>
        <v>0</v>
      </c>
      <c r="O996" s="3"/>
      <c r="P996" s="3"/>
      <c r="Q996" s="3"/>
    </row>
    <row r="997" spans="1:17" x14ac:dyDescent="0.2">
      <c r="A997" s="3">
        <f>IF(ISERROR(VLOOKUP(B997,Catalogo!$A$2:$B$415,2,0)),0,(VLOOKUP(B997,Catalogo!$A$2:$B$415,2,0)))</f>
        <v>0</v>
      </c>
      <c r="L997" s="12">
        <f t="shared" si="45"/>
        <v>0</v>
      </c>
      <c r="M997" s="12" t="str">
        <f t="shared" si="46"/>
        <v/>
      </c>
      <c r="N997" s="13">
        <f t="shared" si="47"/>
        <v>0</v>
      </c>
      <c r="O997" s="3"/>
      <c r="P997" s="3"/>
      <c r="Q997" s="3"/>
    </row>
    <row r="998" spans="1:17" x14ac:dyDescent="0.2">
      <c r="A998" s="3">
        <f>IF(ISERROR(VLOOKUP(B998,Catalogo!$A$2:$B$415,2,0)),0,(VLOOKUP(B998,Catalogo!$A$2:$B$415,2,0)))</f>
        <v>0</v>
      </c>
      <c r="L998" s="12">
        <f t="shared" si="45"/>
        <v>0</v>
      </c>
      <c r="M998" s="12" t="str">
        <f t="shared" si="46"/>
        <v/>
      </c>
      <c r="N998" s="13">
        <f t="shared" si="47"/>
        <v>0</v>
      </c>
      <c r="O998" s="3"/>
      <c r="P998" s="3"/>
      <c r="Q998" s="3"/>
    </row>
    <row r="999" spans="1:17" x14ac:dyDescent="0.2">
      <c r="A999" s="3">
        <f>IF(ISERROR(VLOOKUP(B999,Catalogo!$A$2:$B$415,2,0)),0,(VLOOKUP(B999,Catalogo!$A$2:$B$415,2,0)))</f>
        <v>0</v>
      </c>
      <c r="L999" s="12">
        <f t="shared" si="45"/>
        <v>0</v>
      </c>
      <c r="M999" s="12" t="str">
        <f t="shared" si="46"/>
        <v/>
      </c>
      <c r="N999" s="13">
        <f t="shared" si="47"/>
        <v>0</v>
      </c>
      <c r="O999" s="3"/>
      <c r="P999" s="3"/>
      <c r="Q999" s="3"/>
    </row>
    <row r="1000" spans="1:17" x14ac:dyDescent="0.2">
      <c r="A1000" s="3">
        <f>IF(ISERROR(VLOOKUP(B1000,Catalogo!$A$2:$B$415,2,0)),0,(VLOOKUP(B1000,Catalogo!$A$2:$B$415,2,0)))</f>
        <v>0</v>
      </c>
      <c r="L1000" s="12">
        <f t="shared" si="45"/>
        <v>0</v>
      </c>
      <c r="M1000" s="12" t="str">
        <f t="shared" si="46"/>
        <v/>
      </c>
      <c r="N1000" s="13">
        <f t="shared" si="47"/>
        <v>0</v>
      </c>
      <c r="O1000" s="3"/>
      <c r="P1000" s="3"/>
      <c r="Q1000" s="3"/>
    </row>
    <row r="1001" spans="1:17" x14ac:dyDescent="0.2">
      <c r="A1001" s="3">
        <f>IF(ISERROR(VLOOKUP(B1001,Catalogo!$A$2:$B$415,2,0)),0,(VLOOKUP(B1001,Catalogo!$A$2:$B$415,2,0)))</f>
        <v>0</v>
      </c>
      <c r="B1001" s="16"/>
      <c r="C1001" s="14"/>
      <c r="D1001" s="14"/>
      <c r="E1001" s="14"/>
      <c r="F1001" s="15"/>
      <c r="G1001" s="14"/>
      <c r="H1001" s="14"/>
      <c r="I1001" s="14"/>
      <c r="J1001" s="16"/>
      <c r="K1001" s="14"/>
      <c r="L1001" s="12">
        <f t="shared" si="45"/>
        <v>0</v>
      </c>
      <c r="M1001" s="12" t="str">
        <f t="shared" si="46"/>
        <v/>
      </c>
      <c r="N1001" s="13">
        <f t="shared" si="47"/>
        <v>0</v>
      </c>
      <c r="O1001" s="3"/>
      <c r="P1001" s="3"/>
      <c r="Q1001" s="3"/>
    </row>
    <row r="1002" spans="1:17" x14ac:dyDescent="0.2">
      <c r="A1002" s="3">
        <f>IF(ISERROR(VLOOKUP(B1002,Catalogo!$A$2:$B$415,2,0)),0,(VLOOKUP(B1002,Catalogo!$A$2:$B$415,2,0)))</f>
        <v>0</v>
      </c>
      <c r="B1002" s="16"/>
      <c r="C1002" s="14"/>
      <c r="D1002" s="14"/>
      <c r="E1002" s="14"/>
      <c r="F1002" s="15"/>
      <c r="G1002" s="14"/>
      <c r="H1002" s="14"/>
      <c r="I1002" s="14"/>
      <c r="J1002" s="16"/>
      <c r="K1002" s="14"/>
      <c r="L1002" s="12">
        <f t="shared" si="45"/>
        <v>0</v>
      </c>
      <c r="M1002" s="12" t="str">
        <f t="shared" si="46"/>
        <v/>
      </c>
      <c r="N1002" s="13">
        <f t="shared" si="47"/>
        <v>0</v>
      </c>
      <c r="O1002" s="3"/>
      <c r="P1002" s="3"/>
      <c r="Q1002" s="3"/>
    </row>
    <row r="1003" spans="1:17" x14ac:dyDescent="0.2">
      <c r="A1003" s="3">
        <f>IF(ISERROR(VLOOKUP(B1003,Catalogo!$A$2:$B$415,2,0)),0,(VLOOKUP(B1003,Catalogo!$A$2:$B$415,2,0)))</f>
        <v>0</v>
      </c>
      <c r="B1003" s="16"/>
      <c r="C1003" s="14"/>
      <c r="D1003" s="14"/>
      <c r="E1003" s="14"/>
      <c r="F1003" s="15"/>
      <c r="G1003" s="14"/>
      <c r="H1003" s="14"/>
      <c r="I1003" s="14"/>
      <c r="J1003" s="16"/>
      <c r="K1003" s="14"/>
      <c r="L1003" s="12">
        <f t="shared" si="45"/>
        <v>0</v>
      </c>
      <c r="M1003" s="12" t="str">
        <f t="shared" si="46"/>
        <v/>
      </c>
      <c r="N1003" s="13">
        <f t="shared" si="47"/>
        <v>0</v>
      </c>
      <c r="O1003" s="3"/>
      <c r="P1003" s="3"/>
      <c r="Q1003" s="3"/>
    </row>
    <row r="1004" spans="1:17" x14ac:dyDescent="0.2">
      <c r="A1004" s="3">
        <f>IF(ISERROR(VLOOKUP(B1004,Catalogo!$A$2:$B$415,2,0)),0,(VLOOKUP(B1004,Catalogo!$A$2:$B$415,2,0)))</f>
        <v>0</v>
      </c>
      <c r="B1004" s="16"/>
      <c r="C1004" s="14"/>
      <c r="D1004" s="14"/>
      <c r="E1004" s="14"/>
      <c r="F1004" s="15"/>
      <c r="G1004" s="14"/>
      <c r="H1004" s="14"/>
      <c r="I1004" s="14"/>
      <c r="J1004" s="16"/>
      <c r="K1004" s="14"/>
      <c r="L1004" s="12">
        <f t="shared" si="45"/>
        <v>0</v>
      </c>
      <c r="M1004" s="12" t="str">
        <f t="shared" si="46"/>
        <v/>
      </c>
      <c r="N1004" s="13">
        <f t="shared" si="47"/>
        <v>0</v>
      </c>
      <c r="O1004" s="3"/>
      <c r="P1004" s="3"/>
      <c r="Q1004" s="3"/>
    </row>
    <row r="1005" spans="1:17" x14ac:dyDescent="0.2">
      <c r="A1005" s="3">
        <f>IF(ISERROR(VLOOKUP(B1005,Catalogo!$A$2:$B$415,2,0)),0,(VLOOKUP(B1005,Catalogo!$A$2:$B$415,2,0)))</f>
        <v>0</v>
      </c>
      <c r="B1005" s="16"/>
      <c r="C1005" s="14"/>
      <c r="D1005" s="14"/>
      <c r="E1005" s="14"/>
      <c r="F1005" s="15"/>
      <c r="G1005" s="14"/>
      <c r="H1005" s="14"/>
      <c r="I1005" s="14"/>
      <c r="J1005" s="16"/>
      <c r="K1005" s="14"/>
      <c r="L1005" s="12">
        <f t="shared" si="45"/>
        <v>0</v>
      </c>
      <c r="M1005" s="12" t="str">
        <f t="shared" si="46"/>
        <v/>
      </c>
      <c r="N1005" s="13">
        <f t="shared" si="47"/>
        <v>0</v>
      </c>
      <c r="O1005" s="3"/>
      <c r="P1005" s="3"/>
      <c r="Q1005" s="3"/>
    </row>
    <row r="1006" spans="1:17" x14ac:dyDescent="0.2">
      <c r="A1006" s="3">
        <f>IF(ISERROR(VLOOKUP(B1006,Catalogo!$A$2:$B$415,2,0)),0,(VLOOKUP(B1006,Catalogo!$A$2:$B$415,2,0)))</f>
        <v>0</v>
      </c>
      <c r="B1006" s="16"/>
      <c r="C1006" s="14"/>
      <c r="D1006" s="14"/>
      <c r="E1006" s="14"/>
      <c r="F1006" s="15"/>
      <c r="G1006" s="14"/>
      <c r="H1006" s="14"/>
      <c r="I1006" s="14"/>
      <c r="J1006" s="16"/>
      <c r="K1006" s="14"/>
      <c r="L1006" s="12">
        <f t="shared" si="45"/>
        <v>0</v>
      </c>
      <c r="M1006" s="12" t="str">
        <f t="shared" si="46"/>
        <v/>
      </c>
      <c r="N1006" s="13">
        <f t="shared" si="47"/>
        <v>0</v>
      </c>
      <c r="O1006" s="3"/>
      <c r="P1006" s="3"/>
      <c r="Q1006" s="3"/>
    </row>
    <row r="1007" spans="1:17" x14ac:dyDescent="0.2">
      <c r="A1007" s="3">
        <f>IF(ISERROR(VLOOKUP(B1007,Catalogo!$A$2:$B$415,2,0)),0,(VLOOKUP(B1007,Catalogo!$A$2:$B$415,2,0)))</f>
        <v>0</v>
      </c>
      <c r="B1007" s="16"/>
      <c r="C1007" s="14"/>
      <c r="D1007" s="14"/>
      <c r="E1007" s="14"/>
      <c r="F1007" s="15"/>
      <c r="G1007" s="14"/>
      <c r="H1007" s="14"/>
      <c r="I1007" s="14"/>
      <c r="J1007" s="16"/>
      <c r="K1007" s="14"/>
      <c r="L1007" s="12">
        <f t="shared" si="45"/>
        <v>0</v>
      </c>
      <c r="M1007" s="12" t="str">
        <f t="shared" si="46"/>
        <v/>
      </c>
      <c r="N1007" s="13">
        <f t="shared" si="47"/>
        <v>0</v>
      </c>
      <c r="O1007" s="3"/>
      <c r="P1007" s="3"/>
      <c r="Q1007" s="3"/>
    </row>
    <row r="1008" spans="1:17" x14ac:dyDescent="0.2">
      <c r="A1008" s="3">
        <f>IF(ISERROR(VLOOKUP(B1008,Catalogo!$A$2:$B$415,2,0)),0,(VLOOKUP(B1008,Catalogo!$A$2:$B$415,2,0)))</f>
        <v>0</v>
      </c>
      <c r="B1008" s="16"/>
      <c r="C1008" s="14"/>
      <c r="D1008" s="14"/>
      <c r="E1008" s="14"/>
      <c r="F1008" s="15"/>
      <c r="G1008" s="14"/>
      <c r="H1008" s="14"/>
      <c r="I1008" s="14"/>
      <c r="J1008" s="16"/>
      <c r="K1008" s="14"/>
      <c r="L1008" s="12">
        <f t="shared" si="45"/>
        <v>0</v>
      </c>
      <c r="M1008" s="12" t="str">
        <f t="shared" si="46"/>
        <v/>
      </c>
      <c r="N1008" s="13">
        <f t="shared" si="47"/>
        <v>0</v>
      </c>
      <c r="O1008" s="3"/>
      <c r="P1008" s="3"/>
      <c r="Q1008" s="3"/>
    </row>
    <row r="1009" spans="1:17" x14ac:dyDescent="0.2">
      <c r="A1009" s="3">
        <f>IF(ISERROR(VLOOKUP(B1009,Catalogo!$A$2:$B$415,2,0)),0,(VLOOKUP(B1009,Catalogo!$A$2:$B$415,2,0)))</f>
        <v>0</v>
      </c>
      <c r="B1009" s="16"/>
      <c r="C1009" s="14"/>
      <c r="D1009" s="14"/>
      <c r="E1009" s="14"/>
      <c r="F1009" s="15"/>
      <c r="G1009" s="14"/>
      <c r="H1009" s="14"/>
      <c r="I1009" s="14"/>
      <c r="J1009" s="16"/>
      <c r="K1009" s="14"/>
      <c r="L1009" s="12">
        <f t="shared" si="45"/>
        <v>0</v>
      </c>
      <c r="M1009" s="12" t="str">
        <f t="shared" si="46"/>
        <v/>
      </c>
      <c r="N1009" s="13">
        <f t="shared" si="47"/>
        <v>0</v>
      </c>
      <c r="O1009" s="3"/>
      <c r="P1009" s="3"/>
      <c r="Q1009" s="3"/>
    </row>
    <row r="1010" spans="1:17" x14ac:dyDescent="0.2">
      <c r="A1010" s="3">
        <f>IF(ISERROR(VLOOKUP(B1010,Catalogo!$A$2:$B$415,2,0)),0,(VLOOKUP(B1010,Catalogo!$A$2:$B$415,2,0)))</f>
        <v>0</v>
      </c>
      <c r="B1010" s="16"/>
      <c r="C1010" s="14"/>
      <c r="D1010" s="14"/>
      <c r="E1010" s="14"/>
      <c r="F1010" s="15"/>
      <c r="G1010" s="14"/>
      <c r="H1010" s="14"/>
      <c r="I1010" s="14"/>
      <c r="J1010" s="16"/>
      <c r="K1010" s="14"/>
      <c r="L1010" s="12">
        <f t="shared" si="45"/>
        <v>0</v>
      </c>
      <c r="M1010" s="12" t="str">
        <f t="shared" si="46"/>
        <v/>
      </c>
      <c r="N1010" s="13">
        <f t="shared" si="47"/>
        <v>0</v>
      </c>
      <c r="O1010" s="3"/>
      <c r="P1010" s="3"/>
      <c r="Q1010" s="3"/>
    </row>
    <row r="1011" spans="1:17" x14ac:dyDescent="0.2">
      <c r="A1011" s="3">
        <f>IF(ISERROR(VLOOKUP(B1011,Catalogo!$A$2:$B$415,2,0)),0,(VLOOKUP(B1011,Catalogo!$A$2:$B$415,2,0)))</f>
        <v>0</v>
      </c>
      <c r="B1011" s="16"/>
      <c r="C1011" s="14"/>
      <c r="D1011" s="14"/>
      <c r="E1011" s="14"/>
      <c r="F1011" s="15"/>
      <c r="G1011" s="14"/>
      <c r="H1011" s="14"/>
      <c r="I1011" s="14"/>
      <c r="J1011" s="16"/>
      <c r="K1011" s="14"/>
      <c r="L1011" s="12">
        <f t="shared" si="45"/>
        <v>0</v>
      </c>
      <c r="M1011" s="12" t="str">
        <f t="shared" si="46"/>
        <v/>
      </c>
      <c r="N1011" s="13">
        <f t="shared" si="47"/>
        <v>0</v>
      </c>
      <c r="O1011" s="3"/>
      <c r="P1011" s="3"/>
      <c r="Q1011" s="3"/>
    </row>
    <row r="1012" spans="1:17" x14ac:dyDescent="0.2">
      <c r="A1012" s="3">
        <f>IF(ISERROR(VLOOKUP(B1012,Catalogo!$A$2:$B$415,2,0)),0,(VLOOKUP(B1012,Catalogo!$A$2:$B$415,2,0)))</f>
        <v>0</v>
      </c>
      <c r="B1012" s="16"/>
      <c r="C1012" s="14"/>
      <c r="D1012" s="14"/>
      <c r="E1012" s="14"/>
      <c r="F1012" s="15"/>
      <c r="G1012" s="14"/>
      <c r="H1012" s="14"/>
      <c r="I1012" s="14"/>
      <c r="J1012" s="16"/>
      <c r="K1012" s="14"/>
      <c r="L1012" s="12">
        <f t="shared" si="45"/>
        <v>0</v>
      </c>
      <c r="M1012" s="12" t="str">
        <f t="shared" si="46"/>
        <v/>
      </c>
      <c r="N1012" s="13">
        <f t="shared" si="47"/>
        <v>0</v>
      </c>
      <c r="O1012" s="3"/>
      <c r="P1012" s="3"/>
      <c r="Q1012" s="3"/>
    </row>
    <row r="1013" spans="1:17" x14ac:dyDescent="0.2">
      <c r="A1013" s="3">
        <f>IF(ISERROR(VLOOKUP(B1013,Catalogo!$A$2:$B$415,2,0)),0,(VLOOKUP(B1013,Catalogo!$A$2:$B$415,2,0)))</f>
        <v>0</v>
      </c>
      <c r="B1013" s="16"/>
      <c r="C1013" s="14"/>
      <c r="D1013" s="14"/>
      <c r="E1013" s="14"/>
      <c r="F1013" s="15"/>
      <c r="G1013" s="14"/>
      <c r="H1013" s="14"/>
      <c r="I1013" s="14"/>
      <c r="J1013" s="16"/>
      <c r="K1013" s="14"/>
      <c r="L1013" s="12">
        <f t="shared" si="45"/>
        <v>0</v>
      </c>
      <c r="M1013" s="12" t="str">
        <f t="shared" si="46"/>
        <v/>
      </c>
      <c r="N1013" s="13">
        <f t="shared" si="47"/>
        <v>0</v>
      </c>
      <c r="O1013" s="3"/>
      <c r="P1013" s="3"/>
      <c r="Q1013" s="3"/>
    </row>
    <row r="1014" spans="1:17" x14ac:dyDescent="0.2">
      <c r="A1014" s="3">
        <f>IF(ISERROR(VLOOKUP(B1014,Catalogo!$A$2:$B$415,2,0)),0,(VLOOKUP(B1014,Catalogo!$A$2:$B$415,2,0)))</f>
        <v>0</v>
      </c>
      <c r="B1014" s="16"/>
      <c r="C1014" s="14"/>
      <c r="D1014" s="14"/>
      <c r="E1014" s="14"/>
      <c r="F1014" s="15"/>
      <c r="G1014" s="14"/>
      <c r="H1014" s="14"/>
      <c r="I1014" s="14"/>
      <c r="J1014" s="16"/>
      <c r="K1014" s="14"/>
      <c r="L1014" s="12">
        <f t="shared" si="45"/>
        <v>0</v>
      </c>
      <c r="M1014" s="12" t="str">
        <f t="shared" si="46"/>
        <v/>
      </c>
      <c r="N1014" s="13">
        <f t="shared" si="47"/>
        <v>0</v>
      </c>
      <c r="O1014" s="3"/>
      <c r="P1014" s="3"/>
      <c r="Q1014" s="3"/>
    </row>
    <row r="1015" spans="1:17" x14ac:dyDescent="0.2">
      <c r="A1015" s="3">
        <f>IF(ISERROR(VLOOKUP(B1015,Catalogo!$A$2:$B$415,2,0)),0,(VLOOKUP(B1015,Catalogo!$A$2:$B$415,2,0)))</f>
        <v>0</v>
      </c>
      <c r="B1015" s="16"/>
      <c r="C1015" s="14"/>
      <c r="D1015" s="14"/>
      <c r="E1015" s="14"/>
      <c r="F1015" s="15"/>
      <c r="G1015" s="14"/>
      <c r="H1015" s="14"/>
      <c r="I1015" s="14"/>
      <c r="J1015" s="16"/>
      <c r="K1015" s="14"/>
      <c r="L1015" s="12">
        <f t="shared" si="45"/>
        <v>0</v>
      </c>
      <c r="M1015" s="12" t="str">
        <f t="shared" si="46"/>
        <v/>
      </c>
      <c r="N1015" s="13">
        <f t="shared" si="47"/>
        <v>0</v>
      </c>
      <c r="O1015" s="3"/>
      <c r="P1015" s="3"/>
      <c r="Q1015" s="3"/>
    </row>
    <row r="1016" spans="1:17" x14ac:dyDescent="0.2">
      <c r="A1016" s="3">
        <f>IF(ISERROR(VLOOKUP(B1016,Catalogo!$A$2:$B$415,2,0)),0,(VLOOKUP(B1016,Catalogo!$A$2:$B$415,2,0)))</f>
        <v>0</v>
      </c>
      <c r="B1016" s="16"/>
      <c r="C1016" s="14"/>
      <c r="D1016" s="14"/>
      <c r="E1016" s="14"/>
      <c r="F1016" s="15"/>
      <c r="G1016" s="14"/>
      <c r="H1016" s="14"/>
      <c r="I1016" s="14"/>
      <c r="J1016" s="16"/>
      <c r="K1016" s="14"/>
      <c r="L1016" s="12">
        <f t="shared" si="45"/>
        <v>0</v>
      </c>
      <c r="M1016" s="12" t="str">
        <f t="shared" si="46"/>
        <v/>
      </c>
      <c r="N1016" s="13">
        <f t="shared" si="47"/>
        <v>0</v>
      </c>
      <c r="O1016" s="3"/>
      <c r="P1016" s="3"/>
      <c r="Q1016" s="3"/>
    </row>
    <row r="1017" spans="1:17" x14ac:dyDescent="0.2">
      <c r="A1017" s="3">
        <f>IF(ISERROR(VLOOKUP(B1017,Catalogo!$A$2:$B$415,2,0)),0,(VLOOKUP(B1017,Catalogo!$A$2:$B$415,2,0)))</f>
        <v>0</v>
      </c>
      <c r="B1017" s="16"/>
      <c r="C1017" s="14"/>
      <c r="D1017" s="14"/>
      <c r="E1017" s="14"/>
      <c r="F1017" s="15"/>
      <c r="G1017" s="14"/>
      <c r="H1017" s="14"/>
      <c r="I1017" s="14"/>
      <c r="J1017" s="16"/>
      <c r="K1017" s="14"/>
      <c r="L1017" s="12">
        <f t="shared" si="45"/>
        <v>0</v>
      </c>
      <c r="M1017" s="12" t="str">
        <f t="shared" si="46"/>
        <v/>
      </c>
      <c r="N1017" s="13">
        <f t="shared" si="47"/>
        <v>0</v>
      </c>
      <c r="O1017" s="3"/>
      <c r="P1017" s="3"/>
      <c r="Q1017" s="3"/>
    </row>
    <row r="1018" spans="1:17" x14ac:dyDescent="0.2">
      <c r="A1018" s="3">
        <f>IF(ISERROR(VLOOKUP(B1018,Catalogo!$A$2:$B$415,2,0)),0,(VLOOKUP(B1018,Catalogo!$A$2:$B$415,2,0)))</f>
        <v>0</v>
      </c>
      <c r="B1018" s="16"/>
      <c r="C1018" s="14"/>
      <c r="D1018" s="14"/>
      <c r="E1018" s="14"/>
      <c r="F1018" s="15"/>
      <c r="G1018" s="14"/>
      <c r="H1018" s="14"/>
      <c r="I1018" s="14"/>
      <c r="J1018" s="16"/>
      <c r="K1018" s="14"/>
      <c r="L1018" s="12">
        <f t="shared" si="45"/>
        <v>0</v>
      </c>
      <c r="M1018" s="12" t="str">
        <f t="shared" si="46"/>
        <v/>
      </c>
      <c r="N1018" s="13">
        <f t="shared" si="47"/>
        <v>0</v>
      </c>
      <c r="O1018" s="3"/>
      <c r="P1018" s="3"/>
      <c r="Q1018" s="3"/>
    </row>
    <row r="1019" spans="1:17" x14ac:dyDescent="0.2">
      <c r="A1019" s="3">
        <f>IF(ISERROR(VLOOKUP(B1019,Catalogo!$A$2:$B$415,2,0)),0,(VLOOKUP(B1019,Catalogo!$A$2:$B$415,2,0)))</f>
        <v>0</v>
      </c>
      <c r="B1019" s="16"/>
      <c r="C1019" s="14"/>
      <c r="D1019" s="14"/>
      <c r="E1019" s="14"/>
      <c r="F1019" s="15"/>
      <c r="G1019" s="14"/>
      <c r="H1019" s="14"/>
      <c r="I1019" s="14"/>
      <c r="J1019" s="16"/>
      <c r="K1019" s="14"/>
      <c r="L1019" s="12">
        <f t="shared" si="45"/>
        <v>0</v>
      </c>
      <c r="M1019" s="12" t="str">
        <f t="shared" si="46"/>
        <v/>
      </c>
      <c r="N1019" s="13">
        <f t="shared" si="47"/>
        <v>0</v>
      </c>
      <c r="O1019" s="3"/>
      <c r="P1019" s="3"/>
      <c r="Q1019" s="3"/>
    </row>
    <row r="1020" spans="1:17" x14ac:dyDescent="0.2">
      <c r="A1020" s="3">
        <f>IF(ISERROR(VLOOKUP(B1020,Catalogo!$A$2:$B$415,2,0)),0,(VLOOKUP(B1020,Catalogo!$A$2:$B$415,2,0)))</f>
        <v>0</v>
      </c>
      <c r="B1020" s="16"/>
      <c r="C1020" s="14"/>
      <c r="D1020" s="14"/>
      <c r="E1020" s="14"/>
      <c r="F1020" s="15"/>
      <c r="G1020" s="14"/>
      <c r="H1020" s="14"/>
      <c r="I1020" s="14"/>
      <c r="J1020" s="16"/>
      <c r="K1020" s="14"/>
      <c r="L1020" s="12">
        <f t="shared" si="45"/>
        <v>0</v>
      </c>
      <c r="M1020" s="12" t="str">
        <f t="shared" si="46"/>
        <v/>
      </c>
      <c r="N1020" s="13">
        <f t="shared" si="47"/>
        <v>0</v>
      </c>
      <c r="O1020" s="3"/>
      <c r="P1020" s="3"/>
      <c r="Q1020" s="3"/>
    </row>
    <row r="1021" spans="1:17" x14ac:dyDescent="0.2">
      <c r="A1021" s="3">
        <f>IF(ISERROR(VLOOKUP(B1021,Catalogo!$A$2:$B$415,2,0)),0,(VLOOKUP(B1021,Catalogo!$A$2:$B$415,2,0)))</f>
        <v>0</v>
      </c>
      <c r="B1021" s="16"/>
      <c r="C1021" s="14"/>
      <c r="D1021" s="14"/>
      <c r="E1021" s="14"/>
      <c r="F1021" s="15"/>
      <c r="G1021" s="14"/>
      <c r="H1021" s="14"/>
      <c r="I1021" s="14"/>
      <c r="J1021" s="16"/>
      <c r="K1021" s="14"/>
      <c r="L1021" s="12">
        <f t="shared" si="45"/>
        <v>0</v>
      </c>
      <c r="M1021" s="12" t="str">
        <f t="shared" si="46"/>
        <v/>
      </c>
      <c r="N1021" s="13">
        <f t="shared" si="47"/>
        <v>0</v>
      </c>
      <c r="O1021" s="3"/>
      <c r="P1021" s="3"/>
      <c r="Q1021" s="3"/>
    </row>
    <row r="1022" spans="1:17" x14ac:dyDescent="0.2">
      <c r="A1022" s="3">
        <f>IF(ISERROR(VLOOKUP(B1022,Catalogo!$A$2:$B$415,2,0)),0,(VLOOKUP(B1022,Catalogo!$A$2:$B$415,2,0)))</f>
        <v>0</v>
      </c>
      <c r="B1022" s="16"/>
      <c r="C1022" s="14"/>
      <c r="D1022" s="14"/>
      <c r="E1022" s="14"/>
      <c r="F1022" s="15"/>
      <c r="G1022" s="14"/>
      <c r="H1022" s="14"/>
      <c r="I1022" s="14"/>
      <c r="J1022" s="14"/>
      <c r="K1022" s="14"/>
      <c r="L1022" s="12">
        <f t="shared" si="45"/>
        <v>0</v>
      </c>
      <c r="M1022" s="12" t="str">
        <f t="shared" si="46"/>
        <v/>
      </c>
      <c r="N1022" s="13">
        <f t="shared" si="47"/>
        <v>0</v>
      </c>
      <c r="O1022" s="3"/>
      <c r="P1022" s="3"/>
      <c r="Q1022" s="3"/>
    </row>
    <row r="1023" spans="1:17" x14ac:dyDescent="0.2">
      <c r="A1023" s="3">
        <f>IF(ISERROR(VLOOKUP(B1023,Catalogo!$A$2:$B$415,2,0)),0,(VLOOKUP(B1023,Catalogo!$A$2:$B$415,2,0)))</f>
        <v>0</v>
      </c>
      <c r="B1023" s="16"/>
      <c r="C1023" s="14"/>
      <c r="D1023" s="14"/>
      <c r="E1023" s="14"/>
      <c r="F1023" s="15"/>
      <c r="G1023" s="14"/>
      <c r="H1023" s="14"/>
      <c r="I1023" s="14"/>
      <c r="J1023" s="16"/>
      <c r="K1023" s="14"/>
      <c r="L1023" s="12">
        <f t="shared" si="45"/>
        <v>0</v>
      </c>
      <c r="M1023" s="12" t="str">
        <f t="shared" si="46"/>
        <v/>
      </c>
      <c r="N1023" s="13">
        <f t="shared" si="47"/>
        <v>0</v>
      </c>
      <c r="O1023" s="3"/>
      <c r="P1023" s="3"/>
      <c r="Q1023" s="3"/>
    </row>
    <row r="1024" spans="1:17" x14ac:dyDescent="0.2">
      <c r="A1024" s="3">
        <f>IF(ISERROR(VLOOKUP(B1024,Catalogo!$A$2:$B$415,2,0)),0,(VLOOKUP(B1024,Catalogo!$A$2:$B$415,2,0)))</f>
        <v>0</v>
      </c>
      <c r="B1024" s="16"/>
      <c r="C1024" s="14"/>
      <c r="D1024" s="14"/>
      <c r="E1024" s="14"/>
      <c r="F1024" s="15"/>
      <c r="G1024" s="14"/>
      <c r="H1024" s="14"/>
      <c r="I1024" s="14"/>
      <c r="J1024" s="16"/>
      <c r="K1024" s="14"/>
      <c r="L1024" s="12">
        <f t="shared" si="45"/>
        <v>0</v>
      </c>
      <c r="M1024" s="12" t="str">
        <f t="shared" si="46"/>
        <v/>
      </c>
      <c r="N1024" s="13">
        <f t="shared" si="47"/>
        <v>0</v>
      </c>
      <c r="O1024" s="3"/>
      <c r="P1024" s="3"/>
      <c r="Q1024" s="3"/>
    </row>
    <row r="1025" spans="1:17" x14ac:dyDescent="0.2">
      <c r="A1025" s="3">
        <f>IF(ISERROR(VLOOKUP(B1025,Catalogo!$A$2:$B$415,2,0)),0,(VLOOKUP(B1025,Catalogo!$A$2:$B$415,2,0)))</f>
        <v>0</v>
      </c>
      <c r="B1025" s="16"/>
      <c r="C1025" s="14"/>
      <c r="D1025" s="14"/>
      <c r="E1025" s="14"/>
      <c r="F1025" s="15"/>
      <c r="G1025" s="14"/>
      <c r="H1025" s="14"/>
      <c r="I1025" s="14"/>
      <c r="J1025" s="16"/>
      <c r="K1025" s="14"/>
      <c r="L1025" s="12">
        <f t="shared" si="45"/>
        <v>0</v>
      </c>
      <c r="M1025" s="12" t="str">
        <f t="shared" si="46"/>
        <v/>
      </c>
      <c r="N1025" s="13">
        <f t="shared" si="47"/>
        <v>0</v>
      </c>
      <c r="O1025" s="3"/>
      <c r="P1025" s="3"/>
      <c r="Q1025" s="3"/>
    </row>
    <row r="1026" spans="1:17" x14ac:dyDescent="0.2">
      <c r="A1026" s="3">
        <f>IF(ISERROR(VLOOKUP(B1026,Catalogo!$A$2:$B$415,2,0)),0,(VLOOKUP(B1026,Catalogo!$A$2:$B$415,2,0)))</f>
        <v>0</v>
      </c>
      <c r="B1026" s="16"/>
      <c r="C1026" s="14"/>
      <c r="D1026" s="14"/>
      <c r="E1026" s="14"/>
      <c r="F1026" s="15"/>
      <c r="G1026" s="14"/>
      <c r="H1026" s="14"/>
      <c r="I1026" s="14"/>
      <c r="J1026" s="16"/>
      <c r="K1026" s="14"/>
      <c r="L1026" s="12">
        <f t="shared" ref="L1026:L1089" si="48">IF(A1026="Record Keeping",B1026,0)</f>
        <v>0</v>
      </c>
      <c r="M1026" s="12" t="str">
        <f t="shared" ref="M1026:M1089" si="49">LEFT(E1026,1)</f>
        <v/>
      </c>
      <c r="N1026" s="13">
        <f t="shared" ref="N1026:N1089" si="50">IF(G1026="CAN",F1026*0,IF(M1026="R",F1026*-1,F1026*1)*AND(A1026="Record Keeping"))</f>
        <v>0</v>
      </c>
      <c r="O1026" s="3"/>
      <c r="P1026" s="3"/>
      <c r="Q1026" s="3"/>
    </row>
    <row r="1027" spans="1:17" x14ac:dyDescent="0.2">
      <c r="A1027" s="3">
        <f>IF(ISERROR(VLOOKUP(B1027,Catalogo!$A$2:$B$415,2,0)),0,(VLOOKUP(B1027,Catalogo!$A$2:$B$415,2,0)))</f>
        <v>0</v>
      </c>
      <c r="B1027" s="16"/>
      <c r="C1027" s="14"/>
      <c r="D1027" s="14"/>
      <c r="E1027" s="14"/>
      <c r="F1027" s="15"/>
      <c r="G1027" s="14"/>
      <c r="H1027" s="14"/>
      <c r="I1027" s="14"/>
      <c r="J1027" s="16"/>
      <c r="K1027" s="14"/>
      <c r="L1027" s="12">
        <f t="shared" si="48"/>
        <v>0</v>
      </c>
      <c r="M1027" s="12" t="str">
        <f t="shared" si="49"/>
        <v/>
      </c>
      <c r="N1027" s="13">
        <f t="shared" si="50"/>
        <v>0</v>
      </c>
      <c r="O1027" s="3"/>
      <c r="P1027" s="3"/>
      <c r="Q1027" s="3"/>
    </row>
    <row r="1028" spans="1:17" x14ac:dyDescent="0.2">
      <c r="A1028" s="3">
        <f>IF(ISERROR(VLOOKUP(B1028,Catalogo!$A$2:$B$415,2,0)),0,(VLOOKUP(B1028,Catalogo!$A$2:$B$415,2,0)))</f>
        <v>0</v>
      </c>
      <c r="B1028" s="16"/>
      <c r="C1028" s="14"/>
      <c r="D1028" s="14"/>
      <c r="E1028" s="14"/>
      <c r="F1028" s="15"/>
      <c r="G1028" s="14"/>
      <c r="H1028" s="14"/>
      <c r="I1028" s="14"/>
      <c r="J1028" s="16"/>
      <c r="K1028" s="14"/>
      <c r="L1028" s="12">
        <f t="shared" si="48"/>
        <v>0</v>
      </c>
      <c r="M1028" s="12" t="str">
        <f t="shared" si="49"/>
        <v/>
      </c>
      <c r="N1028" s="13">
        <f t="shared" si="50"/>
        <v>0</v>
      </c>
      <c r="O1028" s="3"/>
      <c r="P1028" s="3"/>
      <c r="Q1028" s="3"/>
    </row>
    <row r="1029" spans="1:17" x14ac:dyDescent="0.2">
      <c r="A1029" s="3">
        <f>IF(ISERROR(VLOOKUP(B1029,Catalogo!$A$2:$B$415,2,0)),0,(VLOOKUP(B1029,Catalogo!$A$2:$B$415,2,0)))</f>
        <v>0</v>
      </c>
      <c r="B1029" s="16"/>
      <c r="C1029" s="14"/>
      <c r="D1029" s="14"/>
      <c r="E1029" s="14"/>
      <c r="F1029" s="15"/>
      <c r="G1029" s="14"/>
      <c r="H1029" s="14"/>
      <c r="I1029" s="14"/>
      <c r="J1029" s="16"/>
      <c r="K1029" s="14"/>
      <c r="L1029" s="12">
        <f t="shared" si="48"/>
        <v>0</v>
      </c>
      <c r="M1029" s="12" t="str">
        <f t="shared" si="49"/>
        <v/>
      </c>
      <c r="N1029" s="13">
        <f t="shared" si="50"/>
        <v>0</v>
      </c>
      <c r="O1029" s="3"/>
      <c r="P1029" s="3"/>
      <c r="Q1029" s="3"/>
    </row>
    <row r="1030" spans="1:17" x14ac:dyDescent="0.2">
      <c r="A1030" s="3">
        <f>IF(ISERROR(VLOOKUP(B1030,Catalogo!$A$2:$B$415,2,0)),0,(VLOOKUP(B1030,Catalogo!$A$2:$B$415,2,0)))</f>
        <v>0</v>
      </c>
      <c r="B1030" s="16"/>
      <c r="C1030" s="14"/>
      <c r="D1030" s="14"/>
      <c r="E1030" s="14"/>
      <c r="F1030" s="15"/>
      <c r="G1030" s="14"/>
      <c r="H1030" s="14"/>
      <c r="I1030" s="14"/>
      <c r="J1030" s="16"/>
      <c r="K1030" s="14"/>
      <c r="L1030" s="12">
        <f t="shared" si="48"/>
        <v>0</v>
      </c>
      <c r="M1030" s="12" t="str">
        <f t="shared" si="49"/>
        <v/>
      </c>
      <c r="N1030" s="13">
        <f t="shared" si="50"/>
        <v>0</v>
      </c>
      <c r="O1030" s="3"/>
      <c r="P1030" s="3"/>
      <c r="Q1030" s="3"/>
    </row>
    <row r="1031" spans="1:17" x14ac:dyDescent="0.2">
      <c r="A1031" s="3">
        <f>IF(ISERROR(VLOOKUP(B1031,Catalogo!$A$2:$B$415,2,0)),0,(VLOOKUP(B1031,Catalogo!$A$2:$B$415,2,0)))</f>
        <v>0</v>
      </c>
      <c r="B1031" s="16"/>
      <c r="C1031" s="14"/>
      <c r="D1031" s="14"/>
      <c r="E1031" s="14"/>
      <c r="F1031" s="15"/>
      <c r="G1031" s="14"/>
      <c r="H1031" s="14"/>
      <c r="I1031" s="14"/>
      <c r="J1031" s="16"/>
      <c r="K1031" s="14"/>
      <c r="L1031" s="12">
        <f t="shared" si="48"/>
        <v>0</v>
      </c>
      <c r="M1031" s="12" t="str">
        <f t="shared" si="49"/>
        <v/>
      </c>
      <c r="N1031" s="13">
        <f t="shared" si="50"/>
        <v>0</v>
      </c>
      <c r="O1031" s="3"/>
      <c r="P1031" s="3"/>
      <c r="Q1031" s="3"/>
    </row>
    <row r="1032" spans="1:17" x14ac:dyDescent="0.2">
      <c r="A1032" s="3">
        <f>IF(ISERROR(VLOOKUP(B1032,Catalogo!$A$2:$B$415,2,0)),0,(VLOOKUP(B1032,Catalogo!$A$2:$B$415,2,0)))</f>
        <v>0</v>
      </c>
      <c r="B1032" s="16"/>
      <c r="C1032" s="14"/>
      <c r="D1032" s="14"/>
      <c r="E1032" s="14"/>
      <c r="F1032" s="15"/>
      <c r="G1032" s="14"/>
      <c r="H1032" s="14"/>
      <c r="I1032" s="14"/>
      <c r="J1032" s="16"/>
      <c r="K1032" s="14"/>
      <c r="L1032" s="12">
        <f t="shared" si="48"/>
        <v>0</v>
      </c>
      <c r="M1032" s="12" t="str">
        <f t="shared" si="49"/>
        <v/>
      </c>
      <c r="N1032" s="13">
        <f t="shared" si="50"/>
        <v>0</v>
      </c>
      <c r="O1032" s="3"/>
      <c r="P1032" s="3"/>
      <c r="Q1032" s="3"/>
    </row>
    <row r="1033" spans="1:17" x14ac:dyDescent="0.2">
      <c r="A1033" s="3">
        <f>IF(ISERROR(VLOOKUP(B1033,Catalogo!$A$2:$B$415,2,0)),0,(VLOOKUP(B1033,Catalogo!$A$2:$B$415,2,0)))</f>
        <v>0</v>
      </c>
      <c r="B1033" s="16"/>
      <c r="C1033" s="14"/>
      <c r="D1033" s="14"/>
      <c r="E1033" s="14"/>
      <c r="F1033" s="15"/>
      <c r="G1033" s="14"/>
      <c r="H1033" s="14"/>
      <c r="I1033" s="14"/>
      <c r="J1033" s="16"/>
      <c r="K1033" s="14"/>
      <c r="L1033" s="12">
        <f t="shared" si="48"/>
        <v>0</v>
      </c>
      <c r="M1033" s="12" t="str">
        <f t="shared" si="49"/>
        <v/>
      </c>
      <c r="N1033" s="13">
        <f t="shared" si="50"/>
        <v>0</v>
      </c>
      <c r="O1033" s="3"/>
      <c r="P1033" s="3"/>
      <c r="Q1033" s="3"/>
    </row>
    <row r="1034" spans="1:17" x14ac:dyDescent="0.2">
      <c r="A1034" s="3">
        <f>IF(ISERROR(VLOOKUP(B1034,Catalogo!$A$2:$B$415,2,0)),0,(VLOOKUP(B1034,Catalogo!$A$2:$B$415,2,0)))</f>
        <v>0</v>
      </c>
      <c r="B1034" s="16"/>
      <c r="C1034" s="14"/>
      <c r="D1034" s="14"/>
      <c r="E1034" s="14"/>
      <c r="F1034" s="15"/>
      <c r="G1034" s="14"/>
      <c r="H1034" s="14"/>
      <c r="I1034" s="14"/>
      <c r="J1034" s="16"/>
      <c r="K1034" s="14"/>
      <c r="L1034" s="12">
        <f t="shared" si="48"/>
        <v>0</v>
      </c>
      <c r="M1034" s="12" t="str">
        <f t="shared" si="49"/>
        <v/>
      </c>
      <c r="N1034" s="13">
        <f t="shared" si="50"/>
        <v>0</v>
      </c>
      <c r="O1034" s="3"/>
      <c r="P1034" s="3"/>
      <c r="Q1034" s="3"/>
    </row>
    <row r="1035" spans="1:17" x14ac:dyDescent="0.2">
      <c r="A1035" s="3">
        <f>IF(ISERROR(VLOOKUP(B1035,Catalogo!$A$2:$B$415,2,0)),0,(VLOOKUP(B1035,Catalogo!$A$2:$B$415,2,0)))</f>
        <v>0</v>
      </c>
      <c r="B1035" s="16"/>
      <c r="C1035" s="14"/>
      <c r="D1035" s="14"/>
      <c r="E1035" s="14"/>
      <c r="F1035" s="15"/>
      <c r="G1035" s="14"/>
      <c r="H1035" s="14"/>
      <c r="I1035" s="14"/>
      <c r="J1035" s="16"/>
      <c r="K1035" s="14"/>
      <c r="L1035" s="12">
        <f t="shared" si="48"/>
        <v>0</v>
      </c>
      <c r="M1035" s="12" t="str">
        <f t="shared" si="49"/>
        <v/>
      </c>
      <c r="N1035" s="13">
        <f t="shared" si="50"/>
        <v>0</v>
      </c>
      <c r="O1035" s="3"/>
      <c r="P1035" s="3"/>
      <c r="Q1035" s="3"/>
    </row>
    <row r="1036" spans="1:17" x14ac:dyDescent="0.2">
      <c r="A1036" s="3">
        <f>IF(ISERROR(VLOOKUP(B1036,Catalogo!$A$2:$B$415,2,0)),0,(VLOOKUP(B1036,Catalogo!$A$2:$B$415,2,0)))</f>
        <v>0</v>
      </c>
      <c r="B1036" s="16"/>
      <c r="C1036" s="14"/>
      <c r="D1036" s="14"/>
      <c r="E1036" s="14"/>
      <c r="F1036" s="15"/>
      <c r="G1036" s="14"/>
      <c r="H1036" s="14"/>
      <c r="I1036" s="14"/>
      <c r="J1036" s="16"/>
      <c r="K1036" s="14"/>
      <c r="L1036" s="12">
        <f t="shared" si="48"/>
        <v>0</v>
      </c>
      <c r="M1036" s="12" t="str">
        <f t="shared" si="49"/>
        <v/>
      </c>
      <c r="N1036" s="13">
        <f t="shared" si="50"/>
        <v>0</v>
      </c>
      <c r="O1036" s="3"/>
      <c r="P1036" s="3"/>
      <c r="Q1036" s="3"/>
    </row>
    <row r="1037" spans="1:17" x14ac:dyDescent="0.2">
      <c r="A1037" s="3">
        <f>IF(ISERROR(VLOOKUP(B1037,Catalogo!$A$2:$B$415,2,0)),0,(VLOOKUP(B1037,Catalogo!$A$2:$B$415,2,0)))</f>
        <v>0</v>
      </c>
      <c r="B1037" s="16"/>
      <c r="C1037" s="14"/>
      <c r="D1037" s="14"/>
      <c r="E1037" s="14"/>
      <c r="F1037" s="15"/>
      <c r="G1037" s="14"/>
      <c r="H1037" s="14"/>
      <c r="I1037" s="14"/>
      <c r="J1037" s="16"/>
      <c r="K1037" s="14"/>
      <c r="L1037" s="12">
        <f t="shared" si="48"/>
        <v>0</v>
      </c>
      <c r="M1037" s="12" t="str">
        <f t="shared" si="49"/>
        <v/>
      </c>
      <c r="N1037" s="13">
        <f t="shared" si="50"/>
        <v>0</v>
      </c>
      <c r="O1037" s="3"/>
      <c r="P1037" s="3"/>
      <c r="Q1037" s="3"/>
    </row>
    <row r="1038" spans="1:17" x14ac:dyDescent="0.2">
      <c r="A1038" s="3">
        <f>IF(ISERROR(VLOOKUP(B1038,Catalogo!$A$2:$B$415,2,0)),0,(VLOOKUP(B1038,Catalogo!$A$2:$B$415,2,0)))</f>
        <v>0</v>
      </c>
      <c r="B1038" s="16"/>
      <c r="C1038" s="14"/>
      <c r="D1038" s="14"/>
      <c r="E1038" s="14"/>
      <c r="F1038" s="15"/>
      <c r="G1038" s="14"/>
      <c r="H1038" s="14"/>
      <c r="I1038" s="14"/>
      <c r="J1038" s="16"/>
      <c r="K1038" s="14"/>
      <c r="L1038" s="12">
        <f t="shared" si="48"/>
        <v>0</v>
      </c>
      <c r="M1038" s="12" t="str">
        <f t="shared" si="49"/>
        <v/>
      </c>
      <c r="N1038" s="13">
        <f t="shared" si="50"/>
        <v>0</v>
      </c>
      <c r="O1038" s="3"/>
      <c r="P1038" s="3"/>
      <c r="Q1038" s="3"/>
    </row>
    <row r="1039" spans="1:17" x14ac:dyDescent="0.2">
      <c r="A1039" s="3">
        <f>IF(ISERROR(VLOOKUP(B1039,Catalogo!$A$2:$B$415,2,0)),0,(VLOOKUP(B1039,Catalogo!$A$2:$B$415,2,0)))</f>
        <v>0</v>
      </c>
      <c r="B1039" s="16"/>
      <c r="C1039" s="14"/>
      <c r="D1039" s="14"/>
      <c r="E1039" s="14"/>
      <c r="F1039" s="15"/>
      <c r="G1039" s="14"/>
      <c r="H1039" s="14"/>
      <c r="I1039" s="14"/>
      <c r="J1039" s="16"/>
      <c r="K1039" s="14"/>
      <c r="L1039" s="12">
        <f t="shared" si="48"/>
        <v>0</v>
      </c>
      <c r="M1039" s="12" t="str">
        <f t="shared" si="49"/>
        <v/>
      </c>
      <c r="N1039" s="13">
        <f t="shared" si="50"/>
        <v>0</v>
      </c>
      <c r="O1039" s="3"/>
      <c r="P1039" s="3"/>
      <c r="Q1039" s="3"/>
    </row>
    <row r="1040" spans="1:17" x14ac:dyDescent="0.2">
      <c r="A1040" s="3">
        <f>IF(ISERROR(VLOOKUP(B1040,Catalogo!$A$2:$B$415,2,0)),0,(VLOOKUP(B1040,Catalogo!$A$2:$B$415,2,0)))</f>
        <v>0</v>
      </c>
      <c r="B1040" s="16"/>
      <c r="C1040" s="14"/>
      <c r="D1040" s="14"/>
      <c r="E1040" s="14"/>
      <c r="F1040" s="15"/>
      <c r="G1040" s="14"/>
      <c r="H1040" s="14"/>
      <c r="I1040" s="14"/>
      <c r="J1040" s="16"/>
      <c r="K1040" s="14"/>
      <c r="L1040" s="12">
        <f t="shared" si="48"/>
        <v>0</v>
      </c>
      <c r="M1040" s="12" t="str">
        <f t="shared" si="49"/>
        <v/>
      </c>
      <c r="N1040" s="13">
        <f t="shared" si="50"/>
        <v>0</v>
      </c>
      <c r="O1040" s="3"/>
      <c r="P1040" s="3"/>
      <c r="Q1040" s="3"/>
    </row>
    <row r="1041" spans="1:17" x14ac:dyDescent="0.2">
      <c r="A1041" s="3">
        <f>IF(ISERROR(VLOOKUP(B1041,Catalogo!$A$2:$B$415,2,0)),0,(VLOOKUP(B1041,Catalogo!$A$2:$B$415,2,0)))</f>
        <v>0</v>
      </c>
      <c r="B1041" s="16"/>
      <c r="C1041" s="14"/>
      <c r="D1041" s="14"/>
      <c r="E1041" s="14"/>
      <c r="F1041" s="15"/>
      <c r="G1041" s="14"/>
      <c r="H1041" s="14"/>
      <c r="I1041" s="14"/>
      <c r="J1041" s="16"/>
      <c r="K1041" s="14"/>
      <c r="L1041" s="12">
        <f t="shared" si="48"/>
        <v>0</v>
      </c>
      <c r="M1041" s="12" t="str">
        <f t="shared" si="49"/>
        <v/>
      </c>
      <c r="N1041" s="13">
        <f t="shared" si="50"/>
        <v>0</v>
      </c>
      <c r="O1041" s="3"/>
      <c r="P1041" s="3"/>
      <c r="Q1041" s="3"/>
    </row>
    <row r="1042" spans="1:17" x14ac:dyDescent="0.2">
      <c r="A1042" s="3">
        <f>IF(ISERROR(VLOOKUP(B1042,Catalogo!$A$2:$B$415,2,0)),0,(VLOOKUP(B1042,Catalogo!$A$2:$B$415,2,0)))</f>
        <v>0</v>
      </c>
      <c r="B1042" s="16"/>
      <c r="C1042" s="14"/>
      <c r="D1042" s="14"/>
      <c r="E1042" s="14"/>
      <c r="F1042" s="15"/>
      <c r="G1042" s="14"/>
      <c r="H1042" s="14"/>
      <c r="I1042" s="14"/>
      <c r="J1042" s="16"/>
      <c r="K1042" s="14"/>
      <c r="L1042" s="12">
        <f t="shared" si="48"/>
        <v>0</v>
      </c>
      <c r="M1042" s="12" t="str">
        <f t="shared" si="49"/>
        <v/>
      </c>
      <c r="N1042" s="13">
        <f t="shared" si="50"/>
        <v>0</v>
      </c>
      <c r="O1042" s="3"/>
      <c r="P1042" s="3"/>
      <c r="Q1042" s="3"/>
    </row>
    <row r="1043" spans="1:17" x14ac:dyDescent="0.2">
      <c r="A1043" s="3">
        <f>IF(ISERROR(VLOOKUP(B1043,Catalogo!$A$2:$B$415,2,0)),0,(VLOOKUP(B1043,Catalogo!$A$2:$B$415,2,0)))</f>
        <v>0</v>
      </c>
      <c r="B1043" s="16"/>
      <c r="C1043" s="14"/>
      <c r="D1043" s="14"/>
      <c r="E1043" s="14"/>
      <c r="F1043" s="15"/>
      <c r="G1043" s="14"/>
      <c r="H1043" s="14"/>
      <c r="I1043" s="14"/>
      <c r="J1043" s="16"/>
      <c r="K1043" s="14"/>
      <c r="L1043" s="12">
        <f t="shared" si="48"/>
        <v>0</v>
      </c>
      <c r="M1043" s="12" t="str">
        <f t="shared" si="49"/>
        <v/>
      </c>
      <c r="N1043" s="13">
        <f t="shared" si="50"/>
        <v>0</v>
      </c>
      <c r="O1043" s="3"/>
      <c r="P1043" s="3"/>
      <c r="Q1043" s="3"/>
    </row>
    <row r="1044" spans="1:17" x14ac:dyDescent="0.2">
      <c r="A1044" s="3">
        <f>IF(ISERROR(VLOOKUP(B1044,Catalogo!$A$2:$B$415,2,0)),0,(VLOOKUP(B1044,Catalogo!$A$2:$B$415,2,0)))</f>
        <v>0</v>
      </c>
      <c r="B1044" s="16"/>
      <c r="C1044" s="14"/>
      <c r="D1044" s="14"/>
      <c r="E1044" s="14"/>
      <c r="F1044" s="15"/>
      <c r="G1044" s="14"/>
      <c r="H1044" s="14"/>
      <c r="I1044" s="14"/>
      <c r="J1044" s="16"/>
      <c r="K1044" s="14"/>
      <c r="L1044" s="12">
        <f t="shared" si="48"/>
        <v>0</v>
      </c>
      <c r="M1044" s="12" t="str">
        <f t="shared" si="49"/>
        <v/>
      </c>
      <c r="N1044" s="13">
        <f t="shared" si="50"/>
        <v>0</v>
      </c>
      <c r="O1044" s="3"/>
      <c r="P1044" s="3"/>
      <c r="Q1044" s="3"/>
    </row>
    <row r="1045" spans="1:17" x14ac:dyDescent="0.2">
      <c r="A1045" s="3">
        <f>IF(ISERROR(VLOOKUP(B1045,Catalogo!$A$2:$B$415,2,0)),0,(VLOOKUP(B1045,Catalogo!$A$2:$B$415,2,0)))</f>
        <v>0</v>
      </c>
      <c r="B1045" s="16"/>
      <c r="C1045" s="14"/>
      <c r="D1045" s="14"/>
      <c r="E1045" s="14"/>
      <c r="F1045" s="15"/>
      <c r="G1045" s="14"/>
      <c r="H1045" s="14"/>
      <c r="I1045" s="14"/>
      <c r="J1045" s="16"/>
      <c r="K1045" s="14"/>
      <c r="L1045" s="12">
        <f t="shared" si="48"/>
        <v>0</v>
      </c>
      <c r="M1045" s="12" t="str">
        <f t="shared" si="49"/>
        <v/>
      </c>
      <c r="N1045" s="13">
        <f t="shared" si="50"/>
        <v>0</v>
      </c>
      <c r="O1045" s="3"/>
      <c r="P1045" s="3"/>
      <c r="Q1045" s="3"/>
    </row>
    <row r="1046" spans="1:17" x14ac:dyDescent="0.2">
      <c r="A1046" s="3">
        <f>IF(ISERROR(VLOOKUP(B1046,Catalogo!$A$2:$B$415,2,0)),0,(VLOOKUP(B1046,Catalogo!$A$2:$B$415,2,0)))</f>
        <v>0</v>
      </c>
      <c r="B1046" s="16"/>
      <c r="C1046" s="14"/>
      <c r="D1046" s="14"/>
      <c r="E1046" s="14"/>
      <c r="F1046" s="15"/>
      <c r="G1046" s="14"/>
      <c r="H1046" s="14"/>
      <c r="I1046" s="14"/>
      <c r="J1046" s="16"/>
      <c r="K1046" s="14"/>
      <c r="L1046" s="12">
        <f t="shared" si="48"/>
        <v>0</v>
      </c>
      <c r="M1046" s="12" t="str">
        <f t="shared" si="49"/>
        <v/>
      </c>
      <c r="N1046" s="13">
        <f t="shared" si="50"/>
        <v>0</v>
      </c>
      <c r="O1046" s="3"/>
      <c r="P1046" s="3"/>
      <c r="Q1046" s="3"/>
    </row>
    <row r="1047" spans="1:17" x14ac:dyDescent="0.2">
      <c r="A1047" s="3">
        <f>IF(ISERROR(VLOOKUP(B1047,Catalogo!$A$2:$B$415,2,0)),0,(VLOOKUP(B1047,Catalogo!$A$2:$B$415,2,0)))</f>
        <v>0</v>
      </c>
      <c r="B1047" s="14"/>
      <c r="C1047" s="14"/>
      <c r="D1047" s="14"/>
      <c r="E1047" s="14"/>
      <c r="F1047" s="15"/>
      <c r="G1047" s="14"/>
      <c r="H1047" s="14"/>
      <c r="I1047" s="14"/>
      <c r="J1047" s="16"/>
      <c r="K1047" s="14"/>
      <c r="L1047" s="12">
        <f t="shared" si="48"/>
        <v>0</v>
      </c>
      <c r="M1047" s="12" t="str">
        <f t="shared" si="49"/>
        <v/>
      </c>
      <c r="N1047" s="13">
        <f t="shared" si="50"/>
        <v>0</v>
      </c>
      <c r="O1047" s="3"/>
      <c r="P1047" s="3"/>
      <c r="Q1047" s="3"/>
    </row>
    <row r="1048" spans="1:17" x14ac:dyDescent="0.2">
      <c r="A1048" s="3">
        <f>IF(ISERROR(VLOOKUP(B1048,Catalogo!$A$2:$B$415,2,0)),0,(VLOOKUP(B1048,Catalogo!$A$2:$B$415,2,0)))</f>
        <v>0</v>
      </c>
      <c r="B1048" s="14"/>
      <c r="C1048" s="14"/>
      <c r="D1048" s="14"/>
      <c r="E1048" s="14"/>
      <c r="F1048" s="15"/>
      <c r="G1048" s="14"/>
      <c r="H1048" s="14"/>
      <c r="I1048" s="14"/>
      <c r="J1048" s="16"/>
      <c r="K1048" s="14"/>
      <c r="L1048" s="12">
        <f t="shared" si="48"/>
        <v>0</v>
      </c>
      <c r="M1048" s="12" t="str">
        <f t="shared" si="49"/>
        <v/>
      </c>
      <c r="N1048" s="13">
        <f t="shared" si="50"/>
        <v>0</v>
      </c>
      <c r="O1048" s="3"/>
      <c r="P1048" s="3"/>
      <c r="Q1048" s="3"/>
    </row>
    <row r="1049" spans="1:17" x14ac:dyDescent="0.2">
      <c r="A1049" s="3">
        <f>IF(ISERROR(VLOOKUP(B1049,Catalogo!$A$2:$B$415,2,0)),0,(VLOOKUP(B1049,Catalogo!$A$2:$B$415,2,0)))</f>
        <v>0</v>
      </c>
      <c r="B1049" s="14"/>
      <c r="C1049" s="14"/>
      <c r="D1049" s="14"/>
      <c r="E1049" s="14"/>
      <c r="F1049" s="15"/>
      <c r="G1049" s="14"/>
      <c r="H1049" s="14"/>
      <c r="I1049" s="14"/>
      <c r="J1049" s="16"/>
      <c r="K1049" s="14"/>
      <c r="L1049" s="12">
        <f t="shared" si="48"/>
        <v>0</v>
      </c>
      <c r="M1049" s="12" t="str">
        <f t="shared" si="49"/>
        <v/>
      </c>
      <c r="N1049" s="13">
        <f t="shared" si="50"/>
        <v>0</v>
      </c>
      <c r="O1049" s="3"/>
      <c r="P1049" s="3"/>
      <c r="Q1049" s="3"/>
    </row>
    <row r="1050" spans="1:17" x14ac:dyDescent="0.2">
      <c r="A1050" s="3">
        <f>IF(ISERROR(VLOOKUP(B1050,Catalogo!$A$2:$B$415,2,0)),0,(VLOOKUP(B1050,Catalogo!$A$2:$B$415,2,0)))</f>
        <v>0</v>
      </c>
      <c r="B1050" s="16"/>
      <c r="C1050" s="14"/>
      <c r="D1050" s="14"/>
      <c r="E1050" s="14"/>
      <c r="F1050" s="15"/>
      <c r="G1050" s="14"/>
      <c r="H1050" s="14"/>
      <c r="I1050" s="14"/>
      <c r="J1050" s="16"/>
      <c r="K1050" s="14"/>
      <c r="L1050" s="12">
        <f t="shared" si="48"/>
        <v>0</v>
      </c>
      <c r="M1050" s="12" t="str">
        <f t="shared" si="49"/>
        <v/>
      </c>
      <c r="N1050" s="13">
        <f t="shared" si="50"/>
        <v>0</v>
      </c>
      <c r="O1050" s="3"/>
      <c r="P1050" s="3"/>
      <c r="Q1050" s="3"/>
    </row>
    <row r="1051" spans="1:17" x14ac:dyDescent="0.2">
      <c r="A1051" s="3">
        <f>IF(ISERROR(VLOOKUP(B1051,Catalogo!$A$2:$B$415,2,0)),0,(VLOOKUP(B1051,Catalogo!$A$2:$B$415,2,0)))</f>
        <v>0</v>
      </c>
      <c r="B1051" s="16"/>
      <c r="C1051" s="14"/>
      <c r="D1051" s="14"/>
      <c r="E1051" s="14"/>
      <c r="F1051" s="15"/>
      <c r="G1051" s="14"/>
      <c r="H1051" s="14"/>
      <c r="I1051" s="14"/>
      <c r="J1051" s="16"/>
      <c r="K1051" s="14"/>
      <c r="L1051" s="12">
        <f t="shared" si="48"/>
        <v>0</v>
      </c>
      <c r="M1051" s="12" t="str">
        <f t="shared" si="49"/>
        <v/>
      </c>
      <c r="N1051" s="13">
        <f t="shared" si="50"/>
        <v>0</v>
      </c>
      <c r="O1051" s="3"/>
      <c r="P1051" s="3"/>
      <c r="Q1051" s="3"/>
    </row>
    <row r="1052" spans="1:17" x14ac:dyDescent="0.2">
      <c r="A1052" s="3">
        <f>IF(ISERROR(VLOOKUP(B1052,Catalogo!$A$2:$B$415,2,0)),0,(VLOOKUP(B1052,Catalogo!$A$2:$B$415,2,0)))</f>
        <v>0</v>
      </c>
      <c r="B1052" s="16"/>
      <c r="C1052" s="14"/>
      <c r="D1052" s="14"/>
      <c r="E1052" s="14"/>
      <c r="F1052" s="15"/>
      <c r="G1052" s="14"/>
      <c r="H1052" s="14"/>
      <c r="I1052" s="14"/>
      <c r="J1052" s="16"/>
      <c r="K1052" s="14"/>
      <c r="L1052" s="12">
        <f t="shared" si="48"/>
        <v>0</v>
      </c>
      <c r="M1052" s="12" t="str">
        <f t="shared" si="49"/>
        <v/>
      </c>
      <c r="N1052" s="13">
        <f t="shared" si="50"/>
        <v>0</v>
      </c>
      <c r="O1052" s="3"/>
      <c r="P1052" s="3"/>
      <c r="Q1052" s="3"/>
    </row>
    <row r="1053" spans="1:17" x14ac:dyDescent="0.2">
      <c r="A1053" s="3">
        <f>IF(ISERROR(VLOOKUP(B1053,Catalogo!$A$2:$B$415,2,0)),0,(VLOOKUP(B1053,Catalogo!$A$2:$B$415,2,0)))</f>
        <v>0</v>
      </c>
      <c r="B1053" s="16"/>
      <c r="C1053" s="14"/>
      <c r="D1053" s="14"/>
      <c r="E1053" s="14"/>
      <c r="F1053" s="15"/>
      <c r="G1053" s="14"/>
      <c r="H1053" s="14"/>
      <c r="I1053" s="14"/>
      <c r="J1053" s="16"/>
      <c r="K1053" s="14"/>
      <c r="L1053" s="12">
        <f t="shared" si="48"/>
        <v>0</v>
      </c>
      <c r="M1053" s="12" t="str">
        <f t="shared" si="49"/>
        <v/>
      </c>
      <c r="N1053" s="13">
        <f t="shared" si="50"/>
        <v>0</v>
      </c>
      <c r="O1053" s="3"/>
      <c r="P1053" s="3"/>
      <c r="Q1053" s="3"/>
    </row>
    <row r="1054" spans="1:17" x14ac:dyDescent="0.2">
      <c r="A1054" s="3">
        <f>IF(ISERROR(VLOOKUP(B1054,Catalogo!$A$2:$B$415,2,0)),0,(VLOOKUP(B1054,Catalogo!$A$2:$B$415,2,0)))</f>
        <v>0</v>
      </c>
      <c r="B1054" s="16"/>
      <c r="C1054" s="14"/>
      <c r="D1054" s="14"/>
      <c r="E1054" s="14"/>
      <c r="F1054" s="15"/>
      <c r="G1054" s="14"/>
      <c r="H1054" s="14"/>
      <c r="I1054" s="14"/>
      <c r="J1054" s="16"/>
      <c r="K1054" s="14"/>
      <c r="L1054" s="12">
        <f t="shared" si="48"/>
        <v>0</v>
      </c>
      <c r="M1054" s="12" t="str">
        <f t="shared" si="49"/>
        <v/>
      </c>
      <c r="N1054" s="13">
        <f t="shared" si="50"/>
        <v>0</v>
      </c>
      <c r="O1054" s="3"/>
      <c r="P1054" s="3"/>
      <c r="Q1054" s="3"/>
    </row>
    <row r="1055" spans="1:17" x14ac:dyDescent="0.2">
      <c r="A1055" s="3">
        <f>IF(ISERROR(VLOOKUP(B1055,Catalogo!$A$2:$B$415,2,0)),0,(VLOOKUP(B1055,Catalogo!$A$2:$B$415,2,0)))</f>
        <v>0</v>
      </c>
      <c r="B1055" s="16"/>
      <c r="C1055" s="14"/>
      <c r="D1055" s="14"/>
      <c r="E1055" s="14"/>
      <c r="F1055" s="15"/>
      <c r="G1055" s="14"/>
      <c r="H1055" s="14"/>
      <c r="I1055" s="14"/>
      <c r="J1055" s="16"/>
      <c r="K1055" s="14"/>
      <c r="L1055" s="12">
        <f t="shared" si="48"/>
        <v>0</v>
      </c>
      <c r="M1055" s="12" t="str">
        <f t="shared" si="49"/>
        <v/>
      </c>
      <c r="N1055" s="13">
        <f t="shared" si="50"/>
        <v>0</v>
      </c>
      <c r="O1055" s="3"/>
      <c r="P1055" s="3"/>
      <c r="Q1055" s="3"/>
    </row>
    <row r="1056" spans="1:17" x14ac:dyDescent="0.2">
      <c r="A1056" s="3">
        <f>IF(ISERROR(VLOOKUP(B1056,Catalogo!$A$2:$B$415,2,0)),0,(VLOOKUP(B1056,Catalogo!$A$2:$B$415,2,0)))</f>
        <v>0</v>
      </c>
      <c r="B1056" s="16"/>
      <c r="C1056" s="14"/>
      <c r="D1056" s="14"/>
      <c r="E1056" s="14"/>
      <c r="F1056" s="15"/>
      <c r="G1056" s="14"/>
      <c r="H1056" s="14"/>
      <c r="I1056" s="14"/>
      <c r="J1056" s="16"/>
      <c r="K1056" s="14"/>
      <c r="L1056" s="12">
        <f t="shared" si="48"/>
        <v>0</v>
      </c>
      <c r="M1056" s="12" t="str">
        <f t="shared" si="49"/>
        <v/>
      </c>
      <c r="N1056" s="13">
        <f t="shared" si="50"/>
        <v>0</v>
      </c>
      <c r="O1056" s="3"/>
      <c r="P1056" s="3"/>
      <c r="Q1056" s="3"/>
    </row>
    <row r="1057" spans="1:17" x14ac:dyDescent="0.2">
      <c r="A1057" s="3">
        <f>IF(ISERROR(VLOOKUP(B1057,Catalogo!$A$2:$B$415,2,0)),0,(VLOOKUP(B1057,Catalogo!$A$2:$B$415,2,0)))</f>
        <v>0</v>
      </c>
      <c r="B1057" s="16"/>
      <c r="C1057" s="14"/>
      <c r="D1057" s="14"/>
      <c r="E1057" s="14"/>
      <c r="F1057" s="15"/>
      <c r="G1057" s="14"/>
      <c r="H1057" s="14"/>
      <c r="I1057" s="14"/>
      <c r="J1057" s="16"/>
      <c r="K1057" s="14"/>
      <c r="L1057" s="12">
        <f t="shared" si="48"/>
        <v>0</v>
      </c>
      <c r="M1057" s="12" t="str">
        <f t="shared" si="49"/>
        <v/>
      </c>
      <c r="N1057" s="13">
        <f t="shared" si="50"/>
        <v>0</v>
      </c>
      <c r="O1057" s="3"/>
      <c r="P1057" s="3"/>
      <c r="Q1057" s="3"/>
    </row>
    <row r="1058" spans="1:17" x14ac:dyDescent="0.2">
      <c r="A1058" s="3">
        <f>IF(ISERROR(VLOOKUP(B1058,Catalogo!$A$2:$B$415,2,0)),0,(VLOOKUP(B1058,Catalogo!$A$2:$B$415,2,0)))</f>
        <v>0</v>
      </c>
      <c r="B1058" s="16"/>
      <c r="C1058" s="14"/>
      <c r="D1058" s="14"/>
      <c r="E1058" s="14"/>
      <c r="F1058" s="15"/>
      <c r="G1058" s="14"/>
      <c r="H1058" s="14"/>
      <c r="I1058" s="14"/>
      <c r="J1058" s="16"/>
      <c r="K1058" s="14"/>
      <c r="L1058" s="12">
        <f t="shared" si="48"/>
        <v>0</v>
      </c>
      <c r="M1058" s="12" t="str">
        <f t="shared" si="49"/>
        <v/>
      </c>
      <c r="N1058" s="13">
        <f t="shared" si="50"/>
        <v>0</v>
      </c>
      <c r="O1058" s="3"/>
      <c r="P1058" s="3"/>
      <c r="Q1058" s="3"/>
    </row>
    <row r="1059" spans="1:17" x14ac:dyDescent="0.2">
      <c r="A1059" s="3">
        <f>IF(ISERROR(VLOOKUP(B1059,Catalogo!$A$2:$B$415,2,0)),0,(VLOOKUP(B1059,Catalogo!$A$2:$B$415,2,0)))</f>
        <v>0</v>
      </c>
      <c r="B1059" s="16"/>
      <c r="C1059" s="14"/>
      <c r="D1059" s="14"/>
      <c r="E1059" s="14"/>
      <c r="F1059" s="15"/>
      <c r="G1059" s="14"/>
      <c r="H1059" s="14"/>
      <c r="I1059" s="14"/>
      <c r="J1059" s="16"/>
      <c r="K1059" s="14"/>
      <c r="L1059" s="12">
        <f t="shared" si="48"/>
        <v>0</v>
      </c>
      <c r="M1059" s="12" t="str">
        <f t="shared" si="49"/>
        <v/>
      </c>
      <c r="N1059" s="13">
        <f t="shared" si="50"/>
        <v>0</v>
      </c>
      <c r="O1059" s="3"/>
      <c r="P1059" s="3"/>
      <c r="Q1059" s="3"/>
    </row>
    <row r="1060" spans="1:17" x14ac:dyDescent="0.2">
      <c r="A1060" s="3">
        <f>IF(ISERROR(VLOOKUP(B1060,Catalogo!$A$2:$B$415,2,0)),0,(VLOOKUP(B1060,Catalogo!$A$2:$B$415,2,0)))</f>
        <v>0</v>
      </c>
      <c r="B1060" s="16"/>
      <c r="C1060" s="14"/>
      <c r="D1060" s="14"/>
      <c r="E1060" s="14"/>
      <c r="F1060" s="15"/>
      <c r="G1060" s="14"/>
      <c r="H1060" s="14"/>
      <c r="I1060" s="14"/>
      <c r="J1060" s="16"/>
      <c r="K1060" s="14"/>
      <c r="L1060" s="12">
        <f t="shared" si="48"/>
        <v>0</v>
      </c>
      <c r="M1060" s="12" t="str">
        <f t="shared" si="49"/>
        <v/>
      </c>
      <c r="N1060" s="13">
        <f t="shared" si="50"/>
        <v>0</v>
      </c>
      <c r="O1060" s="3"/>
      <c r="P1060" s="3"/>
      <c r="Q1060" s="3"/>
    </row>
    <row r="1061" spans="1:17" x14ac:dyDescent="0.2">
      <c r="A1061" s="3">
        <f>IF(ISERROR(VLOOKUP(B1061,Catalogo!$A$2:$B$415,2,0)),0,(VLOOKUP(B1061,Catalogo!$A$2:$B$415,2,0)))</f>
        <v>0</v>
      </c>
      <c r="B1061" s="16"/>
      <c r="C1061" s="14"/>
      <c r="D1061" s="14"/>
      <c r="E1061" s="14"/>
      <c r="F1061" s="15"/>
      <c r="G1061" s="14"/>
      <c r="H1061" s="14"/>
      <c r="I1061" s="14"/>
      <c r="J1061" s="16"/>
      <c r="K1061" s="14"/>
      <c r="L1061" s="12">
        <f t="shared" si="48"/>
        <v>0</v>
      </c>
      <c r="M1061" s="12" t="str">
        <f t="shared" si="49"/>
        <v/>
      </c>
      <c r="N1061" s="13">
        <f t="shared" si="50"/>
        <v>0</v>
      </c>
      <c r="O1061" s="3"/>
      <c r="P1061" s="3"/>
      <c r="Q1061" s="3"/>
    </row>
    <row r="1062" spans="1:17" x14ac:dyDescent="0.2">
      <c r="A1062" s="3">
        <f>IF(ISERROR(VLOOKUP(B1062,Catalogo!$A$2:$B$415,2,0)),0,(VLOOKUP(B1062,Catalogo!$A$2:$B$415,2,0)))</f>
        <v>0</v>
      </c>
      <c r="B1062" s="16"/>
      <c r="C1062" s="14"/>
      <c r="D1062" s="14"/>
      <c r="E1062" s="14"/>
      <c r="F1062" s="15"/>
      <c r="G1062" s="14"/>
      <c r="H1062" s="14"/>
      <c r="I1062" s="14"/>
      <c r="J1062" s="16"/>
      <c r="K1062" s="14"/>
      <c r="L1062" s="12">
        <f t="shared" si="48"/>
        <v>0</v>
      </c>
      <c r="M1062" s="12" t="str">
        <f t="shared" si="49"/>
        <v/>
      </c>
      <c r="N1062" s="13">
        <f t="shared" si="50"/>
        <v>0</v>
      </c>
      <c r="O1062" s="3"/>
      <c r="P1062" s="3"/>
      <c r="Q1062" s="3"/>
    </row>
    <row r="1063" spans="1:17" x14ac:dyDescent="0.2">
      <c r="A1063" s="3">
        <f>IF(ISERROR(VLOOKUP(B1063,Catalogo!$A$2:$B$415,2,0)),0,(VLOOKUP(B1063,Catalogo!$A$2:$B$415,2,0)))</f>
        <v>0</v>
      </c>
      <c r="B1063" s="16"/>
      <c r="C1063" s="14"/>
      <c r="D1063" s="14"/>
      <c r="E1063" s="14"/>
      <c r="F1063" s="15"/>
      <c r="G1063" s="14"/>
      <c r="H1063" s="14"/>
      <c r="I1063" s="14"/>
      <c r="J1063" s="16"/>
      <c r="K1063" s="14"/>
      <c r="L1063" s="12">
        <f t="shared" si="48"/>
        <v>0</v>
      </c>
      <c r="M1063" s="12" t="str">
        <f t="shared" si="49"/>
        <v/>
      </c>
      <c r="N1063" s="13">
        <f t="shared" si="50"/>
        <v>0</v>
      </c>
      <c r="O1063" s="3"/>
      <c r="P1063" s="3"/>
      <c r="Q1063" s="3"/>
    </row>
    <row r="1064" spans="1:17" x14ac:dyDescent="0.2">
      <c r="A1064" s="3">
        <f>IF(ISERROR(VLOOKUP(B1064,Catalogo!$A$2:$B$415,2,0)),0,(VLOOKUP(B1064,Catalogo!$A$2:$B$415,2,0)))</f>
        <v>0</v>
      </c>
      <c r="B1064" s="16"/>
      <c r="C1064" s="14"/>
      <c r="D1064" s="14"/>
      <c r="E1064" s="14"/>
      <c r="F1064" s="15"/>
      <c r="G1064" s="14"/>
      <c r="H1064" s="14"/>
      <c r="I1064" s="14"/>
      <c r="J1064" s="16"/>
      <c r="K1064" s="14"/>
      <c r="L1064" s="12">
        <f t="shared" si="48"/>
        <v>0</v>
      </c>
      <c r="M1064" s="12" t="str">
        <f t="shared" si="49"/>
        <v/>
      </c>
      <c r="N1064" s="13">
        <f t="shared" si="50"/>
        <v>0</v>
      </c>
      <c r="O1064" s="3"/>
      <c r="P1064" s="3"/>
      <c r="Q1064" s="3"/>
    </row>
    <row r="1065" spans="1:17" x14ac:dyDescent="0.2">
      <c r="A1065" s="3">
        <f>IF(ISERROR(VLOOKUP(B1065,Catalogo!$A$2:$B$415,2,0)),0,(VLOOKUP(B1065,Catalogo!$A$2:$B$415,2,0)))</f>
        <v>0</v>
      </c>
      <c r="B1065" s="16"/>
      <c r="C1065" s="14"/>
      <c r="D1065" s="14"/>
      <c r="E1065" s="14"/>
      <c r="F1065" s="15"/>
      <c r="G1065" s="14"/>
      <c r="H1065" s="14"/>
      <c r="I1065" s="14"/>
      <c r="J1065" s="16"/>
      <c r="K1065" s="14"/>
      <c r="L1065" s="12">
        <f t="shared" si="48"/>
        <v>0</v>
      </c>
      <c r="M1065" s="12" t="str">
        <f t="shared" si="49"/>
        <v/>
      </c>
      <c r="N1065" s="13">
        <f t="shared" si="50"/>
        <v>0</v>
      </c>
      <c r="O1065" s="3"/>
      <c r="P1065" s="3"/>
      <c r="Q1065" s="3"/>
    </row>
    <row r="1066" spans="1:17" x14ac:dyDescent="0.2">
      <c r="A1066" s="3">
        <f>IF(ISERROR(VLOOKUP(B1066,Catalogo!$A$2:$B$415,2,0)),0,(VLOOKUP(B1066,Catalogo!$A$2:$B$415,2,0)))</f>
        <v>0</v>
      </c>
      <c r="B1066" s="14"/>
      <c r="C1066" s="14"/>
      <c r="D1066" s="14"/>
      <c r="E1066" s="14"/>
      <c r="F1066" s="15"/>
      <c r="G1066" s="14"/>
      <c r="H1066" s="14"/>
      <c r="I1066" s="14"/>
      <c r="J1066" s="16"/>
      <c r="K1066" s="14"/>
      <c r="L1066" s="12">
        <f t="shared" si="48"/>
        <v>0</v>
      </c>
      <c r="M1066" s="12" t="str">
        <f t="shared" si="49"/>
        <v/>
      </c>
      <c r="N1066" s="13">
        <f t="shared" si="50"/>
        <v>0</v>
      </c>
      <c r="O1066" s="3"/>
      <c r="P1066" s="3"/>
      <c r="Q1066" s="3"/>
    </row>
    <row r="1067" spans="1:17" x14ac:dyDescent="0.2">
      <c r="A1067" s="3">
        <f>IF(ISERROR(VLOOKUP(B1067,Catalogo!$A$2:$B$415,2,0)),0,(VLOOKUP(B1067,Catalogo!$A$2:$B$415,2,0)))</f>
        <v>0</v>
      </c>
      <c r="B1067" s="16"/>
      <c r="C1067" s="14"/>
      <c r="D1067" s="14"/>
      <c r="E1067" s="14"/>
      <c r="F1067" s="15"/>
      <c r="G1067" s="14"/>
      <c r="H1067" s="14"/>
      <c r="I1067" s="14"/>
      <c r="J1067" s="16"/>
      <c r="K1067" s="14"/>
      <c r="L1067" s="12">
        <f t="shared" si="48"/>
        <v>0</v>
      </c>
      <c r="M1067" s="12" t="str">
        <f t="shared" si="49"/>
        <v/>
      </c>
      <c r="N1067" s="13">
        <f t="shared" si="50"/>
        <v>0</v>
      </c>
      <c r="O1067" s="3"/>
      <c r="P1067" s="3"/>
      <c r="Q1067" s="3"/>
    </row>
    <row r="1068" spans="1:17" x14ac:dyDescent="0.2">
      <c r="A1068" s="3">
        <f>IF(ISERROR(VLOOKUP(B1068,Catalogo!$A$2:$B$415,2,0)),0,(VLOOKUP(B1068,Catalogo!$A$2:$B$415,2,0)))</f>
        <v>0</v>
      </c>
      <c r="B1068" s="16"/>
      <c r="C1068" s="14"/>
      <c r="D1068" s="14"/>
      <c r="E1068" s="14"/>
      <c r="F1068" s="15"/>
      <c r="G1068" s="14"/>
      <c r="H1068" s="14"/>
      <c r="I1068" s="14"/>
      <c r="J1068" s="16"/>
      <c r="K1068" s="14"/>
      <c r="L1068" s="12">
        <f t="shared" si="48"/>
        <v>0</v>
      </c>
      <c r="M1068" s="12" t="str">
        <f t="shared" si="49"/>
        <v/>
      </c>
      <c r="N1068" s="13">
        <f t="shared" si="50"/>
        <v>0</v>
      </c>
      <c r="O1068" s="3"/>
      <c r="P1068" s="3"/>
      <c r="Q1068" s="3"/>
    </row>
    <row r="1069" spans="1:17" x14ac:dyDescent="0.2">
      <c r="A1069" s="3">
        <f>IF(ISERROR(VLOOKUP(B1069,Catalogo!$A$2:$B$415,2,0)),0,(VLOOKUP(B1069,Catalogo!$A$2:$B$415,2,0)))</f>
        <v>0</v>
      </c>
      <c r="B1069" s="16"/>
      <c r="C1069" s="14"/>
      <c r="D1069" s="14"/>
      <c r="E1069" s="14"/>
      <c r="F1069" s="15"/>
      <c r="G1069" s="14"/>
      <c r="H1069" s="14"/>
      <c r="I1069" s="14"/>
      <c r="J1069" s="16"/>
      <c r="K1069" s="14"/>
      <c r="L1069" s="12">
        <f t="shared" si="48"/>
        <v>0</v>
      </c>
      <c r="M1069" s="12" t="str">
        <f t="shared" si="49"/>
        <v/>
      </c>
      <c r="N1069" s="13">
        <f t="shared" si="50"/>
        <v>0</v>
      </c>
      <c r="O1069" s="3"/>
      <c r="P1069" s="3"/>
      <c r="Q1069" s="3"/>
    </row>
    <row r="1070" spans="1:17" x14ac:dyDescent="0.2">
      <c r="A1070" s="3">
        <f>IF(ISERROR(VLOOKUP(B1070,Catalogo!$A$2:$B$415,2,0)),0,(VLOOKUP(B1070,Catalogo!$A$2:$B$415,2,0)))</f>
        <v>0</v>
      </c>
      <c r="B1070" s="16"/>
      <c r="C1070" s="14"/>
      <c r="D1070" s="14"/>
      <c r="E1070" s="14"/>
      <c r="F1070" s="15"/>
      <c r="G1070" s="14"/>
      <c r="H1070" s="14"/>
      <c r="I1070" s="14"/>
      <c r="J1070" s="16"/>
      <c r="K1070" s="14"/>
      <c r="L1070" s="12">
        <f t="shared" si="48"/>
        <v>0</v>
      </c>
      <c r="M1070" s="12" t="str">
        <f t="shared" si="49"/>
        <v/>
      </c>
      <c r="N1070" s="13">
        <f t="shared" si="50"/>
        <v>0</v>
      </c>
      <c r="O1070" s="3"/>
      <c r="P1070" s="3"/>
      <c r="Q1070" s="3"/>
    </row>
    <row r="1071" spans="1:17" x14ac:dyDescent="0.2">
      <c r="A1071" s="3">
        <f>IF(ISERROR(VLOOKUP(B1071,Catalogo!$A$2:$B$415,2,0)),0,(VLOOKUP(B1071,Catalogo!$A$2:$B$415,2,0)))</f>
        <v>0</v>
      </c>
      <c r="B1071" s="16"/>
      <c r="C1071" s="14"/>
      <c r="D1071" s="14"/>
      <c r="E1071" s="14"/>
      <c r="F1071" s="15"/>
      <c r="G1071" s="14"/>
      <c r="H1071" s="14"/>
      <c r="I1071" s="14"/>
      <c r="J1071" s="16"/>
      <c r="K1071" s="14"/>
      <c r="L1071" s="12">
        <f t="shared" si="48"/>
        <v>0</v>
      </c>
      <c r="M1071" s="12" t="str">
        <f t="shared" si="49"/>
        <v/>
      </c>
      <c r="N1071" s="13">
        <f t="shared" si="50"/>
        <v>0</v>
      </c>
      <c r="O1071" s="3"/>
      <c r="P1071" s="3"/>
      <c r="Q1071" s="3"/>
    </row>
    <row r="1072" spans="1:17" x14ac:dyDescent="0.2">
      <c r="A1072" s="3">
        <f>IF(ISERROR(VLOOKUP(B1072,Catalogo!$A$2:$B$415,2,0)),0,(VLOOKUP(B1072,Catalogo!$A$2:$B$415,2,0)))</f>
        <v>0</v>
      </c>
      <c r="B1072" s="16"/>
      <c r="C1072" s="14"/>
      <c r="D1072" s="14"/>
      <c r="E1072" s="14"/>
      <c r="F1072" s="15"/>
      <c r="G1072" s="14"/>
      <c r="H1072" s="14"/>
      <c r="I1072" s="14"/>
      <c r="J1072" s="16"/>
      <c r="K1072" s="14"/>
      <c r="L1072" s="12">
        <f t="shared" si="48"/>
        <v>0</v>
      </c>
      <c r="M1072" s="12" t="str">
        <f t="shared" si="49"/>
        <v/>
      </c>
      <c r="N1072" s="13">
        <f t="shared" si="50"/>
        <v>0</v>
      </c>
      <c r="O1072" s="3"/>
      <c r="P1072" s="3"/>
      <c r="Q1072" s="3"/>
    </row>
    <row r="1073" spans="1:17" x14ac:dyDescent="0.2">
      <c r="A1073" s="3">
        <f>IF(ISERROR(VLOOKUP(B1073,Catalogo!$A$2:$B$415,2,0)),0,(VLOOKUP(B1073,Catalogo!$A$2:$B$415,2,0)))</f>
        <v>0</v>
      </c>
      <c r="B1073" s="16"/>
      <c r="C1073" s="14"/>
      <c r="D1073" s="14"/>
      <c r="E1073" s="14"/>
      <c r="F1073" s="15"/>
      <c r="G1073" s="14"/>
      <c r="H1073" s="14"/>
      <c r="I1073" s="14"/>
      <c r="J1073" s="16"/>
      <c r="K1073" s="14"/>
      <c r="L1073" s="12">
        <f t="shared" si="48"/>
        <v>0</v>
      </c>
      <c r="M1073" s="12" t="str">
        <f t="shared" si="49"/>
        <v/>
      </c>
      <c r="N1073" s="13">
        <f t="shared" si="50"/>
        <v>0</v>
      </c>
      <c r="O1073" s="3"/>
      <c r="P1073" s="3"/>
      <c r="Q1073" s="3"/>
    </row>
    <row r="1074" spans="1:17" x14ac:dyDescent="0.2">
      <c r="A1074" s="3">
        <f>IF(ISERROR(VLOOKUP(B1074,Catalogo!$A$2:$B$415,2,0)),0,(VLOOKUP(B1074,Catalogo!$A$2:$B$415,2,0)))</f>
        <v>0</v>
      </c>
      <c r="B1074" s="16"/>
      <c r="C1074" s="14"/>
      <c r="D1074" s="14"/>
      <c r="E1074" s="14"/>
      <c r="F1074" s="15"/>
      <c r="G1074" s="14"/>
      <c r="H1074" s="14"/>
      <c r="I1074" s="14"/>
      <c r="J1074" s="16"/>
      <c r="K1074" s="14"/>
      <c r="L1074" s="12">
        <f t="shared" si="48"/>
        <v>0</v>
      </c>
      <c r="M1074" s="12" t="str">
        <f t="shared" si="49"/>
        <v/>
      </c>
      <c r="N1074" s="13">
        <f t="shared" si="50"/>
        <v>0</v>
      </c>
      <c r="O1074" s="3"/>
      <c r="P1074" s="3"/>
      <c r="Q1074" s="3"/>
    </row>
    <row r="1075" spans="1:17" x14ac:dyDescent="0.2">
      <c r="A1075" s="3">
        <f>IF(ISERROR(VLOOKUP(B1075,Catalogo!$A$2:$B$415,2,0)),0,(VLOOKUP(B1075,Catalogo!$A$2:$B$415,2,0)))</f>
        <v>0</v>
      </c>
      <c r="B1075" s="16"/>
      <c r="C1075" s="14"/>
      <c r="D1075" s="14"/>
      <c r="E1075" s="14"/>
      <c r="F1075" s="15"/>
      <c r="G1075" s="14"/>
      <c r="H1075" s="14"/>
      <c r="I1075" s="14"/>
      <c r="J1075" s="16"/>
      <c r="K1075" s="14"/>
      <c r="L1075" s="12">
        <f t="shared" si="48"/>
        <v>0</v>
      </c>
      <c r="M1075" s="12" t="str">
        <f t="shared" si="49"/>
        <v/>
      </c>
      <c r="N1075" s="13">
        <f t="shared" si="50"/>
        <v>0</v>
      </c>
      <c r="O1075" s="3"/>
      <c r="P1075" s="3"/>
      <c r="Q1075" s="3"/>
    </row>
    <row r="1076" spans="1:17" x14ac:dyDescent="0.2">
      <c r="A1076" s="3">
        <f>IF(ISERROR(VLOOKUP(B1076,Catalogo!$A$2:$B$415,2,0)),0,(VLOOKUP(B1076,Catalogo!$A$2:$B$415,2,0)))</f>
        <v>0</v>
      </c>
      <c r="B1076" s="16"/>
      <c r="C1076" s="14"/>
      <c r="D1076" s="14"/>
      <c r="E1076" s="14"/>
      <c r="F1076" s="15"/>
      <c r="G1076" s="14"/>
      <c r="H1076" s="14"/>
      <c r="I1076" s="14"/>
      <c r="J1076" s="16"/>
      <c r="K1076" s="14"/>
      <c r="L1076" s="12">
        <f t="shared" si="48"/>
        <v>0</v>
      </c>
      <c r="M1076" s="12" t="str">
        <f t="shared" si="49"/>
        <v/>
      </c>
      <c r="N1076" s="13">
        <f t="shared" si="50"/>
        <v>0</v>
      </c>
      <c r="O1076" s="3"/>
      <c r="P1076" s="3"/>
      <c r="Q1076" s="3"/>
    </row>
    <row r="1077" spans="1:17" x14ac:dyDescent="0.2">
      <c r="A1077" s="3">
        <f>IF(ISERROR(VLOOKUP(B1077,Catalogo!$A$2:$B$415,2,0)),0,(VLOOKUP(B1077,Catalogo!$A$2:$B$415,2,0)))</f>
        <v>0</v>
      </c>
      <c r="B1077" s="16"/>
      <c r="C1077" s="14"/>
      <c r="D1077" s="14"/>
      <c r="E1077" s="14"/>
      <c r="F1077" s="15"/>
      <c r="G1077" s="14"/>
      <c r="H1077" s="14"/>
      <c r="I1077" s="14"/>
      <c r="J1077" s="16"/>
      <c r="K1077" s="14"/>
      <c r="L1077" s="12">
        <f t="shared" si="48"/>
        <v>0</v>
      </c>
      <c r="M1077" s="12" t="str">
        <f t="shared" si="49"/>
        <v/>
      </c>
      <c r="N1077" s="13">
        <f t="shared" si="50"/>
        <v>0</v>
      </c>
      <c r="O1077" s="3"/>
      <c r="P1077" s="3"/>
      <c r="Q1077" s="3"/>
    </row>
    <row r="1078" spans="1:17" x14ac:dyDescent="0.2">
      <c r="A1078" s="3">
        <f>IF(ISERROR(VLOOKUP(B1078,Catalogo!$A$2:$B$415,2,0)),0,(VLOOKUP(B1078,Catalogo!$A$2:$B$415,2,0)))</f>
        <v>0</v>
      </c>
      <c r="B1078" s="16"/>
      <c r="C1078" s="14"/>
      <c r="D1078" s="14"/>
      <c r="E1078" s="14"/>
      <c r="F1078" s="15"/>
      <c r="G1078" s="14"/>
      <c r="H1078" s="14"/>
      <c r="I1078" s="14"/>
      <c r="J1078" s="16"/>
      <c r="K1078" s="14"/>
      <c r="L1078" s="12">
        <f t="shared" si="48"/>
        <v>0</v>
      </c>
      <c r="M1078" s="12" t="str">
        <f t="shared" si="49"/>
        <v/>
      </c>
      <c r="N1078" s="13">
        <f t="shared" si="50"/>
        <v>0</v>
      </c>
      <c r="O1078" s="3"/>
      <c r="P1078" s="3"/>
      <c r="Q1078" s="3"/>
    </row>
    <row r="1079" spans="1:17" x14ac:dyDescent="0.2">
      <c r="A1079" s="3">
        <f>IF(ISERROR(VLOOKUP(B1079,Catalogo!$A$2:$B$415,2,0)),0,(VLOOKUP(B1079,Catalogo!$A$2:$B$415,2,0)))</f>
        <v>0</v>
      </c>
      <c r="B1079" s="16"/>
      <c r="C1079" s="14"/>
      <c r="D1079" s="14"/>
      <c r="E1079" s="14"/>
      <c r="F1079" s="15"/>
      <c r="G1079" s="14"/>
      <c r="H1079" s="14"/>
      <c r="I1079" s="14"/>
      <c r="J1079" s="16"/>
      <c r="K1079" s="14"/>
      <c r="L1079" s="12">
        <f t="shared" si="48"/>
        <v>0</v>
      </c>
      <c r="M1079" s="12" t="str">
        <f t="shared" si="49"/>
        <v/>
      </c>
      <c r="N1079" s="13">
        <f t="shared" si="50"/>
        <v>0</v>
      </c>
      <c r="O1079" s="3"/>
      <c r="P1079" s="3"/>
      <c r="Q1079" s="3"/>
    </row>
    <row r="1080" spans="1:17" x14ac:dyDescent="0.2">
      <c r="A1080" s="3">
        <f>IF(ISERROR(VLOOKUP(B1080,Catalogo!$A$2:$B$415,2,0)),0,(VLOOKUP(B1080,Catalogo!$A$2:$B$415,2,0)))</f>
        <v>0</v>
      </c>
      <c r="B1080" s="16"/>
      <c r="C1080" s="14"/>
      <c r="D1080" s="14"/>
      <c r="E1080" s="14"/>
      <c r="F1080" s="15"/>
      <c r="G1080" s="14"/>
      <c r="H1080" s="14"/>
      <c r="I1080" s="14"/>
      <c r="J1080" s="16"/>
      <c r="K1080" s="14"/>
      <c r="L1080" s="12">
        <f t="shared" si="48"/>
        <v>0</v>
      </c>
      <c r="M1080" s="12" t="str">
        <f t="shared" si="49"/>
        <v/>
      </c>
      <c r="N1080" s="13">
        <f t="shared" si="50"/>
        <v>0</v>
      </c>
      <c r="O1080" s="3"/>
      <c r="P1080" s="3"/>
      <c r="Q1080" s="3"/>
    </row>
    <row r="1081" spans="1:17" x14ac:dyDescent="0.2">
      <c r="A1081" s="3">
        <f>IF(ISERROR(VLOOKUP(B1081,Catalogo!$A$2:$B$415,2,0)),0,(VLOOKUP(B1081,Catalogo!$A$2:$B$415,2,0)))</f>
        <v>0</v>
      </c>
      <c r="B1081" s="16"/>
      <c r="C1081" s="14"/>
      <c r="D1081" s="14"/>
      <c r="E1081" s="14"/>
      <c r="F1081" s="15"/>
      <c r="G1081" s="14"/>
      <c r="H1081" s="14"/>
      <c r="I1081" s="14"/>
      <c r="J1081" s="16"/>
      <c r="K1081" s="14"/>
      <c r="L1081" s="12">
        <f t="shared" si="48"/>
        <v>0</v>
      </c>
      <c r="M1081" s="12" t="str">
        <f t="shared" si="49"/>
        <v/>
      </c>
      <c r="N1081" s="13">
        <f t="shared" si="50"/>
        <v>0</v>
      </c>
      <c r="O1081" s="3"/>
      <c r="P1081" s="3"/>
      <c r="Q1081" s="3"/>
    </row>
    <row r="1082" spans="1:17" x14ac:dyDescent="0.2">
      <c r="A1082" s="3">
        <f>IF(ISERROR(VLOOKUP(B1082,Catalogo!$A$2:$B$415,2,0)),0,(VLOOKUP(B1082,Catalogo!$A$2:$B$415,2,0)))</f>
        <v>0</v>
      </c>
      <c r="B1082" s="16"/>
      <c r="C1082" s="14"/>
      <c r="D1082" s="14"/>
      <c r="E1082" s="14"/>
      <c r="F1082" s="15"/>
      <c r="G1082" s="14"/>
      <c r="H1082" s="14"/>
      <c r="I1082" s="14"/>
      <c r="J1082" s="16"/>
      <c r="K1082" s="14"/>
      <c r="L1082" s="12">
        <f t="shared" si="48"/>
        <v>0</v>
      </c>
      <c r="M1082" s="12" t="str">
        <f t="shared" si="49"/>
        <v/>
      </c>
      <c r="N1082" s="13">
        <f t="shared" si="50"/>
        <v>0</v>
      </c>
      <c r="O1082" s="3"/>
      <c r="P1082" s="3"/>
      <c r="Q1082" s="3"/>
    </row>
    <row r="1083" spans="1:17" x14ac:dyDescent="0.2">
      <c r="A1083" s="3">
        <f>IF(ISERROR(VLOOKUP(B1083,Catalogo!$A$2:$B$415,2,0)),0,(VLOOKUP(B1083,Catalogo!$A$2:$B$415,2,0)))</f>
        <v>0</v>
      </c>
      <c r="B1083" s="16"/>
      <c r="C1083" s="14"/>
      <c r="D1083" s="14"/>
      <c r="E1083" s="14"/>
      <c r="F1083" s="15"/>
      <c r="G1083" s="14"/>
      <c r="H1083" s="14"/>
      <c r="I1083" s="14"/>
      <c r="J1083" s="16"/>
      <c r="K1083" s="14"/>
      <c r="L1083" s="12">
        <f t="shared" si="48"/>
        <v>0</v>
      </c>
      <c r="M1083" s="12" t="str">
        <f t="shared" si="49"/>
        <v/>
      </c>
      <c r="N1083" s="13">
        <f t="shared" si="50"/>
        <v>0</v>
      </c>
      <c r="O1083" s="3"/>
      <c r="P1083" s="3"/>
      <c r="Q1083" s="3"/>
    </row>
    <row r="1084" spans="1:17" x14ac:dyDescent="0.2">
      <c r="A1084" s="3">
        <f>IF(ISERROR(VLOOKUP(B1084,Catalogo!$A$2:$B$415,2,0)),0,(VLOOKUP(B1084,Catalogo!$A$2:$B$415,2,0)))</f>
        <v>0</v>
      </c>
      <c r="B1084" s="16"/>
      <c r="C1084" s="14"/>
      <c r="D1084" s="14"/>
      <c r="E1084" s="14"/>
      <c r="F1084" s="15"/>
      <c r="G1084" s="14"/>
      <c r="H1084" s="14"/>
      <c r="I1084" s="14"/>
      <c r="J1084" s="16"/>
      <c r="K1084" s="14"/>
      <c r="L1084" s="12">
        <f t="shared" si="48"/>
        <v>0</v>
      </c>
      <c r="M1084" s="12" t="str">
        <f t="shared" si="49"/>
        <v/>
      </c>
      <c r="N1084" s="13">
        <f t="shared" si="50"/>
        <v>0</v>
      </c>
      <c r="O1084" s="3"/>
      <c r="P1084" s="3"/>
      <c r="Q1084" s="3"/>
    </row>
    <row r="1085" spans="1:17" x14ac:dyDescent="0.2">
      <c r="A1085" s="3">
        <f>IF(ISERROR(VLOOKUP(B1085,Catalogo!$A$2:$B$415,2,0)),0,(VLOOKUP(B1085,Catalogo!$A$2:$B$415,2,0)))</f>
        <v>0</v>
      </c>
      <c r="B1085" s="16"/>
      <c r="C1085" s="14"/>
      <c r="D1085" s="14"/>
      <c r="E1085" s="14"/>
      <c r="F1085" s="15"/>
      <c r="G1085" s="14"/>
      <c r="H1085" s="14"/>
      <c r="I1085" s="14"/>
      <c r="J1085" s="16"/>
      <c r="K1085" s="14"/>
      <c r="L1085" s="12">
        <f t="shared" si="48"/>
        <v>0</v>
      </c>
      <c r="M1085" s="12" t="str">
        <f t="shared" si="49"/>
        <v/>
      </c>
      <c r="N1085" s="13">
        <f t="shared" si="50"/>
        <v>0</v>
      </c>
      <c r="O1085" s="3"/>
      <c r="P1085" s="3"/>
      <c r="Q1085" s="3"/>
    </row>
    <row r="1086" spans="1:17" x14ac:dyDescent="0.2">
      <c r="A1086" s="3">
        <f>IF(ISERROR(VLOOKUP(B1086,Catalogo!$A$2:$B$415,2,0)),0,(VLOOKUP(B1086,Catalogo!$A$2:$B$415,2,0)))</f>
        <v>0</v>
      </c>
      <c r="B1086" s="16"/>
      <c r="C1086" s="14"/>
      <c r="D1086" s="14"/>
      <c r="E1086" s="14"/>
      <c r="F1086" s="15"/>
      <c r="G1086" s="14"/>
      <c r="H1086" s="14"/>
      <c r="I1086" s="14"/>
      <c r="J1086" s="16"/>
      <c r="K1086" s="14"/>
      <c r="L1086" s="12">
        <f t="shared" si="48"/>
        <v>0</v>
      </c>
      <c r="M1086" s="12" t="str">
        <f t="shared" si="49"/>
        <v/>
      </c>
      <c r="N1086" s="13">
        <f t="shared" si="50"/>
        <v>0</v>
      </c>
      <c r="O1086" s="3"/>
      <c r="P1086" s="3"/>
      <c r="Q1086" s="3"/>
    </row>
    <row r="1087" spans="1:17" x14ac:dyDescent="0.2">
      <c r="A1087" s="3">
        <f>IF(ISERROR(VLOOKUP(B1087,Catalogo!$A$2:$B$415,2,0)),0,(VLOOKUP(B1087,Catalogo!$A$2:$B$415,2,0)))</f>
        <v>0</v>
      </c>
      <c r="B1087" s="16"/>
      <c r="C1087" s="14"/>
      <c r="D1087" s="14"/>
      <c r="E1087" s="14"/>
      <c r="F1087" s="15"/>
      <c r="G1087" s="14"/>
      <c r="H1087" s="14"/>
      <c r="I1087" s="14"/>
      <c r="J1087" s="16"/>
      <c r="K1087" s="14"/>
      <c r="L1087" s="12">
        <f t="shared" si="48"/>
        <v>0</v>
      </c>
      <c r="M1087" s="12" t="str">
        <f t="shared" si="49"/>
        <v/>
      </c>
      <c r="N1087" s="13">
        <f t="shared" si="50"/>
        <v>0</v>
      </c>
      <c r="O1087" s="3"/>
      <c r="P1087" s="3"/>
      <c r="Q1087" s="3"/>
    </row>
    <row r="1088" spans="1:17" x14ac:dyDescent="0.2">
      <c r="A1088" s="3">
        <f>IF(ISERROR(VLOOKUP(B1088,Catalogo!$A$2:$B$415,2,0)),0,(VLOOKUP(B1088,Catalogo!$A$2:$B$415,2,0)))</f>
        <v>0</v>
      </c>
      <c r="B1088" s="16"/>
      <c r="C1088" s="14"/>
      <c r="D1088" s="14"/>
      <c r="E1088" s="14"/>
      <c r="F1088" s="15"/>
      <c r="G1088" s="14"/>
      <c r="H1088" s="14"/>
      <c r="I1088" s="14"/>
      <c r="J1088" s="16"/>
      <c r="K1088" s="14"/>
      <c r="L1088" s="12">
        <f t="shared" si="48"/>
        <v>0</v>
      </c>
      <c r="M1088" s="12" t="str">
        <f t="shared" si="49"/>
        <v/>
      </c>
      <c r="N1088" s="13">
        <f t="shared" si="50"/>
        <v>0</v>
      </c>
      <c r="O1088" s="3"/>
      <c r="P1088" s="3"/>
      <c r="Q1088" s="3"/>
    </row>
    <row r="1089" spans="1:17" x14ac:dyDescent="0.2">
      <c r="A1089" s="3">
        <f>IF(ISERROR(VLOOKUP(B1089,Catalogo!$A$2:$B$415,2,0)),0,(VLOOKUP(B1089,Catalogo!$A$2:$B$415,2,0)))</f>
        <v>0</v>
      </c>
      <c r="B1089" s="16"/>
      <c r="C1089" s="14"/>
      <c r="D1089" s="14"/>
      <c r="E1089" s="14"/>
      <c r="F1089" s="15"/>
      <c r="G1089" s="14"/>
      <c r="H1089" s="14"/>
      <c r="I1089" s="14"/>
      <c r="J1089" s="16"/>
      <c r="K1089" s="14"/>
      <c r="L1089" s="12">
        <f t="shared" si="48"/>
        <v>0</v>
      </c>
      <c r="M1089" s="12" t="str">
        <f t="shared" si="49"/>
        <v/>
      </c>
      <c r="N1089" s="13">
        <f t="shared" si="50"/>
        <v>0</v>
      </c>
      <c r="O1089" s="3"/>
      <c r="P1089" s="3"/>
      <c r="Q1089" s="3"/>
    </row>
    <row r="1090" spans="1:17" x14ac:dyDescent="0.2">
      <c r="A1090" s="3">
        <f>IF(ISERROR(VLOOKUP(B1090,Catalogo!$A$2:$B$415,2,0)),0,(VLOOKUP(B1090,Catalogo!$A$2:$B$415,2,0)))</f>
        <v>0</v>
      </c>
      <c r="B1090" s="16"/>
      <c r="C1090" s="14"/>
      <c r="D1090" s="14"/>
      <c r="E1090" s="14"/>
      <c r="F1090" s="15"/>
      <c r="G1090" s="14"/>
      <c r="H1090" s="14"/>
      <c r="I1090" s="14"/>
      <c r="J1090" s="16"/>
      <c r="K1090" s="14"/>
      <c r="L1090" s="12">
        <f t="shared" ref="L1090:L1153" si="51">IF(A1090="Record Keeping",B1090,0)</f>
        <v>0</v>
      </c>
      <c r="M1090" s="12" t="str">
        <f t="shared" ref="M1090:M1153" si="52">LEFT(E1090,1)</f>
        <v/>
      </c>
      <c r="N1090" s="13">
        <f t="shared" ref="N1090:N1153" si="53">IF(G1090="CAN",F1090*0,IF(M1090="R",F1090*-1,F1090*1)*AND(A1090="Record Keeping"))</f>
        <v>0</v>
      </c>
      <c r="O1090" s="3"/>
      <c r="P1090" s="3"/>
      <c r="Q1090" s="3"/>
    </row>
    <row r="1091" spans="1:17" x14ac:dyDescent="0.2">
      <c r="A1091" s="3">
        <f>IF(ISERROR(VLOOKUP(B1091,Catalogo!$A$2:$B$415,2,0)),0,(VLOOKUP(B1091,Catalogo!$A$2:$B$415,2,0)))</f>
        <v>0</v>
      </c>
      <c r="B1091" s="16"/>
      <c r="C1091" s="14"/>
      <c r="D1091" s="14"/>
      <c r="E1091" s="14"/>
      <c r="F1091" s="15"/>
      <c r="G1091" s="14"/>
      <c r="H1091" s="14"/>
      <c r="I1091" s="14"/>
      <c r="J1091" s="16"/>
      <c r="K1091" s="14"/>
      <c r="L1091" s="12">
        <f t="shared" si="51"/>
        <v>0</v>
      </c>
      <c r="M1091" s="12" t="str">
        <f t="shared" si="52"/>
        <v/>
      </c>
      <c r="N1091" s="13">
        <f t="shared" si="53"/>
        <v>0</v>
      </c>
      <c r="O1091" s="3"/>
      <c r="P1091" s="3"/>
      <c r="Q1091" s="3"/>
    </row>
    <row r="1092" spans="1:17" x14ac:dyDescent="0.2">
      <c r="A1092" s="3">
        <f>IF(ISERROR(VLOOKUP(B1092,Catalogo!$A$2:$B$415,2,0)),0,(VLOOKUP(B1092,Catalogo!$A$2:$B$415,2,0)))</f>
        <v>0</v>
      </c>
      <c r="B1092" s="16"/>
      <c r="C1092" s="14"/>
      <c r="D1092" s="14"/>
      <c r="E1092" s="14"/>
      <c r="F1092" s="15"/>
      <c r="G1092" s="14"/>
      <c r="H1092" s="14"/>
      <c r="I1092" s="14"/>
      <c r="J1092" s="16"/>
      <c r="K1092" s="14"/>
      <c r="L1092" s="12">
        <f t="shared" si="51"/>
        <v>0</v>
      </c>
      <c r="M1092" s="12" t="str">
        <f t="shared" si="52"/>
        <v/>
      </c>
      <c r="N1092" s="13">
        <f t="shared" si="53"/>
        <v>0</v>
      </c>
      <c r="O1092" s="3"/>
      <c r="P1092" s="3"/>
      <c r="Q1092" s="3"/>
    </row>
    <row r="1093" spans="1:17" x14ac:dyDescent="0.2">
      <c r="A1093" s="3">
        <f>IF(ISERROR(VLOOKUP(B1093,Catalogo!$A$2:$B$415,2,0)),0,(VLOOKUP(B1093,Catalogo!$A$2:$B$415,2,0)))</f>
        <v>0</v>
      </c>
      <c r="B1093" s="16"/>
      <c r="C1093" s="14"/>
      <c r="D1093" s="14"/>
      <c r="E1093" s="14"/>
      <c r="F1093" s="15"/>
      <c r="G1093" s="14"/>
      <c r="H1093" s="14"/>
      <c r="I1093" s="14"/>
      <c r="J1093" s="16"/>
      <c r="K1093" s="14"/>
      <c r="L1093" s="12">
        <f t="shared" si="51"/>
        <v>0</v>
      </c>
      <c r="M1093" s="12" t="str">
        <f t="shared" si="52"/>
        <v/>
      </c>
      <c r="N1093" s="13">
        <f t="shared" si="53"/>
        <v>0</v>
      </c>
      <c r="O1093" s="3"/>
      <c r="P1093" s="3"/>
      <c r="Q1093" s="3"/>
    </row>
    <row r="1094" spans="1:17" x14ac:dyDescent="0.2">
      <c r="A1094" s="3">
        <f>IF(ISERROR(VLOOKUP(B1094,Catalogo!$A$2:$B$415,2,0)),0,(VLOOKUP(B1094,Catalogo!$A$2:$B$415,2,0)))</f>
        <v>0</v>
      </c>
      <c r="B1094" s="16"/>
      <c r="C1094" s="14"/>
      <c r="D1094" s="14"/>
      <c r="E1094" s="14"/>
      <c r="F1094" s="15"/>
      <c r="G1094" s="14"/>
      <c r="H1094" s="14"/>
      <c r="I1094" s="14"/>
      <c r="J1094" s="16"/>
      <c r="K1094" s="14"/>
      <c r="L1094" s="12">
        <f t="shared" si="51"/>
        <v>0</v>
      </c>
      <c r="M1094" s="12" t="str">
        <f t="shared" si="52"/>
        <v/>
      </c>
      <c r="N1094" s="13">
        <f t="shared" si="53"/>
        <v>0</v>
      </c>
      <c r="O1094" s="3"/>
      <c r="P1094" s="3"/>
      <c r="Q1094" s="3"/>
    </row>
    <row r="1095" spans="1:17" x14ac:dyDescent="0.2">
      <c r="A1095" s="3">
        <f>IF(ISERROR(VLOOKUP(B1095,Catalogo!$A$2:$B$415,2,0)),0,(VLOOKUP(B1095,Catalogo!$A$2:$B$415,2,0)))</f>
        <v>0</v>
      </c>
      <c r="B1095" s="16"/>
      <c r="C1095" s="14"/>
      <c r="D1095" s="14"/>
      <c r="E1095" s="14"/>
      <c r="F1095" s="15"/>
      <c r="G1095" s="14"/>
      <c r="H1095" s="14"/>
      <c r="I1095" s="14"/>
      <c r="J1095" s="16"/>
      <c r="K1095" s="14"/>
      <c r="L1095" s="12">
        <f t="shared" si="51"/>
        <v>0</v>
      </c>
      <c r="M1095" s="12" t="str">
        <f t="shared" si="52"/>
        <v/>
      </c>
      <c r="N1095" s="13">
        <f t="shared" si="53"/>
        <v>0</v>
      </c>
      <c r="O1095" s="3"/>
      <c r="P1095" s="3"/>
      <c r="Q1095" s="3"/>
    </row>
    <row r="1096" spans="1:17" x14ac:dyDescent="0.2">
      <c r="A1096" s="3">
        <f>IF(ISERROR(VLOOKUP(B1096,Catalogo!$A$2:$B$415,2,0)),0,(VLOOKUP(B1096,Catalogo!$A$2:$B$415,2,0)))</f>
        <v>0</v>
      </c>
      <c r="B1096" s="16"/>
      <c r="C1096" s="14"/>
      <c r="D1096" s="14"/>
      <c r="E1096" s="14"/>
      <c r="F1096" s="15"/>
      <c r="G1096" s="14"/>
      <c r="H1096" s="14"/>
      <c r="I1096" s="14"/>
      <c r="J1096" s="16"/>
      <c r="K1096" s="14"/>
      <c r="L1096" s="12">
        <f t="shared" si="51"/>
        <v>0</v>
      </c>
      <c r="M1096" s="12" t="str">
        <f t="shared" si="52"/>
        <v/>
      </c>
      <c r="N1096" s="13">
        <f t="shared" si="53"/>
        <v>0</v>
      </c>
      <c r="O1096" s="3"/>
      <c r="P1096" s="3"/>
      <c r="Q1096" s="3"/>
    </row>
    <row r="1097" spans="1:17" x14ac:dyDescent="0.2">
      <c r="A1097" s="3">
        <f>IF(ISERROR(VLOOKUP(B1097,Catalogo!$A$2:$B$415,2,0)),0,(VLOOKUP(B1097,Catalogo!$A$2:$B$415,2,0)))</f>
        <v>0</v>
      </c>
      <c r="B1097" s="16"/>
      <c r="C1097" s="14"/>
      <c r="D1097" s="14"/>
      <c r="E1097" s="14"/>
      <c r="F1097" s="15"/>
      <c r="G1097" s="14"/>
      <c r="H1097" s="14"/>
      <c r="I1097" s="14"/>
      <c r="J1097" s="16"/>
      <c r="K1097" s="14"/>
      <c r="L1097" s="12">
        <f t="shared" si="51"/>
        <v>0</v>
      </c>
      <c r="M1097" s="12" t="str">
        <f t="shared" si="52"/>
        <v/>
      </c>
      <c r="N1097" s="13">
        <f t="shared" si="53"/>
        <v>0</v>
      </c>
      <c r="O1097" s="3"/>
      <c r="P1097" s="3"/>
      <c r="Q1097" s="3"/>
    </row>
    <row r="1098" spans="1:17" x14ac:dyDescent="0.2">
      <c r="A1098" s="3">
        <f>IF(ISERROR(VLOOKUP(B1098,Catalogo!$A$2:$B$415,2,0)),0,(VLOOKUP(B1098,Catalogo!$A$2:$B$415,2,0)))</f>
        <v>0</v>
      </c>
      <c r="B1098" s="16"/>
      <c r="C1098" s="14"/>
      <c r="D1098" s="14"/>
      <c r="E1098" s="14"/>
      <c r="F1098" s="15"/>
      <c r="G1098" s="14"/>
      <c r="H1098" s="14"/>
      <c r="I1098" s="14"/>
      <c r="J1098" s="16"/>
      <c r="K1098" s="14"/>
      <c r="L1098" s="12">
        <f t="shared" si="51"/>
        <v>0</v>
      </c>
      <c r="M1098" s="12" t="str">
        <f t="shared" si="52"/>
        <v/>
      </c>
      <c r="N1098" s="13">
        <f t="shared" si="53"/>
        <v>0</v>
      </c>
      <c r="O1098" s="3"/>
      <c r="P1098" s="3"/>
      <c r="Q1098" s="3"/>
    </row>
    <row r="1099" spans="1:17" x14ac:dyDescent="0.2">
      <c r="A1099" s="3">
        <f>IF(ISERROR(VLOOKUP(B1099,Catalogo!$A$2:$B$415,2,0)),0,(VLOOKUP(B1099,Catalogo!$A$2:$B$415,2,0)))</f>
        <v>0</v>
      </c>
      <c r="B1099" s="16"/>
      <c r="C1099" s="14"/>
      <c r="D1099" s="14"/>
      <c r="E1099" s="14"/>
      <c r="F1099" s="15"/>
      <c r="G1099" s="14"/>
      <c r="H1099" s="14"/>
      <c r="I1099" s="14"/>
      <c r="J1099" s="16"/>
      <c r="K1099" s="14"/>
      <c r="L1099" s="12">
        <f t="shared" si="51"/>
        <v>0</v>
      </c>
      <c r="M1099" s="12" t="str">
        <f t="shared" si="52"/>
        <v/>
      </c>
      <c r="N1099" s="13">
        <f t="shared" si="53"/>
        <v>0</v>
      </c>
      <c r="O1099" s="3"/>
      <c r="P1099" s="3"/>
      <c r="Q1099" s="3"/>
    </row>
    <row r="1100" spans="1:17" x14ac:dyDescent="0.2">
      <c r="A1100" s="3">
        <f>IF(ISERROR(VLOOKUP(B1100,Catalogo!$A$2:$B$415,2,0)),0,(VLOOKUP(B1100,Catalogo!$A$2:$B$415,2,0)))</f>
        <v>0</v>
      </c>
      <c r="B1100" s="16"/>
      <c r="C1100" s="14"/>
      <c r="D1100" s="14"/>
      <c r="E1100" s="14"/>
      <c r="F1100" s="15"/>
      <c r="G1100" s="14"/>
      <c r="H1100" s="14"/>
      <c r="I1100" s="14"/>
      <c r="J1100" s="16"/>
      <c r="K1100" s="14"/>
      <c r="L1100" s="12">
        <f t="shared" si="51"/>
        <v>0</v>
      </c>
      <c r="M1100" s="12" t="str">
        <f t="shared" si="52"/>
        <v/>
      </c>
      <c r="N1100" s="13">
        <f t="shared" si="53"/>
        <v>0</v>
      </c>
      <c r="O1100" s="3"/>
      <c r="P1100" s="3"/>
      <c r="Q1100" s="3"/>
    </row>
    <row r="1101" spans="1:17" x14ac:dyDescent="0.2">
      <c r="A1101" s="3">
        <f>IF(ISERROR(VLOOKUP(B1101,Catalogo!$A$2:$B$415,2,0)),0,(VLOOKUP(B1101,Catalogo!$A$2:$B$415,2,0)))</f>
        <v>0</v>
      </c>
      <c r="B1101" s="16"/>
      <c r="C1101" s="14"/>
      <c r="D1101" s="14"/>
      <c r="E1101" s="14"/>
      <c r="F1101" s="15"/>
      <c r="G1101" s="14"/>
      <c r="H1101" s="14"/>
      <c r="I1101" s="14"/>
      <c r="J1101" s="16"/>
      <c r="K1101" s="14"/>
      <c r="L1101" s="12">
        <f t="shared" si="51"/>
        <v>0</v>
      </c>
      <c r="M1101" s="12" t="str">
        <f t="shared" si="52"/>
        <v/>
      </c>
      <c r="N1101" s="13">
        <f t="shared" si="53"/>
        <v>0</v>
      </c>
      <c r="O1101" s="3"/>
      <c r="P1101" s="3"/>
      <c r="Q1101" s="3"/>
    </row>
    <row r="1102" spans="1:17" x14ac:dyDescent="0.2">
      <c r="A1102" s="3">
        <f>IF(ISERROR(VLOOKUP(B1102,Catalogo!$A$2:$B$415,2,0)),0,(VLOOKUP(B1102,Catalogo!$A$2:$B$415,2,0)))</f>
        <v>0</v>
      </c>
      <c r="B1102" s="16"/>
      <c r="C1102" s="14"/>
      <c r="D1102" s="14"/>
      <c r="E1102" s="14"/>
      <c r="F1102" s="15"/>
      <c r="G1102" s="14"/>
      <c r="H1102" s="14"/>
      <c r="I1102" s="14"/>
      <c r="J1102" s="16"/>
      <c r="K1102" s="14"/>
      <c r="L1102" s="12">
        <f t="shared" si="51"/>
        <v>0</v>
      </c>
      <c r="M1102" s="12" t="str">
        <f t="shared" si="52"/>
        <v/>
      </c>
      <c r="N1102" s="13">
        <f t="shared" si="53"/>
        <v>0</v>
      </c>
      <c r="O1102" s="3"/>
      <c r="P1102" s="3"/>
      <c r="Q1102" s="3"/>
    </row>
    <row r="1103" spans="1:17" x14ac:dyDescent="0.2">
      <c r="A1103" s="3">
        <f>IF(ISERROR(VLOOKUP(B1103,Catalogo!$A$2:$B$415,2,0)),0,(VLOOKUP(B1103,Catalogo!$A$2:$B$415,2,0)))</f>
        <v>0</v>
      </c>
      <c r="B1103" s="16"/>
      <c r="C1103" s="14"/>
      <c r="D1103" s="14"/>
      <c r="E1103" s="14"/>
      <c r="F1103" s="15"/>
      <c r="G1103" s="14"/>
      <c r="H1103" s="14"/>
      <c r="I1103" s="14"/>
      <c r="J1103" s="16"/>
      <c r="K1103" s="14"/>
      <c r="L1103" s="12">
        <f t="shared" si="51"/>
        <v>0</v>
      </c>
      <c r="M1103" s="12" t="str">
        <f t="shared" si="52"/>
        <v/>
      </c>
      <c r="N1103" s="13">
        <f t="shared" si="53"/>
        <v>0</v>
      </c>
      <c r="O1103" s="3"/>
      <c r="P1103" s="3"/>
      <c r="Q1103" s="3"/>
    </row>
    <row r="1104" spans="1:17" x14ac:dyDescent="0.2">
      <c r="A1104" s="3">
        <f>IF(ISERROR(VLOOKUP(B1104,Catalogo!$A$2:$B$415,2,0)),0,(VLOOKUP(B1104,Catalogo!$A$2:$B$415,2,0)))</f>
        <v>0</v>
      </c>
      <c r="B1104" s="14"/>
      <c r="C1104" s="14"/>
      <c r="D1104" s="14"/>
      <c r="E1104" s="14"/>
      <c r="F1104" s="15"/>
      <c r="G1104" s="14"/>
      <c r="H1104" s="14"/>
      <c r="I1104" s="14"/>
      <c r="J1104" s="16"/>
      <c r="K1104" s="14"/>
      <c r="L1104" s="12">
        <f t="shared" si="51"/>
        <v>0</v>
      </c>
      <c r="M1104" s="12" t="str">
        <f t="shared" si="52"/>
        <v/>
      </c>
      <c r="N1104" s="13">
        <f t="shared" si="53"/>
        <v>0</v>
      </c>
      <c r="O1104" s="3"/>
      <c r="P1104" s="3"/>
      <c r="Q1104" s="3"/>
    </row>
    <row r="1105" spans="1:17" x14ac:dyDescent="0.2">
      <c r="A1105" s="3">
        <f>IF(ISERROR(VLOOKUP(B1105,Catalogo!$A$2:$B$415,2,0)),0,(VLOOKUP(B1105,Catalogo!$A$2:$B$415,2,0)))</f>
        <v>0</v>
      </c>
      <c r="B1105" s="16"/>
      <c r="C1105" s="14"/>
      <c r="D1105" s="14"/>
      <c r="E1105" s="14"/>
      <c r="F1105" s="15"/>
      <c r="G1105" s="14"/>
      <c r="H1105" s="14"/>
      <c r="I1105" s="14"/>
      <c r="J1105" s="16"/>
      <c r="K1105" s="14"/>
      <c r="L1105" s="12">
        <f t="shared" si="51"/>
        <v>0</v>
      </c>
      <c r="M1105" s="12" t="str">
        <f t="shared" si="52"/>
        <v/>
      </c>
      <c r="N1105" s="13">
        <f t="shared" si="53"/>
        <v>0</v>
      </c>
      <c r="O1105" s="3"/>
      <c r="P1105" s="3"/>
      <c r="Q1105" s="3"/>
    </row>
    <row r="1106" spans="1:17" x14ac:dyDescent="0.2">
      <c r="A1106" s="3">
        <f>IF(ISERROR(VLOOKUP(B1106,Catalogo!$A$2:$B$415,2,0)),0,(VLOOKUP(B1106,Catalogo!$A$2:$B$415,2,0)))</f>
        <v>0</v>
      </c>
      <c r="B1106" s="16"/>
      <c r="C1106" s="14"/>
      <c r="D1106" s="14"/>
      <c r="E1106" s="14"/>
      <c r="F1106" s="15"/>
      <c r="G1106" s="14"/>
      <c r="H1106" s="14"/>
      <c r="I1106" s="14"/>
      <c r="J1106" s="16"/>
      <c r="K1106" s="14"/>
      <c r="L1106" s="12">
        <f t="shared" si="51"/>
        <v>0</v>
      </c>
      <c r="M1106" s="12" t="str">
        <f t="shared" si="52"/>
        <v/>
      </c>
      <c r="N1106" s="13">
        <f t="shared" si="53"/>
        <v>0</v>
      </c>
      <c r="O1106" s="3"/>
      <c r="P1106" s="3"/>
      <c r="Q1106" s="3"/>
    </row>
    <row r="1107" spans="1:17" x14ac:dyDescent="0.2">
      <c r="A1107" s="3">
        <f>IF(ISERROR(VLOOKUP(B1107,Catalogo!$A$2:$B$415,2,0)),0,(VLOOKUP(B1107,Catalogo!$A$2:$B$415,2,0)))</f>
        <v>0</v>
      </c>
      <c r="B1107" s="16"/>
      <c r="C1107" s="14"/>
      <c r="D1107" s="14"/>
      <c r="E1107" s="14"/>
      <c r="F1107" s="15"/>
      <c r="G1107" s="14"/>
      <c r="H1107" s="14"/>
      <c r="I1107" s="14"/>
      <c r="J1107" s="16"/>
      <c r="K1107" s="14"/>
      <c r="L1107" s="12">
        <f t="shared" si="51"/>
        <v>0</v>
      </c>
      <c r="M1107" s="12" t="str">
        <f t="shared" si="52"/>
        <v/>
      </c>
      <c r="N1107" s="13">
        <f t="shared" si="53"/>
        <v>0</v>
      </c>
      <c r="O1107" s="3"/>
      <c r="P1107" s="3"/>
      <c r="Q1107" s="3"/>
    </row>
    <row r="1108" spans="1:17" x14ac:dyDescent="0.2">
      <c r="A1108" s="3">
        <f>IF(ISERROR(VLOOKUP(B1108,Catalogo!$A$2:$B$415,2,0)),0,(VLOOKUP(B1108,Catalogo!$A$2:$B$415,2,0)))</f>
        <v>0</v>
      </c>
      <c r="B1108" s="16"/>
      <c r="C1108" s="14"/>
      <c r="D1108" s="14"/>
      <c r="E1108" s="14"/>
      <c r="F1108" s="15"/>
      <c r="G1108" s="14"/>
      <c r="H1108" s="14"/>
      <c r="I1108" s="14"/>
      <c r="J1108" s="16"/>
      <c r="K1108" s="14"/>
      <c r="L1108" s="12">
        <f t="shared" si="51"/>
        <v>0</v>
      </c>
      <c r="M1108" s="12" t="str">
        <f t="shared" si="52"/>
        <v/>
      </c>
      <c r="N1108" s="13">
        <f t="shared" si="53"/>
        <v>0</v>
      </c>
      <c r="O1108" s="3"/>
      <c r="P1108" s="3"/>
      <c r="Q1108" s="3"/>
    </row>
    <row r="1109" spans="1:17" x14ac:dyDescent="0.2">
      <c r="A1109" s="3">
        <f>IF(ISERROR(VLOOKUP(B1109,Catalogo!$A$2:$B$415,2,0)),0,(VLOOKUP(B1109,Catalogo!$A$2:$B$415,2,0)))</f>
        <v>0</v>
      </c>
      <c r="B1109" s="16"/>
      <c r="C1109" s="14"/>
      <c r="D1109" s="14"/>
      <c r="E1109" s="14"/>
      <c r="F1109" s="15"/>
      <c r="G1109" s="14"/>
      <c r="H1109" s="14"/>
      <c r="I1109" s="14"/>
      <c r="J1109" s="16"/>
      <c r="K1109" s="14"/>
      <c r="L1109" s="12">
        <f t="shared" si="51"/>
        <v>0</v>
      </c>
      <c r="M1109" s="12" t="str">
        <f t="shared" si="52"/>
        <v/>
      </c>
      <c r="N1109" s="13">
        <f t="shared" si="53"/>
        <v>0</v>
      </c>
      <c r="O1109" s="3"/>
      <c r="P1109" s="3"/>
      <c r="Q1109" s="3"/>
    </row>
    <row r="1110" spans="1:17" x14ac:dyDescent="0.2">
      <c r="A1110" s="3">
        <f>IF(ISERROR(VLOOKUP(B1110,Catalogo!$A$2:$B$415,2,0)),0,(VLOOKUP(B1110,Catalogo!$A$2:$B$415,2,0)))</f>
        <v>0</v>
      </c>
      <c r="B1110" s="16"/>
      <c r="C1110" s="14"/>
      <c r="D1110" s="14"/>
      <c r="E1110" s="14"/>
      <c r="F1110" s="15"/>
      <c r="G1110" s="14"/>
      <c r="H1110" s="14"/>
      <c r="I1110" s="14"/>
      <c r="J1110" s="16"/>
      <c r="K1110" s="14"/>
      <c r="L1110" s="12">
        <f t="shared" si="51"/>
        <v>0</v>
      </c>
      <c r="M1110" s="12" t="str">
        <f t="shared" si="52"/>
        <v/>
      </c>
      <c r="N1110" s="13">
        <f t="shared" si="53"/>
        <v>0</v>
      </c>
      <c r="O1110" s="3"/>
      <c r="P1110" s="3"/>
      <c r="Q1110" s="3"/>
    </row>
    <row r="1111" spans="1:17" x14ac:dyDescent="0.2">
      <c r="A1111" s="3">
        <f>IF(ISERROR(VLOOKUP(B1111,Catalogo!$A$2:$B$415,2,0)),0,(VLOOKUP(B1111,Catalogo!$A$2:$B$415,2,0)))</f>
        <v>0</v>
      </c>
      <c r="B1111" s="16"/>
      <c r="C1111" s="14"/>
      <c r="D1111" s="14"/>
      <c r="E1111" s="14"/>
      <c r="F1111" s="15"/>
      <c r="G1111" s="14"/>
      <c r="H1111" s="14"/>
      <c r="I1111" s="14"/>
      <c r="J1111" s="16"/>
      <c r="K1111" s="14"/>
      <c r="L1111" s="12">
        <f t="shared" si="51"/>
        <v>0</v>
      </c>
      <c r="M1111" s="12" t="str">
        <f t="shared" si="52"/>
        <v/>
      </c>
      <c r="N1111" s="13">
        <f t="shared" si="53"/>
        <v>0</v>
      </c>
      <c r="O1111" s="3"/>
      <c r="P1111" s="3"/>
      <c r="Q1111" s="3"/>
    </row>
    <row r="1112" spans="1:17" x14ac:dyDescent="0.2">
      <c r="A1112" s="3">
        <f>IF(ISERROR(VLOOKUP(B1112,Catalogo!$A$2:$B$415,2,0)),0,(VLOOKUP(B1112,Catalogo!$A$2:$B$415,2,0)))</f>
        <v>0</v>
      </c>
      <c r="B1112" s="16"/>
      <c r="C1112" s="14"/>
      <c r="D1112" s="14"/>
      <c r="E1112" s="14"/>
      <c r="F1112" s="15"/>
      <c r="G1112" s="14"/>
      <c r="H1112" s="14"/>
      <c r="I1112" s="14"/>
      <c r="J1112" s="16"/>
      <c r="K1112" s="14"/>
      <c r="L1112" s="12">
        <f t="shared" si="51"/>
        <v>0</v>
      </c>
      <c r="M1112" s="12" t="str">
        <f t="shared" si="52"/>
        <v/>
      </c>
      <c r="N1112" s="13">
        <f t="shared" si="53"/>
        <v>0</v>
      </c>
      <c r="O1112" s="3"/>
      <c r="P1112" s="3"/>
      <c r="Q1112" s="3"/>
    </row>
    <row r="1113" spans="1:17" x14ac:dyDescent="0.2">
      <c r="A1113" s="3">
        <f>IF(ISERROR(VLOOKUP(B1113,Catalogo!$A$2:$B$415,2,0)),0,(VLOOKUP(B1113,Catalogo!$A$2:$B$415,2,0)))</f>
        <v>0</v>
      </c>
      <c r="B1113" s="16"/>
      <c r="C1113" s="14"/>
      <c r="D1113" s="14"/>
      <c r="E1113" s="14"/>
      <c r="F1113" s="15"/>
      <c r="G1113" s="14"/>
      <c r="H1113" s="14"/>
      <c r="I1113" s="14"/>
      <c r="J1113" s="16"/>
      <c r="K1113" s="14"/>
      <c r="L1113" s="12">
        <f t="shared" si="51"/>
        <v>0</v>
      </c>
      <c r="M1113" s="12" t="str">
        <f t="shared" si="52"/>
        <v/>
      </c>
      <c r="N1113" s="13">
        <f t="shared" si="53"/>
        <v>0</v>
      </c>
      <c r="O1113" s="3"/>
      <c r="P1113" s="3"/>
      <c r="Q1113" s="3"/>
    </row>
    <row r="1114" spans="1:17" x14ac:dyDescent="0.2">
      <c r="A1114" s="3">
        <f>IF(ISERROR(VLOOKUP(B1114,Catalogo!$A$2:$B$415,2,0)),0,(VLOOKUP(B1114,Catalogo!$A$2:$B$415,2,0)))</f>
        <v>0</v>
      </c>
      <c r="B1114" s="16"/>
      <c r="C1114" s="14"/>
      <c r="D1114" s="14"/>
      <c r="E1114" s="14"/>
      <c r="F1114" s="15"/>
      <c r="G1114" s="14"/>
      <c r="H1114" s="14"/>
      <c r="I1114" s="14"/>
      <c r="J1114" s="16"/>
      <c r="K1114" s="14"/>
      <c r="L1114" s="12">
        <f t="shared" si="51"/>
        <v>0</v>
      </c>
      <c r="M1114" s="12" t="str">
        <f t="shared" si="52"/>
        <v/>
      </c>
      <c r="N1114" s="13">
        <f t="shared" si="53"/>
        <v>0</v>
      </c>
      <c r="O1114" s="3"/>
      <c r="P1114" s="3"/>
      <c r="Q1114" s="3"/>
    </row>
    <row r="1115" spans="1:17" x14ac:dyDescent="0.2">
      <c r="A1115" s="3">
        <f>IF(ISERROR(VLOOKUP(B1115,Catalogo!$A$2:$B$415,2,0)),0,(VLOOKUP(B1115,Catalogo!$A$2:$B$415,2,0)))</f>
        <v>0</v>
      </c>
      <c r="B1115" s="14"/>
      <c r="C1115" s="14"/>
      <c r="D1115" s="14"/>
      <c r="E1115" s="14"/>
      <c r="F1115" s="15"/>
      <c r="G1115" s="14"/>
      <c r="H1115" s="14"/>
      <c r="I1115" s="14"/>
      <c r="J1115" s="16"/>
      <c r="K1115" s="14"/>
      <c r="L1115" s="12">
        <f t="shared" si="51"/>
        <v>0</v>
      </c>
      <c r="M1115" s="12" t="str">
        <f t="shared" si="52"/>
        <v/>
      </c>
      <c r="N1115" s="13">
        <f t="shared" si="53"/>
        <v>0</v>
      </c>
      <c r="O1115" s="3"/>
      <c r="P1115" s="3"/>
      <c r="Q1115" s="3"/>
    </row>
    <row r="1116" spans="1:17" x14ac:dyDescent="0.2">
      <c r="A1116" s="3">
        <f>IF(ISERROR(VLOOKUP(B1116,Catalogo!$A$2:$B$415,2,0)),0,(VLOOKUP(B1116,Catalogo!$A$2:$B$415,2,0)))</f>
        <v>0</v>
      </c>
      <c r="B1116" s="16"/>
      <c r="C1116" s="14"/>
      <c r="D1116" s="14"/>
      <c r="E1116" s="14"/>
      <c r="F1116" s="15"/>
      <c r="G1116" s="14"/>
      <c r="H1116" s="14"/>
      <c r="I1116" s="14"/>
      <c r="J1116" s="16"/>
      <c r="K1116" s="14"/>
      <c r="L1116" s="12">
        <f t="shared" si="51"/>
        <v>0</v>
      </c>
      <c r="M1116" s="12" t="str">
        <f t="shared" si="52"/>
        <v/>
      </c>
      <c r="N1116" s="13">
        <f t="shared" si="53"/>
        <v>0</v>
      </c>
      <c r="O1116" s="3"/>
      <c r="P1116" s="3"/>
      <c r="Q1116" s="3"/>
    </row>
    <row r="1117" spans="1:17" x14ac:dyDescent="0.2">
      <c r="A1117" s="3">
        <f>IF(ISERROR(VLOOKUP(B1117,Catalogo!$A$2:$B$415,2,0)),0,(VLOOKUP(B1117,Catalogo!$A$2:$B$415,2,0)))</f>
        <v>0</v>
      </c>
      <c r="B1117" s="16"/>
      <c r="C1117" s="14"/>
      <c r="D1117" s="14"/>
      <c r="E1117" s="14"/>
      <c r="F1117" s="15"/>
      <c r="G1117" s="14"/>
      <c r="H1117" s="14"/>
      <c r="I1117" s="14"/>
      <c r="J1117" s="16"/>
      <c r="K1117" s="14"/>
      <c r="L1117" s="12">
        <f t="shared" si="51"/>
        <v>0</v>
      </c>
      <c r="M1117" s="12" t="str">
        <f t="shared" si="52"/>
        <v/>
      </c>
      <c r="N1117" s="13">
        <f t="shared" si="53"/>
        <v>0</v>
      </c>
      <c r="O1117" s="3"/>
      <c r="P1117" s="3"/>
      <c r="Q1117" s="3"/>
    </row>
    <row r="1118" spans="1:17" x14ac:dyDescent="0.2">
      <c r="A1118" s="3">
        <f>IF(ISERROR(VLOOKUP(B1118,Catalogo!$A$2:$B$415,2,0)),0,(VLOOKUP(B1118,Catalogo!$A$2:$B$415,2,0)))</f>
        <v>0</v>
      </c>
      <c r="B1118" s="16"/>
      <c r="C1118" s="14"/>
      <c r="D1118" s="14"/>
      <c r="E1118" s="14"/>
      <c r="F1118" s="15"/>
      <c r="G1118" s="14"/>
      <c r="H1118" s="14"/>
      <c r="I1118" s="14"/>
      <c r="J1118" s="16"/>
      <c r="K1118" s="14"/>
      <c r="L1118" s="12">
        <f t="shared" si="51"/>
        <v>0</v>
      </c>
      <c r="M1118" s="12" t="str">
        <f t="shared" si="52"/>
        <v/>
      </c>
      <c r="N1118" s="13">
        <f t="shared" si="53"/>
        <v>0</v>
      </c>
      <c r="O1118" s="3"/>
      <c r="P1118" s="3"/>
      <c r="Q1118" s="3"/>
    </row>
    <row r="1119" spans="1:17" x14ac:dyDescent="0.2">
      <c r="A1119" s="3">
        <f>IF(ISERROR(VLOOKUP(B1119,Catalogo!$A$2:$B$415,2,0)),0,(VLOOKUP(B1119,Catalogo!$A$2:$B$415,2,0)))</f>
        <v>0</v>
      </c>
      <c r="B1119" s="16"/>
      <c r="C1119" s="14"/>
      <c r="D1119" s="14"/>
      <c r="E1119" s="14"/>
      <c r="F1119" s="15"/>
      <c r="G1119" s="14"/>
      <c r="H1119" s="14"/>
      <c r="I1119" s="14"/>
      <c r="J1119" s="16"/>
      <c r="K1119" s="14"/>
      <c r="L1119" s="12">
        <f t="shared" si="51"/>
        <v>0</v>
      </c>
      <c r="M1119" s="12" t="str">
        <f t="shared" si="52"/>
        <v/>
      </c>
      <c r="N1119" s="13">
        <f t="shared" si="53"/>
        <v>0</v>
      </c>
      <c r="O1119" s="3"/>
      <c r="P1119" s="3"/>
      <c r="Q1119" s="3"/>
    </row>
    <row r="1120" spans="1:17" x14ac:dyDescent="0.2">
      <c r="A1120" s="3">
        <f>IF(ISERROR(VLOOKUP(B1120,Catalogo!$A$2:$B$415,2,0)),0,(VLOOKUP(B1120,Catalogo!$A$2:$B$415,2,0)))</f>
        <v>0</v>
      </c>
      <c r="B1120" s="16"/>
      <c r="C1120" s="14"/>
      <c r="D1120" s="14"/>
      <c r="E1120" s="14"/>
      <c r="F1120" s="15"/>
      <c r="G1120" s="14"/>
      <c r="H1120" s="14"/>
      <c r="I1120" s="14"/>
      <c r="J1120" s="16"/>
      <c r="K1120" s="14"/>
      <c r="L1120" s="12">
        <f t="shared" si="51"/>
        <v>0</v>
      </c>
      <c r="M1120" s="12" t="str">
        <f t="shared" si="52"/>
        <v/>
      </c>
      <c r="N1120" s="13">
        <f t="shared" si="53"/>
        <v>0</v>
      </c>
      <c r="O1120" s="3"/>
      <c r="P1120" s="3"/>
      <c r="Q1120" s="3"/>
    </row>
    <row r="1121" spans="1:17" x14ac:dyDescent="0.2">
      <c r="A1121" s="3">
        <f>IF(ISERROR(VLOOKUP(B1121,Catalogo!$A$2:$B$415,2,0)),0,(VLOOKUP(B1121,Catalogo!$A$2:$B$415,2,0)))</f>
        <v>0</v>
      </c>
      <c r="B1121" s="16"/>
      <c r="C1121" s="14"/>
      <c r="D1121" s="14"/>
      <c r="E1121" s="14"/>
      <c r="F1121" s="15"/>
      <c r="G1121" s="14"/>
      <c r="H1121" s="14"/>
      <c r="I1121" s="14"/>
      <c r="J1121" s="16"/>
      <c r="K1121" s="14"/>
      <c r="L1121" s="12">
        <f t="shared" si="51"/>
        <v>0</v>
      </c>
      <c r="M1121" s="12" t="str">
        <f t="shared" si="52"/>
        <v/>
      </c>
      <c r="N1121" s="13">
        <f t="shared" si="53"/>
        <v>0</v>
      </c>
      <c r="O1121" s="3"/>
      <c r="P1121" s="3"/>
      <c r="Q1121" s="3"/>
    </row>
    <row r="1122" spans="1:17" x14ac:dyDescent="0.2">
      <c r="A1122" s="3">
        <f>IF(ISERROR(VLOOKUP(B1122,Catalogo!$A$2:$B$415,2,0)),0,(VLOOKUP(B1122,Catalogo!$A$2:$B$415,2,0)))</f>
        <v>0</v>
      </c>
      <c r="B1122" s="16"/>
      <c r="C1122" s="14"/>
      <c r="D1122" s="14"/>
      <c r="E1122" s="14"/>
      <c r="F1122" s="15"/>
      <c r="G1122" s="14"/>
      <c r="H1122" s="14"/>
      <c r="I1122" s="14"/>
      <c r="J1122" s="16"/>
      <c r="K1122" s="14"/>
      <c r="L1122" s="12">
        <f t="shared" si="51"/>
        <v>0</v>
      </c>
      <c r="M1122" s="12" t="str">
        <f t="shared" si="52"/>
        <v/>
      </c>
      <c r="N1122" s="13">
        <f t="shared" si="53"/>
        <v>0</v>
      </c>
      <c r="O1122" s="3"/>
      <c r="P1122" s="3"/>
      <c r="Q1122" s="3"/>
    </row>
    <row r="1123" spans="1:17" x14ac:dyDescent="0.2">
      <c r="A1123" s="3">
        <f>IF(ISERROR(VLOOKUP(B1123,Catalogo!$A$2:$B$415,2,0)),0,(VLOOKUP(B1123,Catalogo!$A$2:$B$415,2,0)))</f>
        <v>0</v>
      </c>
      <c r="B1123" s="16"/>
      <c r="C1123" s="14"/>
      <c r="D1123" s="14"/>
      <c r="E1123" s="14"/>
      <c r="F1123" s="15"/>
      <c r="G1123" s="14"/>
      <c r="H1123" s="14"/>
      <c r="I1123" s="14"/>
      <c r="J1123" s="16"/>
      <c r="K1123" s="14"/>
      <c r="L1123" s="12">
        <f t="shared" si="51"/>
        <v>0</v>
      </c>
      <c r="M1123" s="12" t="str">
        <f t="shared" si="52"/>
        <v/>
      </c>
      <c r="N1123" s="13">
        <f t="shared" si="53"/>
        <v>0</v>
      </c>
      <c r="O1123" s="3"/>
      <c r="P1123" s="3"/>
      <c r="Q1123" s="3"/>
    </row>
    <row r="1124" spans="1:17" x14ac:dyDescent="0.2">
      <c r="A1124" s="3">
        <f>IF(ISERROR(VLOOKUP(B1124,Catalogo!$A$2:$B$415,2,0)),0,(VLOOKUP(B1124,Catalogo!$A$2:$B$415,2,0)))</f>
        <v>0</v>
      </c>
      <c r="B1124" s="16"/>
      <c r="C1124" s="14"/>
      <c r="D1124" s="14"/>
      <c r="E1124" s="14"/>
      <c r="F1124" s="15"/>
      <c r="G1124" s="14"/>
      <c r="H1124" s="14"/>
      <c r="I1124" s="14"/>
      <c r="J1124" s="16"/>
      <c r="K1124" s="14"/>
      <c r="L1124" s="12">
        <f t="shared" si="51"/>
        <v>0</v>
      </c>
      <c r="M1124" s="12" t="str">
        <f t="shared" si="52"/>
        <v/>
      </c>
      <c r="N1124" s="13">
        <f t="shared" si="53"/>
        <v>0</v>
      </c>
      <c r="O1124" s="3"/>
      <c r="P1124" s="3"/>
      <c r="Q1124" s="3"/>
    </row>
    <row r="1125" spans="1:17" x14ac:dyDescent="0.2">
      <c r="A1125" s="3">
        <f>IF(ISERROR(VLOOKUP(B1125,Catalogo!$A$2:$B$415,2,0)),0,(VLOOKUP(B1125,Catalogo!$A$2:$B$415,2,0)))</f>
        <v>0</v>
      </c>
      <c r="B1125" s="14"/>
      <c r="C1125" s="14"/>
      <c r="D1125" s="14"/>
      <c r="E1125" s="14"/>
      <c r="F1125" s="15"/>
      <c r="G1125" s="14"/>
      <c r="H1125" s="14"/>
      <c r="I1125" s="14"/>
      <c r="J1125" s="14"/>
      <c r="K1125" s="14"/>
      <c r="L1125" s="12">
        <f t="shared" si="51"/>
        <v>0</v>
      </c>
      <c r="M1125" s="12" t="str">
        <f t="shared" si="52"/>
        <v/>
      </c>
      <c r="N1125" s="13">
        <f t="shared" si="53"/>
        <v>0</v>
      </c>
      <c r="O1125" s="3"/>
      <c r="P1125" s="3"/>
      <c r="Q1125" s="3"/>
    </row>
    <row r="1126" spans="1:17" x14ac:dyDescent="0.2">
      <c r="A1126" s="3">
        <f>IF(ISERROR(VLOOKUP(B1126,Catalogo!$A$2:$B$415,2,0)),0,(VLOOKUP(B1126,Catalogo!$A$2:$B$415,2,0)))</f>
        <v>0</v>
      </c>
      <c r="B1126" s="14"/>
      <c r="C1126" s="14"/>
      <c r="D1126" s="14"/>
      <c r="E1126" s="14"/>
      <c r="F1126" s="15"/>
      <c r="G1126" s="14"/>
      <c r="H1126" s="14"/>
      <c r="I1126" s="14"/>
      <c r="J1126" s="14"/>
      <c r="K1126" s="14"/>
      <c r="L1126" s="12">
        <f t="shared" si="51"/>
        <v>0</v>
      </c>
      <c r="M1126" s="12" t="str">
        <f t="shared" si="52"/>
        <v/>
      </c>
      <c r="N1126" s="13">
        <f t="shared" si="53"/>
        <v>0</v>
      </c>
      <c r="O1126" s="3"/>
      <c r="P1126" s="3"/>
      <c r="Q1126" s="3"/>
    </row>
    <row r="1127" spans="1:17" x14ac:dyDescent="0.2">
      <c r="A1127" s="3">
        <f>IF(ISERROR(VLOOKUP(B1127,Catalogo!$A$2:$B$415,2,0)),0,(VLOOKUP(B1127,Catalogo!$A$2:$B$415,2,0)))</f>
        <v>0</v>
      </c>
      <c r="B1127" s="16"/>
      <c r="C1127" s="14"/>
      <c r="D1127" s="14"/>
      <c r="E1127" s="14"/>
      <c r="F1127" s="15"/>
      <c r="G1127" s="14"/>
      <c r="H1127" s="14"/>
      <c r="I1127" s="14"/>
      <c r="J1127" s="16"/>
      <c r="K1127" s="14"/>
      <c r="L1127" s="12">
        <f t="shared" si="51"/>
        <v>0</v>
      </c>
      <c r="M1127" s="12" t="str">
        <f t="shared" si="52"/>
        <v/>
      </c>
      <c r="N1127" s="13">
        <f t="shared" si="53"/>
        <v>0</v>
      </c>
      <c r="O1127" s="3"/>
      <c r="P1127" s="3"/>
      <c r="Q1127" s="3"/>
    </row>
    <row r="1128" spans="1:17" x14ac:dyDescent="0.2">
      <c r="A1128" s="3">
        <f>IF(ISERROR(VLOOKUP(B1128,Catalogo!$A$2:$B$415,2,0)),0,(VLOOKUP(B1128,Catalogo!$A$2:$B$415,2,0)))</f>
        <v>0</v>
      </c>
      <c r="B1128" s="14"/>
      <c r="C1128" s="14"/>
      <c r="D1128" s="14"/>
      <c r="E1128" s="14"/>
      <c r="F1128" s="15"/>
      <c r="G1128" s="14"/>
      <c r="H1128" s="14"/>
      <c r="I1128" s="14"/>
      <c r="J1128" s="16"/>
      <c r="K1128" s="14"/>
      <c r="L1128" s="12">
        <f t="shared" si="51"/>
        <v>0</v>
      </c>
      <c r="M1128" s="12" t="str">
        <f t="shared" si="52"/>
        <v/>
      </c>
      <c r="N1128" s="13">
        <f t="shared" si="53"/>
        <v>0</v>
      </c>
      <c r="O1128" s="3"/>
      <c r="P1128" s="3"/>
      <c r="Q1128" s="3"/>
    </row>
    <row r="1129" spans="1:17" x14ac:dyDescent="0.2">
      <c r="A1129" s="3">
        <f>IF(ISERROR(VLOOKUP(B1129,Catalogo!$A$2:$B$415,2,0)),0,(VLOOKUP(B1129,Catalogo!$A$2:$B$415,2,0)))</f>
        <v>0</v>
      </c>
      <c r="B1129" s="16"/>
      <c r="C1129" s="14"/>
      <c r="D1129" s="14"/>
      <c r="E1129" s="14"/>
      <c r="F1129" s="15"/>
      <c r="G1129" s="14"/>
      <c r="H1129" s="14"/>
      <c r="I1129" s="14"/>
      <c r="J1129" s="16"/>
      <c r="K1129" s="14"/>
      <c r="L1129" s="12">
        <f t="shared" si="51"/>
        <v>0</v>
      </c>
      <c r="M1129" s="12" t="str">
        <f t="shared" si="52"/>
        <v/>
      </c>
      <c r="N1129" s="13">
        <f t="shared" si="53"/>
        <v>0</v>
      </c>
      <c r="O1129" s="3"/>
      <c r="P1129" s="3"/>
      <c r="Q1129" s="3"/>
    </row>
    <row r="1130" spans="1:17" x14ac:dyDescent="0.2">
      <c r="A1130" s="3">
        <f>IF(ISERROR(VLOOKUP(B1130,Catalogo!$A$2:$B$415,2,0)),0,(VLOOKUP(B1130,Catalogo!$A$2:$B$415,2,0)))</f>
        <v>0</v>
      </c>
      <c r="B1130" s="16"/>
      <c r="C1130" s="14"/>
      <c r="D1130" s="14"/>
      <c r="E1130" s="14"/>
      <c r="F1130" s="15"/>
      <c r="G1130" s="14"/>
      <c r="H1130" s="14"/>
      <c r="I1130" s="14"/>
      <c r="J1130" s="16"/>
      <c r="K1130" s="14"/>
      <c r="L1130" s="12">
        <f t="shared" si="51"/>
        <v>0</v>
      </c>
      <c r="M1130" s="12" t="str">
        <f t="shared" si="52"/>
        <v/>
      </c>
      <c r="N1130" s="13">
        <f t="shared" si="53"/>
        <v>0</v>
      </c>
      <c r="O1130" s="3"/>
      <c r="P1130" s="3"/>
      <c r="Q1130" s="3"/>
    </row>
    <row r="1131" spans="1:17" x14ac:dyDescent="0.2">
      <c r="A1131" s="3">
        <f>IF(ISERROR(VLOOKUP(B1131,Catalogo!$A$2:$B$415,2,0)),0,(VLOOKUP(B1131,Catalogo!$A$2:$B$415,2,0)))</f>
        <v>0</v>
      </c>
      <c r="B1131" s="16"/>
      <c r="C1131" s="14"/>
      <c r="D1131" s="14"/>
      <c r="E1131" s="14"/>
      <c r="F1131" s="15"/>
      <c r="G1131" s="14"/>
      <c r="H1131" s="14"/>
      <c r="I1131" s="14"/>
      <c r="J1131" s="16"/>
      <c r="K1131" s="14"/>
      <c r="L1131" s="12">
        <f t="shared" si="51"/>
        <v>0</v>
      </c>
      <c r="M1131" s="12" t="str">
        <f t="shared" si="52"/>
        <v/>
      </c>
      <c r="N1131" s="13">
        <f t="shared" si="53"/>
        <v>0</v>
      </c>
      <c r="O1131" s="3"/>
      <c r="P1131" s="3"/>
      <c r="Q1131" s="3"/>
    </row>
    <row r="1132" spans="1:17" x14ac:dyDescent="0.2">
      <c r="A1132" s="3">
        <f>IF(ISERROR(VLOOKUP(B1132,Catalogo!$A$2:$B$415,2,0)),0,(VLOOKUP(B1132,Catalogo!$A$2:$B$415,2,0)))</f>
        <v>0</v>
      </c>
      <c r="B1132" s="16"/>
      <c r="C1132" s="14"/>
      <c r="D1132" s="14"/>
      <c r="E1132" s="14"/>
      <c r="F1132" s="15"/>
      <c r="G1132" s="14"/>
      <c r="H1132" s="14"/>
      <c r="I1132" s="14"/>
      <c r="J1132" s="16"/>
      <c r="K1132" s="14"/>
      <c r="L1132" s="12">
        <f t="shared" si="51"/>
        <v>0</v>
      </c>
      <c r="M1132" s="12" t="str">
        <f t="shared" si="52"/>
        <v/>
      </c>
      <c r="N1132" s="13">
        <f t="shared" si="53"/>
        <v>0</v>
      </c>
      <c r="O1132" s="3"/>
      <c r="P1132" s="3"/>
      <c r="Q1132" s="3"/>
    </row>
    <row r="1133" spans="1:17" x14ac:dyDescent="0.2">
      <c r="A1133" s="3">
        <f>IF(ISERROR(VLOOKUP(B1133,Catalogo!$A$2:$B$415,2,0)),0,(VLOOKUP(B1133,Catalogo!$A$2:$B$415,2,0)))</f>
        <v>0</v>
      </c>
      <c r="B1133" s="16"/>
      <c r="C1133" s="14"/>
      <c r="D1133" s="14"/>
      <c r="E1133" s="14"/>
      <c r="F1133" s="15"/>
      <c r="G1133" s="14"/>
      <c r="H1133" s="14"/>
      <c r="I1133" s="14"/>
      <c r="J1133" s="16"/>
      <c r="K1133" s="14"/>
      <c r="L1133" s="12">
        <f t="shared" si="51"/>
        <v>0</v>
      </c>
      <c r="M1133" s="12" t="str">
        <f t="shared" si="52"/>
        <v/>
      </c>
      <c r="N1133" s="13">
        <f t="shared" si="53"/>
        <v>0</v>
      </c>
      <c r="O1133" s="3"/>
      <c r="P1133" s="3"/>
      <c r="Q1133" s="3"/>
    </row>
    <row r="1134" spans="1:17" x14ac:dyDescent="0.2">
      <c r="A1134" s="3">
        <f>IF(ISERROR(VLOOKUP(B1134,Catalogo!$A$2:$B$415,2,0)),0,(VLOOKUP(B1134,Catalogo!$A$2:$B$415,2,0)))</f>
        <v>0</v>
      </c>
      <c r="B1134" s="16"/>
      <c r="C1134" s="14"/>
      <c r="D1134" s="14"/>
      <c r="E1134" s="14"/>
      <c r="F1134" s="15"/>
      <c r="G1134" s="14"/>
      <c r="H1134" s="14"/>
      <c r="I1134" s="14"/>
      <c r="J1134" s="16"/>
      <c r="K1134" s="14"/>
      <c r="L1134" s="12">
        <f t="shared" si="51"/>
        <v>0</v>
      </c>
      <c r="M1134" s="12" t="str">
        <f t="shared" si="52"/>
        <v/>
      </c>
      <c r="N1134" s="13">
        <f t="shared" si="53"/>
        <v>0</v>
      </c>
      <c r="O1134" s="3"/>
      <c r="P1134" s="3"/>
      <c r="Q1134" s="3"/>
    </row>
    <row r="1135" spans="1:17" x14ac:dyDescent="0.2">
      <c r="A1135" s="3">
        <f>IF(ISERROR(VLOOKUP(B1135,Catalogo!$A$2:$B$415,2,0)),0,(VLOOKUP(B1135,Catalogo!$A$2:$B$415,2,0)))</f>
        <v>0</v>
      </c>
      <c r="B1135" s="14"/>
      <c r="C1135" s="14"/>
      <c r="D1135" s="14"/>
      <c r="E1135" s="14"/>
      <c r="F1135" s="15"/>
      <c r="G1135" s="14"/>
      <c r="H1135" s="14"/>
      <c r="I1135" s="14"/>
      <c r="J1135" s="16"/>
      <c r="K1135" s="14"/>
      <c r="L1135" s="12">
        <f t="shared" si="51"/>
        <v>0</v>
      </c>
      <c r="M1135" s="12" t="str">
        <f t="shared" si="52"/>
        <v/>
      </c>
      <c r="N1135" s="13">
        <f t="shared" si="53"/>
        <v>0</v>
      </c>
      <c r="O1135" s="3"/>
      <c r="P1135" s="3"/>
      <c r="Q1135" s="3"/>
    </row>
    <row r="1136" spans="1:17" x14ac:dyDescent="0.2">
      <c r="A1136" s="3">
        <f>IF(ISERROR(VLOOKUP(B1136,Catalogo!$A$2:$B$415,2,0)),0,(VLOOKUP(B1136,Catalogo!$A$2:$B$415,2,0)))</f>
        <v>0</v>
      </c>
      <c r="B1136" s="14"/>
      <c r="C1136" s="14"/>
      <c r="D1136" s="14"/>
      <c r="E1136" s="14"/>
      <c r="F1136" s="15"/>
      <c r="G1136" s="14"/>
      <c r="H1136" s="14"/>
      <c r="I1136" s="14"/>
      <c r="J1136" s="16"/>
      <c r="K1136" s="14"/>
      <c r="L1136" s="12">
        <f t="shared" si="51"/>
        <v>0</v>
      </c>
      <c r="M1136" s="12" t="str">
        <f t="shared" si="52"/>
        <v/>
      </c>
      <c r="N1136" s="13">
        <f t="shared" si="53"/>
        <v>0</v>
      </c>
      <c r="O1136" s="3"/>
      <c r="P1136" s="3"/>
      <c r="Q1136" s="3"/>
    </row>
    <row r="1137" spans="1:17" x14ac:dyDescent="0.2">
      <c r="A1137" s="3">
        <f>IF(ISERROR(VLOOKUP(B1137,Catalogo!$A$2:$B$415,2,0)),0,(VLOOKUP(B1137,Catalogo!$A$2:$B$415,2,0)))</f>
        <v>0</v>
      </c>
      <c r="B1137" s="16"/>
      <c r="C1137" s="14"/>
      <c r="D1137" s="14"/>
      <c r="E1137" s="14"/>
      <c r="F1137" s="15"/>
      <c r="G1137" s="14"/>
      <c r="H1137" s="14"/>
      <c r="I1137" s="14"/>
      <c r="J1137" s="16"/>
      <c r="K1137" s="14"/>
      <c r="L1137" s="12">
        <f t="shared" si="51"/>
        <v>0</v>
      </c>
      <c r="M1137" s="12" t="str">
        <f t="shared" si="52"/>
        <v/>
      </c>
      <c r="N1137" s="13">
        <f t="shared" si="53"/>
        <v>0</v>
      </c>
      <c r="O1137" s="3"/>
      <c r="P1137" s="3"/>
      <c r="Q1137" s="3"/>
    </row>
    <row r="1138" spans="1:17" x14ac:dyDescent="0.2">
      <c r="A1138" s="3">
        <f>IF(ISERROR(VLOOKUP(B1138,Catalogo!$A$2:$B$415,2,0)),0,(VLOOKUP(B1138,Catalogo!$A$2:$B$415,2,0)))</f>
        <v>0</v>
      </c>
      <c r="B1138" s="16"/>
      <c r="C1138" s="14"/>
      <c r="D1138" s="14"/>
      <c r="E1138" s="14"/>
      <c r="F1138" s="15"/>
      <c r="G1138" s="14"/>
      <c r="H1138" s="14"/>
      <c r="I1138" s="14"/>
      <c r="J1138" s="16"/>
      <c r="K1138" s="14"/>
      <c r="L1138" s="12">
        <f t="shared" si="51"/>
        <v>0</v>
      </c>
      <c r="M1138" s="12" t="str">
        <f t="shared" si="52"/>
        <v/>
      </c>
      <c r="N1138" s="13">
        <f t="shared" si="53"/>
        <v>0</v>
      </c>
      <c r="O1138" s="3"/>
      <c r="P1138" s="3"/>
      <c r="Q1138" s="3"/>
    </row>
    <row r="1139" spans="1:17" x14ac:dyDescent="0.2">
      <c r="A1139" s="3">
        <f>IF(ISERROR(VLOOKUP(B1139,Catalogo!$A$2:$B$415,2,0)),0,(VLOOKUP(B1139,Catalogo!$A$2:$B$415,2,0)))</f>
        <v>0</v>
      </c>
      <c r="B1139" s="16"/>
      <c r="C1139" s="14"/>
      <c r="D1139" s="14"/>
      <c r="E1139" s="14"/>
      <c r="F1139" s="15"/>
      <c r="G1139" s="14"/>
      <c r="H1139" s="14"/>
      <c r="I1139" s="14"/>
      <c r="J1139" s="16"/>
      <c r="K1139" s="14"/>
      <c r="L1139" s="12">
        <f t="shared" si="51"/>
        <v>0</v>
      </c>
      <c r="M1139" s="12" t="str">
        <f t="shared" si="52"/>
        <v/>
      </c>
      <c r="N1139" s="13">
        <f t="shared" si="53"/>
        <v>0</v>
      </c>
      <c r="O1139" s="3"/>
      <c r="P1139" s="3"/>
      <c r="Q1139" s="3"/>
    </row>
    <row r="1140" spans="1:17" x14ac:dyDescent="0.2">
      <c r="A1140" s="3">
        <f>IF(ISERROR(VLOOKUP(B1140,Catalogo!$A$2:$B$415,2,0)),0,(VLOOKUP(B1140,Catalogo!$A$2:$B$415,2,0)))</f>
        <v>0</v>
      </c>
      <c r="B1140" s="16"/>
      <c r="C1140" s="14"/>
      <c r="D1140" s="14"/>
      <c r="E1140" s="14"/>
      <c r="F1140" s="15"/>
      <c r="G1140" s="14"/>
      <c r="H1140" s="14"/>
      <c r="I1140" s="14"/>
      <c r="J1140" s="16"/>
      <c r="K1140" s="14"/>
      <c r="L1140" s="12">
        <f t="shared" si="51"/>
        <v>0</v>
      </c>
      <c r="M1140" s="12" t="str">
        <f t="shared" si="52"/>
        <v/>
      </c>
      <c r="N1140" s="13">
        <f t="shared" si="53"/>
        <v>0</v>
      </c>
      <c r="O1140" s="3"/>
      <c r="P1140" s="3"/>
      <c r="Q1140" s="3"/>
    </row>
    <row r="1141" spans="1:17" x14ac:dyDescent="0.2">
      <c r="A1141" s="3">
        <f>IF(ISERROR(VLOOKUP(B1141,Catalogo!$A$2:$B$415,2,0)),0,(VLOOKUP(B1141,Catalogo!$A$2:$B$415,2,0)))</f>
        <v>0</v>
      </c>
      <c r="B1141" s="16"/>
      <c r="C1141" s="14"/>
      <c r="D1141" s="14"/>
      <c r="E1141" s="14"/>
      <c r="F1141" s="15"/>
      <c r="G1141" s="14"/>
      <c r="H1141" s="14"/>
      <c r="I1141" s="14"/>
      <c r="J1141" s="16"/>
      <c r="K1141" s="14"/>
      <c r="L1141" s="12">
        <f t="shared" si="51"/>
        <v>0</v>
      </c>
      <c r="M1141" s="12" t="str">
        <f t="shared" si="52"/>
        <v/>
      </c>
      <c r="N1141" s="13">
        <f t="shared" si="53"/>
        <v>0</v>
      </c>
      <c r="O1141" s="3"/>
      <c r="P1141" s="3"/>
      <c r="Q1141" s="3"/>
    </row>
    <row r="1142" spans="1:17" x14ac:dyDescent="0.2">
      <c r="A1142" s="3">
        <f>IF(ISERROR(VLOOKUP(B1142,Catalogo!$A$2:$B$415,2,0)),0,(VLOOKUP(B1142,Catalogo!$A$2:$B$415,2,0)))</f>
        <v>0</v>
      </c>
      <c r="B1142" s="16"/>
      <c r="C1142" s="14"/>
      <c r="D1142" s="14"/>
      <c r="E1142" s="14"/>
      <c r="F1142" s="15"/>
      <c r="G1142" s="14"/>
      <c r="H1142" s="14"/>
      <c r="I1142" s="14"/>
      <c r="J1142" s="16"/>
      <c r="K1142" s="14"/>
      <c r="L1142" s="12">
        <f t="shared" si="51"/>
        <v>0</v>
      </c>
      <c r="M1142" s="12" t="str">
        <f t="shared" si="52"/>
        <v/>
      </c>
      <c r="N1142" s="13">
        <f t="shared" si="53"/>
        <v>0</v>
      </c>
      <c r="O1142" s="3"/>
      <c r="P1142" s="3"/>
      <c r="Q1142" s="3"/>
    </row>
    <row r="1143" spans="1:17" x14ac:dyDescent="0.2">
      <c r="A1143" s="3">
        <f>IF(ISERROR(VLOOKUP(B1143,Catalogo!$A$2:$B$415,2,0)),0,(VLOOKUP(B1143,Catalogo!$A$2:$B$415,2,0)))</f>
        <v>0</v>
      </c>
      <c r="B1143" s="16"/>
      <c r="C1143" s="14"/>
      <c r="D1143" s="14"/>
      <c r="E1143" s="14"/>
      <c r="F1143" s="15"/>
      <c r="G1143" s="14"/>
      <c r="H1143" s="14"/>
      <c r="I1143" s="14"/>
      <c r="J1143" s="16"/>
      <c r="K1143" s="14"/>
      <c r="L1143" s="12">
        <f t="shared" si="51"/>
        <v>0</v>
      </c>
      <c r="M1143" s="12" t="str">
        <f t="shared" si="52"/>
        <v/>
      </c>
      <c r="N1143" s="13">
        <f t="shared" si="53"/>
        <v>0</v>
      </c>
      <c r="O1143" s="3"/>
      <c r="P1143" s="3"/>
      <c r="Q1143" s="3"/>
    </row>
    <row r="1144" spans="1:17" x14ac:dyDescent="0.2">
      <c r="A1144" s="3">
        <f>IF(ISERROR(VLOOKUP(B1144,Catalogo!$A$2:$B$415,2,0)),0,(VLOOKUP(B1144,Catalogo!$A$2:$B$415,2,0)))</f>
        <v>0</v>
      </c>
      <c r="B1144" s="16"/>
      <c r="C1144" s="14"/>
      <c r="D1144" s="14"/>
      <c r="E1144" s="14"/>
      <c r="F1144" s="15"/>
      <c r="G1144" s="14"/>
      <c r="H1144" s="14"/>
      <c r="I1144" s="14"/>
      <c r="J1144" s="16"/>
      <c r="K1144" s="14"/>
      <c r="L1144" s="12">
        <f t="shared" si="51"/>
        <v>0</v>
      </c>
      <c r="M1144" s="12" t="str">
        <f t="shared" si="52"/>
        <v/>
      </c>
      <c r="N1144" s="13">
        <f t="shared" si="53"/>
        <v>0</v>
      </c>
      <c r="O1144" s="3"/>
      <c r="P1144" s="3"/>
      <c r="Q1144" s="3"/>
    </row>
    <row r="1145" spans="1:17" x14ac:dyDescent="0.2">
      <c r="A1145" s="3">
        <f>IF(ISERROR(VLOOKUP(B1145,Catalogo!$A$2:$B$415,2,0)),0,(VLOOKUP(B1145,Catalogo!$A$2:$B$415,2,0)))</f>
        <v>0</v>
      </c>
      <c r="B1145" s="14"/>
      <c r="C1145" s="14"/>
      <c r="D1145" s="14"/>
      <c r="E1145" s="14"/>
      <c r="F1145" s="15"/>
      <c r="G1145" s="14"/>
      <c r="H1145" s="14"/>
      <c r="I1145" s="14"/>
      <c r="J1145" s="16"/>
      <c r="K1145" s="14"/>
      <c r="L1145" s="12">
        <f t="shared" si="51"/>
        <v>0</v>
      </c>
      <c r="M1145" s="12" t="str">
        <f t="shared" si="52"/>
        <v/>
      </c>
      <c r="N1145" s="13">
        <f t="shared" si="53"/>
        <v>0</v>
      </c>
      <c r="O1145" s="3"/>
      <c r="P1145" s="3"/>
      <c r="Q1145" s="3"/>
    </row>
    <row r="1146" spans="1:17" x14ac:dyDescent="0.2">
      <c r="A1146" s="3">
        <f>IF(ISERROR(VLOOKUP(B1146,Catalogo!$A$2:$B$415,2,0)),0,(VLOOKUP(B1146,Catalogo!$A$2:$B$415,2,0)))</f>
        <v>0</v>
      </c>
      <c r="B1146" s="16"/>
      <c r="C1146" s="14"/>
      <c r="D1146" s="14"/>
      <c r="E1146" s="14"/>
      <c r="F1146" s="15"/>
      <c r="G1146" s="14"/>
      <c r="H1146" s="14"/>
      <c r="I1146" s="14"/>
      <c r="J1146" s="16"/>
      <c r="K1146" s="14"/>
      <c r="L1146" s="12">
        <f t="shared" si="51"/>
        <v>0</v>
      </c>
      <c r="M1146" s="12" t="str">
        <f t="shared" si="52"/>
        <v/>
      </c>
      <c r="N1146" s="13">
        <f t="shared" si="53"/>
        <v>0</v>
      </c>
      <c r="O1146" s="3"/>
      <c r="P1146" s="3"/>
      <c r="Q1146" s="3"/>
    </row>
    <row r="1147" spans="1:17" x14ac:dyDescent="0.2">
      <c r="A1147" s="3">
        <f>IF(ISERROR(VLOOKUP(B1147,Catalogo!$A$2:$B$415,2,0)),0,(VLOOKUP(B1147,Catalogo!$A$2:$B$415,2,0)))</f>
        <v>0</v>
      </c>
      <c r="B1147" s="16"/>
      <c r="C1147" s="14"/>
      <c r="D1147" s="14"/>
      <c r="E1147" s="14"/>
      <c r="F1147" s="15"/>
      <c r="G1147" s="14"/>
      <c r="H1147" s="14"/>
      <c r="I1147" s="14"/>
      <c r="J1147" s="16"/>
      <c r="K1147" s="14"/>
      <c r="L1147" s="12">
        <f t="shared" si="51"/>
        <v>0</v>
      </c>
      <c r="M1147" s="12" t="str">
        <f t="shared" si="52"/>
        <v/>
      </c>
      <c r="N1147" s="13">
        <f t="shared" si="53"/>
        <v>0</v>
      </c>
      <c r="O1147" s="3"/>
      <c r="P1147" s="3"/>
      <c r="Q1147" s="3"/>
    </row>
    <row r="1148" spans="1:17" x14ac:dyDescent="0.2">
      <c r="A1148" s="3">
        <f>IF(ISERROR(VLOOKUP(B1148,Catalogo!$A$2:$B$415,2,0)),0,(VLOOKUP(B1148,Catalogo!$A$2:$B$415,2,0)))</f>
        <v>0</v>
      </c>
      <c r="B1148" s="14"/>
      <c r="C1148" s="14"/>
      <c r="D1148" s="14"/>
      <c r="E1148" s="14"/>
      <c r="F1148" s="15"/>
      <c r="G1148" s="14"/>
      <c r="H1148" s="14"/>
      <c r="I1148" s="14"/>
      <c r="J1148" s="16"/>
      <c r="K1148" s="14"/>
      <c r="L1148" s="12">
        <f t="shared" si="51"/>
        <v>0</v>
      </c>
      <c r="M1148" s="12" t="str">
        <f t="shared" si="52"/>
        <v/>
      </c>
      <c r="N1148" s="13">
        <f t="shared" si="53"/>
        <v>0</v>
      </c>
      <c r="O1148" s="3"/>
      <c r="P1148" s="3"/>
      <c r="Q1148" s="3"/>
    </row>
    <row r="1149" spans="1:17" x14ac:dyDescent="0.2">
      <c r="A1149" s="3">
        <f>IF(ISERROR(VLOOKUP(B1149,Catalogo!$A$2:$B$415,2,0)),0,(VLOOKUP(B1149,Catalogo!$A$2:$B$415,2,0)))</f>
        <v>0</v>
      </c>
      <c r="B1149" s="14"/>
      <c r="C1149" s="14"/>
      <c r="D1149" s="14"/>
      <c r="E1149" s="14"/>
      <c r="F1149" s="15"/>
      <c r="G1149" s="14"/>
      <c r="H1149" s="14"/>
      <c r="I1149" s="14"/>
      <c r="J1149" s="16"/>
      <c r="K1149" s="14"/>
      <c r="L1149" s="12">
        <f t="shared" si="51"/>
        <v>0</v>
      </c>
      <c r="M1149" s="12" t="str">
        <f t="shared" si="52"/>
        <v/>
      </c>
      <c r="N1149" s="13">
        <f t="shared" si="53"/>
        <v>0</v>
      </c>
      <c r="O1149" s="3"/>
      <c r="P1149" s="3"/>
      <c r="Q1149" s="3"/>
    </row>
    <row r="1150" spans="1:17" x14ac:dyDescent="0.2">
      <c r="A1150" s="3">
        <f>IF(ISERROR(VLOOKUP(B1150,Catalogo!$A$2:$B$415,2,0)),0,(VLOOKUP(B1150,Catalogo!$A$2:$B$415,2,0)))</f>
        <v>0</v>
      </c>
      <c r="B1150" s="16"/>
      <c r="C1150" s="14"/>
      <c r="D1150" s="14"/>
      <c r="E1150" s="14"/>
      <c r="F1150" s="15"/>
      <c r="G1150" s="14"/>
      <c r="H1150" s="14"/>
      <c r="I1150" s="14"/>
      <c r="J1150" s="16"/>
      <c r="K1150" s="14"/>
      <c r="L1150" s="12">
        <f t="shared" si="51"/>
        <v>0</v>
      </c>
      <c r="M1150" s="12" t="str">
        <f t="shared" si="52"/>
        <v/>
      </c>
      <c r="N1150" s="13">
        <f t="shared" si="53"/>
        <v>0</v>
      </c>
      <c r="O1150" s="3"/>
      <c r="P1150" s="3"/>
      <c r="Q1150" s="3"/>
    </row>
    <row r="1151" spans="1:17" x14ac:dyDescent="0.2">
      <c r="A1151" s="3">
        <f>IF(ISERROR(VLOOKUP(B1151,Catalogo!$A$2:$B$415,2,0)),0,(VLOOKUP(B1151,Catalogo!$A$2:$B$415,2,0)))</f>
        <v>0</v>
      </c>
      <c r="B1151" s="16"/>
      <c r="C1151" s="14"/>
      <c r="D1151" s="14"/>
      <c r="E1151" s="14"/>
      <c r="F1151" s="15"/>
      <c r="G1151" s="14"/>
      <c r="H1151" s="14"/>
      <c r="I1151" s="14"/>
      <c r="J1151" s="16"/>
      <c r="K1151" s="14"/>
      <c r="L1151" s="12">
        <f t="shared" si="51"/>
        <v>0</v>
      </c>
      <c r="M1151" s="12" t="str">
        <f t="shared" si="52"/>
        <v/>
      </c>
      <c r="N1151" s="13">
        <f t="shared" si="53"/>
        <v>0</v>
      </c>
      <c r="O1151" s="3"/>
      <c r="P1151" s="3"/>
      <c r="Q1151" s="3"/>
    </row>
    <row r="1152" spans="1:17" x14ac:dyDescent="0.2">
      <c r="A1152" s="3">
        <f>IF(ISERROR(VLOOKUP(B1152,Catalogo!$A$2:$B$415,2,0)),0,(VLOOKUP(B1152,Catalogo!$A$2:$B$415,2,0)))</f>
        <v>0</v>
      </c>
      <c r="B1152" s="16"/>
      <c r="C1152" s="14"/>
      <c r="D1152" s="14"/>
      <c r="E1152" s="14"/>
      <c r="F1152" s="15"/>
      <c r="G1152" s="14"/>
      <c r="H1152" s="14"/>
      <c r="I1152" s="14"/>
      <c r="J1152" s="16"/>
      <c r="K1152" s="14"/>
      <c r="L1152" s="12">
        <f t="shared" si="51"/>
        <v>0</v>
      </c>
      <c r="M1152" s="12" t="str">
        <f t="shared" si="52"/>
        <v/>
      </c>
      <c r="N1152" s="13">
        <f t="shared" si="53"/>
        <v>0</v>
      </c>
      <c r="O1152" s="3"/>
      <c r="P1152" s="3"/>
      <c r="Q1152" s="3"/>
    </row>
    <row r="1153" spans="1:17" x14ac:dyDescent="0.2">
      <c r="A1153" s="3">
        <f>IF(ISERROR(VLOOKUP(B1153,Catalogo!$A$2:$B$415,2,0)),0,(VLOOKUP(B1153,Catalogo!$A$2:$B$415,2,0)))</f>
        <v>0</v>
      </c>
      <c r="B1153" s="16"/>
      <c r="C1153" s="14"/>
      <c r="D1153" s="14"/>
      <c r="E1153" s="14"/>
      <c r="F1153" s="15"/>
      <c r="G1153" s="14"/>
      <c r="H1153" s="14"/>
      <c r="I1153" s="14"/>
      <c r="J1153" s="16"/>
      <c r="K1153" s="14"/>
      <c r="L1153" s="12">
        <f t="shared" si="51"/>
        <v>0</v>
      </c>
      <c r="M1153" s="12" t="str">
        <f t="shared" si="52"/>
        <v/>
      </c>
      <c r="N1153" s="13">
        <f t="shared" si="53"/>
        <v>0</v>
      </c>
      <c r="O1153" s="3"/>
      <c r="P1153" s="3"/>
      <c r="Q1153" s="3"/>
    </row>
    <row r="1154" spans="1:17" x14ac:dyDescent="0.2">
      <c r="A1154" s="3">
        <f>IF(ISERROR(VLOOKUP(B1154,Catalogo!$A$2:$B$415,2,0)),0,(VLOOKUP(B1154,Catalogo!$A$2:$B$415,2,0)))</f>
        <v>0</v>
      </c>
      <c r="B1154" s="16"/>
      <c r="C1154" s="14"/>
      <c r="D1154" s="14"/>
      <c r="E1154" s="14"/>
      <c r="F1154" s="15"/>
      <c r="G1154" s="14"/>
      <c r="H1154" s="14"/>
      <c r="I1154" s="14"/>
      <c r="J1154" s="16"/>
      <c r="K1154" s="14"/>
      <c r="L1154" s="12">
        <f t="shared" ref="L1154:L1217" si="54">IF(A1154="Record Keeping",B1154,0)</f>
        <v>0</v>
      </c>
      <c r="M1154" s="12" t="str">
        <f t="shared" ref="M1154:M1217" si="55">LEFT(E1154,1)</f>
        <v/>
      </c>
      <c r="N1154" s="13">
        <f t="shared" ref="N1154:N1217" si="56">IF(G1154="CAN",F1154*0,IF(M1154="R",F1154*-1,F1154*1)*AND(A1154="Record Keeping"))</f>
        <v>0</v>
      </c>
      <c r="O1154" s="3"/>
      <c r="P1154" s="3"/>
      <c r="Q1154" s="3"/>
    </row>
    <row r="1155" spans="1:17" x14ac:dyDescent="0.2">
      <c r="A1155" s="3">
        <f>IF(ISERROR(VLOOKUP(B1155,Catalogo!$A$2:$B$415,2,0)),0,(VLOOKUP(B1155,Catalogo!$A$2:$B$415,2,0)))</f>
        <v>0</v>
      </c>
      <c r="B1155" s="16"/>
      <c r="C1155" s="14"/>
      <c r="D1155" s="14"/>
      <c r="E1155" s="14"/>
      <c r="F1155" s="15"/>
      <c r="G1155" s="14"/>
      <c r="H1155" s="14"/>
      <c r="I1155" s="14"/>
      <c r="J1155" s="16"/>
      <c r="K1155" s="14"/>
      <c r="L1155" s="12">
        <f t="shared" si="54"/>
        <v>0</v>
      </c>
      <c r="M1155" s="12" t="str">
        <f t="shared" si="55"/>
        <v/>
      </c>
      <c r="N1155" s="13">
        <f t="shared" si="56"/>
        <v>0</v>
      </c>
      <c r="O1155" s="3"/>
      <c r="P1155" s="3"/>
      <c r="Q1155" s="3"/>
    </row>
    <row r="1156" spans="1:17" x14ac:dyDescent="0.2">
      <c r="A1156" s="3">
        <f>IF(ISERROR(VLOOKUP(B1156,Catalogo!$A$2:$B$415,2,0)),0,(VLOOKUP(B1156,Catalogo!$A$2:$B$415,2,0)))</f>
        <v>0</v>
      </c>
      <c r="B1156" s="16"/>
      <c r="C1156" s="14"/>
      <c r="D1156" s="14"/>
      <c r="E1156" s="14"/>
      <c r="F1156" s="15"/>
      <c r="G1156" s="14"/>
      <c r="H1156" s="14"/>
      <c r="I1156" s="14"/>
      <c r="J1156" s="16"/>
      <c r="K1156" s="14"/>
      <c r="L1156" s="12">
        <f t="shared" si="54"/>
        <v>0</v>
      </c>
      <c r="M1156" s="12" t="str">
        <f t="shared" si="55"/>
        <v/>
      </c>
      <c r="N1156" s="13">
        <f t="shared" si="56"/>
        <v>0</v>
      </c>
      <c r="O1156" s="3"/>
      <c r="P1156" s="3"/>
      <c r="Q1156" s="3"/>
    </row>
    <row r="1157" spans="1:17" x14ac:dyDescent="0.2">
      <c r="A1157" s="3">
        <f>IF(ISERROR(VLOOKUP(B1157,Catalogo!$A$2:$B$415,2,0)),0,(VLOOKUP(B1157,Catalogo!$A$2:$B$415,2,0)))</f>
        <v>0</v>
      </c>
      <c r="B1157" s="16"/>
      <c r="C1157" s="14"/>
      <c r="D1157" s="14"/>
      <c r="E1157" s="14"/>
      <c r="F1157" s="15"/>
      <c r="G1157" s="14"/>
      <c r="H1157" s="14"/>
      <c r="I1157" s="14"/>
      <c r="J1157" s="16"/>
      <c r="K1157" s="14"/>
      <c r="L1157" s="12">
        <f t="shared" si="54"/>
        <v>0</v>
      </c>
      <c r="M1157" s="12" t="str">
        <f t="shared" si="55"/>
        <v/>
      </c>
      <c r="N1157" s="13">
        <f t="shared" si="56"/>
        <v>0</v>
      </c>
      <c r="O1157" s="3"/>
      <c r="P1157" s="3"/>
      <c r="Q1157" s="3"/>
    </row>
    <row r="1158" spans="1:17" x14ac:dyDescent="0.2">
      <c r="A1158" s="3">
        <f>IF(ISERROR(VLOOKUP(B1158,Catalogo!$A$2:$B$415,2,0)),0,(VLOOKUP(B1158,Catalogo!$A$2:$B$415,2,0)))</f>
        <v>0</v>
      </c>
      <c r="B1158" s="16"/>
      <c r="C1158" s="14"/>
      <c r="D1158" s="14"/>
      <c r="E1158" s="14"/>
      <c r="F1158" s="15"/>
      <c r="G1158" s="14"/>
      <c r="H1158" s="14"/>
      <c r="I1158" s="14"/>
      <c r="J1158" s="16"/>
      <c r="K1158" s="14"/>
      <c r="L1158" s="12">
        <f t="shared" si="54"/>
        <v>0</v>
      </c>
      <c r="M1158" s="12" t="str">
        <f t="shared" si="55"/>
        <v/>
      </c>
      <c r="N1158" s="13">
        <f t="shared" si="56"/>
        <v>0</v>
      </c>
      <c r="O1158" s="3"/>
      <c r="P1158" s="3"/>
      <c r="Q1158" s="3"/>
    </row>
    <row r="1159" spans="1:17" x14ac:dyDescent="0.2">
      <c r="A1159" s="3">
        <f>IF(ISERROR(VLOOKUP(B1159,Catalogo!$A$2:$B$415,2,0)),0,(VLOOKUP(B1159,Catalogo!$A$2:$B$415,2,0)))</f>
        <v>0</v>
      </c>
      <c r="B1159" s="16"/>
      <c r="C1159" s="14"/>
      <c r="D1159" s="14"/>
      <c r="E1159" s="14"/>
      <c r="F1159" s="15"/>
      <c r="G1159" s="14"/>
      <c r="H1159" s="14"/>
      <c r="I1159" s="14"/>
      <c r="J1159" s="16"/>
      <c r="K1159" s="14"/>
      <c r="L1159" s="12">
        <f t="shared" si="54"/>
        <v>0</v>
      </c>
      <c r="M1159" s="12" t="str">
        <f t="shared" si="55"/>
        <v/>
      </c>
      <c r="N1159" s="13">
        <f t="shared" si="56"/>
        <v>0</v>
      </c>
      <c r="O1159" s="3"/>
      <c r="P1159" s="3"/>
      <c r="Q1159" s="3"/>
    </row>
    <row r="1160" spans="1:17" x14ac:dyDescent="0.2">
      <c r="A1160" s="3">
        <f>IF(ISERROR(VLOOKUP(B1160,Catalogo!$A$2:$B$415,2,0)),0,(VLOOKUP(B1160,Catalogo!$A$2:$B$415,2,0)))</f>
        <v>0</v>
      </c>
      <c r="B1160" s="16"/>
      <c r="C1160" s="14"/>
      <c r="D1160" s="14"/>
      <c r="E1160" s="14"/>
      <c r="F1160" s="15"/>
      <c r="G1160" s="14"/>
      <c r="H1160" s="14"/>
      <c r="I1160" s="14"/>
      <c r="J1160" s="16"/>
      <c r="K1160" s="14"/>
      <c r="L1160" s="12">
        <f t="shared" si="54"/>
        <v>0</v>
      </c>
      <c r="M1160" s="12" t="str">
        <f t="shared" si="55"/>
        <v/>
      </c>
      <c r="N1160" s="13">
        <f t="shared" si="56"/>
        <v>0</v>
      </c>
      <c r="O1160" s="3"/>
      <c r="P1160" s="3"/>
      <c r="Q1160" s="3"/>
    </row>
    <row r="1161" spans="1:17" x14ac:dyDescent="0.2">
      <c r="A1161" s="3">
        <f>IF(ISERROR(VLOOKUP(B1161,Catalogo!$A$2:$B$415,2,0)),0,(VLOOKUP(B1161,Catalogo!$A$2:$B$415,2,0)))</f>
        <v>0</v>
      </c>
      <c r="B1161" s="16"/>
      <c r="C1161" s="14"/>
      <c r="D1161" s="14"/>
      <c r="E1161" s="14"/>
      <c r="F1161" s="15"/>
      <c r="G1161" s="14"/>
      <c r="H1161" s="14"/>
      <c r="I1161" s="14"/>
      <c r="J1161" s="16"/>
      <c r="K1161" s="14"/>
      <c r="L1161" s="12">
        <f t="shared" si="54"/>
        <v>0</v>
      </c>
      <c r="M1161" s="12" t="str">
        <f t="shared" si="55"/>
        <v/>
      </c>
      <c r="N1161" s="13">
        <f t="shared" si="56"/>
        <v>0</v>
      </c>
      <c r="O1161" s="3"/>
      <c r="P1161" s="3"/>
      <c r="Q1161" s="3"/>
    </row>
    <row r="1162" spans="1:17" x14ac:dyDescent="0.2">
      <c r="A1162" s="3">
        <f>IF(ISERROR(VLOOKUP(B1162,Catalogo!$A$2:$B$415,2,0)),0,(VLOOKUP(B1162,Catalogo!$A$2:$B$415,2,0)))</f>
        <v>0</v>
      </c>
      <c r="B1162" s="16"/>
      <c r="C1162" s="14"/>
      <c r="D1162" s="14"/>
      <c r="E1162" s="14"/>
      <c r="F1162" s="15"/>
      <c r="G1162" s="14"/>
      <c r="H1162" s="14"/>
      <c r="I1162" s="14"/>
      <c r="J1162" s="16"/>
      <c r="K1162" s="14"/>
      <c r="L1162" s="12">
        <f t="shared" si="54"/>
        <v>0</v>
      </c>
      <c r="M1162" s="12" t="str">
        <f t="shared" si="55"/>
        <v/>
      </c>
      <c r="N1162" s="13">
        <f t="shared" si="56"/>
        <v>0</v>
      </c>
      <c r="O1162" s="3"/>
      <c r="P1162" s="3"/>
      <c r="Q1162" s="3"/>
    </row>
    <row r="1163" spans="1:17" x14ac:dyDescent="0.2">
      <c r="A1163" s="3">
        <f>IF(ISERROR(VLOOKUP(B1163,Catalogo!$A$2:$B$415,2,0)),0,(VLOOKUP(B1163,Catalogo!$A$2:$B$415,2,0)))</f>
        <v>0</v>
      </c>
      <c r="B1163" s="16"/>
      <c r="C1163" s="14"/>
      <c r="D1163" s="14"/>
      <c r="E1163" s="14"/>
      <c r="F1163" s="15"/>
      <c r="G1163" s="14"/>
      <c r="H1163" s="14"/>
      <c r="I1163" s="14"/>
      <c r="J1163" s="16"/>
      <c r="K1163" s="14"/>
      <c r="L1163" s="12">
        <f t="shared" si="54"/>
        <v>0</v>
      </c>
      <c r="M1163" s="12" t="str">
        <f t="shared" si="55"/>
        <v/>
      </c>
      <c r="N1163" s="13">
        <f t="shared" si="56"/>
        <v>0</v>
      </c>
      <c r="O1163" s="3"/>
      <c r="P1163" s="3"/>
      <c r="Q1163" s="3"/>
    </row>
    <row r="1164" spans="1:17" x14ac:dyDescent="0.2">
      <c r="A1164" s="3">
        <f>IF(ISERROR(VLOOKUP(B1164,Catalogo!$A$2:$B$415,2,0)),0,(VLOOKUP(B1164,Catalogo!$A$2:$B$415,2,0)))</f>
        <v>0</v>
      </c>
      <c r="B1164" s="16"/>
      <c r="C1164" s="14"/>
      <c r="D1164" s="14"/>
      <c r="E1164" s="14"/>
      <c r="F1164" s="15"/>
      <c r="G1164" s="14"/>
      <c r="H1164" s="14"/>
      <c r="I1164" s="14"/>
      <c r="J1164" s="16"/>
      <c r="K1164" s="14"/>
      <c r="L1164" s="12">
        <f t="shared" si="54"/>
        <v>0</v>
      </c>
      <c r="M1164" s="12" t="str">
        <f t="shared" si="55"/>
        <v/>
      </c>
      <c r="N1164" s="13">
        <f t="shared" si="56"/>
        <v>0</v>
      </c>
      <c r="O1164" s="3"/>
      <c r="P1164" s="3"/>
      <c r="Q1164" s="3"/>
    </row>
    <row r="1165" spans="1:17" x14ac:dyDescent="0.2">
      <c r="A1165" s="3">
        <f>IF(ISERROR(VLOOKUP(B1165,Catalogo!$A$2:$B$415,2,0)),0,(VLOOKUP(B1165,Catalogo!$A$2:$B$415,2,0)))</f>
        <v>0</v>
      </c>
      <c r="B1165" s="16"/>
      <c r="C1165" s="14"/>
      <c r="D1165" s="14"/>
      <c r="E1165" s="14"/>
      <c r="F1165" s="15"/>
      <c r="G1165" s="14"/>
      <c r="H1165" s="14"/>
      <c r="I1165" s="14"/>
      <c r="J1165" s="16"/>
      <c r="K1165" s="14"/>
      <c r="L1165" s="12">
        <f t="shared" si="54"/>
        <v>0</v>
      </c>
      <c r="M1165" s="12" t="str">
        <f t="shared" si="55"/>
        <v/>
      </c>
      <c r="N1165" s="13">
        <f t="shared" si="56"/>
        <v>0</v>
      </c>
      <c r="O1165" s="3"/>
      <c r="P1165" s="3"/>
      <c r="Q1165" s="3"/>
    </row>
    <row r="1166" spans="1:17" x14ac:dyDescent="0.2">
      <c r="A1166" s="3">
        <f>IF(ISERROR(VLOOKUP(B1166,Catalogo!$A$2:$B$415,2,0)),0,(VLOOKUP(B1166,Catalogo!$A$2:$B$415,2,0)))</f>
        <v>0</v>
      </c>
      <c r="B1166" s="16"/>
      <c r="C1166" s="14"/>
      <c r="D1166" s="14"/>
      <c r="E1166" s="14"/>
      <c r="F1166" s="15"/>
      <c r="G1166" s="14"/>
      <c r="H1166" s="14"/>
      <c r="I1166" s="14"/>
      <c r="J1166" s="16"/>
      <c r="K1166" s="14"/>
      <c r="L1166" s="12">
        <f t="shared" si="54"/>
        <v>0</v>
      </c>
      <c r="M1166" s="12" t="str">
        <f t="shared" si="55"/>
        <v/>
      </c>
      <c r="N1166" s="13">
        <f t="shared" si="56"/>
        <v>0</v>
      </c>
      <c r="O1166" s="3"/>
      <c r="P1166" s="3"/>
      <c r="Q1166" s="3"/>
    </row>
    <row r="1167" spans="1:17" x14ac:dyDescent="0.2">
      <c r="A1167" s="3">
        <f>IF(ISERROR(VLOOKUP(B1167,Catalogo!$A$2:$B$415,2,0)),0,(VLOOKUP(B1167,Catalogo!$A$2:$B$415,2,0)))</f>
        <v>0</v>
      </c>
      <c r="B1167" s="16"/>
      <c r="C1167" s="14"/>
      <c r="D1167" s="14"/>
      <c r="E1167" s="14"/>
      <c r="F1167" s="15"/>
      <c r="G1167" s="14"/>
      <c r="H1167" s="14"/>
      <c r="I1167" s="14"/>
      <c r="J1167" s="16"/>
      <c r="K1167" s="14"/>
      <c r="L1167" s="12">
        <f t="shared" si="54"/>
        <v>0</v>
      </c>
      <c r="M1167" s="12" t="str">
        <f t="shared" si="55"/>
        <v/>
      </c>
      <c r="N1167" s="13">
        <f t="shared" si="56"/>
        <v>0</v>
      </c>
      <c r="O1167" s="3"/>
      <c r="P1167" s="3"/>
      <c r="Q1167" s="3"/>
    </row>
    <row r="1168" spans="1:17" x14ac:dyDescent="0.2">
      <c r="A1168" s="3">
        <f>IF(ISERROR(VLOOKUP(B1168,Catalogo!$A$2:$B$415,2,0)),0,(VLOOKUP(B1168,Catalogo!$A$2:$B$415,2,0)))</f>
        <v>0</v>
      </c>
      <c r="B1168" s="14"/>
      <c r="C1168" s="14"/>
      <c r="D1168" s="14"/>
      <c r="E1168" s="14"/>
      <c r="F1168" s="15"/>
      <c r="G1168" s="14"/>
      <c r="H1168" s="14"/>
      <c r="I1168" s="14"/>
      <c r="J1168" s="16"/>
      <c r="K1168" s="14"/>
      <c r="L1168" s="12">
        <f t="shared" si="54"/>
        <v>0</v>
      </c>
      <c r="M1168" s="12" t="str">
        <f t="shared" si="55"/>
        <v/>
      </c>
      <c r="N1168" s="13">
        <f t="shared" si="56"/>
        <v>0</v>
      </c>
      <c r="O1168" s="3"/>
      <c r="P1168" s="3"/>
      <c r="Q1168" s="3"/>
    </row>
    <row r="1169" spans="1:17" x14ac:dyDescent="0.2">
      <c r="A1169" s="3">
        <f>IF(ISERROR(VLOOKUP(B1169,Catalogo!$A$2:$B$415,2,0)),0,(VLOOKUP(B1169,Catalogo!$A$2:$B$415,2,0)))</f>
        <v>0</v>
      </c>
      <c r="B1169" s="16"/>
      <c r="C1169" s="14"/>
      <c r="D1169" s="14"/>
      <c r="E1169" s="14"/>
      <c r="F1169" s="15"/>
      <c r="G1169" s="14"/>
      <c r="H1169" s="14"/>
      <c r="I1169" s="14"/>
      <c r="J1169" s="16"/>
      <c r="K1169" s="14"/>
      <c r="L1169" s="12">
        <f t="shared" si="54"/>
        <v>0</v>
      </c>
      <c r="M1169" s="12" t="str">
        <f t="shared" si="55"/>
        <v/>
      </c>
      <c r="N1169" s="13">
        <f t="shared" si="56"/>
        <v>0</v>
      </c>
      <c r="O1169" s="3"/>
      <c r="P1169" s="3"/>
      <c r="Q1169" s="3"/>
    </row>
    <row r="1170" spans="1:17" x14ac:dyDescent="0.2">
      <c r="A1170" s="3">
        <f>IF(ISERROR(VLOOKUP(B1170,Catalogo!$A$2:$B$415,2,0)),0,(VLOOKUP(B1170,Catalogo!$A$2:$B$415,2,0)))</f>
        <v>0</v>
      </c>
      <c r="B1170" s="16"/>
      <c r="C1170" s="14"/>
      <c r="D1170" s="14"/>
      <c r="E1170" s="14"/>
      <c r="F1170" s="15"/>
      <c r="G1170" s="14"/>
      <c r="H1170" s="14"/>
      <c r="I1170" s="14"/>
      <c r="J1170" s="16"/>
      <c r="K1170" s="14"/>
      <c r="L1170" s="12">
        <f t="shared" si="54"/>
        <v>0</v>
      </c>
      <c r="M1170" s="12" t="str">
        <f t="shared" si="55"/>
        <v/>
      </c>
      <c r="N1170" s="13">
        <f t="shared" si="56"/>
        <v>0</v>
      </c>
      <c r="O1170" s="3"/>
      <c r="P1170" s="3"/>
      <c r="Q1170" s="3"/>
    </row>
    <row r="1171" spans="1:17" x14ac:dyDescent="0.2">
      <c r="A1171" s="3">
        <f>IF(ISERROR(VLOOKUP(B1171,Catalogo!$A$2:$B$415,2,0)),0,(VLOOKUP(B1171,Catalogo!$A$2:$B$415,2,0)))</f>
        <v>0</v>
      </c>
      <c r="B1171" s="16"/>
      <c r="C1171" s="14"/>
      <c r="D1171" s="14"/>
      <c r="E1171" s="14"/>
      <c r="F1171" s="15"/>
      <c r="G1171" s="14"/>
      <c r="H1171" s="14"/>
      <c r="I1171" s="14"/>
      <c r="J1171" s="16"/>
      <c r="K1171" s="14"/>
      <c r="L1171" s="12">
        <f t="shared" si="54"/>
        <v>0</v>
      </c>
      <c r="M1171" s="12" t="str">
        <f t="shared" si="55"/>
        <v/>
      </c>
      <c r="N1171" s="13">
        <f t="shared" si="56"/>
        <v>0</v>
      </c>
      <c r="O1171" s="3"/>
      <c r="P1171" s="3"/>
      <c r="Q1171" s="3"/>
    </row>
    <row r="1172" spans="1:17" x14ac:dyDescent="0.2">
      <c r="A1172" s="3">
        <f>IF(ISERROR(VLOOKUP(B1172,Catalogo!$A$2:$B$415,2,0)),0,(VLOOKUP(B1172,Catalogo!$A$2:$B$415,2,0)))</f>
        <v>0</v>
      </c>
      <c r="B1172" s="16"/>
      <c r="C1172" s="14"/>
      <c r="D1172" s="14"/>
      <c r="E1172" s="14"/>
      <c r="F1172" s="15"/>
      <c r="G1172" s="14"/>
      <c r="H1172" s="14"/>
      <c r="I1172" s="14"/>
      <c r="J1172" s="16"/>
      <c r="K1172" s="14"/>
      <c r="L1172" s="12">
        <f t="shared" si="54"/>
        <v>0</v>
      </c>
      <c r="M1172" s="12" t="str">
        <f t="shared" si="55"/>
        <v/>
      </c>
      <c r="N1172" s="13">
        <f t="shared" si="56"/>
        <v>0</v>
      </c>
      <c r="O1172" s="3"/>
      <c r="P1172" s="3"/>
      <c r="Q1172" s="3"/>
    </row>
    <row r="1173" spans="1:17" x14ac:dyDescent="0.2">
      <c r="A1173" s="3">
        <f>IF(ISERROR(VLOOKUP(B1173,Catalogo!$A$2:$B$415,2,0)),0,(VLOOKUP(B1173,Catalogo!$A$2:$B$415,2,0)))</f>
        <v>0</v>
      </c>
      <c r="B1173" s="16"/>
      <c r="C1173" s="14"/>
      <c r="D1173" s="14"/>
      <c r="E1173" s="14"/>
      <c r="F1173" s="15"/>
      <c r="G1173" s="14"/>
      <c r="H1173" s="14"/>
      <c r="I1173" s="14"/>
      <c r="J1173" s="16"/>
      <c r="K1173" s="14"/>
      <c r="L1173" s="12">
        <f t="shared" si="54"/>
        <v>0</v>
      </c>
      <c r="M1173" s="12" t="str">
        <f t="shared" si="55"/>
        <v/>
      </c>
      <c r="N1173" s="13">
        <f t="shared" si="56"/>
        <v>0</v>
      </c>
      <c r="O1173" s="3"/>
      <c r="P1173" s="3"/>
      <c r="Q1173" s="3"/>
    </row>
    <row r="1174" spans="1:17" x14ac:dyDescent="0.2">
      <c r="A1174" s="3">
        <f>IF(ISERROR(VLOOKUP(B1174,Catalogo!$A$2:$B$415,2,0)),0,(VLOOKUP(B1174,Catalogo!$A$2:$B$415,2,0)))</f>
        <v>0</v>
      </c>
      <c r="B1174" s="16"/>
      <c r="C1174" s="14"/>
      <c r="D1174" s="14"/>
      <c r="E1174" s="14"/>
      <c r="F1174" s="15"/>
      <c r="G1174" s="14"/>
      <c r="H1174" s="14"/>
      <c r="I1174" s="14"/>
      <c r="J1174" s="16"/>
      <c r="K1174" s="14"/>
      <c r="L1174" s="12">
        <f t="shared" si="54"/>
        <v>0</v>
      </c>
      <c r="M1174" s="12" t="str">
        <f t="shared" si="55"/>
        <v/>
      </c>
      <c r="N1174" s="13">
        <f t="shared" si="56"/>
        <v>0</v>
      </c>
      <c r="O1174" s="3"/>
      <c r="P1174" s="3"/>
      <c r="Q1174" s="3"/>
    </row>
    <row r="1175" spans="1:17" x14ac:dyDescent="0.2">
      <c r="A1175" s="3">
        <f>IF(ISERROR(VLOOKUP(B1175,Catalogo!$A$2:$B$415,2,0)),0,(VLOOKUP(B1175,Catalogo!$A$2:$B$415,2,0)))</f>
        <v>0</v>
      </c>
      <c r="B1175" s="16"/>
      <c r="C1175" s="14"/>
      <c r="D1175" s="14"/>
      <c r="E1175" s="14"/>
      <c r="F1175" s="15"/>
      <c r="G1175" s="14"/>
      <c r="H1175" s="14"/>
      <c r="I1175" s="14"/>
      <c r="J1175" s="16"/>
      <c r="K1175" s="14"/>
      <c r="L1175" s="12">
        <f t="shared" si="54"/>
        <v>0</v>
      </c>
      <c r="M1175" s="12" t="str">
        <f t="shared" si="55"/>
        <v/>
      </c>
      <c r="N1175" s="13">
        <f t="shared" si="56"/>
        <v>0</v>
      </c>
      <c r="O1175" s="3"/>
      <c r="P1175" s="3"/>
      <c r="Q1175" s="3"/>
    </row>
    <row r="1176" spans="1:17" x14ac:dyDescent="0.2">
      <c r="A1176" s="3">
        <f>IF(ISERROR(VLOOKUP(B1176,Catalogo!$A$2:$B$415,2,0)),0,(VLOOKUP(B1176,Catalogo!$A$2:$B$415,2,0)))</f>
        <v>0</v>
      </c>
      <c r="B1176" s="16"/>
      <c r="C1176" s="14"/>
      <c r="D1176" s="14"/>
      <c r="E1176" s="14"/>
      <c r="F1176" s="15"/>
      <c r="G1176" s="14"/>
      <c r="H1176" s="14"/>
      <c r="I1176" s="14"/>
      <c r="J1176" s="16"/>
      <c r="K1176" s="14"/>
      <c r="L1176" s="12">
        <f t="shared" si="54"/>
        <v>0</v>
      </c>
      <c r="M1176" s="12" t="str">
        <f t="shared" si="55"/>
        <v/>
      </c>
      <c r="N1176" s="13">
        <f t="shared" si="56"/>
        <v>0</v>
      </c>
      <c r="O1176" s="3"/>
      <c r="P1176" s="3"/>
      <c r="Q1176" s="3"/>
    </row>
    <row r="1177" spans="1:17" x14ac:dyDescent="0.2">
      <c r="A1177" s="3">
        <f>IF(ISERROR(VLOOKUP(B1177,Catalogo!$A$2:$B$415,2,0)),0,(VLOOKUP(B1177,Catalogo!$A$2:$B$415,2,0)))</f>
        <v>0</v>
      </c>
      <c r="B1177" s="16"/>
      <c r="C1177" s="14"/>
      <c r="D1177" s="14"/>
      <c r="E1177" s="14"/>
      <c r="F1177" s="15"/>
      <c r="G1177" s="14"/>
      <c r="H1177" s="14"/>
      <c r="I1177" s="14"/>
      <c r="J1177" s="16"/>
      <c r="K1177" s="14"/>
      <c r="L1177" s="12">
        <f t="shared" si="54"/>
        <v>0</v>
      </c>
      <c r="M1177" s="12" t="str">
        <f t="shared" si="55"/>
        <v/>
      </c>
      <c r="N1177" s="13">
        <f t="shared" si="56"/>
        <v>0</v>
      </c>
      <c r="O1177" s="3"/>
      <c r="P1177" s="3"/>
      <c r="Q1177" s="3"/>
    </row>
    <row r="1178" spans="1:17" x14ac:dyDescent="0.2">
      <c r="A1178" s="3">
        <f>IF(ISERROR(VLOOKUP(B1178,Catalogo!$A$2:$B$415,2,0)),0,(VLOOKUP(B1178,Catalogo!$A$2:$B$415,2,0)))</f>
        <v>0</v>
      </c>
      <c r="B1178" s="16"/>
      <c r="C1178" s="14"/>
      <c r="D1178" s="14"/>
      <c r="E1178" s="14"/>
      <c r="F1178" s="15"/>
      <c r="G1178" s="14"/>
      <c r="H1178" s="14"/>
      <c r="I1178" s="14"/>
      <c r="J1178" s="16"/>
      <c r="K1178" s="14"/>
      <c r="L1178" s="12">
        <f t="shared" si="54"/>
        <v>0</v>
      </c>
      <c r="M1178" s="12" t="str">
        <f t="shared" si="55"/>
        <v/>
      </c>
      <c r="N1178" s="13">
        <f t="shared" si="56"/>
        <v>0</v>
      </c>
      <c r="O1178" s="3"/>
      <c r="P1178" s="3"/>
      <c r="Q1178" s="3"/>
    </row>
    <row r="1179" spans="1:17" x14ac:dyDescent="0.2">
      <c r="A1179" s="3">
        <f>IF(ISERROR(VLOOKUP(B1179,Catalogo!$A$2:$B$415,2,0)),0,(VLOOKUP(B1179,Catalogo!$A$2:$B$415,2,0)))</f>
        <v>0</v>
      </c>
      <c r="B1179" s="16"/>
      <c r="C1179" s="14"/>
      <c r="D1179" s="14"/>
      <c r="E1179" s="14"/>
      <c r="F1179" s="15"/>
      <c r="G1179" s="14"/>
      <c r="H1179" s="14"/>
      <c r="I1179" s="14"/>
      <c r="J1179" s="16"/>
      <c r="K1179" s="14"/>
      <c r="L1179" s="12">
        <f t="shared" si="54"/>
        <v>0</v>
      </c>
      <c r="M1179" s="12" t="str">
        <f t="shared" si="55"/>
        <v/>
      </c>
      <c r="N1179" s="13">
        <f t="shared" si="56"/>
        <v>0</v>
      </c>
      <c r="O1179" s="3"/>
      <c r="P1179" s="3"/>
      <c r="Q1179" s="3"/>
    </row>
    <row r="1180" spans="1:17" x14ac:dyDescent="0.2">
      <c r="A1180" s="3">
        <f>IF(ISERROR(VLOOKUP(B1180,Catalogo!$A$2:$B$415,2,0)),0,(VLOOKUP(B1180,Catalogo!$A$2:$B$415,2,0)))</f>
        <v>0</v>
      </c>
      <c r="B1180" s="16"/>
      <c r="C1180" s="14"/>
      <c r="D1180" s="14"/>
      <c r="E1180" s="14"/>
      <c r="F1180" s="15"/>
      <c r="G1180" s="14"/>
      <c r="H1180" s="14"/>
      <c r="I1180" s="14"/>
      <c r="J1180" s="16"/>
      <c r="K1180" s="14"/>
      <c r="L1180" s="12">
        <f t="shared" si="54"/>
        <v>0</v>
      </c>
      <c r="M1180" s="12" t="str">
        <f t="shared" si="55"/>
        <v/>
      </c>
      <c r="N1180" s="13">
        <f t="shared" si="56"/>
        <v>0</v>
      </c>
      <c r="O1180" s="3"/>
      <c r="P1180" s="3"/>
      <c r="Q1180" s="3"/>
    </row>
    <row r="1181" spans="1:17" x14ac:dyDescent="0.2">
      <c r="A1181" s="3">
        <f>IF(ISERROR(VLOOKUP(B1181,Catalogo!$A$2:$B$415,2,0)),0,(VLOOKUP(B1181,Catalogo!$A$2:$B$415,2,0)))</f>
        <v>0</v>
      </c>
      <c r="B1181" s="16"/>
      <c r="C1181" s="14"/>
      <c r="D1181" s="14"/>
      <c r="E1181" s="14"/>
      <c r="F1181" s="15"/>
      <c r="G1181" s="14"/>
      <c r="H1181" s="14"/>
      <c r="I1181" s="14"/>
      <c r="J1181" s="16"/>
      <c r="K1181" s="14"/>
      <c r="L1181" s="12">
        <f t="shared" si="54"/>
        <v>0</v>
      </c>
      <c r="M1181" s="12" t="str">
        <f t="shared" si="55"/>
        <v/>
      </c>
      <c r="N1181" s="13">
        <f t="shared" si="56"/>
        <v>0</v>
      </c>
      <c r="O1181" s="3"/>
      <c r="P1181" s="3"/>
      <c r="Q1181" s="3"/>
    </row>
    <row r="1182" spans="1:17" x14ac:dyDescent="0.2">
      <c r="A1182" s="3">
        <f>IF(ISERROR(VLOOKUP(B1182,Catalogo!$A$2:$B$415,2,0)),0,(VLOOKUP(B1182,Catalogo!$A$2:$B$415,2,0)))</f>
        <v>0</v>
      </c>
      <c r="B1182" s="16"/>
      <c r="C1182" s="14"/>
      <c r="D1182" s="14"/>
      <c r="E1182" s="14"/>
      <c r="F1182" s="15"/>
      <c r="G1182" s="14"/>
      <c r="H1182" s="14"/>
      <c r="I1182" s="14"/>
      <c r="J1182" s="16"/>
      <c r="K1182" s="14"/>
      <c r="L1182" s="12">
        <f t="shared" si="54"/>
        <v>0</v>
      </c>
      <c r="M1182" s="12" t="str">
        <f t="shared" si="55"/>
        <v/>
      </c>
      <c r="N1182" s="13">
        <f t="shared" si="56"/>
        <v>0</v>
      </c>
      <c r="O1182" s="3"/>
      <c r="P1182" s="3"/>
      <c r="Q1182" s="3"/>
    </row>
    <row r="1183" spans="1:17" x14ac:dyDescent="0.2">
      <c r="A1183" s="3">
        <f>IF(ISERROR(VLOOKUP(B1183,Catalogo!$A$2:$B$415,2,0)),0,(VLOOKUP(B1183,Catalogo!$A$2:$B$415,2,0)))</f>
        <v>0</v>
      </c>
      <c r="B1183" s="16"/>
      <c r="C1183" s="14"/>
      <c r="D1183" s="14"/>
      <c r="E1183" s="14"/>
      <c r="F1183" s="15"/>
      <c r="G1183" s="14"/>
      <c r="H1183" s="14"/>
      <c r="I1183" s="14"/>
      <c r="J1183" s="16"/>
      <c r="K1183" s="14"/>
      <c r="L1183" s="12">
        <f t="shared" si="54"/>
        <v>0</v>
      </c>
      <c r="M1183" s="12" t="str">
        <f t="shared" si="55"/>
        <v/>
      </c>
      <c r="N1183" s="13">
        <f t="shared" si="56"/>
        <v>0</v>
      </c>
      <c r="O1183" s="3"/>
      <c r="P1183" s="3"/>
      <c r="Q1183" s="3"/>
    </row>
    <row r="1184" spans="1:17" x14ac:dyDescent="0.2">
      <c r="A1184" s="3">
        <f>IF(ISERROR(VLOOKUP(B1184,Catalogo!$A$2:$B$415,2,0)),0,(VLOOKUP(B1184,Catalogo!$A$2:$B$415,2,0)))</f>
        <v>0</v>
      </c>
      <c r="B1184" s="16"/>
      <c r="C1184" s="14"/>
      <c r="D1184" s="14"/>
      <c r="E1184" s="14"/>
      <c r="F1184" s="15"/>
      <c r="G1184" s="14"/>
      <c r="H1184" s="14"/>
      <c r="I1184" s="14"/>
      <c r="J1184" s="16"/>
      <c r="K1184" s="14"/>
      <c r="L1184" s="12">
        <f t="shared" si="54"/>
        <v>0</v>
      </c>
      <c r="M1184" s="12" t="str">
        <f t="shared" si="55"/>
        <v/>
      </c>
      <c r="N1184" s="13">
        <f t="shared" si="56"/>
        <v>0</v>
      </c>
      <c r="O1184" s="3"/>
      <c r="P1184" s="3"/>
      <c r="Q1184" s="3"/>
    </row>
    <row r="1185" spans="1:17" x14ac:dyDescent="0.2">
      <c r="A1185" s="3">
        <f>IF(ISERROR(VLOOKUP(B1185,Catalogo!$A$2:$B$415,2,0)),0,(VLOOKUP(B1185,Catalogo!$A$2:$B$415,2,0)))</f>
        <v>0</v>
      </c>
      <c r="B1185" s="16"/>
      <c r="C1185" s="14"/>
      <c r="D1185" s="14"/>
      <c r="E1185" s="14"/>
      <c r="F1185" s="15"/>
      <c r="G1185" s="14"/>
      <c r="H1185" s="14"/>
      <c r="I1185" s="14"/>
      <c r="J1185" s="16"/>
      <c r="K1185" s="14"/>
      <c r="L1185" s="12">
        <f t="shared" si="54"/>
        <v>0</v>
      </c>
      <c r="M1185" s="12" t="str">
        <f t="shared" si="55"/>
        <v/>
      </c>
      <c r="N1185" s="13">
        <f t="shared" si="56"/>
        <v>0</v>
      </c>
      <c r="O1185" s="3"/>
      <c r="P1185" s="3"/>
      <c r="Q1185" s="3"/>
    </row>
    <row r="1186" spans="1:17" x14ac:dyDescent="0.2">
      <c r="A1186" s="3">
        <f>IF(ISERROR(VLOOKUP(B1186,Catalogo!$A$2:$B$415,2,0)),0,(VLOOKUP(B1186,Catalogo!$A$2:$B$415,2,0)))</f>
        <v>0</v>
      </c>
      <c r="B1186" s="16"/>
      <c r="C1186" s="14"/>
      <c r="D1186" s="14"/>
      <c r="E1186" s="14"/>
      <c r="F1186" s="15"/>
      <c r="G1186" s="14"/>
      <c r="H1186" s="14"/>
      <c r="I1186" s="14"/>
      <c r="J1186" s="16"/>
      <c r="K1186" s="14"/>
      <c r="L1186" s="12">
        <f t="shared" si="54"/>
        <v>0</v>
      </c>
      <c r="M1186" s="12" t="str">
        <f t="shared" si="55"/>
        <v/>
      </c>
      <c r="N1186" s="13">
        <f t="shared" si="56"/>
        <v>0</v>
      </c>
      <c r="O1186" s="3"/>
      <c r="P1186" s="3"/>
      <c r="Q1186" s="3"/>
    </row>
    <row r="1187" spans="1:17" x14ac:dyDescent="0.2">
      <c r="A1187" s="3">
        <f>IF(ISERROR(VLOOKUP(B1187,Catalogo!$A$2:$B$415,2,0)),0,(VLOOKUP(B1187,Catalogo!$A$2:$B$415,2,0)))</f>
        <v>0</v>
      </c>
      <c r="B1187" s="16"/>
      <c r="C1187" s="14"/>
      <c r="D1187" s="14"/>
      <c r="E1187" s="14"/>
      <c r="F1187" s="15"/>
      <c r="G1187" s="14"/>
      <c r="H1187" s="14"/>
      <c r="I1187" s="14"/>
      <c r="J1187" s="16"/>
      <c r="K1187" s="14"/>
      <c r="L1187" s="12">
        <f t="shared" si="54"/>
        <v>0</v>
      </c>
      <c r="M1187" s="12" t="str">
        <f t="shared" si="55"/>
        <v/>
      </c>
      <c r="N1187" s="13">
        <f t="shared" si="56"/>
        <v>0</v>
      </c>
      <c r="O1187" s="3"/>
      <c r="P1187" s="3"/>
      <c r="Q1187" s="3"/>
    </row>
    <row r="1188" spans="1:17" x14ac:dyDescent="0.2">
      <c r="A1188" s="3">
        <f>IF(ISERROR(VLOOKUP(B1188,Catalogo!$A$2:$B$415,2,0)),0,(VLOOKUP(B1188,Catalogo!$A$2:$B$415,2,0)))</f>
        <v>0</v>
      </c>
      <c r="B1188" s="16"/>
      <c r="C1188" s="14"/>
      <c r="D1188" s="14"/>
      <c r="E1188" s="14"/>
      <c r="F1188" s="15"/>
      <c r="G1188" s="14"/>
      <c r="H1188" s="14"/>
      <c r="I1188" s="14"/>
      <c r="J1188" s="16"/>
      <c r="K1188" s="14"/>
      <c r="L1188" s="12">
        <f t="shared" si="54"/>
        <v>0</v>
      </c>
      <c r="M1188" s="12" t="str">
        <f t="shared" si="55"/>
        <v/>
      </c>
      <c r="N1188" s="13">
        <f t="shared" si="56"/>
        <v>0</v>
      </c>
      <c r="O1188" s="3"/>
      <c r="P1188" s="3"/>
      <c r="Q1188" s="3"/>
    </row>
    <row r="1189" spans="1:17" x14ac:dyDescent="0.2">
      <c r="A1189" s="3">
        <f>IF(ISERROR(VLOOKUP(B1189,Catalogo!$A$2:$B$415,2,0)),0,(VLOOKUP(B1189,Catalogo!$A$2:$B$415,2,0)))</f>
        <v>0</v>
      </c>
      <c r="B1189" s="16"/>
      <c r="C1189" s="14"/>
      <c r="D1189" s="14"/>
      <c r="E1189" s="14"/>
      <c r="F1189" s="15"/>
      <c r="G1189" s="14"/>
      <c r="H1189" s="14"/>
      <c r="I1189" s="14"/>
      <c r="J1189" s="16"/>
      <c r="K1189" s="14"/>
      <c r="L1189" s="12">
        <f t="shared" si="54"/>
        <v>0</v>
      </c>
      <c r="M1189" s="12" t="str">
        <f t="shared" si="55"/>
        <v/>
      </c>
      <c r="N1189" s="13">
        <f t="shared" si="56"/>
        <v>0</v>
      </c>
      <c r="O1189" s="3"/>
      <c r="P1189" s="3"/>
      <c r="Q1189" s="3"/>
    </row>
    <row r="1190" spans="1:17" x14ac:dyDescent="0.2">
      <c r="A1190" s="3">
        <f>IF(ISERROR(VLOOKUP(B1190,Catalogo!$A$2:$B$415,2,0)),0,(VLOOKUP(B1190,Catalogo!$A$2:$B$415,2,0)))</f>
        <v>0</v>
      </c>
      <c r="B1190" s="16"/>
      <c r="C1190" s="14"/>
      <c r="D1190" s="14"/>
      <c r="E1190" s="14"/>
      <c r="F1190" s="15"/>
      <c r="G1190" s="14"/>
      <c r="H1190" s="14"/>
      <c r="I1190" s="14"/>
      <c r="J1190" s="16"/>
      <c r="K1190" s="14"/>
      <c r="L1190" s="12">
        <f t="shared" si="54"/>
        <v>0</v>
      </c>
      <c r="M1190" s="12" t="str">
        <f t="shared" si="55"/>
        <v/>
      </c>
      <c r="N1190" s="13">
        <f t="shared" si="56"/>
        <v>0</v>
      </c>
      <c r="O1190" s="3"/>
      <c r="P1190" s="3"/>
      <c r="Q1190" s="3"/>
    </row>
    <row r="1191" spans="1:17" x14ac:dyDescent="0.2">
      <c r="A1191" s="3">
        <f>IF(ISERROR(VLOOKUP(B1191,Catalogo!$A$2:$B$415,2,0)),0,(VLOOKUP(B1191,Catalogo!$A$2:$B$415,2,0)))</f>
        <v>0</v>
      </c>
      <c r="B1191" s="14"/>
      <c r="C1191" s="14"/>
      <c r="D1191" s="14"/>
      <c r="E1191" s="14"/>
      <c r="F1191" s="15"/>
      <c r="G1191" s="14"/>
      <c r="H1191" s="14"/>
      <c r="I1191" s="14"/>
      <c r="J1191" s="16"/>
      <c r="K1191" s="14"/>
      <c r="L1191" s="12">
        <f t="shared" si="54"/>
        <v>0</v>
      </c>
      <c r="M1191" s="12" t="str">
        <f t="shared" si="55"/>
        <v/>
      </c>
      <c r="N1191" s="13">
        <f t="shared" si="56"/>
        <v>0</v>
      </c>
      <c r="O1191" s="3"/>
      <c r="P1191" s="3"/>
      <c r="Q1191" s="3"/>
    </row>
    <row r="1192" spans="1:17" x14ac:dyDescent="0.2">
      <c r="A1192" s="3">
        <f>IF(ISERROR(VLOOKUP(B1192,Catalogo!$A$2:$B$415,2,0)),0,(VLOOKUP(B1192,Catalogo!$A$2:$B$415,2,0)))</f>
        <v>0</v>
      </c>
      <c r="B1192" s="16"/>
      <c r="C1192" s="14"/>
      <c r="D1192" s="14"/>
      <c r="E1192" s="14"/>
      <c r="F1192" s="15"/>
      <c r="G1192" s="14"/>
      <c r="H1192" s="14"/>
      <c r="I1192" s="14"/>
      <c r="J1192" s="16"/>
      <c r="K1192" s="14"/>
      <c r="L1192" s="12">
        <f t="shared" si="54"/>
        <v>0</v>
      </c>
      <c r="M1192" s="12" t="str">
        <f t="shared" si="55"/>
        <v/>
      </c>
      <c r="N1192" s="13">
        <f t="shared" si="56"/>
        <v>0</v>
      </c>
      <c r="O1192" s="3"/>
      <c r="P1192" s="3"/>
      <c r="Q1192" s="3"/>
    </row>
    <row r="1193" spans="1:17" x14ac:dyDescent="0.2">
      <c r="A1193" s="3">
        <f>IF(ISERROR(VLOOKUP(B1193,Catalogo!$A$2:$B$415,2,0)),0,(VLOOKUP(B1193,Catalogo!$A$2:$B$415,2,0)))</f>
        <v>0</v>
      </c>
      <c r="B1193" s="14"/>
      <c r="C1193" s="14"/>
      <c r="D1193" s="14"/>
      <c r="E1193" s="14"/>
      <c r="F1193" s="15"/>
      <c r="G1193" s="14"/>
      <c r="H1193" s="14"/>
      <c r="I1193" s="14"/>
      <c r="J1193" s="16"/>
      <c r="K1193" s="14"/>
      <c r="L1193" s="12">
        <f t="shared" si="54"/>
        <v>0</v>
      </c>
      <c r="M1193" s="12" t="str">
        <f t="shared" si="55"/>
        <v/>
      </c>
      <c r="N1193" s="13">
        <f t="shared" si="56"/>
        <v>0</v>
      </c>
      <c r="O1193" s="3"/>
      <c r="P1193" s="3"/>
      <c r="Q1193" s="3"/>
    </row>
    <row r="1194" spans="1:17" x14ac:dyDescent="0.2">
      <c r="A1194" s="3">
        <f>IF(ISERROR(VLOOKUP(B1194,Catalogo!$A$2:$B$415,2,0)),0,(VLOOKUP(B1194,Catalogo!$A$2:$B$415,2,0)))</f>
        <v>0</v>
      </c>
      <c r="B1194" s="14"/>
      <c r="C1194" s="14"/>
      <c r="D1194" s="14"/>
      <c r="E1194" s="14"/>
      <c r="F1194" s="15"/>
      <c r="G1194" s="14"/>
      <c r="H1194" s="14"/>
      <c r="I1194" s="14"/>
      <c r="J1194" s="16"/>
      <c r="K1194" s="14"/>
      <c r="L1194" s="12">
        <f t="shared" si="54"/>
        <v>0</v>
      </c>
      <c r="M1194" s="12" t="str">
        <f t="shared" si="55"/>
        <v/>
      </c>
      <c r="N1194" s="13">
        <f t="shared" si="56"/>
        <v>0</v>
      </c>
      <c r="O1194" s="3"/>
      <c r="P1194" s="3"/>
      <c r="Q1194" s="3"/>
    </row>
    <row r="1195" spans="1:17" x14ac:dyDescent="0.2">
      <c r="A1195" s="3">
        <f>IF(ISERROR(VLOOKUP(B1195,Catalogo!$A$2:$B$415,2,0)),0,(VLOOKUP(B1195,Catalogo!$A$2:$B$415,2,0)))</f>
        <v>0</v>
      </c>
      <c r="B1195" s="14"/>
      <c r="C1195" s="14"/>
      <c r="D1195" s="14"/>
      <c r="E1195" s="14"/>
      <c r="F1195" s="15"/>
      <c r="G1195" s="14"/>
      <c r="H1195" s="14"/>
      <c r="I1195" s="14"/>
      <c r="J1195" s="16"/>
      <c r="K1195" s="14"/>
      <c r="L1195" s="12">
        <f t="shared" si="54"/>
        <v>0</v>
      </c>
      <c r="M1195" s="12" t="str">
        <f t="shared" si="55"/>
        <v/>
      </c>
      <c r="N1195" s="13">
        <f t="shared" si="56"/>
        <v>0</v>
      </c>
      <c r="O1195" s="3"/>
      <c r="P1195" s="3"/>
      <c r="Q1195" s="3"/>
    </row>
    <row r="1196" spans="1:17" x14ac:dyDescent="0.2">
      <c r="A1196" s="3">
        <f>IF(ISERROR(VLOOKUP(B1196,Catalogo!$A$2:$B$415,2,0)),0,(VLOOKUP(B1196,Catalogo!$A$2:$B$415,2,0)))</f>
        <v>0</v>
      </c>
      <c r="B1196" s="14"/>
      <c r="C1196" s="14"/>
      <c r="D1196" s="14"/>
      <c r="E1196" s="14"/>
      <c r="F1196" s="15"/>
      <c r="G1196" s="14"/>
      <c r="H1196" s="14"/>
      <c r="I1196" s="14"/>
      <c r="J1196" s="16"/>
      <c r="K1196" s="14"/>
      <c r="L1196" s="12">
        <f t="shared" si="54"/>
        <v>0</v>
      </c>
      <c r="M1196" s="12" t="str">
        <f t="shared" si="55"/>
        <v/>
      </c>
      <c r="N1196" s="13">
        <f t="shared" si="56"/>
        <v>0</v>
      </c>
      <c r="O1196" s="3"/>
      <c r="P1196" s="3"/>
      <c r="Q1196" s="3"/>
    </row>
    <row r="1197" spans="1:17" x14ac:dyDescent="0.2">
      <c r="A1197" s="3">
        <f>IF(ISERROR(VLOOKUP(B1197,Catalogo!$A$2:$B$415,2,0)),0,(VLOOKUP(B1197,Catalogo!$A$2:$B$415,2,0)))</f>
        <v>0</v>
      </c>
      <c r="B1197" s="14"/>
      <c r="C1197" s="14"/>
      <c r="D1197" s="14"/>
      <c r="E1197" s="14"/>
      <c r="F1197" s="15"/>
      <c r="G1197" s="14"/>
      <c r="H1197" s="14"/>
      <c r="I1197" s="14"/>
      <c r="J1197" s="16"/>
      <c r="K1197" s="14"/>
      <c r="L1197" s="12">
        <f t="shared" si="54"/>
        <v>0</v>
      </c>
      <c r="M1197" s="12" t="str">
        <f t="shared" si="55"/>
        <v/>
      </c>
      <c r="N1197" s="13">
        <f t="shared" si="56"/>
        <v>0</v>
      </c>
      <c r="O1197" s="3"/>
      <c r="P1197" s="3"/>
      <c r="Q1197" s="3"/>
    </row>
    <row r="1198" spans="1:17" x14ac:dyDescent="0.2">
      <c r="A1198" s="3">
        <f>IF(ISERROR(VLOOKUP(B1198,Catalogo!$A$2:$B$415,2,0)),0,(VLOOKUP(B1198,Catalogo!$A$2:$B$415,2,0)))</f>
        <v>0</v>
      </c>
      <c r="B1198" s="14"/>
      <c r="C1198" s="14"/>
      <c r="D1198" s="14"/>
      <c r="E1198" s="14"/>
      <c r="F1198" s="15"/>
      <c r="G1198" s="14"/>
      <c r="H1198" s="14"/>
      <c r="I1198" s="14"/>
      <c r="J1198" s="16"/>
      <c r="K1198" s="14"/>
      <c r="L1198" s="12">
        <f t="shared" si="54"/>
        <v>0</v>
      </c>
      <c r="M1198" s="12" t="str">
        <f t="shared" si="55"/>
        <v/>
      </c>
      <c r="N1198" s="13">
        <f t="shared" si="56"/>
        <v>0</v>
      </c>
      <c r="O1198" s="3"/>
      <c r="P1198" s="3"/>
      <c r="Q1198" s="3"/>
    </row>
    <row r="1199" spans="1:17" x14ac:dyDescent="0.2">
      <c r="A1199" s="3">
        <f>IF(ISERROR(VLOOKUP(B1199,Catalogo!$A$2:$B$415,2,0)),0,(VLOOKUP(B1199,Catalogo!$A$2:$B$415,2,0)))</f>
        <v>0</v>
      </c>
      <c r="B1199" s="14"/>
      <c r="C1199" s="14"/>
      <c r="D1199" s="14"/>
      <c r="E1199" s="14"/>
      <c r="F1199" s="15"/>
      <c r="G1199" s="14"/>
      <c r="H1199" s="14"/>
      <c r="I1199" s="14"/>
      <c r="J1199" s="16"/>
      <c r="K1199" s="14"/>
      <c r="L1199" s="12">
        <f t="shared" si="54"/>
        <v>0</v>
      </c>
      <c r="M1199" s="12" t="str">
        <f t="shared" si="55"/>
        <v/>
      </c>
      <c r="N1199" s="13">
        <f t="shared" si="56"/>
        <v>0</v>
      </c>
      <c r="O1199" s="3"/>
      <c r="P1199" s="3"/>
      <c r="Q1199" s="3"/>
    </row>
    <row r="1200" spans="1:17" x14ac:dyDescent="0.2">
      <c r="A1200" s="3">
        <f>IF(ISERROR(VLOOKUP(B1200,Catalogo!$A$2:$B$415,2,0)),0,(VLOOKUP(B1200,Catalogo!$A$2:$B$415,2,0)))</f>
        <v>0</v>
      </c>
      <c r="B1200" s="14"/>
      <c r="C1200" s="14"/>
      <c r="D1200" s="14"/>
      <c r="E1200" s="14"/>
      <c r="F1200" s="15"/>
      <c r="G1200" s="14"/>
      <c r="H1200" s="14"/>
      <c r="I1200" s="14"/>
      <c r="J1200" s="16"/>
      <c r="K1200" s="14"/>
      <c r="L1200" s="12">
        <f t="shared" si="54"/>
        <v>0</v>
      </c>
      <c r="M1200" s="12" t="str">
        <f t="shared" si="55"/>
        <v/>
      </c>
      <c r="N1200" s="13">
        <f t="shared" si="56"/>
        <v>0</v>
      </c>
      <c r="O1200" s="3"/>
      <c r="P1200" s="3"/>
      <c r="Q1200" s="3"/>
    </row>
    <row r="1201" spans="1:17" x14ac:dyDescent="0.2">
      <c r="A1201" s="3">
        <f>IF(ISERROR(VLOOKUP(B1201,Catalogo!$A$2:$B$415,2,0)),0,(VLOOKUP(B1201,Catalogo!$A$2:$B$415,2,0)))</f>
        <v>0</v>
      </c>
      <c r="B1201" s="14"/>
      <c r="C1201" s="14"/>
      <c r="D1201" s="14"/>
      <c r="E1201" s="14"/>
      <c r="F1201" s="15"/>
      <c r="G1201" s="14"/>
      <c r="H1201" s="14"/>
      <c r="I1201" s="14"/>
      <c r="J1201" s="16"/>
      <c r="K1201" s="14"/>
      <c r="L1201" s="12">
        <f t="shared" si="54"/>
        <v>0</v>
      </c>
      <c r="M1201" s="12" t="str">
        <f t="shared" si="55"/>
        <v/>
      </c>
      <c r="N1201" s="13">
        <f t="shared" si="56"/>
        <v>0</v>
      </c>
      <c r="O1201" s="3"/>
      <c r="P1201" s="3"/>
      <c r="Q1201" s="3"/>
    </row>
    <row r="1202" spans="1:17" x14ac:dyDescent="0.2">
      <c r="A1202" s="3">
        <f>IF(ISERROR(VLOOKUP(B1202,Catalogo!$A$2:$B$415,2,0)),0,(VLOOKUP(B1202,Catalogo!$A$2:$B$415,2,0)))</f>
        <v>0</v>
      </c>
      <c r="B1202" s="14"/>
      <c r="C1202" s="14"/>
      <c r="D1202" s="14"/>
      <c r="E1202" s="14"/>
      <c r="F1202" s="15"/>
      <c r="G1202" s="14"/>
      <c r="H1202" s="14"/>
      <c r="I1202" s="14"/>
      <c r="J1202" s="16"/>
      <c r="K1202" s="14"/>
      <c r="L1202" s="12">
        <f t="shared" si="54"/>
        <v>0</v>
      </c>
      <c r="M1202" s="12" t="str">
        <f t="shared" si="55"/>
        <v/>
      </c>
      <c r="N1202" s="13">
        <f t="shared" si="56"/>
        <v>0</v>
      </c>
      <c r="O1202" s="3"/>
      <c r="P1202" s="3"/>
      <c r="Q1202" s="3"/>
    </row>
    <row r="1203" spans="1:17" x14ac:dyDescent="0.2">
      <c r="A1203" s="3">
        <f>IF(ISERROR(VLOOKUP(B1203,Catalogo!$A$2:$B$415,2,0)),0,(VLOOKUP(B1203,Catalogo!$A$2:$B$415,2,0)))</f>
        <v>0</v>
      </c>
      <c r="B1203" s="14"/>
      <c r="C1203" s="14"/>
      <c r="D1203" s="14"/>
      <c r="E1203" s="14"/>
      <c r="F1203" s="15"/>
      <c r="G1203" s="14"/>
      <c r="H1203" s="14"/>
      <c r="I1203" s="14"/>
      <c r="J1203" s="16"/>
      <c r="K1203" s="14"/>
      <c r="L1203" s="12">
        <f t="shared" si="54"/>
        <v>0</v>
      </c>
      <c r="M1203" s="12" t="str">
        <f t="shared" si="55"/>
        <v/>
      </c>
      <c r="N1203" s="13">
        <f t="shared" si="56"/>
        <v>0</v>
      </c>
      <c r="O1203" s="3"/>
      <c r="P1203" s="3"/>
      <c r="Q1203" s="3"/>
    </row>
    <row r="1204" spans="1:17" x14ac:dyDescent="0.2">
      <c r="A1204" s="3">
        <f>IF(ISERROR(VLOOKUP(B1204,Catalogo!$A$2:$B$415,2,0)),0,(VLOOKUP(B1204,Catalogo!$A$2:$B$415,2,0)))</f>
        <v>0</v>
      </c>
      <c r="B1204" s="14"/>
      <c r="C1204" s="14"/>
      <c r="D1204" s="14"/>
      <c r="E1204" s="14"/>
      <c r="F1204" s="15"/>
      <c r="G1204" s="14"/>
      <c r="H1204" s="14"/>
      <c r="I1204" s="14"/>
      <c r="J1204" s="16"/>
      <c r="K1204" s="14"/>
      <c r="L1204" s="12">
        <f t="shared" si="54"/>
        <v>0</v>
      </c>
      <c r="M1204" s="12" t="str">
        <f t="shared" si="55"/>
        <v/>
      </c>
      <c r="N1204" s="13">
        <f t="shared" si="56"/>
        <v>0</v>
      </c>
      <c r="O1204" s="3"/>
      <c r="P1204" s="3"/>
      <c r="Q1204" s="3"/>
    </row>
    <row r="1205" spans="1:17" x14ac:dyDescent="0.2">
      <c r="A1205" s="3">
        <f>IF(ISERROR(VLOOKUP(B1205,Catalogo!$A$2:$B$415,2,0)),0,(VLOOKUP(B1205,Catalogo!$A$2:$B$415,2,0)))</f>
        <v>0</v>
      </c>
      <c r="B1205" s="14"/>
      <c r="C1205" s="14"/>
      <c r="D1205" s="14"/>
      <c r="E1205" s="14"/>
      <c r="F1205" s="15"/>
      <c r="G1205" s="14"/>
      <c r="H1205" s="14"/>
      <c r="I1205" s="14"/>
      <c r="J1205" s="16"/>
      <c r="K1205" s="14"/>
      <c r="L1205" s="12">
        <f t="shared" si="54"/>
        <v>0</v>
      </c>
      <c r="M1205" s="12" t="str">
        <f t="shared" si="55"/>
        <v/>
      </c>
      <c r="N1205" s="13">
        <f t="shared" si="56"/>
        <v>0</v>
      </c>
      <c r="O1205" s="3"/>
      <c r="P1205" s="3"/>
      <c r="Q1205" s="3"/>
    </row>
    <row r="1206" spans="1:17" x14ac:dyDescent="0.2">
      <c r="A1206" s="3">
        <f>IF(ISERROR(VLOOKUP(B1206,Catalogo!$A$2:$B$415,2,0)),0,(VLOOKUP(B1206,Catalogo!$A$2:$B$415,2,0)))</f>
        <v>0</v>
      </c>
      <c r="B1206" s="14"/>
      <c r="C1206" s="14"/>
      <c r="D1206" s="14"/>
      <c r="E1206" s="14"/>
      <c r="F1206" s="15"/>
      <c r="G1206" s="14"/>
      <c r="H1206" s="14"/>
      <c r="I1206" s="14"/>
      <c r="J1206" s="16"/>
      <c r="K1206" s="14"/>
      <c r="L1206" s="12">
        <f t="shared" si="54"/>
        <v>0</v>
      </c>
      <c r="M1206" s="12" t="str">
        <f t="shared" si="55"/>
        <v/>
      </c>
      <c r="N1206" s="13">
        <f t="shared" si="56"/>
        <v>0</v>
      </c>
      <c r="O1206" s="3"/>
      <c r="P1206" s="3"/>
      <c r="Q1206" s="3"/>
    </row>
    <row r="1207" spans="1:17" x14ac:dyDescent="0.2">
      <c r="A1207" s="3">
        <f>IF(ISERROR(VLOOKUP(B1207,Catalogo!$A$2:$B$415,2,0)),0,(VLOOKUP(B1207,Catalogo!$A$2:$B$415,2,0)))</f>
        <v>0</v>
      </c>
      <c r="B1207" s="14"/>
      <c r="C1207" s="14"/>
      <c r="D1207" s="14"/>
      <c r="E1207" s="14"/>
      <c r="F1207" s="15"/>
      <c r="G1207" s="14"/>
      <c r="H1207" s="14"/>
      <c r="I1207" s="14"/>
      <c r="J1207" s="16"/>
      <c r="K1207" s="14"/>
      <c r="L1207" s="12">
        <f t="shared" si="54"/>
        <v>0</v>
      </c>
      <c r="M1207" s="12" t="str">
        <f t="shared" si="55"/>
        <v/>
      </c>
      <c r="N1207" s="13">
        <f t="shared" si="56"/>
        <v>0</v>
      </c>
      <c r="O1207" s="3"/>
      <c r="P1207" s="3"/>
      <c r="Q1207" s="3"/>
    </row>
    <row r="1208" spans="1:17" x14ac:dyDescent="0.2">
      <c r="A1208" s="3">
        <f>IF(ISERROR(VLOOKUP(B1208,Catalogo!$A$2:$B$415,2,0)),0,(VLOOKUP(B1208,Catalogo!$A$2:$B$415,2,0)))</f>
        <v>0</v>
      </c>
      <c r="B1208" s="14"/>
      <c r="C1208" s="14"/>
      <c r="D1208" s="14"/>
      <c r="E1208" s="14"/>
      <c r="F1208" s="15"/>
      <c r="G1208" s="14"/>
      <c r="H1208" s="14"/>
      <c r="I1208" s="14"/>
      <c r="J1208" s="16"/>
      <c r="K1208" s="14"/>
      <c r="L1208" s="12">
        <f t="shared" si="54"/>
        <v>0</v>
      </c>
      <c r="M1208" s="12" t="str">
        <f t="shared" si="55"/>
        <v/>
      </c>
      <c r="N1208" s="13">
        <f t="shared" si="56"/>
        <v>0</v>
      </c>
      <c r="O1208" s="3"/>
      <c r="P1208" s="3"/>
      <c r="Q1208" s="3"/>
    </row>
    <row r="1209" spans="1:17" x14ac:dyDescent="0.2">
      <c r="A1209" s="3">
        <f>IF(ISERROR(VLOOKUP(B1209,Catalogo!$A$2:$B$415,2,0)),0,(VLOOKUP(B1209,Catalogo!$A$2:$B$415,2,0)))</f>
        <v>0</v>
      </c>
      <c r="B1209" s="14"/>
      <c r="C1209" s="14"/>
      <c r="D1209" s="14"/>
      <c r="E1209" s="14"/>
      <c r="F1209" s="15"/>
      <c r="G1209" s="14"/>
      <c r="H1209" s="14"/>
      <c r="I1209" s="14"/>
      <c r="J1209" s="16"/>
      <c r="K1209" s="14"/>
      <c r="L1209" s="12">
        <f t="shared" si="54"/>
        <v>0</v>
      </c>
      <c r="M1209" s="12" t="str">
        <f t="shared" si="55"/>
        <v/>
      </c>
      <c r="N1209" s="13">
        <f t="shared" si="56"/>
        <v>0</v>
      </c>
      <c r="O1209" s="3"/>
      <c r="P1209" s="3"/>
      <c r="Q1209" s="3"/>
    </row>
    <row r="1210" spans="1:17" x14ac:dyDescent="0.2">
      <c r="A1210" s="3">
        <f>IF(ISERROR(VLOOKUP(B1210,Catalogo!$A$2:$B$415,2,0)),0,(VLOOKUP(B1210,Catalogo!$A$2:$B$415,2,0)))</f>
        <v>0</v>
      </c>
      <c r="B1210" s="14"/>
      <c r="C1210" s="14"/>
      <c r="D1210" s="14"/>
      <c r="E1210" s="14"/>
      <c r="F1210" s="15"/>
      <c r="G1210" s="14"/>
      <c r="H1210" s="14"/>
      <c r="I1210" s="14"/>
      <c r="J1210" s="16"/>
      <c r="K1210" s="14"/>
      <c r="L1210" s="12">
        <f t="shared" si="54"/>
        <v>0</v>
      </c>
      <c r="M1210" s="12" t="str">
        <f t="shared" si="55"/>
        <v/>
      </c>
      <c r="N1210" s="13">
        <f t="shared" si="56"/>
        <v>0</v>
      </c>
      <c r="O1210" s="3"/>
      <c r="P1210" s="3"/>
      <c r="Q1210" s="3"/>
    </row>
    <row r="1211" spans="1:17" x14ac:dyDescent="0.2">
      <c r="A1211" s="3">
        <f>IF(ISERROR(VLOOKUP(B1211,Catalogo!$A$2:$B$415,2,0)),0,(VLOOKUP(B1211,Catalogo!$A$2:$B$415,2,0)))</f>
        <v>0</v>
      </c>
      <c r="B1211" s="14"/>
      <c r="C1211" s="14"/>
      <c r="D1211" s="14"/>
      <c r="E1211" s="14"/>
      <c r="F1211" s="15"/>
      <c r="G1211" s="14"/>
      <c r="H1211" s="14"/>
      <c r="I1211" s="14"/>
      <c r="J1211" s="16"/>
      <c r="K1211" s="14"/>
      <c r="L1211" s="12">
        <f t="shared" si="54"/>
        <v>0</v>
      </c>
      <c r="M1211" s="12" t="str">
        <f t="shared" si="55"/>
        <v/>
      </c>
      <c r="N1211" s="13">
        <f t="shared" si="56"/>
        <v>0</v>
      </c>
      <c r="O1211" s="3"/>
      <c r="P1211" s="3"/>
      <c r="Q1211" s="3"/>
    </row>
    <row r="1212" spans="1:17" x14ac:dyDescent="0.2">
      <c r="A1212" s="3">
        <f>IF(ISERROR(VLOOKUP(B1212,Catalogo!$A$2:$B$415,2,0)),0,(VLOOKUP(B1212,Catalogo!$A$2:$B$415,2,0)))</f>
        <v>0</v>
      </c>
      <c r="B1212" s="14"/>
      <c r="C1212" s="14"/>
      <c r="D1212" s="14"/>
      <c r="E1212" s="14"/>
      <c r="F1212" s="15"/>
      <c r="G1212" s="14"/>
      <c r="H1212" s="14"/>
      <c r="I1212" s="14"/>
      <c r="J1212" s="16"/>
      <c r="K1212" s="14"/>
      <c r="L1212" s="12">
        <f t="shared" si="54"/>
        <v>0</v>
      </c>
      <c r="M1212" s="12" t="str">
        <f t="shared" si="55"/>
        <v/>
      </c>
      <c r="N1212" s="13">
        <f t="shared" si="56"/>
        <v>0</v>
      </c>
      <c r="O1212" s="3"/>
      <c r="P1212" s="3"/>
      <c r="Q1212" s="3"/>
    </row>
    <row r="1213" spans="1:17" x14ac:dyDescent="0.2">
      <c r="A1213" s="3">
        <f>IF(ISERROR(VLOOKUP(B1213,Catalogo!$A$2:$B$415,2,0)),0,(VLOOKUP(B1213,Catalogo!$A$2:$B$415,2,0)))</f>
        <v>0</v>
      </c>
      <c r="B1213" s="14"/>
      <c r="C1213" s="14"/>
      <c r="D1213" s="14"/>
      <c r="E1213" s="14"/>
      <c r="F1213" s="15"/>
      <c r="G1213" s="14"/>
      <c r="H1213" s="14"/>
      <c r="I1213" s="14"/>
      <c r="J1213" s="16"/>
      <c r="K1213" s="14"/>
      <c r="L1213" s="12">
        <f t="shared" si="54"/>
        <v>0</v>
      </c>
      <c r="M1213" s="12" t="str">
        <f t="shared" si="55"/>
        <v/>
      </c>
      <c r="N1213" s="13">
        <f t="shared" si="56"/>
        <v>0</v>
      </c>
      <c r="O1213" s="3"/>
      <c r="P1213" s="3"/>
      <c r="Q1213" s="3"/>
    </row>
    <row r="1214" spans="1:17" x14ac:dyDescent="0.2">
      <c r="A1214" s="3">
        <f>IF(ISERROR(VLOOKUP(B1214,Catalogo!$A$2:$B$415,2,0)),0,(VLOOKUP(B1214,Catalogo!$A$2:$B$415,2,0)))</f>
        <v>0</v>
      </c>
      <c r="B1214" s="14"/>
      <c r="C1214" s="14"/>
      <c r="D1214" s="14"/>
      <c r="E1214" s="14"/>
      <c r="F1214" s="15"/>
      <c r="G1214" s="14"/>
      <c r="H1214" s="14"/>
      <c r="I1214" s="14"/>
      <c r="J1214" s="16"/>
      <c r="K1214" s="14"/>
      <c r="L1214" s="12">
        <f t="shared" si="54"/>
        <v>0</v>
      </c>
      <c r="M1214" s="12" t="str">
        <f t="shared" si="55"/>
        <v/>
      </c>
      <c r="N1214" s="13">
        <f t="shared" si="56"/>
        <v>0</v>
      </c>
      <c r="O1214" s="3"/>
      <c r="P1214" s="3"/>
      <c r="Q1214" s="3"/>
    </row>
    <row r="1215" spans="1:17" x14ac:dyDescent="0.2">
      <c r="A1215" s="3">
        <f>IF(ISERROR(VLOOKUP(B1215,Catalogo!$A$2:$B$415,2,0)),0,(VLOOKUP(B1215,Catalogo!$A$2:$B$415,2,0)))</f>
        <v>0</v>
      </c>
      <c r="B1215" s="14"/>
      <c r="C1215" s="14"/>
      <c r="D1215" s="14"/>
      <c r="E1215" s="14"/>
      <c r="F1215" s="15"/>
      <c r="G1215" s="14"/>
      <c r="H1215" s="14"/>
      <c r="I1215" s="14"/>
      <c r="J1215" s="16"/>
      <c r="K1215" s="14"/>
      <c r="L1215" s="12">
        <f t="shared" si="54"/>
        <v>0</v>
      </c>
      <c r="M1215" s="12" t="str">
        <f t="shared" si="55"/>
        <v/>
      </c>
      <c r="N1215" s="13">
        <f t="shared" si="56"/>
        <v>0</v>
      </c>
      <c r="O1215" s="3"/>
      <c r="P1215" s="3"/>
      <c r="Q1215" s="3"/>
    </row>
    <row r="1216" spans="1:17" x14ac:dyDescent="0.2">
      <c r="A1216" s="3">
        <f>IF(ISERROR(VLOOKUP(B1216,Catalogo!$A$2:$B$415,2,0)),0,(VLOOKUP(B1216,Catalogo!$A$2:$B$415,2,0)))</f>
        <v>0</v>
      </c>
      <c r="B1216" s="14"/>
      <c r="C1216" s="14"/>
      <c r="D1216" s="14"/>
      <c r="E1216" s="14"/>
      <c r="F1216" s="15"/>
      <c r="G1216" s="14"/>
      <c r="H1216" s="14"/>
      <c r="I1216" s="14"/>
      <c r="J1216" s="16"/>
      <c r="K1216" s="14"/>
      <c r="L1216" s="12">
        <f t="shared" si="54"/>
        <v>0</v>
      </c>
      <c r="M1216" s="12" t="str">
        <f t="shared" si="55"/>
        <v/>
      </c>
      <c r="N1216" s="13">
        <f t="shared" si="56"/>
        <v>0</v>
      </c>
      <c r="O1216" s="3"/>
      <c r="P1216" s="3"/>
      <c r="Q1216" s="3"/>
    </row>
    <row r="1217" spans="1:17" x14ac:dyDescent="0.2">
      <c r="A1217" s="3">
        <f>IF(ISERROR(VLOOKUP(B1217,Catalogo!$A$2:$B$415,2,0)),0,(VLOOKUP(B1217,Catalogo!$A$2:$B$415,2,0)))</f>
        <v>0</v>
      </c>
      <c r="B1217" s="14"/>
      <c r="C1217" s="14"/>
      <c r="D1217" s="14"/>
      <c r="E1217" s="14"/>
      <c r="F1217" s="15"/>
      <c r="G1217" s="14"/>
      <c r="H1217" s="14"/>
      <c r="I1217" s="14"/>
      <c r="J1217" s="16"/>
      <c r="K1217" s="14"/>
      <c r="L1217" s="12">
        <f t="shared" si="54"/>
        <v>0</v>
      </c>
      <c r="M1217" s="12" t="str">
        <f t="shared" si="55"/>
        <v/>
      </c>
      <c r="N1217" s="13">
        <f t="shared" si="56"/>
        <v>0</v>
      </c>
      <c r="O1217" s="3"/>
      <c r="P1217" s="3"/>
      <c r="Q1217" s="3"/>
    </row>
    <row r="1218" spans="1:17" x14ac:dyDescent="0.2">
      <c r="A1218" s="3">
        <f>IF(ISERROR(VLOOKUP(B1218,Catalogo!$A$2:$B$415,2,0)),0,(VLOOKUP(B1218,Catalogo!$A$2:$B$415,2,0)))</f>
        <v>0</v>
      </c>
      <c r="B1218" s="14"/>
      <c r="C1218" s="14"/>
      <c r="D1218" s="14"/>
      <c r="E1218" s="14"/>
      <c r="F1218" s="15"/>
      <c r="G1218" s="14"/>
      <c r="H1218" s="14"/>
      <c r="I1218" s="14"/>
      <c r="J1218" s="16"/>
      <c r="K1218" s="14"/>
      <c r="L1218" s="12">
        <f t="shared" ref="L1218:L1281" si="57">IF(A1218="Record Keeping",B1218,0)</f>
        <v>0</v>
      </c>
      <c r="M1218" s="12" t="str">
        <f t="shared" ref="M1218:M1281" si="58">LEFT(E1218,1)</f>
        <v/>
      </c>
      <c r="N1218" s="13">
        <f t="shared" ref="N1218:N1281" si="59">IF(G1218="CAN",F1218*0,IF(M1218="R",F1218*-1,F1218*1)*AND(A1218="Record Keeping"))</f>
        <v>0</v>
      </c>
      <c r="O1218" s="3"/>
      <c r="P1218" s="3"/>
      <c r="Q1218" s="3"/>
    </row>
    <row r="1219" spans="1:17" x14ac:dyDescent="0.2">
      <c r="A1219" s="3">
        <f>IF(ISERROR(VLOOKUP(B1219,Catalogo!$A$2:$B$415,2,0)),0,(VLOOKUP(B1219,Catalogo!$A$2:$B$415,2,0)))</f>
        <v>0</v>
      </c>
      <c r="B1219" s="14"/>
      <c r="C1219" s="14"/>
      <c r="D1219" s="14"/>
      <c r="E1219" s="14"/>
      <c r="F1219" s="15"/>
      <c r="G1219" s="14"/>
      <c r="H1219" s="14"/>
      <c r="I1219" s="14"/>
      <c r="J1219" s="16"/>
      <c r="K1219" s="14"/>
      <c r="L1219" s="12">
        <f t="shared" si="57"/>
        <v>0</v>
      </c>
      <c r="M1219" s="12" t="str">
        <f t="shared" si="58"/>
        <v/>
      </c>
      <c r="N1219" s="13">
        <f t="shared" si="59"/>
        <v>0</v>
      </c>
      <c r="O1219" s="3"/>
      <c r="P1219" s="3"/>
      <c r="Q1219" s="3"/>
    </row>
    <row r="1220" spans="1:17" x14ac:dyDescent="0.2">
      <c r="A1220" s="3">
        <f>IF(ISERROR(VLOOKUP(B1220,Catalogo!$A$2:$B$415,2,0)),0,(VLOOKUP(B1220,Catalogo!$A$2:$B$415,2,0)))</f>
        <v>0</v>
      </c>
      <c r="B1220" s="14"/>
      <c r="C1220" s="14"/>
      <c r="D1220" s="14"/>
      <c r="E1220" s="14"/>
      <c r="F1220" s="15"/>
      <c r="G1220" s="14"/>
      <c r="H1220" s="14"/>
      <c r="I1220" s="14"/>
      <c r="J1220" s="16"/>
      <c r="K1220" s="14"/>
      <c r="L1220" s="12">
        <f t="shared" si="57"/>
        <v>0</v>
      </c>
      <c r="M1220" s="12" t="str">
        <f t="shared" si="58"/>
        <v/>
      </c>
      <c r="N1220" s="13">
        <f t="shared" si="59"/>
        <v>0</v>
      </c>
      <c r="O1220" s="3"/>
      <c r="P1220" s="3"/>
      <c r="Q1220" s="3"/>
    </row>
    <row r="1221" spans="1:17" x14ac:dyDescent="0.2">
      <c r="A1221" s="3">
        <f>IF(ISERROR(VLOOKUP(B1221,Catalogo!$A$2:$B$415,2,0)),0,(VLOOKUP(B1221,Catalogo!$A$2:$B$415,2,0)))</f>
        <v>0</v>
      </c>
      <c r="B1221" s="14"/>
      <c r="C1221" s="14"/>
      <c r="D1221" s="14"/>
      <c r="E1221" s="14"/>
      <c r="F1221" s="15"/>
      <c r="G1221" s="14"/>
      <c r="H1221" s="14"/>
      <c r="I1221" s="14"/>
      <c r="J1221" s="16"/>
      <c r="K1221" s="14"/>
      <c r="L1221" s="12">
        <f t="shared" si="57"/>
        <v>0</v>
      </c>
      <c r="M1221" s="12" t="str">
        <f t="shared" si="58"/>
        <v/>
      </c>
      <c r="N1221" s="13">
        <f t="shared" si="59"/>
        <v>0</v>
      </c>
      <c r="O1221" s="3"/>
      <c r="P1221" s="3"/>
      <c r="Q1221" s="3"/>
    </row>
    <row r="1222" spans="1:17" x14ac:dyDescent="0.2">
      <c r="A1222" s="3">
        <f>IF(ISERROR(VLOOKUP(B1222,Catalogo!$A$2:$B$415,2,0)),0,(VLOOKUP(B1222,Catalogo!$A$2:$B$415,2,0)))</f>
        <v>0</v>
      </c>
      <c r="B1222" s="14"/>
      <c r="C1222" s="14"/>
      <c r="D1222" s="14"/>
      <c r="E1222" s="14"/>
      <c r="F1222" s="15"/>
      <c r="G1222" s="14"/>
      <c r="H1222" s="14"/>
      <c r="I1222" s="14"/>
      <c r="J1222" s="16"/>
      <c r="K1222" s="14"/>
      <c r="L1222" s="12">
        <f t="shared" si="57"/>
        <v>0</v>
      </c>
      <c r="M1222" s="12" t="str">
        <f t="shared" si="58"/>
        <v/>
      </c>
      <c r="N1222" s="13">
        <f t="shared" si="59"/>
        <v>0</v>
      </c>
      <c r="O1222" s="3"/>
      <c r="P1222" s="3"/>
      <c r="Q1222" s="3"/>
    </row>
    <row r="1223" spans="1:17" x14ac:dyDescent="0.2">
      <c r="A1223" s="3">
        <f>IF(ISERROR(VLOOKUP(B1223,Catalogo!$A$2:$B$415,2,0)),0,(VLOOKUP(B1223,Catalogo!$A$2:$B$415,2,0)))</f>
        <v>0</v>
      </c>
      <c r="B1223" s="14"/>
      <c r="C1223" s="14"/>
      <c r="D1223" s="14"/>
      <c r="E1223" s="14"/>
      <c r="F1223" s="15"/>
      <c r="G1223" s="14"/>
      <c r="H1223" s="14"/>
      <c r="I1223" s="14"/>
      <c r="J1223" s="16"/>
      <c r="K1223" s="14"/>
      <c r="L1223" s="12">
        <f t="shared" si="57"/>
        <v>0</v>
      </c>
      <c r="M1223" s="12" t="str">
        <f t="shared" si="58"/>
        <v/>
      </c>
      <c r="N1223" s="13">
        <f t="shared" si="59"/>
        <v>0</v>
      </c>
      <c r="O1223" s="3"/>
      <c r="P1223" s="3"/>
      <c r="Q1223" s="3"/>
    </row>
    <row r="1224" spans="1:17" x14ac:dyDescent="0.2">
      <c r="A1224" s="3">
        <f>IF(ISERROR(VLOOKUP(B1224,Catalogo!$A$2:$B$415,2,0)),0,(VLOOKUP(B1224,Catalogo!$A$2:$B$415,2,0)))</f>
        <v>0</v>
      </c>
      <c r="B1224" s="14"/>
      <c r="C1224" s="14"/>
      <c r="D1224" s="14"/>
      <c r="E1224" s="14"/>
      <c r="F1224" s="15"/>
      <c r="G1224" s="14"/>
      <c r="H1224" s="14"/>
      <c r="I1224" s="14"/>
      <c r="J1224" s="16"/>
      <c r="K1224" s="14"/>
      <c r="L1224" s="12">
        <f t="shared" si="57"/>
        <v>0</v>
      </c>
      <c r="M1224" s="12" t="str">
        <f t="shared" si="58"/>
        <v/>
      </c>
      <c r="N1224" s="13">
        <f t="shared" si="59"/>
        <v>0</v>
      </c>
      <c r="O1224" s="3"/>
      <c r="P1224" s="3"/>
      <c r="Q1224" s="3"/>
    </row>
    <row r="1225" spans="1:17" x14ac:dyDescent="0.2">
      <c r="A1225" s="3">
        <f>IF(ISERROR(VLOOKUP(B1225,Catalogo!$A$2:$B$415,2,0)),0,(VLOOKUP(B1225,Catalogo!$A$2:$B$415,2,0)))</f>
        <v>0</v>
      </c>
      <c r="B1225" s="14"/>
      <c r="C1225" s="14"/>
      <c r="D1225" s="14"/>
      <c r="E1225" s="14"/>
      <c r="F1225" s="15"/>
      <c r="G1225" s="14"/>
      <c r="H1225" s="14"/>
      <c r="I1225" s="14"/>
      <c r="J1225" s="16"/>
      <c r="K1225" s="14"/>
      <c r="L1225" s="12">
        <f t="shared" si="57"/>
        <v>0</v>
      </c>
      <c r="M1225" s="12" t="str">
        <f t="shared" si="58"/>
        <v/>
      </c>
      <c r="N1225" s="13">
        <f t="shared" si="59"/>
        <v>0</v>
      </c>
      <c r="O1225" s="3"/>
      <c r="P1225" s="3"/>
      <c r="Q1225" s="3"/>
    </row>
    <row r="1226" spans="1:17" x14ac:dyDescent="0.2">
      <c r="A1226" s="3">
        <f>IF(ISERROR(VLOOKUP(B1226,Catalogo!$A$2:$B$415,2,0)),0,(VLOOKUP(B1226,Catalogo!$A$2:$B$415,2,0)))</f>
        <v>0</v>
      </c>
      <c r="B1226" s="14"/>
      <c r="C1226" s="14"/>
      <c r="D1226" s="14"/>
      <c r="E1226" s="14"/>
      <c r="F1226" s="15"/>
      <c r="G1226" s="14"/>
      <c r="H1226" s="14"/>
      <c r="I1226" s="14"/>
      <c r="J1226" s="16"/>
      <c r="K1226" s="14"/>
      <c r="L1226" s="12">
        <f t="shared" si="57"/>
        <v>0</v>
      </c>
      <c r="M1226" s="12" t="str">
        <f t="shared" si="58"/>
        <v/>
      </c>
      <c r="N1226" s="13">
        <f t="shared" si="59"/>
        <v>0</v>
      </c>
      <c r="O1226" s="3"/>
      <c r="P1226" s="3"/>
      <c r="Q1226" s="3"/>
    </row>
    <row r="1227" spans="1:17" x14ac:dyDescent="0.2">
      <c r="A1227" s="3">
        <f>IF(ISERROR(VLOOKUP(B1227,Catalogo!$A$2:$B$415,2,0)),0,(VLOOKUP(B1227,Catalogo!$A$2:$B$415,2,0)))</f>
        <v>0</v>
      </c>
      <c r="B1227" s="14"/>
      <c r="C1227" s="14"/>
      <c r="D1227" s="14"/>
      <c r="E1227" s="14"/>
      <c r="F1227" s="15"/>
      <c r="G1227" s="14"/>
      <c r="H1227" s="14"/>
      <c r="I1227" s="14"/>
      <c r="J1227" s="16"/>
      <c r="K1227" s="14"/>
      <c r="L1227" s="12">
        <f t="shared" si="57"/>
        <v>0</v>
      </c>
      <c r="M1227" s="12" t="str">
        <f t="shared" si="58"/>
        <v/>
      </c>
      <c r="N1227" s="13">
        <f t="shared" si="59"/>
        <v>0</v>
      </c>
      <c r="O1227" s="3"/>
      <c r="P1227" s="3"/>
      <c r="Q1227" s="3"/>
    </row>
    <row r="1228" spans="1:17" x14ac:dyDescent="0.2">
      <c r="A1228" s="3">
        <f>IF(ISERROR(VLOOKUP(B1228,Catalogo!$A$2:$B$415,2,0)),0,(VLOOKUP(B1228,Catalogo!$A$2:$B$415,2,0)))</f>
        <v>0</v>
      </c>
      <c r="B1228" s="16"/>
      <c r="C1228" s="14"/>
      <c r="D1228" s="14"/>
      <c r="E1228" s="14"/>
      <c r="F1228" s="15"/>
      <c r="G1228" s="14"/>
      <c r="H1228" s="14"/>
      <c r="I1228" s="14"/>
      <c r="J1228" s="16"/>
      <c r="K1228" s="14"/>
      <c r="L1228" s="12">
        <f t="shared" si="57"/>
        <v>0</v>
      </c>
      <c r="M1228" s="12" t="str">
        <f t="shared" si="58"/>
        <v/>
      </c>
      <c r="N1228" s="13">
        <f t="shared" si="59"/>
        <v>0</v>
      </c>
      <c r="O1228" s="3"/>
      <c r="P1228" s="3"/>
      <c r="Q1228" s="3"/>
    </row>
    <row r="1229" spans="1:17" x14ac:dyDescent="0.2">
      <c r="A1229" s="3">
        <f>IF(ISERROR(VLOOKUP(B1229,Catalogo!$A$2:$B$415,2,0)),0,(VLOOKUP(B1229,Catalogo!$A$2:$B$415,2,0)))</f>
        <v>0</v>
      </c>
      <c r="B1229" s="14"/>
      <c r="C1229" s="14"/>
      <c r="D1229" s="14"/>
      <c r="E1229" s="14"/>
      <c r="F1229" s="15"/>
      <c r="G1229" s="14"/>
      <c r="H1229" s="14"/>
      <c r="I1229" s="14"/>
      <c r="J1229" s="16"/>
      <c r="K1229" s="14"/>
      <c r="L1229" s="12">
        <f t="shared" si="57"/>
        <v>0</v>
      </c>
      <c r="M1229" s="12" t="str">
        <f t="shared" si="58"/>
        <v/>
      </c>
      <c r="N1229" s="13">
        <f t="shared" si="59"/>
        <v>0</v>
      </c>
      <c r="O1229" s="3"/>
      <c r="P1229" s="3"/>
      <c r="Q1229" s="3"/>
    </row>
    <row r="1230" spans="1:17" x14ac:dyDescent="0.2">
      <c r="A1230" s="3">
        <f>IF(ISERROR(VLOOKUP(B1230,Catalogo!$A$2:$B$415,2,0)),0,(VLOOKUP(B1230,Catalogo!$A$2:$B$415,2,0)))</f>
        <v>0</v>
      </c>
      <c r="B1230" s="14"/>
      <c r="C1230" s="14"/>
      <c r="D1230" s="14"/>
      <c r="E1230" s="14"/>
      <c r="F1230" s="15"/>
      <c r="G1230" s="14"/>
      <c r="H1230" s="14"/>
      <c r="I1230" s="14"/>
      <c r="J1230" s="16"/>
      <c r="K1230" s="14"/>
      <c r="L1230" s="12">
        <f t="shared" si="57"/>
        <v>0</v>
      </c>
      <c r="M1230" s="12" t="str">
        <f t="shared" si="58"/>
        <v/>
      </c>
      <c r="N1230" s="13">
        <f t="shared" si="59"/>
        <v>0</v>
      </c>
      <c r="O1230" s="3"/>
      <c r="P1230" s="3"/>
      <c r="Q1230" s="3"/>
    </row>
    <row r="1231" spans="1:17" x14ac:dyDescent="0.2">
      <c r="A1231" s="3">
        <f>IF(ISERROR(VLOOKUP(B1231,Catalogo!$A$2:$B$415,2,0)),0,(VLOOKUP(B1231,Catalogo!$A$2:$B$415,2,0)))</f>
        <v>0</v>
      </c>
      <c r="B1231" s="14"/>
      <c r="C1231" s="14"/>
      <c r="D1231" s="14"/>
      <c r="E1231" s="14"/>
      <c r="F1231" s="15"/>
      <c r="G1231" s="14"/>
      <c r="H1231" s="14"/>
      <c r="I1231" s="14"/>
      <c r="J1231" s="16"/>
      <c r="K1231" s="14"/>
      <c r="L1231" s="12">
        <f t="shared" si="57"/>
        <v>0</v>
      </c>
      <c r="M1231" s="12" t="str">
        <f t="shared" si="58"/>
        <v/>
      </c>
      <c r="N1231" s="13">
        <f t="shared" si="59"/>
        <v>0</v>
      </c>
      <c r="O1231" s="3"/>
      <c r="P1231" s="3"/>
      <c r="Q1231" s="3"/>
    </row>
    <row r="1232" spans="1:17" x14ac:dyDescent="0.2">
      <c r="A1232" s="3">
        <f>IF(ISERROR(VLOOKUP(B1232,Catalogo!$A$2:$B$415,2,0)),0,(VLOOKUP(B1232,Catalogo!$A$2:$B$415,2,0)))</f>
        <v>0</v>
      </c>
      <c r="B1232" s="14"/>
      <c r="C1232" s="14"/>
      <c r="D1232" s="14"/>
      <c r="E1232" s="14"/>
      <c r="F1232" s="15"/>
      <c r="G1232" s="14"/>
      <c r="H1232" s="14"/>
      <c r="I1232" s="14"/>
      <c r="J1232" s="16"/>
      <c r="K1232" s="14"/>
      <c r="L1232" s="12">
        <f t="shared" si="57"/>
        <v>0</v>
      </c>
      <c r="M1232" s="12" t="str">
        <f t="shared" si="58"/>
        <v/>
      </c>
      <c r="N1232" s="13">
        <f t="shared" si="59"/>
        <v>0</v>
      </c>
      <c r="O1232" s="3"/>
      <c r="P1232" s="3"/>
      <c r="Q1232" s="3"/>
    </row>
    <row r="1233" spans="1:17" x14ac:dyDescent="0.2">
      <c r="A1233" s="3">
        <f>IF(ISERROR(VLOOKUP(B1233,Catalogo!$A$2:$B$415,2,0)),0,(VLOOKUP(B1233,Catalogo!$A$2:$B$415,2,0)))</f>
        <v>0</v>
      </c>
      <c r="B1233" s="14"/>
      <c r="C1233" s="14"/>
      <c r="D1233" s="14"/>
      <c r="E1233" s="14"/>
      <c r="F1233" s="15"/>
      <c r="G1233" s="14"/>
      <c r="H1233" s="14"/>
      <c r="I1233" s="14"/>
      <c r="J1233" s="16"/>
      <c r="K1233" s="14"/>
      <c r="L1233" s="12">
        <f t="shared" si="57"/>
        <v>0</v>
      </c>
      <c r="M1233" s="12" t="str">
        <f t="shared" si="58"/>
        <v/>
      </c>
      <c r="N1233" s="13">
        <f t="shared" si="59"/>
        <v>0</v>
      </c>
      <c r="O1233" s="3"/>
      <c r="P1233" s="3"/>
      <c r="Q1233" s="3"/>
    </row>
    <row r="1234" spans="1:17" x14ac:dyDescent="0.2">
      <c r="A1234" s="3">
        <f>IF(ISERROR(VLOOKUP(B1234,Catalogo!$A$2:$B$415,2,0)),0,(VLOOKUP(B1234,Catalogo!$A$2:$B$415,2,0)))</f>
        <v>0</v>
      </c>
      <c r="B1234" s="14"/>
      <c r="C1234" s="14"/>
      <c r="D1234" s="14"/>
      <c r="E1234" s="14"/>
      <c r="F1234" s="15"/>
      <c r="G1234" s="14"/>
      <c r="H1234" s="14"/>
      <c r="I1234" s="14"/>
      <c r="J1234" s="16"/>
      <c r="K1234" s="14"/>
      <c r="L1234" s="12">
        <f t="shared" si="57"/>
        <v>0</v>
      </c>
      <c r="M1234" s="12" t="str">
        <f t="shared" si="58"/>
        <v/>
      </c>
      <c r="N1234" s="13">
        <f t="shared" si="59"/>
        <v>0</v>
      </c>
      <c r="O1234" s="3"/>
      <c r="P1234" s="3"/>
      <c r="Q1234" s="3"/>
    </row>
    <row r="1235" spans="1:17" x14ac:dyDescent="0.2">
      <c r="A1235" s="3">
        <f>IF(ISERROR(VLOOKUP(B1235,Catalogo!$A$2:$B$415,2,0)),0,(VLOOKUP(B1235,Catalogo!$A$2:$B$415,2,0)))</f>
        <v>0</v>
      </c>
      <c r="B1235" s="14"/>
      <c r="C1235" s="14"/>
      <c r="D1235" s="14"/>
      <c r="E1235" s="14"/>
      <c r="F1235" s="15"/>
      <c r="G1235" s="14"/>
      <c r="H1235" s="14"/>
      <c r="I1235" s="14"/>
      <c r="J1235" s="16"/>
      <c r="K1235" s="14"/>
      <c r="L1235" s="12">
        <f t="shared" si="57"/>
        <v>0</v>
      </c>
      <c r="M1235" s="12" t="str">
        <f t="shared" si="58"/>
        <v/>
      </c>
      <c r="N1235" s="13">
        <f t="shared" si="59"/>
        <v>0</v>
      </c>
      <c r="O1235" s="3"/>
      <c r="P1235" s="3"/>
      <c r="Q1235" s="3"/>
    </row>
    <row r="1236" spans="1:17" x14ac:dyDescent="0.2">
      <c r="A1236" s="3">
        <f>IF(ISERROR(VLOOKUP(B1236,Catalogo!$A$2:$B$415,2,0)),0,(VLOOKUP(B1236,Catalogo!$A$2:$B$415,2,0)))</f>
        <v>0</v>
      </c>
      <c r="B1236" s="14"/>
      <c r="C1236" s="14"/>
      <c r="D1236" s="14"/>
      <c r="E1236" s="14"/>
      <c r="F1236" s="15"/>
      <c r="G1236" s="14"/>
      <c r="H1236" s="14"/>
      <c r="I1236" s="14"/>
      <c r="J1236" s="16"/>
      <c r="K1236" s="14"/>
      <c r="L1236" s="12">
        <f t="shared" si="57"/>
        <v>0</v>
      </c>
      <c r="M1236" s="12" t="str">
        <f t="shared" si="58"/>
        <v/>
      </c>
      <c r="N1236" s="13">
        <f t="shared" si="59"/>
        <v>0</v>
      </c>
      <c r="O1236" s="3"/>
      <c r="P1236" s="3"/>
      <c r="Q1236" s="3"/>
    </row>
    <row r="1237" spans="1:17" x14ac:dyDescent="0.2">
      <c r="A1237" s="3">
        <f>IF(ISERROR(VLOOKUP(B1237,Catalogo!$A$2:$B$415,2,0)),0,(VLOOKUP(B1237,Catalogo!$A$2:$B$415,2,0)))</f>
        <v>0</v>
      </c>
      <c r="B1237" s="16"/>
      <c r="C1237" s="14"/>
      <c r="D1237" s="14"/>
      <c r="E1237" s="14"/>
      <c r="F1237" s="15"/>
      <c r="G1237" s="14"/>
      <c r="H1237" s="14"/>
      <c r="I1237" s="14"/>
      <c r="J1237" s="16"/>
      <c r="K1237" s="14"/>
      <c r="L1237" s="12">
        <f t="shared" si="57"/>
        <v>0</v>
      </c>
      <c r="M1237" s="12" t="str">
        <f t="shared" si="58"/>
        <v/>
      </c>
      <c r="N1237" s="13">
        <f t="shared" si="59"/>
        <v>0</v>
      </c>
      <c r="O1237" s="3"/>
      <c r="P1237" s="3"/>
      <c r="Q1237" s="3"/>
    </row>
    <row r="1238" spans="1:17" x14ac:dyDescent="0.2">
      <c r="A1238" s="3">
        <f>IF(ISERROR(VLOOKUP(B1238,Catalogo!$A$2:$B$415,2,0)),0,(VLOOKUP(B1238,Catalogo!$A$2:$B$415,2,0)))</f>
        <v>0</v>
      </c>
      <c r="B1238" s="16"/>
      <c r="C1238" s="14"/>
      <c r="D1238" s="14"/>
      <c r="E1238" s="14"/>
      <c r="F1238" s="15"/>
      <c r="G1238" s="14"/>
      <c r="H1238" s="14"/>
      <c r="I1238" s="14"/>
      <c r="J1238" s="16"/>
      <c r="K1238" s="14"/>
      <c r="L1238" s="12">
        <f t="shared" si="57"/>
        <v>0</v>
      </c>
      <c r="M1238" s="12" t="str">
        <f t="shared" si="58"/>
        <v/>
      </c>
      <c r="N1238" s="13">
        <f t="shared" si="59"/>
        <v>0</v>
      </c>
      <c r="O1238" s="3"/>
      <c r="P1238" s="3"/>
      <c r="Q1238" s="3"/>
    </row>
    <row r="1239" spans="1:17" x14ac:dyDescent="0.2">
      <c r="A1239" s="3">
        <f>IF(ISERROR(VLOOKUP(B1239,Catalogo!$A$2:$B$415,2,0)),0,(VLOOKUP(B1239,Catalogo!$A$2:$B$415,2,0)))</f>
        <v>0</v>
      </c>
      <c r="B1239" s="16"/>
      <c r="C1239" s="14"/>
      <c r="D1239" s="14"/>
      <c r="E1239" s="14"/>
      <c r="F1239" s="15"/>
      <c r="G1239" s="14"/>
      <c r="H1239" s="14"/>
      <c r="I1239" s="14"/>
      <c r="J1239" s="16"/>
      <c r="K1239" s="14"/>
      <c r="L1239" s="12">
        <f t="shared" si="57"/>
        <v>0</v>
      </c>
      <c r="M1239" s="12" t="str">
        <f t="shared" si="58"/>
        <v/>
      </c>
      <c r="N1239" s="13">
        <f t="shared" si="59"/>
        <v>0</v>
      </c>
      <c r="O1239" s="3"/>
      <c r="P1239" s="3"/>
      <c r="Q1239" s="3"/>
    </row>
    <row r="1240" spans="1:17" x14ac:dyDescent="0.2">
      <c r="A1240" s="3">
        <f>IF(ISERROR(VLOOKUP(B1240,Catalogo!$A$2:$B$415,2,0)),0,(VLOOKUP(B1240,Catalogo!$A$2:$B$415,2,0)))</f>
        <v>0</v>
      </c>
      <c r="B1240" s="16"/>
      <c r="C1240" s="14"/>
      <c r="D1240" s="14"/>
      <c r="E1240" s="14"/>
      <c r="F1240" s="15"/>
      <c r="G1240" s="14"/>
      <c r="H1240" s="14"/>
      <c r="I1240" s="14"/>
      <c r="J1240" s="16"/>
      <c r="K1240" s="14"/>
      <c r="L1240" s="12">
        <f t="shared" si="57"/>
        <v>0</v>
      </c>
      <c r="M1240" s="12" t="str">
        <f t="shared" si="58"/>
        <v/>
      </c>
      <c r="N1240" s="13">
        <f t="shared" si="59"/>
        <v>0</v>
      </c>
      <c r="O1240" s="3"/>
      <c r="P1240" s="3"/>
      <c r="Q1240" s="3"/>
    </row>
    <row r="1241" spans="1:17" x14ac:dyDescent="0.2">
      <c r="A1241" s="3">
        <f>IF(ISERROR(VLOOKUP(B1241,Catalogo!$A$2:$B$415,2,0)),0,(VLOOKUP(B1241,Catalogo!$A$2:$B$415,2,0)))</f>
        <v>0</v>
      </c>
      <c r="B1241" s="16"/>
      <c r="C1241" s="14"/>
      <c r="D1241" s="14"/>
      <c r="E1241" s="14"/>
      <c r="F1241" s="15"/>
      <c r="G1241" s="14"/>
      <c r="H1241" s="14"/>
      <c r="I1241" s="14"/>
      <c r="J1241" s="16"/>
      <c r="K1241" s="14"/>
      <c r="L1241" s="12">
        <f t="shared" si="57"/>
        <v>0</v>
      </c>
      <c r="M1241" s="12" t="str">
        <f t="shared" si="58"/>
        <v/>
      </c>
      <c r="N1241" s="13">
        <f t="shared" si="59"/>
        <v>0</v>
      </c>
      <c r="O1241" s="3"/>
      <c r="P1241" s="3"/>
      <c r="Q1241" s="3"/>
    </row>
    <row r="1242" spans="1:17" x14ac:dyDescent="0.2">
      <c r="A1242" s="3">
        <f>IF(ISERROR(VLOOKUP(B1242,Catalogo!$A$2:$B$415,2,0)),0,(VLOOKUP(B1242,Catalogo!$A$2:$B$415,2,0)))</f>
        <v>0</v>
      </c>
      <c r="B1242" s="16"/>
      <c r="C1242" s="14"/>
      <c r="D1242" s="14"/>
      <c r="E1242" s="14"/>
      <c r="F1242" s="15"/>
      <c r="G1242" s="14"/>
      <c r="H1242" s="14"/>
      <c r="I1242" s="14"/>
      <c r="J1242" s="16"/>
      <c r="K1242" s="14"/>
      <c r="L1242" s="12">
        <f t="shared" si="57"/>
        <v>0</v>
      </c>
      <c r="M1242" s="12" t="str">
        <f t="shared" si="58"/>
        <v/>
      </c>
      <c r="N1242" s="13">
        <f t="shared" si="59"/>
        <v>0</v>
      </c>
      <c r="O1242" s="3"/>
      <c r="P1242" s="3"/>
      <c r="Q1242" s="3"/>
    </row>
    <row r="1243" spans="1:17" x14ac:dyDescent="0.2">
      <c r="A1243" s="3">
        <f>IF(ISERROR(VLOOKUP(B1243,Catalogo!$A$2:$B$415,2,0)),0,(VLOOKUP(B1243,Catalogo!$A$2:$B$415,2,0)))</f>
        <v>0</v>
      </c>
      <c r="B1243" s="16"/>
      <c r="C1243" s="14"/>
      <c r="D1243" s="14"/>
      <c r="E1243" s="14"/>
      <c r="F1243" s="15"/>
      <c r="G1243" s="14"/>
      <c r="H1243" s="14"/>
      <c r="I1243" s="14"/>
      <c r="J1243" s="16"/>
      <c r="K1243" s="14"/>
      <c r="L1243" s="12">
        <f t="shared" si="57"/>
        <v>0</v>
      </c>
      <c r="M1243" s="12" t="str">
        <f t="shared" si="58"/>
        <v/>
      </c>
      <c r="N1243" s="13">
        <f t="shared" si="59"/>
        <v>0</v>
      </c>
      <c r="O1243" s="3"/>
      <c r="P1243" s="3"/>
      <c r="Q1243" s="3"/>
    </row>
    <row r="1244" spans="1:17" x14ac:dyDescent="0.2">
      <c r="A1244" s="3">
        <f>IF(ISERROR(VLOOKUP(B1244,Catalogo!$A$2:$B$415,2,0)),0,(VLOOKUP(B1244,Catalogo!$A$2:$B$415,2,0)))</f>
        <v>0</v>
      </c>
      <c r="B1244" s="16"/>
      <c r="C1244" s="14"/>
      <c r="D1244" s="14"/>
      <c r="E1244" s="14"/>
      <c r="F1244" s="15"/>
      <c r="G1244" s="14"/>
      <c r="H1244" s="14"/>
      <c r="I1244" s="14"/>
      <c r="J1244" s="16"/>
      <c r="K1244" s="14"/>
      <c r="L1244" s="12">
        <f t="shared" si="57"/>
        <v>0</v>
      </c>
      <c r="M1244" s="12" t="str">
        <f t="shared" si="58"/>
        <v/>
      </c>
      <c r="N1244" s="13">
        <f t="shared" si="59"/>
        <v>0</v>
      </c>
      <c r="O1244" s="3"/>
      <c r="P1244" s="3"/>
      <c r="Q1244" s="3"/>
    </row>
    <row r="1245" spans="1:17" x14ac:dyDescent="0.2">
      <c r="A1245" s="3">
        <f>IF(ISERROR(VLOOKUP(B1245,Catalogo!$A$2:$B$415,2,0)),0,(VLOOKUP(B1245,Catalogo!$A$2:$B$415,2,0)))</f>
        <v>0</v>
      </c>
      <c r="B1245" s="16"/>
      <c r="C1245" s="14"/>
      <c r="D1245" s="14"/>
      <c r="E1245" s="14"/>
      <c r="F1245" s="15"/>
      <c r="G1245" s="14"/>
      <c r="H1245" s="14"/>
      <c r="I1245" s="14"/>
      <c r="J1245" s="16"/>
      <c r="K1245" s="14"/>
      <c r="L1245" s="12">
        <f t="shared" si="57"/>
        <v>0</v>
      </c>
      <c r="M1245" s="12" t="str">
        <f t="shared" si="58"/>
        <v/>
      </c>
      <c r="N1245" s="13">
        <f t="shared" si="59"/>
        <v>0</v>
      </c>
      <c r="O1245" s="3"/>
      <c r="P1245" s="3"/>
      <c r="Q1245" s="3"/>
    </row>
    <row r="1246" spans="1:17" x14ac:dyDescent="0.2">
      <c r="A1246" s="3">
        <f>IF(ISERROR(VLOOKUP(B1246,Catalogo!$A$2:$B$415,2,0)),0,(VLOOKUP(B1246,Catalogo!$A$2:$B$415,2,0)))</f>
        <v>0</v>
      </c>
      <c r="B1246" s="16"/>
      <c r="C1246" s="14"/>
      <c r="D1246" s="14"/>
      <c r="E1246" s="14"/>
      <c r="F1246" s="15"/>
      <c r="G1246" s="14"/>
      <c r="H1246" s="14"/>
      <c r="I1246" s="14"/>
      <c r="J1246" s="16"/>
      <c r="K1246" s="14"/>
      <c r="L1246" s="12">
        <f t="shared" si="57"/>
        <v>0</v>
      </c>
      <c r="M1246" s="12" t="str">
        <f t="shared" si="58"/>
        <v/>
      </c>
      <c r="N1246" s="13">
        <f t="shared" si="59"/>
        <v>0</v>
      </c>
      <c r="O1246" s="3"/>
      <c r="P1246" s="3"/>
      <c r="Q1246" s="3"/>
    </row>
    <row r="1247" spans="1:17" x14ac:dyDescent="0.2">
      <c r="A1247" s="3">
        <f>IF(ISERROR(VLOOKUP(B1247,Catalogo!$A$2:$B$415,2,0)),0,(VLOOKUP(B1247,Catalogo!$A$2:$B$415,2,0)))</f>
        <v>0</v>
      </c>
      <c r="B1247" s="16"/>
      <c r="C1247" s="14"/>
      <c r="D1247" s="14"/>
      <c r="E1247" s="14"/>
      <c r="F1247" s="15"/>
      <c r="G1247" s="14"/>
      <c r="H1247" s="14"/>
      <c r="I1247" s="14"/>
      <c r="J1247" s="16"/>
      <c r="K1247" s="14"/>
      <c r="L1247" s="12">
        <f t="shared" si="57"/>
        <v>0</v>
      </c>
      <c r="M1247" s="12" t="str">
        <f t="shared" si="58"/>
        <v/>
      </c>
      <c r="N1247" s="13">
        <f t="shared" si="59"/>
        <v>0</v>
      </c>
      <c r="O1247" s="3"/>
      <c r="P1247" s="3"/>
      <c r="Q1247" s="3"/>
    </row>
    <row r="1248" spans="1:17" x14ac:dyDescent="0.2">
      <c r="A1248" s="3">
        <f>IF(ISERROR(VLOOKUP(B1248,Catalogo!$A$2:$B$415,2,0)),0,(VLOOKUP(B1248,Catalogo!$A$2:$B$415,2,0)))</f>
        <v>0</v>
      </c>
      <c r="B1248" s="16"/>
      <c r="C1248" s="14"/>
      <c r="D1248" s="14"/>
      <c r="E1248" s="14"/>
      <c r="F1248" s="15"/>
      <c r="G1248" s="14"/>
      <c r="H1248" s="14"/>
      <c r="I1248" s="14"/>
      <c r="J1248" s="16"/>
      <c r="K1248" s="14"/>
      <c r="L1248" s="12">
        <f t="shared" si="57"/>
        <v>0</v>
      </c>
      <c r="M1248" s="12" t="str">
        <f t="shared" si="58"/>
        <v/>
      </c>
      <c r="N1248" s="13">
        <f t="shared" si="59"/>
        <v>0</v>
      </c>
      <c r="O1248" s="3"/>
      <c r="P1248" s="3"/>
      <c r="Q1248" s="3"/>
    </row>
    <row r="1249" spans="1:17" x14ac:dyDescent="0.2">
      <c r="A1249" s="3">
        <f>IF(ISERROR(VLOOKUP(B1249,Catalogo!$A$2:$B$415,2,0)),0,(VLOOKUP(B1249,Catalogo!$A$2:$B$415,2,0)))</f>
        <v>0</v>
      </c>
      <c r="B1249" s="16"/>
      <c r="C1249" s="14"/>
      <c r="D1249" s="14"/>
      <c r="E1249" s="14"/>
      <c r="F1249" s="15"/>
      <c r="G1249" s="14"/>
      <c r="H1249" s="14"/>
      <c r="I1249" s="14"/>
      <c r="J1249" s="16"/>
      <c r="K1249" s="14"/>
      <c r="L1249" s="12">
        <f t="shared" si="57"/>
        <v>0</v>
      </c>
      <c r="M1249" s="12" t="str">
        <f t="shared" si="58"/>
        <v/>
      </c>
      <c r="N1249" s="13">
        <f t="shared" si="59"/>
        <v>0</v>
      </c>
      <c r="O1249" s="3"/>
      <c r="P1249" s="3"/>
      <c r="Q1249" s="3"/>
    </row>
    <row r="1250" spans="1:17" x14ac:dyDescent="0.2">
      <c r="A1250" s="3">
        <f>IF(ISERROR(VLOOKUP(B1250,Catalogo!$A$2:$B$415,2,0)),0,(VLOOKUP(B1250,Catalogo!$A$2:$B$415,2,0)))</f>
        <v>0</v>
      </c>
      <c r="B1250" s="16"/>
      <c r="C1250" s="14"/>
      <c r="D1250" s="14"/>
      <c r="E1250" s="14"/>
      <c r="F1250" s="15"/>
      <c r="G1250" s="14"/>
      <c r="H1250" s="14"/>
      <c r="I1250" s="14"/>
      <c r="J1250" s="16"/>
      <c r="K1250" s="14"/>
      <c r="L1250" s="12">
        <f t="shared" si="57"/>
        <v>0</v>
      </c>
      <c r="M1250" s="12" t="str">
        <f t="shared" si="58"/>
        <v/>
      </c>
      <c r="N1250" s="13">
        <f t="shared" si="59"/>
        <v>0</v>
      </c>
      <c r="O1250" s="3"/>
      <c r="P1250" s="3"/>
      <c r="Q1250" s="3"/>
    </row>
    <row r="1251" spans="1:17" x14ac:dyDescent="0.2">
      <c r="A1251" s="3">
        <f>IF(ISERROR(VLOOKUP(B1251,Catalogo!$A$2:$B$415,2,0)),0,(VLOOKUP(B1251,Catalogo!$A$2:$B$415,2,0)))</f>
        <v>0</v>
      </c>
      <c r="B1251" s="16"/>
      <c r="C1251" s="14"/>
      <c r="D1251" s="14"/>
      <c r="E1251" s="14"/>
      <c r="F1251" s="15"/>
      <c r="G1251" s="14"/>
      <c r="H1251" s="14"/>
      <c r="I1251" s="14"/>
      <c r="J1251" s="16"/>
      <c r="K1251" s="14"/>
      <c r="L1251" s="12">
        <f t="shared" si="57"/>
        <v>0</v>
      </c>
      <c r="M1251" s="12" t="str">
        <f t="shared" si="58"/>
        <v/>
      </c>
      <c r="N1251" s="13">
        <f t="shared" si="59"/>
        <v>0</v>
      </c>
      <c r="O1251" s="3"/>
      <c r="P1251" s="3"/>
      <c r="Q1251" s="3"/>
    </row>
    <row r="1252" spans="1:17" x14ac:dyDescent="0.2">
      <c r="A1252" s="3">
        <f>IF(ISERROR(VLOOKUP(B1252,Catalogo!$A$2:$B$415,2,0)),0,(VLOOKUP(B1252,Catalogo!$A$2:$B$415,2,0)))</f>
        <v>0</v>
      </c>
      <c r="B1252" s="14"/>
      <c r="C1252" s="14"/>
      <c r="D1252" s="14"/>
      <c r="E1252" s="14"/>
      <c r="F1252" s="15"/>
      <c r="G1252" s="14"/>
      <c r="H1252" s="14"/>
      <c r="I1252" s="14"/>
      <c r="J1252" s="14"/>
      <c r="K1252" s="14"/>
      <c r="L1252" s="12">
        <f t="shared" si="57"/>
        <v>0</v>
      </c>
      <c r="M1252" s="12" t="str">
        <f t="shared" si="58"/>
        <v/>
      </c>
      <c r="N1252" s="13">
        <f t="shared" si="59"/>
        <v>0</v>
      </c>
      <c r="O1252" s="3"/>
      <c r="P1252" s="3"/>
      <c r="Q1252" s="3"/>
    </row>
    <row r="1253" spans="1:17" x14ac:dyDescent="0.2">
      <c r="A1253" s="3">
        <f>IF(ISERROR(VLOOKUP(B1253,Catalogo!$A$2:$B$415,2,0)),0,(VLOOKUP(B1253,Catalogo!$A$2:$B$415,2,0)))</f>
        <v>0</v>
      </c>
      <c r="B1253" s="14"/>
      <c r="C1253" s="14"/>
      <c r="D1253" s="14"/>
      <c r="E1253" s="14"/>
      <c r="F1253" s="15"/>
      <c r="G1253" s="14"/>
      <c r="H1253" s="14"/>
      <c r="I1253" s="14"/>
      <c r="J1253" s="14"/>
      <c r="K1253" s="14"/>
      <c r="L1253" s="12">
        <f t="shared" si="57"/>
        <v>0</v>
      </c>
      <c r="M1253" s="12" t="str">
        <f t="shared" si="58"/>
        <v/>
      </c>
      <c r="N1253" s="13">
        <f t="shared" si="59"/>
        <v>0</v>
      </c>
      <c r="O1253" s="3"/>
      <c r="P1253" s="3"/>
      <c r="Q1253" s="3"/>
    </row>
    <row r="1254" spans="1:17" x14ac:dyDescent="0.2">
      <c r="A1254" s="3">
        <f>IF(ISERROR(VLOOKUP(B1254,Catalogo!$A$2:$B$415,2,0)),0,(VLOOKUP(B1254,Catalogo!$A$2:$B$415,2,0)))</f>
        <v>0</v>
      </c>
      <c r="B1254" s="14"/>
      <c r="C1254" s="14"/>
      <c r="D1254" s="14"/>
      <c r="E1254" s="14"/>
      <c r="F1254" s="15"/>
      <c r="G1254" s="14"/>
      <c r="H1254" s="14"/>
      <c r="I1254" s="14"/>
      <c r="J1254" s="14"/>
      <c r="K1254" s="14"/>
      <c r="L1254" s="12">
        <f t="shared" si="57"/>
        <v>0</v>
      </c>
      <c r="M1254" s="12" t="str">
        <f t="shared" si="58"/>
        <v/>
      </c>
      <c r="N1254" s="13">
        <f t="shared" si="59"/>
        <v>0</v>
      </c>
      <c r="O1254" s="3"/>
      <c r="P1254" s="3"/>
      <c r="Q1254" s="3"/>
    </row>
    <row r="1255" spans="1:17" x14ac:dyDescent="0.2">
      <c r="A1255" s="3">
        <f>IF(ISERROR(VLOOKUP(B1255,Catalogo!$A$2:$B$415,2,0)),0,(VLOOKUP(B1255,Catalogo!$A$2:$B$415,2,0)))</f>
        <v>0</v>
      </c>
      <c r="B1255" s="14"/>
      <c r="C1255" s="14"/>
      <c r="D1255" s="14"/>
      <c r="E1255" s="14"/>
      <c r="F1255" s="15"/>
      <c r="G1255" s="14"/>
      <c r="H1255" s="14"/>
      <c r="I1255" s="14"/>
      <c r="J1255" s="14"/>
      <c r="K1255" s="14"/>
      <c r="L1255" s="12">
        <f t="shared" si="57"/>
        <v>0</v>
      </c>
      <c r="M1255" s="12" t="str">
        <f t="shared" si="58"/>
        <v/>
      </c>
      <c r="N1255" s="13">
        <f t="shared" si="59"/>
        <v>0</v>
      </c>
      <c r="O1255" s="3"/>
      <c r="P1255" s="3"/>
      <c r="Q1255" s="3"/>
    </row>
    <row r="1256" spans="1:17" x14ac:dyDescent="0.2">
      <c r="A1256" s="3">
        <f>IF(ISERROR(VLOOKUP(B1256,Catalogo!$A$2:$B$415,2,0)),0,(VLOOKUP(B1256,Catalogo!$A$2:$B$415,2,0)))</f>
        <v>0</v>
      </c>
      <c r="B1256" s="14"/>
      <c r="C1256" s="14"/>
      <c r="D1256" s="14"/>
      <c r="E1256" s="14"/>
      <c r="F1256" s="15"/>
      <c r="G1256" s="14"/>
      <c r="H1256" s="14"/>
      <c r="I1256" s="14"/>
      <c r="J1256" s="14"/>
      <c r="K1256" s="14"/>
      <c r="L1256" s="12">
        <f t="shared" si="57"/>
        <v>0</v>
      </c>
      <c r="M1256" s="12" t="str">
        <f t="shared" si="58"/>
        <v/>
      </c>
      <c r="N1256" s="13">
        <f t="shared" si="59"/>
        <v>0</v>
      </c>
      <c r="O1256" s="3"/>
      <c r="P1256" s="3"/>
      <c r="Q1256" s="3"/>
    </row>
    <row r="1257" spans="1:17" x14ac:dyDescent="0.2">
      <c r="A1257" s="3">
        <f>IF(ISERROR(VLOOKUP(B1257,Catalogo!$A$2:$B$415,2,0)),0,(VLOOKUP(B1257,Catalogo!$A$2:$B$415,2,0)))</f>
        <v>0</v>
      </c>
      <c r="B1257" s="14"/>
      <c r="C1257" s="14"/>
      <c r="D1257" s="14"/>
      <c r="E1257" s="14"/>
      <c r="F1257" s="15"/>
      <c r="G1257" s="14"/>
      <c r="H1257" s="14"/>
      <c r="I1257" s="14"/>
      <c r="J1257" s="14"/>
      <c r="K1257" s="14"/>
      <c r="L1257" s="12">
        <f t="shared" si="57"/>
        <v>0</v>
      </c>
      <c r="M1257" s="12" t="str">
        <f t="shared" si="58"/>
        <v/>
      </c>
      <c r="N1257" s="13">
        <f t="shared" si="59"/>
        <v>0</v>
      </c>
      <c r="O1257" s="3"/>
      <c r="P1257" s="3"/>
      <c r="Q1257" s="3"/>
    </row>
    <row r="1258" spans="1:17" x14ac:dyDescent="0.2">
      <c r="A1258" s="3">
        <f>IF(ISERROR(VLOOKUP(B1258,Catalogo!$A$2:$B$415,2,0)),0,(VLOOKUP(B1258,Catalogo!$A$2:$B$415,2,0)))</f>
        <v>0</v>
      </c>
      <c r="B1258" s="14"/>
      <c r="C1258" s="14"/>
      <c r="D1258" s="14"/>
      <c r="E1258" s="14"/>
      <c r="F1258" s="15"/>
      <c r="G1258" s="14"/>
      <c r="H1258" s="14"/>
      <c r="I1258" s="14"/>
      <c r="J1258" s="14"/>
      <c r="K1258" s="14"/>
      <c r="L1258" s="12">
        <f t="shared" si="57"/>
        <v>0</v>
      </c>
      <c r="M1258" s="12" t="str">
        <f t="shared" si="58"/>
        <v/>
      </c>
      <c r="N1258" s="13">
        <f t="shared" si="59"/>
        <v>0</v>
      </c>
      <c r="O1258" s="3"/>
      <c r="P1258" s="3"/>
      <c r="Q1258" s="3"/>
    </row>
    <row r="1259" spans="1:17" x14ac:dyDescent="0.2">
      <c r="A1259" s="3">
        <f>IF(ISERROR(VLOOKUP(B1259,Catalogo!$A$2:$B$415,2,0)),0,(VLOOKUP(B1259,Catalogo!$A$2:$B$415,2,0)))</f>
        <v>0</v>
      </c>
      <c r="B1259" s="14"/>
      <c r="C1259" s="14"/>
      <c r="D1259" s="14"/>
      <c r="E1259" s="14"/>
      <c r="F1259" s="15"/>
      <c r="G1259" s="14"/>
      <c r="H1259" s="14"/>
      <c r="I1259" s="14"/>
      <c r="J1259" s="14"/>
      <c r="K1259" s="14"/>
      <c r="L1259" s="12">
        <f t="shared" si="57"/>
        <v>0</v>
      </c>
      <c r="M1259" s="12" t="str">
        <f t="shared" si="58"/>
        <v/>
      </c>
      <c r="N1259" s="13">
        <f t="shared" si="59"/>
        <v>0</v>
      </c>
      <c r="O1259" s="3"/>
      <c r="P1259" s="3"/>
      <c r="Q1259" s="3"/>
    </row>
    <row r="1260" spans="1:17" x14ac:dyDescent="0.2">
      <c r="A1260" s="3">
        <f>IF(ISERROR(VLOOKUP(B1260,Catalogo!$A$2:$B$415,2,0)),0,(VLOOKUP(B1260,Catalogo!$A$2:$B$415,2,0)))</f>
        <v>0</v>
      </c>
      <c r="B1260" s="14"/>
      <c r="C1260" s="14"/>
      <c r="D1260" s="14"/>
      <c r="E1260" s="14"/>
      <c r="F1260" s="15"/>
      <c r="G1260" s="14"/>
      <c r="H1260" s="14"/>
      <c r="I1260" s="14"/>
      <c r="J1260" s="14"/>
      <c r="K1260" s="14"/>
      <c r="L1260" s="12">
        <f t="shared" si="57"/>
        <v>0</v>
      </c>
      <c r="M1260" s="12" t="str">
        <f t="shared" si="58"/>
        <v/>
      </c>
      <c r="N1260" s="13">
        <f t="shared" si="59"/>
        <v>0</v>
      </c>
      <c r="O1260" s="3"/>
      <c r="P1260" s="3"/>
      <c r="Q1260" s="3"/>
    </row>
    <row r="1261" spans="1:17" x14ac:dyDescent="0.2">
      <c r="A1261" s="3">
        <f>IF(ISERROR(VLOOKUP(B1261,Catalogo!$A$2:$B$415,2,0)),0,(VLOOKUP(B1261,Catalogo!$A$2:$B$415,2,0)))</f>
        <v>0</v>
      </c>
      <c r="B1261" s="14"/>
      <c r="C1261" s="14"/>
      <c r="D1261" s="14"/>
      <c r="E1261" s="14"/>
      <c r="F1261" s="15"/>
      <c r="G1261" s="14"/>
      <c r="H1261" s="14"/>
      <c r="I1261" s="14"/>
      <c r="J1261" s="14"/>
      <c r="K1261" s="14"/>
      <c r="L1261" s="12">
        <f t="shared" si="57"/>
        <v>0</v>
      </c>
      <c r="M1261" s="12" t="str">
        <f t="shared" si="58"/>
        <v/>
      </c>
      <c r="N1261" s="13">
        <f t="shared" si="59"/>
        <v>0</v>
      </c>
      <c r="O1261" s="3"/>
      <c r="P1261" s="3"/>
      <c r="Q1261" s="3"/>
    </row>
    <row r="1262" spans="1:17" x14ac:dyDescent="0.2">
      <c r="A1262" s="3">
        <f>IF(ISERROR(VLOOKUP(B1262,Catalogo!$A$2:$B$415,2,0)),0,(VLOOKUP(B1262,Catalogo!$A$2:$B$415,2,0)))</f>
        <v>0</v>
      </c>
      <c r="B1262" s="14"/>
      <c r="C1262" s="14"/>
      <c r="D1262" s="14"/>
      <c r="E1262" s="14"/>
      <c r="F1262" s="15"/>
      <c r="G1262" s="14"/>
      <c r="H1262" s="14"/>
      <c r="I1262" s="14"/>
      <c r="J1262" s="14"/>
      <c r="K1262" s="14"/>
      <c r="L1262" s="12">
        <f t="shared" si="57"/>
        <v>0</v>
      </c>
      <c r="M1262" s="12" t="str">
        <f t="shared" si="58"/>
        <v/>
      </c>
      <c r="N1262" s="13">
        <f t="shared" si="59"/>
        <v>0</v>
      </c>
      <c r="O1262" s="3"/>
      <c r="P1262" s="3"/>
      <c r="Q1262" s="3"/>
    </row>
    <row r="1263" spans="1:17" x14ac:dyDescent="0.2">
      <c r="A1263" s="3">
        <f>IF(ISERROR(VLOOKUP(B1263,Catalogo!$A$2:$B$415,2,0)),0,(VLOOKUP(B1263,Catalogo!$A$2:$B$415,2,0)))</f>
        <v>0</v>
      </c>
      <c r="B1263" s="14"/>
      <c r="C1263" s="14"/>
      <c r="D1263" s="14"/>
      <c r="E1263" s="14"/>
      <c r="F1263" s="15"/>
      <c r="G1263" s="14"/>
      <c r="H1263" s="14"/>
      <c r="I1263" s="14"/>
      <c r="J1263" s="14"/>
      <c r="K1263" s="14"/>
      <c r="L1263" s="12">
        <f t="shared" si="57"/>
        <v>0</v>
      </c>
      <c r="M1263" s="12" t="str">
        <f t="shared" si="58"/>
        <v/>
      </c>
      <c r="N1263" s="13">
        <f t="shared" si="59"/>
        <v>0</v>
      </c>
      <c r="O1263" s="3"/>
      <c r="P1263" s="3"/>
      <c r="Q1263" s="3"/>
    </row>
    <row r="1264" spans="1:17" x14ac:dyDescent="0.2">
      <c r="A1264" s="3">
        <f>IF(ISERROR(VLOOKUP(B1264,Catalogo!$A$2:$B$415,2,0)),0,(VLOOKUP(B1264,Catalogo!$A$2:$B$415,2,0)))</f>
        <v>0</v>
      </c>
      <c r="B1264" s="16"/>
      <c r="C1264" s="14"/>
      <c r="D1264" s="14"/>
      <c r="E1264" s="14"/>
      <c r="F1264" s="15"/>
      <c r="G1264" s="14"/>
      <c r="H1264" s="14"/>
      <c r="I1264" s="14"/>
      <c r="J1264" s="16"/>
      <c r="K1264" s="14"/>
      <c r="L1264" s="12">
        <f t="shared" si="57"/>
        <v>0</v>
      </c>
      <c r="M1264" s="12" t="str">
        <f t="shared" si="58"/>
        <v/>
      </c>
      <c r="N1264" s="13">
        <f t="shared" si="59"/>
        <v>0</v>
      </c>
      <c r="O1264" s="3"/>
      <c r="P1264" s="3"/>
      <c r="Q1264" s="3"/>
    </row>
    <row r="1265" spans="1:17" x14ac:dyDescent="0.2">
      <c r="A1265" s="3">
        <f>IF(ISERROR(VLOOKUP(B1265,Catalogo!$A$2:$B$415,2,0)),0,(VLOOKUP(B1265,Catalogo!$A$2:$B$415,2,0)))</f>
        <v>0</v>
      </c>
      <c r="B1265" s="16"/>
      <c r="C1265" s="14"/>
      <c r="D1265" s="14"/>
      <c r="E1265" s="14"/>
      <c r="F1265" s="15"/>
      <c r="G1265" s="14"/>
      <c r="H1265" s="14"/>
      <c r="I1265" s="14"/>
      <c r="J1265" s="16"/>
      <c r="K1265" s="14"/>
      <c r="L1265" s="12">
        <f t="shared" si="57"/>
        <v>0</v>
      </c>
      <c r="M1265" s="12" t="str">
        <f t="shared" si="58"/>
        <v/>
      </c>
      <c r="N1265" s="13">
        <f t="shared" si="59"/>
        <v>0</v>
      </c>
      <c r="O1265" s="3"/>
      <c r="P1265" s="3"/>
      <c r="Q1265" s="3"/>
    </row>
    <row r="1266" spans="1:17" x14ac:dyDescent="0.2">
      <c r="A1266" s="3">
        <f>IF(ISERROR(VLOOKUP(B1266,Catalogo!$A$2:$B$415,2,0)),0,(VLOOKUP(B1266,Catalogo!$A$2:$B$415,2,0)))</f>
        <v>0</v>
      </c>
      <c r="B1266" s="16"/>
      <c r="C1266" s="14"/>
      <c r="D1266" s="14"/>
      <c r="E1266" s="14"/>
      <c r="F1266" s="15"/>
      <c r="G1266" s="14"/>
      <c r="H1266" s="14"/>
      <c r="I1266" s="14"/>
      <c r="J1266" s="16"/>
      <c r="K1266" s="14"/>
      <c r="L1266" s="12">
        <f t="shared" si="57"/>
        <v>0</v>
      </c>
      <c r="M1266" s="12" t="str">
        <f t="shared" si="58"/>
        <v/>
      </c>
      <c r="N1266" s="13">
        <f t="shared" si="59"/>
        <v>0</v>
      </c>
      <c r="O1266" s="3"/>
      <c r="P1266" s="3"/>
      <c r="Q1266" s="3"/>
    </row>
    <row r="1267" spans="1:17" x14ac:dyDescent="0.2">
      <c r="A1267" s="3">
        <f>IF(ISERROR(VLOOKUP(B1267,Catalogo!$A$2:$B$415,2,0)),0,(VLOOKUP(B1267,Catalogo!$A$2:$B$415,2,0)))</f>
        <v>0</v>
      </c>
      <c r="B1267" s="16"/>
      <c r="C1267" s="14"/>
      <c r="D1267" s="14"/>
      <c r="E1267" s="14"/>
      <c r="F1267" s="15"/>
      <c r="G1267" s="14"/>
      <c r="H1267" s="14"/>
      <c r="I1267" s="14"/>
      <c r="J1267" s="16"/>
      <c r="K1267" s="14"/>
      <c r="L1267" s="12">
        <f t="shared" si="57"/>
        <v>0</v>
      </c>
      <c r="M1267" s="12" t="str">
        <f t="shared" si="58"/>
        <v/>
      </c>
      <c r="N1267" s="13">
        <f t="shared" si="59"/>
        <v>0</v>
      </c>
      <c r="O1267" s="3"/>
      <c r="P1267" s="3"/>
      <c r="Q1267" s="3"/>
    </row>
    <row r="1268" spans="1:17" x14ac:dyDescent="0.2">
      <c r="A1268" s="3">
        <f>IF(ISERROR(VLOOKUP(B1268,Catalogo!$A$2:$B$415,2,0)),0,(VLOOKUP(B1268,Catalogo!$A$2:$B$415,2,0)))</f>
        <v>0</v>
      </c>
      <c r="B1268" s="16"/>
      <c r="C1268" s="14"/>
      <c r="D1268" s="14"/>
      <c r="E1268" s="14"/>
      <c r="F1268" s="15"/>
      <c r="G1268" s="14"/>
      <c r="H1268" s="14"/>
      <c r="I1268" s="14"/>
      <c r="J1268" s="16"/>
      <c r="K1268" s="14"/>
      <c r="L1268" s="12">
        <f t="shared" si="57"/>
        <v>0</v>
      </c>
      <c r="M1268" s="12" t="str">
        <f t="shared" si="58"/>
        <v/>
      </c>
      <c r="N1268" s="13">
        <f t="shared" si="59"/>
        <v>0</v>
      </c>
      <c r="O1268" s="3"/>
      <c r="P1268" s="3"/>
      <c r="Q1268" s="3"/>
    </row>
    <row r="1269" spans="1:17" x14ac:dyDescent="0.2">
      <c r="A1269" s="3">
        <f>IF(ISERROR(VLOOKUP(B1269,Catalogo!$A$2:$B$415,2,0)),0,(VLOOKUP(B1269,Catalogo!$A$2:$B$415,2,0)))</f>
        <v>0</v>
      </c>
      <c r="B1269" s="16"/>
      <c r="C1269" s="14"/>
      <c r="D1269" s="14"/>
      <c r="E1269" s="14"/>
      <c r="F1269" s="15"/>
      <c r="G1269" s="14"/>
      <c r="H1269" s="14"/>
      <c r="I1269" s="14"/>
      <c r="J1269" s="16"/>
      <c r="K1269" s="14"/>
      <c r="L1269" s="12">
        <f t="shared" si="57"/>
        <v>0</v>
      </c>
      <c r="M1269" s="12" t="str">
        <f t="shared" si="58"/>
        <v/>
      </c>
      <c r="N1269" s="13">
        <f t="shared" si="59"/>
        <v>0</v>
      </c>
      <c r="O1269" s="3"/>
      <c r="P1269" s="3"/>
      <c r="Q1269" s="3"/>
    </row>
    <row r="1270" spans="1:17" x14ac:dyDescent="0.2">
      <c r="A1270" s="3">
        <f>IF(ISERROR(VLOOKUP(B1270,Catalogo!$A$2:$B$415,2,0)),0,(VLOOKUP(B1270,Catalogo!$A$2:$B$415,2,0)))</f>
        <v>0</v>
      </c>
      <c r="B1270" s="16"/>
      <c r="C1270" s="14"/>
      <c r="D1270" s="14"/>
      <c r="E1270" s="14"/>
      <c r="F1270" s="15"/>
      <c r="G1270" s="14"/>
      <c r="H1270" s="14"/>
      <c r="I1270" s="14"/>
      <c r="J1270" s="16"/>
      <c r="K1270" s="14"/>
      <c r="L1270" s="12">
        <f t="shared" si="57"/>
        <v>0</v>
      </c>
      <c r="M1270" s="12" t="str">
        <f t="shared" si="58"/>
        <v/>
      </c>
      <c r="N1270" s="13">
        <f t="shared" si="59"/>
        <v>0</v>
      </c>
      <c r="O1270" s="3"/>
      <c r="P1270" s="3"/>
      <c r="Q1270" s="3"/>
    </row>
    <row r="1271" spans="1:17" x14ac:dyDescent="0.2">
      <c r="A1271" s="3">
        <f>IF(ISERROR(VLOOKUP(B1271,Catalogo!$A$2:$B$415,2,0)),0,(VLOOKUP(B1271,Catalogo!$A$2:$B$415,2,0)))</f>
        <v>0</v>
      </c>
      <c r="B1271" s="14"/>
      <c r="C1271" s="14"/>
      <c r="D1271" s="14"/>
      <c r="E1271" s="14"/>
      <c r="F1271" s="15"/>
      <c r="G1271" s="14"/>
      <c r="H1271" s="14"/>
      <c r="I1271" s="14"/>
      <c r="J1271" s="14"/>
      <c r="K1271" s="14"/>
      <c r="L1271" s="12">
        <f t="shared" si="57"/>
        <v>0</v>
      </c>
      <c r="M1271" s="12" t="str">
        <f t="shared" si="58"/>
        <v/>
      </c>
      <c r="N1271" s="13">
        <f t="shared" si="59"/>
        <v>0</v>
      </c>
      <c r="O1271" s="3"/>
      <c r="P1271" s="3"/>
      <c r="Q1271" s="3"/>
    </row>
    <row r="1272" spans="1:17" x14ac:dyDescent="0.2">
      <c r="A1272" s="3">
        <f>IF(ISERROR(VLOOKUP(B1272,Catalogo!$A$2:$B$415,2,0)),0,(VLOOKUP(B1272,Catalogo!$A$2:$B$415,2,0)))</f>
        <v>0</v>
      </c>
      <c r="B1272" s="16"/>
      <c r="C1272" s="14"/>
      <c r="D1272" s="14"/>
      <c r="E1272" s="14"/>
      <c r="F1272" s="15"/>
      <c r="G1272" s="14"/>
      <c r="H1272" s="14"/>
      <c r="I1272" s="14"/>
      <c r="J1272" s="16"/>
      <c r="K1272" s="14"/>
      <c r="L1272" s="12">
        <f t="shared" si="57"/>
        <v>0</v>
      </c>
      <c r="M1272" s="12" t="str">
        <f t="shared" si="58"/>
        <v/>
      </c>
      <c r="N1272" s="13">
        <f t="shared" si="59"/>
        <v>0</v>
      </c>
      <c r="O1272" s="3"/>
      <c r="P1272" s="3"/>
      <c r="Q1272" s="3"/>
    </row>
    <row r="1273" spans="1:17" x14ac:dyDescent="0.2">
      <c r="A1273" s="3">
        <f>IF(ISERROR(VLOOKUP(B1273,Catalogo!$A$2:$B$415,2,0)),0,(VLOOKUP(B1273,Catalogo!$A$2:$B$415,2,0)))</f>
        <v>0</v>
      </c>
      <c r="B1273" s="16"/>
      <c r="C1273" s="14"/>
      <c r="D1273" s="14"/>
      <c r="E1273" s="14"/>
      <c r="F1273" s="15"/>
      <c r="G1273" s="14"/>
      <c r="H1273" s="14"/>
      <c r="I1273" s="14"/>
      <c r="J1273" s="16"/>
      <c r="K1273" s="14"/>
      <c r="L1273" s="12">
        <f t="shared" si="57"/>
        <v>0</v>
      </c>
      <c r="M1273" s="12" t="str">
        <f t="shared" si="58"/>
        <v/>
      </c>
      <c r="N1273" s="13">
        <f t="shared" si="59"/>
        <v>0</v>
      </c>
      <c r="O1273" s="3"/>
      <c r="P1273" s="3"/>
      <c r="Q1273" s="3"/>
    </row>
    <row r="1274" spans="1:17" x14ac:dyDescent="0.2">
      <c r="A1274" s="3">
        <f>IF(ISERROR(VLOOKUP(B1274,Catalogo!$A$2:$B$415,2,0)),0,(VLOOKUP(B1274,Catalogo!$A$2:$B$415,2,0)))</f>
        <v>0</v>
      </c>
      <c r="B1274" s="16"/>
      <c r="C1274" s="14"/>
      <c r="D1274" s="14"/>
      <c r="E1274" s="14"/>
      <c r="F1274" s="15"/>
      <c r="G1274" s="14"/>
      <c r="H1274" s="14"/>
      <c r="I1274" s="14"/>
      <c r="J1274" s="16"/>
      <c r="K1274" s="14"/>
      <c r="L1274" s="12">
        <f t="shared" si="57"/>
        <v>0</v>
      </c>
      <c r="M1274" s="12" t="str">
        <f t="shared" si="58"/>
        <v/>
      </c>
      <c r="N1274" s="13">
        <f t="shared" si="59"/>
        <v>0</v>
      </c>
      <c r="O1274" s="3"/>
      <c r="P1274" s="3"/>
      <c r="Q1274" s="3"/>
    </row>
    <row r="1275" spans="1:17" x14ac:dyDescent="0.2">
      <c r="A1275" s="3">
        <f>IF(ISERROR(VLOOKUP(B1275,Catalogo!$A$2:$B$415,2,0)),0,(VLOOKUP(B1275,Catalogo!$A$2:$B$415,2,0)))</f>
        <v>0</v>
      </c>
      <c r="B1275" s="16"/>
      <c r="C1275" s="14"/>
      <c r="D1275" s="14"/>
      <c r="E1275" s="14"/>
      <c r="F1275" s="15"/>
      <c r="G1275" s="14"/>
      <c r="H1275" s="14"/>
      <c r="I1275" s="14"/>
      <c r="J1275" s="16"/>
      <c r="K1275" s="14"/>
      <c r="L1275" s="12">
        <f t="shared" si="57"/>
        <v>0</v>
      </c>
      <c r="M1275" s="12" t="str">
        <f t="shared" si="58"/>
        <v/>
      </c>
      <c r="N1275" s="13">
        <f t="shared" si="59"/>
        <v>0</v>
      </c>
      <c r="O1275" s="3"/>
      <c r="P1275" s="3"/>
      <c r="Q1275" s="3"/>
    </row>
    <row r="1276" spans="1:17" x14ac:dyDescent="0.2">
      <c r="A1276" s="3">
        <f>IF(ISERROR(VLOOKUP(B1276,Catalogo!$A$2:$B$415,2,0)),0,(VLOOKUP(B1276,Catalogo!$A$2:$B$415,2,0)))</f>
        <v>0</v>
      </c>
      <c r="B1276" s="14"/>
      <c r="C1276" s="14"/>
      <c r="D1276" s="14"/>
      <c r="E1276" s="14"/>
      <c r="F1276" s="15"/>
      <c r="G1276" s="14"/>
      <c r="H1276" s="14"/>
      <c r="I1276" s="14"/>
      <c r="J1276" s="14"/>
      <c r="K1276" s="14"/>
      <c r="L1276" s="12">
        <f t="shared" si="57"/>
        <v>0</v>
      </c>
      <c r="M1276" s="12" t="str">
        <f t="shared" si="58"/>
        <v/>
      </c>
      <c r="N1276" s="13">
        <f t="shared" si="59"/>
        <v>0</v>
      </c>
      <c r="O1276" s="3"/>
      <c r="P1276" s="3"/>
      <c r="Q1276" s="3"/>
    </row>
    <row r="1277" spans="1:17" x14ac:dyDescent="0.2">
      <c r="A1277" s="3">
        <f>IF(ISERROR(VLOOKUP(B1277,Catalogo!$A$2:$B$415,2,0)),0,(VLOOKUP(B1277,Catalogo!$A$2:$B$415,2,0)))</f>
        <v>0</v>
      </c>
      <c r="B1277" s="16"/>
      <c r="C1277" s="14"/>
      <c r="D1277" s="14"/>
      <c r="E1277" s="14"/>
      <c r="F1277" s="15"/>
      <c r="G1277" s="14"/>
      <c r="H1277" s="14"/>
      <c r="I1277" s="14"/>
      <c r="J1277" s="16"/>
      <c r="K1277" s="14"/>
      <c r="L1277" s="12">
        <f t="shared" si="57"/>
        <v>0</v>
      </c>
      <c r="M1277" s="12" t="str">
        <f t="shared" si="58"/>
        <v/>
      </c>
      <c r="N1277" s="13">
        <f t="shared" si="59"/>
        <v>0</v>
      </c>
      <c r="O1277" s="3"/>
      <c r="P1277" s="3"/>
      <c r="Q1277" s="3"/>
    </row>
    <row r="1278" spans="1:17" x14ac:dyDescent="0.2">
      <c r="A1278" s="3">
        <f>IF(ISERROR(VLOOKUP(B1278,Catalogo!$A$2:$B$415,2,0)),0,(VLOOKUP(B1278,Catalogo!$A$2:$B$415,2,0)))</f>
        <v>0</v>
      </c>
      <c r="B1278" s="16"/>
      <c r="C1278" s="14"/>
      <c r="D1278" s="14"/>
      <c r="E1278" s="14"/>
      <c r="F1278" s="15"/>
      <c r="G1278" s="14"/>
      <c r="H1278" s="14"/>
      <c r="I1278" s="14"/>
      <c r="J1278" s="16"/>
      <c r="K1278" s="14"/>
      <c r="L1278" s="12">
        <f t="shared" si="57"/>
        <v>0</v>
      </c>
      <c r="M1278" s="12" t="str">
        <f t="shared" si="58"/>
        <v/>
      </c>
      <c r="N1278" s="13">
        <f t="shared" si="59"/>
        <v>0</v>
      </c>
      <c r="O1278" s="3"/>
      <c r="P1278" s="3"/>
      <c r="Q1278" s="3"/>
    </row>
    <row r="1279" spans="1:17" x14ac:dyDescent="0.2">
      <c r="A1279" s="3">
        <f>IF(ISERROR(VLOOKUP(B1279,Catalogo!$A$2:$B$415,2,0)),0,(VLOOKUP(B1279,Catalogo!$A$2:$B$415,2,0)))</f>
        <v>0</v>
      </c>
      <c r="B1279" s="16"/>
      <c r="C1279" s="14"/>
      <c r="D1279" s="14"/>
      <c r="E1279" s="14"/>
      <c r="F1279" s="15"/>
      <c r="G1279" s="14"/>
      <c r="H1279" s="14"/>
      <c r="I1279" s="14"/>
      <c r="J1279" s="16"/>
      <c r="K1279" s="14"/>
      <c r="L1279" s="12">
        <f t="shared" si="57"/>
        <v>0</v>
      </c>
      <c r="M1279" s="12" t="str">
        <f t="shared" si="58"/>
        <v/>
      </c>
      <c r="N1279" s="13">
        <f t="shared" si="59"/>
        <v>0</v>
      </c>
      <c r="O1279" s="3"/>
      <c r="P1279" s="3"/>
      <c r="Q1279" s="3"/>
    </row>
    <row r="1280" spans="1:17" x14ac:dyDescent="0.2">
      <c r="A1280" s="3">
        <f>IF(ISERROR(VLOOKUP(B1280,Catalogo!$A$2:$B$415,2,0)),0,(VLOOKUP(B1280,Catalogo!$A$2:$B$415,2,0)))</f>
        <v>0</v>
      </c>
      <c r="B1280" s="16"/>
      <c r="C1280" s="14"/>
      <c r="D1280" s="14"/>
      <c r="E1280" s="14"/>
      <c r="F1280" s="15"/>
      <c r="G1280" s="14"/>
      <c r="H1280" s="14"/>
      <c r="I1280" s="14"/>
      <c r="J1280" s="16"/>
      <c r="K1280" s="14"/>
      <c r="L1280" s="12">
        <f t="shared" si="57"/>
        <v>0</v>
      </c>
      <c r="M1280" s="12" t="str">
        <f t="shared" si="58"/>
        <v/>
      </c>
      <c r="N1280" s="13">
        <f t="shared" si="59"/>
        <v>0</v>
      </c>
      <c r="O1280" s="3"/>
      <c r="P1280" s="3"/>
      <c r="Q1280" s="3"/>
    </row>
    <row r="1281" spans="1:17" x14ac:dyDescent="0.2">
      <c r="A1281" s="3">
        <f>IF(ISERROR(VLOOKUP(B1281,Catalogo!$A$2:$B$415,2,0)),0,(VLOOKUP(B1281,Catalogo!$A$2:$B$415,2,0)))</f>
        <v>0</v>
      </c>
      <c r="B1281" s="16"/>
      <c r="C1281" s="14"/>
      <c r="D1281" s="14"/>
      <c r="E1281" s="14"/>
      <c r="F1281" s="15"/>
      <c r="G1281" s="14"/>
      <c r="H1281" s="14"/>
      <c r="I1281" s="14"/>
      <c r="J1281" s="16"/>
      <c r="K1281" s="14"/>
      <c r="L1281" s="12">
        <f t="shared" si="57"/>
        <v>0</v>
      </c>
      <c r="M1281" s="12" t="str">
        <f t="shared" si="58"/>
        <v/>
      </c>
      <c r="N1281" s="13">
        <f t="shared" si="59"/>
        <v>0</v>
      </c>
      <c r="O1281" s="3"/>
      <c r="P1281" s="3"/>
      <c r="Q1281" s="3"/>
    </row>
    <row r="1282" spans="1:17" x14ac:dyDescent="0.2">
      <c r="A1282" s="3">
        <f>IF(ISERROR(VLOOKUP(B1282,Catalogo!$A$2:$B$415,2,0)),0,(VLOOKUP(B1282,Catalogo!$A$2:$B$415,2,0)))</f>
        <v>0</v>
      </c>
      <c r="B1282" s="14"/>
      <c r="C1282" s="14"/>
      <c r="D1282" s="14"/>
      <c r="E1282" s="14"/>
      <c r="F1282" s="15"/>
      <c r="G1282" s="14"/>
      <c r="H1282" s="14"/>
      <c r="I1282" s="14"/>
      <c r="J1282" s="14"/>
      <c r="K1282" s="14"/>
      <c r="L1282" s="12">
        <f t="shared" ref="L1282:L1294" si="60">IF(A1282="Record Keeping",B1282,0)</f>
        <v>0</v>
      </c>
      <c r="M1282" s="12" t="str">
        <f t="shared" ref="M1282:M1294" si="61">LEFT(E1282,1)</f>
        <v/>
      </c>
      <c r="N1282" s="13">
        <f t="shared" ref="N1282:N1294" si="62">IF(G1282="CAN",F1282*0,IF(M1282="R",F1282*-1,F1282*1)*AND(A1282="Record Keeping"))</f>
        <v>0</v>
      </c>
      <c r="O1282" s="3"/>
      <c r="P1282" s="3"/>
      <c r="Q1282" s="3"/>
    </row>
    <row r="1283" spans="1:17" x14ac:dyDescent="0.2">
      <c r="A1283" s="3">
        <f>IF(ISERROR(VLOOKUP(B1283,Catalogo!$A$2:$B$415,2,0)),0,(VLOOKUP(B1283,Catalogo!$A$2:$B$415,2,0)))</f>
        <v>0</v>
      </c>
      <c r="B1283" s="16"/>
      <c r="C1283" s="14"/>
      <c r="D1283" s="14"/>
      <c r="E1283" s="14"/>
      <c r="F1283" s="15"/>
      <c r="G1283" s="14"/>
      <c r="H1283" s="14"/>
      <c r="I1283" s="14"/>
      <c r="J1283" s="16"/>
      <c r="K1283" s="14"/>
      <c r="L1283" s="12">
        <f t="shared" si="60"/>
        <v>0</v>
      </c>
      <c r="M1283" s="12" t="str">
        <f t="shared" si="61"/>
        <v/>
      </c>
      <c r="N1283" s="13">
        <f t="shared" si="62"/>
        <v>0</v>
      </c>
      <c r="O1283" s="3"/>
      <c r="P1283" s="3"/>
      <c r="Q1283" s="3"/>
    </row>
    <row r="1284" spans="1:17" x14ac:dyDescent="0.2">
      <c r="A1284" s="3">
        <f>IF(ISERROR(VLOOKUP(B1284,Catalogo!$A$2:$B$415,2,0)),0,(VLOOKUP(B1284,Catalogo!$A$2:$B$415,2,0)))</f>
        <v>0</v>
      </c>
      <c r="B1284" s="16"/>
      <c r="C1284" s="14"/>
      <c r="D1284" s="14"/>
      <c r="E1284" s="14"/>
      <c r="F1284" s="15"/>
      <c r="G1284" s="14"/>
      <c r="H1284" s="14"/>
      <c r="I1284" s="14"/>
      <c r="J1284" s="16"/>
      <c r="K1284" s="14"/>
      <c r="L1284" s="12">
        <f t="shared" si="60"/>
        <v>0</v>
      </c>
      <c r="M1284" s="12" t="str">
        <f t="shared" si="61"/>
        <v/>
      </c>
      <c r="N1284" s="13">
        <f t="shared" si="62"/>
        <v>0</v>
      </c>
      <c r="O1284" s="3"/>
      <c r="P1284" s="3"/>
      <c r="Q1284" s="3"/>
    </row>
    <row r="1285" spans="1:17" x14ac:dyDescent="0.2">
      <c r="A1285" s="3">
        <f>IF(ISERROR(VLOOKUP(B1285,Catalogo!$A$2:$B$415,2,0)),0,(VLOOKUP(B1285,Catalogo!$A$2:$B$415,2,0)))</f>
        <v>0</v>
      </c>
      <c r="B1285" s="16"/>
      <c r="C1285" s="14"/>
      <c r="D1285" s="14"/>
      <c r="E1285" s="14"/>
      <c r="F1285" s="15"/>
      <c r="G1285" s="14"/>
      <c r="H1285" s="14"/>
      <c r="I1285" s="14"/>
      <c r="J1285" s="16"/>
      <c r="K1285" s="14"/>
      <c r="L1285" s="12">
        <f t="shared" si="60"/>
        <v>0</v>
      </c>
      <c r="M1285" s="12" t="str">
        <f t="shared" si="61"/>
        <v/>
      </c>
      <c r="N1285" s="13">
        <f t="shared" si="62"/>
        <v>0</v>
      </c>
      <c r="O1285" s="3"/>
      <c r="P1285" s="3"/>
      <c r="Q1285" s="3"/>
    </row>
    <row r="1286" spans="1:17" x14ac:dyDescent="0.2">
      <c r="A1286" s="3">
        <f>IF(ISERROR(VLOOKUP(B1286,Catalogo!$A$2:$B$415,2,0)),0,(VLOOKUP(B1286,Catalogo!$A$2:$B$415,2,0)))</f>
        <v>0</v>
      </c>
      <c r="B1286" s="16"/>
      <c r="C1286" s="14"/>
      <c r="D1286" s="14"/>
      <c r="E1286" s="14"/>
      <c r="F1286" s="15"/>
      <c r="G1286" s="14"/>
      <c r="H1286" s="14"/>
      <c r="I1286" s="14"/>
      <c r="J1286" s="16"/>
      <c r="K1286" s="14"/>
      <c r="L1286" s="12">
        <f t="shared" si="60"/>
        <v>0</v>
      </c>
      <c r="M1286" s="12" t="str">
        <f t="shared" si="61"/>
        <v/>
      </c>
      <c r="N1286" s="13">
        <f t="shared" si="62"/>
        <v>0</v>
      </c>
      <c r="O1286" s="3"/>
      <c r="P1286" s="3"/>
      <c r="Q1286" s="3"/>
    </row>
    <row r="1287" spans="1:17" x14ac:dyDescent="0.2">
      <c r="A1287" s="3">
        <f>IF(ISERROR(VLOOKUP(B1287,Catalogo!$A$2:$B$415,2,0)),0,(VLOOKUP(B1287,Catalogo!$A$2:$B$415,2,0)))</f>
        <v>0</v>
      </c>
      <c r="B1287" s="16"/>
      <c r="C1287" s="14"/>
      <c r="D1287" s="14"/>
      <c r="E1287" s="14"/>
      <c r="F1287" s="15"/>
      <c r="G1287" s="14"/>
      <c r="H1287" s="14"/>
      <c r="I1287" s="14"/>
      <c r="J1287" s="16"/>
      <c r="K1287" s="14"/>
      <c r="L1287" s="12">
        <f t="shared" si="60"/>
        <v>0</v>
      </c>
      <c r="M1287" s="12" t="str">
        <f t="shared" si="61"/>
        <v/>
      </c>
      <c r="N1287" s="13">
        <f t="shared" si="62"/>
        <v>0</v>
      </c>
      <c r="O1287" s="3"/>
      <c r="P1287" s="3"/>
      <c r="Q1287" s="3"/>
    </row>
    <row r="1288" spans="1:17" x14ac:dyDescent="0.2">
      <c r="A1288" s="3">
        <f>IF(ISERROR(VLOOKUP(B1288,Catalogo!$A$2:$B$415,2,0)),0,(VLOOKUP(B1288,Catalogo!$A$2:$B$415,2,0)))</f>
        <v>0</v>
      </c>
      <c r="B1288" s="16"/>
      <c r="C1288" s="14"/>
      <c r="D1288" s="14"/>
      <c r="E1288" s="14"/>
      <c r="F1288" s="15"/>
      <c r="G1288" s="14"/>
      <c r="H1288" s="14"/>
      <c r="I1288" s="14"/>
      <c r="J1288" s="16"/>
      <c r="K1288" s="14"/>
      <c r="L1288" s="12">
        <f t="shared" si="60"/>
        <v>0</v>
      </c>
      <c r="M1288" s="12" t="str">
        <f t="shared" si="61"/>
        <v/>
      </c>
      <c r="N1288" s="13">
        <f t="shared" si="62"/>
        <v>0</v>
      </c>
      <c r="O1288" s="3"/>
      <c r="P1288" s="3"/>
      <c r="Q1288" s="3"/>
    </row>
    <row r="1289" spans="1:17" x14ac:dyDescent="0.2">
      <c r="A1289" s="3">
        <f>IF(ISERROR(VLOOKUP(B1289,Catalogo!$A$2:$B$415,2,0)),0,(VLOOKUP(B1289,Catalogo!$A$2:$B$415,2,0)))</f>
        <v>0</v>
      </c>
      <c r="B1289" s="16"/>
      <c r="C1289" s="14"/>
      <c r="D1289" s="14"/>
      <c r="E1289" s="14"/>
      <c r="F1289" s="15"/>
      <c r="G1289" s="14"/>
      <c r="H1289" s="14"/>
      <c r="I1289" s="14"/>
      <c r="J1289" s="16"/>
      <c r="K1289" s="14"/>
      <c r="L1289" s="12">
        <f t="shared" si="60"/>
        <v>0</v>
      </c>
      <c r="M1289" s="12" t="str">
        <f t="shared" si="61"/>
        <v/>
      </c>
      <c r="N1289" s="13">
        <f t="shared" si="62"/>
        <v>0</v>
      </c>
      <c r="O1289" s="3"/>
      <c r="P1289" s="3"/>
      <c r="Q1289" s="3"/>
    </row>
    <row r="1290" spans="1:17" x14ac:dyDescent="0.2">
      <c r="A1290" s="3">
        <f>IF(ISERROR(VLOOKUP(B1290,Catalogo!$A$2:$B$415,2,0)),0,(VLOOKUP(B1290,Catalogo!$A$2:$B$415,2,0)))</f>
        <v>0</v>
      </c>
      <c r="B1290" s="16"/>
      <c r="C1290" s="14"/>
      <c r="D1290" s="14"/>
      <c r="E1290" s="14"/>
      <c r="F1290" s="15"/>
      <c r="G1290" s="14"/>
      <c r="H1290" s="14"/>
      <c r="I1290" s="14"/>
      <c r="J1290" s="16"/>
      <c r="K1290" s="14"/>
      <c r="L1290" s="12">
        <f t="shared" si="60"/>
        <v>0</v>
      </c>
      <c r="M1290" s="12" t="str">
        <f t="shared" si="61"/>
        <v/>
      </c>
      <c r="N1290" s="13">
        <f t="shared" si="62"/>
        <v>0</v>
      </c>
      <c r="O1290" s="3"/>
      <c r="P1290" s="3"/>
      <c r="Q1290" s="3"/>
    </row>
    <row r="1291" spans="1:17" x14ac:dyDescent="0.2">
      <c r="A1291" s="3">
        <f>IF(ISERROR(VLOOKUP(B1291,Catalogo!$A$2:$B$415,2,0)),0,(VLOOKUP(B1291,Catalogo!$A$2:$B$415,2,0)))</f>
        <v>0</v>
      </c>
      <c r="B1291" s="16"/>
      <c r="C1291" s="14"/>
      <c r="D1291" s="14"/>
      <c r="E1291" s="14"/>
      <c r="F1291" s="15"/>
      <c r="G1291" s="14"/>
      <c r="H1291" s="14"/>
      <c r="I1291" s="14"/>
      <c r="J1291" s="16"/>
      <c r="K1291" s="14"/>
      <c r="L1291" s="12">
        <f t="shared" si="60"/>
        <v>0</v>
      </c>
      <c r="M1291" s="12" t="str">
        <f t="shared" si="61"/>
        <v/>
      </c>
      <c r="N1291" s="13">
        <f t="shared" si="62"/>
        <v>0</v>
      </c>
      <c r="O1291" s="3"/>
      <c r="P1291" s="3"/>
      <c r="Q1291" s="3"/>
    </row>
    <row r="1292" spans="1:17" x14ac:dyDescent="0.2">
      <c r="A1292" s="3">
        <f>IF(ISERROR(VLOOKUP(B1292,Catalogo!$A$2:$B$415,2,0)),0,(VLOOKUP(B1292,Catalogo!$A$2:$B$415,2,0)))</f>
        <v>0</v>
      </c>
      <c r="B1292" s="16"/>
      <c r="C1292" s="14"/>
      <c r="D1292" s="14"/>
      <c r="E1292" s="14"/>
      <c r="F1292" s="15"/>
      <c r="G1292" s="14"/>
      <c r="H1292" s="14"/>
      <c r="I1292" s="14"/>
      <c r="J1292" s="16"/>
      <c r="K1292" s="14"/>
      <c r="L1292" s="12">
        <f t="shared" si="60"/>
        <v>0</v>
      </c>
      <c r="M1292" s="12" t="str">
        <f t="shared" si="61"/>
        <v/>
      </c>
      <c r="N1292" s="13">
        <f t="shared" si="62"/>
        <v>0</v>
      </c>
      <c r="O1292" s="3"/>
      <c r="P1292" s="3"/>
      <c r="Q1292" s="3"/>
    </row>
    <row r="1293" spans="1:17" x14ac:dyDescent="0.2">
      <c r="A1293" s="3">
        <f>IF(ISERROR(VLOOKUP(B1293,Catalogo!$A$2:$B$415,2,0)),0,(VLOOKUP(B1293,Catalogo!$A$2:$B$415,2,0)))</f>
        <v>0</v>
      </c>
      <c r="B1293" s="16"/>
      <c r="C1293" s="14"/>
      <c r="D1293" s="14"/>
      <c r="E1293" s="14"/>
      <c r="F1293" s="15"/>
      <c r="G1293" s="14"/>
      <c r="H1293" s="14"/>
      <c r="I1293" s="14"/>
      <c r="J1293" s="16"/>
      <c r="K1293" s="14"/>
      <c r="L1293" s="12">
        <f t="shared" si="60"/>
        <v>0</v>
      </c>
      <c r="M1293" s="12" t="str">
        <f t="shared" si="61"/>
        <v/>
      </c>
      <c r="N1293" s="13">
        <f t="shared" si="62"/>
        <v>0</v>
      </c>
      <c r="O1293" s="3"/>
      <c r="P1293" s="3"/>
      <c r="Q1293" s="3"/>
    </row>
    <row r="1294" spans="1:17" x14ac:dyDescent="0.2">
      <c r="A1294" s="3">
        <f>IF(ISERROR(VLOOKUP(B1294,Catalogo!$A$2:$B$415,2,0)),0,(VLOOKUP(B1294,Catalogo!$A$2:$B$415,2,0)))</f>
        <v>0</v>
      </c>
      <c r="B1294" s="16"/>
      <c r="C1294" s="14"/>
      <c r="D1294" s="14"/>
      <c r="E1294" s="14"/>
      <c r="F1294" s="15"/>
      <c r="G1294" s="14"/>
      <c r="H1294" s="14"/>
      <c r="I1294" s="14"/>
      <c r="J1294" s="16"/>
      <c r="K1294" s="14"/>
      <c r="L1294" s="12">
        <f t="shared" si="60"/>
        <v>0</v>
      </c>
      <c r="M1294" s="12" t="str">
        <f t="shared" si="61"/>
        <v/>
      </c>
      <c r="N1294" s="13">
        <f t="shared" si="62"/>
        <v>0</v>
      </c>
      <c r="O1294" s="3"/>
      <c r="P1294" s="3"/>
      <c r="Q1294" s="3"/>
    </row>
    <row r="1295" spans="1:17" x14ac:dyDescent="0.2">
      <c r="A1295" s="3"/>
      <c r="B1295" s="16"/>
      <c r="C1295" s="14"/>
      <c r="D1295" s="14"/>
      <c r="E1295" s="14"/>
      <c r="F1295" s="15"/>
      <c r="G1295" s="14"/>
      <c r="H1295" s="14"/>
      <c r="I1295" s="14"/>
      <c r="J1295" s="16"/>
      <c r="K1295" s="14"/>
      <c r="L1295" s="3"/>
      <c r="M1295" s="3"/>
      <c r="N1295" s="3"/>
      <c r="O1295" s="3"/>
      <c r="P1295" s="3"/>
      <c r="Q1295" s="3"/>
    </row>
    <row r="1296" spans="1:17" x14ac:dyDescent="0.2">
      <c r="A1296" s="3"/>
      <c r="B1296" s="16"/>
      <c r="C1296" s="14"/>
      <c r="D1296" s="14"/>
      <c r="E1296" s="14"/>
      <c r="F1296" s="15"/>
      <c r="G1296" s="14"/>
      <c r="H1296" s="14"/>
      <c r="I1296" s="14"/>
      <c r="J1296" s="16"/>
      <c r="K1296" s="14"/>
      <c r="L1296" s="3"/>
      <c r="M1296" s="3"/>
      <c r="N1296" s="3"/>
      <c r="O1296" s="3"/>
      <c r="P1296" s="3"/>
      <c r="Q1296" s="3"/>
    </row>
    <row r="1297" spans="1:17" x14ac:dyDescent="0.2">
      <c r="A1297" s="3"/>
      <c r="B1297" s="16"/>
      <c r="C1297" s="14"/>
      <c r="D1297" s="14"/>
      <c r="E1297" s="14"/>
      <c r="F1297" s="15"/>
      <c r="G1297" s="14"/>
      <c r="H1297" s="14"/>
      <c r="I1297" s="14"/>
      <c r="J1297" s="16"/>
      <c r="K1297" s="14"/>
      <c r="L1297" s="3"/>
      <c r="M1297" s="3"/>
      <c r="N1297" s="3"/>
      <c r="O1297" s="3"/>
      <c r="P1297" s="3"/>
      <c r="Q1297" s="3"/>
    </row>
    <row r="1298" spans="1:17" x14ac:dyDescent="0.2">
      <c r="A1298" s="3"/>
      <c r="B1298" s="16"/>
      <c r="C1298" s="14"/>
      <c r="D1298" s="14"/>
      <c r="E1298" s="14"/>
      <c r="F1298" s="15"/>
      <c r="G1298" s="14"/>
      <c r="H1298" s="14"/>
      <c r="I1298" s="14"/>
      <c r="J1298" s="16"/>
      <c r="K1298" s="14"/>
      <c r="L1298" s="3"/>
      <c r="M1298" s="3"/>
      <c r="N1298" s="3"/>
      <c r="O1298" s="3"/>
      <c r="P1298" s="3"/>
      <c r="Q1298" s="3"/>
    </row>
    <row r="1299" spans="1:17" x14ac:dyDescent="0.2">
      <c r="A1299" s="3"/>
      <c r="B1299" s="16"/>
      <c r="C1299" s="14"/>
      <c r="D1299" s="14"/>
      <c r="E1299" s="14"/>
      <c r="F1299" s="15"/>
      <c r="G1299" s="14"/>
      <c r="H1299" s="14"/>
      <c r="I1299" s="14"/>
      <c r="J1299" s="16"/>
      <c r="K1299" s="14"/>
      <c r="L1299" s="3"/>
      <c r="M1299" s="3"/>
      <c r="N1299" s="3"/>
      <c r="O1299" s="3"/>
      <c r="P1299" s="3"/>
      <c r="Q1299" s="3"/>
    </row>
    <row r="1300" spans="1:17" x14ac:dyDescent="0.2">
      <c r="A1300" s="3"/>
      <c r="B1300" s="16"/>
      <c r="C1300" s="14"/>
      <c r="D1300" s="14"/>
      <c r="E1300" s="14"/>
      <c r="F1300" s="15"/>
      <c r="G1300" s="14"/>
      <c r="H1300" s="14"/>
      <c r="I1300" s="14"/>
      <c r="J1300" s="16"/>
      <c r="K1300" s="14"/>
      <c r="L1300" s="3"/>
      <c r="M1300" s="3"/>
      <c r="N1300" s="3"/>
      <c r="O1300" s="3"/>
      <c r="P1300" s="3"/>
      <c r="Q1300" s="3"/>
    </row>
    <row r="1301" spans="1:17" x14ac:dyDescent="0.2">
      <c r="A1301" s="3"/>
      <c r="B1301" s="16"/>
      <c r="C1301" s="14"/>
      <c r="D1301" s="14"/>
      <c r="E1301" s="14"/>
      <c r="F1301" s="15"/>
      <c r="G1301" s="14"/>
      <c r="H1301" s="14"/>
      <c r="I1301" s="14"/>
      <c r="J1301" s="16"/>
      <c r="K1301" s="14"/>
      <c r="L1301" s="3"/>
      <c r="M1301" s="3"/>
      <c r="N1301" s="3"/>
      <c r="O1301" s="3"/>
      <c r="P1301" s="3"/>
      <c r="Q1301" s="3"/>
    </row>
    <row r="1302" spans="1:17" x14ac:dyDescent="0.2">
      <c r="A1302" s="3"/>
      <c r="B1302" s="14"/>
      <c r="C1302" s="14"/>
      <c r="D1302" s="14"/>
      <c r="E1302" s="14"/>
      <c r="F1302" s="15"/>
      <c r="G1302" s="14"/>
      <c r="H1302" s="14"/>
      <c r="I1302" s="14"/>
      <c r="J1302" s="14"/>
      <c r="K1302" s="14"/>
      <c r="L1302" s="3"/>
      <c r="M1302" s="3"/>
      <c r="N1302" s="3"/>
      <c r="O1302" s="3"/>
      <c r="P1302" s="3"/>
      <c r="Q1302" s="3"/>
    </row>
    <row r="1303" spans="1:17" x14ac:dyDescent="0.2">
      <c r="A1303" s="3"/>
      <c r="B1303" s="16"/>
      <c r="C1303" s="14"/>
      <c r="D1303" s="14"/>
      <c r="E1303" s="14"/>
      <c r="F1303" s="15"/>
      <c r="G1303" s="14"/>
      <c r="H1303" s="14"/>
      <c r="I1303" s="14"/>
      <c r="J1303" s="16"/>
      <c r="K1303" s="14"/>
      <c r="L1303" s="3"/>
      <c r="M1303" s="3"/>
      <c r="N1303" s="3"/>
      <c r="O1303" s="3"/>
      <c r="P1303" s="3"/>
      <c r="Q1303" s="3"/>
    </row>
    <row r="1304" spans="1:17" x14ac:dyDescent="0.2">
      <c r="A1304" s="3"/>
      <c r="B1304" s="16"/>
      <c r="C1304" s="14"/>
      <c r="D1304" s="14"/>
      <c r="E1304" s="14"/>
      <c r="F1304" s="15"/>
      <c r="G1304" s="14"/>
      <c r="H1304" s="14"/>
      <c r="I1304" s="14"/>
      <c r="J1304" s="16"/>
      <c r="K1304" s="14"/>
      <c r="L1304" s="3"/>
      <c r="M1304" s="3"/>
      <c r="N1304" s="3"/>
      <c r="O1304" s="3"/>
      <c r="P1304" s="3"/>
      <c r="Q1304" s="3"/>
    </row>
    <row r="1305" spans="1:17" x14ac:dyDescent="0.2">
      <c r="A1305" s="3"/>
      <c r="B1305" s="16"/>
      <c r="C1305" s="14"/>
      <c r="D1305" s="14"/>
      <c r="E1305" s="14"/>
      <c r="F1305" s="15"/>
      <c r="G1305" s="14"/>
      <c r="H1305" s="14"/>
      <c r="I1305" s="14"/>
      <c r="J1305" s="16"/>
      <c r="K1305" s="14"/>
      <c r="L1305" s="3"/>
      <c r="M1305" s="3"/>
      <c r="N1305" s="3"/>
      <c r="O1305" s="3"/>
      <c r="P1305" s="3"/>
      <c r="Q1305" s="3"/>
    </row>
    <row r="1306" spans="1:17" x14ac:dyDescent="0.2">
      <c r="A1306" s="3"/>
      <c r="B1306" s="16"/>
      <c r="C1306" s="14"/>
      <c r="D1306" s="14"/>
      <c r="E1306" s="14"/>
      <c r="F1306" s="15"/>
      <c r="G1306" s="14"/>
      <c r="H1306" s="14"/>
      <c r="I1306" s="14"/>
      <c r="J1306" s="16"/>
      <c r="K1306" s="14"/>
      <c r="L1306" s="3"/>
      <c r="M1306" s="3"/>
      <c r="N1306" s="3"/>
      <c r="O1306" s="3"/>
      <c r="P1306" s="3"/>
      <c r="Q1306" s="3"/>
    </row>
    <row r="1307" spans="1:17" x14ac:dyDescent="0.2">
      <c r="A1307" s="3"/>
      <c r="B1307" s="16"/>
      <c r="C1307" s="14"/>
      <c r="D1307" s="14"/>
      <c r="E1307" s="14"/>
      <c r="F1307" s="15"/>
      <c r="G1307" s="14"/>
      <c r="H1307" s="14"/>
      <c r="I1307" s="14"/>
      <c r="J1307" s="16"/>
      <c r="K1307" s="14"/>
      <c r="L1307" s="3"/>
      <c r="M1307" s="3"/>
      <c r="N1307" s="3"/>
      <c r="O1307" s="3"/>
      <c r="P1307" s="3"/>
      <c r="Q1307" s="3"/>
    </row>
    <row r="1308" spans="1:17" x14ac:dyDescent="0.2">
      <c r="A1308" s="3"/>
      <c r="B1308" s="16"/>
      <c r="C1308" s="14"/>
      <c r="D1308" s="14"/>
      <c r="E1308" s="14"/>
      <c r="F1308" s="15"/>
      <c r="G1308" s="14"/>
      <c r="H1308" s="14"/>
      <c r="I1308" s="14"/>
      <c r="J1308" s="16"/>
      <c r="K1308" s="14"/>
      <c r="L1308" s="3"/>
      <c r="M1308" s="3"/>
      <c r="N1308" s="3"/>
      <c r="O1308" s="3"/>
      <c r="P1308" s="3"/>
      <c r="Q1308" s="3"/>
    </row>
    <row r="1309" spans="1:17" x14ac:dyDescent="0.2">
      <c r="A1309" s="3"/>
      <c r="B1309" s="16"/>
      <c r="C1309" s="14"/>
      <c r="D1309" s="14"/>
      <c r="E1309" s="14"/>
      <c r="F1309" s="15"/>
      <c r="G1309" s="14"/>
      <c r="H1309" s="14"/>
      <c r="I1309" s="14"/>
      <c r="J1309" s="16"/>
      <c r="K1309" s="14"/>
      <c r="L1309" s="3"/>
      <c r="M1309" s="3"/>
      <c r="N1309" s="3"/>
      <c r="O1309" s="3"/>
      <c r="P1309" s="3"/>
      <c r="Q1309" s="3"/>
    </row>
    <row r="1310" spans="1:17" x14ac:dyDescent="0.2">
      <c r="A1310" s="3"/>
      <c r="B1310" s="16"/>
      <c r="C1310" s="14"/>
      <c r="D1310" s="14"/>
      <c r="E1310" s="14"/>
      <c r="F1310" s="15"/>
      <c r="G1310" s="14"/>
      <c r="H1310" s="14"/>
      <c r="I1310" s="14"/>
      <c r="J1310" s="16"/>
      <c r="K1310" s="14"/>
      <c r="L1310" s="3"/>
      <c r="M1310" s="3"/>
      <c r="N1310" s="3"/>
      <c r="O1310" s="3"/>
      <c r="P1310" s="3"/>
      <c r="Q1310" s="3"/>
    </row>
    <row r="1311" spans="1:17" x14ac:dyDescent="0.2">
      <c r="A1311" s="3"/>
      <c r="B1311" s="16"/>
      <c r="C1311" s="14"/>
      <c r="D1311" s="14"/>
      <c r="E1311" s="14"/>
      <c r="F1311" s="15"/>
      <c r="G1311" s="14"/>
      <c r="H1311" s="14"/>
      <c r="I1311" s="14"/>
      <c r="J1311" s="16"/>
      <c r="K1311" s="14"/>
      <c r="L1311" s="3"/>
      <c r="M1311" s="3"/>
      <c r="N1311" s="3"/>
      <c r="O1311" s="3"/>
      <c r="P1311" s="3"/>
      <c r="Q1311" s="3"/>
    </row>
    <row r="1312" spans="1:17" x14ac:dyDescent="0.2">
      <c r="A1312" s="3"/>
      <c r="B1312" s="14"/>
      <c r="C1312" s="14"/>
      <c r="D1312" s="14"/>
      <c r="E1312" s="14"/>
      <c r="F1312" s="15"/>
      <c r="G1312" s="14"/>
      <c r="H1312" s="14"/>
      <c r="I1312" s="14"/>
      <c r="J1312" s="14"/>
      <c r="K1312" s="14"/>
      <c r="L1312" s="3"/>
      <c r="M1312" s="3"/>
      <c r="N1312" s="3"/>
      <c r="O1312" s="3"/>
      <c r="P1312" s="3"/>
      <c r="Q1312" s="3"/>
    </row>
    <row r="1313" spans="1:17" x14ac:dyDescent="0.2">
      <c r="A1313" s="3"/>
      <c r="B1313" s="16"/>
      <c r="C1313" s="14"/>
      <c r="D1313" s="14"/>
      <c r="E1313" s="14"/>
      <c r="F1313" s="15"/>
      <c r="G1313" s="14"/>
      <c r="H1313" s="14"/>
      <c r="I1313" s="14"/>
      <c r="J1313" s="16"/>
      <c r="K1313" s="14"/>
      <c r="L1313" s="3"/>
      <c r="M1313" s="3"/>
      <c r="N1313" s="3"/>
      <c r="O1313" s="3"/>
      <c r="P1313" s="3"/>
      <c r="Q1313" s="3"/>
    </row>
    <row r="1314" spans="1:17" x14ac:dyDescent="0.2">
      <c r="A1314" s="3"/>
      <c r="B1314" s="16"/>
      <c r="C1314" s="14"/>
      <c r="D1314" s="14"/>
      <c r="E1314" s="14"/>
      <c r="F1314" s="15"/>
      <c r="G1314" s="14"/>
      <c r="H1314" s="14"/>
      <c r="I1314" s="14"/>
      <c r="J1314" s="16"/>
      <c r="K1314" s="14"/>
      <c r="L1314" s="3"/>
      <c r="M1314" s="3"/>
      <c r="N1314" s="3"/>
      <c r="O1314" s="3"/>
      <c r="P1314" s="3"/>
      <c r="Q1314" s="3"/>
    </row>
    <row r="1315" spans="1:17" x14ac:dyDescent="0.2">
      <c r="A1315" s="3"/>
      <c r="B1315" s="16"/>
      <c r="C1315" s="14"/>
      <c r="D1315" s="14"/>
      <c r="E1315" s="14"/>
      <c r="F1315" s="15"/>
      <c r="G1315" s="14"/>
      <c r="H1315" s="14"/>
      <c r="I1315" s="14"/>
      <c r="J1315" s="16"/>
      <c r="K1315" s="14"/>
      <c r="L1315" s="3"/>
      <c r="M1315" s="3"/>
      <c r="N1315" s="3"/>
      <c r="O1315" s="3"/>
      <c r="P1315" s="3"/>
      <c r="Q1315" s="3"/>
    </row>
    <row r="1316" spans="1:17" x14ac:dyDescent="0.2">
      <c r="A1316" s="3"/>
      <c r="B1316" s="16"/>
      <c r="C1316" s="14"/>
      <c r="D1316" s="14"/>
      <c r="E1316" s="14"/>
      <c r="F1316" s="15"/>
      <c r="G1316" s="14"/>
      <c r="H1316" s="14"/>
      <c r="I1316" s="14"/>
      <c r="J1316" s="16"/>
      <c r="K1316" s="14"/>
      <c r="L1316" s="3"/>
      <c r="M1316" s="3"/>
      <c r="N1316" s="3"/>
      <c r="O1316" s="3"/>
      <c r="P1316" s="3"/>
      <c r="Q1316" s="3"/>
    </row>
    <row r="1317" spans="1:17" x14ac:dyDescent="0.2">
      <c r="A1317" s="3"/>
      <c r="B1317" s="16"/>
      <c r="C1317" s="14"/>
      <c r="D1317" s="14"/>
      <c r="E1317" s="14"/>
      <c r="F1317" s="15"/>
      <c r="G1317" s="14"/>
      <c r="H1317" s="14"/>
      <c r="I1317" s="14"/>
      <c r="J1317" s="16"/>
      <c r="K1317" s="14"/>
      <c r="L1317" s="3"/>
      <c r="M1317" s="3"/>
      <c r="N1317" s="3"/>
      <c r="O1317" s="3"/>
      <c r="P1317" s="3"/>
      <c r="Q1317" s="3"/>
    </row>
    <row r="1318" spans="1:17" x14ac:dyDescent="0.2">
      <c r="A1318" s="3"/>
      <c r="B1318" s="16"/>
      <c r="C1318" s="14"/>
      <c r="D1318" s="14"/>
      <c r="E1318" s="14"/>
      <c r="F1318" s="15"/>
      <c r="G1318" s="14"/>
      <c r="H1318" s="14"/>
      <c r="I1318" s="14"/>
      <c r="J1318" s="16"/>
      <c r="K1318" s="14"/>
      <c r="L1318" s="3"/>
      <c r="M1318" s="3"/>
      <c r="N1318" s="3"/>
      <c r="O1318" s="3"/>
      <c r="P1318" s="3"/>
      <c r="Q1318" s="3"/>
    </row>
    <row r="1319" spans="1:17" x14ac:dyDescent="0.2">
      <c r="A1319" s="3"/>
      <c r="B1319" s="14"/>
      <c r="C1319" s="14"/>
      <c r="D1319" s="14"/>
      <c r="E1319" s="14"/>
      <c r="F1319" s="15"/>
      <c r="G1319" s="14"/>
      <c r="H1319" s="14"/>
      <c r="I1319" s="14"/>
      <c r="J1319" s="16"/>
      <c r="K1319" s="14"/>
      <c r="L1319" s="3"/>
      <c r="M1319" s="3"/>
      <c r="N1319" s="3"/>
      <c r="O1319" s="3"/>
      <c r="P1319" s="3"/>
      <c r="Q1319" s="3"/>
    </row>
    <row r="1320" spans="1:17" x14ac:dyDescent="0.2">
      <c r="A1320" s="3"/>
      <c r="B1320" s="16"/>
      <c r="C1320" s="14"/>
      <c r="D1320" s="14"/>
      <c r="E1320" s="14"/>
      <c r="F1320" s="15"/>
      <c r="G1320" s="14"/>
      <c r="H1320" s="14"/>
      <c r="I1320" s="14"/>
      <c r="J1320" s="16"/>
      <c r="K1320" s="14"/>
      <c r="L1320" s="3"/>
      <c r="M1320" s="3"/>
      <c r="N1320" s="3"/>
      <c r="O1320" s="3"/>
      <c r="P1320" s="3"/>
      <c r="Q1320" s="3"/>
    </row>
    <row r="1321" spans="1:17" x14ac:dyDescent="0.2">
      <c r="A1321" s="3"/>
      <c r="B1321" s="16"/>
      <c r="C1321" s="14"/>
      <c r="D1321" s="14"/>
      <c r="E1321" s="14"/>
      <c r="F1321" s="15"/>
      <c r="G1321" s="14"/>
      <c r="H1321" s="14"/>
      <c r="I1321" s="14"/>
      <c r="J1321" s="16"/>
      <c r="K1321" s="14"/>
      <c r="L1321" s="3"/>
      <c r="M1321" s="3"/>
      <c r="N1321" s="3"/>
      <c r="O1321" s="3"/>
      <c r="P1321" s="3"/>
      <c r="Q1321" s="3"/>
    </row>
    <row r="1322" spans="1:17" x14ac:dyDescent="0.2">
      <c r="A1322" s="3"/>
      <c r="B1322" s="16"/>
      <c r="C1322" s="14"/>
      <c r="D1322" s="14"/>
      <c r="E1322" s="14"/>
      <c r="F1322" s="15"/>
      <c r="G1322" s="14"/>
      <c r="H1322" s="14"/>
      <c r="I1322" s="14"/>
      <c r="J1322" s="16"/>
      <c r="K1322" s="14"/>
      <c r="L1322" s="3"/>
      <c r="M1322" s="3"/>
      <c r="N1322" s="3"/>
      <c r="O1322" s="3"/>
      <c r="P1322" s="3"/>
      <c r="Q1322" s="3"/>
    </row>
    <row r="1323" spans="1:17" x14ac:dyDescent="0.2">
      <c r="A1323" s="3"/>
      <c r="B1323" s="16"/>
      <c r="C1323" s="14"/>
      <c r="D1323" s="14"/>
      <c r="E1323" s="14"/>
      <c r="F1323" s="15"/>
      <c r="G1323" s="14"/>
      <c r="H1323" s="14"/>
      <c r="I1323" s="14"/>
      <c r="J1323" s="16"/>
      <c r="K1323" s="14"/>
      <c r="L1323" s="3"/>
      <c r="M1323" s="3"/>
      <c r="N1323" s="3"/>
      <c r="O1323" s="3"/>
      <c r="P1323" s="3"/>
      <c r="Q1323" s="3"/>
    </row>
    <row r="1324" spans="1:17" x14ac:dyDescent="0.2">
      <c r="A1324" s="3"/>
      <c r="B1324" s="16"/>
      <c r="C1324" s="14"/>
      <c r="D1324" s="14"/>
      <c r="E1324" s="14"/>
      <c r="F1324" s="15"/>
      <c r="G1324" s="14"/>
      <c r="H1324" s="14"/>
      <c r="I1324" s="14"/>
      <c r="J1324" s="16"/>
      <c r="K1324" s="14"/>
      <c r="L1324" s="3"/>
      <c r="M1324" s="3"/>
      <c r="N1324" s="3"/>
      <c r="O1324" s="3"/>
      <c r="P1324" s="3"/>
      <c r="Q1324" s="3"/>
    </row>
    <row r="1325" spans="1:17" x14ac:dyDescent="0.2">
      <c r="A1325" s="3"/>
      <c r="B1325" s="16"/>
      <c r="C1325" s="14"/>
      <c r="D1325" s="14"/>
      <c r="E1325" s="14"/>
      <c r="F1325" s="15"/>
      <c r="G1325" s="14"/>
      <c r="H1325" s="14"/>
      <c r="I1325" s="14"/>
      <c r="J1325" s="16"/>
      <c r="K1325" s="14"/>
      <c r="L1325" s="3"/>
      <c r="M1325" s="3"/>
      <c r="N1325" s="3"/>
      <c r="O1325" s="3"/>
      <c r="P1325" s="3"/>
      <c r="Q1325" s="3"/>
    </row>
    <row r="1326" spans="1:17" x14ac:dyDescent="0.2">
      <c r="A1326" s="3"/>
      <c r="B1326" s="16"/>
      <c r="C1326" s="14"/>
      <c r="D1326" s="14"/>
      <c r="E1326" s="14"/>
      <c r="F1326" s="15"/>
      <c r="G1326" s="14"/>
      <c r="H1326" s="14"/>
      <c r="I1326" s="14"/>
      <c r="J1326" s="16"/>
      <c r="K1326" s="14"/>
      <c r="L1326" s="3"/>
      <c r="M1326" s="3"/>
      <c r="N1326" s="3"/>
      <c r="O1326" s="3"/>
      <c r="P1326" s="3"/>
      <c r="Q1326" s="3"/>
    </row>
    <row r="1327" spans="1:17" x14ac:dyDescent="0.2">
      <c r="A1327" s="3"/>
      <c r="B1327" s="16"/>
      <c r="C1327" s="14"/>
      <c r="D1327" s="14"/>
      <c r="E1327" s="14"/>
      <c r="F1327" s="15"/>
      <c r="G1327" s="14"/>
      <c r="H1327" s="14"/>
      <c r="I1327" s="14"/>
      <c r="J1327" s="16"/>
      <c r="K1327" s="14"/>
      <c r="L1327" s="3"/>
      <c r="M1327" s="3"/>
      <c r="N1327" s="3"/>
      <c r="O1327" s="3"/>
      <c r="P1327" s="3"/>
      <c r="Q1327" s="3"/>
    </row>
    <row r="1328" spans="1:17" x14ac:dyDescent="0.2">
      <c r="A1328" s="3"/>
      <c r="B1328" s="16"/>
      <c r="C1328" s="14"/>
      <c r="D1328" s="14"/>
      <c r="E1328" s="14"/>
      <c r="F1328" s="15"/>
      <c r="G1328" s="14"/>
      <c r="H1328" s="14"/>
      <c r="I1328" s="14"/>
      <c r="J1328" s="16"/>
      <c r="K1328" s="14"/>
      <c r="L1328" s="3"/>
      <c r="M1328" s="3"/>
      <c r="N1328" s="3"/>
      <c r="O1328" s="3"/>
      <c r="P1328" s="3"/>
      <c r="Q1328" s="3"/>
    </row>
    <row r="1329" spans="1:17" x14ac:dyDescent="0.2">
      <c r="A1329" s="3"/>
      <c r="B1329" s="16"/>
      <c r="C1329" s="14"/>
      <c r="D1329" s="14"/>
      <c r="E1329" s="14"/>
      <c r="F1329" s="15"/>
      <c r="G1329" s="14"/>
      <c r="H1329" s="14"/>
      <c r="I1329" s="14"/>
      <c r="J1329" s="16"/>
      <c r="K1329" s="14"/>
      <c r="L1329" s="3"/>
      <c r="M1329" s="3"/>
      <c r="N1329" s="3"/>
      <c r="O1329" s="3"/>
      <c r="P1329" s="3"/>
      <c r="Q1329" s="3"/>
    </row>
    <row r="1330" spans="1:17" x14ac:dyDescent="0.2">
      <c r="A1330" s="3"/>
      <c r="B1330" s="16"/>
      <c r="C1330" s="14"/>
      <c r="D1330" s="14"/>
      <c r="E1330" s="14"/>
      <c r="F1330" s="15"/>
      <c r="G1330" s="14"/>
      <c r="H1330" s="14"/>
      <c r="I1330" s="14"/>
      <c r="J1330" s="16"/>
      <c r="K1330" s="14"/>
      <c r="L1330" s="3"/>
      <c r="M1330" s="3"/>
      <c r="N1330" s="3"/>
      <c r="O1330" s="3"/>
      <c r="P1330" s="3"/>
      <c r="Q1330" s="3"/>
    </row>
    <row r="1331" spans="1:17" x14ac:dyDescent="0.2">
      <c r="A1331" s="3"/>
      <c r="B1331" s="16"/>
      <c r="C1331" s="14"/>
      <c r="D1331" s="14"/>
      <c r="E1331" s="14"/>
      <c r="F1331" s="15"/>
      <c r="G1331" s="14"/>
      <c r="H1331" s="14"/>
      <c r="I1331" s="14"/>
      <c r="J1331" s="16"/>
      <c r="K1331" s="14"/>
      <c r="L1331" s="3"/>
      <c r="M1331" s="3"/>
      <c r="N1331" s="3"/>
      <c r="O1331" s="3"/>
      <c r="P1331" s="3"/>
      <c r="Q1331" s="3"/>
    </row>
    <row r="1332" spans="1:17" x14ac:dyDescent="0.2">
      <c r="A1332" s="3"/>
      <c r="B1332" s="16"/>
      <c r="C1332" s="14"/>
      <c r="D1332" s="14"/>
      <c r="E1332" s="14"/>
      <c r="F1332" s="15"/>
      <c r="G1332" s="14"/>
      <c r="H1332" s="14"/>
      <c r="I1332" s="14"/>
      <c r="J1332" s="16"/>
      <c r="K1332" s="14"/>
      <c r="L1332" s="3"/>
      <c r="M1332" s="3"/>
      <c r="N1332" s="3"/>
      <c r="O1332" s="3"/>
      <c r="P1332" s="3"/>
      <c r="Q1332" s="3"/>
    </row>
    <row r="1333" spans="1:17" x14ac:dyDescent="0.2">
      <c r="A1333" s="3"/>
      <c r="B1333" s="16"/>
      <c r="C1333" s="14"/>
      <c r="D1333" s="14"/>
      <c r="E1333" s="14"/>
      <c r="F1333" s="15"/>
      <c r="G1333" s="14"/>
      <c r="H1333" s="14"/>
      <c r="I1333" s="14"/>
      <c r="J1333" s="16"/>
      <c r="K1333" s="14"/>
      <c r="L1333" s="3"/>
      <c r="M1333" s="3"/>
      <c r="N1333" s="3"/>
      <c r="O1333" s="3"/>
      <c r="P1333" s="3"/>
      <c r="Q1333" s="3"/>
    </row>
    <row r="1334" spans="1:17" x14ac:dyDescent="0.2">
      <c r="A1334" s="3"/>
      <c r="B1334" s="16"/>
      <c r="C1334" s="14"/>
      <c r="D1334" s="14"/>
      <c r="E1334" s="14"/>
      <c r="F1334" s="15"/>
      <c r="G1334" s="14"/>
      <c r="H1334" s="14"/>
      <c r="I1334" s="14"/>
      <c r="J1334" s="16"/>
      <c r="K1334" s="14"/>
      <c r="L1334" s="3"/>
      <c r="M1334" s="3"/>
      <c r="N1334" s="3"/>
      <c r="O1334" s="3"/>
      <c r="P1334" s="3"/>
      <c r="Q1334" s="3"/>
    </row>
    <row r="1335" spans="1:17" x14ac:dyDescent="0.2">
      <c r="A1335" s="3"/>
      <c r="B1335" s="16"/>
      <c r="C1335" s="14"/>
      <c r="D1335" s="14"/>
      <c r="E1335" s="14"/>
      <c r="F1335" s="15"/>
      <c r="G1335" s="14"/>
      <c r="H1335" s="14"/>
      <c r="I1335" s="14"/>
      <c r="J1335" s="16"/>
      <c r="K1335" s="14"/>
      <c r="L1335" s="3"/>
      <c r="M1335" s="3"/>
      <c r="N1335" s="3"/>
      <c r="O1335" s="3"/>
      <c r="P1335" s="3"/>
      <c r="Q1335" s="3"/>
    </row>
    <row r="1336" spans="1:17" x14ac:dyDescent="0.2">
      <c r="A1336" s="3"/>
      <c r="B1336" s="16"/>
      <c r="C1336" s="14"/>
      <c r="D1336" s="14"/>
      <c r="E1336" s="14"/>
      <c r="F1336" s="15"/>
      <c r="G1336" s="14"/>
      <c r="H1336" s="14"/>
      <c r="I1336" s="14"/>
      <c r="J1336" s="16"/>
      <c r="K1336" s="14"/>
      <c r="L1336" s="3"/>
      <c r="M1336" s="3"/>
      <c r="N1336" s="3"/>
      <c r="O1336" s="3"/>
      <c r="P1336" s="3"/>
      <c r="Q1336" s="3"/>
    </row>
    <row r="1337" spans="1:17" x14ac:dyDescent="0.2">
      <c r="A1337" s="3"/>
      <c r="B1337" s="16"/>
      <c r="C1337" s="14"/>
      <c r="D1337" s="14"/>
      <c r="E1337" s="14"/>
      <c r="F1337" s="15"/>
      <c r="G1337" s="14"/>
      <c r="H1337" s="14"/>
      <c r="I1337" s="14"/>
      <c r="J1337" s="16"/>
      <c r="K1337" s="14"/>
      <c r="L1337" s="3"/>
      <c r="M1337" s="3"/>
      <c r="N1337" s="3"/>
      <c r="O1337" s="3"/>
      <c r="P1337" s="3"/>
      <c r="Q1337" s="3"/>
    </row>
    <row r="1338" spans="1:17" x14ac:dyDescent="0.2">
      <c r="A1338" s="3"/>
      <c r="B1338" s="16"/>
      <c r="C1338" s="14"/>
      <c r="D1338" s="14"/>
      <c r="E1338" s="14"/>
      <c r="F1338" s="15"/>
      <c r="G1338" s="14"/>
      <c r="H1338" s="14"/>
      <c r="I1338" s="14"/>
      <c r="J1338" s="16"/>
      <c r="K1338" s="14"/>
      <c r="L1338" s="3"/>
      <c r="M1338" s="3"/>
      <c r="N1338" s="3"/>
      <c r="O1338" s="3"/>
      <c r="P1338" s="3"/>
      <c r="Q1338" s="3"/>
    </row>
    <row r="1339" spans="1:17" x14ac:dyDescent="0.2">
      <c r="A1339" s="3"/>
      <c r="B1339" s="14"/>
      <c r="C1339" s="14"/>
      <c r="D1339" s="14"/>
      <c r="E1339" s="14"/>
      <c r="F1339" s="15"/>
      <c r="G1339" s="14"/>
      <c r="H1339" s="14"/>
      <c r="I1339" s="14"/>
      <c r="J1339" s="14"/>
      <c r="K1339" s="14"/>
      <c r="L1339" s="3"/>
      <c r="M1339" s="3"/>
      <c r="N1339" s="3"/>
      <c r="O1339" s="3"/>
      <c r="P1339" s="3"/>
      <c r="Q1339" s="3"/>
    </row>
    <row r="1340" spans="1:17" x14ac:dyDescent="0.2">
      <c r="A1340" s="3"/>
      <c r="B1340" s="16"/>
      <c r="C1340" s="14"/>
      <c r="D1340" s="14"/>
      <c r="E1340" s="14"/>
      <c r="F1340" s="15"/>
      <c r="G1340" s="14"/>
      <c r="H1340" s="14"/>
      <c r="I1340" s="14"/>
      <c r="J1340" s="16"/>
      <c r="K1340" s="14"/>
      <c r="L1340" s="3"/>
      <c r="M1340" s="3"/>
      <c r="N1340" s="3"/>
      <c r="O1340" s="3"/>
      <c r="P1340" s="3"/>
      <c r="Q1340" s="3"/>
    </row>
    <row r="1341" spans="1:17" x14ac:dyDescent="0.2">
      <c r="A1341" s="3"/>
      <c r="B1341" s="16"/>
      <c r="C1341" s="14"/>
      <c r="D1341" s="14"/>
      <c r="E1341" s="14"/>
      <c r="F1341" s="15"/>
      <c r="G1341" s="14"/>
      <c r="H1341" s="14"/>
      <c r="I1341" s="14"/>
      <c r="J1341" s="16"/>
      <c r="K1341" s="14"/>
      <c r="L1341" s="3"/>
      <c r="M1341" s="3"/>
      <c r="N1341" s="3"/>
      <c r="O1341" s="3"/>
      <c r="P1341" s="3"/>
      <c r="Q1341" s="3"/>
    </row>
    <row r="1342" spans="1:17" x14ac:dyDescent="0.2">
      <c r="A1342" s="3"/>
      <c r="B1342" s="16"/>
      <c r="C1342" s="14"/>
      <c r="D1342" s="14"/>
      <c r="E1342" s="14"/>
      <c r="F1342" s="15"/>
      <c r="G1342" s="14"/>
      <c r="H1342" s="14"/>
      <c r="I1342" s="14"/>
      <c r="J1342" s="16"/>
      <c r="K1342" s="14"/>
      <c r="L1342" s="3"/>
      <c r="M1342" s="3"/>
      <c r="N1342" s="3"/>
      <c r="O1342" s="3"/>
      <c r="P1342" s="3"/>
      <c r="Q1342" s="3"/>
    </row>
    <row r="1343" spans="1:17" x14ac:dyDescent="0.2">
      <c r="A1343" s="3"/>
      <c r="B1343" s="14"/>
      <c r="C1343" s="14"/>
      <c r="D1343" s="14"/>
      <c r="E1343" s="14"/>
      <c r="F1343" s="15"/>
      <c r="G1343" s="14"/>
      <c r="H1343" s="14"/>
      <c r="I1343" s="14"/>
      <c r="J1343" s="16"/>
      <c r="K1343" s="14"/>
      <c r="L1343" s="3"/>
      <c r="M1343" s="3"/>
      <c r="N1343" s="3"/>
      <c r="O1343" s="3"/>
      <c r="P1343" s="3"/>
      <c r="Q1343" s="3"/>
    </row>
    <row r="1344" spans="1:17" x14ac:dyDescent="0.2">
      <c r="A1344" s="3"/>
      <c r="B1344" s="16"/>
      <c r="C1344" s="14"/>
      <c r="D1344" s="14"/>
      <c r="E1344" s="14"/>
      <c r="F1344" s="15"/>
      <c r="G1344" s="14"/>
      <c r="H1344" s="14"/>
      <c r="I1344" s="14"/>
      <c r="J1344" s="16"/>
      <c r="K1344" s="14"/>
      <c r="L1344" s="3"/>
      <c r="M1344" s="3"/>
      <c r="N1344" s="3"/>
      <c r="O1344" s="3"/>
      <c r="P1344" s="3"/>
      <c r="Q1344" s="3"/>
    </row>
    <row r="1345" spans="1:17" x14ac:dyDescent="0.2">
      <c r="A1345" s="3"/>
      <c r="B1345" s="16"/>
      <c r="C1345" s="14"/>
      <c r="D1345" s="14"/>
      <c r="E1345" s="14"/>
      <c r="F1345" s="15"/>
      <c r="G1345" s="14"/>
      <c r="H1345" s="14"/>
      <c r="I1345" s="14"/>
      <c r="J1345" s="16"/>
      <c r="K1345" s="14"/>
      <c r="L1345" s="3"/>
      <c r="M1345" s="3"/>
      <c r="N1345" s="3"/>
      <c r="O1345" s="3"/>
      <c r="P1345" s="3"/>
      <c r="Q1345" s="3"/>
    </row>
    <row r="1346" spans="1:17" x14ac:dyDescent="0.2">
      <c r="A1346" s="3"/>
      <c r="B1346" s="16"/>
      <c r="C1346" s="14"/>
      <c r="D1346" s="14"/>
      <c r="E1346" s="14"/>
      <c r="F1346" s="15"/>
      <c r="G1346" s="14"/>
      <c r="H1346" s="14"/>
      <c r="I1346" s="14"/>
      <c r="J1346" s="16"/>
      <c r="K1346" s="14"/>
      <c r="L1346" s="3"/>
      <c r="M1346" s="3"/>
      <c r="N1346" s="3"/>
      <c r="O1346" s="3"/>
      <c r="P1346" s="3"/>
      <c r="Q1346" s="3"/>
    </row>
    <row r="1347" spans="1:17" x14ac:dyDescent="0.2">
      <c r="A1347" s="3"/>
      <c r="B1347" s="16"/>
      <c r="C1347" s="14"/>
      <c r="D1347" s="14"/>
      <c r="E1347" s="14"/>
      <c r="F1347" s="15"/>
      <c r="G1347" s="14"/>
      <c r="H1347" s="14"/>
      <c r="I1347" s="14"/>
      <c r="J1347" s="16"/>
      <c r="K1347" s="14"/>
      <c r="L1347" s="3"/>
      <c r="M1347" s="3"/>
      <c r="N1347" s="3"/>
      <c r="O1347" s="3"/>
      <c r="P1347" s="3"/>
      <c r="Q1347" s="3"/>
    </row>
    <row r="1348" spans="1:17" x14ac:dyDescent="0.2">
      <c r="A1348" s="3"/>
      <c r="B1348" s="14"/>
      <c r="C1348" s="14"/>
      <c r="D1348" s="14"/>
      <c r="E1348" s="14"/>
      <c r="F1348" s="15"/>
      <c r="G1348" s="14"/>
      <c r="H1348" s="14"/>
      <c r="I1348" s="14"/>
      <c r="J1348" s="14"/>
      <c r="K1348" s="14"/>
      <c r="L1348" s="3"/>
      <c r="M1348" s="3"/>
      <c r="N1348" s="3"/>
      <c r="O1348" s="3"/>
      <c r="P1348" s="3"/>
      <c r="Q1348" s="3"/>
    </row>
    <row r="1349" spans="1:17" x14ac:dyDescent="0.2">
      <c r="A1349" s="3"/>
      <c r="B1349" s="16"/>
      <c r="C1349" s="14"/>
      <c r="D1349" s="14"/>
      <c r="E1349" s="14"/>
      <c r="F1349" s="15"/>
      <c r="G1349" s="14"/>
      <c r="H1349" s="14"/>
      <c r="I1349" s="14"/>
      <c r="J1349" s="16"/>
      <c r="K1349" s="14"/>
      <c r="L1349" s="3"/>
      <c r="M1349" s="3"/>
      <c r="N1349" s="3"/>
      <c r="O1349" s="3"/>
      <c r="P1349" s="3"/>
      <c r="Q1349" s="3"/>
    </row>
    <row r="1350" spans="1:17" x14ac:dyDescent="0.2">
      <c r="A1350" s="3"/>
      <c r="B1350" s="16"/>
      <c r="C1350" s="14"/>
      <c r="D1350" s="14"/>
      <c r="E1350" s="14"/>
      <c r="F1350" s="15"/>
      <c r="G1350" s="14"/>
      <c r="H1350" s="14"/>
      <c r="I1350" s="14"/>
      <c r="J1350" s="16"/>
      <c r="K1350" s="14"/>
      <c r="L1350" s="3"/>
      <c r="M1350" s="3"/>
      <c r="N1350" s="3"/>
      <c r="O1350" s="3"/>
      <c r="P1350" s="3"/>
      <c r="Q1350" s="3"/>
    </row>
    <row r="1351" spans="1:17" x14ac:dyDescent="0.2">
      <c r="A1351" s="3"/>
      <c r="B1351" s="16"/>
      <c r="C1351" s="14"/>
      <c r="D1351" s="14"/>
      <c r="E1351" s="14"/>
      <c r="F1351" s="15"/>
      <c r="G1351" s="14"/>
      <c r="H1351" s="14"/>
      <c r="I1351" s="14"/>
      <c r="J1351" s="16"/>
      <c r="K1351" s="14"/>
      <c r="L1351" s="3"/>
      <c r="M1351" s="3"/>
      <c r="N1351" s="3"/>
      <c r="O1351" s="3"/>
      <c r="P1351" s="3"/>
      <c r="Q1351" s="3"/>
    </row>
    <row r="1352" spans="1:17" x14ac:dyDescent="0.2">
      <c r="A1352" s="3"/>
      <c r="B1352" s="14"/>
      <c r="C1352" s="14"/>
      <c r="D1352" s="14"/>
      <c r="E1352" s="14"/>
      <c r="F1352" s="15"/>
      <c r="G1352" s="14"/>
      <c r="H1352" s="14"/>
      <c r="I1352" s="14"/>
      <c r="J1352" s="16"/>
      <c r="K1352" s="14"/>
      <c r="L1352" s="3"/>
      <c r="M1352" s="3"/>
      <c r="N1352" s="3"/>
      <c r="O1352" s="3"/>
      <c r="P1352" s="3"/>
      <c r="Q1352" s="3"/>
    </row>
    <row r="1353" spans="1:17" x14ac:dyDescent="0.2">
      <c r="A1353" s="3"/>
      <c r="B1353" s="14"/>
      <c r="C1353" s="14"/>
      <c r="D1353" s="14"/>
      <c r="E1353" s="14"/>
      <c r="F1353" s="15"/>
      <c r="G1353" s="14"/>
      <c r="H1353" s="14"/>
      <c r="I1353" s="14"/>
      <c r="J1353" s="14"/>
      <c r="K1353" s="14"/>
      <c r="L1353" s="3"/>
      <c r="M1353" s="3"/>
      <c r="N1353" s="3"/>
      <c r="O1353" s="3"/>
      <c r="P1353" s="3"/>
      <c r="Q1353" s="3"/>
    </row>
    <row r="1354" spans="1:17" x14ac:dyDescent="0.2">
      <c r="A1354" s="3"/>
      <c r="B1354" s="14"/>
      <c r="C1354" s="14"/>
      <c r="D1354" s="14"/>
      <c r="E1354" s="14"/>
      <c r="F1354" s="15"/>
      <c r="G1354" s="14"/>
      <c r="H1354" s="14"/>
      <c r="I1354" s="14"/>
      <c r="J1354" s="14"/>
      <c r="K1354" s="14"/>
      <c r="L1354" s="3"/>
      <c r="M1354" s="3"/>
      <c r="N1354" s="3"/>
      <c r="O1354" s="3"/>
      <c r="P1354" s="3"/>
      <c r="Q1354" s="3"/>
    </row>
    <row r="1355" spans="1:17" x14ac:dyDescent="0.2">
      <c r="A1355" s="3"/>
      <c r="B1355" s="14"/>
      <c r="C1355" s="14"/>
      <c r="D1355" s="14"/>
      <c r="E1355" s="14"/>
      <c r="F1355" s="15"/>
      <c r="G1355" s="14"/>
      <c r="H1355" s="14"/>
      <c r="I1355" s="14"/>
      <c r="J1355" s="16"/>
      <c r="K1355" s="14"/>
      <c r="L1355" s="3"/>
      <c r="M1355" s="3"/>
      <c r="N1355" s="3"/>
      <c r="O1355" s="3"/>
      <c r="P1355" s="3"/>
      <c r="Q1355" s="3"/>
    </row>
    <row r="1356" spans="1:17" x14ac:dyDescent="0.2">
      <c r="A1356" s="3"/>
      <c r="B1356" s="14"/>
      <c r="C1356" s="14"/>
      <c r="D1356" s="14"/>
      <c r="E1356" s="14"/>
      <c r="F1356" s="15"/>
      <c r="G1356" s="14"/>
      <c r="H1356" s="14"/>
      <c r="I1356" s="14"/>
      <c r="J1356" s="16"/>
      <c r="K1356" s="14"/>
      <c r="L1356" s="3"/>
      <c r="M1356" s="3"/>
      <c r="N1356" s="3"/>
      <c r="O1356" s="3"/>
      <c r="P1356" s="3"/>
      <c r="Q1356" s="3"/>
    </row>
    <row r="1357" spans="1:17" x14ac:dyDescent="0.2">
      <c r="A1357" s="3"/>
      <c r="B1357" s="14"/>
      <c r="C1357" s="14"/>
      <c r="D1357" s="14"/>
      <c r="E1357" s="14"/>
      <c r="F1357" s="15"/>
      <c r="G1357" s="14"/>
      <c r="H1357" s="14"/>
      <c r="I1357" s="14"/>
      <c r="J1357" s="16"/>
      <c r="K1357" s="14"/>
      <c r="L1357" s="3"/>
      <c r="M1357" s="3"/>
      <c r="N1357" s="3"/>
      <c r="O1357" s="3"/>
      <c r="P1357" s="3"/>
      <c r="Q1357" s="3"/>
    </row>
    <row r="1358" spans="1:17" x14ac:dyDescent="0.2">
      <c r="A1358" s="3"/>
      <c r="B1358" s="14"/>
      <c r="C1358" s="14"/>
      <c r="D1358" s="14"/>
      <c r="E1358" s="14"/>
      <c r="F1358" s="15"/>
      <c r="G1358" s="14"/>
      <c r="H1358" s="14"/>
      <c r="I1358" s="14"/>
      <c r="J1358" s="16"/>
      <c r="K1358" s="14"/>
      <c r="L1358" s="3"/>
      <c r="M1358" s="3"/>
      <c r="N1358" s="3"/>
      <c r="O1358" s="3"/>
      <c r="P1358" s="3"/>
      <c r="Q1358" s="3"/>
    </row>
    <row r="1359" spans="1:17" x14ac:dyDescent="0.2">
      <c r="A1359" s="3"/>
      <c r="B1359" s="14"/>
      <c r="C1359" s="14"/>
      <c r="D1359" s="14"/>
      <c r="E1359" s="14"/>
      <c r="F1359" s="15"/>
      <c r="G1359" s="14"/>
      <c r="H1359" s="14"/>
      <c r="I1359" s="14"/>
      <c r="J1359" s="16"/>
      <c r="K1359" s="14"/>
      <c r="L1359" s="3"/>
      <c r="M1359" s="3"/>
      <c r="N1359" s="3"/>
      <c r="O1359" s="3"/>
      <c r="P1359" s="3"/>
      <c r="Q1359" s="3"/>
    </row>
    <row r="1360" spans="1:17" x14ac:dyDescent="0.2">
      <c r="A1360" s="3"/>
      <c r="B1360" s="14"/>
      <c r="C1360" s="14"/>
      <c r="D1360" s="14"/>
      <c r="E1360" s="14"/>
      <c r="F1360" s="15"/>
      <c r="G1360" s="14"/>
      <c r="H1360" s="14"/>
      <c r="I1360" s="14"/>
      <c r="J1360" s="16"/>
      <c r="K1360" s="14"/>
      <c r="L1360" s="3"/>
      <c r="M1360" s="3"/>
      <c r="N1360" s="3"/>
      <c r="O1360" s="3"/>
      <c r="P1360" s="3"/>
      <c r="Q1360" s="3"/>
    </row>
    <row r="1361" spans="1:17" x14ac:dyDescent="0.2">
      <c r="A1361" s="3"/>
      <c r="B1361" s="14"/>
      <c r="C1361" s="14"/>
      <c r="D1361" s="14"/>
      <c r="E1361" s="14"/>
      <c r="F1361" s="15"/>
      <c r="G1361" s="14"/>
      <c r="H1361" s="14"/>
      <c r="I1361" s="14"/>
      <c r="J1361" s="16"/>
      <c r="K1361" s="14"/>
      <c r="L1361" s="3"/>
      <c r="M1361" s="3"/>
      <c r="N1361" s="3"/>
      <c r="O1361" s="3"/>
      <c r="P1361" s="3"/>
      <c r="Q1361" s="3"/>
    </row>
    <row r="1362" spans="1:17" x14ac:dyDescent="0.2">
      <c r="A1362" s="3"/>
      <c r="B1362" s="14"/>
      <c r="C1362" s="14"/>
      <c r="D1362" s="14"/>
      <c r="E1362" s="14"/>
      <c r="F1362" s="15"/>
      <c r="G1362" s="14"/>
      <c r="H1362" s="14"/>
      <c r="I1362" s="14"/>
      <c r="J1362" s="16"/>
      <c r="K1362" s="14"/>
      <c r="L1362" s="3"/>
      <c r="M1362" s="3"/>
      <c r="N1362" s="3"/>
      <c r="O1362" s="3"/>
      <c r="P1362" s="3"/>
      <c r="Q1362" s="3"/>
    </row>
    <row r="1363" spans="1:17" x14ac:dyDescent="0.2">
      <c r="A1363" s="3"/>
      <c r="B1363" s="14"/>
      <c r="C1363" s="14"/>
      <c r="D1363" s="14"/>
      <c r="E1363" s="14"/>
      <c r="F1363" s="15"/>
      <c r="G1363" s="14"/>
      <c r="H1363" s="14"/>
      <c r="I1363" s="14"/>
      <c r="J1363" s="14"/>
      <c r="K1363" s="14"/>
      <c r="L1363" s="3"/>
      <c r="M1363" s="3"/>
      <c r="N1363" s="3"/>
      <c r="O1363" s="3"/>
      <c r="P1363" s="3"/>
      <c r="Q1363" s="3"/>
    </row>
  </sheetData>
  <pageMargins left="0.7" right="0.7" top="0.75" bottom="0.75" header="0.3" footer="0.3"/>
  <pageSetup orientation="portrait" r:id="rId2"/>
  <headerFooter>
    <oddHeader>&amp;L&amp;"Calibri"&amp;10&amp;K000000Confidential&amp;1#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>
    <tabColor rgb="FF00B050"/>
    <pageSetUpPr fitToPage="1"/>
  </sheetPr>
  <dimension ref="A1:T1712"/>
  <sheetViews>
    <sheetView showGridLines="0" tabSelected="1" zoomScaleNormal="100" workbookViewId="0">
      <pane xSplit="4" ySplit="5" topLeftCell="E24" activePane="bottomRight" state="frozen"/>
      <selection pane="topRight" activeCell="E1" sqref="E1"/>
      <selection pane="bottomLeft" activeCell="A6" sqref="A6"/>
      <selection pane="bottomRight" activeCell="A5" sqref="A5"/>
    </sheetView>
  </sheetViews>
  <sheetFormatPr baseColWidth="10" defaultColWidth="11.42578125" defaultRowHeight="12.75" x14ac:dyDescent="0.2"/>
  <cols>
    <col min="1" max="1" width="17.85546875" style="99" bestFit="1" customWidth="1"/>
    <col min="2" max="2" width="17" style="146" customWidth="1"/>
    <col min="3" max="3" width="15.42578125" style="173" customWidth="1"/>
    <col min="4" max="4" width="75.28515625" style="170" bestFit="1" customWidth="1"/>
    <col min="5" max="5" width="22.28515625" style="99" bestFit="1" customWidth="1"/>
    <col min="6" max="6" width="15.5703125" style="99" bestFit="1" customWidth="1"/>
    <col min="7" max="7" width="16" style="171" bestFit="1" customWidth="1"/>
    <col min="8" max="8" width="34.85546875" style="99" customWidth="1"/>
    <col min="9" max="9" width="23" style="172" customWidth="1"/>
    <col min="10" max="10" width="13.7109375" style="99" bestFit="1" customWidth="1"/>
    <col min="11" max="11" width="19.5703125" style="99" bestFit="1" customWidth="1"/>
    <col min="12" max="12" width="11.42578125" style="99"/>
    <col min="13" max="13" width="14.28515625" style="99" customWidth="1"/>
    <col min="14" max="16384" width="11.42578125" style="99"/>
  </cols>
  <sheetData>
    <row r="1" spans="1:20" ht="18.75" x14ac:dyDescent="0.2">
      <c r="A1" s="237"/>
      <c r="B1" s="238"/>
      <c r="C1" s="238"/>
      <c r="D1" s="238"/>
      <c r="E1" s="238"/>
      <c r="F1" s="238"/>
      <c r="G1" s="238"/>
      <c r="H1" s="239"/>
      <c r="I1" s="97"/>
      <c r="J1" s="98"/>
      <c r="K1" s="98"/>
      <c r="L1" s="98"/>
      <c r="M1" s="98"/>
      <c r="N1" s="98"/>
      <c r="O1" s="98"/>
      <c r="P1" s="98"/>
      <c r="Q1" s="98"/>
      <c r="R1" s="98"/>
      <c r="S1" s="98"/>
      <c r="T1" s="98"/>
    </row>
    <row r="2" spans="1:20" ht="34.5" customHeight="1" x14ac:dyDescent="0.2">
      <c r="A2" s="240" t="s">
        <v>130</v>
      </c>
      <c r="B2" s="241"/>
      <c r="C2" s="241"/>
      <c r="D2" s="241"/>
      <c r="E2" s="241"/>
      <c r="F2" s="241"/>
      <c r="G2" s="241"/>
      <c r="H2" s="242"/>
      <c r="I2" s="97"/>
      <c r="J2" s="98"/>
      <c r="K2" s="98"/>
      <c r="L2" s="98"/>
      <c r="M2" s="98"/>
      <c r="N2" s="98"/>
      <c r="O2" s="98"/>
      <c r="P2" s="98"/>
      <c r="Q2" s="98"/>
      <c r="R2" s="98"/>
      <c r="S2" s="98"/>
      <c r="T2" s="98"/>
    </row>
    <row r="3" spans="1:20" ht="19.5" thickBot="1" x14ac:dyDescent="0.25">
      <c r="A3" s="243">
        <v>45397</v>
      </c>
      <c r="B3" s="244"/>
      <c r="C3" s="244"/>
      <c r="D3" s="244"/>
      <c r="E3" s="244"/>
      <c r="F3" s="244"/>
      <c r="G3" s="244"/>
      <c r="H3" s="245"/>
      <c r="I3" s="97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</row>
    <row r="4" spans="1:20" s="103" customFormat="1" ht="14.25" hidden="1" customHeight="1" x14ac:dyDescent="0.2">
      <c r="A4" s="98"/>
      <c r="B4" s="100"/>
      <c r="C4" s="77"/>
      <c r="D4" s="101"/>
      <c r="E4" s="98"/>
      <c r="F4" s="98"/>
      <c r="G4" s="102"/>
      <c r="H4" s="98"/>
      <c r="I4" s="97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</row>
    <row r="5" spans="1:20" s="85" customFormat="1" ht="15.75" x14ac:dyDescent="0.2">
      <c r="A5" s="78" t="s">
        <v>19</v>
      </c>
      <c r="B5" s="79" t="s">
        <v>9</v>
      </c>
      <c r="C5" s="80" t="s">
        <v>6</v>
      </c>
      <c r="D5" s="78" t="s">
        <v>2</v>
      </c>
      <c r="E5" s="78" t="s">
        <v>28</v>
      </c>
      <c r="F5" s="78" t="s">
        <v>5</v>
      </c>
      <c r="G5" s="81" t="s">
        <v>7</v>
      </c>
      <c r="H5" s="82"/>
      <c r="I5" s="83"/>
      <c r="J5" s="84"/>
      <c r="K5" s="84"/>
      <c r="L5" s="84"/>
      <c r="M5" s="84"/>
      <c r="N5" s="84"/>
      <c r="O5" s="84"/>
      <c r="P5" s="84"/>
      <c r="Q5" s="84"/>
      <c r="R5" s="84"/>
      <c r="S5" s="84"/>
      <c r="T5" s="84"/>
    </row>
    <row r="6" spans="1:20" ht="25.5" x14ac:dyDescent="0.2">
      <c r="A6" s="86" t="str">
        <f>IF(ISERROR(VLOOKUP(C6,ListaContratos!$A$3:$I$24199,6,0)),0,(VLOOKUP(C6,ListaContratos!$A$3:$I$24199,6,0)))</f>
        <v>F AHORRO</v>
      </c>
      <c r="B6" s="87" t="str">
        <f>IF(ISERROR(VLOOKUP(C6, ListaContratos!$A$3:$I$24199,3,0)),0,(VLOOKUP(C6,ListaContratos!$A$3:$I$24199,3,0)))</f>
        <v>GESTION EN DIRECTO</v>
      </c>
      <c r="C6" s="175">
        <v>2034</v>
      </c>
      <c r="D6" s="87" t="str">
        <f>IF(ISERROR(VLOOKUP(C6,ListaContratos!$A$3:$I$24199,4,0)),0,VLOOKUP(C6,ListaContratos!$A$3:$I$24199,4,0))</f>
        <v>BW PDS IRAPUATO</v>
      </c>
      <c r="E6" s="204">
        <f>IF(ISERROR(VLOOKUP(C6,CITRIX!$P$5:$Q$66,2,0)),0,(VLOOKUP(C6,CITRIX!$P$5:$Q$66,2,0)))</f>
        <v>118283.77</v>
      </c>
      <c r="F6" s="106">
        <f>IF(ISERROR(VLOOKUP(C6,RK!$J$5:$K$70,2,0)),0,(VLOOKUP(C6,RK!$J$5:$K$70,2,0)))</f>
        <v>118283.77</v>
      </c>
      <c r="G6" s="174">
        <f t="shared" ref="G6:G80" si="0">+E6-F6</f>
        <v>0</v>
      </c>
      <c r="H6" s="108"/>
      <c r="I6" s="97"/>
      <c r="J6" s="98"/>
      <c r="K6" s="109" t="s">
        <v>30</v>
      </c>
      <c r="L6" s="98"/>
      <c r="M6" s="98"/>
      <c r="N6" s="98"/>
      <c r="O6" s="98"/>
      <c r="P6" s="98"/>
      <c r="Q6" s="98"/>
      <c r="R6" s="98"/>
      <c r="S6" s="98"/>
      <c r="T6" s="98"/>
    </row>
    <row r="7" spans="1:20" ht="25.5" x14ac:dyDescent="0.2">
      <c r="A7" s="86" t="str">
        <f>IF(ISERROR(VLOOKUP(C7,ListaContratos!$A$3:$I$24199,6,0)),0,(VLOOKUP(C7,ListaContratos!$A$3:$I$24199,6,0)))</f>
        <v>F AHORRO</v>
      </c>
      <c r="B7" s="87" t="str">
        <f>IF(ISERROR(VLOOKUP(C7, ListaContratos!$A$3:$I$24199,3,0)),0,(VLOOKUP(C7,ListaContratos!$A$3:$I$24199,3,0)))</f>
        <v>GESTIÓN EN DIRECTO</v>
      </c>
      <c r="C7" s="205">
        <v>2040</v>
      </c>
      <c r="D7" s="87" t="str">
        <f>IF(ISERROR(VLOOKUP(C7,ListaContratos!$A$3:$I$24199,4,0)),0,VLOOKUP(C7,ListaContratos!$A$3:$I$24199,4,0))</f>
        <v>BW San Luis Sindicalizados</v>
      </c>
      <c r="E7" s="204">
        <f>IF(ISERROR(VLOOKUP(C7,CITRIX!$P$5:$Q$66,2,0)),0,(VLOOKUP(C7,CITRIX!$P$5:$Q$66,2,0)))</f>
        <v>-88508.32</v>
      </c>
      <c r="F7" s="106">
        <f>IF(ISERROR(VLOOKUP(C7,RK!$J$5:$K$70,2,0)),0,(VLOOKUP(C7,RK!$J$5:$K$70,2,0)))</f>
        <v>-88508.32</v>
      </c>
      <c r="G7" s="174">
        <f t="shared" si="0"/>
        <v>0</v>
      </c>
      <c r="H7" s="108"/>
      <c r="I7" s="110"/>
      <c r="J7" s="111"/>
      <c r="K7" s="109" t="s">
        <v>236</v>
      </c>
      <c r="L7" s="98"/>
      <c r="M7" s="98"/>
      <c r="N7" s="98"/>
      <c r="O7" s="98"/>
      <c r="P7" s="98"/>
      <c r="Q7" s="98"/>
      <c r="R7" s="98"/>
      <c r="S7" s="98"/>
      <c r="T7" s="98"/>
    </row>
    <row r="8" spans="1:20" ht="25.5" x14ac:dyDescent="0.2">
      <c r="A8" s="86" t="str">
        <f>IF(ISERROR(VLOOKUP(C8,ListaContratos!$A$3:$I$24199,6,0)),0,(VLOOKUP(C8,ListaContratos!$A$3:$I$24199,6,0)))</f>
        <v>PENSIONES</v>
      </c>
      <c r="B8" s="87" t="str">
        <f>IF(ISERROR(VLOOKUP(C8, ListaContratos!$A$3:$I$24199,3,0)),0,(VLOOKUP(C8,ListaContratos!$A$3:$I$24199,3,0)))</f>
        <v>GESTIÓN EN DIRECTO</v>
      </c>
      <c r="C8" s="205">
        <v>2054</v>
      </c>
      <c r="D8" s="87" t="str">
        <f>IF(ISERROR(VLOOKUP(C8,ListaContratos!$A$3:$I$24199,4,0)),0,VLOOKUP(C8,ListaContratos!$A$3:$I$24199,4,0))</f>
        <v>DYSTAR DE MEXICO</v>
      </c>
      <c r="E8" s="204">
        <f>IF(ISERROR(VLOOKUP(C8,CITRIX!$P$5:$Q$66,2,0)),0,(VLOOKUP(C8,CITRIX!$P$5:$Q$66,2,0)))</f>
        <v>76328.14</v>
      </c>
      <c r="F8" s="106">
        <f>IF(ISERROR(VLOOKUP(C8,RK!$J$5:$K$70,2,0)),0,(VLOOKUP(C8,RK!$J$5:$K$70,2,0)))</f>
        <v>0</v>
      </c>
      <c r="G8" s="174">
        <f t="shared" si="0"/>
        <v>76328.14</v>
      </c>
      <c r="H8" s="108" t="s">
        <v>197</v>
      </c>
      <c r="I8" s="112"/>
      <c r="J8" s="87"/>
      <c r="K8" s="109" t="s">
        <v>250</v>
      </c>
      <c r="L8" s="98"/>
      <c r="M8" s="98"/>
      <c r="N8" s="98"/>
      <c r="O8" s="98"/>
      <c r="P8" s="98"/>
      <c r="Q8" s="98"/>
      <c r="R8" s="98"/>
      <c r="S8" s="98"/>
      <c r="T8" s="98"/>
    </row>
    <row r="9" spans="1:20" ht="25.5" x14ac:dyDescent="0.2">
      <c r="A9" s="86" t="str">
        <f>IF(ISERROR(VLOOKUP(C9,ListaContratos!$A$3:$I$24199,6,0)),0,(VLOOKUP(C9,ListaContratos!$A$3:$I$24199,6,0)))</f>
        <v>PENSIONES</v>
      </c>
      <c r="B9" s="87" t="str">
        <f>IF(ISERROR(VLOOKUP(C9, ListaContratos!$A$3:$I$24199,3,0)),0,(VLOOKUP(C9,ListaContratos!$A$3:$I$24199,3,0)))</f>
        <v>GESTIÓN EN DIRECTO</v>
      </c>
      <c r="C9" s="205">
        <v>2059</v>
      </c>
      <c r="D9" s="87" t="str">
        <f>IF(ISERROR(VLOOKUP(C9,ListaContratos!$A$3:$I$24199,4,0)),0,VLOOKUP(C9,ListaContratos!$A$3:$I$24199,4,0))</f>
        <v>Eni México</v>
      </c>
      <c r="E9" s="204">
        <f>IF(ISERROR(VLOOKUP(C9,CITRIX!$P$5:$Q$66,2,0)),0,(VLOOKUP(C9,CITRIX!$P$5:$Q$66,2,0)))</f>
        <v>50925.520000000004</v>
      </c>
      <c r="F9" s="106">
        <f>IF(ISERROR(VLOOKUP(C9,RK!$J$5:$K$70,2,0)),0,(VLOOKUP(C9,RK!$J$5:$K$70,2,0)))</f>
        <v>0</v>
      </c>
      <c r="G9" s="174">
        <f t="shared" si="0"/>
        <v>50925.520000000004</v>
      </c>
      <c r="H9" s="108" t="s">
        <v>197</v>
      </c>
      <c r="I9" s="113"/>
      <c r="J9" s="111"/>
      <c r="K9" s="109" t="s">
        <v>308</v>
      </c>
      <c r="L9" s="98"/>
      <c r="M9" s="98"/>
      <c r="N9" s="98"/>
      <c r="O9" s="98"/>
      <c r="P9" s="98"/>
      <c r="Q9" s="98"/>
      <c r="R9" s="98"/>
      <c r="S9" s="98"/>
      <c r="T9" s="98"/>
    </row>
    <row r="10" spans="1:20" ht="25.5" x14ac:dyDescent="0.2">
      <c r="A10" s="86" t="str">
        <f>IF(ISERROR(VLOOKUP(C10,ListaContratos!$A$3:$I$24199,6,0)),0,(VLOOKUP(C10,ListaContratos!$A$3:$I$24199,6,0)))</f>
        <v>F AHORRO</v>
      </c>
      <c r="B10" s="87" t="str">
        <f>IF(ISERROR(VLOOKUP(C10, ListaContratos!$A$3:$I$24199,3,0)),0,(VLOOKUP(C10,ListaContratos!$A$3:$I$24199,3,0)))</f>
        <v>GESTIÓN EN DIRECTO</v>
      </c>
      <c r="C10" s="205">
        <v>2080</v>
      </c>
      <c r="D10" s="87" t="str">
        <f>IF(ISERROR(VLOOKUP(C10,ListaContratos!$A$3:$I$24199,4,0)),0,VLOOKUP(C10,ListaContratos!$A$3:$I$24199,4,0))</f>
        <v>GAS LICUADO</v>
      </c>
      <c r="E10" s="204">
        <f>IF(ISERROR(VLOOKUP(C10,CITRIX!$P$5:$Q$66,2,0)),0,(VLOOKUP(C10,CITRIX!$P$5:$Q$66,2,0)))</f>
        <v>56617.53</v>
      </c>
      <c r="F10" s="106">
        <f>IF(ISERROR(VLOOKUP(C10,RK!$J$5:$K$70,2,0)),0,(VLOOKUP(C10,RK!$J$5:$K$70,2,0)))</f>
        <v>0</v>
      </c>
      <c r="G10" s="174">
        <f t="shared" si="0"/>
        <v>56617.53</v>
      </c>
      <c r="H10" s="108" t="s">
        <v>30</v>
      </c>
      <c r="I10" s="114"/>
      <c r="J10" s="115"/>
      <c r="K10" s="109" t="s">
        <v>197</v>
      </c>
      <c r="L10" s="98"/>
      <c r="M10" s="98"/>
      <c r="N10" s="98"/>
      <c r="O10" s="98"/>
      <c r="P10" s="98"/>
      <c r="Q10" s="98"/>
      <c r="R10" s="98"/>
      <c r="S10" s="98"/>
      <c r="T10" s="98"/>
    </row>
    <row r="11" spans="1:20" ht="25.5" x14ac:dyDescent="0.2">
      <c r="A11" s="86" t="str">
        <f>IF(ISERROR(VLOOKUP(C11,ListaContratos!$A$3:$I$24199,6,0)),0,(VLOOKUP(C11,ListaContratos!$A$3:$I$24199,6,0)))</f>
        <v>F AHORRO</v>
      </c>
      <c r="B11" s="87" t="str">
        <f>IF(ISERROR(VLOOKUP(C11, ListaContratos!$A$3:$I$24199,3,0)),0,(VLOOKUP(C11,ListaContratos!$A$3:$I$24199,3,0)))</f>
        <v>GESTIÓN EN DIRECTO</v>
      </c>
      <c r="C11" s="205">
        <v>2081</v>
      </c>
      <c r="D11" s="87" t="str">
        <f>IF(ISERROR(VLOOKUP(C11,ListaContratos!$A$3:$I$24199,4,0)),0,VLOOKUP(C11,ListaContratos!$A$3:$I$24199,4,0))</f>
        <v>MULTIGAS</v>
      </c>
      <c r="E11" s="204">
        <f>IF(ISERROR(VLOOKUP(C11,CITRIX!$P$5:$Q$66,2,0)),0,(VLOOKUP(C11,CITRIX!$P$5:$Q$66,2,0)))</f>
        <v>57158.79</v>
      </c>
      <c r="F11" s="106">
        <f>IF(ISERROR(VLOOKUP(C11,RK!$J$5:$K$70,2,0)),0,(VLOOKUP(C11,RK!$J$5:$K$70,2,0)))</f>
        <v>0</v>
      </c>
      <c r="G11" s="174">
        <f t="shared" si="0"/>
        <v>57158.79</v>
      </c>
      <c r="H11" s="108" t="s">
        <v>30</v>
      </c>
      <c r="I11" s="88" t="s">
        <v>79</v>
      </c>
      <c r="J11" s="116"/>
      <c r="K11" s="109" t="s">
        <v>81</v>
      </c>
      <c r="L11" s="98"/>
      <c r="M11" s="98"/>
      <c r="N11" s="98"/>
      <c r="O11" s="98"/>
      <c r="P11" s="98"/>
      <c r="Q11" s="98"/>
      <c r="R11" s="98"/>
      <c r="S11" s="98"/>
      <c r="T11" s="98"/>
    </row>
    <row r="12" spans="1:20" ht="25.5" x14ac:dyDescent="0.2">
      <c r="A12" s="86" t="str">
        <f>IF(ISERROR(VLOOKUP(C12,ListaContratos!$A$3:$I$24199,6,0)),0,(VLOOKUP(C12,ListaContratos!$A$3:$I$24199,6,0)))</f>
        <v>F AHORRO</v>
      </c>
      <c r="B12" s="87" t="str">
        <f>IF(ISERROR(VLOOKUP(C12, ListaContratos!$A$3:$I$24199,3,0)),0,(VLOOKUP(C12,ListaContratos!$A$3:$I$24199,3,0)))</f>
        <v>GESTIÓN EN DIRECTO</v>
      </c>
      <c r="C12" s="205">
        <v>2086</v>
      </c>
      <c r="D12" s="87" t="str">
        <f>IF(ISERROR(VLOOKUP(C12,ListaContratos!$A$3:$I$24199,4,0)),0,VLOOKUP(C12,ListaContratos!$A$3:$I$24199,4,0))</f>
        <v xml:space="preserve"> LAFON MANUFACTURING</v>
      </c>
      <c r="E12" s="204">
        <f>IF(ISERROR(VLOOKUP(C12,CITRIX!$P$5:$Q$66,2,0)),0,(VLOOKUP(C12,CITRIX!$P$5:$Q$66,2,0)))</f>
        <v>500</v>
      </c>
      <c r="F12" s="106">
        <f>IF(ISERROR(VLOOKUP(C12,RK!$J$5:$K$70,2,0)),0,(VLOOKUP(C12,RK!$J$5:$K$70,2,0)))</f>
        <v>500</v>
      </c>
      <c r="G12" s="174">
        <f t="shared" si="0"/>
        <v>0</v>
      </c>
      <c r="H12" s="108"/>
      <c r="I12" s="113"/>
      <c r="J12" s="117"/>
      <c r="K12" s="109" t="s">
        <v>32</v>
      </c>
      <c r="L12" s="98"/>
      <c r="M12" s="98"/>
      <c r="N12" s="98"/>
      <c r="O12" s="98"/>
      <c r="P12" s="98"/>
      <c r="Q12" s="98"/>
      <c r="R12" s="98"/>
      <c r="S12" s="98"/>
      <c r="T12" s="98"/>
    </row>
    <row r="13" spans="1:20" ht="25.5" x14ac:dyDescent="0.2">
      <c r="A13" s="86" t="str">
        <f>IF(ISERROR(VLOOKUP(C13,ListaContratos!$A$3:$I$24199,6,0)),0,(VLOOKUP(C13,ListaContratos!$A$3:$I$24199,6,0)))</f>
        <v>F AHORRO</v>
      </c>
      <c r="B13" s="87" t="str">
        <f>IF(ISERROR(VLOOKUP(C13, ListaContratos!$A$3:$I$24199,3,0)),0,(VLOOKUP(C13,ListaContratos!$A$3:$I$24199,3,0)))</f>
        <v>GESTIÓN EN DIRECTO</v>
      </c>
      <c r="C13" s="205">
        <v>2089</v>
      </c>
      <c r="D13" s="87" t="str">
        <f>IF(ISERROR(VLOOKUP(C13,ListaContratos!$A$3:$I$24199,4,0)),0,VLOOKUP(C13,ListaContratos!$A$3:$I$24199,4,0))</f>
        <v>VISCOFAN DE MEXICO SERVICIOS S DE RL DE CV (Fondo de Ahorro Planta Zacapu)</v>
      </c>
      <c r="E13" s="204">
        <f>IF(ISERROR(VLOOKUP(C13,CITRIX!$P$5:$Q$66,2,0)),0,(VLOOKUP(C13,CITRIX!$P$5:$Q$66,2,0)))</f>
        <v>33681.199999999997</v>
      </c>
      <c r="F13" s="106">
        <f>IF(ISERROR(VLOOKUP(C13,RK!$J$5:$K$70,2,0)),0,(VLOOKUP(C13,RK!$J$5:$K$70,2,0)))</f>
        <v>0</v>
      </c>
      <c r="G13" s="174">
        <f t="shared" si="0"/>
        <v>33681.199999999997</v>
      </c>
      <c r="H13" s="108" t="s">
        <v>30</v>
      </c>
      <c r="I13" s="118"/>
      <c r="J13" s="119"/>
      <c r="K13" s="120" t="s">
        <v>242</v>
      </c>
      <c r="L13" s="98"/>
      <c r="M13" s="98"/>
      <c r="N13" s="98"/>
      <c r="O13" s="98"/>
      <c r="P13" s="98"/>
      <c r="Q13" s="98"/>
      <c r="R13" s="98"/>
      <c r="S13" s="98"/>
      <c r="T13" s="98"/>
    </row>
    <row r="14" spans="1:20" ht="25.5" x14ac:dyDescent="0.2">
      <c r="A14" s="86" t="str">
        <f>IF(ISERROR(VLOOKUP(C14,ListaContratos!$A$3:$I$24199,6,0)),0,(VLOOKUP(C14,ListaContratos!$A$3:$I$24199,6,0)))</f>
        <v>F.AHORRO</v>
      </c>
      <c r="B14" s="87" t="str">
        <f>IF(ISERROR(VLOOKUP(C14, ListaContratos!$A$3:$I$24199,3,0)),0,(VLOOKUP(C14,ListaContratos!$A$3:$I$24199,3,0)))</f>
        <v>GESTION EN DIRECTO</v>
      </c>
      <c r="C14" s="205">
        <v>2092</v>
      </c>
      <c r="D14" s="87" t="str">
        <f>IF(ISERROR(VLOOKUP(C14,ListaContratos!$A$3:$I$24199,4,0)),0,VLOOKUP(C14,ListaContratos!$A$3:$I$24199,4,0))</f>
        <v>Johnson and Son Fondo de Ahorro</v>
      </c>
      <c r="E14" s="204">
        <f>IF(ISERROR(VLOOKUP(C14,CITRIX!$P$5:$Q$66,2,0)),0,(VLOOKUP(C14,CITRIX!$P$5:$Q$66,2,0)))</f>
        <v>803534.64</v>
      </c>
      <c r="F14" s="106">
        <f>IF(ISERROR(VLOOKUP(C14,RK!$J$5:$K$70,2,0)),0,(VLOOKUP(C14,RK!$J$5:$K$70,2,0)))</f>
        <v>0</v>
      </c>
      <c r="G14" s="174">
        <f t="shared" si="0"/>
        <v>803534.64</v>
      </c>
      <c r="H14" s="108" t="s">
        <v>30</v>
      </c>
      <c r="I14" s="118"/>
      <c r="J14" s="119"/>
      <c r="K14" s="120" t="s">
        <v>302</v>
      </c>
      <c r="L14" s="109"/>
      <c r="M14" s="98"/>
      <c r="N14" s="98"/>
      <c r="O14" s="98"/>
      <c r="P14" s="98"/>
      <c r="Q14" s="98"/>
      <c r="R14" s="98"/>
      <c r="S14" s="98"/>
      <c r="T14" s="98"/>
    </row>
    <row r="15" spans="1:20" s="121" customFormat="1" ht="25.5" x14ac:dyDescent="0.2">
      <c r="A15" s="86" t="str">
        <f>IF(ISERROR(VLOOKUP(C15,ListaContratos!$A$3:$I$24199,6,0)),0,(VLOOKUP(C15,ListaContratos!$A$3:$I$24199,6,0)))</f>
        <v>F. AHORRO</v>
      </c>
      <c r="B15" s="87" t="str">
        <f>IF(ISERROR(VLOOKUP(C15, ListaContratos!$A$3:$I$24199,3,0)),0,(VLOOKUP(C15,ListaContratos!$A$3:$I$24199,3,0)))</f>
        <v xml:space="preserve">GESTIÓN </v>
      </c>
      <c r="C15" s="205">
        <v>2103</v>
      </c>
      <c r="D15" s="87" t="str">
        <f>IF(ISERROR(VLOOKUP(C15,ListaContratos!$A$3:$I$24199,4,0)),0,VLOOKUP(C15,ListaContratos!$A$3:$I$24199,4,0))</f>
        <v>DERIVADOS DE LECHE ESMERALSA</v>
      </c>
      <c r="E15" s="204">
        <f>IF(ISERROR(VLOOKUP(C15,CITRIX!$P$5:$Q$66,2,0)),0,(VLOOKUP(C15,CITRIX!$P$5:$Q$66,2,0)))</f>
        <v>67555.48</v>
      </c>
      <c r="F15" s="106">
        <f>IF(ISERROR(VLOOKUP(C15,RK!$J$5:$K$70,2,0)),0,(VLOOKUP(C15,RK!$J$5:$K$70,2,0)))</f>
        <v>0</v>
      </c>
      <c r="G15" s="174">
        <f t="shared" si="0"/>
        <v>67555.48</v>
      </c>
      <c r="H15" s="108" t="s">
        <v>30</v>
      </c>
      <c r="I15" s="118"/>
      <c r="J15" s="119"/>
      <c r="K15" s="120" t="s">
        <v>292</v>
      </c>
      <c r="M15" s="122"/>
      <c r="N15" s="122"/>
      <c r="O15" s="122"/>
      <c r="P15" s="122"/>
      <c r="Q15" s="122"/>
      <c r="R15" s="122"/>
      <c r="S15" s="122"/>
      <c r="T15" s="122"/>
    </row>
    <row r="16" spans="1:20" s="121" customFormat="1" ht="25.5" x14ac:dyDescent="0.2">
      <c r="A16" s="86" t="str">
        <f>IF(ISERROR(VLOOKUP(C16,ListaContratos!$A$3:$I$24199,6,0)),0,(VLOOKUP(C16,ListaContratos!$A$3:$I$24199,6,0)))</f>
        <v>F.AHORRO</v>
      </c>
      <c r="B16" s="87" t="str">
        <f>IF(ISERROR(VLOOKUP(C16, ListaContratos!$A$3:$I$24199,3,0)),0,(VLOOKUP(C16,ListaContratos!$A$3:$I$24199,3,0)))</f>
        <v>GESTION EN DIRECTO</v>
      </c>
      <c r="C16" s="175">
        <v>2124</v>
      </c>
      <c r="D16" s="87" t="str">
        <f>IF(ISERROR(VLOOKUP(C16,ListaContratos!$A$3:$I$24199,4,0)),0,VLOOKUP(C16,ListaContratos!$A$3:$I$24199,4,0))</f>
        <v>SC Johnson S. de R.L. de C.V. (Fondo de Ahorro)</v>
      </c>
      <c r="E16" s="204">
        <f>IF(ISERROR(VLOOKUP(C16,CITRIX!$P$5:$Q$66,2,0)),0,(VLOOKUP(C16,CITRIX!$P$5:$Q$66,2,0)))</f>
        <v>1401100.8</v>
      </c>
      <c r="F16" s="106">
        <f>IF(ISERROR(VLOOKUP(C16,RK!$J$5:$K$70,2,0)),0,(VLOOKUP(C16,RK!$J$5:$K$70,2,0)))</f>
        <v>0</v>
      </c>
      <c r="G16" s="174">
        <f t="shared" si="0"/>
        <v>1401100.8</v>
      </c>
      <c r="H16" s="108" t="s">
        <v>30</v>
      </c>
      <c r="I16" s="195"/>
      <c r="J16" s="122"/>
      <c r="K16" s="120" t="s">
        <v>247</v>
      </c>
      <c r="L16" s="122"/>
      <c r="M16" s="124"/>
      <c r="N16" s="122"/>
      <c r="O16" s="122"/>
      <c r="P16" s="122"/>
      <c r="Q16" s="122"/>
      <c r="R16" s="122"/>
      <c r="S16" s="122"/>
      <c r="T16" s="122"/>
    </row>
    <row r="17" spans="1:20" s="121" customFormat="1" ht="25.5" x14ac:dyDescent="0.2">
      <c r="A17" s="86" t="str">
        <f>IF(ISERROR(VLOOKUP(C17,ListaContratos!$A$3:$I$24199,6,0)),0,(VLOOKUP(C17,ListaContratos!$A$3:$I$24199,6,0)))</f>
        <v>F.AHORRO</v>
      </c>
      <c r="B17" s="87" t="str">
        <f>IF(ISERROR(VLOOKUP(C17, ListaContratos!$A$3:$I$24199,3,0)),0,(VLOOKUP(C17,ListaContratos!$A$3:$I$24199,3,0)))</f>
        <v>GESTION EN DIRECTO</v>
      </c>
      <c r="C17" s="175">
        <v>2155</v>
      </c>
      <c r="D17" s="87" t="str">
        <f>IF(ISERROR(VLOOKUP(C17,ListaContratos!$A$3:$I$24199,4,0)),0,VLOOKUP(C17,ListaContratos!$A$3:$I$24199,4,0))</f>
        <v>Logistica Sese Mexico S.A de C.V</v>
      </c>
      <c r="E17" s="204">
        <f>IF(ISERROR(VLOOKUP(C17,CITRIX!$P$5:$Q$66,2,0)),0,(VLOOKUP(C17,CITRIX!$P$5:$Q$66,2,0)))</f>
        <v>149212.4</v>
      </c>
      <c r="F17" s="106">
        <f>IF(ISERROR(VLOOKUP(C17,RK!$J$5:$K$70,2,0)),0,(VLOOKUP(C17,RK!$J$5:$K$70,2,0)))</f>
        <v>0</v>
      </c>
      <c r="G17" s="174">
        <f t="shared" si="0"/>
        <v>149212.4</v>
      </c>
      <c r="H17" s="108" t="s">
        <v>30</v>
      </c>
      <c r="I17" s="123"/>
      <c r="J17" s="122"/>
      <c r="K17" s="124"/>
      <c r="L17" s="122"/>
      <c r="M17" s="124"/>
      <c r="N17" s="122"/>
      <c r="O17" s="122"/>
      <c r="P17" s="122"/>
      <c r="Q17" s="122"/>
      <c r="R17" s="122"/>
      <c r="S17" s="122"/>
      <c r="T17" s="122"/>
    </row>
    <row r="18" spans="1:20" s="121" customFormat="1" ht="25.5" x14ac:dyDescent="0.2">
      <c r="A18" s="86" t="str">
        <f>IF(ISERROR(VLOOKUP(C18,ListaContratos!$A$3:$I$24199,6,0)),0,(VLOOKUP(C18,ListaContratos!$A$3:$I$24199,6,0)))</f>
        <v>F.AHORRO</v>
      </c>
      <c r="B18" s="87" t="str">
        <f>IF(ISERROR(VLOOKUP(C18, ListaContratos!$A$3:$I$24199,3,0)),0,(VLOOKUP(C18,ListaContratos!$A$3:$I$24199,3,0)))</f>
        <v>GESTION EN DIRECTO</v>
      </c>
      <c r="C18" s="175">
        <v>2156</v>
      </c>
      <c r="D18" s="87" t="str">
        <f>IF(ISERROR(VLOOKUP(C18,ListaContratos!$A$3:$I$24199,4,0)),0,VLOOKUP(C18,ListaContratos!$A$3:$I$24199,4,0))</f>
        <v xml:space="preserve"> BONATTI SPA</v>
      </c>
      <c r="E18" s="204">
        <f>IF(ISERROR(VLOOKUP(C18,CITRIX!$P$5:$Q$66,2,0)),0,(VLOOKUP(C18,CITRIX!$P$5:$Q$66,2,0)))</f>
        <v>363531.32</v>
      </c>
      <c r="F18" s="106">
        <f>IF(ISERROR(VLOOKUP(C18,RK!$J$5:$K$70,2,0)),0,(VLOOKUP(C18,RK!$J$5:$K$70,2,0)))</f>
        <v>363531.32</v>
      </c>
      <c r="G18" s="174">
        <f t="shared" si="0"/>
        <v>0</v>
      </c>
      <c r="H18" s="108"/>
      <c r="I18" s="123"/>
      <c r="J18" s="122"/>
      <c r="K18" s="124"/>
      <c r="L18" s="122"/>
      <c r="M18" s="124"/>
      <c r="N18" s="122"/>
      <c r="O18" s="122"/>
      <c r="P18" s="122"/>
      <c r="Q18" s="122"/>
      <c r="R18" s="122"/>
      <c r="S18" s="122"/>
      <c r="T18" s="122"/>
    </row>
    <row r="19" spans="1:20" s="121" customFormat="1" ht="25.5" x14ac:dyDescent="0.2">
      <c r="A19" s="86" t="str">
        <f>IF(ISERROR(VLOOKUP(C19,ListaContratos!$A$3:$I$24199,6,0)),0,(VLOOKUP(C19,ListaContratos!$A$3:$I$24199,6,0)))</f>
        <v>F. AHORRO</v>
      </c>
      <c r="B19" s="87" t="str">
        <f>IF(ISERROR(VLOOKUP(C19, ListaContratos!$A$3:$I$24199,3,0)),0,(VLOOKUP(C19,ListaContratos!$A$3:$I$24199,3,0)))</f>
        <v>GESTION EN DIRECTO</v>
      </c>
      <c r="C19" s="206">
        <v>2196</v>
      </c>
      <c r="D19" s="87" t="str">
        <f>IF(ISERROR(VLOOKUP(C19,ListaContratos!$A$3:$I$24199,4,0)),0,VLOOKUP(C19,ListaContratos!$A$3:$I$24199,4,0))</f>
        <v>CONSTRUCCION MANTENIMIENTO FERROVIAS Y SUBSISTEMAS, S.A. DE C.V</v>
      </c>
      <c r="E19" s="204">
        <f>IF(ISERROR(VLOOKUP(C19,CITRIX!$P$5:$Q$66,2,0)),0,(VLOOKUP(C19,CITRIX!$P$5:$Q$66,2,0)))</f>
        <v>120938</v>
      </c>
      <c r="F19" s="106">
        <f>IF(ISERROR(VLOOKUP(C19,RK!$J$5:$K$70,2,0)),0,(VLOOKUP(C19,RK!$J$5:$K$70,2,0)))</f>
        <v>0</v>
      </c>
      <c r="G19" s="174">
        <f t="shared" si="0"/>
        <v>120938</v>
      </c>
      <c r="H19" s="108" t="s">
        <v>30</v>
      </c>
      <c r="I19" s="123"/>
      <c r="J19" s="122"/>
      <c r="K19" s="124"/>
      <c r="L19" s="122"/>
      <c r="M19" s="124"/>
      <c r="N19" s="122"/>
      <c r="O19" s="122"/>
      <c r="P19" s="122"/>
      <c r="Q19" s="122"/>
      <c r="R19" s="122"/>
      <c r="S19" s="122"/>
      <c r="T19" s="122"/>
    </row>
    <row r="20" spans="1:20" s="121" customFormat="1" ht="25.5" x14ac:dyDescent="0.2">
      <c r="A20" s="86" t="str">
        <f>IF(ISERROR(VLOOKUP(C20,ListaContratos!$A$3:$I$24199,6,0)),0,(VLOOKUP(C20,ListaContratos!$A$3:$I$24199,6,0)))</f>
        <v>F. AHORRO</v>
      </c>
      <c r="B20" s="87" t="str">
        <f>IF(ISERROR(VLOOKUP(C20, ListaContratos!$A$3:$I$24199,3,0)),0,(VLOOKUP(C20,ListaContratos!$A$3:$I$24199,3,0)))</f>
        <v>GESTION EN DIRECTO</v>
      </c>
      <c r="C20" s="206">
        <v>2197</v>
      </c>
      <c r="D20" s="87" t="str">
        <f>IF(ISERROR(VLOOKUP(C20,ListaContratos!$A$3:$I$24199,4,0)),0,VLOOKUP(C20,ListaContratos!$A$3:$I$24199,4,0))</f>
        <v>Ferrocarriles Suburbanos SAPI de CV (Fondo de Ahorr)</v>
      </c>
      <c r="E20" s="204">
        <f>IF(ISERROR(VLOOKUP(C20,CITRIX!$P$5:$Q$66,2,0)),0,(VLOOKUP(C20,CITRIX!$P$5:$Q$66,2,0)))</f>
        <v>198490</v>
      </c>
      <c r="F20" s="106">
        <f>IF(ISERROR(VLOOKUP(C20,RK!$J$5:$K$70,2,0)),0,(VLOOKUP(C20,RK!$J$5:$K$70,2,0)))</f>
        <v>0</v>
      </c>
      <c r="G20" s="174">
        <f t="shared" si="0"/>
        <v>198490</v>
      </c>
      <c r="H20" s="108" t="s">
        <v>30</v>
      </c>
      <c r="I20" s="123"/>
      <c r="J20" s="122"/>
      <c r="K20" s="124"/>
      <c r="L20" s="122"/>
      <c r="M20" s="124"/>
      <c r="N20" s="122"/>
      <c r="O20" s="122"/>
      <c r="P20" s="122"/>
      <c r="Q20" s="122"/>
      <c r="R20" s="122"/>
      <c r="S20" s="122"/>
      <c r="T20" s="122"/>
    </row>
    <row r="21" spans="1:20" s="121" customFormat="1" ht="25.5" x14ac:dyDescent="0.2">
      <c r="A21" s="86" t="str">
        <f>IF(ISERROR(VLOOKUP(C21,ListaContratos!$A$3:$I$24199,6,0)),0,(VLOOKUP(C21,ListaContratos!$A$3:$I$24199,6,0)))</f>
        <v>F.AHORRO</v>
      </c>
      <c r="B21" s="87" t="str">
        <f>IF(ISERROR(VLOOKUP(C21, ListaContratos!$A$3:$I$24199,3,0)),0,(VLOOKUP(C21,ListaContratos!$A$3:$I$24199,3,0)))</f>
        <v>GESTION EN DIRECTO</v>
      </c>
      <c r="C21" s="175">
        <v>2198</v>
      </c>
      <c r="D21" s="87" t="str">
        <f>IF(ISERROR(VLOOKUP(C21,ListaContratos!$A$3:$I$24199,4,0)),0,VLOOKUP(C21,ListaContratos!$A$3:$I$24199,4,0))</f>
        <v>INMOBILIARIA DEL SUDESTE</v>
      </c>
      <c r="E21" s="204">
        <f>IF(ISERROR(VLOOKUP(C21,CITRIX!$P$5:$Q$66,2,0)),0,(VLOOKUP(C21,CITRIX!$P$5:$Q$66,2,0)))</f>
        <v>262763.62</v>
      </c>
      <c r="F21" s="106">
        <f>IF(ISERROR(VLOOKUP(C21,RK!$J$5:$K$70,2,0)),0,(VLOOKUP(C21,RK!$J$5:$K$70,2,0)))</f>
        <v>0</v>
      </c>
      <c r="G21" s="174">
        <f t="shared" si="0"/>
        <v>262763.62</v>
      </c>
      <c r="H21" s="108" t="s">
        <v>30</v>
      </c>
      <c r="I21" s="123"/>
      <c r="J21" s="126"/>
      <c r="K21" s="124"/>
      <c r="L21" s="122"/>
      <c r="M21" s="124"/>
      <c r="N21" s="122"/>
      <c r="O21" s="122"/>
      <c r="P21" s="122"/>
      <c r="Q21" s="122"/>
      <c r="R21" s="122"/>
      <c r="S21" s="122"/>
      <c r="T21" s="122"/>
    </row>
    <row r="22" spans="1:20" s="121" customFormat="1" ht="25.5" x14ac:dyDescent="0.2">
      <c r="A22" s="86" t="str">
        <f>IF(ISERROR(VLOOKUP(C22,ListaContratos!$A$3:$I$24199,6,0)),0,(VLOOKUP(C22,ListaContratos!$A$3:$I$24199,6,0)))</f>
        <v>F. AHORRO</v>
      </c>
      <c r="B22" s="87" t="str">
        <f>IF(ISERROR(VLOOKUP(C22, ListaContratos!$A$3:$I$24199,3,0)),0,(VLOOKUP(C22,ListaContratos!$A$3:$I$24199,3,0)))</f>
        <v>GESTION EN DIRECTO</v>
      </c>
      <c r="C22" s="175">
        <v>2219</v>
      </c>
      <c r="D22" s="87" t="str">
        <f>IF(ISERROR(VLOOKUP(C22,ListaContratos!$A$3:$I$24199,4,0)),0,VLOOKUP(C22,ListaContratos!$A$3:$I$24199,4,0))</f>
        <v>SECRETOS MOXCHE  SA DE CV (FONDO DE AHORRO)</v>
      </c>
      <c r="E22" s="204">
        <f>IF(ISERROR(VLOOKUP(C22,CITRIX!$P$5:$Q$66,2,0)),0,(VLOOKUP(C22,CITRIX!$P$5:$Q$66,2,0)))</f>
        <v>1472501.9800000002</v>
      </c>
      <c r="F22" s="106">
        <f>IF(ISERROR(VLOOKUP(C22,RK!$J$5:$K$70,2,0)),0,(VLOOKUP(C22,RK!$J$5:$K$70,2,0)))</f>
        <v>1472501.9800000002</v>
      </c>
      <c r="G22" s="174">
        <f t="shared" si="0"/>
        <v>0</v>
      </c>
      <c r="H22" s="108"/>
      <c r="I22" s="123"/>
      <c r="J22" s="126"/>
      <c r="K22" s="124"/>
      <c r="L22" s="122"/>
      <c r="M22" s="124"/>
      <c r="N22" s="122"/>
      <c r="O22" s="122"/>
      <c r="P22" s="122"/>
      <c r="Q22" s="122"/>
      <c r="R22" s="122"/>
      <c r="S22" s="122"/>
      <c r="T22" s="122"/>
    </row>
    <row r="23" spans="1:20" s="121" customFormat="1" ht="25.5" x14ac:dyDescent="0.2">
      <c r="A23" s="86" t="str">
        <f>IF(ISERROR(VLOOKUP(C23,ListaContratos!$A$3:$I$24199,6,0)),0,(VLOOKUP(C23,ListaContratos!$A$3:$I$24199,6,0)))</f>
        <v xml:space="preserve">CAJA DE AHORRO </v>
      </c>
      <c r="B23" s="87" t="str">
        <f>IF(ISERROR(VLOOKUP(C23, ListaContratos!$A$3:$I$24199,3,0)),0,(VLOOKUP(C23,ListaContratos!$A$3:$I$24199,3,0)))</f>
        <v>GESTION EN DIRECTO</v>
      </c>
      <c r="C23" s="206">
        <v>2225</v>
      </c>
      <c r="D23" s="87" t="str">
        <f>IF(ISERROR(VLOOKUP(C23,ListaContratos!$A$3:$I$24199,4,0)),0,VLOOKUP(C23,ListaContratos!$A$3:$I$24199,4,0))</f>
        <v>DERIVADOS DE LECHE LA ESMERALDA</v>
      </c>
      <c r="E23" s="204">
        <f>IF(ISERROR(VLOOKUP(C23,CITRIX!$P$5:$Q$66,2,0)),0,(VLOOKUP(C23,CITRIX!$P$5:$Q$66,2,0)))</f>
        <v>5016.8600000000006</v>
      </c>
      <c r="F23" s="106">
        <f>IF(ISERROR(VLOOKUP(C23,RK!$J$5:$K$70,2,0)),0,(VLOOKUP(C23,RK!$J$5:$K$70,2,0)))</f>
        <v>0</v>
      </c>
      <c r="G23" s="127">
        <f t="shared" si="0"/>
        <v>5016.8600000000006</v>
      </c>
      <c r="H23" s="108" t="s">
        <v>30</v>
      </c>
      <c r="I23" s="123"/>
      <c r="J23" s="126"/>
      <c r="K23" s="124"/>
      <c r="L23" s="122"/>
      <c r="M23" s="124"/>
      <c r="N23" s="122"/>
      <c r="O23" s="122"/>
      <c r="P23" s="122"/>
      <c r="Q23" s="122"/>
      <c r="R23" s="122"/>
      <c r="S23" s="122"/>
      <c r="T23" s="122"/>
    </row>
    <row r="24" spans="1:20" s="121" customFormat="1" ht="25.5" x14ac:dyDescent="0.2">
      <c r="A24" s="86" t="str">
        <f>IF(ISERROR(VLOOKUP(C24,ListaContratos!$A$3:$I$24199,6,0)),0,(VLOOKUP(C24,ListaContratos!$A$3:$I$24199,6,0)))</f>
        <v xml:space="preserve">CAJA DE AHORRO </v>
      </c>
      <c r="B24" s="87" t="str">
        <f>IF(ISERROR(VLOOKUP(C24, ListaContratos!$A$3:$I$24199,3,0)),0,(VLOOKUP(C24,ListaContratos!$A$3:$I$24199,3,0)))</f>
        <v>GESTION EN DIRECTO</v>
      </c>
      <c r="C24" s="206">
        <v>2226</v>
      </c>
      <c r="D24" s="87" t="str">
        <f>IF(ISERROR(VLOOKUP(C24,ListaContratos!$A$3:$I$24199,4,0)),0,VLOOKUP(C24,ListaContratos!$A$3:$I$24199,4,0))</f>
        <v>DISTRIBUIDORA DE LACTEOS AGIL, S.A. DE C.V. (DILASA)</v>
      </c>
      <c r="E24" s="204">
        <f>IF(ISERROR(VLOOKUP(C24,CITRIX!$P$5:$Q$66,2,0)),0,(VLOOKUP(C24,CITRIX!$P$5:$Q$66,2,0)))</f>
        <v>194032.71</v>
      </c>
      <c r="F24" s="106">
        <f>IF(ISERROR(VLOOKUP(C24,RK!$J$5:$K$70,2,0)),0,(VLOOKUP(C24,RK!$J$5:$K$70,2,0)))</f>
        <v>194032.71</v>
      </c>
      <c r="G24" s="127">
        <f t="shared" si="0"/>
        <v>0</v>
      </c>
      <c r="H24" s="108"/>
      <c r="I24" s="123"/>
      <c r="J24" s="126"/>
      <c r="K24" s="124"/>
      <c r="L24" s="122"/>
      <c r="M24" s="124"/>
      <c r="N24" s="122"/>
      <c r="O24" s="122"/>
      <c r="P24" s="122"/>
      <c r="Q24" s="122"/>
      <c r="R24" s="122"/>
      <c r="S24" s="122"/>
      <c r="T24" s="122"/>
    </row>
    <row r="25" spans="1:20" s="121" customFormat="1" ht="25.5" x14ac:dyDescent="0.2">
      <c r="A25" s="86" t="str">
        <f>IF(ISERROR(VLOOKUP(C25,ListaContratos!$A$3:$I$24199,6,0)),0,(VLOOKUP(C25,ListaContratos!$A$3:$I$24199,6,0)))</f>
        <v>F.AHORRO</v>
      </c>
      <c r="B25" s="87" t="str">
        <f>IF(ISERROR(VLOOKUP(C25, ListaContratos!$A$3:$I$24199,3,0)),0,(VLOOKUP(C25,ListaContratos!$A$3:$I$24199,3,0)))</f>
        <v>GESTION EN DIRECTO</v>
      </c>
      <c r="C25" s="104">
        <v>2232</v>
      </c>
      <c r="D25" s="87" t="str">
        <f>IF(ISERROR(VLOOKUP(C25,ListaContratos!$A$3:$I$24199,4,0)),0,VLOOKUP(C25,ListaContratos!$A$3:$I$24199,4,0))</f>
        <v>BITRON DE MEXICO SA DE CV (FONDO DE AHORRO)</v>
      </c>
      <c r="E25" s="105">
        <f>IF(ISERROR(VLOOKUP(C25,CITRIX!$P$5:$Q$66,2,0)),0,(VLOOKUP(C25,CITRIX!$P$5:$Q$66,2,0)))</f>
        <v>466762.23999999999</v>
      </c>
      <c r="F25" s="106">
        <f>IF(ISERROR(VLOOKUP(C25,RK!$J$5:$K$70,2,0)),0,(VLOOKUP(C25,RK!$J$5:$K$70,2,0)))</f>
        <v>466762.23999999999</v>
      </c>
      <c r="G25" s="127">
        <f t="shared" si="0"/>
        <v>0</v>
      </c>
      <c r="H25" s="108"/>
      <c r="I25" s="123"/>
      <c r="J25" s="126"/>
      <c r="K25" s="124"/>
      <c r="L25" s="122"/>
      <c r="M25" s="124"/>
      <c r="N25" s="122"/>
      <c r="O25" s="122"/>
      <c r="P25" s="122"/>
      <c r="Q25" s="122"/>
      <c r="R25" s="122"/>
      <c r="S25" s="122"/>
      <c r="T25" s="122"/>
    </row>
    <row r="26" spans="1:20" s="121" customFormat="1" ht="25.5" x14ac:dyDescent="0.2">
      <c r="A26" s="86" t="str">
        <f>IF(ISERROR(VLOOKUP(C26,ListaContratos!$A$3:$I$24199,6,0)),0,(VLOOKUP(C26,ListaContratos!$A$3:$I$24199,6,0)))</f>
        <v>F. AHORRO</v>
      </c>
      <c r="B26" s="87" t="str">
        <f>IF(ISERROR(VLOOKUP(C26, ListaContratos!$A$3:$I$24199,3,0)),0,(VLOOKUP(C26,ListaContratos!$A$3:$I$24199,3,0)))</f>
        <v>GESTION EN DIRECTO</v>
      </c>
      <c r="C26" s="125">
        <v>2236</v>
      </c>
      <c r="D26" s="87" t="str">
        <f>IF(ISERROR(VLOOKUP(C26,ListaContratos!$A$3:$I$24199,4,0)),0,VLOOKUP(C26,ListaContratos!$A$3:$I$24199,4,0))</f>
        <v>Bonatti México S.A de C.V (fondo de ahorro)</v>
      </c>
      <c r="E26" s="105">
        <f>IF(ISERROR(VLOOKUP(C26,CITRIX!$P$5:$Q$66,2,0)),0,(VLOOKUP(C26,CITRIX!$P$5:$Q$66,2,0)))</f>
        <v>89919.84</v>
      </c>
      <c r="F26" s="106">
        <f>IF(ISERROR(VLOOKUP(C26,RK!$J$5:$K$70,2,0)),0,(VLOOKUP(C26,RK!$J$5:$K$70,2,0)))</f>
        <v>89919.84</v>
      </c>
      <c r="G26" s="127">
        <f t="shared" si="0"/>
        <v>0</v>
      </c>
      <c r="H26" s="108"/>
      <c r="I26" s="123"/>
      <c r="J26" s="126"/>
      <c r="K26" s="124"/>
      <c r="L26" s="122"/>
      <c r="M26" s="124"/>
      <c r="N26" s="122"/>
      <c r="O26" s="122"/>
      <c r="P26" s="122"/>
      <c r="Q26" s="122"/>
      <c r="R26" s="122"/>
      <c r="S26" s="122"/>
      <c r="T26" s="122"/>
    </row>
    <row r="27" spans="1:20" s="121" customFormat="1" ht="25.5" x14ac:dyDescent="0.2">
      <c r="A27" s="86" t="str">
        <f>IF(ISERROR(VLOOKUP(C27,ListaContratos!$A$3:$I$24199,6,0)),0,(VLOOKUP(C27,ListaContratos!$A$3:$I$24199,6,0)))</f>
        <v>F.AHORRO</v>
      </c>
      <c r="B27" s="87" t="str">
        <f>IF(ISERROR(VLOOKUP(C27, ListaContratos!$A$3:$I$24199,3,0)),0,(VLOOKUP(C27,ListaContratos!$A$3:$I$24199,3,0)))</f>
        <v>GESTION EN DIRECTO</v>
      </c>
      <c r="C27" s="125">
        <v>2242</v>
      </c>
      <c r="D27" s="87" t="str">
        <f>IF(ISERROR(VLOOKUP(C27,ListaContratos!$A$3:$I$24199,4,0)),0,VLOOKUP(C27,ListaContratos!$A$3:$I$24199,4,0))</f>
        <v>CAJA DE AHORRO DE LOS TRABAJADORES DEL GRUPO CAF</v>
      </c>
      <c r="E27" s="105">
        <f>IF(ISERROR(VLOOKUP(C27,CITRIX!$P$5:$Q$66,2,0)),0,(VLOOKUP(C27,CITRIX!$P$5:$Q$66,2,0)))</f>
        <v>479535</v>
      </c>
      <c r="F27" s="106">
        <f>IF(ISERROR(VLOOKUP(C27,RK!$J$5:$K$70,2,0)),0,(VLOOKUP(C27,RK!$J$5:$K$70,2,0)))</f>
        <v>0</v>
      </c>
      <c r="G27" s="127">
        <f t="shared" si="0"/>
        <v>479535</v>
      </c>
      <c r="H27" s="108" t="s">
        <v>30</v>
      </c>
      <c r="I27" s="128"/>
      <c r="J27" s="129"/>
      <c r="K27" s="124"/>
      <c r="L27" s="122"/>
      <c r="M27" s="124"/>
      <c r="N27" s="122"/>
      <c r="O27" s="122"/>
      <c r="P27" s="122"/>
      <c r="Q27" s="122"/>
      <c r="R27" s="122"/>
      <c r="S27" s="122"/>
      <c r="T27" s="122"/>
    </row>
    <row r="28" spans="1:20" s="121" customFormat="1" ht="25.5" x14ac:dyDescent="0.2">
      <c r="A28" s="86" t="str">
        <f>IF(ISERROR(VLOOKUP(C28,ListaContratos!$A$3:$I$24199,6,0)),0,(VLOOKUP(C28,ListaContratos!$A$3:$I$24199,6,0)))</f>
        <v>F. AHORRO</v>
      </c>
      <c r="B28" s="87" t="str">
        <f>IF(ISERROR(VLOOKUP(C28, ListaContratos!$A$3:$I$24199,3,0)),0,(VLOOKUP(C28,ListaContratos!$A$3:$I$24199,3,0)))</f>
        <v>GESTION EN DIRECTO</v>
      </c>
      <c r="C28" s="104">
        <v>2244</v>
      </c>
      <c r="D28" s="87" t="str">
        <f>IF(ISERROR(VLOOKUP(C28,ListaContratos!$A$3:$I$24199,4,0)),0,VLOOKUP(C28,ListaContratos!$A$3:$I$24199,4,0))</f>
        <v>THYSSENKRUPP PRESTA DE MEXICO S.A. DE C.V  (FONDO DE AHORRO)</v>
      </c>
      <c r="E28" s="105">
        <f>IF(ISERROR(VLOOKUP(C28,CITRIX!$P$5:$Q$66,2,0)),0,(VLOOKUP(C28,CITRIX!$P$5:$Q$66,2,0)))</f>
        <v>1291952.54</v>
      </c>
      <c r="F28" s="106">
        <f>IF(ISERROR(VLOOKUP(C28,RK!$J$5:$K$70,2,0)),0,(VLOOKUP(C28,RK!$J$5:$K$70,2,0)))</f>
        <v>1291952.54</v>
      </c>
      <c r="G28" s="127">
        <f t="shared" si="0"/>
        <v>0</v>
      </c>
      <c r="H28" s="108"/>
      <c r="I28" s="123"/>
      <c r="J28" s="126"/>
      <c r="K28" s="124"/>
      <c r="L28" s="122"/>
      <c r="M28" s="124"/>
      <c r="N28" s="122"/>
      <c r="O28" s="122"/>
      <c r="P28" s="122"/>
      <c r="Q28" s="122"/>
      <c r="R28" s="122"/>
      <c r="S28" s="122"/>
      <c r="T28" s="122"/>
    </row>
    <row r="29" spans="1:20" s="121" customFormat="1" ht="25.5" x14ac:dyDescent="0.2">
      <c r="A29" s="86" t="str">
        <f>IF(ISERROR(VLOOKUP(C29,ListaContratos!$A$3:$I$24199,6,0)),0,(VLOOKUP(C29,ListaContratos!$A$3:$I$24199,6,0)))</f>
        <v>F.AHORRO</v>
      </c>
      <c r="B29" s="87" t="str">
        <f>IF(ISERROR(VLOOKUP(C29, ListaContratos!$A$3:$I$24199,3,0)),0,(VLOOKUP(C29,ListaContratos!$A$3:$I$24199,3,0)))</f>
        <v>GESTION EN DIRECTO</v>
      </c>
      <c r="C29" s="104">
        <v>2257</v>
      </c>
      <c r="D29" s="87" t="str">
        <f>IF(ISERROR(VLOOKUP(C29,ListaContratos!$A$3:$I$24199,4,0)),0,VLOOKUP(C29,ListaContratos!$A$3:$I$24199,4,0))</f>
        <v>GENERAL DE CABLE DE MÉXICO DEL NORTE S.A. DE C.V.</v>
      </c>
      <c r="E29" s="105">
        <f>IF(ISERROR(VLOOKUP(C29,CITRIX!$P$5:$Q$66,2,0)),0,(VLOOKUP(C29,CITRIX!$P$5:$Q$66,2,0)))</f>
        <v>-3482.98</v>
      </c>
      <c r="F29" s="106">
        <f>IF(ISERROR(VLOOKUP(C29,RK!$J$5:$K$70,2,0)),0,(VLOOKUP(C29,RK!$J$5:$K$70,2,0)))</f>
        <v>-3482.98</v>
      </c>
      <c r="G29" s="127">
        <f t="shared" si="0"/>
        <v>0</v>
      </c>
      <c r="H29" s="108"/>
      <c r="I29" s="123"/>
      <c r="J29" s="126"/>
      <c r="K29" s="124"/>
      <c r="L29" s="122"/>
      <c r="M29" s="124"/>
      <c r="N29" s="122"/>
      <c r="O29" s="122"/>
      <c r="P29" s="122"/>
      <c r="Q29" s="122"/>
      <c r="R29" s="122"/>
      <c r="S29" s="122"/>
      <c r="T29" s="122"/>
    </row>
    <row r="30" spans="1:20" s="121" customFormat="1" ht="25.5" x14ac:dyDescent="0.2">
      <c r="A30" s="86" t="str">
        <f>IF(ISERROR(VLOOKUP(C30,ListaContratos!$A$3:$I$24199,6,0)),0,(VLOOKUP(C30,ListaContratos!$A$3:$I$24199,6,0)))</f>
        <v>F.AHORRO</v>
      </c>
      <c r="B30" s="87" t="str">
        <f>IF(ISERROR(VLOOKUP(C30, ListaContratos!$A$3:$I$24199,3,0)),0,(VLOOKUP(C30,ListaContratos!$A$3:$I$24199,3,0)))</f>
        <v>GESTION EN DIRECTO</v>
      </c>
      <c r="C30" s="104">
        <v>2280</v>
      </c>
      <c r="D30" s="87" t="str">
        <f>IF(ISERROR(VLOOKUP(C30,ListaContratos!$A$3:$I$24199,4,0)),0,VLOOKUP(C30,ListaContratos!$A$3:$I$24199,4,0))</f>
        <v>RAIMSA S. de R.L. de C.V. (FONDO DE AHORRO)</v>
      </c>
      <c r="E30" s="105">
        <f>IF(ISERROR(VLOOKUP(C30,CITRIX!$P$5:$Q$66,2,0)),0,(VLOOKUP(C30,CITRIX!$P$5:$Q$66,2,0)))</f>
        <v>480933.02</v>
      </c>
      <c r="F30" s="106">
        <f>IF(ISERROR(VLOOKUP(C30,RK!$J$5:$K$70,2,0)),0,(VLOOKUP(C30,RK!$J$5:$K$70,2,0)))</f>
        <v>0</v>
      </c>
      <c r="G30" s="127">
        <f t="shared" si="0"/>
        <v>480933.02</v>
      </c>
      <c r="H30" s="108" t="s">
        <v>30</v>
      </c>
      <c r="I30" s="123"/>
      <c r="J30" s="126"/>
      <c r="K30" s="124"/>
      <c r="L30" s="122"/>
      <c r="M30" s="124"/>
      <c r="N30" s="122"/>
      <c r="O30" s="122"/>
      <c r="P30" s="122"/>
      <c r="Q30" s="122"/>
      <c r="R30" s="122"/>
      <c r="S30" s="122"/>
      <c r="T30" s="122"/>
    </row>
    <row r="31" spans="1:20" s="121" customFormat="1" ht="25.5" x14ac:dyDescent="0.2">
      <c r="A31" s="86" t="str">
        <f>IF(ISERROR(VLOOKUP(C31,ListaContratos!$A$3:$I$24199,6,0)),0,(VLOOKUP(C31,ListaContratos!$A$3:$I$24199,6,0)))</f>
        <v>F.AHORRO</v>
      </c>
      <c r="B31" s="87" t="str">
        <f>IF(ISERROR(VLOOKUP(C31, ListaContratos!$A$3:$I$24199,3,0)),0,(VLOOKUP(C31,ListaContratos!$A$3:$I$24199,3,0)))</f>
        <v>GESTION EN DIRECTO</v>
      </c>
      <c r="C31" s="175">
        <v>2283</v>
      </c>
      <c r="D31" s="87" t="str">
        <f>IF(ISERROR(VLOOKUP(C31,ListaContratos!$A$3:$I$24199,4,0)),0,VLOOKUP(C31,ListaContratos!$A$3:$I$24199,4,0))</f>
        <v>DRIV DE MEXICO S DE RL DE CV (Fondo de Ahorro Aftermarket).</v>
      </c>
      <c r="E31" s="105">
        <f>IF(ISERROR(VLOOKUP(C31,CITRIX!$P$5:$Q$66,2,0)),0,(VLOOKUP(C31,CITRIX!$P$5:$Q$66,2,0)))</f>
        <v>-2272.2600000000002</v>
      </c>
      <c r="F31" s="106">
        <f>IF(ISERROR(VLOOKUP(C31,RK!$J$5:$K$70,2,0)),0,(VLOOKUP(C31,RK!$J$5:$K$70,2,0)))</f>
        <v>-2272.2600000000002</v>
      </c>
      <c r="G31" s="127">
        <f t="shared" si="0"/>
        <v>0</v>
      </c>
      <c r="H31" s="108"/>
      <c r="I31" s="123"/>
      <c r="J31" s="126"/>
      <c r="K31" s="124"/>
      <c r="L31" s="122"/>
      <c r="M31" s="124"/>
      <c r="N31" s="122"/>
      <c r="O31" s="122"/>
      <c r="P31" s="122"/>
      <c r="Q31" s="122"/>
      <c r="R31" s="122"/>
      <c r="S31" s="122"/>
      <c r="T31" s="122"/>
    </row>
    <row r="32" spans="1:20" s="121" customFormat="1" ht="25.5" x14ac:dyDescent="0.2">
      <c r="A32" s="86" t="str">
        <f>IF(ISERROR(VLOOKUP(C32,ListaContratos!$A$3:$I$24199,6,0)),0,(VLOOKUP(C32,ListaContratos!$A$3:$I$24199,6,0)))</f>
        <v>F.AHORRO</v>
      </c>
      <c r="B32" s="87" t="str">
        <f>IF(ISERROR(VLOOKUP(C32, ListaContratos!$A$3:$I$24199,3,0)),0,(VLOOKUP(C32,ListaContratos!$A$3:$I$24199,3,0)))</f>
        <v>GESTION EN DIRECTO</v>
      </c>
      <c r="C32" s="104">
        <v>2284</v>
      </c>
      <c r="D32" s="87" t="str">
        <f>IF(ISERROR(VLOOKUP(C32,ListaContratos!$A$3:$I$24199,4,0)),0,VLOOKUP(C32,ListaContratos!$A$3:$I$24199,4,0))</f>
        <v>DRIV DE MEXICO S DE RL DE CV (Fondo de Ahorro Original Equipment).</v>
      </c>
      <c r="E32" s="105">
        <f>IF(ISERROR(VLOOKUP(C32,CITRIX!$P$5:$Q$66,2,0)),0,(VLOOKUP(C32,CITRIX!$P$5:$Q$66,2,0)))</f>
        <v>-11351.76</v>
      </c>
      <c r="F32" s="106">
        <f>IF(ISERROR(VLOOKUP(C32,RK!$J$5:$K$70,2,0)),0,(VLOOKUP(C32,RK!$J$5:$K$70,2,0)))</f>
        <v>-11351.76</v>
      </c>
      <c r="G32" s="127">
        <f t="shared" si="0"/>
        <v>0</v>
      </c>
      <c r="H32" s="108"/>
      <c r="I32" s="123"/>
      <c r="J32" s="126"/>
      <c r="K32" s="124"/>
      <c r="L32" s="122"/>
      <c r="M32" s="124"/>
      <c r="N32" s="122"/>
      <c r="O32" s="122"/>
      <c r="P32" s="122"/>
      <c r="Q32" s="122"/>
      <c r="R32" s="122"/>
      <c r="S32" s="122"/>
      <c r="T32" s="122"/>
    </row>
    <row r="33" spans="1:20" s="121" customFormat="1" ht="25.5" x14ac:dyDescent="0.2">
      <c r="A33" s="86" t="str">
        <f>IF(ISERROR(VLOOKUP(C33,ListaContratos!$A$3:$I$24199,6,0)),0,(VLOOKUP(C33,ListaContratos!$A$3:$I$24199,6,0)))</f>
        <v>F.AHORRO</v>
      </c>
      <c r="B33" s="87" t="str">
        <f>IF(ISERROR(VLOOKUP(C33, ListaContratos!$A$3:$I$24199,3,0)),0,(VLOOKUP(C33,ListaContratos!$A$3:$I$24199,3,0)))</f>
        <v>GESTION EN DIRECTO</v>
      </c>
      <c r="C33" s="104">
        <v>2291</v>
      </c>
      <c r="D33" s="87" t="str">
        <f>IF(ISERROR(VLOOKUP(C33,ListaContratos!$A$3:$I$24199,4,0)),0,VLOOKUP(C33,ListaContratos!$A$3:$I$24199,4,0))</f>
        <v>GOBIERNO DEL ESTADO LIBRE Y SOBERANO DE QUINTANA ROO</v>
      </c>
      <c r="E33" s="105">
        <f>IF(ISERROR(VLOOKUP(C33,CITRIX!$P$5:$Q$66,2,0)),0,(VLOOKUP(C33,CITRIX!$P$5:$Q$66,2,0)))</f>
        <v>2566125.56</v>
      </c>
      <c r="F33" s="106">
        <f>IF(ISERROR(VLOOKUP(C33,RK!$J$5:$K$70,2,0)),0,(VLOOKUP(C33,RK!$J$5:$K$70,2,0)))</f>
        <v>2566125.56</v>
      </c>
      <c r="G33" s="127">
        <f>+E33-F33</f>
        <v>0</v>
      </c>
      <c r="H33" s="108"/>
      <c r="I33" s="123"/>
      <c r="J33" s="126"/>
      <c r="K33" s="124"/>
      <c r="L33" s="122"/>
      <c r="M33" s="124"/>
      <c r="N33" s="122"/>
      <c r="O33" s="122"/>
      <c r="P33" s="122"/>
      <c r="Q33" s="122"/>
      <c r="R33" s="122"/>
      <c r="S33" s="122"/>
      <c r="T33" s="122"/>
    </row>
    <row r="34" spans="1:20" s="121" customFormat="1" ht="25.5" x14ac:dyDescent="0.2">
      <c r="A34" s="86" t="str">
        <f>IF(ISERROR(VLOOKUP(C34,ListaContratos!$A$3:$I$24199,6,0)),0,(VLOOKUP(C34,ListaContratos!$A$3:$I$24199,6,0)))</f>
        <v>F.AHORRO</v>
      </c>
      <c r="B34" s="87" t="str">
        <f>IF(ISERROR(VLOOKUP(C34, ListaContratos!$A$3:$I$24199,3,0)),0,(VLOOKUP(C34,ListaContratos!$A$3:$I$24199,3,0)))</f>
        <v>GESTION EN DIRECTO</v>
      </c>
      <c r="C34" s="104">
        <v>2292</v>
      </c>
      <c r="D34" s="87" t="str">
        <f>IF(ISERROR(VLOOKUP(C34,ListaContratos!$A$3:$I$24199,4,0)),0,VLOOKUP(C34,ListaContratos!$A$3:$I$24199,4,0))</f>
        <v>LAFON LAUNAY COSMETICS SA DE CV (FONDO DE AHORRO)</v>
      </c>
      <c r="E34" s="105">
        <f>IF(ISERROR(VLOOKUP(C34,CITRIX!$P$5:$Q$66,2,0)),0,(VLOOKUP(C34,CITRIX!$P$5:$Q$66,2,0)))</f>
        <v>23382.36</v>
      </c>
      <c r="F34" s="106">
        <f>IF(ISERROR(VLOOKUP(C34,RK!$J$5:$K$70,2,0)),0,(VLOOKUP(C34,RK!$J$5:$K$70,2,0)))</f>
        <v>23382.36</v>
      </c>
      <c r="G34" s="127">
        <f t="shared" si="0"/>
        <v>0</v>
      </c>
      <c r="H34" s="108"/>
      <c r="I34" s="123"/>
      <c r="J34" s="126"/>
      <c r="K34" s="124"/>
      <c r="L34" s="122"/>
      <c r="M34" s="124"/>
      <c r="N34" s="122"/>
      <c r="O34" s="122"/>
      <c r="P34" s="122"/>
      <c r="Q34" s="122"/>
      <c r="R34" s="122"/>
      <c r="S34" s="122"/>
      <c r="T34" s="122"/>
    </row>
    <row r="35" spans="1:20" s="121" customFormat="1" ht="25.5" x14ac:dyDescent="0.2">
      <c r="A35" s="86" t="str">
        <f>IF(ISERROR(VLOOKUP(C35,ListaContratos!$A$3:$I$24199,6,0)),0,(VLOOKUP(C35,ListaContratos!$A$3:$I$24199,6,0)))</f>
        <v>F.AHORRO</v>
      </c>
      <c r="B35" s="87" t="str">
        <f>IF(ISERROR(VLOOKUP(C35, ListaContratos!$A$3:$I$24199,3,0)),0,(VLOOKUP(C35,ListaContratos!$A$3:$I$24199,3,0)))</f>
        <v>GESTION EN DIRECTO</v>
      </c>
      <c r="C35" s="104">
        <v>2297</v>
      </c>
      <c r="D35" s="87" t="str">
        <f>IF(ISERROR(VLOOKUP(C35,ListaContratos!$A$3:$I$24199,4,0)),0,VLOOKUP(C35,ListaContratos!$A$3:$I$24199,4,0))</f>
        <v>REFACCIONARIA AUTOMOTRIZ ANCONA S.A. DE C.V.</v>
      </c>
      <c r="E35" s="105">
        <f>IF(ISERROR(VLOOKUP(C35,CITRIX!$P$5:$Q$66,2,0)),0,(VLOOKUP(C35,CITRIX!$P$5:$Q$66,2,0)))</f>
        <v>136095.06</v>
      </c>
      <c r="F35" s="106">
        <f>IF(ISERROR(VLOOKUP(C35,RK!$J$5:$K$70,2,0)),0,(VLOOKUP(C35,RK!$J$5:$K$70,2,0)))</f>
        <v>136095.06</v>
      </c>
      <c r="G35" s="127">
        <f t="shared" si="0"/>
        <v>0</v>
      </c>
      <c r="H35" s="108"/>
      <c r="I35" s="123"/>
      <c r="J35" s="126"/>
      <c r="K35" s="124"/>
      <c r="L35" s="122"/>
      <c r="M35" s="124"/>
      <c r="N35" s="122"/>
      <c r="O35" s="122"/>
      <c r="P35" s="122"/>
      <c r="Q35" s="122"/>
      <c r="R35" s="122"/>
      <c r="S35" s="122"/>
      <c r="T35" s="122"/>
    </row>
    <row r="36" spans="1:20" s="121" customFormat="1" ht="25.5" x14ac:dyDescent="0.2">
      <c r="A36" s="86" t="str">
        <f>IF(ISERROR(VLOOKUP(C36,ListaContratos!$A$3:$I$24199,6,0)),0,(VLOOKUP(C36,ListaContratos!$A$3:$I$24199,6,0)))</f>
        <v>F.AHORRO</v>
      </c>
      <c r="B36" s="87" t="str">
        <f>IF(ISERROR(VLOOKUP(C36, ListaContratos!$A$3:$I$24199,3,0)),0,(VLOOKUP(C36,ListaContratos!$A$3:$I$24199,3,0)))</f>
        <v>GESTION EN DIRECTO</v>
      </c>
      <c r="C36" s="104">
        <v>2298</v>
      </c>
      <c r="D36" s="87" t="str">
        <f>IF(ISERROR(VLOOKUP(C36,ListaContratos!$A$3:$I$24199,4,0)),0,VLOOKUP(C36,ListaContratos!$A$3:$I$24199,4,0))</f>
        <v>MERCADOTECNIA, IDEAS Y TECNOLOGIA SA DE CV (FONDO DE AHORRO)</v>
      </c>
      <c r="E36" s="105">
        <f>IF(ISERROR(VLOOKUP(C36,CITRIX!$P$5:$Q$66,2,0)),0,(VLOOKUP(C36,CITRIX!$P$5:$Q$66,2,0)))</f>
        <v>739684.09</v>
      </c>
      <c r="F36" s="106">
        <f>IF(ISERROR(VLOOKUP(C36,RK!$J$5:$K$70,2,0)),0,(VLOOKUP(C36,RK!$J$5:$K$70,2,0)))</f>
        <v>0</v>
      </c>
      <c r="G36" s="127">
        <f t="shared" si="0"/>
        <v>739684.09</v>
      </c>
      <c r="H36" s="108" t="s">
        <v>30</v>
      </c>
      <c r="I36" s="123"/>
      <c r="J36" s="126"/>
      <c r="K36" s="124"/>
      <c r="L36" s="122"/>
      <c r="M36" s="124"/>
      <c r="N36" s="122"/>
      <c r="O36" s="122"/>
      <c r="P36" s="122"/>
      <c r="Q36" s="122"/>
      <c r="R36" s="122"/>
      <c r="S36" s="122"/>
      <c r="T36" s="122"/>
    </row>
    <row r="37" spans="1:20" s="121" customFormat="1" ht="15" x14ac:dyDescent="0.2">
      <c r="A37" s="86">
        <f>IF(ISERROR(VLOOKUP(C37,ListaContratos!$A$3:$I$24199,6,0)),0,(VLOOKUP(C37,ListaContratos!$A$3:$I$24199,6,0)))</f>
        <v>0</v>
      </c>
      <c r="B37" s="87">
        <f>IF(ISERROR(VLOOKUP(C37, ListaContratos!$A$3:$I$24199,3,0)),0,(VLOOKUP(C37,ListaContratos!$A$3:$I$24199,3,0)))</f>
        <v>0</v>
      </c>
      <c r="C37" s="104" t="s">
        <v>1</v>
      </c>
      <c r="D37" s="87">
        <f>IF(ISERROR(VLOOKUP(C37,ListaContratos!$A$3:$I$24199,4,0)),0,VLOOKUP(C37,ListaContratos!$A$3:$I$24199,4,0))</f>
        <v>0</v>
      </c>
      <c r="E37" s="105">
        <f>IF(ISERROR(VLOOKUP(C37,CITRIX!$P$5:$Q$66,2,0)),0,(VLOOKUP(C37,CITRIX!$P$5:$Q$66,2,0)))</f>
        <v>11600947.15</v>
      </c>
      <c r="F37" s="106">
        <f>IF(ISERROR(VLOOKUP(C37,RK!$J$5:$K$70,2,0)),0,(VLOOKUP(C37,RK!$J$5:$K$70,2,0)))</f>
        <v>6617472.0600000005</v>
      </c>
      <c r="G37" s="127">
        <f t="shared" si="0"/>
        <v>4983475.09</v>
      </c>
      <c r="H37" s="108"/>
      <c r="I37" s="123"/>
      <c r="J37" s="126"/>
      <c r="K37" s="124"/>
      <c r="L37" s="122"/>
      <c r="M37" s="124"/>
      <c r="N37" s="122"/>
      <c r="O37" s="122"/>
      <c r="P37" s="122"/>
      <c r="Q37" s="122"/>
      <c r="R37" s="122"/>
      <c r="S37" s="122"/>
      <c r="T37" s="122"/>
    </row>
    <row r="38" spans="1:20" s="121" customFormat="1" ht="15" x14ac:dyDescent="0.2">
      <c r="A38" s="86">
        <f>IF(ISERROR(VLOOKUP(C38,ListaContratos!$A$3:$I$24199,6,0)),0,(VLOOKUP(C38,ListaContratos!$A$3:$I$24199,6,0)))</f>
        <v>0</v>
      </c>
      <c r="B38" s="87">
        <f>IF(ISERROR(VLOOKUP(C38, ListaContratos!$A$3:$I$24199,3,0)),0,(VLOOKUP(C38,ListaContratos!$A$3:$I$24199,3,0)))</f>
        <v>0</v>
      </c>
      <c r="C38" s="104"/>
      <c r="D38" s="87">
        <f>IF(ISERROR(VLOOKUP(C38,ListaContratos!$A$3:$I$24199,4,0)),0,VLOOKUP(C38,ListaContratos!$A$3:$I$24199,4,0))</f>
        <v>0</v>
      </c>
      <c r="E38" s="105">
        <f>IF(ISERROR(VLOOKUP(C38,CITRIX!$P$5:$Q$66,2,0)),0,(VLOOKUP(C38,CITRIX!$P$5:$Q$66,2,0)))</f>
        <v>0</v>
      </c>
      <c r="F38" s="106">
        <f>IF(ISERROR(VLOOKUP(C38,RK!$J$5:$K$70,2,0)),0,(VLOOKUP(C38,RK!$J$5:$K$70,2,0)))</f>
        <v>0</v>
      </c>
      <c r="G38" s="127">
        <f t="shared" si="0"/>
        <v>0</v>
      </c>
      <c r="H38" s="108"/>
      <c r="I38" s="123"/>
      <c r="J38" s="126"/>
      <c r="K38" s="124"/>
      <c r="L38" s="122"/>
      <c r="M38" s="124"/>
      <c r="N38" s="122"/>
      <c r="O38" s="122"/>
      <c r="P38" s="122"/>
      <c r="Q38" s="122"/>
      <c r="R38" s="122"/>
      <c r="S38" s="122"/>
      <c r="T38" s="122"/>
    </row>
    <row r="39" spans="1:20" s="121" customFormat="1" ht="15" x14ac:dyDescent="0.2">
      <c r="A39" s="86">
        <f>IF(ISERROR(VLOOKUP(C39,ListaContratos!$A$3:$I$24199,6,0)),0,(VLOOKUP(C39,ListaContratos!$A$3:$I$24199,6,0)))</f>
        <v>0</v>
      </c>
      <c r="B39" s="87">
        <f>IF(ISERROR(VLOOKUP(C39, ListaContratos!$A$3:$I$24199,3,0)),0,(VLOOKUP(C39,ListaContratos!$A$3:$I$24199,3,0)))</f>
        <v>0</v>
      </c>
      <c r="C39" s="104"/>
      <c r="D39" s="87">
        <f>IF(ISERROR(VLOOKUP(C39,ListaContratos!$A$3:$I$24199,4,0)),0,VLOOKUP(C39,ListaContratos!$A$3:$I$24199,4,0))</f>
        <v>0</v>
      </c>
      <c r="E39" s="105">
        <f>IF(ISERROR(VLOOKUP(C39,CITRIX!$P$5:$Q$66,2,0)),0,(VLOOKUP(C39,CITRIX!$P$5:$Q$66,2,0)))</f>
        <v>0</v>
      </c>
      <c r="F39" s="106">
        <f>IF(ISERROR(VLOOKUP(C39,RK!$J$5:$K$70,2,0)),0,(VLOOKUP(C39,RK!$J$5:$K$70,2,0)))</f>
        <v>0</v>
      </c>
      <c r="G39" s="127">
        <f t="shared" si="0"/>
        <v>0</v>
      </c>
      <c r="H39" s="108"/>
      <c r="I39" s="123"/>
      <c r="J39" s="126"/>
      <c r="K39" s="124"/>
      <c r="L39" s="122"/>
      <c r="M39" s="124"/>
      <c r="N39" s="122"/>
      <c r="O39" s="122"/>
      <c r="P39" s="122"/>
      <c r="Q39" s="122"/>
      <c r="R39" s="122"/>
      <c r="S39" s="122"/>
      <c r="T39" s="122"/>
    </row>
    <row r="40" spans="1:20" s="121" customFormat="1" ht="15" x14ac:dyDescent="0.2">
      <c r="A40" s="86">
        <f>IF(ISERROR(VLOOKUP(C40,ListaContratos!$A$3:$I$24199,6,0)),0,(VLOOKUP(C40,ListaContratos!$A$3:$I$24199,6,0)))</f>
        <v>0</v>
      </c>
      <c r="B40" s="87">
        <f>IF(ISERROR(VLOOKUP(C40, ListaContratos!$A$3:$I$24199,3,0)),0,(VLOOKUP(C40,ListaContratos!$A$3:$I$24199,3,0)))</f>
        <v>0</v>
      </c>
      <c r="C40" s="104"/>
      <c r="D40" s="87">
        <f>IF(ISERROR(VLOOKUP(C40,ListaContratos!$A$3:$I$24199,4,0)),0,VLOOKUP(C40,ListaContratos!$A$3:$I$24199,4,0))</f>
        <v>0</v>
      </c>
      <c r="E40" s="105">
        <f>IF(ISERROR(VLOOKUP(C40,CITRIX!$P$5:$Q$66,2,0)),0,(VLOOKUP(C40,CITRIX!$P$5:$Q$66,2,0)))</f>
        <v>0</v>
      </c>
      <c r="F40" s="106">
        <f>IF(ISERROR(VLOOKUP(C40,RK!$J$5:$K$70,2,0)),0,(VLOOKUP(C40,RK!$J$5:$K$70,2,0)))</f>
        <v>0</v>
      </c>
      <c r="G40" s="127">
        <f t="shared" si="0"/>
        <v>0</v>
      </c>
      <c r="H40" s="108"/>
      <c r="I40" s="123"/>
      <c r="J40" s="126"/>
      <c r="K40" s="124"/>
      <c r="L40" s="122"/>
      <c r="M40" s="124"/>
      <c r="N40" s="122"/>
      <c r="O40" s="122"/>
      <c r="P40" s="122"/>
      <c r="Q40" s="122"/>
      <c r="R40" s="122"/>
      <c r="S40" s="122"/>
      <c r="T40" s="122"/>
    </row>
    <row r="41" spans="1:20" s="121" customFormat="1" ht="15" x14ac:dyDescent="0.2">
      <c r="A41" s="86">
        <f>IF(ISERROR(VLOOKUP(C41,ListaContratos!$A$3:$I$24199,6,0)),0,(VLOOKUP(C41,ListaContratos!$A$3:$I$24199,6,0)))</f>
        <v>0</v>
      </c>
      <c r="B41" s="87">
        <f>IF(ISERROR(VLOOKUP(C41, ListaContratos!$A$3:$I$24199,3,0)),0,(VLOOKUP(C41,ListaContratos!$A$3:$I$24199,3,0)))</f>
        <v>0</v>
      </c>
      <c r="C41" s="104"/>
      <c r="D41" s="87">
        <f>IF(ISERROR(VLOOKUP(C41,ListaContratos!$A$3:$I$24199,4,0)),0,VLOOKUP(C41,ListaContratos!$A$3:$I$24199,4,0))</f>
        <v>0</v>
      </c>
      <c r="E41" s="105">
        <f>IF(ISERROR(VLOOKUP(C41,CITRIX!$P$5:$Q$66,2,0)),0,(VLOOKUP(C41,CITRIX!$P$5:$Q$66,2,0)))</f>
        <v>0</v>
      </c>
      <c r="F41" s="106">
        <f>IF(ISERROR(VLOOKUP(C41,RK!$J$5:$K$70,2,0)),0,(VLOOKUP(C41,RK!$J$5:$K$70,2,0)))</f>
        <v>0</v>
      </c>
      <c r="G41" s="127">
        <f t="shared" si="0"/>
        <v>0</v>
      </c>
      <c r="H41" s="108"/>
      <c r="I41" s="123"/>
      <c r="J41" s="126"/>
      <c r="K41" s="124"/>
      <c r="L41" s="122"/>
      <c r="M41" s="124"/>
      <c r="N41" s="122"/>
      <c r="O41" s="122"/>
      <c r="P41" s="122"/>
      <c r="Q41" s="122"/>
      <c r="R41" s="122"/>
      <c r="S41" s="122"/>
      <c r="T41" s="122"/>
    </row>
    <row r="42" spans="1:20" s="121" customFormat="1" ht="15" x14ac:dyDescent="0.2">
      <c r="A42" s="86">
        <f>IF(ISERROR(VLOOKUP(C42,ListaContratos!$A$3:$I$24199,6,0)),0,(VLOOKUP(C42,ListaContratos!$A$3:$I$24199,6,0)))</f>
        <v>0</v>
      </c>
      <c r="B42" s="87">
        <f>IF(ISERROR(VLOOKUP(C42, ListaContratos!$A$3:$I$24199,3,0)),0,(VLOOKUP(C42,ListaContratos!$A$3:$I$24199,3,0)))</f>
        <v>0</v>
      </c>
      <c r="C42" s="104"/>
      <c r="D42" s="87">
        <f>IF(ISERROR(VLOOKUP(C42,ListaContratos!$A$3:$I$24199,4,0)),0,VLOOKUP(C42,ListaContratos!$A$3:$I$24199,4,0))</f>
        <v>0</v>
      </c>
      <c r="E42" s="105">
        <f>IF(ISERROR(VLOOKUP(C42,CITRIX!$P$5:$Q$66,2,0)),0,(VLOOKUP(C42,CITRIX!$P$5:$Q$66,2,0)))</f>
        <v>0</v>
      </c>
      <c r="F42" s="106">
        <f>IF(ISERROR(VLOOKUP(C42,RK!$J$5:$K$70,2,0)),0,(VLOOKUP(C42,RK!$J$5:$K$70,2,0)))</f>
        <v>0</v>
      </c>
      <c r="G42" s="127">
        <f t="shared" si="0"/>
        <v>0</v>
      </c>
      <c r="H42" s="108"/>
      <c r="I42" s="123"/>
      <c r="J42" s="126"/>
      <c r="K42" s="124"/>
      <c r="L42" s="122"/>
      <c r="M42" s="124"/>
      <c r="N42" s="122"/>
      <c r="O42" s="122"/>
      <c r="P42" s="122"/>
      <c r="Q42" s="122"/>
      <c r="R42" s="122"/>
      <c r="S42" s="122"/>
      <c r="T42" s="122"/>
    </row>
    <row r="43" spans="1:20" s="121" customFormat="1" ht="15" x14ac:dyDescent="0.2">
      <c r="A43" s="86">
        <f>IF(ISERROR(VLOOKUP(C43,ListaContratos!$A$3:$I$24199,6,0)),0,(VLOOKUP(C43,ListaContratos!$A$3:$I$24199,6,0)))</f>
        <v>0</v>
      </c>
      <c r="B43" s="87">
        <f>IF(ISERROR(VLOOKUP(C43, ListaContratos!$A$3:$I$24199,3,0)),0,(VLOOKUP(C43,ListaContratos!$A$3:$I$24199,3,0)))</f>
        <v>0</v>
      </c>
      <c r="C43" s="104"/>
      <c r="D43" s="87">
        <f>IF(ISERROR(VLOOKUP(C43,ListaContratos!$A$3:$I$24199,4,0)),0,VLOOKUP(C43,ListaContratos!$A$3:$I$24199,4,0))</f>
        <v>0</v>
      </c>
      <c r="E43" s="105">
        <f>IF(ISERROR(VLOOKUP(C43,CITRIX!$P$5:$Q$66,2,0)),0,(VLOOKUP(C43,CITRIX!$P$5:$Q$66,2,0)))</f>
        <v>0</v>
      </c>
      <c r="F43" s="106">
        <f>IF(ISERROR(VLOOKUP(C43,RK!$J$5:$K$70,2,0)),0,(VLOOKUP(C43,RK!$J$5:$K$70,2,0)))</f>
        <v>0</v>
      </c>
      <c r="G43" s="127">
        <f t="shared" si="0"/>
        <v>0</v>
      </c>
      <c r="H43" s="108"/>
      <c r="I43" s="123"/>
      <c r="J43" s="122"/>
      <c r="K43" s="124"/>
      <c r="L43" s="122"/>
      <c r="M43" s="124"/>
      <c r="N43" s="122"/>
      <c r="O43" s="122"/>
      <c r="P43" s="122"/>
      <c r="Q43" s="122"/>
      <c r="R43" s="122"/>
      <c r="S43" s="122"/>
      <c r="T43" s="122"/>
    </row>
    <row r="44" spans="1:20" s="121" customFormat="1" ht="15" x14ac:dyDescent="0.2">
      <c r="A44" s="86">
        <f>IF(ISERROR(VLOOKUP(C44,ListaContratos!$A$3:$I$24199,6,0)),0,(VLOOKUP(C44,ListaContratos!$A$3:$I$24199,6,0)))</f>
        <v>0</v>
      </c>
      <c r="B44" s="87">
        <f>IF(ISERROR(VLOOKUP(C44, ListaContratos!$A$3:$I$24199,3,0)),0,(VLOOKUP(C44,ListaContratos!$A$3:$I$24199,3,0)))</f>
        <v>0</v>
      </c>
      <c r="C44" s="104"/>
      <c r="D44" s="87">
        <f>IF(ISERROR(VLOOKUP(C44,ListaContratos!$A$3:$I$24199,4,0)),0,VLOOKUP(C44,ListaContratos!$A$3:$I$24199,4,0))</f>
        <v>0</v>
      </c>
      <c r="E44" s="105">
        <f>IF(ISERROR(VLOOKUP(C44,CITRIX!$P$5:$Q$66,2,0)),0,(VLOOKUP(C44,CITRIX!$P$5:$Q$66,2,0)))</f>
        <v>0</v>
      </c>
      <c r="F44" s="106">
        <f>IF(ISERROR(VLOOKUP(C44,RK!$J$5:$K$70,2,0)),0,(VLOOKUP(C44,RK!$J$5:$K$70,2,0)))</f>
        <v>0</v>
      </c>
      <c r="G44" s="127">
        <f t="shared" si="0"/>
        <v>0</v>
      </c>
      <c r="H44" s="108"/>
      <c r="I44" s="123"/>
      <c r="J44" s="122"/>
      <c r="K44" s="124"/>
      <c r="L44" s="122"/>
      <c r="M44" s="124"/>
      <c r="N44" s="122"/>
      <c r="O44" s="122"/>
      <c r="P44" s="122"/>
      <c r="Q44" s="122"/>
      <c r="R44" s="122"/>
      <c r="S44" s="122"/>
      <c r="T44" s="122"/>
    </row>
    <row r="45" spans="1:20" s="121" customFormat="1" ht="15" x14ac:dyDescent="0.2">
      <c r="A45" s="86">
        <f>IF(ISERROR(VLOOKUP(C45,ListaContratos!$A$3:$I$24199,6,0)),0,(VLOOKUP(C45,ListaContratos!$A$3:$I$24199,6,0)))</f>
        <v>0</v>
      </c>
      <c r="B45" s="87">
        <f>IF(ISERROR(VLOOKUP(C45, ListaContratos!$A$3:$I$24199,3,0)),0,(VLOOKUP(C45,ListaContratos!$A$3:$I$24199,3,0)))</f>
        <v>0</v>
      </c>
      <c r="C45" s="104"/>
      <c r="D45" s="87">
        <f>IF(ISERROR(VLOOKUP(C45,ListaContratos!$A$3:$I$24199,4,0)),0,VLOOKUP(C45,ListaContratos!$A$3:$I$24199,4,0))</f>
        <v>0</v>
      </c>
      <c r="E45" s="105">
        <f>IF(ISERROR(VLOOKUP(C45,CITRIX!$P$5:$Q$66,2,0)),0,(VLOOKUP(C45,CITRIX!$P$5:$Q$66,2,0)))</f>
        <v>0</v>
      </c>
      <c r="F45" s="106">
        <f>IF(ISERROR(VLOOKUP(C45,RK!$J$5:$K$70,2,0)),0,(VLOOKUP(C45,RK!$J$5:$K$70,2,0)))</f>
        <v>0</v>
      </c>
      <c r="G45" s="127">
        <f t="shared" si="0"/>
        <v>0</v>
      </c>
      <c r="H45" s="108"/>
      <c r="I45" s="123"/>
      <c r="J45" s="122"/>
      <c r="K45" s="124"/>
      <c r="L45" s="122"/>
      <c r="M45" s="124"/>
      <c r="N45" s="122"/>
      <c r="O45" s="122"/>
      <c r="P45" s="122"/>
      <c r="Q45" s="122"/>
      <c r="R45" s="122"/>
      <c r="S45" s="122"/>
      <c r="T45" s="122"/>
    </row>
    <row r="46" spans="1:20" s="121" customFormat="1" ht="15" x14ac:dyDescent="0.2">
      <c r="A46" s="86">
        <f>IF(ISERROR(VLOOKUP(C46,ListaContratos!$A$3:$I$24199,6,0)),0,(VLOOKUP(C46,ListaContratos!$A$3:$I$24199,6,0)))</f>
        <v>0</v>
      </c>
      <c r="B46" s="87">
        <f>IF(ISERROR(VLOOKUP(C46, ListaContratos!$A$3:$I$24199,3,0)),0,(VLOOKUP(C46,ListaContratos!$A$3:$I$24199,3,0)))</f>
        <v>0</v>
      </c>
      <c r="C46" s="104"/>
      <c r="D46" s="87">
        <f>IF(ISERROR(VLOOKUP(C46,ListaContratos!$A$3:$I$24199,4,0)),0,VLOOKUP(C46,ListaContratos!$A$3:$I$24199,4,0))</f>
        <v>0</v>
      </c>
      <c r="E46" s="105">
        <f>IF(ISERROR(VLOOKUP(C46,CITRIX!$P$5:$Q$66,2,0)),0,(VLOOKUP(C46,CITRIX!$P$5:$Q$66,2,0)))</f>
        <v>0</v>
      </c>
      <c r="F46" s="106">
        <f>IF(ISERROR(VLOOKUP(C46,RK!$J$5:$K$70,2,0)),0,(VLOOKUP(C46,RK!$J$5:$K$70,2,0)))</f>
        <v>0</v>
      </c>
      <c r="G46" s="127">
        <f>+E46-F46</f>
        <v>0</v>
      </c>
      <c r="H46" s="108"/>
      <c r="I46" s="123"/>
      <c r="J46" s="122"/>
      <c r="K46" s="124"/>
      <c r="L46" s="122"/>
      <c r="M46" s="124"/>
      <c r="N46" s="122"/>
      <c r="O46" s="122"/>
      <c r="P46" s="122"/>
      <c r="Q46" s="122"/>
      <c r="R46" s="122"/>
      <c r="S46" s="122"/>
      <c r="T46" s="122"/>
    </row>
    <row r="47" spans="1:20" s="121" customFormat="1" ht="15" x14ac:dyDescent="0.2">
      <c r="A47" s="86">
        <f>IF(ISERROR(VLOOKUP(C47,ListaContratos!$A$3:$I$24199,6,0)),0,(VLOOKUP(C47,ListaContratos!$A$3:$I$24199,6,0)))</f>
        <v>0</v>
      </c>
      <c r="B47" s="87">
        <f>IF(ISERROR(VLOOKUP(C47, ListaContratos!$A$3:$I$24199,3,0)),0,(VLOOKUP(C47,ListaContratos!$A$3:$I$24199,3,0)))</f>
        <v>0</v>
      </c>
      <c r="C47" s="104"/>
      <c r="D47" s="87">
        <f>IF(ISERROR(VLOOKUP(C47,ListaContratos!$A$3:$I$24199,4,0)),0,VLOOKUP(C47,ListaContratos!$A$3:$I$24199,4,0))</f>
        <v>0</v>
      </c>
      <c r="E47" s="105">
        <f>IF(ISERROR(VLOOKUP(C47,CITRIX!$P$5:$Q$66,2,0)),0,(VLOOKUP(C47,CITRIX!$P$5:$Q$66,2,0)))</f>
        <v>0</v>
      </c>
      <c r="F47" s="106">
        <f>IF(ISERROR(VLOOKUP(C47,RK!$J$5:$K$70,2,0)),0,(VLOOKUP(C47,RK!$J$5:$K$70,2,0)))</f>
        <v>0</v>
      </c>
      <c r="G47" s="127">
        <f t="shared" si="0"/>
        <v>0</v>
      </c>
      <c r="H47" s="108"/>
      <c r="I47" s="123"/>
      <c r="J47" s="122"/>
      <c r="K47" s="124"/>
      <c r="L47" s="122"/>
      <c r="M47" s="124"/>
      <c r="N47" s="122"/>
      <c r="O47" s="122"/>
      <c r="P47" s="122"/>
      <c r="Q47" s="122"/>
      <c r="R47" s="122"/>
      <c r="S47" s="122"/>
      <c r="T47" s="122"/>
    </row>
    <row r="48" spans="1:20" s="121" customFormat="1" ht="15" x14ac:dyDescent="0.2">
      <c r="A48" s="86">
        <f>IF(ISERROR(VLOOKUP(C48,ListaContratos!$A$3:$I$24199,6,0)),0,(VLOOKUP(C48,ListaContratos!$A$3:$I$24199,6,0)))</f>
        <v>0</v>
      </c>
      <c r="B48" s="87">
        <f>IF(ISERROR(VLOOKUP(C48, ListaContratos!$A$3:$I$24199,3,0)),0,(VLOOKUP(C48,ListaContratos!$A$3:$I$24199,3,0)))</f>
        <v>0</v>
      </c>
      <c r="C48" s="104"/>
      <c r="D48" s="87">
        <f>IF(ISERROR(VLOOKUP(C48,ListaContratos!$A$3:$I$24199,4,0)),0,VLOOKUP(C48,ListaContratos!$A$3:$I$24199,4,0))</f>
        <v>0</v>
      </c>
      <c r="E48" s="105">
        <f>IF(ISERROR(VLOOKUP(C48,CITRIX!$P$5:$Q$66,2,0)),0,(VLOOKUP(C48,CITRIX!$P$5:$Q$66,2,0)))</f>
        <v>0</v>
      </c>
      <c r="F48" s="106">
        <f>IF(ISERROR(VLOOKUP(C48,RK!$J$5:$K$70,2,0)),0,(VLOOKUP(C48,RK!$J$5:$K$70,2,0)))</f>
        <v>0</v>
      </c>
      <c r="G48" s="127">
        <f t="shared" si="0"/>
        <v>0</v>
      </c>
      <c r="H48" s="108"/>
      <c r="I48" s="123"/>
      <c r="J48" s="122"/>
      <c r="K48" s="124"/>
      <c r="L48" s="122"/>
      <c r="M48" s="124"/>
      <c r="N48" s="122"/>
      <c r="O48" s="122"/>
      <c r="P48" s="122"/>
      <c r="Q48" s="122"/>
      <c r="R48" s="122"/>
      <c r="S48" s="122"/>
      <c r="T48" s="122"/>
    </row>
    <row r="49" spans="1:20" s="121" customFormat="1" ht="15" x14ac:dyDescent="0.2">
      <c r="A49" s="86">
        <f>IF(ISERROR(VLOOKUP(C49,ListaContratos!$A$3:$I$24199,6,0)),0,(VLOOKUP(C49,ListaContratos!$A$3:$I$24199,6,0)))</f>
        <v>0</v>
      </c>
      <c r="B49" s="87">
        <f>IF(ISERROR(VLOOKUP(C49, ListaContratos!$A$3:$I$24199,3,0)),0,(VLOOKUP(C49,ListaContratos!$A$3:$I$24199,3,0)))</f>
        <v>0</v>
      </c>
      <c r="C49" s="104"/>
      <c r="D49" s="87">
        <f>IF(ISERROR(VLOOKUP(C49,ListaContratos!$A$3:$I$24199,4,0)),0,VLOOKUP(C49,ListaContratos!$A$3:$I$24199,4,0))</f>
        <v>0</v>
      </c>
      <c r="E49" s="105">
        <f>IF(ISERROR(VLOOKUP(C49,CITRIX!$P$5:$Q$66,2,0)),0,(VLOOKUP(C49,CITRIX!$P$5:$Q$66,2,0)))</f>
        <v>0</v>
      </c>
      <c r="F49" s="106">
        <f>IF(ISERROR(VLOOKUP(C49,RK!$J$5:$K$70,2,0)),0,(VLOOKUP(C49,RK!$J$5:$K$70,2,0)))</f>
        <v>0</v>
      </c>
      <c r="G49" s="127">
        <f t="shared" si="0"/>
        <v>0</v>
      </c>
      <c r="H49" s="108"/>
      <c r="I49" s="123"/>
      <c r="J49" s="122"/>
      <c r="K49" s="124"/>
      <c r="L49" s="122"/>
      <c r="M49" s="124"/>
      <c r="N49" s="122"/>
      <c r="O49" s="122"/>
      <c r="P49" s="122"/>
      <c r="Q49" s="122"/>
      <c r="R49" s="122"/>
      <c r="S49" s="122"/>
      <c r="T49" s="122"/>
    </row>
    <row r="50" spans="1:20" s="121" customFormat="1" ht="15" x14ac:dyDescent="0.2">
      <c r="A50" s="86">
        <f>IF(ISERROR(VLOOKUP(C50,ListaContratos!$A$3:$I$24199,6,0)),0,(VLOOKUP(C50,ListaContratos!$A$3:$I$24199,6,0)))</f>
        <v>0</v>
      </c>
      <c r="B50" s="87">
        <f>IF(ISERROR(VLOOKUP(C50, ListaContratos!$A$3:$I$24199,3,0)),0,(VLOOKUP(C50,ListaContratos!$A$3:$I$24199,3,0)))</f>
        <v>0</v>
      </c>
      <c r="C50" s="104"/>
      <c r="D50" s="87">
        <f>IF(ISERROR(VLOOKUP(C50,ListaContratos!$A$3:$I$24199,4,0)),0,VLOOKUP(C50,ListaContratos!$A$3:$I$24199,4,0))</f>
        <v>0</v>
      </c>
      <c r="E50" s="105">
        <f>IF(ISERROR(VLOOKUP(C50,CITRIX!$P$5:$Q$66,2,0)),0,(VLOOKUP(C50,CITRIX!$P$5:$Q$66,2,0)))</f>
        <v>0</v>
      </c>
      <c r="F50" s="106">
        <f>IF(ISERROR(VLOOKUP(C50,RK!$J$5:$K$70,2,0)),0,(VLOOKUP(C50,RK!$J$5:$K$70,2,0)))</f>
        <v>0</v>
      </c>
      <c r="G50" s="127">
        <f t="shared" si="0"/>
        <v>0</v>
      </c>
      <c r="H50" s="108"/>
      <c r="I50" s="123"/>
      <c r="J50" s="122"/>
      <c r="K50" s="124"/>
      <c r="L50" s="122"/>
      <c r="M50" s="124"/>
      <c r="N50" s="122"/>
      <c r="O50" s="122"/>
      <c r="P50" s="122"/>
      <c r="Q50" s="122"/>
      <c r="R50" s="122"/>
      <c r="S50" s="122"/>
      <c r="T50" s="122"/>
    </row>
    <row r="51" spans="1:20" s="121" customFormat="1" ht="15" x14ac:dyDescent="0.2">
      <c r="A51" s="86">
        <f>IF(ISERROR(VLOOKUP(C51,ListaContratos!$A$3:$I$24199,6,0)),0,(VLOOKUP(C51,ListaContratos!$A$3:$I$24199,6,0)))</f>
        <v>0</v>
      </c>
      <c r="B51" s="87">
        <f>IF(ISERROR(VLOOKUP(C51, ListaContratos!$A$3:$I$24199,3,0)),0,(VLOOKUP(C51,ListaContratos!$A$3:$I$24199,3,0)))</f>
        <v>0</v>
      </c>
      <c r="C51" s="104"/>
      <c r="D51" s="87">
        <f>IF(ISERROR(VLOOKUP(C51,ListaContratos!$A$3:$I$24199,4,0)),0,VLOOKUP(C51,ListaContratos!$A$3:$I$24199,4,0))</f>
        <v>0</v>
      </c>
      <c r="E51" s="105">
        <f>IF(ISERROR(VLOOKUP(C51,CITRIX!$P$5:$Q$66,2,0)),0,(VLOOKUP(C51,CITRIX!$P$5:$Q$66,2,0)))</f>
        <v>0</v>
      </c>
      <c r="F51" s="106">
        <f>IF(ISERROR(VLOOKUP(C51,RK!$J$5:$K$70,2,0)),0,(VLOOKUP(C51,RK!$J$5:$K$70,2,0)))</f>
        <v>0</v>
      </c>
      <c r="G51" s="127">
        <f t="shared" si="0"/>
        <v>0</v>
      </c>
      <c r="H51" s="108"/>
      <c r="I51" s="123"/>
      <c r="J51" s="122"/>
      <c r="K51" s="124"/>
      <c r="L51" s="122"/>
      <c r="M51" s="124"/>
      <c r="N51" s="122"/>
      <c r="O51" s="122"/>
      <c r="P51" s="122"/>
      <c r="Q51" s="122"/>
      <c r="R51" s="122"/>
      <c r="S51" s="122"/>
      <c r="T51" s="122"/>
    </row>
    <row r="52" spans="1:20" s="121" customFormat="1" ht="15" x14ac:dyDescent="0.2">
      <c r="A52" s="86">
        <f>IF(ISERROR(VLOOKUP(C52,ListaContratos!$A$3:$I$24199,6,0)),0,(VLOOKUP(C52,ListaContratos!$A$3:$I$24199,6,0)))</f>
        <v>0</v>
      </c>
      <c r="B52" s="87">
        <f>IF(ISERROR(VLOOKUP(C52, ListaContratos!$A$3:$I$24199,3,0)),0,(VLOOKUP(C52,ListaContratos!$A$3:$I$24199,3,0)))</f>
        <v>0</v>
      </c>
      <c r="C52" s="104"/>
      <c r="D52" s="87">
        <f>IF(ISERROR(VLOOKUP(C52,ListaContratos!$A$3:$I$24199,4,0)),0,VLOOKUP(C52,ListaContratos!$A$3:$I$24199,4,0))</f>
        <v>0</v>
      </c>
      <c r="E52" s="105">
        <f>IF(ISERROR(VLOOKUP(C52,CITRIX!$P$5:$Q$66,2,0)),0,(VLOOKUP(C52,CITRIX!$P$5:$Q$66,2,0)))</f>
        <v>0</v>
      </c>
      <c r="F52" s="106">
        <f>IF(ISERROR(VLOOKUP(C52,RK!$J$5:$K$70,2,0)),0,(VLOOKUP(C52,RK!$J$5:$K$70,2,0)))</f>
        <v>0</v>
      </c>
      <c r="G52" s="127">
        <f t="shared" si="0"/>
        <v>0</v>
      </c>
      <c r="H52" s="108"/>
      <c r="I52" s="123"/>
      <c r="J52" s="122"/>
      <c r="K52" s="124"/>
      <c r="L52" s="122"/>
      <c r="M52" s="124"/>
      <c r="N52" s="122"/>
      <c r="O52" s="122"/>
      <c r="P52" s="122"/>
      <c r="Q52" s="122"/>
      <c r="R52" s="122"/>
      <c r="S52" s="122"/>
      <c r="T52" s="122"/>
    </row>
    <row r="53" spans="1:20" s="121" customFormat="1" ht="15" x14ac:dyDescent="0.2">
      <c r="A53" s="86">
        <f>IF(ISERROR(VLOOKUP(C53,ListaContratos!$A$3:$I$24199,6,0)),0,(VLOOKUP(C53,ListaContratos!$A$3:$I$24199,6,0)))</f>
        <v>0</v>
      </c>
      <c r="B53" s="87">
        <f>IF(ISERROR(VLOOKUP(C53, ListaContratos!$A$3:$I$24199,3,0)),0,(VLOOKUP(C53,ListaContratos!$A$3:$I$24199,3,0)))</f>
        <v>0</v>
      </c>
      <c r="C53" s="104"/>
      <c r="D53" s="87">
        <f>IF(ISERROR(VLOOKUP(C53,ListaContratos!$A$3:$I$24199,4,0)),0,VLOOKUP(C53,ListaContratos!$A$3:$I$24199,4,0))</f>
        <v>0</v>
      </c>
      <c r="E53" s="105">
        <f>IF(ISERROR(VLOOKUP(C53,CITRIX!$P$5:$Q$66,2,0)),0,(VLOOKUP(C53,CITRIX!$P$5:$Q$66,2,0)))</f>
        <v>0</v>
      </c>
      <c r="F53" s="106">
        <f>IF(ISERROR(VLOOKUP(C53,RK!$J$5:$K$70,2,0)),0,(VLOOKUP(C53,RK!$J$5:$K$70,2,0)))</f>
        <v>0</v>
      </c>
      <c r="G53" s="127">
        <f t="shared" si="0"/>
        <v>0</v>
      </c>
      <c r="H53" s="108"/>
      <c r="I53" s="123"/>
      <c r="J53" s="122"/>
      <c r="K53" s="124"/>
      <c r="L53" s="122"/>
      <c r="M53" s="124"/>
      <c r="N53" s="122"/>
      <c r="O53" s="122"/>
      <c r="P53" s="122"/>
      <c r="Q53" s="122"/>
      <c r="R53" s="122"/>
      <c r="S53" s="122"/>
      <c r="T53" s="122"/>
    </row>
    <row r="54" spans="1:20" s="121" customFormat="1" ht="27.75" customHeight="1" x14ac:dyDescent="0.2">
      <c r="A54" s="86">
        <f>IF(ISERROR(VLOOKUP(C54,ListaContratos!$A$3:$I$24199,6,0)),0,(VLOOKUP(C54,ListaContratos!$A$3:$I$24199,6,0)))</f>
        <v>0</v>
      </c>
      <c r="B54" s="87">
        <f>IF(ISERROR(VLOOKUP(C54, ListaContratos!$A$3:$I$24199,3,0)),0,(VLOOKUP(C54,ListaContratos!$A$3:$I$24199,3,0)))</f>
        <v>0</v>
      </c>
      <c r="C54" s="104"/>
      <c r="D54" s="87">
        <f>IF(ISERROR(VLOOKUP(C54,ListaContratos!$A$3:$I$24199,4,0)),0,VLOOKUP(C54,ListaContratos!$A$3:$I$24199,4,0))</f>
        <v>0</v>
      </c>
      <c r="E54" s="105">
        <f>IF(ISERROR(VLOOKUP(C54,CITRIX!$P$5:$Q$66,2,0)),0,(VLOOKUP(C54,CITRIX!$P$5:$Q$66,2,0)))</f>
        <v>0</v>
      </c>
      <c r="F54" s="106">
        <f>IF(ISERROR(VLOOKUP(C54,RK!$J$5:$K$70,2,0)),0,(VLOOKUP(C54,RK!$J$5:$K$70,2,0)))</f>
        <v>0</v>
      </c>
      <c r="G54" s="127">
        <f t="shared" si="0"/>
        <v>0</v>
      </c>
      <c r="H54" s="108"/>
      <c r="I54" s="123"/>
      <c r="J54" s="122"/>
      <c r="K54" s="124"/>
      <c r="L54" s="122"/>
      <c r="M54" s="124"/>
      <c r="N54" s="122"/>
      <c r="O54" s="122"/>
      <c r="P54" s="122"/>
      <c r="Q54" s="122"/>
      <c r="R54" s="122"/>
      <c r="S54" s="122"/>
      <c r="T54" s="122"/>
    </row>
    <row r="55" spans="1:20" s="121" customFormat="1" ht="15" x14ac:dyDescent="0.2">
      <c r="A55" s="86">
        <f>IF(ISERROR(VLOOKUP(C55,ListaContratos!$A$3:$I$24199,6,0)),0,(VLOOKUP(C55,ListaContratos!$A$3:$I$24199,6,0)))</f>
        <v>0</v>
      </c>
      <c r="B55" s="87">
        <f>IF(ISERROR(VLOOKUP(C55, ListaContratos!$A$3:$I$24199,3,0)),0,(VLOOKUP(C55,ListaContratos!$A$3:$I$24199,3,0)))</f>
        <v>0</v>
      </c>
      <c r="C55" s="104"/>
      <c r="D55" s="87">
        <f>IF(ISERROR(VLOOKUP(C55,ListaContratos!$A$3:$I$24199,4,0)),0,VLOOKUP(C55,ListaContratos!$A$3:$I$24199,4,0))</f>
        <v>0</v>
      </c>
      <c r="E55" s="105">
        <f>IF(ISERROR(VLOOKUP(C55,CITRIX!$P$5:$Q$66,2,0)),0,(VLOOKUP(C55,CITRIX!$P$5:$Q$66,2,0)))</f>
        <v>0</v>
      </c>
      <c r="F55" s="106">
        <f>IF(ISERROR(VLOOKUP(C55,RK!$J$5:$K$70,2,0)),0,(VLOOKUP(C55,RK!$J$5:$K$70,2,0)))</f>
        <v>0</v>
      </c>
      <c r="G55" s="127">
        <f t="shared" si="0"/>
        <v>0</v>
      </c>
      <c r="H55" s="108"/>
      <c r="I55" s="123"/>
      <c r="J55" s="122"/>
      <c r="K55" s="124"/>
      <c r="L55" s="122"/>
      <c r="M55" s="124"/>
      <c r="N55" s="122"/>
      <c r="O55" s="122"/>
      <c r="P55" s="122"/>
      <c r="Q55" s="122"/>
      <c r="R55" s="122"/>
      <c r="S55" s="122"/>
      <c r="T55" s="122"/>
    </row>
    <row r="56" spans="1:20" s="121" customFormat="1" ht="15" x14ac:dyDescent="0.2">
      <c r="A56" s="86">
        <f>IF(ISERROR(VLOOKUP(C56,ListaContratos!$A$3:$I$24199,6,0)),0,(VLOOKUP(C56,ListaContratos!$A$3:$I$24199,6,0)))</f>
        <v>0</v>
      </c>
      <c r="B56" s="87">
        <f>IF(ISERROR(VLOOKUP(C56, ListaContratos!$A$3:$I$24199,3,0)),0,(VLOOKUP(C56,ListaContratos!$A$3:$I$24199,3,0)))</f>
        <v>0</v>
      </c>
      <c r="C56" s="104"/>
      <c r="D56" s="87">
        <f>IF(ISERROR(VLOOKUP(C56,ListaContratos!$A$3:$I$24199,4,0)),0,VLOOKUP(C56,ListaContratos!$A$3:$I$24199,4,0))</f>
        <v>0</v>
      </c>
      <c r="E56" s="105">
        <f>IF(ISERROR(VLOOKUP(C56,CITRIX!$P$5:$Q$66,2,0)),0,(VLOOKUP(C56,CITRIX!$P$5:$Q$66,2,0)))</f>
        <v>0</v>
      </c>
      <c r="F56" s="106">
        <f>IF(ISERROR(VLOOKUP(C56,RK!$J$5:$K$70,2,0)),0,(VLOOKUP(C56,RK!$J$5:$K$70,2,0)))</f>
        <v>0</v>
      </c>
      <c r="G56" s="127">
        <f t="shared" si="0"/>
        <v>0</v>
      </c>
      <c r="H56" s="108"/>
      <c r="I56" s="123"/>
      <c r="J56" s="122"/>
      <c r="K56" s="124"/>
      <c r="L56" s="122"/>
      <c r="M56" s="124"/>
      <c r="N56" s="122"/>
      <c r="O56" s="122"/>
      <c r="P56" s="122"/>
      <c r="Q56" s="122"/>
      <c r="R56" s="122"/>
      <c r="S56" s="122"/>
      <c r="T56" s="122"/>
    </row>
    <row r="57" spans="1:20" s="121" customFormat="1" ht="15" x14ac:dyDescent="0.2">
      <c r="A57" s="86">
        <f>IF(ISERROR(VLOOKUP(C57,ListaContratos!$A$3:$I$24199,6,0)),0,(VLOOKUP(C57,ListaContratos!$A$3:$I$24199,6,0)))</f>
        <v>0</v>
      </c>
      <c r="B57" s="87">
        <f>IF(ISERROR(VLOOKUP(C57, ListaContratos!$A$3:$I$24199,3,0)),0,(VLOOKUP(C57,ListaContratos!$A$3:$I$24199,3,0)))</f>
        <v>0</v>
      </c>
      <c r="C57" s="104"/>
      <c r="D57" s="87">
        <f>IF(ISERROR(VLOOKUP(C57,ListaContratos!$A$3:$I$24199,4,0)),0,VLOOKUP(C57,ListaContratos!$A$3:$I$24199,4,0))</f>
        <v>0</v>
      </c>
      <c r="E57" s="105">
        <f>IF(ISERROR(VLOOKUP(C57,CITRIX!$P$5:$Q$66,2,0)),0,(VLOOKUP(C57,CITRIX!$P$5:$Q$66,2,0)))</f>
        <v>0</v>
      </c>
      <c r="F57" s="106">
        <f>IF(ISERROR(VLOOKUP(C57,RK!$J$5:$K$70,2,0)),0,(VLOOKUP(C57,RK!$J$5:$K$70,2,0)))</f>
        <v>0</v>
      </c>
      <c r="G57" s="127">
        <f t="shared" si="0"/>
        <v>0</v>
      </c>
      <c r="H57" s="108"/>
      <c r="I57" s="123"/>
      <c r="J57" s="122"/>
      <c r="K57" s="124"/>
      <c r="L57" s="122"/>
      <c r="M57" s="124"/>
      <c r="N57" s="122"/>
      <c r="O57" s="122"/>
      <c r="P57" s="122"/>
      <c r="Q57" s="122"/>
      <c r="R57" s="122"/>
      <c r="S57" s="122"/>
      <c r="T57" s="122"/>
    </row>
    <row r="58" spans="1:20" s="121" customFormat="1" ht="15" x14ac:dyDescent="0.2">
      <c r="A58" s="86">
        <f>IF(ISERROR(VLOOKUP(C58,ListaContratos!$A$3:$I$24199,6,0)),0,(VLOOKUP(C58,ListaContratos!$A$3:$I$24199,6,0)))</f>
        <v>0</v>
      </c>
      <c r="B58" s="87">
        <f>IF(ISERROR(VLOOKUP(C58, ListaContratos!$A$3:$I$24199,3,0)),0,(VLOOKUP(C58,ListaContratos!$A$3:$I$24199,3,0)))</f>
        <v>0</v>
      </c>
      <c r="C58" s="104"/>
      <c r="D58" s="87">
        <f>IF(ISERROR(VLOOKUP(C58,ListaContratos!$A$3:$I$24199,4,0)),0,VLOOKUP(C58,ListaContratos!$A$3:$I$24199,4,0))</f>
        <v>0</v>
      </c>
      <c r="E58" s="105">
        <f>IF(ISERROR(VLOOKUP(C58,CITRIX!$P$5:$Q$66,2,0)),0,(VLOOKUP(C58,CITRIX!$P$5:$Q$66,2,0)))</f>
        <v>0</v>
      </c>
      <c r="F58" s="106">
        <f>IF(ISERROR(VLOOKUP(C58,RK!$J$5:$K$70,2,0)),0,(VLOOKUP(C58,RK!$J$5:$K$70,2,0)))</f>
        <v>0</v>
      </c>
      <c r="G58" s="127">
        <f t="shared" si="0"/>
        <v>0</v>
      </c>
      <c r="H58" s="108"/>
      <c r="I58" s="123"/>
      <c r="J58" s="122"/>
      <c r="K58" s="124"/>
      <c r="L58" s="122"/>
      <c r="M58" s="124"/>
      <c r="N58" s="122"/>
      <c r="O58" s="122"/>
      <c r="P58" s="122"/>
      <c r="Q58" s="122"/>
      <c r="R58" s="122"/>
      <c r="S58" s="122"/>
      <c r="T58" s="122"/>
    </row>
    <row r="59" spans="1:20" s="121" customFormat="1" ht="15" x14ac:dyDescent="0.2">
      <c r="A59" s="86">
        <f>IF(ISERROR(VLOOKUP(C59,ListaContratos!$A$3:$I$24199,6,0)),0,(VLOOKUP(C59,ListaContratos!$A$3:$I$24199,6,0)))</f>
        <v>0</v>
      </c>
      <c r="B59" s="87">
        <f>IF(ISERROR(VLOOKUP(C59, ListaContratos!$A$3:$I$24199,3,0)),0,(VLOOKUP(C59,ListaContratos!$A$3:$I$24199,3,0)))</f>
        <v>0</v>
      </c>
      <c r="C59" s="104"/>
      <c r="D59" s="87">
        <f>IF(ISERROR(VLOOKUP(C59,ListaContratos!$A$3:$I$24199,4,0)),0,VLOOKUP(C59,ListaContratos!$A$3:$I$24199,4,0))</f>
        <v>0</v>
      </c>
      <c r="E59" s="105">
        <f>IF(ISERROR(VLOOKUP(C59,CITRIX!$P$5:$Q$66,2,0)),0,(VLOOKUP(C59,CITRIX!$P$5:$Q$66,2,0)))</f>
        <v>0</v>
      </c>
      <c r="F59" s="106">
        <f>IF(ISERROR(VLOOKUP(C59,RK!$J$5:$K$70,2,0)),0,(VLOOKUP(C59,RK!$J$5:$K$70,2,0)))</f>
        <v>0</v>
      </c>
      <c r="G59" s="127">
        <f t="shared" si="0"/>
        <v>0</v>
      </c>
      <c r="H59" s="108"/>
      <c r="I59" s="123"/>
      <c r="J59" s="122"/>
      <c r="K59" s="124"/>
      <c r="L59" s="122"/>
      <c r="M59" s="124"/>
      <c r="N59" s="122"/>
      <c r="O59" s="122"/>
      <c r="P59" s="122"/>
      <c r="Q59" s="122"/>
      <c r="R59" s="122"/>
      <c r="S59" s="122"/>
      <c r="T59" s="122"/>
    </row>
    <row r="60" spans="1:20" s="121" customFormat="1" ht="15" x14ac:dyDescent="0.2">
      <c r="A60" s="86">
        <f>IF(ISERROR(VLOOKUP(C60,ListaContratos!$A$3:$I$24199,6,0)),0,(VLOOKUP(C60,ListaContratos!$A$3:$I$24199,6,0)))</f>
        <v>0</v>
      </c>
      <c r="B60" s="87">
        <f>IF(ISERROR(VLOOKUP(C60, ListaContratos!$A$3:$I$24199,3,0)),0,(VLOOKUP(C60,ListaContratos!$A$3:$I$24199,3,0)))</f>
        <v>0</v>
      </c>
      <c r="C60" s="104"/>
      <c r="D60" s="87">
        <f>IF(ISERROR(VLOOKUP(C60,ListaContratos!$A$3:$I$24199,4,0)),0,VLOOKUP(C60,ListaContratos!$A$3:$I$24199,4,0))</f>
        <v>0</v>
      </c>
      <c r="E60" s="105">
        <f>IF(ISERROR(VLOOKUP(C60,CITRIX!$P$5:$Q$66,2,0)),0,(VLOOKUP(C60,CITRIX!$P$5:$Q$66,2,0)))</f>
        <v>0</v>
      </c>
      <c r="F60" s="106">
        <f>IF(ISERROR(VLOOKUP(C60,RK!$J$5:$K$70,2,0)),0,(VLOOKUP(C60,RK!$J$5:$K$70,2,0)))</f>
        <v>0</v>
      </c>
      <c r="G60" s="127">
        <f t="shared" si="0"/>
        <v>0</v>
      </c>
      <c r="H60" s="155"/>
      <c r="I60" s="123"/>
      <c r="J60" s="122"/>
      <c r="K60" s="124"/>
      <c r="L60" s="122"/>
      <c r="M60" s="124"/>
      <c r="N60" s="122"/>
      <c r="O60" s="122"/>
      <c r="P60" s="122"/>
      <c r="Q60" s="122"/>
      <c r="R60" s="122"/>
      <c r="S60" s="122"/>
      <c r="T60" s="122"/>
    </row>
    <row r="61" spans="1:20" s="121" customFormat="1" ht="15" x14ac:dyDescent="0.2">
      <c r="A61" s="86">
        <f>IF(ISERROR(VLOOKUP(C61,ListaContratos!$A$3:$I$24199,6,0)),0,(VLOOKUP(C61,ListaContratos!$A$3:$I$24199,6,0)))</f>
        <v>0</v>
      </c>
      <c r="B61" s="87">
        <f>IF(ISERROR(VLOOKUP(C61, ListaContratos!$A$3:$I$24199,3,0)),0,(VLOOKUP(C61,ListaContratos!$A$3:$I$24199,3,0)))</f>
        <v>0</v>
      </c>
      <c r="C61" s="104"/>
      <c r="D61" s="87">
        <f>IF(ISERROR(VLOOKUP(C61,ListaContratos!$A$3:$I$24199,4,0)),0,VLOOKUP(C61,ListaContratos!$A$3:$I$24199,4,0))</f>
        <v>0</v>
      </c>
      <c r="E61" s="105">
        <f>IF(ISERROR(VLOOKUP(C61,CITRIX!$P$5:$Q$66,2,0)),0,(VLOOKUP(C61,CITRIX!$P$5:$Q$66,2,0)))</f>
        <v>0</v>
      </c>
      <c r="F61" s="106">
        <f>IF(ISERROR(VLOOKUP(C61,RK!$J$5:$K$70,2,0)),0,(VLOOKUP(C61,RK!$J$5:$K$70,2,0)))</f>
        <v>0</v>
      </c>
      <c r="G61" s="127">
        <f t="shared" si="0"/>
        <v>0</v>
      </c>
      <c r="H61" s="155"/>
      <c r="I61" s="123"/>
      <c r="J61" s="122"/>
      <c r="K61" s="124"/>
      <c r="L61" s="122"/>
      <c r="M61" s="124"/>
      <c r="N61" s="122"/>
      <c r="O61" s="122"/>
      <c r="P61" s="122"/>
      <c r="Q61" s="122"/>
      <c r="R61" s="122"/>
      <c r="S61" s="122"/>
      <c r="T61" s="122"/>
    </row>
    <row r="62" spans="1:20" s="121" customFormat="1" ht="14.25" customHeight="1" x14ac:dyDescent="0.2">
      <c r="A62" s="86">
        <f>IF(ISERROR(VLOOKUP(C62,ListaContratos!$A$3:$I$24199,6,0)),0,(VLOOKUP(C62,ListaContratos!$A$3:$I$24199,6,0)))</f>
        <v>0</v>
      </c>
      <c r="B62" s="87">
        <f>IF(ISERROR(VLOOKUP(C62, ListaContratos!$A$3:$I$24199,3,0)),0,(VLOOKUP(C62,ListaContratos!$A$3:$I$24199,3,0)))</f>
        <v>0</v>
      </c>
      <c r="C62" s="104"/>
      <c r="D62" s="87">
        <f>IF(ISERROR(VLOOKUP(C62,ListaContratos!$A$3:$I$24199,4,0)),0,VLOOKUP(C62,ListaContratos!$A$3:$I$24199,4,0))</f>
        <v>0</v>
      </c>
      <c r="E62" s="105">
        <f>IF(ISERROR(VLOOKUP(C62,CITRIX!$P$5:$Q$66,2,0)),0,(VLOOKUP(C62,CITRIX!$P$5:$Q$66,2,0)))</f>
        <v>0</v>
      </c>
      <c r="F62" s="106">
        <f>IF(ISERROR(VLOOKUP(C62,RK!$J$5:$K$70,2,0)),0,(VLOOKUP(C62,RK!$J$5:$K$70,2,0)))</f>
        <v>0</v>
      </c>
      <c r="G62" s="127">
        <f t="shared" si="0"/>
        <v>0</v>
      </c>
      <c r="H62" s="155"/>
      <c r="I62" s="123"/>
      <c r="J62" s="122"/>
      <c r="K62" s="124"/>
      <c r="L62" s="122"/>
      <c r="M62" s="124"/>
      <c r="N62" s="122"/>
      <c r="O62" s="122"/>
      <c r="P62" s="122"/>
      <c r="Q62" s="122"/>
      <c r="R62" s="122"/>
      <c r="S62" s="122"/>
      <c r="T62" s="122"/>
    </row>
    <row r="63" spans="1:20" s="121" customFormat="1" ht="14.25" customHeight="1" x14ac:dyDescent="0.2">
      <c r="A63" s="86">
        <f>IF(ISERROR(VLOOKUP(C63,ListaContratos!$A$3:$I$24199,6,0)),0,(VLOOKUP(C63,ListaContratos!$A$3:$I$24199,6,0)))</f>
        <v>0</v>
      </c>
      <c r="B63" s="87">
        <f>IF(ISERROR(VLOOKUP(C63, ListaContratos!$A$3:$I$24199,3,0)),0,(VLOOKUP(C63,ListaContratos!$A$3:$I$24199,3,0)))</f>
        <v>0</v>
      </c>
      <c r="C63" s="164"/>
      <c r="D63" s="87">
        <f>IF(ISERROR(VLOOKUP(C63,ListaContratos!$A$3:$I$24199,4,0)),0,VLOOKUP(C63,ListaContratos!$A$3:$I$24199,4,0))</f>
        <v>0</v>
      </c>
      <c r="E63" s="105">
        <f>IF(ISERROR(VLOOKUP(C63,CITRIX!$P$5:$Q$66,2,0)),0,(VLOOKUP(C63,CITRIX!$P$5:$Q$66,2,0)))</f>
        <v>0</v>
      </c>
      <c r="F63" s="106">
        <f>IF(ISERROR(VLOOKUP(C63,RK!$J$5:$K$70,2,0)),0,(VLOOKUP(C63,RK!$J$5:$K$70,2,0)))</f>
        <v>0</v>
      </c>
      <c r="G63" s="127">
        <f t="shared" si="0"/>
        <v>0</v>
      </c>
      <c r="H63" s="155"/>
      <c r="I63" s="123"/>
      <c r="J63" s="122"/>
      <c r="K63" s="124"/>
      <c r="L63" s="122"/>
      <c r="M63" s="124"/>
      <c r="N63" s="122"/>
      <c r="O63" s="122"/>
      <c r="P63" s="122"/>
      <c r="Q63" s="122"/>
      <c r="R63" s="122"/>
      <c r="S63" s="122"/>
      <c r="T63" s="122"/>
    </row>
    <row r="64" spans="1:20" s="121" customFormat="1" ht="14.25" customHeight="1" x14ac:dyDescent="0.2">
      <c r="A64" s="86">
        <f>IF(ISERROR(VLOOKUP(C64,ListaContratos!$A$3:$I$24199,6,0)),0,(VLOOKUP(C64,ListaContratos!$A$3:$I$24199,6,0)))</f>
        <v>0</v>
      </c>
      <c r="B64" s="87">
        <f>IF(ISERROR(VLOOKUP(C64, ListaContratos!$A$3:$I$24199,3,0)),0,(VLOOKUP(C64,ListaContratos!$A$3:$I$24199,3,0)))</f>
        <v>0</v>
      </c>
      <c r="C64" s="104"/>
      <c r="D64" s="87">
        <f>IF(ISERROR(VLOOKUP(C64,ListaContratos!$A$3:$I$24199,4,0)),0,VLOOKUP(C64,ListaContratos!$A$3:$I$24199,4,0))</f>
        <v>0</v>
      </c>
      <c r="E64" s="105">
        <f>IF(ISERROR(VLOOKUP(C64,CITRIX!$P$5:$Q$66,2,0)),0,(VLOOKUP(C64,CITRIX!$P$5:$Q$66,2,0)))</f>
        <v>0</v>
      </c>
      <c r="F64" s="106">
        <f>IF(ISERROR(VLOOKUP(C64,RK!$J$5:$K$70,2,0)),0,(VLOOKUP(C64,RK!$J$5:$K$70,2,0)))</f>
        <v>0</v>
      </c>
      <c r="G64" s="127">
        <f>+E64-F64</f>
        <v>0</v>
      </c>
      <c r="H64" s="108"/>
      <c r="I64" s="123"/>
      <c r="J64" s="122"/>
      <c r="K64" s="124"/>
      <c r="L64" s="122"/>
      <c r="M64" s="124"/>
      <c r="N64" s="122"/>
      <c r="O64" s="122"/>
      <c r="P64" s="122"/>
      <c r="Q64" s="122"/>
      <c r="R64" s="122"/>
      <c r="S64" s="122"/>
      <c r="T64" s="122"/>
    </row>
    <row r="65" spans="1:20" s="121" customFormat="1" ht="14.25" customHeight="1" x14ac:dyDescent="0.2">
      <c r="A65" s="86">
        <f>IF(ISERROR(VLOOKUP(C65,ListaContratos!$A$3:$I$24199,6,0)),0,(VLOOKUP(C65,ListaContratos!$A$3:$I$24199,6,0)))</f>
        <v>0</v>
      </c>
      <c r="B65" s="87">
        <f>IF(ISERROR(VLOOKUP(C65, ListaContratos!$A$3:$I$24199,3,0)),0,(VLOOKUP(C65,ListaContratos!$A$3:$I$24199,3,0)))</f>
        <v>0</v>
      </c>
      <c r="C65" s="104"/>
      <c r="D65" s="87">
        <f>IF(ISERROR(VLOOKUP(C65,ListaContratos!$A$3:$I$24199,4,0)),0,VLOOKUP(C65,ListaContratos!$A$3:$I$24199,4,0))</f>
        <v>0</v>
      </c>
      <c r="E65" s="105">
        <f>IF(ISERROR(VLOOKUP(C65,CITRIX!$P$5:$Q$66,2,0)),0,(VLOOKUP(C65,CITRIX!$P$5:$Q$66,2,0)))</f>
        <v>0</v>
      </c>
      <c r="F65" s="106">
        <f>IF(ISERROR(VLOOKUP(C65,RK!$J$5:$K$70,2,0)),0,(VLOOKUP(C65,RK!$J$5:$K$70,2,0)))</f>
        <v>0</v>
      </c>
      <c r="G65" s="127">
        <f>+E65-F65</f>
        <v>0</v>
      </c>
      <c r="H65" s="108"/>
      <c r="I65" s="123"/>
      <c r="J65" s="122"/>
      <c r="K65" s="124"/>
      <c r="L65" s="122"/>
      <c r="M65" s="124"/>
      <c r="N65" s="122"/>
      <c r="O65" s="122"/>
      <c r="P65" s="122"/>
      <c r="Q65" s="122"/>
      <c r="R65" s="122"/>
      <c r="S65" s="122"/>
      <c r="T65" s="122"/>
    </row>
    <row r="66" spans="1:20" s="121" customFormat="1" ht="14.25" customHeight="1" x14ac:dyDescent="0.2">
      <c r="A66" s="86">
        <f>IF(ISERROR(VLOOKUP(C66,ListaContratos!$A$3:$I$24199,6,0)),0,(VLOOKUP(C66,ListaContratos!$A$3:$I$24199,6,0)))</f>
        <v>0</v>
      </c>
      <c r="B66" s="87">
        <f>IF(ISERROR(VLOOKUP(C66, ListaContratos!$A$3:$I$24199,3,0)),0,(VLOOKUP(C66,ListaContratos!$A$3:$I$24199,3,0)))</f>
        <v>0</v>
      </c>
      <c r="C66" s="104"/>
      <c r="D66" s="87">
        <f>IF(ISERROR(VLOOKUP(C66,ListaContratos!$A$3:$I$24199,4,0)),0,VLOOKUP(C66,ListaContratos!$A$3:$I$24199,4,0))</f>
        <v>0</v>
      </c>
      <c r="E66" s="105">
        <f>IF(ISERROR(VLOOKUP(C66,CITRIX!$P$5:$Q$66,2,0)),0,(VLOOKUP(C66,CITRIX!$P$5:$Q$66,2,0)))</f>
        <v>0</v>
      </c>
      <c r="F66" s="106">
        <f>IF(ISERROR(VLOOKUP(C66,RK!$J$5:$K$70,2,0)),0,(VLOOKUP(C66,RK!$J$5:$K$70,2,0)))</f>
        <v>0</v>
      </c>
      <c r="G66" s="127">
        <f>+E66-F66</f>
        <v>0</v>
      </c>
      <c r="H66" s="108"/>
      <c r="I66" s="123"/>
      <c r="J66" s="122"/>
      <c r="K66" s="124"/>
      <c r="L66" s="122"/>
      <c r="M66" s="124"/>
      <c r="N66" s="122"/>
      <c r="O66" s="122"/>
      <c r="P66" s="122"/>
      <c r="Q66" s="122"/>
      <c r="R66" s="122"/>
      <c r="S66" s="122"/>
      <c r="T66" s="122"/>
    </row>
    <row r="67" spans="1:20" s="121" customFormat="1" ht="14.25" customHeight="1" x14ac:dyDescent="0.2">
      <c r="A67" s="86">
        <f>IF(ISERROR(VLOOKUP(C67,ListaContratos!$A$3:$I$24199,6,0)),0,(VLOOKUP(C67,ListaContratos!$A$3:$I$24199,6,0)))</f>
        <v>0</v>
      </c>
      <c r="B67" s="87">
        <f>IF(ISERROR(VLOOKUP(C67, ListaContratos!$A$3:$I$24199,3,0)),0,(VLOOKUP(C67,ListaContratos!$A$3:$I$24199,3,0)))</f>
        <v>0</v>
      </c>
      <c r="C67" s="104"/>
      <c r="D67" s="87">
        <f>IF(ISERROR(VLOOKUP(C67,ListaContratos!$A$3:$I$24199,4,0)),0,VLOOKUP(C67,ListaContratos!$A$3:$I$24199,4,0))</f>
        <v>0</v>
      </c>
      <c r="E67" s="105">
        <f>IF(ISERROR(VLOOKUP(C67,CITRIX!$P$5:$Q$66,2,0)),0,(VLOOKUP(C67,CITRIX!$P$5:$Q$66,2,0)))</f>
        <v>0</v>
      </c>
      <c r="F67" s="106">
        <f>IF(ISERROR(VLOOKUP(C67,RK!$J$5:$K$70,2,0)),0,(VLOOKUP(C67,RK!$J$5:$K$70,2,0)))</f>
        <v>0</v>
      </c>
      <c r="G67" s="127">
        <f>+E67-F67</f>
        <v>0</v>
      </c>
      <c r="H67" s="108"/>
      <c r="I67" s="123"/>
      <c r="J67" s="122"/>
      <c r="K67" s="124"/>
      <c r="L67" s="122"/>
      <c r="M67" s="124"/>
      <c r="N67" s="122"/>
      <c r="O67" s="122"/>
      <c r="P67" s="122"/>
      <c r="Q67" s="122"/>
      <c r="R67" s="122"/>
      <c r="S67" s="122"/>
      <c r="T67" s="122"/>
    </row>
    <row r="68" spans="1:20" s="121" customFormat="1" ht="14.25" customHeight="1" x14ac:dyDescent="0.2">
      <c r="A68" s="86">
        <f>IF(ISERROR(VLOOKUP(C68,ListaContratos!$A$3:$I$24199,6,0)),0,(VLOOKUP(C68,ListaContratos!$A$3:$I$24199,6,0)))</f>
        <v>0</v>
      </c>
      <c r="B68" s="87">
        <f>IF(ISERROR(VLOOKUP(C68, ListaContratos!$A$3:$I$24199,3,0)),0,(VLOOKUP(C68,ListaContratos!$A$3:$I$24199,3,0)))</f>
        <v>0</v>
      </c>
      <c r="C68" s="164"/>
      <c r="D68" s="87">
        <f>IF(ISERROR(VLOOKUP(C68,ListaContratos!$A$3:$I$24199,4,0)),0,VLOOKUP(C68,ListaContratos!$A$3:$I$24199,4,0))</f>
        <v>0</v>
      </c>
      <c r="E68" s="105">
        <f>IF(ISERROR(VLOOKUP(C68,CITRIX!$P$5:$Q$66,2,0)),0,(VLOOKUP(C68,CITRIX!$P$5:$Q$66,2,0)))</f>
        <v>0</v>
      </c>
      <c r="F68" s="106">
        <f>IF(ISERROR(VLOOKUP(C68,RK!$J$5:$K$70,2,0)),0,(VLOOKUP(C68,RK!$J$5:$K$70,2,0)))</f>
        <v>0</v>
      </c>
      <c r="G68" s="127">
        <f t="shared" si="0"/>
        <v>0</v>
      </c>
      <c r="H68" s="155"/>
      <c r="I68" s="123"/>
      <c r="J68" s="122"/>
      <c r="K68" s="124"/>
      <c r="L68" s="122"/>
      <c r="M68" s="124"/>
      <c r="N68" s="122"/>
      <c r="O68" s="122"/>
      <c r="P68" s="122"/>
      <c r="Q68" s="122"/>
      <c r="R68" s="122"/>
      <c r="S68" s="122"/>
      <c r="T68" s="122"/>
    </row>
    <row r="69" spans="1:20" s="121" customFormat="1" ht="14.25" customHeight="1" x14ac:dyDescent="0.2">
      <c r="A69" s="86">
        <f>IF(ISERROR(VLOOKUP(C69,ListaContratos!$A$3:$I$24199,6,0)),0,(VLOOKUP(C69,ListaContratos!$A$3:$I$24199,6,0)))</f>
        <v>0</v>
      </c>
      <c r="B69" s="87">
        <f>IF(ISERROR(VLOOKUP(C69, ListaContratos!$A$3:$I$24199,3,0)),0,(VLOOKUP(C69,ListaContratos!$A$3:$I$24199,3,0)))</f>
        <v>0</v>
      </c>
      <c r="C69" s="164"/>
      <c r="D69" s="87">
        <f>IF(ISERROR(VLOOKUP(C69,ListaContratos!$A$3:$I$24199,4,0)),0,VLOOKUP(C69,ListaContratos!$A$3:$I$24199,4,0))</f>
        <v>0</v>
      </c>
      <c r="E69" s="105">
        <f>IF(ISERROR(VLOOKUP(C69,CITRIX!$P$5:$Q$66,2,0)),0,(VLOOKUP(C69,CITRIX!$P$5:$Q$66,2,0)))</f>
        <v>0</v>
      </c>
      <c r="F69" s="106">
        <f>IF(ISERROR(VLOOKUP(C69,RK!$J$5:$K$70,2,0)),0,(VLOOKUP(C69,RK!$J$5:$K$70,2,0)))</f>
        <v>0</v>
      </c>
      <c r="G69" s="127">
        <f t="shared" si="0"/>
        <v>0</v>
      </c>
      <c r="H69" s="155"/>
      <c r="I69" s="123"/>
      <c r="J69" s="122"/>
      <c r="K69" s="124"/>
      <c r="L69" s="122"/>
      <c r="M69" s="124"/>
      <c r="N69" s="122"/>
      <c r="O69" s="122"/>
      <c r="P69" s="122"/>
      <c r="Q69" s="122"/>
      <c r="R69" s="122"/>
      <c r="S69" s="122"/>
      <c r="T69" s="122"/>
    </row>
    <row r="70" spans="1:20" s="121" customFormat="1" ht="14.25" customHeight="1" x14ac:dyDescent="0.2">
      <c r="A70" s="86">
        <f>IF(ISERROR(VLOOKUP(C70,ListaContratos!$A$3:$I$24199,6,0)),0,(VLOOKUP(C70,ListaContratos!$A$3:$I$24199,6,0)))</f>
        <v>0</v>
      </c>
      <c r="B70" s="87">
        <f>IF(ISERROR(VLOOKUP(C70, ListaContratos!$A$3:$I$24199,3,0)),0,(VLOOKUP(C70,ListaContratos!$A$3:$I$24199,3,0)))</f>
        <v>0</v>
      </c>
      <c r="C70" s="164"/>
      <c r="D70" s="87">
        <f>IF(ISERROR(VLOOKUP(C70,ListaContratos!$A$3:$I$24199,4,0)),0,VLOOKUP(C70,ListaContratos!$A$3:$I$24199,4,0))</f>
        <v>0</v>
      </c>
      <c r="E70" s="105">
        <f>IF(ISERROR(VLOOKUP(C70,CITRIX!$P$5:$Q$66,2,0)),0,(VLOOKUP(C70,CITRIX!$P$5:$Q$66,2,0)))</f>
        <v>0</v>
      </c>
      <c r="F70" s="106">
        <f>IF(ISERROR(VLOOKUP(C70,RK!$J$5:$K$70,2,0)),0,(VLOOKUP(C70,RK!$J$5:$K$70,2,0)))</f>
        <v>0</v>
      </c>
      <c r="G70" s="127">
        <f t="shared" si="0"/>
        <v>0</v>
      </c>
      <c r="H70" s="155"/>
      <c r="I70" s="123"/>
      <c r="J70" s="122"/>
      <c r="K70" s="124"/>
      <c r="L70" s="122"/>
      <c r="M70" s="124"/>
      <c r="N70" s="122"/>
      <c r="O70" s="122"/>
      <c r="P70" s="122"/>
      <c r="Q70" s="122"/>
      <c r="R70" s="122"/>
      <c r="S70" s="122"/>
      <c r="T70" s="122"/>
    </row>
    <row r="71" spans="1:20" s="121" customFormat="1" ht="14.25" customHeight="1" x14ac:dyDescent="0.2">
      <c r="A71" s="86">
        <f>IF(ISERROR(VLOOKUP(C71,ListaContratos!$A$3:$I$24199,6,0)),0,(VLOOKUP(C71,ListaContratos!$A$3:$I$24199,6,0)))</f>
        <v>0</v>
      </c>
      <c r="B71" s="87">
        <f>IF(ISERROR(VLOOKUP(C71, ListaContratos!$A$3:$I$24199,3,0)),0,(VLOOKUP(C71,ListaContratos!$A$3:$I$24199,3,0)))</f>
        <v>0</v>
      </c>
      <c r="C71" s="164"/>
      <c r="D71" s="87">
        <f>IF(ISERROR(VLOOKUP(C71,ListaContratos!$A$3:$I$24199,4,0)),0,VLOOKUP(C71,ListaContratos!$A$3:$I$24199,4,0))</f>
        <v>0</v>
      </c>
      <c r="E71" s="105">
        <f>IF(ISERROR(VLOOKUP(C71,CITRIX!$P$5:$Q$66,2,0)),0,(VLOOKUP(C71,CITRIX!$P$5:$Q$66,2,0)))</f>
        <v>0</v>
      </c>
      <c r="F71" s="106">
        <f>IF(ISERROR(VLOOKUP(C71,RK!$J$5:$K$70,2,0)),0,(VLOOKUP(C71,RK!$J$5:$K$70,2,0)))</f>
        <v>0</v>
      </c>
      <c r="G71" s="127">
        <f t="shared" si="0"/>
        <v>0</v>
      </c>
      <c r="H71" s="155"/>
      <c r="I71" s="123"/>
      <c r="J71" s="122"/>
      <c r="K71" s="124"/>
      <c r="L71" s="122"/>
      <c r="M71" s="124"/>
      <c r="N71" s="122"/>
      <c r="O71" s="122"/>
      <c r="P71" s="122"/>
      <c r="Q71" s="122"/>
      <c r="R71" s="122"/>
      <c r="S71" s="122"/>
      <c r="T71" s="122"/>
    </row>
    <row r="72" spans="1:20" s="121" customFormat="1" ht="14.25" customHeight="1" x14ac:dyDescent="0.2">
      <c r="A72" s="86">
        <f>IF(ISERROR(VLOOKUP(C72,ListaContratos!$A$3:$I$24199,6,0)),0,(VLOOKUP(C72,ListaContratos!$A$3:$I$24199,6,0)))</f>
        <v>0</v>
      </c>
      <c r="B72" s="87">
        <f>IF(ISERROR(VLOOKUP(C72, ListaContratos!$A$3:$I$24199,3,0)),0,(VLOOKUP(C72,ListaContratos!$A$3:$I$24199,3,0)))</f>
        <v>0</v>
      </c>
      <c r="C72" s="164"/>
      <c r="D72" s="87">
        <f>IF(ISERROR(VLOOKUP(C72,ListaContratos!$A$3:$I$24199,4,0)),0,VLOOKUP(C72,ListaContratos!$A$3:$I$24199,4,0))</f>
        <v>0</v>
      </c>
      <c r="E72" s="105">
        <f>IF(ISERROR(VLOOKUP(C72,CITRIX!$P$5:$Q$66,2,0)),0,(VLOOKUP(C72,CITRIX!$P$5:$Q$66,2,0)))</f>
        <v>0</v>
      </c>
      <c r="F72" s="106">
        <f>IF(ISERROR(VLOOKUP(C72,RK!$J$5:$K$70,2,0)),0,(VLOOKUP(C72,RK!$J$5:$K$70,2,0)))</f>
        <v>0</v>
      </c>
      <c r="G72" s="127">
        <f t="shared" si="0"/>
        <v>0</v>
      </c>
      <c r="H72" s="155"/>
      <c r="I72" s="123"/>
      <c r="J72" s="122"/>
      <c r="K72" s="124"/>
      <c r="L72" s="122"/>
      <c r="M72" s="124"/>
      <c r="N72" s="122"/>
      <c r="O72" s="122"/>
      <c r="P72" s="122"/>
      <c r="Q72" s="122"/>
      <c r="R72" s="122"/>
      <c r="S72" s="122"/>
      <c r="T72" s="122"/>
    </row>
    <row r="73" spans="1:20" s="121" customFormat="1" ht="14.25" customHeight="1" x14ac:dyDescent="0.2">
      <c r="A73" s="86">
        <f>IF(ISERROR(VLOOKUP(C73,ListaContratos!$A$3:$I$24199,6,0)),0,(VLOOKUP(C73,ListaContratos!$A$3:$I$24199,6,0)))</f>
        <v>0</v>
      </c>
      <c r="B73" s="87">
        <f>IF(ISERROR(VLOOKUP(C73, ListaContratos!$A$3:$I$24199,3,0)),0,(VLOOKUP(C73,ListaContratos!$A$3:$I$24199,3,0)))</f>
        <v>0</v>
      </c>
      <c r="C73" s="164"/>
      <c r="D73" s="87">
        <f>IF(ISERROR(VLOOKUP(C73,ListaContratos!$A$3:$I$24199,4,0)),0,VLOOKUP(C73,ListaContratos!$A$3:$I$24199,4,0))</f>
        <v>0</v>
      </c>
      <c r="E73" s="105">
        <f>IF(ISERROR(VLOOKUP(C73,CITRIX!$P$5:$Q$66,2,0)),0,(VLOOKUP(C73,CITRIX!$P$5:$Q$66,2,0)))</f>
        <v>0</v>
      </c>
      <c r="F73" s="106">
        <f>IF(ISERROR(VLOOKUP(C73,RK!$J$5:$K$70,2,0)),0,(VLOOKUP(C73,RK!$J$5:$K$70,2,0)))</f>
        <v>0</v>
      </c>
      <c r="G73" s="127">
        <f t="shared" si="0"/>
        <v>0</v>
      </c>
      <c r="H73" s="155"/>
      <c r="I73" s="123"/>
      <c r="J73" s="122"/>
      <c r="K73" s="124"/>
      <c r="L73" s="122"/>
      <c r="M73" s="124"/>
      <c r="N73" s="122"/>
      <c r="O73" s="122"/>
      <c r="P73" s="122"/>
      <c r="Q73" s="122"/>
      <c r="R73" s="122"/>
      <c r="S73" s="122"/>
      <c r="T73" s="122"/>
    </row>
    <row r="74" spans="1:20" s="121" customFormat="1" ht="14.25" customHeight="1" x14ac:dyDescent="0.2">
      <c r="A74" s="86">
        <f>IF(ISERROR(VLOOKUP(C74,ListaContratos!$A$3:$I$24199,6,0)),0,(VLOOKUP(C74,ListaContratos!$A$3:$I$24199,6,0)))</f>
        <v>0</v>
      </c>
      <c r="B74" s="87">
        <f>IF(ISERROR(VLOOKUP(C74, ListaContratos!$A$3:$I$24199,3,0)),0,(VLOOKUP(C74,ListaContratos!$A$3:$I$24199,3,0)))</f>
        <v>0</v>
      </c>
      <c r="C74" s="164"/>
      <c r="D74" s="87">
        <f>IF(ISERROR(VLOOKUP(C74,ListaContratos!$A$3:$I$24199,4,0)),0,VLOOKUP(C74,ListaContratos!$A$3:$I$24199,4,0))</f>
        <v>0</v>
      </c>
      <c r="E74" s="105">
        <f>IF(ISERROR(VLOOKUP(C74,CITRIX!$P$5:$Q$66,2,0)),0,(VLOOKUP(C74,CITRIX!$P$5:$Q$66,2,0)))</f>
        <v>0</v>
      </c>
      <c r="F74" s="106">
        <f>IF(ISERROR(VLOOKUP(C74,RK!$J$5:$K$70,2,0)),0,(VLOOKUP(C74,RK!$J$5:$K$70,2,0)))</f>
        <v>0</v>
      </c>
      <c r="G74" s="127">
        <f t="shared" si="0"/>
        <v>0</v>
      </c>
      <c r="H74" s="155"/>
      <c r="I74" s="123"/>
      <c r="J74" s="122"/>
      <c r="K74" s="124"/>
      <c r="L74" s="122"/>
      <c r="M74" s="124"/>
      <c r="N74" s="122"/>
      <c r="O74" s="122"/>
      <c r="P74" s="122"/>
      <c r="Q74" s="122"/>
      <c r="R74" s="122"/>
      <c r="S74" s="122"/>
      <c r="T74" s="122"/>
    </row>
    <row r="75" spans="1:20" s="121" customFormat="1" ht="14.25" customHeight="1" x14ac:dyDescent="0.2">
      <c r="A75" s="86">
        <f>IF(ISERROR(VLOOKUP(C75,ListaContratos!$A$3:$I$24199,6,0)),0,(VLOOKUP(C75,ListaContratos!$A$3:$I$24199,6,0)))</f>
        <v>0</v>
      </c>
      <c r="B75" s="87">
        <f>IF(ISERROR(VLOOKUP(C75, ListaContratos!$A$3:$I$24199,3,0)),0,(VLOOKUP(C75,ListaContratos!$A$3:$I$24199,3,0)))</f>
        <v>0</v>
      </c>
      <c r="C75" s="164"/>
      <c r="D75" s="87">
        <f>IF(ISERROR(VLOOKUP(C75,ListaContratos!$A$3:$I$24199,4,0)),0,VLOOKUP(C75,ListaContratos!$A$3:$I$24199,4,0))</f>
        <v>0</v>
      </c>
      <c r="E75" s="105">
        <f>IF(ISERROR(VLOOKUP(C75,CITRIX!$P$5:$Q$66,2,0)),0,(VLOOKUP(C75,CITRIX!$P$5:$Q$66,2,0)))</f>
        <v>0</v>
      </c>
      <c r="F75" s="106">
        <f>IF(ISERROR(VLOOKUP(C75,RK!$J$5:$K$70,2,0)),0,(VLOOKUP(C75,RK!$J$5:$K$70,2,0)))</f>
        <v>0</v>
      </c>
      <c r="G75" s="127">
        <f t="shared" si="0"/>
        <v>0</v>
      </c>
      <c r="H75" s="155"/>
      <c r="I75" s="123"/>
      <c r="J75" s="122"/>
      <c r="K75" s="124"/>
      <c r="L75" s="122"/>
      <c r="M75" s="124"/>
      <c r="N75" s="122"/>
      <c r="O75" s="122"/>
      <c r="P75" s="122"/>
      <c r="Q75" s="122"/>
      <c r="R75" s="122"/>
      <c r="S75" s="122"/>
      <c r="T75" s="122"/>
    </row>
    <row r="76" spans="1:20" s="121" customFormat="1" ht="14.25" customHeight="1" x14ac:dyDescent="0.2">
      <c r="A76" s="86">
        <f>IF(ISERROR(VLOOKUP(C76,ListaContratos!$A$3:$I$24199,6,0)),0,(VLOOKUP(C76,ListaContratos!$A$3:$I$24199,6,0)))</f>
        <v>0</v>
      </c>
      <c r="B76" s="87">
        <f>IF(ISERROR(VLOOKUP(C76, ListaContratos!$A$3:$I$24199,3,0)),0,(VLOOKUP(C76,ListaContratos!$A$3:$I$24199,3,0)))</f>
        <v>0</v>
      </c>
      <c r="C76" s="104"/>
      <c r="D76" s="87">
        <f>IF(ISERROR(VLOOKUP(C76,ListaContratos!$A$3:$I$24199,4,0)),0,VLOOKUP(C76,ListaContratos!$A$3:$I$24199,4,0))</f>
        <v>0</v>
      </c>
      <c r="E76" s="105">
        <f>IF(ISERROR(VLOOKUP(C76,CITRIX!$P$5:$Q$66,2,0)),0,(VLOOKUP(C76,CITRIX!$P$5:$Q$66,2,0)))</f>
        <v>0</v>
      </c>
      <c r="F76" s="106">
        <f>IF(ISERROR(VLOOKUP(C76,RK!$J$5:$K$70,2,0)),0,(VLOOKUP(C76,RK!$J$5:$K$70,2,0)))</f>
        <v>0</v>
      </c>
      <c r="G76" s="127">
        <f t="shared" si="0"/>
        <v>0</v>
      </c>
      <c r="H76" s="108"/>
      <c r="I76" s="123"/>
      <c r="J76" s="122"/>
      <c r="K76" s="124"/>
      <c r="L76" s="122"/>
      <c r="M76" s="124"/>
      <c r="N76" s="122"/>
      <c r="O76" s="122"/>
      <c r="P76" s="122"/>
      <c r="Q76" s="122"/>
      <c r="R76" s="122"/>
      <c r="S76" s="122"/>
      <c r="T76" s="122"/>
    </row>
    <row r="77" spans="1:20" s="121" customFormat="1" ht="14.25" customHeight="1" x14ac:dyDescent="0.2">
      <c r="A77" s="86">
        <f>IF(ISERROR(VLOOKUP(C77,ListaContratos!$A$3:$I$24199,6,0)),0,(VLOOKUP(C77,ListaContratos!$A$3:$I$24199,6,0)))</f>
        <v>0</v>
      </c>
      <c r="B77" s="87">
        <f>IF(ISERROR(VLOOKUP(C77, ListaContratos!$A$3:$I$24199,3,0)),0,(VLOOKUP(C77,ListaContratos!$A$3:$I$24199,3,0)))</f>
        <v>0</v>
      </c>
      <c r="C77" s="104"/>
      <c r="D77" s="87">
        <f>IF(ISERROR(VLOOKUP(C77,ListaContratos!$A$3:$I$24199,4,0)),0,VLOOKUP(C77,ListaContratos!$A$3:$I$24199,4,0))</f>
        <v>0</v>
      </c>
      <c r="E77" s="105">
        <f>IF(ISERROR(VLOOKUP(C77,CITRIX!$P$5:$Q$66,2,0)),0,(VLOOKUP(C77,CITRIX!$P$5:$Q$66,2,0)))</f>
        <v>0</v>
      </c>
      <c r="F77" s="106">
        <f>IF(ISERROR(VLOOKUP(C77,RK!$J$5:$K$70,2,0)),0,(VLOOKUP(C77,RK!$J$5:$K$70,2,0)))</f>
        <v>0</v>
      </c>
      <c r="G77" s="127">
        <f t="shared" si="0"/>
        <v>0</v>
      </c>
      <c r="H77" s="108"/>
      <c r="I77" s="123"/>
      <c r="J77" s="122"/>
      <c r="K77" s="124"/>
      <c r="L77" s="122"/>
      <c r="M77" s="124"/>
      <c r="N77" s="122"/>
      <c r="O77" s="122"/>
      <c r="P77" s="122"/>
      <c r="Q77" s="122"/>
      <c r="R77" s="122"/>
      <c r="S77" s="122"/>
      <c r="T77" s="122"/>
    </row>
    <row r="78" spans="1:20" s="121" customFormat="1" ht="14.25" customHeight="1" x14ac:dyDescent="0.2">
      <c r="A78" s="86">
        <f>IF(ISERROR(VLOOKUP(C78,ListaContratos!$A$3:$I$24199,6,0)),0,(VLOOKUP(C78,ListaContratos!$A$3:$I$24199,6,0)))</f>
        <v>0</v>
      </c>
      <c r="B78" s="87">
        <f>IF(ISERROR(VLOOKUP(C78, ListaContratos!$A$3:$I$24199,3,0)),0,(VLOOKUP(C78,ListaContratos!$A$3:$I$24199,3,0)))</f>
        <v>0</v>
      </c>
      <c r="C78" s="104"/>
      <c r="D78" s="87">
        <f>IF(ISERROR(VLOOKUP(C78,ListaContratos!$A$3:$I$24199,4,0)),0,VLOOKUP(C78,ListaContratos!$A$3:$I$24199,4,0))</f>
        <v>0</v>
      </c>
      <c r="E78" s="105">
        <f>IF(ISERROR(VLOOKUP(C78,CITRIX!$P$5:$Q$66,2,0)),0,(VLOOKUP(C78,CITRIX!$P$5:$Q$66,2,0)))</f>
        <v>0</v>
      </c>
      <c r="F78" s="106">
        <f>IF(ISERROR(VLOOKUP(C78,RK!$J$5:$K$70,2,0)),0,(VLOOKUP(C78,RK!$J$5:$K$70,2,0)))</f>
        <v>0</v>
      </c>
      <c r="G78" s="127">
        <f t="shared" si="0"/>
        <v>0</v>
      </c>
      <c r="H78" s="108"/>
      <c r="I78" s="123"/>
      <c r="J78" s="122"/>
      <c r="K78" s="124"/>
      <c r="L78" s="122"/>
      <c r="M78" s="124"/>
      <c r="N78" s="122"/>
      <c r="O78" s="122"/>
      <c r="P78" s="122"/>
      <c r="Q78" s="122"/>
      <c r="R78" s="122"/>
      <c r="S78" s="122"/>
      <c r="T78" s="122"/>
    </row>
    <row r="79" spans="1:20" s="121" customFormat="1" ht="14.25" customHeight="1" x14ac:dyDescent="0.2">
      <c r="A79" s="86">
        <f>IF(ISERROR(VLOOKUP(C79,ListaContratos!$A$3:$I$24199,6,0)),0,(VLOOKUP(C79,ListaContratos!$A$3:$I$24199,6,0)))</f>
        <v>0</v>
      </c>
      <c r="B79" s="87">
        <f>IF(ISERROR(VLOOKUP(C79, ListaContratos!$A$3:$I$24199,3,0)),0,(VLOOKUP(C79,ListaContratos!$A$3:$I$24199,3,0)))</f>
        <v>0</v>
      </c>
      <c r="C79" s="104"/>
      <c r="D79" s="87">
        <f>IF(ISERROR(VLOOKUP(C79,ListaContratos!$A$3:$I$24199,4,0)),0,VLOOKUP(C79,ListaContratos!$A$3:$I$24199,4,0))</f>
        <v>0</v>
      </c>
      <c r="E79" s="105">
        <f>IF(ISERROR(VLOOKUP(C79,CITRIX!$P$5:$Q$66,2,0)),0,(VLOOKUP(C79,CITRIX!$P$5:$Q$66,2,0)))</f>
        <v>0</v>
      </c>
      <c r="F79" s="106">
        <f>IF(ISERROR(VLOOKUP(C79,RK!$J$5:$K$70,2,0)),0,(VLOOKUP(C79,RK!$J$5:$K$70,2,0)))</f>
        <v>0</v>
      </c>
      <c r="G79" s="127">
        <f t="shared" si="0"/>
        <v>0</v>
      </c>
      <c r="H79" s="108"/>
      <c r="I79" s="123"/>
      <c r="J79" s="122"/>
      <c r="K79" s="124"/>
      <c r="L79" s="122"/>
      <c r="M79" s="124"/>
      <c r="N79" s="122"/>
      <c r="O79" s="122"/>
      <c r="P79" s="122"/>
      <c r="Q79" s="122"/>
      <c r="R79" s="122"/>
      <c r="S79" s="122"/>
      <c r="T79" s="122"/>
    </row>
    <row r="80" spans="1:20" s="121" customFormat="1" ht="14.25" customHeight="1" x14ac:dyDescent="0.2">
      <c r="A80" s="86">
        <f>IF(ISERROR(VLOOKUP(C80,ListaContratos!$A$3:$I$24199,6,0)),0,(VLOOKUP(C80,ListaContratos!$A$3:$I$24199,6,0)))</f>
        <v>0</v>
      </c>
      <c r="B80" s="87">
        <f>IF(ISERROR(VLOOKUP(C80, ListaContratos!$A$3:$I$24199,3,0)),0,(VLOOKUP(C80,ListaContratos!$A$3:$I$24199,3,0)))</f>
        <v>0</v>
      </c>
      <c r="C80" s="104"/>
      <c r="D80" s="87">
        <f>IF(ISERROR(VLOOKUP(C80,ListaContratos!$A$3:$I$24199,4,0)),0,VLOOKUP(C80,ListaContratos!$A$3:$I$24199,4,0))</f>
        <v>0</v>
      </c>
      <c r="E80" s="105">
        <f>IF(ISERROR(VLOOKUP(C80,CITRIX!$P$5:$Q$66,2,0)),0,(VLOOKUP(C80,CITRIX!$P$5:$Q$66,2,0)))</f>
        <v>0</v>
      </c>
      <c r="F80" s="106">
        <f>IF(ISERROR(VLOOKUP(C80,RK!$J$5:$K$70,2,0)),0,(VLOOKUP(C80,RK!$J$5:$K$70,2,0)))</f>
        <v>0</v>
      </c>
      <c r="G80" s="127">
        <f t="shared" si="0"/>
        <v>0</v>
      </c>
      <c r="H80" s="108"/>
      <c r="I80" s="123"/>
      <c r="J80" s="122"/>
      <c r="K80" s="124"/>
      <c r="L80" s="122"/>
      <c r="M80" s="124"/>
      <c r="N80" s="122"/>
      <c r="O80" s="122"/>
      <c r="P80" s="122"/>
      <c r="Q80" s="122"/>
      <c r="R80" s="122"/>
      <c r="S80" s="122"/>
      <c r="T80" s="122"/>
    </row>
    <row r="81" spans="1:20" s="121" customFormat="1" ht="14.25" customHeight="1" x14ac:dyDescent="0.2">
      <c r="A81" s="86">
        <f>IF(ISERROR(VLOOKUP(C81,ListaContratos!$A$3:$I$24199,6,0)),0,(VLOOKUP(C81,ListaContratos!$A$3:$I$24199,6,0)))</f>
        <v>0</v>
      </c>
      <c r="B81" s="87">
        <f>IF(ISERROR(VLOOKUP(C81, ListaContratos!$A$3:$I$24199,3,0)),0,(VLOOKUP(C81,ListaContratos!$A$3:$I$24199,3,0)))</f>
        <v>0</v>
      </c>
      <c r="C81" s="104"/>
      <c r="D81" s="87">
        <f>IF(ISERROR(VLOOKUP(C81,ListaContratos!$A$3:$I$24199,4,0)),0,VLOOKUP(C81,ListaContratos!$A$3:$I$24199,4,0))</f>
        <v>0</v>
      </c>
      <c r="E81" s="105">
        <f>IF(ISERROR(VLOOKUP(C81,CITRIX!$P$5:$Q$66,2,0)),0,(VLOOKUP(C81,CITRIX!$P$5:$Q$66,2,0)))</f>
        <v>0</v>
      </c>
      <c r="F81" s="106">
        <f>IF(ISERROR(VLOOKUP(C81,RK!$J$5:$K$70,2,0)),0,(VLOOKUP(C81,RK!$J$5:$K$70,2,0)))</f>
        <v>0</v>
      </c>
      <c r="G81" s="127">
        <f>+E81-F81</f>
        <v>0</v>
      </c>
      <c r="H81" s="108"/>
      <c r="I81" s="123"/>
      <c r="J81" s="122"/>
      <c r="K81" s="124"/>
      <c r="L81" s="122"/>
      <c r="M81" s="124"/>
      <c r="N81" s="122"/>
      <c r="O81" s="122"/>
      <c r="P81" s="122"/>
      <c r="Q81" s="122"/>
      <c r="R81" s="122"/>
      <c r="S81" s="122"/>
      <c r="T81" s="122"/>
    </row>
    <row r="82" spans="1:20" s="121" customFormat="1" ht="14.25" customHeight="1" x14ac:dyDescent="0.2">
      <c r="A82" s="86">
        <f>IF(ISERROR(VLOOKUP(C82,ListaContratos!$A$3:$I$24199,6,0)),0,(VLOOKUP(C82,ListaContratos!$A$3:$I$24199,6,0)))</f>
        <v>0</v>
      </c>
      <c r="B82" s="87">
        <f>IF(ISERROR(VLOOKUP(C82, ListaContratos!$A$3:$I$24199,3,0)),0,(VLOOKUP(C82,ListaContratos!$A$3:$I$24199,3,0)))</f>
        <v>0</v>
      </c>
      <c r="C82" s="104"/>
      <c r="D82" s="87">
        <f>IF(ISERROR(VLOOKUP(C82,ListaContratos!$A$3:$I$24199,4,0)),0,VLOOKUP(C82,ListaContratos!$A$3:$I$24199,4,0))</f>
        <v>0</v>
      </c>
      <c r="E82" s="105">
        <f>IF(ISERROR(VLOOKUP(C82,CITRIX!$P$5:$Q$66,2,0)),0,(VLOOKUP(C82,CITRIX!$P$5:$Q$66,2,0)))</f>
        <v>0</v>
      </c>
      <c r="F82" s="106">
        <f>IF(ISERROR(VLOOKUP(C82,RK!$J$5:$K$70,2,0)),0,(VLOOKUP(C82,RK!$J$5:$K$70,2,0)))</f>
        <v>0</v>
      </c>
      <c r="G82" s="127">
        <f t="shared" ref="G82:G88" si="1">+E82-F82</f>
        <v>0</v>
      </c>
      <c r="H82" s="108"/>
      <c r="I82" s="123"/>
      <c r="J82" s="122"/>
      <c r="K82" s="124"/>
      <c r="L82" s="122"/>
      <c r="M82" s="124"/>
      <c r="N82" s="122"/>
      <c r="O82" s="122"/>
      <c r="P82" s="122"/>
      <c r="Q82" s="122"/>
      <c r="R82" s="122"/>
      <c r="S82" s="122"/>
      <c r="T82" s="122"/>
    </row>
    <row r="83" spans="1:20" s="121" customFormat="1" ht="14.25" customHeight="1" x14ac:dyDescent="0.2">
      <c r="A83" s="86">
        <f>IF(ISERROR(VLOOKUP(C83,ListaContratos!$A$3:$I$24199,6,0)),0,(VLOOKUP(C83,ListaContratos!$A$3:$I$24199,6,0)))</f>
        <v>0</v>
      </c>
      <c r="B83" s="87">
        <f>IF(ISERROR(VLOOKUP(C83, ListaContratos!$A$3:$I$24199,3,0)),0,(VLOOKUP(C83,ListaContratos!$A$3:$I$24199,3,0)))</f>
        <v>0</v>
      </c>
      <c r="C83" s="104"/>
      <c r="D83" s="87">
        <f>IF(ISERROR(VLOOKUP(C83,ListaContratos!$A$3:$I$24199,4,0)),0,VLOOKUP(C83,ListaContratos!$A$3:$I$24199,4,0))</f>
        <v>0</v>
      </c>
      <c r="E83" s="105">
        <f>IF(ISERROR(VLOOKUP(C83,CITRIX!$P$5:$Q$66,2,0)),0,(VLOOKUP(C83,CITRIX!$P$5:$Q$66,2,0)))</f>
        <v>0</v>
      </c>
      <c r="F83" s="106">
        <f>IF(ISERROR(VLOOKUP(C83,RK!$J$5:$K$70,2,0)),0,(VLOOKUP(C83,RK!$J$5:$K$70,2,0)))</f>
        <v>0</v>
      </c>
      <c r="G83" s="127">
        <f t="shared" si="1"/>
        <v>0</v>
      </c>
      <c r="H83" s="108"/>
      <c r="I83" s="123"/>
      <c r="J83" s="122"/>
      <c r="K83" s="124"/>
      <c r="L83" s="122"/>
      <c r="M83" s="124"/>
      <c r="N83" s="122"/>
      <c r="O83" s="122"/>
      <c r="P83" s="122"/>
      <c r="Q83" s="122"/>
      <c r="R83" s="122"/>
      <c r="S83" s="122"/>
      <c r="T83" s="122"/>
    </row>
    <row r="84" spans="1:20" s="121" customFormat="1" ht="14.25" customHeight="1" x14ac:dyDescent="0.2">
      <c r="A84" s="86">
        <f>IF(ISERROR(VLOOKUP(C84,ListaContratos!$A$3:$I$24199,6,0)),0,(VLOOKUP(C84,ListaContratos!$A$3:$I$24199,6,0)))</f>
        <v>0</v>
      </c>
      <c r="B84" s="87">
        <f>IF(ISERROR(VLOOKUP(C84, ListaContratos!$A$3:$I$24199,3,0)),0,(VLOOKUP(C84,ListaContratos!$A$3:$I$24199,3,0)))</f>
        <v>0</v>
      </c>
      <c r="C84" s="104"/>
      <c r="D84" s="87">
        <f>IF(ISERROR(VLOOKUP(C84,ListaContratos!$A$3:$I$24199,4,0)),0,VLOOKUP(C84,ListaContratos!$A$3:$I$24199,4,0))</f>
        <v>0</v>
      </c>
      <c r="E84" s="105">
        <f>IF(ISERROR(VLOOKUP(C84,CITRIX!$P$5:$Q$66,2,0)),0,(VLOOKUP(C84,CITRIX!$P$5:$Q$66,2,0)))</f>
        <v>0</v>
      </c>
      <c r="F84" s="106">
        <f>IF(ISERROR(VLOOKUP(C84,RK!$J$5:$K$70,2,0)),0,(VLOOKUP(C84,RK!$J$5:$K$70,2,0)))</f>
        <v>0</v>
      </c>
      <c r="G84" s="127">
        <f t="shared" si="1"/>
        <v>0</v>
      </c>
      <c r="H84" s="108"/>
      <c r="I84" s="123"/>
      <c r="J84" s="122"/>
      <c r="K84" s="124"/>
      <c r="L84" s="122"/>
      <c r="M84" s="124"/>
      <c r="N84" s="122"/>
      <c r="O84" s="122"/>
      <c r="P84" s="122"/>
      <c r="Q84" s="122"/>
      <c r="R84" s="122"/>
      <c r="S84" s="122"/>
      <c r="T84" s="122"/>
    </row>
    <row r="85" spans="1:20" s="121" customFormat="1" ht="14.25" customHeight="1" x14ac:dyDescent="0.2">
      <c r="A85" s="86">
        <f>IF(ISERROR(VLOOKUP(C85,ListaContratos!$A$3:$I$24199,6,0)),0,(VLOOKUP(C85,ListaContratos!$A$3:$I$24199,6,0)))</f>
        <v>0</v>
      </c>
      <c r="B85" s="87">
        <f>IF(ISERROR(VLOOKUP(C85, ListaContratos!$A$3:$I$24199,3,0)),0,(VLOOKUP(C85,ListaContratos!$A$3:$I$24199,3,0)))</f>
        <v>0</v>
      </c>
      <c r="C85" s="104"/>
      <c r="D85" s="87">
        <f>IF(ISERROR(VLOOKUP(C85,ListaContratos!$A$3:$I$24199,4,0)),0,VLOOKUP(C85,ListaContratos!$A$3:$I$24199,4,0))</f>
        <v>0</v>
      </c>
      <c r="E85" s="105">
        <f>IF(ISERROR(VLOOKUP(C85,CITRIX!$P$5:$Q$66,2,0)),0,(VLOOKUP(C85,CITRIX!$P$5:$Q$66,2,0)))</f>
        <v>0</v>
      </c>
      <c r="F85" s="106">
        <f>IF(ISERROR(VLOOKUP(C85,RK!$J$5:$K$70,2,0)),0,(VLOOKUP(C85,RK!$J$5:$K$70,2,0)))</f>
        <v>0</v>
      </c>
      <c r="G85" s="127">
        <f t="shared" si="1"/>
        <v>0</v>
      </c>
      <c r="H85" s="108"/>
      <c r="I85" s="123"/>
      <c r="J85" s="122"/>
      <c r="K85" s="124"/>
      <c r="L85" s="122"/>
      <c r="M85" s="124"/>
      <c r="N85" s="122"/>
      <c r="O85" s="122"/>
      <c r="P85" s="122"/>
      <c r="Q85" s="122"/>
      <c r="R85" s="122"/>
      <c r="S85" s="122"/>
      <c r="T85" s="122"/>
    </row>
    <row r="86" spans="1:20" s="121" customFormat="1" ht="14.25" customHeight="1" x14ac:dyDescent="0.2">
      <c r="A86" s="86">
        <f>IF(ISERROR(VLOOKUP(C86,ListaContratos!$A$3:$I$24199,6,0)),0,(VLOOKUP(C86,ListaContratos!$A$3:$I$24199,6,0)))</f>
        <v>0</v>
      </c>
      <c r="B86" s="87">
        <f>IF(ISERROR(VLOOKUP(C86, ListaContratos!$A$3:$I$24199,3,0)),0,(VLOOKUP(C86,ListaContratos!$A$3:$I$24199,3,0)))</f>
        <v>0</v>
      </c>
      <c r="C86" s="104"/>
      <c r="D86" s="87">
        <f>IF(ISERROR(VLOOKUP(C86,ListaContratos!$A$3:$I$24199,4,0)),0,VLOOKUP(C86,ListaContratos!$A$3:$I$24199,4,0))</f>
        <v>0</v>
      </c>
      <c r="E86" s="105">
        <f>IF(ISERROR(VLOOKUP(C86,CITRIX!$P$5:$Q$66,2,0)),0,(VLOOKUP(C86,CITRIX!$P$5:$Q$66,2,0)))</f>
        <v>0</v>
      </c>
      <c r="F86" s="106">
        <f>IF(ISERROR(VLOOKUP(C86,RK!$J$5:$K$70,2,0)),0,(VLOOKUP(C86,RK!$J$5:$K$70,2,0)))</f>
        <v>0</v>
      </c>
      <c r="G86" s="127">
        <f t="shared" si="1"/>
        <v>0</v>
      </c>
      <c r="H86" s="108"/>
      <c r="I86" s="123"/>
      <c r="J86" s="122"/>
      <c r="K86" s="124"/>
      <c r="L86" s="122"/>
      <c r="M86" s="124"/>
      <c r="N86" s="122"/>
      <c r="O86" s="122"/>
      <c r="P86" s="122"/>
      <c r="Q86" s="122"/>
      <c r="R86" s="122"/>
      <c r="S86" s="122"/>
      <c r="T86" s="122"/>
    </row>
    <row r="87" spans="1:20" s="121" customFormat="1" ht="15" x14ac:dyDescent="0.2">
      <c r="A87" s="86">
        <f>IF(ISERROR(VLOOKUP(C87,ListaContratos!$A$3:$I$24199,6,0)),0,(VLOOKUP(C87,ListaContratos!$A$3:$I$24199,6,0)))</f>
        <v>0</v>
      </c>
      <c r="B87" s="87">
        <f>IF(ISERROR(VLOOKUP(C87, ListaContratos!$A$3:$I$24199,3,0)),0,(VLOOKUP(C87,ListaContratos!$A$3:$I$24199,3,0)))</f>
        <v>0</v>
      </c>
      <c r="C87" s="104"/>
      <c r="D87" s="87">
        <f>IF(ISERROR(VLOOKUP(C87,ListaContratos!$A$3:$I$24199,4,0)),0,VLOOKUP(C87,ListaContratos!$A$3:$I$24199,4,0))</f>
        <v>0</v>
      </c>
      <c r="E87" s="105">
        <f>IF(ISERROR(VLOOKUP(C87,CITRIX!$P$5:$Q$66,2,0)),0,(VLOOKUP(C87,CITRIX!$P$5:$Q$66,2,0)))</f>
        <v>0</v>
      </c>
      <c r="F87" s="106">
        <f>IF(ISERROR(VLOOKUP(C87,RK!$J$5:$K$70,2,0)),0,(VLOOKUP(C87,RK!$J$5:$K$70,2,0)))</f>
        <v>0</v>
      </c>
      <c r="G87" s="127">
        <f t="shared" si="1"/>
        <v>0</v>
      </c>
      <c r="H87" s="108"/>
      <c r="I87" s="123"/>
      <c r="J87" s="122"/>
      <c r="K87" s="122"/>
      <c r="L87" s="122"/>
      <c r="M87" s="122"/>
      <c r="N87" s="122"/>
      <c r="O87" s="122"/>
      <c r="P87" s="122"/>
      <c r="Q87" s="122"/>
      <c r="R87" s="122"/>
      <c r="S87" s="122"/>
      <c r="T87" s="122"/>
    </row>
    <row r="88" spans="1:20" s="121" customFormat="1" ht="14.25" customHeight="1" x14ac:dyDescent="0.2">
      <c r="A88" s="86">
        <f>IF(ISERROR(VLOOKUP(C88,ListaContratos!$A$3:$I$24199,6,0)),0,(VLOOKUP(C88,ListaContratos!$A$3:$I$24199,6,0)))</f>
        <v>0</v>
      </c>
      <c r="B88" s="87">
        <f>IF(ISERROR(VLOOKUP(C88, ListaContratos!$A$3:$I$24199,3,0)),0,(VLOOKUP(C88,ListaContratos!$A$3:$I$24199,3,0)))</f>
        <v>0</v>
      </c>
      <c r="C88" s="104"/>
      <c r="D88" s="87">
        <f>IF(ISERROR(VLOOKUP(C88,ListaContratos!$A$3:$I$24199,4,0)),0,VLOOKUP(C88,ListaContratos!$A$3:$I$24199,4,0))</f>
        <v>0</v>
      </c>
      <c r="E88" s="105">
        <f>IF(ISERROR(VLOOKUP(C88,CITRIX!$P$5:$Q$66,2,0)),0,(VLOOKUP(C88,CITRIX!$P$5:$Q$66,2,0)))</f>
        <v>0</v>
      </c>
      <c r="F88" s="106">
        <f>IF(ISERROR(VLOOKUP(C88,RK!$J$5:$K$70,2,0)),0,(VLOOKUP(C88,RK!$J$5:$K$70,2,0)))</f>
        <v>0</v>
      </c>
      <c r="G88" s="127">
        <f t="shared" si="1"/>
        <v>0</v>
      </c>
      <c r="H88" s="108"/>
      <c r="I88" s="123"/>
      <c r="J88" s="122"/>
      <c r="K88" s="122"/>
      <c r="L88" s="122"/>
      <c r="M88" s="122"/>
      <c r="N88" s="122"/>
      <c r="O88" s="122"/>
      <c r="P88" s="122"/>
      <c r="Q88" s="122"/>
      <c r="R88" s="122"/>
      <c r="S88" s="122"/>
      <c r="T88" s="122"/>
    </row>
    <row r="89" spans="1:20" s="138" customFormat="1" ht="14.25" customHeight="1" x14ac:dyDescent="0.2">
      <c r="A89" s="89"/>
      <c r="B89" s="90"/>
      <c r="C89" s="130"/>
      <c r="D89" s="131"/>
      <c r="E89" s="132"/>
      <c r="F89" s="133"/>
      <c r="G89" s="134"/>
      <c r="H89" s="135"/>
      <c r="I89" s="136"/>
      <c r="J89" s="137"/>
      <c r="K89" s="137"/>
      <c r="L89" s="137"/>
      <c r="M89" s="137"/>
      <c r="N89" s="137"/>
      <c r="O89" s="137"/>
      <c r="P89" s="137"/>
      <c r="Q89" s="137"/>
      <c r="R89" s="137"/>
      <c r="S89" s="137"/>
      <c r="T89" s="137"/>
    </row>
    <row r="90" spans="1:20" s="146" customFormat="1" x14ac:dyDescent="0.2">
      <c r="A90" s="90"/>
      <c r="B90" s="90"/>
      <c r="C90" s="130"/>
      <c r="D90" s="139"/>
      <c r="E90" s="140"/>
      <c r="F90" s="141"/>
      <c r="G90" s="142"/>
      <c r="H90" s="143"/>
      <c r="I90" s="144"/>
      <c r="J90" s="100"/>
      <c r="K90" s="145"/>
      <c r="L90" s="100"/>
      <c r="M90" s="100"/>
      <c r="N90" s="100"/>
      <c r="O90" s="100"/>
      <c r="P90" s="100"/>
      <c r="Q90" s="100"/>
      <c r="R90" s="100"/>
      <c r="S90" s="100"/>
      <c r="T90" s="100"/>
    </row>
    <row r="91" spans="1:20" s="150" customFormat="1" ht="18" x14ac:dyDescent="0.2">
      <c r="A91" s="98"/>
      <c r="B91" s="90"/>
      <c r="C91" s="130"/>
      <c r="D91" s="101"/>
      <c r="E91" s="98"/>
      <c r="F91" s="98"/>
      <c r="G91" s="147"/>
      <c r="H91" s="98"/>
      <c r="I91" s="148"/>
      <c r="J91" s="149"/>
      <c r="K91" s="149"/>
      <c r="L91" s="149"/>
      <c r="M91" s="149"/>
      <c r="N91" s="149"/>
      <c r="O91" s="149"/>
      <c r="P91" s="149"/>
      <c r="Q91" s="149"/>
      <c r="R91" s="149"/>
      <c r="S91" s="149"/>
      <c r="T91" s="149"/>
    </row>
    <row r="92" spans="1:20" s="150" customFormat="1" ht="15" x14ac:dyDescent="0.2">
      <c r="A92" s="109"/>
      <c r="B92" s="90"/>
      <c r="C92" s="130"/>
      <c r="D92" s="151"/>
      <c r="E92" s="109"/>
      <c r="F92" s="109"/>
      <c r="G92" s="152"/>
      <c r="H92" s="109"/>
      <c r="I92" s="148"/>
      <c r="J92" s="149"/>
      <c r="K92" s="149"/>
      <c r="L92" s="149"/>
      <c r="M92" s="149"/>
      <c r="N92" s="149"/>
      <c r="O92" s="149"/>
      <c r="P92" s="149"/>
      <c r="Q92" s="149"/>
      <c r="R92" s="149"/>
      <c r="S92" s="149"/>
      <c r="T92" s="149"/>
    </row>
    <row r="93" spans="1:20" s="150" customFormat="1" ht="15" x14ac:dyDescent="0.2">
      <c r="A93" s="109"/>
      <c r="B93" s="90"/>
      <c r="C93" s="130"/>
      <c r="D93" s="151"/>
      <c r="E93" s="109"/>
      <c r="F93" s="152"/>
      <c r="G93" s="152"/>
      <c r="H93" s="109"/>
      <c r="I93" s="148"/>
      <c r="J93" s="149"/>
      <c r="K93" s="149"/>
      <c r="L93" s="149"/>
      <c r="M93" s="149"/>
      <c r="N93" s="149"/>
      <c r="O93" s="149"/>
      <c r="P93" s="149"/>
      <c r="Q93" s="149"/>
      <c r="R93" s="149"/>
      <c r="S93" s="149"/>
      <c r="T93" s="149"/>
    </row>
    <row r="94" spans="1:20" s="150" customFormat="1" ht="15.75" x14ac:dyDescent="0.2">
      <c r="A94" s="82" t="s">
        <v>19</v>
      </c>
      <c r="B94" s="91" t="s">
        <v>9</v>
      </c>
      <c r="C94" s="82" t="s">
        <v>6</v>
      </c>
      <c r="D94" s="78" t="s">
        <v>2</v>
      </c>
      <c r="E94" s="82" t="s">
        <v>33</v>
      </c>
      <c r="F94" s="82" t="s">
        <v>5</v>
      </c>
      <c r="G94" s="92" t="s">
        <v>7</v>
      </c>
      <c r="H94" s="82" t="s">
        <v>31</v>
      </c>
      <c r="I94" s="93" t="s">
        <v>34</v>
      </c>
      <c r="J94" s="149"/>
      <c r="K94" s="149"/>
      <c r="L94" s="149"/>
      <c r="M94" s="149"/>
      <c r="N94" s="149"/>
      <c r="O94" s="149"/>
      <c r="P94" s="149"/>
      <c r="Q94" s="149"/>
      <c r="R94" s="149"/>
      <c r="S94" s="149"/>
      <c r="T94" s="149"/>
    </row>
    <row r="95" spans="1:20" s="150" customFormat="1" ht="25.5" x14ac:dyDescent="0.2">
      <c r="A95" s="94" t="s">
        <v>167</v>
      </c>
      <c r="B95" s="95" t="s">
        <v>93</v>
      </c>
      <c r="C95" s="153">
        <v>2122</v>
      </c>
      <c r="D95" s="153" t="s">
        <v>120</v>
      </c>
      <c r="E95" s="193">
        <v>-3125036.02</v>
      </c>
      <c r="F95" s="178">
        <v>-3125036.02</v>
      </c>
      <c r="G95" s="107">
        <v>0</v>
      </c>
      <c r="H95" s="179" t="s">
        <v>81</v>
      </c>
      <c r="I95" s="180">
        <v>44957.708368055559</v>
      </c>
      <c r="J95" s="149"/>
      <c r="K95" s="149"/>
      <c r="L95" s="149"/>
      <c r="M95" s="149"/>
      <c r="N95" s="149"/>
      <c r="O95" s="149"/>
      <c r="P95" s="149"/>
      <c r="Q95" s="149"/>
      <c r="R95" s="149"/>
      <c r="S95" s="149"/>
      <c r="T95" s="149"/>
    </row>
    <row r="96" spans="1:20" s="121" customFormat="1" ht="25.5" x14ac:dyDescent="0.2">
      <c r="A96" s="94" t="s">
        <v>79</v>
      </c>
      <c r="B96" s="95" t="s">
        <v>93</v>
      </c>
      <c r="C96" s="210">
        <v>2278</v>
      </c>
      <c r="D96" s="96" t="s">
        <v>245</v>
      </c>
      <c r="E96" s="211">
        <v>900000</v>
      </c>
      <c r="F96" s="106">
        <v>0</v>
      </c>
      <c r="G96" s="174">
        <v>900000</v>
      </c>
      <c r="H96" s="179" t="s">
        <v>30</v>
      </c>
      <c r="I96" s="212">
        <v>45247.306620370371</v>
      </c>
    </row>
    <row r="97" spans="1:9" s="121" customFormat="1" ht="25.5" x14ac:dyDescent="0.2">
      <c r="A97" s="209" t="s">
        <v>78</v>
      </c>
      <c r="B97" s="96" t="s">
        <v>93</v>
      </c>
      <c r="C97" s="210">
        <v>2278</v>
      </c>
      <c r="D97" s="96" t="s">
        <v>245</v>
      </c>
      <c r="E97" s="211">
        <v>900000</v>
      </c>
      <c r="F97" s="106">
        <v>0</v>
      </c>
      <c r="G97" s="174">
        <v>900000</v>
      </c>
      <c r="H97" s="179" t="s">
        <v>30</v>
      </c>
      <c r="I97" s="212">
        <v>45261.738344907404</v>
      </c>
    </row>
    <row r="98" spans="1:9" ht="25.5" x14ac:dyDescent="0.2">
      <c r="A98" s="94" t="s">
        <v>78</v>
      </c>
      <c r="B98" s="95" t="s">
        <v>93</v>
      </c>
      <c r="C98" s="214">
        <v>2278</v>
      </c>
      <c r="D98" s="208" t="s">
        <v>245</v>
      </c>
      <c r="E98" s="211">
        <v>900000</v>
      </c>
      <c r="F98" s="207">
        <v>0</v>
      </c>
      <c r="G98" s="107">
        <v>900000</v>
      </c>
      <c r="H98" s="179" t="s">
        <v>30</v>
      </c>
      <c r="I98" s="180">
        <v>45279.741990740738</v>
      </c>
    </row>
    <row r="99" spans="1:9" x14ac:dyDescent="0.2">
      <c r="A99" s="214" t="s">
        <v>78</v>
      </c>
      <c r="B99" s="214" t="s">
        <v>91</v>
      </c>
      <c r="C99" s="214">
        <v>2142</v>
      </c>
      <c r="D99" s="214" t="s">
        <v>125</v>
      </c>
      <c r="E99" s="211">
        <v>-726.04</v>
      </c>
      <c r="F99" s="207">
        <v>0</v>
      </c>
      <c r="G99" s="107">
        <v>-726.04</v>
      </c>
      <c r="H99" s="179" t="s">
        <v>81</v>
      </c>
      <c r="I99" s="180">
        <v>45282.712766203702</v>
      </c>
    </row>
    <row r="100" spans="1:9" ht="25.5" x14ac:dyDescent="0.2">
      <c r="A100" s="214" t="s">
        <v>78</v>
      </c>
      <c r="B100" s="214" t="s">
        <v>93</v>
      </c>
      <c r="C100" s="214">
        <v>2278</v>
      </c>
      <c r="D100" s="214" t="s">
        <v>245</v>
      </c>
      <c r="E100" s="211">
        <v>900000</v>
      </c>
      <c r="F100" s="207">
        <v>0</v>
      </c>
      <c r="G100" s="107">
        <v>900000</v>
      </c>
      <c r="H100" s="179" t="s">
        <v>30</v>
      </c>
      <c r="I100" s="180">
        <v>45294.746377314812</v>
      </c>
    </row>
    <row r="101" spans="1:9" ht="25.5" x14ac:dyDescent="0.2">
      <c r="A101" s="94" t="s">
        <v>78</v>
      </c>
      <c r="B101" s="95" t="s">
        <v>93</v>
      </c>
      <c r="C101" s="214">
        <v>2278</v>
      </c>
      <c r="D101" s="95" t="s">
        <v>245</v>
      </c>
      <c r="E101" s="211">
        <v>1000000</v>
      </c>
      <c r="F101" s="178">
        <v>0</v>
      </c>
      <c r="G101" s="127">
        <v>1000000</v>
      </c>
      <c r="H101" s="179" t="s">
        <v>30</v>
      </c>
      <c r="I101" s="180">
        <v>45310</v>
      </c>
    </row>
    <row r="102" spans="1:9" ht="25.5" x14ac:dyDescent="0.2">
      <c r="A102" s="94" t="s">
        <v>78</v>
      </c>
      <c r="B102" s="95" t="s">
        <v>93</v>
      </c>
      <c r="C102" s="214">
        <v>2278</v>
      </c>
      <c r="D102" s="95" t="s">
        <v>245</v>
      </c>
      <c r="E102" s="211">
        <v>900000</v>
      </c>
      <c r="F102" s="178">
        <v>0</v>
      </c>
      <c r="G102" s="127">
        <v>900000</v>
      </c>
      <c r="H102" s="179" t="s">
        <v>30</v>
      </c>
      <c r="I102" s="180">
        <v>45323.321782407409</v>
      </c>
    </row>
    <row r="103" spans="1:9" ht="25.5" x14ac:dyDescent="0.2">
      <c r="A103" s="94" t="s">
        <v>78</v>
      </c>
      <c r="B103" s="95" t="s">
        <v>93</v>
      </c>
      <c r="C103" s="214">
        <v>2079</v>
      </c>
      <c r="D103" s="95" t="s">
        <v>155</v>
      </c>
      <c r="E103" s="211">
        <v>1763.39</v>
      </c>
      <c r="F103" s="178">
        <v>0</v>
      </c>
      <c r="G103" s="127">
        <v>1763.39</v>
      </c>
      <c r="H103" s="179" t="s">
        <v>30</v>
      </c>
      <c r="I103" s="180">
        <v>45345.331111111111</v>
      </c>
    </row>
    <row r="104" spans="1:9" ht="25.5" x14ac:dyDescent="0.2">
      <c r="A104" s="94" t="s">
        <v>108</v>
      </c>
      <c r="B104" s="95" t="s">
        <v>93</v>
      </c>
      <c r="C104" s="214">
        <v>2223</v>
      </c>
      <c r="D104" s="95" t="s">
        <v>186</v>
      </c>
      <c r="E104" s="211">
        <v>-35977993.420000002</v>
      </c>
      <c r="F104" s="178">
        <v>0</v>
      </c>
      <c r="G104" s="127">
        <v>-35977993.420000002</v>
      </c>
      <c r="H104" s="179" t="s">
        <v>81</v>
      </c>
      <c r="I104" s="180">
        <v>45330.308668981481</v>
      </c>
    </row>
    <row r="105" spans="1:9" ht="25.5" x14ac:dyDescent="0.2">
      <c r="A105" s="94" t="s">
        <v>79</v>
      </c>
      <c r="B105" s="95" t="s">
        <v>93</v>
      </c>
      <c r="C105" s="214">
        <v>2278</v>
      </c>
      <c r="D105" s="95" t="s">
        <v>245</v>
      </c>
      <c r="E105" s="211">
        <v>900000</v>
      </c>
      <c r="F105" s="178">
        <v>0</v>
      </c>
      <c r="G105" s="127">
        <v>900000</v>
      </c>
      <c r="H105" s="179" t="s">
        <v>30</v>
      </c>
      <c r="I105" s="180">
        <v>45341.31763888889</v>
      </c>
    </row>
    <row r="106" spans="1:9" ht="25.5" x14ac:dyDescent="0.2">
      <c r="A106" s="94" t="s">
        <v>108</v>
      </c>
      <c r="B106" s="95" t="s">
        <v>93</v>
      </c>
      <c r="C106" s="214">
        <v>2114</v>
      </c>
      <c r="D106" s="95" t="s">
        <v>116</v>
      </c>
      <c r="E106" s="211">
        <v>21905.919999999998</v>
      </c>
      <c r="F106" s="178">
        <v>0</v>
      </c>
      <c r="G106" s="127">
        <v>21905.919999999998</v>
      </c>
      <c r="H106" s="179" t="s">
        <v>30</v>
      </c>
      <c r="I106" s="180">
        <v>45331.710821759261</v>
      </c>
    </row>
    <row r="107" spans="1:9" ht="25.5" x14ac:dyDescent="0.2">
      <c r="A107" s="94" t="s">
        <v>108</v>
      </c>
      <c r="B107" s="95" t="s">
        <v>93</v>
      </c>
      <c r="C107" s="214">
        <v>2114</v>
      </c>
      <c r="D107" s="95" t="s">
        <v>116</v>
      </c>
      <c r="E107" s="211">
        <v>20844.3</v>
      </c>
      <c r="F107" s="178">
        <v>0</v>
      </c>
      <c r="G107" s="127">
        <v>20844.3</v>
      </c>
      <c r="H107" s="179" t="s">
        <v>30</v>
      </c>
      <c r="I107" s="180">
        <v>45337.312152777777</v>
      </c>
    </row>
    <row r="108" spans="1:9" ht="25.5" x14ac:dyDescent="0.2">
      <c r="A108" s="94" t="s">
        <v>108</v>
      </c>
      <c r="B108" s="95" t="s">
        <v>93</v>
      </c>
      <c r="C108" s="214">
        <v>2114</v>
      </c>
      <c r="D108" s="95" t="s">
        <v>116</v>
      </c>
      <c r="E108" s="211">
        <v>20012.82</v>
      </c>
      <c r="F108" s="178">
        <v>0</v>
      </c>
      <c r="G108" s="127">
        <v>20012.82</v>
      </c>
      <c r="H108" s="179" t="s">
        <v>30</v>
      </c>
      <c r="I108" s="180">
        <v>45345.331111111111</v>
      </c>
    </row>
    <row r="109" spans="1:9" ht="25.5" x14ac:dyDescent="0.2">
      <c r="A109" s="94" t="s">
        <v>78</v>
      </c>
      <c r="B109" s="95" t="s">
        <v>93</v>
      </c>
      <c r="C109" s="214">
        <v>2079</v>
      </c>
      <c r="D109" s="95" t="s">
        <v>155</v>
      </c>
      <c r="E109" s="211">
        <v>1529.01</v>
      </c>
      <c r="F109" s="178">
        <v>0</v>
      </c>
      <c r="G109" s="127">
        <v>1529.01</v>
      </c>
      <c r="H109" s="179" t="s">
        <v>30</v>
      </c>
      <c r="I109" s="180">
        <v>45352.66609953704</v>
      </c>
    </row>
    <row r="110" spans="1:9" ht="25.5" x14ac:dyDescent="0.2">
      <c r="A110" s="94" t="s">
        <v>63</v>
      </c>
      <c r="B110" s="95" t="s">
        <v>91</v>
      </c>
      <c r="C110" s="214">
        <v>2081</v>
      </c>
      <c r="D110" s="95" t="s">
        <v>98</v>
      </c>
      <c r="E110" s="211">
        <v>63511.66</v>
      </c>
      <c r="F110" s="178">
        <v>0</v>
      </c>
      <c r="G110" s="127">
        <v>63511.66</v>
      </c>
      <c r="H110" s="179" t="s">
        <v>30</v>
      </c>
      <c r="I110" s="180">
        <v>45352.66609953704</v>
      </c>
    </row>
    <row r="111" spans="1:9" ht="25.5" x14ac:dyDescent="0.2">
      <c r="A111" s="94" t="s">
        <v>108</v>
      </c>
      <c r="B111" s="95" t="s">
        <v>93</v>
      </c>
      <c r="C111" s="214">
        <v>2113</v>
      </c>
      <c r="D111" s="95" t="s">
        <v>114</v>
      </c>
      <c r="E111" s="211">
        <v>407717.28</v>
      </c>
      <c r="F111" s="178">
        <v>0</v>
      </c>
      <c r="G111" s="127">
        <v>407717.28</v>
      </c>
      <c r="H111" s="179" t="s">
        <v>30</v>
      </c>
      <c r="I111" s="180">
        <v>45352.66609953704</v>
      </c>
    </row>
    <row r="112" spans="1:9" ht="25.5" x14ac:dyDescent="0.2">
      <c r="A112" s="94" t="s">
        <v>108</v>
      </c>
      <c r="B112" s="95" t="s">
        <v>93</v>
      </c>
      <c r="C112" s="214">
        <v>2114</v>
      </c>
      <c r="D112" s="95" t="s">
        <v>116</v>
      </c>
      <c r="E112" s="211">
        <v>19943.38</v>
      </c>
      <c r="F112" s="178">
        <v>0</v>
      </c>
      <c r="G112" s="127">
        <v>19943.38</v>
      </c>
      <c r="H112" s="179" t="s">
        <v>30</v>
      </c>
      <c r="I112" s="180">
        <v>45352.66609953704</v>
      </c>
    </row>
    <row r="113" spans="1:9" ht="25.5" x14ac:dyDescent="0.2">
      <c r="A113" s="94" t="s">
        <v>78</v>
      </c>
      <c r="B113" s="95" t="s">
        <v>93</v>
      </c>
      <c r="C113" s="214">
        <v>2278</v>
      </c>
      <c r="D113" s="95" t="s">
        <v>245</v>
      </c>
      <c r="E113" s="211">
        <v>900000</v>
      </c>
      <c r="F113" s="178">
        <v>0</v>
      </c>
      <c r="G113" s="127">
        <v>900000</v>
      </c>
      <c r="H113" s="179" t="s">
        <v>30</v>
      </c>
      <c r="I113" s="180">
        <v>45352.66611111111</v>
      </c>
    </row>
    <row r="114" spans="1:9" ht="25.5" x14ac:dyDescent="0.2">
      <c r="A114" s="94" t="s">
        <v>78</v>
      </c>
      <c r="B114" s="95" t="s">
        <v>93</v>
      </c>
      <c r="C114" s="214">
        <v>2079</v>
      </c>
      <c r="D114" s="95" t="s">
        <v>155</v>
      </c>
      <c r="E114" s="211">
        <v>1344.29</v>
      </c>
      <c r="F114" s="178">
        <v>0</v>
      </c>
      <c r="G114" s="127">
        <v>1344.29</v>
      </c>
      <c r="H114" s="179" t="s">
        <v>30</v>
      </c>
      <c r="I114" s="180">
        <v>45359.604907407411</v>
      </c>
    </row>
    <row r="115" spans="1:9" ht="25.5" x14ac:dyDescent="0.2">
      <c r="A115" s="94" t="s">
        <v>63</v>
      </c>
      <c r="B115" s="95" t="s">
        <v>91</v>
      </c>
      <c r="C115" s="214">
        <v>2081</v>
      </c>
      <c r="D115" s="95" t="s">
        <v>98</v>
      </c>
      <c r="E115" s="211">
        <v>61836.01</v>
      </c>
      <c r="F115" s="178">
        <v>0</v>
      </c>
      <c r="G115" s="127">
        <v>61836.01</v>
      </c>
      <c r="H115" s="179" t="s">
        <v>30</v>
      </c>
      <c r="I115" s="180">
        <v>45359.604907407411</v>
      </c>
    </row>
    <row r="116" spans="1:9" ht="25.5" x14ac:dyDescent="0.2">
      <c r="A116" s="94" t="s">
        <v>108</v>
      </c>
      <c r="B116" s="95" t="s">
        <v>93</v>
      </c>
      <c r="C116" s="214">
        <v>2114</v>
      </c>
      <c r="D116" s="95" t="s">
        <v>116</v>
      </c>
      <c r="E116" s="211">
        <v>20043.099999999999</v>
      </c>
      <c r="F116" s="178">
        <v>0</v>
      </c>
      <c r="G116" s="127">
        <v>20043.099999999999</v>
      </c>
      <c r="H116" s="179" t="s">
        <v>30</v>
      </c>
      <c r="I116" s="180">
        <v>45362.705520833333</v>
      </c>
    </row>
    <row r="117" spans="1:9" ht="25.5" x14ac:dyDescent="0.2">
      <c r="A117" s="94" t="s">
        <v>108</v>
      </c>
      <c r="B117" s="95" t="s">
        <v>93</v>
      </c>
      <c r="C117" s="214">
        <v>2113</v>
      </c>
      <c r="D117" s="95" t="s">
        <v>114</v>
      </c>
      <c r="E117" s="211">
        <v>400763.96</v>
      </c>
      <c r="F117" s="178">
        <v>0</v>
      </c>
      <c r="G117" s="127">
        <v>400763.96</v>
      </c>
      <c r="H117" s="179" t="s">
        <v>30</v>
      </c>
      <c r="I117" s="180">
        <v>45363.720324074071</v>
      </c>
    </row>
    <row r="118" spans="1:9" ht="25.5" x14ac:dyDescent="0.2">
      <c r="A118" s="94" t="s">
        <v>108</v>
      </c>
      <c r="B118" s="95" t="s">
        <v>93</v>
      </c>
      <c r="C118" s="214">
        <v>2114</v>
      </c>
      <c r="D118" s="95" t="s">
        <v>116</v>
      </c>
      <c r="E118" s="211">
        <v>20240.7</v>
      </c>
      <c r="F118" s="178">
        <v>0</v>
      </c>
      <c r="G118" s="127">
        <v>20240.7</v>
      </c>
      <c r="H118" s="179" t="s">
        <v>30</v>
      </c>
      <c r="I118" s="180">
        <v>45365.690567129626</v>
      </c>
    </row>
    <row r="119" spans="1:9" ht="25.5" x14ac:dyDescent="0.2">
      <c r="A119" s="94" t="s">
        <v>63</v>
      </c>
      <c r="B119" s="95" t="s">
        <v>91</v>
      </c>
      <c r="C119" s="214">
        <v>2080</v>
      </c>
      <c r="D119" s="95" t="s">
        <v>96</v>
      </c>
      <c r="E119" s="211">
        <v>56471.8</v>
      </c>
      <c r="F119" s="178">
        <v>0</v>
      </c>
      <c r="G119" s="127">
        <v>56471.8</v>
      </c>
      <c r="H119" s="179" t="s">
        <v>30</v>
      </c>
      <c r="I119" s="180">
        <v>45373.664756944447</v>
      </c>
    </row>
    <row r="120" spans="1:9" ht="25.5" x14ac:dyDescent="0.2">
      <c r="A120" s="94" t="s">
        <v>63</v>
      </c>
      <c r="B120" s="95" t="s">
        <v>91</v>
      </c>
      <c r="C120" s="214">
        <v>2081</v>
      </c>
      <c r="D120" s="95" t="s">
        <v>98</v>
      </c>
      <c r="E120" s="211">
        <v>59130.34</v>
      </c>
      <c r="F120" s="178">
        <v>0</v>
      </c>
      <c r="G120" s="127">
        <v>59130.34</v>
      </c>
      <c r="H120" s="179" t="s">
        <v>30</v>
      </c>
      <c r="I120" s="180">
        <v>45373.664756944447</v>
      </c>
    </row>
    <row r="121" spans="1:9" ht="25.5" x14ac:dyDescent="0.2">
      <c r="A121" s="94" t="s">
        <v>63</v>
      </c>
      <c r="B121" s="95" t="s">
        <v>91</v>
      </c>
      <c r="C121" s="214">
        <v>2084</v>
      </c>
      <c r="D121" s="95" t="s">
        <v>101</v>
      </c>
      <c r="E121" s="211">
        <v>36868.959999999999</v>
      </c>
      <c r="F121" s="178">
        <v>0</v>
      </c>
      <c r="G121" s="127">
        <v>36868.959999999999</v>
      </c>
      <c r="H121" s="179" t="s">
        <v>30</v>
      </c>
      <c r="I121" s="180">
        <v>45373.664756944447</v>
      </c>
    </row>
    <row r="122" spans="1:9" ht="25.5" x14ac:dyDescent="0.2">
      <c r="A122" s="94" t="s">
        <v>63</v>
      </c>
      <c r="B122" s="95" t="s">
        <v>93</v>
      </c>
      <c r="C122" s="214">
        <v>2088</v>
      </c>
      <c r="D122" s="95" t="s">
        <v>103</v>
      </c>
      <c r="E122" s="211">
        <v>23898.61</v>
      </c>
      <c r="F122" s="178">
        <v>0</v>
      </c>
      <c r="G122" s="127">
        <v>23898.61</v>
      </c>
      <c r="H122" s="179" t="s">
        <v>30</v>
      </c>
      <c r="I122" s="180">
        <v>45373.664756944447</v>
      </c>
    </row>
    <row r="123" spans="1:9" ht="25.5" x14ac:dyDescent="0.2">
      <c r="A123" s="94" t="s">
        <v>108</v>
      </c>
      <c r="B123" s="95" t="s">
        <v>93</v>
      </c>
      <c r="C123" s="214">
        <v>2113</v>
      </c>
      <c r="D123" s="95" t="s">
        <v>114</v>
      </c>
      <c r="E123" s="211">
        <v>391218</v>
      </c>
      <c r="F123" s="178">
        <v>0</v>
      </c>
      <c r="G123" s="127">
        <v>391218</v>
      </c>
      <c r="H123" s="179" t="s">
        <v>30</v>
      </c>
      <c r="I123" s="180">
        <v>45373.664756944447</v>
      </c>
    </row>
    <row r="124" spans="1:9" ht="25.5" x14ac:dyDescent="0.2">
      <c r="A124" s="94" t="s">
        <v>78</v>
      </c>
      <c r="B124" s="95" t="s">
        <v>93</v>
      </c>
      <c r="C124" s="214">
        <v>2255</v>
      </c>
      <c r="D124" s="95" t="s">
        <v>212</v>
      </c>
      <c r="E124" s="211">
        <v>432693.46</v>
      </c>
      <c r="F124" s="178">
        <v>0</v>
      </c>
      <c r="G124" s="127">
        <v>432693.46</v>
      </c>
      <c r="H124" s="179" t="s">
        <v>30</v>
      </c>
      <c r="I124" s="180">
        <v>45373.664756944447</v>
      </c>
    </row>
    <row r="125" spans="1:9" ht="25.5" x14ac:dyDescent="0.2">
      <c r="A125" s="94" t="s">
        <v>78</v>
      </c>
      <c r="B125" s="95" t="s">
        <v>93</v>
      </c>
      <c r="C125" s="214">
        <v>2269</v>
      </c>
      <c r="D125" s="95" t="s">
        <v>220</v>
      </c>
      <c r="E125" s="211">
        <v>5881220.4400000004</v>
      </c>
      <c r="F125" s="178">
        <v>0</v>
      </c>
      <c r="G125" s="127">
        <v>5881220.4400000004</v>
      </c>
      <c r="H125" s="179" t="s">
        <v>30</v>
      </c>
      <c r="I125" s="180">
        <v>45373.664768518516</v>
      </c>
    </row>
    <row r="126" spans="1:9" ht="25.5" x14ac:dyDescent="0.2">
      <c r="A126" s="94" t="s">
        <v>8</v>
      </c>
      <c r="B126" s="95" t="s">
        <v>93</v>
      </c>
      <c r="C126" s="214">
        <v>2274</v>
      </c>
      <c r="D126" s="95" t="s">
        <v>233</v>
      </c>
      <c r="E126" s="211">
        <v>136600</v>
      </c>
      <c r="F126" s="178">
        <v>0</v>
      </c>
      <c r="G126" s="127">
        <v>136600</v>
      </c>
      <c r="H126" s="179" t="s">
        <v>197</v>
      </c>
      <c r="I126" s="180">
        <v>45373.664768518516</v>
      </c>
    </row>
    <row r="127" spans="1:9" ht="25.5" x14ac:dyDescent="0.2">
      <c r="A127" s="94" t="s">
        <v>167</v>
      </c>
      <c r="B127" s="95" t="s">
        <v>93</v>
      </c>
      <c r="C127" s="214">
        <v>2275</v>
      </c>
      <c r="D127" s="95" t="s">
        <v>234</v>
      </c>
      <c r="E127" s="211">
        <v>57626.21</v>
      </c>
      <c r="F127" s="178">
        <v>0</v>
      </c>
      <c r="G127" s="127">
        <v>57626.21</v>
      </c>
      <c r="H127" s="179" t="s">
        <v>197</v>
      </c>
      <c r="I127" s="180">
        <v>45373.664768518516</v>
      </c>
    </row>
    <row r="128" spans="1:9" ht="25.5" x14ac:dyDescent="0.2">
      <c r="A128" s="94" t="s">
        <v>78</v>
      </c>
      <c r="B128" s="95" t="s">
        <v>93</v>
      </c>
      <c r="C128" s="214">
        <v>2079</v>
      </c>
      <c r="D128" s="95" t="s">
        <v>155</v>
      </c>
      <c r="E128" s="211">
        <v>1653.15</v>
      </c>
      <c r="F128" s="178">
        <v>0</v>
      </c>
      <c r="G128" s="127">
        <v>1653.15</v>
      </c>
      <c r="H128" s="179" t="s">
        <v>30</v>
      </c>
      <c r="I128" s="180">
        <v>45366.644930555558</v>
      </c>
    </row>
    <row r="129" spans="1:9" ht="25.5" x14ac:dyDescent="0.2">
      <c r="A129" s="94" t="s">
        <v>63</v>
      </c>
      <c r="B129" s="95" t="s">
        <v>91</v>
      </c>
      <c r="C129" s="214">
        <v>2081</v>
      </c>
      <c r="D129" s="95" t="s">
        <v>98</v>
      </c>
      <c r="E129" s="211">
        <v>61924.87</v>
      </c>
      <c r="F129" s="178">
        <v>0</v>
      </c>
      <c r="G129" s="127">
        <v>61924.87</v>
      </c>
      <c r="H129" s="179" t="s">
        <v>30</v>
      </c>
      <c r="I129" s="180">
        <v>45366.644930555558</v>
      </c>
    </row>
    <row r="130" spans="1:9" ht="25.5" x14ac:dyDescent="0.2">
      <c r="A130" s="94" t="s">
        <v>108</v>
      </c>
      <c r="B130" s="95" t="s">
        <v>93</v>
      </c>
      <c r="C130" s="214">
        <v>2113</v>
      </c>
      <c r="D130" s="95" t="s">
        <v>114</v>
      </c>
      <c r="E130" s="211">
        <v>398583.9</v>
      </c>
      <c r="F130" s="178">
        <v>0</v>
      </c>
      <c r="G130" s="127">
        <v>398583.9</v>
      </c>
      <c r="H130" s="179" t="s">
        <v>30</v>
      </c>
      <c r="I130" s="180">
        <v>45370.722071759257</v>
      </c>
    </row>
    <row r="131" spans="1:9" ht="25.5" x14ac:dyDescent="0.2">
      <c r="A131" s="94" t="s">
        <v>78</v>
      </c>
      <c r="B131" s="95" t="s">
        <v>93</v>
      </c>
      <c r="C131" s="214">
        <v>2124</v>
      </c>
      <c r="D131" s="95" t="s">
        <v>141</v>
      </c>
      <c r="E131" s="211">
        <v>1415131.4</v>
      </c>
      <c r="F131" s="178">
        <v>0</v>
      </c>
      <c r="G131" s="127">
        <v>1415131.4</v>
      </c>
      <c r="H131" s="179" t="s">
        <v>30</v>
      </c>
      <c r="I131" s="180">
        <v>45370.722071759257</v>
      </c>
    </row>
    <row r="132" spans="1:9" ht="25.5" x14ac:dyDescent="0.2">
      <c r="A132" s="94" t="s">
        <v>78</v>
      </c>
      <c r="B132" s="95" t="s">
        <v>93</v>
      </c>
      <c r="C132" s="214">
        <v>2255</v>
      </c>
      <c r="D132" s="95" t="s">
        <v>212</v>
      </c>
      <c r="E132" s="211">
        <v>95776.74</v>
      </c>
      <c r="F132" s="178">
        <v>0</v>
      </c>
      <c r="G132" s="127">
        <v>95776.74</v>
      </c>
      <c r="H132" s="179" t="s">
        <v>30</v>
      </c>
      <c r="I132" s="180">
        <v>45370.722071759257</v>
      </c>
    </row>
    <row r="133" spans="1:9" ht="25.5" x14ac:dyDescent="0.2">
      <c r="A133" s="94" t="s">
        <v>78</v>
      </c>
      <c r="B133" s="95" t="s">
        <v>93</v>
      </c>
      <c r="C133" s="214">
        <v>2278</v>
      </c>
      <c r="D133" s="95" t="s">
        <v>245</v>
      </c>
      <c r="E133" s="211">
        <v>900000</v>
      </c>
      <c r="F133" s="178">
        <v>0</v>
      </c>
      <c r="G133" s="127">
        <v>900000</v>
      </c>
      <c r="H133" s="179" t="s">
        <v>30</v>
      </c>
      <c r="I133" s="180">
        <v>45371.741446759261</v>
      </c>
    </row>
    <row r="134" spans="1:9" ht="25.5" x14ac:dyDescent="0.2">
      <c r="A134" s="94" t="s">
        <v>78</v>
      </c>
      <c r="B134" s="95" t="s">
        <v>93</v>
      </c>
      <c r="C134" s="214">
        <v>2079</v>
      </c>
      <c r="D134" s="95" t="s">
        <v>155</v>
      </c>
      <c r="E134" s="211">
        <v>1762.59</v>
      </c>
      <c r="F134" s="178">
        <v>0</v>
      </c>
      <c r="G134" s="127">
        <v>1762.59</v>
      </c>
      <c r="H134" s="179" t="s">
        <v>30</v>
      </c>
      <c r="I134" s="180">
        <v>45372.713148148148</v>
      </c>
    </row>
    <row r="135" spans="1:9" ht="25.5" x14ac:dyDescent="0.2">
      <c r="A135" s="94" t="s">
        <v>108</v>
      </c>
      <c r="B135" s="95" t="s">
        <v>93</v>
      </c>
      <c r="C135" s="214">
        <v>2114</v>
      </c>
      <c r="D135" s="95" t="s">
        <v>116</v>
      </c>
      <c r="E135" s="211">
        <v>20566.3</v>
      </c>
      <c r="F135" s="178">
        <v>0</v>
      </c>
      <c r="G135" s="127">
        <v>20566.3</v>
      </c>
      <c r="H135" s="179" t="s">
        <v>30</v>
      </c>
      <c r="I135" s="180">
        <v>45372.713159722225</v>
      </c>
    </row>
    <row r="136" spans="1:9" ht="25.5" x14ac:dyDescent="0.2">
      <c r="A136" s="94" t="s">
        <v>63</v>
      </c>
      <c r="B136" s="95" t="s">
        <v>91</v>
      </c>
      <c r="C136" s="214">
        <v>2082</v>
      </c>
      <c r="D136" s="95" t="s">
        <v>138</v>
      </c>
      <c r="E136" s="211">
        <v>22900.38</v>
      </c>
      <c r="F136" s="178">
        <v>0</v>
      </c>
      <c r="G136" s="127">
        <v>22900.38</v>
      </c>
      <c r="H136" s="179" t="s">
        <v>30</v>
      </c>
      <c r="I136" s="180">
        <v>45376.734340277777</v>
      </c>
    </row>
    <row r="137" spans="1:9" ht="25.5" x14ac:dyDescent="0.2">
      <c r="A137" s="94" t="s">
        <v>63</v>
      </c>
      <c r="B137" s="95" t="s">
        <v>91</v>
      </c>
      <c r="C137" s="214">
        <v>2076</v>
      </c>
      <c r="D137" s="95" t="s">
        <v>71</v>
      </c>
      <c r="E137" s="211">
        <v>326809.7</v>
      </c>
      <c r="F137" s="178">
        <v>325804.09999999998</v>
      </c>
      <c r="G137" s="127">
        <v>1005.60000000015</v>
      </c>
      <c r="H137" s="179" t="s">
        <v>30</v>
      </c>
      <c r="I137" s="180">
        <v>45377.712337962963</v>
      </c>
    </row>
    <row r="138" spans="1:9" ht="25.5" x14ac:dyDescent="0.2">
      <c r="A138" s="94" t="s">
        <v>108</v>
      </c>
      <c r="B138" s="95" t="s">
        <v>93</v>
      </c>
      <c r="C138" s="214">
        <v>2114</v>
      </c>
      <c r="D138" s="95" t="s">
        <v>116</v>
      </c>
      <c r="E138" s="211">
        <v>20809.560000000001</v>
      </c>
      <c r="F138" s="178">
        <v>0</v>
      </c>
      <c r="G138" s="127">
        <v>20809.560000000001</v>
      </c>
      <c r="H138" s="179" t="s">
        <v>30</v>
      </c>
      <c r="I138" s="180">
        <v>45378.714895833335</v>
      </c>
    </row>
    <row r="139" spans="1:9" ht="25.5" x14ac:dyDescent="0.2">
      <c r="A139" s="94" t="s">
        <v>78</v>
      </c>
      <c r="B139" s="95" t="s">
        <v>93</v>
      </c>
      <c r="C139" s="214">
        <v>2162</v>
      </c>
      <c r="D139" s="95" t="s">
        <v>153</v>
      </c>
      <c r="E139" s="211">
        <v>4290.68</v>
      </c>
      <c r="F139" s="178">
        <v>0</v>
      </c>
      <c r="G139" s="127">
        <v>4290.68</v>
      </c>
      <c r="H139" s="179" t="s">
        <v>30</v>
      </c>
      <c r="I139" s="180">
        <v>45378.714907407404</v>
      </c>
    </row>
    <row r="140" spans="1:9" ht="25.5" x14ac:dyDescent="0.2">
      <c r="A140" s="94" t="s">
        <v>78</v>
      </c>
      <c r="B140" s="95" t="s">
        <v>93</v>
      </c>
      <c r="C140" s="214">
        <v>2256</v>
      </c>
      <c r="D140" s="95" t="s">
        <v>213</v>
      </c>
      <c r="E140" s="211">
        <v>335982.36</v>
      </c>
      <c r="F140" s="178">
        <v>0</v>
      </c>
      <c r="G140" s="127">
        <v>335982.36</v>
      </c>
      <c r="H140" s="179" t="s">
        <v>30</v>
      </c>
      <c r="I140" s="180">
        <v>45378.714907407404</v>
      </c>
    </row>
    <row r="141" spans="1:9" ht="25.5" x14ac:dyDescent="0.2">
      <c r="A141" s="94" t="s">
        <v>78</v>
      </c>
      <c r="B141" s="95" t="s">
        <v>93</v>
      </c>
      <c r="C141" s="214">
        <v>2079</v>
      </c>
      <c r="D141" s="95" t="s">
        <v>155</v>
      </c>
      <c r="E141" s="211">
        <v>1762.59</v>
      </c>
      <c r="F141" s="178">
        <v>0</v>
      </c>
      <c r="G141" s="127">
        <v>1762.59</v>
      </c>
      <c r="H141" s="179" t="s">
        <v>30</v>
      </c>
      <c r="I141" s="180">
        <v>45383.724050925928</v>
      </c>
    </row>
    <row r="142" spans="1:9" ht="25.5" x14ac:dyDescent="0.2">
      <c r="A142" s="94" t="s">
        <v>63</v>
      </c>
      <c r="B142" s="95" t="s">
        <v>91</v>
      </c>
      <c r="C142" s="214">
        <v>2080</v>
      </c>
      <c r="D142" s="95" t="s">
        <v>96</v>
      </c>
      <c r="E142" s="211">
        <v>56557.16</v>
      </c>
      <c r="F142" s="178">
        <v>0</v>
      </c>
      <c r="G142" s="127">
        <v>56557.16</v>
      </c>
      <c r="H142" s="179" t="s">
        <v>30</v>
      </c>
      <c r="I142" s="180">
        <v>45383.724050925928</v>
      </c>
    </row>
    <row r="143" spans="1:9" ht="25.5" x14ac:dyDescent="0.2">
      <c r="A143" s="94" t="s">
        <v>63</v>
      </c>
      <c r="B143" s="95" t="s">
        <v>91</v>
      </c>
      <c r="C143" s="214">
        <v>2081</v>
      </c>
      <c r="D143" s="95" t="s">
        <v>98</v>
      </c>
      <c r="E143" s="211">
        <v>55932.66</v>
      </c>
      <c r="F143" s="178">
        <v>0</v>
      </c>
      <c r="G143" s="127">
        <v>55932.66</v>
      </c>
      <c r="H143" s="179" t="s">
        <v>30</v>
      </c>
      <c r="I143" s="180">
        <v>45383.724050925928</v>
      </c>
    </row>
    <row r="144" spans="1:9" ht="25.5" x14ac:dyDescent="0.2">
      <c r="A144" s="94" t="s">
        <v>63</v>
      </c>
      <c r="B144" s="95" t="s">
        <v>91</v>
      </c>
      <c r="C144" s="214">
        <v>2082</v>
      </c>
      <c r="D144" s="95" t="s">
        <v>138</v>
      </c>
      <c r="E144" s="211">
        <v>23095.759999999998</v>
      </c>
      <c r="F144" s="178">
        <v>0</v>
      </c>
      <c r="G144" s="127">
        <v>23095.759999999998</v>
      </c>
      <c r="H144" s="179" t="s">
        <v>30</v>
      </c>
      <c r="I144" s="180">
        <v>45383.724050925928</v>
      </c>
    </row>
    <row r="145" spans="1:9" ht="25.5" x14ac:dyDescent="0.2">
      <c r="A145" s="94" t="s">
        <v>63</v>
      </c>
      <c r="B145" s="95" t="s">
        <v>91</v>
      </c>
      <c r="C145" s="214">
        <v>2084</v>
      </c>
      <c r="D145" s="95" t="s">
        <v>101</v>
      </c>
      <c r="E145" s="211">
        <v>35350.92</v>
      </c>
      <c r="F145" s="178">
        <v>0</v>
      </c>
      <c r="G145" s="127">
        <v>35350.92</v>
      </c>
      <c r="H145" s="179" t="s">
        <v>30</v>
      </c>
      <c r="I145" s="180">
        <v>45383.724050925928</v>
      </c>
    </row>
    <row r="146" spans="1:9" ht="25.5" x14ac:dyDescent="0.2">
      <c r="A146" s="94" t="s">
        <v>63</v>
      </c>
      <c r="B146" s="95" t="s">
        <v>93</v>
      </c>
      <c r="C146" s="214">
        <v>2088</v>
      </c>
      <c r="D146" s="95" t="s">
        <v>103</v>
      </c>
      <c r="E146" s="211">
        <v>24791.15</v>
      </c>
      <c r="F146" s="178">
        <v>0</v>
      </c>
      <c r="G146" s="127">
        <v>24791.15</v>
      </c>
      <c r="H146" s="179" t="s">
        <v>30</v>
      </c>
      <c r="I146" s="180">
        <v>45383.724050925928</v>
      </c>
    </row>
    <row r="147" spans="1:9" ht="25.5" x14ac:dyDescent="0.2">
      <c r="A147" s="94" t="s">
        <v>108</v>
      </c>
      <c r="B147" s="95" t="s">
        <v>93</v>
      </c>
      <c r="C147" s="214">
        <v>2113</v>
      </c>
      <c r="D147" s="95" t="s">
        <v>114</v>
      </c>
      <c r="E147" s="211">
        <v>392566.66</v>
      </c>
      <c r="F147" s="178">
        <v>0</v>
      </c>
      <c r="G147" s="127">
        <v>392566.66</v>
      </c>
      <c r="H147" s="179" t="s">
        <v>30</v>
      </c>
      <c r="I147" s="180">
        <v>45383.724050925928</v>
      </c>
    </row>
    <row r="148" spans="1:9" ht="25.5" x14ac:dyDescent="0.2">
      <c r="A148" s="94" t="s">
        <v>78</v>
      </c>
      <c r="B148" s="95" t="s">
        <v>93</v>
      </c>
      <c r="C148" s="214">
        <v>2267</v>
      </c>
      <c r="D148" s="95" t="s">
        <v>218</v>
      </c>
      <c r="E148" s="211">
        <v>4634470.5199999996</v>
      </c>
      <c r="F148" s="178">
        <v>0</v>
      </c>
      <c r="G148" s="127">
        <v>4634470.5199999996</v>
      </c>
      <c r="H148" s="179" t="s">
        <v>30</v>
      </c>
      <c r="I148" s="180">
        <v>45383.724050925928</v>
      </c>
    </row>
    <row r="149" spans="1:9" ht="25.5" x14ac:dyDescent="0.2">
      <c r="A149" s="94" t="s">
        <v>78</v>
      </c>
      <c r="B149" s="95" t="s">
        <v>93</v>
      </c>
      <c r="C149" s="214">
        <v>2278</v>
      </c>
      <c r="D149" s="95" t="s">
        <v>245</v>
      </c>
      <c r="E149" s="211">
        <v>950000</v>
      </c>
      <c r="F149" s="178">
        <v>0</v>
      </c>
      <c r="G149" s="127">
        <v>950000</v>
      </c>
      <c r="H149" s="179" t="s">
        <v>30</v>
      </c>
      <c r="I149" s="180">
        <v>45383.724050925928</v>
      </c>
    </row>
    <row r="150" spans="1:9" ht="25.5" x14ac:dyDescent="0.2">
      <c r="A150" s="94" t="s">
        <v>63</v>
      </c>
      <c r="B150" s="95" t="s">
        <v>93</v>
      </c>
      <c r="C150" s="214">
        <v>2033</v>
      </c>
      <c r="D150" s="95" t="s">
        <v>48</v>
      </c>
      <c r="E150" s="211">
        <v>67015.820000000007</v>
      </c>
      <c r="F150" s="178">
        <v>0</v>
      </c>
      <c r="G150" s="127">
        <v>67015.820000000007</v>
      </c>
      <c r="H150" s="179" t="s">
        <v>30</v>
      </c>
      <c r="I150" s="180">
        <v>45384.77957175926</v>
      </c>
    </row>
    <row r="151" spans="1:9" ht="25.5" x14ac:dyDescent="0.2">
      <c r="A151" s="94" t="s">
        <v>108</v>
      </c>
      <c r="B151" s="95" t="s">
        <v>93</v>
      </c>
      <c r="C151" s="214">
        <v>2114</v>
      </c>
      <c r="D151" s="95" t="s">
        <v>116</v>
      </c>
      <c r="E151" s="211">
        <v>20926.759999999998</v>
      </c>
      <c r="F151" s="178">
        <v>0</v>
      </c>
      <c r="G151" s="127">
        <v>20926.759999999998</v>
      </c>
      <c r="H151" s="179" t="s">
        <v>30</v>
      </c>
      <c r="I151" s="180">
        <v>45386.688750000001</v>
      </c>
    </row>
    <row r="152" spans="1:9" ht="25.5" x14ac:dyDescent="0.2">
      <c r="A152" s="94" t="s">
        <v>78</v>
      </c>
      <c r="B152" s="95" t="s">
        <v>91</v>
      </c>
      <c r="C152" s="214">
        <v>2139</v>
      </c>
      <c r="D152" s="95" t="s">
        <v>119</v>
      </c>
      <c r="E152" s="211">
        <v>248833.06</v>
      </c>
      <c r="F152" s="178">
        <v>0</v>
      </c>
      <c r="G152" s="127">
        <v>248833.06</v>
      </c>
      <c r="H152" s="179" t="s">
        <v>30</v>
      </c>
      <c r="I152" s="180">
        <v>45386.688750000001</v>
      </c>
    </row>
    <row r="153" spans="1:9" ht="25.5" x14ac:dyDescent="0.2">
      <c r="A153" s="94" t="s">
        <v>78</v>
      </c>
      <c r="B153" s="95" t="s">
        <v>93</v>
      </c>
      <c r="C153" s="214">
        <v>2278</v>
      </c>
      <c r="D153" s="95" t="s">
        <v>245</v>
      </c>
      <c r="E153" s="211">
        <v>-22760192.890000001</v>
      </c>
      <c r="F153" s="178">
        <v>0</v>
      </c>
      <c r="G153" s="127">
        <v>-22760192.890000001</v>
      </c>
      <c r="H153" s="179" t="s">
        <v>30</v>
      </c>
      <c r="I153" s="180">
        <v>45386.688750000001</v>
      </c>
    </row>
    <row r="154" spans="1:9" ht="25.5" x14ac:dyDescent="0.2">
      <c r="A154" s="94" t="s">
        <v>63</v>
      </c>
      <c r="B154" s="95" t="s">
        <v>93</v>
      </c>
      <c r="C154" s="214">
        <v>2033</v>
      </c>
      <c r="D154" s="95" t="s">
        <v>48</v>
      </c>
      <c r="E154" s="211">
        <v>66512.7</v>
      </c>
      <c r="F154" s="178">
        <v>0</v>
      </c>
      <c r="G154" s="127">
        <v>66512.7</v>
      </c>
      <c r="H154" s="179" t="s">
        <v>30</v>
      </c>
      <c r="I154" s="180">
        <v>45387.660312499997</v>
      </c>
    </row>
    <row r="155" spans="1:9" ht="25.5" x14ac:dyDescent="0.2">
      <c r="A155" s="94" t="s">
        <v>63</v>
      </c>
      <c r="B155" s="95" t="s">
        <v>91</v>
      </c>
      <c r="C155" s="214">
        <v>2043</v>
      </c>
      <c r="D155" s="95" t="s">
        <v>64</v>
      </c>
      <c r="E155" s="211">
        <v>2114692.9700000002</v>
      </c>
      <c r="F155" s="178">
        <v>2114692.96</v>
      </c>
      <c r="G155" s="127">
        <v>1.0000000242143901E-2</v>
      </c>
      <c r="H155" s="179" t="s">
        <v>30</v>
      </c>
      <c r="I155" s="180">
        <v>45387.660312499997</v>
      </c>
    </row>
    <row r="156" spans="1:9" ht="25.5" x14ac:dyDescent="0.2">
      <c r="A156" s="94" t="s">
        <v>78</v>
      </c>
      <c r="B156" s="95" t="s">
        <v>93</v>
      </c>
      <c r="C156" s="214">
        <v>2079</v>
      </c>
      <c r="D156" s="95" t="s">
        <v>155</v>
      </c>
      <c r="E156" s="211">
        <v>1817.32</v>
      </c>
      <c r="F156" s="178">
        <v>0</v>
      </c>
      <c r="G156" s="127">
        <v>1817.32</v>
      </c>
      <c r="H156" s="179" t="s">
        <v>30</v>
      </c>
      <c r="I156" s="180">
        <v>45387.660312499997</v>
      </c>
    </row>
    <row r="157" spans="1:9" ht="25.5" x14ac:dyDescent="0.2">
      <c r="A157" s="94" t="s">
        <v>63</v>
      </c>
      <c r="B157" s="95" t="s">
        <v>93</v>
      </c>
      <c r="C157" s="214">
        <v>2088</v>
      </c>
      <c r="D157" s="95" t="s">
        <v>103</v>
      </c>
      <c r="E157" s="211">
        <v>24419.18</v>
      </c>
      <c r="F157" s="178">
        <v>0</v>
      </c>
      <c r="G157" s="127">
        <v>24419.18</v>
      </c>
      <c r="H157" s="179" t="s">
        <v>30</v>
      </c>
      <c r="I157" s="180">
        <v>45387.660312499997</v>
      </c>
    </row>
    <row r="158" spans="1:9" ht="25.5" x14ac:dyDescent="0.2">
      <c r="A158" s="94" t="s">
        <v>108</v>
      </c>
      <c r="B158" s="95" t="s">
        <v>93</v>
      </c>
      <c r="C158" s="214">
        <v>2113</v>
      </c>
      <c r="D158" s="95" t="s">
        <v>114</v>
      </c>
      <c r="E158" s="211">
        <v>395481.84</v>
      </c>
      <c r="F158" s="178">
        <v>0</v>
      </c>
      <c r="G158" s="127">
        <v>395481.84</v>
      </c>
      <c r="H158" s="179" t="s">
        <v>30</v>
      </c>
      <c r="I158" s="180">
        <v>45387.660312499997</v>
      </c>
    </row>
    <row r="159" spans="1:9" ht="25.5" x14ac:dyDescent="0.2">
      <c r="A159" s="94" t="s">
        <v>8</v>
      </c>
      <c r="B159" s="95" t="s">
        <v>93</v>
      </c>
      <c r="C159" s="214">
        <v>2274</v>
      </c>
      <c r="D159" s="95" t="s">
        <v>233</v>
      </c>
      <c r="E159" s="211">
        <v>154944.75</v>
      </c>
      <c r="F159" s="178">
        <v>0</v>
      </c>
      <c r="G159" s="127">
        <v>154944.75</v>
      </c>
      <c r="H159" s="179" t="s">
        <v>197</v>
      </c>
      <c r="I159" s="180">
        <v>45387.660324074073</v>
      </c>
    </row>
    <row r="160" spans="1:9" ht="25.5" x14ac:dyDescent="0.2">
      <c r="A160" s="94" t="s">
        <v>167</v>
      </c>
      <c r="B160" s="95" t="s">
        <v>93</v>
      </c>
      <c r="C160" s="214">
        <v>2275</v>
      </c>
      <c r="D160" s="95" t="s">
        <v>234</v>
      </c>
      <c r="E160" s="211">
        <v>64761</v>
      </c>
      <c r="F160" s="178">
        <v>0</v>
      </c>
      <c r="G160" s="127">
        <v>64761</v>
      </c>
      <c r="H160" s="179" t="s">
        <v>197</v>
      </c>
      <c r="I160" s="180">
        <v>45387.660324074073</v>
      </c>
    </row>
    <row r="161" spans="1:9" ht="25.5" x14ac:dyDescent="0.2">
      <c r="A161" s="94" t="s">
        <v>63</v>
      </c>
      <c r="B161" s="95" t="s">
        <v>91</v>
      </c>
      <c r="C161" s="214">
        <v>2080</v>
      </c>
      <c r="D161" s="95" t="s">
        <v>96</v>
      </c>
      <c r="E161" s="211">
        <v>53107.6</v>
      </c>
      <c r="F161" s="178">
        <v>0</v>
      </c>
      <c r="G161" s="127">
        <v>53107.6</v>
      </c>
      <c r="H161" s="179" t="s">
        <v>30</v>
      </c>
      <c r="I161" s="180">
        <v>45390.724930555552</v>
      </c>
    </row>
    <row r="162" spans="1:9" ht="25.5" x14ac:dyDescent="0.2">
      <c r="A162" s="94" t="s">
        <v>63</v>
      </c>
      <c r="B162" s="95" t="s">
        <v>91</v>
      </c>
      <c r="C162" s="214">
        <v>2081</v>
      </c>
      <c r="D162" s="95" t="s">
        <v>98</v>
      </c>
      <c r="E162" s="211">
        <v>51319.99</v>
      </c>
      <c r="F162" s="178">
        <v>0</v>
      </c>
      <c r="G162" s="127">
        <v>51319.99</v>
      </c>
      <c r="H162" s="179" t="s">
        <v>30</v>
      </c>
      <c r="I162" s="180">
        <v>45390.724930555552</v>
      </c>
    </row>
    <row r="163" spans="1:9" ht="25.5" x14ac:dyDescent="0.2">
      <c r="A163" s="94" t="s">
        <v>63</v>
      </c>
      <c r="B163" s="95" t="s">
        <v>91</v>
      </c>
      <c r="C163" s="214">
        <v>2082</v>
      </c>
      <c r="D163" s="95" t="s">
        <v>138</v>
      </c>
      <c r="E163" s="211">
        <v>22851.360000000001</v>
      </c>
      <c r="F163" s="178">
        <v>0</v>
      </c>
      <c r="G163" s="127">
        <v>22851.360000000001</v>
      </c>
      <c r="H163" s="179" t="s">
        <v>30</v>
      </c>
      <c r="I163" s="180">
        <v>45390.724930555552</v>
      </c>
    </row>
    <row r="164" spans="1:9" ht="25.5" x14ac:dyDescent="0.2">
      <c r="A164" s="94" t="s">
        <v>63</v>
      </c>
      <c r="B164" s="95" t="s">
        <v>91</v>
      </c>
      <c r="C164" s="214">
        <v>2084</v>
      </c>
      <c r="D164" s="95" t="s">
        <v>101</v>
      </c>
      <c r="E164" s="211">
        <v>32290.34</v>
      </c>
      <c r="F164" s="178">
        <v>0</v>
      </c>
      <c r="G164" s="127">
        <v>32290.34</v>
      </c>
      <c r="H164" s="179" t="s">
        <v>30</v>
      </c>
      <c r="I164" s="180">
        <v>45390.724930555552</v>
      </c>
    </row>
    <row r="165" spans="1:9" ht="25.5" x14ac:dyDescent="0.2">
      <c r="A165" s="94" t="s">
        <v>78</v>
      </c>
      <c r="B165" s="95" t="s">
        <v>93</v>
      </c>
      <c r="C165" s="214">
        <v>2255</v>
      </c>
      <c r="D165" s="95" t="s">
        <v>212</v>
      </c>
      <c r="E165" s="211">
        <v>570626.24</v>
      </c>
      <c r="F165" s="178">
        <v>0</v>
      </c>
      <c r="G165" s="127">
        <v>570626.24</v>
      </c>
      <c r="H165" s="179" t="s">
        <v>30</v>
      </c>
      <c r="I165" s="180">
        <v>45390.724930555552</v>
      </c>
    </row>
    <row r="166" spans="1:9" ht="25.5" x14ac:dyDescent="0.2">
      <c r="A166" s="94" t="s">
        <v>78</v>
      </c>
      <c r="B166" s="95" t="s">
        <v>93</v>
      </c>
      <c r="C166" s="214">
        <v>2256</v>
      </c>
      <c r="D166" s="95" t="s">
        <v>213</v>
      </c>
      <c r="E166" s="211">
        <v>249303.28</v>
      </c>
      <c r="F166" s="178">
        <v>0</v>
      </c>
      <c r="G166" s="127">
        <v>249303.28</v>
      </c>
      <c r="H166" s="179" t="s">
        <v>30</v>
      </c>
      <c r="I166" s="180">
        <v>45390.724930555552</v>
      </c>
    </row>
    <row r="167" spans="1:9" ht="25.5" x14ac:dyDescent="0.2">
      <c r="A167" s="94" t="s">
        <v>78</v>
      </c>
      <c r="B167" s="95" t="s">
        <v>93</v>
      </c>
      <c r="C167" s="214">
        <v>2268</v>
      </c>
      <c r="D167" s="95" t="s">
        <v>219</v>
      </c>
      <c r="E167" s="211">
        <v>1451467.3</v>
      </c>
      <c r="F167" s="178">
        <v>0</v>
      </c>
      <c r="G167" s="127">
        <v>1451467.3</v>
      </c>
      <c r="H167" s="179" t="s">
        <v>30</v>
      </c>
      <c r="I167" s="180">
        <v>45390.724930555552</v>
      </c>
    </row>
    <row r="168" spans="1:9" ht="25.5" x14ac:dyDescent="0.2">
      <c r="A168" s="94" t="s">
        <v>78</v>
      </c>
      <c r="B168" s="95" t="s">
        <v>93</v>
      </c>
      <c r="C168" s="214">
        <v>2254</v>
      </c>
      <c r="D168" s="95" t="s">
        <v>211</v>
      </c>
      <c r="E168" s="211">
        <v>11855.82</v>
      </c>
      <c r="F168" s="178">
        <v>0</v>
      </c>
      <c r="G168" s="127">
        <v>11855.82</v>
      </c>
      <c r="H168" s="179" t="s">
        <v>30</v>
      </c>
      <c r="I168" s="180">
        <v>45391.73196759259</v>
      </c>
    </row>
    <row r="169" spans="1:9" ht="25.5" x14ac:dyDescent="0.2">
      <c r="A169" s="94" t="s">
        <v>78</v>
      </c>
      <c r="B169" s="95" t="s">
        <v>93</v>
      </c>
      <c r="C169" s="214">
        <v>2162</v>
      </c>
      <c r="D169" s="95" t="s">
        <v>153</v>
      </c>
      <c r="E169" s="211">
        <v>7855040.1399999997</v>
      </c>
      <c r="F169" s="178">
        <v>0</v>
      </c>
      <c r="G169" s="127">
        <v>7855040.1399999997</v>
      </c>
      <c r="H169" s="179" t="s">
        <v>30</v>
      </c>
      <c r="I169" s="180">
        <v>45392.716481481482</v>
      </c>
    </row>
    <row r="170" spans="1:9" ht="25.5" x14ac:dyDescent="0.2">
      <c r="A170" s="94" t="s">
        <v>78</v>
      </c>
      <c r="B170" s="95" t="s">
        <v>93</v>
      </c>
      <c r="C170" s="214">
        <v>2273</v>
      </c>
      <c r="D170" s="95" t="s">
        <v>221</v>
      </c>
      <c r="E170" s="211">
        <v>10768574.539999999</v>
      </c>
      <c r="F170" s="178">
        <v>10707097.800000001</v>
      </c>
      <c r="G170" s="127">
        <v>61476.739999963</v>
      </c>
      <c r="H170" s="179" t="s">
        <v>30</v>
      </c>
      <c r="I170" s="180">
        <v>45392.716481481482</v>
      </c>
    </row>
    <row r="171" spans="1:9" ht="25.5" x14ac:dyDescent="0.2">
      <c r="A171" s="94" t="s">
        <v>63</v>
      </c>
      <c r="B171" s="95" t="s">
        <v>91</v>
      </c>
      <c r="C171" s="214">
        <v>2017</v>
      </c>
      <c r="D171" s="95" t="s">
        <v>41</v>
      </c>
      <c r="E171" s="211">
        <v>288205.5</v>
      </c>
      <c r="F171" s="178">
        <v>-37668.879999999997</v>
      </c>
      <c r="G171" s="127">
        <v>325874.38</v>
      </c>
      <c r="H171" s="179" t="s">
        <v>30</v>
      </c>
      <c r="I171" s="180">
        <v>45394.658935185187</v>
      </c>
    </row>
    <row r="172" spans="1:9" ht="25.5" x14ac:dyDescent="0.2">
      <c r="A172" s="94" t="s">
        <v>63</v>
      </c>
      <c r="B172" s="95" t="s">
        <v>93</v>
      </c>
      <c r="C172" s="214">
        <v>2033</v>
      </c>
      <c r="D172" s="95" t="s">
        <v>48</v>
      </c>
      <c r="E172" s="211">
        <v>65162.98</v>
      </c>
      <c r="F172" s="178">
        <v>0</v>
      </c>
      <c r="G172" s="127">
        <v>65162.98</v>
      </c>
      <c r="H172" s="179" t="s">
        <v>30</v>
      </c>
      <c r="I172" s="180">
        <v>45394.658935185187</v>
      </c>
    </row>
    <row r="173" spans="1:9" ht="25.5" x14ac:dyDescent="0.2">
      <c r="A173" s="94" t="s">
        <v>63</v>
      </c>
      <c r="B173" s="95" t="s">
        <v>91</v>
      </c>
      <c r="C173" s="214">
        <v>2043</v>
      </c>
      <c r="D173" s="95" t="s">
        <v>64</v>
      </c>
      <c r="E173" s="211">
        <v>2204055.3199999998</v>
      </c>
      <c r="F173" s="178">
        <v>0</v>
      </c>
      <c r="G173" s="127">
        <v>2204055.3199999998</v>
      </c>
      <c r="H173" s="179" t="s">
        <v>30</v>
      </c>
      <c r="I173" s="180">
        <v>45394.658935185187</v>
      </c>
    </row>
    <row r="174" spans="1:9" ht="25.5" x14ac:dyDescent="0.2">
      <c r="A174" s="94" t="s">
        <v>95</v>
      </c>
      <c r="B174" s="95" t="s">
        <v>91</v>
      </c>
      <c r="C174" s="214">
        <v>2074</v>
      </c>
      <c r="D174" s="95" t="s">
        <v>164</v>
      </c>
      <c r="E174" s="211">
        <v>398653</v>
      </c>
      <c r="F174" s="178">
        <v>0</v>
      </c>
      <c r="G174" s="127">
        <v>398653</v>
      </c>
      <c r="H174" s="179" t="s">
        <v>30</v>
      </c>
      <c r="I174" s="180">
        <v>45394.658935185187</v>
      </c>
    </row>
    <row r="175" spans="1:9" ht="25.5" x14ac:dyDescent="0.2">
      <c r="A175" s="94" t="s">
        <v>78</v>
      </c>
      <c r="B175" s="95" t="s">
        <v>93</v>
      </c>
      <c r="C175" s="214">
        <v>2079</v>
      </c>
      <c r="D175" s="95" t="s">
        <v>155</v>
      </c>
      <c r="E175" s="211">
        <v>1785.55</v>
      </c>
      <c r="F175" s="178">
        <v>0</v>
      </c>
      <c r="G175" s="127">
        <v>1785.55</v>
      </c>
      <c r="H175" s="179" t="s">
        <v>30</v>
      </c>
      <c r="I175" s="180">
        <v>45394.658935185187</v>
      </c>
    </row>
    <row r="176" spans="1:9" ht="25.5" x14ac:dyDescent="0.2">
      <c r="A176" s="94" t="s">
        <v>63</v>
      </c>
      <c r="B176" s="95" t="s">
        <v>91</v>
      </c>
      <c r="C176" s="214">
        <v>2084</v>
      </c>
      <c r="D176" s="95" t="s">
        <v>101</v>
      </c>
      <c r="E176" s="211">
        <v>36005.49</v>
      </c>
      <c r="F176" s="178">
        <v>0</v>
      </c>
      <c r="G176" s="127">
        <v>36005.49</v>
      </c>
      <c r="H176" s="179" t="s">
        <v>30</v>
      </c>
      <c r="I176" s="180">
        <v>45394.658935185187</v>
      </c>
    </row>
    <row r="177" spans="1:9" ht="25.5" x14ac:dyDescent="0.2">
      <c r="A177" s="94" t="s">
        <v>63</v>
      </c>
      <c r="B177" s="95" t="s">
        <v>93</v>
      </c>
      <c r="C177" s="214">
        <v>2088</v>
      </c>
      <c r="D177" s="95" t="s">
        <v>103</v>
      </c>
      <c r="E177" s="211">
        <v>24104.84</v>
      </c>
      <c r="F177" s="178">
        <v>0</v>
      </c>
      <c r="G177" s="127">
        <v>24104.84</v>
      </c>
      <c r="H177" s="179" t="s">
        <v>30</v>
      </c>
      <c r="I177" s="180">
        <v>45394.658935185187</v>
      </c>
    </row>
    <row r="178" spans="1:9" ht="25.5" x14ac:dyDescent="0.2">
      <c r="A178" s="94" t="s">
        <v>8</v>
      </c>
      <c r="B178" s="95" t="s">
        <v>93</v>
      </c>
      <c r="C178" s="214">
        <v>2099</v>
      </c>
      <c r="D178" s="95" t="s">
        <v>106</v>
      </c>
      <c r="E178" s="211">
        <v>628029.81999999995</v>
      </c>
      <c r="F178" s="178">
        <v>0</v>
      </c>
      <c r="G178" s="127">
        <v>628029.81999999995</v>
      </c>
      <c r="H178" s="179" t="s">
        <v>197</v>
      </c>
      <c r="I178" s="180">
        <v>45394.658935185187</v>
      </c>
    </row>
    <row r="179" spans="1:9" ht="25.5" x14ac:dyDescent="0.2">
      <c r="A179" s="94" t="s">
        <v>108</v>
      </c>
      <c r="B179" s="95" t="s">
        <v>105</v>
      </c>
      <c r="C179" s="214">
        <v>2100</v>
      </c>
      <c r="D179" s="95" t="s">
        <v>106</v>
      </c>
      <c r="E179" s="211">
        <v>1352928</v>
      </c>
      <c r="F179" s="178">
        <v>889578.8</v>
      </c>
      <c r="G179" s="127">
        <v>463349.2</v>
      </c>
      <c r="H179" s="179" t="s">
        <v>30</v>
      </c>
      <c r="I179" s="180">
        <v>45394.658935185187</v>
      </c>
    </row>
    <row r="180" spans="1:9" ht="25.5" x14ac:dyDescent="0.2">
      <c r="A180" s="94" t="s">
        <v>108</v>
      </c>
      <c r="B180" s="95" t="s">
        <v>93</v>
      </c>
      <c r="C180" s="214">
        <v>2113</v>
      </c>
      <c r="D180" s="95" t="s">
        <v>114</v>
      </c>
      <c r="E180" s="211">
        <v>395641.94</v>
      </c>
      <c r="F180" s="178">
        <v>0</v>
      </c>
      <c r="G180" s="127">
        <v>395641.94</v>
      </c>
      <c r="H180" s="179" t="s">
        <v>30</v>
      </c>
      <c r="I180" s="180">
        <v>45394.658935185187</v>
      </c>
    </row>
    <row r="181" spans="1:9" ht="25.5" x14ac:dyDescent="0.2">
      <c r="A181" s="94" t="s">
        <v>108</v>
      </c>
      <c r="B181" s="95" t="s">
        <v>93</v>
      </c>
      <c r="C181" s="214">
        <v>2114</v>
      </c>
      <c r="D181" s="95" t="s">
        <v>116</v>
      </c>
      <c r="E181" s="211">
        <v>20766.3</v>
      </c>
      <c r="F181" s="178">
        <v>0</v>
      </c>
      <c r="G181" s="127">
        <v>20766.3</v>
      </c>
      <c r="H181" s="179" t="s">
        <v>30</v>
      </c>
      <c r="I181" s="180">
        <v>45394.658935185187</v>
      </c>
    </row>
    <row r="182" spans="1:9" ht="25.5" x14ac:dyDescent="0.2">
      <c r="A182" s="94" t="s">
        <v>63</v>
      </c>
      <c r="B182" s="95" t="s">
        <v>91</v>
      </c>
      <c r="C182" s="214">
        <v>2125</v>
      </c>
      <c r="D182" s="95" t="s">
        <v>139</v>
      </c>
      <c r="E182" s="211">
        <v>582639.24</v>
      </c>
      <c r="F182" s="178">
        <v>0</v>
      </c>
      <c r="G182" s="127">
        <v>582639.24</v>
      </c>
      <c r="H182" s="179" t="s">
        <v>30</v>
      </c>
      <c r="I182" s="180">
        <v>45394.658935185187</v>
      </c>
    </row>
    <row r="183" spans="1:9" ht="25.5" x14ac:dyDescent="0.2">
      <c r="A183" s="94" t="s">
        <v>8</v>
      </c>
      <c r="B183" s="95" t="s">
        <v>93</v>
      </c>
      <c r="C183" s="214">
        <v>2126</v>
      </c>
      <c r="D183" s="95" t="s">
        <v>75</v>
      </c>
      <c r="E183" s="211">
        <v>369101.44</v>
      </c>
      <c r="F183" s="178">
        <v>0</v>
      </c>
      <c r="G183" s="127">
        <v>369101.44</v>
      </c>
      <c r="H183" s="179" t="s">
        <v>197</v>
      </c>
      <c r="I183" s="180">
        <v>45394.658935185187</v>
      </c>
    </row>
    <row r="184" spans="1:9" ht="25.5" x14ac:dyDescent="0.2">
      <c r="A184" s="94" t="s">
        <v>78</v>
      </c>
      <c r="B184" s="95" t="s">
        <v>93</v>
      </c>
      <c r="C184" s="214">
        <v>2128</v>
      </c>
      <c r="D184" s="95" t="s">
        <v>126</v>
      </c>
      <c r="E184" s="211">
        <v>270990.71999999997</v>
      </c>
      <c r="F184" s="178">
        <v>0</v>
      </c>
      <c r="G184" s="127">
        <v>270990.71999999997</v>
      </c>
      <c r="H184" s="179" t="s">
        <v>30</v>
      </c>
      <c r="I184" s="180">
        <v>45394.658935185187</v>
      </c>
    </row>
    <row r="185" spans="1:9" ht="25.5" x14ac:dyDescent="0.2">
      <c r="A185" s="94" t="s">
        <v>8</v>
      </c>
      <c r="B185" s="95" t="s">
        <v>93</v>
      </c>
      <c r="C185" s="214">
        <v>2129</v>
      </c>
      <c r="D185" s="95" t="s">
        <v>126</v>
      </c>
      <c r="E185" s="211">
        <v>274088.03999999998</v>
      </c>
      <c r="F185" s="178">
        <v>0</v>
      </c>
      <c r="G185" s="127">
        <v>274088.03999999998</v>
      </c>
      <c r="H185" s="179" t="s">
        <v>197</v>
      </c>
      <c r="I185" s="180">
        <v>45394.658935185187</v>
      </c>
    </row>
    <row r="186" spans="1:9" ht="25.5" x14ac:dyDescent="0.2">
      <c r="A186" s="94" t="s">
        <v>78</v>
      </c>
      <c r="B186" s="95" t="s">
        <v>93</v>
      </c>
      <c r="C186" s="214">
        <v>2137</v>
      </c>
      <c r="D186" s="95" t="s">
        <v>140</v>
      </c>
      <c r="E186" s="211">
        <v>15328.36</v>
      </c>
      <c r="F186" s="178">
        <v>0</v>
      </c>
      <c r="G186" s="127">
        <v>15328.36</v>
      </c>
      <c r="H186" s="179" t="s">
        <v>30</v>
      </c>
      <c r="I186" s="180">
        <v>45394.658946759257</v>
      </c>
    </row>
    <row r="187" spans="1:9" ht="25.5" x14ac:dyDescent="0.2">
      <c r="A187" s="94" t="s">
        <v>78</v>
      </c>
      <c r="B187" s="95" t="s">
        <v>93</v>
      </c>
      <c r="C187" s="214">
        <v>2146</v>
      </c>
      <c r="D187" s="95" t="s">
        <v>160</v>
      </c>
      <c r="E187" s="211">
        <v>195121.36</v>
      </c>
      <c r="F187" s="178">
        <v>0</v>
      </c>
      <c r="G187" s="127">
        <v>195121.36</v>
      </c>
      <c r="H187" s="179" t="s">
        <v>30</v>
      </c>
      <c r="I187" s="180">
        <v>45394.658946759257</v>
      </c>
    </row>
    <row r="188" spans="1:9" ht="25.5" x14ac:dyDescent="0.2">
      <c r="A188" s="94" t="s">
        <v>78</v>
      </c>
      <c r="B188" s="95" t="s">
        <v>93</v>
      </c>
      <c r="C188" s="214">
        <v>2162</v>
      </c>
      <c r="D188" s="95" t="s">
        <v>153</v>
      </c>
      <c r="E188" s="211">
        <v>1716.3</v>
      </c>
      <c r="F188" s="178">
        <v>0</v>
      </c>
      <c r="G188" s="127">
        <v>1716.3</v>
      </c>
      <c r="H188" s="179" t="s">
        <v>30</v>
      </c>
      <c r="I188" s="180">
        <v>45394.658946759257</v>
      </c>
    </row>
    <row r="189" spans="1:9" ht="25.5" x14ac:dyDescent="0.2">
      <c r="A189" s="94" t="s">
        <v>167</v>
      </c>
      <c r="B189" s="95" t="s">
        <v>93</v>
      </c>
      <c r="C189" s="214">
        <v>2195</v>
      </c>
      <c r="D189" s="95" t="s">
        <v>171</v>
      </c>
      <c r="E189" s="211">
        <v>5350</v>
      </c>
      <c r="F189" s="178">
        <v>0</v>
      </c>
      <c r="G189" s="127">
        <v>5350</v>
      </c>
      <c r="H189" s="179" t="s">
        <v>30</v>
      </c>
      <c r="I189" s="180">
        <v>45394.658946759257</v>
      </c>
    </row>
    <row r="190" spans="1:9" ht="25.5" x14ac:dyDescent="0.2">
      <c r="A190" s="94" t="s">
        <v>78</v>
      </c>
      <c r="B190" s="95" t="s">
        <v>93</v>
      </c>
      <c r="C190" s="214">
        <v>2251</v>
      </c>
      <c r="D190" s="95" t="s">
        <v>207</v>
      </c>
      <c r="E190" s="211">
        <v>76241.7</v>
      </c>
      <c r="F190" s="178">
        <v>0</v>
      </c>
      <c r="G190" s="127">
        <v>76241.7</v>
      </c>
      <c r="H190" s="179" t="s">
        <v>30</v>
      </c>
      <c r="I190" s="180">
        <v>45394.658946759257</v>
      </c>
    </row>
    <row r="191" spans="1:9" ht="25.5" x14ac:dyDescent="0.2">
      <c r="A191" s="94" t="s">
        <v>78</v>
      </c>
      <c r="B191" s="95" t="s">
        <v>93</v>
      </c>
      <c r="C191" s="214">
        <v>2255</v>
      </c>
      <c r="D191" s="95" t="s">
        <v>212</v>
      </c>
      <c r="E191" s="211">
        <v>94505.44</v>
      </c>
      <c r="F191" s="178">
        <v>0</v>
      </c>
      <c r="G191" s="127">
        <v>94505.44</v>
      </c>
      <c r="H191" s="179" t="s">
        <v>30</v>
      </c>
      <c r="I191" s="180">
        <v>45394.658946759257</v>
      </c>
    </row>
    <row r="192" spans="1:9" ht="25.5" x14ac:dyDescent="0.2">
      <c r="A192" s="94" t="s">
        <v>78</v>
      </c>
      <c r="B192" s="95" t="s">
        <v>93</v>
      </c>
      <c r="C192" s="214">
        <v>2273</v>
      </c>
      <c r="D192" s="95" t="s">
        <v>221</v>
      </c>
      <c r="E192" s="211">
        <v>12827265.800000001</v>
      </c>
      <c r="F192" s="178">
        <v>0</v>
      </c>
      <c r="G192" s="127">
        <v>12827265.800000001</v>
      </c>
      <c r="H192" s="179" t="s">
        <v>30</v>
      </c>
      <c r="I192" s="180">
        <v>45394.658946759257</v>
      </c>
    </row>
    <row r="193" spans="1:11" ht="25.5" x14ac:dyDescent="0.2">
      <c r="A193" s="94" t="s">
        <v>8</v>
      </c>
      <c r="B193" s="95" t="s">
        <v>93</v>
      </c>
      <c r="C193" s="214">
        <v>2274</v>
      </c>
      <c r="D193" s="95" t="s">
        <v>233</v>
      </c>
      <c r="E193" s="211">
        <v>29008.84</v>
      </c>
      <c r="F193" s="178">
        <v>0</v>
      </c>
      <c r="G193" s="127">
        <v>29008.84</v>
      </c>
      <c r="H193" s="179" t="s">
        <v>197</v>
      </c>
      <c r="I193" s="180">
        <v>45394.658946759257</v>
      </c>
    </row>
    <row r="194" spans="1:11" ht="25.5" x14ac:dyDescent="0.2">
      <c r="A194" s="94" t="s">
        <v>167</v>
      </c>
      <c r="B194" s="95" t="s">
        <v>93</v>
      </c>
      <c r="C194" s="214">
        <v>2275</v>
      </c>
      <c r="D194" s="95" t="s">
        <v>234</v>
      </c>
      <c r="E194" s="211">
        <v>-3655.27</v>
      </c>
      <c r="F194" s="178">
        <v>0</v>
      </c>
      <c r="G194" s="127">
        <v>-3655.27</v>
      </c>
      <c r="H194" s="179" t="s">
        <v>197</v>
      </c>
      <c r="I194" s="180">
        <v>45394.658946759257</v>
      </c>
    </row>
    <row r="195" spans="1:11" ht="15" x14ac:dyDescent="0.2">
      <c r="A195" s="94"/>
      <c r="B195" s="95"/>
      <c r="C195" s="153"/>
      <c r="D195" s="153"/>
      <c r="E195" s="154"/>
      <c r="F195" s="178"/>
      <c r="G195" s="107"/>
      <c r="H195" s="179"/>
      <c r="I195" s="180"/>
    </row>
    <row r="196" spans="1:11" ht="15" x14ac:dyDescent="0.2">
      <c r="A196" s="94"/>
      <c r="B196" s="95"/>
      <c r="C196" s="153"/>
      <c r="D196" s="153"/>
      <c r="E196" s="154"/>
      <c r="F196" s="178"/>
      <c r="G196" s="107"/>
      <c r="H196" s="179"/>
      <c r="I196" s="180"/>
    </row>
    <row r="197" spans="1:11" ht="15" x14ac:dyDescent="0.2">
      <c r="A197" s="94"/>
      <c r="B197" s="95"/>
      <c r="C197" s="153"/>
      <c r="D197" s="153"/>
      <c r="E197" s="154"/>
      <c r="F197" s="178"/>
      <c r="G197" s="107"/>
      <c r="H197" s="179"/>
      <c r="I197" s="180"/>
    </row>
    <row r="198" spans="1:11" ht="15" x14ac:dyDescent="0.2">
      <c r="A198" s="94"/>
      <c r="B198" s="95"/>
      <c r="C198" s="153"/>
      <c r="D198" s="153"/>
      <c r="E198" s="154"/>
      <c r="F198" s="178"/>
      <c r="G198" s="107"/>
      <c r="H198" s="179"/>
      <c r="I198" s="180"/>
    </row>
    <row r="199" spans="1:11" ht="15" x14ac:dyDescent="0.2">
      <c r="A199" s="94"/>
      <c r="B199" s="95"/>
      <c r="C199" s="153"/>
      <c r="D199" s="153"/>
      <c r="E199" s="154"/>
      <c r="F199" s="178"/>
      <c r="G199" s="107"/>
      <c r="H199" s="179"/>
      <c r="I199" s="180"/>
    </row>
    <row r="200" spans="1:11" ht="15" x14ac:dyDescent="0.2">
      <c r="A200" s="94"/>
      <c r="B200" s="95"/>
      <c r="C200" s="153"/>
      <c r="D200" s="153"/>
      <c r="E200" s="154"/>
      <c r="F200" s="178"/>
      <c r="G200" s="107"/>
      <c r="H200" s="179"/>
      <c r="I200" s="180"/>
    </row>
    <row r="201" spans="1:11" ht="15" x14ac:dyDescent="0.2">
      <c r="A201" s="94"/>
      <c r="B201" s="95"/>
      <c r="C201" s="153"/>
      <c r="D201" s="153"/>
      <c r="E201" s="154"/>
      <c r="F201" s="178"/>
      <c r="G201" s="107"/>
      <c r="H201" s="179"/>
      <c r="I201" s="180"/>
    </row>
    <row r="202" spans="1:11" ht="15" x14ac:dyDescent="0.2">
      <c r="A202" s="94"/>
      <c r="B202" s="95"/>
      <c r="C202" s="153"/>
      <c r="D202" s="153"/>
      <c r="E202" s="154"/>
      <c r="F202" s="178"/>
      <c r="G202" s="107"/>
      <c r="H202" s="179"/>
      <c r="I202" s="180"/>
    </row>
    <row r="203" spans="1:11" ht="15" x14ac:dyDescent="0.2">
      <c r="A203" s="94"/>
      <c r="B203" s="95"/>
      <c r="C203" s="153"/>
      <c r="D203" s="153"/>
      <c r="E203" s="154"/>
      <c r="F203" s="178"/>
      <c r="G203" s="107"/>
      <c r="H203" s="179"/>
      <c r="I203" s="180"/>
    </row>
    <row r="204" spans="1:11" ht="15" x14ac:dyDescent="0.2">
      <c r="A204" s="94"/>
      <c r="B204" s="95"/>
      <c r="C204" s="153"/>
      <c r="D204" s="153"/>
      <c r="E204" s="154"/>
      <c r="F204" s="178"/>
      <c r="G204" s="107"/>
      <c r="H204" s="179"/>
      <c r="I204" s="180"/>
    </row>
    <row r="205" spans="1:11" ht="18.75" x14ac:dyDescent="0.4">
      <c r="A205" s="94"/>
      <c r="B205" s="95"/>
      <c r="C205" s="153"/>
      <c r="D205" s="153"/>
      <c r="E205" s="154"/>
      <c r="F205" s="178"/>
      <c r="G205" s="107"/>
      <c r="H205" s="179"/>
      <c r="I205" s="180"/>
      <c r="K205" s="201"/>
    </row>
    <row r="206" spans="1:11" ht="18.75" x14ac:dyDescent="0.4">
      <c r="A206" s="94"/>
      <c r="B206" s="95"/>
      <c r="C206" s="153"/>
      <c r="D206" s="153"/>
      <c r="E206" s="154"/>
      <c r="F206" s="178"/>
      <c r="G206" s="107"/>
      <c r="H206" s="179"/>
      <c r="I206" s="180"/>
      <c r="K206" s="202"/>
    </row>
    <row r="207" spans="1:11" ht="18.75" x14ac:dyDescent="0.4">
      <c r="A207" s="94"/>
      <c r="B207" s="95"/>
      <c r="C207" s="153"/>
      <c r="D207" s="153"/>
      <c r="E207" s="154"/>
      <c r="F207" s="178"/>
      <c r="G207" s="107"/>
      <c r="H207" s="179"/>
      <c r="I207" s="180"/>
      <c r="K207" s="203"/>
    </row>
    <row r="208" spans="1:11" ht="15" x14ac:dyDescent="0.2">
      <c r="A208" s="94"/>
      <c r="B208" s="95"/>
      <c r="C208" s="153"/>
      <c r="D208" s="153"/>
      <c r="E208" s="154"/>
      <c r="F208" s="178"/>
      <c r="G208" s="107"/>
      <c r="H208" s="179"/>
      <c r="I208" s="180"/>
    </row>
    <row r="209" spans="1:9" ht="15" x14ac:dyDescent="0.2">
      <c r="A209" s="94"/>
      <c r="B209" s="95"/>
      <c r="C209" s="153"/>
      <c r="D209" s="153"/>
      <c r="E209" s="154"/>
      <c r="F209" s="178"/>
      <c r="G209" s="107"/>
      <c r="H209" s="179"/>
      <c r="I209" s="180"/>
    </row>
    <row r="210" spans="1:9" ht="15" x14ac:dyDescent="0.2">
      <c r="A210" s="94"/>
      <c r="B210" s="95"/>
      <c r="C210" s="153"/>
      <c r="D210" s="153"/>
      <c r="E210" s="154"/>
      <c r="F210" s="178"/>
      <c r="G210" s="107"/>
      <c r="H210" s="179"/>
      <c r="I210" s="180"/>
    </row>
    <row r="211" spans="1:9" ht="15" x14ac:dyDescent="0.2">
      <c r="A211" s="94"/>
      <c r="B211" s="95"/>
      <c r="C211" s="153"/>
      <c r="D211" s="153"/>
      <c r="E211" s="154"/>
      <c r="F211" s="178"/>
      <c r="G211" s="107"/>
      <c r="H211" s="179"/>
      <c r="I211" s="180"/>
    </row>
    <row r="212" spans="1:9" ht="15" x14ac:dyDescent="0.2">
      <c r="A212" s="94"/>
      <c r="B212" s="95"/>
      <c r="C212" s="153"/>
      <c r="D212" s="153"/>
      <c r="E212" s="154"/>
      <c r="F212" s="178"/>
      <c r="G212" s="107"/>
      <c r="H212" s="179"/>
      <c r="I212" s="180"/>
    </row>
    <row r="213" spans="1:9" ht="15" x14ac:dyDescent="0.2">
      <c r="A213" s="94"/>
      <c r="B213" s="95"/>
      <c r="C213" s="153"/>
      <c r="D213" s="153"/>
      <c r="E213" s="154"/>
      <c r="F213" s="178"/>
      <c r="G213" s="107"/>
      <c r="H213" s="179"/>
      <c r="I213" s="180"/>
    </row>
    <row r="214" spans="1:9" ht="15" x14ac:dyDescent="0.2">
      <c r="A214" s="94"/>
      <c r="B214" s="95"/>
      <c r="C214" s="153"/>
      <c r="D214" s="153"/>
      <c r="E214" s="154"/>
      <c r="F214" s="178"/>
      <c r="G214" s="107"/>
      <c r="H214" s="179"/>
      <c r="I214" s="180"/>
    </row>
    <row r="215" spans="1:9" ht="15" x14ac:dyDescent="0.2">
      <c r="A215" s="94"/>
      <c r="B215" s="95"/>
      <c r="C215" s="153"/>
      <c r="D215" s="153"/>
      <c r="E215" s="154"/>
      <c r="F215" s="178"/>
      <c r="G215" s="107"/>
      <c r="H215" s="179"/>
      <c r="I215" s="180"/>
    </row>
    <row r="216" spans="1:9" ht="15" x14ac:dyDescent="0.2">
      <c r="A216" s="94"/>
      <c r="B216" s="95"/>
      <c r="C216" s="153"/>
      <c r="D216" s="153"/>
      <c r="E216" s="154"/>
      <c r="F216" s="178"/>
      <c r="G216" s="107"/>
      <c r="H216" s="179"/>
      <c r="I216" s="180"/>
    </row>
    <row r="217" spans="1:9" ht="15" x14ac:dyDescent="0.2">
      <c r="A217" s="94"/>
      <c r="B217" s="95"/>
      <c r="C217" s="153"/>
      <c r="D217" s="153"/>
      <c r="E217" s="154"/>
      <c r="F217" s="178"/>
      <c r="G217" s="107"/>
      <c r="H217" s="179"/>
      <c r="I217" s="180"/>
    </row>
    <row r="218" spans="1:9" ht="15" x14ac:dyDescent="0.2">
      <c r="A218" s="94"/>
      <c r="B218" s="95"/>
      <c r="C218" s="153"/>
      <c r="D218" s="153"/>
      <c r="E218" s="154"/>
      <c r="F218" s="178"/>
      <c r="G218" s="107"/>
      <c r="H218" s="179"/>
      <c r="I218" s="180"/>
    </row>
    <row r="219" spans="1:9" ht="15" x14ac:dyDescent="0.2">
      <c r="A219" s="94"/>
      <c r="B219" s="95"/>
      <c r="C219" s="153"/>
      <c r="D219" s="153"/>
      <c r="E219" s="154"/>
      <c r="F219" s="178"/>
      <c r="G219" s="107"/>
      <c r="H219" s="179"/>
      <c r="I219" s="180"/>
    </row>
    <row r="220" spans="1:9" ht="15" x14ac:dyDescent="0.2">
      <c r="A220" s="94"/>
      <c r="B220" s="95"/>
      <c r="C220" s="153"/>
      <c r="D220" s="153"/>
      <c r="E220" s="154"/>
      <c r="F220" s="178"/>
      <c r="G220" s="107"/>
      <c r="H220" s="179"/>
      <c r="I220" s="180"/>
    </row>
    <row r="221" spans="1:9" ht="15" x14ac:dyDescent="0.2">
      <c r="A221" s="94"/>
      <c r="B221" s="95"/>
      <c r="C221" s="153"/>
      <c r="D221" s="153"/>
      <c r="E221" s="154"/>
      <c r="F221" s="178"/>
      <c r="G221" s="107"/>
      <c r="H221" s="179"/>
      <c r="I221" s="180"/>
    </row>
    <row r="222" spans="1:9" ht="15" x14ac:dyDescent="0.2">
      <c r="A222" s="94"/>
      <c r="B222" s="95"/>
      <c r="C222" s="153"/>
      <c r="D222" s="153"/>
      <c r="E222" s="154"/>
      <c r="F222" s="178"/>
      <c r="G222" s="107"/>
      <c r="H222" s="179"/>
      <c r="I222" s="180"/>
    </row>
    <row r="223" spans="1:9" ht="15" x14ac:dyDescent="0.2">
      <c r="A223" s="94"/>
      <c r="B223" s="95"/>
      <c r="C223" s="153"/>
      <c r="D223" s="153"/>
      <c r="E223" s="154"/>
      <c r="F223" s="178"/>
      <c r="G223" s="107"/>
      <c r="H223" s="179"/>
      <c r="I223" s="180"/>
    </row>
    <row r="224" spans="1:9" ht="15" x14ac:dyDescent="0.2">
      <c r="A224" s="94"/>
      <c r="B224" s="95"/>
      <c r="C224" s="153"/>
      <c r="D224" s="153"/>
      <c r="E224" s="154"/>
      <c r="F224" s="178"/>
      <c r="G224" s="107"/>
      <c r="H224" s="179"/>
      <c r="I224" s="180"/>
    </row>
    <row r="225" spans="1:9" ht="15" x14ac:dyDescent="0.2">
      <c r="A225" s="94"/>
      <c r="B225" s="95"/>
      <c r="C225" s="153"/>
      <c r="D225" s="153"/>
      <c r="E225" s="154"/>
      <c r="F225" s="178"/>
      <c r="G225" s="107"/>
      <c r="H225" s="179"/>
      <c r="I225" s="180"/>
    </row>
    <row r="226" spans="1:9" ht="15" x14ac:dyDescent="0.2">
      <c r="A226" s="94"/>
      <c r="B226" s="95"/>
      <c r="C226" s="153"/>
      <c r="D226" s="153"/>
      <c r="E226" s="154"/>
      <c r="F226" s="178"/>
      <c r="G226" s="107"/>
      <c r="H226" s="179"/>
      <c r="I226" s="180"/>
    </row>
    <row r="227" spans="1:9" ht="15" x14ac:dyDescent="0.2">
      <c r="A227" s="94"/>
      <c r="B227" s="95"/>
      <c r="C227" s="153"/>
      <c r="D227" s="153"/>
      <c r="E227" s="154"/>
      <c r="F227" s="178"/>
      <c r="G227" s="107"/>
      <c r="H227" s="179"/>
      <c r="I227" s="180"/>
    </row>
    <row r="228" spans="1:9" ht="15" x14ac:dyDescent="0.2">
      <c r="A228" s="94"/>
      <c r="B228" s="95"/>
      <c r="C228" s="153"/>
      <c r="D228" s="153"/>
      <c r="E228" s="154"/>
      <c r="F228" s="178"/>
      <c r="G228" s="107"/>
      <c r="H228" s="179"/>
      <c r="I228" s="180"/>
    </row>
    <row r="229" spans="1:9" ht="15" x14ac:dyDescent="0.2">
      <c r="A229" s="94"/>
      <c r="B229" s="95"/>
      <c r="C229" s="153"/>
      <c r="D229" s="153"/>
      <c r="E229" s="154"/>
      <c r="F229" s="178"/>
      <c r="G229" s="107"/>
      <c r="H229" s="179"/>
      <c r="I229" s="180"/>
    </row>
    <row r="230" spans="1:9" ht="15" x14ac:dyDescent="0.2">
      <c r="A230" s="94"/>
      <c r="B230" s="95"/>
      <c r="C230" s="153"/>
      <c r="D230" s="153"/>
      <c r="E230" s="154"/>
      <c r="F230" s="178"/>
      <c r="G230" s="107"/>
      <c r="H230" s="179"/>
      <c r="I230" s="180"/>
    </row>
    <row r="231" spans="1:9" ht="15" x14ac:dyDescent="0.2">
      <c r="A231" s="94"/>
      <c r="B231" s="95"/>
      <c r="C231" s="153"/>
      <c r="D231" s="153"/>
      <c r="E231" s="154"/>
      <c r="F231" s="178"/>
      <c r="G231" s="107"/>
      <c r="H231" s="179"/>
      <c r="I231" s="180"/>
    </row>
    <row r="232" spans="1:9" ht="15" x14ac:dyDescent="0.2">
      <c r="A232" s="94"/>
      <c r="B232" s="95"/>
      <c r="C232" s="153"/>
      <c r="D232" s="153"/>
      <c r="E232" s="154"/>
      <c r="F232" s="178"/>
      <c r="G232" s="107"/>
      <c r="H232" s="179"/>
      <c r="I232" s="180"/>
    </row>
    <row r="233" spans="1:9" ht="15" x14ac:dyDescent="0.2">
      <c r="A233" s="94"/>
      <c r="B233" s="95"/>
      <c r="C233" s="153"/>
      <c r="D233" s="153"/>
      <c r="E233" s="154"/>
      <c r="F233" s="178"/>
      <c r="G233" s="107"/>
      <c r="H233" s="179"/>
      <c r="I233" s="180"/>
    </row>
    <row r="234" spans="1:9" ht="15" x14ac:dyDescent="0.2">
      <c r="A234" s="94"/>
      <c r="B234" s="95"/>
      <c r="C234" s="153"/>
      <c r="D234" s="153"/>
      <c r="E234" s="154"/>
      <c r="F234" s="178"/>
      <c r="G234" s="107"/>
      <c r="H234" s="179"/>
      <c r="I234" s="180"/>
    </row>
    <row r="235" spans="1:9" ht="15" x14ac:dyDescent="0.2">
      <c r="A235" s="94"/>
      <c r="B235" s="95"/>
      <c r="C235" s="153"/>
      <c r="D235" s="153"/>
      <c r="E235" s="154"/>
      <c r="F235" s="178"/>
      <c r="G235" s="107"/>
      <c r="H235" s="179"/>
      <c r="I235" s="180"/>
    </row>
    <row r="236" spans="1:9" ht="15" x14ac:dyDescent="0.2">
      <c r="A236" s="94"/>
      <c r="B236" s="95"/>
      <c r="C236" s="153"/>
      <c r="D236" s="153"/>
      <c r="E236" s="154"/>
      <c r="F236" s="178"/>
      <c r="G236" s="107"/>
      <c r="H236" s="179"/>
      <c r="I236" s="180"/>
    </row>
    <row r="237" spans="1:9" ht="15" x14ac:dyDescent="0.2">
      <c r="A237" s="94"/>
      <c r="B237" s="95"/>
      <c r="C237" s="153"/>
      <c r="D237" s="153"/>
      <c r="E237" s="154"/>
      <c r="F237" s="178"/>
      <c r="G237" s="107"/>
      <c r="H237" s="179"/>
      <c r="I237" s="180"/>
    </row>
    <row r="238" spans="1:9" ht="15" x14ac:dyDescent="0.2">
      <c r="A238" s="94"/>
      <c r="B238" s="95"/>
      <c r="C238" s="153"/>
      <c r="D238" s="153"/>
      <c r="E238" s="154"/>
      <c r="F238" s="178"/>
      <c r="G238" s="107"/>
      <c r="H238" s="179"/>
      <c r="I238" s="180"/>
    </row>
    <row r="239" spans="1:9" ht="15" x14ac:dyDescent="0.2">
      <c r="A239" s="94"/>
      <c r="B239" s="95"/>
      <c r="C239" s="153"/>
      <c r="D239" s="153"/>
      <c r="E239" s="154"/>
      <c r="F239" s="178"/>
      <c r="G239" s="107"/>
      <c r="H239" s="179"/>
      <c r="I239" s="180"/>
    </row>
    <row r="240" spans="1:9" ht="15" x14ac:dyDescent="0.2">
      <c r="A240" s="94"/>
      <c r="B240" s="95"/>
      <c r="C240" s="153"/>
      <c r="D240" s="153"/>
      <c r="E240" s="154"/>
      <c r="F240" s="178"/>
      <c r="G240" s="107"/>
      <c r="H240" s="179"/>
      <c r="I240" s="180"/>
    </row>
    <row r="241" spans="1:9" ht="15" x14ac:dyDescent="0.2">
      <c r="A241" s="94"/>
      <c r="B241" s="95"/>
      <c r="C241" s="153"/>
      <c r="D241" s="153"/>
      <c r="E241" s="154"/>
      <c r="F241" s="178"/>
      <c r="G241" s="107"/>
      <c r="H241" s="179"/>
      <c r="I241" s="180"/>
    </row>
    <row r="242" spans="1:9" ht="15" x14ac:dyDescent="0.2">
      <c r="A242" s="94"/>
      <c r="B242" s="95"/>
      <c r="C242" s="153"/>
      <c r="D242" s="153"/>
      <c r="E242" s="154"/>
      <c r="F242" s="178"/>
      <c r="G242" s="107"/>
      <c r="H242" s="179"/>
      <c r="I242" s="180"/>
    </row>
    <row r="243" spans="1:9" ht="15" x14ac:dyDescent="0.2">
      <c r="A243" s="94"/>
      <c r="B243" s="95"/>
      <c r="C243" s="153"/>
      <c r="D243" s="153"/>
      <c r="E243" s="154"/>
      <c r="F243" s="178"/>
      <c r="G243" s="107"/>
      <c r="H243" s="179"/>
      <c r="I243" s="180"/>
    </row>
    <row r="244" spans="1:9" ht="15" x14ac:dyDescent="0.2">
      <c r="A244" s="94"/>
      <c r="B244" s="95"/>
      <c r="C244" s="153"/>
      <c r="D244" s="153"/>
      <c r="E244" s="154"/>
      <c r="F244" s="178"/>
      <c r="G244" s="107"/>
      <c r="H244" s="179"/>
      <c r="I244" s="180"/>
    </row>
    <row r="245" spans="1:9" ht="15" x14ac:dyDescent="0.2">
      <c r="A245" s="94"/>
      <c r="B245" s="95"/>
      <c r="C245" s="153"/>
      <c r="D245" s="153"/>
      <c r="E245" s="154"/>
      <c r="F245" s="178"/>
      <c r="G245" s="107"/>
      <c r="H245" s="179"/>
      <c r="I245" s="180"/>
    </row>
    <row r="246" spans="1:9" ht="15" x14ac:dyDescent="0.2">
      <c r="A246" s="94"/>
      <c r="B246" s="95"/>
      <c r="C246" s="153"/>
      <c r="D246" s="153"/>
      <c r="E246" s="154"/>
      <c r="F246" s="178"/>
      <c r="G246" s="107"/>
      <c r="H246" s="179"/>
      <c r="I246" s="180"/>
    </row>
    <row r="247" spans="1:9" ht="15" x14ac:dyDescent="0.2">
      <c r="A247" s="94"/>
      <c r="B247" s="95"/>
      <c r="C247" s="153"/>
      <c r="D247" s="153"/>
      <c r="E247" s="154"/>
      <c r="F247" s="178"/>
      <c r="G247" s="107"/>
      <c r="H247" s="179"/>
      <c r="I247" s="180"/>
    </row>
    <row r="248" spans="1:9" ht="15" x14ac:dyDescent="0.2">
      <c r="A248" s="94"/>
      <c r="B248" s="95"/>
      <c r="C248" s="153"/>
      <c r="D248" s="153"/>
      <c r="E248" s="154"/>
      <c r="F248" s="178"/>
      <c r="G248" s="107"/>
      <c r="H248" s="179"/>
      <c r="I248" s="180"/>
    </row>
    <row r="249" spans="1:9" ht="15" x14ac:dyDescent="0.2">
      <c r="A249" s="94"/>
      <c r="B249" s="95"/>
      <c r="C249" s="153"/>
      <c r="D249" s="153"/>
      <c r="E249" s="154"/>
      <c r="F249" s="178"/>
      <c r="G249" s="107"/>
      <c r="H249" s="179"/>
      <c r="I249" s="180"/>
    </row>
    <row r="250" spans="1:9" ht="15" x14ac:dyDescent="0.2">
      <c r="A250" s="94"/>
      <c r="B250" s="95"/>
      <c r="C250" s="153"/>
      <c r="D250" s="153"/>
      <c r="E250" s="154"/>
      <c r="F250" s="178"/>
      <c r="G250" s="107"/>
      <c r="H250" s="179"/>
      <c r="I250" s="180"/>
    </row>
    <row r="251" spans="1:9" ht="15" x14ac:dyDescent="0.2">
      <c r="A251" s="94"/>
      <c r="B251" s="95"/>
      <c r="C251" s="153"/>
      <c r="D251" s="153"/>
      <c r="E251" s="154"/>
      <c r="F251" s="178"/>
      <c r="G251" s="107"/>
      <c r="H251" s="179"/>
      <c r="I251" s="180"/>
    </row>
    <row r="252" spans="1:9" ht="15" x14ac:dyDescent="0.2">
      <c r="A252" s="94"/>
      <c r="B252" s="95"/>
      <c r="C252" s="153"/>
      <c r="D252" s="153"/>
      <c r="E252" s="154"/>
      <c r="F252" s="178"/>
      <c r="G252" s="107"/>
      <c r="H252" s="179"/>
      <c r="I252" s="180"/>
    </row>
    <row r="253" spans="1:9" ht="15" x14ac:dyDescent="0.2">
      <c r="A253" s="94"/>
      <c r="B253" s="95"/>
      <c r="C253" s="153"/>
      <c r="D253" s="153"/>
      <c r="E253" s="154"/>
      <c r="F253" s="178"/>
      <c r="G253" s="107"/>
      <c r="H253" s="179"/>
      <c r="I253" s="180"/>
    </row>
    <row r="254" spans="1:9" ht="15" x14ac:dyDescent="0.2">
      <c r="A254" s="94"/>
      <c r="B254" s="95"/>
      <c r="C254" s="153"/>
      <c r="D254" s="153"/>
      <c r="E254" s="154"/>
      <c r="F254" s="178"/>
      <c r="G254" s="107"/>
      <c r="H254" s="179"/>
      <c r="I254" s="180"/>
    </row>
    <row r="255" spans="1:9" ht="15" x14ac:dyDescent="0.2">
      <c r="A255" s="94"/>
      <c r="B255" s="95"/>
      <c r="C255" s="153"/>
      <c r="D255" s="153"/>
      <c r="E255" s="154"/>
      <c r="F255" s="178"/>
      <c r="G255" s="107"/>
      <c r="H255" s="179"/>
      <c r="I255" s="180"/>
    </row>
    <row r="256" spans="1:9" ht="15" x14ac:dyDescent="0.2">
      <c r="A256" s="94"/>
      <c r="B256" s="95"/>
      <c r="C256" s="153"/>
      <c r="D256" s="153"/>
      <c r="E256" s="154"/>
      <c r="F256" s="178"/>
      <c r="G256" s="107"/>
      <c r="H256" s="179"/>
      <c r="I256" s="180"/>
    </row>
    <row r="257" spans="1:9" ht="15" x14ac:dyDescent="0.2">
      <c r="A257" s="94"/>
      <c r="B257" s="95"/>
      <c r="C257" s="153"/>
      <c r="D257" s="153"/>
      <c r="E257" s="154"/>
      <c r="F257" s="178"/>
      <c r="G257" s="107"/>
      <c r="H257" s="179"/>
      <c r="I257" s="180"/>
    </row>
    <row r="258" spans="1:9" ht="15" x14ac:dyDescent="0.2">
      <c r="A258" s="94"/>
      <c r="B258" s="95"/>
      <c r="C258" s="153"/>
      <c r="D258" s="153"/>
      <c r="E258" s="154"/>
      <c r="F258" s="178"/>
      <c r="G258" s="107"/>
      <c r="H258" s="179"/>
      <c r="I258" s="180"/>
    </row>
    <row r="259" spans="1:9" ht="15" x14ac:dyDescent="0.2">
      <c r="A259" s="94"/>
      <c r="B259" s="95"/>
      <c r="C259" s="153"/>
      <c r="D259" s="153"/>
      <c r="E259" s="154"/>
      <c r="F259" s="178"/>
      <c r="G259" s="107"/>
      <c r="H259" s="179"/>
      <c r="I259" s="180"/>
    </row>
    <row r="260" spans="1:9" ht="15" x14ac:dyDescent="0.2">
      <c r="A260" s="94"/>
      <c r="B260" s="95"/>
      <c r="C260" s="153"/>
      <c r="D260" s="153"/>
      <c r="E260" s="154"/>
      <c r="F260" s="178"/>
      <c r="G260" s="107"/>
      <c r="H260" s="179"/>
      <c r="I260" s="180"/>
    </row>
    <row r="261" spans="1:9" ht="15" x14ac:dyDescent="0.2">
      <c r="A261" s="94"/>
      <c r="B261" s="95"/>
      <c r="C261" s="153"/>
      <c r="D261" s="153"/>
      <c r="E261" s="154"/>
      <c r="F261" s="178"/>
      <c r="G261" s="107"/>
      <c r="H261" s="179"/>
      <c r="I261" s="180"/>
    </row>
    <row r="262" spans="1:9" ht="15" x14ac:dyDescent="0.2">
      <c r="A262" s="94"/>
      <c r="B262" s="95"/>
      <c r="C262" s="153"/>
      <c r="D262" s="153"/>
      <c r="E262" s="154"/>
      <c r="F262" s="178"/>
      <c r="G262" s="107"/>
      <c r="H262" s="179"/>
      <c r="I262" s="180"/>
    </row>
    <row r="263" spans="1:9" ht="15" x14ac:dyDescent="0.2">
      <c r="A263" s="94"/>
      <c r="B263" s="95"/>
      <c r="C263" s="153"/>
      <c r="D263" s="153"/>
      <c r="E263" s="154"/>
      <c r="F263" s="178"/>
      <c r="G263" s="107"/>
      <c r="H263" s="179"/>
      <c r="I263" s="180"/>
    </row>
    <row r="264" spans="1:9" ht="15" x14ac:dyDescent="0.2">
      <c r="A264" s="94"/>
      <c r="B264" s="95"/>
      <c r="C264" s="153"/>
      <c r="D264" s="153"/>
      <c r="E264" s="154"/>
      <c r="F264" s="178"/>
      <c r="G264" s="107"/>
      <c r="H264" s="179"/>
      <c r="I264" s="180"/>
    </row>
    <row r="265" spans="1:9" ht="15" x14ac:dyDescent="0.2">
      <c r="A265" s="94"/>
      <c r="B265" s="95"/>
      <c r="C265" s="153"/>
      <c r="D265" s="153"/>
      <c r="E265" s="154"/>
      <c r="F265" s="178"/>
      <c r="G265" s="107"/>
      <c r="H265" s="179"/>
      <c r="I265" s="180"/>
    </row>
    <row r="266" spans="1:9" ht="15" x14ac:dyDescent="0.2">
      <c r="A266" s="94"/>
      <c r="B266" s="95"/>
      <c r="C266" s="153"/>
      <c r="D266" s="153"/>
      <c r="E266" s="154"/>
      <c r="F266" s="178"/>
      <c r="G266" s="107"/>
      <c r="H266" s="179"/>
      <c r="I266" s="180"/>
    </row>
    <row r="267" spans="1:9" ht="15" x14ac:dyDescent="0.2">
      <c r="A267" s="94"/>
      <c r="B267" s="95"/>
      <c r="C267" s="153"/>
      <c r="D267" s="153"/>
      <c r="E267" s="154"/>
      <c r="F267" s="178"/>
      <c r="G267" s="107"/>
      <c r="H267" s="179"/>
      <c r="I267" s="180"/>
    </row>
    <row r="268" spans="1:9" ht="15" x14ac:dyDescent="0.2">
      <c r="A268" s="94"/>
      <c r="B268" s="95"/>
      <c r="C268" s="153"/>
      <c r="D268" s="153"/>
      <c r="E268" s="154"/>
      <c r="F268" s="178"/>
      <c r="G268" s="107"/>
      <c r="H268" s="179"/>
      <c r="I268" s="180"/>
    </row>
    <row r="269" spans="1:9" ht="15" x14ac:dyDescent="0.2">
      <c r="A269" s="94"/>
      <c r="B269" s="95"/>
      <c r="C269" s="153"/>
      <c r="D269" s="153"/>
      <c r="E269" s="154"/>
      <c r="F269" s="178"/>
      <c r="G269" s="107"/>
      <c r="H269" s="179"/>
      <c r="I269" s="180"/>
    </row>
    <row r="270" spans="1:9" ht="15" x14ac:dyDescent="0.2">
      <c r="A270" s="94"/>
      <c r="B270" s="95"/>
      <c r="C270" s="153"/>
      <c r="D270" s="153"/>
      <c r="E270" s="154"/>
      <c r="F270" s="178"/>
      <c r="G270" s="107"/>
      <c r="H270" s="179"/>
      <c r="I270" s="180"/>
    </row>
    <row r="271" spans="1:9" ht="15" x14ac:dyDescent="0.2">
      <c r="A271" s="94"/>
      <c r="B271" s="95"/>
      <c r="C271" s="153"/>
      <c r="D271" s="153"/>
      <c r="E271" s="154"/>
      <c r="F271" s="178"/>
      <c r="G271" s="107"/>
      <c r="H271" s="179"/>
      <c r="I271" s="180"/>
    </row>
    <row r="272" spans="1:9" ht="15" x14ac:dyDescent="0.2">
      <c r="A272" s="94"/>
      <c r="B272" s="95"/>
      <c r="C272" s="153"/>
      <c r="D272" s="153"/>
      <c r="E272" s="154"/>
      <c r="F272" s="178"/>
      <c r="G272" s="107"/>
      <c r="H272" s="179"/>
      <c r="I272" s="180"/>
    </row>
    <row r="273" spans="1:9" ht="15" x14ac:dyDescent="0.2">
      <c r="A273" s="94"/>
      <c r="B273" s="95"/>
      <c r="C273" s="153"/>
      <c r="D273" s="153"/>
      <c r="E273" s="154"/>
      <c r="F273" s="178"/>
      <c r="G273" s="107"/>
      <c r="H273" s="179"/>
      <c r="I273" s="180"/>
    </row>
    <row r="274" spans="1:9" ht="15" x14ac:dyDescent="0.2">
      <c r="A274" s="94"/>
      <c r="B274" s="95"/>
      <c r="C274" s="153"/>
      <c r="D274" s="153"/>
      <c r="E274" s="154"/>
      <c r="F274" s="178"/>
      <c r="G274" s="107"/>
      <c r="H274" s="179"/>
      <c r="I274" s="180"/>
    </row>
    <row r="275" spans="1:9" ht="15" x14ac:dyDescent="0.2">
      <c r="A275" s="94"/>
      <c r="B275" s="95"/>
      <c r="C275" s="153"/>
      <c r="D275" s="153"/>
      <c r="E275" s="154"/>
      <c r="F275" s="178"/>
      <c r="G275" s="107"/>
      <c r="H275" s="179"/>
      <c r="I275" s="180"/>
    </row>
    <row r="276" spans="1:9" ht="15" x14ac:dyDescent="0.2">
      <c r="A276" s="94"/>
      <c r="B276" s="95"/>
      <c r="C276" s="153"/>
      <c r="D276" s="153"/>
      <c r="E276" s="154"/>
      <c r="F276" s="178"/>
      <c r="G276" s="107"/>
      <c r="H276" s="179"/>
      <c r="I276" s="180"/>
    </row>
    <row r="277" spans="1:9" ht="15" x14ac:dyDescent="0.2">
      <c r="A277" s="94"/>
      <c r="B277" s="95"/>
      <c r="C277" s="153"/>
      <c r="D277" s="153"/>
      <c r="E277" s="154"/>
      <c r="F277" s="178"/>
      <c r="G277" s="107"/>
      <c r="H277" s="179"/>
      <c r="I277" s="180"/>
    </row>
    <row r="278" spans="1:9" ht="15" x14ac:dyDescent="0.2">
      <c r="A278" s="94"/>
      <c r="B278" s="95"/>
      <c r="C278" s="153"/>
      <c r="D278" s="153"/>
      <c r="E278" s="154"/>
      <c r="F278" s="178"/>
      <c r="G278" s="107"/>
      <c r="H278" s="179"/>
      <c r="I278" s="180"/>
    </row>
    <row r="279" spans="1:9" ht="15" x14ac:dyDescent="0.2">
      <c r="A279" s="94"/>
      <c r="B279" s="95"/>
      <c r="C279" s="153"/>
      <c r="D279" s="153"/>
      <c r="E279" s="154"/>
      <c r="F279" s="178"/>
      <c r="G279" s="107"/>
      <c r="H279" s="179"/>
      <c r="I279" s="180"/>
    </row>
    <row r="280" spans="1:9" ht="15" x14ac:dyDescent="0.2">
      <c r="A280" s="94"/>
      <c r="B280" s="95"/>
      <c r="C280" s="153"/>
      <c r="D280" s="153"/>
      <c r="E280" s="154"/>
      <c r="F280" s="178"/>
      <c r="G280" s="107"/>
      <c r="H280" s="179"/>
      <c r="I280" s="180"/>
    </row>
    <row r="281" spans="1:9" ht="15" x14ac:dyDescent="0.2">
      <c r="A281" s="94"/>
      <c r="B281" s="95"/>
      <c r="C281" s="153"/>
      <c r="D281" s="153"/>
      <c r="E281" s="154"/>
      <c r="F281" s="178"/>
      <c r="G281" s="107"/>
      <c r="H281" s="179"/>
      <c r="I281" s="180"/>
    </row>
    <row r="282" spans="1:9" ht="15" x14ac:dyDescent="0.2">
      <c r="A282" s="94"/>
      <c r="B282" s="95"/>
      <c r="C282" s="153"/>
      <c r="D282" s="153"/>
      <c r="E282" s="154"/>
      <c r="F282" s="178"/>
      <c r="G282" s="107"/>
      <c r="H282" s="179"/>
      <c r="I282" s="180"/>
    </row>
    <row r="283" spans="1:9" ht="15" x14ac:dyDescent="0.2">
      <c r="A283" s="94"/>
      <c r="B283" s="95"/>
      <c r="C283" s="153"/>
      <c r="D283" s="153"/>
      <c r="E283" s="154"/>
      <c r="F283" s="178"/>
      <c r="G283" s="107"/>
      <c r="H283" s="179"/>
      <c r="I283" s="180"/>
    </row>
    <row r="284" spans="1:9" ht="15" x14ac:dyDescent="0.2">
      <c r="A284" s="94"/>
      <c r="B284" s="95"/>
      <c r="C284" s="153"/>
      <c r="D284" s="153"/>
      <c r="E284" s="154"/>
      <c r="F284" s="178"/>
      <c r="G284" s="107"/>
      <c r="H284" s="179"/>
      <c r="I284" s="180"/>
    </row>
    <row r="285" spans="1:9" ht="15" x14ac:dyDescent="0.2">
      <c r="A285" s="94"/>
      <c r="B285" s="95"/>
      <c r="C285" s="153"/>
      <c r="D285" s="153"/>
      <c r="E285" s="154"/>
      <c r="F285" s="178"/>
      <c r="G285" s="107"/>
      <c r="H285" s="179"/>
      <c r="I285" s="180"/>
    </row>
    <row r="286" spans="1:9" ht="15" x14ac:dyDescent="0.2">
      <c r="A286" s="94"/>
      <c r="B286" s="95"/>
      <c r="C286" s="153"/>
      <c r="D286" s="153"/>
      <c r="E286" s="154"/>
      <c r="F286" s="178"/>
      <c r="G286" s="107"/>
      <c r="H286" s="179"/>
      <c r="I286" s="180"/>
    </row>
    <row r="287" spans="1:9" ht="15" x14ac:dyDescent="0.2">
      <c r="A287" s="94"/>
      <c r="B287" s="95"/>
      <c r="C287" s="153"/>
      <c r="D287" s="153"/>
      <c r="E287" s="154"/>
      <c r="F287" s="178"/>
      <c r="G287" s="107"/>
      <c r="H287" s="179"/>
      <c r="I287" s="180"/>
    </row>
    <row r="288" spans="1:9" ht="15" x14ac:dyDescent="0.2">
      <c r="A288" s="94"/>
      <c r="B288" s="95"/>
      <c r="C288" s="153"/>
      <c r="D288" s="153"/>
      <c r="E288" s="154"/>
      <c r="F288" s="178"/>
      <c r="G288" s="107"/>
      <c r="H288" s="179"/>
      <c r="I288" s="180"/>
    </row>
    <row r="289" spans="1:9" ht="15" x14ac:dyDescent="0.2">
      <c r="A289" s="94"/>
      <c r="B289" s="95"/>
      <c r="C289" s="153"/>
      <c r="D289" s="153"/>
      <c r="E289" s="154"/>
      <c r="F289" s="178"/>
      <c r="G289" s="107"/>
      <c r="H289" s="179"/>
      <c r="I289" s="180"/>
    </row>
    <row r="290" spans="1:9" ht="15" x14ac:dyDescent="0.2">
      <c r="A290" s="94"/>
      <c r="B290" s="95"/>
      <c r="C290" s="153"/>
      <c r="D290" s="153"/>
      <c r="E290" s="154"/>
      <c r="F290" s="178"/>
      <c r="G290" s="107"/>
      <c r="H290" s="179"/>
      <c r="I290" s="180"/>
    </row>
    <row r="291" spans="1:9" ht="15" x14ac:dyDescent="0.2">
      <c r="A291" s="94"/>
      <c r="B291" s="95"/>
      <c r="C291" s="153"/>
      <c r="D291" s="153"/>
      <c r="E291" s="154"/>
      <c r="F291" s="178"/>
      <c r="G291" s="107"/>
      <c r="H291" s="179"/>
      <c r="I291" s="180"/>
    </row>
    <row r="292" spans="1:9" ht="15" x14ac:dyDescent="0.2">
      <c r="A292" s="94"/>
      <c r="B292" s="95"/>
      <c r="C292" s="153"/>
      <c r="D292" s="153"/>
      <c r="E292" s="154"/>
      <c r="F292" s="178"/>
      <c r="G292" s="107"/>
      <c r="H292" s="179"/>
      <c r="I292" s="180"/>
    </row>
    <row r="293" spans="1:9" ht="15" x14ac:dyDescent="0.2">
      <c r="A293" s="94"/>
      <c r="B293" s="95"/>
      <c r="C293" s="153"/>
      <c r="D293" s="153"/>
      <c r="E293" s="154"/>
      <c r="F293" s="178"/>
      <c r="G293" s="107"/>
      <c r="H293" s="179"/>
      <c r="I293" s="180"/>
    </row>
    <row r="294" spans="1:9" ht="15" x14ac:dyDescent="0.2">
      <c r="A294" s="94"/>
      <c r="B294" s="95"/>
      <c r="C294" s="153"/>
      <c r="D294" s="153"/>
      <c r="E294" s="154"/>
      <c r="F294" s="178"/>
      <c r="G294" s="107"/>
      <c r="H294" s="179"/>
      <c r="I294" s="180"/>
    </row>
    <row r="295" spans="1:9" ht="15" x14ac:dyDescent="0.2">
      <c r="A295" s="94"/>
      <c r="B295" s="95"/>
      <c r="C295" s="153"/>
      <c r="D295" s="153"/>
      <c r="E295" s="154"/>
      <c r="F295" s="178"/>
      <c r="G295" s="107"/>
      <c r="H295" s="179"/>
      <c r="I295" s="180"/>
    </row>
    <row r="296" spans="1:9" ht="15" x14ac:dyDescent="0.2">
      <c r="A296" s="94"/>
      <c r="B296" s="95"/>
      <c r="C296" s="153"/>
      <c r="D296" s="153"/>
      <c r="E296" s="154"/>
      <c r="F296" s="178"/>
      <c r="G296" s="107"/>
      <c r="H296" s="179"/>
      <c r="I296" s="180"/>
    </row>
    <row r="297" spans="1:9" ht="15" x14ac:dyDescent="0.2">
      <c r="A297" s="94"/>
      <c r="B297" s="95"/>
      <c r="C297" s="153"/>
      <c r="D297" s="153"/>
      <c r="E297" s="154"/>
      <c r="F297" s="178"/>
      <c r="G297" s="107"/>
      <c r="H297" s="179"/>
      <c r="I297" s="180"/>
    </row>
    <row r="298" spans="1:9" ht="15" x14ac:dyDescent="0.2">
      <c r="A298" s="94"/>
      <c r="B298" s="95"/>
      <c r="C298" s="153"/>
      <c r="D298" s="153"/>
      <c r="E298" s="154"/>
      <c r="F298" s="178"/>
      <c r="G298" s="107"/>
      <c r="H298" s="179"/>
      <c r="I298" s="180"/>
    </row>
    <row r="299" spans="1:9" ht="15" x14ac:dyDescent="0.2">
      <c r="A299" s="94"/>
      <c r="B299" s="95"/>
      <c r="C299" s="153"/>
      <c r="D299" s="153"/>
      <c r="E299" s="154"/>
      <c r="F299" s="178"/>
      <c r="G299" s="107"/>
      <c r="H299" s="179"/>
      <c r="I299" s="180"/>
    </row>
    <row r="300" spans="1:9" ht="15" x14ac:dyDescent="0.2">
      <c r="A300" s="94"/>
      <c r="B300" s="95"/>
      <c r="C300" s="153"/>
      <c r="D300" s="153"/>
      <c r="E300" s="154"/>
      <c r="F300" s="178"/>
      <c r="G300" s="107"/>
      <c r="H300" s="179"/>
      <c r="I300" s="180"/>
    </row>
    <row r="301" spans="1:9" ht="15" x14ac:dyDescent="0.2">
      <c r="A301" s="94"/>
      <c r="B301" s="95"/>
      <c r="C301" s="153"/>
      <c r="D301" s="153"/>
      <c r="E301" s="154"/>
      <c r="F301" s="178"/>
      <c r="G301" s="107"/>
      <c r="H301" s="179"/>
      <c r="I301" s="180"/>
    </row>
    <row r="302" spans="1:9" ht="15" x14ac:dyDescent="0.2">
      <c r="A302" s="94"/>
      <c r="B302" s="95"/>
      <c r="C302" s="153"/>
      <c r="D302" s="153"/>
      <c r="E302" s="154"/>
      <c r="F302" s="178"/>
      <c r="G302" s="107"/>
      <c r="H302" s="179"/>
      <c r="I302" s="180"/>
    </row>
    <row r="303" spans="1:9" ht="15" x14ac:dyDescent="0.2">
      <c r="A303" s="94"/>
      <c r="B303" s="95"/>
      <c r="C303" s="153"/>
      <c r="D303" s="153"/>
      <c r="E303" s="154"/>
      <c r="F303" s="178"/>
      <c r="G303" s="107"/>
      <c r="H303" s="179"/>
      <c r="I303" s="180"/>
    </row>
    <row r="304" spans="1:9" ht="15" x14ac:dyDescent="0.2">
      <c r="A304" s="94"/>
      <c r="B304" s="95"/>
      <c r="C304" s="153"/>
      <c r="D304" s="153"/>
      <c r="E304" s="154"/>
      <c r="F304" s="178"/>
      <c r="G304" s="107"/>
      <c r="H304" s="179"/>
      <c r="I304" s="180"/>
    </row>
    <row r="305" spans="1:9" ht="15" x14ac:dyDescent="0.2">
      <c r="A305" s="94"/>
      <c r="B305" s="95"/>
      <c r="C305" s="153"/>
      <c r="D305" s="153"/>
      <c r="E305" s="154"/>
      <c r="F305" s="178"/>
      <c r="G305" s="107"/>
      <c r="H305" s="179"/>
      <c r="I305" s="180"/>
    </row>
    <row r="306" spans="1:9" ht="15" x14ac:dyDescent="0.2">
      <c r="A306" s="94"/>
      <c r="B306" s="95"/>
      <c r="C306" s="153"/>
      <c r="D306" s="153"/>
      <c r="E306" s="154"/>
      <c r="F306" s="178"/>
      <c r="G306" s="107"/>
      <c r="H306" s="179"/>
      <c r="I306" s="180"/>
    </row>
    <row r="307" spans="1:9" ht="15" x14ac:dyDescent="0.2">
      <c r="A307" s="94"/>
      <c r="B307" s="95"/>
      <c r="C307" s="153"/>
      <c r="D307" s="153"/>
      <c r="E307" s="154"/>
      <c r="F307" s="178"/>
      <c r="G307" s="107"/>
      <c r="H307" s="179"/>
      <c r="I307" s="180"/>
    </row>
    <row r="308" spans="1:9" ht="15" x14ac:dyDescent="0.2">
      <c r="A308" s="94"/>
      <c r="B308" s="95"/>
      <c r="C308" s="153"/>
      <c r="D308" s="153"/>
      <c r="E308" s="154"/>
      <c r="F308" s="178"/>
      <c r="G308" s="107"/>
      <c r="H308" s="179"/>
      <c r="I308" s="180"/>
    </row>
    <row r="309" spans="1:9" ht="15" x14ac:dyDescent="0.2">
      <c r="A309" s="94"/>
      <c r="B309" s="95"/>
      <c r="C309" s="153"/>
      <c r="D309" s="153"/>
      <c r="E309" s="154"/>
      <c r="F309" s="178"/>
      <c r="G309" s="107"/>
      <c r="H309" s="179"/>
      <c r="I309" s="180"/>
    </row>
    <row r="310" spans="1:9" ht="15" x14ac:dyDescent="0.2">
      <c r="A310" s="94"/>
      <c r="B310" s="95"/>
      <c r="C310" s="153"/>
      <c r="D310" s="153"/>
      <c r="E310" s="154"/>
      <c r="F310" s="178"/>
      <c r="G310" s="107"/>
      <c r="H310" s="179"/>
      <c r="I310" s="180"/>
    </row>
    <row r="311" spans="1:9" ht="15" x14ac:dyDescent="0.2">
      <c r="A311" s="94"/>
      <c r="B311" s="95"/>
      <c r="C311" s="153"/>
      <c r="D311" s="153"/>
      <c r="E311" s="154"/>
      <c r="F311" s="178"/>
      <c r="G311" s="107"/>
      <c r="H311" s="179"/>
      <c r="I311" s="180"/>
    </row>
    <row r="312" spans="1:9" ht="15" x14ac:dyDescent="0.2">
      <c r="A312" s="94"/>
      <c r="B312" s="95"/>
      <c r="C312" s="153"/>
      <c r="D312" s="153"/>
      <c r="E312" s="154"/>
      <c r="F312" s="178"/>
      <c r="G312" s="107"/>
      <c r="H312" s="179"/>
      <c r="I312" s="180"/>
    </row>
    <row r="313" spans="1:9" ht="15" x14ac:dyDescent="0.2">
      <c r="A313" s="94"/>
      <c r="B313" s="95"/>
      <c r="C313" s="153"/>
      <c r="D313" s="153"/>
      <c r="E313" s="154"/>
      <c r="F313" s="178"/>
      <c r="G313" s="107"/>
      <c r="H313" s="179"/>
      <c r="I313" s="180"/>
    </row>
    <row r="314" spans="1:9" ht="15" x14ac:dyDescent="0.2">
      <c r="A314" s="94"/>
      <c r="B314" s="95"/>
      <c r="C314" s="153"/>
      <c r="D314" s="153"/>
      <c r="E314" s="154"/>
      <c r="F314" s="178"/>
      <c r="G314" s="107"/>
      <c r="H314" s="179"/>
      <c r="I314" s="180"/>
    </row>
    <row r="315" spans="1:9" ht="15" x14ac:dyDescent="0.2">
      <c r="A315" s="94"/>
      <c r="B315" s="95"/>
      <c r="C315" s="153"/>
      <c r="D315" s="153"/>
      <c r="E315" s="154"/>
      <c r="F315" s="178"/>
      <c r="G315" s="107"/>
      <c r="H315" s="179"/>
      <c r="I315" s="180"/>
    </row>
    <row r="316" spans="1:9" ht="15" x14ac:dyDescent="0.2">
      <c r="A316" s="94"/>
      <c r="B316" s="95"/>
      <c r="C316" s="153"/>
      <c r="D316" s="153"/>
      <c r="E316" s="154"/>
      <c r="F316" s="178"/>
      <c r="G316" s="107"/>
      <c r="H316" s="179"/>
      <c r="I316" s="180"/>
    </row>
    <row r="317" spans="1:9" ht="15" x14ac:dyDescent="0.2">
      <c r="A317" s="94"/>
      <c r="B317" s="95"/>
      <c r="C317" s="153"/>
      <c r="D317" s="153"/>
      <c r="E317" s="154"/>
      <c r="F317" s="178"/>
      <c r="G317" s="107"/>
      <c r="H317" s="179"/>
      <c r="I317" s="180"/>
    </row>
    <row r="318" spans="1:9" ht="15" x14ac:dyDescent="0.2">
      <c r="A318" s="94"/>
      <c r="B318" s="95"/>
      <c r="C318" s="153"/>
      <c r="D318" s="153"/>
      <c r="E318" s="154"/>
      <c r="F318" s="178"/>
      <c r="G318" s="107"/>
      <c r="H318" s="179"/>
      <c r="I318" s="180"/>
    </row>
    <row r="319" spans="1:9" ht="15" x14ac:dyDescent="0.2">
      <c r="A319" s="94"/>
      <c r="B319" s="95"/>
      <c r="C319" s="153"/>
      <c r="D319" s="153"/>
      <c r="E319" s="154"/>
      <c r="F319" s="178"/>
      <c r="G319" s="107"/>
      <c r="H319" s="179"/>
      <c r="I319" s="180"/>
    </row>
    <row r="320" spans="1:9" ht="15" x14ac:dyDescent="0.2">
      <c r="A320" s="94"/>
      <c r="B320" s="95"/>
      <c r="C320" s="153"/>
      <c r="D320" s="153"/>
      <c r="E320" s="154"/>
      <c r="F320" s="178"/>
      <c r="G320" s="107"/>
      <c r="H320" s="179"/>
      <c r="I320" s="180"/>
    </row>
    <row r="321" spans="1:9" ht="15" x14ac:dyDescent="0.2">
      <c r="A321" s="94"/>
      <c r="B321" s="95"/>
      <c r="C321" s="153"/>
      <c r="D321" s="153"/>
      <c r="E321" s="154"/>
      <c r="F321" s="178"/>
      <c r="G321" s="107"/>
      <c r="H321" s="179"/>
      <c r="I321" s="180"/>
    </row>
    <row r="322" spans="1:9" ht="15" x14ac:dyDescent="0.2">
      <c r="A322" s="94"/>
      <c r="B322" s="95"/>
      <c r="C322" s="153"/>
      <c r="D322" s="153"/>
      <c r="E322" s="154"/>
      <c r="F322" s="178"/>
      <c r="G322" s="107"/>
      <c r="H322" s="179"/>
      <c r="I322" s="180"/>
    </row>
    <row r="323" spans="1:9" ht="15" x14ac:dyDescent="0.2">
      <c r="A323" s="94"/>
      <c r="B323" s="95"/>
      <c r="C323" s="153"/>
      <c r="D323" s="153"/>
      <c r="E323" s="154"/>
      <c r="F323" s="178"/>
      <c r="G323" s="107"/>
      <c r="H323" s="179"/>
      <c r="I323" s="180"/>
    </row>
    <row r="324" spans="1:9" ht="15" x14ac:dyDescent="0.2">
      <c r="A324" s="94"/>
      <c r="B324" s="95"/>
      <c r="C324" s="153"/>
      <c r="D324" s="153"/>
      <c r="E324" s="154"/>
      <c r="F324" s="178"/>
      <c r="G324" s="107"/>
      <c r="H324" s="179"/>
      <c r="I324" s="180"/>
    </row>
    <row r="325" spans="1:9" ht="15" x14ac:dyDescent="0.2">
      <c r="A325" s="94"/>
      <c r="B325" s="95"/>
      <c r="C325" s="153"/>
      <c r="D325" s="153"/>
      <c r="E325" s="154"/>
      <c r="F325" s="178"/>
      <c r="G325" s="107"/>
      <c r="H325" s="179"/>
      <c r="I325" s="180"/>
    </row>
    <row r="326" spans="1:9" ht="15" x14ac:dyDescent="0.2">
      <c r="A326" s="94"/>
      <c r="B326" s="95"/>
      <c r="C326" s="153"/>
      <c r="D326" s="153"/>
      <c r="E326" s="154"/>
      <c r="F326" s="178"/>
      <c r="G326" s="107"/>
      <c r="H326" s="179"/>
      <c r="I326" s="180"/>
    </row>
    <row r="327" spans="1:9" ht="15" x14ac:dyDescent="0.2">
      <c r="A327" s="94"/>
      <c r="B327" s="95"/>
      <c r="C327" s="153"/>
      <c r="D327" s="153"/>
      <c r="E327" s="154"/>
      <c r="F327" s="178"/>
      <c r="G327" s="107"/>
      <c r="H327" s="179"/>
      <c r="I327" s="180"/>
    </row>
    <row r="328" spans="1:9" ht="15" x14ac:dyDescent="0.2">
      <c r="A328" s="94"/>
      <c r="B328" s="95"/>
      <c r="C328" s="153"/>
      <c r="D328" s="153"/>
      <c r="E328" s="154"/>
      <c r="F328" s="178"/>
      <c r="G328" s="107"/>
      <c r="H328" s="179"/>
      <c r="I328" s="180"/>
    </row>
    <row r="329" spans="1:9" ht="15" x14ac:dyDescent="0.2">
      <c r="A329" s="94"/>
      <c r="B329" s="95"/>
      <c r="C329" s="153"/>
      <c r="D329" s="153"/>
      <c r="E329" s="154"/>
      <c r="F329" s="178"/>
      <c r="G329" s="107"/>
      <c r="H329" s="179"/>
      <c r="I329" s="180"/>
    </row>
    <row r="330" spans="1:9" ht="15" x14ac:dyDescent="0.2">
      <c r="A330" s="94"/>
      <c r="B330" s="95"/>
      <c r="C330" s="153"/>
      <c r="D330" s="153"/>
      <c r="E330" s="154"/>
      <c r="F330" s="178"/>
      <c r="G330" s="107"/>
      <c r="H330" s="179"/>
      <c r="I330" s="180"/>
    </row>
    <row r="331" spans="1:9" ht="15" x14ac:dyDescent="0.2">
      <c r="A331" s="94"/>
      <c r="B331" s="95"/>
      <c r="C331" s="153"/>
      <c r="D331" s="153"/>
      <c r="E331" s="154"/>
      <c r="F331" s="178"/>
      <c r="G331" s="107"/>
      <c r="H331" s="179"/>
      <c r="I331" s="180"/>
    </row>
    <row r="332" spans="1:9" ht="15" x14ac:dyDescent="0.2">
      <c r="A332" s="94"/>
      <c r="B332" s="95"/>
      <c r="C332" s="153"/>
      <c r="D332" s="153"/>
      <c r="E332" s="154"/>
      <c r="F332" s="178"/>
      <c r="G332" s="107"/>
      <c r="H332" s="179"/>
      <c r="I332" s="180"/>
    </row>
    <row r="333" spans="1:9" ht="15" x14ac:dyDescent="0.2">
      <c r="A333" s="94"/>
      <c r="B333" s="95"/>
      <c r="C333" s="153"/>
      <c r="D333" s="153"/>
      <c r="E333" s="154"/>
      <c r="F333" s="178"/>
      <c r="G333" s="107"/>
      <c r="H333" s="179"/>
      <c r="I333" s="180"/>
    </row>
    <row r="334" spans="1:9" ht="15" x14ac:dyDescent="0.2">
      <c r="A334" s="94"/>
      <c r="B334" s="95"/>
      <c r="C334" s="153"/>
      <c r="D334" s="153"/>
      <c r="E334" s="154"/>
      <c r="F334" s="178"/>
      <c r="G334" s="107"/>
      <c r="H334" s="179"/>
      <c r="I334" s="180"/>
    </row>
    <row r="335" spans="1:9" ht="15" x14ac:dyDescent="0.2">
      <c r="A335" s="94"/>
      <c r="B335" s="95"/>
      <c r="C335" s="153"/>
      <c r="D335" s="153"/>
      <c r="E335" s="154"/>
      <c r="F335" s="178"/>
      <c r="G335" s="107"/>
      <c r="H335" s="179"/>
      <c r="I335" s="180"/>
    </row>
    <row r="336" spans="1:9" ht="15" x14ac:dyDescent="0.2">
      <c r="A336" s="94"/>
      <c r="B336" s="95"/>
      <c r="C336" s="153"/>
      <c r="D336" s="153"/>
      <c r="E336" s="154"/>
      <c r="F336" s="178"/>
      <c r="G336" s="107"/>
      <c r="H336" s="179"/>
      <c r="I336" s="180"/>
    </row>
    <row r="337" spans="1:9" ht="15" x14ac:dyDescent="0.2">
      <c r="A337" s="94"/>
      <c r="B337" s="95"/>
      <c r="C337" s="153"/>
      <c r="D337" s="153"/>
      <c r="E337" s="154"/>
      <c r="F337" s="178"/>
      <c r="G337" s="107"/>
      <c r="H337" s="179"/>
      <c r="I337" s="180"/>
    </row>
    <row r="338" spans="1:9" ht="15" x14ac:dyDescent="0.2">
      <c r="A338" s="94"/>
      <c r="B338" s="95"/>
      <c r="C338" s="153"/>
      <c r="D338" s="153"/>
      <c r="E338" s="154"/>
      <c r="F338" s="178"/>
      <c r="G338" s="107"/>
      <c r="H338" s="179"/>
      <c r="I338" s="180"/>
    </row>
    <row r="339" spans="1:9" ht="15" x14ac:dyDescent="0.2">
      <c r="A339" s="94"/>
      <c r="B339" s="95"/>
      <c r="C339" s="153"/>
      <c r="D339" s="153"/>
      <c r="E339" s="154"/>
      <c r="F339" s="178"/>
      <c r="G339" s="107"/>
      <c r="H339" s="179"/>
      <c r="I339" s="180"/>
    </row>
    <row r="340" spans="1:9" ht="15" x14ac:dyDescent="0.2">
      <c r="A340" s="94"/>
      <c r="B340" s="95"/>
      <c r="C340" s="153"/>
      <c r="D340" s="153"/>
      <c r="E340" s="154"/>
      <c r="F340" s="178"/>
      <c r="G340" s="107"/>
      <c r="H340" s="179"/>
      <c r="I340" s="180"/>
    </row>
    <row r="341" spans="1:9" ht="15" x14ac:dyDescent="0.2">
      <c r="A341" s="94"/>
      <c r="B341" s="95"/>
      <c r="C341" s="153"/>
      <c r="D341" s="153"/>
      <c r="E341" s="154"/>
      <c r="F341" s="178"/>
      <c r="G341" s="107"/>
      <c r="H341" s="179"/>
      <c r="I341" s="180"/>
    </row>
    <row r="342" spans="1:9" ht="15" x14ac:dyDescent="0.2">
      <c r="A342" s="94"/>
      <c r="B342" s="95"/>
      <c r="C342" s="153"/>
      <c r="D342" s="153"/>
      <c r="E342" s="154"/>
      <c r="F342" s="178"/>
      <c r="G342" s="107"/>
      <c r="H342" s="179"/>
      <c r="I342" s="180"/>
    </row>
    <row r="343" spans="1:9" ht="15" x14ac:dyDescent="0.2">
      <c r="A343" s="94"/>
      <c r="B343" s="95"/>
      <c r="C343" s="153"/>
      <c r="D343" s="153"/>
      <c r="E343" s="154"/>
      <c r="F343" s="178"/>
      <c r="G343" s="107"/>
      <c r="H343" s="179"/>
      <c r="I343" s="180"/>
    </row>
    <row r="344" spans="1:9" ht="15" x14ac:dyDescent="0.2">
      <c r="A344" s="94"/>
      <c r="B344" s="95"/>
      <c r="C344" s="153"/>
      <c r="D344" s="153"/>
      <c r="E344" s="154"/>
      <c r="F344" s="178"/>
      <c r="G344" s="107"/>
      <c r="H344" s="155"/>
      <c r="I344" s="180"/>
    </row>
    <row r="345" spans="1:9" ht="15" x14ac:dyDescent="0.2">
      <c r="A345" s="94"/>
      <c r="B345" s="95"/>
      <c r="C345" s="153"/>
      <c r="D345" s="153"/>
      <c r="E345" s="154"/>
      <c r="F345" s="178"/>
      <c r="G345" s="107"/>
      <c r="H345" s="155"/>
      <c r="I345" s="180"/>
    </row>
    <row r="346" spans="1:9" ht="15" x14ac:dyDescent="0.2">
      <c r="A346" s="94"/>
      <c r="B346" s="95"/>
      <c r="C346" s="153"/>
      <c r="D346" s="153"/>
      <c r="E346" s="154"/>
      <c r="F346" s="178"/>
      <c r="G346" s="107"/>
      <c r="H346" s="155"/>
      <c r="I346" s="180"/>
    </row>
    <row r="347" spans="1:9" ht="15" x14ac:dyDescent="0.2">
      <c r="A347" s="94"/>
      <c r="B347" s="95"/>
      <c r="C347" s="153"/>
      <c r="D347" s="153"/>
      <c r="E347" s="154"/>
      <c r="F347" s="178"/>
      <c r="G347" s="107"/>
      <c r="H347" s="155"/>
      <c r="I347" s="180"/>
    </row>
    <row r="348" spans="1:9" ht="15" x14ac:dyDescent="0.2">
      <c r="A348" s="94"/>
      <c r="B348" s="95"/>
      <c r="C348" s="153"/>
      <c r="D348" s="153"/>
      <c r="E348" s="154"/>
      <c r="F348" s="178"/>
      <c r="G348" s="107"/>
      <c r="H348" s="155"/>
      <c r="I348" s="180"/>
    </row>
    <row r="349" spans="1:9" ht="15" x14ac:dyDescent="0.2">
      <c r="A349" s="94"/>
      <c r="B349" s="95"/>
      <c r="C349" s="153"/>
      <c r="D349" s="153"/>
      <c r="E349" s="154"/>
      <c r="F349" s="178"/>
      <c r="G349" s="107"/>
      <c r="H349" s="155"/>
      <c r="I349" s="180"/>
    </row>
    <row r="350" spans="1:9" ht="15" x14ac:dyDescent="0.2">
      <c r="A350" s="94"/>
      <c r="B350" s="95"/>
      <c r="C350" s="153"/>
      <c r="D350" s="153"/>
      <c r="E350" s="154"/>
      <c r="F350" s="178"/>
      <c r="G350" s="107"/>
      <c r="H350" s="155"/>
      <c r="I350" s="180"/>
    </row>
    <row r="351" spans="1:9" ht="15" x14ac:dyDescent="0.2">
      <c r="A351" s="94"/>
      <c r="B351" s="95"/>
      <c r="C351" s="153"/>
      <c r="D351" s="153"/>
      <c r="E351" s="154"/>
      <c r="F351" s="178"/>
      <c r="G351" s="107"/>
      <c r="H351" s="155"/>
      <c r="I351" s="180"/>
    </row>
    <row r="352" spans="1:9" ht="15" x14ac:dyDescent="0.2">
      <c r="A352" s="94"/>
      <c r="B352" s="95"/>
      <c r="C352" s="153"/>
      <c r="D352" s="153"/>
      <c r="E352" s="154"/>
      <c r="F352" s="178"/>
      <c r="G352" s="107"/>
      <c r="H352" s="155"/>
      <c r="I352" s="180"/>
    </row>
    <row r="353" spans="1:9" ht="15" x14ac:dyDescent="0.2">
      <c r="A353" s="94"/>
      <c r="B353" s="95"/>
      <c r="C353" s="153"/>
      <c r="D353" s="153"/>
      <c r="E353" s="154"/>
      <c r="F353" s="178"/>
      <c r="G353" s="107"/>
      <c r="H353" s="179"/>
      <c r="I353" s="180"/>
    </row>
    <row r="354" spans="1:9" ht="15" x14ac:dyDescent="0.2">
      <c r="A354" s="94"/>
      <c r="B354" s="95"/>
      <c r="C354" s="153"/>
      <c r="D354" s="153"/>
      <c r="E354" s="154"/>
      <c r="F354" s="178"/>
      <c r="G354" s="107"/>
      <c r="H354" s="179"/>
      <c r="I354" s="180"/>
    </row>
    <row r="355" spans="1:9" ht="15" x14ac:dyDescent="0.2">
      <c r="A355" s="94"/>
      <c r="B355" s="95"/>
      <c r="C355" s="153"/>
      <c r="D355" s="153"/>
      <c r="E355" s="154"/>
      <c r="F355" s="178"/>
      <c r="G355" s="107"/>
      <c r="H355" s="179"/>
      <c r="I355" s="180"/>
    </row>
    <row r="356" spans="1:9" ht="15" x14ac:dyDescent="0.2">
      <c r="A356" s="94"/>
      <c r="B356" s="95"/>
      <c r="C356" s="153"/>
      <c r="D356" s="153"/>
      <c r="E356" s="154"/>
      <c r="F356" s="178"/>
      <c r="G356" s="107"/>
      <c r="H356" s="179"/>
      <c r="I356" s="180"/>
    </row>
    <row r="357" spans="1:9" ht="15" x14ac:dyDescent="0.2">
      <c r="A357" s="94"/>
      <c r="B357" s="95"/>
      <c r="C357" s="153"/>
      <c r="D357" s="153"/>
      <c r="E357" s="154"/>
      <c r="F357" s="178"/>
      <c r="G357" s="107"/>
      <c r="H357" s="179"/>
      <c r="I357" s="180"/>
    </row>
    <row r="358" spans="1:9" ht="15" x14ac:dyDescent="0.2">
      <c r="A358" s="94"/>
      <c r="B358" s="95"/>
      <c r="C358" s="153"/>
      <c r="D358" s="153"/>
      <c r="E358" s="154"/>
      <c r="F358" s="178"/>
      <c r="G358" s="107"/>
      <c r="H358" s="179"/>
      <c r="I358" s="180"/>
    </row>
    <row r="359" spans="1:9" ht="15" x14ac:dyDescent="0.2">
      <c r="A359" s="94"/>
      <c r="B359" s="95"/>
      <c r="C359" s="153"/>
      <c r="D359" s="153"/>
      <c r="E359" s="154"/>
      <c r="F359" s="178"/>
      <c r="G359" s="107"/>
      <c r="H359" s="179"/>
      <c r="I359" s="180"/>
    </row>
    <row r="360" spans="1:9" ht="15" x14ac:dyDescent="0.2">
      <c r="A360" s="94"/>
      <c r="B360" s="95"/>
      <c r="C360" s="153"/>
      <c r="D360" s="153"/>
      <c r="E360" s="154"/>
      <c r="F360" s="178"/>
      <c r="G360" s="107"/>
      <c r="H360" s="179"/>
      <c r="I360" s="180"/>
    </row>
    <row r="361" spans="1:9" ht="15" x14ac:dyDescent="0.2">
      <c r="A361" s="94"/>
      <c r="B361" s="95"/>
      <c r="C361" s="153"/>
      <c r="D361" s="153"/>
      <c r="E361" s="154"/>
      <c r="F361" s="178"/>
      <c r="G361" s="107"/>
      <c r="H361" s="179"/>
      <c r="I361" s="180"/>
    </row>
    <row r="362" spans="1:9" ht="15" x14ac:dyDescent="0.2">
      <c r="A362" s="94"/>
      <c r="B362" s="95"/>
      <c r="C362" s="153"/>
      <c r="D362" s="153"/>
      <c r="E362" s="154"/>
      <c r="F362" s="178"/>
      <c r="G362" s="107"/>
      <c r="H362" s="179"/>
      <c r="I362" s="180"/>
    </row>
    <row r="363" spans="1:9" ht="15" x14ac:dyDescent="0.2">
      <c r="A363" s="94"/>
      <c r="B363" s="95"/>
      <c r="C363" s="153"/>
      <c r="D363" s="153"/>
      <c r="E363" s="154"/>
      <c r="F363" s="178"/>
      <c r="G363" s="107"/>
      <c r="H363" s="179"/>
      <c r="I363" s="180"/>
    </row>
    <row r="364" spans="1:9" ht="15" x14ac:dyDescent="0.2">
      <c r="A364" s="94"/>
      <c r="B364" s="95"/>
      <c r="C364" s="153"/>
      <c r="D364" s="153"/>
      <c r="E364" s="154"/>
      <c r="F364" s="178"/>
      <c r="G364" s="107"/>
      <c r="H364" s="179"/>
      <c r="I364" s="180"/>
    </row>
    <row r="365" spans="1:9" ht="15" x14ac:dyDescent="0.2">
      <c r="A365" s="94"/>
      <c r="B365" s="95"/>
      <c r="C365" s="153"/>
      <c r="D365" s="153"/>
      <c r="E365" s="154"/>
      <c r="F365" s="178"/>
      <c r="G365" s="107"/>
      <c r="H365" s="179"/>
      <c r="I365" s="180"/>
    </row>
    <row r="366" spans="1:9" ht="15" x14ac:dyDescent="0.2">
      <c r="A366" s="94"/>
      <c r="B366" s="95"/>
      <c r="C366" s="153"/>
      <c r="D366" s="153"/>
      <c r="E366" s="154"/>
      <c r="F366" s="178"/>
      <c r="G366" s="107"/>
      <c r="H366" s="179"/>
      <c r="I366" s="180"/>
    </row>
    <row r="367" spans="1:9" ht="15" x14ac:dyDescent="0.2">
      <c r="A367" s="94"/>
      <c r="B367" s="95"/>
      <c r="C367" s="153"/>
      <c r="D367" s="153"/>
      <c r="E367" s="154"/>
      <c r="F367" s="178"/>
      <c r="G367" s="107"/>
      <c r="H367" s="179"/>
      <c r="I367" s="180"/>
    </row>
    <row r="368" spans="1:9" ht="15" x14ac:dyDescent="0.2">
      <c r="A368" s="94"/>
      <c r="B368" s="95"/>
      <c r="C368" s="153"/>
      <c r="D368" s="153"/>
      <c r="E368" s="154"/>
      <c r="F368" s="178"/>
      <c r="G368" s="107"/>
      <c r="H368" s="179"/>
      <c r="I368" s="180"/>
    </row>
    <row r="369" spans="1:9" ht="15" x14ac:dyDescent="0.2">
      <c r="A369" s="94"/>
      <c r="B369" s="95"/>
      <c r="C369" s="153"/>
      <c r="D369" s="153"/>
      <c r="E369" s="154"/>
      <c r="F369" s="178"/>
      <c r="G369" s="107"/>
      <c r="H369" s="179"/>
      <c r="I369" s="180"/>
    </row>
    <row r="370" spans="1:9" ht="15" x14ac:dyDescent="0.2">
      <c r="A370" s="94"/>
      <c r="B370" s="95"/>
      <c r="C370" s="153"/>
      <c r="D370" s="153"/>
      <c r="E370" s="154"/>
      <c r="F370" s="178"/>
      <c r="G370" s="107"/>
      <c r="H370" s="179"/>
      <c r="I370" s="180"/>
    </row>
    <row r="371" spans="1:9" ht="15" x14ac:dyDescent="0.2">
      <c r="A371" s="94"/>
      <c r="B371" s="95"/>
      <c r="C371" s="153"/>
      <c r="D371" s="153"/>
      <c r="E371" s="154"/>
      <c r="F371" s="178"/>
      <c r="G371" s="107"/>
      <c r="H371" s="179"/>
      <c r="I371" s="180"/>
    </row>
    <row r="372" spans="1:9" ht="15" x14ac:dyDescent="0.2">
      <c r="A372" s="94"/>
      <c r="B372" s="95"/>
      <c r="C372" s="153"/>
      <c r="D372" s="153"/>
      <c r="E372" s="154"/>
      <c r="F372" s="178"/>
      <c r="G372" s="107"/>
      <c r="H372" s="179"/>
      <c r="I372" s="180"/>
    </row>
    <row r="373" spans="1:9" ht="15" x14ac:dyDescent="0.2">
      <c r="A373" s="94"/>
      <c r="B373" s="95"/>
      <c r="C373" s="153"/>
      <c r="D373" s="153"/>
      <c r="E373" s="154"/>
      <c r="F373" s="178"/>
      <c r="G373" s="107"/>
      <c r="H373" s="179"/>
      <c r="I373" s="180"/>
    </row>
    <row r="374" spans="1:9" ht="15" x14ac:dyDescent="0.2">
      <c r="A374" s="94"/>
      <c r="B374" s="95"/>
      <c r="C374" s="153"/>
      <c r="D374" s="153"/>
      <c r="E374" s="154"/>
      <c r="F374" s="178"/>
      <c r="G374" s="107"/>
      <c r="H374" s="179"/>
      <c r="I374" s="180"/>
    </row>
    <row r="375" spans="1:9" ht="15" x14ac:dyDescent="0.2">
      <c r="A375" s="94"/>
      <c r="B375" s="95"/>
      <c r="C375" s="153"/>
      <c r="D375" s="153"/>
      <c r="E375" s="154"/>
      <c r="F375" s="178"/>
      <c r="G375" s="107"/>
      <c r="H375" s="179"/>
      <c r="I375" s="180"/>
    </row>
    <row r="376" spans="1:9" ht="15" x14ac:dyDescent="0.2">
      <c r="A376" s="94"/>
      <c r="B376" s="95"/>
      <c r="C376" s="153"/>
      <c r="D376" s="153"/>
      <c r="E376" s="154"/>
      <c r="F376" s="178"/>
      <c r="G376" s="107"/>
      <c r="H376" s="179"/>
      <c r="I376" s="180"/>
    </row>
    <row r="377" spans="1:9" ht="15" x14ac:dyDescent="0.2">
      <c r="A377" s="94"/>
      <c r="B377" s="95"/>
      <c r="C377" s="153"/>
      <c r="D377" s="153"/>
      <c r="E377" s="154"/>
      <c r="F377" s="178"/>
      <c r="G377" s="107"/>
      <c r="H377" s="179"/>
      <c r="I377" s="180"/>
    </row>
    <row r="378" spans="1:9" ht="15" x14ac:dyDescent="0.2">
      <c r="A378" s="94"/>
      <c r="B378" s="95"/>
      <c r="C378" s="153"/>
      <c r="D378" s="153"/>
      <c r="E378" s="154"/>
      <c r="F378" s="178"/>
      <c r="G378" s="107"/>
      <c r="H378" s="179"/>
      <c r="I378" s="180"/>
    </row>
    <row r="379" spans="1:9" ht="15" x14ac:dyDescent="0.2">
      <c r="A379" s="94"/>
      <c r="B379" s="95"/>
      <c r="C379" s="153"/>
      <c r="D379" s="153"/>
      <c r="E379" s="154"/>
      <c r="F379" s="178"/>
      <c r="G379" s="107"/>
      <c r="H379" s="179"/>
      <c r="I379" s="180"/>
    </row>
    <row r="380" spans="1:9" ht="15" x14ac:dyDescent="0.2">
      <c r="A380" s="94"/>
      <c r="B380" s="95"/>
      <c r="C380" s="153"/>
      <c r="D380" s="153"/>
      <c r="E380" s="154"/>
      <c r="F380" s="178"/>
      <c r="G380" s="107"/>
      <c r="H380" s="179"/>
      <c r="I380" s="180"/>
    </row>
    <row r="381" spans="1:9" ht="15" x14ac:dyDescent="0.2">
      <c r="A381" s="94"/>
      <c r="B381" s="95"/>
      <c r="C381" s="153"/>
      <c r="D381" s="153"/>
      <c r="E381" s="154"/>
      <c r="F381" s="178"/>
      <c r="G381" s="107"/>
      <c r="H381" s="179"/>
      <c r="I381" s="180"/>
    </row>
    <row r="382" spans="1:9" ht="15" x14ac:dyDescent="0.2">
      <c r="A382" s="94"/>
      <c r="B382" s="95"/>
      <c r="C382" s="153"/>
      <c r="D382" s="153"/>
      <c r="E382" s="154"/>
      <c r="F382" s="178"/>
      <c r="G382" s="107"/>
      <c r="H382" s="179"/>
      <c r="I382" s="180"/>
    </row>
    <row r="383" spans="1:9" ht="15" x14ac:dyDescent="0.2">
      <c r="A383" s="94"/>
      <c r="B383" s="95"/>
      <c r="C383" s="153"/>
      <c r="D383" s="153"/>
      <c r="E383" s="154"/>
      <c r="F383" s="178"/>
      <c r="G383" s="107"/>
      <c r="H383" s="179"/>
      <c r="I383" s="180"/>
    </row>
    <row r="384" spans="1:9" ht="15" x14ac:dyDescent="0.2">
      <c r="A384" s="94"/>
      <c r="B384" s="95"/>
      <c r="C384" s="153"/>
      <c r="D384" s="153"/>
      <c r="E384" s="154"/>
      <c r="F384" s="178"/>
      <c r="G384" s="107"/>
      <c r="H384" s="179"/>
      <c r="I384" s="180"/>
    </row>
    <row r="385" spans="1:9" ht="15" x14ac:dyDescent="0.2">
      <c r="A385" s="94"/>
      <c r="B385" s="95"/>
      <c r="C385" s="153"/>
      <c r="D385" s="153"/>
      <c r="E385" s="154"/>
      <c r="F385" s="178"/>
      <c r="G385" s="107"/>
      <c r="H385" s="179"/>
      <c r="I385" s="180"/>
    </row>
    <row r="386" spans="1:9" ht="15" x14ac:dyDescent="0.2">
      <c r="A386" s="94"/>
      <c r="B386" s="95"/>
      <c r="C386" s="153"/>
      <c r="D386" s="153"/>
      <c r="E386" s="154"/>
      <c r="F386" s="178"/>
      <c r="G386" s="107"/>
      <c r="H386" s="179"/>
      <c r="I386" s="180"/>
    </row>
    <row r="387" spans="1:9" ht="15" x14ac:dyDescent="0.2">
      <c r="A387" s="94"/>
      <c r="B387" s="95"/>
      <c r="C387" s="153"/>
      <c r="D387" s="153"/>
      <c r="E387" s="154"/>
      <c r="F387" s="178"/>
      <c r="G387" s="107"/>
      <c r="H387" s="179"/>
      <c r="I387" s="180"/>
    </row>
    <row r="388" spans="1:9" ht="15" x14ac:dyDescent="0.2">
      <c r="A388" s="94"/>
      <c r="B388" s="95"/>
      <c r="C388" s="153"/>
      <c r="D388" s="153"/>
      <c r="E388" s="154"/>
      <c r="F388" s="178"/>
      <c r="G388" s="107"/>
      <c r="H388" s="179"/>
      <c r="I388" s="180"/>
    </row>
    <row r="389" spans="1:9" ht="15" x14ac:dyDescent="0.2">
      <c r="A389" s="94"/>
      <c r="B389" s="95"/>
      <c r="C389" s="153"/>
      <c r="D389" s="153"/>
      <c r="E389" s="154"/>
      <c r="F389" s="178"/>
      <c r="G389" s="107"/>
      <c r="H389" s="179"/>
      <c r="I389" s="180"/>
    </row>
    <row r="390" spans="1:9" ht="15" x14ac:dyDescent="0.2">
      <c r="A390" s="94"/>
      <c r="B390" s="95"/>
      <c r="C390" s="153"/>
      <c r="D390" s="153"/>
      <c r="E390" s="154"/>
      <c r="F390" s="178"/>
      <c r="G390" s="107"/>
      <c r="H390" s="179"/>
      <c r="I390" s="180"/>
    </row>
    <row r="391" spans="1:9" ht="15" x14ac:dyDescent="0.2">
      <c r="A391" s="94"/>
      <c r="B391" s="95"/>
      <c r="C391" s="153"/>
      <c r="D391" s="153"/>
      <c r="E391" s="154"/>
      <c r="F391" s="178"/>
      <c r="G391" s="107"/>
      <c r="H391" s="179"/>
      <c r="I391" s="180"/>
    </row>
    <row r="392" spans="1:9" ht="15" x14ac:dyDescent="0.2">
      <c r="A392" s="94"/>
      <c r="B392" s="95"/>
      <c r="C392" s="153"/>
      <c r="D392" s="153"/>
      <c r="E392" s="154"/>
      <c r="F392" s="178"/>
      <c r="G392" s="107"/>
      <c r="H392" s="179"/>
      <c r="I392" s="180"/>
    </row>
    <row r="393" spans="1:9" ht="15" x14ac:dyDescent="0.2">
      <c r="A393" s="94"/>
      <c r="B393" s="95"/>
      <c r="C393" s="153"/>
      <c r="D393" s="153"/>
      <c r="E393" s="154"/>
      <c r="F393" s="178"/>
      <c r="G393" s="107"/>
      <c r="H393" s="179"/>
      <c r="I393" s="180"/>
    </row>
    <row r="394" spans="1:9" ht="15" x14ac:dyDescent="0.2">
      <c r="A394" s="94"/>
      <c r="B394" s="95"/>
      <c r="C394" s="153"/>
      <c r="D394" s="153"/>
      <c r="E394" s="154"/>
      <c r="F394" s="178"/>
      <c r="G394" s="107"/>
      <c r="H394" s="179"/>
      <c r="I394" s="180"/>
    </row>
    <row r="395" spans="1:9" ht="15" x14ac:dyDescent="0.2">
      <c r="A395" s="94"/>
      <c r="B395" s="95"/>
      <c r="C395" s="153"/>
      <c r="D395" s="153"/>
      <c r="E395" s="154"/>
      <c r="F395" s="178"/>
      <c r="G395" s="107"/>
      <c r="H395" s="179"/>
      <c r="I395" s="180"/>
    </row>
    <row r="396" spans="1:9" ht="15" x14ac:dyDescent="0.2">
      <c r="A396" s="94"/>
      <c r="B396" s="95"/>
      <c r="C396" s="153"/>
      <c r="D396" s="153"/>
      <c r="E396" s="154"/>
      <c r="F396" s="178"/>
      <c r="G396" s="107"/>
      <c r="H396" s="179"/>
      <c r="I396" s="180"/>
    </row>
    <row r="397" spans="1:9" ht="15" x14ac:dyDescent="0.2">
      <c r="A397" s="94"/>
      <c r="B397" s="95"/>
      <c r="C397" s="153"/>
      <c r="D397" s="153"/>
      <c r="E397" s="154"/>
      <c r="F397" s="178"/>
      <c r="G397" s="107"/>
      <c r="H397" s="179"/>
      <c r="I397" s="180"/>
    </row>
    <row r="398" spans="1:9" ht="15" x14ac:dyDescent="0.2">
      <c r="A398" s="94"/>
      <c r="B398" s="95"/>
      <c r="C398" s="153"/>
      <c r="D398" s="153"/>
      <c r="E398" s="154"/>
      <c r="F398" s="178"/>
      <c r="G398" s="107"/>
      <c r="H398" s="179"/>
      <c r="I398" s="180"/>
    </row>
    <row r="399" spans="1:9" ht="15" x14ac:dyDescent="0.2">
      <c r="A399" s="94"/>
      <c r="B399" s="95"/>
      <c r="C399" s="153"/>
      <c r="D399" s="153"/>
      <c r="E399" s="154"/>
      <c r="F399" s="178"/>
      <c r="G399" s="107"/>
      <c r="H399" s="179"/>
      <c r="I399" s="180"/>
    </row>
    <row r="400" spans="1:9" ht="15" x14ac:dyDescent="0.2">
      <c r="A400" s="94"/>
      <c r="B400" s="95"/>
      <c r="C400" s="153"/>
      <c r="D400" s="153"/>
      <c r="E400" s="154"/>
      <c r="F400" s="178"/>
      <c r="G400" s="107"/>
      <c r="H400" s="179"/>
      <c r="I400" s="180"/>
    </row>
    <row r="401" spans="1:9" ht="15" x14ac:dyDescent="0.2">
      <c r="A401" s="94"/>
      <c r="B401" s="95"/>
      <c r="C401" s="153"/>
      <c r="D401" s="153"/>
      <c r="E401" s="154"/>
      <c r="F401" s="178"/>
      <c r="G401" s="107"/>
      <c r="H401" s="179"/>
      <c r="I401" s="180"/>
    </row>
    <row r="402" spans="1:9" ht="15" x14ac:dyDescent="0.2">
      <c r="A402" s="94"/>
      <c r="B402" s="95"/>
      <c r="C402" s="153"/>
      <c r="D402" s="153"/>
      <c r="E402" s="154"/>
      <c r="F402" s="178"/>
      <c r="G402" s="107"/>
      <c r="H402" s="179"/>
      <c r="I402" s="180"/>
    </row>
    <row r="403" spans="1:9" ht="15" x14ac:dyDescent="0.2">
      <c r="A403" s="94"/>
      <c r="B403" s="95"/>
      <c r="C403" s="153"/>
      <c r="D403" s="153"/>
      <c r="E403" s="154"/>
      <c r="F403" s="178"/>
      <c r="G403" s="107"/>
      <c r="H403" s="179"/>
      <c r="I403" s="180"/>
    </row>
    <row r="404" spans="1:9" ht="15" x14ac:dyDescent="0.2">
      <c r="A404" s="94"/>
      <c r="B404" s="95"/>
      <c r="C404" s="153"/>
      <c r="D404" s="153"/>
      <c r="E404" s="154"/>
      <c r="F404" s="178"/>
      <c r="G404" s="107"/>
      <c r="H404" s="179"/>
      <c r="I404" s="180"/>
    </row>
    <row r="405" spans="1:9" ht="15" x14ac:dyDescent="0.2">
      <c r="A405" s="94"/>
      <c r="B405" s="95"/>
      <c r="C405" s="153"/>
      <c r="D405" s="153"/>
      <c r="E405" s="154"/>
      <c r="F405" s="178"/>
      <c r="G405" s="107"/>
      <c r="H405" s="179"/>
      <c r="I405" s="180"/>
    </row>
    <row r="406" spans="1:9" ht="15" x14ac:dyDescent="0.2">
      <c r="A406" s="94"/>
      <c r="B406" s="95"/>
      <c r="C406" s="153"/>
      <c r="D406" s="153"/>
      <c r="E406" s="154"/>
      <c r="F406" s="178"/>
      <c r="G406" s="107"/>
      <c r="H406" s="179"/>
      <c r="I406" s="180"/>
    </row>
    <row r="407" spans="1:9" ht="15" x14ac:dyDescent="0.2">
      <c r="A407" s="94"/>
      <c r="B407" s="95"/>
      <c r="C407" s="153"/>
      <c r="D407" s="153"/>
      <c r="E407" s="154"/>
      <c r="F407" s="178"/>
      <c r="G407" s="107"/>
      <c r="H407" s="179"/>
      <c r="I407" s="180"/>
    </row>
    <row r="408" spans="1:9" ht="15" x14ac:dyDescent="0.2">
      <c r="A408" s="94"/>
      <c r="B408" s="95"/>
      <c r="C408" s="153"/>
      <c r="D408" s="153"/>
      <c r="E408" s="154"/>
      <c r="F408" s="178"/>
      <c r="G408" s="107"/>
      <c r="H408" s="179"/>
      <c r="I408" s="180"/>
    </row>
    <row r="409" spans="1:9" ht="15" x14ac:dyDescent="0.2">
      <c r="A409" s="94"/>
      <c r="B409" s="95"/>
      <c r="C409" s="153"/>
      <c r="D409" s="153"/>
      <c r="E409" s="154"/>
      <c r="F409" s="178"/>
      <c r="G409" s="107"/>
      <c r="H409" s="179"/>
      <c r="I409" s="180"/>
    </row>
    <row r="410" spans="1:9" ht="15" x14ac:dyDescent="0.2">
      <c r="A410" s="94"/>
      <c r="B410" s="95"/>
      <c r="C410" s="153"/>
      <c r="D410" s="153"/>
      <c r="E410" s="154"/>
      <c r="F410" s="178"/>
      <c r="G410" s="107"/>
      <c r="H410" s="179"/>
      <c r="I410" s="180"/>
    </row>
    <row r="411" spans="1:9" ht="15" x14ac:dyDescent="0.2">
      <c r="A411" s="94"/>
      <c r="B411" s="95"/>
      <c r="C411" s="153"/>
      <c r="D411" s="153"/>
      <c r="E411" s="154"/>
      <c r="F411" s="178"/>
      <c r="G411" s="107"/>
      <c r="H411" s="179"/>
      <c r="I411" s="180"/>
    </row>
    <row r="412" spans="1:9" ht="15" x14ac:dyDescent="0.2">
      <c r="A412" s="94"/>
      <c r="B412" s="95"/>
      <c r="C412" s="153"/>
      <c r="D412" s="153"/>
      <c r="E412" s="154"/>
      <c r="F412" s="178"/>
      <c r="G412" s="107"/>
      <c r="H412" s="179"/>
      <c r="I412" s="180"/>
    </row>
    <row r="413" spans="1:9" ht="15" x14ac:dyDescent="0.2">
      <c r="A413" s="94"/>
      <c r="B413" s="95"/>
      <c r="C413" s="153"/>
      <c r="D413" s="153"/>
      <c r="E413" s="154"/>
      <c r="F413" s="178"/>
      <c r="G413" s="107"/>
      <c r="H413" s="179"/>
      <c r="I413" s="180"/>
    </row>
    <row r="414" spans="1:9" ht="15" x14ac:dyDescent="0.2">
      <c r="A414" s="94"/>
      <c r="B414" s="95"/>
      <c r="C414" s="153"/>
      <c r="D414" s="153"/>
      <c r="E414" s="154"/>
      <c r="F414" s="178"/>
      <c r="G414" s="107"/>
      <c r="H414" s="179"/>
      <c r="I414" s="180"/>
    </row>
    <row r="415" spans="1:9" ht="15" x14ac:dyDescent="0.2">
      <c r="A415" s="94"/>
      <c r="B415" s="95"/>
      <c r="C415" s="153"/>
      <c r="D415" s="153"/>
      <c r="E415" s="154"/>
      <c r="F415" s="178"/>
      <c r="G415" s="107"/>
      <c r="H415" s="179"/>
      <c r="I415" s="180"/>
    </row>
    <row r="416" spans="1:9" ht="15" x14ac:dyDescent="0.2">
      <c r="A416" s="94"/>
      <c r="B416" s="95"/>
      <c r="C416" s="153"/>
      <c r="D416" s="153"/>
      <c r="E416" s="154"/>
      <c r="F416" s="178"/>
      <c r="G416" s="107"/>
      <c r="H416" s="179"/>
      <c r="I416" s="180"/>
    </row>
    <row r="417" spans="1:9" ht="15" x14ac:dyDescent="0.2">
      <c r="A417" s="94"/>
      <c r="B417" s="95"/>
      <c r="C417" s="153"/>
      <c r="D417" s="153"/>
      <c r="E417" s="154"/>
      <c r="F417" s="178"/>
      <c r="G417" s="107"/>
      <c r="H417" s="179"/>
      <c r="I417" s="180"/>
    </row>
    <row r="418" spans="1:9" ht="15" x14ac:dyDescent="0.2">
      <c r="A418" s="94"/>
      <c r="B418" s="95"/>
      <c r="C418" s="153"/>
      <c r="D418" s="153"/>
      <c r="E418" s="154"/>
      <c r="F418" s="178"/>
      <c r="G418" s="107"/>
      <c r="H418" s="179"/>
      <c r="I418" s="180"/>
    </row>
    <row r="419" spans="1:9" ht="15" x14ac:dyDescent="0.2">
      <c r="A419" s="94"/>
      <c r="B419" s="95"/>
      <c r="C419" s="153"/>
      <c r="D419" s="153"/>
      <c r="E419" s="154"/>
      <c r="F419" s="178"/>
      <c r="G419" s="107"/>
      <c r="H419" s="179"/>
      <c r="I419" s="180"/>
    </row>
    <row r="420" spans="1:9" ht="15" x14ac:dyDescent="0.2">
      <c r="A420" s="94"/>
      <c r="B420" s="95"/>
      <c r="C420" s="153"/>
      <c r="D420" s="153"/>
      <c r="E420" s="154"/>
      <c r="F420" s="178"/>
      <c r="G420" s="107"/>
      <c r="H420" s="179"/>
      <c r="I420" s="180"/>
    </row>
    <row r="421" spans="1:9" ht="15" x14ac:dyDescent="0.2">
      <c r="A421" s="94"/>
      <c r="B421" s="95"/>
      <c r="C421" s="153"/>
      <c r="D421" s="153"/>
      <c r="E421" s="154"/>
      <c r="F421" s="178"/>
      <c r="G421" s="107"/>
      <c r="H421" s="179"/>
      <c r="I421" s="180"/>
    </row>
    <row r="422" spans="1:9" ht="15" x14ac:dyDescent="0.2">
      <c r="A422" s="94"/>
      <c r="B422" s="95"/>
      <c r="C422" s="153"/>
      <c r="D422" s="153"/>
      <c r="E422" s="154"/>
      <c r="F422" s="178"/>
      <c r="G422" s="107"/>
      <c r="H422" s="179"/>
      <c r="I422" s="180"/>
    </row>
    <row r="423" spans="1:9" ht="15" x14ac:dyDescent="0.2">
      <c r="A423" s="94"/>
      <c r="B423" s="95"/>
      <c r="C423" s="153"/>
      <c r="D423" s="153"/>
      <c r="E423" s="154"/>
      <c r="F423" s="178"/>
      <c r="G423" s="107"/>
      <c r="H423" s="179"/>
      <c r="I423" s="180"/>
    </row>
    <row r="424" spans="1:9" ht="15" x14ac:dyDescent="0.2">
      <c r="A424" s="94"/>
      <c r="B424" s="95"/>
      <c r="C424" s="153"/>
      <c r="D424" s="153"/>
      <c r="E424" s="154"/>
      <c r="F424" s="178"/>
      <c r="G424" s="107"/>
      <c r="H424" s="179"/>
      <c r="I424" s="180"/>
    </row>
    <row r="425" spans="1:9" ht="15" x14ac:dyDescent="0.2">
      <c r="A425" s="94"/>
      <c r="B425" s="95"/>
      <c r="C425" s="153"/>
      <c r="D425" s="153"/>
      <c r="E425" s="154"/>
      <c r="F425" s="178"/>
      <c r="G425" s="107"/>
      <c r="H425" s="179"/>
      <c r="I425" s="180"/>
    </row>
    <row r="426" spans="1:9" ht="15" x14ac:dyDescent="0.2">
      <c r="A426" s="94"/>
      <c r="B426" s="95"/>
      <c r="C426" s="153"/>
      <c r="D426" s="153"/>
      <c r="E426" s="154"/>
      <c r="F426" s="178"/>
      <c r="G426" s="107"/>
      <c r="H426" s="179"/>
      <c r="I426" s="180"/>
    </row>
    <row r="427" spans="1:9" ht="15" x14ac:dyDescent="0.2">
      <c r="A427" s="94"/>
      <c r="B427" s="95"/>
      <c r="C427" s="153"/>
      <c r="D427" s="153"/>
      <c r="E427" s="154"/>
      <c r="F427" s="178"/>
      <c r="G427" s="107"/>
      <c r="H427" s="179"/>
      <c r="I427" s="180"/>
    </row>
    <row r="428" spans="1:9" ht="15" x14ac:dyDescent="0.2">
      <c r="A428" s="94"/>
      <c r="B428" s="95"/>
      <c r="C428" s="153"/>
      <c r="D428" s="153"/>
      <c r="E428" s="154"/>
      <c r="F428" s="178"/>
      <c r="G428" s="107"/>
      <c r="H428" s="179"/>
      <c r="I428" s="180"/>
    </row>
    <row r="429" spans="1:9" ht="15" x14ac:dyDescent="0.2">
      <c r="A429" s="94"/>
      <c r="B429" s="95"/>
      <c r="C429" s="153"/>
      <c r="D429" s="153"/>
      <c r="E429" s="154"/>
      <c r="F429" s="178"/>
      <c r="G429" s="107"/>
      <c r="H429" s="179"/>
      <c r="I429" s="180"/>
    </row>
    <row r="430" spans="1:9" ht="15" x14ac:dyDescent="0.2">
      <c r="A430" s="94"/>
      <c r="B430" s="95"/>
      <c r="C430" s="153"/>
      <c r="D430" s="153"/>
      <c r="E430" s="154"/>
      <c r="F430" s="178"/>
      <c r="G430" s="107"/>
      <c r="H430" s="179"/>
      <c r="I430" s="180"/>
    </row>
    <row r="431" spans="1:9" ht="15" x14ac:dyDescent="0.2">
      <c r="A431" s="94"/>
      <c r="B431" s="95"/>
      <c r="C431" s="153"/>
      <c r="D431" s="153"/>
      <c r="E431" s="154"/>
      <c r="F431" s="178"/>
      <c r="G431" s="107"/>
      <c r="H431" s="179"/>
      <c r="I431" s="180"/>
    </row>
    <row r="432" spans="1:9" ht="15" x14ac:dyDescent="0.2">
      <c r="A432" s="94"/>
      <c r="B432" s="95"/>
      <c r="C432" s="153"/>
      <c r="D432" s="153"/>
      <c r="E432" s="154"/>
      <c r="F432" s="178"/>
      <c r="G432" s="107"/>
      <c r="H432" s="179"/>
      <c r="I432" s="180"/>
    </row>
    <row r="433" spans="1:9" ht="15" x14ac:dyDescent="0.2">
      <c r="A433" s="94"/>
      <c r="B433" s="95"/>
      <c r="C433" s="153"/>
      <c r="D433" s="153"/>
      <c r="E433" s="154"/>
      <c r="F433" s="178"/>
      <c r="G433" s="107"/>
      <c r="H433" s="179"/>
      <c r="I433" s="180"/>
    </row>
    <row r="434" spans="1:9" ht="15" x14ac:dyDescent="0.2">
      <c r="A434" s="94"/>
      <c r="B434" s="95"/>
      <c r="C434" s="153"/>
      <c r="D434" s="153"/>
      <c r="E434" s="154"/>
      <c r="F434" s="178"/>
      <c r="G434" s="107"/>
      <c r="H434" s="179"/>
      <c r="I434" s="180"/>
    </row>
    <row r="435" spans="1:9" ht="15" x14ac:dyDescent="0.2">
      <c r="A435" s="94"/>
      <c r="B435" s="95"/>
      <c r="C435" s="153"/>
      <c r="D435" s="153"/>
      <c r="E435" s="154"/>
      <c r="F435" s="178"/>
      <c r="G435" s="107"/>
      <c r="H435" s="179"/>
      <c r="I435" s="180"/>
    </row>
    <row r="436" spans="1:9" ht="15" x14ac:dyDescent="0.2">
      <c r="A436" s="94"/>
      <c r="B436" s="95"/>
      <c r="C436" s="153"/>
      <c r="D436" s="153"/>
      <c r="E436" s="154"/>
      <c r="F436" s="178"/>
      <c r="G436" s="107"/>
      <c r="H436" s="179"/>
      <c r="I436" s="180"/>
    </row>
    <row r="437" spans="1:9" ht="15" x14ac:dyDescent="0.2">
      <c r="A437" s="94"/>
      <c r="B437" s="95"/>
      <c r="C437" s="153"/>
      <c r="D437" s="153"/>
      <c r="E437" s="154"/>
      <c r="F437" s="178"/>
      <c r="G437" s="107"/>
      <c r="H437" s="179"/>
      <c r="I437" s="180"/>
    </row>
    <row r="438" spans="1:9" ht="15" x14ac:dyDescent="0.2">
      <c r="A438" s="94"/>
      <c r="B438" s="95"/>
      <c r="C438" s="153"/>
      <c r="D438" s="153"/>
      <c r="E438" s="154"/>
      <c r="F438" s="178"/>
      <c r="G438" s="107"/>
      <c r="H438" s="179"/>
      <c r="I438" s="180"/>
    </row>
    <row r="439" spans="1:9" ht="15" x14ac:dyDescent="0.2">
      <c r="A439" s="94"/>
      <c r="B439" s="95"/>
      <c r="C439" s="153"/>
      <c r="D439" s="153"/>
      <c r="E439" s="154"/>
      <c r="F439" s="178"/>
      <c r="G439" s="107"/>
      <c r="H439" s="179"/>
      <c r="I439" s="180"/>
    </row>
    <row r="440" spans="1:9" ht="15" x14ac:dyDescent="0.2">
      <c r="A440" s="94"/>
      <c r="B440" s="95"/>
      <c r="C440" s="153"/>
      <c r="D440" s="153"/>
      <c r="E440" s="154"/>
      <c r="F440" s="178"/>
      <c r="G440" s="107"/>
      <c r="H440" s="179"/>
      <c r="I440" s="180"/>
    </row>
    <row r="441" spans="1:9" ht="15" x14ac:dyDescent="0.2">
      <c r="A441" s="94"/>
      <c r="B441" s="95"/>
      <c r="C441" s="153"/>
      <c r="D441" s="153"/>
      <c r="E441" s="154"/>
      <c r="F441" s="178"/>
      <c r="G441" s="107"/>
      <c r="H441" s="179"/>
      <c r="I441" s="180"/>
    </row>
    <row r="442" spans="1:9" ht="15" x14ac:dyDescent="0.2">
      <c r="A442" s="94"/>
      <c r="B442" s="95"/>
      <c r="C442" s="153"/>
      <c r="D442" s="153"/>
      <c r="E442" s="154"/>
      <c r="F442" s="178"/>
      <c r="G442" s="107"/>
      <c r="H442" s="179"/>
      <c r="I442" s="180"/>
    </row>
    <row r="443" spans="1:9" ht="15" x14ac:dyDescent="0.2">
      <c r="A443" s="94"/>
      <c r="B443" s="95"/>
      <c r="C443" s="153"/>
      <c r="D443" s="153"/>
      <c r="E443" s="154"/>
      <c r="F443" s="178"/>
      <c r="G443" s="107"/>
      <c r="H443" s="179"/>
      <c r="I443" s="180"/>
    </row>
    <row r="444" spans="1:9" ht="15" x14ac:dyDescent="0.2">
      <c r="A444" s="94"/>
      <c r="B444" s="95"/>
      <c r="C444" s="153"/>
      <c r="D444" s="153"/>
      <c r="E444" s="154"/>
      <c r="F444" s="178"/>
      <c r="G444" s="107"/>
      <c r="H444" s="179"/>
      <c r="I444" s="180"/>
    </row>
    <row r="445" spans="1:9" ht="15" x14ac:dyDescent="0.2">
      <c r="A445" s="94"/>
      <c r="B445" s="95"/>
      <c r="C445" s="153"/>
      <c r="D445" s="153"/>
      <c r="E445" s="154"/>
      <c r="F445" s="178"/>
      <c r="G445" s="107"/>
      <c r="H445" s="179"/>
      <c r="I445" s="180"/>
    </row>
    <row r="446" spans="1:9" ht="15" x14ac:dyDescent="0.2">
      <c r="A446" s="94"/>
      <c r="B446" s="95"/>
      <c r="C446" s="153"/>
      <c r="D446" s="153"/>
      <c r="E446" s="154"/>
      <c r="F446" s="178"/>
      <c r="G446" s="107"/>
      <c r="H446" s="179"/>
      <c r="I446" s="180"/>
    </row>
    <row r="447" spans="1:9" ht="15" x14ac:dyDescent="0.2">
      <c r="A447" s="94"/>
      <c r="B447" s="95"/>
      <c r="C447" s="153"/>
      <c r="D447" s="153"/>
      <c r="E447" s="154"/>
      <c r="F447" s="178"/>
      <c r="G447" s="107"/>
      <c r="H447" s="179"/>
      <c r="I447" s="180"/>
    </row>
    <row r="448" spans="1:9" ht="15" x14ac:dyDescent="0.2">
      <c r="A448" s="94"/>
      <c r="B448" s="95"/>
      <c r="C448" s="153"/>
      <c r="D448" s="153"/>
      <c r="E448" s="154"/>
      <c r="F448" s="178"/>
      <c r="G448" s="107"/>
      <c r="H448" s="179"/>
      <c r="I448" s="180"/>
    </row>
    <row r="449" spans="1:9" ht="15" x14ac:dyDescent="0.2">
      <c r="A449" s="94"/>
      <c r="B449" s="95"/>
      <c r="C449" s="153"/>
      <c r="D449" s="153"/>
      <c r="E449" s="154"/>
      <c r="F449" s="178"/>
      <c r="G449" s="107"/>
      <c r="H449" s="179"/>
      <c r="I449" s="180"/>
    </row>
    <row r="450" spans="1:9" ht="15" x14ac:dyDescent="0.2">
      <c r="A450" s="94"/>
      <c r="B450" s="95"/>
      <c r="C450" s="153"/>
      <c r="D450" s="153"/>
      <c r="E450" s="154"/>
      <c r="F450" s="178"/>
      <c r="G450" s="107"/>
      <c r="H450" s="179"/>
      <c r="I450" s="180"/>
    </row>
    <row r="451" spans="1:9" ht="15" x14ac:dyDescent="0.2">
      <c r="A451" s="94"/>
      <c r="B451" s="95"/>
      <c r="C451" s="153"/>
      <c r="D451" s="153"/>
      <c r="E451" s="154"/>
      <c r="F451" s="178"/>
      <c r="G451" s="107"/>
      <c r="H451" s="179"/>
      <c r="I451" s="180"/>
    </row>
    <row r="452" spans="1:9" ht="15" x14ac:dyDescent="0.2">
      <c r="A452" s="94"/>
      <c r="B452" s="95"/>
      <c r="C452" s="153"/>
      <c r="D452" s="153"/>
      <c r="E452" s="154"/>
      <c r="F452" s="178"/>
      <c r="G452" s="107"/>
      <c r="H452" s="179"/>
      <c r="I452" s="180"/>
    </row>
    <row r="453" spans="1:9" ht="15" x14ac:dyDescent="0.2">
      <c r="A453" s="94"/>
      <c r="B453" s="95"/>
      <c r="C453" s="153"/>
      <c r="D453" s="153"/>
      <c r="E453" s="154"/>
      <c r="F453" s="178"/>
      <c r="G453" s="107"/>
      <c r="H453" s="179"/>
      <c r="I453" s="180"/>
    </row>
    <row r="454" spans="1:9" ht="15" x14ac:dyDescent="0.2">
      <c r="A454" s="94"/>
      <c r="B454" s="95"/>
      <c r="C454" s="153"/>
      <c r="D454" s="153"/>
      <c r="E454" s="154"/>
      <c r="F454" s="178"/>
      <c r="G454" s="107"/>
      <c r="H454" s="179"/>
      <c r="I454" s="180"/>
    </row>
    <row r="455" spans="1:9" ht="15" x14ac:dyDescent="0.2">
      <c r="A455" s="94"/>
      <c r="B455" s="95"/>
      <c r="C455" s="153"/>
      <c r="D455" s="153"/>
      <c r="E455" s="154"/>
      <c r="F455" s="178"/>
      <c r="G455" s="107"/>
      <c r="H455" s="179"/>
      <c r="I455" s="180"/>
    </row>
    <row r="456" spans="1:9" ht="15" x14ac:dyDescent="0.2">
      <c r="A456" s="94"/>
      <c r="B456" s="95"/>
      <c r="C456" s="153"/>
      <c r="D456" s="153"/>
      <c r="E456" s="154"/>
      <c r="F456" s="178"/>
      <c r="G456" s="107"/>
      <c r="H456" s="179"/>
      <c r="I456" s="180"/>
    </row>
    <row r="457" spans="1:9" ht="15" x14ac:dyDescent="0.2">
      <c r="A457" s="94"/>
      <c r="B457" s="95"/>
      <c r="C457" s="153"/>
      <c r="D457" s="153"/>
      <c r="E457" s="154"/>
      <c r="F457" s="178"/>
      <c r="G457" s="107"/>
      <c r="H457" s="179"/>
      <c r="I457" s="180"/>
    </row>
    <row r="458" spans="1:9" ht="15" x14ac:dyDescent="0.2">
      <c r="A458" s="94"/>
      <c r="B458" s="95"/>
      <c r="C458" s="153"/>
      <c r="D458" s="153"/>
      <c r="E458" s="154"/>
      <c r="F458" s="178"/>
      <c r="G458" s="107"/>
      <c r="H458" s="179"/>
      <c r="I458" s="180"/>
    </row>
    <row r="459" spans="1:9" ht="15" x14ac:dyDescent="0.2">
      <c r="A459" s="94"/>
      <c r="B459" s="95"/>
      <c r="C459" s="153"/>
      <c r="D459" s="153"/>
      <c r="E459" s="154"/>
      <c r="F459" s="178"/>
      <c r="G459" s="107"/>
      <c r="H459" s="179"/>
      <c r="I459" s="180"/>
    </row>
    <row r="460" spans="1:9" ht="15" x14ac:dyDescent="0.2">
      <c r="A460" s="94"/>
      <c r="B460" s="95"/>
      <c r="C460" s="153"/>
      <c r="D460" s="153"/>
      <c r="E460" s="154"/>
      <c r="F460" s="178"/>
      <c r="G460" s="107"/>
      <c r="H460" s="179"/>
      <c r="I460" s="180"/>
    </row>
    <row r="461" spans="1:9" ht="15" x14ac:dyDescent="0.2">
      <c r="A461" s="94"/>
      <c r="B461" s="95"/>
      <c r="C461" s="153"/>
      <c r="D461" s="153"/>
      <c r="E461" s="154"/>
      <c r="F461" s="178"/>
      <c r="G461" s="107"/>
      <c r="H461" s="179"/>
      <c r="I461" s="180"/>
    </row>
    <row r="462" spans="1:9" ht="15" x14ac:dyDescent="0.2">
      <c r="A462" s="94"/>
      <c r="B462" s="95"/>
      <c r="C462" s="153"/>
      <c r="D462" s="153"/>
      <c r="E462" s="154"/>
      <c r="F462" s="178"/>
      <c r="G462" s="107"/>
      <c r="H462" s="179"/>
      <c r="I462" s="180"/>
    </row>
    <row r="463" spans="1:9" ht="15" x14ac:dyDescent="0.2">
      <c r="A463" s="94"/>
      <c r="B463" s="95"/>
      <c r="C463" s="153"/>
      <c r="D463" s="153"/>
      <c r="E463" s="154"/>
      <c r="F463" s="178"/>
      <c r="G463" s="107"/>
      <c r="H463" s="179"/>
      <c r="I463" s="180"/>
    </row>
    <row r="464" spans="1:9" ht="15" x14ac:dyDescent="0.2">
      <c r="A464" s="94"/>
      <c r="B464" s="95"/>
      <c r="C464" s="153"/>
      <c r="D464" s="153"/>
      <c r="E464" s="154"/>
      <c r="F464" s="178"/>
      <c r="G464" s="107"/>
      <c r="H464" s="179"/>
      <c r="I464" s="180"/>
    </row>
    <row r="465" spans="1:9" ht="15" x14ac:dyDescent="0.2">
      <c r="A465" s="94"/>
      <c r="B465" s="95"/>
      <c r="C465" s="153"/>
      <c r="D465" s="153"/>
      <c r="E465" s="154"/>
      <c r="F465" s="178"/>
      <c r="G465" s="107"/>
      <c r="H465" s="179"/>
      <c r="I465" s="180"/>
    </row>
    <row r="466" spans="1:9" ht="15" x14ac:dyDescent="0.2">
      <c r="A466" s="94"/>
      <c r="B466" s="95"/>
      <c r="C466" s="153"/>
      <c r="D466" s="153"/>
      <c r="E466" s="154"/>
      <c r="F466" s="178"/>
      <c r="G466" s="107"/>
      <c r="H466" s="179"/>
      <c r="I466" s="180"/>
    </row>
    <row r="467" spans="1:9" ht="15" x14ac:dyDescent="0.2">
      <c r="A467" s="94"/>
      <c r="B467" s="95"/>
      <c r="C467" s="153"/>
      <c r="D467" s="153"/>
      <c r="E467" s="154"/>
      <c r="F467" s="178"/>
      <c r="G467" s="107"/>
      <c r="H467" s="179"/>
      <c r="I467" s="180"/>
    </row>
    <row r="468" spans="1:9" ht="15" x14ac:dyDescent="0.2">
      <c r="A468" s="94"/>
      <c r="B468" s="95"/>
      <c r="C468" s="153"/>
      <c r="D468" s="153"/>
      <c r="E468" s="154"/>
      <c r="F468" s="178"/>
      <c r="G468" s="107"/>
      <c r="H468" s="179"/>
      <c r="I468" s="180"/>
    </row>
    <row r="469" spans="1:9" ht="15" x14ac:dyDescent="0.2">
      <c r="A469" s="94"/>
      <c r="B469" s="95"/>
      <c r="C469" s="153"/>
      <c r="D469" s="153"/>
      <c r="E469" s="154"/>
      <c r="F469" s="178"/>
      <c r="G469" s="107"/>
      <c r="H469" s="179"/>
      <c r="I469" s="180"/>
    </row>
    <row r="470" spans="1:9" ht="15" x14ac:dyDescent="0.2">
      <c r="A470" s="94"/>
      <c r="B470" s="95"/>
      <c r="C470" s="153"/>
      <c r="D470" s="153"/>
      <c r="E470" s="154"/>
      <c r="F470" s="178"/>
      <c r="G470" s="107"/>
      <c r="H470" s="179"/>
      <c r="I470" s="180"/>
    </row>
    <row r="471" spans="1:9" ht="15" x14ac:dyDescent="0.2">
      <c r="A471" s="94"/>
      <c r="B471" s="95"/>
      <c r="C471" s="153"/>
      <c r="D471" s="153"/>
      <c r="E471" s="154"/>
      <c r="F471" s="178"/>
      <c r="G471" s="107"/>
      <c r="H471" s="179"/>
      <c r="I471" s="180"/>
    </row>
    <row r="472" spans="1:9" ht="15" x14ac:dyDescent="0.2">
      <c r="A472" s="94"/>
      <c r="B472" s="95"/>
      <c r="C472" s="153"/>
      <c r="D472" s="153"/>
      <c r="E472" s="154"/>
      <c r="F472" s="178"/>
      <c r="G472" s="107"/>
      <c r="H472" s="179"/>
      <c r="I472" s="180"/>
    </row>
    <row r="473" spans="1:9" ht="15" x14ac:dyDescent="0.2">
      <c r="A473" s="94"/>
      <c r="B473" s="95"/>
      <c r="C473" s="153"/>
      <c r="D473" s="153"/>
      <c r="E473" s="154"/>
      <c r="F473" s="178"/>
      <c r="G473" s="107"/>
      <c r="H473" s="179"/>
      <c r="I473" s="180"/>
    </row>
    <row r="474" spans="1:9" ht="15" x14ac:dyDescent="0.2">
      <c r="A474" s="94"/>
      <c r="B474" s="95"/>
      <c r="C474" s="153"/>
      <c r="D474" s="153"/>
      <c r="E474" s="154"/>
      <c r="F474" s="178"/>
      <c r="G474" s="107"/>
      <c r="H474" s="179"/>
      <c r="I474" s="180"/>
    </row>
    <row r="475" spans="1:9" ht="15" x14ac:dyDescent="0.2">
      <c r="A475" s="94"/>
      <c r="B475" s="95"/>
      <c r="C475" s="153"/>
      <c r="D475" s="153"/>
      <c r="E475" s="154"/>
      <c r="F475" s="178"/>
      <c r="G475" s="107"/>
      <c r="H475" s="179"/>
      <c r="I475" s="180"/>
    </row>
    <row r="476" spans="1:9" ht="15" x14ac:dyDescent="0.2">
      <c r="A476" s="94"/>
      <c r="B476" s="95"/>
      <c r="C476" s="153"/>
      <c r="D476" s="153"/>
      <c r="E476" s="154"/>
      <c r="F476" s="178"/>
      <c r="G476" s="107"/>
      <c r="H476" s="179"/>
      <c r="I476" s="180"/>
    </row>
    <row r="477" spans="1:9" ht="15" x14ac:dyDescent="0.2">
      <c r="A477" s="94"/>
      <c r="B477" s="95"/>
      <c r="C477" s="153"/>
      <c r="D477" s="153"/>
      <c r="E477" s="154"/>
      <c r="F477" s="178"/>
      <c r="G477" s="107"/>
      <c r="H477" s="179"/>
      <c r="I477" s="180"/>
    </row>
    <row r="478" spans="1:9" ht="15" x14ac:dyDescent="0.2">
      <c r="A478" s="94"/>
      <c r="B478" s="95"/>
      <c r="C478" s="153"/>
      <c r="D478" s="153"/>
      <c r="E478" s="154"/>
      <c r="F478" s="178"/>
      <c r="G478" s="107"/>
      <c r="H478" s="179"/>
      <c r="I478" s="180"/>
    </row>
    <row r="479" spans="1:9" ht="15" x14ac:dyDescent="0.2">
      <c r="A479" s="94"/>
      <c r="B479" s="95"/>
      <c r="C479" s="153"/>
      <c r="D479" s="153"/>
      <c r="E479" s="154"/>
      <c r="F479" s="178"/>
      <c r="G479" s="107"/>
      <c r="H479" s="179"/>
      <c r="I479" s="180"/>
    </row>
    <row r="480" spans="1:9" ht="15" x14ac:dyDescent="0.2">
      <c r="A480" s="94"/>
      <c r="B480" s="95"/>
      <c r="C480" s="153"/>
      <c r="D480" s="153"/>
      <c r="E480" s="154"/>
      <c r="F480" s="178"/>
      <c r="G480" s="107"/>
      <c r="H480" s="179"/>
      <c r="I480" s="180"/>
    </row>
    <row r="481" spans="1:9" ht="15" x14ac:dyDescent="0.2">
      <c r="A481" s="94"/>
      <c r="B481" s="95"/>
      <c r="C481" s="153"/>
      <c r="D481" s="153"/>
      <c r="E481" s="154"/>
      <c r="F481" s="178"/>
      <c r="G481" s="107"/>
      <c r="H481" s="179"/>
      <c r="I481" s="180"/>
    </row>
    <row r="482" spans="1:9" ht="15" x14ac:dyDescent="0.2">
      <c r="A482" s="94"/>
      <c r="B482" s="95"/>
      <c r="C482" s="153"/>
      <c r="D482" s="153"/>
      <c r="E482" s="154"/>
      <c r="F482" s="178"/>
      <c r="G482" s="107"/>
      <c r="H482" s="179"/>
      <c r="I482" s="180"/>
    </row>
    <row r="483" spans="1:9" ht="15" x14ac:dyDescent="0.2">
      <c r="A483" s="94"/>
      <c r="B483" s="95"/>
      <c r="C483" s="153"/>
      <c r="D483" s="153"/>
      <c r="E483" s="154"/>
      <c r="F483" s="178"/>
      <c r="G483" s="107"/>
      <c r="H483" s="179"/>
      <c r="I483" s="180"/>
    </row>
    <row r="484" spans="1:9" ht="15" x14ac:dyDescent="0.2">
      <c r="A484" s="94"/>
      <c r="B484" s="95"/>
      <c r="C484" s="153"/>
      <c r="D484" s="153"/>
      <c r="E484" s="154"/>
      <c r="F484" s="178"/>
      <c r="G484" s="107"/>
      <c r="H484" s="179"/>
      <c r="I484" s="180"/>
    </row>
    <row r="485" spans="1:9" ht="15" x14ac:dyDescent="0.2">
      <c r="A485" s="94"/>
      <c r="B485" s="95"/>
      <c r="C485" s="153"/>
      <c r="D485" s="153"/>
      <c r="E485" s="154"/>
      <c r="F485" s="178"/>
      <c r="G485" s="107"/>
      <c r="H485" s="179"/>
      <c r="I485" s="180"/>
    </row>
    <row r="486" spans="1:9" ht="15" x14ac:dyDescent="0.2">
      <c r="A486" s="94"/>
      <c r="B486" s="95"/>
      <c r="C486" s="153"/>
      <c r="D486" s="153"/>
      <c r="E486" s="154"/>
      <c r="F486" s="178"/>
      <c r="G486" s="107"/>
      <c r="H486" s="179"/>
      <c r="I486" s="180"/>
    </row>
    <row r="487" spans="1:9" ht="15" x14ac:dyDescent="0.2">
      <c r="A487" s="94"/>
      <c r="B487" s="95"/>
      <c r="C487" s="153"/>
      <c r="D487" s="153"/>
      <c r="E487" s="154"/>
      <c r="F487" s="178"/>
      <c r="G487" s="107"/>
      <c r="H487" s="179"/>
      <c r="I487" s="180"/>
    </row>
    <row r="488" spans="1:9" ht="15" x14ac:dyDescent="0.2">
      <c r="A488" s="94"/>
      <c r="B488" s="95"/>
      <c r="C488" s="153"/>
      <c r="D488" s="153"/>
      <c r="E488" s="154"/>
      <c r="F488" s="178"/>
      <c r="G488" s="107"/>
      <c r="H488" s="179"/>
      <c r="I488" s="180"/>
    </row>
    <row r="489" spans="1:9" ht="15" x14ac:dyDescent="0.2">
      <c r="A489" s="94"/>
      <c r="B489" s="95"/>
      <c r="C489" s="153"/>
      <c r="D489" s="153"/>
      <c r="E489" s="154"/>
      <c r="F489" s="178"/>
      <c r="G489" s="107"/>
      <c r="H489" s="179"/>
      <c r="I489" s="180"/>
    </row>
    <row r="490" spans="1:9" ht="15" x14ac:dyDescent="0.2">
      <c r="A490" s="94"/>
      <c r="B490" s="95"/>
      <c r="C490" s="153"/>
      <c r="D490" s="153"/>
      <c r="E490" s="154"/>
      <c r="F490" s="178"/>
      <c r="G490" s="107"/>
      <c r="H490" s="179"/>
      <c r="I490" s="180"/>
    </row>
    <row r="491" spans="1:9" ht="15" x14ac:dyDescent="0.2">
      <c r="A491" s="94"/>
      <c r="B491" s="95"/>
      <c r="C491" s="153"/>
      <c r="D491" s="153"/>
      <c r="E491" s="154"/>
      <c r="F491" s="178"/>
      <c r="G491" s="107"/>
      <c r="H491" s="179"/>
      <c r="I491" s="180"/>
    </row>
    <row r="492" spans="1:9" ht="15" x14ac:dyDescent="0.2">
      <c r="A492" s="94"/>
      <c r="B492" s="95"/>
      <c r="C492" s="153"/>
      <c r="D492" s="153"/>
      <c r="E492" s="154"/>
      <c r="F492" s="178"/>
      <c r="G492" s="107"/>
      <c r="H492" s="179"/>
      <c r="I492" s="180"/>
    </row>
    <row r="493" spans="1:9" ht="15" x14ac:dyDescent="0.2">
      <c r="A493" s="94"/>
      <c r="B493" s="95"/>
      <c r="C493" s="153"/>
      <c r="D493" s="153"/>
      <c r="E493" s="154"/>
      <c r="F493" s="178"/>
      <c r="G493" s="107"/>
      <c r="H493" s="179"/>
      <c r="I493" s="180"/>
    </row>
    <row r="494" spans="1:9" ht="15" x14ac:dyDescent="0.2">
      <c r="A494" s="94"/>
      <c r="B494" s="95"/>
      <c r="C494" s="153"/>
      <c r="D494" s="153"/>
      <c r="E494" s="154"/>
      <c r="F494" s="178"/>
      <c r="G494" s="107"/>
      <c r="H494" s="179"/>
      <c r="I494" s="180"/>
    </row>
    <row r="495" spans="1:9" ht="15" x14ac:dyDescent="0.2">
      <c r="A495" s="94"/>
      <c r="B495" s="95"/>
      <c r="C495" s="153"/>
      <c r="D495" s="153"/>
      <c r="E495" s="154"/>
      <c r="F495" s="178"/>
      <c r="G495" s="107"/>
      <c r="H495" s="179"/>
      <c r="I495" s="180"/>
    </row>
    <row r="496" spans="1:9" ht="15" x14ac:dyDescent="0.2">
      <c r="A496" s="94"/>
      <c r="B496" s="95"/>
      <c r="C496" s="153"/>
      <c r="D496" s="153"/>
      <c r="E496" s="154"/>
      <c r="F496" s="178"/>
      <c r="G496" s="107"/>
      <c r="H496" s="179"/>
      <c r="I496" s="180"/>
    </row>
    <row r="497" spans="1:9" ht="15" x14ac:dyDescent="0.2">
      <c r="A497" s="94"/>
      <c r="B497" s="95"/>
      <c r="C497" s="153"/>
      <c r="D497" s="153"/>
      <c r="E497" s="154"/>
      <c r="F497" s="106"/>
      <c r="G497" s="107"/>
      <c r="H497" s="155"/>
      <c r="I497" s="156"/>
    </row>
    <row r="498" spans="1:9" ht="15" x14ac:dyDescent="0.2">
      <c r="A498" s="94"/>
      <c r="B498" s="95"/>
      <c r="C498" s="153"/>
      <c r="D498" s="153"/>
      <c r="E498" s="154"/>
      <c r="F498" s="106"/>
      <c r="G498" s="107"/>
      <c r="H498" s="155"/>
      <c r="I498" s="156"/>
    </row>
    <row r="499" spans="1:9" ht="15" x14ac:dyDescent="0.2">
      <c r="A499" s="94"/>
      <c r="B499" s="95"/>
      <c r="C499" s="153"/>
      <c r="D499" s="153"/>
      <c r="E499" s="154"/>
      <c r="F499" s="106"/>
      <c r="G499" s="107"/>
      <c r="H499" s="155"/>
      <c r="I499" s="156"/>
    </row>
    <row r="500" spans="1:9" ht="15" x14ac:dyDescent="0.2">
      <c r="A500" s="94"/>
      <c r="B500" s="95"/>
      <c r="C500" s="153"/>
      <c r="D500" s="153"/>
      <c r="E500" s="154"/>
      <c r="F500" s="106"/>
      <c r="G500" s="107"/>
      <c r="H500" s="155"/>
      <c r="I500" s="156"/>
    </row>
    <row r="501" spans="1:9" ht="15" x14ac:dyDescent="0.2">
      <c r="A501" s="94"/>
      <c r="B501" s="95"/>
      <c r="C501" s="153"/>
      <c r="D501" s="153"/>
      <c r="E501" s="154"/>
      <c r="F501" s="106"/>
      <c r="G501" s="107"/>
      <c r="H501" s="155"/>
      <c r="I501" s="156"/>
    </row>
    <row r="502" spans="1:9" ht="15" x14ac:dyDescent="0.2">
      <c r="A502" s="94"/>
      <c r="B502" s="95"/>
      <c r="C502" s="153"/>
      <c r="D502" s="153"/>
      <c r="E502" s="154"/>
      <c r="F502" s="106"/>
      <c r="G502" s="107"/>
      <c r="H502" s="155"/>
      <c r="I502" s="156"/>
    </row>
    <row r="503" spans="1:9" ht="15" x14ac:dyDescent="0.2">
      <c r="A503" s="94"/>
      <c r="B503" s="95"/>
      <c r="C503" s="153"/>
      <c r="D503" s="153"/>
      <c r="E503" s="154"/>
      <c r="F503" s="106"/>
      <c r="G503" s="107"/>
      <c r="H503" s="155"/>
      <c r="I503" s="156"/>
    </row>
    <row r="504" spans="1:9" ht="15" x14ac:dyDescent="0.2">
      <c r="A504" s="94"/>
      <c r="B504" s="95"/>
      <c r="C504" s="153"/>
      <c r="D504" s="153"/>
      <c r="E504" s="154"/>
      <c r="F504" s="106"/>
      <c r="G504" s="107"/>
      <c r="H504" s="155"/>
      <c r="I504" s="156"/>
    </row>
    <row r="505" spans="1:9" ht="15" x14ac:dyDescent="0.2">
      <c r="A505" s="94"/>
      <c r="B505" s="95"/>
      <c r="C505" s="153"/>
      <c r="D505" s="153"/>
      <c r="E505" s="154"/>
      <c r="F505" s="106"/>
      <c r="G505" s="107"/>
      <c r="H505" s="155"/>
      <c r="I505" s="156"/>
    </row>
    <row r="506" spans="1:9" ht="15" x14ac:dyDescent="0.2">
      <c r="A506" s="94"/>
      <c r="B506" s="95"/>
      <c r="C506" s="153"/>
      <c r="D506" s="153"/>
      <c r="E506" s="154"/>
      <c r="F506" s="106"/>
      <c r="G506" s="107"/>
      <c r="H506" s="155"/>
      <c r="I506" s="156"/>
    </row>
    <row r="507" spans="1:9" ht="15" x14ac:dyDescent="0.2">
      <c r="A507" s="94"/>
      <c r="B507" s="95"/>
      <c r="C507" s="153"/>
      <c r="D507" s="153"/>
      <c r="E507" s="154"/>
      <c r="F507" s="106"/>
      <c r="G507" s="107"/>
      <c r="H507" s="155"/>
      <c r="I507" s="156"/>
    </row>
    <row r="508" spans="1:9" ht="15" x14ac:dyDescent="0.2">
      <c r="A508" s="94"/>
      <c r="B508" s="95"/>
      <c r="C508" s="153"/>
      <c r="D508" s="153"/>
      <c r="E508" s="154"/>
      <c r="F508" s="106"/>
      <c r="G508" s="107"/>
      <c r="H508" s="155"/>
      <c r="I508" s="156"/>
    </row>
    <row r="509" spans="1:9" ht="15" x14ac:dyDescent="0.2">
      <c r="A509" s="94"/>
      <c r="B509" s="95"/>
      <c r="C509" s="153"/>
      <c r="D509" s="153"/>
      <c r="E509" s="154"/>
      <c r="F509" s="106"/>
      <c r="G509" s="107"/>
      <c r="H509" s="155"/>
      <c r="I509" s="156"/>
    </row>
    <row r="510" spans="1:9" ht="15" x14ac:dyDescent="0.2">
      <c r="A510" s="94"/>
      <c r="B510" s="95"/>
      <c r="C510" s="153"/>
      <c r="D510" s="153"/>
      <c r="E510" s="154"/>
      <c r="F510" s="106"/>
      <c r="G510" s="107"/>
      <c r="H510" s="155"/>
      <c r="I510" s="156"/>
    </row>
    <row r="511" spans="1:9" ht="15" x14ac:dyDescent="0.2">
      <c r="A511" s="94"/>
      <c r="B511" s="95"/>
      <c r="C511" s="153"/>
      <c r="D511" s="153"/>
      <c r="E511" s="154"/>
      <c r="F511" s="106"/>
      <c r="G511" s="107"/>
      <c r="H511" s="155"/>
      <c r="I511" s="156"/>
    </row>
    <row r="512" spans="1:9" ht="15" x14ac:dyDescent="0.2">
      <c r="A512" s="94"/>
      <c r="B512" s="95"/>
      <c r="C512" s="153"/>
      <c r="D512" s="153"/>
      <c r="E512" s="154"/>
      <c r="F512" s="106"/>
      <c r="G512" s="107"/>
      <c r="H512" s="155"/>
      <c r="I512" s="156"/>
    </row>
    <row r="513" spans="1:9" ht="15" x14ac:dyDescent="0.2">
      <c r="A513" s="94"/>
      <c r="B513" s="95"/>
      <c r="C513" s="153"/>
      <c r="D513" s="153"/>
      <c r="E513" s="154"/>
      <c r="F513" s="106"/>
      <c r="G513" s="107"/>
      <c r="H513" s="155"/>
      <c r="I513" s="156"/>
    </row>
    <row r="514" spans="1:9" ht="15" x14ac:dyDescent="0.2">
      <c r="A514" s="94"/>
      <c r="B514" s="95"/>
      <c r="C514" s="153"/>
      <c r="D514" s="153"/>
      <c r="E514" s="154"/>
      <c r="F514" s="106"/>
      <c r="G514" s="107"/>
      <c r="H514" s="155"/>
      <c r="I514" s="156"/>
    </row>
    <row r="515" spans="1:9" ht="15" x14ac:dyDescent="0.2">
      <c r="A515" s="94"/>
      <c r="B515" s="95"/>
      <c r="C515" s="153"/>
      <c r="D515" s="153"/>
      <c r="E515" s="154"/>
      <c r="F515" s="106"/>
      <c r="G515" s="107"/>
      <c r="H515" s="155"/>
      <c r="I515" s="156"/>
    </row>
    <row r="516" spans="1:9" ht="15" x14ac:dyDescent="0.2">
      <c r="A516" s="94"/>
      <c r="B516" s="95"/>
      <c r="C516" s="153"/>
      <c r="D516" s="153"/>
      <c r="E516" s="154"/>
      <c r="F516" s="106"/>
      <c r="G516" s="107"/>
      <c r="H516" s="155"/>
      <c r="I516" s="156"/>
    </row>
    <row r="517" spans="1:9" ht="15" x14ac:dyDescent="0.2">
      <c r="A517" s="94"/>
      <c r="B517" s="95"/>
      <c r="C517" s="153"/>
      <c r="D517" s="153"/>
      <c r="E517" s="154"/>
      <c r="F517" s="106"/>
      <c r="G517" s="107"/>
      <c r="H517" s="155"/>
      <c r="I517" s="156"/>
    </row>
    <row r="518" spans="1:9" ht="15" x14ac:dyDescent="0.2">
      <c r="A518" s="94"/>
      <c r="B518" s="95"/>
      <c r="C518" s="153"/>
      <c r="D518" s="153"/>
      <c r="E518" s="154"/>
      <c r="F518" s="106"/>
      <c r="G518" s="107"/>
      <c r="H518" s="155"/>
      <c r="I518" s="156"/>
    </row>
    <row r="519" spans="1:9" ht="15" x14ac:dyDescent="0.2">
      <c r="A519" s="94"/>
      <c r="B519" s="95"/>
      <c r="C519" s="153"/>
      <c r="D519" s="153"/>
      <c r="E519" s="154"/>
      <c r="F519" s="106"/>
      <c r="G519" s="107"/>
      <c r="H519" s="155"/>
      <c r="I519" s="156"/>
    </row>
    <row r="520" spans="1:9" ht="15" x14ac:dyDescent="0.2">
      <c r="A520" s="94"/>
      <c r="B520" s="95"/>
      <c r="C520" s="153"/>
      <c r="D520" s="153"/>
      <c r="E520" s="154"/>
      <c r="F520" s="106"/>
      <c r="G520" s="107"/>
      <c r="H520" s="155"/>
      <c r="I520" s="156"/>
    </row>
    <row r="521" spans="1:9" ht="15" x14ac:dyDescent="0.2">
      <c r="A521" s="94"/>
      <c r="B521" s="95"/>
      <c r="C521" s="153"/>
      <c r="D521" s="153"/>
      <c r="E521" s="154"/>
      <c r="F521" s="106"/>
      <c r="G521" s="107"/>
      <c r="H521" s="155"/>
      <c r="I521" s="156"/>
    </row>
    <row r="522" spans="1:9" ht="15" x14ac:dyDescent="0.2">
      <c r="A522" s="94"/>
      <c r="B522" s="95"/>
      <c r="C522" s="153"/>
      <c r="D522" s="153"/>
      <c r="E522" s="154"/>
      <c r="F522" s="106"/>
      <c r="G522" s="107"/>
      <c r="H522" s="155"/>
      <c r="I522" s="156"/>
    </row>
    <row r="523" spans="1:9" ht="15" x14ac:dyDescent="0.2">
      <c r="A523" s="94"/>
      <c r="B523" s="95"/>
      <c r="C523" s="153"/>
      <c r="D523" s="153"/>
      <c r="E523" s="154"/>
      <c r="F523" s="106"/>
      <c r="G523" s="107"/>
      <c r="H523" s="155"/>
      <c r="I523" s="156"/>
    </row>
    <row r="524" spans="1:9" ht="15" x14ac:dyDescent="0.2">
      <c r="A524" s="94"/>
      <c r="B524" s="95"/>
      <c r="C524" s="153"/>
      <c r="D524" s="153"/>
      <c r="E524" s="154"/>
      <c r="F524" s="106"/>
      <c r="G524" s="107"/>
      <c r="H524" s="155"/>
      <c r="I524" s="156"/>
    </row>
    <row r="525" spans="1:9" ht="15" x14ac:dyDescent="0.2">
      <c r="A525" s="94"/>
      <c r="B525" s="95"/>
      <c r="C525" s="153"/>
      <c r="D525" s="153"/>
      <c r="E525" s="154"/>
      <c r="F525" s="106"/>
      <c r="G525" s="107"/>
      <c r="H525" s="155"/>
      <c r="I525" s="156"/>
    </row>
    <row r="526" spans="1:9" ht="15" x14ac:dyDescent="0.2">
      <c r="A526" s="94"/>
      <c r="B526" s="95"/>
      <c r="C526" s="153"/>
      <c r="D526" s="153"/>
      <c r="E526" s="154"/>
      <c r="F526" s="106"/>
      <c r="G526" s="107"/>
      <c r="H526" s="155"/>
      <c r="I526" s="156"/>
    </row>
    <row r="527" spans="1:9" ht="15" x14ac:dyDescent="0.2">
      <c r="A527" s="94"/>
      <c r="B527" s="95"/>
      <c r="C527" s="153"/>
      <c r="D527" s="153"/>
      <c r="E527" s="154"/>
      <c r="F527" s="106"/>
      <c r="G527" s="107"/>
      <c r="H527" s="155"/>
      <c r="I527" s="156"/>
    </row>
    <row r="528" spans="1:9" ht="15" x14ac:dyDescent="0.2">
      <c r="A528" s="94"/>
      <c r="B528" s="95"/>
      <c r="C528" s="153"/>
      <c r="D528" s="153"/>
      <c r="E528" s="154"/>
      <c r="F528" s="106"/>
      <c r="G528" s="107"/>
      <c r="H528" s="108"/>
      <c r="I528" s="156"/>
    </row>
    <row r="529" spans="1:9" ht="15" x14ac:dyDescent="0.2">
      <c r="A529" s="94"/>
      <c r="B529" s="95"/>
      <c r="C529" s="153"/>
      <c r="D529" s="153"/>
      <c r="E529" s="154"/>
      <c r="F529" s="106"/>
      <c r="G529" s="107"/>
      <c r="H529" s="108"/>
      <c r="I529" s="156"/>
    </row>
    <row r="530" spans="1:9" ht="15" x14ac:dyDescent="0.2">
      <c r="A530" s="94"/>
      <c r="B530" s="95"/>
      <c r="C530" s="153"/>
      <c r="D530" s="153"/>
      <c r="E530" s="154"/>
      <c r="F530" s="106"/>
      <c r="G530" s="107"/>
      <c r="H530" s="108"/>
      <c r="I530" s="156"/>
    </row>
    <row r="531" spans="1:9" ht="15" x14ac:dyDescent="0.2">
      <c r="A531" s="94"/>
      <c r="B531" s="95"/>
      <c r="C531" s="153"/>
      <c r="D531" s="153"/>
      <c r="E531" s="154"/>
      <c r="F531" s="106"/>
      <c r="G531" s="107"/>
      <c r="H531" s="108"/>
      <c r="I531" s="156"/>
    </row>
    <row r="532" spans="1:9" ht="15" x14ac:dyDescent="0.2">
      <c r="A532" s="94"/>
      <c r="B532" s="95"/>
      <c r="C532" s="153"/>
      <c r="D532" s="153"/>
      <c r="E532" s="154"/>
      <c r="F532" s="106"/>
      <c r="G532" s="107"/>
      <c r="H532" s="108"/>
      <c r="I532" s="156"/>
    </row>
    <row r="533" spans="1:9" ht="15" x14ac:dyDescent="0.2">
      <c r="A533" s="94"/>
      <c r="B533" s="95"/>
      <c r="C533" s="153"/>
      <c r="D533" s="153"/>
      <c r="E533" s="154"/>
      <c r="F533" s="106"/>
      <c r="G533" s="107"/>
      <c r="H533" s="108"/>
      <c r="I533" s="156"/>
    </row>
    <row r="534" spans="1:9" ht="15" x14ac:dyDescent="0.2">
      <c r="A534" s="94"/>
      <c r="B534" s="95"/>
      <c r="C534" s="153"/>
      <c r="D534" s="153"/>
      <c r="E534" s="154"/>
      <c r="F534" s="106"/>
      <c r="G534" s="107"/>
      <c r="H534" s="155"/>
      <c r="I534" s="156"/>
    </row>
    <row r="535" spans="1:9" ht="15" x14ac:dyDescent="0.2">
      <c r="A535" s="94"/>
      <c r="B535" s="95"/>
      <c r="C535" s="153"/>
      <c r="D535" s="153"/>
      <c r="E535" s="154"/>
      <c r="F535" s="106"/>
      <c r="G535" s="107"/>
      <c r="H535" s="155"/>
      <c r="I535" s="156"/>
    </row>
    <row r="536" spans="1:9" ht="15" x14ac:dyDescent="0.2">
      <c r="A536" s="94"/>
      <c r="B536" s="95"/>
      <c r="C536" s="153"/>
      <c r="D536" s="153"/>
      <c r="E536" s="154"/>
      <c r="F536" s="106"/>
      <c r="G536" s="107"/>
      <c r="H536" s="155"/>
      <c r="I536" s="156"/>
    </row>
    <row r="537" spans="1:9" ht="15" x14ac:dyDescent="0.2">
      <c r="A537" s="94"/>
      <c r="B537" s="95"/>
      <c r="C537" s="153"/>
      <c r="D537" s="153"/>
      <c r="E537" s="154"/>
      <c r="F537" s="106"/>
      <c r="G537" s="107"/>
      <c r="H537" s="155"/>
      <c r="I537" s="156"/>
    </row>
    <row r="538" spans="1:9" ht="15" x14ac:dyDescent="0.2">
      <c r="A538" s="94"/>
      <c r="B538" s="95"/>
      <c r="C538" s="153"/>
      <c r="D538" s="153"/>
      <c r="E538" s="154"/>
      <c r="F538" s="106"/>
      <c r="G538" s="107"/>
      <c r="H538" s="155"/>
      <c r="I538" s="156"/>
    </row>
    <row r="539" spans="1:9" ht="15" x14ac:dyDescent="0.2">
      <c r="A539" s="94"/>
      <c r="B539" s="95"/>
      <c r="C539" s="153"/>
      <c r="D539" s="153"/>
      <c r="E539" s="154"/>
      <c r="F539" s="106"/>
      <c r="G539" s="107"/>
      <c r="H539" s="155"/>
      <c r="I539" s="156"/>
    </row>
    <row r="540" spans="1:9" ht="15" x14ac:dyDescent="0.2">
      <c r="A540" s="94"/>
      <c r="B540" s="95"/>
      <c r="C540" s="153"/>
      <c r="D540" s="153"/>
      <c r="E540" s="154"/>
      <c r="F540" s="106"/>
      <c r="G540" s="107"/>
      <c r="H540" s="155"/>
      <c r="I540" s="156"/>
    </row>
    <row r="541" spans="1:9" ht="15" x14ac:dyDescent="0.2">
      <c r="A541" s="94"/>
      <c r="B541" s="95"/>
      <c r="C541" s="153"/>
      <c r="D541" s="153"/>
      <c r="E541" s="154"/>
      <c r="F541" s="106"/>
      <c r="G541" s="107"/>
      <c r="H541" s="155"/>
      <c r="I541" s="156"/>
    </row>
    <row r="542" spans="1:9" ht="15" x14ac:dyDescent="0.2">
      <c r="A542" s="94"/>
      <c r="B542" s="95"/>
      <c r="C542" s="153"/>
      <c r="D542" s="153"/>
      <c r="E542" s="154"/>
      <c r="F542" s="157"/>
      <c r="G542" s="158"/>
      <c r="H542" s="155"/>
      <c r="I542" s="156"/>
    </row>
    <row r="543" spans="1:9" ht="15" x14ac:dyDescent="0.2">
      <c r="A543" s="94"/>
      <c r="B543" s="95"/>
      <c r="C543" s="153"/>
      <c r="D543" s="159"/>
      <c r="E543" s="153"/>
      <c r="F543" s="159"/>
      <c r="G543" s="160"/>
      <c r="H543" s="155"/>
      <c r="I543" s="156"/>
    </row>
    <row r="544" spans="1:9" ht="15" x14ac:dyDescent="0.2">
      <c r="A544" s="94"/>
      <c r="B544" s="95"/>
      <c r="C544" s="153"/>
      <c r="D544" s="153"/>
      <c r="E544" s="153"/>
      <c r="F544" s="153"/>
      <c r="G544" s="160"/>
      <c r="H544" s="155"/>
      <c r="I544" s="156"/>
    </row>
    <row r="545" spans="1:9" ht="15" x14ac:dyDescent="0.2">
      <c r="A545" s="94"/>
      <c r="B545" s="95"/>
      <c r="C545" s="153"/>
      <c r="D545" s="153"/>
      <c r="E545" s="153"/>
      <c r="F545" s="153"/>
      <c r="G545" s="160"/>
      <c r="H545" s="155"/>
      <c r="I545" s="156"/>
    </row>
    <row r="546" spans="1:9" ht="15" x14ac:dyDescent="0.2">
      <c r="A546" s="94"/>
      <c r="B546" s="95"/>
      <c r="C546" s="153"/>
      <c r="D546" s="153"/>
      <c r="E546" s="153"/>
      <c r="F546" s="153"/>
      <c r="G546" s="160"/>
      <c r="H546" s="155"/>
      <c r="I546" s="156"/>
    </row>
    <row r="547" spans="1:9" ht="15" x14ac:dyDescent="0.2">
      <c r="A547" s="94"/>
      <c r="B547" s="95"/>
      <c r="C547" s="153"/>
      <c r="D547" s="153"/>
      <c r="E547" s="153"/>
      <c r="F547" s="153"/>
      <c r="G547" s="160"/>
      <c r="H547" s="155"/>
      <c r="I547" s="156"/>
    </row>
    <row r="548" spans="1:9" ht="15" x14ac:dyDescent="0.2">
      <c r="A548" s="94"/>
      <c r="B548" s="95"/>
      <c r="C548" s="153"/>
      <c r="D548" s="153"/>
      <c r="E548" s="153"/>
      <c r="F548" s="153"/>
      <c r="G548" s="160"/>
      <c r="H548" s="155"/>
      <c r="I548" s="156"/>
    </row>
    <row r="549" spans="1:9" ht="15" x14ac:dyDescent="0.2">
      <c r="A549" s="94"/>
      <c r="B549" s="95"/>
      <c r="C549" s="153"/>
      <c r="D549" s="153"/>
      <c r="E549" s="153"/>
      <c r="F549" s="153"/>
      <c r="G549" s="160"/>
      <c r="H549" s="155"/>
      <c r="I549" s="156"/>
    </row>
    <row r="550" spans="1:9" ht="15" x14ac:dyDescent="0.2">
      <c r="A550" s="94"/>
      <c r="B550" s="95"/>
      <c r="C550" s="153"/>
      <c r="D550" s="153"/>
      <c r="E550" s="153"/>
      <c r="F550" s="153"/>
      <c r="G550" s="160"/>
      <c r="H550" s="155"/>
      <c r="I550" s="156"/>
    </row>
    <row r="551" spans="1:9" ht="15" x14ac:dyDescent="0.2">
      <c r="A551" s="94"/>
      <c r="B551" s="95"/>
      <c r="C551" s="153"/>
      <c r="D551" s="153"/>
      <c r="E551" s="153"/>
      <c r="F551" s="153"/>
      <c r="G551" s="160"/>
      <c r="H551" s="155"/>
      <c r="I551" s="156"/>
    </row>
    <row r="552" spans="1:9" ht="15" x14ac:dyDescent="0.2">
      <c r="A552" s="94"/>
      <c r="B552" s="95"/>
      <c r="C552" s="153"/>
      <c r="D552" s="153"/>
      <c r="E552" s="153"/>
      <c r="F552" s="153"/>
      <c r="G552" s="160"/>
      <c r="H552" s="155"/>
      <c r="I552" s="156"/>
    </row>
    <row r="553" spans="1:9" ht="15" x14ac:dyDescent="0.2">
      <c r="A553" s="94"/>
      <c r="B553" s="95"/>
      <c r="C553" s="153"/>
      <c r="D553" s="153"/>
      <c r="E553" s="161"/>
      <c r="F553" s="153"/>
      <c r="G553" s="158"/>
      <c r="H553" s="155"/>
      <c r="I553" s="156"/>
    </row>
    <row r="554" spans="1:9" ht="15" x14ac:dyDescent="0.2">
      <c r="A554" s="94"/>
      <c r="B554" s="95"/>
      <c r="C554" s="153"/>
      <c r="D554" s="153"/>
      <c r="E554" s="153"/>
      <c r="F554" s="153"/>
      <c r="G554" s="158"/>
      <c r="H554" s="155"/>
      <c r="I554" s="156"/>
    </row>
    <row r="555" spans="1:9" ht="15" x14ac:dyDescent="0.2">
      <c r="A555" s="94"/>
      <c r="B555" s="95"/>
      <c r="C555" s="153"/>
      <c r="D555" s="153"/>
      <c r="E555" s="153"/>
      <c r="F555" s="153"/>
      <c r="G555" s="158"/>
      <c r="H555" s="155"/>
      <c r="I555" s="156"/>
    </row>
    <row r="556" spans="1:9" ht="15" x14ac:dyDescent="0.2">
      <c r="A556" s="94"/>
      <c r="B556" s="95"/>
      <c r="C556" s="153"/>
      <c r="D556" s="153"/>
      <c r="E556" s="153"/>
      <c r="F556" s="153"/>
      <c r="G556" s="158"/>
      <c r="H556" s="155"/>
      <c r="I556" s="156"/>
    </row>
    <row r="557" spans="1:9" ht="15" x14ac:dyDescent="0.2">
      <c r="A557" s="94"/>
      <c r="B557" s="95"/>
      <c r="C557" s="162"/>
      <c r="D557" s="153"/>
      <c r="E557" s="162"/>
      <c r="F557" s="153"/>
      <c r="G557" s="158"/>
      <c r="H557" s="155"/>
      <c r="I557" s="156"/>
    </row>
    <row r="558" spans="1:9" ht="15" x14ac:dyDescent="0.2">
      <c r="A558" s="94"/>
      <c r="B558" s="95"/>
      <c r="C558" s="153"/>
      <c r="D558" s="153"/>
      <c r="E558" s="153"/>
      <c r="F558" s="153"/>
      <c r="G558" s="158"/>
      <c r="H558" s="155"/>
      <c r="I558" s="156"/>
    </row>
    <row r="559" spans="1:9" ht="15" x14ac:dyDescent="0.2">
      <c r="A559" s="94"/>
      <c r="B559" s="95"/>
      <c r="C559" s="153"/>
      <c r="D559" s="153"/>
      <c r="E559" s="153"/>
      <c r="F559" s="153"/>
      <c r="G559" s="158"/>
      <c r="H559" s="155"/>
      <c r="I559" s="156"/>
    </row>
    <row r="560" spans="1:9" ht="15" x14ac:dyDescent="0.2">
      <c r="A560" s="94"/>
      <c r="B560" s="95"/>
      <c r="C560" s="153"/>
      <c r="D560" s="153"/>
      <c r="E560" s="153"/>
      <c r="F560" s="153"/>
      <c r="G560" s="158"/>
      <c r="H560" s="155"/>
      <c r="I560" s="156"/>
    </row>
    <row r="561" spans="1:9" ht="15" x14ac:dyDescent="0.2">
      <c r="A561" s="94"/>
      <c r="B561" s="95"/>
      <c r="C561" s="153"/>
      <c r="D561" s="153"/>
      <c r="E561" s="153"/>
      <c r="F561" s="153"/>
      <c r="G561" s="158"/>
      <c r="H561" s="155"/>
      <c r="I561" s="156"/>
    </row>
    <row r="562" spans="1:9" ht="15" x14ac:dyDescent="0.2">
      <c r="A562" s="94"/>
      <c r="B562" s="95"/>
      <c r="C562" s="153"/>
      <c r="D562" s="153"/>
      <c r="E562" s="154"/>
      <c r="F562" s="157"/>
      <c r="G562" s="158"/>
      <c r="H562" s="155"/>
      <c r="I562" s="156"/>
    </row>
    <row r="563" spans="1:9" ht="15" x14ac:dyDescent="0.2">
      <c r="A563" s="94"/>
      <c r="B563" s="95"/>
      <c r="C563" s="153"/>
      <c r="D563" s="153"/>
      <c r="E563" s="154"/>
      <c r="F563" s="106"/>
      <c r="G563" s="158"/>
      <c r="H563" s="155"/>
      <c r="I563" s="156"/>
    </row>
    <row r="564" spans="1:9" ht="15" x14ac:dyDescent="0.2">
      <c r="A564" s="94"/>
      <c r="B564" s="95"/>
      <c r="C564" s="153"/>
      <c r="D564" s="153"/>
      <c r="E564" s="154"/>
      <c r="F564" s="106"/>
      <c r="G564" s="158"/>
      <c r="H564" s="155"/>
      <c r="I564" s="156"/>
    </row>
    <row r="565" spans="1:9" ht="15" x14ac:dyDescent="0.2">
      <c r="A565" s="94"/>
      <c r="B565" s="95"/>
      <c r="C565" s="153"/>
      <c r="D565" s="153"/>
      <c r="E565" s="154"/>
      <c r="F565" s="106"/>
      <c r="G565" s="158"/>
      <c r="H565" s="155"/>
      <c r="I565" s="156"/>
    </row>
    <row r="566" spans="1:9" ht="15" x14ac:dyDescent="0.2">
      <c r="A566" s="94"/>
      <c r="B566" s="95"/>
      <c r="C566" s="153"/>
      <c r="D566" s="153"/>
      <c r="E566" s="154"/>
      <c r="F566" s="106"/>
      <c r="G566" s="158"/>
      <c r="H566" s="155"/>
      <c r="I566" s="156"/>
    </row>
    <row r="567" spans="1:9" ht="15" x14ac:dyDescent="0.2">
      <c r="A567" s="94"/>
      <c r="B567" s="95"/>
      <c r="C567" s="153"/>
      <c r="D567" s="153"/>
      <c r="E567" s="154"/>
      <c r="F567" s="106"/>
      <c r="G567" s="158"/>
      <c r="H567" s="155"/>
      <c r="I567" s="156"/>
    </row>
    <row r="568" spans="1:9" ht="15" x14ac:dyDescent="0.2">
      <c r="A568" s="94"/>
      <c r="B568" s="95"/>
      <c r="C568" s="153"/>
      <c r="D568" s="153"/>
      <c r="E568" s="154"/>
      <c r="F568" s="106"/>
      <c r="G568" s="158"/>
      <c r="H568" s="155"/>
      <c r="I568" s="156"/>
    </row>
    <row r="569" spans="1:9" ht="15" x14ac:dyDescent="0.2">
      <c r="A569" s="94"/>
      <c r="B569" s="95"/>
      <c r="C569" s="153"/>
      <c r="D569" s="153"/>
      <c r="E569" s="154"/>
      <c r="F569" s="106"/>
      <c r="G569" s="158"/>
      <c r="H569" s="155"/>
      <c r="I569" s="156"/>
    </row>
    <row r="570" spans="1:9" ht="15" x14ac:dyDescent="0.2">
      <c r="A570" s="94"/>
      <c r="B570" s="95"/>
      <c r="C570" s="153"/>
      <c r="D570" s="153"/>
      <c r="E570" s="154"/>
      <c r="F570" s="106"/>
      <c r="G570" s="158"/>
      <c r="H570" s="155"/>
      <c r="I570" s="156"/>
    </row>
    <row r="571" spans="1:9" ht="15" x14ac:dyDescent="0.2">
      <c r="A571" s="94"/>
      <c r="B571" s="95"/>
      <c r="C571" s="153"/>
      <c r="D571" s="153"/>
      <c r="E571" s="154"/>
      <c r="F571" s="106"/>
      <c r="G571" s="158"/>
      <c r="H571" s="155"/>
      <c r="I571" s="156"/>
    </row>
    <row r="572" spans="1:9" ht="15" x14ac:dyDescent="0.2">
      <c r="A572" s="94"/>
      <c r="B572" s="95"/>
      <c r="C572" s="153"/>
      <c r="D572" s="153"/>
      <c r="E572" s="154"/>
      <c r="F572" s="106"/>
      <c r="G572" s="158"/>
      <c r="H572" s="155"/>
      <c r="I572" s="156"/>
    </row>
    <row r="573" spans="1:9" ht="15" x14ac:dyDescent="0.2">
      <c r="A573" s="94"/>
      <c r="B573" s="95"/>
      <c r="C573" s="153"/>
      <c r="D573" s="153"/>
      <c r="E573" s="154"/>
      <c r="F573" s="106"/>
      <c r="G573" s="158"/>
      <c r="H573" s="155"/>
      <c r="I573" s="156"/>
    </row>
    <row r="574" spans="1:9" ht="15" x14ac:dyDescent="0.2">
      <c r="A574" s="94"/>
      <c r="B574" s="95"/>
      <c r="C574" s="153"/>
      <c r="D574" s="153"/>
      <c r="E574" s="154"/>
      <c r="F574" s="106"/>
      <c r="G574" s="158"/>
      <c r="H574" s="155"/>
      <c r="I574" s="156"/>
    </row>
    <row r="575" spans="1:9" ht="15" x14ac:dyDescent="0.2">
      <c r="A575" s="94"/>
      <c r="B575" s="95"/>
      <c r="C575" s="153"/>
      <c r="D575" s="153"/>
      <c r="E575" s="154"/>
      <c r="F575" s="106"/>
      <c r="G575" s="158"/>
      <c r="H575" s="155"/>
      <c r="I575" s="156"/>
    </row>
    <row r="576" spans="1:9" ht="15" x14ac:dyDescent="0.2">
      <c r="A576" s="94"/>
      <c r="B576" s="95"/>
      <c r="C576" s="153"/>
      <c r="D576" s="153"/>
      <c r="E576" s="154"/>
      <c r="F576" s="106"/>
      <c r="G576" s="158"/>
      <c r="H576" s="155"/>
      <c r="I576" s="156"/>
    </row>
    <row r="577" spans="1:9" ht="15" x14ac:dyDescent="0.2">
      <c r="A577" s="94"/>
      <c r="B577" s="95"/>
      <c r="C577" s="153"/>
      <c r="D577" s="153"/>
      <c r="E577" s="154"/>
      <c r="F577" s="106"/>
      <c r="G577" s="158"/>
      <c r="H577" s="155"/>
      <c r="I577" s="156"/>
    </row>
    <row r="578" spans="1:9" ht="15" x14ac:dyDescent="0.2">
      <c r="A578" s="94"/>
      <c r="B578" s="95"/>
      <c r="C578" s="153"/>
      <c r="D578" s="153"/>
      <c r="E578" s="154"/>
      <c r="F578" s="106"/>
      <c r="G578" s="158"/>
      <c r="H578" s="155"/>
      <c r="I578" s="156"/>
    </row>
    <row r="579" spans="1:9" ht="15" x14ac:dyDescent="0.2">
      <c r="A579" s="94"/>
      <c r="B579" s="95"/>
      <c r="C579" s="153"/>
      <c r="D579" s="153"/>
      <c r="E579" s="154"/>
      <c r="F579" s="106"/>
      <c r="G579" s="158"/>
      <c r="H579" s="155"/>
      <c r="I579" s="156"/>
    </row>
    <row r="580" spans="1:9" ht="15" x14ac:dyDescent="0.2">
      <c r="A580" s="94"/>
      <c r="B580" s="95"/>
      <c r="C580" s="153"/>
      <c r="D580" s="153"/>
      <c r="E580" s="154"/>
      <c r="F580" s="106"/>
      <c r="G580" s="158"/>
      <c r="H580" s="155"/>
      <c r="I580" s="156"/>
    </row>
    <row r="581" spans="1:9" ht="15" x14ac:dyDescent="0.2">
      <c r="A581" s="94"/>
      <c r="B581" s="95"/>
      <c r="C581" s="153"/>
      <c r="D581" s="153"/>
      <c r="E581" s="154"/>
      <c r="F581" s="106"/>
      <c r="G581" s="158"/>
      <c r="H581" s="155"/>
      <c r="I581" s="156"/>
    </row>
    <row r="582" spans="1:9" ht="15" x14ac:dyDescent="0.2">
      <c r="A582" s="94"/>
      <c r="B582" s="95"/>
      <c r="C582" s="153"/>
      <c r="D582" s="153"/>
      <c r="E582" s="154"/>
      <c r="F582" s="106"/>
      <c r="G582" s="158"/>
      <c r="H582" s="155"/>
      <c r="I582" s="156"/>
    </row>
    <row r="583" spans="1:9" ht="15" x14ac:dyDescent="0.2">
      <c r="A583" s="94"/>
      <c r="B583" s="95"/>
      <c r="C583" s="153"/>
      <c r="D583" s="153"/>
      <c r="E583" s="154"/>
      <c r="F583" s="106"/>
      <c r="G583" s="158"/>
      <c r="H583" s="155"/>
      <c r="I583" s="156"/>
    </row>
    <row r="584" spans="1:9" ht="15" x14ac:dyDescent="0.2">
      <c r="A584" s="94"/>
      <c r="B584" s="95"/>
      <c r="C584" s="153"/>
      <c r="D584" s="153"/>
      <c r="E584" s="154"/>
      <c r="F584" s="106"/>
      <c r="G584" s="158"/>
      <c r="H584" s="155"/>
      <c r="I584" s="156"/>
    </row>
    <row r="585" spans="1:9" ht="15" x14ac:dyDescent="0.2">
      <c r="A585" s="94"/>
      <c r="B585" s="95"/>
      <c r="C585" s="153"/>
      <c r="D585" s="153"/>
      <c r="E585" s="154"/>
      <c r="F585" s="106"/>
      <c r="G585" s="158"/>
      <c r="H585" s="155"/>
      <c r="I585" s="156"/>
    </row>
    <row r="586" spans="1:9" ht="15" x14ac:dyDescent="0.2">
      <c r="A586" s="94"/>
      <c r="B586" s="95"/>
      <c r="C586" s="153"/>
      <c r="D586" s="153"/>
      <c r="E586" s="154"/>
      <c r="F586" s="106"/>
      <c r="G586" s="158"/>
      <c r="H586" s="155"/>
      <c r="I586" s="156"/>
    </row>
    <row r="587" spans="1:9" ht="15" x14ac:dyDescent="0.2">
      <c r="A587" s="94"/>
      <c r="B587" s="95"/>
      <c r="C587" s="153"/>
      <c r="D587" s="153"/>
      <c r="E587" s="154"/>
      <c r="F587" s="106"/>
      <c r="G587" s="158"/>
      <c r="H587" s="155"/>
      <c r="I587" s="156"/>
    </row>
    <row r="588" spans="1:9" ht="15" x14ac:dyDescent="0.2">
      <c r="A588" s="94"/>
      <c r="B588" s="95"/>
      <c r="C588" s="153"/>
      <c r="D588" s="153"/>
      <c r="E588" s="154"/>
      <c r="F588" s="106"/>
      <c r="G588" s="158"/>
      <c r="H588" s="155"/>
      <c r="I588" s="156"/>
    </row>
    <row r="589" spans="1:9" ht="15" x14ac:dyDescent="0.2">
      <c r="A589" s="94"/>
      <c r="B589" s="95"/>
      <c r="C589" s="153"/>
      <c r="D589" s="153"/>
      <c r="E589" s="154"/>
      <c r="F589" s="106"/>
      <c r="G589" s="158"/>
      <c r="H589" s="155"/>
      <c r="I589" s="156"/>
    </row>
    <row r="590" spans="1:9" ht="15" x14ac:dyDescent="0.2">
      <c r="A590" s="94"/>
      <c r="B590" s="95"/>
      <c r="C590" s="153"/>
      <c r="D590" s="153"/>
      <c r="E590" s="154"/>
      <c r="F590" s="106"/>
      <c r="G590" s="158"/>
      <c r="H590" s="155"/>
      <c r="I590" s="156"/>
    </row>
    <row r="591" spans="1:9" ht="15" x14ac:dyDescent="0.2">
      <c r="A591" s="94"/>
      <c r="B591" s="95"/>
      <c r="C591" s="153"/>
      <c r="D591" s="153"/>
      <c r="E591" s="154"/>
      <c r="F591" s="106"/>
      <c r="G591" s="158"/>
      <c r="H591" s="155"/>
      <c r="I591" s="156"/>
    </row>
    <row r="592" spans="1:9" ht="15" x14ac:dyDescent="0.2">
      <c r="A592" s="94"/>
      <c r="B592" s="95"/>
      <c r="C592" s="153"/>
      <c r="D592" s="153"/>
      <c r="E592" s="154"/>
      <c r="F592" s="106"/>
      <c r="G592" s="158"/>
      <c r="H592" s="155"/>
      <c r="I592" s="156"/>
    </row>
    <row r="593" spans="1:9" ht="15" x14ac:dyDescent="0.2">
      <c r="A593" s="94"/>
      <c r="B593" s="95"/>
      <c r="C593" s="153"/>
      <c r="D593" s="153"/>
      <c r="E593" s="154"/>
      <c r="F593" s="106"/>
      <c r="G593" s="158"/>
      <c r="H593" s="155"/>
      <c r="I593" s="156"/>
    </row>
    <row r="594" spans="1:9" ht="15" x14ac:dyDescent="0.2">
      <c r="A594" s="94"/>
      <c r="B594" s="95"/>
      <c r="C594" s="153"/>
      <c r="D594" s="153"/>
      <c r="E594" s="154"/>
      <c r="F594" s="106"/>
      <c r="G594" s="158"/>
      <c r="H594" s="155"/>
      <c r="I594" s="156"/>
    </row>
    <row r="595" spans="1:9" ht="15" x14ac:dyDescent="0.2">
      <c r="A595" s="94"/>
      <c r="B595" s="95"/>
      <c r="C595" s="153"/>
      <c r="D595" s="153"/>
      <c r="E595" s="154"/>
      <c r="F595" s="106"/>
      <c r="G595" s="158"/>
      <c r="H595" s="155"/>
      <c r="I595" s="156"/>
    </row>
    <row r="596" spans="1:9" ht="15" x14ac:dyDescent="0.2">
      <c r="A596" s="94"/>
      <c r="B596" s="95"/>
      <c r="C596" s="153"/>
      <c r="D596" s="153"/>
      <c r="E596" s="154"/>
      <c r="F596" s="106"/>
      <c r="G596" s="158"/>
      <c r="H596" s="155"/>
      <c r="I596" s="156"/>
    </row>
    <row r="597" spans="1:9" ht="15" x14ac:dyDescent="0.2">
      <c r="A597" s="94"/>
      <c r="B597" s="95"/>
      <c r="C597" s="153"/>
      <c r="D597" s="153"/>
      <c r="E597" s="154"/>
      <c r="F597" s="106"/>
      <c r="G597" s="158"/>
      <c r="H597" s="155"/>
      <c r="I597" s="156"/>
    </row>
    <row r="598" spans="1:9" ht="15" x14ac:dyDescent="0.2">
      <c r="A598" s="94"/>
      <c r="B598" s="95"/>
      <c r="C598" s="153"/>
      <c r="D598" s="153"/>
      <c r="E598" s="154"/>
      <c r="F598" s="106"/>
      <c r="G598" s="158"/>
      <c r="H598" s="155"/>
      <c r="I598" s="156"/>
    </row>
    <row r="599" spans="1:9" ht="15" x14ac:dyDescent="0.2">
      <c r="A599" s="94"/>
      <c r="B599" s="95"/>
      <c r="C599" s="153"/>
      <c r="D599" s="153"/>
      <c r="E599" s="154"/>
      <c r="F599" s="106"/>
      <c r="G599" s="158"/>
      <c r="H599" s="155"/>
      <c r="I599" s="156"/>
    </row>
    <row r="600" spans="1:9" ht="15" x14ac:dyDescent="0.2">
      <c r="A600" s="94"/>
      <c r="B600" s="95"/>
      <c r="C600" s="153"/>
      <c r="D600" s="153"/>
      <c r="E600" s="154"/>
      <c r="F600" s="106"/>
      <c r="G600" s="158"/>
      <c r="H600" s="155"/>
      <c r="I600" s="156"/>
    </row>
    <row r="601" spans="1:9" ht="15" x14ac:dyDescent="0.2">
      <c r="A601" s="94"/>
      <c r="B601" s="95"/>
      <c r="C601" s="153"/>
      <c r="D601" s="153"/>
      <c r="E601" s="154"/>
      <c r="F601" s="106"/>
      <c r="G601" s="158"/>
      <c r="H601" s="155"/>
      <c r="I601" s="156"/>
    </row>
    <row r="602" spans="1:9" ht="15" x14ac:dyDescent="0.2">
      <c r="A602" s="94"/>
      <c r="B602" s="95"/>
      <c r="C602" s="153"/>
      <c r="D602" s="153"/>
      <c r="E602" s="154"/>
      <c r="F602" s="106"/>
      <c r="G602" s="158"/>
      <c r="H602" s="155"/>
      <c r="I602" s="156"/>
    </row>
    <row r="603" spans="1:9" ht="15" x14ac:dyDescent="0.2">
      <c r="A603" s="94"/>
      <c r="B603" s="95"/>
      <c r="C603" s="153"/>
      <c r="D603" s="153"/>
      <c r="E603" s="154"/>
      <c r="F603" s="106"/>
      <c r="G603" s="158"/>
      <c r="H603" s="155"/>
      <c r="I603" s="156"/>
    </row>
    <row r="604" spans="1:9" ht="15" x14ac:dyDescent="0.2">
      <c r="A604" s="94"/>
      <c r="B604" s="95"/>
      <c r="C604" s="153"/>
      <c r="D604" s="153"/>
      <c r="E604" s="154"/>
      <c r="F604" s="106"/>
      <c r="G604" s="158"/>
      <c r="H604" s="155"/>
      <c r="I604" s="156"/>
    </row>
    <row r="605" spans="1:9" ht="15" x14ac:dyDescent="0.2">
      <c r="A605" s="94"/>
      <c r="B605" s="95"/>
      <c r="C605" s="153"/>
      <c r="D605" s="153"/>
      <c r="E605" s="154"/>
      <c r="F605" s="106"/>
      <c r="G605" s="158"/>
      <c r="H605" s="155"/>
      <c r="I605" s="156"/>
    </row>
    <row r="606" spans="1:9" ht="15" x14ac:dyDescent="0.2">
      <c r="A606" s="94"/>
      <c r="B606" s="95"/>
      <c r="C606" s="153"/>
      <c r="D606" s="153"/>
      <c r="E606" s="154"/>
      <c r="F606" s="106"/>
      <c r="G606" s="158"/>
      <c r="H606" s="155"/>
      <c r="I606" s="156"/>
    </row>
    <row r="607" spans="1:9" ht="15" x14ac:dyDescent="0.2">
      <c r="A607" s="94"/>
      <c r="B607" s="95"/>
      <c r="C607" s="153"/>
      <c r="D607" s="153"/>
      <c r="E607" s="154"/>
      <c r="F607" s="106"/>
      <c r="G607" s="158"/>
      <c r="H607" s="155"/>
      <c r="I607" s="156"/>
    </row>
    <row r="608" spans="1:9" ht="15" x14ac:dyDescent="0.2">
      <c r="A608" s="94"/>
      <c r="B608" s="95"/>
      <c r="C608" s="153"/>
      <c r="D608" s="153"/>
      <c r="E608" s="154"/>
      <c r="F608" s="106"/>
      <c r="G608" s="158"/>
      <c r="H608" s="155"/>
      <c r="I608" s="156"/>
    </row>
    <row r="609" spans="1:9" ht="15" x14ac:dyDescent="0.2">
      <c r="A609" s="94"/>
      <c r="B609" s="95"/>
      <c r="C609" s="153"/>
      <c r="D609" s="153"/>
      <c r="E609" s="154"/>
      <c r="F609" s="106"/>
      <c r="G609" s="158"/>
      <c r="H609" s="155"/>
      <c r="I609" s="156"/>
    </row>
    <row r="610" spans="1:9" ht="15" x14ac:dyDescent="0.2">
      <c r="A610" s="94"/>
      <c r="B610" s="95"/>
      <c r="C610" s="153"/>
      <c r="D610" s="153"/>
      <c r="E610" s="154"/>
      <c r="F610" s="106"/>
      <c r="G610" s="158"/>
      <c r="H610" s="155"/>
      <c r="I610" s="156"/>
    </row>
    <row r="611" spans="1:9" ht="15" x14ac:dyDescent="0.2">
      <c r="A611" s="94"/>
      <c r="B611" s="95"/>
      <c r="C611" s="153"/>
      <c r="D611" s="153"/>
      <c r="E611" s="154"/>
      <c r="F611" s="106"/>
      <c r="G611" s="158"/>
      <c r="H611" s="155"/>
      <c r="I611" s="156"/>
    </row>
    <row r="612" spans="1:9" ht="15" x14ac:dyDescent="0.2">
      <c r="A612" s="94"/>
      <c r="B612" s="95"/>
      <c r="C612" s="153"/>
      <c r="D612" s="153"/>
      <c r="E612" s="154"/>
      <c r="F612" s="106"/>
      <c r="G612" s="158"/>
      <c r="H612" s="155"/>
      <c r="I612" s="156"/>
    </row>
    <row r="613" spans="1:9" ht="15" x14ac:dyDescent="0.2">
      <c r="A613" s="94"/>
      <c r="B613" s="95"/>
      <c r="C613" s="153"/>
      <c r="D613" s="153"/>
      <c r="E613" s="154"/>
      <c r="F613" s="106"/>
      <c r="G613" s="158"/>
      <c r="H613" s="155"/>
      <c r="I613" s="156"/>
    </row>
    <row r="614" spans="1:9" ht="15" x14ac:dyDescent="0.2">
      <c r="A614" s="94"/>
      <c r="B614" s="95"/>
      <c r="C614" s="153"/>
      <c r="D614" s="153"/>
      <c r="E614" s="154"/>
      <c r="F614" s="106"/>
      <c r="G614" s="158"/>
      <c r="H614" s="155"/>
      <c r="I614" s="156"/>
    </row>
    <row r="615" spans="1:9" ht="15" x14ac:dyDescent="0.2">
      <c r="A615" s="94"/>
      <c r="B615" s="95"/>
      <c r="C615" s="153"/>
      <c r="D615" s="153"/>
      <c r="E615" s="154"/>
      <c r="F615" s="106"/>
      <c r="G615" s="158"/>
      <c r="H615" s="155"/>
      <c r="I615" s="156"/>
    </row>
    <row r="616" spans="1:9" ht="15" x14ac:dyDescent="0.2">
      <c r="A616" s="94"/>
      <c r="B616" s="95"/>
      <c r="C616" s="153"/>
      <c r="D616" s="153"/>
      <c r="E616" s="154"/>
      <c r="F616" s="106"/>
      <c r="G616" s="158"/>
      <c r="H616" s="155"/>
      <c r="I616" s="156"/>
    </row>
    <row r="617" spans="1:9" ht="15" x14ac:dyDescent="0.2">
      <c r="A617" s="94"/>
      <c r="B617" s="95"/>
      <c r="C617" s="153"/>
      <c r="D617" s="153"/>
      <c r="E617" s="154"/>
      <c r="F617" s="106"/>
      <c r="G617" s="158"/>
      <c r="H617" s="155"/>
      <c r="I617" s="156"/>
    </row>
    <row r="618" spans="1:9" ht="15" x14ac:dyDescent="0.2">
      <c r="A618" s="94"/>
      <c r="B618" s="95"/>
      <c r="C618" s="153"/>
      <c r="D618" s="153"/>
      <c r="E618" s="154"/>
      <c r="F618" s="106"/>
      <c r="G618" s="158"/>
      <c r="H618" s="155"/>
      <c r="I618" s="156"/>
    </row>
    <row r="619" spans="1:9" ht="15" x14ac:dyDescent="0.2">
      <c r="A619" s="94"/>
      <c r="B619" s="95"/>
      <c r="C619" s="153"/>
      <c r="D619" s="153"/>
      <c r="E619" s="154"/>
      <c r="F619" s="106"/>
      <c r="G619" s="158"/>
      <c r="H619" s="155"/>
      <c r="I619" s="156"/>
    </row>
    <row r="620" spans="1:9" ht="15" x14ac:dyDescent="0.2">
      <c r="A620" s="94"/>
      <c r="B620" s="95"/>
      <c r="C620" s="153"/>
      <c r="D620" s="153"/>
      <c r="E620" s="154"/>
      <c r="F620" s="106"/>
      <c r="G620" s="158"/>
      <c r="H620" s="155"/>
      <c r="I620" s="156"/>
    </row>
    <row r="621" spans="1:9" ht="15" x14ac:dyDescent="0.2">
      <c r="A621" s="94"/>
      <c r="B621" s="95"/>
      <c r="C621" s="153"/>
      <c r="D621" s="153"/>
      <c r="E621" s="154"/>
      <c r="F621" s="106"/>
      <c r="G621" s="158"/>
      <c r="H621" s="155"/>
      <c r="I621" s="156"/>
    </row>
    <row r="622" spans="1:9" ht="15" x14ac:dyDescent="0.2">
      <c r="A622" s="94"/>
      <c r="B622" s="95"/>
      <c r="C622" s="153"/>
      <c r="D622" s="153"/>
      <c r="E622" s="154"/>
      <c r="F622" s="106"/>
      <c r="G622" s="158"/>
      <c r="H622" s="155"/>
      <c r="I622" s="156"/>
    </row>
    <row r="623" spans="1:9" ht="15" x14ac:dyDescent="0.2">
      <c r="A623" s="94"/>
      <c r="B623" s="95"/>
      <c r="C623" s="153"/>
      <c r="D623" s="153"/>
      <c r="E623" s="154"/>
      <c r="F623" s="106"/>
      <c r="G623" s="158"/>
      <c r="H623" s="155"/>
      <c r="I623" s="156"/>
    </row>
    <row r="624" spans="1:9" ht="15" x14ac:dyDescent="0.2">
      <c r="A624" s="94"/>
      <c r="B624" s="95"/>
      <c r="C624" s="153"/>
      <c r="D624" s="153"/>
      <c r="E624" s="154"/>
      <c r="F624" s="106"/>
      <c r="G624" s="158"/>
      <c r="H624" s="155"/>
      <c r="I624" s="156"/>
    </row>
    <row r="625" spans="1:9" ht="15" x14ac:dyDescent="0.2">
      <c r="A625" s="94"/>
      <c r="B625" s="95"/>
      <c r="C625" s="153"/>
      <c r="D625" s="153"/>
      <c r="E625" s="154"/>
      <c r="F625" s="106"/>
      <c r="G625" s="158"/>
      <c r="H625" s="155"/>
      <c r="I625" s="156"/>
    </row>
    <row r="626" spans="1:9" ht="15" x14ac:dyDescent="0.2">
      <c r="A626" s="94"/>
      <c r="B626" s="95"/>
      <c r="C626" s="153"/>
      <c r="D626" s="153"/>
      <c r="E626" s="154"/>
      <c r="F626" s="106"/>
      <c r="G626" s="158"/>
      <c r="H626" s="155"/>
      <c r="I626" s="156"/>
    </row>
    <row r="627" spans="1:9" ht="15" x14ac:dyDescent="0.2">
      <c r="A627" s="94"/>
      <c r="B627" s="95"/>
      <c r="C627" s="153"/>
      <c r="D627" s="153"/>
      <c r="E627" s="154"/>
      <c r="F627" s="106"/>
      <c r="G627" s="158"/>
      <c r="H627" s="155"/>
      <c r="I627" s="156"/>
    </row>
    <row r="628" spans="1:9" ht="15" x14ac:dyDescent="0.2">
      <c r="A628" s="94"/>
      <c r="B628" s="95"/>
      <c r="C628" s="153"/>
      <c r="D628" s="153"/>
      <c r="E628" s="154"/>
      <c r="F628" s="106"/>
      <c r="G628" s="158"/>
      <c r="H628" s="155"/>
      <c r="I628" s="156"/>
    </row>
    <row r="629" spans="1:9" ht="15" x14ac:dyDescent="0.2">
      <c r="A629" s="94"/>
      <c r="B629" s="95"/>
      <c r="C629" s="153"/>
      <c r="D629" s="153"/>
      <c r="E629" s="154"/>
      <c r="F629" s="106"/>
      <c r="G629" s="158"/>
      <c r="H629" s="155"/>
      <c r="I629" s="156"/>
    </row>
    <row r="630" spans="1:9" ht="15" x14ac:dyDescent="0.2">
      <c r="A630" s="94"/>
      <c r="B630" s="95"/>
      <c r="C630" s="153"/>
      <c r="D630" s="153"/>
      <c r="E630" s="154"/>
      <c r="F630" s="106"/>
      <c r="G630" s="158"/>
      <c r="H630" s="155"/>
      <c r="I630" s="156"/>
    </row>
    <row r="631" spans="1:9" ht="15" x14ac:dyDescent="0.2">
      <c r="A631" s="94"/>
      <c r="B631" s="95"/>
      <c r="C631" s="153"/>
      <c r="D631" s="153"/>
      <c r="E631" s="154"/>
      <c r="F631" s="106"/>
      <c r="G631" s="158"/>
      <c r="H631" s="155"/>
      <c r="I631" s="156"/>
    </row>
    <row r="632" spans="1:9" ht="15" x14ac:dyDescent="0.2">
      <c r="A632" s="94"/>
      <c r="B632" s="95"/>
      <c r="C632" s="153"/>
      <c r="D632" s="153"/>
      <c r="E632" s="154"/>
      <c r="F632" s="106"/>
      <c r="G632" s="158"/>
      <c r="H632" s="155"/>
      <c r="I632" s="156"/>
    </row>
    <row r="633" spans="1:9" ht="15" x14ac:dyDescent="0.2">
      <c r="A633" s="94"/>
      <c r="B633" s="95"/>
      <c r="C633" s="153"/>
      <c r="D633" s="153"/>
      <c r="E633" s="154"/>
      <c r="F633" s="106"/>
      <c r="G633" s="158"/>
      <c r="H633" s="155"/>
      <c r="I633" s="156"/>
    </row>
    <row r="634" spans="1:9" ht="15" x14ac:dyDescent="0.2">
      <c r="A634" s="94"/>
      <c r="B634" s="95"/>
      <c r="C634" s="153"/>
      <c r="D634" s="153"/>
      <c r="E634" s="154"/>
      <c r="F634" s="106"/>
      <c r="G634" s="158"/>
      <c r="H634" s="155"/>
      <c r="I634" s="156"/>
    </row>
    <row r="635" spans="1:9" ht="15" x14ac:dyDescent="0.2">
      <c r="A635" s="94"/>
      <c r="B635" s="95"/>
      <c r="C635" s="153"/>
      <c r="D635" s="153"/>
      <c r="E635" s="154"/>
      <c r="F635" s="106"/>
      <c r="G635" s="158"/>
      <c r="H635" s="155"/>
      <c r="I635" s="156"/>
    </row>
    <row r="636" spans="1:9" ht="15" x14ac:dyDescent="0.2">
      <c r="A636" s="94"/>
      <c r="B636" s="95"/>
      <c r="C636" s="153"/>
      <c r="D636" s="153"/>
      <c r="E636" s="154"/>
      <c r="F636" s="106"/>
      <c r="G636" s="158"/>
      <c r="H636" s="155"/>
      <c r="I636" s="156"/>
    </row>
    <row r="637" spans="1:9" ht="15" x14ac:dyDescent="0.2">
      <c r="A637" s="94"/>
      <c r="B637" s="95"/>
      <c r="C637" s="153"/>
      <c r="D637" s="153"/>
      <c r="E637" s="154"/>
      <c r="F637" s="106"/>
      <c r="G637" s="158"/>
      <c r="H637" s="155"/>
      <c r="I637" s="156"/>
    </row>
    <row r="638" spans="1:9" ht="15" x14ac:dyDescent="0.2">
      <c r="A638" s="94"/>
      <c r="B638" s="95"/>
      <c r="C638" s="153"/>
      <c r="D638" s="153"/>
      <c r="E638" s="154"/>
      <c r="F638" s="106"/>
      <c r="G638" s="158"/>
      <c r="H638" s="155"/>
      <c r="I638" s="156"/>
    </row>
    <row r="639" spans="1:9" ht="15" x14ac:dyDescent="0.2">
      <c r="A639" s="94"/>
      <c r="B639" s="95"/>
      <c r="C639" s="153"/>
      <c r="D639" s="153"/>
      <c r="E639" s="154"/>
      <c r="F639" s="106"/>
      <c r="G639" s="158"/>
      <c r="H639" s="155"/>
      <c r="I639" s="156"/>
    </row>
    <row r="640" spans="1:9" ht="15" x14ac:dyDescent="0.2">
      <c r="A640" s="94"/>
      <c r="B640" s="95"/>
      <c r="C640" s="153"/>
      <c r="D640" s="153"/>
      <c r="E640" s="154"/>
      <c r="F640" s="106"/>
      <c r="G640" s="158"/>
      <c r="H640" s="155"/>
      <c r="I640" s="156"/>
    </row>
    <row r="641" spans="1:9" ht="15" x14ac:dyDescent="0.2">
      <c r="A641" s="94"/>
      <c r="B641" s="95"/>
      <c r="C641" s="153"/>
      <c r="D641" s="153"/>
      <c r="E641" s="154"/>
      <c r="F641" s="106"/>
      <c r="G641" s="158"/>
      <c r="H641" s="155"/>
      <c r="I641" s="156"/>
    </row>
    <row r="642" spans="1:9" ht="15" x14ac:dyDescent="0.2">
      <c r="A642" s="94"/>
      <c r="B642" s="95"/>
      <c r="C642" s="153"/>
      <c r="D642" s="153"/>
      <c r="E642" s="154"/>
      <c r="F642" s="106"/>
      <c r="G642" s="158"/>
      <c r="H642" s="155"/>
      <c r="I642" s="156"/>
    </row>
    <row r="643" spans="1:9" ht="15" x14ac:dyDescent="0.2">
      <c r="A643" s="94"/>
      <c r="B643" s="95"/>
      <c r="C643" s="153"/>
      <c r="D643" s="153"/>
      <c r="E643" s="154"/>
      <c r="F643" s="106"/>
      <c r="G643" s="158"/>
      <c r="H643" s="155"/>
      <c r="I643" s="156"/>
    </row>
    <row r="644" spans="1:9" ht="15" x14ac:dyDescent="0.2">
      <c r="A644" s="94"/>
      <c r="B644" s="95"/>
      <c r="C644" s="153"/>
      <c r="D644" s="153"/>
      <c r="E644" s="154"/>
      <c r="F644" s="106"/>
      <c r="G644" s="158"/>
      <c r="H644" s="155"/>
      <c r="I644" s="156"/>
    </row>
    <row r="645" spans="1:9" ht="15" x14ac:dyDescent="0.2">
      <c r="A645" s="94"/>
      <c r="B645" s="95"/>
      <c r="C645" s="153"/>
      <c r="D645" s="153"/>
      <c r="E645" s="154"/>
      <c r="F645" s="106"/>
      <c r="G645" s="158"/>
      <c r="H645" s="155"/>
      <c r="I645" s="156"/>
    </row>
    <row r="646" spans="1:9" ht="15" x14ac:dyDescent="0.2">
      <c r="A646" s="94"/>
      <c r="B646" s="95"/>
      <c r="C646" s="153"/>
      <c r="D646" s="153"/>
      <c r="E646" s="154"/>
      <c r="F646" s="106"/>
      <c r="G646" s="158"/>
      <c r="H646" s="155"/>
      <c r="I646" s="156"/>
    </row>
    <row r="647" spans="1:9" ht="15" x14ac:dyDescent="0.2">
      <c r="A647" s="94"/>
      <c r="B647" s="95"/>
      <c r="C647" s="153"/>
      <c r="D647" s="153"/>
      <c r="E647" s="154"/>
      <c r="F647" s="106"/>
      <c r="G647" s="158"/>
      <c r="H647" s="155"/>
      <c r="I647" s="156"/>
    </row>
    <row r="648" spans="1:9" ht="15" x14ac:dyDescent="0.2">
      <c r="A648" s="94"/>
      <c r="B648" s="95"/>
      <c r="C648" s="153"/>
      <c r="D648" s="153"/>
      <c r="E648" s="154"/>
      <c r="F648" s="106"/>
      <c r="G648" s="158"/>
      <c r="H648" s="155"/>
      <c r="I648" s="156"/>
    </row>
    <row r="649" spans="1:9" ht="15" x14ac:dyDescent="0.2">
      <c r="A649" s="94"/>
      <c r="B649" s="95"/>
      <c r="C649" s="153"/>
      <c r="D649" s="153"/>
      <c r="E649" s="154"/>
      <c r="F649" s="106"/>
      <c r="G649" s="158"/>
      <c r="H649" s="155"/>
      <c r="I649" s="156"/>
    </row>
    <row r="650" spans="1:9" ht="15" x14ac:dyDescent="0.2">
      <c r="A650" s="94"/>
      <c r="B650" s="95"/>
      <c r="C650" s="153"/>
      <c r="D650" s="153"/>
      <c r="E650" s="154"/>
      <c r="F650" s="106"/>
      <c r="G650" s="158"/>
      <c r="H650" s="155"/>
      <c r="I650" s="156"/>
    </row>
    <row r="651" spans="1:9" ht="15" x14ac:dyDescent="0.2">
      <c r="A651" s="94"/>
      <c r="B651" s="95"/>
      <c r="C651" s="153"/>
      <c r="D651" s="153"/>
      <c r="E651" s="154"/>
      <c r="F651" s="106"/>
      <c r="G651" s="158"/>
      <c r="H651" s="155"/>
      <c r="I651" s="156"/>
    </row>
    <row r="652" spans="1:9" ht="15" x14ac:dyDescent="0.2">
      <c r="A652" s="94"/>
      <c r="B652" s="95"/>
      <c r="C652" s="153"/>
      <c r="D652" s="153"/>
      <c r="E652" s="154"/>
      <c r="F652" s="106"/>
      <c r="G652" s="158"/>
      <c r="H652" s="155"/>
      <c r="I652" s="156"/>
    </row>
    <row r="653" spans="1:9" ht="15" x14ac:dyDescent="0.2">
      <c r="A653" s="94"/>
      <c r="B653" s="95"/>
      <c r="C653" s="153"/>
      <c r="D653" s="153"/>
      <c r="E653" s="154"/>
      <c r="F653" s="106"/>
      <c r="G653" s="158"/>
      <c r="H653" s="155"/>
      <c r="I653" s="156"/>
    </row>
    <row r="654" spans="1:9" ht="15" x14ac:dyDescent="0.2">
      <c r="A654" s="94"/>
      <c r="B654" s="95"/>
      <c r="C654" s="153"/>
      <c r="D654" s="153"/>
      <c r="E654" s="154"/>
      <c r="F654" s="106"/>
      <c r="G654" s="158"/>
      <c r="H654" s="155"/>
      <c r="I654" s="156"/>
    </row>
    <row r="655" spans="1:9" ht="15" x14ac:dyDescent="0.2">
      <c r="A655" s="94"/>
      <c r="B655" s="95"/>
      <c r="C655" s="153"/>
      <c r="D655" s="153"/>
      <c r="E655" s="154"/>
      <c r="F655" s="106"/>
      <c r="G655" s="158"/>
      <c r="H655" s="155"/>
      <c r="I655" s="156"/>
    </row>
    <row r="656" spans="1:9" ht="15" x14ac:dyDescent="0.2">
      <c r="A656" s="94"/>
      <c r="B656" s="95"/>
      <c r="C656" s="153"/>
      <c r="D656" s="153"/>
      <c r="E656" s="154"/>
      <c r="F656" s="106"/>
      <c r="G656" s="158"/>
      <c r="H656" s="155"/>
      <c r="I656" s="156"/>
    </row>
    <row r="657" spans="1:9" ht="15" x14ac:dyDescent="0.2">
      <c r="A657" s="94"/>
      <c r="B657" s="95"/>
      <c r="C657" s="153"/>
      <c r="D657" s="153"/>
      <c r="E657" s="154"/>
      <c r="F657" s="106"/>
      <c r="G657" s="158"/>
      <c r="H657" s="155"/>
      <c r="I657" s="156"/>
    </row>
    <row r="658" spans="1:9" ht="15" x14ac:dyDescent="0.2">
      <c r="A658" s="94"/>
      <c r="B658" s="95"/>
      <c r="C658" s="153"/>
      <c r="D658" s="153"/>
      <c r="E658" s="154"/>
      <c r="F658" s="106"/>
      <c r="G658" s="158"/>
      <c r="H658" s="155"/>
      <c r="I658" s="156"/>
    </row>
    <row r="659" spans="1:9" ht="15" x14ac:dyDescent="0.2">
      <c r="A659" s="94"/>
      <c r="B659" s="95"/>
      <c r="C659" s="153"/>
      <c r="D659" s="153"/>
      <c r="E659" s="154"/>
      <c r="F659" s="106"/>
      <c r="G659" s="158"/>
      <c r="H659" s="155"/>
      <c r="I659" s="156"/>
    </row>
    <row r="660" spans="1:9" ht="15" x14ac:dyDescent="0.2">
      <c r="A660" s="94"/>
      <c r="B660" s="95"/>
      <c r="C660" s="153"/>
      <c r="D660" s="153"/>
      <c r="E660" s="154"/>
      <c r="F660" s="106"/>
      <c r="G660" s="158"/>
      <c r="H660" s="155"/>
      <c r="I660" s="156"/>
    </row>
    <row r="661" spans="1:9" ht="15" x14ac:dyDescent="0.2">
      <c r="A661" s="94"/>
      <c r="B661" s="95"/>
      <c r="C661" s="153"/>
      <c r="D661" s="153"/>
      <c r="E661" s="154"/>
      <c r="F661" s="106"/>
      <c r="G661" s="158"/>
      <c r="H661" s="155"/>
      <c r="I661" s="156"/>
    </row>
    <row r="662" spans="1:9" ht="15" x14ac:dyDescent="0.2">
      <c r="A662" s="94"/>
      <c r="B662" s="95"/>
      <c r="C662" s="153"/>
      <c r="D662" s="153"/>
      <c r="E662" s="154"/>
      <c r="F662" s="106"/>
      <c r="G662" s="158"/>
      <c r="H662" s="155"/>
      <c r="I662" s="156"/>
    </row>
    <row r="663" spans="1:9" ht="15" x14ac:dyDescent="0.2">
      <c r="A663" s="94"/>
      <c r="B663" s="95"/>
      <c r="C663" s="153"/>
      <c r="D663" s="153"/>
      <c r="E663" s="154"/>
      <c r="F663" s="106"/>
      <c r="G663" s="158"/>
      <c r="H663" s="155"/>
      <c r="I663" s="156"/>
    </row>
    <row r="664" spans="1:9" ht="15" x14ac:dyDescent="0.2">
      <c r="A664" s="94"/>
      <c r="B664" s="95"/>
      <c r="C664" s="153"/>
      <c r="D664" s="153"/>
      <c r="E664" s="154"/>
      <c r="F664" s="106"/>
      <c r="G664" s="158"/>
      <c r="H664" s="155"/>
      <c r="I664" s="156"/>
    </row>
    <row r="665" spans="1:9" ht="15" x14ac:dyDescent="0.2">
      <c r="A665" s="94"/>
      <c r="B665" s="95"/>
      <c r="C665" s="153"/>
      <c r="D665" s="153"/>
      <c r="E665" s="154"/>
      <c r="F665" s="106"/>
      <c r="G665" s="158"/>
      <c r="H665" s="155"/>
      <c r="I665" s="156"/>
    </row>
    <row r="666" spans="1:9" ht="15" x14ac:dyDescent="0.2">
      <c r="A666" s="94"/>
      <c r="B666" s="95"/>
      <c r="C666" s="153"/>
      <c r="D666" s="153"/>
      <c r="E666" s="154"/>
      <c r="F666" s="106"/>
      <c r="G666" s="158"/>
      <c r="H666" s="155"/>
      <c r="I666" s="156"/>
    </row>
    <row r="667" spans="1:9" ht="15" x14ac:dyDescent="0.2">
      <c r="A667" s="94"/>
      <c r="B667" s="95"/>
      <c r="C667" s="153"/>
      <c r="D667" s="153"/>
      <c r="E667" s="154"/>
      <c r="F667" s="106"/>
      <c r="G667" s="158"/>
      <c r="H667" s="155"/>
      <c r="I667" s="156"/>
    </row>
    <row r="668" spans="1:9" ht="15" x14ac:dyDescent="0.2">
      <c r="A668" s="94"/>
      <c r="B668" s="95"/>
      <c r="C668" s="153"/>
      <c r="D668" s="153"/>
      <c r="E668" s="154"/>
      <c r="F668" s="106"/>
      <c r="G668" s="158"/>
      <c r="H668" s="155"/>
      <c r="I668" s="156"/>
    </row>
    <row r="669" spans="1:9" ht="15" x14ac:dyDescent="0.2">
      <c r="A669" s="94"/>
      <c r="B669" s="95"/>
      <c r="C669" s="153"/>
      <c r="D669" s="153"/>
      <c r="E669" s="154"/>
      <c r="F669" s="106"/>
      <c r="G669" s="158"/>
      <c r="H669" s="155"/>
      <c r="I669" s="156"/>
    </row>
    <row r="670" spans="1:9" ht="15" x14ac:dyDescent="0.2">
      <c r="A670" s="94"/>
      <c r="B670" s="95"/>
      <c r="C670" s="153"/>
      <c r="D670" s="153"/>
      <c r="E670" s="154"/>
      <c r="F670" s="106"/>
      <c r="G670" s="158"/>
      <c r="H670" s="155"/>
      <c r="I670" s="156"/>
    </row>
    <row r="671" spans="1:9" ht="15" x14ac:dyDescent="0.2">
      <c r="A671" s="94"/>
      <c r="B671" s="95"/>
      <c r="C671" s="153"/>
      <c r="D671" s="153"/>
      <c r="E671" s="154"/>
      <c r="F671" s="106"/>
      <c r="G671" s="158"/>
      <c r="H671" s="155"/>
      <c r="I671" s="156"/>
    </row>
    <row r="672" spans="1:9" ht="15" x14ac:dyDescent="0.2">
      <c r="A672" s="94"/>
      <c r="B672" s="95"/>
      <c r="C672" s="153"/>
      <c r="D672" s="153"/>
      <c r="E672" s="154"/>
      <c r="F672" s="106"/>
      <c r="G672" s="158"/>
      <c r="H672" s="155"/>
      <c r="I672" s="156"/>
    </row>
    <row r="673" spans="1:9" ht="15" x14ac:dyDescent="0.2">
      <c r="A673" s="94"/>
      <c r="B673" s="95"/>
      <c r="C673" s="153"/>
      <c r="D673" s="153"/>
      <c r="E673" s="154"/>
      <c r="F673" s="106"/>
      <c r="G673" s="158"/>
      <c r="H673" s="155"/>
      <c r="I673" s="156"/>
    </row>
    <row r="674" spans="1:9" ht="15" x14ac:dyDescent="0.2">
      <c r="A674" s="94"/>
      <c r="B674" s="95"/>
      <c r="C674" s="153"/>
      <c r="D674" s="153"/>
      <c r="E674" s="154"/>
      <c r="F674" s="106"/>
      <c r="G674" s="158"/>
      <c r="H674" s="155"/>
      <c r="I674" s="156"/>
    </row>
    <row r="675" spans="1:9" ht="15" x14ac:dyDescent="0.2">
      <c r="A675" s="94"/>
      <c r="B675" s="95"/>
      <c r="C675" s="153"/>
      <c r="D675" s="153"/>
      <c r="E675" s="154"/>
      <c r="F675" s="106"/>
      <c r="G675" s="158"/>
      <c r="H675" s="155"/>
      <c r="I675" s="156"/>
    </row>
    <row r="676" spans="1:9" ht="15" x14ac:dyDescent="0.2">
      <c r="A676" s="94"/>
      <c r="B676" s="95"/>
      <c r="C676" s="153"/>
      <c r="D676" s="153"/>
      <c r="E676" s="154"/>
      <c r="F676" s="106"/>
      <c r="G676" s="158"/>
      <c r="H676" s="155"/>
      <c r="I676" s="156"/>
    </row>
    <row r="677" spans="1:9" ht="15" x14ac:dyDescent="0.2">
      <c r="A677" s="94"/>
      <c r="B677" s="95"/>
      <c r="C677" s="153"/>
      <c r="D677" s="153"/>
      <c r="E677" s="154"/>
      <c r="F677" s="106"/>
      <c r="G677" s="158"/>
      <c r="H677" s="155"/>
      <c r="I677" s="156"/>
    </row>
    <row r="678" spans="1:9" ht="15" x14ac:dyDescent="0.2">
      <c r="A678" s="94"/>
      <c r="B678" s="95"/>
      <c r="C678" s="153"/>
      <c r="D678" s="153"/>
      <c r="E678" s="154"/>
      <c r="F678" s="106"/>
      <c r="G678" s="158"/>
      <c r="H678" s="155"/>
      <c r="I678" s="156"/>
    </row>
    <row r="679" spans="1:9" ht="15" x14ac:dyDescent="0.2">
      <c r="A679" s="94"/>
      <c r="B679" s="95"/>
      <c r="C679" s="153"/>
      <c r="D679" s="153"/>
      <c r="E679" s="154"/>
      <c r="F679" s="106"/>
      <c r="G679" s="158"/>
      <c r="H679" s="155"/>
      <c r="I679" s="156"/>
    </row>
    <row r="680" spans="1:9" ht="15" x14ac:dyDescent="0.2">
      <c r="A680" s="94"/>
      <c r="B680" s="95"/>
      <c r="C680" s="153"/>
      <c r="D680" s="153"/>
      <c r="E680" s="154"/>
      <c r="F680" s="106"/>
      <c r="G680" s="158"/>
      <c r="H680" s="155"/>
      <c r="I680" s="156"/>
    </row>
    <row r="681" spans="1:9" ht="15" x14ac:dyDescent="0.2">
      <c r="A681" s="94"/>
      <c r="B681" s="95"/>
      <c r="C681" s="153"/>
      <c r="D681" s="153"/>
      <c r="E681" s="154"/>
      <c r="F681" s="106"/>
      <c r="G681" s="158"/>
      <c r="H681" s="155"/>
      <c r="I681" s="156"/>
    </row>
    <row r="682" spans="1:9" ht="15" x14ac:dyDescent="0.2">
      <c r="A682" s="94"/>
      <c r="B682" s="95"/>
      <c r="C682" s="153"/>
      <c r="D682" s="153"/>
      <c r="E682" s="154"/>
      <c r="F682" s="106"/>
      <c r="G682" s="158"/>
      <c r="H682" s="155"/>
      <c r="I682" s="156"/>
    </row>
    <row r="683" spans="1:9" ht="15" x14ac:dyDescent="0.2">
      <c r="A683" s="94"/>
      <c r="B683" s="95"/>
      <c r="C683" s="153"/>
      <c r="D683" s="153"/>
      <c r="E683" s="154"/>
      <c r="F683" s="106"/>
      <c r="G683" s="158"/>
      <c r="H683" s="155"/>
      <c r="I683" s="156"/>
    </row>
    <row r="684" spans="1:9" ht="15" x14ac:dyDescent="0.2">
      <c r="A684" s="94"/>
      <c r="B684" s="95"/>
      <c r="C684" s="153"/>
      <c r="D684" s="153"/>
      <c r="E684" s="154"/>
      <c r="F684" s="106"/>
      <c r="G684" s="158"/>
      <c r="H684" s="155"/>
      <c r="I684" s="156"/>
    </row>
    <row r="685" spans="1:9" ht="15" x14ac:dyDescent="0.2">
      <c r="A685" s="94"/>
      <c r="B685" s="95"/>
      <c r="C685" s="153"/>
      <c r="D685" s="153"/>
      <c r="E685" s="154"/>
      <c r="F685" s="106"/>
      <c r="G685" s="158"/>
      <c r="H685" s="155"/>
      <c r="I685" s="156"/>
    </row>
    <row r="686" spans="1:9" ht="15" x14ac:dyDescent="0.2">
      <c r="A686" s="94"/>
      <c r="B686" s="95"/>
      <c r="C686" s="153"/>
      <c r="D686" s="153"/>
      <c r="E686" s="154"/>
      <c r="F686" s="106"/>
      <c r="G686" s="158"/>
      <c r="H686" s="155"/>
      <c r="I686" s="156"/>
    </row>
    <row r="687" spans="1:9" ht="15" x14ac:dyDescent="0.2">
      <c r="A687" s="94"/>
      <c r="B687" s="95"/>
      <c r="C687" s="153"/>
      <c r="D687" s="153"/>
      <c r="E687" s="154"/>
      <c r="F687" s="106"/>
      <c r="G687" s="158"/>
      <c r="H687" s="155"/>
      <c r="I687" s="156"/>
    </row>
    <row r="688" spans="1:9" ht="15" x14ac:dyDescent="0.2">
      <c r="A688" s="94"/>
      <c r="B688" s="95"/>
      <c r="C688" s="153"/>
      <c r="D688" s="153"/>
      <c r="E688" s="154"/>
      <c r="F688" s="106"/>
      <c r="G688" s="158"/>
      <c r="H688" s="155"/>
      <c r="I688" s="156"/>
    </row>
    <row r="689" spans="1:9" ht="15" x14ac:dyDescent="0.2">
      <c r="A689" s="94"/>
      <c r="B689" s="95"/>
      <c r="C689" s="153"/>
      <c r="D689" s="153"/>
      <c r="E689" s="154"/>
      <c r="F689" s="106"/>
      <c r="G689" s="158"/>
      <c r="H689" s="155"/>
      <c r="I689" s="156"/>
    </row>
    <row r="690" spans="1:9" ht="15" x14ac:dyDescent="0.2">
      <c r="A690" s="94"/>
      <c r="B690" s="95"/>
      <c r="C690" s="153"/>
      <c r="D690" s="153"/>
      <c r="E690" s="154"/>
      <c r="F690" s="106"/>
      <c r="G690" s="158"/>
      <c r="H690" s="155"/>
      <c r="I690" s="156"/>
    </row>
    <row r="691" spans="1:9" ht="15" x14ac:dyDescent="0.2">
      <c r="A691" s="94"/>
      <c r="B691" s="95"/>
      <c r="C691" s="153"/>
      <c r="D691" s="153"/>
      <c r="E691" s="154"/>
      <c r="F691" s="106"/>
      <c r="G691" s="158"/>
      <c r="H691" s="155"/>
      <c r="I691" s="156"/>
    </row>
    <row r="692" spans="1:9" ht="15" x14ac:dyDescent="0.2">
      <c r="A692" s="94"/>
      <c r="B692" s="95"/>
      <c r="C692" s="153"/>
      <c r="D692" s="153"/>
      <c r="E692" s="154"/>
      <c r="F692" s="106"/>
      <c r="G692" s="158"/>
      <c r="H692" s="155"/>
      <c r="I692" s="156"/>
    </row>
    <row r="693" spans="1:9" ht="15" x14ac:dyDescent="0.2">
      <c r="A693" s="94"/>
      <c r="B693" s="95"/>
      <c r="C693" s="153"/>
      <c r="D693" s="153"/>
      <c r="E693" s="154"/>
      <c r="F693" s="106"/>
      <c r="G693" s="158"/>
      <c r="H693" s="155"/>
      <c r="I693" s="156"/>
    </row>
    <row r="694" spans="1:9" ht="15" x14ac:dyDescent="0.2">
      <c r="A694" s="94"/>
      <c r="B694" s="95"/>
      <c r="C694" s="153"/>
      <c r="D694" s="153"/>
      <c r="E694" s="154"/>
      <c r="F694" s="106"/>
      <c r="G694" s="158"/>
      <c r="H694" s="155"/>
      <c r="I694" s="156"/>
    </row>
    <row r="695" spans="1:9" ht="15" x14ac:dyDescent="0.2">
      <c r="A695" s="94"/>
      <c r="B695" s="95"/>
      <c r="C695" s="153"/>
      <c r="D695" s="153"/>
      <c r="E695" s="154"/>
      <c r="F695" s="106"/>
      <c r="G695" s="158"/>
      <c r="H695" s="155"/>
      <c r="I695" s="156"/>
    </row>
    <row r="696" spans="1:9" ht="15" x14ac:dyDescent="0.2">
      <c r="A696" s="94"/>
      <c r="B696" s="95"/>
      <c r="C696" s="153"/>
      <c r="D696" s="153"/>
      <c r="E696" s="154"/>
      <c r="F696" s="106"/>
      <c r="G696" s="158"/>
      <c r="H696" s="155"/>
      <c r="I696" s="156"/>
    </row>
    <row r="697" spans="1:9" ht="15" x14ac:dyDescent="0.2">
      <c r="A697" s="94"/>
      <c r="B697" s="95"/>
      <c r="C697" s="153"/>
      <c r="D697" s="153"/>
      <c r="E697" s="154"/>
      <c r="F697" s="106"/>
      <c r="G697" s="158"/>
      <c r="H697" s="155"/>
      <c r="I697" s="156"/>
    </row>
    <row r="698" spans="1:9" ht="15" x14ac:dyDescent="0.2">
      <c r="A698" s="94"/>
      <c r="B698" s="95"/>
      <c r="C698" s="153"/>
      <c r="D698" s="153"/>
      <c r="E698" s="154"/>
      <c r="F698" s="106"/>
      <c r="G698" s="158"/>
      <c r="H698" s="155"/>
      <c r="I698" s="156"/>
    </row>
    <row r="699" spans="1:9" ht="15" x14ac:dyDescent="0.2">
      <c r="A699" s="94"/>
      <c r="B699" s="95"/>
      <c r="C699" s="153"/>
      <c r="D699" s="153"/>
      <c r="E699" s="154"/>
      <c r="F699" s="106"/>
      <c r="G699" s="158"/>
      <c r="H699" s="155"/>
      <c r="I699" s="156"/>
    </row>
    <row r="700" spans="1:9" ht="15" x14ac:dyDescent="0.2">
      <c r="A700" s="94"/>
      <c r="B700" s="95"/>
      <c r="C700" s="153"/>
      <c r="D700" s="153"/>
      <c r="E700" s="154"/>
      <c r="F700" s="106"/>
      <c r="G700" s="158"/>
      <c r="H700" s="155"/>
      <c r="I700" s="156"/>
    </row>
    <row r="701" spans="1:9" ht="15" x14ac:dyDescent="0.2">
      <c r="A701" s="94"/>
      <c r="B701" s="95"/>
      <c r="C701" s="153"/>
      <c r="D701" s="153"/>
      <c r="E701" s="154"/>
      <c r="F701" s="106"/>
      <c r="G701" s="158"/>
      <c r="H701" s="155"/>
      <c r="I701" s="156"/>
    </row>
    <row r="702" spans="1:9" ht="15" x14ac:dyDescent="0.2">
      <c r="A702" s="94"/>
      <c r="B702" s="95"/>
      <c r="C702" s="153"/>
      <c r="D702" s="153"/>
      <c r="E702" s="154"/>
      <c r="F702" s="106"/>
      <c r="G702" s="158"/>
      <c r="H702" s="155"/>
      <c r="I702" s="156"/>
    </row>
    <row r="703" spans="1:9" ht="15" x14ac:dyDescent="0.2">
      <c r="A703" s="94"/>
      <c r="B703" s="95"/>
      <c r="C703" s="153"/>
      <c r="D703" s="153"/>
      <c r="E703" s="154"/>
      <c r="F703" s="106"/>
      <c r="G703" s="158"/>
      <c r="H703" s="155"/>
      <c r="I703" s="156"/>
    </row>
    <row r="704" spans="1:9" ht="15" x14ac:dyDescent="0.2">
      <c r="A704" s="94"/>
      <c r="B704" s="95"/>
      <c r="C704" s="153"/>
      <c r="D704" s="153"/>
      <c r="E704" s="154"/>
      <c r="F704" s="106"/>
      <c r="G704" s="158"/>
      <c r="H704" s="155"/>
      <c r="I704" s="156"/>
    </row>
    <row r="705" spans="1:9" ht="15" x14ac:dyDescent="0.2">
      <c r="A705" s="94"/>
      <c r="B705" s="95"/>
      <c r="C705" s="153"/>
      <c r="D705" s="153"/>
      <c r="E705" s="154"/>
      <c r="F705" s="106"/>
      <c r="G705" s="158"/>
      <c r="H705" s="155"/>
      <c r="I705" s="156"/>
    </row>
    <row r="706" spans="1:9" ht="15" x14ac:dyDescent="0.2">
      <c r="A706" s="94"/>
      <c r="B706" s="95"/>
      <c r="C706" s="153"/>
      <c r="D706" s="153"/>
      <c r="E706" s="154"/>
      <c r="F706" s="106"/>
      <c r="G706" s="158"/>
      <c r="H706" s="155"/>
      <c r="I706" s="156"/>
    </row>
    <row r="707" spans="1:9" ht="15" x14ac:dyDescent="0.2">
      <c r="A707" s="94"/>
      <c r="B707" s="95"/>
      <c r="C707" s="153"/>
      <c r="D707" s="153"/>
      <c r="E707" s="154"/>
      <c r="F707" s="106"/>
      <c r="G707" s="158"/>
      <c r="H707" s="155"/>
      <c r="I707" s="156"/>
    </row>
    <row r="708" spans="1:9" ht="15" x14ac:dyDescent="0.2">
      <c r="A708" s="94"/>
      <c r="B708" s="95"/>
      <c r="C708" s="153"/>
      <c r="D708" s="153"/>
      <c r="E708" s="154"/>
      <c r="F708" s="106"/>
      <c r="G708" s="158"/>
      <c r="H708" s="155"/>
      <c r="I708" s="156"/>
    </row>
    <row r="709" spans="1:9" ht="15" x14ac:dyDescent="0.2">
      <c r="A709" s="94"/>
      <c r="B709" s="95"/>
      <c r="C709" s="153"/>
      <c r="D709" s="153"/>
      <c r="E709" s="154"/>
      <c r="F709" s="106"/>
      <c r="G709" s="158"/>
      <c r="H709" s="155"/>
      <c r="I709" s="156"/>
    </row>
    <row r="710" spans="1:9" ht="15" x14ac:dyDescent="0.2">
      <c r="A710" s="94"/>
      <c r="B710" s="95"/>
      <c r="C710" s="153"/>
      <c r="D710" s="153"/>
      <c r="E710" s="154"/>
      <c r="F710" s="106"/>
      <c r="G710" s="158"/>
      <c r="H710" s="155"/>
      <c r="I710" s="156"/>
    </row>
    <row r="711" spans="1:9" ht="15" x14ac:dyDescent="0.2">
      <c r="A711" s="94"/>
      <c r="B711" s="95"/>
      <c r="C711" s="153"/>
      <c r="D711" s="153"/>
      <c r="E711" s="154"/>
      <c r="F711" s="106"/>
      <c r="G711" s="158"/>
      <c r="H711" s="155"/>
      <c r="I711" s="156"/>
    </row>
    <row r="712" spans="1:9" ht="15" x14ac:dyDescent="0.2">
      <c r="A712" s="94"/>
      <c r="B712" s="95"/>
      <c r="C712" s="153"/>
      <c r="D712" s="153"/>
      <c r="E712" s="154"/>
      <c r="F712" s="106"/>
      <c r="G712" s="158"/>
      <c r="H712" s="155"/>
      <c r="I712" s="156"/>
    </row>
    <row r="713" spans="1:9" ht="15" x14ac:dyDescent="0.2">
      <c r="A713" s="94"/>
      <c r="B713" s="95"/>
      <c r="C713" s="153"/>
      <c r="D713" s="153"/>
      <c r="E713" s="154"/>
      <c r="F713" s="106"/>
      <c r="G713" s="158"/>
      <c r="H713" s="155"/>
      <c r="I713" s="156"/>
    </row>
    <row r="714" spans="1:9" ht="15" x14ac:dyDescent="0.2">
      <c r="A714" s="94"/>
      <c r="B714" s="95"/>
      <c r="C714" s="153"/>
      <c r="D714" s="153"/>
      <c r="E714" s="154"/>
      <c r="F714" s="106"/>
      <c r="G714" s="158"/>
      <c r="H714" s="155"/>
      <c r="I714" s="156"/>
    </row>
    <row r="715" spans="1:9" ht="15" x14ac:dyDescent="0.2">
      <c r="A715" s="94"/>
      <c r="B715" s="95"/>
      <c r="C715" s="153"/>
      <c r="D715" s="153"/>
      <c r="E715" s="154"/>
      <c r="F715" s="106"/>
      <c r="G715" s="158"/>
      <c r="H715" s="155"/>
      <c r="I715" s="156"/>
    </row>
    <row r="716" spans="1:9" ht="15" x14ac:dyDescent="0.2">
      <c r="A716" s="94"/>
      <c r="B716" s="95"/>
      <c r="C716" s="153"/>
      <c r="D716" s="153"/>
      <c r="E716" s="154"/>
      <c r="F716" s="106"/>
      <c r="G716" s="158"/>
      <c r="H716" s="155"/>
      <c r="I716" s="156"/>
    </row>
    <row r="717" spans="1:9" ht="15" x14ac:dyDescent="0.2">
      <c r="A717" s="94"/>
      <c r="B717" s="95"/>
      <c r="C717" s="153"/>
      <c r="D717" s="153"/>
      <c r="E717" s="154"/>
      <c r="F717" s="106"/>
      <c r="G717" s="158"/>
      <c r="H717" s="155"/>
      <c r="I717" s="156"/>
    </row>
    <row r="718" spans="1:9" ht="15" x14ac:dyDescent="0.2">
      <c r="A718" s="94"/>
      <c r="B718" s="95"/>
      <c r="C718" s="153"/>
      <c r="D718" s="153"/>
      <c r="E718" s="154"/>
      <c r="F718" s="106"/>
      <c r="G718" s="158"/>
      <c r="H718" s="155"/>
      <c r="I718" s="156"/>
    </row>
    <row r="719" spans="1:9" ht="15" x14ac:dyDescent="0.2">
      <c r="A719" s="94"/>
      <c r="B719" s="95"/>
      <c r="C719" s="153"/>
      <c r="D719" s="153"/>
      <c r="E719" s="154"/>
      <c r="F719" s="106"/>
      <c r="G719" s="158"/>
      <c r="H719" s="155"/>
      <c r="I719" s="156"/>
    </row>
    <row r="720" spans="1:9" ht="15" x14ac:dyDescent="0.2">
      <c r="A720" s="94"/>
      <c r="B720" s="95"/>
      <c r="C720" s="153"/>
      <c r="D720" s="153"/>
      <c r="E720" s="154"/>
      <c r="F720" s="106"/>
      <c r="G720" s="158"/>
      <c r="H720" s="155"/>
      <c r="I720" s="156"/>
    </row>
    <row r="721" spans="1:9" ht="15" x14ac:dyDescent="0.2">
      <c r="A721" s="94"/>
      <c r="B721" s="95"/>
      <c r="C721" s="153"/>
      <c r="D721" s="153"/>
      <c r="E721" s="154"/>
      <c r="F721" s="106"/>
      <c r="G721" s="158"/>
      <c r="H721" s="155"/>
      <c r="I721" s="156"/>
    </row>
    <row r="722" spans="1:9" ht="15" x14ac:dyDescent="0.2">
      <c r="A722" s="94"/>
      <c r="B722" s="95"/>
      <c r="C722" s="153"/>
      <c r="D722" s="153"/>
      <c r="E722" s="154"/>
      <c r="F722" s="106"/>
      <c r="G722" s="158"/>
      <c r="H722" s="155"/>
      <c r="I722" s="156"/>
    </row>
    <row r="723" spans="1:9" ht="15" x14ac:dyDescent="0.2">
      <c r="A723" s="94"/>
      <c r="B723" s="95"/>
      <c r="C723" s="153"/>
      <c r="D723" s="153"/>
      <c r="E723" s="154"/>
      <c r="F723" s="106"/>
      <c r="G723" s="158"/>
      <c r="H723" s="155"/>
      <c r="I723" s="156"/>
    </row>
    <row r="724" spans="1:9" ht="15" x14ac:dyDescent="0.2">
      <c r="A724" s="94"/>
      <c r="B724" s="95"/>
      <c r="C724" s="153"/>
      <c r="D724" s="153"/>
      <c r="E724" s="154"/>
      <c r="F724" s="106"/>
      <c r="G724" s="158"/>
      <c r="H724" s="155"/>
      <c r="I724" s="156"/>
    </row>
    <row r="725" spans="1:9" ht="15" x14ac:dyDescent="0.2">
      <c r="A725" s="94"/>
      <c r="B725" s="95"/>
      <c r="C725" s="153"/>
      <c r="D725" s="153"/>
      <c r="E725" s="154"/>
      <c r="F725" s="106"/>
      <c r="G725" s="158"/>
      <c r="H725" s="155"/>
      <c r="I725" s="156"/>
    </row>
    <row r="726" spans="1:9" ht="15" x14ac:dyDescent="0.2">
      <c r="A726" s="94"/>
      <c r="B726" s="95"/>
      <c r="C726" s="153"/>
      <c r="D726" s="153"/>
      <c r="E726" s="154"/>
      <c r="F726" s="106"/>
      <c r="G726" s="158"/>
      <c r="H726" s="155"/>
      <c r="I726" s="156"/>
    </row>
    <row r="727" spans="1:9" ht="15" x14ac:dyDescent="0.2">
      <c r="A727" s="94"/>
      <c r="B727" s="95"/>
      <c r="C727" s="153"/>
      <c r="D727" s="153"/>
      <c r="E727" s="154"/>
      <c r="F727" s="106"/>
      <c r="G727" s="158"/>
      <c r="H727" s="155"/>
      <c r="I727" s="156"/>
    </row>
    <row r="728" spans="1:9" ht="15" x14ac:dyDescent="0.2">
      <c r="A728" s="94"/>
      <c r="B728" s="95"/>
      <c r="C728" s="153"/>
      <c r="D728" s="153"/>
      <c r="E728" s="154"/>
      <c r="F728" s="106"/>
      <c r="G728" s="158"/>
      <c r="H728" s="155"/>
      <c r="I728" s="156"/>
    </row>
    <row r="729" spans="1:9" ht="15" x14ac:dyDescent="0.2">
      <c r="A729" s="94"/>
      <c r="B729" s="95"/>
      <c r="C729" s="153"/>
      <c r="D729" s="153"/>
      <c r="E729" s="154"/>
      <c r="F729" s="106"/>
      <c r="G729" s="158"/>
      <c r="H729" s="155"/>
      <c r="I729" s="156"/>
    </row>
    <row r="730" spans="1:9" ht="15" x14ac:dyDescent="0.2">
      <c r="A730" s="94"/>
      <c r="B730" s="95"/>
      <c r="C730" s="153"/>
      <c r="D730" s="153"/>
      <c r="E730" s="154"/>
      <c r="F730" s="106"/>
      <c r="G730" s="158"/>
      <c r="H730" s="155"/>
      <c r="I730" s="156"/>
    </row>
    <row r="731" spans="1:9" ht="15" x14ac:dyDescent="0.2">
      <c r="A731" s="94"/>
      <c r="B731" s="95"/>
      <c r="C731" s="153"/>
      <c r="D731" s="153"/>
      <c r="E731" s="154"/>
      <c r="F731" s="106"/>
      <c r="G731" s="158"/>
      <c r="H731" s="155"/>
      <c r="I731" s="156"/>
    </row>
    <row r="732" spans="1:9" ht="15" x14ac:dyDescent="0.2">
      <c r="A732" s="94"/>
      <c r="B732" s="95"/>
      <c r="C732" s="153"/>
      <c r="D732" s="153"/>
      <c r="E732" s="154"/>
      <c r="F732" s="106"/>
      <c r="G732" s="158"/>
      <c r="H732" s="155"/>
      <c r="I732" s="156"/>
    </row>
    <row r="733" spans="1:9" ht="15" x14ac:dyDescent="0.2">
      <c r="A733" s="94"/>
      <c r="B733" s="95"/>
      <c r="C733" s="153"/>
      <c r="D733" s="153"/>
      <c r="E733" s="154"/>
      <c r="F733" s="106"/>
      <c r="G733" s="158"/>
      <c r="H733" s="155"/>
      <c r="I733" s="156"/>
    </row>
    <row r="734" spans="1:9" ht="15" x14ac:dyDescent="0.2">
      <c r="A734" s="94"/>
      <c r="B734" s="95"/>
      <c r="C734" s="153"/>
      <c r="D734" s="153"/>
      <c r="E734" s="154"/>
      <c r="F734" s="106"/>
      <c r="G734" s="158"/>
      <c r="H734" s="155"/>
      <c r="I734" s="156"/>
    </row>
    <row r="735" spans="1:9" ht="15" x14ac:dyDescent="0.2">
      <c r="A735" s="94"/>
      <c r="B735" s="95"/>
      <c r="C735" s="153"/>
      <c r="D735" s="153"/>
      <c r="E735" s="154"/>
      <c r="F735" s="106"/>
      <c r="G735" s="158"/>
      <c r="H735" s="155"/>
      <c r="I735" s="156"/>
    </row>
    <row r="736" spans="1:9" ht="15" x14ac:dyDescent="0.2">
      <c r="A736" s="94"/>
      <c r="B736" s="95"/>
      <c r="C736" s="153"/>
      <c r="D736" s="153"/>
      <c r="E736" s="154"/>
      <c r="F736" s="106"/>
      <c r="G736" s="158"/>
      <c r="H736" s="155"/>
      <c r="I736" s="156"/>
    </row>
    <row r="737" spans="1:9" ht="15" x14ac:dyDescent="0.2">
      <c r="A737" s="94"/>
      <c r="B737" s="95"/>
      <c r="C737" s="153"/>
      <c r="D737" s="153"/>
      <c r="E737" s="154"/>
      <c r="F737" s="106"/>
      <c r="G737" s="158"/>
      <c r="H737" s="155"/>
      <c r="I737" s="156"/>
    </row>
    <row r="738" spans="1:9" ht="15" x14ac:dyDescent="0.2">
      <c r="A738" s="94"/>
      <c r="B738" s="95"/>
      <c r="C738" s="153"/>
      <c r="D738" s="153"/>
      <c r="E738" s="154"/>
      <c r="F738" s="106"/>
      <c r="G738" s="158"/>
      <c r="H738" s="155"/>
      <c r="I738" s="156"/>
    </row>
    <row r="739" spans="1:9" ht="15" x14ac:dyDescent="0.2">
      <c r="A739" s="94"/>
      <c r="B739" s="95"/>
      <c r="C739" s="153"/>
      <c r="D739" s="153"/>
      <c r="E739" s="154"/>
      <c r="F739" s="106"/>
      <c r="G739" s="158"/>
      <c r="H739" s="155"/>
      <c r="I739" s="156"/>
    </row>
    <row r="740" spans="1:9" ht="15" x14ac:dyDescent="0.2">
      <c r="A740" s="94"/>
      <c r="B740" s="95"/>
      <c r="C740" s="153"/>
      <c r="D740" s="153"/>
      <c r="E740" s="154"/>
      <c r="F740" s="106"/>
      <c r="G740" s="158"/>
      <c r="H740" s="155"/>
      <c r="I740" s="156"/>
    </row>
    <row r="741" spans="1:9" ht="15" x14ac:dyDescent="0.2">
      <c r="A741" s="94"/>
      <c r="B741" s="95"/>
      <c r="C741" s="153"/>
      <c r="D741" s="153"/>
      <c r="E741" s="154"/>
      <c r="F741" s="106"/>
      <c r="G741" s="158"/>
      <c r="H741" s="155"/>
      <c r="I741" s="156"/>
    </row>
    <row r="742" spans="1:9" ht="15" x14ac:dyDescent="0.2">
      <c r="A742" s="94"/>
      <c r="B742" s="95"/>
      <c r="C742" s="153"/>
      <c r="D742" s="153"/>
      <c r="E742" s="154"/>
      <c r="F742" s="106"/>
      <c r="G742" s="158"/>
      <c r="H742" s="155"/>
      <c r="I742" s="156"/>
    </row>
    <row r="743" spans="1:9" ht="15" x14ac:dyDescent="0.2">
      <c r="A743" s="94"/>
      <c r="B743" s="95"/>
      <c r="C743" s="153"/>
      <c r="D743" s="153"/>
      <c r="E743" s="154"/>
      <c r="F743" s="106"/>
      <c r="G743" s="158"/>
      <c r="H743" s="155"/>
      <c r="I743" s="156"/>
    </row>
    <row r="744" spans="1:9" ht="15" x14ac:dyDescent="0.2">
      <c r="A744" s="94"/>
      <c r="B744" s="95"/>
      <c r="C744" s="153"/>
      <c r="D744" s="153"/>
      <c r="E744" s="154"/>
      <c r="F744" s="106"/>
      <c r="G744" s="158"/>
      <c r="H744" s="155"/>
      <c r="I744" s="156"/>
    </row>
    <row r="745" spans="1:9" ht="15" x14ac:dyDescent="0.2">
      <c r="A745" s="94"/>
      <c r="B745" s="95"/>
      <c r="C745" s="153"/>
      <c r="D745" s="153"/>
      <c r="E745" s="154"/>
      <c r="F745" s="106"/>
      <c r="G745" s="158"/>
      <c r="H745" s="155"/>
      <c r="I745" s="156"/>
    </row>
    <row r="746" spans="1:9" ht="15" x14ac:dyDescent="0.2">
      <c r="A746" s="94"/>
      <c r="B746" s="95"/>
      <c r="C746" s="153"/>
      <c r="D746" s="153"/>
      <c r="E746" s="154"/>
      <c r="F746" s="106"/>
      <c r="G746" s="158"/>
      <c r="H746" s="155"/>
      <c r="I746" s="156"/>
    </row>
    <row r="747" spans="1:9" ht="15" x14ac:dyDescent="0.2">
      <c r="A747" s="94"/>
      <c r="B747" s="95"/>
      <c r="C747" s="153"/>
      <c r="D747" s="153"/>
      <c r="E747" s="154"/>
      <c r="F747" s="106"/>
      <c r="G747" s="158"/>
      <c r="H747" s="155"/>
      <c r="I747" s="156"/>
    </row>
    <row r="748" spans="1:9" ht="15" x14ac:dyDescent="0.2">
      <c r="A748" s="94"/>
      <c r="B748" s="95"/>
      <c r="C748" s="153"/>
      <c r="D748" s="153"/>
      <c r="E748" s="154"/>
      <c r="F748" s="106"/>
      <c r="G748" s="158"/>
      <c r="H748" s="155"/>
      <c r="I748" s="156"/>
    </row>
    <row r="749" spans="1:9" ht="15" x14ac:dyDescent="0.2">
      <c r="A749" s="94"/>
      <c r="B749" s="95"/>
      <c r="C749" s="153"/>
      <c r="D749" s="153"/>
      <c r="E749" s="154"/>
      <c r="F749" s="106"/>
      <c r="G749" s="158"/>
      <c r="H749" s="155"/>
      <c r="I749" s="156"/>
    </row>
    <row r="750" spans="1:9" ht="15" x14ac:dyDescent="0.2">
      <c r="A750" s="94"/>
      <c r="B750" s="95"/>
      <c r="C750" s="153"/>
      <c r="D750" s="153"/>
      <c r="E750" s="154"/>
      <c r="F750" s="106"/>
      <c r="G750" s="158"/>
      <c r="H750" s="155"/>
      <c r="I750" s="156"/>
    </row>
    <row r="751" spans="1:9" ht="15" x14ac:dyDescent="0.2">
      <c r="A751" s="94"/>
      <c r="B751" s="95"/>
      <c r="C751" s="153"/>
      <c r="D751" s="153"/>
      <c r="E751" s="154"/>
      <c r="F751" s="106"/>
      <c r="G751" s="158"/>
      <c r="H751" s="155"/>
      <c r="I751" s="156"/>
    </row>
    <row r="752" spans="1:9" ht="15" x14ac:dyDescent="0.2">
      <c r="A752" s="94"/>
      <c r="B752" s="95"/>
      <c r="C752" s="153"/>
      <c r="D752" s="153"/>
      <c r="E752" s="154"/>
      <c r="F752" s="106"/>
      <c r="G752" s="158"/>
      <c r="H752" s="155"/>
      <c r="I752" s="156"/>
    </row>
    <row r="753" spans="1:9" ht="15" x14ac:dyDescent="0.2">
      <c r="A753" s="94"/>
      <c r="B753" s="95"/>
      <c r="C753" s="153"/>
      <c r="D753" s="153"/>
      <c r="E753" s="154"/>
      <c r="F753" s="106"/>
      <c r="G753" s="158"/>
      <c r="H753" s="155"/>
      <c r="I753" s="156"/>
    </row>
    <row r="754" spans="1:9" ht="15" x14ac:dyDescent="0.2">
      <c r="A754" s="94"/>
      <c r="B754" s="95"/>
      <c r="C754" s="153"/>
      <c r="D754" s="153"/>
      <c r="E754" s="154"/>
      <c r="F754" s="106"/>
      <c r="G754" s="158"/>
      <c r="H754" s="155"/>
      <c r="I754" s="156"/>
    </row>
    <row r="755" spans="1:9" ht="15" x14ac:dyDescent="0.2">
      <c r="A755" s="94"/>
      <c r="B755" s="95"/>
      <c r="C755" s="153"/>
      <c r="D755" s="153"/>
      <c r="E755" s="154"/>
      <c r="F755" s="106"/>
      <c r="G755" s="158"/>
      <c r="H755" s="155"/>
      <c r="I755" s="156"/>
    </row>
    <row r="756" spans="1:9" ht="15" x14ac:dyDescent="0.2">
      <c r="A756" s="94"/>
      <c r="B756" s="95"/>
      <c r="C756" s="153"/>
      <c r="D756" s="153"/>
      <c r="E756" s="154"/>
      <c r="F756" s="106"/>
      <c r="G756" s="158"/>
      <c r="H756" s="155"/>
      <c r="I756" s="156"/>
    </row>
    <row r="757" spans="1:9" ht="15" x14ac:dyDescent="0.2">
      <c r="A757" s="94"/>
      <c r="B757" s="95"/>
      <c r="C757" s="153"/>
      <c r="D757" s="153"/>
      <c r="E757" s="154"/>
      <c r="F757" s="106"/>
      <c r="G757" s="158"/>
      <c r="H757" s="155"/>
      <c r="I757" s="156"/>
    </row>
    <row r="758" spans="1:9" ht="15" x14ac:dyDescent="0.2">
      <c r="A758" s="94"/>
      <c r="B758" s="95"/>
      <c r="C758" s="153"/>
      <c r="D758" s="153"/>
      <c r="E758" s="154"/>
      <c r="F758" s="106"/>
      <c r="G758" s="158"/>
      <c r="H758" s="155"/>
      <c r="I758" s="156"/>
    </row>
    <row r="759" spans="1:9" ht="15" x14ac:dyDescent="0.2">
      <c r="A759" s="94"/>
      <c r="B759" s="95"/>
      <c r="C759" s="153"/>
      <c r="D759" s="153"/>
      <c r="E759" s="154"/>
      <c r="F759" s="106"/>
      <c r="G759" s="158"/>
      <c r="H759" s="155"/>
      <c r="I759" s="156"/>
    </row>
    <row r="760" spans="1:9" ht="15" x14ac:dyDescent="0.2">
      <c r="A760" s="94"/>
      <c r="B760" s="95"/>
      <c r="C760" s="153"/>
      <c r="D760" s="153"/>
      <c r="E760" s="154"/>
      <c r="F760" s="106"/>
      <c r="G760" s="158"/>
      <c r="H760" s="155"/>
      <c r="I760" s="156"/>
    </row>
    <row r="761" spans="1:9" ht="15" x14ac:dyDescent="0.2">
      <c r="A761" s="94"/>
      <c r="B761" s="95"/>
      <c r="C761" s="153"/>
      <c r="D761" s="153"/>
      <c r="E761" s="154"/>
      <c r="F761" s="106"/>
      <c r="G761" s="158"/>
      <c r="H761" s="155"/>
      <c r="I761" s="156"/>
    </row>
    <row r="762" spans="1:9" ht="15" x14ac:dyDescent="0.2">
      <c r="A762" s="94"/>
      <c r="B762" s="95"/>
      <c r="C762" s="153"/>
      <c r="D762" s="153"/>
      <c r="E762" s="154"/>
      <c r="F762" s="106"/>
      <c r="G762" s="158"/>
      <c r="H762" s="155"/>
      <c r="I762" s="156"/>
    </row>
    <row r="763" spans="1:9" ht="15" x14ac:dyDescent="0.2">
      <c r="A763" s="94"/>
      <c r="B763" s="95"/>
      <c r="C763" s="153"/>
      <c r="D763" s="153"/>
      <c r="E763" s="154"/>
      <c r="F763" s="106"/>
      <c r="G763" s="158"/>
      <c r="H763" s="155"/>
      <c r="I763" s="156"/>
    </row>
    <row r="764" spans="1:9" ht="15" x14ac:dyDescent="0.2">
      <c r="A764" s="94"/>
      <c r="B764" s="95"/>
      <c r="C764" s="153"/>
      <c r="D764" s="153"/>
      <c r="E764" s="154"/>
      <c r="F764" s="106"/>
      <c r="G764" s="158"/>
      <c r="H764" s="155"/>
      <c r="I764" s="156"/>
    </row>
    <row r="765" spans="1:9" ht="15" x14ac:dyDescent="0.2">
      <c r="A765" s="94"/>
      <c r="B765" s="95"/>
      <c r="C765" s="153"/>
      <c r="D765" s="153"/>
      <c r="E765" s="154"/>
      <c r="F765" s="106"/>
      <c r="G765" s="158"/>
      <c r="H765" s="155"/>
      <c r="I765" s="156"/>
    </row>
    <row r="766" spans="1:9" ht="15" x14ac:dyDescent="0.2">
      <c r="A766" s="94"/>
      <c r="B766" s="95"/>
      <c r="C766" s="153"/>
      <c r="D766" s="153"/>
      <c r="E766" s="154"/>
      <c r="F766" s="106"/>
      <c r="G766" s="158"/>
      <c r="H766" s="155"/>
      <c r="I766" s="156"/>
    </row>
    <row r="767" spans="1:9" ht="15" x14ac:dyDescent="0.2">
      <c r="A767" s="94"/>
      <c r="B767" s="95"/>
      <c r="C767" s="153"/>
      <c r="D767" s="153"/>
      <c r="E767" s="154"/>
      <c r="F767" s="106"/>
      <c r="G767" s="158"/>
      <c r="H767" s="155"/>
      <c r="I767" s="156"/>
    </row>
    <row r="768" spans="1:9" ht="15" x14ac:dyDescent="0.2">
      <c r="A768" s="94"/>
      <c r="B768" s="95"/>
      <c r="C768" s="153"/>
      <c r="D768" s="153"/>
      <c r="E768" s="154"/>
      <c r="F768" s="106"/>
      <c r="G768" s="158"/>
      <c r="H768" s="155"/>
      <c r="I768" s="156"/>
    </row>
    <row r="769" spans="1:9" ht="15" x14ac:dyDescent="0.2">
      <c r="A769" s="94"/>
      <c r="B769" s="95"/>
      <c r="C769" s="153"/>
      <c r="D769" s="153"/>
      <c r="E769" s="154"/>
      <c r="F769" s="106"/>
      <c r="G769" s="158"/>
      <c r="H769" s="155"/>
      <c r="I769" s="156"/>
    </row>
    <row r="770" spans="1:9" ht="15" x14ac:dyDescent="0.2">
      <c r="A770" s="94"/>
      <c r="B770" s="95"/>
      <c r="C770" s="153"/>
      <c r="D770" s="153"/>
      <c r="E770" s="154"/>
      <c r="F770" s="106"/>
      <c r="G770" s="158"/>
      <c r="H770" s="155"/>
      <c r="I770" s="156"/>
    </row>
    <row r="771" spans="1:9" ht="15" x14ac:dyDescent="0.2">
      <c r="A771" s="94"/>
      <c r="B771" s="95"/>
      <c r="C771" s="153"/>
      <c r="D771" s="153"/>
      <c r="E771" s="154"/>
      <c r="F771" s="106"/>
      <c r="G771" s="158"/>
      <c r="H771" s="155"/>
      <c r="I771" s="156"/>
    </row>
    <row r="772" spans="1:9" ht="15" x14ac:dyDescent="0.2">
      <c r="A772" s="94"/>
      <c r="B772" s="95"/>
      <c r="C772" s="153"/>
      <c r="D772" s="153"/>
      <c r="E772" s="154"/>
      <c r="F772" s="106"/>
      <c r="G772" s="158"/>
      <c r="H772" s="155"/>
      <c r="I772" s="156"/>
    </row>
    <row r="773" spans="1:9" ht="15" x14ac:dyDescent="0.2">
      <c r="A773" s="94"/>
      <c r="B773" s="95"/>
      <c r="C773" s="153"/>
      <c r="D773" s="153"/>
      <c r="E773" s="154"/>
      <c r="F773" s="106"/>
      <c r="G773" s="158"/>
      <c r="H773" s="155"/>
      <c r="I773" s="156"/>
    </row>
    <row r="774" spans="1:9" ht="15" x14ac:dyDescent="0.2">
      <c r="A774" s="94"/>
      <c r="B774" s="95"/>
      <c r="C774" s="153"/>
      <c r="D774" s="153"/>
      <c r="E774" s="154"/>
      <c r="F774" s="106"/>
      <c r="G774" s="158"/>
      <c r="H774" s="155"/>
      <c r="I774" s="156"/>
    </row>
    <row r="775" spans="1:9" ht="15" x14ac:dyDescent="0.2">
      <c r="A775" s="94"/>
      <c r="B775" s="95"/>
      <c r="C775" s="153"/>
      <c r="D775" s="153"/>
      <c r="E775" s="154"/>
      <c r="F775" s="106"/>
      <c r="G775" s="158"/>
      <c r="H775" s="155"/>
      <c r="I775" s="156"/>
    </row>
    <row r="776" spans="1:9" ht="15" x14ac:dyDescent="0.2">
      <c r="A776" s="94"/>
      <c r="B776" s="95"/>
      <c r="C776" s="153"/>
      <c r="D776" s="153"/>
      <c r="E776" s="154"/>
      <c r="F776" s="106"/>
      <c r="G776" s="158"/>
      <c r="H776" s="155"/>
      <c r="I776" s="156"/>
    </row>
    <row r="777" spans="1:9" ht="15" x14ac:dyDescent="0.2">
      <c r="A777" s="94"/>
      <c r="B777" s="95"/>
      <c r="C777" s="153"/>
      <c r="D777" s="153"/>
      <c r="E777" s="154"/>
      <c r="F777" s="106"/>
      <c r="G777" s="158"/>
      <c r="H777" s="155"/>
      <c r="I777" s="156"/>
    </row>
    <row r="778" spans="1:9" ht="15" x14ac:dyDescent="0.2">
      <c r="A778" s="94"/>
      <c r="B778" s="95"/>
      <c r="C778" s="153"/>
      <c r="D778" s="153"/>
      <c r="E778" s="154"/>
      <c r="F778" s="106"/>
      <c r="G778" s="158"/>
      <c r="H778" s="155"/>
      <c r="I778" s="156"/>
    </row>
    <row r="779" spans="1:9" ht="15" x14ac:dyDescent="0.2">
      <c r="A779" s="94"/>
      <c r="B779" s="95"/>
      <c r="C779" s="153"/>
      <c r="D779" s="153"/>
      <c r="E779" s="154"/>
      <c r="F779" s="106"/>
      <c r="G779" s="158"/>
      <c r="H779" s="155"/>
      <c r="I779" s="156"/>
    </row>
    <row r="780" spans="1:9" ht="15" x14ac:dyDescent="0.2">
      <c r="A780" s="94"/>
      <c r="B780" s="95"/>
      <c r="C780" s="153"/>
      <c r="D780" s="153"/>
      <c r="E780" s="154"/>
      <c r="F780" s="106"/>
      <c r="G780" s="158"/>
      <c r="H780" s="155"/>
      <c r="I780" s="156"/>
    </row>
    <row r="781" spans="1:9" ht="15" x14ac:dyDescent="0.2">
      <c r="A781" s="94"/>
      <c r="B781" s="95"/>
      <c r="C781" s="153"/>
      <c r="D781" s="153"/>
      <c r="E781" s="154"/>
      <c r="F781" s="157"/>
      <c r="G781" s="158"/>
      <c r="H781" s="155"/>
      <c r="I781" s="156"/>
    </row>
    <row r="782" spans="1:9" ht="15" x14ac:dyDescent="0.2">
      <c r="A782" s="94"/>
      <c r="B782" s="95"/>
      <c r="C782" s="153"/>
      <c r="D782" s="153"/>
      <c r="E782" s="154"/>
      <c r="F782" s="157"/>
      <c r="G782" s="158"/>
      <c r="H782" s="155"/>
      <c r="I782" s="156"/>
    </row>
    <row r="783" spans="1:9" ht="15" x14ac:dyDescent="0.2">
      <c r="A783" s="94"/>
      <c r="B783" s="95"/>
      <c r="C783" s="153"/>
      <c r="D783" s="153"/>
      <c r="E783" s="154"/>
      <c r="F783" s="157"/>
      <c r="G783" s="158"/>
      <c r="H783" s="155"/>
      <c r="I783" s="156"/>
    </row>
    <row r="784" spans="1:9" ht="15" x14ac:dyDescent="0.2">
      <c r="A784" s="94"/>
      <c r="B784" s="95"/>
      <c r="C784" s="153"/>
      <c r="D784" s="153"/>
      <c r="E784" s="154"/>
      <c r="F784" s="157"/>
      <c r="G784" s="158"/>
      <c r="H784" s="155"/>
      <c r="I784" s="156"/>
    </row>
    <row r="785" spans="1:9" ht="15" x14ac:dyDescent="0.2">
      <c r="A785" s="94"/>
      <c r="B785" s="95"/>
      <c r="C785" s="153"/>
      <c r="D785" s="153"/>
      <c r="E785" s="154"/>
      <c r="F785" s="157"/>
      <c r="G785" s="158"/>
      <c r="H785" s="155"/>
      <c r="I785" s="156"/>
    </row>
    <row r="786" spans="1:9" ht="15" x14ac:dyDescent="0.2">
      <c r="A786" s="94"/>
      <c r="B786" s="95"/>
      <c r="C786" s="153"/>
      <c r="D786" s="153"/>
      <c r="E786" s="154"/>
      <c r="F786" s="157"/>
      <c r="G786" s="158"/>
      <c r="H786" s="155"/>
      <c r="I786" s="156"/>
    </row>
    <row r="787" spans="1:9" ht="15" x14ac:dyDescent="0.2">
      <c r="A787" s="94"/>
      <c r="B787" s="95"/>
      <c r="C787" s="153"/>
      <c r="D787" s="153"/>
      <c r="E787" s="154"/>
      <c r="F787" s="157"/>
      <c r="G787" s="158"/>
      <c r="H787" s="155"/>
      <c r="I787" s="156"/>
    </row>
    <row r="788" spans="1:9" ht="15" x14ac:dyDescent="0.2">
      <c r="A788" s="94"/>
      <c r="B788" s="95"/>
      <c r="C788" s="153"/>
      <c r="D788" s="153"/>
      <c r="E788" s="154"/>
      <c r="F788" s="157"/>
      <c r="G788" s="158"/>
      <c r="H788" s="155"/>
      <c r="I788" s="156"/>
    </row>
    <row r="789" spans="1:9" ht="15" x14ac:dyDescent="0.2">
      <c r="A789" s="94"/>
      <c r="B789" s="95"/>
      <c r="C789" s="153"/>
      <c r="D789" s="153"/>
      <c r="E789" s="154"/>
      <c r="F789" s="157"/>
      <c r="G789" s="158"/>
      <c r="H789" s="155"/>
      <c r="I789" s="156"/>
    </row>
    <row r="790" spans="1:9" ht="15" x14ac:dyDescent="0.2">
      <c r="A790" s="94"/>
      <c r="B790" s="95"/>
      <c r="C790" s="153"/>
      <c r="D790" s="153"/>
      <c r="E790" s="154"/>
      <c r="F790" s="157"/>
      <c r="G790" s="158"/>
      <c r="H790" s="155"/>
      <c r="I790" s="156"/>
    </row>
    <row r="791" spans="1:9" ht="15" x14ac:dyDescent="0.2">
      <c r="A791" s="94"/>
      <c r="B791" s="95"/>
      <c r="C791" s="153"/>
      <c r="D791" s="153"/>
      <c r="E791" s="154"/>
      <c r="F791" s="157"/>
      <c r="G791" s="158"/>
      <c r="H791" s="155"/>
      <c r="I791" s="156"/>
    </row>
    <row r="792" spans="1:9" ht="15" x14ac:dyDescent="0.2">
      <c r="A792" s="94"/>
      <c r="B792" s="95"/>
      <c r="C792" s="153"/>
      <c r="D792" s="153"/>
      <c r="E792" s="154"/>
      <c r="F792" s="157"/>
      <c r="G792" s="158"/>
      <c r="H792" s="155"/>
      <c r="I792" s="156"/>
    </row>
    <row r="793" spans="1:9" ht="15" x14ac:dyDescent="0.2">
      <c r="A793" s="94"/>
      <c r="B793" s="95"/>
      <c r="C793" s="153"/>
      <c r="D793" s="153"/>
      <c r="E793" s="154"/>
      <c r="F793" s="157"/>
      <c r="G793" s="158"/>
      <c r="H793" s="155"/>
      <c r="I793" s="156"/>
    </row>
    <row r="794" spans="1:9" ht="15" x14ac:dyDescent="0.2">
      <c r="A794" s="94"/>
      <c r="B794" s="95"/>
      <c r="C794" s="153"/>
      <c r="D794" s="153"/>
      <c r="E794" s="154"/>
      <c r="F794" s="157"/>
      <c r="G794" s="158"/>
      <c r="H794" s="155"/>
      <c r="I794" s="156"/>
    </row>
    <row r="795" spans="1:9" ht="15" x14ac:dyDescent="0.2">
      <c r="A795" s="94"/>
      <c r="B795" s="95"/>
      <c r="C795" s="153"/>
      <c r="D795" s="153"/>
      <c r="E795" s="154"/>
      <c r="F795" s="157"/>
      <c r="G795" s="158"/>
      <c r="H795" s="155"/>
      <c r="I795" s="156"/>
    </row>
    <row r="796" spans="1:9" ht="15" x14ac:dyDescent="0.2">
      <c r="A796" s="94"/>
      <c r="B796" s="95"/>
      <c r="C796" s="153"/>
      <c r="D796" s="153"/>
      <c r="E796" s="154"/>
      <c r="F796" s="157"/>
      <c r="G796" s="158"/>
      <c r="H796" s="155"/>
      <c r="I796" s="156"/>
    </row>
    <row r="797" spans="1:9" ht="15" x14ac:dyDescent="0.2">
      <c r="A797" s="94"/>
      <c r="B797" s="95"/>
      <c r="C797" s="153"/>
      <c r="D797" s="153"/>
      <c r="E797" s="154"/>
      <c r="F797" s="157"/>
      <c r="G797" s="158"/>
      <c r="H797" s="155"/>
      <c r="I797" s="156"/>
    </row>
    <row r="798" spans="1:9" ht="15" x14ac:dyDescent="0.2">
      <c r="A798" s="94"/>
      <c r="B798" s="95"/>
      <c r="C798" s="153"/>
      <c r="D798" s="153"/>
      <c r="E798" s="154"/>
      <c r="F798" s="157"/>
      <c r="G798" s="158"/>
      <c r="H798" s="155"/>
      <c r="I798" s="156"/>
    </row>
    <row r="799" spans="1:9" ht="15" x14ac:dyDescent="0.2">
      <c r="A799" s="94"/>
      <c r="B799" s="95"/>
      <c r="C799" s="153"/>
      <c r="D799" s="153"/>
      <c r="E799" s="154"/>
      <c r="F799" s="157"/>
      <c r="G799" s="158"/>
      <c r="H799" s="155"/>
      <c r="I799" s="156"/>
    </row>
    <row r="800" spans="1:9" ht="15" x14ac:dyDescent="0.2">
      <c r="A800" s="94"/>
      <c r="B800" s="95"/>
      <c r="C800" s="153"/>
      <c r="D800" s="153"/>
      <c r="E800" s="154"/>
      <c r="F800" s="157"/>
      <c r="G800" s="158"/>
      <c r="H800" s="155"/>
      <c r="I800" s="156"/>
    </row>
    <row r="801" spans="1:9" ht="15" x14ac:dyDescent="0.2">
      <c r="A801" s="94"/>
      <c r="B801" s="95"/>
      <c r="C801" s="153"/>
      <c r="D801" s="153"/>
      <c r="E801" s="154"/>
      <c r="F801" s="157"/>
      <c r="G801" s="158"/>
      <c r="H801" s="155"/>
      <c r="I801" s="156"/>
    </row>
    <row r="802" spans="1:9" ht="15" x14ac:dyDescent="0.2">
      <c r="A802" s="94"/>
      <c r="B802" s="95"/>
      <c r="C802" s="153"/>
      <c r="D802" s="153"/>
      <c r="E802" s="154"/>
      <c r="F802" s="157"/>
      <c r="G802" s="158"/>
      <c r="H802" s="155"/>
      <c r="I802" s="156"/>
    </row>
    <row r="803" spans="1:9" ht="15" x14ac:dyDescent="0.2">
      <c r="A803" s="94"/>
      <c r="B803" s="95"/>
      <c r="C803" s="153"/>
      <c r="D803" s="153"/>
      <c r="E803" s="154"/>
      <c r="F803" s="157"/>
      <c r="G803" s="158"/>
      <c r="H803" s="155"/>
      <c r="I803" s="156"/>
    </row>
    <row r="804" spans="1:9" ht="15" x14ac:dyDescent="0.2">
      <c r="A804" s="94"/>
      <c r="B804" s="95"/>
      <c r="C804" s="153"/>
      <c r="D804" s="153"/>
      <c r="E804" s="154"/>
      <c r="F804" s="157"/>
      <c r="G804" s="158"/>
      <c r="H804" s="155"/>
      <c r="I804" s="156"/>
    </row>
    <row r="805" spans="1:9" ht="15" x14ac:dyDescent="0.2">
      <c r="A805" s="94"/>
      <c r="B805" s="95"/>
      <c r="C805" s="153"/>
      <c r="D805" s="153"/>
      <c r="E805" s="154"/>
      <c r="F805" s="157"/>
      <c r="G805" s="158"/>
      <c r="H805" s="155"/>
      <c r="I805" s="156"/>
    </row>
    <row r="806" spans="1:9" ht="15" x14ac:dyDescent="0.2">
      <c r="A806" s="94"/>
      <c r="B806" s="95"/>
      <c r="C806" s="153"/>
      <c r="D806" s="153"/>
      <c r="E806" s="154"/>
      <c r="F806" s="157"/>
      <c r="G806" s="158"/>
      <c r="H806" s="155"/>
      <c r="I806" s="156"/>
    </row>
    <row r="807" spans="1:9" ht="15" x14ac:dyDescent="0.2">
      <c r="A807" s="94"/>
      <c r="B807" s="95"/>
      <c r="C807" s="153"/>
      <c r="D807" s="153"/>
      <c r="E807" s="153"/>
      <c r="F807" s="163"/>
      <c r="G807" s="158"/>
      <c r="H807" s="155"/>
      <c r="I807" s="156"/>
    </row>
    <row r="808" spans="1:9" ht="15" x14ac:dyDescent="0.2">
      <c r="A808" s="94"/>
      <c r="B808" s="95"/>
      <c r="C808" s="153"/>
      <c r="D808" s="153"/>
      <c r="E808" s="153"/>
      <c r="F808" s="163"/>
      <c r="G808" s="158"/>
      <c r="H808" s="155"/>
      <c r="I808" s="156"/>
    </row>
    <row r="809" spans="1:9" ht="15" x14ac:dyDescent="0.2">
      <c r="A809" s="94"/>
      <c r="B809" s="95"/>
      <c r="C809" s="162"/>
      <c r="D809" s="162"/>
      <c r="E809" s="153"/>
      <c r="F809" s="163"/>
      <c r="G809" s="158"/>
      <c r="H809" s="155"/>
      <c r="I809" s="156"/>
    </row>
    <row r="810" spans="1:9" ht="15" x14ac:dyDescent="0.2">
      <c r="A810" s="94"/>
      <c r="B810" s="95"/>
      <c r="C810" s="153"/>
      <c r="D810" s="153"/>
      <c r="E810" s="154"/>
      <c r="F810" s="157"/>
      <c r="G810" s="158"/>
      <c r="H810" s="155"/>
      <c r="I810" s="156"/>
    </row>
    <row r="811" spans="1:9" ht="15" x14ac:dyDescent="0.2">
      <c r="A811" s="94"/>
      <c r="B811" s="95"/>
      <c r="C811" s="153"/>
      <c r="D811" s="153"/>
      <c r="E811" s="154"/>
      <c r="F811" s="157"/>
      <c r="G811" s="158"/>
      <c r="H811" s="155"/>
      <c r="I811" s="156"/>
    </row>
    <row r="812" spans="1:9" ht="15" x14ac:dyDescent="0.2">
      <c r="A812" s="94"/>
      <c r="B812" s="95"/>
      <c r="C812" s="153"/>
      <c r="D812" s="153"/>
      <c r="E812" s="153"/>
      <c r="F812" s="157"/>
      <c r="G812" s="158"/>
      <c r="H812" s="155"/>
      <c r="I812" s="156"/>
    </row>
    <row r="813" spans="1:9" ht="15" x14ac:dyDescent="0.2">
      <c r="A813" s="94"/>
      <c r="B813" s="95"/>
      <c r="C813" s="153"/>
      <c r="D813" s="153"/>
      <c r="E813" s="153"/>
      <c r="F813" s="157"/>
      <c r="G813" s="158"/>
      <c r="H813" s="155"/>
      <c r="I813" s="156"/>
    </row>
    <row r="814" spans="1:9" ht="15" x14ac:dyDescent="0.2">
      <c r="A814" s="94"/>
      <c r="B814" s="96"/>
      <c r="C814" s="153"/>
      <c r="D814" s="153"/>
      <c r="E814" s="153"/>
      <c r="F814" s="157"/>
      <c r="G814" s="158"/>
      <c r="H814" s="155"/>
      <c r="I814" s="156"/>
    </row>
    <row r="815" spans="1:9" ht="15" x14ac:dyDescent="0.2">
      <c r="A815" s="94"/>
      <c r="B815" s="96"/>
      <c r="C815" s="153"/>
      <c r="D815" s="153"/>
      <c r="E815" s="153"/>
      <c r="F815" s="106"/>
      <c r="G815" s="107"/>
      <c r="H815" s="155"/>
      <c r="I815" s="156"/>
    </row>
    <row r="816" spans="1:9" ht="15" x14ac:dyDescent="0.2">
      <c r="A816" s="94"/>
      <c r="B816" s="96"/>
      <c r="C816" s="153"/>
      <c r="D816" s="153"/>
      <c r="E816" s="153"/>
      <c r="F816" s="106"/>
      <c r="G816" s="107"/>
      <c r="H816" s="155"/>
      <c r="I816" s="156"/>
    </row>
    <row r="817" spans="1:9" ht="15" x14ac:dyDescent="0.2">
      <c r="A817" s="94"/>
      <c r="B817" s="96"/>
      <c r="C817" s="153"/>
      <c r="D817" s="153"/>
      <c r="E817" s="153"/>
      <c r="F817" s="106"/>
      <c r="G817" s="107"/>
      <c r="H817" s="155"/>
      <c r="I817" s="156"/>
    </row>
    <row r="818" spans="1:9" ht="15" x14ac:dyDescent="0.2">
      <c r="A818" s="94"/>
      <c r="B818" s="96"/>
      <c r="C818" s="153"/>
      <c r="D818" s="153"/>
      <c r="E818" s="153"/>
      <c r="F818" s="106"/>
      <c r="G818" s="107"/>
      <c r="H818" s="155"/>
      <c r="I818" s="156"/>
    </row>
    <row r="819" spans="1:9" ht="15" x14ac:dyDescent="0.2">
      <c r="A819" s="94"/>
      <c r="B819" s="96"/>
      <c r="C819" s="153"/>
      <c r="D819" s="153"/>
      <c r="E819" s="153"/>
      <c r="F819" s="106"/>
      <c r="G819" s="107"/>
      <c r="H819" s="155"/>
      <c r="I819" s="156"/>
    </row>
    <row r="820" spans="1:9" ht="15" x14ac:dyDescent="0.2">
      <c r="A820" s="94"/>
      <c r="B820" s="96"/>
      <c r="C820" s="153"/>
      <c r="D820" s="153"/>
      <c r="E820" s="153"/>
      <c r="F820" s="106"/>
      <c r="G820" s="107"/>
      <c r="H820" s="155"/>
      <c r="I820" s="156"/>
    </row>
    <row r="821" spans="1:9" ht="15" x14ac:dyDescent="0.2">
      <c r="A821" s="94"/>
      <c r="B821" s="96"/>
      <c r="C821" s="153"/>
      <c r="D821" s="153"/>
      <c r="E821" s="153"/>
      <c r="F821" s="106"/>
      <c r="G821" s="107"/>
      <c r="H821" s="155"/>
      <c r="I821" s="156"/>
    </row>
    <row r="822" spans="1:9" ht="15" x14ac:dyDescent="0.2">
      <c r="A822" s="94"/>
      <c r="B822" s="96"/>
      <c r="C822" s="153"/>
      <c r="D822" s="153"/>
      <c r="E822" s="153"/>
      <c r="F822" s="106"/>
      <c r="G822" s="107"/>
      <c r="H822" s="155"/>
      <c r="I822" s="156"/>
    </row>
    <row r="823" spans="1:9" ht="15" x14ac:dyDescent="0.2">
      <c r="A823" s="94"/>
      <c r="B823" s="96"/>
      <c r="C823" s="153"/>
      <c r="D823" s="153"/>
      <c r="E823" s="153"/>
      <c r="F823" s="106"/>
      <c r="G823" s="107"/>
      <c r="H823" s="155"/>
      <c r="I823" s="156"/>
    </row>
    <row r="824" spans="1:9" ht="15" x14ac:dyDescent="0.2">
      <c r="A824" s="94"/>
      <c r="B824" s="96"/>
      <c r="C824" s="153"/>
      <c r="D824" s="153"/>
      <c r="E824" s="153"/>
      <c r="F824" s="106"/>
      <c r="G824" s="107"/>
      <c r="H824" s="155"/>
      <c r="I824" s="156"/>
    </row>
    <row r="825" spans="1:9" ht="15" x14ac:dyDescent="0.2">
      <c r="A825" s="94"/>
      <c r="B825" s="96"/>
      <c r="C825" s="153"/>
      <c r="D825" s="153"/>
      <c r="E825" s="153"/>
      <c r="F825" s="106"/>
      <c r="G825" s="107"/>
      <c r="H825" s="155"/>
      <c r="I825" s="156"/>
    </row>
    <row r="826" spans="1:9" ht="15" x14ac:dyDescent="0.2">
      <c r="A826" s="94"/>
      <c r="B826" s="96"/>
      <c r="C826" s="153"/>
      <c r="D826" s="153"/>
      <c r="E826" s="153"/>
      <c r="F826" s="157"/>
      <c r="G826" s="160"/>
      <c r="H826" s="155"/>
      <c r="I826" s="156"/>
    </row>
    <row r="827" spans="1:9" ht="15" x14ac:dyDescent="0.2">
      <c r="A827" s="94"/>
      <c r="B827" s="96"/>
      <c r="C827" s="153"/>
      <c r="D827" s="153"/>
      <c r="E827" s="153"/>
      <c r="F827" s="157"/>
      <c r="G827" s="160"/>
      <c r="H827" s="155"/>
      <c r="I827" s="156"/>
    </row>
    <row r="828" spans="1:9" ht="15" x14ac:dyDescent="0.2">
      <c r="A828" s="94"/>
      <c r="B828" s="96"/>
      <c r="C828" s="153"/>
      <c r="D828" s="159"/>
      <c r="E828" s="153"/>
      <c r="F828" s="163"/>
      <c r="G828" s="160"/>
      <c r="H828" s="155"/>
      <c r="I828" s="156"/>
    </row>
    <row r="829" spans="1:9" ht="15" x14ac:dyDescent="0.2">
      <c r="A829" s="94"/>
      <c r="B829" s="96"/>
      <c r="C829" s="153"/>
      <c r="D829" s="153"/>
      <c r="E829" s="153"/>
      <c r="F829" s="157"/>
      <c r="G829" s="160"/>
      <c r="H829" s="155"/>
      <c r="I829" s="156"/>
    </row>
    <row r="830" spans="1:9" ht="15" x14ac:dyDescent="0.2">
      <c r="A830" s="94"/>
      <c r="B830" s="96"/>
      <c r="C830" s="153"/>
      <c r="D830" s="153"/>
      <c r="E830" s="153"/>
      <c r="F830" s="106"/>
      <c r="G830" s="107"/>
      <c r="H830" s="155"/>
      <c r="I830" s="156"/>
    </row>
    <row r="831" spans="1:9" ht="15" x14ac:dyDescent="0.2">
      <c r="A831" s="94"/>
      <c r="B831" s="96"/>
      <c r="C831" s="153"/>
      <c r="D831" s="153"/>
      <c r="E831" s="153"/>
      <c r="F831" s="106"/>
      <c r="G831" s="107"/>
      <c r="H831" s="155"/>
      <c r="I831" s="156"/>
    </row>
    <row r="832" spans="1:9" ht="15" x14ac:dyDescent="0.2">
      <c r="A832" s="94"/>
      <c r="B832" s="96"/>
      <c r="C832" s="153"/>
      <c r="D832" s="153"/>
      <c r="E832" s="153"/>
      <c r="F832" s="106"/>
      <c r="G832" s="107"/>
      <c r="H832" s="155"/>
      <c r="I832" s="156"/>
    </row>
    <row r="833" spans="1:9" ht="15" x14ac:dyDescent="0.2">
      <c r="A833" s="94"/>
      <c r="B833" s="96"/>
      <c r="C833" s="153"/>
      <c r="D833" s="153"/>
      <c r="E833" s="153"/>
      <c r="F833" s="106"/>
      <c r="G833" s="107"/>
      <c r="H833" s="155"/>
      <c r="I833" s="156"/>
    </row>
    <row r="834" spans="1:9" ht="15" x14ac:dyDescent="0.2">
      <c r="A834" s="94"/>
      <c r="B834" s="96"/>
      <c r="C834" s="153"/>
      <c r="D834" s="153"/>
      <c r="E834" s="153"/>
      <c r="F834" s="106"/>
      <c r="G834" s="107"/>
      <c r="H834" s="155"/>
      <c r="I834" s="156"/>
    </row>
    <row r="835" spans="1:9" ht="15" x14ac:dyDescent="0.2">
      <c r="A835" s="94"/>
      <c r="B835" s="96"/>
      <c r="C835" s="153"/>
      <c r="D835" s="153"/>
      <c r="E835" s="153"/>
      <c r="F835" s="106"/>
      <c r="G835" s="107"/>
      <c r="H835" s="155"/>
      <c r="I835" s="156"/>
    </row>
    <row r="836" spans="1:9" ht="15" x14ac:dyDescent="0.2">
      <c r="A836" s="94"/>
      <c r="B836" s="96"/>
      <c r="C836" s="153"/>
      <c r="D836" s="153"/>
      <c r="E836" s="153"/>
      <c r="F836" s="106"/>
      <c r="G836" s="107"/>
      <c r="H836" s="155"/>
      <c r="I836" s="156"/>
    </row>
    <row r="837" spans="1:9" ht="15" x14ac:dyDescent="0.2">
      <c r="A837" s="94"/>
      <c r="B837" s="96"/>
      <c r="C837" s="153"/>
      <c r="D837" s="153"/>
      <c r="E837" s="153"/>
      <c r="F837" s="106"/>
      <c r="G837" s="107"/>
      <c r="H837" s="155"/>
      <c r="I837" s="156"/>
    </row>
    <row r="838" spans="1:9" ht="15" x14ac:dyDescent="0.2">
      <c r="A838" s="94"/>
      <c r="B838" s="96"/>
      <c r="C838" s="153"/>
      <c r="D838" s="153"/>
      <c r="E838" s="153"/>
      <c r="F838" s="106"/>
      <c r="G838" s="107"/>
      <c r="H838" s="155"/>
      <c r="I838" s="156"/>
    </row>
    <row r="839" spans="1:9" ht="15" x14ac:dyDescent="0.2">
      <c r="A839" s="94"/>
      <c r="B839" s="96"/>
      <c r="C839" s="153"/>
      <c r="D839" s="153"/>
      <c r="E839" s="153"/>
      <c r="F839" s="106"/>
      <c r="G839" s="107"/>
      <c r="H839" s="155"/>
      <c r="I839" s="156"/>
    </row>
    <row r="840" spans="1:9" ht="15" x14ac:dyDescent="0.2">
      <c r="A840" s="94"/>
      <c r="B840" s="96"/>
      <c r="C840" s="153"/>
      <c r="D840" s="153"/>
      <c r="E840" s="153"/>
      <c r="F840" s="106"/>
      <c r="G840" s="107"/>
      <c r="H840" s="155"/>
      <c r="I840" s="156"/>
    </row>
    <row r="841" spans="1:9" ht="15" x14ac:dyDescent="0.2">
      <c r="A841" s="94"/>
      <c r="B841" s="96"/>
      <c r="C841" s="153"/>
      <c r="D841" s="153"/>
      <c r="E841" s="153"/>
      <c r="F841" s="106"/>
      <c r="G841" s="107"/>
      <c r="H841" s="155"/>
      <c r="I841" s="156"/>
    </row>
    <row r="842" spans="1:9" ht="15" x14ac:dyDescent="0.2">
      <c r="A842" s="94"/>
      <c r="B842" s="96"/>
      <c r="C842" s="153"/>
      <c r="D842" s="153"/>
      <c r="E842" s="153"/>
      <c r="F842" s="106"/>
      <c r="G842" s="107"/>
      <c r="H842" s="155"/>
      <c r="I842" s="156"/>
    </row>
    <row r="843" spans="1:9" ht="15" x14ac:dyDescent="0.2">
      <c r="A843" s="94"/>
      <c r="B843" s="96"/>
      <c r="C843" s="153"/>
      <c r="D843" s="153"/>
      <c r="E843" s="153"/>
      <c r="F843" s="106"/>
      <c r="G843" s="107"/>
      <c r="H843" s="155"/>
      <c r="I843" s="156"/>
    </row>
    <row r="844" spans="1:9" ht="15" x14ac:dyDescent="0.2">
      <c r="A844" s="94"/>
      <c r="B844" s="96"/>
      <c r="C844" s="153"/>
      <c r="D844" s="153"/>
      <c r="E844" s="153"/>
      <c r="F844" s="106"/>
      <c r="G844" s="107"/>
      <c r="H844" s="155"/>
      <c r="I844" s="156"/>
    </row>
    <row r="845" spans="1:9" ht="15" x14ac:dyDescent="0.2">
      <c r="A845" s="94"/>
      <c r="B845" s="96"/>
      <c r="C845" s="153"/>
      <c r="D845" s="153"/>
      <c r="E845" s="153"/>
      <c r="F845" s="106"/>
      <c r="G845" s="107"/>
      <c r="H845" s="155"/>
      <c r="I845" s="156"/>
    </row>
    <row r="846" spans="1:9" ht="15" x14ac:dyDescent="0.2">
      <c r="A846" s="94"/>
      <c r="B846" s="96"/>
      <c r="C846" s="153"/>
      <c r="D846" s="153"/>
      <c r="E846" s="153"/>
      <c r="F846" s="106"/>
      <c r="G846" s="107"/>
      <c r="H846" s="155"/>
      <c r="I846" s="156"/>
    </row>
    <row r="847" spans="1:9" ht="15" x14ac:dyDescent="0.2">
      <c r="A847" s="94"/>
      <c r="B847" s="96"/>
      <c r="C847" s="153"/>
      <c r="D847" s="153"/>
      <c r="E847" s="153"/>
      <c r="F847" s="106"/>
      <c r="G847" s="107"/>
      <c r="H847" s="155"/>
      <c r="I847" s="156"/>
    </row>
    <row r="848" spans="1:9" ht="15" x14ac:dyDescent="0.2">
      <c r="A848" s="94"/>
      <c r="B848" s="96"/>
      <c r="C848" s="153"/>
      <c r="D848" s="153"/>
      <c r="E848" s="153"/>
      <c r="F848" s="106"/>
      <c r="G848" s="107"/>
      <c r="H848" s="155"/>
      <c r="I848" s="156"/>
    </row>
    <row r="849" spans="1:9" ht="15" x14ac:dyDescent="0.2">
      <c r="A849" s="94"/>
      <c r="B849" s="96"/>
      <c r="C849" s="153"/>
      <c r="D849" s="153"/>
      <c r="E849" s="153"/>
      <c r="F849" s="106"/>
      <c r="G849" s="107"/>
      <c r="H849" s="155"/>
      <c r="I849" s="156"/>
    </row>
    <row r="850" spans="1:9" ht="15" x14ac:dyDescent="0.2">
      <c r="A850" s="94"/>
      <c r="B850" s="96"/>
      <c r="C850" s="153"/>
      <c r="D850" s="153"/>
      <c r="E850" s="153"/>
      <c r="F850" s="106"/>
      <c r="G850" s="107"/>
      <c r="H850" s="155"/>
      <c r="I850" s="156"/>
    </row>
    <row r="851" spans="1:9" ht="15" x14ac:dyDescent="0.2">
      <c r="A851" s="94"/>
      <c r="B851" s="96"/>
      <c r="C851" s="153"/>
      <c r="D851" s="153"/>
      <c r="E851" s="153"/>
      <c r="F851" s="106"/>
      <c r="G851" s="107"/>
      <c r="H851" s="155"/>
      <c r="I851" s="156"/>
    </row>
    <row r="852" spans="1:9" ht="15" x14ac:dyDescent="0.2">
      <c r="A852" s="94"/>
      <c r="B852" s="96"/>
      <c r="C852" s="153"/>
      <c r="D852" s="153"/>
      <c r="E852" s="153"/>
      <c r="F852" s="106"/>
      <c r="G852" s="107"/>
      <c r="H852" s="155"/>
      <c r="I852" s="156"/>
    </row>
    <row r="853" spans="1:9" ht="15" x14ac:dyDescent="0.2">
      <c r="A853" s="94"/>
      <c r="B853" s="96"/>
      <c r="C853" s="153"/>
      <c r="D853" s="153"/>
      <c r="E853" s="153"/>
      <c r="F853" s="106"/>
      <c r="G853" s="107"/>
      <c r="H853" s="155"/>
      <c r="I853" s="156"/>
    </row>
    <row r="854" spans="1:9" ht="15" x14ac:dyDescent="0.2">
      <c r="A854" s="94"/>
      <c r="B854" s="96"/>
      <c r="C854" s="153"/>
      <c r="D854" s="153"/>
      <c r="E854" s="153"/>
      <c r="F854" s="106"/>
      <c r="G854" s="107"/>
      <c r="H854" s="155"/>
      <c r="I854" s="156"/>
    </row>
    <row r="855" spans="1:9" ht="15" x14ac:dyDescent="0.2">
      <c r="A855" s="94"/>
      <c r="B855" s="96"/>
      <c r="C855" s="153"/>
      <c r="D855" s="153"/>
      <c r="E855" s="153"/>
      <c r="F855" s="106"/>
      <c r="G855" s="107"/>
      <c r="H855" s="155"/>
      <c r="I855" s="156"/>
    </row>
    <row r="856" spans="1:9" ht="15" x14ac:dyDescent="0.2">
      <c r="A856" s="94"/>
      <c r="B856" s="96"/>
      <c r="C856" s="153"/>
      <c r="D856" s="153"/>
      <c r="E856" s="153"/>
      <c r="F856" s="106"/>
      <c r="G856" s="107"/>
      <c r="H856" s="155"/>
      <c r="I856" s="156"/>
    </row>
    <row r="857" spans="1:9" ht="15" x14ac:dyDescent="0.2">
      <c r="A857" s="94"/>
      <c r="B857" s="96"/>
      <c r="C857" s="153"/>
      <c r="D857" s="153"/>
      <c r="E857" s="153"/>
      <c r="F857" s="106"/>
      <c r="G857" s="107"/>
      <c r="H857" s="155"/>
      <c r="I857" s="156"/>
    </row>
    <row r="858" spans="1:9" ht="15" x14ac:dyDescent="0.2">
      <c r="A858" s="94"/>
      <c r="B858" s="96"/>
      <c r="C858" s="153"/>
      <c r="D858" s="153"/>
      <c r="E858" s="153"/>
      <c r="F858" s="106"/>
      <c r="G858" s="107"/>
      <c r="H858" s="155"/>
      <c r="I858" s="156"/>
    </row>
    <row r="859" spans="1:9" ht="15" x14ac:dyDescent="0.2">
      <c r="A859" s="94"/>
      <c r="B859" s="96"/>
      <c r="C859" s="153"/>
      <c r="D859" s="153"/>
      <c r="E859" s="153"/>
      <c r="F859" s="106"/>
      <c r="G859" s="107"/>
      <c r="H859" s="155"/>
      <c r="I859" s="156"/>
    </row>
    <row r="860" spans="1:9" ht="15" x14ac:dyDescent="0.2">
      <c r="A860" s="94"/>
      <c r="B860" s="96"/>
      <c r="C860" s="153"/>
      <c r="D860" s="153"/>
      <c r="E860" s="153"/>
      <c r="F860" s="106"/>
      <c r="G860" s="107"/>
      <c r="H860" s="155"/>
      <c r="I860" s="156"/>
    </row>
    <row r="861" spans="1:9" ht="15" x14ac:dyDescent="0.2">
      <c r="A861" s="94"/>
      <c r="B861" s="96"/>
      <c r="C861" s="153"/>
      <c r="D861" s="153"/>
      <c r="E861" s="153"/>
      <c r="F861" s="106"/>
      <c r="G861" s="107"/>
      <c r="H861" s="155"/>
      <c r="I861" s="156"/>
    </row>
    <row r="862" spans="1:9" ht="15" x14ac:dyDescent="0.2">
      <c r="A862" s="94"/>
      <c r="B862" s="96"/>
      <c r="C862" s="153"/>
      <c r="D862" s="153"/>
      <c r="E862" s="153"/>
      <c r="F862" s="106"/>
      <c r="G862" s="107"/>
      <c r="H862" s="155"/>
      <c r="I862" s="156"/>
    </row>
    <row r="863" spans="1:9" ht="15" x14ac:dyDescent="0.2">
      <c r="A863" s="94"/>
      <c r="B863" s="96"/>
      <c r="C863" s="153"/>
      <c r="D863" s="153"/>
      <c r="E863" s="153"/>
      <c r="F863" s="106"/>
      <c r="G863" s="107"/>
      <c r="H863" s="155"/>
      <c r="I863" s="156"/>
    </row>
    <row r="864" spans="1:9" ht="15" x14ac:dyDescent="0.2">
      <c r="A864" s="94"/>
      <c r="B864" s="96"/>
      <c r="C864" s="153"/>
      <c r="D864" s="153"/>
      <c r="E864" s="153"/>
      <c r="F864" s="106"/>
      <c r="G864" s="107"/>
      <c r="H864" s="155"/>
      <c r="I864" s="156"/>
    </row>
    <row r="865" spans="1:9" ht="15" x14ac:dyDescent="0.2">
      <c r="A865" s="94"/>
      <c r="B865" s="96"/>
      <c r="C865" s="153"/>
      <c r="D865" s="153"/>
      <c r="E865" s="153"/>
      <c r="F865" s="106"/>
      <c r="G865" s="107"/>
      <c r="H865" s="155"/>
      <c r="I865" s="156"/>
    </row>
    <row r="866" spans="1:9" ht="15" x14ac:dyDescent="0.2">
      <c r="A866" s="94"/>
      <c r="B866" s="96"/>
      <c r="C866" s="153"/>
      <c r="D866" s="153"/>
      <c r="E866" s="153"/>
      <c r="F866" s="106"/>
      <c r="G866" s="107"/>
      <c r="H866" s="155"/>
      <c r="I866" s="156"/>
    </row>
    <row r="867" spans="1:9" ht="15" x14ac:dyDescent="0.2">
      <c r="A867" s="94"/>
      <c r="B867" s="96"/>
      <c r="C867" s="153"/>
      <c r="D867" s="153"/>
      <c r="E867" s="153"/>
      <c r="F867" s="106"/>
      <c r="G867" s="107"/>
      <c r="H867" s="155"/>
      <c r="I867" s="156"/>
    </row>
    <row r="868" spans="1:9" ht="15" x14ac:dyDescent="0.2">
      <c r="A868" s="94"/>
      <c r="B868" s="96"/>
      <c r="C868" s="153"/>
      <c r="D868" s="153"/>
      <c r="E868" s="153"/>
      <c r="F868" s="106"/>
      <c r="G868" s="107"/>
      <c r="H868" s="155"/>
      <c r="I868" s="156"/>
    </row>
    <row r="869" spans="1:9" ht="15" x14ac:dyDescent="0.2">
      <c r="A869" s="94"/>
      <c r="B869" s="96"/>
      <c r="C869" s="153"/>
      <c r="D869" s="153"/>
      <c r="E869" s="153"/>
      <c r="F869" s="106"/>
      <c r="G869" s="107"/>
      <c r="H869" s="155"/>
      <c r="I869" s="156"/>
    </row>
    <row r="870" spans="1:9" ht="15" x14ac:dyDescent="0.2">
      <c r="A870" s="94"/>
      <c r="B870" s="96"/>
      <c r="C870" s="153"/>
      <c r="D870" s="153"/>
      <c r="E870" s="153"/>
      <c r="F870" s="106"/>
      <c r="G870" s="107"/>
      <c r="H870" s="155"/>
      <c r="I870" s="156"/>
    </row>
    <row r="871" spans="1:9" ht="15" x14ac:dyDescent="0.2">
      <c r="A871" s="94"/>
      <c r="B871" s="96"/>
      <c r="C871" s="153"/>
      <c r="D871" s="153"/>
      <c r="E871" s="153"/>
      <c r="F871" s="106"/>
      <c r="G871" s="107"/>
      <c r="H871" s="155"/>
      <c r="I871" s="156"/>
    </row>
    <row r="872" spans="1:9" ht="15" x14ac:dyDescent="0.2">
      <c r="A872" s="94"/>
      <c r="B872" s="96"/>
      <c r="C872" s="153"/>
      <c r="D872" s="153"/>
      <c r="E872" s="153"/>
      <c r="F872" s="106"/>
      <c r="G872" s="107"/>
      <c r="H872" s="155"/>
      <c r="I872" s="156"/>
    </row>
    <row r="873" spans="1:9" ht="15" x14ac:dyDescent="0.2">
      <c r="A873" s="94"/>
      <c r="B873" s="96"/>
      <c r="C873" s="153"/>
      <c r="D873" s="153"/>
      <c r="E873" s="153"/>
      <c r="F873" s="106"/>
      <c r="G873" s="107"/>
      <c r="H873" s="155"/>
      <c r="I873" s="156"/>
    </row>
    <row r="874" spans="1:9" ht="15" x14ac:dyDescent="0.2">
      <c r="A874" s="94"/>
      <c r="B874" s="96"/>
      <c r="C874" s="153"/>
      <c r="D874" s="153"/>
      <c r="E874" s="153"/>
      <c r="F874" s="106"/>
      <c r="G874" s="107"/>
      <c r="H874" s="155"/>
      <c r="I874" s="156"/>
    </row>
    <row r="875" spans="1:9" ht="15" x14ac:dyDescent="0.2">
      <c r="A875" s="94"/>
      <c r="B875" s="96"/>
      <c r="C875" s="153"/>
      <c r="D875" s="153"/>
      <c r="E875" s="153"/>
      <c r="F875" s="106"/>
      <c r="G875" s="107"/>
      <c r="H875" s="155"/>
      <c r="I875" s="156"/>
    </row>
    <row r="876" spans="1:9" ht="15" x14ac:dyDescent="0.2">
      <c r="A876" s="94"/>
      <c r="B876" s="96"/>
      <c r="C876" s="153"/>
      <c r="D876" s="153"/>
      <c r="E876" s="153"/>
      <c r="F876" s="106"/>
      <c r="G876" s="107"/>
      <c r="H876" s="155"/>
      <c r="I876" s="156"/>
    </row>
    <row r="877" spans="1:9" ht="15" x14ac:dyDescent="0.2">
      <c r="A877" s="94"/>
      <c r="B877" s="96"/>
      <c r="C877" s="153"/>
      <c r="D877" s="153"/>
      <c r="E877" s="153"/>
      <c r="F877" s="106"/>
      <c r="G877" s="107"/>
      <c r="H877" s="155"/>
      <c r="I877" s="156"/>
    </row>
    <row r="878" spans="1:9" ht="15" x14ac:dyDescent="0.2">
      <c r="A878" s="94"/>
      <c r="B878" s="96"/>
      <c r="C878" s="153"/>
      <c r="D878" s="153"/>
      <c r="E878" s="153"/>
      <c r="F878" s="106"/>
      <c r="G878" s="107"/>
      <c r="H878" s="155"/>
      <c r="I878" s="156"/>
    </row>
    <row r="879" spans="1:9" ht="15" x14ac:dyDescent="0.2">
      <c r="A879" s="94"/>
      <c r="B879" s="96"/>
      <c r="C879" s="153"/>
      <c r="D879" s="153"/>
      <c r="E879" s="153"/>
      <c r="F879" s="106"/>
      <c r="G879" s="107"/>
      <c r="H879" s="155"/>
      <c r="I879" s="156"/>
    </row>
    <row r="880" spans="1:9" ht="15" x14ac:dyDescent="0.2">
      <c r="A880" s="94"/>
      <c r="B880" s="96"/>
      <c r="C880" s="153"/>
      <c r="D880" s="153"/>
      <c r="E880" s="153"/>
      <c r="F880" s="106"/>
      <c r="G880" s="107"/>
      <c r="H880" s="155"/>
      <c r="I880" s="156"/>
    </row>
    <row r="881" spans="1:9" ht="15" x14ac:dyDescent="0.2">
      <c r="A881" s="94"/>
      <c r="B881" s="96"/>
      <c r="C881" s="153"/>
      <c r="D881" s="153"/>
      <c r="E881" s="153"/>
      <c r="F881" s="106"/>
      <c r="G881" s="107"/>
      <c r="H881" s="155"/>
      <c r="I881" s="156"/>
    </row>
    <row r="882" spans="1:9" ht="15" x14ac:dyDescent="0.2">
      <c r="A882" s="94"/>
      <c r="B882" s="96"/>
      <c r="C882" s="153"/>
      <c r="D882" s="153"/>
      <c r="E882" s="153"/>
      <c r="F882" s="106"/>
      <c r="G882" s="107"/>
      <c r="H882" s="155"/>
      <c r="I882" s="156"/>
    </row>
    <row r="883" spans="1:9" ht="15" x14ac:dyDescent="0.2">
      <c r="A883" s="94"/>
      <c r="B883" s="96"/>
      <c r="C883" s="153"/>
      <c r="D883" s="153"/>
      <c r="E883" s="153"/>
      <c r="F883" s="106"/>
      <c r="G883" s="107"/>
      <c r="H883" s="155"/>
      <c r="I883" s="156"/>
    </row>
    <row r="884" spans="1:9" ht="15" x14ac:dyDescent="0.2">
      <c r="A884" s="94"/>
      <c r="B884" s="96"/>
      <c r="C884" s="153"/>
      <c r="D884" s="153"/>
      <c r="E884" s="153"/>
      <c r="F884" s="106"/>
      <c r="G884" s="107"/>
      <c r="H884" s="155"/>
      <c r="I884" s="156"/>
    </row>
    <row r="885" spans="1:9" ht="15" x14ac:dyDescent="0.2">
      <c r="A885" s="94"/>
      <c r="B885" s="96"/>
      <c r="C885" s="153"/>
      <c r="D885" s="153"/>
      <c r="E885" s="153"/>
      <c r="F885" s="106"/>
      <c r="G885" s="107"/>
      <c r="H885" s="155"/>
      <c r="I885" s="156"/>
    </row>
    <row r="886" spans="1:9" ht="15" x14ac:dyDescent="0.2">
      <c r="A886" s="94"/>
      <c r="B886" s="96"/>
      <c r="C886" s="153"/>
      <c r="D886" s="153"/>
      <c r="E886" s="153"/>
      <c r="F886" s="106"/>
      <c r="G886" s="107"/>
      <c r="H886" s="155"/>
      <c r="I886" s="156"/>
    </row>
    <row r="887" spans="1:9" ht="15" x14ac:dyDescent="0.2">
      <c r="A887" s="94"/>
      <c r="B887" s="96"/>
      <c r="C887" s="153"/>
      <c r="D887" s="153"/>
      <c r="E887" s="153"/>
      <c r="F887" s="106"/>
      <c r="G887" s="107"/>
      <c r="H887" s="155"/>
      <c r="I887" s="156"/>
    </row>
    <row r="888" spans="1:9" ht="15" x14ac:dyDescent="0.2">
      <c r="A888" s="94"/>
      <c r="B888" s="96"/>
      <c r="C888" s="153"/>
      <c r="D888" s="153"/>
      <c r="E888" s="153"/>
      <c r="F888" s="106"/>
      <c r="G888" s="107"/>
      <c r="H888" s="155"/>
      <c r="I888" s="156"/>
    </row>
    <row r="889" spans="1:9" ht="15" x14ac:dyDescent="0.2">
      <c r="A889" s="94"/>
      <c r="B889" s="96"/>
      <c r="C889" s="153"/>
      <c r="D889" s="153"/>
      <c r="E889" s="153"/>
      <c r="F889" s="106"/>
      <c r="G889" s="107"/>
      <c r="H889" s="155"/>
      <c r="I889" s="156"/>
    </row>
    <row r="890" spans="1:9" ht="15" x14ac:dyDescent="0.2">
      <c r="A890" s="94"/>
      <c r="B890" s="96"/>
      <c r="C890" s="153"/>
      <c r="D890" s="153"/>
      <c r="E890" s="153"/>
      <c r="F890" s="106"/>
      <c r="G890" s="107"/>
      <c r="H890" s="155"/>
      <c r="I890" s="156"/>
    </row>
    <row r="891" spans="1:9" ht="15" x14ac:dyDescent="0.2">
      <c r="A891" s="94"/>
      <c r="B891" s="96"/>
      <c r="C891" s="153"/>
      <c r="D891" s="153"/>
      <c r="E891" s="153"/>
      <c r="F891" s="106"/>
      <c r="G891" s="107"/>
      <c r="H891" s="155"/>
      <c r="I891" s="156"/>
    </row>
    <row r="892" spans="1:9" ht="15" x14ac:dyDescent="0.2">
      <c r="A892" s="94"/>
      <c r="B892" s="96"/>
      <c r="C892" s="153"/>
      <c r="D892" s="153"/>
      <c r="E892" s="153"/>
      <c r="F892" s="106"/>
      <c r="G892" s="107"/>
      <c r="H892" s="155"/>
      <c r="I892" s="156"/>
    </row>
    <row r="893" spans="1:9" ht="15" x14ac:dyDescent="0.2">
      <c r="A893" s="94"/>
      <c r="B893" s="96"/>
      <c r="C893" s="153"/>
      <c r="D893" s="153"/>
      <c r="E893" s="153"/>
      <c r="F893" s="106"/>
      <c r="G893" s="107"/>
      <c r="H893" s="155"/>
      <c r="I893" s="156"/>
    </row>
    <row r="894" spans="1:9" ht="15" x14ac:dyDescent="0.2">
      <c r="A894" s="94"/>
      <c r="B894" s="96"/>
      <c r="C894" s="153"/>
      <c r="D894" s="153"/>
      <c r="E894" s="153"/>
      <c r="F894" s="106"/>
      <c r="G894" s="107"/>
      <c r="H894" s="155"/>
      <c r="I894" s="156"/>
    </row>
    <row r="895" spans="1:9" ht="15" x14ac:dyDescent="0.2">
      <c r="A895" s="94"/>
      <c r="B895" s="96"/>
      <c r="C895" s="153"/>
      <c r="D895" s="153"/>
      <c r="E895" s="153"/>
      <c r="F895" s="106"/>
      <c r="G895" s="107"/>
      <c r="H895" s="155"/>
      <c r="I895" s="156"/>
    </row>
    <row r="896" spans="1:9" ht="15" x14ac:dyDescent="0.2">
      <c r="A896" s="94"/>
      <c r="B896" s="96"/>
      <c r="C896" s="153"/>
      <c r="D896" s="153"/>
      <c r="E896" s="153"/>
      <c r="F896" s="106"/>
      <c r="G896" s="107"/>
      <c r="H896" s="155"/>
      <c r="I896" s="156"/>
    </row>
    <row r="897" spans="1:9" ht="15" x14ac:dyDescent="0.2">
      <c r="A897" s="94"/>
      <c r="B897" s="96"/>
      <c r="C897" s="153"/>
      <c r="D897" s="153"/>
      <c r="E897" s="153"/>
      <c r="F897" s="106"/>
      <c r="G897" s="107"/>
      <c r="H897" s="155"/>
      <c r="I897" s="156"/>
    </row>
    <row r="898" spans="1:9" ht="15" x14ac:dyDescent="0.2">
      <c r="A898" s="94"/>
      <c r="B898" s="96"/>
      <c r="C898" s="153"/>
      <c r="D898" s="153"/>
      <c r="E898" s="153"/>
      <c r="F898" s="106"/>
      <c r="G898" s="107"/>
      <c r="H898" s="155"/>
      <c r="I898" s="156"/>
    </row>
    <row r="899" spans="1:9" ht="15" x14ac:dyDescent="0.2">
      <c r="A899" s="94"/>
      <c r="B899" s="96"/>
      <c r="C899" s="153"/>
      <c r="D899" s="153"/>
      <c r="E899" s="153"/>
      <c r="F899" s="106"/>
      <c r="G899" s="107"/>
      <c r="H899" s="155"/>
      <c r="I899" s="156"/>
    </row>
    <row r="900" spans="1:9" ht="15" x14ac:dyDescent="0.2">
      <c r="A900" s="94"/>
      <c r="B900" s="96"/>
      <c r="C900" s="153"/>
      <c r="D900" s="153"/>
      <c r="E900" s="153"/>
      <c r="F900" s="106"/>
      <c r="G900" s="107"/>
      <c r="H900" s="155"/>
      <c r="I900" s="156"/>
    </row>
    <row r="901" spans="1:9" ht="15" x14ac:dyDescent="0.2">
      <c r="A901" s="94"/>
      <c r="B901" s="96"/>
      <c r="C901" s="153"/>
      <c r="D901" s="153"/>
      <c r="E901" s="153"/>
      <c r="F901" s="106"/>
      <c r="G901" s="107"/>
      <c r="H901" s="155"/>
      <c r="I901" s="156"/>
    </row>
    <row r="902" spans="1:9" ht="15" x14ac:dyDescent="0.2">
      <c r="A902" s="94"/>
      <c r="B902" s="96"/>
      <c r="C902" s="153"/>
      <c r="D902" s="153"/>
      <c r="E902" s="153"/>
      <c r="F902" s="106"/>
      <c r="G902" s="107"/>
      <c r="H902" s="155"/>
      <c r="I902" s="156"/>
    </row>
    <row r="903" spans="1:9" ht="15" x14ac:dyDescent="0.2">
      <c r="A903" s="94"/>
      <c r="B903" s="96"/>
      <c r="C903" s="153"/>
      <c r="D903" s="153"/>
      <c r="E903" s="153"/>
      <c r="F903" s="106"/>
      <c r="G903" s="107"/>
      <c r="H903" s="155"/>
      <c r="I903" s="156"/>
    </row>
    <row r="904" spans="1:9" ht="15" x14ac:dyDescent="0.2">
      <c r="A904" s="94"/>
      <c r="B904" s="96"/>
      <c r="C904" s="153"/>
      <c r="D904" s="153"/>
      <c r="E904" s="153"/>
      <c r="F904" s="106"/>
      <c r="G904" s="107"/>
      <c r="H904" s="155"/>
      <c r="I904" s="156"/>
    </row>
    <row r="905" spans="1:9" ht="15" x14ac:dyDescent="0.2">
      <c r="A905" s="94"/>
      <c r="B905" s="96"/>
      <c r="C905" s="153"/>
      <c r="D905" s="153"/>
      <c r="E905" s="153"/>
      <c r="F905" s="106"/>
      <c r="G905" s="107"/>
      <c r="H905" s="155"/>
      <c r="I905" s="156"/>
    </row>
    <row r="906" spans="1:9" ht="15" x14ac:dyDescent="0.2">
      <c r="A906" s="94"/>
      <c r="B906" s="96"/>
      <c r="C906" s="153"/>
      <c r="D906" s="153"/>
      <c r="E906" s="153"/>
      <c r="F906" s="106"/>
      <c r="G906" s="107"/>
      <c r="H906" s="155"/>
      <c r="I906" s="156"/>
    </row>
    <row r="907" spans="1:9" ht="15" x14ac:dyDescent="0.2">
      <c r="A907" s="94"/>
      <c r="B907" s="96"/>
      <c r="C907" s="153"/>
      <c r="D907" s="153"/>
      <c r="E907" s="153"/>
      <c r="F907" s="106"/>
      <c r="G907" s="107"/>
      <c r="H907" s="155"/>
      <c r="I907" s="156"/>
    </row>
    <row r="908" spans="1:9" ht="15" x14ac:dyDescent="0.2">
      <c r="A908" s="94"/>
      <c r="B908" s="96"/>
      <c r="C908" s="153"/>
      <c r="D908" s="153"/>
      <c r="E908" s="153"/>
      <c r="F908" s="106"/>
      <c r="G908" s="107"/>
      <c r="H908" s="155"/>
      <c r="I908" s="156"/>
    </row>
    <row r="909" spans="1:9" ht="15" x14ac:dyDescent="0.2">
      <c r="A909" s="94"/>
      <c r="B909" s="96"/>
      <c r="C909" s="153"/>
      <c r="D909" s="153"/>
      <c r="E909" s="153"/>
      <c r="F909" s="106"/>
      <c r="G909" s="107"/>
      <c r="H909" s="155"/>
      <c r="I909" s="156"/>
    </row>
    <row r="910" spans="1:9" ht="15" x14ac:dyDescent="0.2">
      <c r="A910" s="94"/>
      <c r="B910" s="96"/>
      <c r="C910" s="153"/>
      <c r="D910" s="153"/>
      <c r="E910" s="153"/>
      <c r="F910" s="106"/>
      <c r="G910" s="107"/>
      <c r="H910" s="155"/>
      <c r="I910" s="156"/>
    </row>
    <row r="911" spans="1:9" ht="15" x14ac:dyDescent="0.2">
      <c r="A911" s="94"/>
      <c r="B911" s="96"/>
      <c r="C911" s="153"/>
      <c r="D911" s="153"/>
      <c r="E911" s="153"/>
      <c r="F911" s="106"/>
      <c r="G911" s="107"/>
      <c r="H911" s="155"/>
      <c r="I911" s="156"/>
    </row>
    <row r="912" spans="1:9" ht="15" x14ac:dyDescent="0.2">
      <c r="A912" s="94"/>
      <c r="B912" s="96"/>
      <c r="C912" s="153"/>
      <c r="D912" s="153"/>
      <c r="E912" s="153"/>
      <c r="F912" s="106"/>
      <c r="G912" s="107"/>
      <c r="H912" s="155"/>
      <c r="I912" s="156"/>
    </row>
    <row r="913" spans="1:9" ht="15" x14ac:dyDescent="0.2">
      <c r="A913" s="94"/>
      <c r="B913" s="96"/>
      <c r="C913" s="153"/>
      <c r="D913" s="153"/>
      <c r="E913" s="153"/>
      <c r="F913" s="106"/>
      <c r="G913" s="107"/>
      <c r="H913" s="155"/>
      <c r="I913" s="156"/>
    </row>
    <row r="914" spans="1:9" ht="15" x14ac:dyDescent="0.2">
      <c r="A914" s="94"/>
      <c r="B914" s="96"/>
      <c r="C914" s="153"/>
      <c r="D914" s="153"/>
      <c r="E914" s="153"/>
      <c r="F914" s="106"/>
      <c r="G914" s="107"/>
      <c r="H914" s="155"/>
      <c r="I914" s="156"/>
    </row>
    <row r="915" spans="1:9" ht="15" x14ac:dyDescent="0.2">
      <c r="A915" s="94"/>
      <c r="B915" s="96"/>
      <c r="C915" s="153"/>
      <c r="D915" s="153"/>
      <c r="E915" s="153"/>
      <c r="F915" s="106"/>
      <c r="G915" s="107"/>
      <c r="H915" s="155"/>
      <c r="I915" s="156"/>
    </row>
    <row r="916" spans="1:9" ht="15" x14ac:dyDescent="0.2">
      <c r="A916" s="94"/>
      <c r="B916" s="96"/>
      <c r="C916" s="153"/>
      <c r="D916" s="153"/>
      <c r="E916" s="153"/>
      <c r="F916" s="106"/>
      <c r="G916" s="107"/>
      <c r="H916" s="155"/>
      <c r="I916" s="156"/>
    </row>
    <row r="917" spans="1:9" ht="15" x14ac:dyDescent="0.2">
      <c r="A917" s="94"/>
      <c r="B917" s="96"/>
      <c r="C917" s="153"/>
      <c r="D917" s="153"/>
      <c r="E917" s="153"/>
      <c r="F917" s="106"/>
      <c r="G917" s="107"/>
      <c r="H917" s="155"/>
      <c r="I917" s="156"/>
    </row>
    <row r="918" spans="1:9" ht="15" x14ac:dyDescent="0.2">
      <c r="A918" s="94"/>
      <c r="B918" s="96"/>
      <c r="C918" s="153"/>
      <c r="D918" s="153"/>
      <c r="E918" s="153"/>
      <c r="F918" s="106"/>
      <c r="G918" s="107"/>
      <c r="H918" s="155"/>
      <c r="I918" s="156"/>
    </row>
    <row r="919" spans="1:9" ht="15" x14ac:dyDescent="0.2">
      <c r="A919" s="94"/>
      <c r="B919" s="96"/>
      <c r="C919" s="153"/>
      <c r="D919" s="153"/>
      <c r="E919" s="153"/>
      <c r="F919" s="106"/>
      <c r="G919" s="107"/>
      <c r="H919" s="155"/>
      <c r="I919" s="156"/>
    </row>
    <row r="920" spans="1:9" ht="15" x14ac:dyDescent="0.2">
      <c r="A920" s="94"/>
      <c r="B920" s="96"/>
      <c r="C920" s="153"/>
      <c r="D920" s="153"/>
      <c r="E920" s="153"/>
      <c r="F920" s="106"/>
      <c r="G920" s="107"/>
      <c r="H920" s="155"/>
      <c r="I920" s="156"/>
    </row>
    <row r="921" spans="1:9" ht="15" x14ac:dyDescent="0.2">
      <c r="A921" s="94"/>
      <c r="B921" s="96"/>
      <c r="C921" s="153"/>
      <c r="D921" s="153"/>
      <c r="E921" s="153"/>
      <c r="F921" s="106"/>
      <c r="G921" s="107"/>
      <c r="H921" s="155"/>
      <c r="I921" s="156"/>
    </row>
    <row r="922" spans="1:9" ht="15" x14ac:dyDescent="0.2">
      <c r="A922" s="94"/>
      <c r="B922" s="96"/>
      <c r="C922" s="153"/>
      <c r="D922" s="153"/>
      <c r="E922" s="153"/>
      <c r="F922" s="106"/>
      <c r="G922" s="107"/>
      <c r="H922" s="155"/>
      <c r="I922" s="156"/>
    </row>
    <row r="923" spans="1:9" ht="15" x14ac:dyDescent="0.2">
      <c r="A923" s="94"/>
      <c r="B923" s="96"/>
      <c r="C923" s="153"/>
      <c r="D923" s="153"/>
      <c r="E923" s="153"/>
      <c r="F923" s="106"/>
      <c r="G923" s="107"/>
      <c r="H923" s="155"/>
      <c r="I923" s="156"/>
    </row>
    <row r="924" spans="1:9" ht="15" x14ac:dyDescent="0.2">
      <c r="A924" s="94"/>
      <c r="B924" s="96"/>
      <c r="C924" s="153"/>
      <c r="D924" s="153"/>
      <c r="E924" s="153"/>
      <c r="F924" s="106"/>
      <c r="G924" s="107"/>
      <c r="H924" s="155"/>
      <c r="I924" s="156"/>
    </row>
    <row r="925" spans="1:9" ht="15" x14ac:dyDescent="0.2">
      <c r="A925" s="94"/>
      <c r="B925" s="96"/>
      <c r="C925" s="153"/>
      <c r="D925" s="153"/>
      <c r="E925" s="153"/>
      <c r="F925" s="106"/>
      <c r="G925" s="107"/>
      <c r="H925" s="155"/>
      <c r="I925" s="156"/>
    </row>
    <row r="926" spans="1:9" ht="15" x14ac:dyDescent="0.2">
      <c r="A926" s="94"/>
      <c r="B926" s="96"/>
      <c r="C926" s="153"/>
      <c r="D926" s="153"/>
      <c r="E926" s="153"/>
      <c r="F926" s="106"/>
      <c r="G926" s="107"/>
      <c r="H926" s="155"/>
      <c r="I926" s="156"/>
    </row>
    <row r="927" spans="1:9" ht="15" x14ac:dyDescent="0.2">
      <c r="A927" s="94"/>
      <c r="B927" s="96"/>
      <c r="C927" s="153"/>
      <c r="D927" s="153"/>
      <c r="E927" s="153"/>
      <c r="F927" s="106"/>
      <c r="G927" s="107"/>
      <c r="H927" s="155"/>
      <c r="I927" s="156"/>
    </row>
    <row r="928" spans="1:9" ht="15" x14ac:dyDescent="0.2">
      <c r="A928" s="94"/>
      <c r="B928" s="96"/>
      <c r="C928" s="153"/>
      <c r="D928" s="153"/>
      <c r="E928" s="153"/>
      <c r="F928" s="106"/>
      <c r="G928" s="107"/>
      <c r="H928" s="155"/>
      <c r="I928" s="156"/>
    </row>
    <row r="929" spans="1:9" ht="15" x14ac:dyDescent="0.2">
      <c r="A929" s="94"/>
      <c r="B929" s="96"/>
      <c r="C929" s="153"/>
      <c r="D929" s="153"/>
      <c r="E929" s="153"/>
      <c r="F929" s="106"/>
      <c r="G929" s="107"/>
      <c r="H929" s="155"/>
      <c r="I929" s="156"/>
    </row>
    <row r="930" spans="1:9" ht="15" x14ac:dyDescent="0.2">
      <c r="A930" s="94"/>
      <c r="B930" s="96"/>
      <c r="C930" s="153"/>
      <c r="D930" s="153"/>
      <c r="E930" s="153"/>
      <c r="F930" s="106"/>
      <c r="G930" s="107"/>
      <c r="H930" s="155"/>
      <c r="I930" s="156"/>
    </row>
    <row r="931" spans="1:9" ht="15" x14ac:dyDescent="0.2">
      <c r="A931" s="94"/>
      <c r="B931" s="96"/>
      <c r="C931" s="153"/>
      <c r="D931" s="153"/>
      <c r="E931" s="153"/>
      <c r="F931" s="106"/>
      <c r="G931" s="107"/>
      <c r="H931" s="155"/>
      <c r="I931" s="156"/>
    </row>
    <row r="932" spans="1:9" ht="15" x14ac:dyDescent="0.2">
      <c r="A932" s="94"/>
      <c r="B932" s="96"/>
      <c r="C932" s="153"/>
      <c r="D932" s="153"/>
      <c r="E932" s="153"/>
      <c r="F932" s="106"/>
      <c r="G932" s="107"/>
      <c r="H932" s="155"/>
      <c r="I932" s="156"/>
    </row>
    <row r="933" spans="1:9" ht="15" x14ac:dyDescent="0.2">
      <c r="A933" s="94"/>
      <c r="B933" s="96"/>
      <c r="C933" s="153"/>
      <c r="D933" s="153"/>
      <c r="E933" s="153"/>
      <c r="F933" s="106"/>
      <c r="G933" s="107"/>
      <c r="H933" s="155"/>
      <c r="I933" s="156"/>
    </row>
    <row r="934" spans="1:9" ht="15" x14ac:dyDescent="0.2">
      <c r="A934" s="94"/>
      <c r="B934" s="96"/>
      <c r="C934" s="153"/>
      <c r="D934" s="153"/>
      <c r="E934" s="153"/>
      <c r="F934" s="106"/>
      <c r="G934" s="107"/>
      <c r="H934" s="155"/>
      <c r="I934" s="156"/>
    </row>
    <row r="935" spans="1:9" ht="15" x14ac:dyDescent="0.2">
      <c r="A935" s="94"/>
      <c r="B935" s="96"/>
      <c r="C935" s="153"/>
      <c r="D935" s="153"/>
      <c r="E935" s="153"/>
      <c r="F935" s="106"/>
      <c r="G935" s="107"/>
      <c r="H935" s="155"/>
      <c r="I935" s="156"/>
    </row>
    <row r="936" spans="1:9" ht="15" x14ac:dyDescent="0.2">
      <c r="A936" s="94"/>
      <c r="B936" s="96"/>
      <c r="C936" s="153"/>
      <c r="D936" s="153"/>
      <c r="E936" s="153"/>
      <c r="F936" s="106"/>
      <c r="G936" s="107"/>
      <c r="H936" s="155"/>
      <c r="I936" s="156"/>
    </row>
    <row r="937" spans="1:9" ht="15" x14ac:dyDescent="0.2">
      <c r="A937" s="94"/>
      <c r="B937" s="96"/>
      <c r="C937" s="153"/>
      <c r="D937" s="153"/>
      <c r="E937" s="153"/>
      <c r="F937" s="106"/>
      <c r="G937" s="107"/>
      <c r="H937" s="155"/>
      <c r="I937" s="156"/>
    </row>
    <row r="938" spans="1:9" ht="15" x14ac:dyDescent="0.2">
      <c r="A938" s="94"/>
      <c r="B938" s="96"/>
      <c r="C938" s="153"/>
      <c r="D938" s="153"/>
      <c r="E938" s="153"/>
      <c r="F938" s="106"/>
      <c r="G938" s="107"/>
      <c r="H938" s="155"/>
      <c r="I938" s="156"/>
    </row>
    <row r="939" spans="1:9" ht="15" x14ac:dyDescent="0.2">
      <c r="A939" s="94"/>
      <c r="B939" s="96"/>
      <c r="C939" s="153"/>
      <c r="D939" s="153"/>
      <c r="E939" s="153"/>
      <c r="F939" s="106"/>
      <c r="G939" s="107"/>
      <c r="H939" s="155"/>
      <c r="I939" s="156"/>
    </row>
    <row r="940" spans="1:9" ht="15" x14ac:dyDescent="0.2">
      <c r="A940" s="94"/>
      <c r="B940" s="96"/>
      <c r="C940" s="153"/>
      <c r="D940" s="153"/>
      <c r="E940" s="153"/>
      <c r="F940" s="106"/>
      <c r="G940" s="107"/>
      <c r="H940" s="155"/>
      <c r="I940" s="156"/>
    </row>
    <row r="941" spans="1:9" ht="15" x14ac:dyDescent="0.2">
      <c r="A941" s="94"/>
      <c r="B941" s="96"/>
      <c r="C941" s="153"/>
      <c r="D941" s="153"/>
      <c r="E941" s="153"/>
      <c r="F941" s="106"/>
      <c r="G941" s="107"/>
      <c r="H941" s="155"/>
      <c r="I941" s="156"/>
    </row>
    <row r="942" spans="1:9" ht="15" x14ac:dyDescent="0.2">
      <c r="A942" s="94"/>
      <c r="B942" s="96"/>
      <c r="C942" s="153"/>
      <c r="D942" s="153"/>
      <c r="E942" s="153"/>
      <c r="F942" s="106"/>
      <c r="G942" s="107"/>
      <c r="H942" s="155"/>
      <c r="I942" s="156"/>
    </row>
    <row r="943" spans="1:9" ht="15" x14ac:dyDescent="0.2">
      <c r="A943" s="94"/>
      <c r="B943" s="96"/>
      <c r="C943" s="153"/>
      <c r="D943" s="153"/>
      <c r="E943" s="153"/>
      <c r="F943" s="106"/>
      <c r="G943" s="107"/>
      <c r="H943" s="155"/>
      <c r="I943" s="156"/>
    </row>
    <row r="944" spans="1:9" ht="15" x14ac:dyDescent="0.2">
      <c r="A944" s="94"/>
      <c r="B944" s="96"/>
      <c r="C944" s="153"/>
      <c r="D944" s="153"/>
      <c r="E944" s="153"/>
      <c r="F944" s="106"/>
      <c r="G944" s="107"/>
      <c r="H944" s="155"/>
      <c r="I944" s="156"/>
    </row>
    <row r="945" spans="1:9" ht="15" x14ac:dyDescent="0.2">
      <c r="A945" s="94"/>
      <c r="B945" s="96"/>
      <c r="C945" s="153"/>
      <c r="D945" s="153"/>
      <c r="E945" s="153"/>
      <c r="F945" s="106"/>
      <c r="G945" s="107"/>
      <c r="H945" s="155"/>
      <c r="I945" s="156"/>
    </row>
    <row r="946" spans="1:9" ht="15" x14ac:dyDescent="0.2">
      <c r="A946" s="94"/>
      <c r="B946" s="96"/>
      <c r="C946" s="153"/>
      <c r="D946" s="153"/>
      <c r="E946" s="153"/>
      <c r="F946" s="106"/>
      <c r="G946" s="107"/>
      <c r="H946" s="155"/>
      <c r="I946" s="156"/>
    </row>
    <row r="947" spans="1:9" ht="15" x14ac:dyDescent="0.2">
      <c r="A947" s="94"/>
      <c r="B947" s="96"/>
      <c r="C947" s="153"/>
      <c r="D947" s="153"/>
      <c r="E947" s="153"/>
      <c r="F947" s="106"/>
      <c r="G947" s="107"/>
      <c r="H947" s="155"/>
      <c r="I947" s="156"/>
    </row>
    <row r="948" spans="1:9" ht="15" x14ac:dyDescent="0.2">
      <c r="A948" s="94"/>
      <c r="B948" s="96"/>
      <c r="C948" s="153"/>
      <c r="D948" s="153"/>
      <c r="E948" s="153"/>
      <c r="F948" s="106"/>
      <c r="G948" s="107"/>
      <c r="H948" s="155"/>
      <c r="I948" s="156"/>
    </row>
    <row r="949" spans="1:9" ht="15" x14ac:dyDescent="0.2">
      <c r="A949" s="94"/>
      <c r="B949" s="96"/>
      <c r="C949" s="153"/>
      <c r="D949" s="153"/>
      <c r="E949" s="153"/>
      <c r="F949" s="106"/>
      <c r="G949" s="107"/>
      <c r="H949" s="155"/>
      <c r="I949" s="156"/>
    </row>
    <row r="950" spans="1:9" ht="15" x14ac:dyDescent="0.2">
      <c r="A950" s="94"/>
      <c r="B950" s="96"/>
      <c r="C950" s="153"/>
      <c r="D950" s="153"/>
      <c r="E950" s="153"/>
      <c r="F950" s="106"/>
      <c r="G950" s="107"/>
      <c r="H950" s="155"/>
      <c r="I950" s="156"/>
    </row>
    <row r="951" spans="1:9" ht="15" x14ac:dyDescent="0.2">
      <c r="A951" s="94"/>
      <c r="B951" s="96"/>
      <c r="C951" s="153"/>
      <c r="D951" s="153"/>
      <c r="E951" s="153"/>
      <c r="F951" s="106"/>
      <c r="G951" s="107"/>
      <c r="H951" s="155"/>
      <c r="I951" s="156"/>
    </row>
    <row r="952" spans="1:9" ht="15" x14ac:dyDescent="0.2">
      <c r="A952" s="94"/>
      <c r="B952" s="96"/>
      <c r="C952" s="153"/>
      <c r="D952" s="153"/>
      <c r="E952" s="153"/>
      <c r="F952" s="106"/>
      <c r="G952" s="107"/>
      <c r="H952" s="155"/>
      <c r="I952" s="156"/>
    </row>
    <row r="953" spans="1:9" ht="15" x14ac:dyDescent="0.2">
      <c r="A953" s="94"/>
      <c r="B953" s="96"/>
      <c r="C953" s="153"/>
      <c r="D953" s="153"/>
      <c r="E953" s="153"/>
      <c r="F953" s="106"/>
      <c r="G953" s="107"/>
      <c r="H953" s="155"/>
      <c r="I953" s="156"/>
    </row>
    <row r="954" spans="1:9" ht="15" x14ac:dyDescent="0.2">
      <c r="A954" s="94"/>
      <c r="B954" s="96"/>
      <c r="C954" s="153"/>
      <c r="D954" s="153"/>
      <c r="E954" s="153"/>
      <c r="F954" s="106"/>
      <c r="G954" s="107"/>
      <c r="H954" s="155"/>
      <c r="I954" s="156"/>
    </row>
    <row r="955" spans="1:9" ht="15" x14ac:dyDescent="0.2">
      <c r="A955" s="94"/>
      <c r="B955" s="96"/>
      <c r="C955" s="153"/>
      <c r="D955" s="153"/>
      <c r="E955" s="153"/>
      <c r="F955" s="106"/>
      <c r="G955" s="107"/>
      <c r="H955" s="155"/>
      <c r="I955" s="156"/>
    </row>
    <row r="956" spans="1:9" ht="15" x14ac:dyDescent="0.2">
      <c r="A956" s="94"/>
      <c r="B956" s="96"/>
      <c r="C956" s="153"/>
      <c r="D956" s="153"/>
      <c r="E956" s="153"/>
      <c r="F956" s="106"/>
      <c r="G956" s="107"/>
      <c r="H956" s="155"/>
      <c r="I956" s="156"/>
    </row>
    <row r="957" spans="1:9" ht="15" x14ac:dyDescent="0.2">
      <c r="A957" s="94"/>
      <c r="B957" s="96"/>
      <c r="C957" s="153"/>
      <c r="D957" s="153"/>
      <c r="E957" s="153"/>
      <c r="F957" s="106"/>
      <c r="G957" s="107"/>
      <c r="H957" s="155"/>
      <c r="I957" s="156"/>
    </row>
    <row r="958" spans="1:9" ht="15" x14ac:dyDescent="0.2">
      <c r="A958" s="94"/>
      <c r="B958" s="96"/>
      <c r="C958" s="153"/>
      <c r="D958" s="153"/>
      <c r="E958" s="153"/>
      <c r="F958" s="106"/>
      <c r="G958" s="107"/>
      <c r="H958" s="155"/>
      <c r="I958" s="156"/>
    </row>
    <row r="959" spans="1:9" ht="15" x14ac:dyDescent="0.2">
      <c r="A959" s="94"/>
      <c r="B959" s="96"/>
      <c r="C959" s="153"/>
      <c r="D959" s="153"/>
      <c r="E959" s="153"/>
      <c r="F959" s="106"/>
      <c r="G959" s="107"/>
      <c r="H959" s="155"/>
      <c r="I959" s="156"/>
    </row>
    <row r="960" spans="1:9" ht="15" x14ac:dyDescent="0.2">
      <c r="A960" s="94"/>
      <c r="B960" s="96"/>
      <c r="C960" s="153"/>
      <c r="D960" s="153"/>
      <c r="E960" s="153"/>
      <c r="F960" s="106"/>
      <c r="G960" s="107"/>
      <c r="H960" s="155"/>
      <c r="I960" s="156"/>
    </row>
    <row r="961" spans="1:9" ht="15" x14ac:dyDescent="0.2">
      <c r="A961" s="94"/>
      <c r="B961" s="96"/>
      <c r="C961" s="153"/>
      <c r="D961" s="153"/>
      <c r="E961" s="153"/>
      <c r="F961" s="106"/>
      <c r="G961" s="107"/>
      <c r="H961" s="155"/>
      <c r="I961" s="156"/>
    </row>
    <row r="962" spans="1:9" ht="15" x14ac:dyDescent="0.2">
      <c r="A962" s="94"/>
      <c r="B962" s="96"/>
      <c r="C962" s="153"/>
      <c r="D962" s="153"/>
      <c r="E962" s="153"/>
      <c r="F962" s="106"/>
      <c r="G962" s="107"/>
      <c r="H962" s="155"/>
      <c r="I962" s="156"/>
    </row>
    <row r="963" spans="1:9" ht="15" x14ac:dyDescent="0.2">
      <c r="A963" s="94"/>
      <c r="B963" s="96"/>
      <c r="C963" s="153"/>
      <c r="D963" s="153"/>
      <c r="E963" s="153"/>
      <c r="F963" s="106"/>
      <c r="G963" s="107"/>
      <c r="H963" s="155"/>
      <c r="I963" s="156"/>
    </row>
    <row r="964" spans="1:9" ht="15" x14ac:dyDescent="0.2">
      <c r="A964" s="94"/>
      <c r="B964" s="96"/>
      <c r="C964" s="153"/>
      <c r="D964" s="153"/>
      <c r="E964" s="153"/>
      <c r="F964" s="106"/>
      <c r="G964" s="107"/>
      <c r="H964" s="155"/>
      <c r="I964" s="156"/>
    </row>
    <row r="965" spans="1:9" ht="15" x14ac:dyDescent="0.2">
      <c r="A965" s="94"/>
      <c r="B965" s="96"/>
      <c r="C965" s="153"/>
      <c r="D965" s="153"/>
      <c r="E965" s="153"/>
      <c r="F965" s="106"/>
      <c r="G965" s="107"/>
      <c r="H965" s="155"/>
      <c r="I965" s="156"/>
    </row>
    <row r="966" spans="1:9" ht="15" x14ac:dyDescent="0.2">
      <c r="A966" s="94"/>
      <c r="B966" s="96"/>
      <c r="C966" s="153"/>
      <c r="D966" s="153"/>
      <c r="E966" s="153"/>
      <c r="F966" s="106"/>
      <c r="G966" s="107"/>
      <c r="H966" s="155"/>
      <c r="I966" s="156"/>
    </row>
    <row r="967" spans="1:9" ht="15" x14ac:dyDescent="0.2">
      <c r="A967" s="94"/>
      <c r="B967" s="96"/>
      <c r="C967" s="153"/>
      <c r="D967" s="153"/>
      <c r="E967" s="153"/>
      <c r="F967" s="106"/>
      <c r="G967" s="107"/>
      <c r="H967" s="155"/>
      <c r="I967" s="156"/>
    </row>
    <row r="968" spans="1:9" ht="15" x14ac:dyDescent="0.2">
      <c r="A968" s="94"/>
      <c r="B968" s="96"/>
      <c r="C968" s="153"/>
      <c r="D968" s="153"/>
      <c r="E968" s="153"/>
      <c r="F968" s="106"/>
      <c r="G968" s="107"/>
      <c r="H968" s="155"/>
      <c r="I968" s="156"/>
    </row>
    <row r="969" spans="1:9" ht="15" x14ac:dyDescent="0.2">
      <c r="A969" s="94"/>
      <c r="B969" s="96"/>
      <c r="C969" s="153"/>
      <c r="D969" s="153"/>
      <c r="E969" s="153"/>
      <c r="F969" s="106"/>
      <c r="G969" s="107"/>
      <c r="H969" s="155"/>
      <c r="I969" s="156"/>
    </row>
    <row r="970" spans="1:9" ht="15" x14ac:dyDescent="0.2">
      <c r="A970" s="94"/>
      <c r="B970" s="96"/>
      <c r="C970" s="153"/>
      <c r="D970" s="153"/>
      <c r="E970" s="153"/>
      <c r="F970" s="106"/>
      <c r="G970" s="107"/>
      <c r="H970" s="155"/>
      <c r="I970" s="156"/>
    </row>
    <row r="971" spans="1:9" ht="15" x14ac:dyDescent="0.2">
      <c r="A971" s="94"/>
      <c r="B971" s="96"/>
      <c r="C971" s="153"/>
      <c r="D971" s="153"/>
      <c r="E971" s="153"/>
      <c r="F971" s="106"/>
      <c r="G971" s="107"/>
      <c r="H971" s="155"/>
      <c r="I971" s="156"/>
    </row>
    <row r="972" spans="1:9" ht="15" x14ac:dyDescent="0.2">
      <c r="A972" s="94"/>
      <c r="B972" s="96"/>
      <c r="C972" s="153"/>
      <c r="D972" s="153"/>
      <c r="E972" s="153"/>
      <c r="F972" s="106"/>
      <c r="G972" s="107"/>
      <c r="H972" s="155"/>
      <c r="I972" s="156"/>
    </row>
    <row r="973" spans="1:9" ht="15" x14ac:dyDescent="0.2">
      <c r="A973" s="94"/>
      <c r="B973" s="96"/>
      <c r="C973" s="153"/>
      <c r="D973" s="153"/>
      <c r="E973" s="153"/>
      <c r="F973" s="106"/>
      <c r="G973" s="107"/>
      <c r="H973" s="155"/>
      <c r="I973" s="156"/>
    </row>
    <row r="974" spans="1:9" x14ac:dyDescent="0.2">
      <c r="A974" s="94"/>
      <c r="B974" s="96"/>
      <c r="C974" s="164"/>
      <c r="D974" s="96"/>
      <c r="E974" s="154"/>
      <c r="F974" s="106"/>
      <c r="G974" s="107"/>
      <c r="H974" s="155"/>
      <c r="I974" s="156"/>
    </row>
    <row r="975" spans="1:9" x14ac:dyDescent="0.2">
      <c r="A975" s="94"/>
      <c r="B975" s="96"/>
      <c r="C975" s="164"/>
      <c r="D975" s="96"/>
      <c r="E975" s="154"/>
      <c r="F975" s="106"/>
      <c r="G975" s="107"/>
      <c r="H975" s="163"/>
      <c r="I975" s="156"/>
    </row>
    <row r="976" spans="1:9" x14ac:dyDescent="0.2">
      <c r="A976" s="94"/>
      <c r="B976" s="96"/>
      <c r="C976" s="164"/>
      <c r="D976" s="96"/>
      <c r="E976" s="154"/>
      <c r="F976" s="106"/>
      <c r="G976" s="107"/>
      <c r="I976" s="156"/>
    </row>
    <row r="977" spans="1:9" x14ac:dyDescent="0.2">
      <c r="A977" s="94"/>
      <c r="B977" s="96"/>
      <c r="C977" s="164"/>
      <c r="D977" s="96"/>
      <c r="E977" s="154"/>
      <c r="F977" s="106"/>
      <c r="G977" s="107"/>
      <c r="I977" s="156"/>
    </row>
    <row r="978" spans="1:9" x14ac:dyDescent="0.2">
      <c r="A978" s="94"/>
      <c r="B978" s="96"/>
      <c r="C978" s="164"/>
      <c r="D978" s="96"/>
      <c r="E978" s="154"/>
      <c r="F978" s="106"/>
      <c r="G978" s="107"/>
      <c r="I978" s="156"/>
    </row>
    <row r="979" spans="1:9" x14ac:dyDescent="0.2">
      <c r="A979" s="94"/>
      <c r="B979" s="96"/>
      <c r="C979" s="164"/>
      <c r="D979" s="96"/>
      <c r="E979" s="154"/>
      <c r="F979" s="106"/>
      <c r="G979" s="107"/>
      <c r="I979" s="156"/>
    </row>
    <row r="980" spans="1:9" x14ac:dyDescent="0.2">
      <c r="A980" s="94"/>
      <c r="B980" s="96"/>
      <c r="C980" s="164"/>
      <c r="D980" s="96"/>
      <c r="E980" s="154"/>
      <c r="F980" s="106"/>
      <c r="G980" s="107"/>
      <c r="I980" s="156"/>
    </row>
    <row r="981" spans="1:9" x14ac:dyDescent="0.2">
      <c r="A981" s="94"/>
      <c r="B981" s="96"/>
      <c r="C981" s="164"/>
      <c r="D981" s="96"/>
      <c r="E981" s="154"/>
      <c r="F981" s="106"/>
      <c r="G981" s="107"/>
      <c r="I981" s="156"/>
    </row>
    <row r="982" spans="1:9" x14ac:dyDescent="0.2">
      <c r="A982" s="94"/>
      <c r="B982" s="96"/>
      <c r="C982" s="164"/>
      <c r="D982" s="96"/>
      <c r="E982" s="154"/>
      <c r="F982" s="106"/>
      <c r="G982" s="107"/>
      <c r="I982" s="156"/>
    </row>
    <row r="983" spans="1:9" x14ac:dyDescent="0.2">
      <c r="A983" s="94"/>
      <c r="B983" s="96"/>
      <c r="C983" s="164"/>
      <c r="D983" s="96"/>
      <c r="E983" s="154"/>
      <c r="F983" s="106"/>
      <c r="G983" s="107"/>
      <c r="I983" s="156"/>
    </row>
    <row r="984" spans="1:9" x14ac:dyDescent="0.2">
      <c r="A984" s="94"/>
      <c r="B984" s="96"/>
      <c r="C984" s="164"/>
      <c r="D984" s="96"/>
      <c r="E984" s="154"/>
      <c r="F984" s="106"/>
      <c r="G984" s="107"/>
      <c r="I984" s="156"/>
    </row>
    <row r="985" spans="1:9" x14ac:dyDescent="0.2">
      <c r="A985" s="94"/>
      <c r="B985" s="96"/>
      <c r="C985" s="164"/>
      <c r="D985" s="96"/>
      <c r="E985" s="154"/>
      <c r="F985" s="106"/>
      <c r="G985" s="107"/>
      <c r="I985" s="156"/>
    </row>
    <row r="986" spans="1:9" x14ac:dyDescent="0.2">
      <c r="A986" s="94"/>
      <c r="B986" s="96"/>
      <c r="C986" s="164"/>
      <c r="D986" s="96"/>
      <c r="E986" s="154"/>
      <c r="F986" s="106"/>
      <c r="G986" s="107"/>
      <c r="I986" s="156"/>
    </row>
    <row r="987" spans="1:9" x14ac:dyDescent="0.2">
      <c r="A987" s="163"/>
      <c r="B987" s="165"/>
      <c r="C987" s="164"/>
      <c r="D987" s="166"/>
      <c r="E987" s="163"/>
      <c r="F987" s="163"/>
      <c r="G987" s="167"/>
      <c r="I987" s="156"/>
    </row>
    <row r="988" spans="1:9" x14ac:dyDescent="0.2">
      <c r="A988" s="163"/>
      <c r="B988" s="165"/>
      <c r="C988" s="164"/>
      <c r="D988" s="166"/>
      <c r="E988" s="163"/>
      <c r="F988" s="163"/>
      <c r="G988" s="167"/>
      <c r="I988" s="156"/>
    </row>
    <row r="989" spans="1:9" x14ac:dyDescent="0.2">
      <c r="A989" s="163"/>
      <c r="B989" s="165"/>
      <c r="C989" s="164"/>
      <c r="D989" s="166"/>
      <c r="E989" s="163"/>
      <c r="F989" s="163"/>
      <c r="G989" s="167"/>
      <c r="I989" s="156"/>
    </row>
    <row r="990" spans="1:9" x14ac:dyDescent="0.2">
      <c r="A990" s="163"/>
      <c r="B990" s="165"/>
      <c r="C990" s="164"/>
      <c r="D990" s="166"/>
      <c r="E990" s="163"/>
      <c r="F990" s="163"/>
      <c r="G990" s="167"/>
      <c r="I990" s="156"/>
    </row>
    <row r="991" spans="1:9" x14ac:dyDescent="0.2">
      <c r="A991" s="163"/>
      <c r="B991" s="165"/>
      <c r="C991" s="168"/>
      <c r="D991" s="166"/>
      <c r="E991" s="163"/>
      <c r="F991" s="163"/>
      <c r="G991" s="167"/>
      <c r="I991" s="156"/>
    </row>
    <row r="992" spans="1:9" x14ac:dyDescent="0.2">
      <c r="C992" s="169"/>
    </row>
    <row r="993" spans="3:3" x14ac:dyDescent="0.2">
      <c r="C993" s="103"/>
    </row>
    <row r="994" spans="3:3" x14ac:dyDescent="0.2">
      <c r="C994" s="130"/>
    </row>
    <row r="995" spans="3:3" x14ac:dyDescent="0.2">
      <c r="C995" s="130"/>
    </row>
    <row r="996" spans="3:3" x14ac:dyDescent="0.2">
      <c r="C996" s="130"/>
    </row>
    <row r="997" spans="3:3" x14ac:dyDescent="0.2">
      <c r="C997" s="103"/>
    </row>
    <row r="998" spans="3:3" x14ac:dyDescent="0.2">
      <c r="C998" s="130"/>
    </row>
    <row r="999" spans="3:3" x14ac:dyDescent="0.2">
      <c r="C999" s="130"/>
    </row>
    <row r="1000" spans="3:3" x14ac:dyDescent="0.2">
      <c r="C1000" s="103"/>
    </row>
    <row r="1001" spans="3:3" x14ac:dyDescent="0.2">
      <c r="C1001" s="130"/>
    </row>
    <row r="1002" spans="3:3" x14ac:dyDescent="0.2">
      <c r="C1002" s="130"/>
    </row>
    <row r="1003" spans="3:3" x14ac:dyDescent="0.2">
      <c r="C1003" s="130"/>
    </row>
    <row r="1004" spans="3:3" x14ac:dyDescent="0.2">
      <c r="C1004" s="130"/>
    </row>
    <row r="1005" spans="3:3" x14ac:dyDescent="0.2">
      <c r="C1005" s="130"/>
    </row>
    <row r="1006" spans="3:3" x14ac:dyDescent="0.2">
      <c r="C1006" s="130"/>
    </row>
    <row r="1007" spans="3:3" x14ac:dyDescent="0.2">
      <c r="C1007" s="130"/>
    </row>
    <row r="1008" spans="3:3" x14ac:dyDescent="0.2">
      <c r="C1008" s="130"/>
    </row>
    <row r="1009" spans="3:3" x14ac:dyDescent="0.2">
      <c r="C1009" s="130"/>
    </row>
    <row r="1010" spans="3:3" x14ac:dyDescent="0.2">
      <c r="C1010" s="130"/>
    </row>
    <row r="1011" spans="3:3" x14ac:dyDescent="0.2">
      <c r="C1011" s="130"/>
    </row>
    <row r="1012" spans="3:3" x14ac:dyDescent="0.2">
      <c r="C1012" s="130"/>
    </row>
    <row r="1013" spans="3:3" x14ac:dyDescent="0.2">
      <c r="C1013" s="130"/>
    </row>
    <row r="1014" spans="3:3" x14ac:dyDescent="0.2">
      <c r="C1014" s="130"/>
    </row>
    <row r="1015" spans="3:3" x14ac:dyDescent="0.2">
      <c r="C1015" s="130"/>
    </row>
    <row r="1016" spans="3:3" x14ac:dyDescent="0.2">
      <c r="C1016" s="130"/>
    </row>
    <row r="1017" spans="3:3" x14ac:dyDescent="0.2">
      <c r="C1017" s="130"/>
    </row>
    <row r="1018" spans="3:3" x14ac:dyDescent="0.2">
      <c r="C1018" s="130"/>
    </row>
    <row r="1019" spans="3:3" x14ac:dyDescent="0.2">
      <c r="C1019" s="130"/>
    </row>
    <row r="1020" spans="3:3" x14ac:dyDescent="0.2">
      <c r="C1020" s="130"/>
    </row>
    <row r="1021" spans="3:3" x14ac:dyDescent="0.2">
      <c r="C1021" s="130"/>
    </row>
    <row r="1022" spans="3:3" x14ac:dyDescent="0.2">
      <c r="C1022" s="130"/>
    </row>
    <row r="1023" spans="3:3" x14ac:dyDescent="0.2">
      <c r="C1023" s="130"/>
    </row>
    <row r="1024" spans="3:3" x14ac:dyDescent="0.2">
      <c r="C1024" s="130"/>
    </row>
    <row r="1025" spans="3:3" x14ac:dyDescent="0.2">
      <c r="C1025" s="130"/>
    </row>
    <row r="1026" spans="3:3" x14ac:dyDescent="0.2">
      <c r="C1026" s="130"/>
    </row>
    <row r="1027" spans="3:3" x14ac:dyDescent="0.2">
      <c r="C1027" s="130"/>
    </row>
    <row r="1028" spans="3:3" x14ac:dyDescent="0.2">
      <c r="C1028" s="130"/>
    </row>
    <row r="1029" spans="3:3" x14ac:dyDescent="0.2">
      <c r="C1029" s="130"/>
    </row>
    <row r="1030" spans="3:3" x14ac:dyDescent="0.2">
      <c r="C1030" s="130"/>
    </row>
    <row r="1031" spans="3:3" x14ac:dyDescent="0.2">
      <c r="C1031" s="130"/>
    </row>
    <row r="1032" spans="3:3" x14ac:dyDescent="0.2">
      <c r="C1032" s="130"/>
    </row>
    <row r="1033" spans="3:3" x14ac:dyDescent="0.2">
      <c r="C1033" s="130"/>
    </row>
    <row r="1034" spans="3:3" x14ac:dyDescent="0.2">
      <c r="C1034" s="130"/>
    </row>
    <row r="1035" spans="3:3" x14ac:dyDescent="0.2">
      <c r="C1035" s="130"/>
    </row>
    <row r="1036" spans="3:3" x14ac:dyDescent="0.2">
      <c r="C1036" s="130"/>
    </row>
    <row r="1037" spans="3:3" x14ac:dyDescent="0.2">
      <c r="C1037" s="130"/>
    </row>
    <row r="1038" spans="3:3" x14ac:dyDescent="0.2">
      <c r="C1038" s="130"/>
    </row>
    <row r="1039" spans="3:3" x14ac:dyDescent="0.2">
      <c r="C1039" s="130"/>
    </row>
    <row r="1040" spans="3:3" x14ac:dyDescent="0.2">
      <c r="C1040" s="130"/>
    </row>
    <row r="1041" spans="3:3" x14ac:dyDescent="0.2">
      <c r="C1041" s="130"/>
    </row>
    <row r="1042" spans="3:3" x14ac:dyDescent="0.2">
      <c r="C1042" s="130"/>
    </row>
    <row r="1043" spans="3:3" x14ac:dyDescent="0.2">
      <c r="C1043" s="130"/>
    </row>
    <row r="1044" spans="3:3" x14ac:dyDescent="0.2">
      <c r="C1044" s="130"/>
    </row>
    <row r="1045" spans="3:3" x14ac:dyDescent="0.2">
      <c r="C1045" s="130"/>
    </row>
    <row r="1046" spans="3:3" x14ac:dyDescent="0.2">
      <c r="C1046" s="130"/>
    </row>
    <row r="1047" spans="3:3" x14ac:dyDescent="0.2">
      <c r="C1047" s="130"/>
    </row>
    <row r="1048" spans="3:3" x14ac:dyDescent="0.2">
      <c r="C1048" s="130"/>
    </row>
    <row r="1049" spans="3:3" x14ac:dyDescent="0.2">
      <c r="C1049" s="130"/>
    </row>
    <row r="1050" spans="3:3" x14ac:dyDescent="0.2">
      <c r="C1050" s="130"/>
    </row>
    <row r="1051" spans="3:3" x14ac:dyDescent="0.2">
      <c r="C1051" s="130"/>
    </row>
    <row r="1052" spans="3:3" x14ac:dyDescent="0.2">
      <c r="C1052" s="130"/>
    </row>
    <row r="1053" spans="3:3" x14ac:dyDescent="0.2">
      <c r="C1053" s="130"/>
    </row>
    <row r="1054" spans="3:3" x14ac:dyDescent="0.2">
      <c r="C1054" s="130"/>
    </row>
    <row r="1055" spans="3:3" x14ac:dyDescent="0.2">
      <c r="C1055" s="130"/>
    </row>
    <row r="1056" spans="3:3" x14ac:dyDescent="0.2">
      <c r="C1056" s="130"/>
    </row>
    <row r="1057" spans="3:3" x14ac:dyDescent="0.2">
      <c r="C1057" s="130"/>
    </row>
    <row r="1058" spans="3:3" x14ac:dyDescent="0.2">
      <c r="C1058" s="130"/>
    </row>
    <row r="1059" spans="3:3" x14ac:dyDescent="0.2">
      <c r="C1059" s="130"/>
    </row>
    <row r="1060" spans="3:3" x14ac:dyDescent="0.2">
      <c r="C1060" s="130"/>
    </row>
    <row r="1061" spans="3:3" x14ac:dyDescent="0.2">
      <c r="C1061" s="130"/>
    </row>
    <row r="1062" spans="3:3" x14ac:dyDescent="0.2">
      <c r="C1062" s="130"/>
    </row>
    <row r="1063" spans="3:3" x14ac:dyDescent="0.2">
      <c r="C1063" s="130"/>
    </row>
    <row r="1064" spans="3:3" x14ac:dyDescent="0.2">
      <c r="C1064" s="130"/>
    </row>
    <row r="1065" spans="3:3" x14ac:dyDescent="0.2">
      <c r="C1065" s="130"/>
    </row>
    <row r="1066" spans="3:3" x14ac:dyDescent="0.2">
      <c r="C1066" s="130"/>
    </row>
    <row r="1067" spans="3:3" x14ac:dyDescent="0.2">
      <c r="C1067" s="130"/>
    </row>
    <row r="1068" spans="3:3" x14ac:dyDescent="0.2">
      <c r="C1068" s="130"/>
    </row>
    <row r="1069" spans="3:3" x14ac:dyDescent="0.2">
      <c r="C1069" s="130"/>
    </row>
    <row r="1070" spans="3:3" x14ac:dyDescent="0.2">
      <c r="C1070" s="130"/>
    </row>
    <row r="1071" spans="3:3" x14ac:dyDescent="0.2">
      <c r="C1071" s="130"/>
    </row>
    <row r="1072" spans="3:3" x14ac:dyDescent="0.2">
      <c r="C1072" s="130"/>
    </row>
    <row r="1073" spans="3:3" x14ac:dyDescent="0.2">
      <c r="C1073" s="130"/>
    </row>
    <row r="1074" spans="3:3" x14ac:dyDescent="0.2">
      <c r="C1074" s="130"/>
    </row>
    <row r="1075" spans="3:3" x14ac:dyDescent="0.2">
      <c r="C1075" s="130"/>
    </row>
    <row r="1076" spans="3:3" x14ac:dyDescent="0.2">
      <c r="C1076" s="130"/>
    </row>
    <row r="1077" spans="3:3" x14ac:dyDescent="0.2">
      <c r="C1077" s="130"/>
    </row>
    <row r="1078" spans="3:3" x14ac:dyDescent="0.2">
      <c r="C1078" s="130"/>
    </row>
    <row r="1079" spans="3:3" x14ac:dyDescent="0.2">
      <c r="C1079" s="130"/>
    </row>
    <row r="1080" spans="3:3" x14ac:dyDescent="0.2">
      <c r="C1080" s="130"/>
    </row>
    <row r="1081" spans="3:3" x14ac:dyDescent="0.2">
      <c r="C1081" s="130"/>
    </row>
    <row r="1082" spans="3:3" x14ac:dyDescent="0.2">
      <c r="C1082" s="130"/>
    </row>
    <row r="1083" spans="3:3" x14ac:dyDescent="0.2">
      <c r="C1083" s="130"/>
    </row>
    <row r="1084" spans="3:3" x14ac:dyDescent="0.2">
      <c r="C1084" s="130"/>
    </row>
    <row r="1085" spans="3:3" x14ac:dyDescent="0.2">
      <c r="C1085" s="130"/>
    </row>
    <row r="1086" spans="3:3" x14ac:dyDescent="0.2">
      <c r="C1086" s="130"/>
    </row>
    <row r="1087" spans="3:3" x14ac:dyDescent="0.2">
      <c r="C1087" s="130"/>
    </row>
    <row r="1088" spans="3:3" x14ac:dyDescent="0.2">
      <c r="C1088" s="130"/>
    </row>
    <row r="1089" spans="3:3" x14ac:dyDescent="0.2">
      <c r="C1089" s="130"/>
    </row>
    <row r="1090" spans="3:3" x14ac:dyDescent="0.2">
      <c r="C1090" s="130"/>
    </row>
    <row r="1091" spans="3:3" x14ac:dyDescent="0.2">
      <c r="C1091" s="130"/>
    </row>
    <row r="1092" spans="3:3" x14ac:dyDescent="0.2">
      <c r="C1092" s="130"/>
    </row>
    <row r="1093" spans="3:3" x14ac:dyDescent="0.2">
      <c r="C1093" s="130"/>
    </row>
    <row r="1094" spans="3:3" x14ac:dyDescent="0.2">
      <c r="C1094" s="130"/>
    </row>
    <row r="1095" spans="3:3" x14ac:dyDescent="0.2">
      <c r="C1095" s="130"/>
    </row>
    <row r="1096" spans="3:3" x14ac:dyDescent="0.2">
      <c r="C1096" s="130"/>
    </row>
    <row r="1097" spans="3:3" x14ac:dyDescent="0.2">
      <c r="C1097" s="130"/>
    </row>
    <row r="1098" spans="3:3" x14ac:dyDescent="0.2">
      <c r="C1098" s="130"/>
    </row>
    <row r="1099" spans="3:3" x14ac:dyDescent="0.2">
      <c r="C1099" s="130"/>
    </row>
    <row r="1100" spans="3:3" x14ac:dyDescent="0.2">
      <c r="C1100" s="130"/>
    </row>
    <row r="1101" spans="3:3" x14ac:dyDescent="0.2">
      <c r="C1101" s="130"/>
    </row>
    <row r="1102" spans="3:3" x14ac:dyDescent="0.2">
      <c r="C1102" s="130"/>
    </row>
    <row r="1103" spans="3:3" x14ac:dyDescent="0.2">
      <c r="C1103" s="130"/>
    </row>
    <row r="1104" spans="3:3" x14ac:dyDescent="0.2">
      <c r="C1104" s="130"/>
    </row>
    <row r="1105" spans="3:3" x14ac:dyDescent="0.2">
      <c r="C1105" s="130"/>
    </row>
    <row r="1106" spans="3:3" x14ac:dyDescent="0.2">
      <c r="C1106" s="130"/>
    </row>
    <row r="1107" spans="3:3" x14ac:dyDescent="0.2">
      <c r="C1107" s="130"/>
    </row>
    <row r="1108" spans="3:3" x14ac:dyDescent="0.2">
      <c r="C1108" s="130"/>
    </row>
    <row r="1109" spans="3:3" x14ac:dyDescent="0.2">
      <c r="C1109" s="130"/>
    </row>
    <row r="1110" spans="3:3" x14ac:dyDescent="0.2">
      <c r="C1110" s="130"/>
    </row>
    <row r="1111" spans="3:3" x14ac:dyDescent="0.2">
      <c r="C1111" s="130"/>
    </row>
    <row r="1112" spans="3:3" x14ac:dyDescent="0.2">
      <c r="C1112" s="130"/>
    </row>
    <row r="1113" spans="3:3" x14ac:dyDescent="0.2">
      <c r="C1113" s="130"/>
    </row>
    <row r="1114" spans="3:3" x14ac:dyDescent="0.2">
      <c r="C1114" s="130"/>
    </row>
    <row r="1115" spans="3:3" x14ac:dyDescent="0.2">
      <c r="C1115" s="130"/>
    </row>
    <row r="1116" spans="3:3" x14ac:dyDescent="0.2">
      <c r="C1116" s="130"/>
    </row>
    <row r="1117" spans="3:3" x14ac:dyDescent="0.2">
      <c r="C1117" s="130"/>
    </row>
    <row r="1118" spans="3:3" x14ac:dyDescent="0.2">
      <c r="C1118" s="130"/>
    </row>
    <row r="1119" spans="3:3" x14ac:dyDescent="0.2">
      <c r="C1119" s="130"/>
    </row>
    <row r="1120" spans="3:3" x14ac:dyDescent="0.2">
      <c r="C1120" s="130"/>
    </row>
    <row r="1121" spans="3:3" x14ac:dyDescent="0.2">
      <c r="C1121" s="130"/>
    </row>
    <row r="1122" spans="3:3" x14ac:dyDescent="0.2">
      <c r="C1122" s="130"/>
    </row>
    <row r="1123" spans="3:3" x14ac:dyDescent="0.2">
      <c r="C1123" s="130"/>
    </row>
    <row r="1124" spans="3:3" x14ac:dyDescent="0.2">
      <c r="C1124" s="130"/>
    </row>
    <row r="1125" spans="3:3" x14ac:dyDescent="0.2">
      <c r="C1125" s="130"/>
    </row>
    <row r="1126" spans="3:3" x14ac:dyDescent="0.2">
      <c r="C1126" s="130"/>
    </row>
    <row r="1127" spans="3:3" x14ac:dyDescent="0.2">
      <c r="C1127" s="130"/>
    </row>
    <row r="1128" spans="3:3" x14ac:dyDescent="0.2">
      <c r="C1128" s="130"/>
    </row>
    <row r="1129" spans="3:3" x14ac:dyDescent="0.2">
      <c r="C1129" s="130"/>
    </row>
    <row r="1130" spans="3:3" x14ac:dyDescent="0.2">
      <c r="C1130" s="130"/>
    </row>
    <row r="1131" spans="3:3" x14ac:dyDescent="0.2">
      <c r="C1131" s="130"/>
    </row>
    <row r="1132" spans="3:3" x14ac:dyDescent="0.2">
      <c r="C1132" s="130"/>
    </row>
    <row r="1133" spans="3:3" x14ac:dyDescent="0.2">
      <c r="C1133" s="130"/>
    </row>
    <row r="1134" spans="3:3" x14ac:dyDescent="0.2">
      <c r="C1134" s="130"/>
    </row>
    <row r="1135" spans="3:3" x14ac:dyDescent="0.2">
      <c r="C1135" s="130"/>
    </row>
    <row r="1136" spans="3:3" x14ac:dyDescent="0.2">
      <c r="C1136" s="130"/>
    </row>
    <row r="1137" spans="3:3" x14ac:dyDescent="0.2">
      <c r="C1137" s="130"/>
    </row>
    <row r="1138" spans="3:3" x14ac:dyDescent="0.2">
      <c r="C1138" s="130"/>
    </row>
    <row r="1139" spans="3:3" x14ac:dyDescent="0.2">
      <c r="C1139" s="130"/>
    </row>
    <row r="1140" spans="3:3" x14ac:dyDescent="0.2">
      <c r="C1140" s="130"/>
    </row>
    <row r="1141" spans="3:3" x14ac:dyDescent="0.2">
      <c r="C1141" s="130"/>
    </row>
    <row r="1142" spans="3:3" x14ac:dyDescent="0.2">
      <c r="C1142" s="130"/>
    </row>
    <row r="1143" spans="3:3" x14ac:dyDescent="0.2">
      <c r="C1143" s="130"/>
    </row>
    <row r="1144" spans="3:3" x14ac:dyDescent="0.2">
      <c r="C1144" s="130"/>
    </row>
    <row r="1145" spans="3:3" x14ac:dyDescent="0.2">
      <c r="C1145" s="130"/>
    </row>
    <row r="1146" spans="3:3" x14ac:dyDescent="0.2">
      <c r="C1146" s="130"/>
    </row>
    <row r="1147" spans="3:3" x14ac:dyDescent="0.2">
      <c r="C1147" s="130"/>
    </row>
    <row r="1148" spans="3:3" x14ac:dyDescent="0.2">
      <c r="C1148" s="130"/>
    </row>
    <row r="1149" spans="3:3" x14ac:dyDescent="0.2">
      <c r="C1149" s="130"/>
    </row>
    <row r="1150" spans="3:3" x14ac:dyDescent="0.2">
      <c r="C1150" s="130"/>
    </row>
    <row r="1151" spans="3:3" x14ac:dyDescent="0.2">
      <c r="C1151" s="130"/>
    </row>
    <row r="1152" spans="3:3" x14ac:dyDescent="0.2">
      <c r="C1152" s="130"/>
    </row>
    <row r="1153" spans="3:3" x14ac:dyDescent="0.2">
      <c r="C1153" s="130"/>
    </row>
    <row r="1154" spans="3:3" x14ac:dyDescent="0.2">
      <c r="C1154" s="130"/>
    </row>
    <row r="1155" spans="3:3" x14ac:dyDescent="0.2">
      <c r="C1155" s="130"/>
    </row>
    <row r="1156" spans="3:3" x14ac:dyDescent="0.2">
      <c r="C1156" s="130"/>
    </row>
    <row r="1157" spans="3:3" x14ac:dyDescent="0.2">
      <c r="C1157" s="130"/>
    </row>
    <row r="1158" spans="3:3" x14ac:dyDescent="0.2">
      <c r="C1158" s="130"/>
    </row>
    <row r="1159" spans="3:3" x14ac:dyDescent="0.2">
      <c r="C1159" s="130"/>
    </row>
    <row r="1160" spans="3:3" x14ac:dyDescent="0.2">
      <c r="C1160" s="130"/>
    </row>
    <row r="1161" spans="3:3" x14ac:dyDescent="0.2">
      <c r="C1161" s="130"/>
    </row>
    <row r="1162" spans="3:3" x14ac:dyDescent="0.2">
      <c r="C1162" s="130"/>
    </row>
    <row r="1163" spans="3:3" x14ac:dyDescent="0.2">
      <c r="C1163" s="130"/>
    </row>
    <row r="1164" spans="3:3" x14ac:dyDescent="0.2">
      <c r="C1164" s="130"/>
    </row>
    <row r="1165" spans="3:3" x14ac:dyDescent="0.2">
      <c r="C1165" s="130"/>
    </row>
    <row r="1166" spans="3:3" x14ac:dyDescent="0.2">
      <c r="C1166" s="130"/>
    </row>
    <row r="1167" spans="3:3" x14ac:dyDescent="0.2">
      <c r="C1167" s="130"/>
    </row>
    <row r="1168" spans="3:3" x14ac:dyDescent="0.2">
      <c r="C1168" s="130"/>
    </row>
    <row r="1169" spans="3:3" x14ac:dyDescent="0.2">
      <c r="C1169" s="130"/>
    </row>
    <row r="1170" spans="3:3" x14ac:dyDescent="0.2">
      <c r="C1170" s="130"/>
    </row>
    <row r="1171" spans="3:3" x14ac:dyDescent="0.2">
      <c r="C1171" s="130"/>
    </row>
    <row r="1172" spans="3:3" x14ac:dyDescent="0.2">
      <c r="C1172" s="130"/>
    </row>
    <row r="1173" spans="3:3" x14ac:dyDescent="0.2">
      <c r="C1173" s="130"/>
    </row>
    <row r="1174" spans="3:3" x14ac:dyDescent="0.2">
      <c r="C1174" s="130"/>
    </row>
    <row r="1175" spans="3:3" x14ac:dyDescent="0.2">
      <c r="C1175" s="130"/>
    </row>
    <row r="1176" spans="3:3" x14ac:dyDescent="0.2">
      <c r="C1176" s="130"/>
    </row>
    <row r="1177" spans="3:3" x14ac:dyDescent="0.2">
      <c r="C1177" s="130"/>
    </row>
    <row r="1178" spans="3:3" x14ac:dyDescent="0.2">
      <c r="C1178" s="130"/>
    </row>
    <row r="1179" spans="3:3" x14ac:dyDescent="0.2">
      <c r="C1179" s="130"/>
    </row>
    <row r="1180" spans="3:3" x14ac:dyDescent="0.2">
      <c r="C1180" s="130"/>
    </row>
    <row r="1181" spans="3:3" x14ac:dyDescent="0.2">
      <c r="C1181" s="130"/>
    </row>
    <row r="1182" spans="3:3" x14ac:dyDescent="0.2">
      <c r="C1182" s="130"/>
    </row>
    <row r="1183" spans="3:3" x14ac:dyDescent="0.2">
      <c r="C1183" s="130"/>
    </row>
    <row r="1184" spans="3:3" x14ac:dyDescent="0.2">
      <c r="C1184" s="130"/>
    </row>
    <row r="1185" spans="3:3" x14ac:dyDescent="0.2">
      <c r="C1185" s="130"/>
    </row>
    <row r="1186" spans="3:3" x14ac:dyDescent="0.2">
      <c r="C1186" s="130"/>
    </row>
    <row r="1187" spans="3:3" x14ac:dyDescent="0.2">
      <c r="C1187" s="130"/>
    </row>
    <row r="1188" spans="3:3" x14ac:dyDescent="0.2">
      <c r="C1188" s="130"/>
    </row>
    <row r="1189" spans="3:3" x14ac:dyDescent="0.2">
      <c r="C1189" s="130"/>
    </row>
    <row r="1190" spans="3:3" x14ac:dyDescent="0.2">
      <c r="C1190" s="130"/>
    </row>
    <row r="1191" spans="3:3" x14ac:dyDescent="0.2">
      <c r="C1191" s="130"/>
    </row>
    <row r="1192" spans="3:3" x14ac:dyDescent="0.2">
      <c r="C1192" s="130"/>
    </row>
    <row r="1193" spans="3:3" x14ac:dyDescent="0.2">
      <c r="C1193" s="130"/>
    </row>
    <row r="1194" spans="3:3" x14ac:dyDescent="0.2">
      <c r="C1194" s="130"/>
    </row>
    <row r="1195" spans="3:3" x14ac:dyDescent="0.2">
      <c r="C1195" s="130"/>
    </row>
    <row r="1196" spans="3:3" x14ac:dyDescent="0.2">
      <c r="C1196" s="130"/>
    </row>
    <row r="1197" spans="3:3" x14ac:dyDescent="0.2">
      <c r="C1197" s="130"/>
    </row>
    <row r="1198" spans="3:3" x14ac:dyDescent="0.2">
      <c r="C1198" s="130"/>
    </row>
    <row r="1199" spans="3:3" x14ac:dyDescent="0.2">
      <c r="C1199" s="130"/>
    </row>
    <row r="1200" spans="3:3" x14ac:dyDescent="0.2">
      <c r="C1200" s="130"/>
    </row>
    <row r="1201" spans="3:3" x14ac:dyDescent="0.2">
      <c r="C1201" s="130"/>
    </row>
    <row r="1202" spans="3:3" x14ac:dyDescent="0.2">
      <c r="C1202" s="130"/>
    </row>
    <row r="1203" spans="3:3" x14ac:dyDescent="0.2">
      <c r="C1203" s="130"/>
    </row>
    <row r="1204" spans="3:3" x14ac:dyDescent="0.2">
      <c r="C1204" s="130"/>
    </row>
    <row r="1205" spans="3:3" x14ac:dyDescent="0.2">
      <c r="C1205" s="130"/>
    </row>
    <row r="1206" spans="3:3" x14ac:dyDescent="0.2">
      <c r="C1206" s="130"/>
    </row>
    <row r="1207" spans="3:3" x14ac:dyDescent="0.2">
      <c r="C1207" s="130"/>
    </row>
    <row r="1208" spans="3:3" x14ac:dyDescent="0.2">
      <c r="C1208" s="130"/>
    </row>
    <row r="1209" spans="3:3" x14ac:dyDescent="0.2">
      <c r="C1209" s="130"/>
    </row>
    <row r="1210" spans="3:3" x14ac:dyDescent="0.2">
      <c r="C1210" s="130"/>
    </row>
    <row r="1211" spans="3:3" x14ac:dyDescent="0.2">
      <c r="C1211" s="130"/>
    </row>
    <row r="1212" spans="3:3" x14ac:dyDescent="0.2">
      <c r="C1212" s="130"/>
    </row>
    <row r="1213" spans="3:3" x14ac:dyDescent="0.2">
      <c r="C1213" s="130"/>
    </row>
    <row r="1214" spans="3:3" x14ac:dyDescent="0.2">
      <c r="C1214" s="130"/>
    </row>
    <row r="1215" spans="3:3" x14ac:dyDescent="0.2">
      <c r="C1215" s="130"/>
    </row>
    <row r="1216" spans="3:3" x14ac:dyDescent="0.2">
      <c r="C1216" s="130"/>
    </row>
    <row r="1217" spans="3:3" x14ac:dyDescent="0.2">
      <c r="C1217" s="130"/>
    </row>
    <row r="1218" spans="3:3" x14ac:dyDescent="0.2">
      <c r="C1218" s="130"/>
    </row>
    <row r="1219" spans="3:3" x14ac:dyDescent="0.2">
      <c r="C1219" s="130"/>
    </row>
    <row r="1220" spans="3:3" x14ac:dyDescent="0.2">
      <c r="C1220" s="130"/>
    </row>
    <row r="1221" spans="3:3" x14ac:dyDescent="0.2">
      <c r="C1221" s="130"/>
    </row>
    <row r="1222" spans="3:3" x14ac:dyDescent="0.2">
      <c r="C1222" s="130"/>
    </row>
    <row r="1223" spans="3:3" x14ac:dyDescent="0.2">
      <c r="C1223" s="130"/>
    </row>
    <row r="1224" spans="3:3" x14ac:dyDescent="0.2">
      <c r="C1224" s="130"/>
    </row>
    <row r="1225" spans="3:3" x14ac:dyDescent="0.2">
      <c r="C1225" s="130"/>
    </row>
    <row r="1226" spans="3:3" x14ac:dyDescent="0.2">
      <c r="C1226" s="130"/>
    </row>
    <row r="1227" spans="3:3" x14ac:dyDescent="0.2">
      <c r="C1227" s="130"/>
    </row>
    <row r="1228" spans="3:3" x14ac:dyDescent="0.2">
      <c r="C1228" s="130"/>
    </row>
    <row r="1229" spans="3:3" x14ac:dyDescent="0.2">
      <c r="C1229" s="130"/>
    </row>
    <row r="1230" spans="3:3" x14ac:dyDescent="0.2">
      <c r="C1230" s="130"/>
    </row>
    <row r="1231" spans="3:3" x14ac:dyDescent="0.2">
      <c r="C1231" s="130"/>
    </row>
    <row r="1232" spans="3:3" x14ac:dyDescent="0.2">
      <c r="C1232" s="130"/>
    </row>
    <row r="1233" spans="3:3" x14ac:dyDescent="0.2">
      <c r="C1233" s="130"/>
    </row>
    <row r="1234" spans="3:3" x14ac:dyDescent="0.2">
      <c r="C1234" s="130"/>
    </row>
    <row r="1235" spans="3:3" x14ac:dyDescent="0.2">
      <c r="C1235" s="130"/>
    </row>
    <row r="1236" spans="3:3" x14ac:dyDescent="0.2">
      <c r="C1236" s="130"/>
    </row>
    <row r="1237" spans="3:3" x14ac:dyDescent="0.2">
      <c r="C1237" s="130"/>
    </row>
    <row r="1238" spans="3:3" x14ac:dyDescent="0.2">
      <c r="C1238" s="130"/>
    </row>
    <row r="1239" spans="3:3" x14ac:dyDescent="0.2">
      <c r="C1239" s="130"/>
    </row>
    <row r="1240" spans="3:3" x14ac:dyDescent="0.2">
      <c r="C1240" s="130"/>
    </row>
    <row r="1241" spans="3:3" x14ac:dyDescent="0.2">
      <c r="C1241" s="130"/>
    </row>
    <row r="1242" spans="3:3" x14ac:dyDescent="0.2">
      <c r="C1242" s="130"/>
    </row>
    <row r="1243" spans="3:3" x14ac:dyDescent="0.2">
      <c r="C1243" s="130"/>
    </row>
    <row r="1244" spans="3:3" x14ac:dyDescent="0.2">
      <c r="C1244" s="130"/>
    </row>
    <row r="1245" spans="3:3" x14ac:dyDescent="0.2">
      <c r="C1245" s="130"/>
    </row>
    <row r="1246" spans="3:3" x14ac:dyDescent="0.2">
      <c r="C1246" s="130"/>
    </row>
    <row r="1247" spans="3:3" x14ac:dyDescent="0.2">
      <c r="C1247" s="130"/>
    </row>
    <row r="1248" spans="3:3" x14ac:dyDescent="0.2">
      <c r="C1248" s="130"/>
    </row>
    <row r="1249" spans="3:3" x14ac:dyDescent="0.2">
      <c r="C1249" s="130"/>
    </row>
    <row r="1250" spans="3:3" x14ac:dyDescent="0.2">
      <c r="C1250" s="130"/>
    </row>
    <row r="1251" spans="3:3" x14ac:dyDescent="0.2">
      <c r="C1251" s="130"/>
    </row>
    <row r="1252" spans="3:3" x14ac:dyDescent="0.2">
      <c r="C1252" s="130"/>
    </row>
    <row r="1253" spans="3:3" x14ac:dyDescent="0.2">
      <c r="C1253" s="130"/>
    </row>
    <row r="1254" spans="3:3" x14ac:dyDescent="0.2">
      <c r="C1254" s="130"/>
    </row>
    <row r="1255" spans="3:3" x14ac:dyDescent="0.2">
      <c r="C1255" s="130"/>
    </row>
    <row r="1256" spans="3:3" x14ac:dyDescent="0.2">
      <c r="C1256" s="130"/>
    </row>
    <row r="1257" spans="3:3" x14ac:dyDescent="0.2">
      <c r="C1257" s="130"/>
    </row>
    <row r="1258" spans="3:3" x14ac:dyDescent="0.2">
      <c r="C1258" s="130"/>
    </row>
    <row r="1259" spans="3:3" x14ac:dyDescent="0.2">
      <c r="C1259" s="130"/>
    </row>
    <row r="1260" spans="3:3" x14ac:dyDescent="0.2">
      <c r="C1260" s="130"/>
    </row>
    <row r="1261" spans="3:3" x14ac:dyDescent="0.2">
      <c r="C1261" s="130"/>
    </row>
    <row r="1262" spans="3:3" x14ac:dyDescent="0.2">
      <c r="C1262" s="130"/>
    </row>
    <row r="1263" spans="3:3" x14ac:dyDescent="0.2">
      <c r="C1263" s="130"/>
    </row>
    <row r="1264" spans="3:3" x14ac:dyDescent="0.2">
      <c r="C1264" s="130"/>
    </row>
    <row r="1265" spans="3:3" x14ac:dyDescent="0.2">
      <c r="C1265" s="130"/>
    </row>
    <row r="1266" spans="3:3" x14ac:dyDescent="0.2">
      <c r="C1266" s="130"/>
    </row>
    <row r="1267" spans="3:3" x14ac:dyDescent="0.2">
      <c r="C1267" s="130"/>
    </row>
    <row r="1268" spans="3:3" x14ac:dyDescent="0.2">
      <c r="C1268" s="130"/>
    </row>
    <row r="1269" spans="3:3" x14ac:dyDescent="0.2">
      <c r="C1269" s="130"/>
    </row>
    <row r="1270" spans="3:3" x14ac:dyDescent="0.2">
      <c r="C1270" s="130"/>
    </row>
    <row r="1271" spans="3:3" x14ac:dyDescent="0.2">
      <c r="C1271" s="130"/>
    </row>
    <row r="1272" spans="3:3" x14ac:dyDescent="0.2">
      <c r="C1272" s="130"/>
    </row>
    <row r="1273" spans="3:3" x14ac:dyDescent="0.2">
      <c r="C1273" s="130"/>
    </row>
    <row r="1274" spans="3:3" x14ac:dyDescent="0.2">
      <c r="C1274" s="130"/>
    </row>
    <row r="1275" spans="3:3" x14ac:dyDescent="0.2">
      <c r="C1275" s="130"/>
    </row>
    <row r="1276" spans="3:3" x14ac:dyDescent="0.2">
      <c r="C1276" s="130"/>
    </row>
    <row r="1277" spans="3:3" x14ac:dyDescent="0.2">
      <c r="C1277" s="130"/>
    </row>
    <row r="1278" spans="3:3" x14ac:dyDescent="0.2">
      <c r="C1278" s="130"/>
    </row>
    <row r="1279" spans="3:3" x14ac:dyDescent="0.2">
      <c r="C1279" s="130"/>
    </row>
    <row r="1280" spans="3:3" x14ac:dyDescent="0.2">
      <c r="C1280" s="130"/>
    </row>
    <row r="1281" spans="3:3" x14ac:dyDescent="0.2">
      <c r="C1281" s="130"/>
    </row>
    <row r="1282" spans="3:3" x14ac:dyDescent="0.2">
      <c r="C1282" s="130"/>
    </row>
    <row r="1283" spans="3:3" x14ac:dyDescent="0.2">
      <c r="C1283" s="130"/>
    </row>
    <row r="1284" spans="3:3" x14ac:dyDescent="0.2">
      <c r="C1284" s="130"/>
    </row>
    <row r="1285" spans="3:3" x14ac:dyDescent="0.2">
      <c r="C1285" s="130"/>
    </row>
    <row r="1286" spans="3:3" x14ac:dyDescent="0.2">
      <c r="C1286" s="130"/>
    </row>
    <row r="1287" spans="3:3" x14ac:dyDescent="0.2">
      <c r="C1287" s="130"/>
    </row>
    <row r="1288" spans="3:3" x14ac:dyDescent="0.2">
      <c r="C1288" s="130"/>
    </row>
    <row r="1289" spans="3:3" x14ac:dyDescent="0.2">
      <c r="C1289" s="130"/>
    </row>
    <row r="1290" spans="3:3" x14ac:dyDescent="0.2">
      <c r="C1290" s="130"/>
    </row>
    <row r="1291" spans="3:3" x14ac:dyDescent="0.2">
      <c r="C1291" s="130"/>
    </row>
    <row r="1292" spans="3:3" x14ac:dyDescent="0.2">
      <c r="C1292" s="130"/>
    </row>
    <row r="1293" spans="3:3" x14ac:dyDescent="0.2">
      <c r="C1293" s="130"/>
    </row>
    <row r="1294" spans="3:3" x14ac:dyDescent="0.2">
      <c r="C1294" s="130"/>
    </row>
    <row r="1295" spans="3:3" x14ac:dyDescent="0.2">
      <c r="C1295" s="130"/>
    </row>
    <row r="1296" spans="3:3" x14ac:dyDescent="0.2">
      <c r="C1296" s="130"/>
    </row>
    <row r="1297" spans="3:3" x14ac:dyDescent="0.2">
      <c r="C1297" s="130"/>
    </row>
    <row r="1298" spans="3:3" x14ac:dyDescent="0.2">
      <c r="C1298" s="130"/>
    </row>
    <row r="1299" spans="3:3" x14ac:dyDescent="0.2">
      <c r="C1299" s="130"/>
    </row>
    <row r="1300" spans="3:3" x14ac:dyDescent="0.2">
      <c r="C1300" s="130"/>
    </row>
    <row r="1301" spans="3:3" x14ac:dyDescent="0.2">
      <c r="C1301" s="130"/>
    </row>
    <row r="1302" spans="3:3" x14ac:dyDescent="0.2">
      <c r="C1302" s="130"/>
    </row>
    <row r="1303" spans="3:3" x14ac:dyDescent="0.2">
      <c r="C1303" s="130"/>
    </row>
    <row r="1304" spans="3:3" x14ac:dyDescent="0.2">
      <c r="C1304" s="130"/>
    </row>
    <row r="1305" spans="3:3" x14ac:dyDescent="0.2">
      <c r="C1305" s="130"/>
    </row>
    <row r="1306" spans="3:3" x14ac:dyDescent="0.2">
      <c r="C1306" s="130"/>
    </row>
    <row r="1307" spans="3:3" x14ac:dyDescent="0.2">
      <c r="C1307" s="130"/>
    </row>
    <row r="1308" spans="3:3" x14ac:dyDescent="0.2">
      <c r="C1308" s="130"/>
    </row>
    <row r="1309" spans="3:3" x14ac:dyDescent="0.2">
      <c r="C1309" s="130"/>
    </row>
    <row r="1310" spans="3:3" x14ac:dyDescent="0.2">
      <c r="C1310" s="130"/>
    </row>
    <row r="1311" spans="3:3" x14ac:dyDescent="0.2">
      <c r="C1311" s="130"/>
    </row>
    <row r="1312" spans="3:3" x14ac:dyDescent="0.2">
      <c r="C1312" s="130"/>
    </row>
    <row r="1313" spans="3:3" x14ac:dyDescent="0.2">
      <c r="C1313" s="130"/>
    </row>
    <row r="1314" spans="3:3" x14ac:dyDescent="0.2">
      <c r="C1314" s="130"/>
    </row>
    <row r="1315" spans="3:3" x14ac:dyDescent="0.2">
      <c r="C1315" s="130"/>
    </row>
    <row r="1316" spans="3:3" x14ac:dyDescent="0.2">
      <c r="C1316" s="130"/>
    </row>
    <row r="1317" spans="3:3" x14ac:dyDescent="0.2">
      <c r="C1317" s="130"/>
    </row>
    <row r="1318" spans="3:3" x14ac:dyDescent="0.2">
      <c r="C1318" s="130"/>
    </row>
    <row r="1319" spans="3:3" x14ac:dyDescent="0.2">
      <c r="C1319" s="130"/>
    </row>
    <row r="1320" spans="3:3" x14ac:dyDescent="0.2">
      <c r="C1320" s="130"/>
    </row>
    <row r="1321" spans="3:3" x14ac:dyDescent="0.2">
      <c r="C1321" s="130"/>
    </row>
    <row r="1322" spans="3:3" x14ac:dyDescent="0.2">
      <c r="C1322" s="130"/>
    </row>
    <row r="1323" spans="3:3" x14ac:dyDescent="0.2">
      <c r="C1323" s="130"/>
    </row>
    <row r="1324" spans="3:3" x14ac:dyDescent="0.2">
      <c r="C1324" s="130"/>
    </row>
    <row r="1325" spans="3:3" x14ac:dyDescent="0.2">
      <c r="C1325" s="130"/>
    </row>
    <row r="1326" spans="3:3" x14ac:dyDescent="0.2">
      <c r="C1326" s="130"/>
    </row>
    <row r="1327" spans="3:3" x14ac:dyDescent="0.2">
      <c r="C1327" s="130"/>
    </row>
    <row r="1328" spans="3:3" x14ac:dyDescent="0.2">
      <c r="C1328" s="130"/>
    </row>
    <row r="1329" spans="3:3" x14ac:dyDescent="0.2">
      <c r="C1329" s="130"/>
    </row>
    <row r="1330" spans="3:3" x14ac:dyDescent="0.2">
      <c r="C1330" s="130"/>
    </row>
    <row r="1331" spans="3:3" x14ac:dyDescent="0.2">
      <c r="C1331" s="130"/>
    </row>
    <row r="1332" spans="3:3" x14ac:dyDescent="0.2">
      <c r="C1332" s="130"/>
    </row>
    <row r="1333" spans="3:3" x14ac:dyDescent="0.2">
      <c r="C1333" s="130"/>
    </row>
    <row r="1334" spans="3:3" x14ac:dyDescent="0.2">
      <c r="C1334" s="130"/>
    </row>
    <row r="1335" spans="3:3" x14ac:dyDescent="0.2">
      <c r="C1335" s="130"/>
    </row>
    <row r="1336" spans="3:3" x14ac:dyDescent="0.2">
      <c r="C1336" s="130"/>
    </row>
    <row r="1337" spans="3:3" x14ac:dyDescent="0.2">
      <c r="C1337" s="130"/>
    </row>
    <row r="1338" spans="3:3" x14ac:dyDescent="0.2">
      <c r="C1338" s="130"/>
    </row>
    <row r="1339" spans="3:3" x14ac:dyDescent="0.2">
      <c r="C1339" s="130"/>
    </row>
    <row r="1340" spans="3:3" x14ac:dyDescent="0.2">
      <c r="C1340" s="130"/>
    </row>
    <row r="1341" spans="3:3" x14ac:dyDescent="0.2">
      <c r="C1341" s="130"/>
    </row>
    <row r="1342" spans="3:3" x14ac:dyDescent="0.2">
      <c r="C1342" s="130"/>
    </row>
    <row r="1343" spans="3:3" x14ac:dyDescent="0.2">
      <c r="C1343" s="130"/>
    </row>
    <row r="1344" spans="3:3" x14ac:dyDescent="0.2">
      <c r="C1344" s="130"/>
    </row>
    <row r="1345" spans="3:3" x14ac:dyDescent="0.2">
      <c r="C1345" s="130"/>
    </row>
    <row r="1346" spans="3:3" x14ac:dyDescent="0.2">
      <c r="C1346" s="130"/>
    </row>
    <row r="1347" spans="3:3" x14ac:dyDescent="0.2">
      <c r="C1347" s="130"/>
    </row>
    <row r="1348" spans="3:3" x14ac:dyDescent="0.2">
      <c r="C1348" s="130"/>
    </row>
    <row r="1349" spans="3:3" x14ac:dyDescent="0.2">
      <c r="C1349" s="130"/>
    </row>
    <row r="1350" spans="3:3" x14ac:dyDescent="0.2">
      <c r="C1350" s="130"/>
    </row>
    <row r="1351" spans="3:3" x14ac:dyDescent="0.2">
      <c r="C1351" s="130"/>
    </row>
    <row r="1352" spans="3:3" x14ac:dyDescent="0.2">
      <c r="C1352" s="130"/>
    </row>
    <row r="1353" spans="3:3" x14ac:dyDescent="0.2">
      <c r="C1353" s="130"/>
    </row>
    <row r="1354" spans="3:3" x14ac:dyDescent="0.2">
      <c r="C1354" s="130"/>
    </row>
    <row r="1355" spans="3:3" x14ac:dyDescent="0.2">
      <c r="C1355" s="130"/>
    </row>
    <row r="1356" spans="3:3" x14ac:dyDescent="0.2">
      <c r="C1356" s="130"/>
    </row>
    <row r="1357" spans="3:3" x14ac:dyDescent="0.2">
      <c r="C1357" s="130"/>
    </row>
    <row r="1358" spans="3:3" x14ac:dyDescent="0.2">
      <c r="C1358" s="130"/>
    </row>
    <row r="1359" spans="3:3" x14ac:dyDescent="0.2">
      <c r="C1359" s="130"/>
    </row>
    <row r="1360" spans="3:3" x14ac:dyDescent="0.2">
      <c r="C1360" s="130"/>
    </row>
    <row r="1361" spans="3:3" x14ac:dyDescent="0.2">
      <c r="C1361" s="130"/>
    </row>
    <row r="1362" spans="3:3" x14ac:dyDescent="0.2">
      <c r="C1362" s="130"/>
    </row>
    <row r="1363" spans="3:3" x14ac:dyDescent="0.2">
      <c r="C1363" s="130"/>
    </row>
    <row r="1364" spans="3:3" x14ac:dyDescent="0.2">
      <c r="C1364" s="130"/>
    </row>
    <row r="1365" spans="3:3" x14ac:dyDescent="0.2">
      <c r="C1365" s="130"/>
    </row>
    <row r="1366" spans="3:3" x14ac:dyDescent="0.2">
      <c r="C1366" s="130"/>
    </row>
    <row r="1367" spans="3:3" x14ac:dyDescent="0.2">
      <c r="C1367" s="130"/>
    </row>
    <row r="1368" spans="3:3" x14ac:dyDescent="0.2">
      <c r="C1368" s="130"/>
    </row>
    <row r="1369" spans="3:3" x14ac:dyDescent="0.2">
      <c r="C1369" s="130"/>
    </row>
    <row r="1370" spans="3:3" x14ac:dyDescent="0.2">
      <c r="C1370" s="130"/>
    </row>
    <row r="1371" spans="3:3" x14ac:dyDescent="0.2">
      <c r="C1371" s="130"/>
    </row>
    <row r="1372" spans="3:3" x14ac:dyDescent="0.2">
      <c r="C1372" s="130"/>
    </row>
    <row r="1373" spans="3:3" x14ac:dyDescent="0.2">
      <c r="C1373" s="130"/>
    </row>
    <row r="1374" spans="3:3" x14ac:dyDescent="0.2">
      <c r="C1374" s="130"/>
    </row>
    <row r="1375" spans="3:3" x14ac:dyDescent="0.2">
      <c r="C1375" s="130"/>
    </row>
    <row r="1376" spans="3:3" x14ac:dyDescent="0.2">
      <c r="C1376" s="130"/>
    </row>
    <row r="1377" spans="3:3" x14ac:dyDescent="0.2">
      <c r="C1377" s="130"/>
    </row>
    <row r="1378" spans="3:3" x14ac:dyDescent="0.2">
      <c r="C1378" s="130"/>
    </row>
    <row r="1379" spans="3:3" x14ac:dyDescent="0.2">
      <c r="C1379" s="130"/>
    </row>
    <row r="1380" spans="3:3" x14ac:dyDescent="0.2">
      <c r="C1380" s="130"/>
    </row>
    <row r="1381" spans="3:3" x14ac:dyDescent="0.2">
      <c r="C1381" s="130"/>
    </row>
    <row r="1382" spans="3:3" x14ac:dyDescent="0.2">
      <c r="C1382" s="130"/>
    </row>
    <row r="1383" spans="3:3" x14ac:dyDescent="0.2">
      <c r="C1383" s="130"/>
    </row>
    <row r="1384" spans="3:3" x14ac:dyDescent="0.2">
      <c r="C1384" s="130"/>
    </row>
    <row r="1385" spans="3:3" x14ac:dyDescent="0.2">
      <c r="C1385" s="130"/>
    </row>
    <row r="1386" spans="3:3" x14ac:dyDescent="0.2">
      <c r="C1386" s="130"/>
    </row>
    <row r="1387" spans="3:3" x14ac:dyDescent="0.2">
      <c r="C1387" s="130"/>
    </row>
    <row r="1388" spans="3:3" x14ac:dyDescent="0.2">
      <c r="C1388" s="130"/>
    </row>
    <row r="1389" spans="3:3" x14ac:dyDescent="0.2">
      <c r="C1389" s="130"/>
    </row>
    <row r="1390" spans="3:3" x14ac:dyDescent="0.2">
      <c r="C1390" s="130"/>
    </row>
    <row r="1391" spans="3:3" x14ac:dyDescent="0.2">
      <c r="C1391" s="130"/>
    </row>
    <row r="1392" spans="3:3" x14ac:dyDescent="0.2">
      <c r="C1392" s="130"/>
    </row>
    <row r="1393" spans="3:3" x14ac:dyDescent="0.2">
      <c r="C1393" s="130"/>
    </row>
    <row r="1394" spans="3:3" x14ac:dyDescent="0.2">
      <c r="C1394" s="130"/>
    </row>
    <row r="1395" spans="3:3" x14ac:dyDescent="0.2">
      <c r="C1395" s="130"/>
    </row>
    <row r="1396" spans="3:3" x14ac:dyDescent="0.2">
      <c r="C1396" s="130"/>
    </row>
    <row r="1397" spans="3:3" x14ac:dyDescent="0.2">
      <c r="C1397" s="130"/>
    </row>
    <row r="1398" spans="3:3" x14ac:dyDescent="0.2">
      <c r="C1398" s="130"/>
    </row>
    <row r="1399" spans="3:3" x14ac:dyDescent="0.2">
      <c r="C1399" s="130"/>
    </row>
    <row r="1400" spans="3:3" x14ac:dyDescent="0.2">
      <c r="C1400" s="130"/>
    </row>
    <row r="1401" spans="3:3" x14ac:dyDescent="0.2">
      <c r="C1401" s="130"/>
    </row>
    <row r="1402" spans="3:3" x14ac:dyDescent="0.2">
      <c r="C1402" s="130"/>
    </row>
    <row r="1403" spans="3:3" x14ac:dyDescent="0.2">
      <c r="C1403" s="130"/>
    </row>
    <row r="1404" spans="3:3" x14ac:dyDescent="0.2">
      <c r="C1404" s="130"/>
    </row>
    <row r="1405" spans="3:3" x14ac:dyDescent="0.2">
      <c r="C1405" s="130"/>
    </row>
    <row r="1406" spans="3:3" x14ac:dyDescent="0.2">
      <c r="C1406" s="130"/>
    </row>
    <row r="1407" spans="3:3" x14ac:dyDescent="0.2">
      <c r="C1407" s="130"/>
    </row>
    <row r="1408" spans="3:3" x14ac:dyDescent="0.2">
      <c r="C1408" s="130"/>
    </row>
    <row r="1409" spans="3:3" x14ac:dyDescent="0.2">
      <c r="C1409" s="130"/>
    </row>
    <row r="1410" spans="3:3" x14ac:dyDescent="0.2">
      <c r="C1410" s="130"/>
    </row>
    <row r="1411" spans="3:3" x14ac:dyDescent="0.2">
      <c r="C1411" s="130"/>
    </row>
    <row r="1412" spans="3:3" x14ac:dyDescent="0.2">
      <c r="C1412" s="130"/>
    </row>
    <row r="1413" spans="3:3" x14ac:dyDescent="0.2">
      <c r="C1413" s="130"/>
    </row>
    <row r="1414" spans="3:3" x14ac:dyDescent="0.2">
      <c r="C1414" s="130"/>
    </row>
    <row r="1415" spans="3:3" x14ac:dyDescent="0.2">
      <c r="C1415" s="130"/>
    </row>
    <row r="1416" spans="3:3" x14ac:dyDescent="0.2">
      <c r="C1416" s="130"/>
    </row>
    <row r="1417" spans="3:3" x14ac:dyDescent="0.2">
      <c r="C1417" s="130"/>
    </row>
    <row r="1418" spans="3:3" x14ac:dyDescent="0.2">
      <c r="C1418" s="130"/>
    </row>
    <row r="1419" spans="3:3" x14ac:dyDescent="0.2">
      <c r="C1419" s="130"/>
    </row>
    <row r="1420" spans="3:3" x14ac:dyDescent="0.2">
      <c r="C1420" s="130"/>
    </row>
    <row r="1421" spans="3:3" x14ac:dyDescent="0.2">
      <c r="C1421" s="130"/>
    </row>
    <row r="1422" spans="3:3" x14ac:dyDescent="0.2">
      <c r="C1422" s="130"/>
    </row>
    <row r="1423" spans="3:3" x14ac:dyDescent="0.2">
      <c r="C1423" s="130"/>
    </row>
    <row r="1424" spans="3:3" x14ac:dyDescent="0.2">
      <c r="C1424" s="130"/>
    </row>
    <row r="1425" spans="3:3" x14ac:dyDescent="0.2">
      <c r="C1425" s="130"/>
    </row>
    <row r="1426" spans="3:3" x14ac:dyDescent="0.2">
      <c r="C1426" s="130"/>
    </row>
    <row r="1427" spans="3:3" x14ac:dyDescent="0.2">
      <c r="C1427" s="130"/>
    </row>
    <row r="1428" spans="3:3" x14ac:dyDescent="0.2">
      <c r="C1428" s="130"/>
    </row>
    <row r="1429" spans="3:3" x14ac:dyDescent="0.2">
      <c r="C1429" s="130"/>
    </row>
    <row r="1430" spans="3:3" x14ac:dyDescent="0.2">
      <c r="C1430" s="130"/>
    </row>
    <row r="1431" spans="3:3" x14ac:dyDescent="0.2">
      <c r="C1431" s="130"/>
    </row>
    <row r="1432" spans="3:3" x14ac:dyDescent="0.2">
      <c r="C1432" s="130"/>
    </row>
    <row r="1433" spans="3:3" x14ac:dyDescent="0.2">
      <c r="C1433" s="130"/>
    </row>
    <row r="1434" spans="3:3" x14ac:dyDescent="0.2">
      <c r="C1434" s="130"/>
    </row>
    <row r="1435" spans="3:3" x14ac:dyDescent="0.2">
      <c r="C1435" s="130"/>
    </row>
    <row r="1436" spans="3:3" x14ac:dyDescent="0.2">
      <c r="C1436" s="130"/>
    </row>
    <row r="1437" spans="3:3" x14ac:dyDescent="0.2">
      <c r="C1437" s="130"/>
    </row>
    <row r="1438" spans="3:3" x14ac:dyDescent="0.2">
      <c r="C1438" s="130"/>
    </row>
    <row r="1439" spans="3:3" x14ac:dyDescent="0.2">
      <c r="C1439" s="130"/>
    </row>
    <row r="1440" spans="3:3" x14ac:dyDescent="0.2">
      <c r="C1440" s="130"/>
    </row>
    <row r="1441" spans="3:3" x14ac:dyDescent="0.2">
      <c r="C1441" s="130"/>
    </row>
    <row r="1442" spans="3:3" x14ac:dyDescent="0.2">
      <c r="C1442" s="130"/>
    </row>
    <row r="1443" spans="3:3" x14ac:dyDescent="0.2">
      <c r="C1443" s="130"/>
    </row>
    <row r="1444" spans="3:3" x14ac:dyDescent="0.2">
      <c r="C1444" s="130"/>
    </row>
    <row r="1445" spans="3:3" x14ac:dyDescent="0.2">
      <c r="C1445" s="130"/>
    </row>
    <row r="1446" spans="3:3" x14ac:dyDescent="0.2">
      <c r="C1446" s="130"/>
    </row>
    <row r="1447" spans="3:3" x14ac:dyDescent="0.2">
      <c r="C1447" s="130"/>
    </row>
    <row r="1448" spans="3:3" x14ac:dyDescent="0.2">
      <c r="C1448" s="130"/>
    </row>
    <row r="1449" spans="3:3" x14ac:dyDescent="0.2">
      <c r="C1449" s="130"/>
    </row>
    <row r="1450" spans="3:3" x14ac:dyDescent="0.2">
      <c r="C1450" s="130"/>
    </row>
    <row r="1451" spans="3:3" x14ac:dyDescent="0.2">
      <c r="C1451" s="130"/>
    </row>
    <row r="1452" spans="3:3" x14ac:dyDescent="0.2">
      <c r="C1452" s="130"/>
    </row>
    <row r="1453" spans="3:3" x14ac:dyDescent="0.2">
      <c r="C1453" s="130"/>
    </row>
    <row r="1454" spans="3:3" x14ac:dyDescent="0.2">
      <c r="C1454" s="130"/>
    </row>
    <row r="1455" spans="3:3" x14ac:dyDescent="0.2">
      <c r="C1455" s="130"/>
    </row>
    <row r="1456" spans="3:3" x14ac:dyDescent="0.2">
      <c r="C1456" s="130"/>
    </row>
    <row r="1457" spans="3:3" x14ac:dyDescent="0.2">
      <c r="C1457" s="130"/>
    </row>
    <row r="1458" spans="3:3" x14ac:dyDescent="0.2">
      <c r="C1458" s="130"/>
    </row>
    <row r="1459" spans="3:3" x14ac:dyDescent="0.2">
      <c r="C1459" s="130"/>
    </row>
    <row r="1460" spans="3:3" x14ac:dyDescent="0.2">
      <c r="C1460" s="130"/>
    </row>
    <row r="1461" spans="3:3" x14ac:dyDescent="0.2">
      <c r="C1461" s="130"/>
    </row>
    <row r="1462" spans="3:3" x14ac:dyDescent="0.2">
      <c r="C1462" s="130"/>
    </row>
    <row r="1463" spans="3:3" x14ac:dyDescent="0.2">
      <c r="C1463" s="130"/>
    </row>
    <row r="1464" spans="3:3" x14ac:dyDescent="0.2">
      <c r="C1464" s="130"/>
    </row>
    <row r="1465" spans="3:3" x14ac:dyDescent="0.2">
      <c r="C1465" s="130"/>
    </row>
    <row r="1466" spans="3:3" x14ac:dyDescent="0.2">
      <c r="C1466" s="130"/>
    </row>
    <row r="1467" spans="3:3" x14ac:dyDescent="0.2">
      <c r="C1467" s="130"/>
    </row>
    <row r="1468" spans="3:3" x14ac:dyDescent="0.2">
      <c r="C1468" s="130"/>
    </row>
    <row r="1469" spans="3:3" x14ac:dyDescent="0.2">
      <c r="C1469" s="130"/>
    </row>
    <row r="1470" spans="3:3" x14ac:dyDescent="0.2">
      <c r="C1470" s="130"/>
    </row>
    <row r="1471" spans="3:3" x14ac:dyDescent="0.2">
      <c r="C1471" s="130"/>
    </row>
    <row r="1472" spans="3:3" x14ac:dyDescent="0.2">
      <c r="C1472" s="130"/>
    </row>
    <row r="1473" spans="3:3" x14ac:dyDescent="0.2">
      <c r="C1473" s="130"/>
    </row>
    <row r="1474" spans="3:3" x14ac:dyDescent="0.2">
      <c r="C1474" s="130"/>
    </row>
    <row r="1475" spans="3:3" x14ac:dyDescent="0.2">
      <c r="C1475" s="130"/>
    </row>
    <row r="1476" spans="3:3" x14ac:dyDescent="0.2">
      <c r="C1476" s="130"/>
    </row>
    <row r="1477" spans="3:3" x14ac:dyDescent="0.2">
      <c r="C1477" s="130"/>
    </row>
    <row r="1478" spans="3:3" x14ac:dyDescent="0.2">
      <c r="C1478" s="130"/>
    </row>
    <row r="1479" spans="3:3" x14ac:dyDescent="0.2">
      <c r="C1479" s="130"/>
    </row>
    <row r="1480" spans="3:3" x14ac:dyDescent="0.2">
      <c r="C1480" s="130"/>
    </row>
    <row r="1481" spans="3:3" x14ac:dyDescent="0.2">
      <c r="C1481" s="130"/>
    </row>
    <row r="1482" spans="3:3" x14ac:dyDescent="0.2">
      <c r="C1482" s="130"/>
    </row>
    <row r="1483" spans="3:3" x14ac:dyDescent="0.2">
      <c r="C1483" s="130"/>
    </row>
    <row r="1484" spans="3:3" x14ac:dyDescent="0.2">
      <c r="C1484" s="130"/>
    </row>
    <row r="1485" spans="3:3" x14ac:dyDescent="0.2">
      <c r="C1485" s="130"/>
    </row>
    <row r="1486" spans="3:3" x14ac:dyDescent="0.2">
      <c r="C1486" s="130"/>
    </row>
    <row r="1487" spans="3:3" x14ac:dyDescent="0.2">
      <c r="C1487" s="130"/>
    </row>
    <row r="1488" spans="3:3" x14ac:dyDescent="0.2">
      <c r="C1488" s="130"/>
    </row>
    <row r="1489" spans="3:3" x14ac:dyDescent="0.2">
      <c r="C1489" s="130"/>
    </row>
    <row r="1490" spans="3:3" x14ac:dyDescent="0.2">
      <c r="C1490" s="130"/>
    </row>
    <row r="1491" spans="3:3" x14ac:dyDescent="0.2">
      <c r="C1491" s="130"/>
    </row>
    <row r="1492" spans="3:3" x14ac:dyDescent="0.2">
      <c r="C1492" s="130"/>
    </row>
    <row r="1493" spans="3:3" x14ac:dyDescent="0.2">
      <c r="C1493" s="130"/>
    </row>
    <row r="1494" spans="3:3" x14ac:dyDescent="0.2">
      <c r="C1494" s="130"/>
    </row>
    <row r="1495" spans="3:3" x14ac:dyDescent="0.2">
      <c r="C1495" s="130"/>
    </row>
    <row r="1496" spans="3:3" x14ac:dyDescent="0.2">
      <c r="C1496" s="130"/>
    </row>
    <row r="1497" spans="3:3" x14ac:dyDescent="0.2">
      <c r="C1497" s="130"/>
    </row>
    <row r="1498" spans="3:3" x14ac:dyDescent="0.2">
      <c r="C1498" s="130"/>
    </row>
    <row r="1499" spans="3:3" x14ac:dyDescent="0.2">
      <c r="C1499" s="130"/>
    </row>
    <row r="1500" spans="3:3" x14ac:dyDescent="0.2">
      <c r="C1500" s="130"/>
    </row>
    <row r="1501" spans="3:3" x14ac:dyDescent="0.2">
      <c r="C1501" s="130"/>
    </row>
    <row r="1502" spans="3:3" x14ac:dyDescent="0.2">
      <c r="C1502" s="130"/>
    </row>
    <row r="1503" spans="3:3" x14ac:dyDescent="0.2">
      <c r="C1503" s="130"/>
    </row>
    <row r="1504" spans="3:3" x14ac:dyDescent="0.2">
      <c r="C1504" s="130"/>
    </row>
    <row r="1505" spans="3:3" x14ac:dyDescent="0.2">
      <c r="C1505" s="130"/>
    </row>
    <row r="1506" spans="3:3" x14ac:dyDescent="0.2">
      <c r="C1506" s="130"/>
    </row>
    <row r="1507" spans="3:3" x14ac:dyDescent="0.2">
      <c r="C1507" s="130"/>
    </row>
    <row r="1508" spans="3:3" x14ac:dyDescent="0.2">
      <c r="C1508" s="130"/>
    </row>
    <row r="1509" spans="3:3" x14ac:dyDescent="0.2">
      <c r="C1509" s="130"/>
    </row>
    <row r="1510" spans="3:3" x14ac:dyDescent="0.2">
      <c r="C1510" s="130"/>
    </row>
    <row r="1511" spans="3:3" x14ac:dyDescent="0.2">
      <c r="C1511" s="130"/>
    </row>
    <row r="1512" spans="3:3" x14ac:dyDescent="0.2">
      <c r="C1512" s="130"/>
    </row>
    <row r="1513" spans="3:3" x14ac:dyDescent="0.2">
      <c r="C1513" s="130"/>
    </row>
    <row r="1514" spans="3:3" x14ac:dyDescent="0.2">
      <c r="C1514" s="130"/>
    </row>
    <row r="1515" spans="3:3" x14ac:dyDescent="0.2">
      <c r="C1515" s="130"/>
    </row>
    <row r="1516" spans="3:3" x14ac:dyDescent="0.2">
      <c r="C1516" s="130"/>
    </row>
    <row r="1517" spans="3:3" x14ac:dyDescent="0.2">
      <c r="C1517" s="130"/>
    </row>
    <row r="1518" spans="3:3" x14ac:dyDescent="0.2">
      <c r="C1518" s="130"/>
    </row>
    <row r="1519" spans="3:3" x14ac:dyDescent="0.2">
      <c r="C1519" s="130"/>
    </row>
    <row r="1520" spans="3:3" x14ac:dyDescent="0.2">
      <c r="C1520" s="130"/>
    </row>
    <row r="1521" spans="3:3" x14ac:dyDescent="0.2">
      <c r="C1521" s="130"/>
    </row>
    <row r="1522" spans="3:3" x14ac:dyDescent="0.2">
      <c r="C1522" s="130"/>
    </row>
    <row r="1523" spans="3:3" x14ac:dyDescent="0.2">
      <c r="C1523" s="130"/>
    </row>
    <row r="1524" spans="3:3" x14ac:dyDescent="0.2">
      <c r="C1524" s="130"/>
    </row>
    <row r="1525" spans="3:3" x14ac:dyDescent="0.2">
      <c r="C1525" s="130"/>
    </row>
    <row r="1526" spans="3:3" x14ac:dyDescent="0.2">
      <c r="C1526" s="130"/>
    </row>
    <row r="1527" spans="3:3" x14ac:dyDescent="0.2">
      <c r="C1527" s="130"/>
    </row>
    <row r="1528" spans="3:3" x14ac:dyDescent="0.2">
      <c r="C1528" s="130"/>
    </row>
    <row r="1529" spans="3:3" x14ac:dyDescent="0.2">
      <c r="C1529" s="130"/>
    </row>
    <row r="1530" spans="3:3" x14ac:dyDescent="0.2">
      <c r="C1530" s="130"/>
    </row>
    <row r="1531" spans="3:3" x14ac:dyDescent="0.2">
      <c r="C1531" s="130"/>
    </row>
    <row r="1532" spans="3:3" x14ac:dyDescent="0.2">
      <c r="C1532" s="130"/>
    </row>
    <row r="1533" spans="3:3" x14ac:dyDescent="0.2">
      <c r="C1533" s="130"/>
    </row>
    <row r="1534" spans="3:3" x14ac:dyDescent="0.2">
      <c r="C1534" s="130"/>
    </row>
    <row r="1535" spans="3:3" x14ac:dyDescent="0.2">
      <c r="C1535" s="130"/>
    </row>
    <row r="1536" spans="3:3" x14ac:dyDescent="0.2">
      <c r="C1536" s="130"/>
    </row>
    <row r="1537" spans="3:3" x14ac:dyDescent="0.2">
      <c r="C1537" s="130"/>
    </row>
    <row r="1538" spans="3:3" x14ac:dyDescent="0.2">
      <c r="C1538" s="130"/>
    </row>
    <row r="1539" spans="3:3" x14ac:dyDescent="0.2">
      <c r="C1539" s="130"/>
    </row>
    <row r="1540" spans="3:3" x14ac:dyDescent="0.2">
      <c r="C1540" s="130"/>
    </row>
    <row r="1541" spans="3:3" x14ac:dyDescent="0.2">
      <c r="C1541" s="130"/>
    </row>
    <row r="1542" spans="3:3" x14ac:dyDescent="0.2">
      <c r="C1542" s="130"/>
    </row>
    <row r="1543" spans="3:3" x14ac:dyDescent="0.2">
      <c r="C1543" s="130"/>
    </row>
    <row r="1544" spans="3:3" x14ac:dyDescent="0.2">
      <c r="C1544" s="130"/>
    </row>
    <row r="1545" spans="3:3" x14ac:dyDescent="0.2">
      <c r="C1545" s="130"/>
    </row>
    <row r="1546" spans="3:3" x14ac:dyDescent="0.2">
      <c r="C1546" s="130"/>
    </row>
    <row r="1547" spans="3:3" x14ac:dyDescent="0.2">
      <c r="C1547" s="130"/>
    </row>
    <row r="1548" spans="3:3" x14ac:dyDescent="0.2">
      <c r="C1548" s="130"/>
    </row>
    <row r="1549" spans="3:3" x14ac:dyDescent="0.2">
      <c r="C1549" s="130"/>
    </row>
    <row r="1550" spans="3:3" x14ac:dyDescent="0.2">
      <c r="C1550" s="130"/>
    </row>
    <row r="1551" spans="3:3" x14ac:dyDescent="0.2">
      <c r="C1551" s="130"/>
    </row>
    <row r="1552" spans="3:3" x14ac:dyDescent="0.2">
      <c r="C1552" s="130"/>
    </row>
    <row r="1553" spans="3:3" x14ac:dyDescent="0.2">
      <c r="C1553" s="130"/>
    </row>
    <row r="1554" spans="3:3" x14ac:dyDescent="0.2">
      <c r="C1554" s="130"/>
    </row>
    <row r="1555" spans="3:3" x14ac:dyDescent="0.2">
      <c r="C1555" s="130"/>
    </row>
    <row r="1556" spans="3:3" x14ac:dyDescent="0.2">
      <c r="C1556" s="130"/>
    </row>
    <row r="1557" spans="3:3" x14ac:dyDescent="0.2">
      <c r="C1557" s="130"/>
    </row>
    <row r="1558" spans="3:3" x14ac:dyDescent="0.2">
      <c r="C1558" s="130"/>
    </row>
    <row r="1559" spans="3:3" x14ac:dyDescent="0.2">
      <c r="C1559" s="130"/>
    </row>
    <row r="1560" spans="3:3" x14ac:dyDescent="0.2">
      <c r="C1560" s="130"/>
    </row>
    <row r="1561" spans="3:3" x14ac:dyDescent="0.2">
      <c r="C1561" s="130"/>
    </row>
    <row r="1562" spans="3:3" x14ac:dyDescent="0.2">
      <c r="C1562" s="130"/>
    </row>
    <row r="1563" spans="3:3" x14ac:dyDescent="0.2">
      <c r="C1563" s="130"/>
    </row>
    <row r="1564" spans="3:3" x14ac:dyDescent="0.2">
      <c r="C1564" s="130"/>
    </row>
    <row r="1565" spans="3:3" x14ac:dyDescent="0.2">
      <c r="C1565" s="130"/>
    </row>
    <row r="1566" spans="3:3" x14ac:dyDescent="0.2">
      <c r="C1566" s="130"/>
    </row>
    <row r="1567" spans="3:3" x14ac:dyDescent="0.2">
      <c r="C1567" s="130"/>
    </row>
    <row r="1568" spans="3:3" x14ac:dyDescent="0.2">
      <c r="C1568" s="130"/>
    </row>
    <row r="1569" spans="3:3" x14ac:dyDescent="0.2">
      <c r="C1569" s="130"/>
    </row>
    <row r="1570" spans="3:3" x14ac:dyDescent="0.2">
      <c r="C1570" s="130"/>
    </row>
    <row r="1571" spans="3:3" x14ac:dyDescent="0.2">
      <c r="C1571" s="130"/>
    </row>
    <row r="1572" spans="3:3" x14ac:dyDescent="0.2">
      <c r="C1572" s="130"/>
    </row>
    <row r="1573" spans="3:3" x14ac:dyDescent="0.2">
      <c r="C1573" s="130"/>
    </row>
    <row r="1574" spans="3:3" x14ac:dyDescent="0.2">
      <c r="C1574" s="130"/>
    </row>
    <row r="1575" spans="3:3" x14ac:dyDescent="0.2">
      <c r="C1575" s="130"/>
    </row>
    <row r="1576" spans="3:3" x14ac:dyDescent="0.2">
      <c r="C1576" s="130"/>
    </row>
    <row r="1577" spans="3:3" x14ac:dyDescent="0.2">
      <c r="C1577" s="130"/>
    </row>
    <row r="1578" spans="3:3" x14ac:dyDescent="0.2">
      <c r="C1578" s="130"/>
    </row>
    <row r="1579" spans="3:3" x14ac:dyDescent="0.2">
      <c r="C1579" s="130"/>
    </row>
    <row r="1580" spans="3:3" x14ac:dyDescent="0.2">
      <c r="C1580" s="130"/>
    </row>
    <row r="1581" spans="3:3" x14ac:dyDescent="0.2">
      <c r="C1581" s="130"/>
    </row>
    <row r="1582" spans="3:3" x14ac:dyDescent="0.2">
      <c r="C1582" s="130"/>
    </row>
    <row r="1583" spans="3:3" x14ac:dyDescent="0.2">
      <c r="C1583" s="130"/>
    </row>
    <row r="1584" spans="3:3" x14ac:dyDescent="0.2">
      <c r="C1584" s="130"/>
    </row>
    <row r="1585" spans="3:3" x14ac:dyDescent="0.2">
      <c r="C1585" s="130"/>
    </row>
    <row r="1586" spans="3:3" x14ac:dyDescent="0.2">
      <c r="C1586" s="130"/>
    </row>
    <row r="1587" spans="3:3" x14ac:dyDescent="0.2">
      <c r="C1587" s="130"/>
    </row>
    <row r="1588" spans="3:3" x14ac:dyDescent="0.2">
      <c r="C1588" s="130"/>
    </row>
    <row r="1589" spans="3:3" x14ac:dyDescent="0.2">
      <c r="C1589" s="130"/>
    </row>
    <row r="1590" spans="3:3" x14ac:dyDescent="0.2">
      <c r="C1590" s="130"/>
    </row>
    <row r="1591" spans="3:3" x14ac:dyDescent="0.2">
      <c r="C1591" s="130"/>
    </row>
    <row r="1592" spans="3:3" x14ac:dyDescent="0.2">
      <c r="C1592" s="130"/>
    </row>
    <row r="1593" spans="3:3" x14ac:dyDescent="0.2">
      <c r="C1593" s="130"/>
    </row>
    <row r="1594" spans="3:3" x14ac:dyDescent="0.2">
      <c r="C1594" s="130"/>
    </row>
    <row r="1595" spans="3:3" x14ac:dyDescent="0.2">
      <c r="C1595" s="130"/>
    </row>
    <row r="1596" spans="3:3" x14ac:dyDescent="0.2">
      <c r="C1596" s="130"/>
    </row>
    <row r="1597" spans="3:3" x14ac:dyDescent="0.2">
      <c r="C1597" s="130"/>
    </row>
    <row r="1598" spans="3:3" x14ac:dyDescent="0.2">
      <c r="C1598" s="130"/>
    </row>
    <row r="1599" spans="3:3" x14ac:dyDescent="0.2">
      <c r="C1599" s="130"/>
    </row>
    <row r="1600" spans="3:3" x14ac:dyDescent="0.2">
      <c r="C1600" s="130"/>
    </row>
    <row r="1601" spans="3:3" x14ac:dyDescent="0.2">
      <c r="C1601" s="130"/>
    </row>
    <row r="1602" spans="3:3" x14ac:dyDescent="0.2">
      <c r="C1602" s="130"/>
    </row>
    <row r="1603" spans="3:3" x14ac:dyDescent="0.2">
      <c r="C1603" s="130"/>
    </row>
    <row r="1604" spans="3:3" x14ac:dyDescent="0.2">
      <c r="C1604" s="130"/>
    </row>
    <row r="1605" spans="3:3" x14ac:dyDescent="0.2">
      <c r="C1605" s="130"/>
    </row>
    <row r="1606" spans="3:3" x14ac:dyDescent="0.2">
      <c r="C1606" s="130"/>
    </row>
    <row r="1607" spans="3:3" x14ac:dyDescent="0.2">
      <c r="C1607" s="130"/>
    </row>
    <row r="1608" spans="3:3" x14ac:dyDescent="0.2">
      <c r="C1608" s="130"/>
    </row>
    <row r="1609" spans="3:3" x14ac:dyDescent="0.2">
      <c r="C1609" s="130"/>
    </row>
    <row r="1610" spans="3:3" x14ac:dyDescent="0.2">
      <c r="C1610" s="130"/>
    </row>
    <row r="1611" spans="3:3" x14ac:dyDescent="0.2">
      <c r="C1611" s="130"/>
    </row>
    <row r="1612" spans="3:3" x14ac:dyDescent="0.2">
      <c r="C1612" s="130"/>
    </row>
    <row r="1613" spans="3:3" x14ac:dyDescent="0.2">
      <c r="C1613" s="130"/>
    </row>
    <row r="1614" spans="3:3" x14ac:dyDescent="0.2">
      <c r="C1614" s="130"/>
    </row>
    <row r="1615" spans="3:3" x14ac:dyDescent="0.2">
      <c r="C1615" s="130"/>
    </row>
    <row r="1616" spans="3:3" x14ac:dyDescent="0.2">
      <c r="C1616" s="130"/>
    </row>
    <row r="1617" spans="3:3" x14ac:dyDescent="0.2">
      <c r="C1617" s="130"/>
    </row>
    <row r="1618" spans="3:3" x14ac:dyDescent="0.2">
      <c r="C1618" s="130"/>
    </row>
    <row r="1619" spans="3:3" x14ac:dyDescent="0.2">
      <c r="C1619" s="130"/>
    </row>
    <row r="1620" spans="3:3" x14ac:dyDescent="0.2">
      <c r="C1620" s="130"/>
    </row>
    <row r="1621" spans="3:3" x14ac:dyDescent="0.2">
      <c r="C1621" s="130"/>
    </row>
    <row r="1622" spans="3:3" x14ac:dyDescent="0.2">
      <c r="C1622" s="130"/>
    </row>
    <row r="1623" spans="3:3" x14ac:dyDescent="0.2">
      <c r="C1623" s="130"/>
    </row>
    <row r="1624" spans="3:3" x14ac:dyDescent="0.2">
      <c r="C1624" s="130"/>
    </row>
    <row r="1625" spans="3:3" x14ac:dyDescent="0.2">
      <c r="C1625" s="130"/>
    </row>
    <row r="1626" spans="3:3" x14ac:dyDescent="0.2">
      <c r="C1626" s="130"/>
    </row>
    <row r="1627" spans="3:3" x14ac:dyDescent="0.2">
      <c r="C1627" s="130"/>
    </row>
    <row r="1628" spans="3:3" x14ac:dyDescent="0.2">
      <c r="C1628" s="130"/>
    </row>
    <row r="1629" spans="3:3" x14ac:dyDescent="0.2">
      <c r="C1629" s="130"/>
    </row>
    <row r="1630" spans="3:3" x14ac:dyDescent="0.2">
      <c r="C1630" s="130"/>
    </row>
    <row r="1631" spans="3:3" x14ac:dyDescent="0.2">
      <c r="C1631" s="130"/>
    </row>
    <row r="1632" spans="3:3" x14ac:dyDescent="0.2">
      <c r="C1632" s="130"/>
    </row>
    <row r="1633" spans="3:3" x14ac:dyDescent="0.2">
      <c r="C1633" s="130"/>
    </row>
    <row r="1634" spans="3:3" x14ac:dyDescent="0.2">
      <c r="C1634" s="130"/>
    </row>
    <row r="1635" spans="3:3" x14ac:dyDescent="0.2">
      <c r="C1635" s="130"/>
    </row>
    <row r="1636" spans="3:3" x14ac:dyDescent="0.2">
      <c r="C1636" s="130"/>
    </row>
    <row r="1637" spans="3:3" x14ac:dyDescent="0.2">
      <c r="C1637" s="130"/>
    </row>
    <row r="1638" spans="3:3" x14ac:dyDescent="0.2">
      <c r="C1638" s="130"/>
    </row>
    <row r="1639" spans="3:3" x14ac:dyDescent="0.2">
      <c r="C1639" s="130"/>
    </row>
    <row r="1640" spans="3:3" x14ac:dyDescent="0.2">
      <c r="C1640" s="130"/>
    </row>
    <row r="1641" spans="3:3" x14ac:dyDescent="0.2">
      <c r="C1641" s="130"/>
    </row>
    <row r="1642" spans="3:3" x14ac:dyDescent="0.2">
      <c r="C1642" s="130"/>
    </row>
    <row r="1643" spans="3:3" x14ac:dyDescent="0.2">
      <c r="C1643" s="130"/>
    </row>
    <row r="1644" spans="3:3" x14ac:dyDescent="0.2">
      <c r="C1644" s="130"/>
    </row>
    <row r="1645" spans="3:3" x14ac:dyDescent="0.2">
      <c r="C1645" s="130"/>
    </row>
    <row r="1646" spans="3:3" x14ac:dyDescent="0.2">
      <c r="C1646" s="130"/>
    </row>
    <row r="1647" spans="3:3" x14ac:dyDescent="0.2">
      <c r="C1647" s="130"/>
    </row>
    <row r="1648" spans="3:3" x14ac:dyDescent="0.2">
      <c r="C1648" s="130"/>
    </row>
    <row r="1649" spans="3:3" x14ac:dyDescent="0.2">
      <c r="C1649" s="130"/>
    </row>
    <row r="1650" spans="3:3" x14ac:dyDescent="0.2">
      <c r="C1650" s="130"/>
    </row>
    <row r="1651" spans="3:3" x14ac:dyDescent="0.2">
      <c r="C1651" s="130"/>
    </row>
    <row r="1652" spans="3:3" x14ac:dyDescent="0.2">
      <c r="C1652" s="130"/>
    </row>
    <row r="1653" spans="3:3" x14ac:dyDescent="0.2">
      <c r="C1653" s="130"/>
    </row>
    <row r="1654" spans="3:3" x14ac:dyDescent="0.2">
      <c r="C1654" s="130"/>
    </row>
    <row r="1655" spans="3:3" x14ac:dyDescent="0.2">
      <c r="C1655" s="130"/>
    </row>
    <row r="1656" spans="3:3" x14ac:dyDescent="0.2">
      <c r="C1656" s="130"/>
    </row>
    <row r="1657" spans="3:3" x14ac:dyDescent="0.2">
      <c r="C1657" s="130"/>
    </row>
    <row r="1658" spans="3:3" x14ac:dyDescent="0.2">
      <c r="C1658" s="130"/>
    </row>
    <row r="1659" spans="3:3" x14ac:dyDescent="0.2">
      <c r="C1659" s="130"/>
    </row>
    <row r="1660" spans="3:3" x14ac:dyDescent="0.2">
      <c r="C1660" s="130"/>
    </row>
    <row r="1661" spans="3:3" x14ac:dyDescent="0.2">
      <c r="C1661" s="130"/>
    </row>
    <row r="1662" spans="3:3" x14ac:dyDescent="0.2">
      <c r="C1662" s="130"/>
    </row>
    <row r="1663" spans="3:3" x14ac:dyDescent="0.2">
      <c r="C1663" s="130"/>
    </row>
    <row r="1664" spans="3:3" x14ac:dyDescent="0.2">
      <c r="C1664" s="130"/>
    </row>
    <row r="1665" spans="3:3" x14ac:dyDescent="0.2">
      <c r="C1665" s="130"/>
    </row>
    <row r="1666" spans="3:3" x14ac:dyDescent="0.2">
      <c r="C1666" s="130"/>
    </row>
    <row r="1667" spans="3:3" x14ac:dyDescent="0.2">
      <c r="C1667" s="130"/>
    </row>
    <row r="1668" spans="3:3" x14ac:dyDescent="0.2">
      <c r="C1668" s="130"/>
    </row>
    <row r="1669" spans="3:3" x14ac:dyDescent="0.2">
      <c r="C1669" s="130"/>
    </row>
    <row r="1670" spans="3:3" x14ac:dyDescent="0.2">
      <c r="C1670" s="130"/>
    </row>
    <row r="1671" spans="3:3" x14ac:dyDescent="0.2">
      <c r="C1671" s="130"/>
    </row>
    <row r="1672" spans="3:3" x14ac:dyDescent="0.2">
      <c r="C1672" s="130"/>
    </row>
    <row r="1673" spans="3:3" x14ac:dyDescent="0.2">
      <c r="C1673" s="130"/>
    </row>
    <row r="1674" spans="3:3" x14ac:dyDescent="0.2">
      <c r="C1674" s="130"/>
    </row>
    <row r="1675" spans="3:3" x14ac:dyDescent="0.2">
      <c r="C1675" s="130"/>
    </row>
    <row r="1676" spans="3:3" x14ac:dyDescent="0.2">
      <c r="C1676" s="130"/>
    </row>
    <row r="1677" spans="3:3" x14ac:dyDescent="0.2">
      <c r="C1677" s="130"/>
    </row>
    <row r="1678" spans="3:3" x14ac:dyDescent="0.2">
      <c r="C1678" s="130"/>
    </row>
    <row r="1679" spans="3:3" x14ac:dyDescent="0.2">
      <c r="C1679" s="130"/>
    </row>
    <row r="1680" spans="3:3" x14ac:dyDescent="0.2">
      <c r="C1680" s="130"/>
    </row>
    <row r="1681" spans="3:3" x14ac:dyDescent="0.2">
      <c r="C1681" s="130"/>
    </row>
    <row r="1682" spans="3:3" x14ac:dyDescent="0.2">
      <c r="C1682" s="130"/>
    </row>
    <row r="1683" spans="3:3" x14ac:dyDescent="0.2">
      <c r="C1683" s="130"/>
    </row>
    <row r="1684" spans="3:3" x14ac:dyDescent="0.2">
      <c r="C1684" s="130"/>
    </row>
    <row r="1685" spans="3:3" x14ac:dyDescent="0.2">
      <c r="C1685" s="130"/>
    </row>
    <row r="1686" spans="3:3" x14ac:dyDescent="0.2">
      <c r="C1686" s="130"/>
    </row>
    <row r="1687" spans="3:3" x14ac:dyDescent="0.2">
      <c r="C1687" s="130"/>
    </row>
    <row r="1688" spans="3:3" x14ac:dyDescent="0.2">
      <c r="C1688" s="130"/>
    </row>
    <row r="1689" spans="3:3" x14ac:dyDescent="0.2">
      <c r="C1689" s="130"/>
    </row>
    <row r="1690" spans="3:3" x14ac:dyDescent="0.2">
      <c r="C1690" s="130"/>
    </row>
    <row r="1691" spans="3:3" x14ac:dyDescent="0.2">
      <c r="C1691" s="130"/>
    </row>
    <row r="1692" spans="3:3" x14ac:dyDescent="0.2">
      <c r="C1692" s="130"/>
    </row>
    <row r="1693" spans="3:3" x14ac:dyDescent="0.2">
      <c r="C1693" s="130"/>
    </row>
    <row r="1694" spans="3:3" x14ac:dyDescent="0.2">
      <c r="C1694" s="130"/>
    </row>
    <row r="1695" spans="3:3" x14ac:dyDescent="0.2">
      <c r="C1695" s="130"/>
    </row>
    <row r="1696" spans="3:3" x14ac:dyDescent="0.2">
      <c r="C1696" s="130"/>
    </row>
    <row r="1697" spans="3:3" x14ac:dyDescent="0.2">
      <c r="C1697" s="130"/>
    </row>
    <row r="1698" spans="3:3" x14ac:dyDescent="0.2">
      <c r="C1698" s="130"/>
    </row>
    <row r="1699" spans="3:3" x14ac:dyDescent="0.2">
      <c r="C1699" s="130"/>
    </row>
    <row r="1700" spans="3:3" x14ac:dyDescent="0.2">
      <c r="C1700" s="130"/>
    </row>
    <row r="1701" spans="3:3" x14ac:dyDescent="0.2">
      <c r="C1701" s="130"/>
    </row>
    <row r="1702" spans="3:3" x14ac:dyDescent="0.2">
      <c r="C1702" s="130"/>
    </row>
    <row r="1703" spans="3:3" x14ac:dyDescent="0.2">
      <c r="C1703" s="130"/>
    </row>
    <row r="1704" spans="3:3" x14ac:dyDescent="0.2">
      <c r="C1704" s="130"/>
    </row>
    <row r="1705" spans="3:3" x14ac:dyDescent="0.2">
      <c r="C1705" s="130"/>
    </row>
    <row r="1706" spans="3:3" x14ac:dyDescent="0.2">
      <c r="C1706" s="130"/>
    </row>
    <row r="1707" spans="3:3" x14ac:dyDescent="0.2">
      <c r="C1707" s="130"/>
    </row>
    <row r="1708" spans="3:3" x14ac:dyDescent="0.2">
      <c r="C1708" s="130"/>
    </row>
    <row r="1709" spans="3:3" x14ac:dyDescent="0.2">
      <c r="C1709" s="130"/>
    </row>
    <row r="1710" spans="3:3" x14ac:dyDescent="0.2">
      <c r="C1710" s="130"/>
    </row>
    <row r="1711" spans="3:3" x14ac:dyDescent="0.2">
      <c r="C1711" s="130"/>
    </row>
    <row r="1712" spans="3:3" x14ac:dyDescent="0.2">
      <c r="C1712" s="130"/>
    </row>
  </sheetData>
  <autoFilter ref="A94:I194" xr:uid="{00000000-0001-0000-0100-000000000000}">
    <sortState xmlns:xlrd2="http://schemas.microsoft.com/office/spreadsheetml/2017/richdata2" ref="A96:I108">
      <sortCondition ref="C94:C116"/>
    </sortState>
  </autoFilter>
  <customSheetViews>
    <customSheetView guid="{FCDC5774-C688-49A7-887C-2F5AAD39761C}" scale="85" showGridLines="0" fitToPage="1" printArea="1" filter="1" showAutoFilter="1" hiddenRows="1">
      <pane xSplit="4" ySplit="5" topLeftCell="E33" activePane="bottomRight" state="frozen"/>
      <selection pane="bottomRight" activeCell="H256" sqref="H256"/>
      <pageMargins left="0.19685039370078741" right="0.19685039370078741" top="0.19685039370078741" bottom="0.19685039370078741" header="0" footer="0"/>
      <printOptions horizontalCentered="1" verticalCentered="1"/>
      <pageSetup paperSize="9" scale="46" fitToHeight="100" orientation="portrait" r:id="rId1"/>
      <headerFooter alignWithMargins="0"/>
      <autoFilter ref="B1:J1" xr:uid="{947CDECC-C904-4F82-8CC1-E73017D1652A}">
        <filterColumn colId="1">
          <filters>
            <filter val="GESTION"/>
          </filters>
        </filterColumn>
        <filterColumn colId="3">
          <filters>
            <filter val="UADY-1002461"/>
            <filter val="UADY-112720"/>
            <filter val="UADY-112800"/>
            <filter val="UADY-113610"/>
            <filter val="UADY-204410"/>
            <filter val="UADY-208750"/>
          </filters>
        </filterColumn>
      </autoFilter>
    </customSheetView>
    <customSheetView guid="{A92C6C20-72AA-4220-B3AA-00E51E3C498A}" scale="85" showPageBreaks="1" showGridLines="0" fitToPage="1" printArea="1" showAutoFilter="1" hiddenRows="1">
      <pane xSplit="4" ySplit="5" topLeftCell="E222" activePane="bottomRight" state="frozen"/>
      <selection pane="bottomRight" activeCell="D248" sqref="D248"/>
      <pageMargins left="0.19685039370078741" right="0.19685039370078741" top="0.19685039370078741" bottom="0.19685039370078741" header="0" footer="0"/>
      <printOptions horizontalCentered="1" verticalCentered="1"/>
      <pageSetup paperSize="9" scale="45" fitToHeight="100" orientation="portrait" r:id="rId2"/>
      <headerFooter alignWithMargins="0"/>
      <autoFilter ref="B1:J1" xr:uid="{A44DD23E-6C96-4569-9701-9CC1549633A6}"/>
    </customSheetView>
  </customSheetViews>
  <mergeCells count="3">
    <mergeCell ref="A1:H1"/>
    <mergeCell ref="A2:H2"/>
    <mergeCell ref="A3:H3"/>
  </mergeCells>
  <phoneticPr fontId="12" type="noConversion"/>
  <conditionalFormatting sqref="G4 I13:I15 G68:G90 G6:G63 G95:G66309">
    <cfRule type="cellIs" dxfId="10" priority="4483" stopIfTrue="1" operator="notBetween">
      <formula>0</formula>
      <formula>0</formula>
    </cfRule>
  </conditionalFormatting>
  <conditionalFormatting sqref="C4">
    <cfRule type="cellIs" dxfId="9" priority="4484" stopIfTrue="1" operator="equal">
      <formula>"""Error Contratos"""</formula>
    </cfRule>
    <cfRule type="cellIs" dxfId="8" priority="4485" stopIfTrue="1" operator="equal">
      <formula>"""Ok"""</formula>
    </cfRule>
  </conditionalFormatting>
  <conditionalFormatting sqref="D4">
    <cfRule type="cellIs" dxfId="7" priority="4490" stopIfTrue="1" operator="equal">
      <formula>"OK"</formula>
    </cfRule>
    <cfRule type="cellIs" dxfId="6" priority="4491" stopIfTrue="1" operator="equal">
      <formula>"Validar Mov RK"</formula>
    </cfRule>
  </conditionalFormatting>
  <conditionalFormatting sqref="G92:G93">
    <cfRule type="cellIs" dxfId="5" priority="3446" stopIfTrue="1" operator="notBetween">
      <formula>0</formula>
      <formula>0</formula>
    </cfRule>
  </conditionalFormatting>
  <conditionalFormatting sqref="B6:B93 B95:B66309">
    <cfRule type="cellIs" dxfId="4" priority="3399" stopIfTrue="1" operator="equal">
      <formula>"INSTITUCIONAL"</formula>
    </cfRule>
  </conditionalFormatting>
  <conditionalFormatting sqref="B4 B6:B93 B95:B66309">
    <cfRule type="cellIs" dxfId="3" priority="3398" stopIfTrue="1" operator="equal">
      <formula>"GESTION"</formula>
    </cfRule>
  </conditionalFormatting>
  <conditionalFormatting sqref="G1:G63 G68:G1048576">
    <cfRule type="cellIs" dxfId="2" priority="127" operator="lessThan">
      <formula>0</formula>
    </cfRule>
  </conditionalFormatting>
  <conditionalFormatting sqref="G64:G67">
    <cfRule type="cellIs" dxfId="1" priority="46" stopIfTrue="1" operator="notBetween">
      <formula>0</formula>
      <formula>0</formula>
    </cfRule>
  </conditionalFormatting>
  <conditionalFormatting sqref="G64:G67">
    <cfRule type="cellIs" dxfId="0" priority="43" operator="lessThan">
      <formula>0</formula>
    </cfRule>
  </conditionalFormatting>
  <dataValidations count="1">
    <dataValidation type="list" allowBlank="1" showInputMessage="1" showErrorMessage="1" sqref="H6:H88 H95:H974" xr:uid="{00000000-0002-0000-0100-000000000000}">
      <formula1>$K$6:$K$16</formula1>
    </dataValidation>
  </dataValidations>
  <printOptions horizontalCentered="1" verticalCentered="1"/>
  <pageMargins left="0.19685039370078741" right="0.19685039370078741" top="0.19685039370078741" bottom="0.19685039370078741" header="0" footer="0"/>
  <pageSetup paperSize="9" scale="43" fitToHeight="100" orientation="portrait" r:id="rId3"/>
  <headerFooter alignWithMargins="0">
    <oddHeader>&amp;L&amp;"Calibri"&amp;10&amp;K000000Confidential&amp;1#</oddHeader>
  </headerFooter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MOVR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"/>
  <dimension ref="A1:N1000"/>
  <sheetViews>
    <sheetView zoomScaleNormal="100" workbookViewId="0">
      <selection activeCell="J5" sqref="J5:J80"/>
    </sheetView>
  </sheetViews>
  <sheetFormatPr baseColWidth="10" defaultRowHeight="12.75" x14ac:dyDescent="0.2"/>
  <cols>
    <col min="1" max="1" width="12.28515625" bestFit="1" customWidth="1"/>
    <col min="2" max="2" width="14.140625" style="30" customWidth="1"/>
    <col min="3" max="3" width="17.7109375" customWidth="1"/>
    <col min="4" max="4" width="28.5703125" customWidth="1"/>
    <col min="5" max="5" width="15.28515625" bestFit="1" customWidth="1"/>
    <col min="6" max="6" width="13.7109375" bestFit="1" customWidth="1"/>
    <col min="7" max="7" width="13.7109375" style="29" customWidth="1"/>
    <col min="8" max="8" width="16" style="29" bestFit="1" customWidth="1"/>
    <col min="10" max="10" width="15.42578125" style="28" bestFit="1" customWidth="1"/>
    <col min="11" max="11" width="10.5703125" style="26" bestFit="1" customWidth="1"/>
    <col min="13" max="13" width="12.7109375" bestFit="1" customWidth="1"/>
    <col min="16" max="16" width="12.7109375" bestFit="1" customWidth="1"/>
    <col min="17" max="17" width="12.28515625" bestFit="1" customWidth="1"/>
  </cols>
  <sheetData>
    <row r="1" spans="1:14" s="1" customFormat="1" x14ac:dyDescent="0.2">
      <c r="A1" s="8" t="s">
        <v>29</v>
      </c>
      <c r="B1" s="218" t="s">
        <v>10</v>
      </c>
      <c r="C1" s="217" t="s">
        <v>11</v>
      </c>
      <c r="D1" s="217" t="s">
        <v>12</v>
      </c>
      <c r="E1" s="217" t="s">
        <v>13</v>
      </c>
      <c r="F1" s="217" t="s">
        <v>3</v>
      </c>
      <c r="G1" s="218" t="s">
        <v>14</v>
      </c>
      <c r="H1" s="31" t="s">
        <v>17</v>
      </c>
      <c r="I1" s="4"/>
      <c r="J1" s="27"/>
      <c r="K1" s="25">
        <f>COUNTA(J5:J24)</f>
        <v>19</v>
      </c>
    </row>
    <row r="2" spans="1:14" x14ac:dyDescent="0.2">
      <c r="A2" s="3" t="str">
        <f>IF(ISERROR(VLOOKUP(G2,ListaContratos!$A$2:$I$305,9,0)),0,VLOOKUP(G2,ListaContratos!$A$2:$I$305,9,0))</f>
        <v>Gestion</v>
      </c>
      <c r="B2" s="227" t="s">
        <v>333</v>
      </c>
      <c r="C2" s="224" t="s">
        <v>334</v>
      </c>
      <c r="D2" s="224" t="s">
        <v>335</v>
      </c>
      <c r="E2" s="224" t="s">
        <v>214</v>
      </c>
      <c r="F2" s="225">
        <v>-3482.98</v>
      </c>
      <c r="G2" s="227">
        <v>2257</v>
      </c>
      <c r="H2" s="29">
        <f>IF(A2="Gestion",F2*1,0)</f>
        <v>-3482.98</v>
      </c>
      <c r="I2" s="2"/>
    </row>
    <row r="3" spans="1:14" x14ac:dyDescent="0.2">
      <c r="A3" s="3" t="str">
        <f>IF(ISERROR(VLOOKUP(G3,ListaContratos!$A$2:$I$305,9,0)),0,VLOOKUP(G3,ListaContratos!$A$2:$I$305,9,0))</f>
        <v>Gestion</v>
      </c>
      <c r="B3" s="227" t="s">
        <v>385</v>
      </c>
      <c r="C3" s="224" t="s">
        <v>386</v>
      </c>
      <c r="D3" s="224" t="s">
        <v>49</v>
      </c>
      <c r="E3" s="224" t="s">
        <v>298</v>
      </c>
      <c r="F3" s="225">
        <v>2789.77</v>
      </c>
      <c r="G3" s="227">
        <v>2034</v>
      </c>
      <c r="H3" s="29">
        <f t="shared" ref="H3:H19" si="0">IF(A3="Gestion",F3*1,0)</f>
        <v>2789.77</v>
      </c>
      <c r="I3" s="2"/>
      <c r="J3" s="44" t="s">
        <v>18</v>
      </c>
      <c r="K3" s="43"/>
    </row>
    <row r="4" spans="1:14" x14ac:dyDescent="0.2">
      <c r="A4" s="3">
        <f>IF(ISERROR(VLOOKUP(G4,ListaContratos!$A$2:$I$305,9,0)),0,VLOOKUP(G4,ListaContratos!$A$2:$I$305,9,0))</f>
        <v>0</v>
      </c>
      <c r="B4" s="227" t="s">
        <v>385</v>
      </c>
      <c r="C4" s="224" t="s">
        <v>386</v>
      </c>
      <c r="D4" s="224" t="s">
        <v>49</v>
      </c>
      <c r="E4" s="224" t="s">
        <v>299</v>
      </c>
      <c r="F4" s="225">
        <v>-2789.77</v>
      </c>
      <c r="G4" s="227" t="s">
        <v>387</v>
      </c>
      <c r="H4" s="29">
        <f t="shared" si="0"/>
        <v>0</v>
      </c>
      <c r="I4" s="2"/>
      <c r="J4" s="45" t="s">
        <v>14</v>
      </c>
      <c r="K4" s="42" t="s">
        <v>0</v>
      </c>
    </row>
    <row r="5" spans="1:14" x14ac:dyDescent="0.2">
      <c r="A5" s="3" t="str">
        <f>IF(ISERROR(VLOOKUP(G5,ListaContratos!$A$2:$I$305,9,0)),0,VLOOKUP(G5,ListaContratos!$A$2:$I$305,9,0))</f>
        <v>Gestion</v>
      </c>
      <c r="B5" s="227" t="s">
        <v>385</v>
      </c>
      <c r="C5" s="224" t="s">
        <v>386</v>
      </c>
      <c r="D5" s="224" t="s">
        <v>49</v>
      </c>
      <c r="E5" s="224" t="s">
        <v>215</v>
      </c>
      <c r="F5" s="225">
        <v>115494</v>
      </c>
      <c r="G5" s="227">
        <v>2034</v>
      </c>
      <c r="H5" s="29">
        <f t="shared" si="0"/>
        <v>115494</v>
      </c>
      <c r="I5" s="2"/>
      <c r="J5" s="49">
        <v>222</v>
      </c>
      <c r="K5" s="43">
        <v>0</v>
      </c>
      <c r="N5" s="24"/>
    </row>
    <row r="6" spans="1:14" x14ac:dyDescent="0.2">
      <c r="A6" s="3" t="str">
        <f>IF(ISERROR(VLOOKUP(G6,ListaContratos!$A$2:$I$305,9,0)),0,VLOOKUP(G6,ListaContratos!$A$2:$I$305,9,0))</f>
        <v>Gestion</v>
      </c>
      <c r="B6" s="227" t="s">
        <v>337</v>
      </c>
      <c r="C6" s="224" t="s">
        <v>338</v>
      </c>
      <c r="D6" s="224" t="s">
        <v>339</v>
      </c>
      <c r="E6" s="224" t="s">
        <v>214</v>
      </c>
      <c r="F6" s="225">
        <v>-88508.32</v>
      </c>
      <c r="G6" s="227">
        <v>2040</v>
      </c>
      <c r="H6" s="29">
        <f t="shared" si="0"/>
        <v>-88508.32</v>
      </c>
      <c r="I6" s="2"/>
      <c r="J6" s="73">
        <v>2034</v>
      </c>
      <c r="K6" s="48">
        <v>118283.77</v>
      </c>
    </row>
    <row r="7" spans="1:14" x14ac:dyDescent="0.2">
      <c r="A7" s="3" t="str">
        <f>IF(ISERROR(VLOOKUP(G7,ListaContratos!$A$2:$I$305,9,0)),0,VLOOKUP(G7,ListaContratos!$A$2:$I$305,9,0))</f>
        <v>Gestion</v>
      </c>
      <c r="B7" s="227" t="s">
        <v>388</v>
      </c>
      <c r="C7" s="224" t="s">
        <v>388</v>
      </c>
      <c r="D7" s="224" t="s">
        <v>389</v>
      </c>
      <c r="E7" s="224" t="s">
        <v>215</v>
      </c>
      <c r="F7" s="225">
        <v>500</v>
      </c>
      <c r="G7" s="227">
        <v>2086</v>
      </c>
      <c r="H7" s="29">
        <f t="shared" si="0"/>
        <v>500</v>
      </c>
      <c r="I7" s="2"/>
      <c r="J7" s="73">
        <v>2040</v>
      </c>
      <c r="K7" s="48">
        <v>-88508.32</v>
      </c>
    </row>
    <row r="8" spans="1:14" x14ac:dyDescent="0.2">
      <c r="A8" s="3" t="str">
        <f>IF(ISERROR(VLOOKUP(G8,ListaContratos!$A$2:$I$305,9,0)),0,VLOOKUP(G8,ListaContratos!$A$2:$I$305,9,0))</f>
        <v>Gestion</v>
      </c>
      <c r="B8" s="227" t="s">
        <v>390</v>
      </c>
      <c r="C8" s="224" t="s">
        <v>390</v>
      </c>
      <c r="D8" s="224" t="s">
        <v>391</v>
      </c>
      <c r="E8" s="224" t="s">
        <v>215</v>
      </c>
      <c r="F8" s="225">
        <v>363531.32</v>
      </c>
      <c r="G8" s="227">
        <v>2156</v>
      </c>
      <c r="H8" s="29">
        <f t="shared" si="0"/>
        <v>363531.32</v>
      </c>
      <c r="I8" s="2"/>
      <c r="J8" s="73">
        <v>2086</v>
      </c>
      <c r="K8" s="48">
        <v>500</v>
      </c>
    </row>
    <row r="9" spans="1:14" x14ac:dyDescent="0.2">
      <c r="A9" s="3" t="str">
        <f>IF(ISERROR(VLOOKUP(G9,ListaContratos!$A$2:$I$305,9,0)),0,VLOOKUP(G9,ListaContratos!$A$2:$I$305,9,0))</f>
        <v>Gestion</v>
      </c>
      <c r="B9" s="227" t="s">
        <v>341</v>
      </c>
      <c r="C9" s="224" t="s">
        <v>341</v>
      </c>
      <c r="D9" s="224" t="s">
        <v>342</v>
      </c>
      <c r="E9" s="224" t="s">
        <v>215</v>
      </c>
      <c r="F9" s="225">
        <v>1511565.62</v>
      </c>
      <c r="G9" s="227">
        <v>2219</v>
      </c>
      <c r="H9" s="29">
        <f t="shared" si="0"/>
        <v>1511565.62</v>
      </c>
      <c r="I9" s="2"/>
      <c r="J9" s="73">
        <v>2156</v>
      </c>
      <c r="K9" s="48">
        <v>363531.32</v>
      </c>
    </row>
    <row r="10" spans="1:14" x14ac:dyDescent="0.2">
      <c r="A10" s="3" t="str">
        <f>IF(ISERROR(VLOOKUP(G10,ListaContratos!$A$2:$I$305,9,0)),0,VLOOKUP(G10,ListaContratos!$A$2:$I$305,9,0))</f>
        <v>Gestion</v>
      </c>
      <c r="B10" s="227" t="s">
        <v>341</v>
      </c>
      <c r="C10" s="224" t="s">
        <v>341</v>
      </c>
      <c r="D10" s="224" t="s">
        <v>342</v>
      </c>
      <c r="E10" s="224" t="s">
        <v>214</v>
      </c>
      <c r="F10" s="225">
        <v>-39063.64</v>
      </c>
      <c r="G10" s="227">
        <v>2219</v>
      </c>
      <c r="H10" s="29">
        <f t="shared" si="0"/>
        <v>-39063.64</v>
      </c>
      <c r="I10" s="2"/>
      <c r="J10" s="73">
        <v>2219</v>
      </c>
      <c r="K10" s="48">
        <v>1472501.9800000002</v>
      </c>
    </row>
    <row r="11" spans="1:14" x14ac:dyDescent="0.2">
      <c r="A11" s="3">
        <f>IF(ISERROR(VLOOKUP(G11,ListaContratos!$A$2:$I$305,9,0)),0,VLOOKUP(G11,ListaContratos!$A$2:$I$305,9,0))</f>
        <v>0</v>
      </c>
      <c r="B11" s="227" t="s">
        <v>393</v>
      </c>
      <c r="C11" s="224" t="s">
        <v>394</v>
      </c>
      <c r="D11" s="224" t="s">
        <v>395</v>
      </c>
      <c r="E11" s="224" t="s">
        <v>298</v>
      </c>
      <c r="F11" s="225">
        <v>9000</v>
      </c>
      <c r="G11" s="227">
        <v>222</v>
      </c>
      <c r="H11" s="29">
        <f t="shared" si="0"/>
        <v>0</v>
      </c>
      <c r="I11" s="2"/>
      <c r="J11" s="73">
        <v>2226</v>
      </c>
      <c r="K11" s="48">
        <v>194032.71</v>
      </c>
    </row>
    <row r="12" spans="1:14" x14ac:dyDescent="0.2">
      <c r="A12" s="3" t="str">
        <f>IF(ISERROR(VLOOKUP(G12,ListaContratos!$A$2:$I$305,9,0)),0,VLOOKUP(G12,ListaContratos!$A$2:$I$305,9,0))</f>
        <v>Gestion</v>
      </c>
      <c r="B12" s="227" t="s">
        <v>393</v>
      </c>
      <c r="C12" s="224" t="s">
        <v>394</v>
      </c>
      <c r="D12" s="224" t="s">
        <v>395</v>
      </c>
      <c r="E12" s="224" t="s">
        <v>298</v>
      </c>
      <c r="F12" s="225">
        <v>27616.25</v>
      </c>
      <c r="G12" s="227">
        <v>2226</v>
      </c>
      <c r="H12" s="29">
        <f t="shared" si="0"/>
        <v>27616.25</v>
      </c>
      <c r="I12" s="2"/>
      <c r="J12" s="73">
        <v>2232</v>
      </c>
      <c r="K12" s="48">
        <v>466762.23999999999</v>
      </c>
    </row>
    <row r="13" spans="1:14" x14ac:dyDescent="0.2">
      <c r="A13" s="3" t="str">
        <f>IF(ISERROR(VLOOKUP(G13,ListaContratos!$A$2:$I$305,9,0)),0,VLOOKUP(G13,ListaContratos!$A$2:$I$305,9,0))</f>
        <v>Gestion</v>
      </c>
      <c r="B13" s="227" t="s">
        <v>393</v>
      </c>
      <c r="C13" s="224" t="s">
        <v>394</v>
      </c>
      <c r="D13" s="224" t="s">
        <v>395</v>
      </c>
      <c r="E13" s="224" t="s">
        <v>306</v>
      </c>
      <c r="F13" s="225">
        <v>-9000</v>
      </c>
      <c r="G13" s="227">
        <v>2226</v>
      </c>
      <c r="H13" s="29">
        <f t="shared" si="0"/>
        <v>-9000</v>
      </c>
      <c r="I13" s="2"/>
      <c r="J13" s="73">
        <v>2236</v>
      </c>
      <c r="K13" s="48">
        <v>89919.84</v>
      </c>
    </row>
    <row r="14" spans="1:14" x14ac:dyDescent="0.2">
      <c r="A14" s="3">
        <f>IF(ISERROR(VLOOKUP(G14,ListaContratos!$A$2:$I$305,9,0)),0,VLOOKUP(G14,ListaContratos!$A$2:$I$305,9,0))</f>
        <v>0</v>
      </c>
      <c r="B14" s="227" t="s">
        <v>393</v>
      </c>
      <c r="C14" s="224" t="s">
        <v>394</v>
      </c>
      <c r="D14" s="224" t="s">
        <v>395</v>
      </c>
      <c r="E14" s="224" t="s">
        <v>299</v>
      </c>
      <c r="F14" s="225">
        <v>-27616.25</v>
      </c>
      <c r="G14" s="227">
        <v>222</v>
      </c>
      <c r="H14" s="29">
        <f t="shared" si="0"/>
        <v>0</v>
      </c>
      <c r="I14" s="2"/>
      <c r="J14" s="73">
        <v>2244</v>
      </c>
      <c r="K14" s="48">
        <v>1291952.54</v>
      </c>
    </row>
    <row r="15" spans="1:14" x14ac:dyDescent="0.2">
      <c r="A15" s="3" t="str">
        <f>IF(ISERROR(VLOOKUP(G15,ListaContratos!$A$2:$I$305,9,0)),0,VLOOKUP(G15,ListaContratos!$A$2:$I$305,9,0))</f>
        <v>Gestion</v>
      </c>
      <c r="B15" s="227" t="s">
        <v>393</v>
      </c>
      <c r="C15" s="224" t="s">
        <v>394</v>
      </c>
      <c r="D15" s="224" t="s">
        <v>395</v>
      </c>
      <c r="E15" s="224" t="s">
        <v>215</v>
      </c>
      <c r="F15" s="225">
        <v>175416.46</v>
      </c>
      <c r="G15" s="227">
        <v>2226</v>
      </c>
      <c r="H15" s="29">
        <f t="shared" si="0"/>
        <v>175416.46</v>
      </c>
      <c r="J15" s="73">
        <v>2257</v>
      </c>
      <c r="K15" s="48">
        <v>-3482.98</v>
      </c>
    </row>
    <row r="16" spans="1:14" x14ac:dyDescent="0.2">
      <c r="A16" s="3" t="str">
        <f>IF(ISERROR(VLOOKUP(G16,ListaContratos!$A$2:$I$305,9,0)),0,VLOOKUP(G16,ListaContratos!$A$2:$I$305,9,0))</f>
        <v>Gestion</v>
      </c>
      <c r="B16" s="227" t="s">
        <v>397</v>
      </c>
      <c r="C16" s="224" t="s">
        <v>398</v>
      </c>
      <c r="D16" s="224" t="s">
        <v>399</v>
      </c>
      <c r="E16" s="224" t="s">
        <v>215</v>
      </c>
      <c r="F16" s="225">
        <v>466762.23999999999</v>
      </c>
      <c r="G16" s="227">
        <v>2232</v>
      </c>
      <c r="H16" s="29">
        <f t="shared" si="0"/>
        <v>466762.23999999999</v>
      </c>
      <c r="J16" s="73">
        <v>2283</v>
      </c>
      <c r="K16" s="48">
        <v>-2272.2600000000002</v>
      </c>
    </row>
    <row r="17" spans="1:14" x14ac:dyDescent="0.2">
      <c r="A17" s="3" t="str">
        <f>IF(ISERROR(VLOOKUP(G17,ListaContratos!$A$2:$I$305,9,0)),0,VLOOKUP(G17,ListaContratos!$A$2:$I$305,9,0))</f>
        <v>Gestion</v>
      </c>
      <c r="B17" s="227" t="s">
        <v>400</v>
      </c>
      <c r="C17" s="224" t="s">
        <v>400</v>
      </c>
      <c r="D17" s="224" t="s">
        <v>401</v>
      </c>
      <c r="E17" s="224" t="s">
        <v>215</v>
      </c>
      <c r="F17" s="225">
        <v>89919.84</v>
      </c>
      <c r="G17" s="227">
        <v>2236</v>
      </c>
      <c r="H17" s="29">
        <f t="shared" si="0"/>
        <v>89919.84</v>
      </c>
      <c r="I17" s="2"/>
      <c r="J17" s="73">
        <v>2284</v>
      </c>
      <c r="K17" s="48">
        <v>-11351.76</v>
      </c>
    </row>
    <row r="18" spans="1:14" x14ac:dyDescent="0.2">
      <c r="A18" s="3" t="str">
        <f>IF(ISERROR(VLOOKUP(G18,ListaContratos!$A$2:$I$305,9,0)),0,VLOOKUP(G18,ListaContratos!$A$2:$I$305,9,0))</f>
        <v>Gestion</v>
      </c>
      <c r="B18" s="227" t="s">
        <v>344</v>
      </c>
      <c r="C18" s="224" t="s">
        <v>344</v>
      </c>
      <c r="D18" s="224" t="s">
        <v>345</v>
      </c>
      <c r="E18" s="224" t="s">
        <v>215</v>
      </c>
      <c r="F18" s="225">
        <v>1291952.54</v>
      </c>
      <c r="G18" s="227">
        <v>2244</v>
      </c>
      <c r="H18" s="29">
        <f t="shared" si="0"/>
        <v>1291952.54</v>
      </c>
      <c r="I18" s="2"/>
      <c r="J18" s="73">
        <v>2291</v>
      </c>
      <c r="K18" s="48">
        <v>2566125.56</v>
      </c>
    </row>
    <row r="19" spans="1:14" x14ac:dyDescent="0.2">
      <c r="A19" s="3" t="str">
        <f>IF(ISERROR(VLOOKUP(G19,ListaContratos!$A$2:$I$305,9,0)),0,VLOOKUP(G19,ListaContratos!$A$2:$I$305,9,0))</f>
        <v>Gestion</v>
      </c>
      <c r="B19" s="227" t="s">
        <v>403</v>
      </c>
      <c r="C19" s="224" t="s">
        <v>403</v>
      </c>
      <c r="D19" s="224" t="s">
        <v>404</v>
      </c>
      <c r="E19" s="224" t="s">
        <v>235</v>
      </c>
      <c r="F19" s="225">
        <v>-2272.2600000000002</v>
      </c>
      <c r="G19" s="227">
        <v>2283</v>
      </c>
      <c r="H19" s="29">
        <f t="shared" si="0"/>
        <v>-2272.2600000000002</v>
      </c>
      <c r="I19" s="2"/>
      <c r="J19" s="73">
        <v>2292</v>
      </c>
      <c r="K19" s="48">
        <v>23382.36</v>
      </c>
    </row>
    <row r="20" spans="1:14" x14ac:dyDescent="0.2">
      <c r="A20" s="3" t="str">
        <f>IF(ISERROR(VLOOKUP(G20,ListaContratos!$A$2:$I$305,9,0)),0,VLOOKUP(G20,ListaContratos!$A$2:$I$305,9,0))</f>
        <v>Gestion</v>
      </c>
      <c r="B20" s="227" t="s">
        <v>405</v>
      </c>
      <c r="C20" s="224" t="s">
        <v>405</v>
      </c>
      <c r="D20" s="224" t="s">
        <v>406</v>
      </c>
      <c r="E20" s="224" t="s">
        <v>235</v>
      </c>
      <c r="F20" s="225">
        <v>-11351.76</v>
      </c>
      <c r="G20" s="227">
        <v>2284</v>
      </c>
      <c r="H20" s="29">
        <f>IF(A20="Gestion",F20*1,0)</f>
        <v>-11351.76</v>
      </c>
      <c r="I20" s="2"/>
      <c r="J20" s="73">
        <v>2297</v>
      </c>
      <c r="K20" s="48">
        <v>136095.06</v>
      </c>
      <c r="N20" s="3"/>
    </row>
    <row r="21" spans="1:14" x14ac:dyDescent="0.2">
      <c r="A21" s="3" t="str">
        <f>IF(ISERROR(VLOOKUP(G21,ListaContratos!$A$2:$I$305,9,0)),0,VLOOKUP(G21,ListaContratos!$A$2:$I$305,9,0))</f>
        <v>Gestion</v>
      </c>
      <c r="B21" s="227" t="s">
        <v>407</v>
      </c>
      <c r="C21" s="224" t="s">
        <v>407</v>
      </c>
      <c r="D21" s="224" t="s">
        <v>408</v>
      </c>
      <c r="E21" s="224" t="s">
        <v>215</v>
      </c>
      <c r="F21" s="225">
        <v>2566125.56</v>
      </c>
      <c r="G21" s="227">
        <v>2291</v>
      </c>
      <c r="H21" s="29">
        <f>IF(A21="Gestion",F21*1,0)</f>
        <v>2566125.56</v>
      </c>
      <c r="I21" s="2"/>
      <c r="J21" s="73" t="s">
        <v>387</v>
      </c>
      <c r="K21" s="48">
        <v>0</v>
      </c>
    </row>
    <row r="22" spans="1:14" x14ac:dyDescent="0.2">
      <c r="A22" s="3" t="str">
        <f>IF(ISERROR(VLOOKUP(G22,ListaContratos!$A$2:$I$305,9,0)),0,VLOOKUP(G22,ListaContratos!$A$2:$I$305,9,0))</f>
        <v>Gestion</v>
      </c>
      <c r="B22" s="227" t="s">
        <v>409</v>
      </c>
      <c r="C22" s="224" t="s">
        <v>409</v>
      </c>
      <c r="D22" s="224" t="s">
        <v>410</v>
      </c>
      <c r="E22" s="224" t="s">
        <v>215</v>
      </c>
      <c r="F22" s="225">
        <v>23382.36</v>
      </c>
      <c r="G22" s="227">
        <v>2292</v>
      </c>
      <c r="H22" s="29">
        <f t="shared" ref="H22:H76" si="1">IF(A22="Gestion",F22*1,0)</f>
        <v>23382.36</v>
      </c>
      <c r="I22" s="2"/>
      <c r="J22" s="50" t="s">
        <v>35</v>
      </c>
      <c r="K22" s="48">
        <v>0</v>
      </c>
    </row>
    <row r="23" spans="1:14" x14ac:dyDescent="0.2">
      <c r="A23" s="3" t="str">
        <f>IF(ISERROR(VLOOKUP(G23,ListaContratos!$A$2:$I$305,9,0)),0,VLOOKUP(G23,ListaContratos!$A$2:$I$305,9,0))</f>
        <v>Gestion</v>
      </c>
      <c r="B23" s="227" t="s">
        <v>411</v>
      </c>
      <c r="C23" s="224" t="s">
        <v>412</v>
      </c>
      <c r="D23" s="224" t="s">
        <v>413</v>
      </c>
      <c r="E23" s="224" t="s">
        <v>215</v>
      </c>
      <c r="F23" s="225">
        <v>148210.4</v>
      </c>
      <c r="G23" s="227">
        <v>2297</v>
      </c>
      <c r="H23" s="29">
        <f t="shared" si="1"/>
        <v>148210.4</v>
      </c>
      <c r="I23" s="2"/>
      <c r="J23" s="46" t="s">
        <v>1</v>
      </c>
      <c r="K23" s="47">
        <v>6617472.0600000005</v>
      </c>
    </row>
    <row r="24" spans="1:14" x14ac:dyDescent="0.2">
      <c r="A24" s="3" t="str">
        <f>IF(ISERROR(VLOOKUP(G24,ListaContratos!$A$2:$I$305,9,0)),0,VLOOKUP(G24,ListaContratos!$A$2:$I$305,9,0))</f>
        <v>Gestion</v>
      </c>
      <c r="B24" s="227" t="s">
        <v>411</v>
      </c>
      <c r="C24" s="224" t="s">
        <v>412</v>
      </c>
      <c r="D24" s="224" t="s">
        <v>413</v>
      </c>
      <c r="E24" s="224" t="s">
        <v>214</v>
      </c>
      <c r="F24" s="225">
        <v>-12115.34</v>
      </c>
      <c r="G24" s="227">
        <v>2297</v>
      </c>
      <c r="H24" s="29">
        <f t="shared" si="1"/>
        <v>-12115.34</v>
      </c>
      <c r="I24" s="2"/>
      <c r="J24"/>
      <c r="K24"/>
    </row>
    <row r="25" spans="1:14" x14ac:dyDescent="0.2">
      <c r="A25" s="3">
        <f>IF(ISERROR(VLOOKUP(G25,ListaContratos!$A$2:$I$305,9,0)),0,VLOOKUP(G25,ListaContratos!$A$2:$I$305,9,0))</f>
        <v>0</v>
      </c>
      <c r="B25" s="227"/>
      <c r="C25" s="224"/>
      <c r="D25" s="224"/>
      <c r="E25" s="224"/>
      <c r="F25" s="225"/>
      <c r="G25" s="227"/>
      <c r="H25" s="29">
        <f t="shared" si="1"/>
        <v>0</v>
      </c>
      <c r="I25" s="2"/>
      <c r="J25"/>
      <c r="K25"/>
    </row>
    <row r="26" spans="1:14" x14ac:dyDescent="0.2">
      <c r="A26" s="3">
        <f>IF(ISERROR(VLOOKUP(G26,ListaContratos!$A$2:$I$305,9,0)),0,VLOOKUP(G26,ListaContratos!$A$2:$I$305,9,0))</f>
        <v>0</v>
      </c>
      <c r="B26" s="227"/>
      <c r="C26" s="224"/>
      <c r="D26" s="224"/>
      <c r="E26" s="224"/>
      <c r="F26" s="225"/>
      <c r="G26" s="227"/>
      <c r="H26" s="29">
        <f t="shared" si="1"/>
        <v>0</v>
      </c>
      <c r="I26" s="2"/>
      <c r="J26"/>
      <c r="K26"/>
    </row>
    <row r="27" spans="1:14" x14ac:dyDescent="0.2">
      <c r="A27" s="3">
        <f>IF(ISERROR(VLOOKUP(G27,ListaContratos!$A$2:$I$305,9,0)),0,VLOOKUP(G27,ListaContratos!$A$2:$I$305,9,0))</f>
        <v>0</v>
      </c>
      <c r="B27" s="227"/>
      <c r="C27" s="224"/>
      <c r="D27" s="224"/>
      <c r="E27" s="224"/>
      <c r="F27" s="225"/>
      <c r="G27" s="227"/>
      <c r="H27" s="29">
        <f t="shared" si="1"/>
        <v>0</v>
      </c>
      <c r="I27" s="2"/>
      <c r="J27"/>
      <c r="K27"/>
    </row>
    <row r="28" spans="1:14" x14ac:dyDescent="0.2">
      <c r="A28" s="3">
        <f>IF(ISERROR(VLOOKUP(G28,ListaContratos!$A$2:$I$305,9,0)),0,VLOOKUP(G28,ListaContratos!$A$2:$I$305,9,0))</f>
        <v>0</v>
      </c>
      <c r="B28" s="227"/>
      <c r="C28" s="224"/>
      <c r="D28" s="224"/>
      <c r="E28" s="224"/>
      <c r="F28" s="225"/>
      <c r="G28" s="227"/>
      <c r="H28" s="29">
        <f t="shared" si="1"/>
        <v>0</v>
      </c>
      <c r="I28" s="2"/>
      <c r="J28"/>
      <c r="K28"/>
    </row>
    <row r="29" spans="1:14" x14ac:dyDescent="0.2">
      <c r="A29" s="3">
        <f>IF(ISERROR(VLOOKUP(G29,ListaContratos!$A$2:$I$305,9,0)),0,VLOOKUP(G29,ListaContratos!$A$2:$I$305,9,0))</f>
        <v>0</v>
      </c>
      <c r="B29" s="227"/>
      <c r="C29" s="224"/>
      <c r="D29" s="224"/>
      <c r="E29" s="224"/>
      <c r="F29" s="225"/>
      <c r="G29" s="227"/>
      <c r="H29" s="29">
        <f t="shared" si="1"/>
        <v>0</v>
      </c>
      <c r="I29" s="2"/>
      <c r="J29"/>
      <c r="K29"/>
    </row>
    <row r="30" spans="1:14" x14ac:dyDescent="0.2">
      <c r="A30" s="3">
        <f>IF(ISERROR(VLOOKUP(G30,ListaContratos!$A$2:$I$305,9,0)),0,VLOOKUP(G30,ListaContratos!$A$2:$I$305,9,0))</f>
        <v>0</v>
      </c>
      <c r="B30" s="227"/>
      <c r="C30" s="224"/>
      <c r="D30" s="224"/>
      <c r="E30" s="224"/>
      <c r="F30" s="225"/>
      <c r="G30" s="227"/>
      <c r="H30" s="29">
        <f t="shared" si="1"/>
        <v>0</v>
      </c>
      <c r="I30" s="2"/>
      <c r="J30"/>
      <c r="K30"/>
    </row>
    <row r="31" spans="1:14" x14ac:dyDescent="0.2">
      <c r="A31" s="3">
        <f>IF(ISERROR(VLOOKUP(G31,ListaContratos!$A$2:$I$305,9,0)),0,VLOOKUP(G31,ListaContratos!$A$2:$I$305,9,0))</f>
        <v>0</v>
      </c>
      <c r="B31" s="227"/>
      <c r="C31" s="224"/>
      <c r="D31" s="224"/>
      <c r="E31" s="224"/>
      <c r="F31" s="225"/>
      <c r="G31" s="227"/>
      <c r="H31" s="29">
        <f t="shared" si="1"/>
        <v>0</v>
      </c>
      <c r="I31" s="5"/>
      <c r="J31"/>
      <c r="K31"/>
    </row>
    <row r="32" spans="1:14" x14ac:dyDescent="0.2">
      <c r="A32" s="3">
        <f>IF(ISERROR(VLOOKUP(G32,ListaContratos!$A$2:$I$305,9,0)),0,VLOOKUP(G32,ListaContratos!$A$2:$I$305,9,0))</f>
        <v>0</v>
      </c>
      <c r="B32" s="227"/>
      <c r="C32" s="224"/>
      <c r="D32" s="224"/>
      <c r="E32" s="224"/>
      <c r="F32" s="225"/>
      <c r="G32" s="227"/>
      <c r="H32" s="29">
        <f t="shared" si="1"/>
        <v>0</v>
      </c>
      <c r="I32" s="5"/>
      <c r="J32"/>
      <c r="K32"/>
    </row>
    <row r="33" spans="1:11" x14ac:dyDescent="0.2">
      <c r="A33" s="3">
        <f>IF(ISERROR(VLOOKUP(G33,ListaContratos!$A$2:$I$305,9,0)),0,VLOOKUP(G33,ListaContratos!$A$2:$I$305,9,0))</f>
        <v>0</v>
      </c>
      <c r="B33" s="227"/>
      <c r="C33" s="224"/>
      <c r="D33" s="224"/>
      <c r="E33" s="224"/>
      <c r="F33" s="225"/>
      <c r="G33" s="227"/>
      <c r="H33" s="29">
        <f t="shared" si="1"/>
        <v>0</v>
      </c>
      <c r="I33" s="5"/>
      <c r="J33"/>
      <c r="K33"/>
    </row>
    <row r="34" spans="1:11" x14ac:dyDescent="0.2">
      <c r="A34" s="3">
        <f>IF(ISERROR(VLOOKUP(G34,ListaContratos!$A$2:$I$305,9,0)),0,VLOOKUP(G34,ListaContratos!$A$2:$I$305,9,0))</f>
        <v>0</v>
      </c>
      <c r="B34" s="227"/>
      <c r="C34" s="224"/>
      <c r="D34" s="224"/>
      <c r="E34" s="224"/>
      <c r="F34" s="225"/>
      <c r="G34" s="227"/>
      <c r="H34" s="29">
        <f t="shared" si="1"/>
        <v>0</v>
      </c>
      <c r="I34" s="5"/>
      <c r="J34"/>
      <c r="K34"/>
    </row>
    <row r="35" spans="1:11" x14ac:dyDescent="0.2">
      <c r="A35" s="3">
        <f>IF(ISERROR(VLOOKUP(G35,ListaContratos!$A$2:$I$305,9,0)),0,VLOOKUP(G35,ListaContratos!$A$2:$I$305,9,0))</f>
        <v>0</v>
      </c>
      <c r="B35" s="227"/>
      <c r="C35" s="224"/>
      <c r="D35" s="224"/>
      <c r="E35" s="224"/>
      <c r="F35" s="225"/>
      <c r="G35" s="227"/>
      <c r="H35" s="29">
        <f t="shared" si="1"/>
        <v>0</v>
      </c>
      <c r="I35" s="2"/>
      <c r="J35"/>
      <c r="K35"/>
    </row>
    <row r="36" spans="1:11" x14ac:dyDescent="0.2">
      <c r="A36" s="3">
        <f>IF(ISERROR(VLOOKUP(G36,ListaContratos!$A$2:$I$305,9,0)),0,VLOOKUP(G36,ListaContratos!$A$2:$I$305,9,0))</f>
        <v>0</v>
      </c>
      <c r="B36" s="227"/>
      <c r="C36" s="224"/>
      <c r="D36" s="224"/>
      <c r="E36" s="224"/>
      <c r="F36" s="225"/>
      <c r="G36" s="227"/>
      <c r="H36" s="29">
        <f t="shared" si="1"/>
        <v>0</v>
      </c>
      <c r="I36" s="2"/>
      <c r="J36"/>
      <c r="K36"/>
    </row>
    <row r="37" spans="1:11" x14ac:dyDescent="0.2">
      <c r="A37" s="3">
        <f>IF(ISERROR(VLOOKUP(G37,ListaContratos!$A$2:$I$305,9,0)),0,VLOOKUP(G37,ListaContratos!$A$2:$I$305,9,0))</f>
        <v>0</v>
      </c>
      <c r="B37" s="227"/>
      <c r="C37" s="224"/>
      <c r="D37" s="224"/>
      <c r="E37" s="224"/>
      <c r="F37" s="225"/>
      <c r="G37" s="227"/>
      <c r="H37" s="29">
        <f t="shared" si="1"/>
        <v>0</v>
      </c>
      <c r="J37"/>
      <c r="K37"/>
    </row>
    <row r="38" spans="1:11" x14ac:dyDescent="0.2">
      <c r="A38" s="3">
        <f>IF(ISERROR(VLOOKUP(G38,ListaContratos!$A$2:$I$305,9,0)),0,VLOOKUP(G38,ListaContratos!$A$2:$I$305,9,0))</f>
        <v>0</v>
      </c>
      <c r="B38" s="227"/>
      <c r="C38" s="224"/>
      <c r="D38" s="224"/>
      <c r="E38" s="224"/>
      <c r="F38" s="225"/>
      <c r="G38" s="227"/>
      <c r="H38" s="29">
        <f t="shared" si="1"/>
        <v>0</v>
      </c>
      <c r="J38"/>
      <c r="K38"/>
    </row>
    <row r="39" spans="1:11" x14ac:dyDescent="0.2">
      <c r="A39" s="3">
        <f>IF(ISERROR(VLOOKUP(G39,ListaContratos!$A$2:$I$305,9,0)),0,VLOOKUP(G39,ListaContratos!$A$2:$I$305,9,0))</f>
        <v>0</v>
      </c>
      <c r="B39" s="227"/>
      <c r="C39" s="224"/>
      <c r="D39" s="224"/>
      <c r="E39" s="224"/>
      <c r="F39" s="225"/>
      <c r="G39" s="227"/>
      <c r="H39" s="29">
        <f t="shared" si="1"/>
        <v>0</v>
      </c>
      <c r="J39"/>
      <c r="K39"/>
    </row>
    <row r="40" spans="1:11" x14ac:dyDescent="0.2">
      <c r="A40" s="3">
        <f>IF(ISERROR(VLOOKUP(G40,ListaContratos!$A$2:$I$305,9,0)),0,VLOOKUP(G40,ListaContratos!$A$2:$I$305,9,0))</f>
        <v>0</v>
      </c>
      <c r="B40" s="227"/>
      <c r="C40" s="224"/>
      <c r="D40" s="224"/>
      <c r="E40" s="224"/>
      <c r="F40" s="225"/>
      <c r="G40" s="227"/>
      <c r="H40" s="29">
        <f t="shared" si="1"/>
        <v>0</v>
      </c>
      <c r="J40"/>
      <c r="K40"/>
    </row>
    <row r="41" spans="1:11" x14ac:dyDescent="0.2">
      <c r="A41" s="3">
        <f>IF(ISERROR(VLOOKUP(G41,ListaContratos!$A$2:$I$305,9,0)),0,VLOOKUP(G41,ListaContratos!$A$2:$I$305,9,0))</f>
        <v>0</v>
      </c>
      <c r="B41" s="227"/>
      <c r="C41" s="224"/>
      <c r="D41" s="224"/>
      <c r="E41" s="224"/>
      <c r="F41" s="225"/>
      <c r="G41" s="227"/>
      <c r="H41" s="29">
        <f t="shared" si="1"/>
        <v>0</v>
      </c>
      <c r="J41"/>
      <c r="K41"/>
    </row>
    <row r="42" spans="1:11" x14ac:dyDescent="0.2">
      <c r="A42" s="3">
        <f>IF(ISERROR(VLOOKUP(G42,ListaContratos!$A$2:$I$305,9,0)),0,VLOOKUP(G42,ListaContratos!$A$2:$I$305,9,0))</f>
        <v>0</v>
      </c>
      <c r="B42" s="227"/>
      <c r="C42" s="224"/>
      <c r="D42" s="224"/>
      <c r="E42" s="224"/>
      <c r="F42" s="225"/>
      <c r="G42" s="227"/>
      <c r="H42" s="29">
        <f t="shared" si="1"/>
        <v>0</v>
      </c>
      <c r="J42"/>
      <c r="K42"/>
    </row>
    <row r="43" spans="1:11" x14ac:dyDescent="0.2">
      <c r="A43" s="3">
        <f>IF(ISERROR(VLOOKUP(G43,ListaContratos!$A$2:$I$305,9,0)),0,VLOOKUP(G43,ListaContratos!$A$2:$I$305,9,0))</f>
        <v>0</v>
      </c>
      <c r="B43" s="223"/>
      <c r="C43" s="220"/>
      <c r="D43" s="220"/>
      <c r="E43" s="220"/>
      <c r="F43" s="221"/>
      <c r="G43" s="223"/>
      <c r="H43" s="29">
        <f t="shared" si="1"/>
        <v>0</v>
      </c>
      <c r="J43"/>
      <c r="K43"/>
    </row>
    <row r="44" spans="1:11" x14ac:dyDescent="0.2">
      <c r="A44" s="3">
        <f>IF(ISERROR(VLOOKUP(G44,ListaContratos!$A$2:$I$305,9,0)),0,VLOOKUP(G44,ListaContratos!$A$2:$I$305,9,0))</f>
        <v>0</v>
      </c>
      <c r="B44" s="223"/>
      <c r="C44" s="220"/>
      <c r="D44" s="220"/>
      <c r="E44" s="220"/>
      <c r="F44" s="221"/>
      <c r="G44" s="223"/>
      <c r="H44" s="29">
        <f t="shared" si="1"/>
        <v>0</v>
      </c>
      <c r="J44"/>
      <c r="K44"/>
    </row>
    <row r="45" spans="1:11" x14ac:dyDescent="0.2">
      <c r="A45" s="3">
        <f>IF(ISERROR(VLOOKUP(G45,ListaContratos!$A$2:$I$305,9,0)),0,VLOOKUP(G45,ListaContratos!$A$2:$I$305,9,0))</f>
        <v>0</v>
      </c>
      <c r="B45" s="223"/>
      <c r="C45" s="220"/>
      <c r="D45" s="220"/>
      <c r="E45" s="220"/>
      <c r="F45" s="221"/>
      <c r="G45" s="223"/>
      <c r="H45" s="29">
        <f t="shared" si="1"/>
        <v>0</v>
      </c>
      <c r="J45"/>
      <c r="K45"/>
    </row>
    <row r="46" spans="1:11" x14ac:dyDescent="0.2">
      <c r="A46" s="3">
        <f>IF(ISERROR(VLOOKUP(G46,ListaContratos!$A$2:$I$305,9,0)),0,VLOOKUP(G46,ListaContratos!$A$2:$I$305,9,0))</f>
        <v>0</v>
      </c>
      <c r="B46" s="223"/>
      <c r="C46" s="220"/>
      <c r="D46" s="220"/>
      <c r="E46" s="220"/>
      <c r="F46" s="221"/>
      <c r="G46" s="223"/>
      <c r="H46" s="29">
        <f t="shared" si="1"/>
        <v>0</v>
      </c>
      <c r="J46"/>
      <c r="K46"/>
    </row>
    <row r="47" spans="1:11" x14ac:dyDescent="0.2">
      <c r="A47" s="3">
        <f>IF(ISERROR(VLOOKUP(G47,ListaContratos!$A$2:$I$305,9,0)),0,VLOOKUP(G47,ListaContratos!$A$2:$I$305,9,0))</f>
        <v>0</v>
      </c>
      <c r="B47" s="223"/>
      <c r="C47" s="220"/>
      <c r="D47" s="220"/>
      <c r="E47" s="220"/>
      <c r="F47" s="221"/>
      <c r="G47" s="223"/>
      <c r="H47" s="29">
        <f t="shared" si="1"/>
        <v>0</v>
      </c>
      <c r="J47"/>
      <c r="K47"/>
    </row>
    <row r="48" spans="1:11" x14ac:dyDescent="0.2">
      <c r="A48" s="3">
        <f>IF(ISERROR(VLOOKUP(G48,ListaContratos!$A$2:$I$305,9,0)),0,VLOOKUP(G48,ListaContratos!$A$2:$I$305,9,0))</f>
        <v>0</v>
      </c>
      <c r="B48" s="223"/>
      <c r="C48" s="220"/>
      <c r="D48" s="220"/>
      <c r="E48" s="220"/>
      <c r="F48" s="221"/>
      <c r="G48" s="223"/>
      <c r="H48" s="29">
        <f t="shared" si="1"/>
        <v>0</v>
      </c>
      <c r="J48"/>
      <c r="K48"/>
    </row>
    <row r="49" spans="1:11" x14ac:dyDescent="0.2">
      <c r="A49" s="3">
        <f>IF(ISERROR(VLOOKUP(G49,ListaContratos!$A$2:$I$305,9,0)),0,VLOOKUP(G49,ListaContratos!$A$2:$I$305,9,0))</f>
        <v>0</v>
      </c>
      <c r="B49" s="223"/>
      <c r="C49" s="220"/>
      <c r="D49" s="220"/>
      <c r="E49" s="220"/>
      <c r="F49" s="221"/>
      <c r="G49" s="223"/>
      <c r="H49" s="29">
        <f t="shared" si="1"/>
        <v>0</v>
      </c>
      <c r="J49"/>
      <c r="K49"/>
    </row>
    <row r="50" spans="1:11" x14ac:dyDescent="0.2">
      <c r="A50" s="3">
        <f>IF(ISERROR(VLOOKUP(G50,ListaContratos!$A$2:$I$305,9,0)),0,VLOOKUP(G50,ListaContratos!$A$2:$I$305,9,0))</f>
        <v>0</v>
      </c>
      <c r="B50" s="223"/>
      <c r="C50" s="220"/>
      <c r="D50" s="220"/>
      <c r="E50" s="220"/>
      <c r="F50" s="221"/>
      <c r="G50" s="223"/>
      <c r="H50" s="29">
        <f t="shared" si="1"/>
        <v>0</v>
      </c>
      <c r="J50"/>
      <c r="K50"/>
    </row>
    <row r="51" spans="1:11" x14ac:dyDescent="0.2">
      <c r="A51" s="3">
        <f>IF(ISERROR(VLOOKUP(G51,ListaContratos!$A$2:$I$305,9,0)),0,VLOOKUP(G51,ListaContratos!$A$2:$I$305,9,0))</f>
        <v>0</v>
      </c>
      <c r="B51" s="223"/>
      <c r="C51" s="220"/>
      <c r="D51" s="220"/>
      <c r="E51" s="220"/>
      <c r="F51" s="221"/>
      <c r="G51" s="223"/>
      <c r="H51" s="29">
        <f t="shared" si="1"/>
        <v>0</v>
      </c>
      <c r="J51"/>
      <c r="K51"/>
    </row>
    <row r="52" spans="1:11" x14ac:dyDescent="0.2">
      <c r="A52" s="3">
        <f>IF(ISERROR(VLOOKUP(G52,ListaContratos!$A$2:$I$305,9,0)),0,VLOOKUP(G52,ListaContratos!$A$2:$I$305,9,0))</f>
        <v>0</v>
      </c>
      <c r="B52" s="223"/>
      <c r="C52" s="220"/>
      <c r="D52" s="220"/>
      <c r="E52" s="220"/>
      <c r="F52" s="221"/>
      <c r="G52" s="223"/>
      <c r="H52" s="29">
        <f t="shared" si="1"/>
        <v>0</v>
      </c>
      <c r="J52"/>
      <c r="K52"/>
    </row>
    <row r="53" spans="1:11" x14ac:dyDescent="0.2">
      <c r="A53" s="3">
        <f>IF(ISERROR(VLOOKUP(G53,ListaContratos!$A$2:$I$305,9,0)),0,VLOOKUP(G53,ListaContratos!$A$2:$I$305,9,0))</f>
        <v>0</v>
      </c>
      <c r="B53" s="223"/>
      <c r="C53" s="220"/>
      <c r="D53" s="220"/>
      <c r="E53" s="220"/>
      <c r="F53" s="221"/>
      <c r="G53" s="223"/>
      <c r="H53" s="29">
        <f t="shared" si="1"/>
        <v>0</v>
      </c>
      <c r="J53"/>
      <c r="K53"/>
    </row>
    <row r="54" spans="1:11" x14ac:dyDescent="0.2">
      <c r="A54" s="3">
        <f>IF(ISERROR(VLOOKUP(G54,ListaContratos!$A$2:$I$305,9,0)),0,VLOOKUP(G54,ListaContratos!$A$2:$I$305,9,0))</f>
        <v>0</v>
      </c>
      <c r="B54" s="223"/>
      <c r="C54" s="220"/>
      <c r="D54" s="220"/>
      <c r="E54" s="220"/>
      <c r="F54" s="221"/>
      <c r="G54" s="223"/>
      <c r="H54" s="29">
        <f t="shared" si="1"/>
        <v>0</v>
      </c>
      <c r="J54"/>
      <c r="K54"/>
    </row>
    <row r="55" spans="1:11" x14ac:dyDescent="0.2">
      <c r="A55" s="3">
        <f>IF(ISERROR(VLOOKUP(G55,ListaContratos!$A$2:$I$305,9,0)),0,VLOOKUP(G55,ListaContratos!$A$2:$I$305,9,0))</f>
        <v>0</v>
      </c>
      <c r="B55" s="223"/>
      <c r="C55" s="220"/>
      <c r="D55" s="220"/>
      <c r="E55" s="220"/>
      <c r="F55" s="221"/>
      <c r="G55" s="223"/>
      <c r="H55" s="29">
        <f t="shared" si="1"/>
        <v>0</v>
      </c>
      <c r="J55"/>
      <c r="K55"/>
    </row>
    <row r="56" spans="1:11" x14ac:dyDescent="0.2">
      <c r="A56" s="3">
        <f>IF(ISERROR(VLOOKUP(G56,ListaContratos!$A$2:$I$305,9,0)),0,VLOOKUP(G56,ListaContratos!$A$2:$I$305,9,0))</f>
        <v>0</v>
      </c>
      <c r="B56" s="223"/>
      <c r="C56" s="220"/>
      <c r="D56" s="220"/>
      <c r="E56" s="220"/>
      <c r="F56" s="221"/>
      <c r="G56" s="223"/>
      <c r="H56" s="29">
        <f t="shared" si="1"/>
        <v>0</v>
      </c>
      <c r="J56"/>
      <c r="K56"/>
    </row>
    <row r="57" spans="1:11" x14ac:dyDescent="0.2">
      <c r="A57" s="3">
        <f>IF(ISERROR(VLOOKUP(G57,ListaContratos!$A$2:$I$305,9,0)),0,VLOOKUP(G57,ListaContratos!$A$2:$I$305,9,0))</f>
        <v>0</v>
      </c>
      <c r="B57" s="223"/>
      <c r="C57" s="220"/>
      <c r="D57" s="220"/>
      <c r="E57" s="220"/>
      <c r="F57" s="221"/>
      <c r="G57" s="223"/>
      <c r="H57" s="29">
        <f t="shared" si="1"/>
        <v>0</v>
      </c>
      <c r="J57"/>
      <c r="K57"/>
    </row>
    <row r="58" spans="1:11" x14ac:dyDescent="0.2">
      <c r="A58" s="3">
        <f>IF(ISERROR(VLOOKUP(G58,ListaContratos!$A$2:$I$305,9,0)),0,VLOOKUP(G58,ListaContratos!$A$2:$I$305,9,0))</f>
        <v>0</v>
      </c>
      <c r="B58" s="223"/>
      <c r="C58" s="220"/>
      <c r="D58" s="220"/>
      <c r="E58" s="220"/>
      <c r="F58" s="221"/>
      <c r="G58" s="223"/>
      <c r="H58" s="29">
        <f t="shared" si="1"/>
        <v>0</v>
      </c>
    </row>
    <row r="59" spans="1:11" x14ac:dyDescent="0.2">
      <c r="A59" s="3">
        <f>IF(ISERROR(VLOOKUP(G59,ListaContratos!$A$2:$I$305,9,0)),0,VLOOKUP(G59,ListaContratos!$A$2:$I$305,9,0))</f>
        <v>0</v>
      </c>
      <c r="B59" s="223"/>
      <c r="C59" s="220"/>
      <c r="D59" s="220"/>
      <c r="E59" s="220"/>
      <c r="F59" s="221"/>
      <c r="G59" s="223"/>
      <c r="H59" s="29">
        <f t="shared" si="1"/>
        <v>0</v>
      </c>
    </row>
    <row r="60" spans="1:11" x14ac:dyDescent="0.2">
      <c r="A60" s="3">
        <f>IF(ISERROR(VLOOKUP(G60,ListaContratos!$A$2:$I$305,9,0)),0,VLOOKUP(G60,ListaContratos!$A$2:$I$305,9,0))</f>
        <v>0</v>
      </c>
      <c r="B60" s="223"/>
      <c r="C60" s="220"/>
      <c r="D60" s="220"/>
      <c r="E60" s="220"/>
      <c r="F60" s="221"/>
      <c r="G60" s="223"/>
      <c r="H60" s="29">
        <f t="shared" si="1"/>
        <v>0</v>
      </c>
    </row>
    <row r="61" spans="1:11" x14ac:dyDescent="0.2">
      <c r="A61" s="3">
        <f>IF(ISERROR(VLOOKUP(G61,ListaContratos!$A$2:$I$305,9,0)),0,VLOOKUP(G61,ListaContratos!$A$2:$I$305,9,0))</f>
        <v>0</v>
      </c>
      <c r="B61" s="223"/>
      <c r="C61" s="220"/>
      <c r="D61" s="220"/>
      <c r="E61" s="220"/>
      <c r="F61" s="221"/>
      <c r="G61" s="223"/>
      <c r="H61" s="29">
        <f t="shared" si="1"/>
        <v>0</v>
      </c>
    </row>
    <row r="62" spans="1:11" x14ac:dyDescent="0.2">
      <c r="A62" s="3">
        <f>IF(ISERROR(VLOOKUP(G62,ListaContratos!$A$2:$I$305,9,0)),0,VLOOKUP(G62,ListaContratos!$A$2:$I$305,9,0))</f>
        <v>0</v>
      </c>
      <c r="B62" s="223"/>
      <c r="C62" s="220"/>
      <c r="D62" s="220"/>
      <c r="E62" s="220"/>
      <c r="F62" s="221"/>
      <c r="G62" s="223"/>
      <c r="H62" s="29">
        <f t="shared" si="1"/>
        <v>0</v>
      </c>
    </row>
    <row r="63" spans="1:11" x14ac:dyDescent="0.2">
      <c r="A63" s="3">
        <f>IF(ISERROR(VLOOKUP(G63,ListaContratos!$A$2:$I$305,9,0)),0,VLOOKUP(G63,ListaContratos!$A$2:$I$305,9,0))</f>
        <v>0</v>
      </c>
      <c r="B63" s="223"/>
      <c r="C63" s="220"/>
      <c r="D63" s="220"/>
      <c r="E63" s="220"/>
      <c r="F63" s="221"/>
      <c r="G63" s="223"/>
      <c r="H63" s="29">
        <f t="shared" si="1"/>
        <v>0</v>
      </c>
    </row>
    <row r="64" spans="1:11" x14ac:dyDescent="0.2">
      <c r="A64" s="3">
        <f>IF(ISERROR(VLOOKUP(G64,ListaContratos!$A$2:$I$305,9,0)),0,VLOOKUP(G64,ListaContratos!$A$2:$I$305,9,0))</f>
        <v>0</v>
      </c>
      <c r="B64" s="223"/>
      <c r="C64" s="220"/>
      <c r="D64" s="220"/>
      <c r="E64" s="220"/>
      <c r="F64" s="221"/>
      <c r="G64" s="223"/>
      <c r="H64" s="29">
        <f t="shared" si="1"/>
        <v>0</v>
      </c>
    </row>
    <row r="65" spans="1:8" x14ac:dyDescent="0.2">
      <c r="A65" s="3">
        <f>IF(ISERROR(VLOOKUP(G65,ListaContratos!$A$2:$I$305,9,0)),0,VLOOKUP(G65,ListaContratos!$A$2:$I$305,9,0))</f>
        <v>0</v>
      </c>
      <c r="B65" s="223"/>
      <c r="C65" s="220"/>
      <c r="D65" s="220"/>
      <c r="E65" s="220"/>
      <c r="F65" s="221"/>
      <c r="G65" s="223"/>
      <c r="H65" s="29">
        <f t="shared" si="1"/>
        <v>0</v>
      </c>
    </row>
    <row r="66" spans="1:8" x14ac:dyDescent="0.2">
      <c r="A66" s="3">
        <f>IF(ISERROR(VLOOKUP(G66,ListaContratos!$A$2:$I$305,9,0)),0,VLOOKUP(G66,ListaContratos!$A$2:$I$305,9,0))</f>
        <v>0</v>
      </c>
      <c r="B66" s="223"/>
      <c r="C66" s="220"/>
      <c r="D66" s="220"/>
      <c r="E66" s="220"/>
      <c r="F66" s="221"/>
      <c r="G66" s="223"/>
      <c r="H66" s="29">
        <f t="shared" si="1"/>
        <v>0</v>
      </c>
    </row>
    <row r="67" spans="1:8" x14ac:dyDescent="0.2">
      <c r="A67" s="3">
        <f>IF(ISERROR(VLOOKUP(G67,ListaContratos!$A$2:$I$305,9,0)),0,VLOOKUP(G67,ListaContratos!$A$2:$I$305,9,0))</f>
        <v>0</v>
      </c>
      <c r="B67" s="223"/>
      <c r="C67" s="220"/>
      <c r="D67" s="220"/>
      <c r="E67" s="220"/>
      <c r="F67" s="221"/>
      <c r="G67" s="223"/>
      <c r="H67" s="29">
        <f t="shared" si="1"/>
        <v>0</v>
      </c>
    </row>
    <row r="68" spans="1:8" x14ac:dyDescent="0.2">
      <c r="A68" s="3">
        <f>IF(ISERROR(VLOOKUP(G68,ListaContratos!$A$2:$I$305,9,0)),0,VLOOKUP(G68,ListaContratos!$A$2:$I$305,9,0))</f>
        <v>0</v>
      </c>
      <c r="B68" s="223"/>
      <c r="C68" s="220"/>
      <c r="D68" s="220"/>
      <c r="E68" s="220"/>
      <c r="F68" s="221"/>
      <c r="G68" s="223"/>
      <c r="H68" s="29">
        <f t="shared" si="1"/>
        <v>0</v>
      </c>
    </row>
    <row r="69" spans="1:8" x14ac:dyDescent="0.2">
      <c r="A69" s="3">
        <f>IF(ISERROR(VLOOKUP(G69,ListaContratos!$A$2:$I$305,9,0)),0,VLOOKUP(G69,ListaContratos!$A$2:$I$305,9,0))</f>
        <v>0</v>
      </c>
      <c r="B69" s="223"/>
      <c r="C69" s="220"/>
      <c r="D69" s="220"/>
      <c r="E69" s="220"/>
      <c r="F69" s="221"/>
      <c r="G69" s="223"/>
      <c r="H69" s="29">
        <f t="shared" si="1"/>
        <v>0</v>
      </c>
    </row>
    <row r="70" spans="1:8" x14ac:dyDescent="0.2">
      <c r="A70" s="3">
        <f>IF(ISERROR(VLOOKUP(G70,ListaContratos!$A$2:$I$305,9,0)),0,VLOOKUP(G70,ListaContratos!$A$2:$I$305,9,0))</f>
        <v>0</v>
      </c>
      <c r="B70" s="223"/>
      <c r="C70" s="220"/>
      <c r="D70" s="220"/>
      <c r="E70" s="220"/>
      <c r="F70" s="221"/>
      <c r="G70" s="223"/>
      <c r="H70" s="29">
        <f t="shared" si="1"/>
        <v>0</v>
      </c>
    </row>
    <row r="71" spans="1:8" x14ac:dyDescent="0.2">
      <c r="A71" s="3">
        <f>IF(ISERROR(VLOOKUP(G71,ListaContratos!$A$2:$I$305,9,0)),0,VLOOKUP(G71,ListaContratos!$A$2:$I$305,9,0))</f>
        <v>0</v>
      </c>
      <c r="B71" s="223"/>
      <c r="C71" s="220"/>
      <c r="D71" s="220"/>
      <c r="E71" s="220"/>
      <c r="F71" s="221"/>
      <c r="G71" s="223"/>
      <c r="H71" s="29">
        <f t="shared" si="1"/>
        <v>0</v>
      </c>
    </row>
    <row r="72" spans="1:8" x14ac:dyDescent="0.2">
      <c r="A72" s="3">
        <f>IF(ISERROR(VLOOKUP(G72,ListaContratos!$A$2:$I$305,9,0)),0,VLOOKUP(G72,ListaContratos!$A$2:$I$305,9,0))</f>
        <v>0</v>
      </c>
      <c r="B72" s="223"/>
      <c r="C72" s="220"/>
      <c r="D72" s="220"/>
      <c r="E72" s="220"/>
      <c r="F72" s="221"/>
      <c r="G72" s="223"/>
      <c r="H72" s="29">
        <f t="shared" si="1"/>
        <v>0</v>
      </c>
    </row>
    <row r="73" spans="1:8" x14ac:dyDescent="0.2">
      <c r="A73" s="3">
        <f>IF(ISERROR(VLOOKUP(G73,ListaContratos!$A$2:$I$305,9,0)),0,VLOOKUP(G73,ListaContratos!$A$2:$I$305,9,0))</f>
        <v>0</v>
      </c>
      <c r="B73" s="223"/>
      <c r="C73" s="220"/>
      <c r="D73" s="220"/>
      <c r="E73" s="220"/>
      <c r="F73" s="221"/>
      <c r="G73" s="223"/>
      <c r="H73" s="29">
        <f t="shared" si="1"/>
        <v>0</v>
      </c>
    </row>
    <row r="74" spans="1:8" x14ac:dyDescent="0.2">
      <c r="A74" s="3">
        <f>IF(ISERROR(VLOOKUP(G74,ListaContratos!$A$2:$I$305,9,0)),0,VLOOKUP(G74,ListaContratos!$A$2:$I$305,9,0))</f>
        <v>0</v>
      </c>
      <c r="B74" s="223"/>
      <c r="C74" s="220"/>
      <c r="D74" s="220"/>
      <c r="E74" s="220"/>
      <c r="F74" s="221"/>
      <c r="G74" s="223"/>
      <c r="H74" s="29">
        <f t="shared" si="1"/>
        <v>0</v>
      </c>
    </row>
    <row r="75" spans="1:8" x14ac:dyDescent="0.2">
      <c r="A75" s="3">
        <f>IF(ISERROR(VLOOKUP(G75,ListaContratos!$A$2:$I$305,9,0)),0,VLOOKUP(G75,ListaContratos!$A$2:$I$305,9,0))</f>
        <v>0</v>
      </c>
      <c r="B75" s="223"/>
      <c r="C75" s="220"/>
      <c r="D75" s="220"/>
      <c r="E75" s="220"/>
      <c r="F75" s="221"/>
      <c r="G75" s="223"/>
      <c r="H75" s="29">
        <f t="shared" si="1"/>
        <v>0</v>
      </c>
    </row>
    <row r="76" spans="1:8" x14ac:dyDescent="0.2">
      <c r="A76" s="3">
        <f>IF(ISERROR(VLOOKUP(G76,ListaContratos!$A$2:$I$305,9,0)),0,VLOOKUP(G76,ListaContratos!$A$2:$I$305,9,0))</f>
        <v>0</v>
      </c>
      <c r="B76" s="223"/>
      <c r="C76" s="220"/>
      <c r="D76" s="220"/>
      <c r="E76" s="220"/>
      <c r="F76" s="221"/>
      <c r="G76" s="223"/>
      <c r="H76" s="29">
        <f t="shared" si="1"/>
        <v>0</v>
      </c>
    </row>
    <row r="77" spans="1:8" x14ac:dyDescent="0.2">
      <c r="A77" s="3">
        <f>IF(ISERROR(VLOOKUP(G77,ListaContratos!$A$2:$I$305,9,0)),0,VLOOKUP(G77,ListaContratos!$A$2:$I$305,9,0))</f>
        <v>0</v>
      </c>
      <c r="B77" s="223"/>
      <c r="C77" s="220"/>
      <c r="D77" s="220"/>
      <c r="E77" s="220"/>
      <c r="F77" s="221"/>
      <c r="G77" s="223"/>
    </row>
    <row r="78" spans="1:8" x14ac:dyDescent="0.2">
      <c r="A78" s="3">
        <f>IF(ISERROR(VLOOKUP(G78,ListaContratos!$A$2:$I$305,9,0)),0,VLOOKUP(G78,ListaContratos!$A$2:$I$305,9,0))</f>
        <v>0</v>
      </c>
      <c r="B78" s="223"/>
      <c r="C78" s="220"/>
      <c r="D78" s="220"/>
      <c r="E78" s="220"/>
      <c r="F78" s="221"/>
      <c r="G78" s="223"/>
    </row>
    <row r="79" spans="1:8" x14ac:dyDescent="0.2">
      <c r="A79" s="3">
        <f>IF(ISERROR(VLOOKUP(G79,ListaContratos!$A$2:$I$305,9,0)),0,VLOOKUP(G79,ListaContratos!$A$2:$I$305,9,0))</f>
        <v>0</v>
      </c>
      <c r="B79" s="223"/>
      <c r="C79" s="220"/>
      <c r="D79" s="220"/>
      <c r="E79" s="220"/>
      <c r="F79" s="221"/>
      <c r="G79" s="223"/>
    </row>
    <row r="80" spans="1:8" x14ac:dyDescent="0.2">
      <c r="A80" s="3">
        <f>IF(ISERROR(VLOOKUP(G80,ListaContratos!$A$2:$I$305,9,0)),0,VLOOKUP(G80,ListaContratos!$A$2:$I$305,9,0))</f>
        <v>0</v>
      </c>
      <c r="B80" s="223"/>
      <c r="C80" s="220"/>
      <c r="D80" s="220"/>
      <c r="E80" s="220"/>
      <c r="F80" s="221"/>
      <c r="G80" s="223"/>
    </row>
    <row r="81" spans="1:7" x14ac:dyDescent="0.2">
      <c r="A81" s="3">
        <f>IF(ISERROR(VLOOKUP(G81,ListaContratos!$A$2:$I$305,9,0)),0,VLOOKUP(G81,ListaContratos!$A$2:$I$305,9,0))</f>
        <v>0</v>
      </c>
      <c r="B81" s="223"/>
      <c r="C81" s="220"/>
      <c r="D81" s="220"/>
      <c r="E81" s="220"/>
      <c r="F81" s="221"/>
      <c r="G81" s="223"/>
    </row>
    <row r="82" spans="1:7" x14ac:dyDescent="0.2">
      <c r="A82" s="3">
        <f>IF(ISERROR(VLOOKUP(G82,ListaContratos!$A$2:$I$305,9,0)),0,VLOOKUP(G82,ListaContratos!$A$2:$I$305,9,0))</f>
        <v>0</v>
      </c>
      <c r="B82" s="223"/>
      <c r="C82" s="220"/>
      <c r="D82" s="220"/>
      <c r="E82" s="220"/>
      <c r="F82" s="221"/>
      <c r="G82" s="223"/>
    </row>
    <row r="83" spans="1:7" x14ac:dyDescent="0.2">
      <c r="A83" s="3">
        <f>IF(ISERROR(VLOOKUP(G83,ListaContratos!$A$2:$I$305,9,0)),0,VLOOKUP(G83,ListaContratos!$A$2:$I$305,9,0))</f>
        <v>0</v>
      </c>
      <c r="B83" s="223"/>
      <c r="C83" s="220"/>
      <c r="D83" s="220"/>
      <c r="E83" s="220"/>
      <c r="F83" s="221"/>
      <c r="G83" s="223"/>
    </row>
    <row r="84" spans="1:7" x14ac:dyDescent="0.2">
      <c r="A84" s="3">
        <f>IF(ISERROR(VLOOKUP(G84,ListaContratos!$A$2:$I$305,9,0)),0,VLOOKUP(G84,ListaContratos!$A$2:$I$305,9,0))</f>
        <v>0</v>
      </c>
      <c r="B84" s="188"/>
      <c r="C84" s="185"/>
      <c r="D84" s="185"/>
      <c r="E84" s="185"/>
      <c r="F84" s="186"/>
      <c r="G84" s="188"/>
    </row>
    <row r="85" spans="1:7" x14ac:dyDescent="0.2">
      <c r="A85" s="3">
        <f>IF(ISERROR(VLOOKUP(G85,ListaContratos!$A$2:$I$305,9,0)),0,VLOOKUP(G85,ListaContratos!$A$2:$I$305,9,0))</f>
        <v>0</v>
      </c>
      <c r="B85" s="184"/>
      <c r="C85" s="181"/>
      <c r="D85" s="181"/>
      <c r="E85" s="181"/>
      <c r="F85" s="182"/>
      <c r="G85" s="184"/>
    </row>
    <row r="86" spans="1:7" x14ac:dyDescent="0.2">
      <c r="A86" s="3">
        <f>IF(ISERROR(VLOOKUP(G86,ListaContratos!$A$2:$I$305,9,0)),0,VLOOKUP(G86,ListaContratos!$A$2:$I$305,9,0))</f>
        <v>0</v>
      </c>
      <c r="B86" s="184"/>
      <c r="C86" s="181"/>
      <c r="D86" s="181"/>
      <c r="E86" s="181"/>
      <c r="F86" s="182"/>
      <c r="G86" s="184"/>
    </row>
    <row r="87" spans="1:7" x14ac:dyDescent="0.2">
      <c r="A87" s="3">
        <f>IF(ISERROR(VLOOKUP(G87,ListaContratos!$A$2:$I$305,9,0)),0,VLOOKUP(G87,ListaContratos!$A$2:$I$305,9,0))</f>
        <v>0</v>
      </c>
      <c r="B87" s="184"/>
      <c r="C87" s="181"/>
      <c r="D87" s="181"/>
      <c r="E87" s="181"/>
      <c r="F87" s="182"/>
      <c r="G87" s="184"/>
    </row>
    <row r="88" spans="1:7" x14ac:dyDescent="0.2">
      <c r="A88" s="3">
        <f>IF(ISERROR(VLOOKUP(G88,ListaContratos!$A$2:$I$305,9,0)),0,VLOOKUP(G88,ListaContratos!$A$2:$I$305,9,0))</f>
        <v>0</v>
      </c>
      <c r="B88" s="29"/>
      <c r="F88" s="200"/>
    </row>
    <row r="89" spans="1:7" x14ac:dyDescent="0.2">
      <c r="A89" s="3">
        <f>IF(ISERROR(VLOOKUP(G89,ListaContratos!$A$2:$I$305,9,0)),0,VLOOKUP(G89,ListaContratos!$A$2:$I$305,9,0))</f>
        <v>0</v>
      </c>
      <c r="B89" s="29"/>
      <c r="F89" s="200"/>
    </row>
    <row r="90" spans="1:7" x14ac:dyDescent="0.2">
      <c r="A90" s="3">
        <f>IF(ISERROR(VLOOKUP(G90,ListaContratos!$A$2:$I$305,9,0)),0,VLOOKUP(G90,ListaContratos!$A$2:$I$305,9,0))</f>
        <v>0</v>
      </c>
      <c r="B90" s="29"/>
      <c r="F90" s="200"/>
    </row>
    <row r="91" spans="1:7" x14ac:dyDescent="0.2">
      <c r="A91" s="3">
        <f>IF(ISERROR(VLOOKUP(G91,ListaContratos!$A$2:$I$305,9,0)),0,VLOOKUP(G91,ListaContratos!$A$2:$I$305,9,0))</f>
        <v>0</v>
      </c>
      <c r="B91" s="29"/>
      <c r="F91" s="200"/>
    </row>
    <row r="92" spans="1:7" x14ac:dyDescent="0.2">
      <c r="A92" s="3">
        <f>IF(ISERROR(VLOOKUP(G92,ListaContratos!$A$2:$I$305,9,0)),0,VLOOKUP(G92,ListaContratos!$A$2:$I$305,9,0))</f>
        <v>0</v>
      </c>
      <c r="B92" s="29"/>
      <c r="F92" s="200"/>
    </row>
    <row r="93" spans="1:7" x14ac:dyDescent="0.2">
      <c r="A93" s="3">
        <f>IF(ISERROR(VLOOKUP(G93,ListaContratos!$A$2:$I$305,9,0)),0,VLOOKUP(G93,ListaContratos!$A$2:$I$305,9,0))</f>
        <v>0</v>
      </c>
      <c r="B93" s="29"/>
      <c r="F93" s="200"/>
    </row>
    <row r="94" spans="1:7" x14ac:dyDescent="0.2">
      <c r="A94" s="3">
        <f>IF(ISERROR(VLOOKUP(G94,ListaContratos!$A$2:$I$305,9,0)),0,VLOOKUP(G94,ListaContratos!$A$2:$I$305,9,0))</f>
        <v>0</v>
      </c>
      <c r="B94" s="29"/>
      <c r="F94" s="200"/>
    </row>
    <row r="95" spans="1:7" x14ac:dyDescent="0.2">
      <c r="A95" s="3">
        <f>IF(ISERROR(VLOOKUP(G95,ListaContratos!$A$2:$I$305,9,0)),0,VLOOKUP(G95,ListaContratos!$A$2:$I$305,9,0))</f>
        <v>0</v>
      </c>
      <c r="B95" s="29"/>
      <c r="F95" s="200"/>
    </row>
    <row r="96" spans="1:7" x14ac:dyDescent="0.2">
      <c r="A96" s="3">
        <f>IF(ISERROR(VLOOKUP(G96,ListaContratos!$A$2:$I$305,9,0)),0,VLOOKUP(G96,ListaContratos!$A$2:$I$305,9,0))</f>
        <v>0</v>
      </c>
      <c r="B96" s="29"/>
      <c r="F96" s="200"/>
    </row>
    <row r="97" spans="1:6" x14ac:dyDescent="0.2">
      <c r="A97" s="3">
        <f>IF(ISERROR(VLOOKUP(G97,ListaContratos!$A$2:$I$305,9,0)),0,VLOOKUP(G97,ListaContratos!$A$2:$I$305,9,0))</f>
        <v>0</v>
      </c>
      <c r="B97" s="29"/>
      <c r="F97" s="200"/>
    </row>
    <row r="98" spans="1:6" x14ac:dyDescent="0.2">
      <c r="A98" s="3">
        <f>IF(ISERROR(VLOOKUP(G98,ListaContratos!$A$2:$I$305,9,0)),0,VLOOKUP(G98,ListaContratos!$A$2:$I$305,9,0))</f>
        <v>0</v>
      </c>
      <c r="B98" s="29"/>
      <c r="F98" s="200"/>
    </row>
    <row r="99" spans="1:6" x14ac:dyDescent="0.2">
      <c r="A99" s="3">
        <f>IF(ISERROR(VLOOKUP(G99,ListaContratos!$A$2:$I$305,9,0)),0,VLOOKUP(G99,ListaContratos!$A$2:$I$305,9,0))</f>
        <v>0</v>
      </c>
      <c r="B99" s="29"/>
      <c r="F99" s="200"/>
    </row>
    <row r="100" spans="1:6" x14ac:dyDescent="0.2">
      <c r="A100" s="3">
        <f>IF(ISERROR(VLOOKUP(G100,ListaContratos!$A$2:$I$305,9,0)),0,VLOOKUP(G100,ListaContratos!$A$2:$I$305,9,0))</f>
        <v>0</v>
      </c>
      <c r="B100" s="29"/>
      <c r="F100" s="200"/>
    </row>
    <row r="101" spans="1:6" x14ac:dyDescent="0.2">
      <c r="A101" s="3">
        <f>IF(ISERROR(VLOOKUP(G101,ListaContratos!$A$2:$I$305,9,0)),0,VLOOKUP(G101,ListaContratos!$A$2:$I$305,9,0))</f>
        <v>0</v>
      </c>
      <c r="B101" s="29"/>
      <c r="F101" s="200"/>
    </row>
    <row r="102" spans="1:6" x14ac:dyDescent="0.2">
      <c r="A102" s="3">
        <f>IF(ISERROR(VLOOKUP(G102,ListaContratos!$A$2:$I$305,9,0)),0,VLOOKUP(G102,ListaContratos!$A$2:$I$305,9,0))</f>
        <v>0</v>
      </c>
      <c r="B102" s="29"/>
      <c r="F102" s="200"/>
    </row>
    <row r="103" spans="1:6" x14ac:dyDescent="0.2">
      <c r="A103" s="3">
        <f>IF(ISERROR(VLOOKUP(G103,ListaContratos!$A$2:$I$305,9,0)),0,VLOOKUP(G103,ListaContratos!$A$2:$I$305,9,0))</f>
        <v>0</v>
      </c>
      <c r="B103" s="29"/>
      <c r="F103" s="200"/>
    </row>
    <row r="104" spans="1:6" x14ac:dyDescent="0.2">
      <c r="A104" s="3">
        <f>IF(ISERROR(VLOOKUP(G104,ListaContratos!$A$2:$I$305,9,0)),0,VLOOKUP(G104,ListaContratos!$A$2:$I$305,9,0))</f>
        <v>0</v>
      </c>
      <c r="B104" s="29"/>
      <c r="F104" s="200"/>
    </row>
    <row r="105" spans="1:6" x14ac:dyDescent="0.2">
      <c r="A105" s="3">
        <f>IF(ISERROR(VLOOKUP(G105,ListaContratos!$A$2:$I$305,9,0)),0,VLOOKUP(G105,ListaContratos!$A$2:$I$305,9,0))</f>
        <v>0</v>
      </c>
      <c r="B105" s="29"/>
      <c r="F105" s="200"/>
    </row>
    <row r="106" spans="1:6" x14ac:dyDescent="0.2">
      <c r="A106" s="3">
        <f>IF(ISERROR(VLOOKUP(G106,ListaContratos!$A$2:$I$305,9,0)),0,VLOOKUP(G106,ListaContratos!$A$2:$I$305,9,0))</f>
        <v>0</v>
      </c>
      <c r="B106" s="29"/>
      <c r="F106" s="200"/>
    </row>
    <row r="107" spans="1:6" x14ac:dyDescent="0.2">
      <c r="A107" s="3">
        <f>IF(ISERROR(VLOOKUP(G107,ListaContratos!$A$2:$I$305,9,0)),0,VLOOKUP(G107,ListaContratos!$A$2:$I$305,9,0))</f>
        <v>0</v>
      </c>
      <c r="B107" s="29"/>
      <c r="F107" s="200"/>
    </row>
    <row r="108" spans="1:6" x14ac:dyDescent="0.2">
      <c r="A108" s="3">
        <f>IF(ISERROR(VLOOKUP(G108,ListaContratos!$A$2:$I$305,9,0)),0,VLOOKUP(G108,ListaContratos!$A$2:$I$305,9,0))</f>
        <v>0</v>
      </c>
      <c r="B108" s="29"/>
      <c r="F108" s="200"/>
    </row>
    <row r="109" spans="1:6" x14ac:dyDescent="0.2">
      <c r="A109" s="3">
        <f>IF(ISERROR(VLOOKUP(G109,ListaContratos!$A$2:$I$305,9,0)),0,VLOOKUP(G109,ListaContratos!$A$2:$I$305,9,0))</f>
        <v>0</v>
      </c>
      <c r="B109" s="29"/>
      <c r="F109" s="200"/>
    </row>
    <row r="110" spans="1:6" x14ac:dyDescent="0.2">
      <c r="A110" s="3">
        <f>IF(ISERROR(VLOOKUP(G110,ListaContratos!$A$2:$I$305,9,0)),0,VLOOKUP(G110,ListaContratos!$A$2:$I$305,9,0))</f>
        <v>0</v>
      </c>
      <c r="B110" s="29"/>
      <c r="F110" s="200"/>
    </row>
    <row r="111" spans="1:6" x14ac:dyDescent="0.2">
      <c r="A111" s="3">
        <f>IF(ISERROR(VLOOKUP(G111,ListaContratos!$A$2:$I$305,9,0)),0,VLOOKUP(G111,ListaContratos!$A$2:$I$305,9,0))</f>
        <v>0</v>
      </c>
      <c r="B111" s="29"/>
      <c r="F111" s="200"/>
    </row>
    <row r="112" spans="1:6" x14ac:dyDescent="0.2">
      <c r="A112" s="3">
        <f>IF(ISERROR(VLOOKUP(G112,ListaContratos!$A$2:$I$305,9,0)),0,VLOOKUP(G112,ListaContratos!$A$2:$I$305,9,0))</f>
        <v>0</v>
      </c>
      <c r="B112" s="29"/>
      <c r="F112" s="200"/>
    </row>
    <row r="113" spans="1:6" x14ac:dyDescent="0.2">
      <c r="A113" s="3">
        <f>IF(ISERROR(VLOOKUP(G113,ListaContratos!$A$2:$I$305,9,0)),0,VLOOKUP(G113,ListaContratos!$A$2:$I$305,9,0))</f>
        <v>0</v>
      </c>
      <c r="B113" s="29"/>
      <c r="F113" s="200"/>
    </row>
    <row r="114" spans="1:6" x14ac:dyDescent="0.2">
      <c r="A114" s="3">
        <f>IF(ISERROR(VLOOKUP(G114,ListaContratos!$A$2:$I$305,9,0)),0,VLOOKUP(G114,ListaContratos!$A$2:$I$305,9,0))</f>
        <v>0</v>
      </c>
      <c r="B114" s="29"/>
      <c r="F114" s="200"/>
    </row>
    <row r="115" spans="1:6" x14ac:dyDescent="0.2">
      <c r="A115" s="3">
        <f>IF(ISERROR(VLOOKUP(G115,ListaContratos!$A$2:$I$305,9,0)),0,VLOOKUP(G115,ListaContratos!$A$2:$I$305,9,0))</f>
        <v>0</v>
      </c>
      <c r="B115" s="29"/>
      <c r="F115" s="200"/>
    </row>
    <row r="116" spans="1:6" x14ac:dyDescent="0.2">
      <c r="A116" s="3">
        <f>IF(ISERROR(VLOOKUP(G116,ListaContratos!$A$2:$I$305,9,0)),0,VLOOKUP(G116,ListaContratos!$A$2:$I$305,9,0))</f>
        <v>0</v>
      </c>
      <c r="B116" s="29"/>
      <c r="F116" s="200"/>
    </row>
    <row r="117" spans="1:6" x14ac:dyDescent="0.2">
      <c r="A117" s="3">
        <f>IF(ISERROR(VLOOKUP(G117,ListaContratos!$A$2:$I$305,9,0)),0,VLOOKUP(G117,ListaContratos!$A$2:$I$305,9,0))</f>
        <v>0</v>
      </c>
      <c r="B117" s="29"/>
      <c r="F117" s="200"/>
    </row>
    <row r="118" spans="1:6" x14ac:dyDescent="0.2">
      <c r="A118" s="3">
        <f>IF(ISERROR(VLOOKUP(G118,ListaContratos!$A$2:$I$305,9,0)),0,VLOOKUP(G118,ListaContratos!$A$2:$I$305,9,0))</f>
        <v>0</v>
      </c>
      <c r="B118" s="29"/>
      <c r="F118" s="200"/>
    </row>
    <row r="119" spans="1:6" x14ac:dyDescent="0.2">
      <c r="A119" s="3">
        <f>IF(ISERROR(VLOOKUP(G119,ListaContratos!$A$2:$I$305,9,0)),0,VLOOKUP(G119,ListaContratos!$A$2:$I$305,9,0))</f>
        <v>0</v>
      </c>
      <c r="B119" s="29"/>
      <c r="F119" s="200"/>
    </row>
    <row r="120" spans="1:6" x14ac:dyDescent="0.2">
      <c r="A120" s="3">
        <f>IF(ISERROR(VLOOKUP(G120,ListaContratos!$A$2:$I$305,9,0)),0,VLOOKUP(G120,ListaContratos!$A$2:$I$305,9,0))</f>
        <v>0</v>
      </c>
      <c r="B120" s="29"/>
      <c r="F120" s="200"/>
    </row>
    <row r="121" spans="1:6" x14ac:dyDescent="0.2">
      <c r="A121" s="3">
        <f>IF(ISERROR(VLOOKUP(G121,ListaContratos!$A$2:$I$305,9,0)),0,VLOOKUP(G121,ListaContratos!$A$2:$I$305,9,0))</f>
        <v>0</v>
      </c>
      <c r="B121" s="29"/>
      <c r="F121" s="200"/>
    </row>
    <row r="122" spans="1:6" x14ac:dyDescent="0.2">
      <c r="A122" s="3">
        <f>IF(ISERROR(VLOOKUP(G122,ListaContratos!$A$2:$I$305,9,0)),0,VLOOKUP(G122,ListaContratos!$A$2:$I$305,9,0))</f>
        <v>0</v>
      </c>
      <c r="B122" s="29"/>
      <c r="F122" s="200"/>
    </row>
    <row r="123" spans="1:6" x14ac:dyDescent="0.2">
      <c r="A123" s="3">
        <f>IF(ISERROR(VLOOKUP(G123,ListaContratos!$A$2:$I$305,9,0)),0,VLOOKUP(G123,ListaContratos!$A$2:$I$305,9,0))</f>
        <v>0</v>
      </c>
      <c r="B123" s="29"/>
      <c r="F123" s="200"/>
    </row>
    <row r="124" spans="1:6" x14ac:dyDescent="0.2">
      <c r="A124" s="3">
        <f>IF(ISERROR(VLOOKUP(G124,ListaContratos!$A$2:$I$305,9,0)),0,VLOOKUP(G124,ListaContratos!$A$2:$I$305,9,0))</f>
        <v>0</v>
      </c>
      <c r="B124" s="29"/>
      <c r="F124" s="200"/>
    </row>
    <row r="125" spans="1:6" x14ac:dyDescent="0.2">
      <c r="A125" s="3">
        <f>IF(ISERROR(VLOOKUP(G125,ListaContratos!$A$2:$I$305,9,0)),0,VLOOKUP(G125,ListaContratos!$A$2:$I$305,9,0))</f>
        <v>0</v>
      </c>
      <c r="B125" s="29"/>
      <c r="F125" s="200"/>
    </row>
    <row r="126" spans="1:6" x14ac:dyDescent="0.2">
      <c r="A126" s="3">
        <f>IF(ISERROR(VLOOKUP(G126,ListaContratos!$A$2:$I$305,9,0)),0,VLOOKUP(G126,ListaContratos!$A$2:$I$305,9,0))</f>
        <v>0</v>
      </c>
      <c r="B126" s="29"/>
      <c r="F126" s="200"/>
    </row>
    <row r="127" spans="1:6" x14ac:dyDescent="0.2">
      <c r="A127" s="3">
        <f>IF(ISERROR(VLOOKUP(G127,ListaContratos!$A$2:$I$305,9,0)),0,VLOOKUP(G127,ListaContratos!$A$2:$I$305,9,0))</f>
        <v>0</v>
      </c>
      <c r="B127" s="29"/>
      <c r="F127" s="200"/>
    </row>
    <row r="128" spans="1:6" x14ac:dyDescent="0.2">
      <c r="A128" s="3">
        <f>IF(ISERROR(VLOOKUP(G128,ListaContratos!$A$2:$I$305,9,0)),0,VLOOKUP(G128,ListaContratos!$A$2:$I$305,9,0))</f>
        <v>0</v>
      </c>
      <c r="B128" s="29"/>
      <c r="F128" s="200"/>
    </row>
    <row r="129" spans="1:6" x14ac:dyDescent="0.2">
      <c r="A129" s="3">
        <f>IF(ISERROR(VLOOKUP(G129,ListaContratos!$A$2:$I$305,9,0)),0,VLOOKUP(G129,ListaContratos!$A$2:$I$305,9,0))</f>
        <v>0</v>
      </c>
      <c r="B129" s="29"/>
      <c r="F129" s="200"/>
    </row>
    <row r="130" spans="1:6" x14ac:dyDescent="0.2">
      <c r="A130" s="3">
        <f>IF(ISERROR(VLOOKUP(G130,ListaContratos!$A$2:$I$305,9,0)),0,VLOOKUP(G130,ListaContratos!$A$2:$I$305,9,0))</f>
        <v>0</v>
      </c>
      <c r="B130" s="29"/>
      <c r="F130" s="200"/>
    </row>
    <row r="131" spans="1:6" x14ac:dyDescent="0.2">
      <c r="A131" s="3">
        <f>IF(ISERROR(VLOOKUP(G131,ListaContratos!$A$2:$I$305,9,0)),0,VLOOKUP(G131,ListaContratos!$A$2:$I$305,9,0))</f>
        <v>0</v>
      </c>
      <c r="B131" s="29"/>
      <c r="F131" s="200"/>
    </row>
    <row r="132" spans="1:6" x14ac:dyDescent="0.2">
      <c r="A132" s="3">
        <f>IF(ISERROR(VLOOKUP(G132,ListaContratos!$A$2:$I$305,9,0)),0,VLOOKUP(G132,ListaContratos!$A$2:$I$305,9,0))</f>
        <v>0</v>
      </c>
      <c r="B132" s="29"/>
      <c r="F132" s="200"/>
    </row>
    <row r="133" spans="1:6" x14ac:dyDescent="0.2">
      <c r="A133" s="3">
        <f>IF(ISERROR(VLOOKUP(G133,ListaContratos!$A$2:$I$305,9,0)),0,VLOOKUP(G133,ListaContratos!$A$2:$I$305,9,0))</f>
        <v>0</v>
      </c>
      <c r="B133" s="29"/>
      <c r="F133" s="200"/>
    </row>
    <row r="134" spans="1:6" x14ac:dyDescent="0.2">
      <c r="A134" s="3">
        <f>IF(ISERROR(VLOOKUP(G134,ListaContratos!$A$2:$I$305,9,0)),0,VLOOKUP(G134,ListaContratos!$A$2:$I$305,9,0))</f>
        <v>0</v>
      </c>
      <c r="B134" s="29"/>
      <c r="F134" s="200"/>
    </row>
    <row r="135" spans="1:6" x14ac:dyDescent="0.2">
      <c r="A135" s="3">
        <f>IF(ISERROR(VLOOKUP(G135,ListaContratos!$A$2:$I$305,9,0)),0,VLOOKUP(G135,ListaContratos!$A$2:$I$305,9,0))</f>
        <v>0</v>
      </c>
      <c r="B135" s="29"/>
      <c r="F135" s="200"/>
    </row>
    <row r="136" spans="1:6" x14ac:dyDescent="0.2">
      <c r="A136" s="3">
        <f>IF(ISERROR(VLOOKUP(G136,ListaContratos!$A$2:$I$305,9,0)),0,VLOOKUP(G136,ListaContratos!$A$2:$I$305,9,0))</f>
        <v>0</v>
      </c>
      <c r="B136" s="29"/>
      <c r="F136" s="200"/>
    </row>
    <row r="137" spans="1:6" x14ac:dyDescent="0.2">
      <c r="A137" s="3">
        <f>IF(ISERROR(VLOOKUP(G137,ListaContratos!$A$2:$I$305,9,0)),0,VLOOKUP(G137,ListaContratos!$A$2:$I$305,9,0))</f>
        <v>0</v>
      </c>
      <c r="B137" s="29"/>
      <c r="F137" s="200"/>
    </row>
    <row r="138" spans="1:6" x14ac:dyDescent="0.2">
      <c r="A138" s="3">
        <f>IF(ISERROR(VLOOKUP(G138,ListaContratos!$A$2:$I$305,9,0)),0,VLOOKUP(G138,ListaContratos!$A$2:$I$305,9,0))</f>
        <v>0</v>
      </c>
      <c r="B138" s="29"/>
      <c r="F138" s="200"/>
    </row>
    <row r="139" spans="1:6" x14ac:dyDescent="0.2">
      <c r="A139" s="3">
        <f>IF(ISERROR(VLOOKUP(G139,ListaContratos!$A$2:$I$305,9,0)),0,VLOOKUP(G139,ListaContratos!$A$2:$I$305,9,0))</f>
        <v>0</v>
      </c>
      <c r="B139" s="29"/>
      <c r="F139" s="200"/>
    </row>
    <row r="140" spans="1:6" x14ac:dyDescent="0.2">
      <c r="A140" s="3">
        <f>IF(ISERROR(VLOOKUP(G140,ListaContratos!$A$2:$I$305,9,0)),0,VLOOKUP(G140,ListaContratos!$A$2:$I$305,9,0))</f>
        <v>0</v>
      </c>
      <c r="B140" s="29"/>
      <c r="F140" s="200"/>
    </row>
    <row r="141" spans="1:6" x14ac:dyDescent="0.2">
      <c r="A141" s="3">
        <f>IF(ISERROR(VLOOKUP(G141,ListaContratos!$A$2:$I$305,9,0)),0,VLOOKUP(G141,ListaContratos!$A$2:$I$305,9,0))</f>
        <v>0</v>
      </c>
      <c r="B141" s="29"/>
      <c r="F141" s="200"/>
    </row>
    <row r="142" spans="1:6" x14ac:dyDescent="0.2">
      <c r="A142" s="3">
        <f>IF(ISERROR(VLOOKUP(G142,ListaContratos!$A$2:$I$305,9,0)),0,VLOOKUP(G142,ListaContratos!$A$2:$I$305,9,0))</f>
        <v>0</v>
      </c>
      <c r="B142" s="29"/>
      <c r="F142" s="200"/>
    </row>
    <row r="143" spans="1:6" x14ac:dyDescent="0.2">
      <c r="A143" s="3">
        <f>IF(ISERROR(VLOOKUP(G143,ListaContratos!$A$2:$I$305,9,0)),0,VLOOKUP(G143,ListaContratos!$A$2:$I$305,9,0))</f>
        <v>0</v>
      </c>
      <c r="B143" s="29"/>
      <c r="F143" s="200"/>
    </row>
    <row r="144" spans="1:6" x14ac:dyDescent="0.2">
      <c r="A144" s="3">
        <f>IF(ISERROR(VLOOKUP(G144,ListaContratos!$A$2:$I$305,9,0)),0,VLOOKUP(G144,ListaContratos!$A$2:$I$305,9,0))</f>
        <v>0</v>
      </c>
      <c r="B144" s="29"/>
      <c r="F144" s="200"/>
    </row>
    <row r="145" spans="1:6" x14ac:dyDescent="0.2">
      <c r="A145" s="3">
        <f>IF(ISERROR(VLOOKUP(G145,ListaContratos!$A$2:$I$305,9,0)),0,VLOOKUP(G145,ListaContratos!$A$2:$I$305,9,0))</f>
        <v>0</v>
      </c>
      <c r="B145" s="29"/>
      <c r="F145" s="200"/>
    </row>
    <row r="146" spans="1:6" x14ac:dyDescent="0.2">
      <c r="A146" s="3">
        <f>IF(ISERROR(VLOOKUP(G146,ListaContratos!$A$2:$I$305,9,0)),0,VLOOKUP(G146,ListaContratos!$A$2:$I$305,9,0))</f>
        <v>0</v>
      </c>
      <c r="B146" s="29"/>
      <c r="F146" s="200"/>
    </row>
    <row r="147" spans="1:6" x14ac:dyDescent="0.2">
      <c r="A147" s="3">
        <f>IF(ISERROR(VLOOKUP(G147,ListaContratos!$A$2:$I$305,9,0)),0,VLOOKUP(G147,ListaContratos!$A$2:$I$305,9,0))</f>
        <v>0</v>
      </c>
      <c r="B147" s="29"/>
      <c r="F147" s="200"/>
    </row>
    <row r="148" spans="1:6" x14ac:dyDescent="0.2">
      <c r="A148" s="3">
        <f>IF(ISERROR(VLOOKUP(G148,ListaContratos!$A$2:$I$305,9,0)),0,VLOOKUP(G148,ListaContratos!$A$2:$I$305,9,0))</f>
        <v>0</v>
      </c>
      <c r="B148" s="29"/>
      <c r="F148" s="200"/>
    </row>
    <row r="149" spans="1:6" x14ac:dyDescent="0.2">
      <c r="A149" s="3">
        <f>IF(ISERROR(VLOOKUP(G149,ListaContratos!$A$2:$I$305,9,0)),0,VLOOKUP(G149,ListaContratos!$A$2:$I$305,9,0))</f>
        <v>0</v>
      </c>
      <c r="B149" s="29"/>
      <c r="F149" s="200"/>
    </row>
    <row r="150" spans="1:6" x14ac:dyDescent="0.2">
      <c r="A150" s="3">
        <f>IF(ISERROR(VLOOKUP(G150,ListaContratos!$A$2:$I$305,9,0)),0,VLOOKUP(G150,ListaContratos!$A$2:$I$305,9,0))</f>
        <v>0</v>
      </c>
      <c r="B150" s="29"/>
      <c r="F150" s="200"/>
    </row>
    <row r="151" spans="1:6" x14ac:dyDescent="0.2">
      <c r="A151" s="3">
        <f>IF(ISERROR(VLOOKUP(G151,ListaContratos!$A$2:$I$305,9,0)),0,VLOOKUP(G151,ListaContratos!$A$2:$I$305,9,0))</f>
        <v>0</v>
      </c>
      <c r="B151" s="29"/>
      <c r="F151" s="200"/>
    </row>
    <row r="152" spans="1:6" x14ac:dyDescent="0.2">
      <c r="A152" s="3">
        <f>IF(ISERROR(VLOOKUP(G152,ListaContratos!$A$2:$I$305,9,0)),0,VLOOKUP(G152,ListaContratos!$A$2:$I$305,9,0))</f>
        <v>0</v>
      </c>
      <c r="B152" s="29"/>
      <c r="F152" s="200"/>
    </row>
    <row r="153" spans="1:6" x14ac:dyDescent="0.2">
      <c r="A153" s="3">
        <f>IF(ISERROR(VLOOKUP(G153,ListaContratos!$A$2:$I$305,9,0)),0,VLOOKUP(G153,ListaContratos!$A$2:$I$305,9,0))</f>
        <v>0</v>
      </c>
      <c r="B153" s="29"/>
      <c r="F153" s="200"/>
    </row>
    <row r="154" spans="1:6" x14ac:dyDescent="0.2">
      <c r="A154" s="3">
        <f>IF(ISERROR(VLOOKUP(G154,ListaContratos!$A$2:$I$305,9,0)),0,VLOOKUP(G154,ListaContratos!$A$2:$I$305,9,0))</f>
        <v>0</v>
      </c>
      <c r="B154" s="29"/>
      <c r="F154" s="200"/>
    </row>
    <row r="155" spans="1:6" x14ac:dyDescent="0.2">
      <c r="A155" s="3">
        <f>IF(ISERROR(VLOOKUP(G155,ListaContratos!$A$2:$I$305,9,0)),0,VLOOKUP(G155,ListaContratos!$A$2:$I$305,9,0))</f>
        <v>0</v>
      </c>
      <c r="B155" s="29"/>
      <c r="F155" s="200"/>
    </row>
    <row r="156" spans="1:6" x14ac:dyDescent="0.2">
      <c r="A156" s="3">
        <f>IF(ISERROR(VLOOKUP(G156,ListaContratos!$A$2:$I$305,9,0)),0,VLOOKUP(G156,ListaContratos!$A$2:$I$305,9,0))</f>
        <v>0</v>
      </c>
      <c r="B156" s="29"/>
      <c r="F156" s="200"/>
    </row>
    <row r="157" spans="1:6" x14ac:dyDescent="0.2">
      <c r="A157" s="3">
        <f>IF(ISERROR(VLOOKUP(G157,ListaContratos!$A$2:$I$305,9,0)),0,VLOOKUP(G157,ListaContratos!$A$2:$I$305,9,0))</f>
        <v>0</v>
      </c>
      <c r="B157" s="29"/>
      <c r="F157" s="200"/>
    </row>
    <row r="158" spans="1:6" x14ac:dyDescent="0.2">
      <c r="A158" s="3">
        <f>IF(ISERROR(VLOOKUP(G158,ListaContratos!$A$2:$I$305,9,0)),0,VLOOKUP(G158,ListaContratos!$A$2:$I$305,9,0))</f>
        <v>0</v>
      </c>
      <c r="B158" s="29"/>
      <c r="F158" s="200"/>
    </row>
    <row r="159" spans="1:6" x14ac:dyDescent="0.2">
      <c r="A159" s="3">
        <f>IF(ISERROR(VLOOKUP(G159,ListaContratos!$A$2:$I$305,9,0)),0,VLOOKUP(G159,ListaContratos!$A$2:$I$305,9,0))</f>
        <v>0</v>
      </c>
      <c r="B159" s="29"/>
      <c r="F159" s="200"/>
    </row>
    <row r="160" spans="1:6" x14ac:dyDescent="0.2">
      <c r="A160" s="3">
        <f>IF(ISERROR(VLOOKUP(G160,ListaContratos!$A$2:$I$305,9,0)),0,VLOOKUP(G160,ListaContratos!$A$2:$I$305,9,0))</f>
        <v>0</v>
      </c>
      <c r="B160" s="29"/>
      <c r="F160" s="200"/>
    </row>
    <row r="161" spans="1:6" x14ac:dyDescent="0.2">
      <c r="A161" s="3">
        <f>IF(ISERROR(VLOOKUP(G161,ListaContratos!$A$2:$I$305,9,0)),0,VLOOKUP(G161,ListaContratos!$A$2:$I$305,9,0))</f>
        <v>0</v>
      </c>
      <c r="B161" s="29"/>
      <c r="F161" s="200"/>
    </row>
    <row r="162" spans="1:6" x14ac:dyDescent="0.2">
      <c r="A162" s="3">
        <f>IF(ISERROR(VLOOKUP(G162,ListaContratos!$A$2:$I$305,9,0)),0,VLOOKUP(G162,ListaContratos!$A$2:$I$305,9,0))</f>
        <v>0</v>
      </c>
      <c r="B162" s="29"/>
      <c r="F162" s="200"/>
    </row>
    <row r="163" spans="1:6" x14ac:dyDescent="0.2">
      <c r="A163" s="3">
        <f>IF(ISERROR(VLOOKUP(G163,ListaContratos!$A$2:$I$305,9,0)),0,VLOOKUP(G163,ListaContratos!$A$2:$I$305,9,0))</f>
        <v>0</v>
      </c>
      <c r="B163" s="29"/>
      <c r="F163" s="200"/>
    </row>
    <row r="164" spans="1:6" x14ac:dyDescent="0.2">
      <c r="A164" s="3">
        <f>IF(ISERROR(VLOOKUP(G164,ListaContratos!$A$2:$I$305,9,0)),0,VLOOKUP(G164,ListaContratos!$A$2:$I$305,9,0))</f>
        <v>0</v>
      </c>
      <c r="B164" s="29"/>
      <c r="F164" s="200"/>
    </row>
    <row r="165" spans="1:6" x14ac:dyDescent="0.2">
      <c r="A165" s="3">
        <f>IF(ISERROR(VLOOKUP(G165,ListaContratos!$A$2:$I$305,9,0)),0,VLOOKUP(G165,ListaContratos!$A$2:$I$305,9,0))</f>
        <v>0</v>
      </c>
      <c r="B165" s="29"/>
      <c r="F165" s="200"/>
    </row>
    <row r="166" spans="1:6" x14ac:dyDescent="0.2">
      <c r="A166" s="3">
        <f>IF(ISERROR(VLOOKUP(G166,ListaContratos!$A$2:$I$305,9,0)),0,VLOOKUP(G166,ListaContratos!$A$2:$I$305,9,0))</f>
        <v>0</v>
      </c>
      <c r="B166" s="29"/>
      <c r="F166" s="200"/>
    </row>
    <row r="167" spans="1:6" x14ac:dyDescent="0.2">
      <c r="A167" s="3">
        <f>IF(ISERROR(VLOOKUP(G167,ListaContratos!$A$2:$I$305,9,0)),0,VLOOKUP(G167,ListaContratos!$A$2:$I$305,9,0))</f>
        <v>0</v>
      </c>
      <c r="B167" s="29"/>
      <c r="F167" s="200"/>
    </row>
    <row r="168" spans="1:6" x14ac:dyDescent="0.2">
      <c r="A168" s="3">
        <f>IF(ISERROR(VLOOKUP(G168,ListaContratos!$A$2:$I$305,9,0)),0,VLOOKUP(G168,ListaContratos!$A$2:$I$305,9,0))</f>
        <v>0</v>
      </c>
      <c r="B168" s="29"/>
      <c r="F168" s="200"/>
    </row>
    <row r="169" spans="1:6" x14ac:dyDescent="0.2">
      <c r="A169" s="3">
        <f>IF(ISERROR(VLOOKUP(G169,ListaContratos!$A$2:$I$305,9,0)),0,VLOOKUP(G169,ListaContratos!$A$2:$I$305,9,0))</f>
        <v>0</v>
      </c>
      <c r="B169" s="29"/>
      <c r="F169" s="200"/>
    </row>
    <row r="170" spans="1:6" x14ac:dyDescent="0.2">
      <c r="A170" s="3">
        <f>IF(ISERROR(VLOOKUP(G170,ListaContratos!$A$2:$I$305,9,0)),0,VLOOKUP(G170,ListaContratos!$A$2:$I$305,9,0))</f>
        <v>0</v>
      </c>
      <c r="B170" s="29"/>
      <c r="F170" s="200"/>
    </row>
    <row r="171" spans="1:6" x14ac:dyDescent="0.2">
      <c r="A171" s="3">
        <f>IF(ISERROR(VLOOKUP(G171,ListaContratos!$A$2:$I$305,9,0)),0,VLOOKUP(G171,ListaContratos!$A$2:$I$305,9,0))</f>
        <v>0</v>
      </c>
      <c r="B171" s="29"/>
      <c r="F171" s="200"/>
    </row>
    <row r="172" spans="1:6" x14ac:dyDescent="0.2">
      <c r="A172" s="3">
        <f>IF(ISERROR(VLOOKUP(G172,ListaContratos!$A$2:$I$305,9,0)),0,VLOOKUP(G172,ListaContratos!$A$2:$I$305,9,0))</f>
        <v>0</v>
      </c>
      <c r="B172" s="29"/>
      <c r="F172" s="200"/>
    </row>
    <row r="173" spans="1:6" x14ac:dyDescent="0.2">
      <c r="A173" s="3">
        <f>IF(ISERROR(VLOOKUP(G173,ListaContratos!$A$2:$I$305,9,0)),0,VLOOKUP(G173,ListaContratos!$A$2:$I$305,9,0))</f>
        <v>0</v>
      </c>
      <c r="B173" s="29"/>
      <c r="F173" s="200"/>
    </row>
    <row r="174" spans="1:6" x14ac:dyDescent="0.2">
      <c r="A174" s="3">
        <f>IF(ISERROR(VLOOKUP(G174,ListaContratos!$A$2:$I$305,9,0)),0,VLOOKUP(G174,ListaContratos!$A$2:$I$305,9,0))</f>
        <v>0</v>
      </c>
      <c r="B174" s="29"/>
      <c r="F174" s="200"/>
    </row>
    <row r="175" spans="1:6" x14ac:dyDescent="0.2">
      <c r="A175" s="3">
        <f>IF(ISERROR(VLOOKUP(G175,ListaContratos!$A$2:$I$305,9,0)),0,VLOOKUP(G175,ListaContratos!$A$2:$I$305,9,0))</f>
        <v>0</v>
      </c>
      <c r="B175" s="29"/>
      <c r="F175" s="200"/>
    </row>
    <row r="176" spans="1:6" x14ac:dyDescent="0.2">
      <c r="A176" s="3">
        <f>IF(ISERROR(VLOOKUP(G176,ListaContratos!$A$2:$I$305,9,0)),0,VLOOKUP(G176,ListaContratos!$A$2:$I$305,9,0))</f>
        <v>0</v>
      </c>
      <c r="B176" s="29"/>
      <c r="F176" s="200"/>
    </row>
    <row r="177" spans="1:6" x14ac:dyDescent="0.2">
      <c r="A177" s="3">
        <f>IF(ISERROR(VLOOKUP(G177,ListaContratos!$A$2:$I$305,9,0)),0,VLOOKUP(G177,ListaContratos!$A$2:$I$305,9,0))</f>
        <v>0</v>
      </c>
      <c r="B177" s="29"/>
      <c r="F177" s="200"/>
    </row>
    <row r="178" spans="1:6" x14ac:dyDescent="0.2">
      <c r="A178" s="3">
        <f>IF(ISERROR(VLOOKUP(G178,ListaContratos!$A$2:$I$305,9,0)),0,VLOOKUP(G178,ListaContratos!$A$2:$I$305,9,0))</f>
        <v>0</v>
      </c>
      <c r="B178" s="29"/>
      <c r="F178" s="200"/>
    </row>
    <row r="179" spans="1:6" x14ac:dyDescent="0.2">
      <c r="A179" s="3">
        <f>IF(ISERROR(VLOOKUP(G179,ListaContratos!$A$2:$I$305,9,0)),0,VLOOKUP(G179,ListaContratos!$A$2:$I$305,9,0))</f>
        <v>0</v>
      </c>
      <c r="B179" s="29"/>
      <c r="F179" s="200"/>
    </row>
    <row r="180" spans="1:6" x14ac:dyDescent="0.2">
      <c r="A180" s="3">
        <f>IF(ISERROR(VLOOKUP(G180,ListaContratos!$A$2:$I$305,9,0)),0,VLOOKUP(G180,ListaContratos!$A$2:$I$305,9,0))</f>
        <v>0</v>
      </c>
      <c r="B180" s="29"/>
      <c r="F180" s="200"/>
    </row>
    <row r="181" spans="1:6" x14ac:dyDescent="0.2">
      <c r="A181" s="3">
        <f>IF(ISERROR(VLOOKUP(G181,ListaContratos!$A$2:$I$305,9,0)),0,VLOOKUP(G181,ListaContratos!$A$2:$I$305,9,0))</f>
        <v>0</v>
      </c>
      <c r="B181" s="29"/>
      <c r="F181" s="200"/>
    </row>
    <row r="182" spans="1:6" x14ac:dyDescent="0.2">
      <c r="A182" s="3">
        <f>IF(ISERROR(VLOOKUP(G182,ListaContratos!$A$2:$I$305,9,0)),0,VLOOKUP(G182,ListaContratos!$A$2:$I$305,9,0))</f>
        <v>0</v>
      </c>
      <c r="B182" s="29"/>
      <c r="F182" s="200"/>
    </row>
    <row r="183" spans="1:6" x14ac:dyDescent="0.2">
      <c r="A183" s="3">
        <f>IF(ISERROR(VLOOKUP(G183,ListaContratos!$A$2:$I$305,9,0)),0,VLOOKUP(G183,ListaContratos!$A$2:$I$305,9,0))</f>
        <v>0</v>
      </c>
      <c r="B183" s="29"/>
      <c r="F183" s="200"/>
    </row>
    <row r="184" spans="1:6" x14ac:dyDescent="0.2">
      <c r="A184" s="3">
        <f>IF(ISERROR(VLOOKUP(G184,ListaContratos!$A$2:$I$305,9,0)),0,VLOOKUP(G184,ListaContratos!$A$2:$I$305,9,0))</f>
        <v>0</v>
      </c>
      <c r="B184" s="29"/>
      <c r="F184" s="200"/>
    </row>
    <row r="185" spans="1:6" x14ac:dyDescent="0.2">
      <c r="A185" s="3">
        <f>IF(ISERROR(VLOOKUP(G185,ListaContratos!$A$2:$I$305,9,0)),0,VLOOKUP(G185,ListaContratos!$A$2:$I$305,9,0))</f>
        <v>0</v>
      </c>
      <c r="B185" s="29"/>
      <c r="F185" s="200"/>
    </row>
    <row r="186" spans="1:6" x14ac:dyDescent="0.2">
      <c r="A186" s="3">
        <f>IF(ISERROR(VLOOKUP(G186,ListaContratos!$A$2:$I$305,9,0)),0,VLOOKUP(G186,ListaContratos!$A$2:$I$305,9,0))</f>
        <v>0</v>
      </c>
      <c r="B186" s="29"/>
      <c r="F186" s="200"/>
    </row>
    <row r="187" spans="1:6" x14ac:dyDescent="0.2">
      <c r="A187" s="3">
        <f>IF(ISERROR(VLOOKUP(G187,ListaContratos!$A$2:$I$305,9,0)),0,VLOOKUP(G187,ListaContratos!$A$2:$I$305,9,0))</f>
        <v>0</v>
      </c>
      <c r="B187" s="29"/>
      <c r="F187" s="200"/>
    </row>
    <row r="188" spans="1:6" x14ac:dyDescent="0.2">
      <c r="A188" s="3">
        <f>IF(ISERROR(VLOOKUP(G188,ListaContratos!$A$2:$I$305,9,0)),0,VLOOKUP(G188,ListaContratos!$A$2:$I$305,9,0))</f>
        <v>0</v>
      </c>
      <c r="B188" s="29"/>
      <c r="F188" s="200"/>
    </row>
    <row r="189" spans="1:6" x14ac:dyDescent="0.2">
      <c r="A189" s="3">
        <f>IF(ISERROR(VLOOKUP(G189,ListaContratos!$A$2:$I$305,9,0)),0,VLOOKUP(G189,ListaContratos!$A$2:$I$305,9,0))</f>
        <v>0</v>
      </c>
      <c r="B189" s="29"/>
      <c r="F189" s="200"/>
    </row>
    <row r="190" spans="1:6" x14ac:dyDescent="0.2">
      <c r="A190" s="3">
        <f>IF(ISERROR(VLOOKUP(G190,ListaContratos!$A$2:$I$305,9,0)),0,VLOOKUP(G190,ListaContratos!$A$2:$I$305,9,0))</f>
        <v>0</v>
      </c>
      <c r="B190" s="29"/>
      <c r="F190" s="200"/>
    </row>
    <row r="191" spans="1:6" x14ac:dyDescent="0.2">
      <c r="A191" s="3">
        <f>IF(ISERROR(VLOOKUP(G191,ListaContratos!$A$2:$I$305,9,0)),0,VLOOKUP(G191,ListaContratos!$A$2:$I$305,9,0))</f>
        <v>0</v>
      </c>
      <c r="B191" s="29"/>
      <c r="F191" s="200"/>
    </row>
    <row r="192" spans="1:6" x14ac:dyDescent="0.2">
      <c r="A192" s="3">
        <f>IF(ISERROR(VLOOKUP(G192,ListaContratos!$A$2:$I$305,9,0)),0,VLOOKUP(G192,ListaContratos!$A$2:$I$305,9,0))</f>
        <v>0</v>
      </c>
      <c r="B192" s="29"/>
      <c r="F192" s="200"/>
    </row>
    <row r="193" spans="1:6" x14ac:dyDescent="0.2">
      <c r="A193" s="3">
        <f>IF(ISERROR(VLOOKUP(G193,ListaContratos!$A$2:$I$305,9,0)),0,VLOOKUP(G193,ListaContratos!$A$2:$I$305,9,0))</f>
        <v>0</v>
      </c>
      <c r="B193" s="29"/>
      <c r="F193" s="200"/>
    </row>
    <row r="194" spans="1:6" x14ac:dyDescent="0.2">
      <c r="A194" s="3">
        <f>IF(ISERROR(VLOOKUP(G194,ListaContratos!$A$2:$I$305,9,0)),0,VLOOKUP(G194,ListaContratos!$A$2:$I$305,9,0))</f>
        <v>0</v>
      </c>
      <c r="B194" s="29"/>
      <c r="F194" s="200"/>
    </row>
    <row r="195" spans="1:6" x14ac:dyDescent="0.2">
      <c r="A195" s="3">
        <f>IF(ISERROR(VLOOKUP(G195,ListaContratos!$A$2:$I$305,9,0)),0,VLOOKUP(G195,ListaContratos!$A$2:$I$305,9,0))</f>
        <v>0</v>
      </c>
      <c r="B195" s="29"/>
      <c r="F195" s="200"/>
    </row>
    <row r="196" spans="1:6" x14ac:dyDescent="0.2">
      <c r="A196" s="3">
        <f>IF(ISERROR(VLOOKUP(G196,ListaContratos!$A$2:$I$305,9,0)),0,VLOOKUP(G196,ListaContratos!$A$2:$I$305,9,0))</f>
        <v>0</v>
      </c>
      <c r="B196" s="29"/>
      <c r="F196" s="200"/>
    </row>
    <row r="197" spans="1:6" x14ac:dyDescent="0.2">
      <c r="A197" s="3">
        <f>IF(ISERROR(VLOOKUP(G197,ListaContratos!$A$2:$I$305,9,0)),0,VLOOKUP(G197,ListaContratos!$A$2:$I$305,9,0))</f>
        <v>0</v>
      </c>
      <c r="B197" s="29"/>
      <c r="F197" s="200"/>
    </row>
    <row r="198" spans="1:6" x14ac:dyDescent="0.2">
      <c r="A198" s="3">
        <f>IF(ISERROR(VLOOKUP(G198,ListaContratos!$A$2:$I$305,9,0)),0,VLOOKUP(G198,ListaContratos!$A$2:$I$305,9,0))</f>
        <v>0</v>
      </c>
      <c r="B198" s="29"/>
      <c r="F198" s="200"/>
    </row>
    <row r="199" spans="1:6" x14ac:dyDescent="0.2">
      <c r="A199" s="3">
        <f>IF(ISERROR(VLOOKUP(G199,ListaContratos!$A$2:$I$305,9,0)),0,VLOOKUP(G199,ListaContratos!$A$2:$I$305,9,0))</f>
        <v>0</v>
      </c>
      <c r="B199" s="29"/>
      <c r="F199" s="200"/>
    </row>
    <row r="200" spans="1:6" x14ac:dyDescent="0.2">
      <c r="A200" s="3">
        <f>IF(ISERROR(VLOOKUP(G200,ListaContratos!$A$2:$I$305,9,0)),0,VLOOKUP(G200,ListaContratos!$A$2:$I$305,9,0))</f>
        <v>0</v>
      </c>
      <c r="B200" s="29"/>
      <c r="F200" s="200"/>
    </row>
    <row r="201" spans="1:6" x14ac:dyDescent="0.2">
      <c r="A201" s="3">
        <f>IF(ISERROR(VLOOKUP(G201,ListaContratos!$A$2:$I$305,9,0)),0,VLOOKUP(G201,ListaContratos!$A$2:$I$305,9,0))</f>
        <v>0</v>
      </c>
      <c r="B201" s="29"/>
      <c r="F201" s="200"/>
    </row>
    <row r="202" spans="1:6" x14ac:dyDescent="0.2">
      <c r="A202" s="3">
        <f>IF(ISERROR(VLOOKUP(G202,ListaContratos!$A$2:$I$305,9,0)),0,VLOOKUP(G202,ListaContratos!$A$2:$I$305,9,0))</f>
        <v>0</v>
      </c>
      <c r="B202" s="29"/>
      <c r="F202" s="200"/>
    </row>
    <row r="203" spans="1:6" x14ac:dyDescent="0.2">
      <c r="A203" s="3">
        <f>IF(ISERROR(VLOOKUP(G203,ListaContratos!$A$2:$I$305,9,0)),0,VLOOKUP(G203,ListaContratos!$A$2:$I$305,9,0))</f>
        <v>0</v>
      </c>
      <c r="B203" s="29"/>
      <c r="F203" s="200"/>
    </row>
    <row r="204" spans="1:6" x14ac:dyDescent="0.2">
      <c r="A204" s="3">
        <f>IF(ISERROR(VLOOKUP(G204,ListaContratos!$A$2:$I$305,9,0)),0,VLOOKUP(G204,ListaContratos!$A$2:$I$305,9,0))</f>
        <v>0</v>
      </c>
      <c r="B204" s="29"/>
      <c r="F204" s="200"/>
    </row>
    <row r="205" spans="1:6" x14ac:dyDescent="0.2">
      <c r="A205" s="3">
        <f>IF(ISERROR(VLOOKUP(G205,ListaContratos!$A$2:$I$305,9,0)),0,VLOOKUP(G205,ListaContratos!$A$2:$I$305,9,0))</f>
        <v>0</v>
      </c>
      <c r="B205" s="29"/>
      <c r="F205" s="200"/>
    </row>
    <row r="206" spans="1:6" x14ac:dyDescent="0.2">
      <c r="A206" s="3">
        <f>IF(ISERROR(VLOOKUP(G206,ListaContratos!$A$2:$I$305,9,0)),0,VLOOKUP(G206,ListaContratos!$A$2:$I$305,9,0))</f>
        <v>0</v>
      </c>
      <c r="B206" s="29"/>
      <c r="F206" s="200"/>
    </row>
    <row r="207" spans="1:6" x14ac:dyDescent="0.2">
      <c r="A207" s="3">
        <f>IF(ISERROR(VLOOKUP(G207,ListaContratos!$A$2:$I$305,9,0)),0,VLOOKUP(G207,ListaContratos!$A$2:$I$305,9,0))</f>
        <v>0</v>
      </c>
      <c r="B207" s="29"/>
      <c r="F207" s="200"/>
    </row>
    <row r="208" spans="1:6" x14ac:dyDescent="0.2">
      <c r="A208" s="3">
        <f>IF(ISERROR(VLOOKUP(G208,ListaContratos!$A$2:$I$305,9,0)),0,VLOOKUP(G208,ListaContratos!$A$2:$I$305,9,0))</f>
        <v>0</v>
      </c>
      <c r="B208" s="29"/>
      <c r="F208" s="200"/>
    </row>
    <row r="209" spans="1:6" x14ac:dyDescent="0.2">
      <c r="A209" s="3">
        <f>IF(ISERROR(VLOOKUP(G209,ListaContratos!$A$2:$I$305,9,0)),0,VLOOKUP(G209,ListaContratos!$A$2:$I$305,9,0))</f>
        <v>0</v>
      </c>
      <c r="B209" s="29"/>
      <c r="F209" s="200"/>
    </row>
    <row r="210" spans="1:6" x14ac:dyDescent="0.2">
      <c r="A210" s="3">
        <f>IF(ISERROR(VLOOKUP(G210,ListaContratos!$A$2:$I$305,9,0)),0,VLOOKUP(G210,ListaContratos!$A$2:$I$305,9,0))</f>
        <v>0</v>
      </c>
      <c r="B210" s="29"/>
      <c r="F210" s="200"/>
    </row>
    <row r="211" spans="1:6" x14ac:dyDescent="0.2">
      <c r="A211" s="3">
        <f>IF(ISERROR(VLOOKUP(G211,ListaContratos!$A$2:$I$305,9,0)),0,VLOOKUP(G211,ListaContratos!$A$2:$I$305,9,0))</f>
        <v>0</v>
      </c>
      <c r="B211" s="29"/>
      <c r="F211" s="200"/>
    </row>
    <row r="212" spans="1:6" x14ac:dyDescent="0.2">
      <c r="A212" s="3">
        <f>IF(ISERROR(VLOOKUP(G212,ListaContratos!$A$2:$I$305,9,0)),0,VLOOKUP(G212,ListaContratos!$A$2:$I$305,9,0))</f>
        <v>0</v>
      </c>
      <c r="B212" s="29"/>
      <c r="F212" s="200"/>
    </row>
    <row r="213" spans="1:6" x14ac:dyDescent="0.2">
      <c r="A213" s="3">
        <f>IF(ISERROR(VLOOKUP(G213,ListaContratos!$A$2:$I$305,9,0)),0,VLOOKUP(G213,ListaContratos!$A$2:$I$305,9,0))</f>
        <v>0</v>
      </c>
      <c r="B213" s="29"/>
      <c r="F213" s="200"/>
    </row>
    <row r="214" spans="1:6" x14ac:dyDescent="0.2">
      <c r="A214" s="3">
        <f>IF(ISERROR(VLOOKUP(G214,ListaContratos!$A$2:$I$305,9,0)),0,VLOOKUP(G214,ListaContratos!$A$2:$I$305,9,0))</f>
        <v>0</v>
      </c>
      <c r="B214" s="29"/>
      <c r="F214" s="200"/>
    </row>
    <row r="215" spans="1:6" x14ac:dyDescent="0.2">
      <c r="A215" s="3">
        <f>IF(ISERROR(VLOOKUP(G215,ListaContratos!$A$2:$I$305,9,0)),0,VLOOKUP(G215,ListaContratos!$A$2:$I$305,9,0))</f>
        <v>0</v>
      </c>
      <c r="B215" s="29"/>
      <c r="F215" s="200"/>
    </row>
    <row r="216" spans="1:6" x14ac:dyDescent="0.2">
      <c r="A216" s="3">
        <f>IF(ISERROR(VLOOKUP(G216,ListaContratos!$A$2:$I$305,9,0)),0,VLOOKUP(G216,ListaContratos!$A$2:$I$305,9,0))</f>
        <v>0</v>
      </c>
      <c r="B216" s="29"/>
      <c r="F216" s="200"/>
    </row>
    <row r="217" spans="1:6" x14ac:dyDescent="0.2">
      <c r="A217" s="3">
        <f>IF(ISERROR(VLOOKUP(G217,ListaContratos!$A$2:$I$305,9,0)),0,VLOOKUP(G217,ListaContratos!$A$2:$I$305,9,0))</f>
        <v>0</v>
      </c>
      <c r="B217" s="29"/>
      <c r="F217" s="200"/>
    </row>
    <row r="218" spans="1:6" x14ac:dyDescent="0.2">
      <c r="A218" s="3">
        <f>IF(ISERROR(VLOOKUP(G218,ListaContratos!$A$2:$I$305,9,0)),0,VLOOKUP(G218,ListaContratos!$A$2:$I$305,9,0))</f>
        <v>0</v>
      </c>
      <c r="B218" s="29"/>
      <c r="F218" s="200"/>
    </row>
    <row r="219" spans="1:6" x14ac:dyDescent="0.2">
      <c r="A219" s="3">
        <f>IF(ISERROR(VLOOKUP(G219,ListaContratos!$A$2:$I$305,9,0)),0,VLOOKUP(G219,ListaContratos!$A$2:$I$305,9,0))</f>
        <v>0</v>
      </c>
      <c r="B219" s="29"/>
      <c r="F219" s="200"/>
    </row>
    <row r="220" spans="1:6" x14ac:dyDescent="0.2">
      <c r="A220" s="3">
        <f>IF(ISERROR(VLOOKUP(G220,ListaContratos!$A$2:$I$305,9,0)),0,VLOOKUP(G220,ListaContratos!$A$2:$I$305,9,0))</f>
        <v>0</v>
      </c>
      <c r="B220" s="29"/>
      <c r="F220" s="200"/>
    </row>
    <row r="221" spans="1:6" x14ac:dyDescent="0.2">
      <c r="A221" s="3">
        <f>IF(ISERROR(VLOOKUP(G221,ListaContratos!$A$2:$I$305,9,0)),0,VLOOKUP(G221,ListaContratos!$A$2:$I$305,9,0))</f>
        <v>0</v>
      </c>
      <c r="B221" s="29"/>
      <c r="F221" s="200"/>
    </row>
    <row r="222" spans="1:6" x14ac:dyDescent="0.2">
      <c r="A222" s="3">
        <f>IF(ISERROR(VLOOKUP(G222,ListaContratos!$A$2:$I$305,9,0)),0,VLOOKUP(G222,ListaContratos!$A$2:$I$305,9,0))</f>
        <v>0</v>
      </c>
      <c r="B222" s="29"/>
      <c r="F222" s="200"/>
    </row>
    <row r="223" spans="1:6" x14ac:dyDescent="0.2">
      <c r="A223" s="3">
        <f>IF(ISERROR(VLOOKUP(G223,ListaContratos!$A$2:$I$305,9,0)),0,VLOOKUP(G223,ListaContratos!$A$2:$I$305,9,0))</f>
        <v>0</v>
      </c>
      <c r="B223" s="29"/>
      <c r="F223" s="200"/>
    </row>
    <row r="224" spans="1:6" x14ac:dyDescent="0.2">
      <c r="A224" s="3">
        <f>IF(ISERROR(VLOOKUP(G224,ListaContratos!$A$2:$I$305,9,0)),0,VLOOKUP(G224,ListaContratos!$A$2:$I$305,9,0))</f>
        <v>0</v>
      </c>
      <c r="B224" s="29"/>
      <c r="F224" s="200"/>
    </row>
    <row r="225" spans="1:6" x14ac:dyDescent="0.2">
      <c r="A225" s="3">
        <f>IF(ISERROR(VLOOKUP(G225,ListaContratos!$A$2:$I$305,9,0)),0,VLOOKUP(G225,ListaContratos!$A$2:$I$305,9,0))</f>
        <v>0</v>
      </c>
      <c r="B225" s="29"/>
      <c r="F225" s="200"/>
    </row>
    <row r="226" spans="1:6" x14ac:dyDescent="0.2">
      <c r="A226" s="3">
        <f>IF(ISERROR(VLOOKUP(G226,ListaContratos!$A$2:$I$305,9,0)),0,VLOOKUP(G226,ListaContratos!$A$2:$I$305,9,0))</f>
        <v>0</v>
      </c>
      <c r="B226" s="29"/>
      <c r="F226" s="200"/>
    </row>
    <row r="227" spans="1:6" x14ac:dyDescent="0.2">
      <c r="A227" s="3">
        <f>IF(ISERROR(VLOOKUP(G227,ListaContratos!$A$2:$I$305,9,0)),0,VLOOKUP(G227,ListaContratos!$A$2:$I$305,9,0))</f>
        <v>0</v>
      </c>
      <c r="B227" s="29"/>
      <c r="F227" s="200"/>
    </row>
    <row r="228" spans="1:6" x14ac:dyDescent="0.2">
      <c r="A228" s="3">
        <f>IF(ISERROR(VLOOKUP(G228,ListaContratos!$A$2:$I$305,9,0)),0,VLOOKUP(G228,ListaContratos!$A$2:$I$305,9,0))</f>
        <v>0</v>
      </c>
      <c r="B228" s="29"/>
      <c r="F228" s="200"/>
    </row>
    <row r="229" spans="1:6" x14ac:dyDescent="0.2">
      <c r="A229" s="3">
        <f>IF(ISERROR(VLOOKUP(G229,ListaContratos!$A$2:$I$305,9,0)),0,VLOOKUP(G229,ListaContratos!$A$2:$I$305,9,0))</f>
        <v>0</v>
      </c>
      <c r="B229" s="29"/>
      <c r="F229" s="200"/>
    </row>
    <row r="230" spans="1:6" x14ac:dyDescent="0.2">
      <c r="A230" s="3">
        <f>IF(ISERROR(VLOOKUP(G230,ListaContratos!$A$2:$I$305,9,0)),0,VLOOKUP(G230,ListaContratos!$A$2:$I$305,9,0))</f>
        <v>0</v>
      </c>
      <c r="B230" s="29"/>
      <c r="F230" s="200"/>
    </row>
    <row r="231" spans="1:6" x14ac:dyDescent="0.2">
      <c r="A231" s="3">
        <f>IF(ISERROR(VLOOKUP(G231,ListaContratos!$A$2:$I$305,9,0)),0,VLOOKUP(G231,ListaContratos!$A$2:$I$305,9,0))</f>
        <v>0</v>
      </c>
      <c r="B231" s="29"/>
      <c r="F231" s="200"/>
    </row>
    <row r="232" spans="1:6" x14ac:dyDescent="0.2">
      <c r="A232" s="3">
        <f>IF(ISERROR(VLOOKUP(G232,ListaContratos!$A$2:$I$305,9,0)),0,VLOOKUP(G232,ListaContratos!$A$2:$I$305,9,0))</f>
        <v>0</v>
      </c>
      <c r="B232" s="29"/>
      <c r="F232" s="200"/>
    </row>
    <row r="233" spans="1:6" x14ac:dyDescent="0.2">
      <c r="A233" s="3">
        <f>IF(ISERROR(VLOOKUP(G233,ListaContratos!$A$2:$I$305,9,0)),0,VLOOKUP(G233,ListaContratos!$A$2:$I$305,9,0))</f>
        <v>0</v>
      </c>
      <c r="B233" s="29"/>
      <c r="F233" s="200"/>
    </row>
    <row r="234" spans="1:6" x14ac:dyDescent="0.2">
      <c r="A234" s="3">
        <f>IF(ISERROR(VLOOKUP(G234,ListaContratos!$A$2:$I$305,9,0)),0,VLOOKUP(G234,ListaContratos!$A$2:$I$305,9,0))</f>
        <v>0</v>
      </c>
      <c r="B234" s="29"/>
      <c r="F234" s="200"/>
    </row>
    <row r="235" spans="1:6" x14ac:dyDescent="0.2">
      <c r="A235" s="3">
        <f>IF(ISERROR(VLOOKUP(G235,ListaContratos!$A$2:$I$305,9,0)),0,VLOOKUP(G235,ListaContratos!$A$2:$I$305,9,0))</f>
        <v>0</v>
      </c>
      <c r="B235" s="29"/>
      <c r="F235" s="200"/>
    </row>
    <row r="236" spans="1:6" x14ac:dyDescent="0.2">
      <c r="A236" s="3">
        <f>IF(ISERROR(VLOOKUP(G236,ListaContratos!$A$2:$I$305,9,0)),0,VLOOKUP(G236,ListaContratos!$A$2:$I$305,9,0))</f>
        <v>0</v>
      </c>
      <c r="B236" s="29"/>
      <c r="F236" s="200"/>
    </row>
    <row r="237" spans="1:6" x14ac:dyDescent="0.2">
      <c r="A237" s="3">
        <f>IF(ISERROR(VLOOKUP(G237,ListaContratos!$A$2:$I$305,9,0)),0,VLOOKUP(G237,ListaContratos!$A$2:$I$305,9,0))</f>
        <v>0</v>
      </c>
      <c r="B237" s="29"/>
      <c r="F237" s="200"/>
    </row>
    <row r="238" spans="1:6" x14ac:dyDescent="0.2">
      <c r="A238" s="3">
        <f>IF(ISERROR(VLOOKUP(G238,ListaContratos!$A$2:$I$305,9,0)),0,VLOOKUP(G238,ListaContratos!$A$2:$I$305,9,0))</f>
        <v>0</v>
      </c>
      <c r="B238" s="29"/>
      <c r="F238" s="200"/>
    </row>
    <row r="239" spans="1:6" x14ac:dyDescent="0.2">
      <c r="A239" s="3">
        <f>IF(ISERROR(VLOOKUP(G239,ListaContratos!$A$2:$I$305,9,0)),0,VLOOKUP(G239,ListaContratos!$A$2:$I$305,9,0))</f>
        <v>0</v>
      </c>
      <c r="B239" s="29"/>
      <c r="F239" s="200"/>
    </row>
    <row r="240" spans="1:6" x14ac:dyDescent="0.2">
      <c r="A240" s="3">
        <f>IF(ISERROR(VLOOKUP(G240,ListaContratos!$A$2:$I$305,9,0)),0,VLOOKUP(G240,ListaContratos!$A$2:$I$305,9,0))</f>
        <v>0</v>
      </c>
      <c r="B240" s="29"/>
      <c r="F240" s="200"/>
    </row>
    <row r="241" spans="1:6" x14ac:dyDescent="0.2">
      <c r="A241" s="3">
        <f>IF(ISERROR(VLOOKUP(G241,ListaContratos!$A$2:$I$305,9,0)),0,VLOOKUP(G241,ListaContratos!$A$2:$I$305,9,0))</f>
        <v>0</v>
      </c>
      <c r="B241" s="29"/>
      <c r="F241" s="200"/>
    </row>
    <row r="242" spans="1:6" x14ac:dyDescent="0.2">
      <c r="A242" s="3">
        <f>IF(ISERROR(VLOOKUP(G242,ListaContratos!$A$2:$I$305,9,0)),0,VLOOKUP(G242,ListaContratos!$A$2:$I$305,9,0))</f>
        <v>0</v>
      </c>
      <c r="B242" s="29"/>
      <c r="F242" s="200"/>
    </row>
    <row r="243" spans="1:6" x14ac:dyDescent="0.2">
      <c r="A243" s="3">
        <f>IF(ISERROR(VLOOKUP(G243,ListaContratos!$A$2:$I$305,9,0)),0,VLOOKUP(G243,ListaContratos!$A$2:$I$305,9,0))</f>
        <v>0</v>
      </c>
      <c r="B243" s="29"/>
      <c r="F243" s="200"/>
    </row>
    <row r="244" spans="1:6" x14ac:dyDescent="0.2">
      <c r="A244" s="3">
        <f>IF(ISERROR(VLOOKUP(G244,ListaContratos!$A$2:$I$305,9,0)),0,VLOOKUP(G244,ListaContratos!$A$2:$I$305,9,0))</f>
        <v>0</v>
      </c>
      <c r="B244" s="29"/>
      <c r="F244" s="200"/>
    </row>
    <row r="245" spans="1:6" x14ac:dyDescent="0.2">
      <c r="A245" s="3">
        <f>IF(ISERROR(VLOOKUP(G245,ListaContratos!$A$2:$I$305,9,0)),0,VLOOKUP(G245,ListaContratos!$A$2:$I$305,9,0))</f>
        <v>0</v>
      </c>
      <c r="B245" s="29"/>
      <c r="F245" s="200"/>
    </row>
    <row r="246" spans="1:6" x14ac:dyDescent="0.2">
      <c r="A246" s="3">
        <f>IF(ISERROR(VLOOKUP(G246,ListaContratos!$A$2:$I$305,9,0)),0,VLOOKUP(G246,ListaContratos!$A$2:$I$305,9,0))</f>
        <v>0</v>
      </c>
      <c r="B246" s="29"/>
      <c r="F246" s="200"/>
    </row>
    <row r="247" spans="1:6" x14ac:dyDescent="0.2">
      <c r="A247" s="3">
        <f>IF(ISERROR(VLOOKUP(G247,ListaContratos!$A$2:$I$305,9,0)),0,VLOOKUP(G247,ListaContratos!$A$2:$I$305,9,0))</f>
        <v>0</v>
      </c>
      <c r="B247" s="29"/>
      <c r="F247" s="200"/>
    </row>
    <row r="248" spans="1:6" x14ac:dyDescent="0.2">
      <c r="A248" s="3">
        <f>IF(ISERROR(VLOOKUP(G248,ListaContratos!$A$2:$I$305,9,0)),0,VLOOKUP(G248,ListaContratos!$A$2:$I$305,9,0))</f>
        <v>0</v>
      </c>
      <c r="B248" s="29"/>
      <c r="F248" s="200"/>
    </row>
    <row r="249" spans="1:6" x14ac:dyDescent="0.2">
      <c r="A249" s="3">
        <f>IF(ISERROR(VLOOKUP(G249,ListaContratos!$A$2:$I$305,9,0)),0,VLOOKUP(G249,ListaContratos!$A$2:$I$305,9,0))</f>
        <v>0</v>
      </c>
      <c r="B249" s="29"/>
      <c r="F249" s="200"/>
    </row>
    <row r="250" spans="1:6" x14ac:dyDescent="0.2">
      <c r="A250" s="3">
        <f>IF(ISERROR(VLOOKUP(G250,ListaContratos!$A$2:$I$305,9,0)),0,VLOOKUP(G250,ListaContratos!$A$2:$I$305,9,0))</f>
        <v>0</v>
      </c>
      <c r="B250" s="29"/>
      <c r="F250" s="200"/>
    </row>
    <row r="251" spans="1:6" x14ac:dyDescent="0.2">
      <c r="A251" s="3">
        <f>IF(ISERROR(VLOOKUP(G251,ListaContratos!$A$2:$I$305,9,0)),0,VLOOKUP(G251,ListaContratos!$A$2:$I$305,9,0))</f>
        <v>0</v>
      </c>
      <c r="B251" s="29"/>
      <c r="F251" s="200"/>
    </row>
    <row r="252" spans="1:6" x14ac:dyDescent="0.2">
      <c r="A252" s="3">
        <f>IF(ISERROR(VLOOKUP(G252,ListaContratos!$A$2:$I$305,9,0)),0,VLOOKUP(G252,ListaContratos!$A$2:$I$305,9,0))</f>
        <v>0</v>
      </c>
      <c r="B252" s="29"/>
      <c r="F252" s="200"/>
    </row>
    <row r="253" spans="1:6" x14ac:dyDescent="0.2">
      <c r="A253" s="3">
        <f>IF(ISERROR(VLOOKUP(G253,ListaContratos!$A$2:$I$305,9,0)),0,VLOOKUP(G253,ListaContratos!$A$2:$I$305,9,0))</f>
        <v>0</v>
      </c>
      <c r="B253" s="29"/>
      <c r="F253" s="200"/>
    </row>
    <row r="254" spans="1:6" x14ac:dyDescent="0.2">
      <c r="A254" s="3">
        <f>IF(ISERROR(VLOOKUP(G254,ListaContratos!$A$2:$I$305,9,0)),0,VLOOKUP(G254,ListaContratos!$A$2:$I$305,9,0))</f>
        <v>0</v>
      </c>
      <c r="B254" s="29"/>
      <c r="F254" s="200"/>
    </row>
    <row r="255" spans="1:6" x14ac:dyDescent="0.2">
      <c r="A255" s="3">
        <f>IF(ISERROR(VLOOKUP(G255,ListaContratos!$A$2:$I$305,9,0)),0,VLOOKUP(G255,ListaContratos!$A$2:$I$305,9,0))</f>
        <v>0</v>
      </c>
      <c r="B255" s="29"/>
      <c r="F255" s="200"/>
    </row>
    <row r="256" spans="1:6" x14ac:dyDescent="0.2">
      <c r="A256" s="3">
        <f>IF(ISERROR(VLOOKUP(G256,ListaContratos!$A$2:$I$305,9,0)),0,VLOOKUP(G256,ListaContratos!$A$2:$I$305,9,0))</f>
        <v>0</v>
      </c>
      <c r="B256" s="29"/>
      <c r="F256" s="200"/>
    </row>
    <row r="257" spans="1:6" x14ac:dyDescent="0.2">
      <c r="A257" s="3">
        <f>IF(ISERROR(VLOOKUP(G257,ListaContratos!$A$2:$I$305,9,0)),0,VLOOKUP(G257,ListaContratos!$A$2:$I$305,9,0))</f>
        <v>0</v>
      </c>
      <c r="B257" s="29"/>
      <c r="F257" s="200"/>
    </row>
    <row r="258" spans="1:6" x14ac:dyDescent="0.2">
      <c r="A258" s="3">
        <f>IF(ISERROR(VLOOKUP(G258,ListaContratos!$A$2:$I$305,9,0)),0,VLOOKUP(G258,ListaContratos!$A$2:$I$305,9,0))</f>
        <v>0</v>
      </c>
      <c r="B258" s="29"/>
      <c r="F258" s="200"/>
    </row>
    <row r="259" spans="1:6" x14ac:dyDescent="0.2">
      <c r="A259" s="3">
        <f>IF(ISERROR(VLOOKUP(G259,ListaContratos!$A$2:$I$305,9,0)),0,VLOOKUP(G259,ListaContratos!$A$2:$I$305,9,0))</f>
        <v>0</v>
      </c>
      <c r="B259" s="29"/>
      <c r="F259" s="200"/>
    </row>
    <row r="260" spans="1:6" x14ac:dyDescent="0.2">
      <c r="A260" s="3">
        <f>IF(ISERROR(VLOOKUP(G260,ListaContratos!$A$2:$I$305,9,0)),0,VLOOKUP(G260,ListaContratos!$A$2:$I$305,9,0))</f>
        <v>0</v>
      </c>
      <c r="B260" s="29"/>
      <c r="F260" s="200"/>
    </row>
    <row r="261" spans="1:6" x14ac:dyDescent="0.2">
      <c r="A261" s="3">
        <f>IF(ISERROR(VLOOKUP(G261,ListaContratos!$A$2:$I$305,9,0)),0,VLOOKUP(G261,ListaContratos!$A$2:$I$305,9,0))</f>
        <v>0</v>
      </c>
      <c r="B261" s="29"/>
      <c r="F261" s="200"/>
    </row>
    <row r="262" spans="1:6" x14ac:dyDescent="0.2">
      <c r="A262" s="3">
        <f>IF(ISERROR(VLOOKUP(G262,ListaContratos!$A$2:$I$305,9,0)),0,VLOOKUP(G262,ListaContratos!$A$2:$I$305,9,0))</f>
        <v>0</v>
      </c>
      <c r="B262" s="29"/>
      <c r="F262" s="200"/>
    </row>
    <row r="263" spans="1:6" x14ac:dyDescent="0.2">
      <c r="A263" s="3">
        <f>IF(ISERROR(VLOOKUP(G263,ListaContratos!$A$2:$I$305,9,0)),0,VLOOKUP(G263,ListaContratos!$A$2:$I$305,9,0))</f>
        <v>0</v>
      </c>
      <c r="B263" s="29"/>
      <c r="F263" s="200"/>
    </row>
    <row r="264" spans="1:6" x14ac:dyDescent="0.2">
      <c r="A264" s="3">
        <f>IF(ISERROR(VLOOKUP(G264,ListaContratos!$A$2:$I$305,9,0)),0,VLOOKUP(G264,ListaContratos!$A$2:$I$305,9,0))</f>
        <v>0</v>
      </c>
      <c r="B264" s="29"/>
      <c r="F264" s="200"/>
    </row>
    <row r="265" spans="1:6" x14ac:dyDescent="0.2">
      <c r="A265" s="3">
        <f>IF(ISERROR(VLOOKUP(G265,ListaContratos!$A$2:$I$305,9,0)),0,VLOOKUP(G265,ListaContratos!$A$2:$I$305,9,0))</f>
        <v>0</v>
      </c>
      <c r="B265" s="29"/>
      <c r="F265" s="200"/>
    </row>
    <row r="266" spans="1:6" x14ac:dyDescent="0.2">
      <c r="A266" s="3">
        <f>IF(ISERROR(VLOOKUP(G266,ListaContratos!$A$2:$I$305,9,0)),0,VLOOKUP(G266,ListaContratos!$A$2:$I$305,9,0))</f>
        <v>0</v>
      </c>
      <c r="B266" s="29"/>
      <c r="F266" s="200"/>
    </row>
    <row r="267" spans="1:6" x14ac:dyDescent="0.2">
      <c r="A267" s="3">
        <f>IF(ISERROR(VLOOKUP(G267,ListaContratos!$A$2:$I$305,9,0)),0,VLOOKUP(G267,ListaContratos!$A$2:$I$305,9,0))</f>
        <v>0</v>
      </c>
      <c r="B267" s="29"/>
      <c r="F267" s="200"/>
    </row>
    <row r="268" spans="1:6" x14ac:dyDescent="0.2">
      <c r="A268" s="3">
        <f>IF(ISERROR(VLOOKUP(G268,ListaContratos!$A$2:$I$305,9,0)),0,VLOOKUP(G268,ListaContratos!$A$2:$I$305,9,0))</f>
        <v>0</v>
      </c>
      <c r="B268" s="29"/>
      <c r="F268" s="200"/>
    </row>
    <row r="269" spans="1:6" x14ac:dyDescent="0.2">
      <c r="A269" s="3">
        <f>IF(ISERROR(VLOOKUP(G269,ListaContratos!$A$2:$I$305,9,0)),0,VLOOKUP(G269,ListaContratos!$A$2:$I$305,9,0))</f>
        <v>0</v>
      </c>
      <c r="B269" s="29"/>
      <c r="F269" s="200"/>
    </row>
    <row r="270" spans="1:6" x14ac:dyDescent="0.2">
      <c r="A270" s="3">
        <f>IF(ISERROR(VLOOKUP(G270,ListaContratos!$A$2:$I$305,9,0)),0,VLOOKUP(G270,ListaContratos!$A$2:$I$305,9,0))</f>
        <v>0</v>
      </c>
      <c r="B270" s="29"/>
      <c r="F270" s="200"/>
    </row>
    <row r="271" spans="1:6" x14ac:dyDescent="0.2">
      <c r="A271" s="3">
        <f>IF(ISERROR(VLOOKUP(G271,ListaContratos!$A$2:$I$305,9,0)),0,VLOOKUP(G271,ListaContratos!$A$2:$I$305,9,0))</f>
        <v>0</v>
      </c>
      <c r="B271" s="29"/>
      <c r="F271" s="200"/>
    </row>
    <row r="272" spans="1:6" x14ac:dyDescent="0.2">
      <c r="A272" s="3">
        <f>IF(ISERROR(VLOOKUP(G272,ListaContratos!$A$2:$I$305,9,0)),0,VLOOKUP(G272,ListaContratos!$A$2:$I$305,9,0))</f>
        <v>0</v>
      </c>
      <c r="B272" s="29"/>
      <c r="F272" s="200"/>
    </row>
    <row r="273" spans="1:6" x14ac:dyDescent="0.2">
      <c r="A273" s="3">
        <f>IF(ISERROR(VLOOKUP(G273,ListaContratos!$A$2:$I$305,9,0)),0,VLOOKUP(G273,ListaContratos!$A$2:$I$305,9,0))</f>
        <v>0</v>
      </c>
      <c r="B273" s="29"/>
      <c r="F273" s="200"/>
    </row>
    <row r="274" spans="1:6" x14ac:dyDescent="0.2">
      <c r="A274" s="3">
        <f>IF(ISERROR(VLOOKUP(G274,ListaContratos!$A$2:$I$305,9,0)),0,VLOOKUP(G274,ListaContratos!$A$2:$I$305,9,0))</f>
        <v>0</v>
      </c>
      <c r="B274" s="29"/>
      <c r="F274" s="200"/>
    </row>
    <row r="275" spans="1:6" x14ac:dyDescent="0.2">
      <c r="A275" s="3">
        <f>IF(ISERROR(VLOOKUP(G275,ListaContratos!$A$2:$I$305,9,0)),0,VLOOKUP(G275,ListaContratos!$A$2:$I$305,9,0))</f>
        <v>0</v>
      </c>
      <c r="B275" s="29"/>
      <c r="F275" s="200"/>
    </row>
    <row r="276" spans="1:6" x14ac:dyDescent="0.2">
      <c r="A276" s="3">
        <f>IF(ISERROR(VLOOKUP(G276,ListaContratos!$A$2:$I$305,9,0)),0,VLOOKUP(G276,ListaContratos!$A$2:$I$305,9,0))</f>
        <v>0</v>
      </c>
      <c r="B276" s="29"/>
      <c r="F276" s="200"/>
    </row>
    <row r="277" spans="1:6" x14ac:dyDescent="0.2">
      <c r="A277" s="3">
        <f>IF(ISERROR(VLOOKUP(G277,ListaContratos!$A$2:$I$305,9,0)),0,VLOOKUP(G277,ListaContratos!$A$2:$I$305,9,0))</f>
        <v>0</v>
      </c>
      <c r="B277" s="29"/>
      <c r="F277" s="200"/>
    </row>
    <row r="278" spans="1:6" x14ac:dyDescent="0.2">
      <c r="A278" s="3">
        <f>IF(ISERROR(VLOOKUP(G278,ListaContratos!$A$2:$I$305,9,0)),0,VLOOKUP(G278,ListaContratos!$A$2:$I$305,9,0))</f>
        <v>0</v>
      </c>
      <c r="B278" s="29"/>
      <c r="F278" s="200"/>
    </row>
    <row r="279" spans="1:6" x14ac:dyDescent="0.2">
      <c r="A279" s="3">
        <f>IF(ISERROR(VLOOKUP(G279,ListaContratos!$A$2:$I$305,9,0)),0,VLOOKUP(G279,ListaContratos!$A$2:$I$305,9,0))</f>
        <v>0</v>
      </c>
      <c r="B279" s="29"/>
      <c r="F279" s="200"/>
    </row>
    <row r="280" spans="1:6" x14ac:dyDescent="0.2">
      <c r="A280" s="3">
        <f>IF(ISERROR(VLOOKUP(G280,ListaContratos!$A$2:$I$305,9,0)),0,VLOOKUP(G280,ListaContratos!$A$2:$I$305,9,0))</f>
        <v>0</v>
      </c>
      <c r="B280" s="29"/>
      <c r="F280" s="200"/>
    </row>
    <row r="281" spans="1:6" x14ac:dyDescent="0.2">
      <c r="A281" s="3">
        <f>IF(ISERROR(VLOOKUP(G281,ListaContratos!$A$2:$I$305,9,0)),0,VLOOKUP(G281,ListaContratos!$A$2:$I$305,9,0))</f>
        <v>0</v>
      </c>
      <c r="B281" s="29"/>
      <c r="F281" s="200"/>
    </row>
    <row r="282" spans="1:6" x14ac:dyDescent="0.2">
      <c r="A282" s="3">
        <f>IF(ISERROR(VLOOKUP(G282,ListaContratos!$A$2:$I$305,9,0)),0,VLOOKUP(G282,ListaContratos!$A$2:$I$305,9,0))</f>
        <v>0</v>
      </c>
      <c r="B282" s="29"/>
      <c r="F282" s="200"/>
    </row>
    <row r="283" spans="1:6" x14ac:dyDescent="0.2">
      <c r="A283" s="3">
        <f>IF(ISERROR(VLOOKUP(G283,ListaContratos!$A$2:$I$305,9,0)),0,VLOOKUP(G283,ListaContratos!$A$2:$I$305,9,0))</f>
        <v>0</v>
      </c>
      <c r="B283" s="29"/>
      <c r="F283" s="200"/>
    </row>
    <row r="284" spans="1:6" x14ac:dyDescent="0.2">
      <c r="A284" s="3">
        <f>IF(ISERROR(VLOOKUP(G284,ListaContratos!$A$2:$I$305,9,0)),0,VLOOKUP(G284,ListaContratos!$A$2:$I$305,9,0))</f>
        <v>0</v>
      </c>
      <c r="B284" s="29"/>
      <c r="F284" s="200"/>
    </row>
    <row r="285" spans="1:6" x14ac:dyDescent="0.2">
      <c r="A285" s="3">
        <f>IF(ISERROR(VLOOKUP(G285,ListaContratos!$A$2:$I$305,9,0)),0,VLOOKUP(G285,ListaContratos!$A$2:$I$305,9,0))</f>
        <v>0</v>
      </c>
      <c r="B285" s="29"/>
      <c r="F285" s="200"/>
    </row>
    <row r="286" spans="1:6" x14ac:dyDescent="0.2">
      <c r="A286" s="3">
        <f>IF(ISERROR(VLOOKUP(G286,ListaContratos!$A$2:$I$305,9,0)),0,VLOOKUP(G286,ListaContratos!$A$2:$I$305,9,0))</f>
        <v>0</v>
      </c>
      <c r="B286" s="29"/>
      <c r="F286" s="200"/>
    </row>
    <row r="287" spans="1:6" x14ac:dyDescent="0.2">
      <c r="A287" s="3">
        <f>IF(ISERROR(VLOOKUP(G287,ListaContratos!$A$2:$I$305,9,0)),0,VLOOKUP(G287,ListaContratos!$A$2:$I$305,9,0))</f>
        <v>0</v>
      </c>
      <c r="B287" s="29"/>
      <c r="F287" s="200"/>
    </row>
    <row r="288" spans="1:6" x14ac:dyDescent="0.2">
      <c r="A288" s="3">
        <f>IF(ISERROR(VLOOKUP(G288,ListaContratos!$A$2:$I$305,9,0)),0,VLOOKUP(G288,ListaContratos!$A$2:$I$305,9,0))</f>
        <v>0</v>
      </c>
      <c r="B288" s="29"/>
      <c r="F288" s="200"/>
    </row>
    <row r="289" spans="1:6" x14ac:dyDescent="0.2">
      <c r="A289" s="3">
        <f>IF(ISERROR(VLOOKUP(G289,ListaContratos!$A$2:$I$305,9,0)),0,VLOOKUP(G289,ListaContratos!$A$2:$I$305,9,0))</f>
        <v>0</v>
      </c>
      <c r="B289" s="29"/>
      <c r="F289" s="200"/>
    </row>
    <row r="290" spans="1:6" x14ac:dyDescent="0.2">
      <c r="A290" s="3">
        <f>IF(ISERROR(VLOOKUP(G290,ListaContratos!$A$2:$I$305,9,0)),0,VLOOKUP(G290,ListaContratos!$A$2:$I$305,9,0))</f>
        <v>0</v>
      </c>
      <c r="B290" s="29"/>
      <c r="F290" s="200"/>
    </row>
    <row r="291" spans="1:6" x14ac:dyDescent="0.2">
      <c r="A291" s="3">
        <f>IF(ISERROR(VLOOKUP(G291,ListaContratos!$A$2:$I$305,9,0)),0,VLOOKUP(G291,ListaContratos!$A$2:$I$305,9,0))</f>
        <v>0</v>
      </c>
      <c r="B291" s="29"/>
      <c r="F291" s="200"/>
    </row>
    <row r="292" spans="1:6" x14ac:dyDescent="0.2">
      <c r="A292" s="3">
        <f>IF(ISERROR(VLOOKUP(G292,ListaContratos!$A$2:$I$305,9,0)),0,VLOOKUP(G292,ListaContratos!$A$2:$I$305,9,0))</f>
        <v>0</v>
      </c>
      <c r="B292" s="29"/>
      <c r="F292" s="200"/>
    </row>
    <row r="293" spans="1:6" x14ac:dyDescent="0.2">
      <c r="A293" s="3">
        <f>IF(ISERROR(VLOOKUP(G293,ListaContratos!$A$2:$I$305,9,0)),0,VLOOKUP(G293,ListaContratos!$A$2:$I$305,9,0))</f>
        <v>0</v>
      </c>
      <c r="B293" s="29"/>
      <c r="F293" s="200"/>
    </row>
    <row r="294" spans="1:6" x14ac:dyDescent="0.2">
      <c r="A294" s="3">
        <f>IF(ISERROR(VLOOKUP(G294,ListaContratos!$A$2:$I$305,9,0)),0,VLOOKUP(G294,ListaContratos!$A$2:$I$305,9,0))</f>
        <v>0</v>
      </c>
      <c r="B294" s="29"/>
      <c r="F294" s="200"/>
    </row>
    <row r="295" spans="1:6" x14ac:dyDescent="0.2">
      <c r="A295" s="3">
        <f>IF(ISERROR(VLOOKUP(G295,ListaContratos!$A$2:$I$305,9,0)),0,VLOOKUP(G295,ListaContratos!$A$2:$I$305,9,0))</f>
        <v>0</v>
      </c>
      <c r="B295" s="29"/>
      <c r="F295" s="200"/>
    </row>
    <row r="296" spans="1:6" x14ac:dyDescent="0.2">
      <c r="A296" s="3">
        <f>IF(ISERROR(VLOOKUP(G296,ListaContratos!$A$2:$I$305,9,0)),0,VLOOKUP(G296,ListaContratos!$A$2:$I$305,9,0))</f>
        <v>0</v>
      </c>
      <c r="B296" s="29"/>
      <c r="F296" s="200"/>
    </row>
    <row r="297" spans="1:6" x14ac:dyDescent="0.2">
      <c r="A297" s="3">
        <f>IF(ISERROR(VLOOKUP(G297,ListaContratos!$A$2:$I$305,9,0)),0,VLOOKUP(G297,ListaContratos!$A$2:$I$305,9,0))</f>
        <v>0</v>
      </c>
      <c r="B297" s="29"/>
      <c r="F297" s="200"/>
    </row>
    <row r="298" spans="1:6" x14ac:dyDescent="0.2">
      <c r="A298" s="3">
        <f>IF(ISERROR(VLOOKUP(G298,ListaContratos!$A$2:$I$305,9,0)),0,VLOOKUP(G298,ListaContratos!$A$2:$I$305,9,0))</f>
        <v>0</v>
      </c>
      <c r="B298" s="29"/>
      <c r="F298" s="200"/>
    </row>
    <row r="299" spans="1:6" x14ac:dyDescent="0.2">
      <c r="A299" s="3">
        <f>IF(ISERROR(VLOOKUP(G299,ListaContratos!$A$2:$I$305,9,0)),0,VLOOKUP(G299,ListaContratos!$A$2:$I$305,9,0))</f>
        <v>0</v>
      </c>
      <c r="B299" s="29"/>
      <c r="F299" s="200"/>
    </row>
    <row r="300" spans="1:6" x14ac:dyDescent="0.2">
      <c r="A300" s="3">
        <f>IF(ISERROR(VLOOKUP(G300,ListaContratos!$A$2:$I$305,9,0)),0,VLOOKUP(G300,ListaContratos!$A$2:$I$305,9,0))</f>
        <v>0</v>
      </c>
      <c r="B300" s="29"/>
      <c r="F300" s="200"/>
    </row>
    <row r="301" spans="1:6" x14ac:dyDescent="0.2">
      <c r="A301" s="3">
        <f>IF(ISERROR(VLOOKUP(G301,ListaContratos!$A$2:$I$305,9,0)),0,VLOOKUP(G301,ListaContratos!$A$2:$I$305,9,0))</f>
        <v>0</v>
      </c>
      <c r="B301" s="29"/>
      <c r="F301" s="200"/>
    </row>
    <row r="302" spans="1:6" x14ac:dyDescent="0.2">
      <c r="A302" s="3">
        <f>IF(ISERROR(VLOOKUP(G302,ListaContratos!$A$2:$I$305,9,0)),0,VLOOKUP(G302,ListaContratos!$A$2:$I$305,9,0))</f>
        <v>0</v>
      </c>
      <c r="B302" s="29"/>
      <c r="F302" s="200"/>
    </row>
    <row r="303" spans="1:6" x14ac:dyDescent="0.2">
      <c r="A303" s="3">
        <f>IF(ISERROR(VLOOKUP(G303,ListaContratos!$A$2:$I$305,9,0)),0,VLOOKUP(G303,ListaContratos!$A$2:$I$305,9,0))</f>
        <v>0</v>
      </c>
      <c r="B303" s="29"/>
      <c r="F303" s="200"/>
    </row>
    <row r="304" spans="1:6" x14ac:dyDescent="0.2">
      <c r="A304" s="3">
        <f>IF(ISERROR(VLOOKUP(G304,ListaContratos!$A$2:$I$305,9,0)),0,VLOOKUP(G304,ListaContratos!$A$2:$I$305,9,0))</f>
        <v>0</v>
      </c>
      <c r="B304" s="29"/>
      <c r="F304" s="200"/>
    </row>
    <row r="305" spans="1:6" x14ac:dyDescent="0.2">
      <c r="A305" s="3">
        <f>IF(ISERROR(VLOOKUP(G305,ListaContratos!$A$2:$I$305,9,0)),0,VLOOKUP(G305,ListaContratos!$A$2:$I$305,9,0))</f>
        <v>0</v>
      </c>
      <c r="B305" s="29"/>
      <c r="F305" s="200"/>
    </row>
    <row r="306" spans="1:6" x14ac:dyDescent="0.2">
      <c r="A306" s="3">
        <f>IF(ISERROR(VLOOKUP(G306,ListaContratos!$A$2:$I$305,9,0)),0,VLOOKUP(G306,ListaContratos!$A$2:$I$305,9,0))</f>
        <v>0</v>
      </c>
      <c r="B306" s="29"/>
      <c r="F306" s="200"/>
    </row>
    <row r="307" spans="1:6" x14ac:dyDescent="0.2">
      <c r="A307" s="3">
        <f>IF(ISERROR(VLOOKUP(G307,ListaContratos!$A$2:$I$305,9,0)),0,VLOOKUP(G307,ListaContratos!$A$2:$I$305,9,0))</f>
        <v>0</v>
      </c>
      <c r="B307" s="29"/>
      <c r="F307" s="200"/>
    </row>
    <row r="308" spans="1:6" x14ac:dyDescent="0.2">
      <c r="A308" s="3">
        <f>IF(ISERROR(VLOOKUP(G308,ListaContratos!$A$2:$I$305,9,0)),0,VLOOKUP(G308,ListaContratos!$A$2:$I$305,9,0))</f>
        <v>0</v>
      </c>
      <c r="B308" s="29"/>
      <c r="F308" s="200"/>
    </row>
    <row r="309" spans="1:6" x14ac:dyDescent="0.2">
      <c r="A309" s="3">
        <f>IF(ISERROR(VLOOKUP(G309,ListaContratos!$A$2:$I$305,9,0)),0,VLOOKUP(G309,ListaContratos!$A$2:$I$305,9,0))</f>
        <v>0</v>
      </c>
      <c r="B309" s="29"/>
      <c r="F309" s="200"/>
    </row>
    <row r="310" spans="1:6" x14ac:dyDescent="0.2">
      <c r="A310" s="3">
        <f>IF(ISERROR(VLOOKUP(G310,ListaContratos!$A$2:$I$305,9,0)),0,VLOOKUP(G310,ListaContratos!$A$2:$I$305,9,0))</f>
        <v>0</v>
      </c>
      <c r="B310" s="29"/>
      <c r="F310" s="200"/>
    </row>
    <row r="311" spans="1:6" x14ac:dyDescent="0.2">
      <c r="A311" s="3">
        <f>IF(ISERROR(VLOOKUP(G311,ListaContratos!$A$2:$I$305,9,0)),0,VLOOKUP(G311,ListaContratos!$A$2:$I$305,9,0))</f>
        <v>0</v>
      </c>
      <c r="B311" s="29"/>
      <c r="F311" s="200"/>
    </row>
    <row r="312" spans="1:6" x14ac:dyDescent="0.2">
      <c r="A312" s="3">
        <f>IF(ISERROR(VLOOKUP(G312,ListaContratos!$A$2:$I$305,9,0)),0,VLOOKUP(G312,ListaContratos!$A$2:$I$305,9,0))</f>
        <v>0</v>
      </c>
      <c r="B312" s="29"/>
      <c r="F312" s="200"/>
    </row>
    <row r="313" spans="1:6" x14ac:dyDescent="0.2">
      <c r="A313" s="3">
        <f>IF(ISERROR(VLOOKUP(G313,ListaContratos!$A$2:$I$305,9,0)),0,VLOOKUP(G313,ListaContratos!$A$2:$I$305,9,0))</f>
        <v>0</v>
      </c>
      <c r="B313" s="29"/>
      <c r="F313" s="200"/>
    </row>
    <row r="314" spans="1:6" x14ac:dyDescent="0.2">
      <c r="A314" s="3">
        <f>IF(ISERROR(VLOOKUP(G314,ListaContratos!$A$2:$I$305,9,0)),0,VLOOKUP(G314,ListaContratos!$A$2:$I$305,9,0))</f>
        <v>0</v>
      </c>
      <c r="B314" s="29"/>
      <c r="F314" s="200"/>
    </row>
    <row r="315" spans="1:6" x14ac:dyDescent="0.2">
      <c r="A315" s="3">
        <f>IF(ISERROR(VLOOKUP(G315,ListaContratos!$A$2:$I$305,9,0)),0,VLOOKUP(G315,ListaContratos!$A$2:$I$305,9,0))</f>
        <v>0</v>
      </c>
      <c r="B315" s="29"/>
      <c r="F315" s="200"/>
    </row>
    <row r="316" spans="1:6" x14ac:dyDescent="0.2">
      <c r="A316" s="3">
        <f>IF(ISERROR(VLOOKUP(G316,ListaContratos!$A$2:$I$305,9,0)),0,VLOOKUP(G316,ListaContratos!$A$2:$I$305,9,0))</f>
        <v>0</v>
      </c>
      <c r="B316" s="29"/>
      <c r="F316" s="200"/>
    </row>
    <row r="317" spans="1:6" x14ac:dyDescent="0.2">
      <c r="A317" s="3">
        <f>IF(ISERROR(VLOOKUP(G317,ListaContratos!$A$2:$I$305,9,0)),0,VLOOKUP(G317,ListaContratos!$A$2:$I$305,9,0))</f>
        <v>0</v>
      </c>
      <c r="B317" s="29"/>
      <c r="F317" s="200"/>
    </row>
    <row r="318" spans="1:6" x14ac:dyDescent="0.2">
      <c r="A318" s="3">
        <f>IF(ISERROR(VLOOKUP(G318,ListaContratos!$A$2:$I$305,9,0)),0,VLOOKUP(G318,ListaContratos!$A$2:$I$305,9,0))</f>
        <v>0</v>
      </c>
      <c r="B318" s="29"/>
      <c r="F318" s="200"/>
    </row>
    <row r="319" spans="1:6" x14ac:dyDescent="0.2">
      <c r="A319" s="3">
        <f>IF(ISERROR(VLOOKUP(G319,ListaContratos!$A$2:$I$305,9,0)),0,VLOOKUP(G319,ListaContratos!$A$2:$I$305,9,0))</f>
        <v>0</v>
      </c>
      <c r="B319" s="29"/>
      <c r="F319" s="200"/>
    </row>
    <row r="320" spans="1:6" x14ac:dyDescent="0.2">
      <c r="A320" s="3">
        <f>IF(ISERROR(VLOOKUP(G320,ListaContratos!$A$2:$I$305,9,0)),0,VLOOKUP(G320,ListaContratos!$A$2:$I$305,9,0))</f>
        <v>0</v>
      </c>
      <c r="B320" s="29"/>
      <c r="F320" s="200"/>
    </row>
    <row r="321" spans="1:6" x14ac:dyDescent="0.2">
      <c r="A321" s="3">
        <f>IF(ISERROR(VLOOKUP(G321,ListaContratos!$A$2:$I$305,9,0)),0,VLOOKUP(G321,ListaContratos!$A$2:$I$305,9,0))</f>
        <v>0</v>
      </c>
      <c r="B321" s="29"/>
      <c r="F321" s="200"/>
    </row>
    <row r="322" spans="1:6" x14ac:dyDescent="0.2">
      <c r="A322" s="3">
        <f>IF(ISERROR(VLOOKUP(G322,ListaContratos!$A$2:$I$305,9,0)),0,VLOOKUP(G322,ListaContratos!$A$2:$I$305,9,0))</f>
        <v>0</v>
      </c>
      <c r="B322" s="29"/>
      <c r="F322" s="200"/>
    </row>
    <row r="323" spans="1:6" x14ac:dyDescent="0.2">
      <c r="A323" s="3">
        <f>IF(ISERROR(VLOOKUP(G323,ListaContratos!$A$2:$I$305,9,0)),0,VLOOKUP(G323,ListaContratos!$A$2:$I$305,9,0))</f>
        <v>0</v>
      </c>
      <c r="B323" s="29"/>
      <c r="F323" s="200"/>
    </row>
    <row r="324" spans="1:6" x14ac:dyDescent="0.2">
      <c r="A324" s="3">
        <f>IF(ISERROR(VLOOKUP(G324,ListaContratos!$A$2:$I$305,9,0)),0,VLOOKUP(G324,ListaContratos!$A$2:$I$305,9,0))</f>
        <v>0</v>
      </c>
      <c r="B324" s="29"/>
      <c r="F324" s="200"/>
    </row>
    <row r="325" spans="1:6" x14ac:dyDescent="0.2">
      <c r="A325" s="3">
        <f>IF(ISERROR(VLOOKUP(G325,ListaContratos!$A$2:$I$305,9,0)),0,VLOOKUP(G325,ListaContratos!$A$2:$I$305,9,0))</f>
        <v>0</v>
      </c>
      <c r="B325" s="29"/>
      <c r="F325" s="200"/>
    </row>
    <row r="326" spans="1:6" x14ac:dyDescent="0.2">
      <c r="A326" s="3">
        <f>IF(ISERROR(VLOOKUP(G326,ListaContratos!$A$2:$I$305,9,0)),0,VLOOKUP(G326,ListaContratos!$A$2:$I$305,9,0))</f>
        <v>0</v>
      </c>
      <c r="B326" s="29"/>
      <c r="F326" s="200"/>
    </row>
    <row r="327" spans="1:6" x14ac:dyDescent="0.2">
      <c r="A327" s="3">
        <f>IF(ISERROR(VLOOKUP(G327,ListaContratos!$A$2:$I$305,9,0)),0,VLOOKUP(G327,ListaContratos!$A$2:$I$305,9,0))</f>
        <v>0</v>
      </c>
      <c r="B327" s="29"/>
      <c r="F327" s="200"/>
    </row>
    <row r="328" spans="1:6" x14ac:dyDescent="0.2">
      <c r="A328" s="3">
        <f>IF(ISERROR(VLOOKUP(G328,ListaContratos!$A$2:$I$305,9,0)),0,VLOOKUP(G328,ListaContratos!$A$2:$I$305,9,0))</f>
        <v>0</v>
      </c>
      <c r="B328" s="29"/>
      <c r="F328" s="200"/>
    </row>
    <row r="329" spans="1:6" x14ac:dyDescent="0.2">
      <c r="A329" s="3">
        <f>IF(ISERROR(VLOOKUP(G329,ListaContratos!$A$2:$I$305,9,0)),0,VLOOKUP(G329,ListaContratos!$A$2:$I$305,9,0))</f>
        <v>0</v>
      </c>
      <c r="B329" s="29"/>
      <c r="F329" s="200"/>
    </row>
    <row r="330" spans="1:6" x14ac:dyDescent="0.2">
      <c r="A330" s="3">
        <f>IF(ISERROR(VLOOKUP(G330,ListaContratos!$A$2:$I$305,9,0)),0,VLOOKUP(G330,ListaContratos!$A$2:$I$305,9,0))</f>
        <v>0</v>
      </c>
      <c r="B330" s="29"/>
      <c r="F330" s="200"/>
    </row>
    <row r="331" spans="1:6" x14ac:dyDescent="0.2">
      <c r="A331" s="3">
        <f>IF(ISERROR(VLOOKUP(G331,ListaContratos!$A$2:$I$305,9,0)),0,VLOOKUP(G331,ListaContratos!$A$2:$I$305,9,0))</f>
        <v>0</v>
      </c>
      <c r="B331" s="29"/>
      <c r="F331" s="200"/>
    </row>
    <row r="332" spans="1:6" x14ac:dyDescent="0.2">
      <c r="A332" s="3">
        <f>IF(ISERROR(VLOOKUP(G332,ListaContratos!$A$2:$I$305,9,0)),0,VLOOKUP(G332,ListaContratos!$A$2:$I$305,9,0))</f>
        <v>0</v>
      </c>
      <c r="B332" s="29"/>
      <c r="F332" s="200"/>
    </row>
    <row r="333" spans="1:6" x14ac:dyDescent="0.2">
      <c r="A333" s="3">
        <f>IF(ISERROR(VLOOKUP(G333,ListaContratos!$A$2:$I$305,9,0)),0,VLOOKUP(G333,ListaContratos!$A$2:$I$305,9,0))</f>
        <v>0</v>
      </c>
      <c r="B333" s="29"/>
      <c r="F333" s="200"/>
    </row>
    <row r="334" spans="1:6" x14ac:dyDescent="0.2">
      <c r="A334" s="3">
        <f>IF(ISERROR(VLOOKUP(G334,ListaContratos!$A$2:$I$305,9,0)),0,VLOOKUP(G334,ListaContratos!$A$2:$I$305,9,0))</f>
        <v>0</v>
      </c>
      <c r="B334" s="29"/>
      <c r="F334" s="200"/>
    </row>
    <row r="335" spans="1:6" x14ac:dyDescent="0.2">
      <c r="A335" s="3">
        <f>IF(ISERROR(VLOOKUP(G335,ListaContratos!$A$2:$I$305,9,0)),0,VLOOKUP(G335,ListaContratos!$A$2:$I$305,9,0))</f>
        <v>0</v>
      </c>
      <c r="B335" s="29"/>
      <c r="F335" s="200"/>
    </row>
    <row r="336" spans="1:6" x14ac:dyDescent="0.2">
      <c r="A336" s="3">
        <f>IF(ISERROR(VLOOKUP(G336,ListaContratos!$A$2:$I$305,9,0)),0,VLOOKUP(G336,ListaContratos!$A$2:$I$305,9,0))</f>
        <v>0</v>
      </c>
      <c r="B336" s="29"/>
      <c r="F336" s="200"/>
    </row>
    <row r="337" spans="1:6" x14ac:dyDescent="0.2">
      <c r="A337" s="3">
        <f>IF(ISERROR(VLOOKUP(G337,ListaContratos!$A$2:$I$305,9,0)),0,VLOOKUP(G337,ListaContratos!$A$2:$I$305,9,0))</f>
        <v>0</v>
      </c>
      <c r="B337" s="29"/>
      <c r="F337" s="200"/>
    </row>
    <row r="338" spans="1:6" x14ac:dyDescent="0.2">
      <c r="A338" s="3">
        <f>IF(ISERROR(VLOOKUP(G338,ListaContratos!$A$2:$I$305,9,0)),0,VLOOKUP(G338,ListaContratos!$A$2:$I$305,9,0))</f>
        <v>0</v>
      </c>
      <c r="B338" s="29"/>
      <c r="F338" s="200"/>
    </row>
    <row r="339" spans="1:6" x14ac:dyDescent="0.2">
      <c r="A339" s="3">
        <f>IF(ISERROR(VLOOKUP(G339,ListaContratos!$A$2:$I$305,9,0)),0,VLOOKUP(G339,ListaContratos!$A$2:$I$305,9,0))</f>
        <v>0</v>
      </c>
      <c r="B339" s="29"/>
      <c r="F339" s="200"/>
    </row>
    <row r="340" spans="1:6" x14ac:dyDescent="0.2">
      <c r="A340" s="3">
        <f>IF(ISERROR(VLOOKUP(G340,ListaContratos!$A$2:$I$305,9,0)),0,VLOOKUP(G340,ListaContratos!$A$2:$I$305,9,0))</f>
        <v>0</v>
      </c>
      <c r="B340" s="29"/>
      <c r="F340" s="200"/>
    </row>
    <row r="341" spans="1:6" x14ac:dyDescent="0.2">
      <c r="A341" s="3">
        <f>IF(ISERROR(VLOOKUP(G341,ListaContratos!$A$2:$I$305,9,0)),0,VLOOKUP(G341,ListaContratos!$A$2:$I$305,9,0))</f>
        <v>0</v>
      </c>
      <c r="B341" s="29"/>
      <c r="F341" s="200"/>
    </row>
    <row r="342" spans="1:6" x14ac:dyDescent="0.2">
      <c r="A342" s="3">
        <f>IF(ISERROR(VLOOKUP(G342,ListaContratos!$A$2:$I$305,9,0)),0,VLOOKUP(G342,ListaContratos!$A$2:$I$305,9,0))</f>
        <v>0</v>
      </c>
      <c r="B342" s="29"/>
      <c r="F342" s="200"/>
    </row>
    <row r="343" spans="1:6" x14ac:dyDescent="0.2">
      <c r="A343" s="3">
        <f>IF(ISERROR(VLOOKUP(G343,ListaContratos!$A$2:$I$305,9,0)),0,VLOOKUP(G343,ListaContratos!$A$2:$I$305,9,0))</f>
        <v>0</v>
      </c>
      <c r="B343" s="29"/>
      <c r="F343" s="200"/>
    </row>
    <row r="344" spans="1:6" x14ac:dyDescent="0.2">
      <c r="A344" s="3">
        <f>IF(ISERROR(VLOOKUP(G344,ListaContratos!$A$2:$I$305,9,0)),0,VLOOKUP(G344,ListaContratos!$A$2:$I$305,9,0))</f>
        <v>0</v>
      </c>
      <c r="B344" s="29"/>
      <c r="F344" s="200"/>
    </row>
    <row r="345" spans="1:6" x14ac:dyDescent="0.2">
      <c r="A345" s="3">
        <f>IF(ISERROR(VLOOKUP(G345,ListaContratos!$A$2:$I$305,9,0)),0,VLOOKUP(G345,ListaContratos!$A$2:$I$305,9,0))</f>
        <v>0</v>
      </c>
      <c r="B345" s="29"/>
      <c r="F345" s="200"/>
    </row>
    <row r="346" spans="1:6" x14ac:dyDescent="0.2">
      <c r="A346" s="3">
        <f>IF(ISERROR(VLOOKUP(G346,ListaContratos!$A$2:$I$305,9,0)),0,VLOOKUP(G346,ListaContratos!$A$2:$I$305,9,0))</f>
        <v>0</v>
      </c>
      <c r="B346" s="29"/>
      <c r="F346" s="200"/>
    </row>
    <row r="347" spans="1:6" x14ac:dyDescent="0.2">
      <c r="A347" s="3">
        <f>IF(ISERROR(VLOOKUP(G347,ListaContratos!$A$2:$I$305,9,0)),0,VLOOKUP(G347,ListaContratos!$A$2:$I$305,9,0))</f>
        <v>0</v>
      </c>
      <c r="B347" s="29"/>
      <c r="F347" s="200"/>
    </row>
    <row r="348" spans="1:6" x14ac:dyDescent="0.2">
      <c r="A348" s="3">
        <f>IF(ISERROR(VLOOKUP(G348,ListaContratos!$A$2:$I$305,9,0)),0,VLOOKUP(G348,ListaContratos!$A$2:$I$305,9,0))</f>
        <v>0</v>
      </c>
      <c r="B348" s="29"/>
      <c r="F348" s="200"/>
    </row>
    <row r="349" spans="1:6" x14ac:dyDescent="0.2">
      <c r="A349" s="3">
        <f>IF(ISERROR(VLOOKUP(G349,ListaContratos!$A$2:$I$305,9,0)),0,VLOOKUP(G349,ListaContratos!$A$2:$I$305,9,0))</f>
        <v>0</v>
      </c>
      <c r="B349" s="29"/>
      <c r="F349" s="200"/>
    </row>
    <row r="350" spans="1:6" x14ac:dyDescent="0.2">
      <c r="A350" s="3">
        <f>IF(ISERROR(VLOOKUP(G350,ListaContratos!$A$2:$I$305,9,0)),0,VLOOKUP(G350,ListaContratos!$A$2:$I$305,9,0))</f>
        <v>0</v>
      </c>
      <c r="B350" s="29"/>
      <c r="F350" s="200"/>
    </row>
    <row r="351" spans="1:6" x14ac:dyDescent="0.2">
      <c r="A351" s="3">
        <f>IF(ISERROR(VLOOKUP(G351,ListaContratos!$A$2:$I$305,9,0)),0,VLOOKUP(G351,ListaContratos!$A$2:$I$305,9,0))</f>
        <v>0</v>
      </c>
      <c r="B351" s="29"/>
      <c r="F351" s="200"/>
    </row>
    <row r="352" spans="1:6" x14ac:dyDescent="0.2">
      <c r="A352" s="3">
        <f>IF(ISERROR(VLOOKUP(G352,ListaContratos!$A$2:$I$305,9,0)),0,VLOOKUP(G352,ListaContratos!$A$2:$I$305,9,0))</f>
        <v>0</v>
      </c>
      <c r="B352" s="29"/>
      <c r="F352" s="200"/>
    </row>
    <row r="353" spans="1:6" x14ac:dyDescent="0.2">
      <c r="A353" s="3">
        <f>IF(ISERROR(VLOOKUP(G353,ListaContratos!$A$2:$I$305,9,0)),0,VLOOKUP(G353,ListaContratos!$A$2:$I$305,9,0))</f>
        <v>0</v>
      </c>
      <c r="B353" s="29"/>
      <c r="F353" s="200"/>
    </row>
    <row r="354" spans="1:6" x14ac:dyDescent="0.2">
      <c r="A354" s="3">
        <f>IF(ISERROR(VLOOKUP(G354,ListaContratos!$A$2:$I$305,9,0)),0,VLOOKUP(G354,ListaContratos!$A$2:$I$305,9,0))</f>
        <v>0</v>
      </c>
      <c r="B354" s="29"/>
      <c r="F354" s="200"/>
    </row>
    <row r="355" spans="1:6" x14ac:dyDescent="0.2">
      <c r="A355" s="3">
        <f>IF(ISERROR(VLOOKUP(G355,ListaContratos!$A$2:$I$305,9,0)),0,VLOOKUP(G355,ListaContratos!$A$2:$I$305,9,0))</f>
        <v>0</v>
      </c>
      <c r="B355" s="29"/>
      <c r="F355" s="200"/>
    </row>
    <row r="356" spans="1:6" x14ac:dyDescent="0.2">
      <c r="A356" s="3">
        <f>IF(ISERROR(VLOOKUP(G356,ListaContratos!$A$2:$I$305,9,0)),0,VLOOKUP(G356,ListaContratos!$A$2:$I$305,9,0))</f>
        <v>0</v>
      </c>
      <c r="B356" s="29"/>
      <c r="F356" s="200"/>
    </row>
    <row r="357" spans="1:6" x14ac:dyDescent="0.2">
      <c r="A357" s="3">
        <f>IF(ISERROR(VLOOKUP(G357,ListaContratos!$A$2:$I$305,9,0)),0,VLOOKUP(G357,ListaContratos!$A$2:$I$305,9,0))</f>
        <v>0</v>
      </c>
      <c r="B357" s="29"/>
      <c r="F357" s="200"/>
    </row>
    <row r="358" spans="1:6" x14ac:dyDescent="0.2">
      <c r="A358" s="3">
        <f>IF(ISERROR(VLOOKUP(G358,ListaContratos!$A$2:$I$305,9,0)),0,VLOOKUP(G358,ListaContratos!$A$2:$I$305,9,0))</f>
        <v>0</v>
      </c>
      <c r="B358" s="29"/>
      <c r="F358" s="200"/>
    </row>
    <row r="359" spans="1:6" x14ac:dyDescent="0.2">
      <c r="A359" s="3">
        <f>IF(ISERROR(VLOOKUP(G359,ListaContratos!$A$2:$I$305,9,0)),0,VLOOKUP(G359,ListaContratos!$A$2:$I$305,9,0))</f>
        <v>0</v>
      </c>
      <c r="B359" s="29"/>
      <c r="F359" s="200"/>
    </row>
    <row r="360" spans="1:6" x14ac:dyDescent="0.2">
      <c r="A360" s="3">
        <f>IF(ISERROR(VLOOKUP(G360,ListaContratos!$A$2:$I$305,9,0)),0,VLOOKUP(G360,ListaContratos!$A$2:$I$305,9,0))</f>
        <v>0</v>
      </c>
      <c r="B360" s="29"/>
      <c r="F360" s="200"/>
    </row>
    <row r="361" spans="1:6" x14ac:dyDescent="0.2">
      <c r="A361" s="3">
        <f>IF(ISERROR(VLOOKUP(G361,ListaContratos!$A$2:$I$305,9,0)),0,VLOOKUP(G361,ListaContratos!$A$2:$I$305,9,0))</f>
        <v>0</v>
      </c>
      <c r="B361" s="29"/>
      <c r="F361" s="200"/>
    </row>
    <row r="362" spans="1:6" x14ac:dyDescent="0.2">
      <c r="A362" s="3">
        <f>IF(ISERROR(VLOOKUP(G362,ListaContratos!$A$2:$I$305,9,0)),0,VLOOKUP(G362,ListaContratos!$A$2:$I$305,9,0))</f>
        <v>0</v>
      </c>
      <c r="B362" s="29"/>
      <c r="F362" s="200"/>
    </row>
    <row r="363" spans="1:6" x14ac:dyDescent="0.2">
      <c r="A363" s="3">
        <f>IF(ISERROR(VLOOKUP(G363,ListaContratos!$A$2:$I$305,9,0)),0,VLOOKUP(G363,ListaContratos!$A$2:$I$305,9,0))</f>
        <v>0</v>
      </c>
      <c r="B363" s="29"/>
      <c r="F363" s="200"/>
    </row>
    <row r="364" spans="1:6" x14ac:dyDescent="0.2">
      <c r="A364" s="3">
        <f>IF(ISERROR(VLOOKUP(G364,ListaContratos!$A$2:$I$305,9,0)),0,VLOOKUP(G364,ListaContratos!$A$2:$I$305,9,0))</f>
        <v>0</v>
      </c>
      <c r="B364" s="29"/>
      <c r="F364" s="200"/>
    </row>
    <row r="365" spans="1:6" x14ac:dyDescent="0.2">
      <c r="A365" s="3">
        <f>IF(ISERROR(VLOOKUP(G365,ListaContratos!$A$2:$I$305,9,0)),0,VLOOKUP(G365,ListaContratos!$A$2:$I$305,9,0))</f>
        <v>0</v>
      </c>
      <c r="B365" s="29"/>
      <c r="F365" s="200"/>
    </row>
    <row r="366" spans="1:6" x14ac:dyDescent="0.2">
      <c r="A366" s="3">
        <f>IF(ISERROR(VLOOKUP(G366,ListaContratos!$A$2:$I$305,9,0)),0,VLOOKUP(G366,ListaContratos!$A$2:$I$305,9,0))</f>
        <v>0</v>
      </c>
      <c r="B366" s="29"/>
      <c r="F366" s="200"/>
    </row>
    <row r="367" spans="1:6" x14ac:dyDescent="0.2">
      <c r="A367" s="3">
        <f>IF(ISERROR(VLOOKUP(G367,ListaContratos!$A$2:$I$305,9,0)),0,VLOOKUP(G367,ListaContratos!$A$2:$I$305,9,0))</f>
        <v>0</v>
      </c>
      <c r="B367" s="29"/>
      <c r="F367" s="200"/>
    </row>
    <row r="368" spans="1:6" x14ac:dyDescent="0.2">
      <c r="A368" s="3">
        <f>IF(ISERROR(VLOOKUP(G368,ListaContratos!$A$2:$I$305,9,0)),0,VLOOKUP(G368,ListaContratos!$A$2:$I$305,9,0))</f>
        <v>0</v>
      </c>
      <c r="B368" s="29"/>
      <c r="F368" s="200"/>
    </row>
    <row r="369" spans="1:6" x14ac:dyDescent="0.2">
      <c r="A369" s="3">
        <f>IF(ISERROR(VLOOKUP(G369,ListaContratos!$A$2:$I$305,9,0)),0,VLOOKUP(G369,ListaContratos!$A$2:$I$305,9,0))</f>
        <v>0</v>
      </c>
      <c r="B369" s="29"/>
      <c r="F369" s="200"/>
    </row>
    <row r="370" spans="1:6" x14ac:dyDescent="0.2">
      <c r="A370" s="3">
        <f>IF(ISERROR(VLOOKUP(G370,ListaContratos!$A$2:$I$305,9,0)),0,VLOOKUP(G370,ListaContratos!$A$2:$I$305,9,0))</f>
        <v>0</v>
      </c>
      <c r="B370" s="29"/>
      <c r="F370" s="200"/>
    </row>
    <row r="371" spans="1:6" x14ac:dyDescent="0.2">
      <c r="A371" s="3">
        <f>IF(ISERROR(VLOOKUP(G371,ListaContratos!$A$2:$I$305,9,0)),0,VLOOKUP(G371,ListaContratos!$A$2:$I$305,9,0))</f>
        <v>0</v>
      </c>
      <c r="B371" s="29"/>
      <c r="F371" s="200"/>
    </row>
    <row r="372" spans="1:6" x14ac:dyDescent="0.2">
      <c r="A372" s="3">
        <f>IF(ISERROR(VLOOKUP(G372,ListaContratos!$A$2:$I$305,9,0)),0,VLOOKUP(G372,ListaContratos!$A$2:$I$305,9,0))</f>
        <v>0</v>
      </c>
      <c r="B372" s="29"/>
      <c r="F372" s="200"/>
    </row>
    <row r="373" spans="1:6" x14ac:dyDescent="0.2">
      <c r="A373" s="3">
        <f>IF(ISERROR(VLOOKUP(G373,ListaContratos!$A$2:$I$305,9,0)),0,VLOOKUP(G373,ListaContratos!$A$2:$I$305,9,0))</f>
        <v>0</v>
      </c>
      <c r="B373" s="29"/>
      <c r="F373" s="200"/>
    </row>
    <row r="374" spans="1:6" x14ac:dyDescent="0.2">
      <c r="A374" s="3">
        <f>IF(ISERROR(VLOOKUP(G374,ListaContratos!$A$2:$I$305,9,0)),0,VLOOKUP(G374,ListaContratos!$A$2:$I$305,9,0))</f>
        <v>0</v>
      </c>
      <c r="B374" s="29"/>
      <c r="F374" s="200"/>
    </row>
    <row r="375" spans="1:6" x14ac:dyDescent="0.2">
      <c r="A375" s="3">
        <f>IF(ISERROR(VLOOKUP(G375,ListaContratos!$A$2:$I$305,9,0)),0,VLOOKUP(G375,ListaContratos!$A$2:$I$305,9,0))</f>
        <v>0</v>
      </c>
      <c r="B375" s="29"/>
      <c r="F375" s="200"/>
    </row>
    <row r="376" spans="1:6" x14ac:dyDescent="0.2">
      <c r="A376" s="3">
        <f>IF(ISERROR(VLOOKUP(G376,ListaContratos!$A$2:$I$305,9,0)),0,VLOOKUP(G376,ListaContratos!$A$2:$I$305,9,0))</f>
        <v>0</v>
      </c>
      <c r="B376" s="29"/>
      <c r="F376" s="200"/>
    </row>
    <row r="377" spans="1:6" x14ac:dyDescent="0.2">
      <c r="A377" s="3">
        <f>IF(ISERROR(VLOOKUP(G377,ListaContratos!$A$2:$I$305,9,0)),0,VLOOKUP(G377,ListaContratos!$A$2:$I$305,9,0))</f>
        <v>0</v>
      </c>
      <c r="B377" s="29"/>
      <c r="F377" s="200"/>
    </row>
    <row r="378" spans="1:6" x14ac:dyDescent="0.2">
      <c r="A378" s="3">
        <f>IF(ISERROR(VLOOKUP(G378,ListaContratos!$A$2:$I$305,9,0)),0,VLOOKUP(G378,ListaContratos!$A$2:$I$305,9,0))</f>
        <v>0</v>
      </c>
      <c r="B378" s="29"/>
      <c r="F378" s="200"/>
    </row>
    <row r="379" spans="1:6" x14ac:dyDescent="0.2">
      <c r="A379" s="3">
        <f>IF(ISERROR(VLOOKUP(G379,ListaContratos!$A$2:$I$305,9,0)),0,VLOOKUP(G379,ListaContratos!$A$2:$I$305,9,0))</f>
        <v>0</v>
      </c>
      <c r="B379" s="29"/>
      <c r="F379" s="200"/>
    </row>
    <row r="380" spans="1:6" x14ac:dyDescent="0.2">
      <c r="A380" s="3">
        <f>IF(ISERROR(VLOOKUP(G380,ListaContratos!$A$2:$I$305,9,0)),0,VLOOKUP(G380,ListaContratos!$A$2:$I$305,9,0))</f>
        <v>0</v>
      </c>
      <c r="B380" s="29"/>
      <c r="F380" s="200"/>
    </row>
    <row r="381" spans="1:6" x14ac:dyDescent="0.2">
      <c r="A381" s="3">
        <f>IF(ISERROR(VLOOKUP(G381,ListaContratos!$A$2:$I$305,9,0)),0,VLOOKUP(G381,ListaContratos!$A$2:$I$305,9,0))</f>
        <v>0</v>
      </c>
      <c r="B381" s="29"/>
      <c r="F381" s="200"/>
    </row>
    <row r="382" spans="1:6" x14ac:dyDescent="0.2">
      <c r="A382" s="3">
        <f>IF(ISERROR(VLOOKUP(G382,ListaContratos!$A$2:$I$305,9,0)),0,VLOOKUP(G382,ListaContratos!$A$2:$I$305,9,0))</f>
        <v>0</v>
      </c>
      <c r="B382" s="29"/>
      <c r="F382" s="200"/>
    </row>
    <row r="383" spans="1:6" x14ac:dyDescent="0.2">
      <c r="A383" s="3">
        <f>IF(ISERROR(VLOOKUP(G383,ListaContratos!$A$2:$I$305,9,0)),0,VLOOKUP(G383,ListaContratos!$A$2:$I$305,9,0))</f>
        <v>0</v>
      </c>
      <c r="B383" s="29"/>
      <c r="F383" s="200"/>
    </row>
    <row r="384" spans="1:6" x14ac:dyDescent="0.2">
      <c r="A384" s="3">
        <f>IF(ISERROR(VLOOKUP(G384,ListaContratos!$A$2:$I$305,9,0)),0,VLOOKUP(G384,ListaContratos!$A$2:$I$305,9,0))</f>
        <v>0</v>
      </c>
      <c r="B384" s="29"/>
      <c r="F384" s="200"/>
    </row>
    <row r="385" spans="1:6" x14ac:dyDescent="0.2">
      <c r="A385" s="3">
        <f>IF(ISERROR(VLOOKUP(G385,ListaContratos!$A$2:$I$305,9,0)),0,VLOOKUP(G385,ListaContratos!$A$2:$I$305,9,0))</f>
        <v>0</v>
      </c>
      <c r="B385" s="29"/>
      <c r="F385" s="200"/>
    </row>
    <row r="386" spans="1:6" x14ac:dyDescent="0.2">
      <c r="A386" s="3">
        <f>IF(ISERROR(VLOOKUP(G386,ListaContratos!$A$2:$I$305,9,0)),0,VLOOKUP(G386,ListaContratos!$A$2:$I$305,9,0))</f>
        <v>0</v>
      </c>
      <c r="B386" s="29"/>
      <c r="F386" s="200"/>
    </row>
    <row r="387" spans="1:6" x14ac:dyDescent="0.2">
      <c r="A387" s="3">
        <f>IF(ISERROR(VLOOKUP(G387,ListaContratos!$A$2:$I$305,9,0)),0,VLOOKUP(G387,ListaContratos!$A$2:$I$305,9,0))</f>
        <v>0</v>
      </c>
      <c r="B387" s="29"/>
      <c r="F387" s="200"/>
    </row>
    <row r="388" spans="1:6" x14ac:dyDescent="0.2">
      <c r="A388" s="3">
        <f>IF(ISERROR(VLOOKUP(G388,ListaContratos!$A$2:$I$305,9,0)),0,VLOOKUP(G388,ListaContratos!$A$2:$I$305,9,0))</f>
        <v>0</v>
      </c>
      <c r="B388" s="29"/>
      <c r="F388" s="200"/>
    </row>
    <row r="389" spans="1:6" x14ac:dyDescent="0.2">
      <c r="A389" s="3">
        <f>IF(ISERROR(VLOOKUP(G389,ListaContratos!$A$2:$I$305,9,0)),0,VLOOKUP(G389,ListaContratos!$A$2:$I$305,9,0))</f>
        <v>0</v>
      </c>
      <c r="B389" s="29"/>
      <c r="F389" s="200"/>
    </row>
    <row r="390" spans="1:6" x14ac:dyDescent="0.2">
      <c r="A390" s="3">
        <f>IF(ISERROR(VLOOKUP(G390,ListaContratos!$A$2:$I$305,9,0)),0,VLOOKUP(G390,ListaContratos!$A$2:$I$305,9,0))</f>
        <v>0</v>
      </c>
      <c r="B390" s="29"/>
      <c r="F390" s="200"/>
    </row>
    <row r="391" spans="1:6" x14ac:dyDescent="0.2">
      <c r="A391" s="3">
        <f>IF(ISERROR(VLOOKUP(G391,ListaContratos!$A$2:$I$305,9,0)),0,VLOOKUP(G391,ListaContratos!$A$2:$I$305,9,0))</f>
        <v>0</v>
      </c>
      <c r="B391" s="29"/>
      <c r="F391" s="200"/>
    </row>
    <row r="392" spans="1:6" x14ac:dyDescent="0.2">
      <c r="A392" s="3">
        <f>IF(ISERROR(VLOOKUP(G392,ListaContratos!$A$2:$I$305,9,0)),0,VLOOKUP(G392,ListaContratos!$A$2:$I$305,9,0))</f>
        <v>0</v>
      </c>
      <c r="B392" s="29"/>
      <c r="F392" s="200"/>
    </row>
    <row r="393" spans="1:6" x14ac:dyDescent="0.2">
      <c r="A393" s="3">
        <f>IF(ISERROR(VLOOKUP(G393,ListaContratos!$A$2:$I$305,9,0)),0,VLOOKUP(G393,ListaContratos!$A$2:$I$305,9,0))</f>
        <v>0</v>
      </c>
      <c r="B393" s="29"/>
      <c r="F393" s="200"/>
    </row>
    <row r="394" spans="1:6" x14ac:dyDescent="0.2">
      <c r="A394" s="3">
        <f>IF(ISERROR(VLOOKUP(G394,ListaContratos!$A$2:$I$305,9,0)),0,VLOOKUP(G394,ListaContratos!$A$2:$I$305,9,0))</f>
        <v>0</v>
      </c>
      <c r="B394" s="29"/>
      <c r="F394" s="200"/>
    </row>
    <row r="395" spans="1:6" x14ac:dyDescent="0.2">
      <c r="A395" s="3">
        <f>IF(ISERROR(VLOOKUP(G395,ListaContratos!$A$2:$I$305,9,0)),0,VLOOKUP(G395,ListaContratos!$A$2:$I$305,9,0))</f>
        <v>0</v>
      </c>
      <c r="B395" s="29"/>
      <c r="F395" s="200"/>
    </row>
    <row r="396" spans="1:6" x14ac:dyDescent="0.2">
      <c r="A396" s="3">
        <f>IF(ISERROR(VLOOKUP(G396,ListaContratos!$A$2:$I$305,9,0)),0,VLOOKUP(G396,ListaContratos!$A$2:$I$305,9,0))</f>
        <v>0</v>
      </c>
      <c r="B396" s="29"/>
      <c r="F396" s="200"/>
    </row>
    <row r="397" spans="1:6" x14ac:dyDescent="0.2">
      <c r="A397" s="3">
        <f>IF(ISERROR(VLOOKUP(G397,ListaContratos!$A$2:$I$305,9,0)),0,VLOOKUP(G397,ListaContratos!$A$2:$I$305,9,0))</f>
        <v>0</v>
      </c>
      <c r="B397" s="29"/>
      <c r="F397" s="200"/>
    </row>
    <row r="398" spans="1:6" x14ac:dyDescent="0.2">
      <c r="A398" s="3">
        <f>IF(ISERROR(VLOOKUP(G398,ListaContratos!$A$2:$I$305,9,0)),0,VLOOKUP(G398,ListaContratos!$A$2:$I$305,9,0))</f>
        <v>0</v>
      </c>
      <c r="B398" s="29"/>
      <c r="F398" s="200"/>
    </row>
    <row r="399" spans="1:6" x14ac:dyDescent="0.2">
      <c r="A399" s="3">
        <f>IF(ISERROR(VLOOKUP(G399,ListaContratos!$A$2:$I$305,9,0)),0,VLOOKUP(G399,ListaContratos!$A$2:$I$305,9,0))</f>
        <v>0</v>
      </c>
      <c r="B399" s="29"/>
      <c r="F399" s="200"/>
    </row>
    <row r="400" spans="1:6" x14ac:dyDescent="0.2">
      <c r="A400" s="3">
        <f>IF(ISERROR(VLOOKUP(G400,ListaContratos!$A$2:$I$305,9,0)),0,VLOOKUP(G400,ListaContratos!$A$2:$I$305,9,0))</f>
        <v>0</v>
      </c>
      <c r="B400" s="29"/>
      <c r="F400" s="200"/>
    </row>
    <row r="401" spans="1:6" x14ac:dyDescent="0.2">
      <c r="A401" s="3">
        <f>IF(ISERROR(VLOOKUP(G401,ListaContratos!$A$2:$I$305,9,0)),0,VLOOKUP(G401,ListaContratos!$A$2:$I$305,9,0))</f>
        <v>0</v>
      </c>
      <c r="B401" s="29"/>
      <c r="F401" s="200"/>
    </row>
    <row r="402" spans="1:6" x14ac:dyDescent="0.2">
      <c r="A402" s="3">
        <f>IF(ISERROR(VLOOKUP(G402,ListaContratos!$A$2:$I$305,9,0)),0,VLOOKUP(G402,ListaContratos!$A$2:$I$305,9,0))</f>
        <v>0</v>
      </c>
      <c r="B402" s="29"/>
      <c r="F402" s="200"/>
    </row>
    <row r="403" spans="1:6" x14ac:dyDescent="0.2">
      <c r="A403" s="3">
        <f>IF(ISERROR(VLOOKUP(G403,ListaContratos!$A$2:$I$305,9,0)),0,VLOOKUP(G403,ListaContratos!$A$2:$I$305,9,0))</f>
        <v>0</v>
      </c>
      <c r="B403" s="29"/>
      <c r="F403" s="200"/>
    </row>
    <row r="404" spans="1:6" x14ac:dyDescent="0.2">
      <c r="A404" s="3">
        <f>IF(ISERROR(VLOOKUP(G404,ListaContratos!$A$2:$I$305,9,0)),0,VLOOKUP(G404,ListaContratos!$A$2:$I$305,9,0))</f>
        <v>0</v>
      </c>
      <c r="B404" s="29"/>
      <c r="F404" s="200"/>
    </row>
    <row r="405" spans="1:6" x14ac:dyDescent="0.2">
      <c r="A405" s="3">
        <f>IF(ISERROR(VLOOKUP(G405,ListaContratos!$A$2:$I$305,9,0)),0,VLOOKUP(G405,ListaContratos!$A$2:$I$305,9,0))</f>
        <v>0</v>
      </c>
      <c r="B405" s="29"/>
      <c r="F405" s="200"/>
    </row>
    <row r="406" spans="1:6" x14ac:dyDescent="0.2">
      <c r="A406" s="3">
        <f>IF(ISERROR(VLOOKUP(G406,ListaContratos!$A$2:$I$305,9,0)),0,VLOOKUP(G406,ListaContratos!$A$2:$I$305,9,0))</f>
        <v>0</v>
      </c>
      <c r="B406" s="29"/>
      <c r="F406" s="200"/>
    </row>
    <row r="407" spans="1:6" x14ac:dyDescent="0.2">
      <c r="A407" s="3">
        <f>IF(ISERROR(VLOOKUP(G407,ListaContratos!$A$2:$I$305,9,0)),0,VLOOKUP(G407,ListaContratos!$A$2:$I$305,9,0))</f>
        <v>0</v>
      </c>
      <c r="B407" s="29"/>
      <c r="F407" s="200"/>
    </row>
    <row r="408" spans="1:6" x14ac:dyDescent="0.2">
      <c r="A408" s="3">
        <f>IF(ISERROR(VLOOKUP(G408,ListaContratos!$A$2:$I$305,9,0)),0,VLOOKUP(G408,ListaContratos!$A$2:$I$305,9,0))</f>
        <v>0</v>
      </c>
      <c r="B408" s="29"/>
      <c r="F408" s="200"/>
    </row>
    <row r="409" spans="1:6" x14ac:dyDescent="0.2">
      <c r="A409" s="3">
        <f>IF(ISERROR(VLOOKUP(G409,ListaContratos!$A$2:$I$305,9,0)),0,VLOOKUP(G409,ListaContratos!$A$2:$I$305,9,0))</f>
        <v>0</v>
      </c>
      <c r="B409" s="29"/>
      <c r="F409" s="200"/>
    </row>
    <row r="410" spans="1:6" x14ac:dyDescent="0.2">
      <c r="A410" s="3">
        <f>IF(ISERROR(VLOOKUP(G410,ListaContratos!$A$2:$I$305,9,0)),0,VLOOKUP(G410,ListaContratos!$A$2:$I$305,9,0))</f>
        <v>0</v>
      </c>
      <c r="B410" s="29"/>
      <c r="F410" s="200"/>
    </row>
    <row r="411" spans="1:6" x14ac:dyDescent="0.2">
      <c r="A411" s="3">
        <f>IF(ISERROR(VLOOKUP(G411,ListaContratos!$A$2:$I$305,9,0)),0,VLOOKUP(G411,ListaContratos!$A$2:$I$305,9,0))</f>
        <v>0</v>
      </c>
      <c r="B411" s="29"/>
      <c r="F411" s="200"/>
    </row>
    <row r="412" spans="1:6" x14ac:dyDescent="0.2">
      <c r="A412" s="3">
        <f>IF(ISERROR(VLOOKUP(G412,ListaContratos!$A$2:$I$305,9,0)),0,VLOOKUP(G412,ListaContratos!$A$2:$I$305,9,0))</f>
        <v>0</v>
      </c>
      <c r="B412" s="29"/>
    </row>
    <row r="413" spans="1:6" x14ac:dyDescent="0.2">
      <c r="A413" s="3">
        <f>IF(ISERROR(VLOOKUP(G413,ListaContratos!$A$2:$I$305,9,0)),0,VLOOKUP(G413,ListaContratos!$A$2:$I$305,9,0))</f>
        <v>0</v>
      </c>
      <c r="B413" s="29"/>
    </row>
    <row r="414" spans="1:6" x14ac:dyDescent="0.2">
      <c r="A414" s="3">
        <f>IF(ISERROR(VLOOKUP(G414,ListaContratos!$A$2:$I$305,9,0)),0,VLOOKUP(G414,ListaContratos!$A$2:$I$305,9,0))</f>
        <v>0</v>
      </c>
      <c r="B414" s="29"/>
    </row>
    <row r="415" spans="1:6" x14ac:dyDescent="0.2">
      <c r="A415" s="3">
        <f>IF(ISERROR(VLOOKUP(G415,ListaContratos!$A$2:$I$305,9,0)),0,VLOOKUP(G415,ListaContratos!$A$2:$I$305,9,0))</f>
        <v>0</v>
      </c>
      <c r="B415" s="29"/>
    </row>
    <row r="416" spans="1:6" x14ac:dyDescent="0.2">
      <c r="A416" s="3">
        <f>IF(ISERROR(VLOOKUP(G416,ListaContratos!$A$2:$I$305,9,0)),0,VLOOKUP(G416,ListaContratos!$A$2:$I$305,9,0))</f>
        <v>0</v>
      </c>
      <c r="B416" s="29"/>
    </row>
    <row r="417" spans="1:2" x14ac:dyDescent="0.2">
      <c r="A417" s="3">
        <f>IF(ISERROR(VLOOKUP(G417,ListaContratos!$A$2:$I$305,9,0)),0,VLOOKUP(G417,ListaContratos!$A$2:$I$305,9,0))</f>
        <v>0</v>
      </c>
      <c r="B417" s="29"/>
    </row>
    <row r="418" spans="1:2" x14ac:dyDescent="0.2">
      <c r="A418" s="3">
        <f>IF(ISERROR(VLOOKUP(G418,ListaContratos!$A$2:$I$305,9,0)),0,VLOOKUP(G418,ListaContratos!$A$2:$I$305,9,0))</f>
        <v>0</v>
      </c>
      <c r="B418" s="29"/>
    </row>
    <row r="419" spans="1:2" x14ac:dyDescent="0.2">
      <c r="A419" s="3">
        <f>IF(ISERROR(VLOOKUP(G419,ListaContratos!$A$2:$I$305,9,0)),0,VLOOKUP(G419,ListaContratos!$A$2:$I$305,9,0))</f>
        <v>0</v>
      </c>
      <c r="B419" s="29"/>
    </row>
    <row r="420" spans="1:2" x14ac:dyDescent="0.2">
      <c r="A420" s="3">
        <f>IF(ISERROR(VLOOKUP(G420,ListaContratos!$A$2:$I$305,9,0)),0,VLOOKUP(G420,ListaContratos!$A$2:$I$305,9,0))</f>
        <v>0</v>
      </c>
      <c r="B420" s="29"/>
    </row>
    <row r="421" spans="1:2" x14ac:dyDescent="0.2">
      <c r="A421" s="3">
        <f>IF(ISERROR(VLOOKUP(G421,ListaContratos!$A$2:$I$305,9,0)),0,VLOOKUP(G421,ListaContratos!$A$2:$I$305,9,0))</f>
        <v>0</v>
      </c>
      <c r="B421" s="29"/>
    </row>
    <row r="422" spans="1:2" x14ac:dyDescent="0.2">
      <c r="A422" s="3">
        <f>IF(ISERROR(VLOOKUP(G422,ListaContratos!$A$2:$I$305,9,0)),0,VLOOKUP(G422,ListaContratos!$A$2:$I$305,9,0))</f>
        <v>0</v>
      </c>
      <c r="B422" s="29"/>
    </row>
    <row r="423" spans="1:2" x14ac:dyDescent="0.2">
      <c r="A423" s="3">
        <f>IF(ISERROR(VLOOKUP(G423,ListaContratos!$A$2:$I$305,9,0)),0,VLOOKUP(G423,ListaContratos!$A$2:$I$305,9,0))</f>
        <v>0</v>
      </c>
      <c r="B423" s="29"/>
    </row>
    <row r="424" spans="1:2" x14ac:dyDescent="0.2">
      <c r="A424" s="3">
        <f>IF(ISERROR(VLOOKUP(G424,ListaContratos!$A$2:$I$305,9,0)),0,VLOOKUP(G424,ListaContratos!$A$2:$I$305,9,0))</f>
        <v>0</v>
      </c>
      <c r="B424" s="29"/>
    </row>
    <row r="425" spans="1:2" x14ac:dyDescent="0.2">
      <c r="A425" s="3">
        <f>IF(ISERROR(VLOOKUP(G425,ListaContratos!$A$2:$I$305,9,0)),0,VLOOKUP(G425,ListaContratos!$A$2:$I$305,9,0))</f>
        <v>0</v>
      </c>
      <c r="B425" s="29"/>
    </row>
    <row r="426" spans="1:2" x14ac:dyDescent="0.2">
      <c r="A426" s="3">
        <f>IF(ISERROR(VLOOKUP(G426,ListaContratos!$A$2:$I$305,9,0)),0,VLOOKUP(G426,ListaContratos!$A$2:$I$305,9,0))</f>
        <v>0</v>
      </c>
      <c r="B426" s="29"/>
    </row>
    <row r="427" spans="1:2" x14ac:dyDescent="0.2">
      <c r="A427" s="3">
        <f>IF(ISERROR(VLOOKUP(G427,ListaContratos!$A$2:$I$305,9,0)),0,VLOOKUP(G427,ListaContratos!$A$2:$I$305,9,0))</f>
        <v>0</v>
      </c>
      <c r="B427" s="29"/>
    </row>
    <row r="428" spans="1:2" x14ac:dyDescent="0.2">
      <c r="A428" s="3">
        <f>IF(ISERROR(VLOOKUP(G428,ListaContratos!$A$2:$I$305,9,0)),0,VLOOKUP(G428,ListaContratos!$A$2:$I$305,9,0))</f>
        <v>0</v>
      </c>
      <c r="B428" s="29"/>
    </row>
    <row r="429" spans="1:2" x14ac:dyDescent="0.2">
      <c r="A429" s="3">
        <f>IF(ISERROR(VLOOKUP(G429,ListaContratos!$A$2:$I$305,9,0)),0,VLOOKUP(G429,ListaContratos!$A$2:$I$305,9,0))</f>
        <v>0</v>
      </c>
      <c r="B429" s="29"/>
    </row>
    <row r="430" spans="1:2" x14ac:dyDescent="0.2">
      <c r="A430" s="3">
        <f>IF(ISERROR(VLOOKUP(G430,ListaContratos!$A$2:$I$305,9,0)),0,VLOOKUP(G430,ListaContratos!$A$2:$I$305,9,0))</f>
        <v>0</v>
      </c>
      <c r="B430" s="29"/>
    </row>
    <row r="431" spans="1:2" x14ac:dyDescent="0.2">
      <c r="A431" s="3">
        <f>IF(ISERROR(VLOOKUP(G431,ListaContratos!$A$2:$I$305,9,0)),0,VLOOKUP(G431,ListaContratos!$A$2:$I$305,9,0))</f>
        <v>0</v>
      </c>
      <c r="B431" s="29"/>
    </row>
    <row r="432" spans="1:2" x14ac:dyDescent="0.2">
      <c r="A432" s="3">
        <f>IF(ISERROR(VLOOKUP(G432,ListaContratos!$A$2:$I$305,9,0)),0,VLOOKUP(G432,ListaContratos!$A$2:$I$305,9,0))</f>
        <v>0</v>
      </c>
      <c r="B432" s="29"/>
    </row>
    <row r="433" spans="1:2" x14ac:dyDescent="0.2">
      <c r="A433" s="3">
        <f>IF(ISERROR(VLOOKUP(G433,ListaContratos!$A$2:$I$305,9,0)),0,VLOOKUP(G433,ListaContratos!$A$2:$I$305,9,0))</f>
        <v>0</v>
      </c>
      <c r="B433" s="29"/>
    </row>
    <row r="434" spans="1:2" x14ac:dyDescent="0.2">
      <c r="A434" s="3">
        <f>IF(ISERROR(VLOOKUP(G434,ListaContratos!$A$2:$I$305,9,0)),0,VLOOKUP(G434,ListaContratos!$A$2:$I$305,9,0))</f>
        <v>0</v>
      </c>
      <c r="B434" s="29"/>
    </row>
    <row r="435" spans="1:2" x14ac:dyDescent="0.2">
      <c r="A435" s="3">
        <f>IF(ISERROR(VLOOKUP(G435,ListaContratos!$A$2:$I$305,9,0)),0,VLOOKUP(G435,ListaContratos!$A$2:$I$305,9,0))</f>
        <v>0</v>
      </c>
      <c r="B435" s="29"/>
    </row>
    <row r="436" spans="1:2" x14ac:dyDescent="0.2">
      <c r="A436" s="3">
        <f>IF(ISERROR(VLOOKUP(G436,ListaContratos!$A$2:$I$305,9,0)),0,VLOOKUP(G436,ListaContratos!$A$2:$I$305,9,0))</f>
        <v>0</v>
      </c>
      <c r="B436" s="29"/>
    </row>
    <row r="437" spans="1:2" x14ac:dyDescent="0.2">
      <c r="A437" s="3">
        <f>IF(ISERROR(VLOOKUP(G437,ListaContratos!$A$2:$I$305,9,0)),0,VLOOKUP(G437,ListaContratos!$A$2:$I$305,9,0))</f>
        <v>0</v>
      </c>
      <c r="B437" s="29"/>
    </row>
    <row r="438" spans="1:2" x14ac:dyDescent="0.2">
      <c r="A438" s="3">
        <f>IF(ISERROR(VLOOKUP(G438,ListaContratos!$A$2:$I$305,9,0)),0,VLOOKUP(G438,ListaContratos!$A$2:$I$305,9,0))</f>
        <v>0</v>
      </c>
      <c r="B438" s="29"/>
    </row>
    <row r="439" spans="1:2" x14ac:dyDescent="0.2">
      <c r="A439" s="3">
        <f>IF(ISERROR(VLOOKUP(G439,ListaContratos!$A$2:$I$305,9,0)),0,VLOOKUP(G439,ListaContratos!$A$2:$I$305,9,0))</f>
        <v>0</v>
      </c>
      <c r="B439" s="29"/>
    </row>
    <row r="440" spans="1:2" x14ac:dyDescent="0.2">
      <c r="A440" s="3">
        <f>IF(ISERROR(VLOOKUP(G440,ListaContratos!$A$2:$I$305,9,0)),0,VLOOKUP(G440,ListaContratos!$A$2:$I$305,9,0))</f>
        <v>0</v>
      </c>
      <c r="B440" s="29"/>
    </row>
    <row r="441" spans="1:2" x14ac:dyDescent="0.2">
      <c r="A441" s="3">
        <f>IF(ISERROR(VLOOKUP(G441,ListaContratos!$A$2:$I$305,9,0)),0,VLOOKUP(G441,ListaContratos!$A$2:$I$305,9,0))</f>
        <v>0</v>
      </c>
      <c r="B441" s="29"/>
    </row>
    <row r="442" spans="1:2" x14ac:dyDescent="0.2">
      <c r="A442" s="3">
        <f>IF(ISERROR(VLOOKUP(G442,ListaContratos!$A$2:$I$305,9,0)),0,VLOOKUP(G442,ListaContratos!$A$2:$I$305,9,0))</f>
        <v>0</v>
      </c>
      <c r="B442" s="29"/>
    </row>
    <row r="443" spans="1:2" x14ac:dyDescent="0.2">
      <c r="A443" s="3">
        <f>IF(ISERROR(VLOOKUP(G443,ListaContratos!$A$2:$I$305,9,0)),0,VLOOKUP(G443,ListaContratos!$A$2:$I$305,9,0))</f>
        <v>0</v>
      </c>
      <c r="B443" s="29"/>
    </row>
    <row r="444" spans="1:2" x14ac:dyDescent="0.2">
      <c r="A444" s="3">
        <f>IF(ISERROR(VLOOKUP(G444,ListaContratos!$A$2:$I$305,9,0)),0,VLOOKUP(G444,ListaContratos!$A$2:$I$305,9,0))</f>
        <v>0</v>
      </c>
      <c r="B444" s="29"/>
    </row>
    <row r="445" spans="1:2" x14ac:dyDescent="0.2">
      <c r="A445" s="3">
        <f>IF(ISERROR(VLOOKUP(G445,ListaContratos!$A$2:$I$305,9,0)),0,VLOOKUP(G445,ListaContratos!$A$2:$I$305,9,0))</f>
        <v>0</v>
      </c>
      <c r="B445" s="29"/>
    </row>
    <row r="446" spans="1:2" x14ac:dyDescent="0.2">
      <c r="A446" s="3">
        <f>IF(ISERROR(VLOOKUP(G446,ListaContratos!$A$2:$I$305,9,0)),0,VLOOKUP(G446,ListaContratos!$A$2:$I$305,9,0))</f>
        <v>0</v>
      </c>
      <c r="B446" s="29"/>
    </row>
    <row r="447" spans="1:2" x14ac:dyDescent="0.2">
      <c r="A447" s="3">
        <f>IF(ISERROR(VLOOKUP(G447,ListaContratos!$A$2:$I$305,9,0)),0,VLOOKUP(G447,ListaContratos!$A$2:$I$305,9,0))</f>
        <v>0</v>
      </c>
      <c r="B447" s="29"/>
    </row>
    <row r="448" spans="1:2" x14ac:dyDescent="0.2">
      <c r="A448" s="3">
        <f>IF(ISERROR(VLOOKUP(G448,ListaContratos!$A$2:$I$305,9,0)),0,VLOOKUP(G448,ListaContratos!$A$2:$I$305,9,0))</f>
        <v>0</v>
      </c>
      <c r="B448" s="29"/>
    </row>
    <row r="449" spans="1:2" x14ac:dyDescent="0.2">
      <c r="A449" s="3">
        <f>IF(ISERROR(VLOOKUP(G449,ListaContratos!$A$2:$I$305,9,0)),0,VLOOKUP(G449,ListaContratos!$A$2:$I$305,9,0))</f>
        <v>0</v>
      </c>
      <c r="B449" s="29"/>
    </row>
    <row r="450" spans="1:2" x14ac:dyDescent="0.2">
      <c r="A450" s="3">
        <f>IF(ISERROR(VLOOKUP(G450,ListaContratos!$A$2:$I$305,9,0)),0,VLOOKUP(G450,ListaContratos!$A$2:$I$305,9,0))</f>
        <v>0</v>
      </c>
      <c r="B450" s="29"/>
    </row>
    <row r="451" spans="1:2" x14ac:dyDescent="0.2">
      <c r="A451" s="3">
        <f>IF(ISERROR(VLOOKUP(G451,ListaContratos!$A$2:$I$305,9,0)),0,VLOOKUP(G451,ListaContratos!$A$2:$I$305,9,0))</f>
        <v>0</v>
      </c>
      <c r="B451" s="29"/>
    </row>
    <row r="452" spans="1:2" x14ac:dyDescent="0.2">
      <c r="A452" s="3">
        <f>IF(ISERROR(VLOOKUP(G452,ListaContratos!$A$2:$I$305,9,0)),0,VLOOKUP(G452,ListaContratos!$A$2:$I$305,9,0))</f>
        <v>0</v>
      </c>
      <c r="B452" s="29"/>
    </row>
    <row r="453" spans="1:2" x14ac:dyDescent="0.2">
      <c r="A453" s="3">
        <f>IF(ISERROR(VLOOKUP(G453,ListaContratos!$A$2:$I$305,9,0)),0,VLOOKUP(G453,ListaContratos!$A$2:$I$305,9,0))</f>
        <v>0</v>
      </c>
      <c r="B453" s="29"/>
    </row>
    <row r="454" spans="1:2" x14ac:dyDescent="0.2">
      <c r="A454" s="3">
        <f>IF(ISERROR(VLOOKUP(G454,ListaContratos!$A$2:$I$305,9,0)),0,VLOOKUP(G454,ListaContratos!$A$2:$I$305,9,0))</f>
        <v>0</v>
      </c>
      <c r="B454" s="29"/>
    </row>
    <row r="455" spans="1:2" x14ac:dyDescent="0.2">
      <c r="A455" s="3">
        <f>IF(ISERROR(VLOOKUP(G455,ListaContratos!$A$2:$I$305,9,0)),0,VLOOKUP(G455,ListaContratos!$A$2:$I$305,9,0))</f>
        <v>0</v>
      </c>
      <c r="B455" s="29"/>
    </row>
    <row r="456" spans="1:2" x14ac:dyDescent="0.2">
      <c r="A456" s="3">
        <f>IF(ISERROR(VLOOKUP(G456,ListaContratos!$A$2:$I$305,9,0)),0,VLOOKUP(G456,ListaContratos!$A$2:$I$305,9,0))</f>
        <v>0</v>
      </c>
      <c r="B456" s="29"/>
    </row>
    <row r="457" spans="1:2" x14ac:dyDescent="0.2">
      <c r="A457" s="3">
        <f>IF(ISERROR(VLOOKUP(G457,ListaContratos!$A$2:$I$305,9,0)),0,VLOOKUP(G457,ListaContratos!$A$2:$I$305,9,0))</f>
        <v>0</v>
      </c>
      <c r="B457" s="29"/>
    </row>
    <row r="458" spans="1:2" x14ac:dyDescent="0.2">
      <c r="A458" s="3">
        <f>IF(ISERROR(VLOOKUP(G458,ListaContratos!$A$2:$I$305,9,0)),0,VLOOKUP(G458,ListaContratos!$A$2:$I$305,9,0))</f>
        <v>0</v>
      </c>
      <c r="B458" s="29"/>
    </row>
    <row r="459" spans="1:2" x14ac:dyDescent="0.2">
      <c r="A459" s="3">
        <f>IF(ISERROR(VLOOKUP(G459,ListaContratos!$A$2:$I$305,9,0)),0,VLOOKUP(G459,ListaContratos!$A$2:$I$305,9,0))</f>
        <v>0</v>
      </c>
      <c r="B459" s="29"/>
    </row>
    <row r="460" spans="1:2" x14ac:dyDescent="0.2">
      <c r="A460" s="3">
        <f>IF(ISERROR(VLOOKUP(G460,ListaContratos!$A$2:$I$305,9,0)),0,VLOOKUP(G460,ListaContratos!$A$2:$I$305,9,0))</f>
        <v>0</v>
      </c>
      <c r="B460" s="29"/>
    </row>
    <row r="461" spans="1:2" x14ac:dyDescent="0.2">
      <c r="A461" s="3">
        <f>IF(ISERROR(VLOOKUP(G461,ListaContratos!$A$2:$I$305,9,0)),0,VLOOKUP(G461,ListaContratos!$A$2:$I$305,9,0))</f>
        <v>0</v>
      </c>
      <c r="B461" s="29"/>
    </row>
    <row r="462" spans="1:2" x14ac:dyDescent="0.2">
      <c r="A462" s="3">
        <f>IF(ISERROR(VLOOKUP(G462,ListaContratos!$A$2:$I$305,9,0)),0,VLOOKUP(G462,ListaContratos!$A$2:$I$305,9,0))</f>
        <v>0</v>
      </c>
      <c r="B462" s="29"/>
    </row>
    <row r="463" spans="1:2" x14ac:dyDescent="0.2">
      <c r="A463" s="3">
        <f>IF(ISERROR(VLOOKUP(G463,ListaContratos!$A$2:$I$305,9,0)),0,VLOOKUP(G463,ListaContratos!$A$2:$I$305,9,0))</f>
        <v>0</v>
      </c>
      <c r="B463" s="29"/>
    </row>
    <row r="464" spans="1:2" x14ac:dyDescent="0.2">
      <c r="A464" s="3">
        <f>IF(ISERROR(VLOOKUP(G464,ListaContratos!$A$2:$I$305,9,0)),0,VLOOKUP(G464,ListaContratos!$A$2:$I$305,9,0))</f>
        <v>0</v>
      </c>
      <c r="B464" s="29"/>
    </row>
    <row r="465" spans="1:2" x14ac:dyDescent="0.2">
      <c r="A465" s="3">
        <f>IF(ISERROR(VLOOKUP(G465,ListaContratos!$A$2:$I$305,9,0)),0,VLOOKUP(G465,ListaContratos!$A$2:$I$305,9,0))</f>
        <v>0</v>
      </c>
      <c r="B465" s="29"/>
    </row>
    <row r="466" spans="1:2" x14ac:dyDescent="0.2">
      <c r="A466" s="3">
        <f>IF(ISERROR(VLOOKUP(G466,ListaContratos!$A$2:$I$305,9,0)),0,VLOOKUP(G466,ListaContratos!$A$2:$I$305,9,0))</f>
        <v>0</v>
      </c>
      <c r="B466" s="29"/>
    </row>
    <row r="467" spans="1:2" x14ac:dyDescent="0.2">
      <c r="A467" s="3">
        <f>IF(ISERROR(VLOOKUP(G467,ListaContratos!$A$2:$I$305,9,0)),0,VLOOKUP(G467,ListaContratos!$A$2:$I$305,9,0))</f>
        <v>0</v>
      </c>
      <c r="B467" s="29"/>
    </row>
    <row r="468" spans="1:2" x14ac:dyDescent="0.2">
      <c r="A468" s="3">
        <f>IF(ISERROR(VLOOKUP(G468,ListaContratos!$A$2:$I$305,9,0)),0,VLOOKUP(G468,ListaContratos!$A$2:$I$305,9,0))</f>
        <v>0</v>
      </c>
      <c r="B468" s="29"/>
    </row>
    <row r="469" spans="1:2" x14ac:dyDescent="0.2">
      <c r="A469" s="3">
        <f>IF(ISERROR(VLOOKUP(G469,ListaContratos!$A$2:$I$305,9,0)),0,VLOOKUP(G469,ListaContratos!$A$2:$I$305,9,0))</f>
        <v>0</v>
      </c>
      <c r="B469" s="29"/>
    </row>
    <row r="470" spans="1:2" x14ac:dyDescent="0.2">
      <c r="A470" s="3">
        <f>IF(ISERROR(VLOOKUP(G470,ListaContratos!$A$2:$I$305,9,0)),0,VLOOKUP(G470,ListaContratos!$A$2:$I$305,9,0))</f>
        <v>0</v>
      </c>
      <c r="B470" s="29"/>
    </row>
    <row r="471" spans="1:2" x14ac:dyDescent="0.2">
      <c r="A471" s="3">
        <f>IF(ISERROR(VLOOKUP(G471,ListaContratos!$A$2:$I$305,9,0)),0,VLOOKUP(G471,ListaContratos!$A$2:$I$305,9,0))</f>
        <v>0</v>
      </c>
      <c r="B471" s="29"/>
    </row>
    <row r="472" spans="1:2" x14ac:dyDescent="0.2">
      <c r="A472" s="3">
        <f>IF(ISERROR(VLOOKUP(G472,ListaContratos!$A$2:$I$305,9,0)),0,VLOOKUP(G472,ListaContratos!$A$2:$I$305,9,0))</f>
        <v>0</v>
      </c>
      <c r="B472" s="29"/>
    </row>
    <row r="473" spans="1:2" x14ac:dyDescent="0.2">
      <c r="A473" s="3">
        <f>IF(ISERROR(VLOOKUP(G473,ListaContratos!$A$2:$I$305,9,0)),0,VLOOKUP(G473,ListaContratos!$A$2:$I$305,9,0))</f>
        <v>0</v>
      </c>
      <c r="B473" s="29"/>
    </row>
    <row r="474" spans="1:2" x14ac:dyDescent="0.2">
      <c r="A474" s="3">
        <f>IF(ISERROR(VLOOKUP(G474,ListaContratos!$A$2:$I$305,9,0)),0,VLOOKUP(G474,ListaContratos!$A$2:$I$305,9,0))</f>
        <v>0</v>
      </c>
      <c r="B474" s="29"/>
    </row>
    <row r="475" spans="1:2" x14ac:dyDescent="0.2">
      <c r="A475" s="3">
        <f>IF(ISERROR(VLOOKUP(G475,ListaContratos!$A$2:$I$305,9,0)),0,VLOOKUP(G475,ListaContratos!$A$2:$I$305,9,0))</f>
        <v>0</v>
      </c>
      <c r="B475" s="29"/>
    </row>
    <row r="476" spans="1:2" x14ac:dyDescent="0.2">
      <c r="A476" s="3">
        <f>IF(ISERROR(VLOOKUP(G476,ListaContratos!$A$2:$I$305,9,0)),0,VLOOKUP(G476,ListaContratos!$A$2:$I$305,9,0))</f>
        <v>0</v>
      </c>
      <c r="B476" s="29"/>
    </row>
    <row r="477" spans="1:2" x14ac:dyDescent="0.2">
      <c r="A477" s="3">
        <f>IF(ISERROR(VLOOKUP(G477,ListaContratos!$A$2:$I$305,9,0)),0,VLOOKUP(G477,ListaContratos!$A$2:$I$305,9,0))</f>
        <v>0</v>
      </c>
      <c r="B477" s="29"/>
    </row>
    <row r="478" spans="1:2" x14ac:dyDescent="0.2">
      <c r="A478" s="3">
        <f>IF(ISERROR(VLOOKUP(G478,ListaContratos!$A$2:$I$305,9,0)),0,VLOOKUP(G478,ListaContratos!$A$2:$I$305,9,0))</f>
        <v>0</v>
      </c>
      <c r="B478" s="29"/>
    </row>
    <row r="479" spans="1:2" x14ac:dyDescent="0.2">
      <c r="A479" s="3">
        <f>IF(ISERROR(VLOOKUP(G479,ListaContratos!$A$2:$I$305,9,0)),0,VLOOKUP(G479,ListaContratos!$A$2:$I$305,9,0))</f>
        <v>0</v>
      </c>
      <c r="B479" s="29"/>
    </row>
    <row r="480" spans="1:2" x14ac:dyDescent="0.2">
      <c r="A480" s="3">
        <f>IF(ISERROR(VLOOKUP(G480,ListaContratos!$A$2:$I$305,9,0)),0,VLOOKUP(G480,ListaContratos!$A$2:$I$305,9,0))</f>
        <v>0</v>
      </c>
      <c r="B480" s="29"/>
    </row>
    <row r="481" spans="1:2" x14ac:dyDescent="0.2">
      <c r="A481" s="3">
        <f>IF(ISERROR(VLOOKUP(G481,ListaContratos!$A$2:$I$305,9,0)),0,VLOOKUP(G481,ListaContratos!$A$2:$I$305,9,0))</f>
        <v>0</v>
      </c>
      <c r="B481" s="29"/>
    </row>
    <row r="482" spans="1:2" x14ac:dyDescent="0.2">
      <c r="A482" s="3">
        <f>IF(ISERROR(VLOOKUP(G482,ListaContratos!$A$2:$I$305,9,0)),0,VLOOKUP(G482,ListaContratos!$A$2:$I$305,9,0))</f>
        <v>0</v>
      </c>
      <c r="B482" s="29"/>
    </row>
    <row r="483" spans="1:2" x14ac:dyDescent="0.2">
      <c r="A483" s="3">
        <f>IF(ISERROR(VLOOKUP(G483,ListaContratos!$A$2:$I$305,9,0)),0,VLOOKUP(G483,ListaContratos!$A$2:$I$305,9,0))</f>
        <v>0</v>
      </c>
      <c r="B483" s="29"/>
    </row>
    <row r="484" spans="1:2" x14ac:dyDescent="0.2">
      <c r="A484" s="3">
        <f>IF(ISERROR(VLOOKUP(G484,ListaContratos!$A$2:$I$305,9,0)),0,VLOOKUP(G484,ListaContratos!$A$2:$I$305,9,0))</f>
        <v>0</v>
      </c>
      <c r="B484" s="29"/>
    </row>
    <row r="485" spans="1:2" x14ac:dyDescent="0.2">
      <c r="A485" s="3">
        <f>IF(ISERROR(VLOOKUP(G485,ListaContratos!$A$2:$I$305,9,0)),0,VLOOKUP(G485,ListaContratos!$A$2:$I$305,9,0))</f>
        <v>0</v>
      </c>
      <c r="B485" s="29"/>
    </row>
    <row r="486" spans="1:2" x14ac:dyDescent="0.2">
      <c r="A486" s="3">
        <f>IF(ISERROR(VLOOKUP(G486,ListaContratos!$A$2:$I$305,9,0)),0,VLOOKUP(G486,ListaContratos!$A$2:$I$305,9,0))</f>
        <v>0</v>
      </c>
      <c r="B486" s="29"/>
    </row>
    <row r="487" spans="1:2" x14ac:dyDescent="0.2">
      <c r="A487" s="3">
        <f>IF(ISERROR(VLOOKUP(G487,ListaContratos!$A$2:$I$305,9,0)),0,VLOOKUP(G487,ListaContratos!$A$2:$I$305,9,0))</f>
        <v>0</v>
      </c>
      <c r="B487" s="29"/>
    </row>
    <row r="488" spans="1:2" x14ac:dyDescent="0.2">
      <c r="A488" s="3">
        <f>IF(ISERROR(VLOOKUP(G488,ListaContratos!$A$2:$I$305,9,0)),0,VLOOKUP(G488,ListaContratos!$A$2:$I$305,9,0))</f>
        <v>0</v>
      </c>
      <c r="B488" s="29"/>
    </row>
    <row r="489" spans="1:2" x14ac:dyDescent="0.2">
      <c r="A489" s="3">
        <f>IF(ISERROR(VLOOKUP(G489,ListaContratos!$A$2:$I$305,9,0)),0,VLOOKUP(G489,ListaContratos!$A$2:$I$305,9,0))</f>
        <v>0</v>
      </c>
      <c r="B489" s="29"/>
    </row>
    <row r="490" spans="1:2" x14ac:dyDescent="0.2">
      <c r="A490" s="3">
        <f>IF(ISERROR(VLOOKUP(G490,ListaContratos!$A$2:$I$305,9,0)),0,VLOOKUP(G490,ListaContratos!$A$2:$I$305,9,0))</f>
        <v>0</v>
      </c>
      <c r="B490" s="29"/>
    </row>
    <row r="491" spans="1:2" x14ac:dyDescent="0.2">
      <c r="A491" s="3">
        <f>IF(ISERROR(VLOOKUP(G491,ListaContratos!$A$2:$I$305,9,0)),0,VLOOKUP(G491,ListaContratos!$A$2:$I$305,9,0))</f>
        <v>0</v>
      </c>
      <c r="B491" s="29"/>
    </row>
    <row r="492" spans="1:2" x14ac:dyDescent="0.2">
      <c r="A492" s="3">
        <f>IF(ISERROR(VLOOKUP(G492,ListaContratos!$A$2:$I$305,9,0)),0,VLOOKUP(G492,ListaContratos!$A$2:$I$305,9,0))</f>
        <v>0</v>
      </c>
      <c r="B492" s="29"/>
    </row>
    <row r="493" spans="1:2" x14ac:dyDescent="0.2">
      <c r="A493" s="3">
        <f>IF(ISERROR(VLOOKUP(G493,ListaContratos!$A$2:$I$305,9,0)),0,VLOOKUP(G493,ListaContratos!$A$2:$I$305,9,0))</f>
        <v>0</v>
      </c>
      <c r="B493" s="29"/>
    </row>
    <row r="494" spans="1:2" x14ac:dyDescent="0.2">
      <c r="A494" s="3">
        <f>IF(ISERROR(VLOOKUP(G494,ListaContratos!$A$2:$I$305,9,0)),0,VLOOKUP(G494,ListaContratos!$A$2:$I$305,9,0))</f>
        <v>0</v>
      </c>
      <c r="B494" s="29"/>
    </row>
    <row r="495" spans="1:2" x14ac:dyDescent="0.2">
      <c r="A495" s="3">
        <f>IF(ISERROR(VLOOKUP(G495,ListaContratos!$A$2:$I$305,9,0)),0,VLOOKUP(G495,ListaContratos!$A$2:$I$305,9,0))</f>
        <v>0</v>
      </c>
      <c r="B495" s="29"/>
    </row>
    <row r="496" spans="1:2" x14ac:dyDescent="0.2">
      <c r="A496" s="3">
        <f>IF(ISERROR(VLOOKUP(G496,ListaContratos!$A$2:$I$305,9,0)),0,VLOOKUP(G496,ListaContratos!$A$2:$I$305,9,0))</f>
        <v>0</v>
      </c>
      <c r="B496" s="29"/>
    </row>
    <row r="497" spans="1:2" x14ac:dyDescent="0.2">
      <c r="A497" s="3">
        <f>IF(ISERROR(VLOOKUP(G497,ListaContratos!$A$2:$I$305,9,0)),0,VLOOKUP(G497,ListaContratos!$A$2:$I$305,9,0))</f>
        <v>0</v>
      </c>
      <c r="B497" s="29"/>
    </row>
    <row r="498" spans="1:2" x14ac:dyDescent="0.2">
      <c r="A498" s="3">
        <f>IF(ISERROR(VLOOKUP(G498,ListaContratos!$A$2:$I$305,9,0)),0,VLOOKUP(G498,ListaContratos!$A$2:$I$305,9,0))</f>
        <v>0</v>
      </c>
      <c r="B498" s="29"/>
    </row>
    <row r="499" spans="1:2" x14ac:dyDescent="0.2">
      <c r="A499" s="3">
        <f>IF(ISERROR(VLOOKUP(G499,ListaContratos!$A$2:$I$305,9,0)),0,VLOOKUP(G499,ListaContratos!$A$2:$I$305,9,0))</f>
        <v>0</v>
      </c>
      <c r="B499" s="29"/>
    </row>
    <row r="500" spans="1:2" x14ac:dyDescent="0.2">
      <c r="A500" s="3">
        <f>IF(ISERROR(VLOOKUP(G500,ListaContratos!$A$2:$I$305,9,0)),0,VLOOKUP(G500,ListaContratos!$A$2:$I$305,9,0))</f>
        <v>0</v>
      </c>
      <c r="B500" s="29"/>
    </row>
    <row r="501" spans="1:2" x14ac:dyDescent="0.2">
      <c r="A501" s="3">
        <f>IF(ISERROR(VLOOKUP(G501,ListaContratos!$A$2:$I$305,9,0)),0,VLOOKUP(G501,ListaContratos!$A$2:$I$305,9,0))</f>
        <v>0</v>
      </c>
      <c r="B501" s="29"/>
    </row>
    <row r="502" spans="1:2" x14ac:dyDescent="0.2">
      <c r="A502" s="3">
        <f>IF(ISERROR(VLOOKUP(G502,ListaContratos!$A$2:$I$305,9,0)),0,VLOOKUP(G502,ListaContratos!$A$2:$I$305,9,0))</f>
        <v>0</v>
      </c>
      <c r="B502" s="29"/>
    </row>
    <row r="503" spans="1:2" x14ac:dyDescent="0.2">
      <c r="A503" s="3">
        <f>IF(ISERROR(VLOOKUP(G503,ListaContratos!$A$2:$I$305,9,0)),0,VLOOKUP(G503,ListaContratos!$A$2:$I$305,9,0))</f>
        <v>0</v>
      </c>
      <c r="B503" s="29"/>
    </row>
    <row r="504" spans="1:2" x14ac:dyDescent="0.2">
      <c r="A504" s="3">
        <f>IF(ISERROR(VLOOKUP(G504,ListaContratos!$A$2:$I$305,9,0)),0,VLOOKUP(G504,ListaContratos!$A$2:$I$305,9,0))</f>
        <v>0</v>
      </c>
      <c r="B504" s="29"/>
    </row>
    <row r="505" spans="1:2" x14ac:dyDescent="0.2">
      <c r="A505" s="3">
        <f>IF(ISERROR(VLOOKUP(G505,ListaContratos!$A$2:$I$305,9,0)),0,VLOOKUP(G505,ListaContratos!$A$2:$I$305,9,0))</f>
        <v>0</v>
      </c>
      <c r="B505" s="29"/>
    </row>
    <row r="506" spans="1:2" x14ac:dyDescent="0.2">
      <c r="A506" s="3">
        <f>IF(ISERROR(VLOOKUP(G506,ListaContratos!$A$2:$I$305,9,0)),0,VLOOKUP(G506,ListaContratos!$A$2:$I$305,9,0))</f>
        <v>0</v>
      </c>
      <c r="B506" s="29"/>
    </row>
    <row r="507" spans="1:2" x14ac:dyDescent="0.2">
      <c r="A507" s="3">
        <f>IF(ISERROR(VLOOKUP(G507,ListaContratos!$A$2:$I$305,9,0)),0,VLOOKUP(G507,ListaContratos!$A$2:$I$305,9,0))</f>
        <v>0</v>
      </c>
      <c r="B507" s="29"/>
    </row>
    <row r="508" spans="1:2" x14ac:dyDescent="0.2">
      <c r="A508" s="3">
        <f>IF(ISERROR(VLOOKUP(G508,ListaContratos!$A$2:$I$305,9,0)),0,VLOOKUP(G508,ListaContratos!$A$2:$I$305,9,0))</f>
        <v>0</v>
      </c>
      <c r="B508" s="29"/>
    </row>
    <row r="509" spans="1:2" x14ac:dyDescent="0.2">
      <c r="A509" s="3">
        <f>IF(ISERROR(VLOOKUP(G509,ListaContratos!$A$2:$I$305,9,0)),0,VLOOKUP(G509,ListaContratos!$A$2:$I$305,9,0))</f>
        <v>0</v>
      </c>
      <c r="B509" s="29"/>
    </row>
    <row r="510" spans="1:2" x14ac:dyDescent="0.2">
      <c r="A510" s="3">
        <f>IF(ISERROR(VLOOKUP(G510,ListaContratos!$A$2:$I$305,9,0)),0,VLOOKUP(G510,ListaContratos!$A$2:$I$305,9,0))</f>
        <v>0</v>
      </c>
      <c r="B510" s="29"/>
    </row>
    <row r="511" spans="1:2" x14ac:dyDescent="0.2">
      <c r="A511" s="3">
        <f>IF(ISERROR(VLOOKUP(G511,ListaContratos!$A$2:$I$305,9,0)),0,VLOOKUP(G511,ListaContratos!$A$2:$I$305,9,0))</f>
        <v>0</v>
      </c>
      <c r="B511" s="29"/>
    </row>
    <row r="512" spans="1:2" x14ac:dyDescent="0.2">
      <c r="A512" s="3">
        <f>IF(ISERROR(VLOOKUP(G512,ListaContratos!$A$2:$I$305,9,0)),0,VLOOKUP(G512,ListaContratos!$A$2:$I$305,9,0))</f>
        <v>0</v>
      </c>
      <c r="B512" s="29"/>
    </row>
    <row r="513" spans="1:2" x14ac:dyDescent="0.2">
      <c r="A513" s="3">
        <f>IF(ISERROR(VLOOKUP(G513,ListaContratos!$A$2:$I$305,9,0)),0,VLOOKUP(G513,ListaContratos!$A$2:$I$305,9,0))</f>
        <v>0</v>
      </c>
      <c r="B513" s="29"/>
    </row>
    <row r="514" spans="1:2" x14ac:dyDescent="0.2">
      <c r="A514" s="3">
        <f>IF(ISERROR(VLOOKUP(G514,ListaContratos!$A$2:$I$305,9,0)),0,VLOOKUP(G514,ListaContratos!$A$2:$I$305,9,0))</f>
        <v>0</v>
      </c>
      <c r="B514" s="29"/>
    </row>
    <row r="515" spans="1:2" x14ac:dyDescent="0.2">
      <c r="A515" s="3">
        <f>IF(ISERROR(VLOOKUP(G515,ListaContratos!$A$2:$I$305,9,0)),0,VLOOKUP(G515,ListaContratos!$A$2:$I$305,9,0))</f>
        <v>0</v>
      </c>
      <c r="B515" s="29"/>
    </row>
    <row r="516" spans="1:2" x14ac:dyDescent="0.2">
      <c r="A516" s="3">
        <f>IF(ISERROR(VLOOKUP(G516,ListaContratos!$A$2:$I$305,9,0)),0,VLOOKUP(G516,ListaContratos!$A$2:$I$305,9,0))</f>
        <v>0</v>
      </c>
      <c r="B516" s="29"/>
    </row>
    <row r="517" spans="1:2" x14ac:dyDescent="0.2">
      <c r="A517" s="3">
        <f>IF(ISERROR(VLOOKUP(G517,ListaContratos!$A$2:$I$305,9,0)),0,VLOOKUP(G517,ListaContratos!$A$2:$I$305,9,0))</f>
        <v>0</v>
      </c>
      <c r="B517" s="29"/>
    </row>
    <row r="518" spans="1:2" x14ac:dyDescent="0.2">
      <c r="A518" s="3">
        <f>IF(ISERROR(VLOOKUP(G518,ListaContratos!$A$2:$I$305,9,0)),0,VLOOKUP(G518,ListaContratos!$A$2:$I$305,9,0))</f>
        <v>0</v>
      </c>
      <c r="B518" s="29"/>
    </row>
    <row r="519" spans="1:2" x14ac:dyDescent="0.2">
      <c r="A519" s="3">
        <f>IF(ISERROR(VLOOKUP(G519,ListaContratos!$A$2:$I$305,9,0)),0,VLOOKUP(G519,ListaContratos!$A$2:$I$305,9,0))</f>
        <v>0</v>
      </c>
      <c r="B519" s="29"/>
    </row>
    <row r="520" spans="1:2" x14ac:dyDescent="0.2">
      <c r="A520" s="3">
        <f>IF(ISERROR(VLOOKUP(G520,ListaContratos!$A$2:$I$305,9,0)),0,VLOOKUP(G520,ListaContratos!$A$2:$I$305,9,0))</f>
        <v>0</v>
      </c>
      <c r="B520" s="29"/>
    </row>
    <row r="521" spans="1:2" x14ac:dyDescent="0.2">
      <c r="A521" s="3">
        <f>IF(ISERROR(VLOOKUP(G521,ListaContratos!$A$2:$I$305,9,0)),0,VLOOKUP(G521,ListaContratos!$A$2:$I$305,9,0))</f>
        <v>0</v>
      </c>
      <c r="B521" s="29"/>
    </row>
    <row r="522" spans="1:2" x14ac:dyDescent="0.2">
      <c r="A522" s="3">
        <f>IF(ISERROR(VLOOKUP(G522,ListaContratos!$A$2:$I$305,9,0)),0,VLOOKUP(G522,ListaContratos!$A$2:$I$305,9,0))</f>
        <v>0</v>
      </c>
      <c r="B522" s="29"/>
    </row>
    <row r="523" spans="1:2" x14ac:dyDescent="0.2">
      <c r="A523" s="3">
        <f>IF(ISERROR(VLOOKUP(G523,ListaContratos!$A$2:$I$305,9,0)),0,VLOOKUP(G523,ListaContratos!$A$2:$I$305,9,0))</f>
        <v>0</v>
      </c>
      <c r="B523" s="29"/>
    </row>
    <row r="524" spans="1:2" x14ac:dyDescent="0.2">
      <c r="A524" s="3">
        <f>IF(ISERROR(VLOOKUP(G524,ListaContratos!$A$2:$I$305,9,0)),0,VLOOKUP(G524,ListaContratos!$A$2:$I$305,9,0))</f>
        <v>0</v>
      </c>
      <c r="B524" s="29"/>
    </row>
    <row r="525" spans="1:2" x14ac:dyDescent="0.2">
      <c r="A525" s="3">
        <f>IF(ISERROR(VLOOKUP(G525,ListaContratos!$A$2:$I$305,9,0)),0,VLOOKUP(G525,ListaContratos!$A$2:$I$305,9,0))</f>
        <v>0</v>
      </c>
      <c r="B525" s="29"/>
    </row>
    <row r="526" spans="1:2" x14ac:dyDescent="0.2">
      <c r="A526" s="3">
        <f>IF(ISERROR(VLOOKUP(G526,ListaContratos!$A$2:$I$305,9,0)),0,VLOOKUP(G526,ListaContratos!$A$2:$I$305,9,0))</f>
        <v>0</v>
      </c>
      <c r="B526" s="29"/>
    </row>
    <row r="527" spans="1:2" x14ac:dyDescent="0.2">
      <c r="A527" s="3">
        <f>IF(ISERROR(VLOOKUP(G527,ListaContratos!$A$2:$I$305,9,0)),0,VLOOKUP(G527,ListaContratos!$A$2:$I$305,9,0))</f>
        <v>0</v>
      </c>
      <c r="B527" s="29"/>
    </row>
    <row r="528" spans="1:2" x14ac:dyDescent="0.2">
      <c r="A528" s="3">
        <f>IF(ISERROR(VLOOKUP(G528,ListaContratos!$A$2:$I$305,9,0)),0,VLOOKUP(G528,ListaContratos!$A$2:$I$305,9,0))</f>
        <v>0</v>
      </c>
      <c r="B528" s="29"/>
    </row>
    <row r="529" spans="1:2" x14ac:dyDescent="0.2">
      <c r="A529" s="3">
        <f>IF(ISERROR(VLOOKUP(G529,ListaContratos!$A$2:$I$305,9,0)),0,VLOOKUP(G529,ListaContratos!$A$2:$I$305,9,0))</f>
        <v>0</v>
      </c>
      <c r="B529" s="29"/>
    </row>
    <row r="530" spans="1:2" x14ac:dyDescent="0.2">
      <c r="A530" s="3">
        <f>IF(ISERROR(VLOOKUP(G530,ListaContratos!$A$2:$I$305,9,0)),0,VLOOKUP(G530,ListaContratos!$A$2:$I$305,9,0))</f>
        <v>0</v>
      </c>
      <c r="B530" s="29"/>
    </row>
    <row r="531" spans="1:2" x14ac:dyDescent="0.2">
      <c r="A531" s="3">
        <f>IF(ISERROR(VLOOKUP(G531,ListaContratos!$A$2:$I$305,9,0)),0,VLOOKUP(G531,ListaContratos!$A$2:$I$305,9,0))</f>
        <v>0</v>
      </c>
      <c r="B531" s="29"/>
    </row>
    <row r="532" spans="1:2" x14ac:dyDescent="0.2">
      <c r="A532" s="3">
        <f>IF(ISERROR(VLOOKUP(G532,ListaContratos!$A$2:$I$305,9,0)),0,VLOOKUP(G532,ListaContratos!$A$2:$I$305,9,0))</f>
        <v>0</v>
      </c>
      <c r="B532" s="29"/>
    </row>
    <row r="533" spans="1:2" x14ac:dyDescent="0.2">
      <c r="A533" s="3">
        <f>IF(ISERROR(VLOOKUP(G533,ListaContratos!$A$2:$I$305,9,0)),0,VLOOKUP(G533,ListaContratos!$A$2:$I$305,9,0))</f>
        <v>0</v>
      </c>
      <c r="B533" s="29"/>
    </row>
    <row r="534" spans="1:2" x14ac:dyDescent="0.2">
      <c r="A534" s="3">
        <f>IF(ISERROR(VLOOKUP(G534,ListaContratos!$A$2:$I$305,9,0)),0,VLOOKUP(G534,ListaContratos!$A$2:$I$305,9,0))</f>
        <v>0</v>
      </c>
      <c r="B534" s="29"/>
    </row>
    <row r="535" spans="1:2" x14ac:dyDescent="0.2">
      <c r="A535" s="3">
        <f>IF(ISERROR(VLOOKUP(G535,ListaContratos!$A$2:$I$305,9,0)),0,VLOOKUP(G535,ListaContratos!$A$2:$I$305,9,0))</f>
        <v>0</v>
      </c>
      <c r="B535" s="29"/>
    </row>
    <row r="536" spans="1:2" x14ac:dyDescent="0.2">
      <c r="A536" s="3">
        <f>IF(ISERROR(VLOOKUP(G536,ListaContratos!$A$2:$I$305,9,0)),0,VLOOKUP(G536,ListaContratos!$A$2:$I$305,9,0))</f>
        <v>0</v>
      </c>
      <c r="B536" s="29"/>
    </row>
    <row r="537" spans="1:2" x14ac:dyDescent="0.2">
      <c r="A537" s="3">
        <f>IF(ISERROR(VLOOKUP(G537,ListaContratos!$A$2:$I$305,9,0)),0,VLOOKUP(G537,ListaContratos!$A$2:$I$305,9,0))</f>
        <v>0</v>
      </c>
      <c r="B537" s="29"/>
    </row>
    <row r="538" spans="1:2" x14ac:dyDescent="0.2">
      <c r="A538" s="3">
        <f>IF(ISERROR(VLOOKUP(G538,ListaContratos!$A$2:$I$305,9,0)),0,VLOOKUP(G538,ListaContratos!$A$2:$I$305,9,0))</f>
        <v>0</v>
      </c>
      <c r="B538" s="29"/>
    </row>
    <row r="539" spans="1:2" x14ac:dyDescent="0.2">
      <c r="A539" s="3">
        <f>IF(ISERROR(VLOOKUP(G539,ListaContratos!$A$2:$I$305,9,0)),0,VLOOKUP(G539,ListaContratos!$A$2:$I$305,9,0))</f>
        <v>0</v>
      </c>
      <c r="B539" s="29"/>
    </row>
    <row r="540" spans="1:2" x14ac:dyDescent="0.2">
      <c r="A540" s="3">
        <f>IF(ISERROR(VLOOKUP(G540,ListaContratos!$A$2:$I$305,9,0)),0,VLOOKUP(G540,ListaContratos!$A$2:$I$305,9,0))</f>
        <v>0</v>
      </c>
      <c r="B540" s="29"/>
    </row>
    <row r="541" spans="1:2" x14ac:dyDescent="0.2">
      <c r="A541" s="3">
        <f>IF(ISERROR(VLOOKUP(G541,ListaContratos!$A$2:$I$305,9,0)),0,VLOOKUP(G541,ListaContratos!$A$2:$I$305,9,0))</f>
        <v>0</v>
      </c>
      <c r="B541" s="29"/>
    </row>
    <row r="542" spans="1:2" x14ac:dyDescent="0.2">
      <c r="A542" s="3">
        <f>IF(ISERROR(VLOOKUP(G542,ListaContratos!$A$2:$I$305,9,0)),0,VLOOKUP(G542,ListaContratos!$A$2:$I$305,9,0))</f>
        <v>0</v>
      </c>
      <c r="B542" s="29"/>
    </row>
    <row r="543" spans="1:2" x14ac:dyDescent="0.2">
      <c r="A543" s="3">
        <f>IF(ISERROR(VLOOKUP(G543,ListaContratos!$A$2:$I$305,9,0)),0,VLOOKUP(G543,ListaContratos!$A$2:$I$305,9,0))</f>
        <v>0</v>
      </c>
      <c r="B543" s="29"/>
    </row>
    <row r="544" spans="1:2" x14ac:dyDescent="0.2">
      <c r="A544" s="3">
        <f>IF(ISERROR(VLOOKUP(G544,ListaContratos!$A$2:$I$305,9,0)),0,VLOOKUP(G544,ListaContratos!$A$2:$I$305,9,0))</f>
        <v>0</v>
      </c>
      <c r="B544" s="29"/>
    </row>
    <row r="545" spans="1:2" x14ac:dyDescent="0.2">
      <c r="A545" s="3">
        <f>IF(ISERROR(VLOOKUP(G545,ListaContratos!$A$2:$I$305,9,0)),0,VLOOKUP(G545,ListaContratos!$A$2:$I$305,9,0))</f>
        <v>0</v>
      </c>
      <c r="B545" s="29"/>
    </row>
    <row r="546" spans="1:2" x14ac:dyDescent="0.2">
      <c r="A546" s="3">
        <f>IF(ISERROR(VLOOKUP(G546,ListaContratos!$A$2:$I$305,9,0)),0,VLOOKUP(G546,ListaContratos!$A$2:$I$305,9,0))</f>
        <v>0</v>
      </c>
      <c r="B546" s="29"/>
    </row>
    <row r="547" spans="1:2" x14ac:dyDescent="0.2">
      <c r="A547" s="3">
        <f>IF(ISERROR(VLOOKUP(G547,ListaContratos!$A$2:$I$305,9,0)),0,VLOOKUP(G547,ListaContratos!$A$2:$I$305,9,0))</f>
        <v>0</v>
      </c>
      <c r="B547" s="29"/>
    </row>
    <row r="548" spans="1:2" x14ac:dyDescent="0.2">
      <c r="A548" s="3">
        <f>IF(ISERROR(VLOOKUP(G548,ListaContratos!$A$2:$I$305,9,0)),0,VLOOKUP(G548,ListaContratos!$A$2:$I$305,9,0))</f>
        <v>0</v>
      </c>
      <c r="B548" s="29"/>
    </row>
    <row r="549" spans="1:2" x14ac:dyDescent="0.2">
      <c r="A549" s="3">
        <f>IF(ISERROR(VLOOKUP(G549,ListaContratos!$A$2:$I$305,9,0)),0,VLOOKUP(G549,ListaContratos!$A$2:$I$305,9,0))</f>
        <v>0</v>
      </c>
      <c r="B549" s="29"/>
    </row>
    <row r="550" spans="1:2" x14ac:dyDescent="0.2">
      <c r="A550" s="3">
        <f>IF(ISERROR(VLOOKUP(G550,ListaContratos!$A$2:$I$305,9,0)),0,VLOOKUP(G550,ListaContratos!$A$2:$I$305,9,0))</f>
        <v>0</v>
      </c>
      <c r="B550" s="29"/>
    </row>
    <row r="551" spans="1:2" x14ac:dyDescent="0.2">
      <c r="A551" s="3">
        <f>IF(ISERROR(VLOOKUP(G551,ListaContratos!$A$2:$I$305,9,0)),0,VLOOKUP(G551,ListaContratos!$A$2:$I$305,9,0))</f>
        <v>0</v>
      </c>
      <c r="B551" s="29"/>
    </row>
    <row r="552" spans="1:2" x14ac:dyDescent="0.2">
      <c r="A552" s="3">
        <f>IF(ISERROR(VLOOKUP(G552,ListaContratos!$A$2:$I$305,9,0)),0,VLOOKUP(G552,ListaContratos!$A$2:$I$305,9,0))</f>
        <v>0</v>
      </c>
      <c r="B552" s="29"/>
    </row>
    <row r="553" spans="1:2" x14ac:dyDescent="0.2">
      <c r="A553" s="3">
        <f>IF(ISERROR(VLOOKUP(G553,ListaContratos!$A$2:$I$305,9,0)),0,VLOOKUP(G553,ListaContratos!$A$2:$I$305,9,0))</f>
        <v>0</v>
      </c>
      <c r="B553" s="29"/>
    </row>
    <row r="554" spans="1:2" x14ac:dyDescent="0.2">
      <c r="A554" s="3">
        <f>IF(ISERROR(VLOOKUP(G554,ListaContratos!$A$2:$I$305,9,0)),0,VLOOKUP(G554,ListaContratos!$A$2:$I$305,9,0))</f>
        <v>0</v>
      </c>
      <c r="B554" s="29"/>
    </row>
    <row r="555" spans="1:2" x14ac:dyDescent="0.2">
      <c r="A555" s="3">
        <f>IF(ISERROR(VLOOKUP(G555,ListaContratos!$A$2:$I$305,9,0)),0,VLOOKUP(G555,ListaContratos!$A$2:$I$305,9,0))</f>
        <v>0</v>
      </c>
      <c r="B555" s="29"/>
    </row>
    <row r="556" spans="1:2" x14ac:dyDescent="0.2">
      <c r="A556" s="3">
        <f>IF(ISERROR(VLOOKUP(G556,ListaContratos!$A$2:$I$305,9,0)),0,VLOOKUP(G556,ListaContratos!$A$2:$I$305,9,0))</f>
        <v>0</v>
      </c>
      <c r="B556" s="29"/>
    </row>
    <row r="557" spans="1:2" x14ac:dyDescent="0.2">
      <c r="A557" s="3">
        <f>IF(ISERROR(VLOOKUP(G557,ListaContratos!$A$2:$I$305,9,0)),0,VLOOKUP(G557,ListaContratos!$A$2:$I$305,9,0))</f>
        <v>0</v>
      </c>
      <c r="B557" s="29"/>
    </row>
    <row r="558" spans="1:2" x14ac:dyDescent="0.2">
      <c r="A558" s="3">
        <f>IF(ISERROR(VLOOKUP(G558,ListaContratos!$A$2:$I$305,9,0)),0,VLOOKUP(G558,ListaContratos!$A$2:$I$305,9,0))</f>
        <v>0</v>
      </c>
      <c r="B558" s="29"/>
    </row>
    <row r="559" spans="1:2" x14ac:dyDescent="0.2">
      <c r="A559" s="3">
        <f>IF(ISERROR(VLOOKUP(G559,ListaContratos!$A$2:$I$305,9,0)),0,VLOOKUP(G559,ListaContratos!$A$2:$I$305,9,0))</f>
        <v>0</v>
      </c>
      <c r="B559" s="29"/>
    </row>
    <row r="560" spans="1:2" x14ac:dyDescent="0.2">
      <c r="A560" s="3">
        <f>IF(ISERROR(VLOOKUP(G560,ListaContratos!$A$2:$I$305,9,0)),0,VLOOKUP(G560,ListaContratos!$A$2:$I$305,9,0))</f>
        <v>0</v>
      </c>
      <c r="B560" s="29"/>
    </row>
    <row r="561" spans="1:2" x14ac:dyDescent="0.2">
      <c r="A561" s="3">
        <f>IF(ISERROR(VLOOKUP(G561,ListaContratos!$A$2:$I$305,9,0)),0,VLOOKUP(G561,ListaContratos!$A$2:$I$305,9,0))</f>
        <v>0</v>
      </c>
      <c r="B561" s="29"/>
    </row>
    <row r="562" spans="1:2" x14ac:dyDescent="0.2">
      <c r="A562" s="3">
        <f>IF(ISERROR(VLOOKUP(G562,ListaContratos!$A$2:$I$305,9,0)),0,VLOOKUP(G562,ListaContratos!$A$2:$I$305,9,0))</f>
        <v>0</v>
      </c>
      <c r="B562" s="29"/>
    </row>
    <row r="563" spans="1:2" x14ac:dyDescent="0.2">
      <c r="A563" s="3">
        <f>IF(ISERROR(VLOOKUP(G563,ListaContratos!$A$2:$I$305,9,0)),0,VLOOKUP(G563,ListaContratos!$A$2:$I$305,9,0))</f>
        <v>0</v>
      </c>
      <c r="B563" s="29"/>
    </row>
    <row r="564" spans="1:2" x14ac:dyDescent="0.2">
      <c r="A564" s="3">
        <f>IF(ISERROR(VLOOKUP(G564,ListaContratos!$A$2:$I$305,9,0)),0,VLOOKUP(G564,ListaContratos!$A$2:$I$305,9,0))</f>
        <v>0</v>
      </c>
      <c r="B564" s="29"/>
    </row>
    <row r="565" spans="1:2" x14ac:dyDescent="0.2">
      <c r="A565" s="3">
        <f>IF(ISERROR(VLOOKUP(G565,ListaContratos!$A$2:$I$305,9,0)),0,VLOOKUP(G565,ListaContratos!$A$2:$I$305,9,0))</f>
        <v>0</v>
      </c>
      <c r="B565" s="29"/>
    </row>
    <row r="566" spans="1:2" x14ac:dyDescent="0.2">
      <c r="A566" s="3">
        <f>IF(ISERROR(VLOOKUP(G566,ListaContratos!$A$2:$I$305,9,0)),0,VLOOKUP(G566,ListaContratos!$A$2:$I$305,9,0))</f>
        <v>0</v>
      </c>
      <c r="B566" s="29"/>
    </row>
    <row r="567" spans="1:2" x14ac:dyDescent="0.2">
      <c r="A567" s="3">
        <f>IF(ISERROR(VLOOKUP(G567,ListaContratos!$A$2:$I$305,9,0)),0,VLOOKUP(G567,ListaContratos!$A$2:$I$305,9,0))</f>
        <v>0</v>
      </c>
      <c r="B567" s="29"/>
    </row>
    <row r="568" spans="1:2" x14ac:dyDescent="0.2">
      <c r="A568" s="3">
        <f>IF(ISERROR(VLOOKUP(G568,ListaContratos!$A$2:$I$305,9,0)),0,VLOOKUP(G568,ListaContratos!$A$2:$I$305,9,0))</f>
        <v>0</v>
      </c>
      <c r="B568" s="29"/>
    </row>
    <row r="569" spans="1:2" x14ac:dyDescent="0.2">
      <c r="A569" s="3">
        <f>IF(ISERROR(VLOOKUP(G569,ListaContratos!$A$2:$I$305,9,0)),0,VLOOKUP(G569,ListaContratos!$A$2:$I$305,9,0))</f>
        <v>0</v>
      </c>
      <c r="B569" s="29"/>
    </row>
    <row r="570" spans="1:2" x14ac:dyDescent="0.2">
      <c r="A570" s="3">
        <f>IF(ISERROR(VLOOKUP(G570,ListaContratos!$A$2:$I$305,9,0)),0,VLOOKUP(G570,ListaContratos!$A$2:$I$305,9,0))</f>
        <v>0</v>
      </c>
      <c r="B570" s="29"/>
    </row>
    <row r="571" spans="1:2" x14ac:dyDescent="0.2">
      <c r="A571" s="3">
        <f>IF(ISERROR(VLOOKUP(G571,ListaContratos!$A$2:$I$305,9,0)),0,VLOOKUP(G571,ListaContratos!$A$2:$I$305,9,0))</f>
        <v>0</v>
      </c>
      <c r="B571" s="29"/>
    </row>
    <row r="572" spans="1:2" x14ac:dyDescent="0.2">
      <c r="A572" s="3">
        <f>IF(ISERROR(VLOOKUP(G572,ListaContratos!$A$2:$I$305,9,0)),0,VLOOKUP(G572,ListaContratos!$A$2:$I$305,9,0))</f>
        <v>0</v>
      </c>
      <c r="B572" s="29"/>
    </row>
    <row r="573" spans="1:2" x14ac:dyDescent="0.2">
      <c r="A573" s="3">
        <f>IF(ISERROR(VLOOKUP(G573,ListaContratos!$A$2:$I$305,9,0)),0,VLOOKUP(G573,ListaContratos!$A$2:$I$305,9,0))</f>
        <v>0</v>
      </c>
      <c r="B573" s="29"/>
    </row>
    <row r="574" spans="1:2" x14ac:dyDescent="0.2">
      <c r="A574" s="3">
        <f>IF(ISERROR(VLOOKUP(G574,ListaContratos!$A$2:$I$305,9,0)),0,VLOOKUP(G574,ListaContratos!$A$2:$I$305,9,0))</f>
        <v>0</v>
      </c>
      <c r="B574" s="29"/>
    </row>
    <row r="575" spans="1:2" x14ac:dyDescent="0.2">
      <c r="A575" s="3">
        <f>IF(ISERROR(VLOOKUP(G575,ListaContratos!$A$2:$I$305,9,0)),0,VLOOKUP(G575,ListaContratos!$A$2:$I$305,9,0))</f>
        <v>0</v>
      </c>
      <c r="B575" s="29"/>
    </row>
    <row r="576" spans="1:2" x14ac:dyDescent="0.2">
      <c r="A576" s="3">
        <f>IF(ISERROR(VLOOKUP(G576,ListaContratos!$A$2:$I$305,9,0)),0,VLOOKUP(G576,ListaContratos!$A$2:$I$305,9,0))</f>
        <v>0</v>
      </c>
      <c r="B576" s="29"/>
    </row>
    <row r="577" spans="1:2" x14ac:dyDescent="0.2">
      <c r="A577" s="3">
        <f>IF(ISERROR(VLOOKUP(G577,ListaContratos!$A$2:$I$305,9,0)),0,VLOOKUP(G577,ListaContratos!$A$2:$I$305,9,0))</f>
        <v>0</v>
      </c>
      <c r="B577" s="29"/>
    </row>
    <row r="578" spans="1:2" x14ac:dyDescent="0.2">
      <c r="A578" s="3">
        <f>IF(ISERROR(VLOOKUP(G578,ListaContratos!$A$2:$I$305,9,0)),0,VLOOKUP(G578,ListaContratos!$A$2:$I$305,9,0))</f>
        <v>0</v>
      </c>
      <c r="B578" s="29"/>
    </row>
    <row r="579" spans="1:2" x14ac:dyDescent="0.2">
      <c r="A579" s="3">
        <f>IF(ISERROR(VLOOKUP(G579,ListaContratos!$A$2:$I$305,9,0)),0,VLOOKUP(G579,ListaContratos!$A$2:$I$305,9,0))</f>
        <v>0</v>
      </c>
      <c r="B579" s="29"/>
    </row>
    <row r="580" spans="1:2" x14ac:dyDescent="0.2">
      <c r="A580" s="3">
        <f>IF(ISERROR(VLOOKUP(G580,ListaContratos!$A$2:$I$305,9,0)),0,VLOOKUP(G580,ListaContratos!$A$2:$I$305,9,0))</f>
        <v>0</v>
      </c>
      <c r="B580" s="29"/>
    </row>
    <row r="581" spans="1:2" x14ac:dyDescent="0.2">
      <c r="A581" s="3">
        <f>IF(ISERROR(VLOOKUP(G581,ListaContratos!$A$2:$I$305,9,0)),0,VLOOKUP(G581,ListaContratos!$A$2:$I$305,9,0))</f>
        <v>0</v>
      </c>
      <c r="B581" s="29"/>
    </row>
    <row r="582" spans="1:2" x14ac:dyDescent="0.2">
      <c r="A582" s="3">
        <f>IF(ISERROR(VLOOKUP(G582,ListaContratos!$A$2:$I$305,9,0)),0,VLOOKUP(G582,ListaContratos!$A$2:$I$305,9,0))</f>
        <v>0</v>
      </c>
      <c r="B582" s="29"/>
    </row>
    <row r="583" spans="1:2" x14ac:dyDescent="0.2">
      <c r="A583" s="3">
        <f>IF(ISERROR(VLOOKUP(G583,ListaContratos!$A$2:$I$305,9,0)),0,VLOOKUP(G583,ListaContratos!$A$2:$I$305,9,0))</f>
        <v>0</v>
      </c>
      <c r="B583" s="29"/>
    </row>
    <row r="584" spans="1:2" x14ac:dyDescent="0.2">
      <c r="A584" s="3">
        <f>IF(ISERROR(VLOOKUP(G584,ListaContratos!$A$2:$I$305,9,0)),0,VLOOKUP(G584,ListaContratos!$A$2:$I$305,9,0))</f>
        <v>0</v>
      </c>
      <c r="B584" s="29"/>
    </row>
    <row r="585" spans="1:2" x14ac:dyDescent="0.2">
      <c r="A585" s="3">
        <f>IF(ISERROR(VLOOKUP(G585,ListaContratos!$A$2:$I$305,9,0)),0,VLOOKUP(G585,ListaContratos!$A$2:$I$305,9,0))</f>
        <v>0</v>
      </c>
      <c r="B585" s="29"/>
    </row>
    <row r="586" spans="1:2" x14ac:dyDescent="0.2">
      <c r="A586" s="3">
        <f>IF(ISERROR(VLOOKUP(G586,ListaContratos!$A$2:$I$305,9,0)),0,VLOOKUP(G586,ListaContratos!$A$2:$I$305,9,0))</f>
        <v>0</v>
      </c>
      <c r="B586" s="29"/>
    </row>
    <row r="587" spans="1:2" x14ac:dyDescent="0.2">
      <c r="A587" s="3">
        <f>IF(ISERROR(VLOOKUP(G587,ListaContratos!$A$2:$I$305,9,0)),0,VLOOKUP(G587,ListaContratos!$A$2:$I$305,9,0))</f>
        <v>0</v>
      </c>
      <c r="B587" s="29"/>
    </row>
    <row r="588" spans="1:2" x14ac:dyDescent="0.2">
      <c r="A588" s="3">
        <f>IF(ISERROR(VLOOKUP(G588,ListaContratos!$A$2:$I$305,9,0)),0,VLOOKUP(G588,ListaContratos!$A$2:$I$305,9,0))</f>
        <v>0</v>
      </c>
      <c r="B588" s="29"/>
    </row>
    <row r="589" spans="1:2" x14ac:dyDescent="0.2">
      <c r="A589" s="3">
        <f>IF(ISERROR(VLOOKUP(G589,ListaContratos!$A$2:$I$305,9,0)),0,VLOOKUP(G589,ListaContratos!$A$2:$I$305,9,0))</f>
        <v>0</v>
      </c>
      <c r="B589" s="29"/>
    </row>
    <row r="590" spans="1:2" x14ac:dyDescent="0.2">
      <c r="A590" s="3">
        <f>IF(ISERROR(VLOOKUP(G590,ListaContratos!$A$2:$I$305,9,0)),0,VLOOKUP(G590,ListaContratos!$A$2:$I$305,9,0))</f>
        <v>0</v>
      </c>
      <c r="B590" s="29"/>
    </row>
    <row r="591" spans="1:2" x14ac:dyDescent="0.2">
      <c r="A591" s="3">
        <f>IF(ISERROR(VLOOKUP(G591,ListaContratos!$A$2:$I$305,9,0)),0,VLOOKUP(G591,ListaContratos!$A$2:$I$305,9,0))</f>
        <v>0</v>
      </c>
      <c r="B591" s="29"/>
    </row>
    <row r="592" spans="1:2" x14ac:dyDescent="0.2">
      <c r="A592" s="3">
        <f>IF(ISERROR(VLOOKUP(G592,ListaContratos!$A$2:$I$305,9,0)),0,VLOOKUP(G592,ListaContratos!$A$2:$I$305,9,0))</f>
        <v>0</v>
      </c>
      <c r="B592" s="29"/>
    </row>
    <row r="593" spans="1:2" x14ac:dyDescent="0.2">
      <c r="A593" s="3">
        <f>IF(ISERROR(VLOOKUP(G593,ListaContratos!$A$2:$I$305,9,0)),0,VLOOKUP(G593,ListaContratos!$A$2:$I$305,9,0))</f>
        <v>0</v>
      </c>
      <c r="B593" s="29"/>
    </row>
    <row r="594" spans="1:2" x14ac:dyDescent="0.2">
      <c r="A594" s="3">
        <f>IF(ISERROR(VLOOKUP(G594,ListaContratos!$A$2:$I$305,9,0)),0,VLOOKUP(G594,ListaContratos!$A$2:$I$305,9,0))</f>
        <v>0</v>
      </c>
      <c r="B594" s="29"/>
    </row>
    <row r="595" spans="1:2" x14ac:dyDescent="0.2">
      <c r="A595" s="3">
        <f>IF(ISERROR(VLOOKUP(G595,ListaContratos!$A$2:$I$305,9,0)),0,VLOOKUP(G595,ListaContratos!$A$2:$I$305,9,0))</f>
        <v>0</v>
      </c>
      <c r="B595" s="29"/>
    </row>
    <row r="596" spans="1:2" x14ac:dyDescent="0.2">
      <c r="A596" s="3">
        <f>IF(ISERROR(VLOOKUP(G596,ListaContratos!$A$2:$I$305,9,0)),0,VLOOKUP(G596,ListaContratos!$A$2:$I$305,9,0))</f>
        <v>0</v>
      </c>
      <c r="B596" s="29"/>
    </row>
    <row r="597" spans="1:2" x14ac:dyDescent="0.2">
      <c r="A597" s="3">
        <f>IF(ISERROR(VLOOKUP(G597,ListaContratos!$A$2:$I$305,9,0)),0,VLOOKUP(G597,ListaContratos!$A$2:$I$305,9,0))</f>
        <v>0</v>
      </c>
      <c r="B597" s="29"/>
    </row>
    <row r="598" spans="1:2" x14ac:dyDescent="0.2">
      <c r="A598" s="3">
        <f>IF(ISERROR(VLOOKUP(G598,ListaContratos!$A$2:$I$305,9,0)),0,VLOOKUP(G598,ListaContratos!$A$2:$I$305,9,0))</f>
        <v>0</v>
      </c>
      <c r="B598" s="29"/>
    </row>
    <row r="599" spans="1:2" x14ac:dyDescent="0.2">
      <c r="A599" s="3">
        <f>IF(ISERROR(VLOOKUP(G599,ListaContratos!$A$2:$I$305,9,0)),0,VLOOKUP(G599,ListaContratos!$A$2:$I$305,9,0))</f>
        <v>0</v>
      </c>
      <c r="B599" s="29"/>
    </row>
    <row r="600" spans="1:2" x14ac:dyDescent="0.2">
      <c r="A600" s="3">
        <f>IF(ISERROR(VLOOKUP(G600,ListaContratos!$A$2:$I$305,9,0)),0,VLOOKUP(G600,ListaContratos!$A$2:$I$305,9,0))</f>
        <v>0</v>
      </c>
      <c r="B600" s="29"/>
    </row>
    <row r="601" spans="1:2" x14ac:dyDescent="0.2">
      <c r="A601" s="3">
        <f>IF(ISERROR(VLOOKUP(G601,ListaContratos!$A$2:$I$305,9,0)),0,VLOOKUP(G601,ListaContratos!$A$2:$I$305,9,0))</f>
        <v>0</v>
      </c>
      <c r="B601" s="29"/>
    </row>
    <row r="602" spans="1:2" x14ac:dyDescent="0.2">
      <c r="A602" s="3">
        <f>IF(ISERROR(VLOOKUP(G602,ListaContratos!$A$2:$I$305,9,0)),0,VLOOKUP(G602,ListaContratos!$A$2:$I$305,9,0))</f>
        <v>0</v>
      </c>
      <c r="B602" s="29"/>
    </row>
    <row r="603" spans="1:2" x14ac:dyDescent="0.2">
      <c r="A603" s="3">
        <f>IF(ISERROR(VLOOKUP(G603,ListaContratos!$A$2:$I$305,9,0)),0,VLOOKUP(G603,ListaContratos!$A$2:$I$305,9,0))</f>
        <v>0</v>
      </c>
      <c r="B603" s="29"/>
    </row>
    <row r="604" spans="1:2" x14ac:dyDescent="0.2">
      <c r="A604" s="3">
        <f>IF(ISERROR(VLOOKUP(G604,ListaContratos!$A$2:$I$305,9,0)),0,VLOOKUP(G604,ListaContratos!$A$2:$I$305,9,0))</f>
        <v>0</v>
      </c>
      <c r="B604" s="29"/>
    </row>
    <row r="605" spans="1:2" x14ac:dyDescent="0.2">
      <c r="A605" s="3">
        <f>IF(ISERROR(VLOOKUP(G605,ListaContratos!$A$2:$I$305,9,0)),0,VLOOKUP(G605,ListaContratos!$A$2:$I$305,9,0))</f>
        <v>0</v>
      </c>
      <c r="B605" s="29"/>
    </row>
    <row r="606" spans="1:2" x14ac:dyDescent="0.2">
      <c r="A606" s="3">
        <f>IF(ISERROR(VLOOKUP(G606,ListaContratos!$A$2:$I$305,9,0)),0,VLOOKUP(G606,ListaContratos!$A$2:$I$305,9,0))</f>
        <v>0</v>
      </c>
      <c r="B606" s="29"/>
    </row>
    <row r="607" spans="1:2" x14ac:dyDescent="0.2">
      <c r="A607" s="3">
        <f>IF(ISERROR(VLOOKUP(G607,ListaContratos!$A$2:$I$305,9,0)),0,VLOOKUP(G607,ListaContratos!$A$2:$I$305,9,0))</f>
        <v>0</v>
      </c>
      <c r="B607" s="29"/>
    </row>
    <row r="608" spans="1:2" x14ac:dyDescent="0.2">
      <c r="A608" s="3">
        <f>IF(ISERROR(VLOOKUP(G608,ListaContratos!$A$2:$I$305,9,0)),0,VLOOKUP(G608,ListaContratos!$A$2:$I$305,9,0))</f>
        <v>0</v>
      </c>
      <c r="B608" s="29"/>
    </row>
    <row r="609" spans="1:8" x14ac:dyDescent="0.2">
      <c r="A609" s="3">
        <f>IF(ISERROR(VLOOKUP(G609,ListaContratos!$A$2:$I$305,9,0)),0,VLOOKUP(G609,ListaContratos!$A$2:$I$305,9,0))</f>
        <v>0</v>
      </c>
      <c r="B609" s="29"/>
    </row>
    <row r="610" spans="1:8" x14ac:dyDescent="0.2">
      <c r="A610" s="3">
        <f>IF(ISERROR(VLOOKUP(G610,ListaContratos!$A$2:$I$305,9,0)),0,VLOOKUP(G610,ListaContratos!$A$2:$I$305,9,0))</f>
        <v>0</v>
      </c>
      <c r="B610" s="29"/>
    </row>
    <row r="611" spans="1:8" x14ac:dyDescent="0.2">
      <c r="A611" s="3">
        <f>IF(ISERROR(VLOOKUP(G611,ListaContratos!$A$2:$I$305,9,0)),0,VLOOKUP(G611,ListaContratos!$A$2:$I$305,9,0))</f>
        <v>0</v>
      </c>
      <c r="B611" s="29"/>
    </row>
    <row r="612" spans="1:8" x14ac:dyDescent="0.2">
      <c r="A612" s="3">
        <f>IF(ISERROR(VLOOKUP(G612,ListaContratos!$A$2:$I$305,9,0)),0,VLOOKUP(G612,ListaContratos!$A$2:$I$305,9,0))</f>
        <v>0</v>
      </c>
      <c r="B612" s="29"/>
      <c r="H612" s="29">
        <f t="shared" ref="H612:H641" si="2">IF(A612="Gestion",F612*1,0)</f>
        <v>0</v>
      </c>
    </row>
    <row r="613" spans="1:8" x14ac:dyDescent="0.2">
      <c r="A613" s="3">
        <f>IF(ISERROR(VLOOKUP(G613,ListaContratos!$A$2:$I$305,9,0)),0,VLOOKUP(G613,ListaContratos!$A$2:$I$305,9,0))</f>
        <v>0</v>
      </c>
      <c r="B613" s="29"/>
      <c r="H613" s="29">
        <f t="shared" si="2"/>
        <v>0</v>
      </c>
    </row>
    <row r="614" spans="1:8" x14ac:dyDescent="0.2">
      <c r="A614" s="3">
        <f>IF(ISERROR(VLOOKUP(G614,ListaContratos!$A$2:$I$305,9,0)),0,VLOOKUP(G614,ListaContratos!$A$2:$I$305,9,0))</f>
        <v>0</v>
      </c>
      <c r="B614" s="29"/>
      <c r="H614" s="29">
        <f t="shared" si="2"/>
        <v>0</v>
      </c>
    </row>
    <row r="615" spans="1:8" x14ac:dyDescent="0.2">
      <c r="A615" s="3">
        <f>IF(ISERROR(VLOOKUP(G615,ListaContratos!$A$2:$I$305,9,0)),0,VLOOKUP(G615,ListaContratos!$A$2:$I$305,9,0))</f>
        <v>0</v>
      </c>
      <c r="B615" s="29"/>
      <c r="H615" s="29">
        <f t="shared" si="2"/>
        <v>0</v>
      </c>
    </row>
    <row r="616" spans="1:8" x14ac:dyDescent="0.2">
      <c r="A616" s="3">
        <f>IF(ISERROR(VLOOKUP(G616,ListaContratos!$A$2:$I$305,9,0)),0,VLOOKUP(G616,ListaContratos!$A$2:$I$305,9,0))</f>
        <v>0</v>
      </c>
      <c r="B616" s="29"/>
      <c r="H616" s="29">
        <f t="shared" si="2"/>
        <v>0</v>
      </c>
    </row>
    <row r="617" spans="1:8" x14ac:dyDescent="0.2">
      <c r="A617" s="3">
        <f>IF(ISERROR(VLOOKUP(G617,ListaContratos!$A$2:$I$305,9,0)),0,VLOOKUP(G617,ListaContratos!$A$2:$I$305,9,0))</f>
        <v>0</v>
      </c>
      <c r="B617" s="29"/>
      <c r="H617" s="29">
        <f t="shared" si="2"/>
        <v>0</v>
      </c>
    </row>
    <row r="618" spans="1:8" x14ac:dyDescent="0.2">
      <c r="A618" s="3">
        <f>IF(ISERROR(VLOOKUP(G618,ListaContratos!$A$2:$I$305,9,0)),0,VLOOKUP(G618,ListaContratos!$A$2:$I$305,9,0))</f>
        <v>0</v>
      </c>
      <c r="B618" s="29"/>
      <c r="H618" s="29">
        <f t="shared" si="2"/>
        <v>0</v>
      </c>
    </row>
    <row r="619" spans="1:8" x14ac:dyDescent="0.2">
      <c r="A619" s="3">
        <f>IF(ISERROR(VLOOKUP(G619,ListaContratos!$A$2:$I$305,9,0)),0,VLOOKUP(G619,ListaContratos!$A$2:$I$305,9,0))</f>
        <v>0</v>
      </c>
      <c r="B619" s="29"/>
      <c r="H619" s="29">
        <f t="shared" si="2"/>
        <v>0</v>
      </c>
    </row>
    <row r="620" spans="1:8" x14ac:dyDescent="0.2">
      <c r="A620" s="3">
        <f>IF(ISERROR(VLOOKUP(G620,ListaContratos!$A$2:$I$305,9,0)),0,VLOOKUP(G620,ListaContratos!$A$2:$I$305,9,0))</f>
        <v>0</v>
      </c>
      <c r="B620" s="29"/>
      <c r="H620" s="29">
        <f t="shared" si="2"/>
        <v>0</v>
      </c>
    </row>
    <row r="621" spans="1:8" x14ac:dyDescent="0.2">
      <c r="A621" s="3">
        <f>IF(ISERROR(VLOOKUP(G621,ListaContratos!$A$2:$I$305,9,0)),0,VLOOKUP(G621,ListaContratos!$A$2:$I$305,9,0))</f>
        <v>0</v>
      </c>
      <c r="B621" s="29"/>
      <c r="H621" s="29">
        <f t="shared" si="2"/>
        <v>0</v>
      </c>
    </row>
    <row r="622" spans="1:8" x14ac:dyDescent="0.2">
      <c r="A622" s="3">
        <f>IF(ISERROR(VLOOKUP(G622,ListaContratos!$A$2:$I$305,9,0)),0,VLOOKUP(G622,ListaContratos!$A$2:$I$305,9,0))</f>
        <v>0</v>
      </c>
      <c r="B622" s="29"/>
      <c r="H622" s="29">
        <f t="shared" si="2"/>
        <v>0</v>
      </c>
    </row>
    <row r="623" spans="1:8" x14ac:dyDescent="0.2">
      <c r="A623" s="3">
        <f>IF(ISERROR(VLOOKUP(G623,ListaContratos!$A$2:$I$305,9,0)),0,VLOOKUP(G623,ListaContratos!$A$2:$I$305,9,0))</f>
        <v>0</v>
      </c>
      <c r="B623" s="29"/>
      <c r="H623" s="29">
        <f t="shared" si="2"/>
        <v>0</v>
      </c>
    </row>
    <row r="624" spans="1:8" x14ac:dyDescent="0.2">
      <c r="A624" s="3">
        <f>IF(ISERROR(VLOOKUP(G624,ListaContratos!$A$2:$I$305,9,0)),0,VLOOKUP(G624,ListaContratos!$A$2:$I$305,9,0))</f>
        <v>0</v>
      </c>
      <c r="B624" s="29"/>
      <c r="H624" s="29">
        <f t="shared" si="2"/>
        <v>0</v>
      </c>
    </row>
    <row r="625" spans="1:8" x14ac:dyDescent="0.2">
      <c r="A625" s="3">
        <f>IF(ISERROR(VLOOKUP(G625,ListaContratos!$A$2:$I$305,9,0)),0,VLOOKUP(G625,ListaContratos!$A$2:$I$305,9,0))</f>
        <v>0</v>
      </c>
      <c r="B625" s="29"/>
      <c r="H625" s="29">
        <f t="shared" si="2"/>
        <v>0</v>
      </c>
    </row>
    <row r="626" spans="1:8" x14ac:dyDescent="0.2">
      <c r="A626" s="3">
        <f>IF(ISERROR(VLOOKUP(G626,ListaContratos!$A$2:$I$305,9,0)),0,VLOOKUP(G626,ListaContratos!$A$2:$I$305,9,0))</f>
        <v>0</v>
      </c>
      <c r="B626" s="29"/>
      <c r="H626" s="29">
        <f t="shared" si="2"/>
        <v>0</v>
      </c>
    </row>
    <row r="627" spans="1:8" x14ac:dyDescent="0.2">
      <c r="A627" s="3">
        <f>IF(ISERROR(VLOOKUP(G627,ListaContratos!$A$2:$I$305,9,0)),0,VLOOKUP(G627,ListaContratos!$A$2:$I$305,9,0))</f>
        <v>0</v>
      </c>
      <c r="B627" s="29"/>
      <c r="H627" s="29">
        <f t="shared" si="2"/>
        <v>0</v>
      </c>
    </row>
    <row r="628" spans="1:8" x14ac:dyDescent="0.2">
      <c r="A628" s="3">
        <f>IF(ISERROR(VLOOKUP(G628,ListaContratos!$A$2:$I$305,9,0)),0,VLOOKUP(G628,ListaContratos!$A$2:$I$305,9,0))</f>
        <v>0</v>
      </c>
      <c r="B628" s="29"/>
      <c r="H628" s="29">
        <f t="shared" si="2"/>
        <v>0</v>
      </c>
    </row>
    <row r="629" spans="1:8" x14ac:dyDescent="0.2">
      <c r="A629" s="3">
        <f>IF(ISERROR(VLOOKUP(G629,ListaContratos!$A$2:$I$305,9,0)),0,VLOOKUP(G629,ListaContratos!$A$2:$I$305,9,0))</f>
        <v>0</v>
      </c>
      <c r="B629" s="29"/>
      <c r="H629" s="29">
        <f t="shared" si="2"/>
        <v>0</v>
      </c>
    </row>
    <row r="630" spans="1:8" x14ac:dyDescent="0.2">
      <c r="A630" s="3">
        <f>IF(ISERROR(VLOOKUP(G630,ListaContratos!$A$2:$I$305,9,0)),0,VLOOKUP(G630,ListaContratos!$A$2:$I$305,9,0))</f>
        <v>0</v>
      </c>
      <c r="B630" s="29"/>
      <c r="H630" s="29">
        <f t="shared" si="2"/>
        <v>0</v>
      </c>
    </row>
    <row r="631" spans="1:8" x14ac:dyDescent="0.2">
      <c r="A631" s="3">
        <f>IF(ISERROR(VLOOKUP(G631,ListaContratos!$A$2:$I$305,9,0)),0,VLOOKUP(G631,ListaContratos!$A$2:$I$305,9,0))</f>
        <v>0</v>
      </c>
      <c r="B631" s="29"/>
      <c r="H631" s="29">
        <f t="shared" si="2"/>
        <v>0</v>
      </c>
    </row>
    <row r="632" spans="1:8" x14ac:dyDescent="0.2">
      <c r="A632" s="3">
        <f>IF(ISERROR(VLOOKUP(G632,ListaContratos!$A$2:$I$305,9,0)),0,VLOOKUP(G632,ListaContratos!$A$2:$I$305,9,0))</f>
        <v>0</v>
      </c>
      <c r="B632" s="29"/>
      <c r="H632" s="29">
        <f t="shared" si="2"/>
        <v>0</v>
      </c>
    </row>
    <row r="633" spans="1:8" x14ac:dyDescent="0.2">
      <c r="A633" s="3">
        <f>IF(ISERROR(VLOOKUP(G633,ListaContratos!$A$2:$I$305,9,0)),0,VLOOKUP(G633,ListaContratos!$A$2:$I$305,9,0))</f>
        <v>0</v>
      </c>
      <c r="B633" s="29"/>
      <c r="H633" s="29">
        <f t="shared" si="2"/>
        <v>0</v>
      </c>
    </row>
    <row r="634" spans="1:8" x14ac:dyDescent="0.2">
      <c r="A634" s="3">
        <f>IF(ISERROR(VLOOKUP(G634,ListaContratos!$A$2:$I$305,9,0)),0,VLOOKUP(G634,ListaContratos!$A$2:$I$305,9,0))</f>
        <v>0</v>
      </c>
      <c r="B634" s="29"/>
      <c r="H634" s="29">
        <f t="shared" si="2"/>
        <v>0</v>
      </c>
    </row>
    <row r="635" spans="1:8" x14ac:dyDescent="0.2">
      <c r="A635" s="3">
        <f>IF(ISERROR(VLOOKUP(G635,ListaContratos!$A$2:$I$305,9,0)),0,VLOOKUP(G635,ListaContratos!$A$2:$I$305,9,0))</f>
        <v>0</v>
      </c>
      <c r="B635" s="29"/>
      <c r="H635" s="29">
        <f t="shared" si="2"/>
        <v>0</v>
      </c>
    </row>
    <row r="636" spans="1:8" x14ac:dyDescent="0.2">
      <c r="A636" s="3">
        <f>IF(ISERROR(VLOOKUP(G636,ListaContratos!$A$2:$I$305,9,0)),0,VLOOKUP(G636,ListaContratos!$A$2:$I$305,9,0))</f>
        <v>0</v>
      </c>
      <c r="B636" s="29"/>
      <c r="H636" s="29">
        <f t="shared" si="2"/>
        <v>0</v>
      </c>
    </row>
    <row r="637" spans="1:8" x14ac:dyDescent="0.2">
      <c r="A637" s="3">
        <f>IF(ISERROR(VLOOKUP(G637,ListaContratos!$A$2:$I$305,9,0)),0,VLOOKUP(G637,ListaContratos!$A$2:$I$305,9,0))</f>
        <v>0</v>
      </c>
      <c r="B637" s="29"/>
      <c r="H637" s="29">
        <f t="shared" si="2"/>
        <v>0</v>
      </c>
    </row>
    <row r="638" spans="1:8" x14ac:dyDescent="0.2">
      <c r="A638" s="3">
        <f>IF(ISERROR(VLOOKUP(G638,ListaContratos!$A$2:$I$305,9,0)),0,VLOOKUP(G638,ListaContratos!$A$2:$I$305,9,0))</f>
        <v>0</v>
      </c>
      <c r="B638" s="29"/>
      <c r="H638" s="29">
        <f t="shared" si="2"/>
        <v>0</v>
      </c>
    </row>
    <row r="639" spans="1:8" x14ac:dyDescent="0.2">
      <c r="A639" s="3">
        <f>IF(ISERROR(VLOOKUP(G639,ListaContratos!$A$2:$I$305,9,0)),0,VLOOKUP(G639,ListaContratos!$A$2:$I$305,9,0))</f>
        <v>0</v>
      </c>
      <c r="B639" s="29"/>
      <c r="H639" s="29">
        <f t="shared" si="2"/>
        <v>0</v>
      </c>
    </row>
    <row r="640" spans="1:8" x14ac:dyDescent="0.2">
      <c r="A640" s="3">
        <f>IF(ISERROR(VLOOKUP(G640,ListaContratos!$A$2:$I$305,9,0)),0,VLOOKUP(G640,ListaContratos!$A$2:$I$305,9,0))</f>
        <v>0</v>
      </c>
      <c r="B640" s="29"/>
      <c r="H640" s="29">
        <f t="shared" si="2"/>
        <v>0</v>
      </c>
    </row>
    <row r="641" spans="1:8" x14ac:dyDescent="0.2">
      <c r="A641" s="3">
        <f>IF(ISERROR(VLOOKUP(G641,ListaContratos!$A$2:$I$305,9,0)),0,VLOOKUP(G641,ListaContratos!$A$2:$I$305,9,0))</f>
        <v>0</v>
      </c>
      <c r="B641" s="29"/>
      <c r="H641" s="29">
        <f t="shared" si="2"/>
        <v>0</v>
      </c>
    </row>
    <row r="642" spans="1:8" x14ac:dyDescent="0.2">
      <c r="A642" s="3">
        <f>IF(ISERROR(VLOOKUP(G642,ListaContratos!$A$2:$I$305,9,0)),0,VLOOKUP(G642,ListaContratos!$A$2:$I$305,9,0))</f>
        <v>0</v>
      </c>
      <c r="B642" s="29"/>
      <c r="H642" s="29">
        <f t="shared" ref="H642:H705" si="3">IF(A642="Gestion",F642*1,0)</f>
        <v>0</v>
      </c>
    </row>
    <row r="643" spans="1:8" x14ac:dyDescent="0.2">
      <c r="A643" s="3">
        <f>IF(ISERROR(VLOOKUP(G643,ListaContratos!$A$2:$I$305,9,0)),0,VLOOKUP(G643,ListaContratos!$A$2:$I$305,9,0))</f>
        <v>0</v>
      </c>
      <c r="B643" s="29"/>
      <c r="H643" s="29">
        <f t="shared" si="3"/>
        <v>0</v>
      </c>
    </row>
    <row r="644" spans="1:8" x14ac:dyDescent="0.2">
      <c r="A644" s="3">
        <f>IF(ISERROR(VLOOKUP(G644,ListaContratos!$A$2:$I$305,9,0)),0,VLOOKUP(G644,ListaContratos!$A$2:$I$305,9,0))</f>
        <v>0</v>
      </c>
      <c r="B644" s="29"/>
      <c r="H644" s="29">
        <f t="shared" si="3"/>
        <v>0</v>
      </c>
    </row>
    <row r="645" spans="1:8" x14ac:dyDescent="0.2">
      <c r="A645" s="3">
        <f>IF(ISERROR(VLOOKUP(G645,ListaContratos!$A$2:$I$305,9,0)),0,VLOOKUP(G645,ListaContratos!$A$2:$I$305,9,0))</f>
        <v>0</v>
      </c>
      <c r="B645" s="29"/>
      <c r="H645" s="29">
        <f t="shared" si="3"/>
        <v>0</v>
      </c>
    </row>
    <row r="646" spans="1:8" x14ac:dyDescent="0.2">
      <c r="A646" s="3">
        <f>IF(ISERROR(VLOOKUP(G646,ListaContratos!$A$2:$I$305,9,0)),0,VLOOKUP(G646,ListaContratos!$A$2:$I$305,9,0))</f>
        <v>0</v>
      </c>
      <c r="B646" s="29"/>
      <c r="H646" s="29">
        <f t="shared" si="3"/>
        <v>0</v>
      </c>
    </row>
    <row r="647" spans="1:8" x14ac:dyDescent="0.2">
      <c r="A647" s="3">
        <f>IF(ISERROR(VLOOKUP(G647,ListaContratos!$A$2:$I$305,9,0)),0,VLOOKUP(G647,ListaContratos!$A$2:$I$305,9,0))</f>
        <v>0</v>
      </c>
      <c r="B647" s="29"/>
      <c r="H647" s="29">
        <f t="shared" si="3"/>
        <v>0</v>
      </c>
    </row>
    <row r="648" spans="1:8" x14ac:dyDescent="0.2">
      <c r="A648" s="3">
        <f>IF(ISERROR(VLOOKUP(G648,ListaContratos!$A$2:$I$305,9,0)),0,VLOOKUP(G648,ListaContratos!$A$2:$I$305,9,0))</f>
        <v>0</v>
      </c>
      <c r="B648" s="29"/>
      <c r="H648" s="29">
        <f t="shared" si="3"/>
        <v>0</v>
      </c>
    </row>
    <row r="649" spans="1:8" x14ac:dyDescent="0.2">
      <c r="A649" s="3">
        <f>IF(ISERROR(VLOOKUP(G649,ListaContratos!$A$2:$I$305,9,0)),0,VLOOKUP(G649,ListaContratos!$A$2:$I$305,9,0))</f>
        <v>0</v>
      </c>
      <c r="B649" s="29"/>
      <c r="H649" s="29">
        <f t="shared" si="3"/>
        <v>0</v>
      </c>
    </row>
    <row r="650" spans="1:8" x14ac:dyDescent="0.2">
      <c r="A650" s="3">
        <f>IF(ISERROR(VLOOKUP(G650,ListaContratos!$A$2:$I$305,9,0)),0,VLOOKUP(G650,ListaContratos!$A$2:$I$305,9,0))</f>
        <v>0</v>
      </c>
      <c r="B650" s="29"/>
      <c r="H650" s="29">
        <f t="shared" si="3"/>
        <v>0</v>
      </c>
    </row>
    <row r="651" spans="1:8" x14ac:dyDescent="0.2">
      <c r="A651" s="3">
        <f>IF(ISERROR(VLOOKUP(G651,ListaContratos!$A$2:$I$305,9,0)),0,VLOOKUP(G651,ListaContratos!$A$2:$I$305,9,0))</f>
        <v>0</v>
      </c>
      <c r="B651" s="29"/>
      <c r="H651" s="29">
        <f t="shared" si="3"/>
        <v>0</v>
      </c>
    </row>
    <row r="652" spans="1:8" x14ac:dyDescent="0.2">
      <c r="A652" s="3">
        <f>IF(ISERROR(VLOOKUP(G652,ListaContratos!$A$2:$I$305,9,0)),0,VLOOKUP(G652,ListaContratos!$A$2:$I$305,9,0))</f>
        <v>0</v>
      </c>
      <c r="B652" s="29"/>
      <c r="H652" s="29">
        <f t="shared" si="3"/>
        <v>0</v>
      </c>
    </row>
    <row r="653" spans="1:8" x14ac:dyDescent="0.2">
      <c r="A653" s="3">
        <f>IF(ISERROR(VLOOKUP(G653,ListaContratos!$A$2:$I$305,9,0)),0,VLOOKUP(G653,ListaContratos!$A$2:$I$305,9,0))</f>
        <v>0</v>
      </c>
      <c r="B653" s="29"/>
      <c r="H653" s="29">
        <f t="shared" si="3"/>
        <v>0</v>
      </c>
    </row>
    <row r="654" spans="1:8" x14ac:dyDescent="0.2">
      <c r="A654" s="3">
        <f>IF(ISERROR(VLOOKUP(G654,ListaContratos!$A$2:$I$305,9,0)),0,VLOOKUP(G654,ListaContratos!$A$2:$I$305,9,0))</f>
        <v>0</v>
      </c>
      <c r="B654" s="29"/>
      <c r="H654" s="29">
        <f t="shared" si="3"/>
        <v>0</v>
      </c>
    </row>
    <row r="655" spans="1:8" x14ac:dyDescent="0.2">
      <c r="A655" s="3">
        <f>IF(ISERROR(VLOOKUP(G655,ListaContratos!$A$2:$I$305,9,0)),0,VLOOKUP(G655,ListaContratos!$A$2:$I$305,9,0))</f>
        <v>0</v>
      </c>
      <c r="B655" s="29"/>
      <c r="H655" s="29">
        <f t="shared" si="3"/>
        <v>0</v>
      </c>
    </row>
    <row r="656" spans="1:8" x14ac:dyDescent="0.2">
      <c r="A656" s="3">
        <f>IF(ISERROR(VLOOKUP(G656,ListaContratos!$A$2:$I$305,9,0)),0,VLOOKUP(G656,ListaContratos!$A$2:$I$305,9,0))</f>
        <v>0</v>
      </c>
      <c r="B656" s="29"/>
      <c r="H656" s="29">
        <f t="shared" si="3"/>
        <v>0</v>
      </c>
    </row>
    <row r="657" spans="1:8" x14ac:dyDescent="0.2">
      <c r="A657" s="3">
        <f>IF(ISERROR(VLOOKUP(G657,ListaContratos!$A$2:$I$305,9,0)),0,VLOOKUP(G657,ListaContratos!$A$2:$I$305,9,0))</f>
        <v>0</v>
      </c>
      <c r="B657" s="29"/>
      <c r="H657" s="29">
        <f t="shared" si="3"/>
        <v>0</v>
      </c>
    </row>
    <row r="658" spans="1:8" x14ac:dyDescent="0.2">
      <c r="A658" s="3">
        <f>IF(ISERROR(VLOOKUP(G658,ListaContratos!$A$2:$I$305,9,0)),0,VLOOKUP(G658,ListaContratos!$A$2:$I$305,9,0))</f>
        <v>0</v>
      </c>
      <c r="B658" s="29"/>
      <c r="H658" s="29">
        <f t="shared" si="3"/>
        <v>0</v>
      </c>
    </row>
    <row r="659" spans="1:8" x14ac:dyDescent="0.2">
      <c r="A659" s="3">
        <f>IF(ISERROR(VLOOKUP(G659,ListaContratos!$A$2:$I$305,9,0)),0,VLOOKUP(G659,ListaContratos!$A$2:$I$305,9,0))</f>
        <v>0</v>
      </c>
      <c r="B659" s="29"/>
      <c r="H659" s="29">
        <f t="shared" si="3"/>
        <v>0</v>
      </c>
    </row>
    <row r="660" spans="1:8" x14ac:dyDescent="0.2">
      <c r="A660" s="3">
        <f>IF(ISERROR(VLOOKUP(G660,ListaContratos!$A$2:$I$305,9,0)),0,VLOOKUP(G660,ListaContratos!$A$2:$I$305,9,0))</f>
        <v>0</v>
      </c>
      <c r="B660" s="29"/>
      <c r="H660" s="29">
        <f t="shared" si="3"/>
        <v>0</v>
      </c>
    </row>
    <row r="661" spans="1:8" x14ac:dyDescent="0.2">
      <c r="A661" s="3">
        <f>IF(ISERROR(VLOOKUP(G661,ListaContratos!$A$2:$I$305,9,0)),0,VLOOKUP(G661,ListaContratos!$A$2:$I$305,9,0))</f>
        <v>0</v>
      </c>
      <c r="B661" s="29"/>
      <c r="H661" s="29">
        <f t="shared" si="3"/>
        <v>0</v>
      </c>
    </row>
    <row r="662" spans="1:8" x14ac:dyDescent="0.2">
      <c r="A662" s="3">
        <f>IF(ISERROR(VLOOKUP(G662,ListaContratos!$A$2:$I$305,9,0)),0,VLOOKUP(G662,ListaContratos!$A$2:$I$305,9,0))</f>
        <v>0</v>
      </c>
      <c r="B662" s="29"/>
      <c r="H662" s="29">
        <f t="shared" si="3"/>
        <v>0</v>
      </c>
    </row>
    <row r="663" spans="1:8" x14ac:dyDescent="0.2">
      <c r="A663" s="3">
        <f>IF(ISERROR(VLOOKUP(G663,ListaContratos!$A$2:$I$305,9,0)),0,VLOOKUP(G663,ListaContratos!$A$2:$I$305,9,0))</f>
        <v>0</v>
      </c>
      <c r="B663" s="29"/>
      <c r="H663" s="29">
        <f t="shared" si="3"/>
        <v>0</v>
      </c>
    </row>
    <row r="664" spans="1:8" x14ac:dyDescent="0.2">
      <c r="A664" s="3">
        <f>IF(ISERROR(VLOOKUP(G664,ListaContratos!$A$2:$I$305,9,0)),0,VLOOKUP(G664,ListaContratos!$A$2:$I$305,9,0))</f>
        <v>0</v>
      </c>
      <c r="B664" s="29"/>
      <c r="H664" s="29">
        <f t="shared" si="3"/>
        <v>0</v>
      </c>
    </row>
    <row r="665" spans="1:8" x14ac:dyDescent="0.2">
      <c r="A665" s="3">
        <f>IF(ISERROR(VLOOKUP(G665,ListaContratos!$A$2:$I$305,9,0)),0,VLOOKUP(G665,ListaContratos!$A$2:$I$305,9,0))</f>
        <v>0</v>
      </c>
      <c r="B665" s="29"/>
      <c r="H665" s="29">
        <f t="shared" si="3"/>
        <v>0</v>
      </c>
    </row>
    <row r="666" spans="1:8" x14ac:dyDescent="0.2">
      <c r="A666" s="3">
        <f>IF(ISERROR(VLOOKUP(G666,ListaContratos!$A$2:$I$305,9,0)),0,VLOOKUP(G666,ListaContratos!$A$2:$I$305,9,0))</f>
        <v>0</v>
      </c>
      <c r="B666" s="29"/>
      <c r="H666" s="29">
        <f t="shared" si="3"/>
        <v>0</v>
      </c>
    </row>
    <row r="667" spans="1:8" x14ac:dyDescent="0.2">
      <c r="A667" s="3">
        <f>IF(ISERROR(VLOOKUP(G667,ListaContratos!$A$2:$I$305,9,0)),0,VLOOKUP(G667,ListaContratos!$A$2:$I$305,9,0))</f>
        <v>0</v>
      </c>
      <c r="B667" s="29"/>
      <c r="H667" s="29">
        <f t="shared" si="3"/>
        <v>0</v>
      </c>
    </row>
    <row r="668" spans="1:8" x14ac:dyDescent="0.2">
      <c r="A668" s="3">
        <f>IF(ISERROR(VLOOKUP(G668,ListaContratos!$A$2:$I$305,9,0)),0,VLOOKUP(G668,ListaContratos!$A$2:$I$305,9,0))</f>
        <v>0</v>
      </c>
      <c r="B668" s="29"/>
      <c r="H668" s="29">
        <f t="shared" si="3"/>
        <v>0</v>
      </c>
    </row>
    <row r="669" spans="1:8" x14ac:dyDescent="0.2">
      <c r="A669" s="3">
        <f>IF(ISERROR(VLOOKUP(G669,ListaContratos!$A$2:$I$305,9,0)),0,VLOOKUP(G669,ListaContratos!$A$2:$I$305,9,0))</f>
        <v>0</v>
      </c>
      <c r="B669" s="29"/>
      <c r="H669" s="29">
        <f t="shared" si="3"/>
        <v>0</v>
      </c>
    </row>
    <row r="670" spans="1:8" x14ac:dyDescent="0.2">
      <c r="A670" s="3">
        <f>IF(ISERROR(VLOOKUP(G670,ListaContratos!$A$2:$I$305,9,0)),0,VLOOKUP(G670,ListaContratos!$A$2:$I$305,9,0))</f>
        <v>0</v>
      </c>
      <c r="B670" s="29"/>
      <c r="H670" s="29">
        <f t="shared" si="3"/>
        <v>0</v>
      </c>
    </row>
    <row r="671" spans="1:8" x14ac:dyDescent="0.2">
      <c r="A671" s="3">
        <f>IF(ISERROR(VLOOKUP(G671,ListaContratos!$A$2:$I$305,9,0)),0,VLOOKUP(G671,ListaContratos!$A$2:$I$305,9,0))</f>
        <v>0</v>
      </c>
      <c r="B671" s="29"/>
      <c r="H671" s="29">
        <f t="shared" si="3"/>
        <v>0</v>
      </c>
    </row>
    <row r="672" spans="1:8" x14ac:dyDescent="0.2">
      <c r="A672" s="3">
        <f>IF(ISERROR(VLOOKUP(G672,ListaContratos!$A$2:$I$305,9,0)),0,VLOOKUP(G672,ListaContratos!$A$2:$I$305,9,0))</f>
        <v>0</v>
      </c>
      <c r="B672" s="29"/>
      <c r="H672" s="29">
        <f t="shared" si="3"/>
        <v>0</v>
      </c>
    </row>
    <row r="673" spans="1:8" x14ac:dyDescent="0.2">
      <c r="A673" s="3">
        <f>IF(ISERROR(VLOOKUP(G673,ListaContratos!$A$2:$I$305,9,0)),0,VLOOKUP(G673,ListaContratos!$A$2:$I$305,9,0))</f>
        <v>0</v>
      </c>
      <c r="B673" s="29"/>
      <c r="H673" s="29">
        <f t="shared" si="3"/>
        <v>0</v>
      </c>
    </row>
    <row r="674" spans="1:8" x14ac:dyDescent="0.2">
      <c r="A674" s="3">
        <f>IF(ISERROR(VLOOKUP(G674,ListaContratos!$A$2:$I$305,9,0)),0,VLOOKUP(G674,ListaContratos!$A$2:$I$305,9,0))</f>
        <v>0</v>
      </c>
      <c r="B674" s="29"/>
      <c r="H674" s="29">
        <f t="shared" si="3"/>
        <v>0</v>
      </c>
    </row>
    <row r="675" spans="1:8" x14ac:dyDescent="0.2">
      <c r="A675" s="3">
        <f>IF(ISERROR(VLOOKUP(G675,ListaContratos!$A$2:$I$305,9,0)),0,VLOOKUP(G675,ListaContratos!$A$2:$I$305,9,0))</f>
        <v>0</v>
      </c>
      <c r="B675" s="29"/>
      <c r="H675" s="29">
        <f t="shared" si="3"/>
        <v>0</v>
      </c>
    </row>
    <row r="676" spans="1:8" x14ac:dyDescent="0.2">
      <c r="A676" s="3">
        <f>IF(ISERROR(VLOOKUP(G676,ListaContratos!$A$2:$I$305,9,0)),0,VLOOKUP(G676,ListaContratos!$A$2:$I$305,9,0))</f>
        <v>0</v>
      </c>
      <c r="B676" s="29"/>
      <c r="H676" s="29">
        <f t="shared" si="3"/>
        <v>0</v>
      </c>
    </row>
    <row r="677" spans="1:8" x14ac:dyDescent="0.2">
      <c r="A677" s="3">
        <f>IF(ISERROR(VLOOKUP(G677,ListaContratos!$A$2:$I$305,9,0)),0,VLOOKUP(G677,ListaContratos!$A$2:$I$305,9,0))</f>
        <v>0</v>
      </c>
      <c r="B677" s="29"/>
      <c r="H677" s="29">
        <f t="shared" si="3"/>
        <v>0</v>
      </c>
    </row>
    <row r="678" spans="1:8" x14ac:dyDescent="0.2">
      <c r="A678" s="3">
        <f>IF(ISERROR(VLOOKUP(G678,ListaContratos!$A$2:$I$305,9,0)),0,VLOOKUP(G678,ListaContratos!$A$2:$I$305,9,0))</f>
        <v>0</v>
      </c>
      <c r="B678" s="29"/>
      <c r="H678" s="29">
        <f t="shared" si="3"/>
        <v>0</v>
      </c>
    </row>
    <row r="679" spans="1:8" x14ac:dyDescent="0.2">
      <c r="A679" s="3">
        <f>IF(ISERROR(VLOOKUP(G679,ListaContratos!$A$2:$I$305,9,0)),0,VLOOKUP(G679,ListaContratos!$A$2:$I$305,9,0))</f>
        <v>0</v>
      </c>
      <c r="B679" s="29"/>
      <c r="H679" s="29">
        <f t="shared" si="3"/>
        <v>0</v>
      </c>
    </row>
    <row r="680" spans="1:8" x14ac:dyDescent="0.2">
      <c r="A680" s="3">
        <f>IF(ISERROR(VLOOKUP(G680,ListaContratos!$A$2:$I$305,9,0)),0,VLOOKUP(G680,ListaContratos!$A$2:$I$305,9,0))</f>
        <v>0</v>
      </c>
      <c r="B680" s="29"/>
      <c r="H680" s="29">
        <f t="shared" si="3"/>
        <v>0</v>
      </c>
    </row>
    <row r="681" spans="1:8" x14ac:dyDescent="0.2">
      <c r="A681" s="3">
        <f>IF(ISERROR(VLOOKUP(G681,ListaContratos!$A$2:$I$305,9,0)),0,VLOOKUP(G681,ListaContratos!$A$2:$I$305,9,0))</f>
        <v>0</v>
      </c>
      <c r="B681" s="29"/>
      <c r="H681" s="29">
        <f t="shared" si="3"/>
        <v>0</v>
      </c>
    </row>
    <row r="682" spans="1:8" x14ac:dyDescent="0.2">
      <c r="A682" s="3">
        <f>IF(ISERROR(VLOOKUP(G682,ListaContratos!$A$2:$I$305,9,0)),0,VLOOKUP(G682,ListaContratos!$A$2:$I$305,9,0))</f>
        <v>0</v>
      </c>
      <c r="B682" s="29"/>
      <c r="H682" s="29">
        <f t="shared" si="3"/>
        <v>0</v>
      </c>
    </row>
    <row r="683" spans="1:8" x14ac:dyDescent="0.2">
      <c r="A683" s="3">
        <f>IF(ISERROR(VLOOKUP(G683,ListaContratos!$A$2:$I$305,9,0)),0,VLOOKUP(G683,ListaContratos!$A$2:$I$305,9,0))</f>
        <v>0</v>
      </c>
      <c r="B683" s="29"/>
      <c r="H683" s="29">
        <f t="shared" si="3"/>
        <v>0</v>
      </c>
    </row>
    <row r="684" spans="1:8" x14ac:dyDescent="0.2">
      <c r="A684" s="3">
        <f>IF(ISERROR(VLOOKUP(G684,ListaContratos!$A$2:$I$305,9,0)),0,VLOOKUP(G684,ListaContratos!$A$2:$I$305,9,0))</f>
        <v>0</v>
      </c>
      <c r="B684" s="29"/>
      <c r="H684" s="29">
        <f t="shared" si="3"/>
        <v>0</v>
      </c>
    </row>
    <row r="685" spans="1:8" x14ac:dyDescent="0.2">
      <c r="A685" s="3">
        <f>IF(ISERROR(VLOOKUP(G685,ListaContratos!$A$2:$I$305,9,0)),0,VLOOKUP(G685,ListaContratos!$A$2:$I$305,9,0))</f>
        <v>0</v>
      </c>
      <c r="B685" s="29"/>
      <c r="H685" s="29">
        <f t="shared" si="3"/>
        <v>0</v>
      </c>
    </row>
    <row r="686" spans="1:8" x14ac:dyDescent="0.2">
      <c r="A686" s="3">
        <f>IF(ISERROR(VLOOKUP(G686,ListaContratos!$A$2:$I$305,9,0)),0,VLOOKUP(G686,ListaContratos!$A$2:$I$305,9,0))</f>
        <v>0</v>
      </c>
      <c r="B686" s="29"/>
      <c r="H686" s="29">
        <f t="shared" si="3"/>
        <v>0</v>
      </c>
    </row>
    <row r="687" spans="1:8" x14ac:dyDescent="0.2">
      <c r="A687" s="3">
        <f>IF(ISERROR(VLOOKUP(G687,ListaContratos!$A$2:$I$305,9,0)),0,VLOOKUP(G687,ListaContratos!$A$2:$I$305,9,0))</f>
        <v>0</v>
      </c>
      <c r="B687" s="29"/>
      <c r="H687" s="29">
        <f t="shared" si="3"/>
        <v>0</v>
      </c>
    </row>
    <row r="688" spans="1:8" x14ac:dyDescent="0.2">
      <c r="A688" s="3">
        <f>IF(ISERROR(VLOOKUP(G688,ListaContratos!$A$2:$I$305,9,0)),0,VLOOKUP(G688,ListaContratos!$A$2:$I$305,9,0))</f>
        <v>0</v>
      </c>
      <c r="B688" s="29"/>
      <c r="H688" s="29">
        <f t="shared" si="3"/>
        <v>0</v>
      </c>
    </row>
    <row r="689" spans="1:8" x14ac:dyDescent="0.2">
      <c r="A689" s="3">
        <f>IF(ISERROR(VLOOKUP(G689,ListaContratos!$A$2:$I$305,9,0)),0,VLOOKUP(G689,ListaContratos!$A$2:$I$305,9,0))</f>
        <v>0</v>
      </c>
      <c r="B689" s="29"/>
      <c r="H689" s="29">
        <f t="shared" si="3"/>
        <v>0</v>
      </c>
    </row>
    <row r="690" spans="1:8" x14ac:dyDescent="0.2">
      <c r="A690" s="3">
        <f>IF(ISERROR(VLOOKUP(G690,ListaContratos!$A$2:$I$305,9,0)),0,VLOOKUP(G690,ListaContratos!$A$2:$I$305,9,0))</f>
        <v>0</v>
      </c>
      <c r="B690" s="29"/>
      <c r="H690" s="29">
        <f t="shared" si="3"/>
        <v>0</v>
      </c>
    </row>
    <row r="691" spans="1:8" x14ac:dyDescent="0.2">
      <c r="A691" s="3">
        <f>IF(ISERROR(VLOOKUP(G691,ListaContratos!$A$2:$I$305,9,0)),0,VLOOKUP(G691,ListaContratos!$A$2:$I$305,9,0))</f>
        <v>0</v>
      </c>
      <c r="B691" s="29"/>
      <c r="H691" s="29">
        <f t="shared" si="3"/>
        <v>0</v>
      </c>
    </row>
    <row r="692" spans="1:8" x14ac:dyDescent="0.2">
      <c r="A692" s="3">
        <f>IF(ISERROR(VLOOKUP(G692,ListaContratos!$A$2:$I$305,9,0)),0,VLOOKUP(G692,ListaContratos!$A$2:$I$305,9,0))</f>
        <v>0</v>
      </c>
      <c r="B692" s="29"/>
      <c r="H692" s="29">
        <f t="shared" si="3"/>
        <v>0</v>
      </c>
    </row>
    <row r="693" spans="1:8" x14ac:dyDescent="0.2">
      <c r="A693" s="3">
        <f>IF(ISERROR(VLOOKUP(G693,ListaContratos!$A$2:$I$305,9,0)),0,VLOOKUP(G693,ListaContratos!$A$2:$I$305,9,0))</f>
        <v>0</v>
      </c>
      <c r="B693" s="29"/>
      <c r="H693" s="29">
        <f t="shared" si="3"/>
        <v>0</v>
      </c>
    </row>
    <row r="694" spans="1:8" x14ac:dyDescent="0.2">
      <c r="A694" s="3">
        <f>IF(ISERROR(VLOOKUP(G694,ListaContratos!$A$2:$I$305,9,0)),0,VLOOKUP(G694,ListaContratos!$A$2:$I$305,9,0))</f>
        <v>0</v>
      </c>
      <c r="B694" s="29"/>
      <c r="H694" s="29">
        <f t="shared" si="3"/>
        <v>0</v>
      </c>
    </row>
    <row r="695" spans="1:8" x14ac:dyDescent="0.2">
      <c r="A695" s="3">
        <f>IF(ISERROR(VLOOKUP(G695,ListaContratos!$A$2:$I$305,9,0)),0,VLOOKUP(G695,ListaContratos!$A$2:$I$305,9,0))</f>
        <v>0</v>
      </c>
      <c r="B695" s="29"/>
      <c r="H695" s="29">
        <f t="shared" si="3"/>
        <v>0</v>
      </c>
    </row>
    <row r="696" spans="1:8" x14ac:dyDescent="0.2">
      <c r="A696" s="3">
        <f>IF(ISERROR(VLOOKUP(G696,ListaContratos!$A$2:$I$305,9,0)),0,VLOOKUP(G696,ListaContratos!$A$2:$I$305,9,0))</f>
        <v>0</v>
      </c>
      <c r="B696" s="29"/>
      <c r="H696" s="29">
        <f t="shared" si="3"/>
        <v>0</v>
      </c>
    </row>
    <row r="697" spans="1:8" x14ac:dyDescent="0.2">
      <c r="A697" s="3">
        <f>IF(ISERROR(VLOOKUP(G697,ListaContratos!$A$2:$I$305,9,0)),0,VLOOKUP(G697,ListaContratos!$A$2:$I$305,9,0))</f>
        <v>0</v>
      </c>
      <c r="B697" s="29"/>
      <c r="H697" s="29">
        <f t="shared" si="3"/>
        <v>0</v>
      </c>
    </row>
    <row r="698" spans="1:8" x14ac:dyDescent="0.2">
      <c r="A698" s="3">
        <f>IF(ISERROR(VLOOKUP(G698,ListaContratos!$A$2:$I$305,9,0)),0,VLOOKUP(G698,ListaContratos!$A$2:$I$305,9,0))</f>
        <v>0</v>
      </c>
      <c r="B698" s="29"/>
      <c r="H698" s="29">
        <f t="shared" si="3"/>
        <v>0</v>
      </c>
    </row>
    <row r="699" spans="1:8" x14ac:dyDescent="0.2">
      <c r="A699" s="3">
        <f>IF(ISERROR(VLOOKUP(G699,ListaContratos!$A$2:$I$305,9,0)),0,VLOOKUP(G699,ListaContratos!$A$2:$I$305,9,0))</f>
        <v>0</v>
      </c>
      <c r="B699" s="29"/>
      <c r="H699" s="29">
        <f t="shared" si="3"/>
        <v>0</v>
      </c>
    </row>
    <row r="700" spans="1:8" x14ac:dyDescent="0.2">
      <c r="A700" s="3">
        <f>IF(ISERROR(VLOOKUP(G700,ListaContratos!$A$2:$I$305,9,0)),0,VLOOKUP(G700,ListaContratos!$A$2:$I$305,9,0))</f>
        <v>0</v>
      </c>
      <c r="B700" s="29"/>
      <c r="H700" s="29">
        <f t="shared" si="3"/>
        <v>0</v>
      </c>
    </row>
    <row r="701" spans="1:8" x14ac:dyDescent="0.2">
      <c r="A701" s="3">
        <f>IF(ISERROR(VLOOKUP(G701,ListaContratos!$A$2:$I$305,9,0)),0,VLOOKUP(G701,ListaContratos!$A$2:$I$305,9,0))</f>
        <v>0</v>
      </c>
      <c r="B701" s="29"/>
      <c r="H701" s="29">
        <f t="shared" si="3"/>
        <v>0</v>
      </c>
    </row>
    <row r="702" spans="1:8" x14ac:dyDescent="0.2">
      <c r="A702" s="3">
        <f>IF(ISERROR(VLOOKUP(G702,ListaContratos!$A$2:$I$305,9,0)),0,VLOOKUP(G702,ListaContratos!$A$2:$I$305,9,0))</f>
        <v>0</v>
      </c>
      <c r="B702" s="29"/>
      <c r="H702" s="29">
        <f t="shared" si="3"/>
        <v>0</v>
      </c>
    </row>
    <row r="703" spans="1:8" x14ac:dyDescent="0.2">
      <c r="A703" s="3">
        <f>IF(ISERROR(VLOOKUP(G703,ListaContratos!$A$2:$I$305,9,0)),0,VLOOKUP(G703,ListaContratos!$A$2:$I$305,9,0))</f>
        <v>0</v>
      </c>
      <c r="B703" s="29"/>
      <c r="H703" s="29">
        <f t="shared" si="3"/>
        <v>0</v>
      </c>
    </row>
    <row r="704" spans="1:8" x14ac:dyDescent="0.2">
      <c r="A704" s="3">
        <f>IF(ISERROR(VLOOKUP(G704,ListaContratos!$A$2:$I$305,9,0)),0,VLOOKUP(G704,ListaContratos!$A$2:$I$305,9,0))</f>
        <v>0</v>
      </c>
      <c r="B704" s="29"/>
      <c r="H704" s="29">
        <f t="shared" si="3"/>
        <v>0</v>
      </c>
    </row>
    <row r="705" spans="1:8" x14ac:dyDescent="0.2">
      <c r="A705" s="3">
        <f>IF(ISERROR(VLOOKUP(G705,ListaContratos!$A$2:$I$305,9,0)),0,VLOOKUP(G705,ListaContratos!$A$2:$I$305,9,0))</f>
        <v>0</v>
      </c>
      <c r="B705" s="29"/>
      <c r="H705" s="29">
        <f t="shared" si="3"/>
        <v>0</v>
      </c>
    </row>
    <row r="706" spans="1:8" x14ac:dyDescent="0.2">
      <c r="A706" s="3">
        <f>IF(ISERROR(VLOOKUP(G706,ListaContratos!$A$2:$I$305,9,0)),0,VLOOKUP(G706,ListaContratos!$A$2:$I$305,9,0))</f>
        <v>0</v>
      </c>
      <c r="B706" s="29"/>
      <c r="H706" s="29">
        <f t="shared" ref="H706:H769" si="4">IF(A706="Gestion",F706*1,0)</f>
        <v>0</v>
      </c>
    </row>
    <row r="707" spans="1:8" x14ac:dyDescent="0.2">
      <c r="A707" s="3">
        <f>IF(ISERROR(VLOOKUP(G707,ListaContratos!$A$2:$I$305,9,0)),0,VLOOKUP(G707,ListaContratos!$A$2:$I$305,9,0))</f>
        <v>0</v>
      </c>
      <c r="B707" s="29"/>
      <c r="H707" s="29">
        <f t="shared" si="4"/>
        <v>0</v>
      </c>
    </row>
    <row r="708" spans="1:8" x14ac:dyDescent="0.2">
      <c r="A708" s="3">
        <f>IF(ISERROR(VLOOKUP(G708,ListaContratos!$A$2:$I$305,9,0)),0,VLOOKUP(G708,ListaContratos!$A$2:$I$305,9,0))</f>
        <v>0</v>
      </c>
      <c r="B708" s="29"/>
      <c r="H708" s="29">
        <f t="shared" si="4"/>
        <v>0</v>
      </c>
    </row>
    <row r="709" spans="1:8" x14ac:dyDescent="0.2">
      <c r="A709" s="3">
        <f>IF(ISERROR(VLOOKUP(G709,ListaContratos!$A$2:$I$305,9,0)),0,VLOOKUP(G709,ListaContratos!$A$2:$I$305,9,0))</f>
        <v>0</v>
      </c>
      <c r="B709" s="29"/>
      <c r="H709" s="29">
        <f t="shared" si="4"/>
        <v>0</v>
      </c>
    </row>
    <row r="710" spans="1:8" x14ac:dyDescent="0.2">
      <c r="A710" s="3">
        <f>IF(ISERROR(VLOOKUP(G710,ListaContratos!$A$2:$I$305,9,0)),0,VLOOKUP(G710,ListaContratos!$A$2:$I$305,9,0))</f>
        <v>0</v>
      </c>
      <c r="B710" s="29"/>
      <c r="H710" s="29">
        <f t="shared" si="4"/>
        <v>0</v>
      </c>
    </row>
    <row r="711" spans="1:8" x14ac:dyDescent="0.2">
      <c r="A711" s="3">
        <f>IF(ISERROR(VLOOKUP(G711,ListaContratos!$A$2:$I$305,9,0)),0,VLOOKUP(G711,ListaContratos!$A$2:$I$305,9,0))</f>
        <v>0</v>
      </c>
      <c r="B711" s="29"/>
      <c r="H711" s="29">
        <f t="shared" si="4"/>
        <v>0</v>
      </c>
    </row>
    <row r="712" spans="1:8" x14ac:dyDescent="0.2">
      <c r="A712" s="3">
        <f>IF(ISERROR(VLOOKUP(G712,ListaContratos!$A$2:$I$305,9,0)),0,VLOOKUP(G712,ListaContratos!$A$2:$I$305,9,0))</f>
        <v>0</v>
      </c>
      <c r="B712" s="29"/>
      <c r="H712" s="29">
        <f t="shared" si="4"/>
        <v>0</v>
      </c>
    </row>
    <row r="713" spans="1:8" x14ac:dyDescent="0.2">
      <c r="A713" s="3">
        <f>IF(ISERROR(VLOOKUP(G713,ListaContratos!$A$2:$I$305,9,0)),0,VLOOKUP(G713,ListaContratos!$A$2:$I$305,9,0))</f>
        <v>0</v>
      </c>
      <c r="B713" s="29"/>
      <c r="H713" s="29">
        <f t="shared" si="4"/>
        <v>0</v>
      </c>
    </row>
    <row r="714" spans="1:8" x14ac:dyDescent="0.2">
      <c r="A714" s="3">
        <f>IF(ISERROR(VLOOKUP(G714,ListaContratos!$A$2:$I$305,9,0)),0,VLOOKUP(G714,ListaContratos!$A$2:$I$305,9,0))</f>
        <v>0</v>
      </c>
      <c r="B714" s="29"/>
      <c r="H714" s="29">
        <f t="shared" si="4"/>
        <v>0</v>
      </c>
    </row>
    <row r="715" spans="1:8" x14ac:dyDescent="0.2">
      <c r="A715" s="3">
        <f>IF(ISERROR(VLOOKUP(G715,ListaContratos!$A$2:$I$305,9,0)),0,VLOOKUP(G715,ListaContratos!$A$2:$I$305,9,0))</f>
        <v>0</v>
      </c>
      <c r="B715" s="29"/>
      <c r="H715" s="29">
        <f t="shared" si="4"/>
        <v>0</v>
      </c>
    </row>
    <row r="716" spans="1:8" x14ac:dyDescent="0.2">
      <c r="A716" s="3">
        <f>IF(ISERROR(VLOOKUP(G716,ListaContratos!$A$2:$I$305,9,0)),0,VLOOKUP(G716,ListaContratos!$A$2:$I$305,9,0))</f>
        <v>0</v>
      </c>
      <c r="B716" s="29"/>
      <c r="H716" s="29">
        <f t="shared" si="4"/>
        <v>0</v>
      </c>
    </row>
    <row r="717" spans="1:8" x14ac:dyDescent="0.2">
      <c r="A717" s="3">
        <f>IF(ISERROR(VLOOKUP(G717,ListaContratos!$A$2:$I$305,9,0)),0,VLOOKUP(G717,ListaContratos!$A$2:$I$305,9,0))</f>
        <v>0</v>
      </c>
      <c r="B717" s="29"/>
      <c r="H717" s="29">
        <f t="shared" si="4"/>
        <v>0</v>
      </c>
    </row>
    <row r="718" spans="1:8" x14ac:dyDescent="0.2">
      <c r="A718" s="3">
        <f>IF(ISERROR(VLOOKUP(G718,ListaContratos!$A$2:$I$305,9,0)),0,VLOOKUP(G718,ListaContratos!$A$2:$I$305,9,0))</f>
        <v>0</v>
      </c>
      <c r="B718" s="29"/>
      <c r="H718" s="29">
        <f t="shared" si="4"/>
        <v>0</v>
      </c>
    </row>
    <row r="719" spans="1:8" x14ac:dyDescent="0.2">
      <c r="A719" s="3">
        <f>IF(ISERROR(VLOOKUP(G719,ListaContratos!$A$2:$I$305,9,0)),0,VLOOKUP(G719,ListaContratos!$A$2:$I$305,9,0))</f>
        <v>0</v>
      </c>
      <c r="B719" s="29"/>
      <c r="H719" s="29">
        <f t="shared" si="4"/>
        <v>0</v>
      </c>
    </row>
    <row r="720" spans="1:8" x14ac:dyDescent="0.2">
      <c r="A720" s="3">
        <f>IF(ISERROR(VLOOKUP(G720,ListaContratos!$A$2:$I$305,9,0)),0,VLOOKUP(G720,ListaContratos!$A$2:$I$305,9,0))</f>
        <v>0</v>
      </c>
      <c r="B720" s="29"/>
      <c r="H720" s="29">
        <f t="shared" si="4"/>
        <v>0</v>
      </c>
    </row>
    <row r="721" spans="1:8" x14ac:dyDescent="0.2">
      <c r="A721" s="3">
        <f>IF(ISERROR(VLOOKUP(G721,ListaContratos!$A$2:$I$305,9,0)),0,VLOOKUP(G721,ListaContratos!$A$2:$I$305,9,0))</f>
        <v>0</v>
      </c>
      <c r="B721" s="29"/>
      <c r="H721" s="29">
        <f t="shared" si="4"/>
        <v>0</v>
      </c>
    </row>
    <row r="722" spans="1:8" x14ac:dyDescent="0.2">
      <c r="A722" s="3">
        <f>IF(ISERROR(VLOOKUP(G722,ListaContratos!$A$2:$I$305,9,0)),0,VLOOKUP(G722,ListaContratos!$A$2:$I$305,9,0))</f>
        <v>0</v>
      </c>
      <c r="B722" s="29"/>
      <c r="H722" s="29">
        <f t="shared" si="4"/>
        <v>0</v>
      </c>
    </row>
    <row r="723" spans="1:8" x14ac:dyDescent="0.2">
      <c r="A723" s="3">
        <f>IF(ISERROR(VLOOKUP(G723,ListaContratos!$A$2:$I$305,9,0)),0,VLOOKUP(G723,ListaContratos!$A$2:$I$305,9,0))</f>
        <v>0</v>
      </c>
      <c r="B723" s="29"/>
      <c r="H723" s="29">
        <f t="shared" si="4"/>
        <v>0</v>
      </c>
    </row>
    <row r="724" spans="1:8" x14ac:dyDescent="0.2">
      <c r="A724" s="3">
        <f>IF(ISERROR(VLOOKUP(G724,ListaContratos!$A$2:$I$305,9,0)),0,VLOOKUP(G724,ListaContratos!$A$2:$I$305,9,0))</f>
        <v>0</v>
      </c>
      <c r="B724" s="29"/>
      <c r="H724" s="29">
        <f t="shared" si="4"/>
        <v>0</v>
      </c>
    </row>
    <row r="725" spans="1:8" x14ac:dyDescent="0.2">
      <c r="A725" s="3">
        <f>IF(ISERROR(VLOOKUP(G725,ListaContratos!$A$2:$I$305,9,0)),0,VLOOKUP(G725,ListaContratos!$A$2:$I$305,9,0))</f>
        <v>0</v>
      </c>
      <c r="B725" s="29"/>
      <c r="H725" s="29">
        <f t="shared" si="4"/>
        <v>0</v>
      </c>
    </row>
    <row r="726" spans="1:8" x14ac:dyDescent="0.2">
      <c r="A726" s="3">
        <f>IF(ISERROR(VLOOKUP(G726,ListaContratos!$A$2:$I$305,9,0)),0,VLOOKUP(G726,ListaContratos!$A$2:$I$305,9,0))</f>
        <v>0</v>
      </c>
      <c r="B726" s="29"/>
      <c r="H726" s="29">
        <f t="shared" si="4"/>
        <v>0</v>
      </c>
    </row>
    <row r="727" spans="1:8" x14ac:dyDescent="0.2">
      <c r="A727" s="3">
        <f>IF(ISERROR(VLOOKUP(G727,ListaContratos!$A$2:$I$305,9,0)),0,VLOOKUP(G727,ListaContratos!$A$2:$I$305,9,0))</f>
        <v>0</v>
      </c>
      <c r="B727" s="29"/>
      <c r="H727" s="29">
        <f t="shared" si="4"/>
        <v>0</v>
      </c>
    </row>
    <row r="728" spans="1:8" x14ac:dyDescent="0.2">
      <c r="A728" s="3">
        <f>IF(ISERROR(VLOOKUP(G728,ListaContratos!$A$2:$I$305,9,0)),0,VLOOKUP(G728,ListaContratos!$A$2:$I$305,9,0))</f>
        <v>0</v>
      </c>
      <c r="B728" s="29"/>
      <c r="H728" s="29">
        <f t="shared" si="4"/>
        <v>0</v>
      </c>
    </row>
    <row r="729" spans="1:8" x14ac:dyDescent="0.2">
      <c r="A729" s="3">
        <f>IF(ISERROR(VLOOKUP(G729,ListaContratos!$A$2:$I$305,9,0)),0,VLOOKUP(G729,ListaContratos!$A$2:$I$305,9,0))</f>
        <v>0</v>
      </c>
      <c r="B729" s="29"/>
      <c r="H729" s="29">
        <f t="shared" si="4"/>
        <v>0</v>
      </c>
    </row>
    <row r="730" spans="1:8" x14ac:dyDescent="0.2">
      <c r="A730" s="3">
        <f>IF(ISERROR(VLOOKUP(G730,ListaContratos!$A$2:$I$305,9,0)),0,VLOOKUP(G730,ListaContratos!$A$2:$I$305,9,0))</f>
        <v>0</v>
      </c>
      <c r="B730" s="29"/>
      <c r="H730" s="29">
        <f t="shared" si="4"/>
        <v>0</v>
      </c>
    </row>
    <row r="731" spans="1:8" x14ac:dyDescent="0.2">
      <c r="A731" s="3">
        <f>IF(ISERROR(VLOOKUP(G731,ListaContratos!$A$2:$I$305,9,0)),0,VLOOKUP(G731,ListaContratos!$A$2:$I$305,9,0))</f>
        <v>0</v>
      </c>
      <c r="B731" s="29"/>
      <c r="H731" s="29">
        <f t="shared" si="4"/>
        <v>0</v>
      </c>
    </row>
    <row r="732" spans="1:8" x14ac:dyDescent="0.2">
      <c r="A732" s="3">
        <f>IF(ISERROR(VLOOKUP(G732,ListaContratos!$A$2:$I$305,9,0)),0,VLOOKUP(G732,ListaContratos!$A$2:$I$305,9,0))</f>
        <v>0</v>
      </c>
      <c r="B732" s="29"/>
      <c r="H732" s="29">
        <f t="shared" si="4"/>
        <v>0</v>
      </c>
    </row>
    <row r="733" spans="1:8" x14ac:dyDescent="0.2">
      <c r="A733" s="3">
        <f>IF(ISERROR(VLOOKUP(G733,ListaContratos!$A$2:$I$305,9,0)),0,VLOOKUP(G733,ListaContratos!$A$2:$I$305,9,0))</f>
        <v>0</v>
      </c>
      <c r="B733" s="29"/>
      <c r="H733" s="29">
        <f t="shared" si="4"/>
        <v>0</v>
      </c>
    </row>
    <row r="734" spans="1:8" x14ac:dyDescent="0.2">
      <c r="A734" s="3">
        <f>IF(ISERROR(VLOOKUP(G734,ListaContratos!$A$2:$I$305,9,0)),0,VLOOKUP(G734,ListaContratos!$A$2:$I$305,9,0))</f>
        <v>0</v>
      </c>
      <c r="B734" s="29"/>
      <c r="H734" s="29">
        <f t="shared" si="4"/>
        <v>0</v>
      </c>
    </row>
    <row r="735" spans="1:8" x14ac:dyDescent="0.2">
      <c r="A735" s="3">
        <f>IF(ISERROR(VLOOKUP(G735,ListaContratos!$A$2:$I$305,9,0)),0,VLOOKUP(G735,ListaContratos!$A$2:$I$305,9,0))</f>
        <v>0</v>
      </c>
      <c r="B735" s="29"/>
      <c r="H735" s="29">
        <f t="shared" si="4"/>
        <v>0</v>
      </c>
    </row>
    <row r="736" spans="1:8" x14ac:dyDescent="0.2">
      <c r="A736" s="3">
        <f>IF(ISERROR(VLOOKUP(G736,ListaContratos!$A$2:$I$305,9,0)),0,VLOOKUP(G736,ListaContratos!$A$2:$I$305,9,0))</f>
        <v>0</v>
      </c>
      <c r="B736" s="29"/>
      <c r="H736" s="29">
        <f t="shared" si="4"/>
        <v>0</v>
      </c>
    </row>
    <row r="737" spans="1:8" x14ac:dyDescent="0.2">
      <c r="A737" s="3">
        <f>IF(ISERROR(VLOOKUP(G737,ListaContratos!$A$2:$I$305,9,0)),0,VLOOKUP(G737,ListaContratos!$A$2:$I$305,9,0))</f>
        <v>0</v>
      </c>
      <c r="B737" s="29"/>
      <c r="H737" s="29">
        <f t="shared" si="4"/>
        <v>0</v>
      </c>
    </row>
    <row r="738" spans="1:8" x14ac:dyDescent="0.2">
      <c r="A738" s="3">
        <f>IF(ISERROR(VLOOKUP(G738,ListaContratos!$A$2:$I$305,9,0)),0,VLOOKUP(G738,ListaContratos!$A$2:$I$305,9,0))</f>
        <v>0</v>
      </c>
      <c r="B738" s="29"/>
      <c r="H738" s="29">
        <f t="shared" si="4"/>
        <v>0</v>
      </c>
    </row>
    <row r="739" spans="1:8" x14ac:dyDescent="0.2">
      <c r="A739" s="3">
        <f>IF(ISERROR(VLOOKUP(G739,ListaContratos!$A$2:$I$305,9,0)),0,VLOOKUP(G739,ListaContratos!$A$2:$I$305,9,0))</f>
        <v>0</v>
      </c>
      <c r="B739" s="29"/>
      <c r="H739" s="29">
        <f t="shared" si="4"/>
        <v>0</v>
      </c>
    </row>
    <row r="740" spans="1:8" x14ac:dyDescent="0.2">
      <c r="A740" s="3">
        <f>IF(ISERROR(VLOOKUP(G740,ListaContratos!$A$2:$I$305,9,0)),0,VLOOKUP(G740,ListaContratos!$A$2:$I$305,9,0))</f>
        <v>0</v>
      </c>
      <c r="B740" s="29"/>
      <c r="H740" s="29">
        <f t="shared" si="4"/>
        <v>0</v>
      </c>
    </row>
    <row r="741" spans="1:8" x14ac:dyDescent="0.2">
      <c r="A741" s="3">
        <f>IF(ISERROR(VLOOKUP(G741,ListaContratos!$A$2:$I$305,9,0)),0,VLOOKUP(G741,ListaContratos!$A$2:$I$305,9,0))</f>
        <v>0</v>
      </c>
      <c r="B741" s="29"/>
      <c r="H741" s="29">
        <f t="shared" si="4"/>
        <v>0</v>
      </c>
    </row>
    <row r="742" spans="1:8" x14ac:dyDescent="0.2">
      <c r="A742" s="3">
        <f>IF(ISERROR(VLOOKUP(G742,ListaContratos!$A$2:$I$305,9,0)),0,VLOOKUP(G742,ListaContratos!$A$2:$I$305,9,0))</f>
        <v>0</v>
      </c>
      <c r="B742" s="29"/>
      <c r="H742" s="29">
        <f t="shared" si="4"/>
        <v>0</v>
      </c>
    </row>
    <row r="743" spans="1:8" x14ac:dyDescent="0.2">
      <c r="A743" s="3">
        <f>IF(ISERROR(VLOOKUP(G743,ListaContratos!$A$2:$I$305,9,0)),0,VLOOKUP(G743,ListaContratos!$A$2:$I$305,9,0))</f>
        <v>0</v>
      </c>
      <c r="B743" s="29"/>
      <c r="H743" s="29">
        <f t="shared" si="4"/>
        <v>0</v>
      </c>
    </row>
    <row r="744" spans="1:8" x14ac:dyDescent="0.2">
      <c r="A744" s="3">
        <f>IF(ISERROR(VLOOKUP(G744,ListaContratos!$A$2:$I$305,9,0)),0,VLOOKUP(G744,ListaContratos!$A$2:$I$305,9,0))</f>
        <v>0</v>
      </c>
      <c r="B744" s="29"/>
      <c r="H744" s="29">
        <f t="shared" si="4"/>
        <v>0</v>
      </c>
    </row>
    <row r="745" spans="1:8" x14ac:dyDescent="0.2">
      <c r="A745" s="3">
        <f>IF(ISERROR(VLOOKUP(G745,ListaContratos!$A$2:$I$305,9,0)),0,VLOOKUP(G745,ListaContratos!$A$2:$I$305,9,0))</f>
        <v>0</v>
      </c>
      <c r="B745" s="29"/>
      <c r="H745" s="29">
        <f t="shared" si="4"/>
        <v>0</v>
      </c>
    </row>
    <row r="746" spans="1:8" x14ac:dyDescent="0.2">
      <c r="A746" s="3">
        <f>IF(ISERROR(VLOOKUP(G746,ListaContratos!$A$2:$I$305,9,0)),0,VLOOKUP(G746,ListaContratos!$A$2:$I$305,9,0))</f>
        <v>0</v>
      </c>
      <c r="B746" s="29"/>
      <c r="H746" s="29">
        <f t="shared" si="4"/>
        <v>0</v>
      </c>
    </row>
    <row r="747" spans="1:8" x14ac:dyDescent="0.2">
      <c r="A747" s="3">
        <f>IF(ISERROR(VLOOKUP(G747,ListaContratos!$A$2:$I$305,9,0)),0,VLOOKUP(G747,ListaContratos!$A$2:$I$305,9,0))</f>
        <v>0</v>
      </c>
      <c r="B747" s="29"/>
      <c r="H747" s="29">
        <f t="shared" si="4"/>
        <v>0</v>
      </c>
    </row>
    <row r="748" spans="1:8" x14ac:dyDescent="0.2">
      <c r="A748" s="3">
        <f>IF(ISERROR(VLOOKUP(G748,ListaContratos!$A$2:$I$305,9,0)),0,VLOOKUP(G748,ListaContratos!$A$2:$I$305,9,0))</f>
        <v>0</v>
      </c>
      <c r="B748" s="29"/>
      <c r="H748" s="29">
        <f t="shared" si="4"/>
        <v>0</v>
      </c>
    </row>
    <row r="749" spans="1:8" x14ac:dyDescent="0.2">
      <c r="A749" s="3">
        <f>IF(ISERROR(VLOOKUP(G749,ListaContratos!$A$2:$I$305,9,0)),0,VLOOKUP(G749,ListaContratos!$A$2:$I$305,9,0))</f>
        <v>0</v>
      </c>
      <c r="B749" s="29"/>
      <c r="H749" s="29">
        <f t="shared" si="4"/>
        <v>0</v>
      </c>
    </row>
    <row r="750" spans="1:8" x14ac:dyDescent="0.2">
      <c r="A750" s="3">
        <f>IF(ISERROR(VLOOKUP(G750,ListaContratos!$A$2:$I$305,9,0)),0,VLOOKUP(G750,ListaContratos!$A$2:$I$305,9,0))</f>
        <v>0</v>
      </c>
      <c r="B750" s="29"/>
      <c r="H750" s="29">
        <f t="shared" si="4"/>
        <v>0</v>
      </c>
    </row>
    <row r="751" spans="1:8" x14ac:dyDescent="0.2">
      <c r="A751" s="3">
        <f>IF(ISERROR(VLOOKUP(G751,ListaContratos!$A$2:$I$305,9,0)),0,VLOOKUP(G751,ListaContratos!$A$2:$I$305,9,0))</f>
        <v>0</v>
      </c>
      <c r="B751" s="29"/>
      <c r="H751" s="29">
        <f t="shared" si="4"/>
        <v>0</v>
      </c>
    </row>
    <row r="752" spans="1:8" x14ac:dyDescent="0.2">
      <c r="A752" s="3">
        <f>IF(ISERROR(VLOOKUP(G752,ListaContratos!$A$2:$I$305,9,0)),0,VLOOKUP(G752,ListaContratos!$A$2:$I$305,9,0))</f>
        <v>0</v>
      </c>
      <c r="B752" s="29"/>
      <c r="H752" s="29">
        <f t="shared" si="4"/>
        <v>0</v>
      </c>
    </row>
    <row r="753" spans="1:8" x14ac:dyDescent="0.2">
      <c r="A753" s="3">
        <f>IF(ISERROR(VLOOKUP(G753,ListaContratos!$A$2:$I$305,9,0)),0,VLOOKUP(G753,ListaContratos!$A$2:$I$305,9,0))</f>
        <v>0</v>
      </c>
      <c r="B753" s="29"/>
      <c r="H753" s="29">
        <f t="shared" si="4"/>
        <v>0</v>
      </c>
    </row>
    <row r="754" spans="1:8" x14ac:dyDescent="0.2">
      <c r="A754" s="3">
        <f>IF(ISERROR(VLOOKUP(G754,ListaContratos!$A$2:$I$305,9,0)),0,VLOOKUP(G754,ListaContratos!$A$2:$I$305,9,0))</f>
        <v>0</v>
      </c>
      <c r="B754" s="29"/>
      <c r="H754" s="29">
        <f t="shared" si="4"/>
        <v>0</v>
      </c>
    </row>
    <row r="755" spans="1:8" x14ac:dyDescent="0.2">
      <c r="A755" s="3">
        <f>IF(ISERROR(VLOOKUP(G755,ListaContratos!$A$2:$I$305,9,0)),0,VLOOKUP(G755,ListaContratos!$A$2:$I$305,9,0))</f>
        <v>0</v>
      </c>
      <c r="B755" s="29"/>
      <c r="H755" s="29">
        <f t="shared" si="4"/>
        <v>0</v>
      </c>
    </row>
    <row r="756" spans="1:8" x14ac:dyDescent="0.2">
      <c r="A756" s="3">
        <f>IF(ISERROR(VLOOKUP(G756,ListaContratos!$A$2:$I$305,9,0)),0,VLOOKUP(G756,ListaContratos!$A$2:$I$305,9,0))</f>
        <v>0</v>
      </c>
      <c r="B756" s="29"/>
      <c r="H756" s="29">
        <f t="shared" si="4"/>
        <v>0</v>
      </c>
    </row>
    <row r="757" spans="1:8" x14ac:dyDescent="0.2">
      <c r="A757" s="3">
        <f>IF(ISERROR(VLOOKUP(G757,ListaContratos!$A$2:$I$305,9,0)),0,VLOOKUP(G757,ListaContratos!$A$2:$I$305,9,0))</f>
        <v>0</v>
      </c>
      <c r="B757" s="29"/>
      <c r="H757" s="29">
        <f t="shared" si="4"/>
        <v>0</v>
      </c>
    </row>
    <row r="758" spans="1:8" x14ac:dyDescent="0.2">
      <c r="A758" s="3">
        <f>IF(ISERROR(VLOOKUP(G758,ListaContratos!$A$2:$I$305,9,0)),0,VLOOKUP(G758,ListaContratos!$A$2:$I$305,9,0))</f>
        <v>0</v>
      </c>
      <c r="B758" s="29"/>
      <c r="H758" s="29">
        <f t="shared" si="4"/>
        <v>0</v>
      </c>
    </row>
    <row r="759" spans="1:8" x14ac:dyDescent="0.2">
      <c r="A759" s="3">
        <f>IF(ISERROR(VLOOKUP(G759,ListaContratos!$A$2:$I$305,9,0)),0,VLOOKUP(G759,ListaContratos!$A$2:$I$305,9,0))</f>
        <v>0</v>
      </c>
      <c r="B759" s="29"/>
      <c r="H759" s="29">
        <f t="shared" si="4"/>
        <v>0</v>
      </c>
    </row>
    <row r="760" spans="1:8" x14ac:dyDescent="0.2">
      <c r="A760" s="3">
        <f>IF(ISERROR(VLOOKUP(G760,ListaContratos!$A$2:$I$305,9,0)),0,VLOOKUP(G760,ListaContratos!$A$2:$I$305,9,0))</f>
        <v>0</v>
      </c>
      <c r="B760" s="29"/>
      <c r="H760" s="29">
        <f t="shared" si="4"/>
        <v>0</v>
      </c>
    </row>
    <row r="761" spans="1:8" x14ac:dyDescent="0.2">
      <c r="A761" s="3">
        <f>IF(ISERROR(VLOOKUP(G761,ListaContratos!$A$2:$I$305,9,0)),0,VLOOKUP(G761,ListaContratos!$A$2:$I$305,9,0))</f>
        <v>0</v>
      </c>
      <c r="B761" s="29"/>
      <c r="H761" s="29">
        <f t="shared" si="4"/>
        <v>0</v>
      </c>
    </row>
    <row r="762" spans="1:8" x14ac:dyDescent="0.2">
      <c r="A762" s="3">
        <f>IF(ISERROR(VLOOKUP(G762,ListaContratos!$A$2:$I$305,9,0)),0,VLOOKUP(G762,ListaContratos!$A$2:$I$305,9,0))</f>
        <v>0</v>
      </c>
      <c r="B762" s="29"/>
      <c r="H762" s="29">
        <f t="shared" si="4"/>
        <v>0</v>
      </c>
    </row>
    <row r="763" spans="1:8" x14ac:dyDescent="0.2">
      <c r="A763" s="3">
        <f>IF(ISERROR(VLOOKUP(G763,ListaContratos!$A$2:$I$305,9,0)),0,VLOOKUP(G763,ListaContratos!$A$2:$I$305,9,0))</f>
        <v>0</v>
      </c>
      <c r="B763" s="29"/>
      <c r="H763" s="29">
        <f t="shared" si="4"/>
        <v>0</v>
      </c>
    </row>
    <row r="764" spans="1:8" x14ac:dyDescent="0.2">
      <c r="A764" s="3">
        <f>IF(ISERROR(VLOOKUP(G764,ListaContratos!$A$2:$I$305,9,0)),0,VLOOKUP(G764,ListaContratos!$A$2:$I$305,9,0))</f>
        <v>0</v>
      </c>
      <c r="B764" s="29"/>
      <c r="H764" s="29">
        <f t="shared" si="4"/>
        <v>0</v>
      </c>
    </row>
    <row r="765" spans="1:8" x14ac:dyDescent="0.2">
      <c r="A765" s="3">
        <f>IF(ISERROR(VLOOKUP(G765,ListaContratos!$A$2:$I$305,9,0)),0,VLOOKUP(G765,ListaContratos!$A$2:$I$305,9,0))</f>
        <v>0</v>
      </c>
      <c r="B765" s="29"/>
      <c r="H765" s="29">
        <f t="shared" si="4"/>
        <v>0</v>
      </c>
    </row>
    <row r="766" spans="1:8" x14ac:dyDescent="0.2">
      <c r="A766" s="3">
        <f>IF(ISERROR(VLOOKUP(G766,ListaContratos!$A$2:$I$305,9,0)),0,VLOOKUP(G766,ListaContratos!$A$2:$I$305,9,0))</f>
        <v>0</v>
      </c>
      <c r="B766" s="29"/>
      <c r="H766" s="29">
        <f t="shared" si="4"/>
        <v>0</v>
      </c>
    </row>
    <row r="767" spans="1:8" x14ac:dyDescent="0.2">
      <c r="A767" s="3">
        <f>IF(ISERROR(VLOOKUP(G767,ListaContratos!$A$2:$I$305,9,0)),0,VLOOKUP(G767,ListaContratos!$A$2:$I$305,9,0))</f>
        <v>0</v>
      </c>
      <c r="B767" s="29"/>
      <c r="H767" s="29">
        <f t="shared" si="4"/>
        <v>0</v>
      </c>
    </row>
    <row r="768" spans="1:8" x14ac:dyDescent="0.2">
      <c r="A768" s="3">
        <f>IF(ISERROR(VLOOKUP(G768,ListaContratos!$A$2:$I$305,9,0)),0,VLOOKUP(G768,ListaContratos!$A$2:$I$305,9,0))</f>
        <v>0</v>
      </c>
      <c r="B768" s="29"/>
      <c r="H768" s="29">
        <f t="shared" si="4"/>
        <v>0</v>
      </c>
    </row>
    <row r="769" spans="1:8" x14ac:dyDescent="0.2">
      <c r="A769" s="3">
        <f>IF(ISERROR(VLOOKUP(G769,ListaContratos!$A$2:$I$305,9,0)),0,VLOOKUP(G769,ListaContratos!$A$2:$I$305,9,0))</f>
        <v>0</v>
      </c>
      <c r="B769" s="29"/>
      <c r="H769" s="29">
        <f t="shared" si="4"/>
        <v>0</v>
      </c>
    </row>
    <row r="770" spans="1:8" x14ac:dyDescent="0.2">
      <c r="A770" s="3">
        <f>IF(ISERROR(VLOOKUP(G770,ListaContratos!$A$2:$I$305,9,0)),0,VLOOKUP(G770,ListaContratos!$A$2:$I$305,9,0))</f>
        <v>0</v>
      </c>
      <c r="B770" s="29"/>
      <c r="H770" s="29">
        <f t="shared" ref="H770:H833" si="5">IF(A770="Gestion",F770*1,0)</f>
        <v>0</v>
      </c>
    </row>
    <row r="771" spans="1:8" x14ac:dyDescent="0.2">
      <c r="A771" s="3">
        <f>IF(ISERROR(VLOOKUP(G771,ListaContratos!$A$2:$I$305,9,0)),0,VLOOKUP(G771,ListaContratos!$A$2:$I$305,9,0))</f>
        <v>0</v>
      </c>
      <c r="B771" s="29"/>
      <c r="H771" s="29">
        <f t="shared" si="5"/>
        <v>0</v>
      </c>
    </row>
    <row r="772" spans="1:8" x14ac:dyDescent="0.2">
      <c r="A772" s="3">
        <f>IF(ISERROR(VLOOKUP(G772,ListaContratos!$A$2:$I$305,9,0)),0,VLOOKUP(G772,ListaContratos!$A$2:$I$305,9,0))</f>
        <v>0</v>
      </c>
      <c r="B772" s="29"/>
      <c r="H772" s="29">
        <f t="shared" si="5"/>
        <v>0</v>
      </c>
    </row>
    <row r="773" spans="1:8" x14ac:dyDescent="0.2">
      <c r="A773" s="3">
        <f>IF(ISERROR(VLOOKUP(G773,ListaContratos!$A$2:$I$305,9,0)),0,VLOOKUP(G773,ListaContratos!$A$2:$I$305,9,0))</f>
        <v>0</v>
      </c>
      <c r="B773" s="29"/>
      <c r="H773" s="29">
        <f t="shared" si="5"/>
        <v>0</v>
      </c>
    </row>
    <row r="774" spans="1:8" x14ac:dyDescent="0.2">
      <c r="A774" s="3">
        <f>IF(ISERROR(VLOOKUP(G774,ListaContratos!$A$2:$I$305,9,0)),0,VLOOKUP(G774,ListaContratos!$A$2:$I$305,9,0))</f>
        <v>0</v>
      </c>
      <c r="B774" s="29"/>
      <c r="H774" s="29">
        <f t="shared" si="5"/>
        <v>0</v>
      </c>
    </row>
    <row r="775" spans="1:8" x14ac:dyDescent="0.2">
      <c r="A775" s="3">
        <f>IF(ISERROR(VLOOKUP(G775,ListaContratos!$A$2:$I$305,9,0)),0,VLOOKUP(G775,ListaContratos!$A$2:$I$305,9,0))</f>
        <v>0</v>
      </c>
      <c r="B775" s="29"/>
      <c r="H775" s="29">
        <f t="shared" si="5"/>
        <v>0</v>
      </c>
    </row>
    <row r="776" spans="1:8" x14ac:dyDescent="0.2">
      <c r="A776" s="3">
        <f>IF(ISERROR(VLOOKUP(G776,ListaContratos!$A$2:$I$305,9,0)),0,VLOOKUP(G776,ListaContratos!$A$2:$I$305,9,0))</f>
        <v>0</v>
      </c>
      <c r="B776" s="29"/>
      <c r="H776" s="29">
        <f t="shared" si="5"/>
        <v>0</v>
      </c>
    </row>
    <row r="777" spans="1:8" x14ac:dyDescent="0.2">
      <c r="A777" s="3">
        <f>IF(ISERROR(VLOOKUP(G777,ListaContratos!$A$2:$I$305,9,0)),0,VLOOKUP(G777,ListaContratos!$A$2:$I$305,9,0))</f>
        <v>0</v>
      </c>
      <c r="B777" s="29"/>
      <c r="H777" s="29">
        <f t="shared" si="5"/>
        <v>0</v>
      </c>
    </row>
    <row r="778" spans="1:8" x14ac:dyDescent="0.2">
      <c r="A778" s="3">
        <f>IF(ISERROR(VLOOKUP(G778,ListaContratos!$A$2:$I$305,9,0)),0,VLOOKUP(G778,ListaContratos!$A$2:$I$305,9,0))</f>
        <v>0</v>
      </c>
      <c r="B778" s="29"/>
      <c r="H778" s="29">
        <f t="shared" si="5"/>
        <v>0</v>
      </c>
    </row>
    <row r="779" spans="1:8" x14ac:dyDescent="0.2">
      <c r="A779" s="3">
        <f>IF(ISERROR(VLOOKUP(G779,ListaContratos!$A$2:$I$305,9,0)),0,VLOOKUP(G779,ListaContratos!$A$2:$I$305,9,0))</f>
        <v>0</v>
      </c>
      <c r="B779" s="29"/>
      <c r="H779" s="29">
        <f t="shared" si="5"/>
        <v>0</v>
      </c>
    </row>
    <row r="780" spans="1:8" x14ac:dyDescent="0.2">
      <c r="A780" s="3">
        <f>IF(ISERROR(VLOOKUP(G780,ListaContratos!$A$2:$I$305,9,0)),0,VLOOKUP(G780,ListaContratos!$A$2:$I$305,9,0))</f>
        <v>0</v>
      </c>
      <c r="B780" s="29"/>
      <c r="H780" s="29">
        <f t="shared" si="5"/>
        <v>0</v>
      </c>
    </row>
    <row r="781" spans="1:8" x14ac:dyDescent="0.2">
      <c r="A781" s="3">
        <f>IF(ISERROR(VLOOKUP(G781,ListaContratos!$A$2:$I$305,9,0)),0,VLOOKUP(G781,ListaContratos!$A$2:$I$305,9,0))</f>
        <v>0</v>
      </c>
      <c r="B781" s="29"/>
      <c r="H781" s="29">
        <f t="shared" si="5"/>
        <v>0</v>
      </c>
    </row>
    <row r="782" spans="1:8" x14ac:dyDescent="0.2">
      <c r="A782" s="3">
        <f>IF(ISERROR(VLOOKUP(G782,ListaContratos!$A$2:$I$305,9,0)),0,VLOOKUP(G782,ListaContratos!$A$2:$I$305,9,0))</f>
        <v>0</v>
      </c>
      <c r="B782" s="29"/>
      <c r="H782" s="29">
        <f t="shared" si="5"/>
        <v>0</v>
      </c>
    </row>
    <row r="783" spans="1:8" x14ac:dyDescent="0.2">
      <c r="A783" s="3">
        <f>IF(ISERROR(VLOOKUP(G783,ListaContratos!$A$2:$I$305,9,0)),0,VLOOKUP(G783,ListaContratos!$A$2:$I$305,9,0))</f>
        <v>0</v>
      </c>
      <c r="B783" s="29"/>
      <c r="H783" s="29">
        <f t="shared" si="5"/>
        <v>0</v>
      </c>
    </row>
    <row r="784" spans="1:8" x14ac:dyDescent="0.2">
      <c r="A784" s="3">
        <f>IF(ISERROR(VLOOKUP(G784,ListaContratos!$A$2:$I$305,9,0)),0,VLOOKUP(G784,ListaContratos!$A$2:$I$305,9,0))</f>
        <v>0</v>
      </c>
      <c r="B784" s="29"/>
      <c r="H784" s="29">
        <f t="shared" si="5"/>
        <v>0</v>
      </c>
    </row>
    <row r="785" spans="1:8" x14ac:dyDescent="0.2">
      <c r="A785" s="3">
        <f>IF(ISERROR(VLOOKUP(G785,ListaContratos!$A$2:$I$305,9,0)),0,VLOOKUP(G785,ListaContratos!$A$2:$I$305,9,0))</f>
        <v>0</v>
      </c>
      <c r="B785" s="29"/>
      <c r="H785" s="29">
        <f t="shared" si="5"/>
        <v>0</v>
      </c>
    </row>
    <row r="786" spans="1:8" x14ac:dyDescent="0.2">
      <c r="A786" s="3">
        <f>IF(ISERROR(VLOOKUP(G786,ListaContratos!$A$2:$I$305,9,0)),0,VLOOKUP(G786,ListaContratos!$A$2:$I$305,9,0))</f>
        <v>0</v>
      </c>
      <c r="B786" s="29"/>
      <c r="H786" s="29">
        <f t="shared" si="5"/>
        <v>0</v>
      </c>
    </row>
    <row r="787" spans="1:8" x14ac:dyDescent="0.2">
      <c r="A787" s="3">
        <f>IF(ISERROR(VLOOKUP(G787,ListaContratos!$A$2:$I$305,9,0)),0,VLOOKUP(G787,ListaContratos!$A$2:$I$305,9,0))</f>
        <v>0</v>
      </c>
      <c r="B787" s="29"/>
      <c r="H787" s="29">
        <f t="shared" si="5"/>
        <v>0</v>
      </c>
    </row>
    <row r="788" spans="1:8" x14ac:dyDescent="0.2">
      <c r="A788" s="3">
        <f>IF(ISERROR(VLOOKUP(G788,ListaContratos!$A$2:$I$305,9,0)),0,VLOOKUP(G788,ListaContratos!$A$2:$I$305,9,0))</f>
        <v>0</v>
      </c>
      <c r="B788" s="29"/>
      <c r="H788" s="29">
        <f t="shared" si="5"/>
        <v>0</v>
      </c>
    </row>
    <row r="789" spans="1:8" x14ac:dyDescent="0.2">
      <c r="A789" s="3">
        <f>IF(ISERROR(VLOOKUP(G789,ListaContratos!$A$2:$I$305,9,0)),0,VLOOKUP(G789,ListaContratos!$A$2:$I$305,9,0))</f>
        <v>0</v>
      </c>
      <c r="B789" s="29"/>
      <c r="H789" s="29">
        <f t="shared" si="5"/>
        <v>0</v>
      </c>
    </row>
    <row r="790" spans="1:8" x14ac:dyDescent="0.2">
      <c r="A790" s="3">
        <f>IF(ISERROR(VLOOKUP(G790,ListaContratos!$A$2:$I$305,9,0)),0,VLOOKUP(G790,ListaContratos!$A$2:$I$305,9,0))</f>
        <v>0</v>
      </c>
      <c r="B790" s="29"/>
      <c r="H790" s="29">
        <f t="shared" si="5"/>
        <v>0</v>
      </c>
    </row>
    <row r="791" spans="1:8" x14ac:dyDescent="0.2">
      <c r="A791" s="3">
        <f>IF(ISERROR(VLOOKUP(G791,ListaContratos!$A$2:$I$305,9,0)),0,VLOOKUP(G791,ListaContratos!$A$2:$I$305,9,0))</f>
        <v>0</v>
      </c>
      <c r="B791" s="29"/>
      <c r="H791" s="29">
        <f t="shared" si="5"/>
        <v>0</v>
      </c>
    </row>
    <row r="792" spans="1:8" x14ac:dyDescent="0.2">
      <c r="A792" s="3">
        <f>IF(ISERROR(VLOOKUP(G792,ListaContratos!$A$2:$I$305,9,0)),0,VLOOKUP(G792,ListaContratos!$A$2:$I$305,9,0))</f>
        <v>0</v>
      </c>
      <c r="B792" s="29"/>
      <c r="H792" s="29">
        <f t="shared" si="5"/>
        <v>0</v>
      </c>
    </row>
    <row r="793" spans="1:8" x14ac:dyDescent="0.2">
      <c r="A793" s="3">
        <f>IF(ISERROR(VLOOKUP(G793,ListaContratos!$A$2:$I$305,9,0)),0,VLOOKUP(G793,ListaContratos!$A$2:$I$305,9,0))</f>
        <v>0</v>
      </c>
      <c r="B793" s="29"/>
      <c r="H793" s="29">
        <f t="shared" si="5"/>
        <v>0</v>
      </c>
    </row>
    <row r="794" spans="1:8" x14ac:dyDescent="0.2">
      <c r="A794" s="3">
        <f>IF(ISERROR(VLOOKUP(G794,ListaContratos!$A$2:$I$305,9,0)),0,VLOOKUP(G794,ListaContratos!$A$2:$I$305,9,0))</f>
        <v>0</v>
      </c>
      <c r="B794" s="29"/>
      <c r="H794" s="29">
        <f t="shared" si="5"/>
        <v>0</v>
      </c>
    </row>
    <row r="795" spans="1:8" x14ac:dyDescent="0.2">
      <c r="A795" s="3">
        <f>IF(ISERROR(VLOOKUP(G795,ListaContratos!$A$2:$I$305,9,0)),0,VLOOKUP(G795,ListaContratos!$A$2:$I$305,9,0))</f>
        <v>0</v>
      </c>
      <c r="B795" s="29"/>
      <c r="H795" s="29">
        <f t="shared" si="5"/>
        <v>0</v>
      </c>
    </row>
    <row r="796" spans="1:8" x14ac:dyDescent="0.2">
      <c r="A796" s="3">
        <f>IF(ISERROR(VLOOKUP(G796,ListaContratos!$A$2:$I$305,9,0)),0,VLOOKUP(G796,ListaContratos!$A$2:$I$305,9,0))</f>
        <v>0</v>
      </c>
      <c r="B796" s="29"/>
      <c r="H796" s="29">
        <f t="shared" si="5"/>
        <v>0</v>
      </c>
    </row>
    <row r="797" spans="1:8" x14ac:dyDescent="0.2">
      <c r="A797" s="3">
        <f>IF(ISERROR(VLOOKUP(G797,ListaContratos!$A$2:$I$305,9,0)),0,VLOOKUP(G797,ListaContratos!$A$2:$I$305,9,0))</f>
        <v>0</v>
      </c>
      <c r="B797" s="29"/>
      <c r="H797" s="29">
        <f t="shared" si="5"/>
        <v>0</v>
      </c>
    </row>
    <row r="798" spans="1:8" x14ac:dyDescent="0.2">
      <c r="A798" s="3">
        <f>IF(ISERROR(VLOOKUP(G798,ListaContratos!$A$2:$I$305,9,0)),0,VLOOKUP(G798,ListaContratos!$A$2:$I$305,9,0))</f>
        <v>0</v>
      </c>
      <c r="B798" s="29"/>
      <c r="H798" s="29">
        <f t="shared" si="5"/>
        <v>0</v>
      </c>
    </row>
    <row r="799" spans="1:8" x14ac:dyDescent="0.2">
      <c r="A799" s="3">
        <f>IF(ISERROR(VLOOKUP(G799,ListaContratos!$A$2:$I$305,9,0)),0,VLOOKUP(G799,ListaContratos!$A$2:$I$305,9,0))</f>
        <v>0</v>
      </c>
      <c r="B799" s="29"/>
      <c r="H799" s="29">
        <f t="shared" si="5"/>
        <v>0</v>
      </c>
    </row>
    <row r="800" spans="1:8" x14ac:dyDescent="0.2">
      <c r="A800" s="3">
        <f>IF(ISERROR(VLOOKUP(G800,ListaContratos!$A$2:$I$305,9,0)),0,VLOOKUP(G800,ListaContratos!$A$2:$I$305,9,0))</f>
        <v>0</v>
      </c>
      <c r="B800" s="29"/>
      <c r="H800" s="29">
        <f t="shared" si="5"/>
        <v>0</v>
      </c>
    </row>
    <row r="801" spans="1:8" x14ac:dyDescent="0.2">
      <c r="A801" s="3">
        <f>IF(ISERROR(VLOOKUP(G801,ListaContratos!$A$2:$I$305,9,0)),0,VLOOKUP(G801,ListaContratos!$A$2:$I$305,9,0))</f>
        <v>0</v>
      </c>
      <c r="B801" s="29"/>
      <c r="H801" s="29">
        <f t="shared" si="5"/>
        <v>0</v>
      </c>
    </row>
    <row r="802" spans="1:8" x14ac:dyDescent="0.2">
      <c r="A802" s="3">
        <f>IF(ISERROR(VLOOKUP(G802,ListaContratos!$A$2:$I$305,9,0)),0,VLOOKUP(G802,ListaContratos!$A$2:$I$305,9,0))</f>
        <v>0</v>
      </c>
      <c r="B802" s="29"/>
      <c r="H802" s="29">
        <f t="shared" si="5"/>
        <v>0</v>
      </c>
    </row>
    <row r="803" spans="1:8" x14ac:dyDescent="0.2">
      <c r="A803" s="3">
        <f>IF(ISERROR(VLOOKUP(G803,ListaContratos!$A$2:$I$305,9,0)),0,VLOOKUP(G803,ListaContratos!$A$2:$I$305,9,0))</f>
        <v>0</v>
      </c>
      <c r="B803" s="29"/>
      <c r="H803" s="29">
        <f t="shared" si="5"/>
        <v>0</v>
      </c>
    </row>
    <row r="804" spans="1:8" x14ac:dyDescent="0.2">
      <c r="A804" s="3">
        <f>IF(ISERROR(VLOOKUP(G804,ListaContratos!$A$2:$I$305,9,0)),0,VLOOKUP(G804,ListaContratos!$A$2:$I$305,9,0))</f>
        <v>0</v>
      </c>
      <c r="B804" s="29"/>
      <c r="H804" s="29">
        <f t="shared" si="5"/>
        <v>0</v>
      </c>
    </row>
    <row r="805" spans="1:8" x14ac:dyDescent="0.2">
      <c r="A805" s="3">
        <f>IF(ISERROR(VLOOKUP(G805,ListaContratos!$A$2:$I$305,9,0)),0,VLOOKUP(G805,ListaContratos!$A$2:$I$305,9,0))</f>
        <v>0</v>
      </c>
      <c r="B805" s="29"/>
      <c r="H805" s="29">
        <f t="shared" si="5"/>
        <v>0</v>
      </c>
    </row>
    <row r="806" spans="1:8" x14ac:dyDescent="0.2">
      <c r="A806" s="3">
        <f>IF(ISERROR(VLOOKUP(G806,ListaContratos!$A$2:$I$305,9,0)),0,VLOOKUP(G806,ListaContratos!$A$2:$I$305,9,0))</f>
        <v>0</v>
      </c>
      <c r="B806" s="29"/>
      <c r="H806" s="29">
        <f t="shared" si="5"/>
        <v>0</v>
      </c>
    </row>
    <row r="807" spans="1:8" x14ac:dyDescent="0.2">
      <c r="A807" s="3">
        <f>IF(ISERROR(VLOOKUP(G807,ListaContratos!$A$2:$I$305,9,0)),0,VLOOKUP(G807,ListaContratos!$A$2:$I$305,9,0))</f>
        <v>0</v>
      </c>
      <c r="B807" s="29"/>
      <c r="H807" s="29">
        <f t="shared" si="5"/>
        <v>0</v>
      </c>
    </row>
    <row r="808" spans="1:8" x14ac:dyDescent="0.2">
      <c r="A808" s="3">
        <f>IF(ISERROR(VLOOKUP(G808,ListaContratos!$A$2:$I$305,9,0)),0,VLOOKUP(G808,ListaContratos!$A$2:$I$305,9,0))</f>
        <v>0</v>
      </c>
      <c r="B808" s="29"/>
      <c r="H808" s="29">
        <f t="shared" si="5"/>
        <v>0</v>
      </c>
    </row>
    <row r="809" spans="1:8" x14ac:dyDescent="0.2">
      <c r="A809" s="3">
        <f>IF(ISERROR(VLOOKUP(G809,ListaContratos!$A$2:$I$305,9,0)),0,VLOOKUP(G809,ListaContratos!$A$2:$I$305,9,0))</f>
        <v>0</v>
      </c>
      <c r="B809" s="29"/>
      <c r="H809" s="29">
        <f t="shared" si="5"/>
        <v>0</v>
      </c>
    </row>
    <row r="810" spans="1:8" x14ac:dyDescent="0.2">
      <c r="A810" s="3">
        <f>IF(ISERROR(VLOOKUP(G810,ListaContratos!$A$2:$I$305,9,0)),0,VLOOKUP(G810,ListaContratos!$A$2:$I$305,9,0))</f>
        <v>0</v>
      </c>
      <c r="B810" s="29"/>
      <c r="H810" s="29">
        <f t="shared" si="5"/>
        <v>0</v>
      </c>
    </row>
    <row r="811" spans="1:8" x14ac:dyDescent="0.2">
      <c r="A811" s="3">
        <f>IF(ISERROR(VLOOKUP(G811,ListaContratos!$A$2:$I$305,9,0)),0,VLOOKUP(G811,ListaContratos!$A$2:$I$305,9,0))</f>
        <v>0</v>
      </c>
      <c r="B811" s="29"/>
      <c r="H811" s="29">
        <f t="shared" si="5"/>
        <v>0</v>
      </c>
    </row>
    <row r="812" spans="1:8" x14ac:dyDescent="0.2">
      <c r="A812" s="3">
        <f>IF(ISERROR(VLOOKUP(G812,ListaContratos!$A$2:$I$305,9,0)),0,VLOOKUP(G812,ListaContratos!$A$2:$I$305,9,0))</f>
        <v>0</v>
      </c>
      <c r="B812" s="29"/>
      <c r="H812" s="29">
        <f t="shared" si="5"/>
        <v>0</v>
      </c>
    </row>
    <row r="813" spans="1:8" x14ac:dyDescent="0.2">
      <c r="A813" s="3">
        <f>IF(ISERROR(VLOOKUP(G813,ListaContratos!$A$2:$I$305,9,0)),0,VLOOKUP(G813,ListaContratos!$A$2:$I$305,9,0))</f>
        <v>0</v>
      </c>
      <c r="B813" s="29"/>
      <c r="H813" s="29">
        <f t="shared" si="5"/>
        <v>0</v>
      </c>
    </row>
    <row r="814" spans="1:8" x14ac:dyDescent="0.2">
      <c r="A814" s="3">
        <f>IF(ISERROR(VLOOKUP(G814,ListaContratos!$A$2:$I$305,9,0)),0,VLOOKUP(G814,ListaContratos!$A$2:$I$305,9,0))</f>
        <v>0</v>
      </c>
      <c r="B814" s="29"/>
      <c r="H814" s="29">
        <f t="shared" si="5"/>
        <v>0</v>
      </c>
    </row>
    <row r="815" spans="1:8" x14ac:dyDescent="0.2">
      <c r="A815" s="3">
        <f>IF(ISERROR(VLOOKUP(G815,ListaContratos!$A$2:$I$305,9,0)),0,VLOOKUP(G815,ListaContratos!$A$2:$I$305,9,0))</f>
        <v>0</v>
      </c>
      <c r="B815" s="29"/>
      <c r="H815" s="29">
        <f t="shared" si="5"/>
        <v>0</v>
      </c>
    </row>
    <row r="816" spans="1:8" x14ac:dyDescent="0.2">
      <c r="A816" s="3">
        <f>IF(ISERROR(VLOOKUP(G816,ListaContratos!$A$2:$I$305,9,0)),0,VLOOKUP(G816,ListaContratos!$A$2:$I$305,9,0))</f>
        <v>0</v>
      </c>
      <c r="B816" s="29"/>
      <c r="H816" s="29">
        <f t="shared" si="5"/>
        <v>0</v>
      </c>
    </row>
    <row r="817" spans="1:8" x14ac:dyDescent="0.2">
      <c r="A817" s="3">
        <f>IF(ISERROR(VLOOKUP(G817,ListaContratos!$A$2:$I$305,9,0)),0,VLOOKUP(G817,ListaContratos!$A$2:$I$305,9,0))</f>
        <v>0</v>
      </c>
      <c r="B817" s="29"/>
      <c r="H817" s="29">
        <f t="shared" si="5"/>
        <v>0</v>
      </c>
    </row>
    <row r="818" spans="1:8" x14ac:dyDescent="0.2">
      <c r="A818" s="3">
        <f>IF(ISERROR(VLOOKUP(G818,ListaContratos!$A$2:$I$305,9,0)),0,VLOOKUP(G818,ListaContratos!$A$2:$I$305,9,0))</f>
        <v>0</v>
      </c>
      <c r="B818" s="29"/>
      <c r="H818" s="29">
        <f t="shared" si="5"/>
        <v>0</v>
      </c>
    </row>
    <row r="819" spans="1:8" x14ac:dyDescent="0.2">
      <c r="A819" s="3">
        <f>IF(ISERROR(VLOOKUP(G819,ListaContratos!$A$2:$I$305,9,0)),0,VLOOKUP(G819,ListaContratos!$A$2:$I$305,9,0))</f>
        <v>0</v>
      </c>
      <c r="B819" s="29"/>
      <c r="H819" s="29">
        <f t="shared" si="5"/>
        <v>0</v>
      </c>
    </row>
    <row r="820" spans="1:8" x14ac:dyDescent="0.2">
      <c r="A820" s="3">
        <f>IF(ISERROR(VLOOKUP(G820,ListaContratos!$A$2:$I$305,9,0)),0,VLOOKUP(G820,ListaContratos!$A$2:$I$305,9,0))</f>
        <v>0</v>
      </c>
      <c r="B820" s="29"/>
      <c r="H820" s="29">
        <f t="shared" si="5"/>
        <v>0</v>
      </c>
    </row>
    <row r="821" spans="1:8" x14ac:dyDescent="0.2">
      <c r="A821" s="3">
        <f>IF(ISERROR(VLOOKUP(G821,ListaContratos!$A$2:$I$305,9,0)),0,VLOOKUP(G821,ListaContratos!$A$2:$I$305,9,0))</f>
        <v>0</v>
      </c>
      <c r="B821" s="29"/>
      <c r="H821" s="29">
        <f t="shared" si="5"/>
        <v>0</v>
      </c>
    </row>
    <row r="822" spans="1:8" x14ac:dyDescent="0.2">
      <c r="A822" s="3">
        <f>IF(ISERROR(VLOOKUP(G822,ListaContratos!$A$2:$I$305,9,0)),0,VLOOKUP(G822,ListaContratos!$A$2:$I$305,9,0))</f>
        <v>0</v>
      </c>
      <c r="B822" s="29"/>
      <c r="H822" s="29">
        <f t="shared" si="5"/>
        <v>0</v>
      </c>
    </row>
    <row r="823" spans="1:8" x14ac:dyDescent="0.2">
      <c r="A823" s="3">
        <f>IF(ISERROR(VLOOKUP(G823,ListaContratos!$A$2:$I$305,9,0)),0,VLOOKUP(G823,ListaContratos!$A$2:$I$305,9,0))</f>
        <v>0</v>
      </c>
      <c r="B823" s="29"/>
      <c r="H823" s="29">
        <f t="shared" si="5"/>
        <v>0</v>
      </c>
    </row>
    <row r="824" spans="1:8" x14ac:dyDescent="0.2">
      <c r="A824" s="3">
        <f>IF(ISERROR(VLOOKUP(G824,ListaContratos!$A$2:$I$305,9,0)),0,VLOOKUP(G824,ListaContratos!$A$2:$I$305,9,0))</f>
        <v>0</v>
      </c>
      <c r="B824" s="29"/>
      <c r="H824" s="29">
        <f t="shared" si="5"/>
        <v>0</v>
      </c>
    </row>
    <row r="825" spans="1:8" x14ac:dyDescent="0.2">
      <c r="A825" s="3">
        <f>IF(ISERROR(VLOOKUP(G825,ListaContratos!$A$2:$I$305,9,0)),0,VLOOKUP(G825,ListaContratos!$A$2:$I$305,9,0))</f>
        <v>0</v>
      </c>
      <c r="B825" s="29"/>
      <c r="H825" s="29">
        <f t="shared" si="5"/>
        <v>0</v>
      </c>
    </row>
    <row r="826" spans="1:8" x14ac:dyDescent="0.2">
      <c r="A826" s="3">
        <f>IF(ISERROR(VLOOKUP(G826,ListaContratos!$A$2:$I$305,9,0)),0,VLOOKUP(G826,ListaContratos!$A$2:$I$305,9,0))</f>
        <v>0</v>
      </c>
      <c r="B826" s="29"/>
      <c r="H826" s="29">
        <f t="shared" si="5"/>
        <v>0</v>
      </c>
    </row>
    <row r="827" spans="1:8" x14ac:dyDescent="0.2">
      <c r="A827" s="3">
        <f>IF(ISERROR(VLOOKUP(G827,ListaContratos!$A$2:$I$305,9,0)),0,VLOOKUP(G827,ListaContratos!$A$2:$I$305,9,0))</f>
        <v>0</v>
      </c>
      <c r="B827" s="29"/>
      <c r="H827" s="29">
        <f t="shared" si="5"/>
        <v>0</v>
      </c>
    </row>
    <row r="828" spans="1:8" x14ac:dyDescent="0.2">
      <c r="A828" s="3">
        <f>IF(ISERROR(VLOOKUP(G828,ListaContratos!$A$2:$I$305,9,0)),0,VLOOKUP(G828,ListaContratos!$A$2:$I$305,9,0))</f>
        <v>0</v>
      </c>
      <c r="B828" s="29"/>
      <c r="H828" s="29">
        <f t="shared" si="5"/>
        <v>0</v>
      </c>
    </row>
    <row r="829" spans="1:8" x14ac:dyDescent="0.2">
      <c r="A829" s="3">
        <f>IF(ISERROR(VLOOKUP(G829,ListaContratos!$A$2:$I$305,9,0)),0,VLOOKUP(G829,ListaContratos!$A$2:$I$305,9,0))</f>
        <v>0</v>
      </c>
      <c r="B829" s="29"/>
      <c r="H829" s="29">
        <f t="shared" si="5"/>
        <v>0</v>
      </c>
    </row>
    <row r="830" spans="1:8" x14ac:dyDescent="0.2">
      <c r="A830" s="3">
        <f>IF(ISERROR(VLOOKUP(G830,ListaContratos!$A$2:$I$305,9,0)),0,VLOOKUP(G830,ListaContratos!$A$2:$I$305,9,0))</f>
        <v>0</v>
      </c>
      <c r="B830" s="29"/>
      <c r="H830" s="29">
        <f t="shared" si="5"/>
        <v>0</v>
      </c>
    </row>
    <row r="831" spans="1:8" x14ac:dyDescent="0.2">
      <c r="A831" s="3">
        <f>IF(ISERROR(VLOOKUP(G831,ListaContratos!$A$2:$I$305,9,0)),0,VLOOKUP(G831,ListaContratos!$A$2:$I$305,9,0))</f>
        <v>0</v>
      </c>
      <c r="B831" s="29"/>
      <c r="H831" s="29">
        <f t="shared" si="5"/>
        <v>0</v>
      </c>
    </row>
    <row r="832" spans="1:8" x14ac:dyDescent="0.2">
      <c r="A832" s="3">
        <f>IF(ISERROR(VLOOKUP(G832,ListaContratos!$A$2:$I$305,9,0)),0,VLOOKUP(G832,ListaContratos!$A$2:$I$305,9,0))</f>
        <v>0</v>
      </c>
      <c r="B832" s="29"/>
      <c r="H832" s="29">
        <f t="shared" si="5"/>
        <v>0</v>
      </c>
    </row>
    <row r="833" spans="1:8" x14ac:dyDescent="0.2">
      <c r="A833" s="3">
        <f>IF(ISERROR(VLOOKUP(G833,ListaContratos!$A$2:$I$305,9,0)),0,VLOOKUP(G833,ListaContratos!$A$2:$I$305,9,0))</f>
        <v>0</v>
      </c>
      <c r="B833" s="29"/>
      <c r="H833" s="29">
        <f t="shared" si="5"/>
        <v>0</v>
      </c>
    </row>
    <row r="834" spans="1:8" x14ac:dyDescent="0.2">
      <c r="A834" s="3">
        <f>IF(ISERROR(VLOOKUP(G834,ListaContratos!$A$2:$I$305,9,0)),0,VLOOKUP(G834,ListaContratos!$A$2:$I$305,9,0))</f>
        <v>0</v>
      </c>
      <c r="B834" s="29"/>
      <c r="H834" s="29">
        <f t="shared" ref="H834:H897" si="6">IF(A834="Gestion",F834*1,0)</f>
        <v>0</v>
      </c>
    </row>
    <row r="835" spans="1:8" x14ac:dyDescent="0.2">
      <c r="A835" s="3">
        <f>IF(ISERROR(VLOOKUP(G835,ListaContratos!$A$2:$I$305,9,0)),0,VLOOKUP(G835,ListaContratos!$A$2:$I$305,9,0))</f>
        <v>0</v>
      </c>
      <c r="B835" s="29"/>
      <c r="H835" s="29">
        <f t="shared" si="6"/>
        <v>0</v>
      </c>
    </row>
    <row r="836" spans="1:8" x14ac:dyDescent="0.2">
      <c r="A836" s="3">
        <f>IF(ISERROR(VLOOKUP(G836,ListaContratos!$A$2:$I$305,9,0)),0,VLOOKUP(G836,ListaContratos!$A$2:$I$305,9,0))</f>
        <v>0</v>
      </c>
      <c r="B836" s="29"/>
      <c r="H836" s="29">
        <f t="shared" si="6"/>
        <v>0</v>
      </c>
    </row>
    <row r="837" spans="1:8" x14ac:dyDescent="0.2">
      <c r="A837" s="3">
        <f>IF(ISERROR(VLOOKUP(G837,ListaContratos!$A$2:$I$305,9,0)),0,VLOOKUP(G837,ListaContratos!$A$2:$I$305,9,0))</f>
        <v>0</v>
      </c>
      <c r="B837" s="29"/>
      <c r="H837" s="29">
        <f t="shared" si="6"/>
        <v>0</v>
      </c>
    </row>
    <row r="838" spans="1:8" x14ac:dyDescent="0.2">
      <c r="A838" s="3">
        <f>IF(ISERROR(VLOOKUP(G838,ListaContratos!$A$2:$I$305,9,0)),0,VLOOKUP(G838,ListaContratos!$A$2:$I$305,9,0))</f>
        <v>0</v>
      </c>
      <c r="B838" s="29"/>
      <c r="H838" s="29">
        <f t="shared" si="6"/>
        <v>0</v>
      </c>
    </row>
    <row r="839" spans="1:8" x14ac:dyDescent="0.2">
      <c r="A839" s="3">
        <f>IF(ISERROR(VLOOKUP(G839,ListaContratos!$A$2:$I$305,9,0)),0,VLOOKUP(G839,ListaContratos!$A$2:$I$305,9,0))</f>
        <v>0</v>
      </c>
      <c r="B839" s="29"/>
      <c r="H839" s="29">
        <f t="shared" si="6"/>
        <v>0</v>
      </c>
    </row>
    <row r="840" spans="1:8" x14ac:dyDescent="0.2">
      <c r="A840" s="3">
        <f>IF(ISERROR(VLOOKUP(G840,ListaContratos!$A$2:$I$305,9,0)),0,VLOOKUP(G840,ListaContratos!$A$2:$I$305,9,0))</f>
        <v>0</v>
      </c>
      <c r="B840" s="29"/>
      <c r="H840" s="29">
        <f t="shared" si="6"/>
        <v>0</v>
      </c>
    </row>
    <row r="841" spans="1:8" x14ac:dyDescent="0.2">
      <c r="A841" s="3">
        <f>IF(ISERROR(VLOOKUP(G841,ListaContratos!$A$2:$I$305,9,0)),0,VLOOKUP(G841,ListaContratos!$A$2:$I$305,9,0))</f>
        <v>0</v>
      </c>
      <c r="B841" s="29"/>
      <c r="H841" s="29">
        <f t="shared" si="6"/>
        <v>0</v>
      </c>
    </row>
    <row r="842" spans="1:8" x14ac:dyDescent="0.2">
      <c r="A842" s="3">
        <f>IF(ISERROR(VLOOKUP(G842,ListaContratos!$A$2:$I$305,9,0)),0,VLOOKUP(G842,ListaContratos!$A$2:$I$305,9,0))</f>
        <v>0</v>
      </c>
      <c r="B842" s="29"/>
      <c r="H842" s="29">
        <f t="shared" si="6"/>
        <v>0</v>
      </c>
    </row>
    <row r="843" spans="1:8" x14ac:dyDescent="0.2">
      <c r="A843" s="3">
        <f>IF(ISERROR(VLOOKUP(G843,ListaContratos!$A$2:$I$305,9,0)),0,VLOOKUP(G843,ListaContratos!$A$2:$I$305,9,0))</f>
        <v>0</v>
      </c>
      <c r="B843" s="29"/>
      <c r="H843" s="29">
        <f t="shared" si="6"/>
        <v>0</v>
      </c>
    </row>
    <row r="844" spans="1:8" x14ac:dyDescent="0.2">
      <c r="A844" s="3">
        <f>IF(ISERROR(VLOOKUP(G844,ListaContratos!$A$2:$I$305,9,0)),0,VLOOKUP(G844,ListaContratos!$A$2:$I$305,9,0))</f>
        <v>0</v>
      </c>
      <c r="B844" s="29"/>
      <c r="H844" s="29">
        <f t="shared" si="6"/>
        <v>0</v>
      </c>
    </row>
    <row r="845" spans="1:8" x14ac:dyDescent="0.2">
      <c r="A845" s="3">
        <f>IF(ISERROR(VLOOKUP(G845,ListaContratos!$A$2:$I$305,9,0)),0,VLOOKUP(G845,ListaContratos!$A$2:$I$305,9,0))</f>
        <v>0</v>
      </c>
      <c r="B845" s="29"/>
      <c r="H845" s="29">
        <f t="shared" si="6"/>
        <v>0</v>
      </c>
    </row>
    <row r="846" spans="1:8" x14ac:dyDescent="0.2">
      <c r="A846" s="3">
        <f>IF(ISERROR(VLOOKUP(G846,ListaContratos!$A$2:$I$305,9,0)),0,VLOOKUP(G846,ListaContratos!$A$2:$I$305,9,0))</f>
        <v>0</v>
      </c>
      <c r="B846" s="29"/>
      <c r="H846" s="29">
        <f t="shared" si="6"/>
        <v>0</v>
      </c>
    </row>
    <row r="847" spans="1:8" x14ac:dyDescent="0.2">
      <c r="A847" s="3">
        <f>IF(ISERROR(VLOOKUP(G847,ListaContratos!$A$2:$I$305,9,0)),0,VLOOKUP(G847,ListaContratos!$A$2:$I$305,9,0))</f>
        <v>0</v>
      </c>
      <c r="B847" s="29"/>
      <c r="H847" s="29">
        <f t="shared" si="6"/>
        <v>0</v>
      </c>
    </row>
    <row r="848" spans="1:8" x14ac:dyDescent="0.2">
      <c r="A848" s="3">
        <f>IF(ISERROR(VLOOKUP(G848,ListaContratos!$A$2:$I$305,9,0)),0,VLOOKUP(G848,ListaContratos!$A$2:$I$305,9,0))</f>
        <v>0</v>
      </c>
      <c r="B848" s="29"/>
      <c r="H848" s="29">
        <f t="shared" si="6"/>
        <v>0</v>
      </c>
    </row>
    <row r="849" spans="1:8" x14ac:dyDescent="0.2">
      <c r="A849" s="3">
        <f>IF(ISERROR(VLOOKUP(G849,ListaContratos!$A$2:$I$305,9,0)),0,VLOOKUP(G849,ListaContratos!$A$2:$I$305,9,0))</f>
        <v>0</v>
      </c>
      <c r="B849" s="29"/>
      <c r="H849" s="29">
        <f t="shared" si="6"/>
        <v>0</v>
      </c>
    </row>
    <row r="850" spans="1:8" x14ac:dyDescent="0.2">
      <c r="A850" s="3">
        <f>IF(ISERROR(VLOOKUP(G850,ListaContratos!$A$2:$I$305,9,0)),0,VLOOKUP(G850,ListaContratos!$A$2:$I$305,9,0))</f>
        <v>0</v>
      </c>
      <c r="B850" s="29"/>
      <c r="H850" s="29">
        <f t="shared" si="6"/>
        <v>0</v>
      </c>
    </row>
    <row r="851" spans="1:8" x14ac:dyDescent="0.2">
      <c r="A851" s="3">
        <f>IF(ISERROR(VLOOKUP(G851,ListaContratos!$A$2:$I$305,9,0)),0,VLOOKUP(G851,ListaContratos!$A$2:$I$305,9,0))</f>
        <v>0</v>
      </c>
      <c r="B851" s="29"/>
      <c r="H851" s="29">
        <f t="shared" si="6"/>
        <v>0</v>
      </c>
    </row>
    <row r="852" spans="1:8" x14ac:dyDescent="0.2">
      <c r="A852" s="3">
        <f>IF(ISERROR(VLOOKUP(G852,ListaContratos!$A$2:$I$305,9,0)),0,VLOOKUP(G852,ListaContratos!$A$2:$I$305,9,0))</f>
        <v>0</v>
      </c>
      <c r="B852" s="29"/>
      <c r="H852" s="29">
        <f t="shared" si="6"/>
        <v>0</v>
      </c>
    </row>
    <row r="853" spans="1:8" x14ac:dyDescent="0.2">
      <c r="A853" s="3">
        <f>IF(ISERROR(VLOOKUP(G853,ListaContratos!$A$2:$I$305,9,0)),0,VLOOKUP(G853,ListaContratos!$A$2:$I$305,9,0))</f>
        <v>0</v>
      </c>
      <c r="B853" s="29"/>
      <c r="H853" s="29">
        <f t="shared" si="6"/>
        <v>0</v>
      </c>
    </row>
    <row r="854" spans="1:8" x14ac:dyDescent="0.2">
      <c r="A854" s="3">
        <f>IF(ISERROR(VLOOKUP(G854,ListaContratos!$A$2:$I$305,9,0)),0,VLOOKUP(G854,ListaContratos!$A$2:$I$305,9,0))</f>
        <v>0</v>
      </c>
      <c r="B854" s="29"/>
      <c r="H854" s="29">
        <f t="shared" si="6"/>
        <v>0</v>
      </c>
    </row>
    <row r="855" spans="1:8" x14ac:dyDescent="0.2">
      <c r="A855" s="3">
        <f>IF(ISERROR(VLOOKUP(G855,ListaContratos!$A$2:$I$305,9,0)),0,VLOOKUP(G855,ListaContratos!$A$2:$I$305,9,0))</f>
        <v>0</v>
      </c>
      <c r="B855" s="29"/>
      <c r="H855" s="29">
        <f t="shared" si="6"/>
        <v>0</v>
      </c>
    </row>
    <row r="856" spans="1:8" x14ac:dyDescent="0.2">
      <c r="A856" s="3">
        <f>IF(ISERROR(VLOOKUP(G856,ListaContratos!$A$2:$I$305,9,0)),0,VLOOKUP(G856,ListaContratos!$A$2:$I$305,9,0))</f>
        <v>0</v>
      </c>
      <c r="B856" s="29"/>
      <c r="H856" s="29">
        <f t="shared" si="6"/>
        <v>0</v>
      </c>
    </row>
    <row r="857" spans="1:8" x14ac:dyDescent="0.2">
      <c r="A857" s="3">
        <f>IF(ISERROR(VLOOKUP(G857,ListaContratos!$A$2:$I$305,9,0)),0,VLOOKUP(G857,ListaContratos!$A$2:$I$305,9,0))</f>
        <v>0</v>
      </c>
      <c r="B857" s="29"/>
      <c r="H857" s="29">
        <f t="shared" si="6"/>
        <v>0</v>
      </c>
    </row>
    <row r="858" spans="1:8" x14ac:dyDescent="0.2">
      <c r="A858" s="3">
        <f>IF(ISERROR(VLOOKUP(G858,ListaContratos!$A$2:$I$305,9,0)),0,VLOOKUP(G858,ListaContratos!$A$2:$I$305,9,0))</f>
        <v>0</v>
      </c>
      <c r="B858" s="29"/>
      <c r="H858" s="29">
        <f t="shared" si="6"/>
        <v>0</v>
      </c>
    </row>
    <row r="859" spans="1:8" x14ac:dyDescent="0.2">
      <c r="A859" s="3">
        <f>IF(ISERROR(VLOOKUP(G859,ListaContratos!$A$2:$I$305,9,0)),0,VLOOKUP(G859,ListaContratos!$A$2:$I$305,9,0))</f>
        <v>0</v>
      </c>
      <c r="B859" s="29"/>
      <c r="H859" s="29">
        <f t="shared" si="6"/>
        <v>0</v>
      </c>
    </row>
    <row r="860" spans="1:8" x14ac:dyDescent="0.2">
      <c r="A860" s="3">
        <f>IF(ISERROR(VLOOKUP(G860,ListaContratos!$A$2:$I$305,9,0)),0,VLOOKUP(G860,ListaContratos!$A$2:$I$305,9,0))</f>
        <v>0</v>
      </c>
      <c r="B860" s="29"/>
      <c r="H860" s="29">
        <f t="shared" si="6"/>
        <v>0</v>
      </c>
    </row>
    <row r="861" spans="1:8" x14ac:dyDescent="0.2">
      <c r="A861" s="3">
        <f>IF(ISERROR(VLOOKUP(G861,ListaContratos!$A$2:$I$305,9,0)),0,VLOOKUP(G861,ListaContratos!$A$2:$I$305,9,0))</f>
        <v>0</v>
      </c>
      <c r="B861" s="29"/>
      <c r="H861" s="29">
        <f t="shared" si="6"/>
        <v>0</v>
      </c>
    </row>
    <row r="862" spans="1:8" x14ac:dyDescent="0.2">
      <c r="A862" s="3">
        <f>IF(ISERROR(VLOOKUP(G862,ListaContratos!$A$2:$I$305,9,0)),0,VLOOKUP(G862,ListaContratos!$A$2:$I$305,9,0))</f>
        <v>0</v>
      </c>
      <c r="B862" s="29"/>
      <c r="H862" s="29">
        <f t="shared" si="6"/>
        <v>0</v>
      </c>
    </row>
    <row r="863" spans="1:8" x14ac:dyDescent="0.2">
      <c r="A863" s="3">
        <f>IF(ISERROR(VLOOKUP(G863,ListaContratos!$A$2:$I$305,9,0)),0,VLOOKUP(G863,ListaContratos!$A$2:$I$305,9,0))</f>
        <v>0</v>
      </c>
      <c r="B863" s="29"/>
      <c r="H863" s="29">
        <f t="shared" si="6"/>
        <v>0</v>
      </c>
    </row>
    <row r="864" spans="1:8" x14ac:dyDescent="0.2">
      <c r="A864" s="3">
        <f>IF(ISERROR(VLOOKUP(G864,ListaContratos!$A$2:$I$305,9,0)),0,VLOOKUP(G864,ListaContratos!$A$2:$I$305,9,0))</f>
        <v>0</v>
      </c>
      <c r="B864" s="29"/>
      <c r="H864" s="29">
        <f t="shared" si="6"/>
        <v>0</v>
      </c>
    </row>
    <row r="865" spans="1:8" x14ac:dyDescent="0.2">
      <c r="A865" s="3">
        <f>IF(ISERROR(VLOOKUP(G865,ListaContratos!$A$2:$I$305,9,0)),0,VLOOKUP(G865,ListaContratos!$A$2:$I$305,9,0))</f>
        <v>0</v>
      </c>
      <c r="B865" s="29"/>
      <c r="H865" s="29">
        <f t="shared" si="6"/>
        <v>0</v>
      </c>
    </row>
    <row r="866" spans="1:8" x14ac:dyDescent="0.2">
      <c r="A866" s="3">
        <f>IF(ISERROR(VLOOKUP(G866,ListaContratos!$A$2:$I$305,9,0)),0,VLOOKUP(G866,ListaContratos!$A$2:$I$305,9,0))</f>
        <v>0</v>
      </c>
      <c r="B866" s="29"/>
      <c r="H866" s="29">
        <f t="shared" si="6"/>
        <v>0</v>
      </c>
    </row>
    <row r="867" spans="1:8" x14ac:dyDescent="0.2">
      <c r="A867" s="3">
        <f>IF(ISERROR(VLOOKUP(G867,ListaContratos!$A$2:$I$305,9,0)),0,VLOOKUP(G867,ListaContratos!$A$2:$I$305,9,0))</f>
        <v>0</v>
      </c>
      <c r="B867" s="29"/>
      <c r="H867" s="29">
        <f t="shared" si="6"/>
        <v>0</v>
      </c>
    </row>
    <row r="868" spans="1:8" x14ac:dyDescent="0.2">
      <c r="A868" s="3">
        <f>IF(ISERROR(VLOOKUP(G868,ListaContratos!$A$2:$I$305,9,0)),0,VLOOKUP(G868,ListaContratos!$A$2:$I$305,9,0))</f>
        <v>0</v>
      </c>
      <c r="B868" s="29"/>
      <c r="H868" s="29">
        <f t="shared" si="6"/>
        <v>0</v>
      </c>
    </row>
    <row r="869" spans="1:8" x14ac:dyDescent="0.2">
      <c r="A869" s="3">
        <f>IF(ISERROR(VLOOKUP(G869,ListaContratos!$A$2:$I$305,9,0)),0,VLOOKUP(G869,ListaContratos!$A$2:$I$305,9,0))</f>
        <v>0</v>
      </c>
      <c r="B869" s="29"/>
      <c r="H869" s="29">
        <f t="shared" si="6"/>
        <v>0</v>
      </c>
    </row>
    <row r="870" spans="1:8" x14ac:dyDescent="0.2">
      <c r="A870" s="3">
        <f>IF(ISERROR(VLOOKUP(G870,ListaContratos!$A$2:$I$305,9,0)),0,VLOOKUP(G870,ListaContratos!$A$2:$I$305,9,0))</f>
        <v>0</v>
      </c>
      <c r="B870" s="29"/>
      <c r="H870" s="29">
        <f t="shared" si="6"/>
        <v>0</v>
      </c>
    </row>
    <row r="871" spans="1:8" x14ac:dyDescent="0.2">
      <c r="A871" s="3">
        <f>IF(ISERROR(VLOOKUP(G871,ListaContratos!$A$2:$I$305,9,0)),0,VLOOKUP(G871,ListaContratos!$A$2:$I$305,9,0))</f>
        <v>0</v>
      </c>
      <c r="B871" s="29"/>
      <c r="H871" s="29">
        <f t="shared" si="6"/>
        <v>0</v>
      </c>
    </row>
    <row r="872" spans="1:8" x14ac:dyDescent="0.2">
      <c r="A872" s="3">
        <f>IF(ISERROR(VLOOKUP(G872,ListaContratos!$A$2:$I$305,9,0)),0,VLOOKUP(G872,ListaContratos!$A$2:$I$305,9,0))</f>
        <v>0</v>
      </c>
      <c r="B872" s="29"/>
      <c r="H872" s="29">
        <f t="shared" si="6"/>
        <v>0</v>
      </c>
    </row>
    <row r="873" spans="1:8" x14ac:dyDescent="0.2">
      <c r="A873" s="3">
        <f>IF(ISERROR(VLOOKUP(G873,ListaContratos!$A$2:$I$305,9,0)),0,VLOOKUP(G873,ListaContratos!$A$2:$I$305,9,0))</f>
        <v>0</v>
      </c>
      <c r="B873" s="29"/>
      <c r="H873" s="29">
        <f t="shared" si="6"/>
        <v>0</v>
      </c>
    </row>
    <row r="874" spans="1:8" x14ac:dyDescent="0.2">
      <c r="A874" s="3">
        <f>IF(ISERROR(VLOOKUP(G874,ListaContratos!$A$2:$I$305,9,0)),0,VLOOKUP(G874,ListaContratos!$A$2:$I$305,9,0))</f>
        <v>0</v>
      </c>
      <c r="B874" s="29"/>
      <c r="H874" s="29">
        <f t="shared" si="6"/>
        <v>0</v>
      </c>
    </row>
    <row r="875" spans="1:8" x14ac:dyDescent="0.2">
      <c r="A875" s="3">
        <f>IF(ISERROR(VLOOKUP(G875,ListaContratos!$A$2:$I$305,9,0)),0,VLOOKUP(G875,ListaContratos!$A$2:$I$305,9,0))</f>
        <v>0</v>
      </c>
      <c r="B875" s="29"/>
      <c r="H875" s="29">
        <f t="shared" si="6"/>
        <v>0</v>
      </c>
    </row>
    <row r="876" spans="1:8" x14ac:dyDescent="0.2">
      <c r="A876" s="3">
        <f>IF(ISERROR(VLOOKUP(G876,ListaContratos!$A$2:$I$305,9,0)),0,VLOOKUP(G876,ListaContratos!$A$2:$I$305,9,0))</f>
        <v>0</v>
      </c>
      <c r="B876" s="29"/>
      <c r="H876" s="29">
        <f t="shared" si="6"/>
        <v>0</v>
      </c>
    </row>
    <row r="877" spans="1:8" x14ac:dyDescent="0.2">
      <c r="A877" s="3">
        <f>IF(ISERROR(VLOOKUP(G877,ListaContratos!$A$2:$I$305,9,0)),0,VLOOKUP(G877,ListaContratos!$A$2:$I$305,9,0))</f>
        <v>0</v>
      </c>
      <c r="B877" s="29"/>
      <c r="H877" s="29">
        <f t="shared" si="6"/>
        <v>0</v>
      </c>
    </row>
    <row r="878" spans="1:8" x14ac:dyDescent="0.2">
      <c r="A878" s="3">
        <f>IF(ISERROR(VLOOKUP(G878,ListaContratos!$A$2:$I$305,9,0)),0,VLOOKUP(G878,ListaContratos!$A$2:$I$305,9,0))</f>
        <v>0</v>
      </c>
      <c r="B878" s="29"/>
      <c r="H878" s="29">
        <f t="shared" si="6"/>
        <v>0</v>
      </c>
    </row>
    <row r="879" spans="1:8" x14ac:dyDescent="0.2">
      <c r="A879" s="3">
        <f>IF(ISERROR(VLOOKUP(G879,ListaContratos!$A$2:$I$305,9,0)),0,VLOOKUP(G879,ListaContratos!$A$2:$I$305,9,0))</f>
        <v>0</v>
      </c>
      <c r="B879" s="29"/>
      <c r="H879" s="29">
        <f t="shared" si="6"/>
        <v>0</v>
      </c>
    </row>
    <row r="880" spans="1:8" x14ac:dyDescent="0.2">
      <c r="A880" s="3">
        <f>IF(ISERROR(VLOOKUP(G880,ListaContratos!$A$2:$I$305,9,0)),0,VLOOKUP(G880,ListaContratos!$A$2:$I$305,9,0))</f>
        <v>0</v>
      </c>
      <c r="B880" s="29"/>
      <c r="H880" s="29">
        <f t="shared" si="6"/>
        <v>0</v>
      </c>
    </row>
    <row r="881" spans="1:8" x14ac:dyDescent="0.2">
      <c r="A881" s="3">
        <f>IF(ISERROR(VLOOKUP(G881,ListaContratos!$A$2:$I$305,9,0)),0,VLOOKUP(G881,ListaContratos!$A$2:$I$305,9,0))</f>
        <v>0</v>
      </c>
      <c r="B881" s="29"/>
      <c r="H881" s="29">
        <f t="shared" si="6"/>
        <v>0</v>
      </c>
    </row>
    <row r="882" spans="1:8" x14ac:dyDescent="0.2">
      <c r="A882" s="3">
        <f>IF(ISERROR(VLOOKUP(G882,ListaContratos!$A$2:$I$305,9,0)),0,VLOOKUP(G882,ListaContratos!$A$2:$I$305,9,0))</f>
        <v>0</v>
      </c>
      <c r="B882" s="29"/>
      <c r="H882" s="29">
        <f t="shared" si="6"/>
        <v>0</v>
      </c>
    </row>
    <row r="883" spans="1:8" x14ac:dyDescent="0.2">
      <c r="A883" s="3">
        <f>IF(ISERROR(VLOOKUP(G883,ListaContratos!$A$2:$I$305,9,0)),0,VLOOKUP(G883,ListaContratos!$A$2:$I$305,9,0))</f>
        <v>0</v>
      </c>
      <c r="B883" s="29"/>
      <c r="H883" s="29">
        <f t="shared" si="6"/>
        <v>0</v>
      </c>
    </row>
    <row r="884" spans="1:8" x14ac:dyDescent="0.2">
      <c r="A884" s="3">
        <f>IF(ISERROR(VLOOKUP(G884,ListaContratos!$A$2:$I$305,9,0)),0,VLOOKUP(G884,ListaContratos!$A$2:$I$305,9,0))</f>
        <v>0</v>
      </c>
      <c r="B884" s="29"/>
      <c r="H884" s="29">
        <f t="shared" si="6"/>
        <v>0</v>
      </c>
    </row>
    <row r="885" spans="1:8" x14ac:dyDescent="0.2">
      <c r="A885" s="3">
        <f>IF(ISERROR(VLOOKUP(G885,ListaContratos!$A$2:$I$305,9,0)),0,VLOOKUP(G885,ListaContratos!$A$2:$I$305,9,0))</f>
        <v>0</v>
      </c>
      <c r="B885" s="29"/>
      <c r="H885" s="29">
        <f t="shared" si="6"/>
        <v>0</v>
      </c>
    </row>
    <row r="886" spans="1:8" x14ac:dyDescent="0.2">
      <c r="A886" s="3">
        <f>IF(ISERROR(VLOOKUP(G886,ListaContratos!$A$2:$I$305,9,0)),0,VLOOKUP(G886,ListaContratos!$A$2:$I$305,9,0))</f>
        <v>0</v>
      </c>
      <c r="B886" s="29"/>
      <c r="H886" s="29">
        <f t="shared" si="6"/>
        <v>0</v>
      </c>
    </row>
    <row r="887" spans="1:8" x14ac:dyDescent="0.2">
      <c r="A887" s="3">
        <f>IF(ISERROR(VLOOKUP(G887,ListaContratos!$A$2:$I$305,9,0)),0,VLOOKUP(G887,ListaContratos!$A$2:$I$305,9,0))</f>
        <v>0</v>
      </c>
      <c r="B887" s="29"/>
      <c r="H887" s="29">
        <f t="shared" si="6"/>
        <v>0</v>
      </c>
    </row>
    <row r="888" spans="1:8" x14ac:dyDescent="0.2">
      <c r="A888" s="3">
        <f>IF(ISERROR(VLOOKUP(G888,ListaContratos!$A$2:$I$305,9,0)),0,VLOOKUP(G888,ListaContratos!$A$2:$I$305,9,0))</f>
        <v>0</v>
      </c>
      <c r="B888" s="29"/>
      <c r="H888" s="29">
        <f t="shared" si="6"/>
        <v>0</v>
      </c>
    </row>
    <row r="889" spans="1:8" x14ac:dyDescent="0.2">
      <c r="A889" s="3">
        <f>IF(ISERROR(VLOOKUP(G889,ListaContratos!$A$2:$I$305,9,0)),0,VLOOKUP(G889,ListaContratos!$A$2:$I$305,9,0))</f>
        <v>0</v>
      </c>
      <c r="B889" s="29"/>
      <c r="H889" s="29">
        <f t="shared" si="6"/>
        <v>0</v>
      </c>
    </row>
    <row r="890" spans="1:8" x14ac:dyDescent="0.2">
      <c r="A890" s="3">
        <f>IF(ISERROR(VLOOKUP(G890,ListaContratos!$A$2:$I$305,9,0)),0,VLOOKUP(G890,ListaContratos!$A$2:$I$305,9,0))</f>
        <v>0</v>
      </c>
      <c r="B890" s="29"/>
      <c r="H890" s="29">
        <f t="shared" si="6"/>
        <v>0</v>
      </c>
    </row>
    <row r="891" spans="1:8" x14ac:dyDescent="0.2">
      <c r="A891" s="3">
        <f>IF(ISERROR(VLOOKUP(G891,ListaContratos!$A$2:$I$305,9,0)),0,VLOOKUP(G891,ListaContratos!$A$2:$I$305,9,0))</f>
        <v>0</v>
      </c>
      <c r="B891" s="29"/>
      <c r="H891" s="29">
        <f t="shared" si="6"/>
        <v>0</v>
      </c>
    </row>
    <row r="892" spans="1:8" x14ac:dyDescent="0.2">
      <c r="A892" s="3">
        <f>IF(ISERROR(VLOOKUP(G892,ListaContratos!$A$2:$I$305,9,0)),0,VLOOKUP(G892,ListaContratos!$A$2:$I$305,9,0))</f>
        <v>0</v>
      </c>
      <c r="B892" s="29"/>
      <c r="H892" s="29">
        <f t="shared" si="6"/>
        <v>0</v>
      </c>
    </row>
    <row r="893" spans="1:8" x14ac:dyDescent="0.2">
      <c r="A893" s="3">
        <f>IF(ISERROR(VLOOKUP(G893,ListaContratos!$A$2:$I$305,9,0)),0,VLOOKUP(G893,ListaContratos!$A$2:$I$305,9,0))</f>
        <v>0</v>
      </c>
      <c r="B893" s="29"/>
      <c r="H893" s="29">
        <f t="shared" si="6"/>
        <v>0</v>
      </c>
    </row>
    <row r="894" spans="1:8" x14ac:dyDescent="0.2">
      <c r="A894" s="3">
        <f>IF(ISERROR(VLOOKUP(G894,ListaContratos!$A$2:$I$305,9,0)),0,VLOOKUP(G894,ListaContratos!$A$2:$I$305,9,0))</f>
        <v>0</v>
      </c>
      <c r="B894" s="29"/>
      <c r="H894" s="29">
        <f t="shared" si="6"/>
        <v>0</v>
      </c>
    </row>
    <row r="895" spans="1:8" x14ac:dyDescent="0.2">
      <c r="A895" s="3">
        <f>IF(ISERROR(VLOOKUP(G895,ListaContratos!$A$2:$I$305,9,0)),0,VLOOKUP(G895,ListaContratos!$A$2:$I$305,9,0))</f>
        <v>0</v>
      </c>
      <c r="B895" s="29"/>
      <c r="H895" s="29">
        <f t="shared" si="6"/>
        <v>0</v>
      </c>
    </row>
    <row r="896" spans="1:8" x14ac:dyDescent="0.2">
      <c r="A896" s="3">
        <f>IF(ISERROR(VLOOKUP(G896,ListaContratos!$A$2:$I$305,9,0)),0,VLOOKUP(G896,ListaContratos!$A$2:$I$305,9,0))</f>
        <v>0</v>
      </c>
      <c r="B896" s="29"/>
      <c r="H896" s="29">
        <f t="shared" si="6"/>
        <v>0</v>
      </c>
    </row>
    <row r="897" spans="1:8" x14ac:dyDescent="0.2">
      <c r="A897" s="3">
        <f>IF(ISERROR(VLOOKUP(G897,ListaContratos!$A$2:$I$305,9,0)),0,VLOOKUP(G897,ListaContratos!$A$2:$I$305,9,0))</f>
        <v>0</v>
      </c>
      <c r="B897" s="29"/>
      <c r="H897" s="29">
        <f t="shared" si="6"/>
        <v>0</v>
      </c>
    </row>
    <row r="898" spans="1:8" x14ac:dyDescent="0.2">
      <c r="A898" s="3">
        <f>IF(ISERROR(VLOOKUP(G898,ListaContratos!$A$2:$I$305,9,0)),0,VLOOKUP(G898,ListaContratos!$A$2:$I$305,9,0))</f>
        <v>0</v>
      </c>
      <c r="B898" s="29"/>
      <c r="H898" s="29">
        <f>IF(A898="Gestion",F898*1,0)</f>
        <v>0</v>
      </c>
    </row>
    <row r="899" spans="1:8" x14ac:dyDescent="0.2">
      <c r="A899" s="3">
        <f>IF(ISERROR(VLOOKUP(G899,ListaContratos!$A$2:$I$305,9,0)),0,VLOOKUP(G899,ListaContratos!$A$2:$I$305,9,0))</f>
        <v>0</v>
      </c>
      <c r="B899" s="29"/>
      <c r="H899" s="29">
        <f>IF(A899="Gestion",F899*1,0)</f>
        <v>0</v>
      </c>
    </row>
    <row r="900" spans="1:8" x14ac:dyDescent="0.2">
      <c r="A900" s="3">
        <f>IF(ISERROR(VLOOKUP(G900,ListaContratos!$A$2:$I$305,9,0)),0,VLOOKUP(G900,ListaContratos!$A$2:$I$305,9,0))</f>
        <v>0</v>
      </c>
      <c r="B900" s="29"/>
      <c r="H900" s="29">
        <f t="shared" ref="H900:H963" si="7">IF(A900="Gestion",F900*1,0)</f>
        <v>0</v>
      </c>
    </row>
    <row r="901" spans="1:8" x14ac:dyDescent="0.2">
      <c r="A901" s="3">
        <f>IF(ISERROR(VLOOKUP(G901,ListaContratos!$A$2:$I$305,9,0)),0,VLOOKUP(G901,ListaContratos!$A$2:$I$305,9,0))</f>
        <v>0</v>
      </c>
      <c r="B901" s="29"/>
      <c r="H901" s="29">
        <f t="shared" si="7"/>
        <v>0</v>
      </c>
    </row>
    <row r="902" spans="1:8" x14ac:dyDescent="0.2">
      <c r="A902" s="3">
        <f>IF(ISERROR(VLOOKUP(G902,ListaContratos!$A$2:$I$305,9,0)),0,VLOOKUP(G902,ListaContratos!$A$2:$I$305,9,0))</f>
        <v>0</v>
      </c>
      <c r="B902" s="29"/>
      <c r="H902" s="29">
        <f t="shared" si="7"/>
        <v>0</v>
      </c>
    </row>
    <row r="903" spans="1:8" x14ac:dyDescent="0.2">
      <c r="A903" s="3">
        <f>IF(ISERROR(VLOOKUP(G903,ListaContratos!$A$2:$I$305,9,0)),0,VLOOKUP(G903,ListaContratos!$A$2:$I$305,9,0))</f>
        <v>0</v>
      </c>
      <c r="B903" s="29"/>
      <c r="H903" s="29">
        <f t="shared" si="7"/>
        <v>0</v>
      </c>
    </row>
    <row r="904" spans="1:8" x14ac:dyDescent="0.2">
      <c r="A904" s="3">
        <f>IF(ISERROR(VLOOKUP(G904,ListaContratos!$A$2:$I$305,9,0)),0,VLOOKUP(G904,ListaContratos!$A$2:$I$305,9,0))</f>
        <v>0</v>
      </c>
      <c r="B904" s="29"/>
      <c r="H904" s="29">
        <f t="shared" si="7"/>
        <v>0</v>
      </c>
    </row>
    <row r="905" spans="1:8" x14ac:dyDescent="0.2">
      <c r="A905" s="3">
        <f>IF(ISERROR(VLOOKUP(G905,ListaContratos!$A$2:$I$305,9,0)),0,VLOOKUP(G905,ListaContratos!$A$2:$I$305,9,0))</f>
        <v>0</v>
      </c>
      <c r="B905" s="29"/>
      <c r="H905" s="29">
        <f t="shared" si="7"/>
        <v>0</v>
      </c>
    </row>
    <row r="906" spans="1:8" x14ac:dyDescent="0.2">
      <c r="A906" s="3">
        <f>IF(ISERROR(VLOOKUP(G906,ListaContratos!$A$2:$I$305,9,0)),0,VLOOKUP(G906,ListaContratos!$A$2:$I$305,9,0))</f>
        <v>0</v>
      </c>
      <c r="B906" s="29"/>
      <c r="H906" s="29">
        <f t="shared" si="7"/>
        <v>0</v>
      </c>
    </row>
    <row r="907" spans="1:8" x14ac:dyDescent="0.2">
      <c r="A907" s="3">
        <f>IF(ISERROR(VLOOKUP(G907,ListaContratos!$A$2:$I$305,9,0)),0,VLOOKUP(G907,ListaContratos!$A$2:$I$305,9,0))</f>
        <v>0</v>
      </c>
      <c r="B907" s="29"/>
      <c r="H907" s="29">
        <f t="shared" si="7"/>
        <v>0</v>
      </c>
    </row>
    <row r="908" spans="1:8" x14ac:dyDescent="0.2">
      <c r="A908" s="3">
        <f>IF(ISERROR(VLOOKUP(G908,ListaContratos!$A$2:$I$305,9,0)),0,VLOOKUP(G908,ListaContratos!$A$2:$I$305,9,0))</f>
        <v>0</v>
      </c>
      <c r="B908" s="29"/>
      <c r="H908" s="29">
        <f t="shared" si="7"/>
        <v>0</v>
      </c>
    </row>
    <row r="909" spans="1:8" x14ac:dyDescent="0.2">
      <c r="A909" s="3">
        <f>IF(ISERROR(VLOOKUP(G909,ListaContratos!$A$2:$I$305,9,0)),0,VLOOKUP(G909,ListaContratos!$A$2:$I$305,9,0))</f>
        <v>0</v>
      </c>
      <c r="B909" s="29"/>
      <c r="H909" s="29">
        <f t="shared" si="7"/>
        <v>0</v>
      </c>
    </row>
    <row r="910" spans="1:8" x14ac:dyDescent="0.2">
      <c r="A910" s="3">
        <f>IF(ISERROR(VLOOKUP(G910,ListaContratos!$A$2:$I$305,9,0)),0,VLOOKUP(G910,ListaContratos!$A$2:$I$305,9,0))</f>
        <v>0</v>
      </c>
      <c r="B910" s="29"/>
      <c r="H910" s="29">
        <f t="shared" si="7"/>
        <v>0</v>
      </c>
    </row>
    <row r="911" spans="1:8" x14ac:dyDescent="0.2">
      <c r="A911" s="3">
        <f>IF(ISERROR(VLOOKUP(G911,ListaContratos!$A$2:$I$305,9,0)),0,VLOOKUP(G911,ListaContratos!$A$2:$I$305,9,0))</f>
        <v>0</v>
      </c>
      <c r="B911" s="29"/>
      <c r="H911" s="29">
        <f t="shared" si="7"/>
        <v>0</v>
      </c>
    </row>
    <row r="912" spans="1:8" x14ac:dyDescent="0.2">
      <c r="A912" s="3">
        <f>IF(ISERROR(VLOOKUP(G912,ListaContratos!$A$2:$I$305,9,0)),0,VLOOKUP(G912,ListaContratos!$A$2:$I$305,9,0))</f>
        <v>0</v>
      </c>
      <c r="B912" s="29"/>
      <c r="H912" s="29">
        <f t="shared" si="7"/>
        <v>0</v>
      </c>
    </row>
    <row r="913" spans="1:8" x14ac:dyDescent="0.2">
      <c r="A913" s="3">
        <f>IF(ISERROR(VLOOKUP(G913,ListaContratos!$A$2:$I$305,9,0)),0,VLOOKUP(G913,ListaContratos!$A$2:$I$305,9,0))</f>
        <v>0</v>
      </c>
      <c r="B913" s="29"/>
      <c r="H913" s="29">
        <f t="shared" si="7"/>
        <v>0</v>
      </c>
    </row>
    <row r="914" spans="1:8" x14ac:dyDescent="0.2">
      <c r="A914" s="3">
        <f>IF(ISERROR(VLOOKUP(G914,ListaContratos!$A$2:$I$305,9,0)),0,VLOOKUP(G914,ListaContratos!$A$2:$I$305,9,0))</f>
        <v>0</v>
      </c>
      <c r="B914" s="29"/>
      <c r="H914" s="29">
        <f t="shared" si="7"/>
        <v>0</v>
      </c>
    </row>
    <row r="915" spans="1:8" x14ac:dyDescent="0.2">
      <c r="A915" s="3">
        <f>IF(ISERROR(VLOOKUP(G915,ListaContratos!$A$2:$I$305,9,0)),0,VLOOKUP(G915,ListaContratos!$A$2:$I$305,9,0))</f>
        <v>0</v>
      </c>
      <c r="B915" s="29"/>
      <c r="H915" s="29">
        <f t="shared" si="7"/>
        <v>0</v>
      </c>
    </row>
    <row r="916" spans="1:8" x14ac:dyDescent="0.2">
      <c r="A916" s="3">
        <f>IF(ISERROR(VLOOKUP(G916,ListaContratos!$A$2:$I$305,9,0)),0,VLOOKUP(G916,ListaContratos!$A$2:$I$305,9,0))</f>
        <v>0</v>
      </c>
      <c r="B916" s="29"/>
      <c r="H916" s="29">
        <f t="shared" si="7"/>
        <v>0</v>
      </c>
    </row>
    <row r="917" spans="1:8" x14ac:dyDescent="0.2">
      <c r="A917" s="3">
        <f>IF(ISERROR(VLOOKUP(G917,ListaContratos!$A$2:$I$305,9,0)),0,VLOOKUP(G917,ListaContratos!$A$2:$I$305,9,0))</f>
        <v>0</v>
      </c>
      <c r="B917" s="29"/>
      <c r="H917" s="29">
        <f t="shared" si="7"/>
        <v>0</v>
      </c>
    </row>
    <row r="918" spans="1:8" x14ac:dyDescent="0.2">
      <c r="A918" s="3">
        <f>IF(ISERROR(VLOOKUP(G918,ListaContratos!$A$2:$I$305,9,0)),0,VLOOKUP(G918,ListaContratos!$A$2:$I$305,9,0))</f>
        <v>0</v>
      </c>
      <c r="B918" s="29"/>
      <c r="H918" s="29">
        <f t="shared" si="7"/>
        <v>0</v>
      </c>
    </row>
    <row r="919" spans="1:8" x14ac:dyDescent="0.2">
      <c r="A919" s="3">
        <f>IF(ISERROR(VLOOKUP(G919,ListaContratos!$A$2:$I$305,9,0)),0,VLOOKUP(G919,ListaContratos!$A$2:$I$305,9,0))</f>
        <v>0</v>
      </c>
      <c r="B919" s="29"/>
      <c r="H919" s="29">
        <f t="shared" si="7"/>
        <v>0</v>
      </c>
    </row>
    <row r="920" spans="1:8" x14ac:dyDescent="0.2">
      <c r="A920" s="3">
        <f>IF(ISERROR(VLOOKUP(G920,ListaContratos!$A$2:$I$305,9,0)),0,VLOOKUP(G920,ListaContratos!$A$2:$I$305,9,0))</f>
        <v>0</v>
      </c>
      <c r="B920" s="29"/>
      <c r="H920" s="29">
        <f t="shared" si="7"/>
        <v>0</v>
      </c>
    </row>
    <row r="921" spans="1:8" x14ac:dyDescent="0.2">
      <c r="A921" s="3">
        <f>IF(ISERROR(VLOOKUP(G921,ListaContratos!$A$2:$I$305,9,0)),0,VLOOKUP(G921,ListaContratos!$A$2:$I$305,9,0))</f>
        <v>0</v>
      </c>
      <c r="B921" s="29"/>
      <c r="H921" s="29">
        <f t="shared" si="7"/>
        <v>0</v>
      </c>
    </row>
    <row r="922" spans="1:8" x14ac:dyDescent="0.2">
      <c r="A922" s="3">
        <f>IF(ISERROR(VLOOKUP(G922,ListaContratos!$A$2:$I$305,9,0)),0,VLOOKUP(G922,ListaContratos!$A$2:$I$305,9,0))</f>
        <v>0</v>
      </c>
      <c r="B922" s="29"/>
      <c r="H922" s="29">
        <f t="shared" si="7"/>
        <v>0</v>
      </c>
    </row>
    <row r="923" spans="1:8" x14ac:dyDescent="0.2">
      <c r="A923" s="3">
        <f>IF(ISERROR(VLOOKUP(G923,ListaContratos!$A$2:$I$305,9,0)),0,VLOOKUP(G923,ListaContratos!$A$2:$I$305,9,0))</f>
        <v>0</v>
      </c>
      <c r="B923" s="29"/>
      <c r="H923" s="29">
        <f t="shared" si="7"/>
        <v>0</v>
      </c>
    </row>
    <row r="924" spans="1:8" x14ac:dyDescent="0.2">
      <c r="A924" s="3">
        <f>IF(ISERROR(VLOOKUP(G924,ListaContratos!$A$2:$I$305,9,0)),0,VLOOKUP(G924,ListaContratos!$A$2:$I$305,9,0))</f>
        <v>0</v>
      </c>
      <c r="B924" s="29"/>
      <c r="H924" s="29">
        <f t="shared" si="7"/>
        <v>0</v>
      </c>
    </row>
    <row r="925" spans="1:8" x14ac:dyDescent="0.2">
      <c r="A925" s="3">
        <f>IF(ISERROR(VLOOKUP(G925,ListaContratos!$A$2:$I$305,9,0)),0,VLOOKUP(G925,ListaContratos!$A$2:$I$305,9,0))</f>
        <v>0</v>
      </c>
      <c r="B925" s="29"/>
      <c r="H925" s="29">
        <f t="shared" si="7"/>
        <v>0</v>
      </c>
    </row>
    <row r="926" spans="1:8" x14ac:dyDescent="0.2">
      <c r="A926" s="3">
        <f>IF(ISERROR(VLOOKUP(G926,ListaContratos!$A$2:$I$305,9,0)),0,VLOOKUP(G926,ListaContratos!$A$2:$I$305,9,0))</f>
        <v>0</v>
      </c>
      <c r="B926" s="29"/>
      <c r="H926" s="29">
        <f t="shared" si="7"/>
        <v>0</v>
      </c>
    </row>
    <row r="927" spans="1:8" x14ac:dyDescent="0.2">
      <c r="A927" s="3">
        <f>IF(ISERROR(VLOOKUP(G927,ListaContratos!$A$2:$I$305,9,0)),0,VLOOKUP(G927,ListaContratos!$A$2:$I$305,9,0))</f>
        <v>0</v>
      </c>
      <c r="B927" s="29"/>
      <c r="H927" s="29">
        <f t="shared" si="7"/>
        <v>0</v>
      </c>
    </row>
    <row r="928" spans="1:8" x14ac:dyDescent="0.2">
      <c r="A928" s="3">
        <f>IF(ISERROR(VLOOKUP(G928,ListaContratos!$A$2:$I$305,9,0)),0,VLOOKUP(G928,ListaContratos!$A$2:$I$305,9,0))</f>
        <v>0</v>
      </c>
      <c r="B928" s="29"/>
      <c r="H928" s="29">
        <f t="shared" si="7"/>
        <v>0</v>
      </c>
    </row>
    <row r="929" spans="1:8" x14ac:dyDescent="0.2">
      <c r="A929" s="3">
        <f>IF(ISERROR(VLOOKUP(G929,ListaContratos!$A$2:$I$305,9,0)),0,VLOOKUP(G929,ListaContratos!$A$2:$I$305,9,0))</f>
        <v>0</v>
      </c>
      <c r="B929" s="29"/>
      <c r="H929" s="29">
        <f t="shared" si="7"/>
        <v>0</v>
      </c>
    </row>
    <row r="930" spans="1:8" x14ac:dyDescent="0.2">
      <c r="A930" s="3">
        <f>IF(ISERROR(VLOOKUP(G930,ListaContratos!$A$2:$I$305,9,0)),0,VLOOKUP(G930,ListaContratos!$A$2:$I$305,9,0))</f>
        <v>0</v>
      </c>
      <c r="B930" s="29"/>
      <c r="H930" s="29">
        <f t="shared" si="7"/>
        <v>0</v>
      </c>
    </row>
    <row r="931" spans="1:8" x14ac:dyDescent="0.2">
      <c r="A931" s="3">
        <f>IF(ISERROR(VLOOKUP(G931,ListaContratos!$A$2:$I$305,9,0)),0,VLOOKUP(G931,ListaContratos!$A$2:$I$305,9,0))</f>
        <v>0</v>
      </c>
      <c r="B931" s="29"/>
      <c r="H931" s="29">
        <f t="shared" si="7"/>
        <v>0</v>
      </c>
    </row>
    <row r="932" spans="1:8" x14ac:dyDescent="0.2">
      <c r="A932" s="3">
        <f>IF(ISERROR(VLOOKUP(G932,ListaContratos!$A$2:$I$305,9,0)),0,VLOOKUP(G932,ListaContratos!$A$2:$I$305,9,0))</f>
        <v>0</v>
      </c>
      <c r="B932" s="29"/>
      <c r="H932" s="29">
        <f t="shared" si="7"/>
        <v>0</v>
      </c>
    </row>
    <row r="933" spans="1:8" x14ac:dyDescent="0.2">
      <c r="A933" s="3">
        <f>IF(ISERROR(VLOOKUP(G933,ListaContratos!$A$2:$I$305,9,0)),0,VLOOKUP(G933,ListaContratos!$A$2:$I$305,9,0))</f>
        <v>0</v>
      </c>
      <c r="B933" s="29"/>
      <c r="H933" s="29">
        <f t="shared" si="7"/>
        <v>0</v>
      </c>
    </row>
    <row r="934" spans="1:8" x14ac:dyDescent="0.2">
      <c r="A934" s="3">
        <f>IF(ISERROR(VLOOKUP(G934,ListaContratos!$A$2:$I$305,9,0)),0,VLOOKUP(G934,ListaContratos!$A$2:$I$305,9,0))</f>
        <v>0</v>
      </c>
      <c r="B934" s="29"/>
      <c r="H934" s="29">
        <f t="shared" si="7"/>
        <v>0</v>
      </c>
    </row>
    <row r="935" spans="1:8" x14ac:dyDescent="0.2">
      <c r="A935" s="3">
        <f>IF(ISERROR(VLOOKUP(G935,ListaContratos!$A$2:$I$305,9,0)),0,VLOOKUP(G935,ListaContratos!$A$2:$I$305,9,0))</f>
        <v>0</v>
      </c>
      <c r="B935" s="29"/>
      <c r="H935" s="29">
        <f t="shared" si="7"/>
        <v>0</v>
      </c>
    </row>
    <row r="936" spans="1:8" x14ac:dyDescent="0.2">
      <c r="A936" s="3">
        <f>IF(ISERROR(VLOOKUP(G936,ListaContratos!$A$2:$I$305,9,0)),0,VLOOKUP(G936,ListaContratos!$A$2:$I$305,9,0))</f>
        <v>0</v>
      </c>
      <c r="B936" s="29"/>
      <c r="H936" s="29">
        <f t="shared" si="7"/>
        <v>0</v>
      </c>
    </row>
    <row r="937" spans="1:8" x14ac:dyDescent="0.2">
      <c r="A937" s="3">
        <f>IF(ISERROR(VLOOKUP(G937,ListaContratos!$A$2:$I$305,9,0)),0,VLOOKUP(G937,ListaContratos!$A$2:$I$305,9,0))</f>
        <v>0</v>
      </c>
      <c r="B937" s="29"/>
      <c r="H937" s="29">
        <f t="shared" si="7"/>
        <v>0</v>
      </c>
    </row>
    <row r="938" spans="1:8" x14ac:dyDescent="0.2">
      <c r="A938" s="3">
        <f>IF(ISERROR(VLOOKUP(G938,ListaContratos!$A$2:$I$305,9,0)),0,VLOOKUP(G938,ListaContratos!$A$2:$I$305,9,0))</f>
        <v>0</v>
      </c>
      <c r="B938" s="29"/>
      <c r="H938" s="29">
        <f t="shared" si="7"/>
        <v>0</v>
      </c>
    </row>
    <row r="939" spans="1:8" x14ac:dyDescent="0.2">
      <c r="A939" s="3">
        <f>IF(ISERROR(VLOOKUP(G939,ListaContratos!$A$2:$I$305,9,0)),0,VLOOKUP(G939,ListaContratos!$A$2:$I$305,9,0))</f>
        <v>0</v>
      </c>
      <c r="B939" s="29"/>
      <c r="H939" s="29">
        <f t="shared" si="7"/>
        <v>0</v>
      </c>
    </row>
    <row r="940" spans="1:8" x14ac:dyDescent="0.2">
      <c r="A940" s="3">
        <f>IF(ISERROR(VLOOKUP(G940,ListaContratos!$A$2:$I$305,9,0)),0,VLOOKUP(G940,ListaContratos!$A$2:$I$305,9,0))</f>
        <v>0</v>
      </c>
      <c r="B940" s="29"/>
      <c r="H940" s="29">
        <f t="shared" si="7"/>
        <v>0</v>
      </c>
    </row>
    <row r="941" spans="1:8" x14ac:dyDescent="0.2">
      <c r="A941" s="3">
        <f>IF(ISERROR(VLOOKUP(G941,ListaContratos!$A$2:$I$305,9,0)),0,VLOOKUP(G941,ListaContratos!$A$2:$I$305,9,0))</f>
        <v>0</v>
      </c>
      <c r="B941" s="29"/>
      <c r="H941" s="29">
        <f t="shared" si="7"/>
        <v>0</v>
      </c>
    </row>
    <row r="942" spans="1:8" x14ac:dyDescent="0.2">
      <c r="A942" s="3">
        <f>IF(ISERROR(VLOOKUP(G942,ListaContratos!$A$2:$I$305,9,0)),0,VLOOKUP(G942,ListaContratos!$A$2:$I$305,9,0))</f>
        <v>0</v>
      </c>
      <c r="B942" s="29"/>
      <c r="H942" s="29">
        <f t="shared" si="7"/>
        <v>0</v>
      </c>
    </row>
    <row r="943" spans="1:8" x14ac:dyDescent="0.2">
      <c r="A943" s="3">
        <f>IF(ISERROR(VLOOKUP(G943,ListaContratos!$A$2:$I$305,9,0)),0,VLOOKUP(G943,ListaContratos!$A$2:$I$305,9,0))</f>
        <v>0</v>
      </c>
      <c r="B943" s="29"/>
      <c r="H943" s="29">
        <f t="shared" si="7"/>
        <v>0</v>
      </c>
    </row>
    <row r="944" spans="1:8" x14ac:dyDescent="0.2">
      <c r="A944" s="3">
        <f>IF(ISERROR(VLOOKUP(G944,ListaContratos!$A$2:$I$305,9,0)),0,VLOOKUP(G944,ListaContratos!$A$2:$I$305,9,0))</f>
        <v>0</v>
      </c>
      <c r="B944" s="29"/>
      <c r="H944" s="29">
        <f t="shared" si="7"/>
        <v>0</v>
      </c>
    </row>
    <row r="945" spans="1:8" x14ac:dyDescent="0.2">
      <c r="A945" s="3">
        <f>IF(ISERROR(VLOOKUP(G945,ListaContratos!$A$2:$I$305,9,0)),0,VLOOKUP(G945,ListaContratos!$A$2:$I$305,9,0))</f>
        <v>0</v>
      </c>
      <c r="B945" s="29"/>
      <c r="H945" s="29">
        <f t="shared" si="7"/>
        <v>0</v>
      </c>
    </row>
    <row r="946" spans="1:8" x14ac:dyDescent="0.2">
      <c r="A946" s="3">
        <f>IF(ISERROR(VLOOKUP(G946,ListaContratos!$A$2:$I$305,9,0)),0,VLOOKUP(G946,ListaContratos!$A$2:$I$305,9,0))</f>
        <v>0</v>
      </c>
      <c r="B946" s="29"/>
      <c r="H946" s="29">
        <f t="shared" si="7"/>
        <v>0</v>
      </c>
    </row>
    <row r="947" spans="1:8" x14ac:dyDescent="0.2">
      <c r="A947" s="3">
        <f>IF(ISERROR(VLOOKUP(G947,ListaContratos!$A$2:$I$305,9,0)),0,VLOOKUP(G947,ListaContratos!$A$2:$I$305,9,0))</f>
        <v>0</v>
      </c>
      <c r="B947" s="29"/>
      <c r="H947" s="29">
        <f t="shared" si="7"/>
        <v>0</v>
      </c>
    </row>
    <row r="948" spans="1:8" x14ac:dyDescent="0.2">
      <c r="A948" s="3">
        <f>IF(ISERROR(VLOOKUP(G948,ListaContratos!$A$2:$I$305,9,0)),0,VLOOKUP(G948,ListaContratos!$A$2:$I$305,9,0))</f>
        <v>0</v>
      </c>
      <c r="B948" s="29"/>
      <c r="H948" s="29">
        <f t="shared" si="7"/>
        <v>0</v>
      </c>
    </row>
    <row r="949" spans="1:8" x14ac:dyDescent="0.2">
      <c r="A949" s="3">
        <f>IF(ISERROR(VLOOKUP(G949,ListaContratos!$A$2:$I$305,9,0)),0,VLOOKUP(G949,ListaContratos!$A$2:$I$305,9,0))</f>
        <v>0</v>
      </c>
      <c r="B949" s="29"/>
      <c r="H949" s="29">
        <f t="shared" si="7"/>
        <v>0</v>
      </c>
    </row>
    <row r="950" spans="1:8" x14ac:dyDescent="0.2">
      <c r="A950" s="3">
        <f>IF(ISERROR(VLOOKUP(G950,ListaContratos!$A$2:$I$305,9,0)),0,VLOOKUP(G950,ListaContratos!$A$2:$I$305,9,0))</f>
        <v>0</v>
      </c>
      <c r="B950" s="29"/>
      <c r="H950" s="29">
        <f t="shared" si="7"/>
        <v>0</v>
      </c>
    </row>
    <row r="951" spans="1:8" x14ac:dyDescent="0.2">
      <c r="A951" s="3">
        <f>IF(ISERROR(VLOOKUP(G951,ListaContratos!$A$2:$I$305,9,0)),0,VLOOKUP(G951,ListaContratos!$A$2:$I$305,9,0))</f>
        <v>0</v>
      </c>
      <c r="B951" s="29"/>
      <c r="H951" s="29">
        <f t="shared" si="7"/>
        <v>0</v>
      </c>
    </row>
    <row r="952" spans="1:8" x14ac:dyDescent="0.2">
      <c r="A952" s="3">
        <f>IF(ISERROR(VLOOKUP(G952,ListaContratos!$A$2:$I$305,9,0)),0,VLOOKUP(G952,ListaContratos!$A$2:$I$305,9,0))</f>
        <v>0</v>
      </c>
      <c r="B952" s="29"/>
      <c r="H952" s="29">
        <f t="shared" si="7"/>
        <v>0</v>
      </c>
    </row>
    <row r="953" spans="1:8" x14ac:dyDescent="0.2">
      <c r="A953" s="3">
        <f>IF(ISERROR(VLOOKUP(G953,ListaContratos!$A$2:$I$305,9,0)),0,VLOOKUP(G953,ListaContratos!$A$2:$I$305,9,0))</f>
        <v>0</v>
      </c>
      <c r="B953" s="29"/>
      <c r="H953" s="29">
        <f t="shared" si="7"/>
        <v>0</v>
      </c>
    </row>
    <row r="954" spans="1:8" x14ac:dyDescent="0.2">
      <c r="A954" s="3">
        <f>IF(ISERROR(VLOOKUP(G954,ListaContratos!$A$2:$I$305,9,0)),0,VLOOKUP(G954,ListaContratos!$A$2:$I$305,9,0))</f>
        <v>0</v>
      </c>
      <c r="B954" s="29"/>
      <c r="H954" s="29">
        <f t="shared" si="7"/>
        <v>0</v>
      </c>
    </row>
    <row r="955" spans="1:8" x14ac:dyDescent="0.2">
      <c r="A955" s="3">
        <f>IF(ISERROR(VLOOKUP(G955,ListaContratos!$A$2:$I$305,9,0)),0,VLOOKUP(G955,ListaContratos!$A$2:$I$305,9,0))</f>
        <v>0</v>
      </c>
      <c r="B955" s="29"/>
      <c r="H955" s="29">
        <f t="shared" si="7"/>
        <v>0</v>
      </c>
    </row>
    <row r="956" spans="1:8" x14ac:dyDescent="0.2">
      <c r="A956" s="3">
        <f>IF(ISERROR(VLOOKUP(G956,ListaContratos!$A$2:$I$305,9,0)),0,VLOOKUP(G956,ListaContratos!$A$2:$I$305,9,0))</f>
        <v>0</v>
      </c>
      <c r="B956" s="29"/>
      <c r="H956" s="29">
        <f t="shared" si="7"/>
        <v>0</v>
      </c>
    </row>
    <row r="957" spans="1:8" x14ac:dyDescent="0.2">
      <c r="A957" s="3">
        <f>IF(ISERROR(VLOOKUP(G957,ListaContratos!$A$2:$I$305,9,0)),0,VLOOKUP(G957,ListaContratos!$A$2:$I$305,9,0))</f>
        <v>0</v>
      </c>
      <c r="B957" s="29"/>
      <c r="H957" s="29">
        <f t="shared" si="7"/>
        <v>0</v>
      </c>
    </row>
    <row r="958" spans="1:8" x14ac:dyDescent="0.2">
      <c r="A958" s="3">
        <f>IF(ISERROR(VLOOKUP(G958,ListaContratos!$A$2:$I$305,9,0)),0,VLOOKUP(G958,ListaContratos!$A$2:$I$305,9,0))</f>
        <v>0</v>
      </c>
      <c r="B958" s="29"/>
      <c r="H958" s="29">
        <f t="shared" si="7"/>
        <v>0</v>
      </c>
    </row>
    <row r="959" spans="1:8" x14ac:dyDescent="0.2">
      <c r="A959" s="3">
        <f>IF(ISERROR(VLOOKUP(G959,ListaContratos!$A$2:$I$305,9,0)),0,VLOOKUP(G959,ListaContratos!$A$2:$I$305,9,0))</f>
        <v>0</v>
      </c>
      <c r="B959" s="29"/>
      <c r="H959" s="29">
        <f t="shared" si="7"/>
        <v>0</v>
      </c>
    </row>
    <row r="960" spans="1:8" x14ac:dyDescent="0.2">
      <c r="A960" s="3">
        <f>IF(ISERROR(VLOOKUP(G960,ListaContratos!$A$2:$I$305,9,0)),0,VLOOKUP(G960,ListaContratos!$A$2:$I$305,9,0))</f>
        <v>0</v>
      </c>
      <c r="B960" s="29"/>
      <c r="H960" s="29">
        <f t="shared" si="7"/>
        <v>0</v>
      </c>
    </row>
    <row r="961" spans="1:8" x14ac:dyDescent="0.2">
      <c r="A961" s="3">
        <f>IF(ISERROR(VLOOKUP(G961,ListaContratos!$A$2:$I$305,9,0)),0,VLOOKUP(G961,ListaContratos!$A$2:$I$305,9,0))</f>
        <v>0</v>
      </c>
      <c r="B961" s="29"/>
      <c r="H961" s="29">
        <f t="shared" si="7"/>
        <v>0</v>
      </c>
    </row>
    <row r="962" spans="1:8" x14ac:dyDescent="0.2">
      <c r="A962" s="3">
        <f>IF(ISERROR(VLOOKUP(G962,ListaContratos!$A$2:$I$305,9,0)),0,VLOOKUP(G962,ListaContratos!$A$2:$I$305,9,0))</f>
        <v>0</v>
      </c>
      <c r="B962" s="29"/>
      <c r="H962" s="29">
        <f t="shared" si="7"/>
        <v>0</v>
      </c>
    </row>
    <row r="963" spans="1:8" x14ac:dyDescent="0.2">
      <c r="A963" s="3">
        <f>IF(ISERROR(VLOOKUP(G963,ListaContratos!$A$2:$I$305,9,0)),0,VLOOKUP(G963,ListaContratos!$A$2:$I$305,9,0))</f>
        <v>0</v>
      </c>
      <c r="B963" s="29"/>
      <c r="H963" s="29">
        <f t="shared" si="7"/>
        <v>0</v>
      </c>
    </row>
    <row r="964" spans="1:8" x14ac:dyDescent="0.2">
      <c r="A964" s="3">
        <f>IF(ISERROR(VLOOKUP(G964,ListaContratos!$A$2:$I$305,9,0)),0,VLOOKUP(G964,ListaContratos!$A$2:$I$305,9,0))</f>
        <v>0</v>
      </c>
      <c r="B964" s="29"/>
      <c r="H964" s="29">
        <f t="shared" ref="H964:H1000" si="8">IF(A964="Gestion",F964*1,0)</f>
        <v>0</v>
      </c>
    </row>
    <row r="965" spans="1:8" x14ac:dyDescent="0.2">
      <c r="A965" s="3">
        <f>IF(ISERROR(VLOOKUP(G965,ListaContratos!$A$2:$I$305,9,0)),0,VLOOKUP(G965,ListaContratos!$A$2:$I$305,9,0))</f>
        <v>0</v>
      </c>
      <c r="B965" s="29"/>
      <c r="H965" s="29">
        <f t="shared" si="8"/>
        <v>0</v>
      </c>
    </row>
    <row r="966" spans="1:8" x14ac:dyDescent="0.2">
      <c r="A966" s="3">
        <f>IF(ISERROR(VLOOKUP(G966,ListaContratos!$A$2:$I$305,9,0)),0,VLOOKUP(G966,ListaContratos!$A$2:$I$305,9,0))</f>
        <v>0</v>
      </c>
      <c r="B966" s="29"/>
      <c r="H966" s="29">
        <f t="shared" si="8"/>
        <v>0</v>
      </c>
    </row>
    <row r="967" spans="1:8" x14ac:dyDescent="0.2">
      <c r="A967" s="3">
        <f>IF(ISERROR(VLOOKUP(G967,ListaContratos!$A$2:$I$305,9,0)),0,VLOOKUP(G967,ListaContratos!$A$2:$I$305,9,0))</f>
        <v>0</v>
      </c>
      <c r="B967" s="29"/>
      <c r="H967" s="29">
        <f t="shared" si="8"/>
        <v>0</v>
      </c>
    </row>
    <row r="968" spans="1:8" x14ac:dyDescent="0.2">
      <c r="A968" s="3">
        <f>IF(ISERROR(VLOOKUP(G968,ListaContratos!$A$2:$I$305,9,0)),0,VLOOKUP(G968,ListaContratos!$A$2:$I$305,9,0))</f>
        <v>0</v>
      </c>
      <c r="B968" s="29"/>
      <c r="H968" s="29">
        <f t="shared" si="8"/>
        <v>0</v>
      </c>
    </row>
    <row r="969" spans="1:8" x14ac:dyDescent="0.2">
      <c r="A969" s="3">
        <f>IF(ISERROR(VLOOKUP(G969,ListaContratos!$A$2:$I$305,9,0)),0,VLOOKUP(G969,ListaContratos!$A$2:$I$305,9,0))</f>
        <v>0</v>
      </c>
      <c r="B969" s="29"/>
      <c r="H969" s="29">
        <f t="shared" si="8"/>
        <v>0</v>
      </c>
    </row>
    <row r="970" spans="1:8" x14ac:dyDescent="0.2">
      <c r="A970" s="3">
        <f>IF(ISERROR(VLOOKUP(G970,ListaContratos!$A$2:$I$305,9,0)),0,VLOOKUP(G970,ListaContratos!$A$2:$I$305,9,0))</f>
        <v>0</v>
      </c>
      <c r="B970" s="29"/>
      <c r="H970" s="29">
        <f t="shared" si="8"/>
        <v>0</v>
      </c>
    </row>
    <row r="971" spans="1:8" x14ac:dyDescent="0.2">
      <c r="A971" s="3">
        <f>IF(ISERROR(VLOOKUP(G971,ListaContratos!$A$2:$I$305,9,0)),0,VLOOKUP(G971,ListaContratos!$A$2:$I$305,9,0))</f>
        <v>0</v>
      </c>
      <c r="B971" s="29"/>
      <c r="H971" s="29">
        <f t="shared" si="8"/>
        <v>0</v>
      </c>
    </row>
    <row r="972" spans="1:8" x14ac:dyDescent="0.2">
      <c r="A972" s="3">
        <f>IF(ISERROR(VLOOKUP(G972,ListaContratos!$A$2:$I$305,9,0)),0,VLOOKUP(G972,ListaContratos!$A$2:$I$305,9,0))</f>
        <v>0</v>
      </c>
      <c r="B972" s="29"/>
      <c r="H972" s="29">
        <f t="shared" si="8"/>
        <v>0</v>
      </c>
    </row>
    <row r="973" spans="1:8" x14ac:dyDescent="0.2">
      <c r="A973" s="3">
        <f>IF(ISERROR(VLOOKUP(G973,ListaContratos!$A$2:$I$305,9,0)),0,VLOOKUP(G973,ListaContratos!$A$2:$I$305,9,0))</f>
        <v>0</v>
      </c>
      <c r="B973" s="29"/>
      <c r="H973" s="29">
        <f t="shared" si="8"/>
        <v>0</v>
      </c>
    </row>
    <row r="974" spans="1:8" x14ac:dyDescent="0.2">
      <c r="A974" s="3">
        <f>IF(ISERROR(VLOOKUP(G974,ListaContratos!$A$2:$I$305,9,0)),0,VLOOKUP(G974,ListaContratos!$A$2:$I$305,9,0))</f>
        <v>0</v>
      </c>
      <c r="B974" s="29"/>
      <c r="H974" s="29">
        <f t="shared" si="8"/>
        <v>0</v>
      </c>
    </row>
    <row r="975" spans="1:8" x14ac:dyDescent="0.2">
      <c r="A975" s="3">
        <f>IF(ISERROR(VLOOKUP(G975,ListaContratos!$A$2:$I$305,9,0)),0,VLOOKUP(G975,ListaContratos!$A$2:$I$305,9,0))</f>
        <v>0</v>
      </c>
      <c r="B975" s="29"/>
      <c r="H975" s="29">
        <f t="shared" si="8"/>
        <v>0</v>
      </c>
    </row>
    <row r="976" spans="1:8" x14ac:dyDescent="0.2">
      <c r="A976" s="3">
        <f>IF(ISERROR(VLOOKUP(G976,ListaContratos!$A$2:$I$305,9,0)),0,VLOOKUP(G976,ListaContratos!$A$2:$I$305,9,0))</f>
        <v>0</v>
      </c>
      <c r="B976" s="29"/>
      <c r="H976" s="29">
        <f t="shared" si="8"/>
        <v>0</v>
      </c>
    </row>
    <row r="977" spans="1:8" x14ac:dyDescent="0.2">
      <c r="A977" s="3">
        <f>IF(ISERROR(VLOOKUP(G977,ListaContratos!$A$2:$I$305,9,0)),0,VLOOKUP(G977,ListaContratos!$A$2:$I$305,9,0))</f>
        <v>0</v>
      </c>
      <c r="B977" s="29"/>
      <c r="H977" s="29">
        <f t="shared" si="8"/>
        <v>0</v>
      </c>
    </row>
    <row r="978" spans="1:8" x14ac:dyDescent="0.2">
      <c r="A978" s="3">
        <f>IF(ISERROR(VLOOKUP(G978,ListaContratos!$A$2:$I$305,9,0)),0,VLOOKUP(G978,ListaContratos!$A$2:$I$305,9,0))</f>
        <v>0</v>
      </c>
      <c r="B978" s="29"/>
      <c r="H978" s="29">
        <f t="shared" si="8"/>
        <v>0</v>
      </c>
    </row>
    <row r="979" spans="1:8" x14ac:dyDescent="0.2">
      <c r="A979" s="3">
        <f>IF(ISERROR(VLOOKUP(G979,ListaContratos!$A$2:$I$305,9,0)),0,VLOOKUP(G979,ListaContratos!$A$2:$I$305,9,0))</f>
        <v>0</v>
      </c>
      <c r="B979" s="29"/>
      <c r="H979" s="29">
        <f t="shared" si="8"/>
        <v>0</v>
      </c>
    </row>
    <row r="980" spans="1:8" x14ac:dyDescent="0.2">
      <c r="A980" s="3">
        <f>IF(ISERROR(VLOOKUP(G980,ListaContratos!$A$2:$I$305,9,0)),0,VLOOKUP(G980,ListaContratos!$A$2:$I$305,9,0))</f>
        <v>0</v>
      </c>
      <c r="B980" s="29"/>
      <c r="H980" s="29">
        <f t="shared" si="8"/>
        <v>0</v>
      </c>
    </row>
    <row r="981" spans="1:8" x14ac:dyDescent="0.2">
      <c r="A981" s="3">
        <f>IF(ISERROR(VLOOKUP(G981,ListaContratos!$A$2:$I$305,9,0)),0,VLOOKUP(G981,ListaContratos!$A$2:$I$305,9,0))</f>
        <v>0</v>
      </c>
      <c r="B981" s="29"/>
      <c r="H981" s="29">
        <f t="shared" si="8"/>
        <v>0</v>
      </c>
    </row>
    <row r="982" spans="1:8" x14ac:dyDescent="0.2">
      <c r="A982" s="3">
        <f>IF(ISERROR(VLOOKUP(G982,ListaContratos!$A$2:$I$305,9,0)),0,VLOOKUP(G982,ListaContratos!$A$2:$I$305,9,0))</f>
        <v>0</v>
      </c>
      <c r="B982" s="29"/>
      <c r="H982" s="29">
        <f t="shared" si="8"/>
        <v>0</v>
      </c>
    </row>
    <row r="983" spans="1:8" x14ac:dyDescent="0.2">
      <c r="A983" s="3">
        <f>IF(ISERROR(VLOOKUP(G983,ListaContratos!$A$2:$I$305,9,0)),0,VLOOKUP(G983,ListaContratos!$A$2:$I$305,9,0))</f>
        <v>0</v>
      </c>
      <c r="B983" s="29"/>
      <c r="H983" s="29">
        <f t="shared" si="8"/>
        <v>0</v>
      </c>
    </row>
    <row r="984" spans="1:8" x14ac:dyDescent="0.2">
      <c r="A984" s="3">
        <f>IF(ISERROR(VLOOKUP(G984,ListaContratos!$A$2:$I$305,9,0)),0,VLOOKUP(G984,ListaContratos!$A$2:$I$305,9,0))</f>
        <v>0</v>
      </c>
      <c r="B984" s="29"/>
      <c r="H984" s="29">
        <f t="shared" si="8"/>
        <v>0</v>
      </c>
    </row>
    <row r="985" spans="1:8" x14ac:dyDescent="0.2">
      <c r="A985" s="3">
        <f>IF(ISERROR(VLOOKUP(G985,ListaContratos!$A$2:$I$305,9,0)),0,VLOOKUP(G985,ListaContratos!$A$2:$I$305,9,0))</f>
        <v>0</v>
      </c>
      <c r="B985" s="29"/>
      <c r="H985" s="29">
        <f t="shared" si="8"/>
        <v>0</v>
      </c>
    </row>
    <row r="986" spans="1:8" x14ac:dyDescent="0.2">
      <c r="A986" s="3">
        <f>IF(ISERROR(VLOOKUP(G986,ListaContratos!$A$2:$I$305,9,0)),0,VLOOKUP(G986,ListaContratos!$A$2:$I$305,9,0))</f>
        <v>0</v>
      </c>
      <c r="B986" s="29"/>
      <c r="H986" s="29">
        <f t="shared" si="8"/>
        <v>0</v>
      </c>
    </row>
    <row r="987" spans="1:8" x14ac:dyDescent="0.2">
      <c r="A987" s="3">
        <f>IF(ISERROR(VLOOKUP(G987,ListaContratos!$A$2:$I$305,9,0)),0,VLOOKUP(G987,ListaContratos!$A$2:$I$305,9,0))</f>
        <v>0</v>
      </c>
      <c r="B987" s="29"/>
      <c r="H987" s="29">
        <f t="shared" si="8"/>
        <v>0</v>
      </c>
    </row>
    <row r="988" spans="1:8" x14ac:dyDescent="0.2">
      <c r="A988" s="3">
        <f>IF(ISERROR(VLOOKUP(G988,ListaContratos!$A$2:$I$305,9,0)),0,VLOOKUP(G988,ListaContratos!$A$2:$I$305,9,0))</f>
        <v>0</v>
      </c>
      <c r="B988" s="29"/>
      <c r="H988" s="29">
        <f t="shared" si="8"/>
        <v>0</v>
      </c>
    </row>
    <row r="989" spans="1:8" x14ac:dyDescent="0.2">
      <c r="A989" s="3">
        <f>IF(ISERROR(VLOOKUP(G989,ListaContratos!$A$2:$I$305,9,0)),0,VLOOKUP(G989,ListaContratos!$A$2:$I$305,9,0))</f>
        <v>0</v>
      </c>
      <c r="B989" s="29"/>
      <c r="H989" s="29">
        <f t="shared" si="8"/>
        <v>0</v>
      </c>
    </row>
    <row r="990" spans="1:8" x14ac:dyDescent="0.2">
      <c r="A990" s="3">
        <f>IF(ISERROR(VLOOKUP(G990,ListaContratos!$A$2:$I$305,9,0)),0,VLOOKUP(G990,ListaContratos!$A$2:$I$305,9,0))</f>
        <v>0</v>
      </c>
      <c r="B990" s="29"/>
      <c r="H990" s="29">
        <f t="shared" si="8"/>
        <v>0</v>
      </c>
    </row>
    <row r="991" spans="1:8" x14ac:dyDescent="0.2">
      <c r="A991" s="3">
        <f>IF(ISERROR(VLOOKUP(G991,ListaContratos!$A$2:$I$305,9,0)),0,VLOOKUP(G991,ListaContratos!$A$2:$I$305,9,0))</f>
        <v>0</v>
      </c>
      <c r="B991" s="29"/>
      <c r="H991" s="29">
        <f t="shared" si="8"/>
        <v>0</v>
      </c>
    </row>
    <row r="992" spans="1:8" x14ac:dyDescent="0.2">
      <c r="A992" s="3">
        <f>IF(ISERROR(VLOOKUP(G992,ListaContratos!$A$2:$I$305,9,0)),0,VLOOKUP(G992,ListaContratos!$A$2:$I$305,9,0))</f>
        <v>0</v>
      </c>
      <c r="B992" s="29"/>
      <c r="H992" s="29">
        <f t="shared" si="8"/>
        <v>0</v>
      </c>
    </row>
    <row r="993" spans="1:8" x14ac:dyDescent="0.2">
      <c r="A993" s="3">
        <f>IF(ISERROR(VLOOKUP(G993,ListaContratos!$A$2:$I$305,9,0)),0,VLOOKUP(G993,ListaContratos!$A$2:$I$305,9,0))</f>
        <v>0</v>
      </c>
      <c r="B993" s="29"/>
      <c r="H993" s="29">
        <f t="shared" si="8"/>
        <v>0</v>
      </c>
    </row>
    <row r="994" spans="1:8" x14ac:dyDescent="0.2">
      <c r="A994" s="3">
        <f>IF(ISERROR(VLOOKUP(G994,ListaContratos!$A$2:$I$305,9,0)),0,VLOOKUP(G994,ListaContratos!$A$2:$I$305,9,0))</f>
        <v>0</v>
      </c>
      <c r="B994" s="29"/>
      <c r="H994" s="29">
        <f t="shared" si="8"/>
        <v>0</v>
      </c>
    </row>
    <row r="995" spans="1:8" x14ac:dyDescent="0.2">
      <c r="A995" s="3">
        <f>IF(ISERROR(VLOOKUP(G995,ListaContratos!$A$2:$I$305,9,0)),0,VLOOKUP(G995,ListaContratos!$A$2:$I$305,9,0))</f>
        <v>0</v>
      </c>
      <c r="B995" s="29"/>
      <c r="H995" s="29">
        <f t="shared" si="8"/>
        <v>0</v>
      </c>
    </row>
    <row r="996" spans="1:8" x14ac:dyDescent="0.2">
      <c r="A996" s="3">
        <f>IF(ISERROR(VLOOKUP(G996,ListaContratos!$A$2:$I$305,9,0)),0,VLOOKUP(G996,ListaContratos!$A$2:$I$305,9,0))</f>
        <v>0</v>
      </c>
      <c r="B996" s="29"/>
      <c r="H996" s="29">
        <f t="shared" si="8"/>
        <v>0</v>
      </c>
    </row>
    <row r="997" spans="1:8" x14ac:dyDescent="0.2">
      <c r="A997" s="3">
        <f>IF(ISERROR(VLOOKUP(G997,ListaContratos!$A$2:$I$305,9,0)),0,VLOOKUP(G997,ListaContratos!$A$2:$I$305,9,0))</f>
        <v>0</v>
      </c>
      <c r="B997" s="29"/>
      <c r="H997" s="29">
        <f t="shared" si="8"/>
        <v>0</v>
      </c>
    </row>
    <row r="998" spans="1:8" x14ac:dyDescent="0.2">
      <c r="A998" s="3">
        <f>IF(ISERROR(VLOOKUP(G998,ListaContratos!$A$2:$I$305,9,0)),0,VLOOKUP(G998,ListaContratos!$A$2:$I$305,9,0))</f>
        <v>0</v>
      </c>
      <c r="B998" s="29"/>
      <c r="H998" s="29">
        <f t="shared" si="8"/>
        <v>0</v>
      </c>
    </row>
    <row r="999" spans="1:8" x14ac:dyDescent="0.2">
      <c r="A999" s="3">
        <f>IF(ISERROR(VLOOKUP(G999,ListaContratos!$A$2:$I$305,9,0)),0,VLOOKUP(G999,ListaContratos!$A$2:$I$305,9,0))</f>
        <v>0</v>
      </c>
      <c r="B999" s="29"/>
      <c r="H999" s="29">
        <f t="shared" si="8"/>
        <v>0</v>
      </c>
    </row>
    <row r="1000" spans="1:8" x14ac:dyDescent="0.2">
      <c r="A1000" s="3">
        <f>IF(ISERROR(VLOOKUP(G1000,ListaContratos!$A$2:$I$305,9,0)),0,VLOOKUP(G1000,ListaContratos!$A$2:$I$305,9,0))</f>
        <v>0</v>
      </c>
      <c r="B1000" s="29"/>
      <c r="H1000" s="29">
        <f t="shared" si="8"/>
        <v>0</v>
      </c>
    </row>
  </sheetData>
  <customSheetViews>
    <customSheetView guid="{FCDC5774-C688-49A7-887C-2F5AAD39761C}" scale="72">
      <selection activeCell="J5" sqref="J5:J100"/>
      <pageMargins left="0.75" right="0.75" top="1" bottom="1" header="0" footer="0"/>
      <pageSetup orientation="portrait" verticalDpi="599" r:id="rId2"/>
      <headerFooter alignWithMargins="0"/>
    </customSheetView>
    <customSheetView guid="{A92C6C20-72AA-4220-B3AA-00E51E3C498A}" scale="72">
      <selection activeCell="J5" sqref="J5:J100"/>
      <pageMargins left="0.75" right="0.75" top="1" bottom="1" header="0" footer="0"/>
      <pageSetup orientation="portrait" verticalDpi="599" r:id="rId3"/>
      <headerFooter alignWithMargins="0"/>
    </customSheetView>
  </customSheetViews>
  <phoneticPr fontId="12" type="noConversion"/>
  <pageMargins left="0.75" right="0.75" top="1" bottom="1" header="0" footer="0"/>
  <pageSetup orientation="portrait" verticalDpi="599" r:id="rId4"/>
  <headerFooter alignWithMargins="0">
    <oddHeader>&amp;L&amp;"Calibri"&amp;10&amp;K000000Confidential&amp;1#</oddHeader>
  </headerFooter>
  <cellWatches>
    <cellWatch r="G2"/>
    <cellWatch r="H2"/>
    <cellWatch r="B38"/>
    <cellWatch r="C38"/>
    <cellWatch r="D38"/>
    <cellWatch r="E38"/>
    <cellWatch r="F38"/>
    <cellWatch r="G38"/>
    <cellWatch r="G3"/>
    <cellWatch r="H3"/>
    <cellWatch r="B30"/>
    <cellWatch r="C30"/>
    <cellWatch r="D30"/>
    <cellWatch r="E30"/>
    <cellWatch r="F30"/>
    <cellWatch r="G30"/>
    <cellWatch r="G4"/>
    <cellWatch r="H4"/>
    <cellWatch r="G5"/>
    <cellWatch r="H5"/>
    <cellWatch r="D6"/>
    <cellWatch r="E6"/>
    <cellWatch r="F6"/>
    <cellWatch r="G6"/>
    <cellWatch r="H6"/>
    <cellWatch r="D7"/>
    <cellWatch r="E7"/>
    <cellWatch r="F7"/>
    <cellWatch r="G7"/>
    <cellWatch r="H7"/>
    <cellWatch r="D8"/>
    <cellWatch r="H8"/>
    <cellWatch r="D9"/>
    <cellWatch r="E8"/>
    <cellWatch r="F8"/>
    <cellWatch r="G8"/>
    <cellWatch r="H9"/>
    <cellWatch r="D10"/>
    <cellWatch r="E9"/>
    <cellWatch r="F9"/>
    <cellWatch r="G9"/>
    <cellWatch r="H10"/>
    <cellWatch r="D11"/>
    <cellWatch r="E10"/>
    <cellWatch r="F10"/>
    <cellWatch r="G10"/>
    <cellWatch r="H11"/>
    <cellWatch r="D12"/>
    <cellWatch r="B37"/>
    <cellWatch r="C37"/>
    <cellWatch r="D37"/>
    <cellWatch r="E37"/>
    <cellWatch r="F37"/>
    <cellWatch r="G37"/>
    <cellWatch r="H12"/>
    <cellWatch r="D13"/>
    <cellWatch r="E12"/>
    <cellWatch r="F12"/>
    <cellWatch r="G12"/>
    <cellWatch r="H13"/>
    <cellWatch r="D14"/>
    <cellWatch r="E13"/>
    <cellWatch r="F13"/>
    <cellWatch r="G13"/>
    <cellWatch r="H14"/>
    <cellWatch r="D15"/>
    <cellWatch r="E14"/>
    <cellWatch r="D16"/>
    <cellWatch r="E16"/>
    <cellWatch r="F16"/>
    <cellWatch r="G16"/>
    <cellWatch r="E15"/>
    <cellWatch r="D17"/>
    <cellWatch r="E17"/>
    <cellWatch r="F17"/>
    <cellWatch r="G17"/>
    <cellWatch r="H17"/>
    <cellWatch r="B33"/>
    <cellWatch r="H18"/>
    <cellWatch r="B19"/>
    <cellWatch r="H19"/>
    <cellWatch r="B20"/>
    <cellWatch r="B25"/>
    <cellWatch r="C25"/>
    <cellWatch r="D25"/>
    <cellWatch r="E25"/>
    <cellWatch r="F25"/>
    <cellWatch r="G25"/>
    <cellWatch r="H20"/>
    <cellWatch r="B21"/>
    <cellWatch r="H21"/>
    <cellWatch r="A22"/>
    <cellWatch r="B27"/>
    <cellWatch r="C27"/>
    <cellWatch r="D27"/>
    <cellWatch r="E27"/>
    <cellWatch r="F27"/>
    <cellWatch r="G27"/>
    <cellWatch r="H22"/>
    <cellWatch r="A23"/>
    <cellWatch r="B22"/>
    <cellWatch r="C22"/>
    <cellWatch r="D22"/>
    <cellWatch r="E22"/>
    <cellWatch r="F22"/>
    <cellWatch r="G22"/>
    <cellWatch r="H23"/>
    <cellWatch r="A24"/>
    <cellWatch r="B24"/>
    <cellWatch r="C24"/>
    <cellWatch r="D24"/>
    <cellWatch r="E24"/>
    <cellWatch r="F24"/>
    <cellWatch r="G24"/>
    <cellWatch r="H24"/>
    <cellWatch r="A25"/>
    <cellWatch r="H25"/>
    <cellWatch r="A26"/>
    <cellWatch r="H26"/>
    <cellWatch r="A27"/>
    <cellWatch r="H27"/>
    <cellWatch r="A28"/>
    <cellWatch r="H28"/>
    <cellWatch r="A29"/>
    <cellWatch r="H29"/>
    <cellWatch r="A30"/>
    <cellWatch r="H30"/>
    <cellWatch r="A31"/>
    <cellWatch r="H31"/>
    <cellWatch r="A32"/>
    <cellWatch r="H32"/>
    <cellWatch r="A33"/>
    <cellWatch r="H33"/>
    <cellWatch r="A34"/>
    <cellWatch r="H34"/>
    <cellWatch r="A35"/>
    <cellWatch r="H35"/>
    <cellWatch r="A36"/>
    <cellWatch r="H36"/>
    <cellWatch r="A37"/>
    <cellWatch r="H37"/>
    <cellWatch r="A38"/>
    <cellWatch r="H38"/>
    <cellWatch r="A39"/>
    <cellWatch r="B49"/>
    <cellWatch r="C49"/>
    <cellWatch r="D49"/>
    <cellWatch r="E49"/>
    <cellWatch r="F49"/>
    <cellWatch r="G49"/>
    <cellWatch r="H39"/>
    <cellWatch r="A40"/>
    <cellWatch r="H40"/>
    <cellWatch r="A41"/>
    <cellWatch r="H41"/>
    <cellWatch r="A42"/>
    <cellWatch r="H42"/>
    <cellWatch r="A43"/>
    <cellWatch r="H43"/>
    <cellWatch r="A44"/>
    <cellWatch r="H44"/>
    <cellWatch r="A45"/>
    <cellWatch r="H45"/>
    <cellWatch r="A46"/>
    <cellWatch r="H46"/>
    <cellWatch r="A47"/>
    <cellWatch r="H47"/>
    <cellWatch r="A48"/>
    <cellWatch r="H48"/>
    <cellWatch r="A49"/>
    <cellWatch r="H49"/>
    <cellWatch r="A50"/>
    <cellWatch r="H50"/>
    <cellWatch r="A51"/>
    <cellWatch r="H51"/>
    <cellWatch r="A52"/>
    <cellWatch r="H52"/>
    <cellWatch r="A53"/>
    <cellWatch r="H53"/>
    <cellWatch r="A54"/>
    <cellWatch r="B53"/>
    <cellWatch r="C53"/>
    <cellWatch r="D53"/>
    <cellWatch r="E53"/>
    <cellWatch r="F53"/>
    <cellWatch r="G53"/>
    <cellWatch r="H54"/>
    <cellWatch r="A55"/>
    <cellWatch r="B54"/>
    <cellWatch r="C54"/>
    <cellWatch r="D54"/>
    <cellWatch r="E54"/>
    <cellWatch r="F54"/>
    <cellWatch r="G54"/>
    <cellWatch r="H55"/>
    <cellWatch r="A56"/>
    <cellWatch r="B55"/>
    <cellWatch r="C55"/>
    <cellWatch r="D55"/>
    <cellWatch r="E55"/>
    <cellWatch r="F55"/>
    <cellWatch r="G55"/>
    <cellWatch r="H56"/>
    <cellWatch r="A57"/>
    <cellWatch r="B56"/>
    <cellWatch r="C56"/>
    <cellWatch r="D56"/>
    <cellWatch r="E56"/>
    <cellWatch r="F56"/>
    <cellWatch r="G56"/>
    <cellWatch r="H57"/>
    <cellWatch r="A58"/>
    <cellWatch r="B57"/>
    <cellWatch r="C57"/>
    <cellWatch r="D57"/>
    <cellWatch r="E57"/>
    <cellWatch r="F57"/>
    <cellWatch r="G57"/>
    <cellWatch r="H58"/>
    <cellWatch r="A59"/>
    <cellWatch r="B58"/>
    <cellWatch r="C58"/>
    <cellWatch r="D58"/>
    <cellWatch r="E58"/>
    <cellWatch r="F58"/>
    <cellWatch r="G58"/>
    <cellWatch r="H59"/>
    <cellWatch r="A60"/>
    <cellWatch r="B59"/>
    <cellWatch r="C59"/>
    <cellWatch r="D59"/>
    <cellWatch r="E59"/>
    <cellWatch r="F59"/>
    <cellWatch r="G59"/>
    <cellWatch r="H60"/>
    <cellWatch r="A61"/>
    <cellWatch r="B60"/>
    <cellWatch r="C60"/>
    <cellWatch r="D60"/>
    <cellWatch r="E60"/>
    <cellWatch r="F60"/>
    <cellWatch r="G60"/>
    <cellWatch r="H61"/>
    <cellWatch r="A62"/>
    <cellWatch r="B61"/>
    <cellWatch r="C61"/>
    <cellWatch r="D61"/>
    <cellWatch r="E61"/>
    <cellWatch r="F61"/>
    <cellWatch r="G61"/>
    <cellWatch r="H62"/>
    <cellWatch r="A63"/>
    <cellWatch r="B62"/>
    <cellWatch r="C62"/>
    <cellWatch r="D62"/>
    <cellWatch r="E62"/>
    <cellWatch r="F62"/>
    <cellWatch r="G62"/>
    <cellWatch r="H63"/>
    <cellWatch r="A64"/>
    <cellWatch r="B63"/>
    <cellWatch r="C63"/>
    <cellWatch r="D63"/>
    <cellWatch r="E63"/>
    <cellWatch r="F63"/>
    <cellWatch r="G63"/>
    <cellWatch r="H64"/>
    <cellWatch r="A65"/>
    <cellWatch r="B64"/>
    <cellWatch r="C64"/>
    <cellWatch r="D64"/>
    <cellWatch r="E64"/>
    <cellWatch r="F64"/>
    <cellWatch r="G64"/>
    <cellWatch r="H65"/>
    <cellWatch r="A66"/>
    <cellWatch r="H66"/>
    <cellWatch r="A67"/>
    <cellWatch r="H67"/>
    <cellWatch r="A68"/>
    <cellWatch r="H68"/>
    <cellWatch r="A69"/>
    <cellWatch r="B68"/>
    <cellWatch r="C68"/>
    <cellWatch r="D68"/>
    <cellWatch r="E68"/>
    <cellWatch r="F68"/>
    <cellWatch r="G68"/>
    <cellWatch r="H69"/>
    <cellWatch r="A70"/>
    <cellWatch r="B69"/>
    <cellWatch r="C69"/>
    <cellWatch r="D69"/>
    <cellWatch r="E69"/>
    <cellWatch r="F69"/>
    <cellWatch r="G69"/>
    <cellWatch r="H70"/>
    <cellWatch r="A71"/>
    <cellWatch r="B70"/>
    <cellWatch r="C70"/>
    <cellWatch r="D70"/>
    <cellWatch r="E70"/>
    <cellWatch r="F70"/>
    <cellWatch r="G70"/>
    <cellWatch r="H71"/>
    <cellWatch r="A72"/>
    <cellWatch r="B71"/>
    <cellWatch r="C71"/>
    <cellWatch r="D71"/>
    <cellWatch r="E71"/>
    <cellWatch r="F71"/>
    <cellWatch r="G71"/>
    <cellWatch r="H72"/>
    <cellWatch r="A73"/>
    <cellWatch r="H73"/>
    <cellWatch r="A74"/>
    <cellWatch r="H74"/>
    <cellWatch r="A75"/>
    <cellWatch r="H75"/>
    <cellWatch r="A76"/>
    <cellWatch r="B75"/>
    <cellWatch r="C75"/>
    <cellWatch r="D75"/>
    <cellWatch r="E75"/>
    <cellWatch r="F75"/>
    <cellWatch r="G75"/>
    <cellWatch r="H76"/>
    <cellWatch r="A77"/>
    <cellWatch r="B76"/>
    <cellWatch r="C76"/>
    <cellWatch r="D76"/>
    <cellWatch r="E76"/>
    <cellWatch r="F76"/>
    <cellWatch r="G76"/>
    <cellWatch r="H77"/>
    <cellWatch r="A78"/>
    <cellWatch r="B77"/>
    <cellWatch r="C77"/>
    <cellWatch r="D77"/>
    <cellWatch r="E77"/>
    <cellWatch r="F77"/>
    <cellWatch r="G77"/>
    <cellWatch r="H78"/>
    <cellWatch r="A79"/>
    <cellWatch r="B78"/>
    <cellWatch r="C78"/>
    <cellWatch r="D78"/>
    <cellWatch r="E78"/>
    <cellWatch r="F78"/>
    <cellWatch r="G78"/>
    <cellWatch r="H79"/>
    <cellWatch r="A80"/>
    <cellWatch r="B79"/>
    <cellWatch r="C79"/>
    <cellWatch r="D79"/>
    <cellWatch r="E79"/>
    <cellWatch r="F79"/>
    <cellWatch r="G79"/>
    <cellWatch r="H80"/>
    <cellWatch r="A81"/>
    <cellWatch r="B80"/>
    <cellWatch r="C80"/>
    <cellWatch r="D80"/>
    <cellWatch r="E80"/>
    <cellWatch r="F80"/>
    <cellWatch r="G80"/>
    <cellWatch r="H81"/>
    <cellWatch r="A82"/>
    <cellWatch r="B81"/>
    <cellWatch r="C81"/>
    <cellWatch r="D81"/>
    <cellWatch r="E81"/>
    <cellWatch r="F81"/>
    <cellWatch r="G81"/>
    <cellWatch r="H82"/>
    <cellWatch r="A83"/>
    <cellWatch r="B82"/>
    <cellWatch r="C82"/>
    <cellWatch r="D82"/>
    <cellWatch r="E82"/>
    <cellWatch r="F82"/>
    <cellWatch r="G82"/>
    <cellWatch r="H83"/>
    <cellWatch r="A84"/>
    <cellWatch r="B83"/>
    <cellWatch r="C83"/>
    <cellWatch r="D83"/>
    <cellWatch r="E83"/>
    <cellWatch r="F83"/>
    <cellWatch r="G83"/>
    <cellWatch r="H84"/>
    <cellWatch r="A85"/>
    <cellWatch r="B84"/>
    <cellWatch r="C84"/>
    <cellWatch r="D84"/>
    <cellWatch r="E84"/>
    <cellWatch r="F84"/>
    <cellWatch r="G84"/>
    <cellWatch r="H85"/>
    <cellWatch r="A86"/>
    <cellWatch r="B85"/>
    <cellWatch r="C85"/>
    <cellWatch r="D85"/>
    <cellWatch r="E85"/>
    <cellWatch r="F85"/>
    <cellWatch r="G85"/>
    <cellWatch r="H86"/>
    <cellWatch r="A87"/>
    <cellWatch r="B86"/>
    <cellWatch r="C86"/>
    <cellWatch r="D86"/>
    <cellWatch r="E86"/>
    <cellWatch r="F86"/>
    <cellWatch r="G86"/>
    <cellWatch r="H87"/>
    <cellWatch r="A88"/>
    <cellWatch r="B87"/>
    <cellWatch r="C87"/>
    <cellWatch r="D87"/>
    <cellWatch r="E87"/>
    <cellWatch r="F87"/>
    <cellWatch r="G87"/>
    <cellWatch r="H88"/>
    <cellWatch r="A89"/>
    <cellWatch r="B88"/>
    <cellWatch r="C88"/>
    <cellWatch r="D88"/>
    <cellWatch r="E88"/>
    <cellWatch r="F88"/>
    <cellWatch r="G88"/>
    <cellWatch r="H89"/>
    <cellWatch r="A90"/>
    <cellWatch r="B89"/>
    <cellWatch r="C89"/>
    <cellWatch r="D89"/>
    <cellWatch r="E89"/>
    <cellWatch r="F89"/>
    <cellWatch r="G89"/>
    <cellWatch r="H90"/>
    <cellWatch r="A91"/>
    <cellWatch r="B90"/>
    <cellWatch r="C90"/>
    <cellWatch r="D90"/>
    <cellWatch r="E90"/>
    <cellWatch r="F90"/>
    <cellWatch r="G90"/>
    <cellWatch r="H91"/>
    <cellWatch r="A92"/>
    <cellWatch r="B91"/>
    <cellWatch r="C91"/>
    <cellWatch r="D91"/>
    <cellWatch r="E91"/>
    <cellWatch r="F91"/>
    <cellWatch r="G91"/>
    <cellWatch r="H92"/>
    <cellWatch r="A93"/>
    <cellWatch r="B92"/>
    <cellWatch r="C92"/>
    <cellWatch r="D92"/>
    <cellWatch r="E92"/>
    <cellWatch r="F92"/>
    <cellWatch r="G92"/>
    <cellWatch r="H93"/>
    <cellWatch r="A94"/>
    <cellWatch r="B93"/>
    <cellWatch r="C93"/>
    <cellWatch r="D93"/>
    <cellWatch r="E93"/>
    <cellWatch r="F93"/>
    <cellWatch r="G93"/>
    <cellWatch r="H94"/>
    <cellWatch r="A95"/>
    <cellWatch r="B94"/>
    <cellWatch r="C94"/>
    <cellWatch r="D94"/>
    <cellWatch r="E94"/>
    <cellWatch r="F94"/>
    <cellWatch r="G94"/>
    <cellWatch r="H95"/>
    <cellWatch r="A96"/>
    <cellWatch r="B95"/>
    <cellWatch r="C95"/>
    <cellWatch r="D95"/>
    <cellWatch r="E95"/>
    <cellWatch r="F95"/>
    <cellWatch r="G95"/>
    <cellWatch r="H96"/>
    <cellWatch r="A97"/>
    <cellWatch r="B96"/>
    <cellWatch r="C96"/>
    <cellWatch r="D96"/>
    <cellWatch r="E96"/>
    <cellWatch r="F96"/>
    <cellWatch r="G96"/>
    <cellWatch r="H97"/>
    <cellWatch r="A98"/>
    <cellWatch r="B97"/>
    <cellWatch r="C97"/>
    <cellWatch r="D97"/>
    <cellWatch r="E97"/>
    <cellWatch r="F97"/>
    <cellWatch r="G97"/>
    <cellWatch r="H98"/>
    <cellWatch r="A99"/>
    <cellWatch r="B98"/>
    <cellWatch r="C98"/>
    <cellWatch r="D98"/>
    <cellWatch r="E98"/>
    <cellWatch r="F98"/>
    <cellWatch r="G98"/>
    <cellWatch r="H99"/>
    <cellWatch r="A100"/>
    <cellWatch r="B99"/>
    <cellWatch r="C99"/>
    <cellWatch r="D99"/>
    <cellWatch r="E99"/>
    <cellWatch r="F99"/>
    <cellWatch r="G99"/>
    <cellWatch r="H100"/>
    <cellWatch r="A101"/>
    <cellWatch r="B100"/>
    <cellWatch r="C100"/>
    <cellWatch r="D100"/>
    <cellWatch r="E100"/>
    <cellWatch r="F100"/>
    <cellWatch r="G100"/>
    <cellWatch r="H101"/>
    <cellWatch r="A102"/>
    <cellWatch r="B101"/>
    <cellWatch r="C101"/>
    <cellWatch r="D101"/>
    <cellWatch r="E101"/>
    <cellWatch r="F101"/>
    <cellWatch r="G101"/>
    <cellWatch r="H102"/>
    <cellWatch r="A103"/>
    <cellWatch r="B102"/>
    <cellWatch r="C102"/>
    <cellWatch r="D102"/>
    <cellWatch r="E102"/>
    <cellWatch r="F102"/>
    <cellWatch r="G102"/>
    <cellWatch r="H103"/>
    <cellWatch r="A104"/>
    <cellWatch r="B103"/>
    <cellWatch r="C103"/>
    <cellWatch r="D103"/>
    <cellWatch r="E103"/>
    <cellWatch r="F103"/>
    <cellWatch r="G103"/>
    <cellWatch r="H104"/>
    <cellWatch r="A105"/>
    <cellWatch r="B104"/>
    <cellWatch r="C104"/>
    <cellWatch r="D104"/>
    <cellWatch r="E104"/>
    <cellWatch r="F104"/>
    <cellWatch r="G104"/>
    <cellWatch r="H105"/>
  </cellWatch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9"/>
  <dimension ref="A1:E174"/>
  <sheetViews>
    <sheetView topLeftCell="A154" workbookViewId="0">
      <selection activeCell="C178" sqref="C178"/>
    </sheetView>
  </sheetViews>
  <sheetFormatPr baseColWidth="10" defaultRowHeight="12.75" x14ac:dyDescent="0.2"/>
  <sheetData>
    <row r="1" spans="1:5" x14ac:dyDescent="0.2">
      <c r="A1" s="22" t="s">
        <v>83</v>
      </c>
      <c r="B1" s="22"/>
      <c r="E1" s="3" t="s">
        <v>131</v>
      </c>
    </row>
    <row r="2" spans="1:5" x14ac:dyDescent="0.2">
      <c r="A2" s="18">
        <v>2015</v>
      </c>
      <c r="B2" s="23" t="s">
        <v>25</v>
      </c>
      <c r="E2" s="38" t="s">
        <v>132</v>
      </c>
    </row>
    <row r="3" spans="1:5" x14ac:dyDescent="0.2">
      <c r="A3" s="17">
        <v>2016</v>
      </c>
      <c r="B3" s="23" t="s">
        <v>25</v>
      </c>
    </row>
    <row r="4" spans="1:5" x14ac:dyDescent="0.2">
      <c r="A4" s="17">
        <v>2017</v>
      </c>
      <c r="B4" s="23" t="s">
        <v>25</v>
      </c>
    </row>
    <row r="5" spans="1:5" x14ac:dyDescent="0.2">
      <c r="A5" s="17">
        <v>2018</v>
      </c>
      <c r="B5" s="23" t="s">
        <v>25</v>
      </c>
    </row>
    <row r="6" spans="1:5" x14ac:dyDescent="0.2">
      <c r="A6" s="17">
        <v>2022</v>
      </c>
      <c r="B6" s="23" t="s">
        <v>25</v>
      </c>
    </row>
    <row r="7" spans="1:5" x14ac:dyDescent="0.2">
      <c r="A7" s="17">
        <v>2023</v>
      </c>
      <c r="B7" s="23" t="s">
        <v>25</v>
      </c>
    </row>
    <row r="8" spans="1:5" x14ac:dyDescent="0.2">
      <c r="A8" s="17">
        <v>2024</v>
      </c>
      <c r="B8" s="23" t="s">
        <v>25</v>
      </c>
    </row>
    <row r="9" spans="1:5" x14ac:dyDescent="0.2">
      <c r="A9" s="17">
        <v>2025</v>
      </c>
      <c r="B9" s="23" t="s">
        <v>25</v>
      </c>
    </row>
    <row r="10" spans="1:5" x14ac:dyDescent="0.2">
      <c r="A10" s="17">
        <v>2033</v>
      </c>
      <c r="B10" s="23" t="s">
        <v>25</v>
      </c>
    </row>
    <row r="11" spans="1:5" x14ac:dyDescent="0.2">
      <c r="A11" s="17">
        <v>2034</v>
      </c>
      <c r="B11" s="23" t="s">
        <v>25</v>
      </c>
    </row>
    <row r="12" spans="1:5" x14ac:dyDescent="0.2">
      <c r="A12" s="17">
        <v>2035</v>
      </c>
      <c r="B12" s="23" t="s">
        <v>25</v>
      </c>
    </row>
    <row r="13" spans="1:5" x14ac:dyDescent="0.2">
      <c r="A13" s="17">
        <v>2036</v>
      </c>
      <c r="B13" s="23" t="s">
        <v>25</v>
      </c>
    </row>
    <row r="14" spans="1:5" x14ac:dyDescent="0.2">
      <c r="A14" s="17">
        <v>2038</v>
      </c>
      <c r="B14" s="23" t="s">
        <v>25</v>
      </c>
    </row>
    <row r="15" spans="1:5" x14ac:dyDescent="0.2">
      <c r="A15" s="17">
        <v>2039</v>
      </c>
      <c r="B15" s="23" t="s">
        <v>25</v>
      </c>
    </row>
    <row r="16" spans="1:5" x14ac:dyDescent="0.2">
      <c r="A16" s="17">
        <v>2040</v>
      </c>
      <c r="B16" s="23" t="s">
        <v>25</v>
      </c>
    </row>
    <row r="17" spans="1:2" x14ac:dyDescent="0.2">
      <c r="A17" s="17">
        <v>2041</v>
      </c>
      <c r="B17" s="23" t="s">
        <v>25</v>
      </c>
    </row>
    <row r="18" spans="1:2" x14ac:dyDescent="0.2">
      <c r="A18" s="17">
        <v>2043</v>
      </c>
      <c r="B18" s="23" t="s">
        <v>25</v>
      </c>
    </row>
    <row r="19" spans="1:2" x14ac:dyDescent="0.2">
      <c r="A19" s="17">
        <v>2044</v>
      </c>
      <c r="B19" s="23" t="s">
        <v>25</v>
      </c>
    </row>
    <row r="20" spans="1:2" x14ac:dyDescent="0.2">
      <c r="A20" s="17">
        <v>2045</v>
      </c>
      <c r="B20" s="23" t="s">
        <v>25</v>
      </c>
    </row>
    <row r="21" spans="1:2" x14ac:dyDescent="0.2">
      <c r="A21" s="17">
        <v>2046</v>
      </c>
      <c r="B21" s="23" t="s">
        <v>25</v>
      </c>
    </row>
    <row r="22" spans="1:2" x14ac:dyDescent="0.2">
      <c r="A22" s="17">
        <v>2047</v>
      </c>
      <c r="B22" s="23" t="s">
        <v>25</v>
      </c>
    </row>
    <row r="23" spans="1:2" x14ac:dyDescent="0.2">
      <c r="A23" s="17">
        <v>2050</v>
      </c>
      <c r="B23" s="23" t="s">
        <v>25</v>
      </c>
    </row>
    <row r="24" spans="1:2" x14ac:dyDescent="0.2">
      <c r="A24" s="17">
        <v>2051</v>
      </c>
      <c r="B24" s="23" t="s">
        <v>25</v>
      </c>
    </row>
    <row r="25" spans="1:2" x14ac:dyDescent="0.2">
      <c r="A25" s="17">
        <v>2052</v>
      </c>
      <c r="B25" s="23" t="s">
        <v>25</v>
      </c>
    </row>
    <row r="26" spans="1:2" x14ac:dyDescent="0.2">
      <c r="A26" s="17">
        <v>2053</v>
      </c>
      <c r="B26" s="23" t="s">
        <v>25</v>
      </c>
    </row>
    <row r="27" spans="1:2" x14ac:dyDescent="0.2">
      <c r="A27" s="17">
        <v>2054</v>
      </c>
      <c r="B27" s="23" t="s">
        <v>25</v>
      </c>
    </row>
    <row r="28" spans="1:2" x14ac:dyDescent="0.2">
      <c r="A28" s="17">
        <v>2060</v>
      </c>
      <c r="B28" s="23" t="s">
        <v>25</v>
      </c>
    </row>
    <row r="29" spans="1:2" x14ac:dyDescent="0.2">
      <c r="A29" s="17">
        <v>2126</v>
      </c>
      <c r="B29" s="23" t="s">
        <v>25</v>
      </c>
    </row>
    <row r="30" spans="1:2" x14ac:dyDescent="0.2">
      <c r="A30" s="17">
        <v>2067</v>
      </c>
      <c r="B30" s="23" t="s">
        <v>25</v>
      </c>
    </row>
    <row r="31" spans="1:2" x14ac:dyDescent="0.2">
      <c r="A31" s="17">
        <v>2068</v>
      </c>
      <c r="B31" s="23" t="s">
        <v>25</v>
      </c>
    </row>
    <row r="32" spans="1:2" x14ac:dyDescent="0.2">
      <c r="A32" s="17">
        <v>2069</v>
      </c>
      <c r="B32" s="23" t="s">
        <v>25</v>
      </c>
    </row>
    <row r="33" spans="1:2" x14ac:dyDescent="0.2">
      <c r="A33" s="17">
        <v>2070</v>
      </c>
      <c r="B33" s="23" t="s">
        <v>25</v>
      </c>
    </row>
    <row r="34" spans="1:2" x14ac:dyDescent="0.2">
      <c r="A34" s="17">
        <v>2071</v>
      </c>
      <c r="B34" s="23" t="s">
        <v>25</v>
      </c>
    </row>
    <row r="35" spans="1:2" x14ac:dyDescent="0.2">
      <c r="A35" s="17">
        <v>2074</v>
      </c>
      <c r="B35" s="23" t="s">
        <v>25</v>
      </c>
    </row>
    <row r="36" spans="1:2" x14ac:dyDescent="0.2">
      <c r="A36" s="17">
        <v>2075</v>
      </c>
      <c r="B36" s="23" t="s">
        <v>25</v>
      </c>
    </row>
    <row r="37" spans="1:2" x14ac:dyDescent="0.2">
      <c r="A37" s="17">
        <v>2076</v>
      </c>
      <c r="B37" s="23" t="s">
        <v>25</v>
      </c>
    </row>
    <row r="38" spans="1:2" x14ac:dyDescent="0.2">
      <c r="A38" s="17">
        <v>2080</v>
      </c>
      <c r="B38" s="23" t="s">
        <v>25</v>
      </c>
    </row>
    <row r="39" spans="1:2" x14ac:dyDescent="0.2">
      <c r="A39" s="17">
        <v>2081</v>
      </c>
      <c r="B39" s="23" t="s">
        <v>25</v>
      </c>
    </row>
    <row r="40" spans="1:2" x14ac:dyDescent="0.2">
      <c r="A40" s="17">
        <v>2082</v>
      </c>
      <c r="B40" s="23" t="s">
        <v>25</v>
      </c>
    </row>
    <row r="41" spans="1:2" x14ac:dyDescent="0.2">
      <c r="A41" s="17">
        <v>2082</v>
      </c>
      <c r="B41" s="23" t="s">
        <v>25</v>
      </c>
    </row>
    <row r="42" spans="1:2" x14ac:dyDescent="0.2">
      <c r="A42" s="17">
        <v>2083</v>
      </c>
      <c r="B42" s="23" t="s">
        <v>25</v>
      </c>
    </row>
    <row r="43" spans="1:2" x14ac:dyDescent="0.2">
      <c r="A43" s="17">
        <v>2084</v>
      </c>
      <c r="B43" s="23" t="s">
        <v>25</v>
      </c>
    </row>
    <row r="44" spans="1:2" x14ac:dyDescent="0.2">
      <c r="A44" s="17">
        <v>2085</v>
      </c>
      <c r="B44" s="23" t="s">
        <v>25</v>
      </c>
    </row>
    <row r="45" spans="1:2" x14ac:dyDescent="0.2">
      <c r="A45" s="17">
        <v>2086</v>
      </c>
      <c r="B45" s="23" t="s">
        <v>25</v>
      </c>
    </row>
    <row r="46" spans="1:2" x14ac:dyDescent="0.2">
      <c r="A46" s="17">
        <v>2087</v>
      </c>
      <c r="B46" s="23" t="s">
        <v>25</v>
      </c>
    </row>
    <row r="47" spans="1:2" x14ac:dyDescent="0.2">
      <c r="A47" s="17">
        <v>2088</v>
      </c>
      <c r="B47" s="23" t="s">
        <v>25</v>
      </c>
    </row>
    <row r="48" spans="1:2" x14ac:dyDescent="0.2">
      <c r="A48" s="17">
        <v>2089</v>
      </c>
      <c r="B48" s="23" t="s">
        <v>25</v>
      </c>
    </row>
    <row r="49" spans="1:2" x14ac:dyDescent="0.2">
      <c r="A49" s="19">
        <v>2092</v>
      </c>
      <c r="B49" s="23" t="s">
        <v>25</v>
      </c>
    </row>
    <row r="50" spans="1:2" x14ac:dyDescent="0.2">
      <c r="A50" s="19">
        <v>2093</v>
      </c>
      <c r="B50" s="23" t="s">
        <v>25</v>
      </c>
    </row>
    <row r="51" spans="1:2" x14ac:dyDescent="0.2">
      <c r="A51" s="17">
        <v>2098</v>
      </c>
      <c r="B51" s="23" t="s">
        <v>25</v>
      </c>
    </row>
    <row r="52" spans="1:2" x14ac:dyDescent="0.2">
      <c r="A52" s="18">
        <v>2099</v>
      </c>
      <c r="B52" s="23" t="s">
        <v>25</v>
      </c>
    </row>
    <row r="53" spans="1:2" x14ac:dyDescent="0.2">
      <c r="A53" s="18">
        <v>2100</v>
      </c>
      <c r="B53" s="23" t="s">
        <v>25</v>
      </c>
    </row>
    <row r="54" spans="1:2" x14ac:dyDescent="0.2">
      <c r="A54" s="18">
        <v>2103</v>
      </c>
      <c r="B54" s="23" t="s">
        <v>25</v>
      </c>
    </row>
    <row r="55" spans="1:2" ht="15" x14ac:dyDescent="0.2">
      <c r="A55" s="34">
        <v>2108</v>
      </c>
      <c r="B55" s="23" t="s">
        <v>25</v>
      </c>
    </row>
    <row r="56" spans="1:2" ht="15" x14ac:dyDescent="0.2">
      <c r="A56" s="34">
        <v>2109</v>
      </c>
      <c r="B56" s="23" t="s">
        <v>25</v>
      </c>
    </row>
    <row r="57" spans="1:2" x14ac:dyDescent="0.2">
      <c r="A57" s="19">
        <v>2113</v>
      </c>
      <c r="B57" s="23" t="s">
        <v>25</v>
      </c>
    </row>
    <row r="58" spans="1:2" x14ac:dyDescent="0.2">
      <c r="A58" s="19">
        <v>2114</v>
      </c>
      <c r="B58" s="23" t="s">
        <v>25</v>
      </c>
    </row>
    <row r="59" spans="1:2" x14ac:dyDescent="0.2">
      <c r="A59" s="19">
        <v>2166</v>
      </c>
      <c r="B59" s="23" t="s">
        <v>25</v>
      </c>
    </row>
    <row r="60" spans="1:2" x14ac:dyDescent="0.2">
      <c r="A60" s="19">
        <v>2167</v>
      </c>
      <c r="B60" s="23" t="s">
        <v>25</v>
      </c>
    </row>
    <row r="61" spans="1:2" x14ac:dyDescent="0.2">
      <c r="A61" s="19">
        <v>2119</v>
      </c>
      <c r="B61" s="23" t="s">
        <v>25</v>
      </c>
    </row>
    <row r="62" spans="1:2" x14ac:dyDescent="0.2">
      <c r="A62" s="21">
        <v>2120</v>
      </c>
      <c r="B62" s="23" t="s">
        <v>25</v>
      </c>
    </row>
    <row r="63" spans="1:2" x14ac:dyDescent="0.2">
      <c r="A63" s="21">
        <v>2122</v>
      </c>
      <c r="B63" s="23" t="s">
        <v>25</v>
      </c>
    </row>
    <row r="64" spans="1:2" x14ac:dyDescent="0.2">
      <c r="A64" s="20">
        <v>2123</v>
      </c>
      <c r="B64" s="23" t="s">
        <v>25</v>
      </c>
    </row>
    <row r="65" spans="1:2" x14ac:dyDescent="0.2">
      <c r="A65" s="32">
        <v>2128</v>
      </c>
      <c r="B65" s="23" t="s">
        <v>25</v>
      </c>
    </row>
    <row r="66" spans="1:2" x14ac:dyDescent="0.2">
      <c r="A66" s="32">
        <v>2129</v>
      </c>
      <c r="B66" s="23" t="s">
        <v>25</v>
      </c>
    </row>
    <row r="67" spans="1:2" x14ac:dyDescent="0.2">
      <c r="A67" s="32">
        <v>2131</v>
      </c>
      <c r="B67" s="23" t="s">
        <v>25</v>
      </c>
    </row>
    <row r="68" spans="1:2" x14ac:dyDescent="0.2">
      <c r="A68" s="32">
        <v>2132</v>
      </c>
      <c r="B68" s="23" t="s">
        <v>25</v>
      </c>
    </row>
    <row r="69" spans="1:2" x14ac:dyDescent="0.2">
      <c r="A69" s="19">
        <v>2134</v>
      </c>
      <c r="B69" s="23" t="s">
        <v>25</v>
      </c>
    </row>
    <row r="70" spans="1:2" ht="15" x14ac:dyDescent="0.2">
      <c r="A70" s="35">
        <v>2138</v>
      </c>
      <c r="B70" s="23" t="s">
        <v>25</v>
      </c>
    </row>
    <row r="71" spans="1:2" x14ac:dyDescent="0.2">
      <c r="A71" s="21">
        <v>2139</v>
      </c>
      <c r="B71" s="23" t="s">
        <v>25</v>
      </c>
    </row>
    <row r="72" spans="1:2" x14ac:dyDescent="0.2">
      <c r="A72" s="21">
        <v>2142</v>
      </c>
      <c r="B72" s="23" t="s">
        <v>25</v>
      </c>
    </row>
    <row r="73" spans="1:2" x14ac:dyDescent="0.2">
      <c r="A73" s="32">
        <v>2143</v>
      </c>
      <c r="B73" s="23" t="s">
        <v>25</v>
      </c>
    </row>
    <row r="74" spans="1:2" x14ac:dyDescent="0.2">
      <c r="A74" s="21">
        <v>2153</v>
      </c>
      <c r="B74" s="23" t="s">
        <v>25</v>
      </c>
    </row>
    <row r="75" spans="1:2" x14ac:dyDescent="0.2">
      <c r="A75" s="32">
        <v>2156</v>
      </c>
      <c r="B75" s="23" t="s">
        <v>25</v>
      </c>
    </row>
    <row r="76" spans="1:2" x14ac:dyDescent="0.2">
      <c r="A76" s="39">
        <v>2066</v>
      </c>
      <c r="B76" s="23" t="s">
        <v>25</v>
      </c>
    </row>
    <row r="77" spans="1:2" x14ac:dyDescent="0.2">
      <c r="A77" s="40">
        <v>2107</v>
      </c>
      <c r="B77" s="41" t="s">
        <v>25</v>
      </c>
    </row>
    <row r="78" spans="1:2" x14ac:dyDescent="0.2">
      <c r="A78" s="39">
        <v>2125</v>
      </c>
      <c r="B78" s="41" t="s">
        <v>25</v>
      </c>
    </row>
    <row r="79" spans="1:2" x14ac:dyDescent="0.2">
      <c r="A79" s="40">
        <v>2137</v>
      </c>
      <c r="B79" s="41" t="s">
        <v>25</v>
      </c>
    </row>
    <row r="80" spans="1:2" x14ac:dyDescent="0.2">
      <c r="A80" s="39">
        <v>2124</v>
      </c>
      <c r="B80" s="41" t="s">
        <v>25</v>
      </c>
    </row>
    <row r="81" spans="1:2" x14ac:dyDescent="0.2">
      <c r="A81" s="40">
        <v>2152</v>
      </c>
      <c r="B81" s="41" t="s">
        <v>25</v>
      </c>
    </row>
    <row r="82" spans="1:2" x14ac:dyDescent="0.2">
      <c r="A82" s="39">
        <v>2150</v>
      </c>
      <c r="B82" s="41" t="s">
        <v>25</v>
      </c>
    </row>
    <row r="83" spans="1:2" x14ac:dyDescent="0.2">
      <c r="A83" s="40">
        <v>2155</v>
      </c>
      <c r="B83" s="41" t="s">
        <v>25</v>
      </c>
    </row>
    <row r="84" spans="1:2" x14ac:dyDescent="0.2">
      <c r="A84" s="39">
        <v>2170</v>
      </c>
      <c r="B84" s="41" t="s">
        <v>25</v>
      </c>
    </row>
    <row r="85" spans="1:2" x14ac:dyDescent="0.2">
      <c r="A85" s="39">
        <v>2160</v>
      </c>
      <c r="B85" s="41" t="s">
        <v>25</v>
      </c>
    </row>
    <row r="86" spans="1:2" x14ac:dyDescent="0.2">
      <c r="A86" s="40">
        <v>2161</v>
      </c>
      <c r="B86" s="41" t="s">
        <v>25</v>
      </c>
    </row>
    <row r="87" spans="1:2" x14ac:dyDescent="0.2">
      <c r="A87" s="39">
        <v>2162</v>
      </c>
      <c r="B87" s="41" t="s">
        <v>25</v>
      </c>
    </row>
    <row r="88" spans="1:2" x14ac:dyDescent="0.2">
      <c r="A88" s="39">
        <v>2163</v>
      </c>
      <c r="B88" s="41" t="s">
        <v>25</v>
      </c>
    </row>
    <row r="89" spans="1:2" x14ac:dyDescent="0.2">
      <c r="A89" s="39">
        <v>2079</v>
      </c>
      <c r="B89" s="41" t="s">
        <v>25</v>
      </c>
    </row>
    <row r="90" spans="1:2" x14ac:dyDescent="0.2">
      <c r="A90" s="39">
        <v>2169</v>
      </c>
      <c r="B90" s="41" t="s">
        <v>25</v>
      </c>
    </row>
    <row r="91" spans="1:2" x14ac:dyDescent="0.2">
      <c r="A91" s="39">
        <v>2171</v>
      </c>
      <c r="B91" s="41" t="s">
        <v>25</v>
      </c>
    </row>
    <row r="92" spans="1:2" x14ac:dyDescent="0.2">
      <c r="A92" s="39">
        <v>2172</v>
      </c>
      <c r="B92" s="41" t="s">
        <v>25</v>
      </c>
    </row>
    <row r="93" spans="1:2" x14ac:dyDescent="0.2">
      <c r="A93" s="39">
        <v>2158</v>
      </c>
      <c r="B93" s="41" t="s">
        <v>25</v>
      </c>
    </row>
    <row r="94" spans="1:2" x14ac:dyDescent="0.2">
      <c r="A94" s="39">
        <v>2173</v>
      </c>
      <c r="B94" s="41" t="s">
        <v>25</v>
      </c>
    </row>
    <row r="95" spans="1:2" x14ac:dyDescent="0.2">
      <c r="A95" s="39">
        <v>2146</v>
      </c>
      <c r="B95" s="41" t="s">
        <v>25</v>
      </c>
    </row>
    <row r="96" spans="1:2" x14ac:dyDescent="0.2">
      <c r="A96" s="39">
        <v>2164</v>
      </c>
      <c r="B96" s="41" t="s">
        <v>25</v>
      </c>
    </row>
    <row r="97" spans="1:2" x14ac:dyDescent="0.2">
      <c r="A97" s="39">
        <v>2165</v>
      </c>
      <c r="B97" s="41" t="s">
        <v>25</v>
      </c>
    </row>
    <row r="98" spans="1:2" x14ac:dyDescent="0.2">
      <c r="A98" s="39">
        <v>2174</v>
      </c>
      <c r="B98" s="41" t="s">
        <v>25</v>
      </c>
    </row>
    <row r="99" spans="1:2" x14ac:dyDescent="0.2">
      <c r="A99" s="39">
        <v>2178</v>
      </c>
      <c r="B99" s="41" t="s">
        <v>25</v>
      </c>
    </row>
    <row r="100" spans="1:2" x14ac:dyDescent="0.2">
      <c r="A100" s="39">
        <v>2168</v>
      </c>
      <c r="B100" s="41" t="s">
        <v>25</v>
      </c>
    </row>
    <row r="101" spans="1:2" x14ac:dyDescent="0.2">
      <c r="A101" s="39">
        <v>2180</v>
      </c>
      <c r="B101" s="41" t="s">
        <v>25</v>
      </c>
    </row>
    <row r="102" spans="1:2" x14ac:dyDescent="0.2">
      <c r="A102" s="39">
        <v>2037</v>
      </c>
      <c r="B102" s="41" t="s">
        <v>25</v>
      </c>
    </row>
    <row r="103" spans="1:2" x14ac:dyDescent="0.2">
      <c r="A103" s="39">
        <v>2195</v>
      </c>
      <c r="B103" s="41" t="s">
        <v>25</v>
      </c>
    </row>
    <row r="104" spans="1:2" x14ac:dyDescent="0.2">
      <c r="A104" s="39">
        <v>2193</v>
      </c>
      <c r="B104" s="41" t="s">
        <v>25</v>
      </c>
    </row>
    <row r="105" spans="1:2" x14ac:dyDescent="0.2">
      <c r="A105" s="39">
        <v>2200</v>
      </c>
      <c r="B105" s="41" t="s">
        <v>25</v>
      </c>
    </row>
    <row r="106" spans="1:2" x14ac:dyDescent="0.2">
      <c r="A106" s="39">
        <v>2183</v>
      </c>
      <c r="B106" s="41" t="s">
        <v>25</v>
      </c>
    </row>
    <row r="107" spans="1:2" x14ac:dyDescent="0.2">
      <c r="A107" s="39">
        <v>2184</v>
      </c>
      <c r="B107" s="41" t="s">
        <v>25</v>
      </c>
    </row>
    <row r="108" spans="1:2" x14ac:dyDescent="0.2">
      <c r="A108" s="39">
        <v>2196</v>
      </c>
      <c r="B108" s="41" t="s">
        <v>25</v>
      </c>
    </row>
    <row r="109" spans="1:2" x14ac:dyDescent="0.2">
      <c r="A109" s="39">
        <v>2197</v>
      </c>
      <c r="B109" s="41" t="s">
        <v>25</v>
      </c>
    </row>
    <row r="110" spans="1:2" x14ac:dyDescent="0.2">
      <c r="A110" s="39">
        <v>2201</v>
      </c>
      <c r="B110" s="41" t="s">
        <v>25</v>
      </c>
    </row>
    <row r="111" spans="1:2" x14ac:dyDescent="0.2">
      <c r="A111" s="39">
        <v>2202</v>
      </c>
      <c r="B111" s="41" t="s">
        <v>25</v>
      </c>
    </row>
    <row r="112" spans="1:2" x14ac:dyDescent="0.2">
      <c r="A112" s="39">
        <v>2203</v>
      </c>
      <c r="B112" s="41" t="s">
        <v>25</v>
      </c>
    </row>
    <row r="113" spans="1:2" x14ac:dyDescent="0.2">
      <c r="A113" s="39">
        <v>2204</v>
      </c>
      <c r="B113" s="41" t="s">
        <v>25</v>
      </c>
    </row>
    <row r="114" spans="1:2" x14ac:dyDescent="0.2">
      <c r="A114" s="39">
        <v>2219</v>
      </c>
      <c r="B114" s="41" t="s">
        <v>25</v>
      </c>
    </row>
    <row r="115" spans="1:2" x14ac:dyDescent="0.2">
      <c r="A115" s="39">
        <v>2205</v>
      </c>
      <c r="B115" s="41" t="s">
        <v>25</v>
      </c>
    </row>
    <row r="116" spans="1:2" x14ac:dyDescent="0.2">
      <c r="A116" s="39">
        <v>2206</v>
      </c>
      <c r="B116" s="41" t="s">
        <v>25</v>
      </c>
    </row>
    <row r="117" spans="1:2" x14ac:dyDescent="0.2">
      <c r="A117" s="39">
        <v>2223</v>
      </c>
      <c r="B117" s="41" t="s">
        <v>25</v>
      </c>
    </row>
    <row r="118" spans="1:2" x14ac:dyDescent="0.2">
      <c r="A118" s="39">
        <v>2236</v>
      </c>
      <c r="B118" s="41" t="s">
        <v>25</v>
      </c>
    </row>
    <row r="119" spans="1:2" x14ac:dyDescent="0.2">
      <c r="A119" s="39">
        <v>2241</v>
      </c>
      <c r="B119" s="41" t="s">
        <v>25</v>
      </c>
    </row>
    <row r="120" spans="1:2" x14ac:dyDescent="0.2">
      <c r="A120" s="39">
        <v>2244</v>
      </c>
      <c r="B120" s="41" t="s">
        <v>25</v>
      </c>
    </row>
    <row r="121" spans="1:2" x14ac:dyDescent="0.2">
      <c r="A121" s="39">
        <v>2059</v>
      </c>
      <c r="B121" s="41" t="s">
        <v>25</v>
      </c>
    </row>
    <row r="122" spans="1:2" x14ac:dyDescent="0.2">
      <c r="A122" s="39">
        <v>2225</v>
      </c>
      <c r="B122" s="41" t="s">
        <v>25</v>
      </c>
    </row>
    <row r="123" spans="1:2" x14ac:dyDescent="0.2">
      <c r="A123" s="39">
        <v>2226</v>
      </c>
      <c r="B123" s="41" t="s">
        <v>25</v>
      </c>
    </row>
    <row r="124" spans="1:2" x14ac:dyDescent="0.2">
      <c r="A124" s="39">
        <v>2233</v>
      </c>
      <c r="B124" s="41" t="s">
        <v>25</v>
      </c>
    </row>
    <row r="125" spans="1:2" x14ac:dyDescent="0.2">
      <c r="A125" s="39">
        <v>2235</v>
      </c>
      <c r="B125" s="41" t="s">
        <v>25</v>
      </c>
    </row>
    <row r="126" spans="1:2" x14ac:dyDescent="0.2">
      <c r="A126" s="39">
        <v>2198</v>
      </c>
      <c r="B126" s="41" t="s">
        <v>25</v>
      </c>
    </row>
    <row r="127" spans="1:2" x14ac:dyDescent="0.2">
      <c r="A127" s="39">
        <v>2237</v>
      </c>
      <c r="B127" s="41" t="s">
        <v>25</v>
      </c>
    </row>
    <row r="128" spans="1:2" x14ac:dyDescent="0.2">
      <c r="A128" s="39">
        <v>2232</v>
      </c>
      <c r="B128" s="41" t="s">
        <v>25</v>
      </c>
    </row>
    <row r="129" spans="1:2" x14ac:dyDescent="0.2">
      <c r="A129" s="39">
        <v>2247</v>
      </c>
      <c r="B129" s="41" t="s">
        <v>25</v>
      </c>
    </row>
    <row r="130" spans="1:2" x14ac:dyDescent="0.2">
      <c r="A130" s="39">
        <v>2245</v>
      </c>
      <c r="B130" s="41" t="s">
        <v>25</v>
      </c>
    </row>
    <row r="131" spans="1:2" x14ac:dyDescent="0.2">
      <c r="A131" s="39">
        <v>2249</v>
      </c>
      <c r="B131" s="41" t="s">
        <v>25</v>
      </c>
    </row>
    <row r="132" spans="1:2" x14ac:dyDescent="0.2">
      <c r="A132" s="39">
        <v>2250</v>
      </c>
      <c r="B132" s="41" t="s">
        <v>25</v>
      </c>
    </row>
    <row r="133" spans="1:2" x14ac:dyDescent="0.2">
      <c r="A133" s="39">
        <v>2251</v>
      </c>
      <c r="B133" s="41" t="s">
        <v>25</v>
      </c>
    </row>
    <row r="134" spans="1:2" x14ac:dyDescent="0.2">
      <c r="A134" s="39">
        <v>2252</v>
      </c>
      <c r="B134" s="41" t="s">
        <v>25</v>
      </c>
    </row>
    <row r="135" spans="1:2" x14ac:dyDescent="0.2">
      <c r="A135" s="39">
        <v>2257</v>
      </c>
      <c r="B135" s="41" t="s">
        <v>25</v>
      </c>
    </row>
    <row r="136" spans="1:2" x14ac:dyDescent="0.2">
      <c r="A136" s="39">
        <v>2258</v>
      </c>
      <c r="B136" s="41" t="s">
        <v>25</v>
      </c>
    </row>
    <row r="137" spans="1:2" x14ac:dyDescent="0.2">
      <c r="A137" s="39">
        <v>2254</v>
      </c>
      <c r="B137" s="41" t="s">
        <v>25</v>
      </c>
    </row>
    <row r="138" spans="1:2" x14ac:dyDescent="0.2">
      <c r="A138" s="39">
        <v>2255</v>
      </c>
      <c r="B138" s="41" t="s">
        <v>25</v>
      </c>
    </row>
    <row r="139" spans="1:2" x14ac:dyDescent="0.2">
      <c r="A139" s="39">
        <v>2256</v>
      </c>
      <c r="B139" s="41" t="s">
        <v>25</v>
      </c>
    </row>
    <row r="140" spans="1:2" x14ac:dyDescent="0.2">
      <c r="A140" s="39">
        <v>2248</v>
      </c>
      <c r="B140" s="41" t="s">
        <v>25</v>
      </c>
    </row>
    <row r="141" spans="1:2" x14ac:dyDescent="0.2">
      <c r="A141" s="39">
        <v>2242</v>
      </c>
      <c r="B141" s="41" t="s">
        <v>25</v>
      </c>
    </row>
    <row r="142" spans="1:2" x14ac:dyDescent="0.2">
      <c r="A142" s="39">
        <v>2259</v>
      </c>
      <c r="B142" s="41" t="s">
        <v>25</v>
      </c>
    </row>
    <row r="143" spans="1:2" x14ac:dyDescent="0.2">
      <c r="A143" s="39">
        <v>2261</v>
      </c>
      <c r="B143" s="41" t="s">
        <v>25</v>
      </c>
    </row>
    <row r="144" spans="1:2" x14ac:dyDescent="0.2">
      <c r="A144" s="39">
        <v>2267</v>
      </c>
      <c r="B144" s="41" t="s">
        <v>25</v>
      </c>
    </row>
    <row r="145" spans="1:2" x14ac:dyDescent="0.2">
      <c r="A145" s="39">
        <v>2268</v>
      </c>
      <c r="B145" s="41" t="s">
        <v>25</v>
      </c>
    </row>
    <row r="146" spans="1:2" x14ac:dyDescent="0.2">
      <c r="A146" s="39">
        <v>2269</v>
      </c>
      <c r="B146" s="41" t="s">
        <v>25</v>
      </c>
    </row>
    <row r="147" spans="1:2" x14ac:dyDescent="0.2">
      <c r="A147" s="39">
        <v>2273</v>
      </c>
      <c r="B147" s="41" t="s">
        <v>25</v>
      </c>
    </row>
    <row r="148" spans="1:2" x14ac:dyDescent="0.2">
      <c r="A148" s="39">
        <v>2272</v>
      </c>
      <c r="B148" s="41" t="s">
        <v>25</v>
      </c>
    </row>
    <row r="149" spans="1:2" x14ac:dyDescent="0.2">
      <c r="A149" s="39">
        <v>2270</v>
      </c>
      <c r="B149" s="41" t="s">
        <v>25</v>
      </c>
    </row>
    <row r="150" spans="1:2" x14ac:dyDescent="0.2">
      <c r="A150" s="39">
        <v>2276</v>
      </c>
      <c r="B150" s="41" t="s">
        <v>25</v>
      </c>
    </row>
    <row r="151" spans="1:2" x14ac:dyDescent="0.2">
      <c r="A151" s="39">
        <v>2262</v>
      </c>
      <c r="B151" s="41" t="s">
        <v>25</v>
      </c>
    </row>
    <row r="152" spans="1:2" x14ac:dyDescent="0.2">
      <c r="A152" s="39">
        <v>2274</v>
      </c>
      <c r="B152" s="41" t="s">
        <v>25</v>
      </c>
    </row>
    <row r="153" spans="1:2" x14ac:dyDescent="0.2">
      <c r="A153" s="39">
        <v>2275</v>
      </c>
      <c r="B153" s="41" t="s">
        <v>25</v>
      </c>
    </row>
    <row r="154" spans="1:2" x14ac:dyDescent="0.2">
      <c r="A154" s="39">
        <v>2280</v>
      </c>
      <c r="B154" s="41" t="s">
        <v>25</v>
      </c>
    </row>
    <row r="155" spans="1:2" x14ac:dyDescent="0.2">
      <c r="A155" s="39">
        <v>2281</v>
      </c>
      <c r="B155" s="41" t="s">
        <v>25</v>
      </c>
    </row>
    <row r="156" spans="1:2" x14ac:dyDescent="0.2">
      <c r="A156" s="39">
        <v>2282</v>
      </c>
      <c r="B156" s="41" t="s">
        <v>25</v>
      </c>
    </row>
    <row r="157" spans="1:2" x14ac:dyDescent="0.2">
      <c r="A157" s="39">
        <v>2283</v>
      </c>
      <c r="B157" s="41" t="s">
        <v>25</v>
      </c>
    </row>
    <row r="158" spans="1:2" x14ac:dyDescent="0.2">
      <c r="A158" s="39">
        <v>2284</v>
      </c>
      <c r="B158" s="41" t="s">
        <v>25</v>
      </c>
    </row>
    <row r="159" spans="1:2" x14ac:dyDescent="0.2">
      <c r="A159" s="39">
        <v>2279</v>
      </c>
      <c r="B159" s="41" t="s">
        <v>25</v>
      </c>
    </row>
    <row r="160" spans="1:2" x14ac:dyDescent="0.2">
      <c r="A160" s="39">
        <v>2291</v>
      </c>
      <c r="B160" s="41" t="s">
        <v>25</v>
      </c>
    </row>
    <row r="161" spans="1:2" x14ac:dyDescent="0.2">
      <c r="A161" s="39">
        <v>2278</v>
      </c>
      <c r="B161" s="41" t="s">
        <v>25</v>
      </c>
    </row>
    <row r="162" spans="1:2" x14ac:dyDescent="0.2">
      <c r="A162" s="39">
        <v>2260</v>
      </c>
      <c r="B162" s="41" t="s">
        <v>25</v>
      </c>
    </row>
    <row r="163" spans="1:2" x14ac:dyDescent="0.2">
      <c r="A163" s="39">
        <v>2292</v>
      </c>
      <c r="B163" s="41" t="s">
        <v>25</v>
      </c>
    </row>
    <row r="164" spans="1:2" x14ac:dyDescent="0.2">
      <c r="A164" s="39">
        <v>2277</v>
      </c>
      <c r="B164" s="41" t="s">
        <v>25</v>
      </c>
    </row>
    <row r="165" spans="1:2" x14ac:dyDescent="0.2">
      <c r="A165" s="39">
        <v>2298</v>
      </c>
      <c r="B165" s="41" t="s">
        <v>25</v>
      </c>
    </row>
    <row r="166" spans="1:2" x14ac:dyDescent="0.2">
      <c r="A166" s="39">
        <v>2304</v>
      </c>
      <c r="B166" s="41" t="s">
        <v>25</v>
      </c>
    </row>
    <row r="167" spans="1:2" x14ac:dyDescent="0.2">
      <c r="A167" s="39">
        <v>2305</v>
      </c>
      <c r="B167" s="41" t="s">
        <v>25</v>
      </c>
    </row>
    <row r="168" spans="1:2" x14ac:dyDescent="0.2">
      <c r="A168" s="39">
        <v>2306</v>
      </c>
      <c r="B168" s="41" t="s">
        <v>25</v>
      </c>
    </row>
    <row r="169" spans="1:2" x14ac:dyDescent="0.2">
      <c r="A169" s="39">
        <v>2301</v>
      </c>
      <c r="B169" s="41" t="s">
        <v>25</v>
      </c>
    </row>
    <row r="170" spans="1:2" x14ac:dyDescent="0.2">
      <c r="A170" s="39">
        <v>2302</v>
      </c>
      <c r="B170" s="41" t="s">
        <v>25</v>
      </c>
    </row>
    <row r="171" spans="1:2" x14ac:dyDescent="0.2">
      <c r="A171" s="39">
        <v>2303</v>
      </c>
      <c r="B171" s="41" t="s">
        <v>25</v>
      </c>
    </row>
    <row r="172" spans="1:2" x14ac:dyDescent="0.2">
      <c r="A172" s="39">
        <v>2297</v>
      </c>
      <c r="B172" s="41" t="s">
        <v>25</v>
      </c>
    </row>
    <row r="173" spans="1:2" x14ac:dyDescent="0.2">
      <c r="A173" s="39">
        <v>2263</v>
      </c>
      <c r="B173" s="41" t="s">
        <v>25</v>
      </c>
    </row>
    <row r="174" spans="1:2" x14ac:dyDescent="0.2">
      <c r="A174" s="39">
        <v>2265</v>
      </c>
      <c r="B174" s="41" t="s">
        <v>25</v>
      </c>
    </row>
  </sheetData>
  <autoFilter ref="A1:A75" xr:uid="{00000000-0009-0000-0000-000004000000}"/>
  <hyperlinks>
    <hyperlink ref="E2" r:id="rId1" display="\\180.2.159.233\Operaciones\Operativa\CONTRATOS DEFINITIVOS.xlsx" xr:uid="{00000000-0004-0000-0400-000000000000}"/>
  </hyperlinks>
  <pageMargins left="0.7" right="0.7" top="0.75" bottom="0.75" header="0.3" footer="0.3"/>
  <pageSetup orientation="portrait" r:id="rId2"/>
  <headerFooter>
    <oddHeader>&amp;L&amp;"Calibri"&amp;10&amp;K000000Confidential&amp;1#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B24407-F40E-40BC-B740-47C1E9F94895}">
  <sheetPr codeName="Hoja3" filterMode="1"/>
  <dimension ref="A1:AQ1726"/>
  <sheetViews>
    <sheetView workbookViewId="0">
      <selection sqref="A1:S546"/>
    </sheetView>
  </sheetViews>
  <sheetFormatPr baseColWidth="10" defaultRowHeight="12.75" x14ac:dyDescent="0.2"/>
  <cols>
    <col min="3" max="3" width="12" bestFit="1" customWidth="1"/>
    <col min="7" max="7" width="15.28515625" bestFit="1" customWidth="1"/>
  </cols>
  <sheetData>
    <row r="1" spans="1:25" ht="15" x14ac:dyDescent="0.25">
      <c r="A1" s="228" t="s">
        <v>252</v>
      </c>
      <c r="B1" s="228" t="s">
        <v>253</v>
      </c>
      <c r="C1" s="228" t="s">
        <v>6</v>
      </c>
      <c r="D1" s="228" t="s">
        <v>202</v>
      </c>
      <c r="E1" s="228" t="s">
        <v>254</v>
      </c>
      <c r="F1" s="228" t="s">
        <v>200</v>
      </c>
      <c r="G1" s="228" t="s">
        <v>3</v>
      </c>
      <c r="H1" s="228" t="s">
        <v>255</v>
      </c>
      <c r="I1" s="228" t="s">
        <v>203</v>
      </c>
      <c r="J1" s="228" t="s">
        <v>201</v>
      </c>
      <c r="K1" s="228" t="s">
        <v>256</v>
      </c>
      <c r="L1" s="228" t="s">
        <v>257</v>
      </c>
      <c r="M1" s="228" t="s">
        <v>258</v>
      </c>
      <c r="N1" s="228" t="s">
        <v>259</v>
      </c>
      <c r="O1" s="228" t="s">
        <v>260</v>
      </c>
      <c r="P1" s="228" t="s">
        <v>261</v>
      </c>
      <c r="Q1" s="228" t="s">
        <v>262</v>
      </c>
      <c r="R1" s="228" t="s">
        <v>263</v>
      </c>
      <c r="S1" s="228" t="s">
        <v>264</v>
      </c>
    </row>
    <row r="2" spans="1:25" ht="15" hidden="1" customHeight="1" x14ac:dyDescent="0.25">
      <c r="A2" s="228" t="s">
        <v>265</v>
      </c>
      <c r="B2" s="229">
        <v>2044178</v>
      </c>
      <c r="C2" s="228">
        <v>302</v>
      </c>
      <c r="D2" s="228" t="s">
        <v>80</v>
      </c>
      <c r="E2" s="228" t="s">
        <v>266</v>
      </c>
      <c r="F2" s="228" t="s">
        <v>310</v>
      </c>
      <c r="G2" s="230">
        <v>27822118.219999999</v>
      </c>
      <c r="H2" s="228">
        <v>65505310873</v>
      </c>
      <c r="I2" s="228" t="s">
        <v>76</v>
      </c>
      <c r="J2" s="231">
        <v>45397</v>
      </c>
      <c r="K2" s="232">
        <v>0.57777777777777783</v>
      </c>
      <c r="L2" s="231">
        <v>45397</v>
      </c>
      <c r="M2" s="228" t="s">
        <v>267</v>
      </c>
      <c r="N2" s="228" t="s">
        <v>268</v>
      </c>
      <c r="O2" s="228"/>
      <c r="P2" s="228" t="s">
        <v>352</v>
      </c>
      <c r="Q2" s="228" t="s">
        <v>273</v>
      </c>
      <c r="R2" s="228">
        <v>0</v>
      </c>
      <c r="S2" s="228" t="s">
        <v>270</v>
      </c>
      <c r="X2" s="177"/>
      <c r="Y2" s="177"/>
    </row>
    <row r="3" spans="1:25" ht="15" hidden="1" customHeight="1" x14ac:dyDescent="0.2">
      <c r="A3" s="176" t="s">
        <v>286</v>
      </c>
      <c r="B3" s="75">
        <v>2043894</v>
      </c>
      <c r="C3">
        <v>761</v>
      </c>
      <c r="D3" t="s">
        <v>80</v>
      </c>
      <c r="E3" t="s">
        <v>266</v>
      </c>
      <c r="F3" t="s">
        <v>311</v>
      </c>
      <c r="G3" s="76">
        <v>20005363.789999999</v>
      </c>
      <c r="H3">
        <v>65505310873</v>
      </c>
      <c r="I3" t="s">
        <v>76</v>
      </c>
      <c r="J3" s="75">
        <v>45397</v>
      </c>
      <c r="K3" s="177">
        <v>0.42777777777777781</v>
      </c>
      <c r="L3" s="176">
        <v>45397</v>
      </c>
      <c r="M3" t="s">
        <v>267</v>
      </c>
      <c r="N3" s="76" t="s">
        <v>268</v>
      </c>
      <c r="O3" s="76"/>
      <c r="P3" t="s">
        <v>331</v>
      </c>
      <c r="Q3" t="s">
        <v>273</v>
      </c>
      <c r="R3">
        <v>4505983</v>
      </c>
      <c r="S3" t="s">
        <v>270</v>
      </c>
      <c r="V3" s="177"/>
      <c r="W3" s="177"/>
      <c r="Y3" s="177"/>
    </row>
    <row r="4" spans="1:25" ht="15" hidden="1" customHeight="1" x14ac:dyDescent="0.2">
      <c r="A4" t="s">
        <v>265</v>
      </c>
      <c r="B4" s="176">
        <v>2044175</v>
      </c>
      <c r="C4">
        <v>926</v>
      </c>
      <c r="D4" t="s">
        <v>80</v>
      </c>
      <c r="E4" t="s">
        <v>266</v>
      </c>
      <c r="F4" t="s">
        <v>275</v>
      </c>
      <c r="G4" s="76">
        <v>159845187.86000001</v>
      </c>
      <c r="H4">
        <v>80025001</v>
      </c>
      <c r="I4" t="s">
        <v>276</v>
      </c>
      <c r="J4" s="75">
        <v>45397</v>
      </c>
      <c r="K4" s="177">
        <v>0.57430555555555551</v>
      </c>
      <c r="L4" s="75">
        <v>45397</v>
      </c>
      <c r="N4" t="s">
        <v>268</v>
      </c>
      <c r="P4">
        <v>0</v>
      </c>
      <c r="Q4" t="s">
        <v>273</v>
      </c>
      <c r="R4">
        <v>0</v>
      </c>
      <c r="S4" t="s">
        <v>270</v>
      </c>
      <c r="T4" s="177"/>
      <c r="W4" s="177"/>
    </row>
    <row r="5" spans="1:25" ht="15" hidden="1" customHeight="1" x14ac:dyDescent="0.25">
      <c r="A5" s="228" t="s">
        <v>265</v>
      </c>
      <c r="B5" s="229">
        <v>2044173</v>
      </c>
      <c r="C5" s="228">
        <v>926</v>
      </c>
      <c r="D5" s="228" t="s">
        <v>198</v>
      </c>
      <c r="E5" s="228" t="s">
        <v>266</v>
      </c>
      <c r="F5" s="228" t="s">
        <v>275</v>
      </c>
      <c r="G5" s="230">
        <v>193914446.68000001</v>
      </c>
      <c r="H5" s="228">
        <v>0</v>
      </c>
      <c r="I5" s="228"/>
      <c r="J5" s="231">
        <v>45397</v>
      </c>
      <c r="K5" s="232">
        <v>0.57430555555555551</v>
      </c>
      <c r="L5" s="231">
        <v>45397</v>
      </c>
      <c r="M5" s="228"/>
      <c r="N5" s="228" t="s">
        <v>268</v>
      </c>
      <c r="O5" s="228"/>
      <c r="P5" s="228" t="s">
        <v>277</v>
      </c>
      <c r="Q5" s="228" t="s">
        <v>273</v>
      </c>
      <c r="R5" s="228">
        <v>0</v>
      </c>
      <c r="S5" s="228" t="s">
        <v>270</v>
      </c>
      <c r="T5" s="177"/>
      <c r="Y5" s="177"/>
    </row>
    <row r="6" spans="1:25" ht="15" hidden="1" customHeight="1" x14ac:dyDescent="0.25">
      <c r="A6" s="228" t="s">
        <v>265</v>
      </c>
      <c r="B6" s="229">
        <v>2044169</v>
      </c>
      <c r="C6" s="228">
        <v>926</v>
      </c>
      <c r="D6" s="228" t="s">
        <v>80</v>
      </c>
      <c r="E6" s="228" t="s">
        <v>266</v>
      </c>
      <c r="F6" s="228" t="s">
        <v>275</v>
      </c>
      <c r="G6" s="230">
        <v>62286215.200000003</v>
      </c>
      <c r="H6" s="228">
        <v>80025001</v>
      </c>
      <c r="I6" s="228" t="s">
        <v>276</v>
      </c>
      <c r="J6" s="231">
        <v>45397</v>
      </c>
      <c r="K6" s="232">
        <v>0.57430555555555551</v>
      </c>
      <c r="L6" s="231">
        <v>45397</v>
      </c>
      <c r="M6" s="228"/>
      <c r="N6" s="228" t="s">
        <v>268</v>
      </c>
      <c r="O6" s="228"/>
      <c r="P6" s="228">
        <v>0</v>
      </c>
      <c r="Q6" s="228" t="s">
        <v>273</v>
      </c>
      <c r="R6" s="228">
        <v>0</v>
      </c>
      <c r="S6" s="228" t="s">
        <v>270</v>
      </c>
      <c r="T6" s="177"/>
      <c r="W6" s="177"/>
    </row>
    <row r="7" spans="1:25" ht="15" hidden="1" customHeight="1" x14ac:dyDescent="0.25">
      <c r="A7" s="228" t="s">
        <v>265</v>
      </c>
      <c r="B7" s="229">
        <v>2044167</v>
      </c>
      <c r="C7" s="228">
        <v>926</v>
      </c>
      <c r="D7" s="228" t="s">
        <v>198</v>
      </c>
      <c r="E7" s="228" t="s">
        <v>266</v>
      </c>
      <c r="F7" s="228" t="s">
        <v>275</v>
      </c>
      <c r="G7" s="230">
        <v>137500015.52000001</v>
      </c>
      <c r="H7" s="228">
        <v>0</v>
      </c>
      <c r="I7" s="228"/>
      <c r="J7" s="231">
        <v>45397</v>
      </c>
      <c r="K7" s="232">
        <v>0.57430555555555551</v>
      </c>
      <c r="L7" s="231">
        <v>45397</v>
      </c>
      <c r="M7" s="228"/>
      <c r="N7" s="228" t="s">
        <v>268</v>
      </c>
      <c r="O7" s="228"/>
      <c r="P7" s="228" t="s">
        <v>277</v>
      </c>
      <c r="Q7" s="228" t="s">
        <v>273</v>
      </c>
      <c r="R7" s="228">
        <v>0</v>
      </c>
      <c r="S7" s="228" t="s">
        <v>270</v>
      </c>
      <c r="U7" s="177"/>
      <c r="Y7" s="177"/>
    </row>
    <row r="8" spans="1:25" ht="15" hidden="1" customHeight="1" x14ac:dyDescent="0.25">
      <c r="A8" s="228" t="s">
        <v>265</v>
      </c>
      <c r="B8" s="229">
        <v>2044165</v>
      </c>
      <c r="C8" s="228">
        <v>926</v>
      </c>
      <c r="D8" s="228" t="s">
        <v>80</v>
      </c>
      <c r="E8" s="228" t="s">
        <v>266</v>
      </c>
      <c r="F8" s="228" t="s">
        <v>275</v>
      </c>
      <c r="G8" s="230">
        <v>116285653.17</v>
      </c>
      <c r="H8" s="228">
        <v>80025001</v>
      </c>
      <c r="I8" s="228" t="s">
        <v>276</v>
      </c>
      <c r="J8" s="231">
        <v>45397</v>
      </c>
      <c r="K8" s="232">
        <v>0.57430555555555551</v>
      </c>
      <c r="L8" s="231">
        <v>45397</v>
      </c>
      <c r="M8" s="228"/>
      <c r="N8" s="228" t="s">
        <v>268</v>
      </c>
      <c r="O8" s="228"/>
      <c r="P8" s="228">
        <v>0</v>
      </c>
      <c r="Q8" s="228" t="s">
        <v>273</v>
      </c>
      <c r="R8" s="228">
        <v>0</v>
      </c>
      <c r="S8" s="228" t="s">
        <v>270</v>
      </c>
      <c r="U8" s="177"/>
      <c r="Y8" s="177"/>
    </row>
    <row r="9" spans="1:25" ht="15" hidden="1" customHeight="1" x14ac:dyDescent="0.25">
      <c r="A9" s="228" t="s">
        <v>265</v>
      </c>
      <c r="B9" s="229">
        <v>2044163</v>
      </c>
      <c r="C9" s="228">
        <v>926</v>
      </c>
      <c r="D9" s="228" t="s">
        <v>198</v>
      </c>
      <c r="E9" s="228" t="s">
        <v>266</v>
      </c>
      <c r="F9" s="228" t="s">
        <v>275</v>
      </c>
      <c r="G9" s="230">
        <v>100648362.90000001</v>
      </c>
      <c r="H9" s="228">
        <v>0</v>
      </c>
      <c r="I9" s="228"/>
      <c r="J9" s="231">
        <v>45397</v>
      </c>
      <c r="K9" s="232">
        <v>0.57430555555555551</v>
      </c>
      <c r="L9" s="231">
        <v>45397</v>
      </c>
      <c r="M9" s="228"/>
      <c r="N9" s="228" t="s">
        <v>268</v>
      </c>
      <c r="O9" s="228"/>
      <c r="P9" s="228" t="s">
        <v>277</v>
      </c>
      <c r="Q9" s="228" t="s">
        <v>273</v>
      </c>
      <c r="R9" s="228">
        <v>0</v>
      </c>
      <c r="S9" s="228" t="s">
        <v>270</v>
      </c>
      <c r="V9" s="177"/>
      <c r="X9" s="177"/>
      <c r="Y9" s="177"/>
    </row>
    <row r="10" spans="1:25" ht="15" hidden="1" customHeight="1" x14ac:dyDescent="0.25">
      <c r="A10" s="228" t="s">
        <v>265</v>
      </c>
      <c r="B10" s="229">
        <v>2044161</v>
      </c>
      <c r="C10" s="228">
        <v>926</v>
      </c>
      <c r="D10" s="228" t="s">
        <v>80</v>
      </c>
      <c r="E10" s="228" t="s">
        <v>266</v>
      </c>
      <c r="F10" s="228" t="s">
        <v>275</v>
      </c>
      <c r="G10" s="230">
        <v>63228223.170000002</v>
      </c>
      <c r="H10" s="228">
        <v>80025001</v>
      </c>
      <c r="I10" s="228" t="s">
        <v>276</v>
      </c>
      <c r="J10" s="231">
        <v>45397</v>
      </c>
      <c r="K10" s="232">
        <v>0.57430555555555551</v>
      </c>
      <c r="L10" s="231">
        <v>45397</v>
      </c>
      <c r="M10" s="228"/>
      <c r="N10" s="228" t="s">
        <v>268</v>
      </c>
      <c r="O10" s="228"/>
      <c r="P10" s="228">
        <v>0</v>
      </c>
      <c r="Q10" s="228" t="s">
        <v>273</v>
      </c>
      <c r="R10" s="228">
        <v>0</v>
      </c>
      <c r="S10" s="228" t="s">
        <v>270</v>
      </c>
      <c r="V10" s="177"/>
      <c r="Y10" s="177"/>
    </row>
    <row r="11" spans="1:25" ht="15" hidden="1" customHeight="1" x14ac:dyDescent="0.25">
      <c r="A11" s="228" t="s">
        <v>265</v>
      </c>
      <c r="B11" s="229">
        <v>2044159</v>
      </c>
      <c r="C11" s="228">
        <v>926</v>
      </c>
      <c r="D11" s="228" t="s">
        <v>198</v>
      </c>
      <c r="E11" s="228" t="s">
        <v>266</v>
      </c>
      <c r="F11" s="228" t="s">
        <v>275</v>
      </c>
      <c r="G11" s="230">
        <v>65435396.240000002</v>
      </c>
      <c r="H11" s="228">
        <v>0</v>
      </c>
      <c r="I11" s="228"/>
      <c r="J11" s="231">
        <v>45397</v>
      </c>
      <c r="K11" s="232">
        <v>0.57430555555555551</v>
      </c>
      <c r="L11" s="231">
        <v>45397</v>
      </c>
      <c r="M11" s="228"/>
      <c r="N11" s="228" t="s">
        <v>268</v>
      </c>
      <c r="O11" s="228"/>
      <c r="P11" s="228" t="s">
        <v>277</v>
      </c>
      <c r="Q11" s="228" t="s">
        <v>273</v>
      </c>
      <c r="R11" s="228">
        <v>0</v>
      </c>
      <c r="S11" s="228" t="s">
        <v>270</v>
      </c>
      <c r="U11" s="177"/>
      <c r="V11" s="177"/>
      <c r="W11" s="177"/>
      <c r="X11" s="177"/>
    </row>
    <row r="12" spans="1:25" ht="15" hidden="1" customHeight="1" x14ac:dyDescent="0.25">
      <c r="A12" s="228" t="s">
        <v>265</v>
      </c>
      <c r="B12" s="229">
        <v>2044157</v>
      </c>
      <c r="C12" s="228">
        <v>926</v>
      </c>
      <c r="D12" s="228" t="s">
        <v>80</v>
      </c>
      <c r="E12" s="228" t="s">
        <v>266</v>
      </c>
      <c r="F12" s="228" t="s">
        <v>275</v>
      </c>
      <c r="G12" s="230">
        <v>116512977.59</v>
      </c>
      <c r="H12" s="228">
        <v>80025001</v>
      </c>
      <c r="I12" s="228" t="s">
        <v>276</v>
      </c>
      <c r="J12" s="231">
        <v>45397</v>
      </c>
      <c r="K12" s="232">
        <v>0.57430555555555551</v>
      </c>
      <c r="L12" s="231">
        <v>45397</v>
      </c>
      <c r="M12" s="228"/>
      <c r="N12" s="228" t="s">
        <v>268</v>
      </c>
      <c r="O12" s="228"/>
      <c r="P12" s="228">
        <v>0</v>
      </c>
      <c r="Q12" s="228" t="s">
        <v>273</v>
      </c>
      <c r="R12" s="228">
        <v>0</v>
      </c>
      <c r="S12" s="228" t="s">
        <v>270</v>
      </c>
      <c r="V12" s="177"/>
    </row>
    <row r="13" spans="1:25" ht="15" hidden="1" customHeight="1" x14ac:dyDescent="0.25">
      <c r="A13" s="228" t="s">
        <v>265</v>
      </c>
      <c r="B13" s="229">
        <v>2044155</v>
      </c>
      <c r="C13" s="228">
        <v>926</v>
      </c>
      <c r="D13" s="228" t="s">
        <v>198</v>
      </c>
      <c r="E13" s="228" t="s">
        <v>266</v>
      </c>
      <c r="F13" s="228" t="s">
        <v>275</v>
      </c>
      <c r="G13" s="230">
        <v>104123175.98999999</v>
      </c>
      <c r="H13" s="228">
        <v>0</v>
      </c>
      <c r="I13" s="228"/>
      <c r="J13" s="231">
        <v>45397</v>
      </c>
      <c r="K13" s="232">
        <v>0.57430555555555551</v>
      </c>
      <c r="L13" s="231">
        <v>45397</v>
      </c>
      <c r="M13" s="228"/>
      <c r="N13" s="228" t="s">
        <v>268</v>
      </c>
      <c r="O13" s="228"/>
      <c r="P13" s="228" t="s">
        <v>277</v>
      </c>
      <c r="Q13" s="228" t="s">
        <v>273</v>
      </c>
      <c r="R13" s="228">
        <v>0</v>
      </c>
      <c r="S13" s="228" t="s">
        <v>270</v>
      </c>
      <c r="T13" s="177"/>
      <c r="V13" s="177"/>
      <c r="W13" s="177"/>
    </row>
    <row r="14" spans="1:25" ht="15" hidden="1" customHeight="1" x14ac:dyDescent="0.25">
      <c r="A14" s="228" t="s">
        <v>265</v>
      </c>
      <c r="B14" s="229">
        <v>2044153</v>
      </c>
      <c r="C14" s="228">
        <v>926</v>
      </c>
      <c r="D14" s="228" t="s">
        <v>80</v>
      </c>
      <c r="E14" s="228" t="s">
        <v>266</v>
      </c>
      <c r="F14" s="228" t="s">
        <v>275</v>
      </c>
      <c r="G14" s="230">
        <v>121749022.83</v>
      </c>
      <c r="H14" s="228">
        <v>80025001</v>
      </c>
      <c r="I14" s="228" t="s">
        <v>276</v>
      </c>
      <c r="J14" s="231">
        <v>45397</v>
      </c>
      <c r="K14" s="232">
        <v>0.57430555555555551</v>
      </c>
      <c r="L14" s="231">
        <v>45397</v>
      </c>
      <c r="M14" s="228"/>
      <c r="N14" s="228" t="s">
        <v>268</v>
      </c>
      <c r="O14" s="228"/>
      <c r="P14" s="228">
        <v>0</v>
      </c>
      <c r="Q14" s="228" t="s">
        <v>273</v>
      </c>
      <c r="R14" s="228">
        <v>0</v>
      </c>
      <c r="S14" s="228" t="s">
        <v>270</v>
      </c>
      <c r="T14" s="177"/>
      <c r="Y14" s="177"/>
    </row>
    <row r="15" spans="1:25" ht="15" hidden="1" customHeight="1" x14ac:dyDescent="0.25">
      <c r="A15" s="228" t="s">
        <v>265</v>
      </c>
      <c r="B15" s="229">
        <v>2044151</v>
      </c>
      <c r="C15" s="228">
        <v>926</v>
      </c>
      <c r="D15" s="228" t="s">
        <v>198</v>
      </c>
      <c r="E15" s="228" t="s">
        <v>266</v>
      </c>
      <c r="F15" s="228" t="s">
        <v>275</v>
      </c>
      <c r="G15" s="230">
        <v>143348029.37</v>
      </c>
      <c r="H15" s="228">
        <v>0</v>
      </c>
      <c r="I15" s="228"/>
      <c r="J15" s="231">
        <v>45397</v>
      </c>
      <c r="K15" s="232">
        <v>0.57430555555555551</v>
      </c>
      <c r="L15" s="231">
        <v>45397</v>
      </c>
      <c r="M15" s="228"/>
      <c r="N15" s="228" t="s">
        <v>268</v>
      </c>
      <c r="O15" s="228"/>
      <c r="P15" s="228" t="s">
        <v>277</v>
      </c>
      <c r="Q15" s="228" t="s">
        <v>273</v>
      </c>
      <c r="R15" s="228">
        <v>0</v>
      </c>
      <c r="S15" s="228" t="s">
        <v>270</v>
      </c>
      <c r="U15" s="177"/>
      <c r="W15" s="177"/>
    </row>
    <row r="16" spans="1:25" ht="15" hidden="1" customHeight="1" x14ac:dyDescent="0.25">
      <c r="A16" s="228" t="s">
        <v>265</v>
      </c>
      <c r="B16" s="229">
        <v>2044149</v>
      </c>
      <c r="C16" s="228">
        <v>926</v>
      </c>
      <c r="D16" s="228" t="s">
        <v>80</v>
      </c>
      <c r="E16" s="228" t="s">
        <v>266</v>
      </c>
      <c r="F16" s="228" t="s">
        <v>275</v>
      </c>
      <c r="G16" s="230">
        <v>215251841.02000001</v>
      </c>
      <c r="H16" s="228">
        <v>80025001</v>
      </c>
      <c r="I16" s="228" t="s">
        <v>276</v>
      </c>
      <c r="J16" s="231">
        <v>45397</v>
      </c>
      <c r="K16" s="232">
        <v>0.57430555555555551</v>
      </c>
      <c r="L16" s="231">
        <v>45397</v>
      </c>
      <c r="M16" s="228"/>
      <c r="N16" s="228" t="s">
        <v>268</v>
      </c>
      <c r="O16" s="228"/>
      <c r="P16" s="228">
        <v>0</v>
      </c>
      <c r="Q16" s="228" t="s">
        <v>273</v>
      </c>
      <c r="R16" s="228">
        <v>0</v>
      </c>
      <c r="S16" s="228" t="s">
        <v>270</v>
      </c>
      <c r="V16" s="177"/>
    </row>
    <row r="17" spans="1:27" ht="15" hidden="1" customHeight="1" x14ac:dyDescent="0.25">
      <c r="A17" s="228" t="s">
        <v>265</v>
      </c>
      <c r="B17" s="229">
        <v>2044147</v>
      </c>
      <c r="C17" s="228">
        <v>926</v>
      </c>
      <c r="D17" s="228" t="s">
        <v>198</v>
      </c>
      <c r="E17" s="228" t="s">
        <v>266</v>
      </c>
      <c r="F17" s="228" t="s">
        <v>275</v>
      </c>
      <c r="G17" s="230">
        <v>277352543.19</v>
      </c>
      <c r="H17" s="228">
        <v>0</v>
      </c>
      <c r="I17" s="228"/>
      <c r="J17" s="231">
        <v>45397</v>
      </c>
      <c r="K17" s="232">
        <v>0.57430555555555551</v>
      </c>
      <c r="L17" s="231">
        <v>45397</v>
      </c>
      <c r="M17" s="228"/>
      <c r="N17" s="228" t="s">
        <v>268</v>
      </c>
      <c r="O17" s="228"/>
      <c r="P17" s="228" t="s">
        <v>277</v>
      </c>
      <c r="Q17" s="228" t="s">
        <v>273</v>
      </c>
      <c r="R17" s="228">
        <v>0</v>
      </c>
      <c r="S17" s="228" t="s">
        <v>270</v>
      </c>
      <c r="U17" s="177"/>
      <c r="V17" s="177"/>
      <c r="W17" s="177"/>
    </row>
    <row r="18" spans="1:27" ht="15" hidden="1" customHeight="1" x14ac:dyDescent="0.25">
      <c r="A18" s="228" t="s">
        <v>265</v>
      </c>
      <c r="B18" s="229">
        <v>2044145</v>
      </c>
      <c r="C18" s="228">
        <v>926</v>
      </c>
      <c r="D18" s="228" t="s">
        <v>80</v>
      </c>
      <c r="E18" s="228" t="s">
        <v>266</v>
      </c>
      <c r="F18" s="228" t="s">
        <v>275</v>
      </c>
      <c r="G18" s="230">
        <v>181381989.72</v>
      </c>
      <c r="H18" s="228">
        <v>80025001</v>
      </c>
      <c r="I18" s="228" t="s">
        <v>276</v>
      </c>
      <c r="J18" s="231">
        <v>45397</v>
      </c>
      <c r="K18" s="232">
        <v>0.57430555555555551</v>
      </c>
      <c r="L18" s="231">
        <v>45397</v>
      </c>
      <c r="M18" s="228"/>
      <c r="N18" s="228" t="s">
        <v>268</v>
      </c>
      <c r="O18" s="228"/>
      <c r="P18" s="228">
        <v>0</v>
      </c>
      <c r="Q18" s="228" t="s">
        <v>273</v>
      </c>
      <c r="R18" s="228">
        <v>0</v>
      </c>
      <c r="S18" s="228" t="s">
        <v>270</v>
      </c>
      <c r="U18" s="177"/>
      <c r="W18" s="177"/>
    </row>
    <row r="19" spans="1:27" ht="15" hidden="1" customHeight="1" x14ac:dyDescent="0.25">
      <c r="A19" s="228" t="s">
        <v>265</v>
      </c>
      <c r="B19" s="229">
        <v>2044143</v>
      </c>
      <c r="C19" s="228">
        <v>926</v>
      </c>
      <c r="D19" s="228" t="s">
        <v>198</v>
      </c>
      <c r="E19" s="228" t="s">
        <v>266</v>
      </c>
      <c r="F19" s="228" t="s">
        <v>275</v>
      </c>
      <c r="G19" s="230">
        <v>191189673</v>
      </c>
      <c r="H19" s="228">
        <v>0</v>
      </c>
      <c r="I19" s="228"/>
      <c r="J19" s="231">
        <v>45397</v>
      </c>
      <c r="K19" s="232">
        <v>0.57430555555555551</v>
      </c>
      <c r="L19" s="231">
        <v>45397</v>
      </c>
      <c r="M19" s="228"/>
      <c r="N19" s="228" t="s">
        <v>268</v>
      </c>
      <c r="O19" s="228"/>
      <c r="P19" s="228" t="s">
        <v>277</v>
      </c>
      <c r="Q19" s="228" t="s">
        <v>273</v>
      </c>
      <c r="R19" s="228">
        <v>0</v>
      </c>
      <c r="S19" s="228" t="s">
        <v>270</v>
      </c>
      <c r="U19" s="177"/>
      <c r="W19" s="177"/>
    </row>
    <row r="20" spans="1:27" ht="15" hidden="1" customHeight="1" x14ac:dyDescent="0.25">
      <c r="A20" s="228" t="s">
        <v>265</v>
      </c>
      <c r="B20" s="229">
        <v>2044141</v>
      </c>
      <c r="C20" s="228">
        <v>926</v>
      </c>
      <c r="D20" s="228" t="s">
        <v>80</v>
      </c>
      <c r="E20" s="228" t="s">
        <v>266</v>
      </c>
      <c r="F20" s="228" t="s">
        <v>275</v>
      </c>
      <c r="G20" s="230">
        <v>162072431.72999999</v>
      </c>
      <c r="H20" s="228">
        <v>80025001</v>
      </c>
      <c r="I20" s="228" t="s">
        <v>276</v>
      </c>
      <c r="J20" s="231">
        <v>45397</v>
      </c>
      <c r="K20" s="232">
        <v>0.57430555555555551</v>
      </c>
      <c r="L20" s="231">
        <v>45397</v>
      </c>
      <c r="M20" s="228"/>
      <c r="N20" s="228" t="s">
        <v>268</v>
      </c>
      <c r="O20" s="228"/>
      <c r="P20" s="228">
        <v>0</v>
      </c>
      <c r="Q20" s="228" t="s">
        <v>273</v>
      </c>
      <c r="R20" s="228">
        <v>0</v>
      </c>
      <c r="S20" s="228" t="s">
        <v>270</v>
      </c>
      <c r="U20" s="177"/>
      <c r="W20" s="177"/>
    </row>
    <row r="21" spans="1:27" ht="15" hidden="1" customHeight="1" x14ac:dyDescent="0.25">
      <c r="A21" s="228" t="s">
        <v>265</v>
      </c>
      <c r="B21" s="229">
        <v>2044139</v>
      </c>
      <c r="C21" s="228">
        <v>926</v>
      </c>
      <c r="D21" s="228" t="s">
        <v>198</v>
      </c>
      <c r="E21" s="228" t="s">
        <v>266</v>
      </c>
      <c r="F21" s="228" t="s">
        <v>275</v>
      </c>
      <c r="G21" s="230">
        <v>65868914.640000001</v>
      </c>
      <c r="H21" s="228">
        <v>0</v>
      </c>
      <c r="I21" s="228"/>
      <c r="J21" s="231">
        <v>45397</v>
      </c>
      <c r="K21" s="232">
        <v>0.57430555555555551</v>
      </c>
      <c r="L21" s="231">
        <v>45397</v>
      </c>
      <c r="M21" s="228"/>
      <c r="N21" s="228" t="s">
        <v>268</v>
      </c>
      <c r="O21" s="228"/>
      <c r="P21" s="228" t="s">
        <v>277</v>
      </c>
      <c r="Q21" s="228" t="s">
        <v>273</v>
      </c>
      <c r="R21" s="228">
        <v>0</v>
      </c>
      <c r="S21" s="228" t="s">
        <v>270</v>
      </c>
      <c r="T21" s="177"/>
      <c r="U21" s="177"/>
      <c r="V21" s="177"/>
    </row>
    <row r="22" spans="1:27" ht="15" hidden="1" customHeight="1" x14ac:dyDescent="0.25">
      <c r="A22" s="228" t="s">
        <v>265</v>
      </c>
      <c r="B22" s="229">
        <v>2044137</v>
      </c>
      <c r="C22" s="228">
        <v>926</v>
      </c>
      <c r="D22" s="228" t="s">
        <v>80</v>
      </c>
      <c r="E22" s="228" t="s">
        <v>266</v>
      </c>
      <c r="F22" s="228" t="s">
        <v>275</v>
      </c>
      <c r="G22" s="230">
        <v>22903430.859999999</v>
      </c>
      <c r="H22" s="228">
        <v>80025001</v>
      </c>
      <c r="I22" s="228" t="s">
        <v>276</v>
      </c>
      <c r="J22" s="231">
        <v>45397</v>
      </c>
      <c r="K22" s="232">
        <v>0.57430555555555551</v>
      </c>
      <c r="L22" s="231">
        <v>45397</v>
      </c>
      <c r="M22" s="228"/>
      <c r="N22" s="228" t="s">
        <v>268</v>
      </c>
      <c r="O22" s="228"/>
      <c r="P22" s="228">
        <v>0</v>
      </c>
      <c r="Q22" s="228" t="s">
        <v>273</v>
      </c>
      <c r="R22" s="228">
        <v>0</v>
      </c>
      <c r="S22" s="228" t="s">
        <v>270</v>
      </c>
      <c r="U22" s="177"/>
      <c r="V22" s="177"/>
    </row>
    <row r="23" spans="1:27" ht="15" hidden="1" customHeight="1" x14ac:dyDescent="0.25">
      <c r="A23" s="228" t="s">
        <v>265</v>
      </c>
      <c r="B23" s="229">
        <v>2044135</v>
      </c>
      <c r="C23" s="228">
        <v>926</v>
      </c>
      <c r="D23" s="228" t="s">
        <v>198</v>
      </c>
      <c r="E23" s="228" t="s">
        <v>266</v>
      </c>
      <c r="F23" s="228" t="s">
        <v>275</v>
      </c>
      <c r="G23" s="230">
        <v>30315925.34</v>
      </c>
      <c r="H23" s="228">
        <v>0</v>
      </c>
      <c r="I23" s="228"/>
      <c r="J23" s="231">
        <v>45397</v>
      </c>
      <c r="K23" s="232">
        <v>0.57430555555555551</v>
      </c>
      <c r="L23" s="231">
        <v>45397</v>
      </c>
      <c r="M23" s="228"/>
      <c r="N23" s="228" t="s">
        <v>268</v>
      </c>
      <c r="O23" s="228"/>
      <c r="P23" s="228" t="s">
        <v>277</v>
      </c>
      <c r="Q23" s="228" t="s">
        <v>273</v>
      </c>
      <c r="R23" s="228">
        <v>0</v>
      </c>
      <c r="S23" s="228" t="s">
        <v>270</v>
      </c>
      <c r="T23" s="177"/>
      <c r="U23" s="177"/>
    </row>
    <row r="24" spans="1:27" ht="15" hidden="1" customHeight="1" x14ac:dyDescent="0.25">
      <c r="A24" s="228" t="s">
        <v>265</v>
      </c>
      <c r="B24" s="229">
        <v>2044133</v>
      </c>
      <c r="C24" s="228">
        <v>926</v>
      </c>
      <c r="D24" s="228" t="s">
        <v>80</v>
      </c>
      <c r="E24" s="228" t="s">
        <v>266</v>
      </c>
      <c r="F24" s="228" t="s">
        <v>275</v>
      </c>
      <c r="G24" s="230">
        <v>691978.6</v>
      </c>
      <c r="H24" s="228">
        <v>80025001</v>
      </c>
      <c r="I24" s="228" t="s">
        <v>276</v>
      </c>
      <c r="J24" s="231">
        <v>45397</v>
      </c>
      <c r="K24" s="232">
        <v>0.57430555555555551</v>
      </c>
      <c r="L24" s="231">
        <v>45397</v>
      </c>
      <c r="M24" s="228"/>
      <c r="N24" s="228" t="s">
        <v>268</v>
      </c>
      <c r="O24" s="228"/>
      <c r="P24" s="228">
        <v>0</v>
      </c>
      <c r="Q24" s="228" t="s">
        <v>273</v>
      </c>
      <c r="R24" s="228">
        <v>0</v>
      </c>
      <c r="S24" s="228" t="s">
        <v>270</v>
      </c>
      <c r="U24" s="177"/>
      <c r="V24" s="177"/>
    </row>
    <row r="25" spans="1:27" ht="15" hidden="1" customHeight="1" x14ac:dyDescent="0.25">
      <c r="A25" s="228" t="s">
        <v>265</v>
      </c>
      <c r="B25" s="229">
        <v>2044131</v>
      </c>
      <c r="C25" s="228">
        <v>926</v>
      </c>
      <c r="D25" s="228" t="s">
        <v>198</v>
      </c>
      <c r="E25" s="228" t="s">
        <v>266</v>
      </c>
      <c r="F25" s="228" t="s">
        <v>275</v>
      </c>
      <c r="G25" s="230">
        <v>7600458.3099999996</v>
      </c>
      <c r="H25" s="228">
        <v>0</v>
      </c>
      <c r="I25" s="228"/>
      <c r="J25" s="231">
        <v>45397</v>
      </c>
      <c r="K25" s="232">
        <v>0.57430555555555551</v>
      </c>
      <c r="L25" s="231">
        <v>45397</v>
      </c>
      <c r="M25" s="228"/>
      <c r="N25" s="228" t="s">
        <v>268</v>
      </c>
      <c r="O25" s="228"/>
      <c r="P25" s="228" t="s">
        <v>277</v>
      </c>
      <c r="Q25" s="228" t="s">
        <v>273</v>
      </c>
      <c r="R25" s="228">
        <v>0</v>
      </c>
      <c r="S25" s="228" t="s">
        <v>270</v>
      </c>
      <c r="T25" s="177"/>
      <c r="W25" s="177"/>
    </row>
    <row r="26" spans="1:27" ht="15" hidden="1" customHeight="1" x14ac:dyDescent="0.25">
      <c r="A26" s="228" t="s">
        <v>265</v>
      </c>
      <c r="B26" s="229">
        <v>2044129</v>
      </c>
      <c r="C26" s="228">
        <v>926</v>
      </c>
      <c r="D26" s="228" t="s">
        <v>80</v>
      </c>
      <c r="E26" s="228" t="s">
        <v>266</v>
      </c>
      <c r="F26" s="228" t="s">
        <v>275</v>
      </c>
      <c r="G26" s="230">
        <v>11053392.52</v>
      </c>
      <c r="H26" s="228">
        <v>80025001</v>
      </c>
      <c r="I26" s="228" t="s">
        <v>276</v>
      </c>
      <c r="J26" s="231">
        <v>45397</v>
      </c>
      <c r="K26" s="232">
        <v>0.57430555555555551</v>
      </c>
      <c r="L26" s="231">
        <v>45397</v>
      </c>
      <c r="M26" s="228"/>
      <c r="N26" s="228" t="s">
        <v>268</v>
      </c>
      <c r="O26" s="228"/>
      <c r="P26" s="228">
        <v>0</v>
      </c>
      <c r="Q26" s="228" t="s">
        <v>273</v>
      </c>
      <c r="R26" s="228">
        <v>0</v>
      </c>
      <c r="S26" s="228" t="s">
        <v>270</v>
      </c>
      <c r="T26" s="177"/>
    </row>
    <row r="27" spans="1:27" ht="15" hidden="1" customHeight="1" x14ac:dyDescent="0.25">
      <c r="A27" s="228" t="s">
        <v>265</v>
      </c>
      <c r="B27" s="229">
        <v>2044127</v>
      </c>
      <c r="C27" s="228">
        <v>926</v>
      </c>
      <c r="D27" s="228" t="s">
        <v>198</v>
      </c>
      <c r="E27" s="228" t="s">
        <v>266</v>
      </c>
      <c r="F27" s="228" t="s">
        <v>275</v>
      </c>
      <c r="G27" s="230">
        <v>6108961.9800000004</v>
      </c>
      <c r="H27" s="228">
        <v>0</v>
      </c>
      <c r="I27" s="228"/>
      <c r="J27" s="231">
        <v>45397</v>
      </c>
      <c r="K27" s="232">
        <v>0.57430555555555551</v>
      </c>
      <c r="L27" s="231">
        <v>45397</v>
      </c>
      <c r="M27" s="228"/>
      <c r="N27" s="228" t="s">
        <v>268</v>
      </c>
      <c r="O27" s="228"/>
      <c r="P27" s="228" t="s">
        <v>277</v>
      </c>
      <c r="Q27" s="228" t="s">
        <v>273</v>
      </c>
      <c r="R27" s="228">
        <v>0</v>
      </c>
      <c r="S27" s="228" t="s">
        <v>270</v>
      </c>
      <c r="U27" s="177"/>
      <c r="W27" s="177"/>
    </row>
    <row r="28" spans="1:27" ht="15" hidden="1" customHeight="1" x14ac:dyDescent="0.25">
      <c r="A28" s="228" t="s">
        <v>265</v>
      </c>
      <c r="B28" s="229">
        <v>2044125</v>
      </c>
      <c r="C28" s="228">
        <v>926</v>
      </c>
      <c r="D28" s="228" t="s">
        <v>80</v>
      </c>
      <c r="E28" s="228" t="s">
        <v>266</v>
      </c>
      <c r="F28" s="228" t="s">
        <v>275</v>
      </c>
      <c r="G28" s="230">
        <v>5152586.16</v>
      </c>
      <c r="H28" s="228">
        <v>80025001</v>
      </c>
      <c r="I28" s="228" t="s">
        <v>276</v>
      </c>
      <c r="J28" s="231">
        <v>45397</v>
      </c>
      <c r="K28" s="232">
        <v>0.57430555555555551</v>
      </c>
      <c r="L28" s="231">
        <v>45397</v>
      </c>
      <c r="M28" s="228"/>
      <c r="N28" s="228" t="s">
        <v>268</v>
      </c>
      <c r="O28" s="228"/>
      <c r="P28" s="228">
        <v>0</v>
      </c>
      <c r="Q28" s="228" t="s">
        <v>273</v>
      </c>
      <c r="R28" s="228">
        <v>0</v>
      </c>
      <c r="S28" s="228" t="s">
        <v>270</v>
      </c>
      <c r="V28" s="177"/>
      <c r="Y28" s="177"/>
      <c r="Z28" s="176"/>
    </row>
    <row r="29" spans="1:27" ht="15" hidden="1" customHeight="1" x14ac:dyDescent="0.25">
      <c r="A29" s="228" t="s">
        <v>265</v>
      </c>
      <c r="B29" s="229">
        <v>2044123</v>
      </c>
      <c r="C29" s="228">
        <v>926</v>
      </c>
      <c r="D29" s="228" t="s">
        <v>198</v>
      </c>
      <c r="E29" s="228" t="s">
        <v>266</v>
      </c>
      <c r="F29" s="228" t="s">
        <v>275</v>
      </c>
      <c r="G29" s="230">
        <v>1229993.8899999999</v>
      </c>
      <c r="H29" s="228">
        <v>0</v>
      </c>
      <c r="I29" s="228"/>
      <c r="J29" s="231">
        <v>45397</v>
      </c>
      <c r="K29" s="232">
        <v>0.57430555555555551</v>
      </c>
      <c r="L29" s="231">
        <v>45397</v>
      </c>
      <c r="M29" s="228"/>
      <c r="N29" s="228" t="s">
        <v>268</v>
      </c>
      <c r="O29" s="228"/>
      <c r="P29" s="228" t="s">
        <v>277</v>
      </c>
      <c r="Q29" s="228" t="s">
        <v>273</v>
      </c>
      <c r="R29" s="228">
        <v>0</v>
      </c>
      <c r="S29" s="228" t="s">
        <v>270</v>
      </c>
      <c r="U29" s="177"/>
      <c r="W29" s="177"/>
      <c r="Y29" s="177"/>
    </row>
    <row r="30" spans="1:27" ht="15" hidden="1" customHeight="1" x14ac:dyDescent="0.25">
      <c r="A30" s="228" t="s">
        <v>265</v>
      </c>
      <c r="B30" s="229">
        <v>2044121</v>
      </c>
      <c r="C30" s="228">
        <v>926</v>
      </c>
      <c r="D30" s="228" t="s">
        <v>80</v>
      </c>
      <c r="E30" s="228" t="s">
        <v>266</v>
      </c>
      <c r="F30" s="228" t="s">
        <v>275</v>
      </c>
      <c r="G30" s="230">
        <v>4136920.7</v>
      </c>
      <c r="H30" s="228">
        <v>80025001</v>
      </c>
      <c r="I30" s="228" t="s">
        <v>276</v>
      </c>
      <c r="J30" s="231">
        <v>45397</v>
      </c>
      <c r="K30" s="232">
        <v>0.57430555555555551</v>
      </c>
      <c r="L30" s="231">
        <v>45397</v>
      </c>
      <c r="M30" s="228"/>
      <c r="N30" s="228" t="s">
        <v>268</v>
      </c>
      <c r="O30" s="228"/>
      <c r="P30" s="228">
        <v>0</v>
      </c>
      <c r="Q30" s="228" t="s">
        <v>273</v>
      </c>
      <c r="R30" s="228">
        <v>0</v>
      </c>
      <c r="S30" s="228" t="s">
        <v>270</v>
      </c>
      <c r="U30" s="177"/>
    </row>
    <row r="31" spans="1:27" ht="15" hidden="1" customHeight="1" x14ac:dyDescent="0.25">
      <c r="A31" s="228" t="s">
        <v>265</v>
      </c>
      <c r="B31" s="229">
        <v>2044119</v>
      </c>
      <c r="C31" s="228">
        <v>926</v>
      </c>
      <c r="D31" s="228" t="s">
        <v>198</v>
      </c>
      <c r="E31" s="228" t="s">
        <v>266</v>
      </c>
      <c r="F31" s="228" t="s">
        <v>275</v>
      </c>
      <c r="G31" s="230">
        <v>4088207.65</v>
      </c>
      <c r="H31" s="228">
        <v>0</v>
      </c>
      <c r="I31" s="228"/>
      <c r="J31" s="231">
        <v>45397</v>
      </c>
      <c r="K31" s="232">
        <v>0.57430555555555551</v>
      </c>
      <c r="L31" s="231">
        <v>45397</v>
      </c>
      <c r="M31" s="228"/>
      <c r="N31" s="228" t="s">
        <v>268</v>
      </c>
      <c r="O31" s="228"/>
      <c r="P31" s="228" t="s">
        <v>277</v>
      </c>
      <c r="Q31" s="228" t="s">
        <v>273</v>
      </c>
      <c r="R31" s="228">
        <v>0</v>
      </c>
      <c r="S31" s="228" t="s">
        <v>270</v>
      </c>
      <c r="U31" s="76"/>
      <c r="V31" s="177"/>
      <c r="Y31" s="177"/>
      <c r="AA31" s="177"/>
    </row>
    <row r="32" spans="1:27" ht="15" hidden="1" customHeight="1" x14ac:dyDescent="0.25">
      <c r="A32" s="228" t="s">
        <v>265</v>
      </c>
      <c r="B32" s="229">
        <v>2044115</v>
      </c>
      <c r="C32" s="228">
        <v>926</v>
      </c>
      <c r="D32" s="228" t="s">
        <v>80</v>
      </c>
      <c r="E32" s="228" t="s">
        <v>266</v>
      </c>
      <c r="F32" s="228" t="s">
        <v>275</v>
      </c>
      <c r="G32" s="230">
        <v>12688226.630000001</v>
      </c>
      <c r="H32" s="228">
        <v>80025001</v>
      </c>
      <c r="I32" s="228" t="s">
        <v>276</v>
      </c>
      <c r="J32" s="231">
        <v>45397</v>
      </c>
      <c r="K32" s="232">
        <v>0.57430555555555551</v>
      </c>
      <c r="L32" s="231">
        <v>45397</v>
      </c>
      <c r="M32" s="228"/>
      <c r="N32" s="228" t="s">
        <v>268</v>
      </c>
      <c r="O32" s="228"/>
      <c r="P32" s="228">
        <v>0</v>
      </c>
      <c r="Q32" s="228" t="s">
        <v>273</v>
      </c>
      <c r="R32" s="228">
        <v>0</v>
      </c>
      <c r="S32" s="228" t="s">
        <v>270</v>
      </c>
      <c r="V32" s="177"/>
    </row>
    <row r="33" spans="1:43" ht="15" hidden="1" customHeight="1" x14ac:dyDescent="0.25">
      <c r="A33" s="228" t="s">
        <v>265</v>
      </c>
      <c r="B33" s="229">
        <v>2044113</v>
      </c>
      <c r="C33" s="228">
        <v>926</v>
      </c>
      <c r="D33" s="228" t="s">
        <v>198</v>
      </c>
      <c r="E33" s="228" t="s">
        <v>266</v>
      </c>
      <c r="F33" s="228" t="s">
        <v>275</v>
      </c>
      <c r="G33" s="230">
        <v>5584363.75</v>
      </c>
      <c r="H33" s="228">
        <v>0</v>
      </c>
      <c r="I33" s="228"/>
      <c r="J33" s="231">
        <v>45397</v>
      </c>
      <c r="K33" s="232">
        <v>0.57430555555555551</v>
      </c>
      <c r="L33" s="231">
        <v>45397</v>
      </c>
      <c r="M33" s="228"/>
      <c r="N33" s="228" t="s">
        <v>268</v>
      </c>
      <c r="O33" s="228"/>
      <c r="P33" s="228" t="s">
        <v>277</v>
      </c>
      <c r="Q33" s="228" t="s">
        <v>273</v>
      </c>
      <c r="R33" s="228">
        <v>0</v>
      </c>
      <c r="S33" s="228" t="s">
        <v>270</v>
      </c>
      <c r="V33" s="177"/>
      <c r="W33" s="177"/>
      <c r="Y33" s="177"/>
    </row>
    <row r="34" spans="1:43" ht="15" hidden="1" customHeight="1" x14ac:dyDescent="0.25">
      <c r="A34" s="228" t="s">
        <v>265</v>
      </c>
      <c r="B34" s="229">
        <v>2044109</v>
      </c>
      <c r="C34" s="228">
        <v>926</v>
      </c>
      <c r="D34" s="228" t="s">
        <v>80</v>
      </c>
      <c r="E34" s="228" t="s">
        <v>266</v>
      </c>
      <c r="F34" s="228" t="s">
        <v>275</v>
      </c>
      <c r="G34" s="230">
        <v>3722439.68</v>
      </c>
      <c r="H34" s="228">
        <v>80025001</v>
      </c>
      <c r="I34" s="228" t="s">
        <v>276</v>
      </c>
      <c r="J34" s="231">
        <v>45397</v>
      </c>
      <c r="K34" s="232">
        <v>0.57430555555555551</v>
      </c>
      <c r="L34" s="231">
        <v>45397</v>
      </c>
      <c r="M34" s="228"/>
      <c r="N34" s="228" t="s">
        <v>268</v>
      </c>
      <c r="O34" s="228"/>
      <c r="P34" s="228">
        <v>0</v>
      </c>
      <c r="Q34" s="228" t="s">
        <v>273</v>
      </c>
      <c r="R34" s="228">
        <v>0</v>
      </c>
      <c r="S34" s="228" t="s">
        <v>270</v>
      </c>
      <c r="V34" s="177"/>
      <c r="W34" s="177"/>
    </row>
    <row r="35" spans="1:43" ht="15" hidden="1" customHeight="1" x14ac:dyDescent="0.25">
      <c r="A35" s="228" t="s">
        <v>265</v>
      </c>
      <c r="B35" s="229">
        <v>2044106</v>
      </c>
      <c r="C35" s="228">
        <v>926</v>
      </c>
      <c r="D35" s="228" t="s">
        <v>198</v>
      </c>
      <c r="E35" s="228" t="s">
        <v>266</v>
      </c>
      <c r="F35" s="228" t="s">
        <v>275</v>
      </c>
      <c r="G35" s="230">
        <v>5605866.21</v>
      </c>
      <c r="H35" s="228">
        <v>0</v>
      </c>
      <c r="I35" s="228"/>
      <c r="J35" s="231">
        <v>45397</v>
      </c>
      <c r="K35" s="232">
        <v>0.57430555555555551</v>
      </c>
      <c r="L35" s="231">
        <v>45397</v>
      </c>
      <c r="M35" s="228"/>
      <c r="N35" s="228" t="s">
        <v>268</v>
      </c>
      <c r="O35" s="228"/>
      <c r="P35" s="228" t="s">
        <v>277</v>
      </c>
      <c r="Q35" s="228" t="s">
        <v>273</v>
      </c>
      <c r="R35" s="228">
        <v>0</v>
      </c>
      <c r="S35" s="228" t="s">
        <v>270</v>
      </c>
      <c r="U35" s="177"/>
      <c r="V35" s="177"/>
      <c r="W35" s="177"/>
      <c r="Y35" s="177"/>
    </row>
    <row r="36" spans="1:43" ht="15" hidden="1" customHeight="1" x14ac:dyDescent="0.25">
      <c r="A36" s="228" t="s">
        <v>265</v>
      </c>
      <c r="B36" s="229">
        <v>2044104</v>
      </c>
      <c r="C36" s="228">
        <v>926</v>
      </c>
      <c r="D36" s="228" t="s">
        <v>80</v>
      </c>
      <c r="E36" s="228" t="s">
        <v>266</v>
      </c>
      <c r="F36" s="228" t="s">
        <v>275</v>
      </c>
      <c r="G36" s="230">
        <v>45001724.68</v>
      </c>
      <c r="H36" s="228">
        <v>80025001</v>
      </c>
      <c r="I36" s="228" t="s">
        <v>276</v>
      </c>
      <c r="J36" s="231">
        <v>45397</v>
      </c>
      <c r="K36" s="232">
        <v>0.57430555555555551</v>
      </c>
      <c r="L36" s="231">
        <v>45397</v>
      </c>
      <c r="M36" s="228"/>
      <c r="N36" s="228" t="s">
        <v>268</v>
      </c>
      <c r="O36" s="228"/>
      <c r="P36" s="228">
        <v>0</v>
      </c>
      <c r="Q36" s="228" t="s">
        <v>273</v>
      </c>
      <c r="R36" s="228">
        <v>0</v>
      </c>
      <c r="S36" s="228" t="s">
        <v>270</v>
      </c>
      <c r="V36" s="177"/>
      <c r="W36" s="177"/>
    </row>
    <row r="37" spans="1:43" ht="15" hidden="1" customHeight="1" x14ac:dyDescent="0.25">
      <c r="A37" s="228" t="s">
        <v>265</v>
      </c>
      <c r="B37" s="229">
        <v>2044102</v>
      </c>
      <c r="C37" s="228">
        <v>926</v>
      </c>
      <c r="D37" s="228" t="s">
        <v>198</v>
      </c>
      <c r="E37" s="228" t="s">
        <v>266</v>
      </c>
      <c r="F37" s="228" t="s">
        <v>275</v>
      </c>
      <c r="G37" s="230">
        <v>1390094.88</v>
      </c>
      <c r="H37" s="228">
        <v>0</v>
      </c>
      <c r="I37" s="228"/>
      <c r="J37" s="231">
        <v>45397</v>
      </c>
      <c r="K37" s="232">
        <v>0.57430555555555551</v>
      </c>
      <c r="L37" s="231">
        <v>45397</v>
      </c>
      <c r="M37" s="228"/>
      <c r="N37" s="228" t="s">
        <v>268</v>
      </c>
      <c r="O37" s="228"/>
      <c r="P37" s="228" t="s">
        <v>277</v>
      </c>
      <c r="Q37" s="228" t="s">
        <v>273</v>
      </c>
      <c r="R37" s="228">
        <v>0</v>
      </c>
      <c r="S37" s="228" t="s">
        <v>270</v>
      </c>
      <c r="V37" s="177"/>
    </row>
    <row r="38" spans="1:43" ht="15" hidden="1" customHeight="1" x14ac:dyDescent="0.25">
      <c r="A38" s="228" t="s">
        <v>265</v>
      </c>
      <c r="B38" s="229">
        <v>2044100</v>
      </c>
      <c r="C38" s="228">
        <v>926</v>
      </c>
      <c r="D38" s="228" t="s">
        <v>80</v>
      </c>
      <c r="E38" s="228" t="s">
        <v>266</v>
      </c>
      <c r="F38" s="228" t="s">
        <v>275</v>
      </c>
      <c r="G38" s="230">
        <v>65404.99</v>
      </c>
      <c r="H38" s="228">
        <v>80025001</v>
      </c>
      <c r="I38" s="228" t="s">
        <v>276</v>
      </c>
      <c r="J38" s="231">
        <v>45397</v>
      </c>
      <c r="K38" s="232">
        <v>0.57430555555555551</v>
      </c>
      <c r="L38" s="231">
        <v>45397</v>
      </c>
      <c r="M38" s="228"/>
      <c r="N38" s="228" t="s">
        <v>268</v>
      </c>
      <c r="O38" s="228"/>
      <c r="P38" s="228">
        <v>0</v>
      </c>
      <c r="Q38" s="228" t="s">
        <v>273</v>
      </c>
      <c r="R38" s="228">
        <v>0</v>
      </c>
      <c r="S38" s="228" t="s">
        <v>270</v>
      </c>
      <c r="U38" s="177"/>
    </row>
    <row r="39" spans="1:43" ht="15" hidden="1" customHeight="1" x14ac:dyDescent="0.25">
      <c r="A39" s="228" t="s">
        <v>265</v>
      </c>
      <c r="B39" s="229">
        <v>2044098</v>
      </c>
      <c r="C39" s="228">
        <v>926</v>
      </c>
      <c r="D39" s="228" t="s">
        <v>198</v>
      </c>
      <c r="E39" s="228" t="s">
        <v>266</v>
      </c>
      <c r="F39" s="228" t="s">
        <v>275</v>
      </c>
      <c r="G39" s="230">
        <v>2210731.81</v>
      </c>
      <c r="H39" s="228">
        <v>0</v>
      </c>
      <c r="I39" s="228"/>
      <c r="J39" s="231">
        <v>45397</v>
      </c>
      <c r="K39" s="232">
        <v>0.57430555555555551</v>
      </c>
      <c r="L39" s="231">
        <v>45397</v>
      </c>
      <c r="M39" s="228"/>
      <c r="N39" s="228" t="s">
        <v>268</v>
      </c>
      <c r="O39" s="228"/>
      <c r="P39" s="228" t="s">
        <v>277</v>
      </c>
      <c r="Q39" s="228" t="s">
        <v>273</v>
      </c>
      <c r="R39" s="228">
        <v>0</v>
      </c>
      <c r="S39" s="228" t="s">
        <v>270</v>
      </c>
      <c r="U39" s="177"/>
      <c r="V39" s="177"/>
    </row>
    <row r="40" spans="1:43" ht="15" hidden="1" customHeight="1" x14ac:dyDescent="0.25">
      <c r="A40" s="228" t="s">
        <v>265</v>
      </c>
      <c r="B40" s="229">
        <v>2044092</v>
      </c>
      <c r="C40" s="228">
        <v>926</v>
      </c>
      <c r="D40" s="228" t="s">
        <v>80</v>
      </c>
      <c r="E40" s="228" t="s">
        <v>266</v>
      </c>
      <c r="F40" s="228" t="s">
        <v>275</v>
      </c>
      <c r="G40" s="230">
        <v>55072984.079999998</v>
      </c>
      <c r="H40" s="228">
        <v>80025001</v>
      </c>
      <c r="I40" s="228" t="s">
        <v>276</v>
      </c>
      <c r="J40" s="231">
        <v>45397</v>
      </c>
      <c r="K40" s="232">
        <v>0.57430555555555551</v>
      </c>
      <c r="L40" s="231">
        <v>45397</v>
      </c>
      <c r="M40" s="228"/>
      <c r="N40" s="228" t="s">
        <v>268</v>
      </c>
      <c r="O40" s="228"/>
      <c r="P40" s="228">
        <v>0</v>
      </c>
      <c r="Q40" s="228" t="s">
        <v>273</v>
      </c>
      <c r="R40" s="228">
        <v>0</v>
      </c>
      <c r="S40" s="228" t="s">
        <v>270</v>
      </c>
      <c r="V40" s="177"/>
    </row>
    <row r="41" spans="1:43" ht="15" hidden="1" customHeight="1" x14ac:dyDescent="0.25">
      <c r="A41" s="228" t="s">
        <v>265</v>
      </c>
      <c r="B41" s="229">
        <v>2044090</v>
      </c>
      <c r="C41" s="228">
        <v>926</v>
      </c>
      <c r="D41" s="228" t="s">
        <v>198</v>
      </c>
      <c r="E41" s="228" t="s">
        <v>266</v>
      </c>
      <c r="F41" s="228" t="s">
        <v>275</v>
      </c>
      <c r="G41" s="230">
        <v>2773478.13</v>
      </c>
      <c r="H41" s="228">
        <v>0</v>
      </c>
      <c r="I41" s="228"/>
      <c r="J41" s="231">
        <v>45397</v>
      </c>
      <c r="K41" s="232">
        <v>0.57430555555555551</v>
      </c>
      <c r="L41" s="231">
        <v>45397</v>
      </c>
      <c r="M41" s="228"/>
      <c r="N41" s="228" t="s">
        <v>268</v>
      </c>
      <c r="O41" s="228"/>
      <c r="P41" s="228" t="s">
        <v>277</v>
      </c>
      <c r="Q41" s="228" t="s">
        <v>273</v>
      </c>
      <c r="R41" s="228">
        <v>0</v>
      </c>
      <c r="S41" s="228" t="s">
        <v>270</v>
      </c>
      <c r="U41" s="177"/>
      <c r="V41" s="177"/>
      <c r="W41" s="177"/>
    </row>
    <row r="42" spans="1:43" ht="15" hidden="1" customHeight="1" x14ac:dyDescent="0.25">
      <c r="A42" s="228" t="s">
        <v>265</v>
      </c>
      <c r="B42" s="229">
        <v>2044088</v>
      </c>
      <c r="C42" s="228">
        <v>926</v>
      </c>
      <c r="D42" s="228" t="s">
        <v>80</v>
      </c>
      <c r="E42" s="228" t="s">
        <v>266</v>
      </c>
      <c r="F42" s="228" t="s">
        <v>275</v>
      </c>
      <c r="G42" s="230">
        <v>2539257.7400000002</v>
      </c>
      <c r="H42" s="228">
        <v>80025001</v>
      </c>
      <c r="I42" s="228" t="s">
        <v>276</v>
      </c>
      <c r="J42" s="231">
        <v>45397</v>
      </c>
      <c r="K42" s="232">
        <v>0.57430555555555551</v>
      </c>
      <c r="L42" s="231">
        <v>45397</v>
      </c>
      <c r="M42" s="228"/>
      <c r="N42" s="228" t="s">
        <v>268</v>
      </c>
      <c r="O42" s="228"/>
      <c r="P42" s="228">
        <v>0</v>
      </c>
      <c r="Q42" s="228" t="s">
        <v>273</v>
      </c>
      <c r="R42" s="228">
        <v>0</v>
      </c>
      <c r="S42" s="228" t="s">
        <v>270</v>
      </c>
      <c r="V42" s="177"/>
      <c r="W42" s="177"/>
    </row>
    <row r="43" spans="1:43" ht="15" hidden="1" customHeight="1" x14ac:dyDescent="0.25">
      <c r="A43" s="228" t="s">
        <v>265</v>
      </c>
      <c r="B43" s="229">
        <v>2044086</v>
      </c>
      <c r="C43" s="228">
        <v>926</v>
      </c>
      <c r="D43" s="228" t="s">
        <v>198</v>
      </c>
      <c r="E43" s="228" t="s">
        <v>266</v>
      </c>
      <c r="F43" s="228" t="s">
        <v>275</v>
      </c>
      <c r="G43" s="230">
        <v>267783928.90000001</v>
      </c>
      <c r="H43" s="228">
        <v>0</v>
      </c>
      <c r="I43" s="228"/>
      <c r="J43" s="231">
        <v>45397</v>
      </c>
      <c r="K43" s="232">
        <v>0.57430555555555551</v>
      </c>
      <c r="L43" s="231">
        <v>45397</v>
      </c>
      <c r="M43" s="228"/>
      <c r="N43" s="228" t="s">
        <v>268</v>
      </c>
      <c r="O43" s="228"/>
      <c r="P43" s="228" t="s">
        <v>277</v>
      </c>
      <c r="Q43" s="228" t="s">
        <v>273</v>
      </c>
      <c r="R43" s="228">
        <v>0</v>
      </c>
      <c r="S43" s="228" t="s">
        <v>270</v>
      </c>
      <c r="U43" s="177"/>
      <c r="W43" s="177"/>
    </row>
    <row r="44" spans="1:43" ht="15" hidden="1" customHeight="1" x14ac:dyDescent="0.25">
      <c r="A44" s="228" t="s">
        <v>265</v>
      </c>
      <c r="B44" s="229">
        <v>2044084</v>
      </c>
      <c r="C44" s="228">
        <v>926</v>
      </c>
      <c r="D44" s="228" t="s">
        <v>80</v>
      </c>
      <c r="E44" s="228" t="s">
        <v>266</v>
      </c>
      <c r="F44" s="228" t="s">
        <v>275</v>
      </c>
      <c r="G44" s="230">
        <v>4330.87</v>
      </c>
      <c r="H44" s="228">
        <v>80025001</v>
      </c>
      <c r="I44" s="228" t="s">
        <v>276</v>
      </c>
      <c r="J44" s="231">
        <v>45397</v>
      </c>
      <c r="K44" s="232">
        <v>0.57430555555555551</v>
      </c>
      <c r="L44" s="231">
        <v>45397</v>
      </c>
      <c r="M44" s="228"/>
      <c r="N44" s="228" t="s">
        <v>268</v>
      </c>
      <c r="O44" s="228"/>
      <c r="P44" s="228">
        <v>0</v>
      </c>
      <c r="Q44" s="228" t="s">
        <v>273</v>
      </c>
      <c r="R44" s="228">
        <v>0</v>
      </c>
      <c r="S44" s="228" t="s">
        <v>270</v>
      </c>
      <c r="T44" s="215"/>
      <c r="U44" s="215"/>
      <c r="V44" s="219"/>
      <c r="W44" s="219"/>
      <c r="X44" s="215"/>
      <c r="Y44" s="215"/>
      <c r="Z44" s="215"/>
      <c r="AA44" s="215"/>
      <c r="AB44" s="215"/>
      <c r="AC44" s="215"/>
      <c r="AD44" s="215"/>
      <c r="AE44" s="215"/>
      <c r="AF44" s="215"/>
      <c r="AG44" s="215"/>
      <c r="AH44" s="215"/>
      <c r="AI44" s="215"/>
      <c r="AJ44" s="215"/>
      <c r="AK44" s="215"/>
      <c r="AL44" s="215"/>
      <c r="AM44" s="215"/>
      <c r="AN44" s="215"/>
      <c r="AO44" s="215"/>
      <c r="AP44" s="215"/>
      <c r="AQ44" s="215"/>
    </row>
    <row r="45" spans="1:43" ht="15" hidden="1" customHeight="1" x14ac:dyDescent="0.25">
      <c r="A45" s="228" t="s">
        <v>265</v>
      </c>
      <c r="B45" s="229">
        <v>2044082</v>
      </c>
      <c r="C45" s="228">
        <v>926</v>
      </c>
      <c r="D45" s="228" t="s">
        <v>198</v>
      </c>
      <c r="E45" s="228" t="s">
        <v>266</v>
      </c>
      <c r="F45" s="228" t="s">
        <v>275</v>
      </c>
      <c r="G45" s="230">
        <v>107005.29</v>
      </c>
      <c r="H45" s="228">
        <v>0</v>
      </c>
      <c r="I45" s="228"/>
      <c r="J45" s="231">
        <v>45397</v>
      </c>
      <c r="K45" s="232">
        <v>0.57430555555555551</v>
      </c>
      <c r="L45" s="231">
        <v>45397</v>
      </c>
      <c r="M45" s="228"/>
      <c r="N45" s="228" t="s">
        <v>268</v>
      </c>
      <c r="O45" s="228"/>
      <c r="P45" s="228" t="s">
        <v>277</v>
      </c>
      <c r="Q45" s="228" t="s">
        <v>273</v>
      </c>
      <c r="R45" s="228">
        <v>0</v>
      </c>
      <c r="S45" s="228" t="s">
        <v>270</v>
      </c>
      <c r="T45" s="177"/>
      <c r="V45" s="177"/>
      <c r="W45" s="177"/>
    </row>
    <row r="46" spans="1:43" ht="15" hidden="1" customHeight="1" x14ac:dyDescent="0.25">
      <c r="A46" s="228" t="s">
        <v>265</v>
      </c>
      <c r="B46" s="229">
        <v>2044080</v>
      </c>
      <c r="C46" s="228">
        <v>926</v>
      </c>
      <c r="D46" s="228" t="s">
        <v>80</v>
      </c>
      <c r="E46" s="228" t="s">
        <v>266</v>
      </c>
      <c r="F46" s="228" t="s">
        <v>275</v>
      </c>
      <c r="G46" s="230">
        <v>6787902.4299999997</v>
      </c>
      <c r="H46" s="228">
        <v>80025001</v>
      </c>
      <c r="I46" s="228" t="s">
        <v>276</v>
      </c>
      <c r="J46" s="231">
        <v>45397</v>
      </c>
      <c r="K46" s="232">
        <v>0.57430555555555551</v>
      </c>
      <c r="L46" s="231">
        <v>45397</v>
      </c>
      <c r="M46" s="228"/>
      <c r="N46" s="228" t="s">
        <v>268</v>
      </c>
      <c r="O46" s="228"/>
      <c r="P46" s="228">
        <v>0</v>
      </c>
      <c r="Q46" s="228" t="s">
        <v>273</v>
      </c>
      <c r="R46" s="228">
        <v>0</v>
      </c>
      <c r="S46" s="228" t="s">
        <v>270</v>
      </c>
      <c r="V46" s="177"/>
      <c r="W46" s="177"/>
    </row>
    <row r="47" spans="1:43" ht="15" hidden="1" customHeight="1" x14ac:dyDescent="0.25">
      <c r="A47" s="228" t="s">
        <v>265</v>
      </c>
      <c r="B47" s="229">
        <v>2044078</v>
      </c>
      <c r="C47" s="228">
        <v>926</v>
      </c>
      <c r="D47" s="228" t="s">
        <v>198</v>
      </c>
      <c r="E47" s="228" t="s">
        <v>266</v>
      </c>
      <c r="F47" s="228" t="s">
        <v>275</v>
      </c>
      <c r="G47" s="230">
        <v>22859049.359999999</v>
      </c>
      <c r="H47" s="228">
        <v>0</v>
      </c>
      <c r="I47" s="228"/>
      <c r="J47" s="231">
        <v>45397</v>
      </c>
      <c r="K47" s="232">
        <v>0.57430555555555551</v>
      </c>
      <c r="L47" s="231">
        <v>45397</v>
      </c>
      <c r="M47" s="228"/>
      <c r="N47" s="228" t="s">
        <v>268</v>
      </c>
      <c r="O47" s="228"/>
      <c r="P47" s="228" t="s">
        <v>277</v>
      </c>
      <c r="Q47" s="228" t="s">
        <v>273</v>
      </c>
      <c r="R47" s="228">
        <v>0</v>
      </c>
      <c r="S47" s="228" t="s">
        <v>270</v>
      </c>
      <c r="T47" s="177"/>
      <c r="V47" s="177"/>
    </row>
    <row r="48" spans="1:43" ht="15" hidden="1" customHeight="1" x14ac:dyDescent="0.25">
      <c r="A48" s="228" t="s">
        <v>265</v>
      </c>
      <c r="B48" s="229">
        <v>2044076</v>
      </c>
      <c r="C48" s="228">
        <v>926</v>
      </c>
      <c r="D48" s="228" t="s">
        <v>80</v>
      </c>
      <c r="E48" s="228" t="s">
        <v>266</v>
      </c>
      <c r="F48" s="228" t="s">
        <v>275</v>
      </c>
      <c r="G48" s="230">
        <v>1987116.64</v>
      </c>
      <c r="H48" s="228">
        <v>80025001</v>
      </c>
      <c r="I48" s="228" t="s">
        <v>276</v>
      </c>
      <c r="J48" s="231">
        <v>45397</v>
      </c>
      <c r="K48" s="232">
        <v>0.57430555555555551</v>
      </c>
      <c r="L48" s="231">
        <v>45397</v>
      </c>
      <c r="M48" s="228"/>
      <c r="N48" s="228" t="s">
        <v>268</v>
      </c>
      <c r="O48" s="228"/>
      <c r="P48" s="228">
        <v>0</v>
      </c>
      <c r="Q48" s="228" t="s">
        <v>273</v>
      </c>
      <c r="R48" s="228">
        <v>0</v>
      </c>
      <c r="S48" s="228" t="s">
        <v>270</v>
      </c>
      <c r="V48" s="177"/>
    </row>
    <row r="49" spans="1:26" ht="15" hidden="1" customHeight="1" x14ac:dyDescent="0.25">
      <c r="A49" s="228" t="s">
        <v>265</v>
      </c>
      <c r="B49" s="229">
        <v>2044074</v>
      </c>
      <c r="C49" s="228">
        <v>926</v>
      </c>
      <c r="D49" s="228" t="s">
        <v>198</v>
      </c>
      <c r="E49" s="228" t="s">
        <v>266</v>
      </c>
      <c r="F49" s="228" t="s">
        <v>275</v>
      </c>
      <c r="G49" s="230">
        <v>2576460.54</v>
      </c>
      <c r="H49" s="228">
        <v>0</v>
      </c>
      <c r="I49" s="228"/>
      <c r="J49" s="231">
        <v>45397</v>
      </c>
      <c r="K49" s="232">
        <v>0.57430555555555551</v>
      </c>
      <c r="L49" s="231">
        <v>45397</v>
      </c>
      <c r="M49" s="228"/>
      <c r="N49" s="228" t="s">
        <v>268</v>
      </c>
      <c r="O49" s="228"/>
      <c r="P49" s="228" t="s">
        <v>277</v>
      </c>
      <c r="Q49" s="228" t="s">
        <v>273</v>
      </c>
      <c r="R49" s="228">
        <v>0</v>
      </c>
      <c r="S49" s="228" t="s">
        <v>270</v>
      </c>
      <c r="T49" s="177"/>
      <c r="V49" s="177"/>
      <c r="Y49" s="177"/>
    </row>
    <row r="50" spans="1:26" ht="15" hidden="1" customHeight="1" x14ac:dyDescent="0.25">
      <c r="A50" s="228" t="s">
        <v>265</v>
      </c>
      <c r="B50" s="229">
        <v>2044072</v>
      </c>
      <c r="C50" s="228">
        <v>926</v>
      </c>
      <c r="D50" s="228" t="s">
        <v>80</v>
      </c>
      <c r="E50" s="228" t="s">
        <v>266</v>
      </c>
      <c r="F50" s="228" t="s">
        <v>275</v>
      </c>
      <c r="G50" s="230">
        <v>4752987</v>
      </c>
      <c r="H50" s="228">
        <v>80025001</v>
      </c>
      <c r="I50" s="228" t="s">
        <v>276</v>
      </c>
      <c r="J50" s="231">
        <v>45397</v>
      </c>
      <c r="K50" s="232">
        <v>0.57430555555555551</v>
      </c>
      <c r="L50" s="231">
        <v>45397</v>
      </c>
      <c r="M50" s="228"/>
      <c r="N50" s="228" t="s">
        <v>268</v>
      </c>
      <c r="O50" s="228"/>
      <c r="P50" s="228">
        <v>0</v>
      </c>
      <c r="Q50" s="228" t="s">
        <v>273</v>
      </c>
      <c r="R50" s="228">
        <v>0</v>
      </c>
      <c r="S50" s="228" t="s">
        <v>270</v>
      </c>
      <c r="V50" s="177"/>
      <c r="Z50" s="176"/>
    </row>
    <row r="51" spans="1:26" ht="15" hidden="1" customHeight="1" x14ac:dyDescent="0.25">
      <c r="A51" s="228" t="s">
        <v>265</v>
      </c>
      <c r="B51" s="229">
        <v>2044070</v>
      </c>
      <c r="C51" s="228">
        <v>926</v>
      </c>
      <c r="D51" s="228" t="s">
        <v>198</v>
      </c>
      <c r="E51" s="228" t="s">
        <v>266</v>
      </c>
      <c r="F51" s="228" t="s">
        <v>275</v>
      </c>
      <c r="G51" s="230">
        <v>11335155.83</v>
      </c>
      <c r="H51" s="228">
        <v>0</v>
      </c>
      <c r="I51" s="228"/>
      <c r="J51" s="231">
        <v>45397</v>
      </c>
      <c r="K51" s="232">
        <v>0.57430555555555551</v>
      </c>
      <c r="L51" s="231">
        <v>45397</v>
      </c>
      <c r="M51" s="228"/>
      <c r="N51" s="228" t="s">
        <v>268</v>
      </c>
      <c r="O51" s="228"/>
      <c r="P51" s="228" t="s">
        <v>277</v>
      </c>
      <c r="Q51" s="228" t="s">
        <v>273</v>
      </c>
      <c r="R51" s="228">
        <v>0</v>
      </c>
      <c r="S51" s="228" t="s">
        <v>270</v>
      </c>
      <c r="U51" s="177"/>
      <c r="V51" s="177"/>
      <c r="Y51" s="177"/>
    </row>
    <row r="52" spans="1:26" ht="15" hidden="1" customHeight="1" x14ac:dyDescent="0.25">
      <c r="A52" s="228" t="s">
        <v>265</v>
      </c>
      <c r="B52" s="229">
        <v>2044068</v>
      </c>
      <c r="C52" s="228">
        <v>926</v>
      </c>
      <c r="D52" s="228" t="s">
        <v>80</v>
      </c>
      <c r="E52" s="228" t="s">
        <v>266</v>
      </c>
      <c r="F52" s="228" t="s">
        <v>275</v>
      </c>
      <c r="G52" s="230">
        <v>18695602.010000002</v>
      </c>
      <c r="H52" s="228">
        <v>80025001</v>
      </c>
      <c r="I52" s="228" t="s">
        <v>276</v>
      </c>
      <c r="J52" s="231">
        <v>45397</v>
      </c>
      <c r="K52" s="232">
        <v>0.57430555555555551</v>
      </c>
      <c r="L52" s="231">
        <v>45397</v>
      </c>
      <c r="M52" s="228"/>
      <c r="N52" s="228" t="s">
        <v>268</v>
      </c>
      <c r="O52" s="228"/>
      <c r="P52" s="228">
        <v>0</v>
      </c>
      <c r="Q52" s="228" t="s">
        <v>273</v>
      </c>
      <c r="R52" s="228">
        <v>0</v>
      </c>
      <c r="S52" s="228" t="s">
        <v>270</v>
      </c>
      <c r="U52" s="177"/>
    </row>
    <row r="53" spans="1:26" ht="15" hidden="1" customHeight="1" x14ac:dyDescent="0.25">
      <c r="A53" s="228" t="s">
        <v>265</v>
      </c>
      <c r="B53" s="229">
        <v>2044066</v>
      </c>
      <c r="C53" s="228">
        <v>926</v>
      </c>
      <c r="D53" s="228" t="s">
        <v>80</v>
      </c>
      <c r="E53" s="228" t="s">
        <v>266</v>
      </c>
      <c r="F53" s="228" t="s">
        <v>275</v>
      </c>
      <c r="G53" s="230">
        <v>2457232.7400000002</v>
      </c>
      <c r="H53" s="228">
        <v>80025001</v>
      </c>
      <c r="I53" s="228" t="s">
        <v>276</v>
      </c>
      <c r="J53" s="231">
        <v>45397</v>
      </c>
      <c r="K53" s="232">
        <v>0.57430555555555551</v>
      </c>
      <c r="L53" s="231">
        <v>45397</v>
      </c>
      <c r="M53" s="228"/>
      <c r="N53" s="228" t="s">
        <v>268</v>
      </c>
      <c r="O53" s="228"/>
      <c r="P53" s="228">
        <v>0</v>
      </c>
      <c r="Q53" s="228" t="s">
        <v>273</v>
      </c>
      <c r="R53" s="228">
        <v>0</v>
      </c>
      <c r="S53" s="228" t="s">
        <v>270</v>
      </c>
      <c r="U53" s="177"/>
      <c r="V53" s="177"/>
      <c r="Y53" s="177"/>
    </row>
    <row r="54" spans="1:26" ht="15" hidden="1" customHeight="1" x14ac:dyDescent="0.2">
      <c r="A54" t="s">
        <v>265</v>
      </c>
      <c r="B54" s="176">
        <v>2044064</v>
      </c>
      <c r="C54">
        <v>926</v>
      </c>
      <c r="D54" t="s">
        <v>198</v>
      </c>
      <c r="E54" t="s">
        <v>266</v>
      </c>
      <c r="F54" t="s">
        <v>275</v>
      </c>
      <c r="G54" s="76">
        <v>2195545.7000000002</v>
      </c>
      <c r="H54">
        <v>0</v>
      </c>
      <c r="J54" s="75">
        <v>45397</v>
      </c>
      <c r="K54" s="177">
        <v>0.57430555555555551</v>
      </c>
      <c r="L54" s="75">
        <v>45397</v>
      </c>
      <c r="N54" t="s">
        <v>268</v>
      </c>
      <c r="P54" t="s">
        <v>277</v>
      </c>
      <c r="Q54" t="s">
        <v>273</v>
      </c>
      <c r="R54">
        <v>0</v>
      </c>
      <c r="S54" t="s">
        <v>270</v>
      </c>
      <c r="T54" s="177"/>
    </row>
    <row r="55" spans="1:26" ht="15" hidden="1" customHeight="1" x14ac:dyDescent="0.25">
      <c r="A55" s="228" t="s">
        <v>265</v>
      </c>
      <c r="B55" s="229">
        <v>2044062</v>
      </c>
      <c r="C55" s="228">
        <v>926</v>
      </c>
      <c r="D55" s="228" t="s">
        <v>80</v>
      </c>
      <c r="E55" s="228" t="s">
        <v>266</v>
      </c>
      <c r="F55" s="228" t="s">
        <v>275</v>
      </c>
      <c r="G55" s="230">
        <v>166983239.47</v>
      </c>
      <c r="H55" s="228">
        <v>80025001</v>
      </c>
      <c r="I55" s="228" t="s">
        <v>276</v>
      </c>
      <c r="J55" s="231">
        <v>45397</v>
      </c>
      <c r="K55" s="232">
        <v>0.57430555555555551</v>
      </c>
      <c r="L55" s="231">
        <v>45397</v>
      </c>
      <c r="M55" s="228"/>
      <c r="N55" s="228" t="s">
        <v>268</v>
      </c>
      <c r="O55" s="228"/>
      <c r="P55" s="228">
        <v>0</v>
      </c>
      <c r="Q55" s="228" t="s">
        <v>273</v>
      </c>
      <c r="R55" s="228">
        <v>0</v>
      </c>
      <c r="S55" s="228" t="s">
        <v>270</v>
      </c>
      <c r="T55" s="177"/>
      <c r="Y55" s="177"/>
    </row>
    <row r="56" spans="1:26" ht="15" hidden="1" customHeight="1" x14ac:dyDescent="0.25">
      <c r="A56" s="228" t="s">
        <v>265</v>
      </c>
      <c r="B56" s="229">
        <v>2044060</v>
      </c>
      <c r="C56" s="228">
        <v>926</v>
      </c>
      <c r="D56" s="228" t="s">
        <v>198</v>
      </c>
      <c r="E56" s="228" t="s">
        <v>266</v>
      </c>
      <c r="F56" s="228" t="s">
        <v>275</v>
      </c>
      <c r="G56" s="230">
        <v>1450077.46</v>
      </c>
      <c r="H56" s="228">
        <v>0</v>
      </c>
      <c r="I56" s="228"/>
      <c r="J56" s="231">
        <v>45397</v>
      </c>
      <c r="K56" s="232">
        <v>0.57430555555555551</v>
      </c>
      <c r="L56" s="231">
        <v>45397</v>
      </c>
      <c r="M56" s="228"/>
      <c r="N56" s="228" t="s">
        <v>268</v>
      </c>
      <c r="O56" s="228"/>
      <c r="P56" s="228" t="s">
        <v>277</v>
      </c>
      <c r="Q56" s="228" t="s">
        <v>273</v>
      </c>
      <c r="R56" s="228">
        <v>0</v>
      </c>
      <c r="S56" s="228" t="s">
        <v>270</v>
      </c>
      <c r="T56" s="177"/>
    </row>
    <row r="57" spans="1:26" ht="15" hidden="1" customHeight="1" x14ac:dyDescent="0.25">
      <c r="A57" s="228" t="s">
        <v>265</v>
      </c>
      <c r="B57" s="229">
        <v>2044056</v>
      </c>
      <c r="C57" s="228">
        <v>926</v>
      </c>
      <c r="D57" s="228" t="s">
        <v>80</v>
      </c>
      <c r="E57" s="228" t="s">
        <v>266</v>
      </c>
      <c r="F57" s="228" t="s">
        <v>275</v>
      </c>
      <c r="G57" s="230">
        <v>5750149.0899999999</v>
      </c>
      <c r="H57" s="228">
        <v>80025001</v>
      </c>
      <c r="I57" s="228" t="s">
        <v>276</v>
      </c>
      <c r="J57" s="231">
        <v>45397</v>
      </c>
      <c r="K57" s="232">
        <v>0.57430555555555551</v>
      </c>
      <c r="L57" s="231">
        <v>45397</v>
      </c>
      <c r="M57" s="228"/>
      <c r="N57" s="228" t="s">
        <v>268</v>
      </c>
      <c r="O57" s="228"/>
      <c r="P57" s="228">
        <v>0</v>
      </c>
      <c r="Q57" s="228" t="s">
        <v>273</v>
      </c>
      <c r="R57" s="228">
        <v>0</v>
      </c>
      <c r="S57" s="228" t="s">
        <v>270</v>
      </c>
      <c r="T57" s="177"/>
      <c r="Y57" s="177"/>
    </row>
    <row r="58" spans="1:26" ht="15" hidden="1" customHeight="1" x14ac:dyDescent="0.2">
      <c r="A58" t="s">
        <v>265</v>
      </c>
      <c r="B58" s="75">
        <v>2044054</v>
      </c>
      <c r="C58">
        <v>926</v>
      </c>
      <c r="D58" t="s">
        <v>198</v>
      </c>
      <c r="E58" t="s">
        <v>266</v>
      </c>
      <c r="F58" t="s">
        <v>275</v>
      </c>
      <c r="G58" s="76">
        <v>7805579.3300000001</v>
      </c>
      <c r="H58">
        <v>0</v>
      </c>
      <c r="J58" s="75">
        <v>45397</v>
      </c>
      <c r="K58" s="177">
        <v>0.57430555555555551</v>
      </c>
      <c r="L58" s="176">
        <v>45397</v>
      </c>
      <c r="N58" s="76" t="s">
        <v>268</v>
      </c>
      <c r="O58" s="76"/>
      <c r="P58" t="s">
        <v>277</v>
      </c>
      <c r="Q58" t="s">
        <v>273</v>
      </c>
      <c r="R58">
        <v>0</v>
      </c>
      <c r="S58" t="s">
        <v>270</v>
      </c>
    </row>
    <row r="59" spans="1:26" ht="15" hidden="1" customHeight="1" x14ac:dyDescent="0.25">
      <c r="A59" s="228" t="s">
        <v>265</v>
      </c>
      <c r="B59" s="229">
        <v>2044050</v>
      </c>
      <c r="C59" s="228">
        <v>926</v>
      </c>
      <c r="D59" s="228" t="s">
        <v>80</v>
      </c>
      <c r="E59" s="228" t="s">
        <v>266</v>
      </c>
      <c r="F59" s="228" t="s">
        <v>275</v>
      </c>
      <c r="G59" s="230">
        <v>33729680.030000001</v>
      </c>
      <c r="H59" s="228">
        <v>80025001</v>
      </c>
      <c r="I59" s="228" t="s">
        <v>276</v>
      </c>
      <c r="J59" s="231">
        <v>45397</v>
      </c>
      <c r="K59" s="232">
        <v>0.57430555555555551</v>
      </c>
      <c r="L59" s="231">
        <v>45397</v>
      </c>
      <c r="M59" s="228"/>
      <c r="N59" s="228" t="s">
        <v>268</v>
      </c>
      <c r="O59" s="228"/>
      <c r="P59" s="228">
        <v>0</v>
      </c>
      <c r="Q59" s="228" t="s">
        <v>273</v>
      </c>
      <c r="R59" s="228">
        <v>0</v>
      </c>
      <c r="S59" s="228" t="s">
        <v>270</v>
      </c>
      <c r="U59" s="177"/>
    </row>
    <row r="60" spans="1:26" ht="15" hidden="1" customHeight="1" x14ac:dyDescent="0.2">
      <c r="A60" t="s">
        <v>265</v>
      </c>
      <c r="B60" s="176">
        <v>2044048</v>
      </c>
      <c r="C60">
        <v>926</v>
      </c>
      <c r="D60" t="s">
        <v>198</v>
      </c>
      <c r="E60" t="s">
        <v>266</v>
      </c>
      <c r="F60" t="s">
        <v>275</v>
      </c>
      <c r="G60" s="76">
        <v>22405092.280000001</v>
      </c>
      <c r="H60">
        <v>0</v>
      </c>
      <c r="J60" s="75">
        <v>45397</v>
      </c>
      <c r="K60" s="177">
        <v>0.57430555555555551</v>
      </c>
      <c r="L60" s="75">
        <v>45397</v>
      </c>
      <c r="N60" t="s">
        <v>268</v>
      </c>
      <c r="P60" t="s">
        <v>277</v>
      </c>
      <c r="Q60" t="s">
        <v>273</v>
      </c>
      <c r="R60">
        <v>0</v>
      </c>
      <c r="S60" t="s">
        <v>270</v>
      </c>
      <c r="V60" s="177"/>
    </row>
    <row r="61" spans="1:26" ht="15" hidden="1" customHeight="1" x14ac:dyDescent="0.25">
      <c r="A61" s="228" t="s">
        <v>265</v>
      </c>
      <c r="B61" s="229">
        <v>2044044</v>
      </c>
      <c r="C61" s="228">
        <v>926</v>
      </c>
      <c r="D61" s="228" t="s">
        <v>80</v>
      </c>
      <c r="E61" s="228" t="s">
        <v>266</v>
      </c>
      <c r="F61" s="228" t="s">
        <v>275</v>
      </c>
      <c r="G61" s="230">
        <v>15528704.210000001</v>
      </c>
      <c r="H61" s="228">
        <v>80025001</v>
      </c>
      <c r="I61" s="228" t="s">
        <v>276</v>
      </c>
      <c r="J61" s="231">
        <v>45397</v>
      </c>
      <c r="K61" s="232">
        <v>0.57430555555555551</v>
      </c>
      <c r="L61" s="231">
        <v>45397</v>
      </c>
      <c r="M61" s="228"/>
      <c r="N61" s="228" t="s">
        <v>268</v>
      </c>
      <c r="O61" s="228"/>
      <c r="P61" s="228">
        <v>0</v>
      </c>
      <c r="Q61" s="228" t="s">
        <v>273</v>
      </c>
      <c r="R61" s="228">
        <v>0</v>
      </c>
      <c r="S61" s="228" t="s">
        <v>270</v>
      </c>
      <c r="V61" s="177"/>
    </row>
    <row r="62" spans="1:26" ht="15" hidden="1" customHeight="1" x14ac:dyDescent="0.25">
      <c r="A62" s="228" t="s">
        <v>265</v>
      </c>
      <c r="B62" s="229">
        <v>2044042</v>
      </c>
      <c r="C62" s="228">
        <v>926</v>
      </c>
      <c r="D62" s="228" t="s">
        <v>198</v>
      </c>
      <c r="E62" s="228" t="s">
        <v>266</v>
      </c>
      <c r="F62" s="228" t="s">
        <v>275</v>
      </c>
      <c r="G62" s="230">
        <v>3536270.11</v>
      </c>
      <c r="H62" s="228">
        <v>0</v>
      </c>
      <c r="I62" s="228"/>
      <c r="J62" s="231">
        <v>45397</v>
      </c>
      <c r="K62" s="232">
        <v>0.57430555555555551</v>
      </c>
      <c r="L62" s="231">
        <v>45397</v>
      </c>
      <c r="M62" s="228"/>
      <c r="N62" s="228" t="s">
        <v>268</v>
      </c>
      <c r="O62" s="228"/>
      <c r="P62" s="228" t="s">
        <v>277</v>
      </c>
      <c r="Q62" s="228" t="s">
        <v>273</v>
      </c>
      <c r="R62" s="228">
        <v>0</v>
      </c>
      <c r="S62" s="228" t="s">
        <v>270</v>
      </c>
      <c r="V62" s="177"/>
    </row>
    <row r="63" spans="1:26" ht="15" hidden="1" customHeight="1" x14ac:dyDescent="0.25">
      <c r="A63" s="228" t="s">
        <v>265</v>
      </c>
      <c r="B63" s="229">
        <v>2044036</v>
      </c>
      <c r="C63" s="228">
        <v>926</v>
      </c>
      <c r="D63" s="228" t="s">
        <v>80</v>
      </c>
      <c r="E63" s="228" t="s">
        <v>266</v>
      </c>
      <c r="F63" s="228" t="s">
        <v>275</v>
      </c>
      <c r="G63" s="230">
        <v>35011337.189999998</v>
      </c>
      <c r="H63" s="228">
        <v>80025001</v>
      </c>
      <c r="I63" s="228" t="s">
        <v>276</v>
      </c>
      <c r="J63" s="231">
        <v>45397</v>
      </c>
      <c r="K63" s="232">
        <v>0.57430555555555551</v>
      </c>
      <c r="L63" s="231">
        <v>45397</v>
      </c>
      <c r="M63" s="228"/>
      <c r="N63" s="228" t="s">
        <v>268</v>
      </c>
      <c r="O63" s="228"/>
      <c r="P63" s="228">
        <v>0</v>
      </c>
      <c r="Q63" s="228" t="s">
        <v>273</v>
      </c>
      <c r="R63" s="228">
        <v>0</v>
      </c>
      <c r="S63" s="228" t="s">
        <v>270</v>
      </c>
      <c r="V63" s="177"/>
    </row>
    <row r="64" spans="1:26" ht="15" hidden="1" customHeight="1" x14ac:dyDescent="0.25">
      <c r="A64" s="228" t="s">
        <v>265</v>
      </c>
      <c r="B64" s="229">
        <v>2044034</v>
      </c>
      <c r="C64" s="228">
        <v>926</v>
      </c>
      <c r="D64" s="228" t="s">
        <v>198</v>
      </c>
      <c r="E64" s="228" t="s">
        <v>266</v>
      </c>
      <c r="F64" s="228" t="s">
        <v>275</v>
      </c>
      <c r="G64" s="230">
        <v>25124646.940000001</v>
      </c>
      <c r="H64" s="228">
        <v>0</v>
      </c>
      <c r="I64" s="228"/>
      <c r="J64" s="231">
        <v>45397</v>
      </c>
      <c r="K64" s="232">
        <v>0.57430555555555551</v>
      </c>
      <c r="L64" s="231">
        <v>45397</v>
      </c>
      <c r="M64" s="228"/>
      <c r="N64" s="228" t="s">
        <v>268</v>
      </c>
      <c r="O64" s="228"/>
      <c r="P64" s="228" t="s">
        <v>277</v>
      </c>
      <c r="Q64" s="228" t="s">
        <v>273</v>
      </c>
      <c r="R64" s="228">
        <v>0</v>
      </c>
      <c r="S64" s="228" t="s">
        <v>270</v>
      </c>
      <c r="U64" s="177"/>
    </row>
    <row r="65" spans="1:23" ht="15" hidden="1" customHeight="1" x14ac:dyDescent="0.25">
      <c r="A65" s="228" t="s">
        <v>265</v>
      </c>
      <c r="B65" s="229">
        <v>2044030</v>
      </c>
      <c r="C65" s="228">
        <v>926</v>
      </c>
      <c r="D65" s="228" t="s">
        <v>80</v>
      </c>
      <c r="E65" s="228" t="s">
        <v>266</v>
      </c>
      <c r="F65" s="228" t="s">
        <v>275</v>
      </c>
      <c r="G65" s="230">
        <v>20893246.780000001</v>
      </c>
      <c r="H65" s="228">
        <v>80025001</v>
      </c>
      <c r="I65" s="228" t="s">
        <v>276</v>
      </c>
      <c r="J65" s="231">
        <v>45397</v>
      </c>
      <c r="K65" s="232">
        <v>0.57430555555555551</v>
      </c>
      <c r="L65" s="231">
        <v>45397</v>
      </c>
      <c r="M65" s="228"/>
      <c r="N65" s="228" t="s">
        <v>268</v>
      </c>
      <c r="O65" s="228"/>
      <c r="P65" s="228">
        <v>0</v>
      </c>
      <c r="Q65" s="228" t="s">
        <v>273</v>
      </c>
      <c r="R65" s="228">
        <v>0</v>
      </c>
      <c r="S65" s="228" t="s">
        <v>270</v>
      </c>
      <c r="V65" s="177"/>
    </row>
    <row r="66" spans="1:23" ht="15" hidden="1" customHeight="1" x14ac:dyDescent="0.25">
      <c r="A66" s="228" t="s">
        <v>265</v>
      </c>
      <c r="B66" s="229">
        <v>2044028</v>
      </c>
      <c r="C66" s="228">
        <v>926</v>
      </c>
      <c r="D66" s="228" t="s">
        <v>198</v>
      </c>
      <c r="E66" s="228" t="s">
        <v>266</v>
      </c>
      <c r="F66" s="228" t="s">
        <v>275</v>
      </c>
      <c r="G66" s="230">
        <v>18046233.989999998</v>
      </c>
      <c r="H66" s="228">
        <v>0</v>
      </c>
      <c r="I66" s="228"/>
      <c r="J66" s="231">
        <v>45397</v>
      </c>
      <c r="K66" s="232">
        <v>0.57430555555555551</v>
      </c>
      <c r="L66" s="231">
        <v>45397</v>
      </c>
      <c r="M66" s="228"/>
      <c r="N66" s="228" t="s">
        <v>268</v>
      </c>
      <c r="O66" s="228"/>
      <c r="P66" s="228" t="s">
        <v>277</v>
      </c>
      <c r="Q66" s="228" t="s">
        <v>273</v>
      </c>
      <c r="R66" s="228">
        <v>0</v>
      </c>
      <c r="S66" s="228" t="s">
        <v>270</v>
      </c>
      <c r="V66" s="177"/>
    </row>
    <row r="67" spans="1:23" ht="15" hidden="1" customHeight="1" x14ac:dyDescent="0.25">
      <c r="A67" s="228" t="s">
        <v>265</v>
      </c>
      <c r="B67" s="229">
        <v>2044022</v>
      </c>
      <c r="C67" s="228">
        <v>926</v>
      </c>
      <c r="D67" s="228" t="s">
        <v>80</v>
      </c>
      <c r="E67" s="228" t="s">
        <v>266</v>
      </c>
      <c r="F67" s="228" t="s">
        <v>275</v>
      </c>
      <c r="G67" s="230">
        <v>12219184.9</v>
      </c>
      <c r="H67" s="228">
        <v>80025001</v>
      </c>
      <c r="I67" s="228" t="s">
        <v>276</v>
      </c>
      <c r="J67" s="231">
        <v>45397</v>
      </c>
      <c r="K67" s="232">
        <v>0.57430555555555551</v>
      </c>
      <c r="L67" s="231">
        <v>45397</v>
      </c>
      <c r="M67" s="228"/>
      <c r="N67" s="228" t="s">
        <v>268</v>
      </c>
      <c r="O67" s="228"/>
      <c r="P67" s="228">
        <v>0</v>
      </c>
      <c r="Q67" s="228" t="s">
        <v>273</v>
      </c>
      <c r="R67" s="228">
        <v>0</v>
      </c>
      <c r="S67" s="228" t="s">
        <v>270</v>
      </c>
      <c r="U67" s="177"/>
    </row>
    <row r="68" spans="1:23" ht="15" hidden="1" customHeight="1" x14ac:dyDescent="0.25">
      <c r="A68" s="228" t="s">
        <v>265</v>
      </c>
      <c r="B68" s="229">
        <v>2044020</v>
      </c>
      <c r="C68" s="228">
        <v>926</v>
      </c>
      <c r="D68" s="228" t="s">
        <v>198</v>
      </c>
      <c r="E68" s="228" t="s">
        <v>266</v>
      </c>
      <c r="F68" s="228" t="s">
        <v>275</v>
      </c>
      <c r="G68" s="230">
        <v>37836284.880000003</v>
      </c>
      <c r="H68" s="228">
        <v>0</v>
      </c>
      <c r="I68" s="228"/>
      <c r="J68" s="231">
        <v>45397</v>
      </c>
      <c r="K68" s="232">
        <v>0.57430555555555551</v>
      </c>
      <c r="L68" s="231">
        <v>45397</v>
      </c>
      <c r="M68" s="228"/>
      <c r="N68" s="228" t="s">
        <v>268</v>
      </c>
      <c r="O68" s="228"/>
      <c r="P68" s="228" t="s">
        <v>277</v>
      </c>
      <c r="Q68" s="228" t="s">
        <v>273</v>
      </c>
      <c r="R68" s="228">
        <v>0</v>
      </c>
      <c r="S68" s="228" t="s">
        <v>270</v>
      </c>
      <c r="V68" s="177"/>
    </row>
    <row r="69" spans="1:23" ht="15" hidden="1" customHeight="1" x14ac:dyDescent="0.2">
      <c r="A69" s="176" t="s">
        <v>265</v>
      </c>
      <c r="B69" s="75">
        <v>2043729</v>
      </c>
      <c r="C69">
        <v>926</v>
      </c>
      <c r="D69" t="s">
        <v>80</v>
      </c>
      <c r="E69" t="s">
        <v>266</v>
      </c>
      <c r="F69" t="s">
        <v>275</v>
      </c>
      <c r="G69" s="76">
        <v>100001</v>
      </c>
      <c r="H69">
        <v>20156700</v>
      </c>
      <c r="I69" t="s">
        <v>76</v>
      </c>
      <c r="J69" s="75">
        <v>45394</v>
      </c>
      <c r="K69" s="177">
        <v>0.54513888888888895</v>
      </c>
      <c r="L69" s="176">
        <v>45398</v>
      </c>
      <c r="N69" s="76" t="s">
        <v>268</v>
      </c>
      <c r="O69" s="76"/>
      <c r="P69">
        <v>0</v>
      </c>
      <c r="Q69" t="s">
        <v>273</v>
      </c>
      <c r="R69">
        <v>0</v>
      </c>
      <c r="S69" t="s">
        <v>270</v>
      </c>
      <c r="V69" s="177"/>
    </row>
    <row r="70" spans="1:23" ht="15" hidden="1" customHeight="1" x14ac:dyDescent="0.25">
      <c r="A70" s="228" t="s">
        <v>265</v>
      </c>
      <c r="B70" s="229">
        <v>2043728</v>
      </c>
      <c r="C70" s="228">
        <v>926</v>
      </c>
      <c r="D70" s="228" t="s">
        <v>80</v>
      </c>
      <c r="E70" s="228" t="s">
        <v>266</v>
      </c>
      <c r="F70" s="228" t="s">
        <v>275</v>
      </c>
      <c r="G70" s="230">
        <v>2005531.89</v>
      </c>
      <c r="H70" s="228">
        <v>20156700</v>
      </c>
      <c r="I70" s="228" t="s">
        <v>76</v>
      </c>
      <c r="J70" s="231">
        <v>45394</v>
      </c>
      <c r="K70" s="232">
        <v>0.54513888888888895</v>
      </c>
      <c r="L70" s="231">
        <v>45398</v>
      </c>
      <c r="M70" s="228"/>
      <c r="N70" s="228" t="s">
        <v>268</v>
      </c>
      <c r="O70" s="228"/>
      <c r="P70" s="228">
        <v>0</v>
      </c>
      <c r="Q70" s="228" t="s">
        <v>273</v>
      </c>
      <c r="R70" s="228">
        <v>0</v>
      </c>
      <c r="S70" s="228" t="s">
        <v>270</v>
      </c>
      <c r="V70" s="177"/>
    </row>
    <row r="71" spans="1:23" ht="15" hidden="1" customHeight="1" x14ac:dyDescent="0.25">
      <c r="A71" s="228" t="s">
        <v>265</v>
      </c>
      <c r="B71" s="229">
        <v>2043727</v>
      </c>
      <c r="C71" s="228">
        <v>926</v>
      </c>
      <c r="D71" s="228" t="s">
        <v>80</v>
      </c>
      <c r="E71" s="228" t="s">
        <v>266</v>
      </c>
      <c r="F71" s="228" t="s">
        <v>275</v>
      </c>
      <c r="G71" s="230">
        <v>10002.07</v>
      </c>
      <c r="H71" s="228">
        <v>20156700</v>
      </c>
      <c r="I71" s="228" t="s">
        <v>76</v>
      </c>
      <c r="J71" s="231">
        <v>45394</v>
      </c>
      <c r="K71" s="232">
        <v>0.54513888888888895</v>
      </c>
      <c r="L71" s="231">
        <v>45398</v>
      </c>
      <c r="M71" s="228"/>
      <c r="N71" s="228" t="s">
        <v>268</v>
      </c>
      <c r="O71" s="228"/>
      <c r="P71" s="228">
        <v>0</v>
      </c>
      <c r="Q71" s="228" t="s">
        <v>273</v>
      </c>
      <c r="R71" s="228">
        <v>0</v>
      </c>
      <c r="S71" s="228" t="s">
        <v>270</v>
      </c>
      <c r="V71" s="177"/>
      <c r="W71" s="177"/>
    </row>
    <row r="72" spans="1:23" ht="15" hidden="1" customHeight="1" x14ac:dyDescent="0.2">
      <c r="A72" t="s">
        <v>265</v>
      </c>
      <c r="B72" s="176">
        <v>2043726</v>
      </c>
      <c r="C72">
        <v>926</v>
      </c>
      <c r="D72" t="s">
        <v>198</v>
      </c>
      <c r="E72" t="s">
        <v>266</v>
      </c>
      <c r="F72" t="s">
        <v>275</v>
      </c>
      <c r="G72" s="76">
        <v>99998.32</v>
      </c>
      <c r="H72">
        <v>0</v>
      </c>
      <c r="J72" s="75">
        <v>45394</v>
      </c>
      <c r="K72" s="177">
        <v>0.54513888888888895</v>
      </c>
      <c r="L72" s="75">
        <v>45398</v>
      </c>
      <c r="N72" t="s">
        <v>268</v>
      </c>
      <c r="P72" t="s">
        <v>277</v>
      </c>
      <c r="Q72" t="s">
        <v>273</v>
      </c>
      <c r="R72">
        <v>0</v>
      </c>
      <c r="S72" t="s">
        <v>270</v>
      </c>
      <c r="U72" s="177"/>
    </row>
    <row r="73" spans="1:23" ht="15" hidden="1" customHeight="1" x14ac:dyDescent="0.25">
      <c r="A73" s="228" t="s">
        <v>265</v>
      </c>
      <c r="B73" s="229">
        <v>2043725</v>
      </c>
      <c r="C73" s="228">
        <v>926</v>
      </c>
      <c r="D73" s="228" t="s">
        <v>198</v>
      </c>
      <c r="E73" s="228" t="s">
        <v>266</v>
      </c>
      <c r="F73" s="228" t="s">
        <v>275</v>
      </c>
      <c r="G73" s="230">
        <v>4999998.6399999997</v>
      </c>
      <c r="H73" s="228">
        <v>0</v>
      </c>
      <c r="I73" s="228"/>
      <c r="J73" s="231">
        <v>45394</v>
      </c>
      <c r="K73" s="232">
        <v>0.54513888888888895</v>
      </c>
      <c r="L73" s="231">
        <v>45398</v>
      </c>
      <c r="M73" s="228"/>
      <c r="N73" s="228" t="s">
        <v>268</v>
      </c>
      <c r="O73" s="228"/>
      <c r="P73" s="228" t="s">
        <v>277</v>
      </c>
      <c r="Q73" s="228" t="s">
        <v>273</v>
      </c>
      <c r="R73" s="228">
        <v>0</v>
      </c>
      <c r="S73" s="228" t="s">
        <v>270</v>
      </c>
      <c r="U73" s="177"/>
      <c r="W73" s="177"/>
    </row>
    <row r="74" spans="1:23" ht="15" hidden="1" customHeight="1" x14ac:dyDescent="0.25">
      <c r="A74" s="228" t="s">
        <v>265</v>
      </c>
      <c r="B74" s="229">
        <v>2043724</v>
      </c>
      <c r="C74" s="228">
        <v>926</v>
      </c>
      <c r="D74" s="228" t="s">
        <v>80</v>
      </c>
      <c r="E74" s="228" t="s">
        <v>266</v>
      </c>
      <c r="F74" s="228" t="s">
        <v>275</v>
      </c>
      <c r="G74" s="230">
        <v>200000.75</v>
      </c>
      <c r="H74" s="228">
        <v>20156700</v>
      </c>
      <c r="I74" s="228" t="s">
        <v>76</v>
      </c>
      <c r="J74" s="231">
        <v>45394</v>
      </c>
      <c r="K74" s="232">
        <v>0.52638888888888891</v>
      </c>
      <c r="L74" s="231">
        <v>45398</v>
      </c>
      <c r="M74" s="228"/>
      <c r="N74" s="228" t="s">
        <v>268</v>
      </c>
      <c r="O74" s="228"/>
      <c r="P74" s="228">
        <v>0</v>
      </c>
      <c r="Q74" s="228" t="s">
        <v>273</v>
      </c>
      <c r="R74" s="228">
        <v>0</v>
      </c>
      <c r="S74" s="228" t="s">
        <v>270</v>
      </c>
      <c r="V74" s="177"/>
    </row>
    <row r="75" spans="1:23" ht="15" hidden="1" customHeight="1" x14ac:dyDescent="0.25">
      <c r="A75" s="228" t="s">
        <v>265</v>
      </c>
      <c r="B75" s="229">
        <v>2043723</v>
      </c>
      <c r="C75" s="228">
        <v>926</v>
      </c>
      <c r="D75" s="228" t="s">
        <v>80</v>
      </c>
      <c r="E75" s="228" t="s">
        <v>266</v>
      </c>
      <c r="F75" s="228" t="s">
        <v>275</v>
      </c>
      <c r="G75" s="230">
        <v>940096.58</v>
      </c>
      <c r="H75" s="228">
        <v>20156700</v>
      </c>
      <c r="I75" s="228" t="s">
        <v>76</v>
      </c>
      <c r="J75" s="231">
        <v>45394</v>
      </c>
      <c r="K75" s="232">
        <v>0.52638888888888891</v>
      </c>
      <c r="L75" s="231">
        <v>45398</v>
      </c>
      <c r="M75" s="228"/>
      <c r="N75" s="228" t="s">
        <v>268</v>
      </c>
      <c r="O75" s="228"/>
      <c r="P75" s="228">
        <v>0</v>
      </c>
      <c r="Q75" s="228" t="s">
        <v>273</v>
      </c>
      <c r="R75" s="228">
        <v>0</v>
      </c>
      <c r="S75" s="228" t="s">
        <v>270</v>
      </c>
      <c r="U75" s="177"/>
      <c r="W75" s="177"/>
    </row>
    <row r="76" spans="1:23" ht="15" hidden="1" customHeight="1" x14ac:dyDescent="0.25">
      <c r="A76" s="228" t="s">
        <v>265</v>
      </c>
      <c r="B76" s="229">
        <v>2043722</v>
      </c>
      <c r="C76" s="228">
        <v>926</v>
      </c>
      <c r="D76" s="228" t="s">
        <v>80</v>
      </c>
      <c r="E76" s="228" t="s">
        <v>266</v>
      </c>
      <c r="F76" s="228" t="s">
        <v>275</v>
      </c>
      <c r="G76" s="230">
        <v>2433625.38</v>
      </c>
      <c r="H76" s="228">
        <v>20156700</v>
      </c>
      <c r="I76" s="228" t="s">
        <v>76</v>
      </c>
      <c r="J76" s="231">
        <v>45394</v>
      </c>
      <c r="K76" s="232">
        <v>0.52638888888888891</v>
      </c>
      <c r="L76" s="231">
        <v>45398</v>
      </c>
      <c r="M76" s="228"/>
      <c r="N76" s="228" t="s">
        <v>268</v>
      </c>
      <c r="O76" s="228"/>
      <c r="P76" s="228">
        <v>0</v>
      </c>
      <c r="Q76" s="228" t="s">
        <v>273</v>
      </c>
      <c r="R76" s="228">
        <v>0</v>
      </c>
      <c r="S76" s="228" t="s">
        <v>270</v>
      </c>
      <c r="V76" s="177"/>
    </row>
    <row r="77" spans="1:23" ht="15" hidden="1" customHeight="1" x14ac:dyDescent="0.25">
      <c r="A77" s="228" t="s">
        <v>265</v>
      </c>
      <c r="B77" s="229">
        <v>2043721</v>
      </c>
      <c r="C77" s="228">
        <v>926</v>
      </c>
      <c r="D77" s="228" t="s">
        <v>80</v>
      </c>
      <c r="E77" s="228" t="s">
        <v>266</v>
      </c>
      <c r="F77" s="228" t="s">
        <v>275</v>
      </c>
      <c r="G77" s="230">
        <v>4959207.3</v>
      </c>
      <c r="H77" s="228">
        <v>20156700</v>
      </c>
      <c r="I77" s="228" t="s">
        <v>76</v>
      </c>
      <c r="J77" s="231">
        <v>45394</v>
      </c>
      <c r="K77" s="232">
        <v>0.52638888888888891</v>
      </c>
      <c r="L77" s="231">
        <v>45398</v>
      </c>
      <c r="M77" s="228"/>
      <c r="N77" s="228" t="s">
        <v>268</v>
      </c>
      <c r="O77" s="228"/>
      <c r="P77" s="228">
        <v>0</v>
      </c>
      <c r="Q77" s="228" t="s">
        <v>273</v>
      </c>
      <c r="R77" s="228">
        <v>0</v>
      </c>
      <c r="S77" s="228" t="s">
        <v>270</v>
      </c>
      <c r="U77" s="177"/>
      <c r="W77" s="177"/>
    </row>
    <row r="78" spans="1:23" ht="15" hidden="1" customHeight="1" x14ac:dyDescent="0.25">
      <c r="A78" s="228" t="s">
        <v>265</v>
      </c>
      <c r="B78" s="229">
        <v>2043720</v>
      </c>
      <c r="C78" s="228">
        <v>926</v>
      </c>
      <c r="D78" s="228" t="s">
        <v>80</v>
      </c>
      <c r="E78" s="228" t="s">
        <v>266</v>
      </c>
      <c r="F78" s="228" t="s">
        <v>275</v>
      </c>
      <c r="G78" s="230">
        <v>6471093.1399999997</v>
      </c>
      <c r="H78" s="228">
        <v>20156700</v>
      </c>
      <c r="I78" s="228" t="s">
        <v>76</v>
      </c>
      <c r="J78" s="231">
        <v>45394</v>
      </c>
      <c r="K78" s="232">
        <v>0.52638888888888891</v>
      </c>
      <c r="L78" s="231">
        <v>45398</v>
      </c>
      <c r="M78" s="228"/>
      <c r="N78" s="228" t="s">
        <v>268</v>
      </c>
      <c r="O78" s="228"/>
      <c r="P78" s="228">
        <v>0</v>
      </c>
      <c r="Q78" s="228" t="s">
        <v>273</v>
      </c>
      <c r="R78" s="228">
        <v>0</v>
      </c>
      <c r="S78" s="228" t="s">
        <v>270</v>
      </c>
      <c r="U78" s="177"/>
    </row>
    <row r="79" spans="1:23" ht="15" hidden="1" customHeight="1" x14ac:dyDescent="0.25">
      <c r="A79" s="228" t="s">
        <v>265</v>
      </c>
      <c r="B79" s="229">
        <v>2043719</v>
      </c>
      <c r="C79" s="228">
        <v>926</v>
      </c>
      <c r="D79" s="228" t="s">
        <v>80</v>
      </c>
      <c r="E79" s="228" t="s">
        <v>266</v>
      </c>
      <c r="F79" s="228" t="s">
        <v>275</v>
      </c>
      <c r="G79" s="230">
        <v>544936.27</v>
      </c>
      <c r="H79" s="228">
        <v>20156700</v>
      </c>
      <c r="I79" s="228" t="s">
        <v>76</v>
      </c>
      <c r="J79" s="231">
        <v>45394</v>
      </c>
      <c r="K79" s="232">
        <v>0.52638888888888891</v>
      </c>
      <c r="L79" s="231">
        <v>45398</v>
      </c>
      <c r="M79" s="228"/>
      <c r="N79" s="228" t="s">
        <v>268</v>
      </c>
      <c r="O79" s="228"/>
      <c r="P79" s="228">
        <v>0</v>
      </c>
      <c r="Q79" s="228" t="s">
        <v>273</v>
      </c>
      <c r="R79" s="228">
        <v>0</v>
      </c>
      <c r="S79" s="228" t="s">
        <v>270</v>
      </c>
      <c r="V79" s="177"/>
      <c r="W79" s="177"/>
    </row>
    <row r="80" spans="1:23" ht="15" hidden="1" customHeight="1" x14ac:dyDescent="0.25">
      <c r="A80" s="228" t="s">
        <v>265</v>
      </c>
      <c r="B80" s="229">
        <v>2043718</v>
      </c>
      <c r="C80" s="228">
        <v>926</v>
      </c>
      <c r="D80" s="228" t="s">
        <v>198</v>
      </c>
      <c r="E80" s="228" t="s">
        <v>266</v>
      </c>
      <c r="F80" s="228" t="s">
        <v>275</v>
      </c>
      <c r="G80" s="230">
        <v>14661.71</v>
      </c>
      <c r="H80" s="228">
        <v>0</v>
      </c>
      <c r="I80" s="228"/>
      <c r="J80" s="231">
        <v>45394</v>
      </c>
      <c r="K80" s="232">
        <v>0.52638888888888891</v>
      </c>
      <c r="L80" s="231">
        <v>45398</v>
      </c>
      <c r="M80" s="228"/>
      <c r="N80" s="228" t="s">
        <v>268</v>
      </c>
      <c r="O80" s="228"/>
      <c r="P80" s="228" t="s">
        <v>277</v>
      </c>
      <c r="Q80" s="228" t="s">
        <v>273</v>
      </c>
      <c r="R80" s="228">
        <v>0</v>
      </c>
      <c r="S80" s="228" t="s">
        <v>270</v>
      </c>
      <c r="U80" s="177"/>
    </row>
    <row r="81" spans="1:26" ht="15" hidden="1" customHeight="1" x14ac:dyDescent="0.2">
      <c r="A81" s="176" t="s">
        <v>265</v>
      </c>
      <c r="B81" s="75">
        <v>2043717</v>
      </c>
      <c r="C81">
        <v>926</v>
      </c>
      <c r="D81" t="s">
        <v>198</v>
      </c>
      <c r="E81" t="s">
        <v>266</v>
      </c>
      <c r="F81" t="s">
        <v>275</v>
      </c>
      <c r="G81" s="76">
        <v>399014.04</v>
      </c>
      <c r="H81">
        <v>0</v>
      </c>
      <c r="J81" s="75">
        <v>45394</v>
      </c>
      <c r="K81" s="177">
        <v>0.52638888888888891</v>
      </c>
      <c r="L81" s="176">
        <v>45398</v>
      </c>
      <c r="N81" s="76" t="s">
        <v>268</v>
      </c>
      <c r="O81" s="76"/>
      <c r="P81" t="s">
        <v>277</v>
      </c>
      <c r="Q81" t="s">
        <v>273</v>
      </c>
      <c r="R81">
        <v>0</v>
      </c>
      <c r="S81" t="s">
        <v>270</v>
      </c>
      <c r="U81" s="177"/>
      <c r="V81" s="177"/>
    </row>
    <row r="82" spans="1:26" ht="15" hidden="1" customHeight="1" x14ac:dyDescent="0.25">
      <c r="A82" s="228" t="s">
        <v>265</v>
      </c>
      <c r="B82" s="229">
        <v>2043716</v>
      </c>
      <c r="C82" s="228">
        <v>926</v>
      </c>
      <c r="D82" s="228" t="s">
        <v>198</v>
      </c>
      <c r="E82" s="228" t="s">
        <v>266</v>
      </c>
      <c r="F82" s="228" t="s">
        <v>275</v>
      </c>
      <c r="G82" s="230">
        <v>1708523.21</v>
      </c>
      <c r="H82" s="228">
        <v>0</v>
      </c>
      <c r="I82" s="228"/>
      <c r="J82" s="231">
        <v>45394</v>
      </c>
      <c r="K82" s="232">
        <v>0.52638888888888891</v>
      </c>
      <c r="L82" s="231">
        <v>45398</v>
      </c>
      <c r="M82" s="228"/>
      <c r="N82" s="228" t="s">
        <v>268</v>
      </c>
      <c r="O82" s="228"/>
      <c r="P82" s="228" t="s">
        <v>277</v>
      </c>
      <c r="Q82" s="228" t="s">
        <v>273</v>
      </c>
      <c r="R82" s="228">
        <v>0</v>
      </c>
      <c r="S82" s="228" t="s">
        <v>270</v>
      </c>
      <c r="V82" s="177"/>
    </row>
    <row r="83" spans="1:26" ht="15" hidden="1" customHeight="1" x14ac:dyDescent="0.25">
      <c r="A83" s="228" t="s">
        <v>265</v>
      </c>
      <c r="B83" s="229">
        <v>2043715</v>
      </c>
      <c r="C83" s="228">
        <v>926</v>
      </c>
      <c r="D83" s="228" t="s">
        <v>198</v>
      </c>
      <c r="E83" s="228" t="s">
        <v>266</v>
      </c>
      <c r="F83" s="228" t="s">
        <v>275</v>
      </c>
      <c r="G83" s="230">
        <v>692641.88</v>
      </c>
      <c r="H83" s="228">
        <v>0</v>
      </c>
      <c r="I83" s="228"/>
      <c r="J83" s="231">
        <v>45394</v>
      </c>
      <c r="K83" s="232">
        <v>0.52638888888888891</v>
      </c>
      <c r="L83" s="231">
        <v>45398</v>
      </c>
      <c r="M83" s="228"/>
      <c r="N83" s="228" t="s">
        <v>268</v>
      </c>
      <c r="O83" s="228"/>
      <c r="P83" s="228" t="s">
        <v>277</v>
      </c>
      <c r="Q83" s="228" t="s">
        <v>273</v>
      </c>
      <c r="R83" s="228">
        <v>0</v>
      </c>
      <c r="S83" s="228" t="s">
        <v>270</v>
      </c>
      <c r="U83" s="177"/>
    </row>
    <row r="84" spans="1:26" ht="15" hidden="1" customHeight="1" x14ac:dyDescent="0.25">
      <c r="A84" s="228" t="s">
        <v>265</v>
      </c>
      <c r="B84" s="229">
        <v>2043714</v>
      </c>
      <c r="C84" s="228">
        <v>926</v>
      </c>
      <c r="D84" s="228" t="s">
        <v>198</v>
      </c>
      <c r="E84" s="228" t="s">
        <v>266</v>
      </c>
      <c r="F84" s="228" t="s">
        <v>275</v>
      </c>
      <c r="G84" s="230">
        <v>341749.97</v>
      </c>
      <c r="H84" s="228">
        <v>0</v>
      </c>
      <c r="I84" s="228"/>
      <c r="J84" s="231">
        <v>45394</v>
      </c>
      <c r="K84" s="232">
        <v>0.52638888888888891</v>
      </c>
      <c r="L84" s="231">
        <v>45398</v>
      </c>
      <c r="M84" s="228"/>
      <c r="N84" s="228" t="s">
        <v>268</v>
      </c>
      <c r="O84" s="228"/>
      <c r="P84" s="228" t="s">
        <v>277</v>
      </c>
      <c r="Q84" s="228" t="s">
        <v>273</v>
      </c>
      <c r="R84" s="228">
        <v>0</v>
      </c>
      <c r="S84" s="228" t="s">
        <v>270</v>
      </c>
      <c r="V84" s="177"/>
    </row>
    <row r="85" spans="1:26" ht="15" hidden="1" customHeight="1" x14ac:dyDescent="0.25">
      <c r="A85" s="228" t="s">
        <v>265</v>
      </c>
      <c r="B85" s="229">
        <v>2043713</v>
      </c>
      <c r="C85" s="228">
        <v>926</v>
      </c>
      <c r="D85" s="228" t="s">
        <v>198</v>
      </c>
      <c r="E85" s="228" t="s">
        <v>266</v>
      </c>
      <c r="F85" s="228" t="s">
        <v>275</v>
      </c>
      <c r="G85" s="230">
        <v>15149999.83</v>
      </c>
      <c r="H85" s="228">
        <v>0</v>
      </c>
      <c r="I85" s="228"/>
      <c r="J85" s="231">
        <v>45394</v>
      </c>
      <c r="K85" s="232">
        <v>0.52638888888888891</v>
      </c>
      <c r="L85" s="231">
        <v>45398</v>
      </c>
      <c r="M85" s="228"/>
      <c r="N85" s="228" t="s">
        <v>268</v>
      </c>
      <c r="O85" s="228"/>
      <c r="P85" s="228" t="s">
        <v>277</v>
      </c>
      <c r="Q85" s="228" t="s">
        <v>273</v>
      </c>
      <c r="R85" s="228">
        <v>0</v>
      </c>
      <c r="S85" s="228" t="s">
        <v>270</v>
      </c>
      <c r="U85" s="177"/>
      <c r="V85" s="177"/>
    </row>
    <row r="86" spans="1:26" ht="15" hidden="1" customHeight="1" x14ac:dyDescent="0.25">
      <c r="A86" s="228" t="s">
        <v>265</v>
      </c>
      <c r="B86" s="229">
        <v>2043712</v>
      </c>
      <c r="C86" s="228">
        <v>926</v>
      </c>
      <c r="D86" s="228" t="s">
        <v>198</v>
      </c>
      <c r="E86" s="228" t="s">
        <v>266</v>
      </c>
      <c r="F86" s="228" t="s">
        <v>275</v>
      </c>
      <c r="G86" s="230">
        <v>54170606.450000003</v>
      </c>
      <c r="H86" s="228">
        <v>0</v>
      </c>
      <c r="I86" s="228"/>
      <c r="J86" s="231">
        <v>45394</v>
      </c>
      <c r="K86" s="232">
        <v>0.52638888888888891</v>
      </c>
      <c r="L86" s="231">
        <v>45398</v>
      </c>
      <c r="M86" s="228"/>
      <c r="N86" s="228" t="s">
        <v>268</v>
      </c>
      <c r="O86" s="228"/>
      <c r="P86" s="228" t="s">
        <v>277</v>
      </c>
      <c r="Q86" s="228" t="s">
        <v>273</v>
      </c>
      <c r="R86" s="228">
        <v>0</v>
      </c>
      <c r="S86" s="228" t="s">
        <v>270</v>
      </c>
      <c r="T86" s="177"/>
    </row>
    <row r="87" spans="1:26" ht="15" hidden="1" customHeight="1" x14ac:dyDescent="0.2">
      <c r="A87" t="s">
        <v>265</v>
      </c>
      <c r="B87" s="176">
        <v>2043711</v>
      </c>
      <c r="C87">
        <v>926</v>
      </c>
      <c r="D87" t="s">
        <v>198</v>
      </c>
      <c r="E87" t="s">
        <v>266</v>
      </c>
      <c r="F87" t="s">
        <v>275</v>
      </c>
      <c r="G87" s="76">
        <v>4999999.78</v>
      </c>
      <c r="H87">
        <v>0</v>
      </c>
      <c r="J87" s="75">
        <v>45394</v>
      </c>
      <c r="K87" s="177">
        <v>0.52638888888888891</v>
      </c>
      <c r="L87" s="75">
        <v>45398</v>
      </c>
      <c r="N87" t="s">
        <v>268</v>
      </c>
      <c r="P87" t="s">
        <v>277</v>
      </c>
      <c r="Q87" t="s">
        <v>273</v>
      </c>
      <c r="R87">
        <v>0</v>
      </c>
      <c r="S87" t="s">
        <v>270</v>
      </c>
      <c r="T87" s="177"/>
      <c r="V87" s="177"/>
    </row>
    <row r="88" spans="1:26" ht="15" hidden="1" customHeight="1" x14ac:dyDescent="0.25">
      <c r="A88" s="228" t="s">
        <v>265</v>
      </c>
      <c r="B88" s="229">
        <v>2043710</v>
      </c>
      <c r="C88" s="228">
        <v>926</v>
      </c>
      <c r="D88" s="228" t="s">
        <v>198</v>
      </c>
      <c r="E88" s="228" t="s">
        <v>266</v>
      </c>
      <c r="F88" s="228" t="s">
        <v>275</v>
      </c>
      <c r="G88" s="230">
        <v>3899997.8</v>
      </c>
      <c r="H88" s="228">
        <v>0</v>
      </c>
      <c r="I88" s="228"/>
      <c r="J88" s="231">
        <v>45394</v>
      </c>
      <c r="K88" s="232">
        <v>0.52638888888888891</v>
      </c>
      <c r="L88" s="231">
        <v>45398</v>
      </c>
      <c r="M88" s="228"/>
      <c r="N88" s="228" t="s">
        <v>268</v>
      </c>
      <c r="O88" s="228"/>
      <c r="P88" s="228" t="s">
        <v>277</v>
      </c>
      <c r="Q88" s="228" t="s">
        <v>273</v>
      </c>
      <c r="R88" s="228">
        <v>0</v>
      </c>
      <c r="S88" s="228" t="s">
        <v>270</v>
      </c>
    </row>
    <row r="89" spans="1:26" ht="15" hidden="1" customHeight="1" x14ac:dyDescent="0.25">
      <c r="A89" s="228" t="s">
        <v>265</v>
      </c>
      <c r="B89" s="229">
        <v>2043707</v>
      </c>
      <c r="C89" s="228">
        <v>926</v>
      </c>
      <c r="D89" s="228" t="s">
        <v>80</v>
      </c>
      <c r="E89" s="228" t="s">
        <v>266</v>
      </c>
      <c r="F89" s="228" t="s">
        <v>275</v>
      </c>
      <c r="G89" s="230">
        <v>1317.12</v>
      </c>
      <c r="H89" s="228">
        <v>20156700</v>
      </c>
      <c r="I89" s="228" t="s">
        <v>76</v>
      </c>
      <c r="J89" s="231">
        <v>45394</v>
      </c>
      <c r="K89" s="232">
        <v>0.49374999999999997</v>
      </c>
      <c r="L89" s="231">
        <v>45398</v>
      </c>
      <c r="M89" s="228"/>
      <c r="N89" s="228" t="s">
        <v>268</v>
      </c>
      <c r="O89" s="228"/>
      <c r="P89" s="228">
        <v>0</v>
      </c>
      <c r="Q89" s="228" t="s">
        <v>273</v>
      </c>
      <c r="R89" s="228">
        <v>0</v>
      </c>
      <c r="S89" s="228" t="s">
        <v>270</v>
      </c>
      <c r="T89" s="177"/>
    </row>
    <row r="90" spans="1:26" ht="15" hidden="1" customHeight="1" x14ac:dyDescent="0.25">
      <c r="A90" s="228" t="s">
        <v>265</v>
      </c>
      <c r="B90" s="229">
        <v>2043706</v>
      </c>
      <c r="C90" s="228">
        <v>926</v>
      </c>
      <c r="D90" s="228" t="s">
        <v>80</v>
      </c>
      <c r="E90" s="228" t="s">
        <v>266</v>
      </c>
      <c r="F90" s="228" t="s">
        <v>275</v>
      </c>
      <c r="G90" s="230">
        <v>64744.31</v>
      </c>
      <c r="H90" s="228">
        <v>20156700</v>
      </c>
      <c r="I90" s="228" t="s">
        <v>76</v>
      </c>
      <c r="J90" s="231">
        <v>45394</v>
      </c>
      <c r="K90" s="232">
        <v>0.49374999999999997</v>
      </c>
      <c r="L90" s="231">
        <v>45398</v>
      </c>
      <c r="M90" s="228"/>
      <c r="N90" s="228" t="s">
        <v>268</v>
      </c>
      <c r="O90" s="228"/>
      <c r="P90" s="228">
        <v>0</v>
      </c>
      <c r="Q90" s="228" t="s">
        <v>273</v>
      </c>
      <c r="R90" s="228">
        <v>0</v>
      </c>
      <c r="S90" s="228" t="s">
        <v>270</v>
      </c>
    </row>
    <row r="91" spans="1:26" ht="15" hidden="1" customHeight="1" x14ac:dyDescent="0.25">
      <c r="A91" s="228" t="s">
        <v>265</v>
      </c>
      <c r="B91" s="229">
        <v>2043705</v>
      </c>
      <c r="C91" s="228">
        <v>926</v>
      </c>
      <c r="D91" s="228" t="s">
        <v>80</v>
      </c>
      <c r="E91" s="228" t="s">
        <v>266</v>
      </c>
      <c r="F91" s="228" t="s">
        <v>275</v>
      </c>
      <c r="G91" s="230">
        <v>59347.83</v>
      </c>
      <c r="H91" s="228">
        <v>20156700</v>
      </c>
      <c r="I91" s="228" t="s">
        <v>76</v>
      </c>
      <c r="J91" s="231">
        <v>45394</v>
      </c>
      <c r="K91" s="232">
        <v>0.49374999999999997</v>
      </c>
      <c r="L91" s="231">
        <v>45398</v>
      </c>
      <c r="M91" s="228"/>
      <c r="N91" s="228" t="s">
        <v>268</v>
      </c>
      <c r="O91" s="228"/>
      <c r="P91" s="228">
        <v>0</v>
      </c>
      <c r="Q91" s="228" t="s">
        <v>273</v>
      </c>
      <c r="R91" s="228">
        <v>0</v>
      </c>
      <c r="S91" s="228" t="s">
        <v>270</v>
      </c>
      <c r="T91" s="177"/>
      <c r="U91" s="177"/>
    </row>
    <row r="92" spans="1:26" ht="15" hidden="1" customHeight="1" x14ac:dyDescent="0.2">
      <c r="A92" t="s">
        <v>265</v>
      </c>
      <c r="B92" s="75">
        <v>2043704</v>
      </c>
      <c r="C92">
        <v>926</v>
      </c>
      <c r="D92" t="s">
        <v>80</v>
      </c>
      <c r="E92" t="s">
        <v>266</v>
      </c>
      <c r="F92" t="s">
        <v>275</v>
      </c>
      <c r="G92" s="76">
        <v>50000.02</v>
      </c>
      <c r="H92">
        <v>20156700</v>
      </c>
      <c r="I92" t="s">
        <v>76</v>
      </c>
      <c r="J92" s="75">
        <v>45394</v>
      </c>
      <c r="K92" s="177">
        <v>0.49374999999999997</v>
      </c>
      <c r="L92" s="176">
        <v>45398</v>
      </c>
      <c r="N92" s="76" t="s">
        <v>268</v>
      </c>
      <c r="O92" s="76"/>
      <c r="P92">
        <v>0</v>
      </c>
      <c r="Q92" t="s">
        <v>273</v>
      </c>
      <c r="R92">
        <v>0</v>
      </c>
      <c r="S92" t="s">
        <v>270</v>
      </c>
    </row>
    <row r="93" spans="1:26" ht="15" hidden="1" customHeight="1" x14ac:dyDescent="0.25">
      <c r="A93" s="228" t="s">
        <v>265</v>
      </c>
      <c r="B93" s="229">
        <v>2043703</v>
      </c>
      <c r="C93" s="228">
        <v>926</v>
      </c>
      <c r="D93" s="228" t="s">
        <v>80</v>
      </c>
      <c r="E93" s="228" t="s">
        <v>266</v>
      </c>
      <c r="F93" s="228" t="s">
        <v>275</v>
      </c>
      <c r="G93" s="230">
        <v>300000.67</v>
      </c>
      <c r="H93" s="228">
        <v>20156700</v>
      </c>
      <c r="I93" s="228" t="s">
        <v>76</v>
      </c>
      <c r="J93" s="231">
        <v>45394</v>
      </c>
      <c r="K93" s="232">
        <v>0.49374999999999997</v>
      </c>
      <c r="L93" s="231">
        <v>45398</v>
      </c>
      <c r="M93" s="228"/>
      <c r="N93" s="228" t="s">
        <v>268</v>
      </c>
      <c r="O93" s="228"/>
      <c r="P93" s="228">
        <v>0</v>
      </c>
      <c r="Q93" s="228" t="s">
        <v>273</v>
      </c>
      <c r="R93" s="228">
        <v>0</v>
      </c>
      <c r="S93" s="228" t="s">
        <v>270</v>
      </c>
      <c r="U93" s="177"/>
      <c r="V93" s="177"/>
      <c r="W93" s="177"/>
      <c r="Y93" s="177"/>
      <c r="Z93" s="176"/>
    </row>
    <row r="94" spans="1:26" ht="15" hidden="1" customHeight="1" x14ac:dyDescent="0.25">
      <c r="A94" s="228" t="s">
        <v>265</v>
      </c>
      <c r="B94" s="229">
        <v>2043702</v>
      </c>
      <c r="C94" s="228">
        <v>926</v>
      </c>
      <c r="D94" s="228" t="s">
        <v>80</v>
      </c>
      <c r="E94" s="228" t="s">
        <v>266</v>
      </c>
      <c r="F94" s="228" t="s">
        <v>275</v>
      </c>
      <c r="G94" s="230">
        <v>130000.54</v>
      </c>
      <c r="H94" s="228">
        <v>20156700</v>
      </c>
      <c r="I94" s="228" t="s">
        <v>76</v>
      </c>
      <c r="J94" s="231">
        <v>45394</v>
      </c>
      <c r="K94" s="232">
        <v>0.49374999999999997</v>
      </c>
      <c r="L94" s="231">
        <v>45398</v>
      </c>
      <c r="M94" s="228"/>
      <c r="N94" s="228" t="s">
        <v>268</v>
      </c>
      <c r="O94" s="228"/>
      <c r="P94" s="228">
        <v>0</v>
      </c>
      <c r="Q94" s="228" t="s">
        <v>273</v>
      </c>
      <c r="R94" s="228">
        <v>0</v>
      </c>
      <c r="S94" s="228" t="s">
        <v>270</v>
      </c>
      <c r="T94" s="177"/>
    </row>
    <row r="95" spans="1:26" ht="15" hidden="1" customHeight="1" x14ac:dyDescent="0.2">
      <c r="A95" t="s">
        <v>265</v>
      </c>
      <c r="B95" s="75">
        <v>2043701</v>
      </c>
      <c r="C95">
        <v>926</v>
      </c>
      <c r="D95" t="s">
        <v>80</v>
      </c>
      <c r="E95" t="s">
        <v>266</v>
      </c>
      <c r="F95" t="s">
        <v>275</v>
      </c>
      <c r="G95" s="76">
        <v>8000000.9000000004</v>
      </c>
      <c r="H95">
        <v>20156700</v>
      </c>
      <c r="I95" t="s">
        <v>76</v>
      </c>
      <c r="J95" s="75">
        <v>45394</v>
      </c>
      <c r="K95" s="177">
        <v>0.49374999999999997</v>
      </c>
      <c r="L95" s="176">
        <v>45398</v>
      </c>
      <c r="N95" s="76" t="s">
        <v>268</v>
      </c>
      <c r="O95" s="76"/>
      <c r="P95">
        <v>0</v>
      </c>
      <c r="Q95" t="s">
        <v>273</v>
      </c>
      <c r="R95">
        <v>0</v>
      </c>
      <c r="S95" t="s">
        <v>270</v>
      </c>
      <c r="U95" s="177"/>
      <c r="Y95" s="177"/>
    </row>
    <row r="96" spans="1:26" ht="15" hidden="1" customHeight="1" x14ac:dyDescent="0.25">
      <c r="A96" s="228" t="s">
        <v>265</v>
      </c>
      <c r="B96" s="229">
        <v>2043700</v>
      </c>
      <c r="C96" s="228">
        <v>926</v>
      </c>
      <c r="D96" s="228" t="s">
        <v>80</v>
      </c>
      <c r="E96" s="228" t="s">
        <v>266</v>
      </c>
      <c r="F96" s="228" t="s">
        <v>275</v>
      </c>
      <c r="G96" s="230">
        <v>853757.48</v>
      </c>
      <c r="H96" s="228">
        <v>20156700</v>
      </c>
      <c r="I96" s="228" t="s">
        <v>76</v>
      </c>
      <c r="J96" s="231">
        <v>45394</v>
      </c>
      <c r="K96" s="232">
        <v>0.49374999999999997</v>
      </c>
      <c r="L96" s="231">
        <v>45398</v>
      </c>
      <c r="M96" s="228"/>
      <c r="N96" s="228" t="s">
        <v>268</v>
      </c>
      <c r="O96" s="228"/>
      <c r="P96" s="228">
        <v>0</v>
      </c>
      <c r="Q96" s="228" t="s">
        <v>273</v>
      </c>
      <c r="R96" s="228">
        <v>0</v>
      </c>
      <c r="S96" s="228" t="s">
        <v>270</v>
      </c>
      <c r="W96" s="177"/>
    </row>
    <row r="97" spans="1:30" ht="15" hidden="1" customHeight="1" x14ac:dyDescent="0.25">
      <c r="A97" s="228" t="s">
        <v>265</v>
      </c>
      <c r="B97" s="229">
        <v>2043699</v>
      </c>
      <c r="C97" s="228">
        <v>926</v>
      </c>
      <c r="D97" s="228" t="s">
        <v>80</v>
      </c>
      <c r="E97" s="228" t="s">
        <v>266</v>
      </c>
      <c r="F97" s="228" t="s">
        <v>275</v>
      </c>
      <c r="G97" s="230">
        <v>31513.39</v>
      </c>
      <c r="H97" s="228">
        <v>20156700</v>
      </c>
      <c r="I97" s="228" t="s">
        <v>76</v>
      </c>
      <c r="J97" s="231">
        <v>45394</v>
      </c>
      <c r="K97" s="232">
        <v>0.49374999999999997</v>
      </c>
      <c r="L97" s="231">
        <v>45398</v>
      </c>
      <c r="M97" s="228"/>
      <c r="N97" s="228" t="s">
        <v>268</v>
      </c>
      <c r="O97" s="228"/>
      <c r="P97" s="228">
        <v>0</v>
      </c>
      <c r="Q97" s="228" t="s">
        <v>273</v>
      </c>
      <c r="R97" s="228">
        <v>0</v>
      </c>
      <c r="S97" s="228" t="s">
        <v>270</v>
      </c>
      <c r="U97" s="177"/>
      <c r="W97" s="177"/>
      <c r="Y97" s="177"/>
      <c r="AA97" s="177"/>
    </row>
    <row r="98" spans="1:30" ht="15" hidden="1" customHeight="1" x14ac:dyDescent="0.2">
      <c r="A98" t="s">
        <v>265</v>
      </c>
      <c r="B98" s="176">
        <v>2043698</v>
      </c>
      <c r="C98">
        <v>926</v>
      </c>
      <c r="D98" t="s">
        <v>80</v>
      </c>
      <c r="E98" t="s">
        <v>266</v>
      </c>
      <c r="F98" t="s">
        <v>275</v>
      </c>
      <c r="G98" s="76">
        <v>9598836.5700000003</v>
      </c>
      <c r="H98">
        <v>20156700</v>
      </c>
      <c r="I98" t="s">
        <v>76</v>
      </c>
      <c r="J98" s="75">
        <v>45394</v>
      </c>
      <c r="K98" s="177">
        <v>0.49374999999999997</v>
      </c>
      <c r="L98" s="75">
        <v>45398</v>
      </c>
      <c r="N98" t="s">
        <v>268</v>
      </c>
      <c r="P98">
        <v>0</v>
      </c>
      <c r="Q98" t="s">
        <v>273</v>
      </c>
      <c r="R98">
        <v>0</v>
      </c>
      <c r="S98" t="s">
        <v>270</v>
      </c>
      <c r="U98" s="177"/>
      <c r="W98" s="177"/>
    </row>
    <row r="99" spans="1:30" ht="15" hidden="1" customHeight="1" x14ac:dyDescent="0.2">
      <c r="A99" s="176" t="s">
        <v>265</v>
      </c>
      <c r="B99" s="75">
        <v>2043697</v>
      </c>
      <c r="C99">
        <v>926</v>
      </c>
      <c r="D99" t="s">
        <v>80</v>
      </c>
      <c r="E99" t="s">
        <v>266</v>
      </c>
      <c r="F99" t="s">
        <v>275</v>
      </c>
      <c r="G99" s="76">
        <v>200704.27</v>
      </c>
      <c r="H99">
        <v>20156700</v>
      </c>
      <c r="I99" t="s">
        <v>76</v>
      </c>
      <c r="J99" s="75">
        <v>45394</v>
      </c>
      <c r="K99" s="177">
        <v>0.49374999999999997</v>
      </c>
      <c r="L99" s="176">
        <v>45398</v>
      </c>
      <c r="N99" s="76" t="s">
        <v>268</v>
      </c>
      <c r="O99" s="76"/>
      <c r="P99">
        <v>0</v>
      </c>
      <c r="Q99" t="s">
        <v>273</v>
      </c>
      <c r="R99">
        <v>0</v>
      </c>
      <c r="S99" t="s">
        <v>270</v>
      </c>
      <c r="T99" s="177"/>
      <c r="U99" s="76"/>
      <c r="V99" s="177"/>
      <c r="X99" s="76"/>
      <c r="AA99" s="177"/>
      <c r="AD99" s="177"/>
    </row>
    <row r="100" spans="1:30" ht="15" hidden="1" customHeight="1" x14ac:dyDescent="0.2">
      <c r="A100" t="s">
        <v>265</v>
      </c>
      <c r="B100" s="176">
        <v>2043696</v>
      </c>
      <c r="C100">
        <v>926</v>
      </c>
      <c r="D100" t="s">
        <v>80</v>
      </c>
      <c r="E100" t="s">
        <v>266</v>
      </c>
      <c r="F100" t="s">
        <v>275</v>
      </c>
      <c r="G100" s="76">
        <v>737624.85</v>
      </c>
      <c r="H100">
        <v>20156700</v>
      </c>
      <c r="I100" t="s">
        <v>76</v>
      </c>
      <c r="J100" s="75">
        <v>45394</v>
      </c>
      <c r="K100" s="177">
        <v>0.49374999999999997</v>
      </c>
      <c r="L100" s="75">
        <v>45398</v>
      </c>
      <c r="N100" t="s">
        <v>268</v>
      </c>
      <c r="P100">
        <v>0</v>
      </c>
      <c r="Q100" t="s">
        <v>273</v>
      </c>
      <c r="R100">
        <v>0</v>
      </c>
      <c r="S100" t="s">
        <v>270</v>
      </c>
      <c r="U100" s="177"/>
      <c r="V100" s="177"/>
    </row>
    <row r="101" spans="1:30" ht="15" hidden="1" customHeight="1" x14ac:dyDescent="0.2">
      <c r="A101" t="s">
        <v>265</v>
      </c>
      <c r="B101" s="176">
        <v>2043695</v>
      </c>
      <c r="C101">
        <v>926</v>
      </c>
      <c r="D101" t="s">
        <v>80</v>
      </c>
      <c r="E101" t="s">
        <v>266</v>
      </c>
      <c r="F101" t="s">
        <v>275</v>
      </c>
      <c r="G101" s="76">
        <v>3181378.95</v>
      </c>
      <c r="H101">
        <v>20156700</v>
      </c>
      <c r="I101" t="s">
        <v>76</v>
      </c>
      <c r="J101" s="75">
        <v>45394</v>
      </c>
      <c r="K101" s="177">
        <v>0.49374999999999997</v>
      </c>
      <c r="L101" s="75">
        <v>45398</v>
      </c>
      <c r="N101" t="s">
        <v>268</v>
      </c>
      <c r="P101">
        <v>0</v>
      </c>
      <c r="Q101" t="s">
        <v>273</v>
      </c>
      <c r="R101">
        <v>0</v>
      </c>
      <c r="S101" t="s">
        <v>270</v>
      </c>
      <c r="T101" s="177"/>
      <c r="V101" s="177"/>
      <c r="X101" s="76"/>
      <c r="AD101" s="177"/>
    </row>
    <row r="102" spans="1:30" ht="15" hidden="1" customHeight="1" x14ac:dyDescent="0.2">
      <c r="A102" t="s">
        <v>265</v>
      </c>
      <c r="B102" s="176">
        <v>2043694</v>
      </c>
      <c r="C102">
        <v>926</v>
      </c>
      <c r="D102" t="s">
        <v>80</v>
      </c>
      <c r="E102" t="s">
        <v>266</v>
      </c>
      <c r="F102" t="s">
        <v>275</v>
      </c>
      <c r="G102" s="76">
        <v>574002.29</v>
      </c>
      <c r="H102">
        <v>20156700</v>
      </c>
      <c r="I102" t="s">
        <v>76</v>
      </c>
      <c r="J102" s="75">
        <v>45394</v>
      </c>
      <c r="K102" s="177">
        <v>0.49374999999999997</v>
      </c>
      <c r="L102" s="75">
        <v>45398</v>
      </c>
      <c r="N102" t="s">
        <v>268</v>
      </c>
      <c r="P102">
        <v>0</v>
      </c>
      <c r="Q102" t="s">
        <v>273</v>
      </c>
      <c r="R102">
        <v>0</v>
      </c>
      <c r="S102" t="s">
        <v>270</v>
      </c>
      <c r="U102" s="177"/>
    </row>
    <row r="103" spans="1:30" ht="15" hidden="1" customHeight="1" x14ac:dyDescent="0.2">
      <c r="A103" t="s">
        <v>265</v>
      </c>
      <c r="B103" s="176">
        <v>2043693</v>
      </c>
      <c r="C103">
        <v>926</v>
      </c>
      <c r="D103" t="s">
        <v>198</v>
      </c>
      <c r="E103" t="s">
        <v>266</v>
      </c>
      <c r="F103" t="s">
        <v>275</v>
      </c>
      <c r="G103" s="76">
        <v>2993054.63</v>
      </c>
      <c r="H103">
        <v>0</v>
      </c>
      <c r="J103" s="75">
        <v>45394</v>
      </c>
      <c r="K103" s="177">
        <v>0.49374999999999997</v>
      </c>
      <c r="L103" s="75">
        <v>45398</v>
      </c>
      <c r="N103" t="s">
        <v>268</v>
      </c>
      <c r="P103" t="s">
        <v>277</v>
      </c>
      <c r="Q103" t="s">
        <v>273</v>
      </c>
      <c r="R103">
        <v>0</v>
      </c>
      <c r="S103" t="s">
        <v>270</v>
      </c>
      <c r="T103" s="177"/>
      <c r="V103" s="177"/>
    </row>
    <row r="104" spans="1:30" ht="15" hidden="1" customHeight="1" x14ac:dyDescent="0.2">
      <c r="A104" t="s">
        <v>265</v>
      </c>
      <c r="B104" s="176">
        <v>2043692</v>
      </c>
      <c r="C104">
        <v>926</v>
      </c>
      <c r="D104" t="s">
        <v>198</v>
      </c>
      <c r="E104" t="s">
        <v>266</v>
      </c>
      <c r="F104" t="s">
        <v>275</v>
      </c>
      <c r="G104" s="76">
        <v>2799998.53</v>
      </c>
      <c r="H104">
        <v>0</v>
      </c>
      <c r="J104" s="75">
        <v>45394</v>
      </c>
      <c r="K104" s="177">
        <v>0.49374999999999997</v>
      </c>
      <c r="L104" s="75">
        <v>45398</v>
      </c>
      <c r="N104" t="s">
        <v>268</v>
      </c>
      <c r="P104" t="s">
        <v>277</v>
      </c>
      <c r="Q104" t="s">
        <v>273</v>
      </c>
      <c r="R104">
        <v>0</v>
      </c>
      <c r="S104" t="s">
        <v>270</v>
      </c>
      <c r="V104" s="177"/>
      <c r="Y104" s="177"/>
    </row>
    <row r="105" spans="1:30" ht="15" hidden="1" customHeight="1" x14ac:dyDescent="0.2">
      <c r="A105" s="176" t="s">
        <v>265</v>
      </c>
      <c r="B105" s="75">
        <v>2043691</v>
      </c>
      <c r="C105">
        <v>926</v>
      </c>
      <c r="D105" t="s">
        <v>198</v>
      </c>
      <c r="E105" t="s">
        <v>266</v>
      </c>
      <c r="F105" t="s">
        <v>275</v>
      </c>
      <c r="G105" s="76">
        <v>19998.38</v>
      </c>
      <c r="H105">
        <v>0</v>
      </c>
      <c r="J105" s="75">
        <v>45394</v>
      </c>
      <c r="K105" s="177">
        <v>0.49374999999999997</v>
      </c>
      <c r="L105" s="176">
        <v>45398</v>
      </c>
      <c r="N105" s="76" t="s">
        <v>268</v>
      </c>
      <c r="O105" s="76"/>
      <c r="P105" t="s">
        <v>277</v>
      </c>
      <c r="Q105" t="s">
        <v>273</v>
      </c>
      <c r="R105">
        <v>0</v>
      </c>
      <c r="S105" t="s">
        <v>270</v>
      </c>
      <c r="T105" s="177"/>
      <c r="U105" s="177"/>
      <c r="V105" s="177"/>
    </row>
    <row r="106" spans="1:30" ht="15" hidden="1" customHeight="1" x14ac:dyDescent="0.25">
      <c r="A106" s="228" t="s">
        <v>265</v>
      </c>
      <c r="B106" s="229">
        <v>2043690</v>
      </c>
      <c r="C106" s="228">
        <v>926</v>
      </c>
      <c r="D106" s="228" t="s">
        <v>198</v>
      </c>
      <c r="E106" s="228" t="s">
        <v>266</v>
      </c>
      <c r="F106" s="228" t="s">
        <v>275</v>
      </c>
      <c r="G106" s="230">
        <v>50588342.960000001</v>
      </c>
      <c r="H106" s="228">
        <v>0</v>
      </c>
      <c r="I106" s="228"/>
      <c r="J106" s="231">
        <v>45394</v>
      </c>
      <c r="K106" s="232">
        <v>0.49374999999999997</v>
      </c>
      <c r="L106" s="231">
        <v>45398</v>
      </c>
      <c r="M106" s="228"/>
      <c r="N106" s="228" t="s">
        <v>268</v>
      </c>
      <c r="O106" s="228"/>
      <c r="P106" s="228" t="s">
        <v>277</v>
      </c>
      <c r="Q106" s="228" t="s">
        <v>273</v>
      </c>
      <c r="R106" s="228">
        <v>0</v>
      </c>
      <c r="S106" s="228" t="s">
        <v>270</v>
      </c>
      <c r="U106" s="177"/>
      <c r="Y106" s="177"/>
    </row>
    <row r="107" spans="1:30" ht="15" hidden="1" customHeight="1" x14ac:dyDescent="0.25">
      <c r="A107" s="228" t="s">
        <v>265</v>
      </c>
      <c r="B107" s="229">
        <v>2043689</v>
      </c>
      <c r="C107" s="228">
        <v>926</v>
      </c>
      <c r="D107" s="228" t="s">
        <v>198</v>
      </c>
      <c r="E107" s="228" t="s">
        <v>266</v>
      </c>
      <c r="F107" s="228" t="s">
        <v>275</v>
      </c>
      <c r="G107" s="230">
        <v>3299999.95</v>
      </c>
      <c r="H107" s="228">
        <v>0</v>
      </c>
      <c r="I107" s="228"/>
      <c r="J107" s="231">
        <v>45394</v>
      </c>
      <c r="K107" s="232">
        <v>0.49374999999999997</v>
      </c>
      <c r="L107" s="231">
        <v>45398</v>
      </c>
      <c r="M107" s="228"/>
      <c r="N107" s="228" t="s">
        <v>268</v>
      </c>
      <c r="O107" s="228"/>
      <c r="P107" s="228" t="s">
        <v>277</v>
      </c>
      <c r="Q107" s="228" t="s">
        <v>273</v>
      </c>
      <c r="R107" s="228">
        <v>0</v>
      </c>
      <c r="S107" s="228" t="s">
        <v>270</v>
      </c>
      <c r="T107" s="177"/>
      <c r="U107" s="177"/>
      <c r="V107" s="177"/>
    </row>
    <row r="108" spans="1:30" ht="15" hidden="1" customHeight="1" x14ac:dyDescent="0.25">
      <c r="A108" s="228" t="s">
        <v>265</v>
      </c>
      <c r="B108" s="229">
        <v>2043688</v>
      </c>
      <c r="C108" s="228">
        <v>926</v>
      </c>
      <c r="D108" s="228" t="s">
        <v>198</v>
      </c>
      <c r="E108" s="228" t="s">
        <v>266</v>
      </c>
      <c r="F108" s="228" t="s">
        <v>275</v>
      </c>
      <c r="G108" s="230">
        <v>1487054.97</v>
      </c>
      <c r="H108" s="228">
        <v>0</v>
      </c>
      <c r="I108" s="228"/>
      <c r="J108" s="231">
        <v>45394</v>
      </c>
      <c r="K108" s="232">
        <v>0.49374999999999997</v>
      </c>
      <c r="L108" s="231">
        <v>45398</v>
      </c>
      <c r="M108" s="228"/>
      <c r="N108" s="228" t="s">
        <v>268</v>
      </c>
      <c r="O108" s="228"/>
      <c r="P108" s="228" t="s">
        <v>277</v>
      </c>
      <c r="Q108" s="228" t="s">
        <v>273</v>
      </c>
      <c r="R108" s="228">
        <v>0</v>
      </c>
      <c r="S108" s="228" t="s">
        <v>270</v>
      </c>
      <c r="U108" s="177"/>
    </row>
    <row r="109" spans="1:30" ht="15" hidden="1" customHeight="1" x14ac:dyDescent="0.2">
      <c r="A109" t="s">
        <v>265</v>
      </c>
      <c r="B109" s="176">
        <v>2043687</v>
      </c>
      <c r="C109">
        <v>926</v>
      </c>
      <c r="D109" t="s">
        <v>198</v>
      </c>
      <c r="E109" t="s">
        <v>266</v>
      </c>
      <c r="F109" t="s">
        <v>275</v>
      </c>
      <c r="G109" s="76">
        <v>298786.84000000003</v>
      </c>
      <c r="H109">
        <v>0</v>
      </c>
      <c r="J109" s="75">
        <v>45394</v>
      </c>
      <c r="K109" s="177">
        <v>0.49374999999999997</v>
      </c>
      <c r="L109" s="75">
        <v>45398</v>
      </c>
      <c r="N109" t="s">
        <v>268</v>
      </c>
      <c r="P109" t="s">
        <v>277</v>
      </c>
      <c r="Q109" t="s">
        <v>273</v>
      </c>
      <c r="R109">
        <v>0</v>
      </c>
      <c r="S109" t="s">
        <v>270</v>
      </c>
      <c r="U109" s="177"/>
      <c r="V109" s="177"/>
      <c r="W109" s="177"/>
    </row>
    <row r="110" spans="1:30" ht="15" hidden="1" customHeight="1" x14ac:dyDescent="0.2">
      <c r="A110" t="s">
        <v>265</v>
      </c>
      <c r="B110" s="176">
        <v>2043686</v>
      </c>
      <c r="C110">
        <v>926</v>
      </c>
      <c r="D110" t="s">
        <v>198</v>
      </c>
      <c r="E110" t="s">
        <v>266</v>
      </c>
      <c r="F110" t="s">
        <v>275</v>
      </c>
      <c r="G110" s="76">
        <v>7199997.7300000004</v>
      </c>
      <c r="H110">
        <v>0</v>
      </c>
      <c r="J110" s="75">
        <v>45394</v>
      </c>
      <c r="K110" s="177">
        <v>0.49374999999999997</v>
      </c>
      <c r="L110" s="75">
        <v>45398</v>
      </c>
      <c r="N110" t="s">
        <v>268</v>
      </c>
      <c r="P110" t="s">
        <v>277</v>
      </c>
      <c r="Q110" t="s">
        <v>273</v>
      </c>
      <c r="R110">
        <v>0</v>
      </c>
      <c r="S110" t="s">
        <v>270</v>
      </c>
      <c r="V110" s="177"/>
    </row>
    <row r="111" spans="1:30" ht="15" hidden="1" customHeight="1" x14ac:dyDescent="0.2">
      <c r="A111" t="s">
        <v>265</v>
      </c>
      <c r="B111" s="176">
        <v>2043679</v>
      </c>
      <c r="C111">
        <v>926</v>
      </c>
      <c r="D111" t="s">
        <v>80</v>
      </c>
      <c r="E111" t="s">
        <v>266</v>
      </c>
      <c r="F111" t="s">
        <v>275</v>
      </c>
      <c r="G111" s="76">
        <v>150613.54</v>
      </c>
      <c r="H111">
        <v>20156700</v>
      </c>
      <c r="I111" t="s">
        <v>76</v>
      </c>
      <c r="J111" s="75">
        <v>45394</v>
      </c>
      <c r="K111" s="177">
        <v>0.44166666666666665</v>
      </c>
      <c r="L111" s="75">
        <v>45398</v>
      </c>
      <c r="N111" t="s">
        <v>268</v>
      </c>
      <c r="P111">
        <v>0</v>
      </c>
      <c r="Q111" t="s">
        <v>273</v>
      </c>
      <c r="R111">
        <v>0</v>
      </c>
      <c r="S111" t="s">
        <v>270</v>
      </c>
      <c r="V111" s="177"/>
      <c r="W111" s="177"/>
    </row>
    <row r="112" spans="1:30" ht="15" hidden="1" customHeight="1" x14ac:dyDescent="0.2">
      <c r="A112" t="s">
        <v>265</v>
      </c>
      <c r="B112" s="176">
        <v>2043678</v>
      </c>
      <c r="C112">
        <v>926</v>
      </c>
      <c r="D112" t="s">
        <v>80</v>
      </c>
      <c r="E112" t="s">
        <v>266</v>
      </c>
      <c r="F112" t="s">
        <v>275</v>
      </c>
      <c r="G112" s="76">
        <v>990465.68</v>
      </c>
      <c r="H112">
        <v>20156700</v>
      </c>
      <c r="I112" t="s">
        <v>76</v>
      </c>
      <c r="J112" s="75">
        <v>45394</v>
      </c>
      <c r="K112" s="177">
        <v>0.44166666666666665</v>
      </c>
      <c r="L112" s="75">
        <v>45398</v>
      </c>
      <c r="N112" t="s">
        <v>268</v>
      </c>
      <c r="P112">
        <v>0</v>
      </c>
      <c r="Q112" t="s">
        <v>273</v>
      </c>
      <c r="R112">
        <v>0</v>
      </c>
      <c r="S112" t="s">
        <v>270</v>
      </c>
      <c r="U112" s="177"/>
      <c r="AA112" s="177"/>
    </row>
    <row r="113" spans="1:30" ht="15" hidden="1" customHeight="1" x14ac:dyDescent="0.2">
      <c r="A113" t="s">
        <v>265</v>
      </c>
      <c r="B113" s="176">
        <v>2043677</v>
      </c>
      <c r="C113">
        <v>926</v>
      </c>
      <c r="D113" t="s">
        <v>80</v>
      </c>
      <c r="E113" t="s">
        <v>266</v>
      </c>
      <c r="F113" t="s">
        <v>275</v>
      </c>
      <c r="G113" s="76">
        <v>1009000.1</v>
      </c>
      <c r="H113">
        <v>20156700</v>
      </c>
      <c r="I113" t="s">
        <v>76</v>
      </c>
      <c r="J113" s="75">
        <v>45394</v>
      </c>
      <c r="K113" s="177">
        <v>0.44166666666666665</v>
      </c>
      <c r="L113" s="75">
        <v>45398</v>
      </c>
      <c r="N113" t="s">
        <v>268</v>
      </c>
      <c r="P113">
        <v>0</v>
      </c>
      <c r="Q113" t="s">
        <v>273</v>
      </c>
      <c r="R113">
        <v>0</v>
      </c>
      <c r="S113" t="s">
        <v>270</v>
      </c>
      <c r="U113" s="177"/>
      <c r="V113" s="177"/>
      <c r="W113" s="177"/>
      <c r="X113" s="76"/>
      <c r="AD113" s="177"/>
    </row>
    <row r="114" spans="1:30" ht="15" hidden="1" customHeight="1" x14ac:dyDescent="0.2">
      <c r="A114" t="s">
        <v>265</v>
      </c>
      <c r="B114" s="176">
        <v>2043676</v>
      </c>
      <c r="C114">
        <v>926</v>
      </c>
      <c r="D114" t="s">
        <v>80</v>
      </c>
      <c r="E114" t="s">
        <v>266</v>
      </c>
      <c r="F114" t="s">
        <v>275</v>
      </c>
      <c r="G114" s="76">
        <v>120001.06</v>
      </c>
      <c r="H114">
        <v>20156700</v>
      </c>
      <c r="I114" t="s">
        <v>76</v>
      </c>
      <c r="J114" s="75">
        <v>45394</v>
      </c>
      <c r="K114" s="177">
        <v>0.44166666666666665</v>
      </c>
      <c r="L114" s="75">
        <v>45398</v>
      </c>
      <c r="N114" t="s">
        <v>268</v>
      </c>
      <c r="P114">
        <v>0</v>
      </c>
      <c r="Q114" t="s">
        <v>273</v>
      </c>
      <c r="R114">
        <v>0</v>
      </c>
      <c r="S114" t="s">
        <v>270</v>
      </c>
      <c r="T114" s="177"/>
    </row>
    <row r="115" spans="1:30" ht="15" hidden="1" customHeight="1" x14ac:dyDescent="0.2">
      <c r="A115" t="s">
        <v>265</v>
      </c>
      <c r="B115" s="176">
        <v>2043675</v>
      </c>
      <c r="C115">
        <v>926</v>
      </c>
      <c r="D115" t="s">
        <v>80</v>
      </c>
      <c r="E115" t="s">
        <v>266</v>
      </c>
      <c r="F115" t="s">
        <v>275</v>
      </c>
      <c r="G115" s="76">
        <v>10001.379999999999</v>
      </c>
      <c r="H115">
        <v>20156700</v>
      </c>
      <c r="I115" t="s">
        <v>76</v>
      </c>
      <c r="J115" s="75">
        <v>45394</v>
      </c>
      <c r="K115" s="177">
        <v>0.44166666666666665</v>
      </c>
      <c r="L115" s="75">
        <v>45398</v>
      </c>
      <c r="N115" t="s">
        <v>268</v>
      </c>
      <c r="P115">
        <v>0</v>
      </c>
      <c r="Q115" t="s">
        <v>273</v>
      </c>
      <c r="R115">
        <v>0</v>
      </c>
      <c r="S115" t="s">
        <v>270</v>
      </c>
      <c r="T115" s="177"/>
      <c r="V115" s="177"/>
      <c r="W115" s="177"/>
      <c r="Y115" s="177"/>
    </row>
    <row r="116" spans="1:30" ht="15" hidden="1" customHeight="1" x14ac:dyDescent="0.2">
      <c r="A116" t="s">
        <v>265</v>
      </c>
      <c r="B116" s="176">
        <v>2043674</v>
      </c>
      <c r="C116">
        <v>926</v>
      </c>
      <c r="D116" t="s">
        <v>80</v>
      </c>
      <c r="E116" t="s">
        <v>266</v>
      </c>
      <c r="F116" t="s">
        <v>275</v>
      </c>
      <c r="G116" s="76">
        <v>711805.06</v>
      </c>
      <c r="H116">
        <v>20156700</v>
      </c>
      <c r="I116" t="s">
        <v>76</v>
      </c>
      <c r="J116" s="75">
        <v>45394</v>
      </c>
      <c r="K116" s="177">
        <v>0.44166666666666665</v>
      </c>
      <c r="L116" s="75">
        <v>45398</v>
      </c>
      <c r="N116" t="s">
        <v>268</v>
      </c>
      <c r="P116">
        <v>0</v>
      </c>
      <c r="Q116" t="s">
        <v>273</v>
      </c>
      <c r="R116">
        <v>0</v>
      </c>
      <c r="S116" t="s">
        <v>270</v>
      </c>
      <c r="V116" s="177"/>
      <c r="Y116" s="177"/>
    </row>
    <row r="117" spans="1:30" ht="15" hidden="1" customHeight="1" x14ac:dyDescent="0.2">
      <c r="A117" t="s">
        <v>265</v>
      </c>
      <c r="B117" s="176">
        <v>2043673</v>
      </c>
      <c r="C117">
        <v>926</v>
      </c>
      <c r="D117" t="s">
        <v>80</v>
      </c>
      <c r="E117" t="s">
        <v>266</v>
      </c>
      <c r="F117" t="s">
        <v>275</v>
      </c>
      <c r="G117" s="76">
        <v>15088.14</v>
      </c>
      <c r="H117">
        <v>20156700</v>
      </c>
      <c r="I117" t="s">
        <v>76</v>
      </c>
      <c r="J117" s="75">
        <v>45394</v>
      </c>
      <c r="K117" s="177">
        <v>0.44166666666666665</v>
      </c>
      <c r="L117" s="75">
        <v>45398</v>
      </c>
      <c r="N117" t="s">
        <v>268</v>
      </c>
      <c r="P117">
        <v>0</v>
      </c>
      <c r="Q117" t="s">
        <v>273</v>
      </c>
      <c r="R117">
        <v>0</v>
      </c>
      <c r="S117" t="s">
        <v>270</v>
      </c>
      <c r="V117" s="177"/>
      <c r="W117" s="177"/>
    </row>
    <row r="118" spans="1:30" ht="15" hidden="1" customHeight="1" x14ac:dyDescent="0.2">
      <c r="A118" t="s">
        <v>265</v>
      </c>
      <c r="B118" s="176">
        <v>2043672</v>
      </c>
      <c r="C118">
        <v>926</v>
      </c>
      <c r="D118" t="s">
        <v>80</v>
      </c>
      <c r="E118" t="s">
        <v>266</v>
      </c>
      <c r="F118" t="s">
        <v>275</v>
      </c>
      <c r="G118" s="76">
        <v>293162.33</v>
      </c>
      <c r="H118">
        <v>20156700</v>
      </c>
      <c r="I118" t="s">
        <v>76</v>
      </c>
      <c r="J118" s="75">
        <v>45394</v>
      </c>
      <c r="K118" s="177">
        <v>0.44166666666666665</v>
      </c>
      <c r="L118" s="75">
        <v>45398</v>
      </c>
      <c r="N118" t="s">
        <v>268</v>
      </c>
      <c r="P118">
        <v>0</v>
      </c>
      <c r="Q118" t="s">
        <v>273</v>
      </c>
      <c r="R118">
        <v>0</v>
      </c>
      <c r="S118" t="s">
        <v>270</v>
      </c>
      <c r="T118" s="177"/>
      <c r="W118" s="177"/>
    </row>
    <row r="119" spans="1:30" ht="15" hidden="1" customHeight="1" x14ac:dyDescent="0.2">
      <c r="A119" t="s">
        <v>265</v>
      </c>
      <c r="B119" s="176">
        <v>2043671</v>
      </c>
      <c r="C119">
        <v>926</v>
      </c>
      <c r="D119" t="s">
        <v>80</v>
      </c>
      <c r="E119" t="s">
        <v>266</v>
      </c>
      <c r="F119" t="s">
        <v>275</v>
      </c>
      <c r="G119" s="76">
        <v>169362.45</v>
      </c>
      <c r="H119">
        <v>20156700</v>
      </c>
      <c r="I119" t="s">
        <v>76</v>
      </c>
      <c r="J119" s="75">
        <v>45394</v>
      </c>
      <c r="K119" s="177">
        <v>0.44166666666666665</v>
      </c>
      <c r="L119" s="75">
        <v>45398</v>
      </c>
      <c r="N119" t="s">
        <v>268</v>
      </c>
      <c r="P119">
        <v>0</v>
      </c>
      <c r="Q119" t="s">
        <v>273</v>
      </c>
      <c r="R119">
        <v>0</v>
      </c>
      <c r="S119" t="s">
        <v>270</v>
      </c>
      <c r="V119" s="177"/>
      <c r="W119" s="177"/>
    </row>
    <row r="120" spans="1:30" ht="15" hidden="1" customHeight="1" x14ac:dyDescent="0.2">
      <c r="A120" t="s">
        <v>265</v>
      </c>
      <c r="B120" s="176">
        <v>2043670</v>
      </c>
      <c r="C120">
        <v>926</v>
      </c>
      <c r="D120" t="s">
        <v>80</v>
      </c>
      <c r="E120" t="s">
        <v>266</v>
      </c>
      <c r="F120" t="s">
        <v>275</v>
      </c>
      <c r="G120" s="76">
        <v>1980002.12</v>
      </c>
      <c r="H120">
        <v>20156700</v>
      </c>
      <c r="I120" t="s">
        <v>76</v>
      </c>
      <c r="J120" s="75">
        <v>45394</v>
      </c>
      <c r="K120" s="177">
        <v>0.44166666666666665</v>
      </c>
      <c r="L120" s="75">
        <v>45398</v>
      </c>
      <c r="N120" t="s">
        <v>268</v>
      </c>
      <c r="P120">
        <v>0</v>
      </c>
      <c r="Q120" t="s">
        <v>273</v>
      </c>
      <c r="R120">
        <v>0</v>
      </c>
      <c r="S120" t="s">
        <v>270</v>
      </c>
      <c r="W120" s="177"/>
    </row>
    <row r="121" spans="1:30" ht="15" hidden="1" customHeight="1" x14ac:dyDescent="0.2">
      <c r="A121" t="s">
        <v>265</v>
      </c>
      <c r="B121" s="176">
        <v>2043669</v>
      </c>
      <c r="C121">
        <v>926</v>
      </c>
      <c r="D121" t="s">
        <v>80</v>
      </c>
      <c r="E121" t="s">
        <v>266</v>
      </c>
      <c r="F121" t="s">
        <v>275</v>
      </c>
      <c r="G121" s="76">
        <v>353941.33</v>
      </c>
      <c r="H121">
        <v>20156700</v>
      </c>
      <c r="I121" t="s">
        <v>76</v>
      </c>
      <c r="J121" s="75">
        <v>45394</v>
      </c>
      <c r="K121" s="177">
        <v>0.44166666666666665</v>
      </c>
      <c r="L121" s="75">
        <v>45398</v>
      </c>
      <c r="N121" t="s">
        <v>268</v>
      </c>
      <c r="P121">
        <v>0</v>
      </c>
      <c r="Q121" t="s">
        <v>273</v>
      </c>
      <c r="R121">
        <v>0</v>
      </c>
      <c r="S121" t="s">
        <v>270</v>
      </c>
      <c r="V121" s="177"/>
      <c r="W121" s="177"/>
    </row>
    <row r="122" spans="1:30" ht="15" hidden="1" customHeight="1" x14ac:dyDescent="0.2">
      <c r="A122" t="s">
        <v>265</v>
      </c>
      <c r="B122" s="176">
        <v>2043668</v>
      </c>
      <c r="C122">
        <v>926</v>
      </c>
      <c r="D122" t="s">
        <v>198</v>
      </c>
      <c r="E122" t="s">
        <v>266</v>
      </c>
      <c r="F122" t="s">
        <v>275</v>
      </c>
      <c r="G122" s="76">
        <v>2233354.2799999998</v>
      </c>
      <c r="H122">
        <v>0</v>
      </c>
      <c r="J122" s="75">
        <v>45394</v>
      </c>
      <c r="K122" s="177">
        <v>0.44166666666666665</v>
      </c>
      <c r="L122" s="75">
        <v>45398</v>
      </c>
      <c r="N122" t="s">
        <v>268</v>
      </c>
      <c r="P122" t="s">
        <v>277</v>
      </c>
      <c r="Q122" t="s">
        <v>273</v>
      </c>
      <c r="R122">
        <v>0</v>
      </c>
      <c r="S122" t="s">
        <v>270</v>
      </c>
      <c r="W122" s="177"/>
    </row>
    <row r="123" spans="1:30" ht="15" hidden="1" customHeight="1" x14ac:dyDescent="0.2">
      <c r="A123" t="s">
        <v>265</v>
      </c>
      <c r="B123" s="176">
        <v>2043667</v>
      </c>
      <c r="C123">
        <v>926</v>
      </c>
      <c r="D123" t="s">
        <v>198</v>
      </c>
      <c r="E123" t="s">
        <v>266</v>
      </c>
      <c r="F123" t="s">
        <v>275</v>
      </c>
      <c r="G123" s="76">
        <v>712998.59</v>
      </c>
      <c r="H123">
        <v>0</v>
      </c>
      <c r="J123" s="75">
        <v>45394</v>
      </c>
      <c r="K123" s="177">
        <v>0.44166666666666665</v>
      </c>
      <c r="L123" s="75">
        <v>45398</v>
      </c>
      <c r="N123" t="s">
        <v>268</v>
      </c>
      <c r="P123" t="s">
        <v>277</v>
      </c>
      <c r="Q123" t="s">
        <v>273</v>
      </c>
      <c r="R123">
        <v>0</v>
      </c>
      <c r="S123" t="s">
        <v>270</v>
      </c>
      <c r="U123" s="177"/>
      <c r="V123" s="177"/>
      <c r="W123" s="177"/>
    </row>
    <row r="124" spans="1:30" ht="15" hidden="1" customHeight="1" x14ac:dyDescent="0.2">
      <c r="A124" t="s">
        <v>265</v>
      </c>
      <c r="B124" s="176">
        <v>2043666</v>
      </c>
      <c r="C124">
        <v>926</v>
      </c>
      <c r="D124" t="s">
        <v>198</v>
      </c>
      <c r="E124" t="s">
        <v>266</v>
      </c>
      <c r="F124" t="s">
        <v>275</v>
      </c>
      <c r="G124" s="76">
        <v>349999.96</v>
      </c>
      <c r="H124">
        <v>0</v>
      </c>
      <c r="J124" s="75">
        <v>45394</v>
      </c>
      <c r="K124" s="177">
        <v>0.44166666666666665</v>
      </c>
      <c r="L124" s="75">
        <v>45398</v>
      </c>
      <c r="N124" t="s">
        <v>268</v>
      </c>
      <c r="P124" t="s">
        <v>277</v>
      </c>
      <c r="Q124" t="s">
        <v>273</v>
      </c>
      <c r="R124">
        <v>0</v>
      </c>
      <c r="S124" t="s">
        <v>270</v>
      </c>
      <c r="W124" s="177"/>
    </row>
    <row r="125" spans="1:30" ht="15" hidden="1" customHeight="1" x14ac:dyDescent="0.2">
      <c r="A125" t="s">
        <v>265</v>
      </c>
      <c r="B125" s="176">
        <v>2043665</v>
      </c>
      <c r="C125">
        <v>926</v>
      </c>
      <c r="D125" t="s">
        <v>198</v>
      </c>
      <c r="E125" t="s">
        <v>266</v>
      </c>
      <c r="F125" t="s">
        <v>275</v>
      </c>
      <c r="G125" s="76">
        <v>3199999.77</v>
      </c>
      <c r="H125">
        <v>0</v>
      </c>
      <c r="J125" s="75">
        <v>45394</v>
      </c>
      <c r="K125" s="177">
        <v>0.44166666666666665</v>
      </c>
      <c r="L125" s="75">
        <v>45398</v>
      </c>
      <c r="N125" t="s">
        <v>268</v>
      </c>
      <c r="P125" t="s">
        <v>277</v>
      </c>
      <c r="Q125" t="s">
        <v>273</v>
      </c>
      <c r="R125">
        <v>0</v>
      </c>
      <c r="S125" t="s">
        <v>270</v>
      </c>
      <c r="U125" s="177"/>
      <c r="W125" s="177"/>
    </row>
    <row r="126" spans="1:30" ht="15" hidden="1" customHeight="1" x14ac:dyDescent="0.2">
      <c r="A126" t="s">
        <v>265</v>
      </c>
      <c r="B126" s="176">
        <v>2043664</v>
      </c>
      <c r="C126">
        <v>926</v>
      </c>
      <c r="D126" t="s">
        <v>198</v>
      </c>
      <c r="E126" t="s">
        <v>266</v>
      </c>
      <c r="F126" t="s">
        <v>275</v>
      </c>
      <c r="G126" s="76">
        <v>849999.12</v>
      </c>
      <c r="H126">
        <v>0</v>
      </c>
      <c r="J126" s="75">
        <v>45394</v>
      </c>
      <c r="K126" s="177">
        <v>0.44166666666666665</v>
      </c>
      <c r="L126" s="75">
        <v>45398</v>
      </c>
      <c r="N126" t="s">
        <v>268</v>
      </c>
      <c r="P126" t="s">
        <v>277</v>
      </c>
      <c r="Q126" t="s">
        <v>273</v>
      </c>
      <c r="R126">
        <v>0</v>
      </c>
      <c r="S126" t="s">
        <v>270</v>
      </c>
      <c r="W126" s="177"/>
    </row>
    <row r="127" spans="1:30" ht="15" hidden="1" customHeight="1" x14ac:dyDescent="0.2">
      <c r="A127" t="s">
        <v>265</v>
      </c>
      <c r="B127" s="176">
        <v>2043663</v>
      </c>
      <c r="C127">
        <v>926</v>
      </c>
      <c r="D127" t="s">
        <v>198</v>
      </c>
      <c r="E127" t="s">
        <v>266</v>
      </c>
      <c r="F127" t="s">
        <v>275</v>
      </c>
      <c r="G127" s="76">
        <v>244997.87</v>
      </c>
      <c r="H127">
        <v>0</v>
      </c>
      <c r="J127" s="75">
        <v>45394</v>
      </c>
      <c r="K127" s="177">
        <v>0.44166666666666665</v>
      </c>
      <c r="L127" s="75">
        <v>45398</v>
      </c>
      <c r="N127" t="s">
        <v>268</v>
      </c>
      <c r="P127" t="s">
        <v>277</v>
      </c>
      <c r="Q127" t="s">
        <v>273</v>
      </c>
      <c r="R127">
        <v>0</v>
      </c>
      <c r="S127" t="s">
        <v>270</v>
      </c>
      <c r="V127" s="177"/>
      <c r="W127" s="177"/>
    </row>
    <row r="128" spans="1:30" ht="15" hidden="1" customHeight="1" x14ac:dyDescent="0.2">
      <c r="A128" t="s">
        <v>265</v>
      </c>
      <c r="B128" s="176">
        <v>2041376</v>
      </c>
      <c r="C128">
        <v>926</v>
      </c>
      <c r="D128" t="s">
        <v>80</v>
      </c>
      <c r="E128" t="s">
        <v>266</v>
      </c>
      <c r="F128" t="s">
        <v>275</v>
      </c>
      <c r="G128" s="76">
        <v>7606176.7599999998</v>
      </c>
      <c r="H128">
        <v>80025001</v>
      </c>
      <c r="I128" t="s">
        <v>276</v>
      </c>
      <c r="J128" s="75">
        <v>45393</v>
      </c>
      <c r="K128" s="177">
        <v>0.79375000000000007</v>
      </c>
      <c r="L128" s="75">
        <v>45397</v>
      </c>
      <c r="N128" t="s">
        <v>268</v>
      </c>
      <c r="P128">
        <v>0</v>
      </c>
      <c r="Q128" t="s">
        <v>273</v>
      </c>
      <c r="R128">
        <v>0</v>
      </c>
      <c r="S128" t="s">
        <v>270</v>
      </c>
      <c r="W128" s="177"/>
    </row>
    <row r="129" spans="1:26" ht="15" hidden="1" customHeight="1" x14ac:dyDescent="0.2">
      <c r="A129" s="176" t="s">
        <v>265</v>
      </c>
      <c r="B129" s="75">
        <v>2041374</v>
      </c>
      <c r="C129">
        <v>926</v>
      </c>
      <c r="D129" t="s">
        <v>198</v>
      </c>
      <c r="E129" t="s">
        <v>266</v>
      </c>
      <c r="F129" t="s">
        <v>275</v>
      </c>
      <c r="G129" s="76">
        <v>59996.42</v>
      </c>
      <c r="H129">
        <v>0</v>
      </c>
      <c r="J129" s="75">
        <v>45393</v>
      </c>
      <c r="K129" s="177">
        <v>0.79375000000000007</v>
      </c>
      <c r="L129" s="176">
        <v>45397</v>
      </c>
      <c r="N129" s="76" t="s">
        <v>268</v>
      </c>
      <c r="O129" s="76"/>
      <c r="P129" t="s">
        <v>277</v>
      </c>
      <c r="Q129" t="s">
        <v>273</v>
      </c>
      <c r="R129">
        <v>0</v>
      </c>
      <c r="S129" t="s">
        <v>270</v>
      </c>
      <c r="V129" s="177"/>
      <c r="W129" s="177"/>
    </row>
    <row r="130" spans="1:26" ht="15" hidden="1" customHeight="1" x14ac:dyDescent="0.25">
      <c r="A130" s="228" t="s">
        <v>265</v>
      </c>
      <c r="B130" s="229">
        <v>2041372</v>
      </c>
      <c r="C130" s="228">
        <v>926</v>
      </c>
      <c r="D130" s="228" t="s">
        <v>80</v>
      </c>
      <c r="E130" s="228" t="s">
        <v>266</v>
      </c>
      <c r="F130" s="228" t="s">
        <v>275</v>
      </c>
      <c r="G130" s="230">
        <v>13485277.630000001</v>
      </c>
      <c r="H130" s="228">
        <v>80025001</v>
      </c>
      <c r="I130" s="228" t="s">
        <v>276</v>
      </c>
      <c r="J130" s="231">
        <v>45393</v>
      </c>
      <c r="K130" s="232">
        <v>0.79375000000000007</v>
      </c>
      <c r="L130" s="231">
        <v>45397</v>
      </c>
      <c r="M130" s="228"/>
      <c r="N130" s="228" t="s">
        <v>268</v>
      </c>
      <c r="O130" s="228"/>
      <c r="P130" s="228">
        <v>0</v>
      </c>
      <c r="Q130" s="228" t="s">
        <v>273</v>
      </c>
      <c r="R130" s="228">
        <v>0</v>
      </c>
      <c r="S130" s="228" t="s">
        <v>270</v>
      </c>
      <c r="W130" s="177"/>
    </row>
    <row r="131" spans="1:26" ht="15" hidden="1" customHeight="1" x14ac:dyDescent="0.25">
      <c r="A131" s="228" t="s">
        <v>265</v>
      </c>
      <c r="B131" s="229">
        <v>2041370</v>
      </c>
      <c r="C131" s="228">
        <v>926</v>
      </c>
      <c r="D131" s="228" t="s">
        <v>80</v>
      </c>
      <c r="E131" s="228" t="s">
        <v>266</v>
      </c>
      <c r="F131" s="228" t="s">
        <v>275</v>
      </c>
      <c r="G131" s="230">
        <v>5089480.97</v>
      </c>
      <c r="H131" s="228">
        <v>80025001</v>
      </c>
      <c r="I131" s="228" t="s">
        <v>276</v>
      </c>
      <c r="J131" s="231">
        <v>45393</v>
      </c>
      <c r="K131" s="232">
        <v>0.79375000000000007</v>
      </c>
      <c r="L131" s="231">
        <v>45397</v>
      </c>
      <c r="M131" s="228"/>
      <c r="N131" s="228" t="s">
        <v>268</v>
      </c>
      <c r="O131" s="228"/>
      <c r="P131" s="228">
        <v>0</v>
      </c>
      <c r="Q131" s="228" t="s">
        <v>273</v>
      </c>
      <c r="R131" s="228">
        <v>0</v>
      </c>
      <c r="S131" s="228" t="s">
        <v>270</v>
      </c>
      <c r="W131" s="177"/>
    </row>
    <row r="132" spans="1:26" ht="15" hidden="1" customHeight="1" x14ac:dyDescent="0.2">
      <c r="A132" t="s">
        <v>265</v>
      </c>
      <c r="B132" s="176">
        <v>2041368</v>
      </c>
      <c r="C132">
        <v>926</v>
      </c>
      <c r="D132" t="s">
        <v>198</v>
      </c>
      <c r="E132" t="s">
        <v>266</v>
      </c>
      <c r="F132" t="s">
        <v>275</v>
      </c>
      <c r="G132" s="76">
        <v>4994.6000000000004</v>
      </c>
      <c r="H132">
        <v>0</v>
      </c>
      <c r="J132" s="75">
        <v>45393</v>
      </c>
      <c r="K132" s="177">
        <v>0.79375000000000007</v>
      </c>
      <c r="L132" s="75">
        <v>45397</v>
      </c>
      <c r="N132" t="s">
        <v>268</v>
      </c>
      <c r="P132" t="s">
        <v>277</v>
      </c>
      <c r="Q132" t="s">
        <v>273</v>
      </c>
      <c r="R132">
        <v>0</v>
      </c>
      <c r="S132" t="s">
        <v>270</v>
      </c>
      <c r="V132" s="177"/>
      <c r="W132" s="177"/>
      <c r="Z132" s="176"/>
    </row>
    <row r="133" spans="1:26" ht="15" hidden="1" customHeight="1" x14ac:dyDescent="0.2">
      <c r="A133" t="s">
        <v>265</v>
      </c>
      <c r="B133" s="176">
        <v>2041366</v>
      </c>
      <c r="C133">
        <v>926</v>
      </c>
      <c r="D133" t="s">
        <v>198</v>
      </c>
      <c r="E133" t="s">
        <v>266</v>
      </c>
      <c r="F133" t="s">
        <v>275</v>
      </c>
      <c r="G133" s="76">
        <v>4979</v>
      </c>
      <c r="H133">
        <v>0</v>
      </c>
      <c r="J133" s="75">
        <v>45393</v>
      </c>
      <c r="K133" s="177">
        <v>0.79375000000000007</v>
      </c>
      <c r="L133" s="75">
        <v>45397</v>
      </c>
      <c r="N133" t="s">
        <v>268</v>
      </c>
      <c r="P133" t="s">
        <v>277</v>
      </c>
      <c r="Q133" t="s">
        <v>273</v>
      </c>
      <c r="R133">
        <v>0</v>
      </c>
      <c r="S133" t="s">
        <v>270</v>
      </c>
      <c r="U133" s="177"/>
      <c r="V133" s="177"/>
      <c r="W133" s="177"/>
    </row>
    <row r="134" spans="1:26" ht="15" hidden="1" customHeight="1" x14ac:dyDescent="0.2">
      <c r="A134" t="s">
        <v>265</v>
      </c>
      <c r="B134" s="176">
        <v>2041364</v>
      </c>
      <c r="C134">
        <v>926</v>
      </c>
      <c r="D134" t="s">
        <v>80</v>
      </c>
      <c r="E134" t="s">
        <v>266</v>
      </c>
      <c r="F134" t="s">
        <v>275</v>
      </c>
      <c r="G134" s="76">
        <v>251462.32</v>
      </c>
      <c r="H134">
        <v>80025001</v>
      </c>
      <c r="I134" t="s">
        <v>276</v>
      </c>
      <c r="J134" s="75">
        <v>45393</v>
      </c>
      <c r="K134" s="177">
        <v>0.79375000000000007</v>
      </c>
      <c r="L134" s="75">
        <v>45397</v>
      </c>
      <c r="N134" t="s">
        <v>268</v>
      </c>
      <c r="P134">
        <v>0</v>
      </c>
      <c r="Q134" t="s">
        <v>273</v>
      </c>
      <c r="R134">
        <v>0</v>
      </c>
      <c r="S134" t="s">
        <v>270</v>
      </c>
    </row>
    <row r="135" spans="1:26" ht="15" hidden="1" customHeight="1" x14ac:dyDescent="0.2">
      <c r="A135" t="s">
        <v>265</v>
      </c>
      <c r="B135" s="176">
        <v>2041362</v>
      </c>
      <c r="C135">
        <v>926</v>
      </c>
      <c r="D135" t="s">
        <v>80</v>
      </c>
      <c r="E135" t="s">
        <v>266</v>
      </c>
      <c r="F135" t="s">
        <v>275</v>
      </c>
      <c r="G135" s="76">
        <v>670001.67000000004</v>
      </c>
      <c r="H135">
        <v>80025001</v>
      </c>
      <c r="I135" t="s">
        <v>276</v>
      </c>
      <c r="J135" s="75">
        <v>45393</v>
      </c>
      <c r="K135" s="177">
        <v>0.79375000000000007</v>
      </c>
      <c r="L135" s="75">
        <v>45397</v>
      </c>
      <c r="N135" t="s">
        <v>268</v>
      </c>
      <c r="P135">
        <v>0</v>
      </c>
      <c r="Q135" t="s">
        <v>273</v>
      </c>
      <c r="R135">
        <v>0</v>
      </c>
      <c r="S135" t="s">
        <v>270</v>
      </c>
      <c r="U135" s="177"/>
      <c r="V135" s="177"/>
    </row>
    <row r="136" spans="1:26" ht="15" hidden="1" customHeight="1" x14ac:dyDescent="0.2">
      <c r="A136" t="s">
        <v>265</v>
      </c>
      <c r="B136" s="176">
        <v>2041360</v>
      </c>
      <c r="C136">
        <v>926</v>
      </c>
      <c r="D136" t="s">
        <v>198</v>
      </c>
      <c r="E136" t="s">
        <v>266</v>
      </c>
      <c r="F136" t="s">
        <v>275</v>
      </c>
      <c r="G136" s="76">
        <v>5079999.16</v>
      </c>
      <c r="H136">
        <v>0</v>
      </c>
      <c r="J136" s="75">
        <v>45393</v>
      </c>
      <c r="K136" s="177">
        <v>0.79375000000000007</v>
      </c>
      <c r="L136" s="75">
        <v>45397</v>
      </c>
      <c r="N136" t="s">
        <v>268</v>
      </c>
      <c r="P136" t="s">
        <v>277</v>
      </c>
      <c r="Q136" t="s">
        <v>273</v>
      </c>
      <c r="R136">
        <v>0</v>
      </c>
      <c r="S136" t="s">
        <v>270</v>
      </c>
    </row>
    <row r="137" spans="1:26" ht="15" hidden="1" customHeight="1" x14ac:dyDescent="0.2">
      <c r="A137" t="s">
        <v>265</v>
      </c>
      <c r="B137" s="176">
        <v>2041356</v>
      </c>
      <c r="C137">
        <v>926</v>
      </c>
      <c r="D137" t="s">
        <v>80</v>
      </c>
      <c r="E137" t="s">
        <v>266</v>
      </c>
      <c r="F137" t="s">
        <v>275</v>
      </c>
      <c r="G137" s="76">
        <v>102000.89</v>
      </c>
      <c r="H137">
        <v>80025001</v>
      </c>
      <c r="I137" t="s">
        <v>276</v>
      </c>
      <c r="J137" s="75">
        <v>45393</v>
      </c>
      <c r="K137" s="177">
        <v>0.79375000000000007</v>
      </c>
      <c r="L137" s="75">
        <v>45397</v>
      </c>
      <c r="N137" t="s">
        <v>268</v>
      </c>
      <c r="P137">
        <v>0</v>
      </c>
      <c r="Q137" t="s">
        <v>273</v>
      </c>
      <c r="R137">
        <v>0</v>
      </c>
      <c r="S137" t="s">
        <v>270</v>
      </c>
      <c r="U137" s="177"/>
      <c r="W137" s="177"/>
    </row>
    <row r="138" spans="1:26" ht="15" hidden="1" customHeight="1" x14ac:dyDescent="0.2">
      <c r="A138" t="s">
        <v>265</v>
      </c>
      <c r="B138" s="176">
        <v>2041354</v>
      </c>
      <c r="C138">
        <v>926</v>
      </c>
      <c r="D138" t="s">
        <v>198</v>
      </c>
      <c r="E138" t="s">
        <v>266</v>
      </c>
      <c r="F138" t="s">
        <v>275</v>
      </c>
      <c r="G138" s="76">
        <v>297619.61</v>
      </c>
      <c r="H138">
        <v>0</v>
      </c>
      <c r="J138" s="75">
        <v>45393</v>
      </c>
      <c r="K138" s="177">
        <v>0.79375000000000007</v>
      </c>
      <c r="L138" s="75">
        <v>45397</v>
      </c>
      <c r="N138" t="s">
        <v>268</v>
      </c>
      <c r="P138" t="s">
        <v>277</v>
      </c>
      <c r="Q138" t="s">
        <v>273</v>
      </c>
      <c r="R138">
        <v>0</v>
      </c>
      <c r="S138" t="s">
        <v>270</v>
      </c>
    </row>
    <row r="139" spans="1:26" ht="15" hidden="1" customHeight="1" x14ac:dyDescent="0.2">
      <c r="A139" t="s">
        <v>265</v>
      </c>
      <c r="B139" s="176">
        <v>2041352</v>
      </c>
      <c r="C139">
        <v>926</v>
      </c>
      <c r="D139" t="s">
        <v>80</v>
      </c>
      <c r="E139" t="s">
        <v>266</v>
      </c>
      <c r="F139" t="s">
        <v>275</v>
      </c>
      <c r="G139" s="76">
        <v>2360003.0699999998</v>
      </c>
      <c r="H139">
        <v>80025001</v>
      </c>
      <c r="I139" t="s">
        <v>276</v>
      </c>
      <c r="J139" s="75">
        <v>45393</v>
      </c>
      <c r="K139" s="177">
        <v>0.79375000000000007</v>
      </c>
      <c r="L139" s="75">
        <v>45397</v>
      </c>
      <c r="N139" t="s">
        <v>268</v>
      </c>
      <c r="P139">
        <v>0</v>
      </c>
      <c r="Q139" t="s">
        <v>273</v>
      </c>
      <c r="R139">
        <v>0</v>
      </c>
      <c r="S139" t="s">
        <v>270</v>
      </c>
      <c r="V139" s="177"/>
      <c r="W139" s="177"/>
    </row>
    <row r="140" spans="1:26" ht="15" hidden="1" customHeight="1" x14ac:dyDescent="0.2">
      <c r="A140" t="s">
        <v>265</v>
      </c>
      <c r="B140" s="176">
        <v>2041350</v>
      </c>
      <c r="C140">
        <v>926</v>
      </c>
      <c r="D140" t="s">
        <v>198</v>
      </c>
      <c r="E140" t="s">
        <v>266</v>
      </c>
      <c r="F140" t="s">
        <v>275</v>
      </c>
      <c r="G140" s="76">
        <v>30838598.59</v>
      </c>
      <c r="H140">
        <v>0</v>
      </c>
      <c r="J140" s="75">
        <v>45393</v>
      </c>
      <c r="K140" s="177">
        <v>0.79375000000000007</v>
      </c>
      <c r="L140" s="75">
        <v>45397</v>
      </c>
      <c r="N140" t="s">
        <v>268</v>
      </c>
      <c r="P140" t="s">
        <v>277</v>
      </c>
      <c r="Q140" t="s">
        <v>273</v>
      </c>
      <c r="R140">
        <v>0</v>
      </c>
      <c r="S140" t="s">
        <v>270</v>
      </c>
    </row>
    <row r="141" spans="1:26" ht="15" hidden="1" customHeight="1" x14ac:dyDescent="0.2">
      <c r="A141" t="s">
        <v>265</v>
      </c>
      <c r="B141" s="176">
        <v>2041348</v>
      </c>
      <c r="C141">
        <v>926</v>
      </c>
      <c r="D141" t="s">
        <v>80</v>
      </c>
      <c r="E141" t="s">
        <v>266</v>
      </c>
      <c r="F141" t="s">
        <v>275</v>
      </c>
      <c r="G141" s="76">
        <v>10500004.539999999</v>
      </c>
      <c r="H141">
        <v>80025001</v>
      </c>
      <c r="I141" t="s">
        <v>276</v>
      </c>
      <c r="J141" s="75">
        <v>45393</v>
      </c>
      <c r="K141" s="177">
        <v>0.79375000000000007</v>
      </c>
      <c r="L141" s="75">
        <v>45397</v>
      </c>
      <c r="N141" t="s">
        <v>268</v>
      </c>
      <c r="P141">
        <v>0</v>
      </c>
      <c r="Q141" t="s">
        <v>273</v>
      </c>
      <c r="R141">
        <v>0</v>
      </c>
      <c r="S141" t="s">
        <v>270</v>
      </c>
      <c r="V141" s="177"/>
    </row>
    <row r="142" spans="1:26" ht="15" hidden="1" customHeight="1" x14ac:dyDescent="0.25">
      <c r="A142" s="228" t="s">
        <v>265</v>
      </c>
      <c r="B142" s="229">
        <v>2041346</v>
      </c>
      <c r="C142" s="228">
        <v>926</v>
      </c>
      <c r="D142" s="228" t="s">
        <v>198</v>
      </c>
      <c r="E142" s="228" t="s">
        <v>266</v>
      </c>
      <c r="F142" s="228" t="s">
        <v>275</v>
      </c>
      <c r="G142" s="230">
        <v>31952138.18</v>
      </c>
      <c r="H142" s="228">
        <v>0</v>
      </c>
      <c r="I142" s="228"/>
      <c r="J142" s="231">
        <v>45393</v>
      </c>
      <c r="K142" s="232">
        <v>0.79375000000000007</v>
      </c>
      <c r="L142" s="231">
        <v>45397</v>
      </c>
      <c r="M142" s="228"/>
      <c r="N142" s="228" t="s">
        <v>268</v>
      </c>
      <c r="O142" s="228"/>
      <c r="P142" s="228" t="s">
        <v>277</v>
      </c>
      <c r="Q142" s="228" t="s">
        <v>273</v>
      </c>
      <c r="R142" s="228">
        <v>0</v>
      </c>
      <c r="S142" s="228" t="s">
        <v>270</v>
      </c>
      <c r="V142" s="177"/>
    </row>
    <row r="143" spans="1:26" ht="15" hidden="1" customHeight="1" x14ac:dyDescent="0.25">
      <c r="A143" s="228" t="s">
        <v>265</v>
      </c>
      <c r="B143" s="229">
        <v>2041344</v>
      </c>
      <c r="C143" s="228">
        <v>926</v>
      </c>
      <c r="D143" s="228" t="s">
        <v>80</v>
      </c>
      <c r="E143" s="228" t="s">
        <v>266</v>
      </c>
      <c r="F143" s="228" t="s">
        <v>275</v>
      </c>
      <c r="G143" s="230">
        <v>100001.62</v>
      </c>
      <c r="H143" s="228">
        <v>80025001</v>
      </c>
      <c r="I143" s="228" t="s">
        <v>276</v>
      </c>
      <c r="J143" s="231">
        <v>45393</v>
      </c>
      <c r="K143" s="232">
        <v>0.79375000000000007</v>
      </c>
      <c r="L143" s="231">
        <v>45397</v>
      </c>
      <c r="M143" s="228"/>
      <c r="N143" s="228" t="s">
        <v>268</v>
      </c>
      <c r="O143" s="228"/>
      <c r="P143" s="228">
        <v>0</v>
      </c>
      <c r="Q143" s="228" t="s">
        <v>273</v>
      </c>
      <c r="R143" s="228">
        <v>0</v>
      </c>
      <c r="S143" s="228" t="s">
        <v>270</v>
      </c>
      <c r="V143" s="177"/>
      <c r="W143" s="177"/>
    </row>
    <row r="144" spans="1:26" ht="15" hidden="1" customHeight="1" x14ac:dyDescent="0.2">
      <c r="A144" t="s">
        <v>265</v>
      </c>
      <c r="B144" s="75">
        <v>2041342</v>
      </c>
      <c r="C144">
        <v>926</v>
      </c>
      <c r="D144" t="s">
        <v>198</v>
      </c>
      <c r="E144" t="s">
        <v>266</v>
      </c>
      <c r="F144" t="s">
        <v>275</v>
      </c>
      <c r="G144" s="76">
        <v>36052234.439999998</v>
      </c>
      <c r="H144">
        <v>0</v>
      </c>
      <c r="J144" s="75">
        <v>45393</v>
      </c>
      <c r="K144" s="177">
        <v>0.79375000000000007</v>
      </c>
      <c r="L144" s="176">
        <v>45397</v>
      </c>
      <c r="N144" s="76" t="s">
        <v>268</v>
      </c>
      <c r="O144" s="76"/>
      <c r="P144" t="s">
        <v>277</v>
      </c>
      <c r="Q144" t="s">
        <v>273</v>
      </c>
      <c r="R144">
        <v>0</v>
      </c>
      <c r="S144" t="s">
        <v>270</v>
      </c>
      <c r="W144" s="177"/>
    </row>
    <row r="145" spans="1:23" ht="15" hidden="1" customHeight="1" x14ac:dyDescent="0.25">
      <c r="A145" s="228" t="s">
        <v>265</v>
      </c>
      <c r="B145" s="229">
        <v>2041340</v>
      </c>
      <c r="C145" s="228">
        <v>926</v>
      </c>
      <c r="D145" s="228" t="s">
        <v>80</v>
      </c>
      <c r="E145" s="228" t="s">
        <v>266</v>
      </c>
      <c r="F145" s="228" t="s">
        <v>275</v>
      </c>
      <c r="G145" s="230">
        <v>1000000.16</v>
      </c>
      <c r="H145" s="228">
        <v>80025001</v>
      </c>
      <c r="I145" s="228" t="s">
        <v>276</v>
      </c>
      <c r="J145" s="231">
        <v>45393</v>
      </c>
      <c r="K145" s="232">
        <v>0.79375000000000007</v>
      </c>
      <c r="L145" s="231">
        <v>45397</v>
      </c>
      <c r="M145" s="228"/>
      <c r="N145" s="228" t="s">
        <v>268</v>
      </c>
      <c r="O145" s="228"/>
      <c r="P145" s="228">
        <v>0</v>
      </c>
      <c r="Q145" s="228" t="s">
        <v>273</v>
      </c>
      <c r="R145" s="228">
        <v>0</v>
      </c>
      <c r="S145" s="228" t="s">
        <v>270</v>
      </c>
      <c r="V145" s="177"/>
      <c r="W145" s="177"/>
    </row>
    <row r="146" spans="1:23" ht="15" hidden="1" customHeight="1" x14ac:dyDescent="0.25">
      <c r="A146" s="228" t="s">
        <v>265</v>
      </c>
      <c r="B146" s="229">
        <v>2041336</v>
      </c>
      <c r="C146" s="228">
        <v>926</v>
      </c>
      <c r="D146" s="228" t="s">
        <v>80</v>
      </c>
      <c r="E146" s="228" t="s">
        <v>266</v>
      </c>
      <c r="F146" s="228" t="s">
        <v>275</v>
      </c>
      <c r="G146" s="230">
        <v>999502.55</v>
      </c>
      <c r="H146" s="228">
        <v>80025001</v>
      </c>
      <c r="I146" s="228" t="s">
        <v>276</v>
      </c>
      <c r="J146" s="231">
        <v>45393</v>
      </c>
      <c r="K146" s="232">
        <v>0.79375000000000007</v>
      </c>
      <c r="L146" s="231">
        <v>45397</v>
      </c>
      <c r="M146" s="228"/>
      <c r="N146" s="228" t="s">
        <v>268</v>
      </c>
      <c r="O146" s="228"/>
      <c r="P146" s="228">
        <v>0</v>
      </c>
      <c r="Q146" s="228" t="s">
        <v>273</v>
      </c>
      <c r="R146" s="228">
        <v>0</v>
      </c>
      <c r="S146" s="228" t="s">
        <v>270</v>
      </c>
      <c r="W146" s="177"/>
    </row>
    <row r="147" spans="1:23" ht="15" hidden="1" customHeight="1" x14ac:dyDescent="0.25">
      <c r="A147" s="228" t="s">
        <v>265</v>
      </c>
      <c r="B147" s="229">
        <v>2041334</v>
      </c>
      <c r="C147" s="228">
        <v>926</v>
      </c>
      <c r="D147" s="228" t="s">
        <v>80</v>
      </c>
      <c r="E147" s="228" t="s">
        <v>266</v>
      </c>
      <c r="F147" s="228" t="s">
        <v>275</v>
      </c>
      <c r="G147" s="230">
        <v>25002.85</v>
      </c>
      <c r="H147" s="228">
        <v>80025001</v>
      </c>
      <c r="I147" s="228" t="s">
        <v>276</v>
      </c>
      <c r="J147" s="231">
        <v>45393</v>
      </c>
      <c r="K147" s="232">
        <v>0.79375000000000007</v>
      </c>
      <c r="L147" s="231">
        <v>45397</v>
      </c>
      <c r="M147" s="228"/>
      <c r="N147" s="228" t="s">
        <v>268</v>
      </c>
      <c r="O147" s="228"/>
      <c r="P147" s="228">
        <v>0</v>
      </c>
      <c r="Q147" s="228" t="s">
        <v>273</v>
      </c>
      <c r="R147" s="228">
        <v>0</v>
      </c>
      <c r="S147" s="228" t="s">
        <v>270</v>
      </c>
      <c r="V147" s="177"/>
      <c r="W147" s="177"/>
    </row>
    <row r="148" spans="1:23" ht="15" hidden="1" customHeight="1" x14ac:dyDescent="0.2">
      <c r="A148" s="176" t="s">
        <v>265</v>
      </c>
      <c r="B148" s="75">
        <v>2041330</v>
      </c>
      <c r="C148">
        <v>926</v>
      </c>
      <c r="D148" t="s">
        <v>80</v>
      </c>
      <c r="E148" t="s">
        <v>266</v>
      </c>
      <c r="F148" t="s">
        <v>275</v>
      </c>
      <c r="G148" s="76">
        <v>469549.02</v>
      </c>
      <c r="H148">
        <v>80025001</v>
      </c>
      <c r="I148" t="s">
        <v>276</v>
      </c>
      <c r="J148" s="75">
        <v>45393</v>
      </c>
      <c r="K148" s="177">
        <v>0.79375000000000007</v>
      </c>
      <c r="L148" s="176">
        <v>45397</v>
      </c>
      <c r="N148" s="76" t="s">
        <v>268</v>
      </c>
      <c r="O148" s="76"/>
      <c r="P148">
        <v>0</v>
      </c>
      <c r="Q148" t="s">
        <v>273</v>
      </c>
      <c r="R148">
        <v>0</v>
      </c>
      <c r="S148" t="s">
        <v>270</v>
      </c>
      <c r="W148" s="177"/>
    </row>
    <row r="149" spans="1:23" ht="15" hidden="1" customHeight="1" x14ac:dyDescent="0.25">
      <c r="A149" s="228" t="s">
        <v>265</v>
      </c>
      <c r="B149" s="229">
        <v>2041324</v>
      </c>
      <c r="C149" s="228">
        <v>926</v>
      </c>
      <c r="D149" s="228" t="s">
        <v>80</v>
      </c>
      <c r="E149" s="228" t="s">
        <v>266</v>
      </c>
      <c r="F149" s="228" t="s">
        <v>275</v>
      </c>
      <c r="G149" s="230">
        <v>3043837.51</v>
      </c>
      <c r="H149" s="228">
        <v>80025001</v>
      </c>
      <c r="I149" s="228" t="s">
        <v>276</v>
      </c>
      <c r="J149" s="231">
        <v>45393</v>
      </c>
      <c r="K149" s="232">
        <v>0.79375000000000007</v>
      </c>
      <c r="L149" s="231">
        <v>45397</v>
      </c>
      <c r="M149" s="228"/>
      <c r="N149" s="228" t="s">
        <v>268</v>
      </c>
      <c r="O149" s="228"/>
      <c r="P149" s="228">
        <v>0</v>
      </c>
      <c r="Q149" s="228" t="s">
        <v>273</v>
      </c>
      <c r="R149" s="228">
        <v>0</v>
      </c>
      <c r="S149" s="228" t="s">
        <v>270</v>
      </c>
      <c r="W149" s="177"/>
    </row>
    <row r="150" spans="1:23" ht="15" hidden="1" customHeight="1" x14ac:dyDescent="0.25">
      <c r="A150" s="228" t="s">
        <v>265</v>
      </c>
      <c r="B150" s="229">
        <v>2041322</v>
      </c>
      <c r="C150" s="228">
        <v>926</v>
      </c>
      <c r="D150" s="228" t="s">
        <v>198</v>
      </c>
      <c r="E150" s="228" t="s">
        <v>266</v>
      </c>
      <c r="F150" s="228" t="s">
        <v>275</v>
      </c>
      <c r="G150" s="230">
        <v>14996.1</v>
      </c>
      <c r="H150" s="228">
        <v>0</v>
      </c>
      <c r="I150" s="228"/>
      <c r="J150" s="231">
        <v>45393</v>
      </c>
      <c r="K150" s="232">
        <v>0.79375000000000007</v>
      </c>
      <c r="L150" s="231">
        <v>45397</v>
      </c>
      <c r="M150" s="228"/>
      <c r="N150" s="228" t="s">
        <v>268</v>
      </c>
      <c r="O150" s="228"/>
      <c r="P150" s="228" t="s">
        <v>277</v>
      </c>
      <c r="Q150" s="228" t="s">
        <v>273</v>
      </c>
      <c r="R150" s="228">
        <v>0</v>
      </c>
      <c r="S150" s="228" t="s">
        <v>270</v>
      </c>
      <c r="W150" s="177"/>
    </row>
    <row r="151" spans="1:23" ht="15" hidden="1" customHeight="1" x14ac:dyDescent="0.25">
      <c r="A151" s="228" t="s">
        <v>265</v>
      </c>
      <c r="B151" s="229">
        <v>2041320</v>
      </c>
      <c r="C151" s="228">
        <v>926</v>
      </c>
      <c r="D151" s="228" t="s">
        <v>198</v>
      </c>
      <c r="E151" s="228" t="s">
        <v>266</v>
      </c>
      <c r="F151" s="228" t="s">
        <v>275</v>
      </c>
      <c r="G151" s="230">
        <v>2492.1</v>
      </c>
      <c r="H151" s="233">
        <v>0</v>
      </c>
      <c r="I151" s="228"/>
      <c r="J151" s="231">
        <v>45393</v>
      </c>
      <c r="K151" s="232">
        <v>0.79375000000000007</v>
      </c>
      <c r="L151" s="231">
        <v>45397</v>
      </c>
      <c r="M151" s="228"/>
      <c r="N151" s="228" t="s">
        <v>268</v>
      </c>
      <c r="O151" s="228"/>
      <c r="P151" s="228" t="s">
        <v>277</v>
      </c>
      <c r="Q151" s="228" t="s">
        <v>273</v>
      </c>
      <c r="R151" s="228">
        <v>0</v>
      </c>
      <c r="S151" s="228" t="s">
        <v>270</v>
      </c>
      <c r="V151" s="177"/>
      <c r="W151" s="177"/>
    </row>
    <row r="152" spans="1:23" ht="15" hidden="1" customHeight="1" x14ac:dyDescent="0.25">
      <c r="A152" s="228" t="s">
        <v>265</v>
      </c>
      <c r="B152" s="229">
        <v>2041314</v>
      </c>
      <c r="C152" s="228">
        <v>926</v>
      </c>
      <c r="D152" s="228" t="s">
        <v>198</v>
      </c>
      <c r="E152" s="228" t="s">
        <v>266</v>
      </c>
      <c r="F152" s="228" t="s">
        <v>275</v>
      </c>
      <c r="G152" s="230">
        <v>1130366.82</v>
      </c>
      <c r="H152" s="228">
        <v>0</v>
      </c>
      <c r="I152" s="228"/>
      <c r="J152" s="231">
        <v>45393</v>
      </c>
      <c r="K152" s="232">
        <v>0.79375000000000007</v>
      </c>
      <c r="L152" s="231">
        <v>45397</v>
      </c>
      <c r="M152" s="228"/>
      <c r="N152" s="228" t="s">
        <v>268</v>
      </c>
      <c r="O152" s="228"/>
      <c r="P152" s="228" t="s">
        <v>277</v>
      </c>
      <c r="Q152" s="228" t="s">
        <v>273</v>
      </c>
      <c r="R152" s="228">
        <v>0</v>
      </c>
      <c r="S152" s="228" t="s">
        <v>270</v>
      </c>
      <c r="W152" s="177"/>
    </row>
    <row r="153" spans="1:23" ht="15" hidden="1" customHeight="1" x14ac:dyDescent="0.25">
      <c r="A153" s="228" t="s">
        <v>265</v>
      </c>
      <c r="B153" s="229">
        <v>2041312</v>
      </c>
      <c r="C153" s="228">
        <v>926</v>
      </c>
      <c r="D153" s="228" t="s">
        <v>198</v>
      </c>
      <c r="E153" s="228" t="s">
        <v>266</v>
      </c>
      <c r="F153" s="228" t="s">
        <v>275</v>
      </c>
      <c r="G153" s="230">
        <v>276.52</v>
      </c>
      <c r="H153" s="228">
        <v>0</v>
      </c>
      <c r="I153" s="228"/>
      <c r="J153" s="231">
        <v>45393</v>
      </c>
      <c r="K153" s="232">
        <v>0.79375000000000007</v>
      </c>
      <c r="L153" s="231">
        <v>45397</v>
      </c>
      <c r="M153" s="228"/>
      <c r="N153" s="228" t="s">
        <v>268</v>
      </c>
      <c r="O153" s="228"/>
      <c r="P153" s="228" t="s">
        <v>277</v>
      </c>
      <c r="Q153" s="228" t="s">
        <v>273</v>
      </c>
      <c r="R153" s="228">
        <v>0</v>
      </c>
      <c r="S153" s="228" t="s">
        <v>270</v>
      </c>
      <c r="V153" s="177"/>
      <c r="W153" s="177"/>
    </row>
    <row r="154" spans="1:23" ht="15" hidden="1" customHeight="1" x14ac:dyDescent="0.2">
      <c r="A154" t="s">
        <v>265</v>
      </c>
      <c r="B154" s="75">
        <v>2041310</v>
      </c>
      <c r="C154">
        <v>926</v>
      </c>
      <c r="D154" t="s">
        <v>80</v>
      </c>
      <c r="E154" t="s">
        <v>266</v>
      </c>
      <c r="F154" t="s">
        <v>275</v>
      </c>
      <c r="G154" s="76">
        <v>614.72</v>
      </c>
      <c r="H154">
        <v>80025001</v>
      </c>
      <c r="I154" t="s">
        <v>276</v>
      </c>
      <c r="J154" s="75">
        <v>45393</v>
      </c>
      <c r="K154" s="177">
        <v>0.79375000000000007</v>
      </c>
      <c r="L154" s="176">
        <v>45397</v>
      </c>
      <c r="N154" s="76" t="s">
        <v>268</v>
      </c>
      <c r="O154" s="76"/>
      <c r="P154">
        <v>0</v>
      </c>
      <c r="Q154" t="s">
        <v>273</v>
      </c>
      <c r="R154">
        <v>0</v>
      </c>
      <c r="S154" t="s">
        <v>270</v>
      </c>
      <c r="W154" s="177"/>
    </row>
    <row r="155" spans="1:23" ht="15" hidden="1" customHeight="1" x14ac:dyDescent="0.2">
      <c r="A155" t="s">
        <v>265</v>
      </c>
      <c r="B155" s="75">
        <v>2041306</v>
      </c>
      <c r="C155">
        <v>926</v>
      </c>
      <c r="D155" t="s">
        <v>80</v>
      </c>
      <c r="E155" t="s">
        <v>266</v>
      </c>
      <c r="F155" t="s">
        <v>275</v>
      </c>
      <c r="G155" s="76">
        <v>600012.14</v>
      </c>
      <c r="H155">
        <v>80025001</v>
      </c>
      <c r="I155" t="s">
        <v>276</v>
      </c>
      <c r="J155" s="75">
        <v>45393</v>
      </c>
      <c r="K155" s="177">
        <v>0.79375000000000007</v>
      </c>
      <c r="L155" s="176">
        <v>45397</v>
      </c>
      <c r="N155" s="76" t="s">
        <v>268</v>
      </c>
      <c r="O155" s="76"/>
      <c r="P155">
        <v>0</v>
      </c>
      <c r="Q155" t="s">
        <v>273</v>
      </c>
      <c r="R155">
        <v>0</v>
      </c>
      <c r="S155" t="s">
        <v>270</v>
      </c>
      <c r="U155" s="177"/>
      <c r="V155" s="177"/>
      <c r="W155" s="177"/>
    </row>
    <row r="156" spans="1:23" ht="15" hidden="1" customHeight="1" x14ac:dyDescent="0.25">
      <c r="A156" s="228" t="s">
        <v>265</v>
      </c>
      <c r="B156" s="229">
        <v>2041304</v>
      </c>
      <c r="C156" s="228">
        <v>926</v>
      </c>
      <c r="D156" s="228" t="s">
        <v>198</v>
      </c>
      <c r="E156" s="228" t="s">
        <v>266</v>
      </c>
      <c r="F156" s="228" t="s">
        <v>275</v>
      </c>
      <c r="G156" s="230">
        <v>1726.37</v>
      </c>
      <c r="H156" s="228">
        <v>0</v>
      </c>
      <c r="I156" s="228"/>
      <c r="J156" s="231">
        <v>45393</v>
      </c>
      <c r="K156" s="232">
        <v>0.79375000000000007</v>
      </c>
      <c r="L156" s="231">
        <v>45397</v>
      </c>
      <c r="M156" s="228"/>
      <c r="N156" s="228" t="s">
        <v>268</v>
      </c>
      <c r="O156" s="228"/>
      <c r="P156" s="228" t="s">
        <v>277</v>
      </c>
      <c r="Q156" s="228" t="s">
        <v>273</v>
      </c>
      <c r="R156" s="228">
        <v>0</v>
      </c>
      <c r="S156" s="228" t="s">
        <v>270</v>
      </c>
      <c r="W156" s="177"/>
    </row>
    <row r="157" spans="1:23" ht="15" hidden="1" customHeight="1" x14ac:dyDescent="0.2">
      <c r="A157" s="176" t="s">
        <v>265</v>
      </c>
      <c r="B157" s="75">
        <v>2039643</v>
      </c>
      <c r="C157">
        <v>926</v>
      </c>
      <c r="D157" t="s">
        <v>80</v>
      </c>
      <c r="E157" t="s">
        <v>266</v>
      </c>
      <c r="F157" t="s">
        <v>275</v>
      </c>
      <c r="G157" s="76">
        <v>1472749.84</v>
      </c>
      <c r="H157">
        <v>80025001</v>
      </c>
      <c r="I157" t="s">
        <v>276</v>
      </c>
      <c r="J157" s="75">
        <v>45391</v>
      </c>
      <c r="K157" s="177">
        <v>0.75902777777777775</v>
      </c>
      <c r="L157" s="176">
        <v>45397</v>
      </c>
      <c r="N157" s="76" t="s">
        <v>268</v>
      </c>
      <c r="O157" s="76"/>
      <c r="P157">
        <v>0</v>
      </c>
      <c r="Q157" t="s">
        <v>273</v>
      </c>
      <c r="R157">
        <v>0</v>
      </c>
      <c r="S157" t="s">
        <v>270</v>
      </c>
      <c r="U157" s="177"/>
      <c r="V157" s="177"/>
      <c r="W157" s="177"/>
    </row>
    <row r="158" spans="1:23" ht="15" hidden="1" customHeight="1" x14ac:dyDescent="0.25">
      <c r="A158" s="228" t="s">
        <v>265</v>
      </c>
      <c r="B158" s="229">
        <v>2044177</v>
      </c>
      <c r="C158" s="228">
        <v>927</v>
      </c>
      <c r="D158" s="228" t="s">
        <v>80</v>
      </c>
      <c r="E158" s="228" t="s">
        <v>266</v>
      </c>
      <c r="F158" s="228" t="s">
        <v>295</v>
      </c>
      <c r="G158" s="230">
        <v>1811.82</v>
      </c>
      <c r="H158" s="228">
        <v>80025001</v>
      </c>
      <c r="I158" s="228" t="s">
        <v>276</v>
      </c>
      <c r="J158" s="231">
        <v>45397</v>
      </c>
      <c r="K158" s="232">
        <v>0.57430555555555551</v>
      </c>
      <c r="L158" s="231">
        <v>45397</v>
      </c>
      <c r="M158" s="228"/>
      <c r="N158" s="228" t="s">
        <v>268</v>
      </c>
      <c r="O158" s="228"/>
      <c r="P158" s="228">
        <v>0</v>
      </c>
      <c r="Q158" s="228" t="s">
        <v>273</v>
      </c>
      <c r="R158" s="228">
        <v>0</v>
      </c>
      <c r="S158" s="228" t="s">
        <v>270</v>
      </c>
      <c r="W158" s="177"/>
    </row>
    <row r="159" spans="1:23" ht="15" hidden="1" customHeight="1" x14ac:dyDescent="0.25">
      <c r="A159" s="228" t="s">
        <v>265</v>
      </c>
      <c r="B159" s="229">
        <v>2044171</v>
      </c>
      <c r="C159" s="228">
        <v>927</v>
      </c>
      <c r="D159" s="228" t="s">
        <v>80</v>
      </c>
      <c r="E159" s="228" t="s">
        <v>266</v>
      </c>
      <c r="F159" s="228" t="s">
        <v>295</v>
      </c>
      <c r="G159" s="230">
        <v>9185.9500000000007</v>
      </c>
      <c r="H159" s="228">
        <v>80025001</v>
      </c>
      <c r="I159" s="228" t="s">
        <v>276</v>
      </c>
      <c r="J159" s="231">
        <v>45397</v>
      </c>
      <c r="K159" s="232">
        <v>0.57430555555555551</v>
      </c>
      <c r="L159" s="231">
        <v>45397</v>
      </c>
      <c r="M159" s="228"/>
      <c r="N159" s="228" t="s">
        <v>268</v>
      </c>
      <c r="O159" s="228"/>
      <c r="P159" s="228">
        <v>0</v>
      </c>
      <c r="Q159" s="228" t="s">
        <v>273</v>
      </c>
      <c r="R159" s="228">
        <v>0</v>
      </c>
      <c r="S159" s="228" t="s">
        <v>270</v>
      </c>
      <c r="V159" s="177"/>
      <c r="W159" s="177"/>
    </row>
    <row r="160" spans="1:23" ht="15" hidden="1" customHeight="1" x14ac:dyDescent="0.25">
      <c r="A160" s="228" t="s">
        <v>265</v>
      </c>
      <c r="B160" s="229">
        <v>2044117</v>
      </c>
      <c r="C160" s="228">
        <v>927</v>
      </c>
      <c r="D160" s="228" t="s">
        <v>80</v>
      </c>
      <c r="E160" s="228" t="s">
        <v>266</v>
      </c>
      <c r="F160" s="228" t="s">
        <v>295</v>
      </c>
      <c r="G160" s="230">
        <v>2597.56</v>
      </c>
      <c r="H160" s="228">
        <v>80025001</v>
      </c>
      <c r="I160" s="228" t="s">
        <v>276</v>
      </c>
      <c r="J160" s="231">
        <v>45397</v>
      </c>
      <c r="K160" s="232">
        <v>0.57430555555555551</v>
      </c>
      <c r="L160" s="231">
        <v>45397</v>
      </c>
      <c r="M160" s="228"/>
      <c r="N160" s="228" t="s">
        <v>268</v>
      </c>
      <c r="O160" s="228"/>
      <c r="P160" s="228">
        <v>0</v>
      </c>
      <c r="Q160" s="228" t="s">
        <v>273</v>
      </c>
      <c r="R160" s="228">
        <v>0</v>
      </c>
      <c r="S160" s="228" t="s">
        <v>270</v>
      </c>
      <c r="W160" s="177"/>
    </row>
    <row r="161" spans="1:43" ht="15" hidden="1" customHeight="1" x14ac:dyDescent="0.25">
      <c r="A161" s="228" t="s">
        <v>265</v>
      </c>
      <c r="B161" s="229">
        <v>2044111</v>
      </c>
      <c r="C161" s="228">
        <v>927</v>
      </c>
      <c r="D161" s="228" t="s">
        <v>80</v>
      </c>
      <c r="E161" s="228" t="s">
        <v>266</v>
      </c>
      <c r="F161" s="228" t="s">
        <v>295</v>
      </c>
      <c r="G161" s="230">
        <v>3199.27</v>
      </c>
      <c r="H161" s="228">
        <v>80025001</v>
      </c>
      <c r="I161" s="228" t="s">
        <v>276</v>
      </c>
      <c r="J161" s="231">
        <v>45397</v>
      </c>
      <c r="K161" s="232">
        <v>0.57430555555555551</v>
      </c>
      <c r="L161" s="231">
        <v>45397</v>
      </c>
      <c r="M161" s="228"/>
      <c r="N161" s="228" t="s">
        <v>268</v>
      </c>
      <c r="O161" s="228"/>
      <c r="P161" s="228">
        <v>0</v>
      </c>
      <c r="Q161" s="228" t="s">
        <v>273</v>
      </c>
      <c r="R161" s="228">
        <v>0</v>
      </c>
      <c r="S161" s="228" t="s">
        <v>270</v>
      </c>
      <c r="V161" s="177"/>
      <c r="W161" s="177"/>
    </row>
    <row r="162" spans="1:43" ht="15" hidden="1" customHeight="1" x14ac:dyDescent="0.25">
      <c r="A162" s="228" t="s">
        <v>265</v>
      </c>
      <c r="B162" s="229">
        <v>2044096</v>
      </c>
      <c r="C162" s="228">
        <v>927</v>
      </c>
      <c r="D162" s="228" t="s">
        <v>80</v>
      </c>
      <c r="E162" s="228" t="s">
        <v>266</v>
      </c>
      <c r="F162" s="228" t="s">
        <v>295</v>
      </c>
      <c r="G162" s="230">
        <v>8510.65</v>
      </c>
      <c r="H162" s="228">
        <v>80025001</v>
      </c>
      <c r="I162" s="228" t="s">
        <v>276</v>
      </c>
      <c r="J162" s="231">
        <v>45397</v>
      </c>
      <c r="K162" s="232">
        <v>0.57430555555555551</v>
      </c>
      <c r="L162" s="231">
        <v>45397</v>
      </c>
      <c r="M162" s="228"/>
      <c r="N162" s="228" t="s">
        <v>268</v>
      </c>
      <c r="O162" s="228"/>
      <c r="P162" s="228">
        <v>0</v>
      </c>
      <c r="Q162" s="228" t="s">
        <v>273</v>
      </c>
      <c r="R162" s="228">
        <v>0</v>
      </c>
      <c r="S162" s="228" t="s">
        <v>270</v>
      </c>
      <c r="W162" s="177"/>
    </row>
    <row r="163" spans="1:43" ht="15" hidden="1" customHeight="1" x14ac:dyDescent="0.25">
      <c r="A163" s="228" t="s">
        <v>265</v>
      </c>
      <c r="B163" s="229">
        <v>2044094</v>
      </c>
      <c r="C163" s="228">
        <v>927</v>
      </c>
      <c r="D163" s="228" t="s">
        <v>198</v>
      </c>
      <c r="E163" s="228" t="s">
        <v>266</v>
      </c>
      <c r="F163" s="228" t="s">
        <v>295</v>
      </c>
      <c r="G163" s="230">
        <v>2720391.54</v>
      </c>
      <c r="H163" s="233">
        <v>0</v>
      </c>
      <c r="I163" s="228"/>
      <c r="J163" s="231">
        <v>45397</v>
      </c>
      <c r="K163" s="232">
        <v>0.57430555555555551</v>
      </c>
      <c r="L163" s="231">
        <v>45397</v>
      </c>
      <c r="M163" s="228"/>
      <c r="N163" s="228" t="s">
        <v>268</v>
      </c>
      <c r="O163" s="228"/>
      <c r="P163" s="228" t="s">
        <v>296</v>
      </c>
      <c r="Q163" s="228" t="s">
        <v>273</v>
      </c>
      <c r="R163" s="228">
        <v>0</v>
      </c>
      <c r="S163" s="228" t="s">
        <v>270</v>
      </c>
      <c r="V163" s="177"/>
      <c r="W163" s="177"/>
    </row>
    <row r="164" spans="1:43" ht="15" hidden="1" customHeight="1" x14ac:dyDescent="0.25">
      <c r="A164" s="228" t="s">
        <v>265</v>
      </c>
      <c r="B164" s="229">
        <v>2044058</v>
      </c>
      <c r="C164" s="228">
        <v>927</v>
      </c>
      <c r="D164" s="228" t="s">
        <v>80</v>
      </c>
      <c r="E164" s="228" t="s">
        <v>266</v>
      </c>
      <c r="F164" s="228" t="s">
        <v>295</v>
      </c>
      <c r="G164" s="230">
        <v>10111.26</v>
      </c>
      <c r="H164" s="228">
        <v>80025001</v>
      </c>
      <c r="I164" s="228" t="s">
        <v>276</v>
      </c>
      <c r="J164" s="231">
        <v>45397</v>
      </c>
      <c r="K164" s="232">
        <v>0.57430555555555551</v>
      </c>
      <c r="L164" s="231">
        <v>45397</v>
      </c>
      <c r="M164" s="228"/>
      <c r="N164" s="228" t="s">
        <v>268</v>
      </c>
      <c r="O164" s="228"/>
      <c r="P164" s="228">
        <v>0</v>
      </c>
      <c r="Q164" s="228" t="s">
        <v>273</v>
      </c>
      <c r="R164" s="228">
        <v>0</v>
      </c>
      <c r="S164" s="228" t="s">
        <v>270</v>
      </c>
      <c r="W164" s="177"/>
    </row>
    <row r="165" spans="1:43" ht="15" hidden="1" customHeight="1" x14ac:dyDescent="0.25">
      <c r="A165" s="228" t="s">
        <v>265</v>
      </c>
      <c r="B165" s="229">
        <v>2044052</v>
      </c>
      <c r="C165" s="228">
        <v>927</v>
      </c>
      <c r="D165" s="228" t="s">
        <v>80</v>
      </c>
      <c r="E165" s="228" t="s">
        <v>266</v>
      </c>
      <c r="F165" s="228" t="s">
        <v>295</v>
      </c>
      <c r="G165" s="230">
        <v>7838.91</v>
      </c>
      <c r="H165" s="228">
        <v>80025001</v>
      </c>
      <c r="I165" s="228" t="s">
        <v>276</v>
      </c>
      <c r="J165" s="231">
        <v>45397</v>
      </c>
      <c r="K165" s="232">
        <v>0.57430555555555551</v>
      </c>
      <c r="L165" s="231">
        <v>45397</v>
      </c>
      <c r="M165" s="228"/>
      <c r="N165" s="228" t="s">
        <v>268</v>
      </c>
      <c r="O165" s="228"/>
      <c r="P165" s="228">
        <v>0</v>
      </c>
      <c r="Q165" s="228" t="s">
        <v>273</v>
      </c>
      <c r="R165" s="228">
        <v>0</v>
      </c>
      <c r="S165" s="228" t="s">
        <v>270</v>
      </c>
      <c r="V165" s="177"/>
    </row>
    <row r="166" spans="1:43" ht="15" hidden="1" customHeight="1" x14ac:dyDescent="0.2">
      <c r="A166" s="176" t="s">
        <v>265</v>
      </c>
      <c r="B166" s="75">
        <v>2044046</v>
      </c>
      <c r="C166">
        <v>927</v>
      </c>
      <c r="D166" t="s">
        <v>80</v>
      </c>
      <c r="E166" t="s">
        <v>266</v>
      </c>
      <c r="F166" t="s">
        <v>295</v>
      </c>
      <c r="G166" s="76">
        <v>2202.08</v>
      </c>
      <c r="H166">
        <v>80025001</v>
      </c>
      <c r="I166" t="s">
        <v>276</v>
      </c>
      <c r="J166" s="75">
        <v>45397</v>
      </c>
      <c r="K166" s="177">
        <v>0.57430555555555551</v>
      </c>
      <c r="L166" s="176">
        <v>45397</v>
      </c>
      <c r="N166" s="76" t="s">
        <v>268</v>
      </c>
      <c r="O166" s="76"/>
      <c r="P166">
        <v>0</v>
      </c>
      <c r="Q166" t="s">
        <v>273</v>
      </c>
      <c r="R166">
        <v>0</v>
      </c>
      <c r="S166" t="s">
        <v>270</v>
      </c>
    </row>
    <row r="167" spans="1:43" ht="15" hidden="1" customHeight="1" x14ac:dyDescent="0.2">
      <c r="A167" s="176" t="s">
        <v>265</v>
      </c>
      <c r="B167" s="75">
        <v>2044040</v>
      </c>
      <c r="C167">
        <v>927</v>
      </c>
      <c r="D167" t="s">
        <v>80</v>
      </c>
      <c r="E167" t="s">
        <v>266</v>
      </c>
      <c r="F167" t="s">
        <v>295</v>
      </c>
      <c r="G167" s="76">
        <v>7823.71</v>
      </c>
      <c r="H167">
        <v>80025001</v>
      </c>
      <c r="I167" t="s">
        <v>276</v>
      </c>
      <c r="J167" s="75">
        <v>45397</v>
      </c>
      <c r="K167" s="177">
        <v>0.57430555555555551</v>
      </c>
      <c r="L167" s="176">
        <v>45397</v>
      </c>
      <c r="N167" s="76" t="s">
        <v>268</v>
      </c>
      <c r="O167" s="76"/>
      <c r="P167">
        <v>0</v>
      </c>
      <c r="Q167" t="s">
        <v>273</v>
      </c>
      <c r="R167">
        <v>0</v>
      </c>
      <c r="S167" t="s">
        <v>270</v>
      </c>
      <c r="T167" s="215"/>
      <c r="U167" s="215"/>
      <c r="V167" s="219"/>
      <c r="W167" s="219"/>
      <c r="X167" s="215"/>
      <c r="Y167" s="215"/>
      <c r="Z167" s="215"/>
      <c r="AA167" s="215"/>
      <c r="AB167" s="215"/>
      <c r="AC167" s="215"/>
      <c r="AD167" s="215"/>
      <c r="AE167" s="215"/>
      <c r="AF167" s="215"/>
      <c r="AG167" s="215"/>
      <c r="AH167" s="215"/>
      <c r="AI167" s="215"/>
      <c r="AJ167" s="215"/>
      <c r="AK167" s="215"/>
      <c r="AL167" s="215"/>
      <c r="AM167" s="215"/>
      <c r="AN167" s="215"/>
      <c r="AO167" s="215"/>
      <c r="AP167" s="215"/>
      <c r="AQ167" s="215"/>
    </row>
    <row r="168" spans="1:43" ht="15" hidden="1" customHeight="1" x14ac:dyDescent="0.25">
      <c r="A168" s="228" t="s">
        <v>265</v>
      </c>
      <c r="B168" s="229">
        <v>2044038</v>
      </c>
      <c r="C168" s="228">
        <v>927</v>
      </c>
      <c r="D168" s="228" t="s">
        <v>198</v>
      </c>
      <c r="E168" s="228" t="s">
        <v>266</v>
      </c>
      <c r="F168" s="228" t="s">
        <v>295</v>
      </c>
      <c r="G168" s="230">
        <v>103.63</v>
      </c>
      <c r="H168" s="228">
        <v>0</v>
      </c>
      <c r="I168" s="228"/>
      <c r="J168" s="231">
        <v>45397</v>
      </c>
      <c r="K168" s="232">
        <v>0.57430555555555551</v>
      </c>
      <c r="L168" s="231">
        <v>45397</v>
      </c>
      <c r="M168" s="228"/>
      <c r="N168" s="228" t="s">
        <v>268</v>
      </c>
      <c r="O168" s="228"/>
      <c r="P168" s="228" t="s">
        <v>296</v>
      </c>
      <c r="Q168" s="228" t="s">
        <v>273</v>
      </c>
      <c r="R168" s="228">
        <v>0</v>
      </c>
      <c r="S168" s="228" t="s">
        <v>270</v>
      </c>
    </row>
    <row r="169" spans="1:43" ht="15" hidden="1" customHeight="1" x14ac:dyDescent="0.25">
      <c r="A169" s="228" t="s">
        <v>265</v>
      </c>
      <c r="B169" s="229">
        <v>2044032</v>
      </c>
      <c r="C169" s="228">
        <v>927</v>
      </c>
      <c r="D169" s="228" t="s">
        <v>80</v>
      </c>
      <c r="E169" s="228" t="s">
        <v>266</v>
      </c>
      <c r="F169" s="228" t="s">
        <v>295</v>
      </c>
      <c r="G169" s="230">
        <v>9341.57</v>
      </c>
      <c r="H169" s="228">
        <v>80025001</v>
      </c>
      <c r="I169" s="228" t="s">
        <v>276</v>
      </c>
      <c r="J169" s="231">
        <v>45397</v>
      </c>
      <c r="K169" s="232">
        <v>0.57430555555555551</v>
      </c>
      <c r="L169" s="231">
        <v>45397</v>
      </c>
      <c r="M169" s="228"/>
      <c r="N169" s="228" t="s">
        <v>268</v>
      </c>
      <c r="O169" s="228"/>
      <c r="P169" s="228">
        <v>0</v>
      </c>
      <c r="Q169" s="228" t="s">
        <v>273</v>
      </c>
      <c r="R169" s="228">
        <v>0</v>
      </c>
      <c r="S169" s="228" t="s">
        <v>270</v>
      </c>
      <c r="V169" s="177"/>
      <c r="W169" s="177"/>
    </row>
    <row r="170" spans="1:43" ht="15" hidden="1" customHeight="1" x14ac:dyDescent="0.25">
      <c r="A170" s="228" t="s">
        <v>265</v>
      </c>
      <c r="B170" s="229">
        <v>2044026</v>
      </c>
      <c r="C170" s="228">
        <v>927</v>
      </c>
      <c r="D170" s="228" t="s">
        <v>80</v>
      </c>
      <c r="E170" s="228" t="s">
        <v>266</v>
      </c>
      <c r="F170" s="228" t="s">
        <v>295</v>
      </c>
      <c r="G170" s="230">
        <v>21307.07</v>
      </c>
      <c r="H170" s="228">
        <v>80025001</v>
      </c>
      <c r="I170" s="228" t="s">
        <v>276</v>
      </c>
      <c r="J170" s="231">
        <v>45397</v>
      </c>
      <c r="K170" s="232">
        <v>0.57430555555555551</v>
      </c>
      <c r="L170" s="231">
        <v>45397</v>
      </c>
      <c r="M170" s="228"/>
      <c r="N170" s="228" t="s">
        <v>268</v>
      </c>
      <c r="O170" s="228"/>
      <c r="P170" s="228">
        <v>0</v>
      </c>
      <c r="Q170" s="228" t="s">
        <v>273</v>
      </c>
      <c r="R170" s="228">
        <v>0</v>
      </c>
      <c r="S170" s="228" t="s">
        <v>270</v>
      </c>
    </row>
    <row r="171" spans="1:43" ht="15" hidden="1" customHeight="1" x14ac:dyDescent="0.25">
      <c r="A171" s="228" t="s">
        <v>265</v>
      </c>
      <c r="B171" s="229">
        <v>2044024</v>
      </c>
      <c r="C171" s="228">
        <v>927</v>
      </c>
      <c r="D171" s="228" t="s">
        <v>198</v>
      </c>
      <c r="E171" s="228" t="s">
        <v>266</v>
      </c>
      <c r="F171" s="228" t="s">
        <v>295</v>
      </c>
      <c r="G171" s="230">
        <v>183.68</v>
      </c>
      <c r="H171" s="228">
        <v>0</v>
      </c>
      <c r="I171" s="228"/>
      <c r="J171" s="231">
        <v>45397</v>
      </c>
      <c r="K171" s="232">
        <v>0.57430555555555551</v>
      </c>
      <c r="L171" s="231">
        <v>45397</v>
      </c>
      <c r="M171" s="228"/>
      <c r="N171" s="228" t="s">
        <v>268</v>
      </c>
      <c r="O171" s="228"/>
      <c r="P171" s="228" t="s">
        <v>296</v>
      </c>
      <c r="Q171" s="228" t="s">
        <v>273</v>
      </c>
      <c r="R171" s="228">
        <v>0</v>
      </c>
      <c r="S171" s="228" t="s">
        <v>270</v>
      </c>
      <c r="V171" s="177"/>
    </row>
    <row r="172" spans="1:43" ht="15" hidden="1" customHeight="1" x14ac:dyDescent="0.25">
      <c r="A172" s="228" t="s">
        <v>265</v>
      </c>
      <c r="B172" s="229">
        <v>2043709</v>
      </c>
      <c r="C172" s="228">
        <v>927</v>
      </c>
      <c r="D172" s="228" t="s">
        <v>80</v>
      </c>
      <c r="E172" s="228" t="s">
        <v>266</v>
      </c>
      <c r="F172" s="228" t="s">
        <v>295</v>
      </c>
      <c r="G172" s="230">
        <v>11.26</v>
      </c>
      <c r="H172" s="228">
        <v>10370604</v>
      </c>
      <c r="I172" s="228" t="s">
        <v>380</v>
      </c>
      <c r="J172" s="231">
        <v>45394</v>
      </c>
      <c r="K172" s="232">
        <v>0.52638888888888891</v>
      </c>
      <c r="L172" s="231">
        <v>45398</v>
      </c>
      <c r="M172" s="228"/>
      <c r="N172" s="228" t="s">
        <v>268</v>
      </c>
      <c r="O172" s="228"/>
      <c r="P172" s="228">
        <v>0</v>
      </c>
      <c r="Q172" s="228" t="s">
        <v>273</v>
      </c>
      <c r="R172" s="228">
        <v>0</v>
      </c>
      <c r="S172" s="228" t="s">
        <v>270</v>
      </c>
    </row>
    <row r="173" spans="1:43" ht="15" hidden="1" customHeight="1" x14ac:dyDescent="0.25">
      <c r="A173" s="228" t="s">
        <v>265</v>
      </c>
      <c r="B173" s="229">
        <v>2043708</v>
      </c>
      <c r="C173" s="228">
        <v>927</v>
      </c>
      <c r="D173" s="228" t="s">
        <v>198</v>
      </c>
      <c r="E173" s="228" t="s">
        <v>266</v>
      </c>
      <c r="F173" s="228" t="s">
        <v>295</v>
      </c>
      <c r="G173" s="230">
        <v>8.44</v>
      </c>
      <c r="H173" s="228">
        <v>0</v>
      </c>
      <c r="I173" s="228"/>
      <c r="J173" s="231">
        <v>45394</v>
      </c>
      <c r="K173" s="232">
        <v>0.52638888888888891</v>
      </c>
      <c r="L173" s="231">
        <v>45398</v>
      </c>
      <c r="M173" s="228"/>
      <c r="N173" s="228" t="s">
        <v>268</v>
      </c>
      <c r="O173" s="228"/>
      <c r="P173" s="228" t="s">
        <v>296</v>
      </c>
      <c r="Q173" s="228" t="s">
        <v>273</v>
      </c>
      <c r="R173" s="228">
        <v>0</v>
      </c>
      <c r="S173" s="228" t="s">
        <v>270</v>
      </c>
      <c r="V173" s="177"/>
      <c r="W173" s="177"/>
    </row>
    <row r="174" spans="1:43" ht="15" hidden="1" customHeight="1" x14ac:dyDescent="0.2">
      <c r="A174" s="176" t="s">
        <v>265</v>
      </c>
      <c r="B174" s="75">
        <v>2043685</v>
      </c>
      <c r="C174">
        <v>927</v>
      </c>
      <c r="D174" t="s">
        <v>80</v>
      </c>
      <c r="E174" t="s">
        <v>266</v>
      </c>
      <c r="F174" t="s">
        <v>295</v>
      </c>
      <c r="G174" s="76">
        <v>2770048.53</v>
      </c>
      <c r="H174">
        <v>10370604</v>
      </c>
      <c r="I174" t="s">
        <v>380</v>
      </c>
      <c r="J174" s="75">
        <v>45394</v>
      </c>
      <c r="K174" s="177">
        <v>0.49305555555555558</v>
      </c>
      <c r="L174" s="75">
        <v>45398</v>
      </c>
      <c r="N174" s="76" t="s">
        <v>268</v>
      </c>
      <c r="O174" s="76"/>
      <c r="P174">
        <v>0</v>
      </c>
      <c r="Q174" t="s">
        <v>273</v>
      </c>
      <c r="R174">
        <v>0</v>
      </c>
      <c r="S174" t="s">
        <v>270</v>
      </c>
    </row>
    <row r="175" spans="1:43" ht="15" hidden="1" customHeight="1" x14ac:dyDescent="0.2">
      <c r="A175" t="s">
        <v>265</v>
      </c>
      <c r="B175" s="176">
        <v>2043684</v>
      </c>
      <c r="C175">
        <v>927</v>
      </c>
      <c r="D175" t="s">
        <v>80</v>
      </c>
      <c r="E175" t="s">
        <v>266</v>
      </c>
      <c r="F175" t="s">
        <v>295</v>
      </c>
      <c r="G175" s="76">
        <v>2563645.65</v>
      </c>
      <c r="H175">
        <v>10370604</v>
      </c>
      <c r="I175" t="s">
        <v>380</v>
      </c>
      <c r="J175" s="75">
        <v>45394</v>
      </c>
      <c r="K175" s="177">
        <v>0.49305555555555558</v>
      </c>
      <c r="L175" s="75">
        <v>45398</v>
      </c>
      <c r="N175" t="s">
        <v>268</v>
      </c>
      <c r="P175">
        <v>0</v>
      </c>
      <c r="Q175" t="s">
        <v>273</v>
      </c>
      <c r="R175">
        <v>0</v>
      </c>
      <c r="S175" t="s">
        <v>270</v>
      </c>
      <c r="W175" s="177"/>
    </row>
    <row r="176" spans="1:43" ht="15" hidden="1" customHeight="1" x14ac:dyDescent="0.2">
      <c r="A176" t="s">
        <v>265</v>
      </c>
      <c r="B176" s="176">
        <v>2043662</v>
      </c>
      <c r="C176">
        <v>927</v>
      </c>
      <c r="D176" t="s">
        <v>80</v>
      </c>
      <c r="E176" t="s">
        <v>266</v>
      </c>
      <c r="F176" t="s">
        <v>295</v>
      </c>
      <c r="G176" s="76">
        <v>40007841.770000003</v>
      </c>
      <c r="H176">
        <v>10370604</v>
      </c>
      <c r="I176" t="s">
        <v>380</v>
      </c>
      <c r="J176" s="75">
        <v>45394</v>
      </c>
      <c r="K176" s="177">
        <v>0.44166666666666665</v>
      </c>
      <c r="L176" s="75">
        <v>45398</v>
      </c>
      <c r="N176" t="s">
        <v>268</v>
      </c>
      <c r="P176">
        <v>0</v>
      </c>
      <c r="Q176" t="s">
        <v>273</v>
      </c>
      <c r="R176">
        <v>0</v>
      </c>
      <c r="S176" t="s">
        <v>270</v>
      </c>
      <c r="W176" s="177"/>
    </row>
    <row r="177" spans="1:26" ht="15" hidden="1" customHeight="1" x14ac:dyDescent="0.25">
      <c r="A177" s="228" t="s">
        <v>265</v>
      </c>
      <c r="B177" s="229">
        <v>2043661</v>
      </c>
      <c r="C177" s="228">
        <v>927</v>
      </c>
      <c r="D177" s="228" t="s">
        <v>80</v>
      </c>
      <c r="E177" s="228" t="s">
        <v>266</v>
      </c>
      <c r="F177" s="228" t="s">
        <v>295</v>
      </c>
      <c r="G177" s="230">
        <v>655637.27</v>
      </c>
      <c r="H177" s="228">
        <v>10370604</v>
      </c>
      <c r="I177" s="228" t="s">
        <v>380</v>
      </c>
      <c r="J177" s="231">
        <v>45394</v>
      </c>
      <c r="K177" s="232">
        <v>0.44166666666666665</v>
      </c>
      <c r="L177" s="231">
        <v>45398</v>
      </c>
      <c r="M177" s="228"/>
      <c r="N177" s="228" t="s">
        <v>268</v>
      </c>
      <c r="O177" s="228"/>
      <c r="P177" s="228">
        <v>0</v>
      </c>
      <c r="Q177" s="228" t="s">
        <v>273</v>
      </c>
      <c r="R177" s="228">
        <v>0</v>
      </c>
      <c r="S177" s="228" t="s">
        <v>270</v>
      </c>
      <c r="V177" s="177"/>
      <c r="W177" s="177"/>
      <c r="X177" s="177"/>
      <c r="Z177" s="176"/>
    </row>
    <row r="178" spans="1:26" ht="15" hidden="1" customHeight="1" x14ac:dyDescent="0.2">
      <c r="A178" t="s">
        <v>265</v>
      </c>
      <c r="B178" s="176">
        <v>2043660</v>
      </c>
      <c r="C178">
        <v>927</v>
      </c>
      <c r="D178" t="s">
        <v>80</v>
      </c>
      <c r="E178" t="s">
        <v>266</v>
      </c>
      <c r="F178" t="s">
        <v>295</v>
      </c>
      <c r="G178" s="76">
        <v>36837704.859999999</v>
      </c>
      <c r="H178">
        <v>10370604</v>
      </c>
      <c r="I178" t="s">
        <v>380</v>
      </c>
      <c r="J178" s="75">
        <v>45394</v>
      </c>
      <c r="K178" s="177">
        <v>0.44166666666666665</v>
      </c>
      <c r="L178" s="75">
        <v>45398</v>
      </c>
      <c r="N178" t="s">
        <v>268</v>
      </c>
      <c r="P178">
        <v>0</v>
      </c>
      <c r="Q178" t="s">
        <v>273</v>
      </c>
      <c r="R178">
        <v>0</v>
      </c>
      <c r="S178" t="s">
        <v>270</v>
      </c>
      <c r="W178" s="177"/>
    </row>
    <row r="179" spans="1:26" ht="15" hidden="1" customHeight="1" x14ac:dyDescent="0.25">
      <c r="A179" s="228" t="s">
        <v>265</v>
      </c>
      <c r="B179" s="229">
        <v>2041308</v>
      </c>
      <c r="C179" s="228">
        <v>927</v>
      </c>
      <c r="D179" s="228" t="s">
        <v>80</v>
      </c>
      <c r="E179" s="228" t="s">
        <v>266</v>
      </c>
      <c r="F179" s="228" t="s">
        <v>295</v>
      </c>
      <c r="G179" s="230">
        <v>1445565.07</v>
      </c>
      <c r="H179" s="228">
        <v>80025001</v>
      </c>
      <c r="I179" s="228" t="s">
        <v>276</v>
      </c>
      <c r="J179" s="231">
        <v>45393</v>
      </c>
      <c r="K179" s="232">
        <v>0.79375000000000007</v>
      </c>
      <c r="L179" s="231">
        <v>45397</v>
      </c>
      <c r="M179" s="228"/>
      <c r="N179" s="228" t="s">
        <v>268</v>
      </c>
      <c r="O179" s="228"/>
      <c r="P179" s="228">
        <v>0</v>
      </c>
      <c r="Q179" s="228" t="s">
        <v>273</v>
      </c>
      <c r="R179" s="228">
        <v>0</v>
      </c>
      <c r="S179" s="228" t="s">
        <v>270</v>
      </c>
      <c r="V179" s="177"/>
      <c r="W179" s="177"/>
    </row>
    <row r="180" spans="1:26" ht="15" hidden="1" customHeight="1" x14ac:dyDescent="0.25">
      <c r="A180" s="228" t="s">
        <v>265</v>
      </c>
      <c r="B180" s="229">
        <v>2041271</v>
      </c>
      <c r="C180" s="228">
        <v>1010</v>
      </c>
      <c r="D180" s="228" t="s">
        <v>198</v>
      </c>
      <c r="E180" s="228" t="s">
        <v>266</v>
      </c>
      <c r="F180" s="228" t="s">
        <v>332</v>
      </c>
      <c r="G180" s="230">
        <v>65596.350000000006</v>
      </c>
      <c r="H180" s="228">
        <v>0</v>
      </c>
      <c r="I180" s="228"/>
      <c r="J180" s="231">
        <v>45393</v>
      </c>
      <c r="K180" s="232">
        <v>0.51458333333333328</v>
      </c>
      <c r="L180" s="231">
        <v>45397</v>
      </c>
      <c r="M180" s="228"/>
      <c r="N180" s="228" t="s">
        <v>268</v>
      </c>
      <c r="O180" s="228"/>
      <c r="P180" s="228" t="s">
        <v>304</v>
      </c>
      <c r="Q180" s="228" t="s">
        <v>273</v>
      </c>
      <c r="R180" s="228">
        <v>0</v>
      </c>
      <c r="S180" s="228" t="s">
        <v>270</v>
      </c>
      <c r="U180" s="177"/>
    </row>
    <row r="181" spans="1:26" ht="15" hidden="1" customHeight="1" x14ac:dyDescent="0.2">
      <c r="A181" s="176" t="s">
        <v>265</v>
      </c>
      <c r="B181" s="75">
        <v>2043833</v>
      </c>
      <c r="C181">
        <v>1011</v>
      </c>
      <c r="D181" t="s">
        <v>198</v>
      </c>
      <c r="E181" t="s">
        <v>266</v>
      </c>
      <c r="F181" t="s">
        <v>281</v>
      </c>
      <c r="G181" s="76">
        <v>49.92</v>
      </c>
      <c r="H181">
        <v>0</v>
      </c>
      <c r="J181" s="75">
        <v>45394</v>
      </c>
      <c r="K181" s="177">
        <v>0.78194444444444444</v>
      </c>
      <c r="L181" s="176">
        <v>45398</v>
      </c>
      <c r="N181" s="76" t="s">
        <v>268</v>
      </c>
      <c r="O181" s="76"/>
      <c r="P181" t="s">
        <v>282</v>
      </c>
      <c r="Q181" t="s">
        <v>273</v>
      </c>
      <c r="R181">
        <v>0</v>
      </c>
      <c r="S181" t="s">
        <v>270</v>
      </c>
      <c r="U181" s="177"/>
      <c r="V181" s="177"/>
      <c r="Y181" s="177"/>
    </row>
    <row r="182" spans="1:26" ht="15" hidden="1" customHeight="1" x14ac:dyDescent="0.2">
      <c r="A182" t="s">
        <v>265</v>
      </c>
      <c r="B182" s="176">
        <v>2043831</v>
      </c>
      <c r="C182">
        <v>1011</v>
      </c>
      <c r="D182" t="s">
        <v>198</v>
      </c>
      <c r="E182" t="s">
        <v>266</v>
      </c>
      <c r="F182" t="s">
        <v>281</v>
      </c>
      <c r="G182" s="76">
        <v>28.43</v>
      </c>
      <c r="H182">
        <v>0</v>
      </c>
      <c r="J182" s="75">
        <v>45394</v>
      </c>
      <c r="K182" s="177">
        <v>0.78194444444444444</v>
      </c>
      <c r="L182" s="75">
        <v>45398</v>
      </c>
      <c r="N182" t="s">
        <v>268</v>
      </c>
      <c r="P182" t="s">
        <v>282</v>
      </c>
      <c r="Q182" t="s">
        <v>273</v>
      </c>
      <c r="R182">
        <v>0</v>
      </c>
      <c r="S182" t="s">
        <v>270</v>
      </c>
    </row>
    <row r="183" spans="1:26" ht="15" hidden="1" customHeight="1" x14ac:dyDescent="0.2">
      <c r="A183" t="s">
        <v>265</v>
      </c>
      <c r="B183" s="176">
        <v>2043829</v>
      </c>
      <c r="C183">
        <v>1011</v>
      </c>
      <c r="D183" t="s">
        <v>198</v>
      </c>
      <c r="E183" t="s">
        <v>266</v>
      </c>
      <c r="F183" t="s">
        <v>281</v>
      </c>
      <c r="G183" s="76">
        <v>11698.11</v>
      </c>
      <c r="H183">
        <v>0</v>
      </c>
      <c r="J183" s="75">
        <v>45394</v>
      </c>
      <c r="K183" s="177">
        <v>0.78194444444444444</v>
      </c>
      <c r="L183" s="75">
        <v>45398</v>
      </c>
      <c r="N183" t="s">
        <v>268</v>
      </c>
      <c r="P183" t="s">
        <v>282</v>
      </c>
      <c r="Q183" t="s">
        <v>273</v>
      </c>
      <c r="R183">
        <v>0</v>
      </c>
      <c r="S183" t="s">
        <v>270</v>
      </c>
      <c r="U183" s="177"/>
      <c r="Y183" s="177"/>
    </row>
    <row r="184" spans="1:26" ht="15" hidden="1" customHeight="1" x14ac:dyDescent="0.2">
      <c r="A184" t="s">
        <v>265</v>
      </c>
      <c r="B184" s="176">
        <v>2043827</v>
      </c>
      <c r="C184">
        <v>1011</v>
      </c>
      <c r="D184" t="s">
        <v>198</v>
      </c>
      <c r="E184" t="s">
        <v>266</v>
      </c>
      <c r="F184" t="s">
        <v>281</v>
      </c>
      <c r="G184" s="76">
        <v>22934.17</v>
      </c>
      <c r="H184">
        <v>0</v>
      </c>
      <c r="J184" s="75">
        <v>45394</v>
      </c>
      <c r="K184" s="177">
        <v>0.78194444444444444</v>
      </c>
      <c r="L184" s="75">
        <v>45398</v>
      </c>
      <c r="N184" t="s">
        <v>268</v>
      </c>
      <c r="P184" t="s">
        <v>282</v>
      </c>
      <c r="Q184" t="s">
        <v>273</v>
      </c>
      <c r="R184">
        <v>0</v>
      </c>
      <c r="S184" t="s">
        <v>270</v>
      </c>
      <c r="V184" s="177"/>
    </row>
    <row r="185" spans="1:26" ht="15" hidden="1" customHeight="1" x14ac:dyDescent="0.2">
      <c r="A185" t="s">
        <v>265</v>
      </c>
      <c r="B185" s="176">
        <v>2041380</v>
      </c>
      <c r="C185">
        <v>1011</v>
      </c>
      <c r="D185" t="s">
        <v>80</v>
      </c>
      <c r="E185" t="s">
        <v>266</v>
      </c>
      <c r="F185" t="s">
        <v>281</v>
      </c>
      <c r="G185" s="76">
        <v>2574.1799999999998</v>
      </c>
      <c r="H185">
        <v>80025001</v>
      </c>
      <c r="I185" t="s">
        <v>276</v>
      </c>
      <c r="J185" s="75">
        <v>45393</v>
      </c>
      <c r="K185" s="177">
        <v>0.79375000000000007</v>
      </c>
      <c r="L185" s="75">
        <v>45397</v>
      </c>
      <c r="M185" t="s">
        <v>271</v>
      </c>
      <c r="N185" t="s">
        <v>268</v>
      </c>
      <c r="P185" t="s">
        <v>272</v>
      </c>
      <c r="Q185" t="s">
        <v>273</v>
      </c>
      <c r="R185">
        <v>0</v>
      </c>
      <c r="S185" t="s">
        <v>270</v>
      </c>
      <c r="U185" s="177"/>
      <c r="W185" s="177"/>
    </row>
    <row r="186" spans="1:26" ht="15" hidden="1" customHeight="1" x14ac:dyDescent="0.2">
      <c r="A186" t="s">
        <v>265</v>
      </c>
      <c r="B186" s="176">
        <v>2041378</v>
      </c>
      <c r="C186">
        <v>1011</v>
      </c>
      <c r="D186" t="s">
        <v>198</v>
      </c>
      <c r="E186" t="s">
        <v>266</v>
      </c>
      <c r="F186" t="s">
        <v>281</v>
      </c>
      <c r="G186" s="76">
        <v>2574.1799999999998</v>
      </c>
      <c r="H186">
        <v>0</v>
      </c>
      <c r="J186" s="75">
        <v>45393</v>
      </c>
      <c r="K186" s="177">
        <v>0.79375000000000007</v>
      </c>
      <c r="L186" s="75">
        <v>45397</v>
      </c>
      <c r="N186" t="s">
        <v>268</v>
      </c>
      <c r="P186" t="s">
        <v>282</v>
      </c>
      <c r="Q186" t="s">
        <v>273</v>
      </c>
      <c r="R186">
        <v>0</v>
      </c>
      <c r="S186" t="s">
        <v>270</v>
      </c>
      <c r="W186" s="177"/>
    </row>
    <row r="187" spans="1:26" ht="15" hidden="1" customHeight="1" x14ac:dyDescent="0.2">
      <c r="A187" t="s">
        <v>265</v>
      </c>
      <c r="B187" s="176">
        <v>2041358</v>
      </c>
      <c r="C187">
        <v>1011</v>
      </c>
      <c r="D187" t="s">
        <v>198</v>
      </c>
      <c r="E187" t="s">
        <v>266</v>
      </c>
      <c r="F187" t="s">
        <v>281</v>
      </c>
      <c r="G187" s="76">
        <v>510.55</v>
      </c>
      <c r="H187">
        <v>0</v>
      </c>
      <c r="J187" s="75">
        <v>45393</v>
      </c>
      <c r="K187" s="177">
        <v>0.79375000000000007</v>
      </c>
      <c r="L187" s="75">
        <v>45397</v>
      </c>
      <c r="N187" t="s">
        <v>268</v>
      </c>
      <c r="P187" t="s">
        <v>282</v>
      </c>
      <c r="Q187" t="s">
        <v>273</v>
      </c>
      <c r="R187">
        <v>0</v>
      </c>
      <c r="S187" t="s">
        <v>270</v>
      </c>
      <c r="T187" s="177"/>
      <c r="U187" s="177"/>
    </row>
    <row r="188" spans="1:26" ht="15" hidden="1" customHeight="1" x14ac:dyDescent="0.25">
      <c r="A188" s="228" t="s">
        <v>265</v>
      </c>
      <c r="B188" s="229">
        <v>2041338</v>
      </c>
      <c r="C188" s="228">
        <v>1011</v>
      </c>
      <c r="D188" s="228" t="s">
        <v>198</v>
      </c>
      <c r="E188" s="228" t="s">
        <v>266</v>
      </c>
      <c r="F188" s="228" t="s">
        <v>281</v>
      </c>
      <c r="G188" s="230">
        <v>136.56</v>
      </c>
      <c r="H188" s="228">
        <v>0</v>
      </c>
      <c r="I188" s="228"/>
      <c r="J188" s="231">
        <v>45393</v>
      </c>
      <c r="K188" s="232">
        <v>0.79375000000000007</v>
      </c>
      <c r="L188" s="231">
        <v>45397</v>
      </c>
      <c r="M188" s="228"/>
      <c r="N188" s="228" t="s">
        <v>268</v>
      </c>
      <c r="O188" s="228"/>
      <c r="P188" s="228" t="s">
        <v>282</v>
      </c>
      <c r="Q188" s="228" t="s">
        <v>273</v>
      </c>
      <c r="R188" s="228">
        <v>0</v>
      </c>
      <c r="S188" s="228" t="s">
        <v>270</v>
      </c>
      <c r="V188" s="177"/>
    </row>
    <row r="189" spans="1:26" ht="15" hidden="1" customHeight="1" x14ac:dyDescent="0.25">
      <c r="A189" s="228" t="s">
        <v>265</v>
      </c>
      <c r="B189" s="229">
        <v>2041332</v>
      </c>
      <c r="C189" s="228">
        <v>1011</v>
      </c>
      <c r="D189" s="228" t="s">
        <v>80</v>
      </c>
      <c r="E189" s="228" t="s">
        <v>266</v>
      </c>
      <c r="F189" s="228" t="s">
        <v>281</v>
      </c>
      <c r="G189" s="230">
        <v>997.65</v>
      </c>
      <c r="H189" s="228">
        <v>80025001</v>
      </c>
      <c r="I189" s="228" t="s">
        <v>276</v>
      </c>
      <c r="J189" s="231">
        <v>45393</v>
      </c>
      <c r="K189" s="232">
        <v>0.79375000000000007</v>
      </c>
      <c r="L189" s="231">
        <v>45397</v>
      </c>
      <c r="M189" s="228" t="s">
        <v>271</v>
      </c>
      <c r="N189" s="228" t="s">
        <v>268</v>
      </c>
      <c r="O189" s="228"/>
      <c r="P189" s="228" t="s">
        <v>272</v>
      </c>
      <c r="Q189" s="228" t="s">
        <v>273</v>
      </c>
      <c r="R189" s="228">
        <v>0</v>
      </c>
      <c r="S189" s="228" t="s">
        <v>270</v>
      </c>
      <c r="T189" s="177"/>
      <c r="U189" s="177"/>
    </row>
    <row r="190" spans="1:26" ht="15" hidden="1" customHeight="1" x14ac:dyDescent="0.2">
      <c r="A190" t="s">
        <v>265</v>
      </c>
      <c r="B190" s="176">
        <v>2041328</v>
      </c>
      <c r="C190">
        <v>1011</v>
      </c>
      <c r="D190" t="s">
        <v>80</v>
      </c>
      <c r="E190" t="s">
        <v>266</v>
      </c>
      <c r="F190" t="s">
        <v>281</v>
      </c>
      <c r="G190" s="76">
        <v>62697.72</v>
      </c>
      <c r="H190">
        <v>80025001</v>
      </c>
      <c r="I190" t="s">
        <v>276</v>
      </c>
      <c r="J190" s="75">
        <v>45393</v>
      </c>
      <c r="K190" s="177">
        <v>0.79375000000000007</v>
      </c>
      <c r="L190" s="75">
        <v>45397</v>
      </c>
      <c r="M190" t="s">
        <v>271</v>
      </c>
      <c r="N190" t="s">
        <v>268</v>
      </c>
      <c r="P190" t="s">
        <v>272</v>
      </c>
      <c r="Q190" t="s">
        <v>273</v>
      </c>
      <c r="R190">
        <v>0</v>
      </c>
      <c r="S190" t="s">
        <v>270</v>
      </c>
      <c r="Y190" s="177"/>
    </row>
    <row r="191" spans="1:26" ht="15" hidden="1" customHeight="1" x14ac:dyDescent="0.25">
      <c r="A191" s="228" t="s">
        <v>265</v>
      </c>
      <c r="B191" s="229">
        <v>2041326</v>
      </c>
      <c r="C191" s="228">
        <v>1011</v>
      </c>
      <c r="D191" s="228" t="s">
        <v>198</v>
      </c>
      <c r="E191" s="228" t="s">
        <v>266</v>
      </c>
      <c r="F191" s="228" t="s">
        <v>281</v>
      </c>
      <c r="G191" s="230">
        <v>1217.69</v>
      </c>
      <c r="H191" s="228">
        <v>0</v>
      </c>
      <c r="I191" s="228"/>
      <c r="J191" s="231">
        <v>45393</v>
      </c>
      <c r="K191" s="232">
        <v>0.79375000000000007</v>
      </c>
      <c r="L191" s="231">
        <v>45397</v>
      </c>
      <c r="M191" s="228"/>
      <c r="N191" s="228" t="s">
        <v>268</v>
      </c>
      <c r="O191" s="228"/>
      <c r="P191" s="228" t="s">
        <v>282</v>
      </c>
      <c r="Q191" s="228" t="s">
        <v>273</v>
      </c>
      <c r="R191" s="228">
        <v>0</v>
      </c>
      <c r="S191" s="228" t="s">
        <v>270</v>
      </c>
      <c r="T191" s="177"/>
      <c r="U191" s="177"/>
    </row>
    <row r="192" spans="1:26" ht="15" hidden="1" customHeight="1" x14ac:dyDescent="0.2">
      <c r="A192" t="s">
        <v>265</v>
      </c>
      <c r="B192" s="176">
        <v>2041318</v>
      </c>
      <c r="C192">
        <v>1011</v>
      </c>
      <c r="D192" t="s">
        <v>80</v>
      </c>
      <c r="E192" t="s">
        <v>266</v>
      </c>
      <c r="F192" t="s">
        <v>281</v>
      </c>
      <c r="G192" s="76">
        <v>1058.33</v>
      </c>
      <c r="H192">
        <v>80025001</v>
      </c>
      <c r="I192" t="s">
        <v>276</v>
      </c>
      <c r="J192" s="75">
        <v>45393</v>
      </c>
      <c r="K192" s="177">
        <v>0.79375000000000007</v>
      </c>
      <c r="L192" s="75">
        <v>45397</v>
      </c>
      <c r="M192" t="s">
        <v>271</v>
      </c>
      <c r="N192" t="s">
        <v>268</v>
      </c>
      <c r="P192" t="s">
        <v>272</v>
      </c>
      <c r="Q192" t="s">
        <v>273</v>
      </c>
      <c r="R192">
        <v>0</v>
      </c>
      <c r="S192" t="s">
        <v>270</v>
      </c>
      <c r="V192" s="177"/>
    </row>
    <row r="193" spans="1:22" ht="15" hidden="1" customHeight="1" x14ac:dyDescent="0.25">
      <c r="A193" s="228" t="s">
        <v>265</v>
      </c>
      <c r="B193" s="229">
        <v>2041316</v>
      </c>
      <c r="C193" s="228">
        <v>1011</v>
      </c>
      <c r="D193" s="228" t="s">
        <v>198</v>
      </c>
      <c r="E193" s="228" t="s">
        <v>266</v>
      </c>
      <c r="F193" s="228" t="s">
        <v>281</v>
      </c>
      <c r="G193" s="230">
        <v>50.8</v>
      </c>
      <c r="H193" s="228">
        <v>0</v>
      </c>
      <c r="I193" s="228"/>
      <c r="J193" s="231">
        <v>45393</v>
      </c>
      <c r="K193" s="232">
        <v>0.79375000000000007</v>
      </c>
      <c r="L193" s="231">
        <v>45397</v>
      </c>
      <c r="M193" s="228"/>
      <c r="N193" s="228" t="s">
        <v>268</v>
      </c>
      <c r="O193" s="228"/>
      <c r="P193" s="228" t="s">
        <v>282</v>
      </c>
      <c r="Q193" s="228" t="s">
        <v>273</v>
      </c>
      <c r="R193" s="228">
        <v>0</v>
      </c>
      <c r="S193" s="228" t="s">
        <v>270</v>
      </c>
      <c r="T193" s="177"/>
      <c r="V193" s="177"/>
    </row>
    <row r="194" spans="1:22" ht="15" hidden="1" customHeight="1" x14ac:dyDescent="0.2">
      <c r="A194" t="s">
        <v>265</v>
      </c>
      <c r="B194" s="176">
        <v>2043919</v>
      </c>
      <c r="C194">
        <v>1015</v>
      </c>
      <c r="D194" t="s">
        <v>80</v>
      </c>
      <c r="E194" t="s">
        <v>266</v>
      </c>
      <c r="F194" t="s">
        <v>283</v>
      </c>
      <c r="G194" s="76">
        <v>20000.330000000002</v>
      </c>
      <c r="H194">
        <v>80020102</v>
      </c>
      <c r="I194" t="s">
        <v>276</v>
      </c>
      <c r="J194" s="75">
        <v>45397</v>
      </c>
      <c r="K194" s="177">
        <v>0.4909722222222222</v>
      </c>
      <c r="L194" s="75">
        <v>45397</v>
      </c>
      <c r="N194" t="s">
        <v>268</v>
      </c>
      <c r="P194">
        <v>0</v>
      </c>
      <c r="Q194" t="s">
        <v>273</v>
      </c>
      <c r="R194">
        <v>0</v>
      </c>
      <c r="S194" t="s">
        <v>270</v>
      </c>
      <c r="V194" s="177"/>
    </row>
    <row r="195" spans="1:22" ht="15" hidden="1" customHeight="1" x14ac:dyDescent="0.2">
      <c r="A195" t="s">
        <v>265</v>
      </c>
      <c r="B195" s="176">
        <v>2043683</v>
      </c>
      <c r="C195">
        <v>1015</v>
      </c>
      <c r="D195" t="s">
        <v>198</v>
      </c>
      <c r="E195" t="s">
        <v>266</v>
      </c>
      <c r="F195" t="s">
        <v>283</v>
      </c>
      <c r="G195" s="76">
        <v>9967.9</v>
      </c>
      <c r="H195">
        <v>0</v>
      </c>
      <c r="J195" s="75">
        <v>45394</v>
      </c>
      <c r="K195" s="177">
        <v>0.4916666666666667</v>
      </c>
      <c r="L195" s="75">
        <v>45398</v>
      </c>
      <c r="N195" t="s">
        <v>268</v>
      </c>
      <c r="P195" t="s">
        <v>284</v>
      </c>
      <c r="Q195" t="s">
        <v>273</v>
      </c>
      <c r="R195">
        <v>0</v>
      </c>
      <c r="S195" t="s">
        <v>270</v>
      </c>
      <c r="T195" s="177"/>
      <c r="U195" s="177"/>
    </row>
    <row r="196" spans="1:22" ht="15" hidden="1" customHeight="1" x14ac:dyDescent="0.2">
      <c r="A196" t="s">
        <v>265</v>
      </c>
      <c r="B196" s="176">
        <v>2043682</v>
      </c>
      <c r="C196">
        <v>1015</v>
      </c>
      <c r="D196" t="s">
        <v>80</v>
      </c>
      <c r="E196" t="s">
        <v>266</v>
      </c>
      <c r="F196" t="s">
        <v>283</v>
      </c>
      <c r="G196" s="76">
        <v>31.28</v>
      </c>
      <c r="H196">
        <v>10121503</v>
      </c>
      <c r="I196" t="s">
        <v>307</v>
      </c>
      <c r="J196" s="75">
        <v>45394</v>
      </c>
      <c r="K196" s="177">
        <v>0.4916666666666667</v>
      </c>
      <c r="L196" s="75">
        <v>45398</v>
      </c>
      <c r="N196" t="s">
        <v>268</v>
      </c>
      <c r="P196">
        <v>0</v>
      </c>
      <c r="Q196" t="s">
        <v>273</v>
      </c>
      <c r="R196">
        <v>0</v>
      </c>
      <c r="S196" t="s">
        <v>270</v>
      </c>
      <c r="V196" s="177"/>
    </row>
    <row r="197" spans="1:22" ht="15" hidden="1" customHeight="1" x14ac:dyDescent="0.2">
      <c r="A197" t="s">
        <v>265</v>
      </c>
      <c r="B197" s="176">
        <v>2043681</v>
      </c>
      <c r="C197">
        <v>1015</v>
      </c>
      <c r="D197" t="s">
        <v>198</v>
      </c>
      <c r="E197" t="s">
        <v>266</v>
      </c>
      <c r="F197" t="s">
        <v>283</v>
      </c>
      <c r="G197" s="76">
        <v>393.36</v>
      </c>
      <c r="H197">
        <v>0</v>
      </c>
      <c r="J197" s="75">
        <v>45394</v>
      </c>
      <c r="K197" s="177">
        <v>0.4916666666666667</v>
      </c>
      <c r="L197" s="75">
        <v>45398</v>
      </c>
      <c r="N197" t="s">
        <v>268</v>
      </c>
      <c r="P197" t="s">
        <v>284</v>
      </c>
      <c r="Q197" t="s">
        <v>273</v>
      </c>
      <c r="R197">
        <v>0</v>
      </c>
      <c r="S197" t="s">
        <v>270</v>
      </c>
      <c r="T197" s="177"/>
      <c r="V197" s="177"/>
    </row>
    <row r="198" spans="1:22" ht="15" hidden="1" customHeight="1" x14ac:dyDescent="0.2">
      <c r="A198" t="s">
        <v>265</v>
      </c>
      <c r="B198" s="176">
        <v>2043680</v>
      </c>
      <c r="C198">
        <v>1015</v>
      </c>
      <c r="D198" t="s">
        <v>80</v>
      </c>
      <c r="E198" t="s">
        <v>266</v>
      </c>
      <c r="F198" t="s">
        <v>283</v>
      </c>
      <c r="G198" s="76">
        <v>86.95</v>
      </c>
      <c r="H198">
        <v>10121503</v>
      </c>
      <c r="I198" t="s">
        <v>307</v>
      </c>
      <c r="J198" s="75">
        <v>45394</v>
      </c>
      <c r="K198" s="177">
        <v>0.4916666666666667</v>
      </c>
      <c r="L198" s="75">
        <v>45398</v>
      </c>
      <c r="N198" t="s">
        <v>268</v>
      </c>
      <c r="P198">
        <v>0</v>
      </c>
      <c r="Q198" t="s">
        <v>273</v>
      </c>
      <c r="R198">
        <v>0</v>
      </c>
      <c r="S198" t="s">
        <v>270</v>
      </c>
      <c r="V198" s="177"/>
    </row>
    <row r="199" spans="1:22" ht="15" hidden="1" customHeight="1" x14ac:dyDescent="0.2">
      <c r="A199" t="s">
        <v>265</v>
      </c>
      <c r="B199" s="176">
        <v>2041270</v>
      </c>
      <c r="C199">
        <v>1015</v>
      </c>
      <c r="D199" t="s">
        <v>198</v>
      </c>
      <c r="E199" t="s">
        <v>266</v>
      </c>
      <c r="F199" t="s">
        <v>283</v>
      </c>
      <c r="G199" s="76">
        <v>99.48</v>
      </c>
      <c r="H199">
        <v>0</v>
      </c>
      <c r="J199" s="75">
        <v>45393</v>
      </c>
      <c r="K199" s="177">
        <v>0.48472222222222222</v>
      </c>
      <c r="L199" s="75">
        <v>45397</v>
      </c>
      <c r="N199" t="s">
        <v>268</v>
      </c>
      <c r="P199" t="s">
        <v>284</v>
      </c>
      <c r="Q199" t="s">
        <v>273</v>
      </c>
      <c r="R199">
        <v>0</v>
      </c>
      <c r="S199" t="s">
        <v>270</v>
      </c>
      <c r="V199" s="177"/>
    </row>
    <row r="200" spans="1:22" ht="15" hidden="1" customHeight="1" x14ac:dyDescent="0.2">
      <c r="A200" s="176" t="s">
        <v>265</v>
      </c>
      <c r="B200" s="75">
        <v>2043896</v>
      </c>
      <c r="C200">
        <v>2001</v>
      </c>
      <c r="D200" t="s">
        <v>80</v>
      </c>
      <c r="E200" t="s">
        <v>266</v>
      </c>
      <c r="F200" t="s">
        <v>327</v>
      </c>
      <c r="G200" s="76">
        <v>27400691.190000001</v>
      </c>
      <c r="H200">
        <v>80020102</v>
      </c>
      <c r="I200" t="s">
        <v>276</v>
      </c>
      <c r="J200" s="75">
        <v>45397</v>
      </c>
      <c r="K200" s="177">
        <v>0.4284722222222222</v>
      </c>
      <c r="L200" s="176">
        <v>45397</v>
      </c>
      <c r="N200" s="76" t="s">
        <v>268</v>
      </c>
      <c r="O200" s="76"/>
      <c r="P200">
        <v>0</v>
      </c>
      <c r="Q200" t="s">
        <v>273</v>
      </c>
      <c r="R200">
        <v>0</v>
      </c>
      <c r="S200" t="s">
        <v>270</v>
      </c>
      <c r="V200" s="177"/>
    </row>
    <row r="201" spans="1:22" ht="15" hidden="1" customHeight="1" x14ac:dyDescent="0.2">
      <c r="A201" s="176" t="s">
        <v>265</v>
      </c>
      <c r="B201" s="75">
        <v>2043898</v>
      </c>
      <c r="C201">
        <v>2002</v>
      </c>
      <c r="D201" t="s">
        <v>80</v>
      </c>
      <c r="E201" t="s">
        <v>266</v>
      </c>
      <c r="F201" t="s">
        <v>297</v>
      </c>
      <c r="G201" s="76">
        <v>34134746.07</v>
      </c>
      <c r="H201">
        <v>80020102</v>
      </c>
      <c r="I201" t="s">
        <v>276</v>
      </c>
      <c r="J201" s="75">
        <v>45397</v>
      </c>
      <c r="K201" s="177">
        <v>0.4284722222222222</v>
      </c>
      <c r="L201" s="176">
        <v>45397</v>
      </c>
      <c r="M201" t="s">
        <v>303</v>
      </c>
      <c r="N201" s="76" t="s">
        <v>268</v>
      </c>
      <c r="O201" s="76"/>
      <c r="P201" t="s">
        <v>304</v>
      </c>
      <c r="Q201" t="s">
        <v>273</v>
      </c>
      <c r="R201">
        <v>0</v>
      </c>
      <c r="S201" t="s">
        <v>270</v>
      </c>
      <c r="V201" s="177"/>
    </row>
    <row r="202" spans="1:22" ht="15" hidden="1" customHeight="1" x14ac:dyDescent="0.2">
      <c r="A202" s="176" t="s">
        <v>265</v>
      </c>
      <c r="B202" s="75">
        <v>2043900</v>
      </c>
      <c r="C202">
        <v>2004</v>
      </c>
      <c r="D202" t="s">
        <v>80</v>
      </c>
      <c r="E202" t="s">
        <v>266</v>
      </c>
      <c r="F202" t="s">
        <v>326</v>
      </c>
      <c r="G202" s="76">
        <v>25960.84</v>
      </c>
      <c r="H202">
        <v>80020102</v>
      </c>
      <c r="I202" t="s">
        <v>276</v>
      </c>
      <c r="J202" s="75">
        <v>45397</v>
      </c>
      <c r="K202" s="177">
        <v>0.4284722222222222</v>
      </c>
      <c r="L202" s="176">
        <v>45397</v>
      </c>
      <c r="N202" s="76" t="s">
        <v>268</v>
      </c>
      <c r="O202" s="76"/>
      <c r="P202">
        <v>0</v>
      </c>
      <c r="Q202" t="s">
        <v>273</v>
      </c>
      <c r="R202">
        <v>0</v>
      </c>
      <c r="S202" t="s">
        <v>270</v>
      </c>
      <c r="U202" s="177"/>
    </row>
    <row r="203" spans="1:22" ht="15" customHeight="1" x14ac:dyDescent="0.2">
      <c r="A203" t="s">
        <v>286</v>
      </c>
      <c r="B203" s="176">
        <v>2043842</v>
      </c>
      <c r="C203">
        <v>2034</v>
      </c>
      <c r="D203" t="s">
        <v>198</v>
      </c>
      <c r="E203" t="s">
        <v>266</v>
      </c>
      <c r="F203" t="s">
        <v>377</v>
      </c>
      <c r="G203" s="76">
        <v>885.64</v>
      </c>
      <c r="H203">
        <v>2222056100531320</v>
      </c>
      <c r="I203" t="s">
        <v>300</v>
      </c>
      <c r="J203" s="75">
        <v>45397</v>
      </c>
      <c r="K203" s="177">
        <v>0</v>
      </c>
      <c r="L203" s="75">
        <v>45397</v>
      </c>
      <c r="M203" t="s">
        <v>271</v>
      </c>
      <c r="N203" t="s">
        <v>268</v>
      </c>
      <c r="P203" t="s">
        <v>287</v>
      </c>
      <c r="Q203" t="s">
        <v>269</v>
      </c>
      <c r="R203">
        <v>7920290</v>
      </c>
      <c r="S203" t="s">
        <v>270</v>
      </c>
      <c r="T203" s="177"/>
    </row>
    <row r="204" spans="1:22" ht="15" customHeight="1" x14ac:dyDescent="0.2">
      <c r="A204" t="s">
        <v>286</v>
      </c>
      <c r="B204" s="176">
        <v>2043841</v>
      </c>
      <c r="C204">
        <v>2034</v>
      </c>
      <c r="D204" t="s">
        <v>198</v>
      </c>
      <c r="E204" t="s">
        <v>266</v>
      </c>
      <c r="F204" t="s">
        <v>377</v>
      </c>
      <c r="G204" s="76">
        <v>2789.77</v>
      </c>
      <c r="H204">
        <v>2222056100531320</v>
      </c>
      <c r="I204" t="s">
        <v>300</v>
      </c>
      <c r="J204" s="75">
        <v>45397</v>
      </c>
      <c r="K204" s="177">
        <v>0</v>
      </c>
      <c r="L204" s="75">
        <v>45397</v>
      </c>
      <c r="M204" t="s">
        <v>271</v>
      </c>
      <c r="N204" t="s">
        <v>268</v>
      </c>
      <c r="P204" t="s">
        <v>287</v>
      </c>
      <c r="Q204" t="s">
        <v>269</v>
      </c>
      <c r="R204">
        <v>7920269</v>
      </c>
      <c r="S204" t="s">
        <v>270</v>
      </c>
      <c r="T204" s="177"/>
    </row>
    <row r="205" spans="1:22" ht="15" customHeight="1" x14ac:dyDescent="0.25">
      <c r="A205" s="228" t="s">
        <v>286</v>
      </c>
      <c r="B205" s="229">
        <v>2043840</v>
      </c>
      <c r="C205" s="228">
        <v>2034</v>
      </c>
      <c r="D205" s="228" t="s">
        <v>198</v>
      </c>
      <c r="E205" s="228" t="s">
        <v>266</v>
      </c>
      <c r="F205" s="228" t="s">
        <v>377</v>
      </c>
      <c r="G205" s="230">
        <v>114608.36</v>
      </c>
      <c r="H205" s="228">
        <v>2222056100531320</v>
      </c>
      <c r="I205" s="228" t="s">
        <v>300</v>
      </c>
      <c r="J205" s="231">
        <v>45397</v>
      </c>
      <c r="K205" s="232">
        <v>0</v>
      </c>
      <c r="L205" s="231">
        <v>45397</v>
      </c>
      <c r="M205" s="228" t="s">
        <v>271</v>
      </c>
      <c r="N205" s="228" t="s">
        <v>268</v>
      </c>
      <c r="O205" s="228"/>
      <c r="P205" s="228" t="s">
        <v>287</v>
      </c>
      <c r="Q205" s="228" t="s">
        <v>269</v>
      </c>
      <c r="R205" s="228">
        <v>7920256</v>
      </c>
      <c r="S205" s="228" t="s">
        <v>270</v>
      </c>
    </row>
    <row r="206" spans="1:22" ht="15" customHeight="1" x14ac:dyDescent="0.2">
      <c r="A206" s="176" t="s">
        <v>286</v>
      </c>
      <c r="B206" s="75">
        <v>2043886</v>
      </c>
      <c r="C206">
        <v>2040</v>
      </c>
      <c r="D206" t="s">
        <v>80</v>
      </c>
      <c r="E206" t="s">
        <v>266</v>
      </c>
      <c r="F206" t="s">
        <v>330</v>
      </c>
      <c r="G206" s="76">
        <v>88508.32</v>
      </c>
      <c r="H206">
        <v>65506488218</v>
      </c>
      <c r="I206" t="s">
        <v>76</v>
      </c>
      <c r="J206" s="75">
        <v>45397</v>
      </c>
      <c r="K206" s="177">
        <v>0.42291666666666666</v>
      </c>
      <c r="L206" s="176">
        <v>45397</v>
      </c>
      <c r="M206" t="s">
        <v>271</v>
      </c>
      <c r="N206" s="76" t="s">
        <v>268</v>
      </c>
      <c r="O206" s="76"/>
      <c r="P206" t="s">
        <v>371</v>
      </c>
      <c r="Q206" t="s">
        <v>269</v>
      </c>
      <c r="R206">
        <v>460363422</v>
      </c>
      <c r="S206" t="s">
        <v>270</v>
      </c>
      <c r="V206" s="177"/>
    </row>
    <row r="207" spans="1:22" ht="15" customHeight="1" x14ac:dyDescent="0.25">
      <c r="A207" s="228" t="s">
        <v>286</v>
      </c>
      <c r="B207" s="229">
        <v>2044011</v>
      </c>
      <c r="C207" s="228">
        <v>2054</v>
      </c>
      <c r="D207" s="228" t="s">
        <v>198</v>
      </c>
      <c r="E207" s="228" t="s">
        <v>266</v>
      </c>
      <c r="F207" s="228" t="s">
        <v>353</v>
      </c>
      <c r="G207" s="230">
        <v>76328.14</v>
      </c>
      <c r="H207" s="228">
        <v>1.21800044737233E+16</v>
      </c>
      <c r="I207" s="228" t="s">
        <v>321</v>
      </c>
      <c r="J207" s="231">
        <v>45397</v>
      </c>
      <c r="K207" s="232">
        <v>0.53888888888888886</v>
      </c>
      <c r="L207" s="231">
        <v>45397</v>
      </c>
      <c r="M207" s="228" t="s">
        <v>271</v>
      </c>
      <c r="N207" s="228" t="s">
        <v>268</v>
      </c>
      <c r="O207" s="228"/>
      <c r="P207" s="228" t="s">
        <v>287</v>
      </c>
      <c r="Q207" s="228" t="s">
        <v>269</v>
      </c>
      <c r="R207" s="228">
        <v>5237986</v>
      </c>
      <c r="S207" s="228" t="s">
        <v>270</v>
      </c>
      <c r="V207" s="177"/>
    </row>
    <row r="208" spans="1:22" ht="15" hidden="1" customHeight="1" x14ac:dyDescent="0.2">
      <c r="A208" s="176" t="s">
        <v>265</v>
      </c>
      <c r="B208" s="75">
        <v>2043917</v>
      </c>
      <c r="C208">
        <v>2057</v>
      </c>
      <c r="D208" t="s">
        <v>80</v>
      </c>
      <c r="E208" t="s">
        <v>266</v>
      </c>
      <c r="F208" t="s">
        <v>279</v>
      </c>
      <c r="G208" s="76">
        <v>1002360.98</v>
      </c>
      <c r="H208">
        <v>80020102</v>
      </c>
      <c r="I208" t="s">
        <v>276</v>
      </c>
      <c r="J208" s="75">
        <v>45397</v>
      </c>
      <c r="K208" s="177">
        <v>0.4548611111111111</v>
      </c>
      <c r="L208" s="176">
        <v>45397</v>
      </c>
      <c r="N208" s="76" t="s">
        <v>268</v>
      </c>
      <c r="O208" s="76"/>
      <c r="P208">
        <v>0</v>
      </c>
      <c r="Q208" t="s">
        <v>269</v>
      </c>
      <c r="R208">
        <v>0</v>
      </c>
      <c r="S208" t="s">
        <v>270</v>
      </c>
      <c r="U208" s="177"/>
    </row>
    <row r="209" spans="1:26" ht="15" hidden="1" customHeight="1" x14ac:dyDescent="0.2">
      <c r="A209" s="176" t="s">
        <v>265</v>
      </c>
      <c r="B209" s="75">
        <v>2043915</v>
      </c>
      <c r="C209">
        <v>2057</v>
      </c>
      <c r="D209" t="s">
        <v>80</v>
      </c>
      <c r="E209" t="s">
        <v>266</v>
      </c>
      <c r="F209" t="s">
        <v>279</v>
      </c>
      <c r="G209" s="76">
        <v>644401.98</v>
      </c>
      <c r="H209">
        <v>80020102</v>
      </c>
      <c r="I209" t="s">
        <v>276</v>
      </c>
      <c r="J209" s="75">
        <v>45397</v>
      </c>
      <c r="K209" s="177">
        <v>0.4548611111111111</v>
      </c>
      <c r="L209" s="176">
        <v>45397</v>
      </c>
      <c r="N209" s="76" t="s">
        <v>268</v>
      </c>
      <c r="O209" s="76"/>
      <c r="P209">
        <v>0</v>
      </c>
      <c r="Q209" t="s">
        <v>269</v>
      </c>
      <c r="R209">
        <v>0</v>
      </c>
      <c r="S209" t="s">
        <v>270</v>
      </c>
      <c r="V209" s="177"/>
    </row>
    <row r="210" spans="1:26" ht="15" hidden="1" customHeight="1" x14ac:dyDescent="0.2">
      <c r="A210" s="176" t="s">
        <v>265</v>
      </c>
      <c r="B210" s="75">
        <v>2043913</v>
      </c>
      <c r="C210">
        <v>2057</v>
      </c>
      <c r="D210" t="s">
        <v>80</v>
      </c>
      <c r="E210" t="s">
        <v>266</v>
      </c>
      <c r="F210" t="s">
        <v>279</v>
      </c>
      <c r="G210" s="76">
        <v>5174785.47</v>
      </c>
      <c r="H210">
        <v>80020102</v>
      </c>
      <c r="I210" t="s">
        <v>276</v>
      </c>
      <c r="J210" s="75">
        <v>45397</v>
      </c>
      <c r="K210" s="177">
        <v>0.4548611111111111</v>
      </c>
      <c r="L210" s="176">
        <v>45397</v>
      </c>
      <c r="N210" s="76" t="s">
        <v>268</v>
      </c>
      <c r="O210" s="76"/>
      <c r="P210">
        <v>0</v>
      </c>
      <c r="Q210" t="s">
        <v>269</v>
      </c>
      <c r="R210">
        <v>0</v>
      </c>
      <c r="S210" t="s">
        <v>270</v>
      </c>
      <c r="V210" s="177"/>
    </row>
    <row r="211" spans="1:26" ht="15" hidden="1" customHeight="1" x14ac:dyDescent="0.2">
      <c r="A211" s="176" t="s">
        <v>265</v>
      </c>
      <c r="B211" s="75">
        <v>2043911</v>
      </c>
      <c r="C211">
        <v>2057</v>
      </c>
      <c r="D211" t="s">
        <v>80</v>
      </c>
      <c r="E211" t="s">
        <v>266</v>
      </c>
      <c r="F211" t="s">
        <v>279</v>
      </c>
      <c r="G211" s="76">
        <v>406817.1</v>
      </c>
      <c r="H211">
        <v>80020102</v>
      </c>
      <c r="I211" t="s">
        <v>276</v>
      </c>
      <c r="J211" s="75">
        <v>45397</v>
      </c>
      <c r="K211" s="177">
        <v>0.4548611111111111</v>
      </c>
      <c r="L211" s="176">
        <v>45397</v>
      </c>
      <c r="N211" s="76" t="s">
        <v>268</v>
      </c>
      <c r="O211" s="76"/>
      <c r="P211">
        <v>0</v>
      </c>
      <c r="Q211" t="s">
        <v>269</v>
      </c>
      <c r="R211">
        <v>0</v>
      </c>
      <c r="S211" t="s">
        <v>270</v>
      </c>
      <c r="V211" s="177"/>
    </row>
    <row r="212" spans="1:26" ht="15" hidden="1" customHeight="1" x14ac:dyDescent="0.2">
      <c r="A212" s="176" t="s">
        <v>265</v>
      </c>
      <c r="B212" s="75">
        <v>2043909</v>
      </c>
      <c r="C212">
        <v>2057</v>
      </c>
      <c r="D212" t="s">
        <v>198</v>
      </c>
      <c r="E212" t="s">
        <v>266</v>
      </c>
      <c r="F212" t="s">
        <v>279</v>
      </c>
      <c r="G212" s="76">
        <v>3641351.94</v>
      </c>
      <c r="H212">
        <v>0</v>
      </c>
      <c r="J212" s="75">
        <v>45397</v>
      </c>
      <c r="K212" s="177">
        <v>0.4548611111111111</v>
      </c>
      <c r="L212" s="176">
        <v>45397</v>
      </c>
      <c r="N212" s="76" t="s">
        <v>268</v>
      </c>
      <c r="O212" s="76"/>
      <c r="P212" t="s">
        <v>280</v>
      </c>
      <c r="Q212" t="s">
        <v>269</v>
      </c>
      <c r="R212">
        <v>0</v>
      </c>
      <c r="S212" t="s">
        <v>270</v>
      </c>
      <c r="U212" s="177"/>
    </row>
    <row r="213" spans="1:26" ht="15" hidden="1" customHeight="1" x14ac:dyDescent="0.25">
      <c r="A213" s="228" t="s">
        <v>265</v>
      </c>
      <c r="B213" s="229">
        <v>2043659</v>
      </c>
      <c r="C213" s="228">
        <v>2057</v>
      </c>
      <c r="D213" s="228" t="s">
        <v>80</v>
      </c>
      <c r="E213" s="228" t="s">
        <v>266</v>
      </c>
      <c r="F213" s="228" t="s">
        <v>279</v>
      </c>
      <c r="G213" s="230">
        <v>556.98</v>
      </c>
      <c r="H213" s="228">
        <v>21016781</v>
      </c>
      <c r="I213" s="228" t="s">
        <v>285</v>
      </c>
      <c r="J213" s="231">
        <v>45394</v>
      </c>
      <c r="K213" s="232">
        <v>0.43541666666666662</v>
      </c>
      <c r="L213" s="231">
        <v>45398</v>
      </c>
      <c r="M213" s="228"/>
      <c r="N213" s="228" t="s">
        <v>268</v>
      </c>
      <c r="O213" s="228"/>
      <c r="P213" s="228">
        <v>0</v>
      </c>
      <c r="Q213" s="228" t="s">
        <v>269</v>
      </c>
      <c r="R213" s="228">
        <v>0</v>
      </c>
      <c r="S213" s="228" t="s">
        <v>270</v>
      </c>
      <c r="V213" s="177"/>
    </row>
    <row r="214" spans="1:26" ht="15" hidden="1" customHeight="1" x14ac:dyDescent="0.2">
      <c r="A214" t="s">
        <v>265</v>
      </c>
      <c r="B214" s="176">
        <v>2043658</v>
      </c>
      <c r="C214">
        <v>2057</v>
      </c>
      <c r="D214" t="s">
        <v>80</v>
      </c>
      <c r="E214" t="s">
        <v>266</v>
      </c>
      <c r="F214" t="s">
        <v>279</v>
      </c>
      <c r="G214" s="76">
        <v>110327.88</v>
      </c>
      <c r="H214">
        <v>21016781</v>
      </c>
      <c r="I214" t="s">
        <v>285</v>
      </c>
      <c r="J214" s="75">
        <v>45394</v>
      </c>
      <c r="K214" s="177">
        <v>0.43541666666666662</v>
      </c>
      <c r="L214" s="75">
        <v>45398</v>
      </c>
      <c r="N214" t="s">
        <v>268</v>
      </c>
      <c r="P214">
        <v>0</v>
      </c>
      <c r="Q214" t="s">
        <v>269</v>
      </c>
      <c r="R214">
        <v>0</v>
      </c>
      <c r="S214" t="s">
        <v>270</v>
      </c>
      <c r="V214" s="177"/>
    </row>
    <row r="215" spans="1:26" ht="15" hidden="1" customHeight="1" x14ac:dyDescent="0.2">
      <c r="A215" t="s">
        <v>265</v>
      </c>
      <c r="B215" s="176">
        <v>2043657</v>
      </c>
      <c r="C215">
        <v>2057</v>
      </c>
      <c r="D215" t="s">
        <v>80</v>
      </c>
      <c r="E215" t="s">
        <v>266</v>
      </c>
      <c r="F215" t="s">
        <v>279</v>
      </c>
      <c r="G215" s="76">
        <v>5797.47</v>
      </c>
      <c r="H215">
        <v>21016781</v>
      </c>
      <c r="I215" t="s">
        <v>285</v>
      </c>
      <c r="J215" s="75">
        <v>45394</v>
      </c>
      <c r="K215" s="177">
        <v>0.43541666666666662</v>
      </c>
      <c r="L215" s="75">
        <v>45398</v>
      </c>
      <c r="N215" t="s">
        <v>268</v>
      </c>
      <c r="P215">
        <v>0</v>
      </c>
      <c r="Q215" t="s">
        <v>269</v>
      </c>
      <c r="R215">
        <v>0</v>
      </c>
      <c r="S215" t="s">
        <v>270</v>
      </c>
      <c r="U215" s="177"/>
      <c r="V215" s="177"/>
    </row>
    <row r="216" spans="1:26" ht="15" hidden="1" customHeight="1" x14ac:dyDescent="0.2">
      <c r="A216" t="s">
        <v>265</v>
      </c>
      <c r="B216" s="176">
        <v>2043656</v>
      </c>
      <c r="C216">
        <v>2057</v>
      </c>
      <c r="D216" t="s">
        <v>80</v>
      </c>
      <c r="E216" t="s">
        <v>266</v>
      </c>
      <c r="F216" t="s">
        <v>279</v>
      </c>
      <c r="G216" s="76">
        <v>23950.18</v>
      </c>
      <c r="H216">
        <v>21016781</v>
      </c>
      <c r="I216" t="s">
        <v>285</v>
      </c>
      <c r="J216" s="75">
        <v>45394</v>
      </c>
      <c r="K216" s="177">
        <v>0.43541666666666662</v>
      </c>
      <c r="L216" s="75">
        <v>45398</v>
      </c>
      <c r="N216" t="s">
        <v>268</v>
      </c>
      <c r="P216">
        <v>0</v>
      </c>
      <c r="Q216" t="s">
        <v>269</v>
      </c>
      <c r="R216">
        <v>0</v>
      </c>
      <c r="S216" t="s">
        <v>270</v>
      </c>
      <c r="U216" s="177"/>
    </row>
    <row r="217" spans="1:26" ht="15" hidden="1" customHeight="1" x14ac:dyDescent="0.2">
      <c r="A217" t="s">
        <v>265</v>
      </c>
      <c r="B217" s="176">
        <v>2043655</v>
      </c>
      <c r="C217">
        <v>2057</v>
      </c>
      <c r="D217" t="s">
        <v>80</v>
      </c>
      <c r="E217" t="s">
        <v>266</v>
      </c>
      <c r="F217" t="s">
        <v>279</v>
      </c>
      <c r="G217" s="76">
        <v>923.39</v>
      </c>
      <c r="H217">
        <v>21016781</v>
      </c>
      <c r="I217" t="s">
        <v>285</v>
      </c>
      <c r="J217" s="75">
        <v>45394</v>
      </c>
      <c r="K217" s="177">
        <v>0.43541666666666662</v>
      </c>
      <c r="L217" s="75">
        <v>45398</v>
      </c>
      <c r="N217" t="s">
        <v>268</v>
      </c>
      <c r="P217">
        <v>0</v>
      </c>
      <c r="Q217" t="s">
        <v>269</v>
      </c>
      <c r="R217">
        <v>0</v>
      </c>
      <c r="S217" t="s">
        <v>270</v>
      </c>
      <c r="U217" s="177"/>
      <c r="V217" s="177"/>
    </row>
    <row r="218" spans="1:26" ht="15" hidden="1" customHeight="1" x14ac:dyDescent="0.2">
      <c r="A218" t="s">
        <v>265</v>
      </c>
      <c r="B218" s="176">
        <v>2043654</v>
      </c>
      <c r="C218">
        <v>2057</v>
      </c>
      <c r="D218" t="s">
        <v>80</v>
      </c>
      <c r="E218" t="s">
        <v>266</v>
      </c>
      <c r="F218" t="s">
        <v>279</v>
      </c>
      <c r="G218" s="76">
        <v>2629.64</v>
      </c>
      <c r="H218">
        <v>21016781</v>
      </c>
      <c r="I218" t="s">
        <v>285</v>
      </c>
      <c r="J218" s="75">
        <v>45394</v>
      </c>
      <c r="K218" s="177">
        <v>0.43541666666666662</v>
      </c>
      <c r="L218" s="75">
        <v>45398</v>
      </c>
      <c r="N218" t="s">
        <v>268</v>
      </c>
      <c r="P218">
        <v>0</v>
      </c>
      <c r="Q218" t="s">
        <v>269</v>
      </c>
      <c r="R218">
        <v>0</v>
      </c>
      <c r="S218" t="s">
        <v>270</v>
      </c>
      <c r="V218" s="177"/>
    </row>
    <row r="219" spans="1:26" ht="15" hidden="1" customHeight="1" x14ac:dyDescent="0.2">
      <c r="A219" t="s">
        <v>265</v>
      </c>
      <c r="B219" s="176">
        <v>2043653</v>
      </c>
      <c r="C219">
        <v>2057</v>
      </c>
      <c r="D219" t="s">
        <v>80</v>
      </c>
      <c r="E219" t="s">
        <v>266</v>
      </c>
      <c r="F219" t="s">
        <v>279</v>
      </c>
      <c r="G219" s="76">
        <v>147947.29</v>
      </c>
      <c r="H219">
        <v>21016781</v>
      </c>
      <c r="I219" t="s">
        <v>285</v>
      </c>
      <c r="J219" s="75">
        <v>45394</v>
      </c>
      <c r="K219" s="177">
        <v>0.43541666666666662</v>
      </c>
      <c r="L219" s="75">
        <v>45398</v>
      </c>
      <c r="N219" t="s">
        <v>268</v>
      </c>
      <c r="P219">
        <v>0</v>
      </c>
      <c r="Q219" t="s">
        <v>269</v>
      </c>
      <c r="R219">
        <v>0</v>
      </c>
      <c r="S219" t="s">
        <v>270</v>
      </c>
      <c r="T219" s="177"/>
      <c r="U219" s="177"/>
      <c r="W219" s="177"/>
    </row>
    <row r="220" spans="1:26" ht="15" hidden="1" customHeight="1" x14ac:dyDescent="0.2">
      <c r="A220" t="s">
        <v>265</v>
      </c>
      <c r="B220" s="176">
        <v>2043652</v>
      </c>
      <c r="C220">
        <v>2057</v>
      </c>
      <c r="D220" t="s">
        <v>80</v>
      </c>
      <c r="E220" t="s">
        <v>266</v>
      </c>
      <c r="F220" t="s">
        <v>279</v>
      </c>
      <c r="G220" s="76">
        <v>1915.26</v>
      </c>
      <c r="H220">
        <v>21016781</v>
      </c>
      <c r="I220" t="s">
        <v>285</v>
      </c>
      <c r="J220" s="75">
        <v>45394</v>
      </c>
      <c r="K220" s="177">
        <v>0.43541666666666662</v>
      </c>
      <c r="L220" s="75">
        <v>45398</v>
      </c>
      <c r="N220" t="s">
        <v>268</v>
      </c>
      <c r="P220">
        <v>0</v>
      </c>
      <c r="Q220" t="s">
        <v>269</v>
      </c>
      <c r="R220">
        <v>0</v>
      </c>
      <c r="S220" t="s">
        <v>270</v>
      </c>
    </row>
    <row r="221" spans="1:26" ht="15" hidden="1" customHeight="1" x14ac:dyDescent="0.25">
      <c r="A221" s="228" t="s">
        <v>265</v>
      </c>
      <c r="B221" s="229">
        <v>2041269</v>
      </c>
      <c r="C221" s="228">
        <v>2057</v>
      </c>
      <c r="D221" s="228" t="s">
        <v>80</v>
      </c>
      <c r="E221" s="228" t="s">
        <v>266</v>
      </c>
      <c r="F221" s="228" t="s">
        <v>279</v>
      </c>
      <c r="G221" s="230">
        <v>1093.1099999999999</v>
      </c>
      <c r="H221" s="228">
        <v>21016781</v>
      </c>
      <c r="I221" s="228" t="s">
        <v>285</v>
      </c>
      <c r="J221" s="231">
        <v>45393</v>
      </c>
      <c r="K221" s="232">
        <v>0.45763888888888887</v>
      </c>
      <c r="L221" s="231">
        <v>45397</v>
      </c>
      <c r="M221" s="228"/>
      <c r="N221" s="228" t="s">
        <v>268</v>
      </c>
      <c r="O221" s="228"/>
      <c r="P221" s="228">
        <v>0</v>
      </c>
      <c r="Q221" s="228" t="s">
        <v>269</v>
      </c>
      <c r="R221" s="228">
        <v>0</v>
      </c>
      <c r="S221" s="228" t="s">
        <v>270</v>
      </c>
      <c r="V221" s="177"/>
      <c r="W221" s="177"/>
    </row>
    <row r="222" spans="1:26" ht="15" hidden="1" customHeight="1" x14ac:dyDescent="0.2">
      <c r="A222" s="176" t="s">
        <v>265</v>
      </c>
      <c r="B222" s="75">
        <v>2041268</v>
      </c>
      <c r="C222">
        <v>2057</v>
      </c>
      <c r="D222" t="s">
        <v>80</v>
      </c>
      <c r="E222" t="s">
        <v>266</v>
      </c>
      <c r="F222" t="s">
        <v>279</v>
      </c>
      <c r="G222" s="76">
        <v>394585.43</v>
      </c>
      <c r="H222">
        <v>21016781</v>
      </c>
      <c r="I222" t="s">
        <v>285</v>
      </c>
      <c r="J222" s="75">
        <v>45393</v>
      </c>
      <c r="K222" s="177">
        <v>0.45763888888888887</v>
      </c>
      <c r="L222" s="176">
        <v>45397</v>
      </c>
      <c r="N222" s="76" t="s">
        <v>268</v>
      </c>
      <c r="O222" s="76"/>
      <c r="P222">
        <v>0</v>
      </c>
      <c r="Q222" t="s">
        <v>269</v>
      </c>
      <c r="R222">
        <v>0</v>
      </c>
      <c r="S222" t="s">
        <v>270</v>
      </c>
    </row>
    <row r="223" spans="1:26" ht="15" hidden="1" customHeight="1" x14ac:dyDescent="0.2">
      <c r="A223" s="176" t="s">
        <v>265</v>
      </c>
      <c r="B223" s="75">
        <v>2041267</v>
      </c>
      <c r="C223">
        <v>2057</v>
      </c>
      <c r="D223" t="s">
        <v>80</v>
      </c>
      <c r="E223" t="s">
        <v>266</v>
      </c>
      <c r="F223" t="s">
        <v>279</v>
      </c>
      <c r="G223" s="76">
        <v>21504.58</v>
      </c>
      <c r="H223">
        <v>21016781</v>
      </c>
      <c r="I223" t="s">
        <v>285</v>
      </c>
      <c r="J223" s="75">
        <v>45393</v>
      </c>
      <c r="K223" s="177">
        <v>0.45763888888888887</v>
      </c>
      <c r="L223" s="176">
        <v>45397</v>
      </c>
      <c r="N223" s="76" t="s">
        <v>268</v>
      </c>
      <c r="O223" s="76"/>
      <c r="P223">
        <v>0</v>
      </c>
      <c r="Q223" t="s">
        <v>269</v>
      </c>
      <c r="R223">
        <v>0</v>
      </c>
      <c r="S223" t="s">
        <v>270</v>
      </c>
      <c r="V223" s="177"/>
      <c r="W223" s="177"/>
      <c r="Y223" s="177"/>
      <c r="Z223" s="176"/>
    </row>
    <row r="224" spans="1:26" ht="15" hidden="1" customHeight="1" x14ac:dyDescent="0.25">
      <c r="A224" s="228" t="s">
        <v>265</v>
      </c>
      <c r="B224" s="229">
        <v>2041266</v>
      </c>
      <c r="C224" s="228">
        <v>2057</v>
      </c>
      <c r="D224" s="228" t="s">
        <v>80</v>
      </c>
      <c r="E224" s="228" t="s">
        <v>266</v>
      </c>
      <c r="F224" s="228" t="s">
        <v>279</v>
      </c>
      <c r="G224" s="230">
        <v>10746.78</v>
      </c>
      <c r="H224" s="228">
        <v>21016781</v>
      </c>
      <c r="I224" s="228" t="s">
        <v>285</v>
      </c>
      <c r="J224" s="231">
        <v>45393</v>
      </c>
      <c r="K224" s="232">
        <v>0.45763888888888887</v>
      </c>
      <c r="L224" s="231">
        <v>45397</v>
      </c>
      <c r="M224" s="228"/>
      <c r="N224" s="228" t="s">
        <v>268</v>
      </c>
      <c r="O224" s="228"/>
      <c r="P224" s="228">
        <v>0</v>
      </c>
      <c r="Q224" s="228" t="s">
        <v>269</v>
      </c>
      <c r="R224" s="228">
        <v>0</v>
      </c>
      <c r="S224" s="228" t="s">
        <v>270</v>
      </c>
      <c r="U224" s="177"/>
    </row>
    <row r="225" spans="1:30" ht="15" hidden="1" customHeight="1" x14ac:dyDescent="0.2">
      <c r="A225" t="s">
        <v>265</v>
      </c>
      <c r="B225" s="176">
        <v>2041265</v>
      </c>
      <c r="C225">
        <v>2057</v>
      </c>
      <c r="D225" t="s">
        <v>80</v>
      </c>
      <c r="E225" t="s">
        <v>266</v>
      </c>
      <c r="F225" t="s">
        <v>279</v>
      </c>
      <c r="G225" s="76">
        <v>58565.25</v>
      </c>
      <c r="H225">
        <v>21016781</v>
      </c>
      <c r="I225" t="s">
        <v>285</v>
      </c>
      <c r="J225" s="75">
        <v>45393</v>
      </c>
      <c r="K225" s="177">
        <v>0.45763888888888887</v>
      </c>
      <c r="L225" s="75">
        <v>45397</v>
      </c>
      <c r="N225" t="s">
        <v>268</v>
      </c>
      <c r="P225">
        <v>0</v>
      </c>
      <c r="Q225" t="s">
        <v>269</v>
      </c>
      <c r="R225">
        <v>0</v>
      </c>
      <c r="S225" t="s">
        <v>270</v>
      </c>
      <c r="T225" s="177"/>
      <c r="V225" s="177"/>
      <c r="W225" s="177"/>
    </row>
    <row r="226" spans="1:30" ht="15" hidden="1" customHeight="1" x14ac:dyDescent="0.25">
      <c r="A226" s="228" t="s">
        <v>265</v>
      </c>
      <c r="B226" s="229">
        <v>2041264</v>
      </c>
      <c r="C226" s="228">
        <v>2057</v>
      </c>
      <c r="D226" s="228" t="s">
        <v>80</v>
      </c>
      <c r="E226" s="228" t="s">
        <v>266</v>
      </c>
      <c r="F226" s="228" t="s">
        <v>279</v>
      </c>
      <c r="G226" s="230">
        <v>983.48</v>
      </c>
      <c r="H226" s="228">
        <v>21016781</v>
      </c>
      <c r="I226" s="228" t="s">
        <v>285</v>
      </c>
      <c r="J226" s="231">
        <v>45393</v>
      </c>
      <c r="K226" s="232">
        <v>0.45763888888888887</v>
      </c>
      <c r="L226" s="231">
        <v>45397</v>
      </c>
      <c r="M226" s="228"/>
      <c r="N226" s="228" t="s">
        <v>268</v>
      </c>
      <c r="O226" s="228"/>
      <c r="P226" s="228">
        <v>0</v>
      </c>
      <c r="Q226" s="228" t="s">
        <v>269</v>
      </c>
      <c r="R226" s="228">
        <v>0</v>
      </c>
      <c r="S226" s="228" t="s">
        <v>270</v>
      </c>
    </row>
    <row r="227" spans="1:30" ht="12.75" hidden="1" customHeight="1" x14ac:dyDescent="0.25">
      <c r="A227" s="228" t="s">
        <v>265</v>
      </c>
      <c r="B227" s="229">
        <v>2041263</v>
      </c>
      <c r="C227" s="228">
        <v>2057</v>
      </c>
      <c r="D227" s="228" t="s">
        <v>80</v>
      </c>
      <c r="E227" s="228" t="s">
        <v>266</v>
      </c>
      <c r="F227" s="228" t="s">
        <v>279</v>
      </c>
      <c r="G227" s="230">
        <v>18581.05</v>
      </c>
      <c r="H227" s="228">
        <v>21016781</v>
      </c>
      <c r="I227" s="228" t="s">
        <v>285</v>
      </c>
      <c r="J227" s="231">
        <v>45393</v>
      </c>
      <c r="K227" s="232">
        <v>0.45763888888888887</v>
      </c>
      <c r="L227" s="231">
        <v>45397</v>
      </c>
      <c r="M227" s="228"/>
      <c r="N227" s="228" t="s">
        <v>268</v>
      </c>
      <c r="O227" s="228"/>
      <c r="P227" s="228">
        <v>0</v>
      </c>
      <c r="Q227" s="228" t="s">
        <v>269</v>
      </c>
      <c r="R227" s="228">
        <v>0</v>
      </c>
      <c r="S227" s="228" t="s">
        <v>270</v>
      </c>
      <c r="T227" s="177"/>
      <c r="V227" s="177"/>
    </row>
    <row r="228" spans="1:30" ht="12.75" hidden="1" customHeight="1" x14ac:dyDescent="0.25">
      <c r="A228" s="228" t="s">
        <v>265</v>
      </c>
      <c r="B228" s="229">
        <v>2041262</v>
      </c>
      <c r="C228" s="228">
        <v>2057</v>
      </c>
      <c r="D228" s="228" t="s">
        <v>80</v>
      </c>
      <c r="E228" s="228" t="s">
        <v>266</v>
      </c>
      <c r="F228" s="228" t="s">
        <v>279</v>
      </c>
      <c r="G228" s="230">
        <v>611917.62</v>
      </c>
      <c r="H228" s="228">
        <v>21016781</v>
      </c>
      <c r="I228" s="228" t="s">
        <v>285</v>
      </c>
      <c r="J228" s="231">
        <v>45393</v>
      </c>
      <c r="K228" s="232">
        <v>0.45763888888888887</v>
      </c>
      <c r="L228" s="231">
        <v>45397</v>
      </c>
      <c r="M228" s="228"/>
      <c r="N228" s="228" t="s">
        <v>268</v>
      </c>
      <c r="O228" s="228"/>
      <c r="P228" s="228">
        <v>0</v>
      </c>
      <c r="Q228" s="228" t="s">
        <v>269</v>
      </c>
      <c r="R228" s="228">
        <v>0</v>
      </c>
      <c r="S228" s="228" t="s">
        <v>270</v>
      </c>
      <c r="V228" s="177"/>
    </row>
    <row r="229" spans="1:30" ht="12.75" hidden="1" customHeight="1" x14ac:dyDescent="0.25">
      <c r="A229" s="228" t="s">
        <v>265</v>
      </c>
      <c r="B229" s="229">
        <v>2041261</v>
      </c>
      <c r="C229" s="228">
        <v>2057</v>
      </c>
      <c r="D229" s="228" t="s">
        <v>80</v>
      </c>
      <c r="E229" s="228" t="s">
        <v>266</v>
      </c>
      <c r="F229" s="228" t="s">
        <v>279</v>
      </c>
      <c r="G229" s="230">
        <v>2737.03</v>
      </c>
      <c r="H229" s="233">
        <v>21016781</v>
      </c>
      <c r="I229" s="228" t="s">
        <v>285</v>
      </c>
      <c r="J229" s="231">
        <v>45393</v>
      </c>
      <c r="K229" s="232">
        <v>0.45763888888888887</v>
      </c>
      <c r="L229" s="231">
        <v>45397</v>
      </c>
      <c r="M229" s="228"/>
      <c r="N229" s="228" t="s">
        <v>268</v>
      </c>
      <c r="O229" s="228"/>
      <c r="P229" s="228">
        <v>0</v>
      </c>
      <c r="Q229" s="228" t="s">
        <v>269</v>
      </c>
      <c r="R229" s="228">
        <v>0</v>
      </c>
      <c r="S229" s="228" t="s">
        <v>270</v>
      </c>
      <c r="V229" s="177"/>
      <c r="W229" s="177"/>
    </row>
    <row r="230" spans="1:30" ht="12.75" customHeight="1" x14ac:dyDescent="0.2">
      <c r="A230" t="s">
        <v>286</v>
      </c>
      <c r="B230" s="176">
        <v>2043853</v>
      </c>
      <c r="C230">
        <v>2059</v>
      </c>
      <c r="D230" t="s">
        <v>198</v>
      </c>
      <c r="E230" t="s">
        <v>266</v>
      </c>
      <c r="F230" t="s">
        <v>189</v>
      </c>
      <c r="G230" s="76">
        <v>25462.91</v>
      </c>
      <c r="H230">
        <v>1.08180000060002E+17</v>
      </c>
      <c r="I230" t="s">
        <v>373</v>
      </c>
      <c r="J230" s="75">
        <v>45397</v>
      </c>
      <c r="K230" s="177">
        <v>0.26111111111111113</v>
      </c>
      <c r="L230" s="75">
        <v>45397</v>
      </c>
      <c r="M230" t="s">
        <v>271</v>
      </c>
      <c r="N230" t="s">
        <v>268</v>
      </c>
      <c r="P230" t="s">
        <v>287</v>
      </c>
      <c r="Q230" t="s">
        <v>273</v>
      </c>
      <c r="R230">
        <v>3668511</v>
      </c>
      <c r="S230" t="s">
        <v>270</v>
      </c>
    </row>
    <row r="231" spans="1:30" ht="12.75" customHeight="1" x14ac:dyDescent="0.2">
      <c r="A231" t="s">
        <v>286</v>
      </c>
      <c r="B231" s="176">
        <v>2043852</v>
      </c>
      <c r="C231">
        <v>2059</v>
      </c>
      <c r="D231" t="s">
        <v>198</v>
      </c>
      <c r="E231" t="s">
        <v>266</v>
      </c>
      <c r="F231" t="s">
        <v>189</v>
      </c>
      <c r="G231" s="76">
        <v>25462.61</v>
      </c>
      <c r="H231">
        <v>1.08180000060002E+17</v>
      </c>
      <c r="I231" t="s">
        <v>373</v>
      </c>
      <c r="J231" s="75">
        <v>45397</v>
      </c>
      <c r="K231" s="177">
        <v>0.26041666666666669</v>
      </c>
      <c r="L231" s="75">
        <v>45397</v>
      </c>
      <c r="M231" t="s">
        <v>271</v>
      </c>
      <c r="N231" t="s">
        <v>268</v>
      </c>
      <c r="P231" t="s">
        <v>287</v>
      </c>
      <c r="Q231" t="s">
        <v>273</v>
      </c>
      <c r="R231">
        <v>3664780</v>
      </c>
      <c r="S231" t="s">
        <v>270</v>
      </c>
      <c r="V231" s="177"/>
      <c r="W231" s="177"/>
    </row>
    <row r="232" spans="1:30" ht="12.75" customHeight="1" x14ac:dyDescent="0.25">
      <c r="A232" s="228" t="s">
        <v>286</v>
      </c>
      <c r="B232" s="229">
        <v>2043846</v>
      </c>
      <c r="C232" s="228">
        <v>2080</v>
      </c>
      <c r="D232" s="228" t="s">
        <v>198</v>
      </c>
      <c r="E232" s="228" t="s">
        <v>266</v>
      </c>
      <c r="F232" s="228" t="s">
        <v>375</v>
      </c>
      <c r="G232" s="230">
        <v>56617.53</v>
      </c>
      <c r="H232" s="228">
        <v>1.4164655074308E+16</v>
      </c>
      <c r="I232" s="228" t="s">
        <v>76</v>
      </c>
      <c r="J232" s="231">
        <v>45397</v>
      </c>
      <c r="K232" s="232">
        <v>0</v>
      </c>
      <c r="L232" s="231">
        <v>45397</v>
      </c>
      <c r="M232" s="228" t="s">
        <v>271</v>
      </c>
      <c r="N232" s="228" t="s">
        <v>268</v>
      </c>
      <c r="O232" s="228"/>
      <c r="P232" s="228" t="s">
        <v>287</v>
      </c>
      <c r="Q232" s="228" t="s">
        <v>273</v>
      </c>
      <c r="R232" s="228">
        <v>248869081</v>
      </c>
      <c r="S232" s="228" t="s">
        <v>270</v>
      </c>
      <c r="X232" s="76"/>
      <c r="AD232" s="177"/>
    </row>
    <row r="233" spans="1:30" ht="12.75" customHeight="1" x14ac:dyDescent="0.2">
      <c r="A233" t="s">
        <v>286</v>
      </c>
      <c r="B233" s="176">
        <v>2043847</v>
      </c>
      <c r="C233">
        <v>2081</v>
      </c>
      <c r="D233" t="s">
        <v>198</v>
      </c>
      <c r="E233" t="s">
        <v>266</v>
      </c>
      <c r="F233" t="s">
        <v>374</v>
      </c>
      <c r="G233" s="76">
        <v>57158.79</v>
      </c>
      <c r="H233">
        <v>1.41646550743119E+16</v>
      </c>
      <c r="I233" t="s">
        <v>76</v>
      </c>
      <c r="J233" s="75">
        <v>45397</v>
      </c>
      <c r="K233" s="177">
        <v>0</v>
      </c>
      <c r="L233" s="75">
        <v>45397</v>
      </c>
      <c r="M233" t="s">
        <v>271</v>
      </c>
      <c r="N233" t="s">
        <v>268</v>
      </c>
      <c r="P233" t="s">
        <v>287</v>
      </c>
      <c r="Q233" t="s">
        <v>273</v>
      </c>
      <c r="R233">
        <v>801053318</v>
      </c>
      <c r="S233" t="s">
        <v>270</v>
      </c>
      <c r="T233" s="177"/>
      <c r="U233" s="177"/>
      <c r="V233" s="177"/>
    </row>
    <row r="234" spans="1:30" ht="12.75" customHeight="1" x14ac:dyDescent="0.2">
      <c r="A234" t="s">
        <v>286</v>
      </c>
      <c r="B234" s="75">
        <v>2043951</v>
      </c>
      <c r="C234">
        <v>2086</v>
      </c>
      <c r="D234" t="s">
        <v>198</v>
      </c>
      <c r="E234" t="s">
        <v>266</v>
      </c>
      <c r="F234" t="s">
        <v>360</v>
      </c>
      <c r="G234" s="76">
        <v>500</v>
      </c>
      <c r="H234">
        <v>1.45806550729082E+16</v>
      </c>
      <c r="I234" t="s">
        <v>76</v>
      </c>
      <c r="J234" s="75">
        <v>45397</v>
      </c>
      <c r="K234" s="177">
        <v>0.50069444444444444</v>
      </c>
      <c r="L234" s="176">
        <v>45397</v>
      </c>
      <c r="M234" t="s">
        <v>271</v>
      </c>
      <c r="N234" s="76" t="s">
        <v>268</v>
      </c>
      <c r="O234" s="76"/>
      <c r="P234" t="s">
        <v>287</v>
      </c>
      <c r="Q234" t="s">
        <v>273</v>
      </c>
      <c r="R234">
        <v>15241010</v>
      </c>
      <c r="S234" t="s">
        <v>270</v>
      </c>
      <c r="W234" s="177"/>
    </row>
    <row r="235" spans="1:30" ht="12.75" customHeight="1" x14ac:dyDescent="0.2">
      <c r="A235" t="s">
        <v>286</v>
      </c>
      <c r="B235" s="176">
        <v>2043838</v>
      </c>
      <c r="C235">
        <v>2089</v>
      </c>
      <c r="D235" t="s">
        <v>198</v>
      </c>
      <c r="E235" t="s">
        <v>266</v>
      </c>
      <c r="F235" t="s">
        <v>329</v>
      </c>
      <c r="G235" s="76">
        <v>33681.199999999997</v>
      </c>
      <c r="H235">
        <v>1.2700001415565E+16</v>
      </c>
      <c r="I235" t="s">
        <v>321</v>
      </c>
      <c r="J235" s="75">
        <v>45397</v>
      </c>
      <c r="K235" s="177">
        <v>0</v>
      </c>
      <c r="L235" s="75">
        <v>45397</v>
      </c>
      <c r="M235" t="s">
        <v>271</v>
      </c>
      <c r="N235" t="s">
        <v>268</v>
      </c>
      <c r="P235" t="s">
        <v>287</v>
      </c>
      <c r="Q235" t="s">
        <v>273</v>
      </c>
      <c r="R235">
        <v>7629875</v>
      </c>
      <c r="S235" t="s">
        <v>270</v>
      </c>
      <c r="U235" s="177"/>
      <c r="W235" s="177"/>
    </row>
    <row r="236" spans="1:30" ht="12.75" customHeight="1" x14ac:dyDescent="0.2">
      <c r="A236" t="s">
        <v>286</v>
      </c>
      <c r="B236" s="176">
        <v>2043940</v>
      </c>
      <c r="C236">
        <v>2092</v>
      </c>
      <c r="D236" t="s">
        <v>198</v>
      </c>
      <c r="E236" t="s">
        <v>266</v>
      </c>
      <c r="F236" t="s">
        <v>364</v>
      </c>
      <c r="G236" s="76">
        <v>803534.64</v>
      </c>
      <c r="H236">
        <v>1.41806550018607E+16</v>
      </c>
      <c r="I236" t="s">
        <v>76</v>
      </c>
      <c r="J236" s="75">
        <v>45397</v>
      </c>
      <c r="K236" s="177">
        <v>0.45208333333333334</v>
      </c>
      <c r="L236" s="75">
        <v>45397</v>
      </c>
      <c r="M236" t="s">
        <v>271</v>
      </c>
      <c r="N236" t="s">
        <v>268</v>
      </c>
      <c r="P236" t="s">
        <v>287</v>
      </c>
      <c r="Q236" t="s">
        <v>273</v>
      </c>
      <c r="R236">
        <v>4628647</v>
      </c>
      <c r="S236" t="s">
        <v>270</v>
      </c>
      <c r="W236" s="177"/>
    </row>
    <row r="237" spans="1:30" ht="12.75" customHeight="1" x14ac:dyDescent="0.2">
      <c r="A237" t="s">
        <v>286</v>
      </c>
      <c r="B237" s="176">
        <v>2043836</v>
      </c>
      <c r="C237">
        <v>2103</v>
      </c>
      <c r="D237" t="s">
        <v>198</v>
      </c>
      <c r="E237" t="s">
        <v>266</v>
      </c>
      <c r="F237" t="s">
        <v>378</v>
      </c>
      <c r="G237" s="76">
        <v>67555.48</v>
      </c>
      <c r="H237">
        <v>1.42406550082969E+16</v>
      </c>
      <c r="I237" t="s">
        <v>76</v>
      </c>
      <c r="J237" s="75">
        <v>45397</v>
      </c>
      <c r="K237" s="177">
        <v>0</v>
      </c>
      <c r="L237" s="75">
        <v>45397</v>
      </c>
      <c r="M237" t="s">
        <v>271</v>
      </c>
      <c r="N237" t="s">
        <v>268</v>
      </c>
      <c r="P237" t="s">
        <v>287</v>
      </c>
      <c r="Q237" t="s">
        <v>273</v>
      </c>
      <c r="R237">
        <v>263835946</v>
      </c>
      <c r="S237" t="s">
        <v>270</v>
      </c>
      <c r="W237" s="177"/>
    </row>
    <row r="238" spans="1:30" ht="12.75" customHeight="1" x14ac:dyDescent="0.2">
      <c r="A238" t="s">
        <v>286</v>
      </c>
      <c r="B238" s="176">
        <v>2043941</v>
      </c>
      <c r="C238">
        <v>2124</v>
      </c>
      <c r="D238" t="s">
        <v>198</v>
      </c>
      <c r="E238" t="s">
        <v>266</v>
      </c>
      <c r="F238" t="s">
        <v>141</v>
      </c>
      <c r="G238" s="76">
        <v>1401100.8</v>
      </c>
      <c r="H238">
        <v>2180002340760350</v>
      </c>
      <c r="I238" t="s">
        <v>300</v>
      </c>
      <c r="J238" s="75">
        <v>45397</v>
      </c>
      <c r="K238" s="177">
        <v>0.45208333333333334</v>
      </c>
      <c r="L238" s="75">
        <v>45397</v>
      </c>
      <c r="M238" t="s">
        <v>274</v>
      </c>
      <c r="N238" t="s">
        <v>268</v>
      </c>
      <c r="P238" t="s">
        <v>287</v>
      </c>
      <c r="Q238" t="s">
        <v>273</v>
      </c>
      <c r="R238">
        <v>4628705</v>
      </c>
      <c r="S238" t="s">
        <v>270</v>
      </c>
      <c r="W238" s="177"/>
    </row>
    <row r="239" spans="1:30" ht="12.75" customHeight="1" x14ac:dyDescent="0.2">
      <c r="A239" t="s">
        <v>286</v>
      </c>
      <c r="B239" s="176">
        <v>2043848</v>
      </c>
      <c r="C239">
        <v>2155</v>
      </c>
      <c r="D239" t="s">
        <v>198</v>
      </c>
      <c r="E239" t="s">
        <v>266</v>
      </c>
      <c r="F239" t="s">
        <v>146</v>
      </c>
      <c r="G239" s="76">
        <v>149212.4</v>
      </c>
      <c r="H239">
        <v>1.46506550262516E+16</v>
      </c>
      <c r="I239" t="s">
        <v>76</v>
      </c>
      <c r="J239" s="75">
        <v>45397</v>
      </c>
      <c r="K239" s="177">
        <v>0</v>
      </c>
      <c r="L239" s="75">
        <v>45397</v>
      </c>
      <c r="M239" t="s">
        <v>274</v>
      </c>
      <c r="N239" t="s">
        <v>268</v>
      </c>
      <c r="P239" t="s">
        <v>287</v>
      </c>
      <c r="Q239" t="s">
        <v>273</v>
      </c>
      <c r="R239">
        <v>459132155</v>
      </c>
      <c r="S239" t="s">
        <v>270</v>
      </c>
      <c r="V239" s="177"/>
      <c r="W239" s="177"/>
    </row>
    <row r="240" spans="1:30" ht="12.75" customHeight="1" x14ac:dyDescent="0.2">
      <c r="A240" t="s">
        <v>286</v>
      </c>
      <c r="B240" s="176">
        <v>2043938</v>
      </c>
      <c r="C240">
        <v>2156</v>
      </c>
      <c r="D240" t="s">
        <v>198</v>
      </c>
      <c r="E240" t="s">
        <v>266</v>
      </c>
      <c r="F240" t="s">
        <v>366</v>
      </c>
      <c r="G240" s="76">
        <v>363531.32</v>
      </c>
      <c r="H240">
        <v>1.46806550869674E+16</v>
      </c>
      <c r="I240" t="s">
        <v>76</v>
      </c>
      <c r="J240" s="75">
        <v>45397</v>
      </c>
      <c r="K240" s="177">
        <v>0.4152777777777778</v>
      </c>
      <c r="L240" s="75">
        <v>45397</v>
      </c>
      <c r="M240" t="s">
        <v>274</v>
      </c>
      <c r="N240" t="s">
        <v>268</v>
      </c>
      <c r="P240" t="s">
        <v>287</v>
      </c>
      <c r="Q240" t="s">
        <v>273</v>
      </c>
      <c r="R240">
        <v>922132704</v>
      </c>
      <c r="S240" t="s">
        <v>270</v>
      </c>
      <c r="W240" s="177"/>
    </row>
    <row r="241" spans="1:23" ht="12.75" customHeight="1" x14ac:dyDescent="0.2">
      <c r="A241" s="176" t="s">
        <v>286</v>
      </c>
      <c r="B241" s="75">
        <v>2043845</v>
      </c>
      <c r="C241">
        <v>2196</v>
      </c>
      <c r="D241" t="s">
        <v>198</v>
      </c>
      <c r="E241" t="s">
        <v>266</v>
      </c>
      <c r="F241" t="s">
        <v>376</v>
      </c>
      <c r="G241" s="76">
        <v>120938</v>
      </c>
      <c r="H241">
        <v>1.41806550189596E+16</v>
      </c>
      <c r="I241" t="s">
        <v>76</v>
      </c>
      <c r="J241" s="75">
        <v>45397</v>
      </c>
      <c r="K241" s="177">
        <v>0</v>
      </c>
      <c r="L241" s="176">
        <v>45397</v>
      </c>
      <c r="M241" t="s">
        <v>274</v>
      </c>
      <c r="N241" s="76" t="s">
        <v>268</v>
      </c>
      <c r="O241" s="76"/>
      <c r="P241" t="s">
        <v>287</v>
      </c>
      <c r="Q241" t="s">
        <v>273</v>
      </c>
      <c r="R241">
        <v>47032582</v>
      </c>
      <c r="S241" t="s">
        <v>270</v>
      </c>
      <c r="V241" s="177"/>
      <c r="W241" s="177"/>
    </row>
    <row r="242" spans="1:23" ht="12.75" customHeight="1" x14ac:dyDescent="0.2">
      <c r="A242" t="s">
        <v>286</v>
      </c>
      <c r="B242" s="176">
        <v>2043844</v>
      </c>
      <c r="C242">
        <v>2197</v>
      </c>
      <c r="D242" t="s">
        <v>198</v>
      </c>
      <c r="E242" t="s">
        <v>266</v>
      </c>
      <c r="F242" t="s">
        <v>180</v>
      </c>
      <c r="G242" s="76">
        <v>198490</v>
      </c>
      <c r="H242">
        <v>65501795114</v>
      </c>
      <c r="I242" t="s">
        <v>76</v>
      </c>
      <c r="J242" s="75">
        <v>45397</v>
      </c>
      <c r="K242" s="177">
        <v>0</v>
      </c>
      <c r="L242" s="75">
        <v>45397</v>
      </c>
      <c r="M242" t="s">
        <v>274</v>
      </c>
      <c r="N242" t="s">
        <v>268</v>
      </c>
      <c r="P242" t="s">
        <v>287</v>
      </c>
      <c r="Q242" t="s">
        <v>273</v>
      </c>
      <c r="R242">
        <v>416402050</v>
      </c>
      <c r="S242" t="s">
        <v>270</v>
      </c>
      <c r="U242" s="177"/>
    </row>
    <row r="243" spans="1:23" ht="12.75" customHeight="1" x14ac:dyDescent="0.2">
      <c r="A243" t="s">
        <v>286</v>
      </c>
      <c r="B243" s="176">
        <v>2043942</v>
      </c>
      <c r="C243">
        <v>2198</v>
      </c>
      <c r="D243" t="s">
        <v>198</v>
      </c>
      <c r="E243" t="s">
        <v>266</v>
      </c>
      <c r="F243" t="s">
        <v>362</v>
      </c>
      <c r="G243" s="76">
        <v>262763.62</v>
      </c>
      <c r="H243">
        <v>1.4180655086329E+16</v>
      </c>
      <c r="I243" t="s">
        <v>76</v>
      </c>
      <c r="J243" s="75">
        <v>45397</v>
      </c>
      <c r="K243" s="177">
        <v>0.45833333333333331</v>
      </c>
      <c r="L243" s="75">
        <v>45397</v>
      </c>
      <c r="M243" t="s">
        <v>363</v>
      </c>
      <c r="N243" t="s">
        <v>268</v>
      </c>
      <c r="P243" t="s">
        <v>287</v>
      </c>
      <c r="Q243" t="s">
        <v>273</v>
      </c>
      <c r="R243">
        <v>162688258</v>
      </c>
      <c r="S243" t="s">
        <v>270</v>
      </c>
      <c r="W243" s="177"/>
    </row>
    <row r="244" spans="1:23" ht="12.75" hidden="1" customHeight="1" x14ac:dyDescent="0.2">
      <c r="A244" t="s">
        <v>286</v>
      </c>
      <c r="B244" s="176">
        <v>2043943</v>
      </c>
      <c r="C244">
        <v>2218</v>
      </c>
      <c r="D244" t="s">
        <v>198</v>
      </c>
      <c r="E244" t="s">
        <v>266</v>
      </c>
      <c r="F244" t="s">
        <v>320</v>
      </c>
      <c r="G244" s="76">
        <v>4100000</v>
      </c>
      <c r="H244">
        <v>1.43759200050308E+16</v>
      </c>
      <c r="I244" t="s">
        <v>76</v>
      </c>
      <c r="J244" s="75">
        <v>45397</v>
      </c>
      <c r="K244" s="177">
        <v>0.4770833333333333</v>
      </c>
      <c r="L244" s="75">
        <v>45397</v>
      </c>
      <c r="M244" t="s">
        <v>274</v>
      </c>
      <c r="N244" t="s">
        <v>268</v>
      </c>
      <c r="P244" t="s">
        <v>287</v>
      </c>
      <c r="Q244" t="s">
        <v>273</v>
      </c>
      <c r="R244">
        <v>263343331</v>
      </c>
      <c r="S244" t="s">
        <v>270</v>
      </c>
    </row>
    <row r="245" spans="1:23" ht="12.75" customHeight="1" x14ac:dyDescent="0.2">
      <c r="A245" t="s">
        <v>286</v>
      </c>
      <c r="B245" s="176">
        <v>2043936</v>
      </c>
      <c r="C245">
        <v>2219</v>
      </c>
      <c r="D245" t="s">
        <v>198</v>
      </c>
      <c r="E245" t="s">
        <v>266</v>
      </c>
      <c r="F245" t="s">
        <v>183</v>
      </c>
      <c r="G245" s="76">
        <v>1511565.62</v>
      </c>
      <c r="H245">
        <v>1.46916550857063E+16</v>
      </c>
      <c r="I245" t="s">
        <v>76</v>
      </c>
      <c r="J245" s="75">
        <v>45397</v>
      </c>
      <c r="K245" s="177">
        <v>0.40972222222222227</v>
      </c>
      <c r="L245" s="75">
        <v>45397</v>
      </c>
      <c r="M245" t="s">
        <v>274</v>
      </c>
      <c r="N245" t="s">
        <v>268</v>
      </c>
      <c r="P245" t="s">
        <v>287</v>
      </c>
      <c r="Q245" t="s">
        <v>273</v>
      </c>
      <c r="R245">
        <v>627771886</v>
      </c>
      <c r="S245" t="s">
        <v>270</v>
      </c>
      <c r="W245" s="177"/>
    </row>
    <row r="246" spans="1:23" ht="12.75" customHeight="1" x14ac:dyDescent="0.2">
      <c r="A246" t="s">
        <v>286</v>
      </c>
      <c r="B246" s="176">
        <v>2043869</v>
      </c>
      <c r="C246">
        <v>2219</v>
      </c>
      <c r="D246" t="s">
        <v>80</v>
      </c>
      <c r="E246" t="s">
        <v>266</v>
      </c>
      <c r="F246" t="s">
        <v>183</v>
      </c>
      <c r="G246" s="76">
        <v>39063.64</v>
      </c>
      <c r="H246">
        <v>65506488218</v>
      </c>
      <c r="I246" t="s">
        <v>76</v>
      </c>
      <c r="J246" s="75">
        <v>45397</v>
      </c>
      <c r="K246" s="177">
        <v>0.41944444444444445</v>
      </c>
      <c r="L246" s="75">
        <v>45397</v>
      </c>
      <c r="M246" t="s">
        <v>274</v>
      </c>
      <c r="N246" t="s">
        <v>268</v>
      </c>
      <c r="P246" t="s">
        <v>325</v>
      </c>
      <c r="Q246" t="s">
        <v>273</v>
      </c>
      <c r="R246">
        <v>460363420</v>
      </c>
      <c r="S246" t="s">
        <v>270</v>
      </c>
    </row>
    <row r="247" spans="1:23" ht="12.75" customHeight="1" x14ac:dyDescent="0.2">
      <c r="A247" t="s">
        <v>286</v>
      </c>
      <c r="B247" s="176">
        <v>2043835</v>
      </c>
      <c r="C247">
        <v>2225</v>
      </c>
      <c r="D247" t="s">
        <v>198</v>
      </c>
      <c r="E247" t="s">
        <v>266</v>
      </c>
      <c r="F247" t="s">
        <v>379</v>
      </c>
      <c r="G247" s="76">
        <v>88.47</v>
      </c>
      <c r="H247">
        <v>1.42406550082969E+16</v>
      </c>
      <c r="I247" t="s">
        <v>76</v>
      </c>
      <c r="J247" s="75">
        <v>45397</v>
      </c>
      <c r="K247" s="177">
        <v>0</v>
      </c>
      <c r="L247" s="75">
        <v>45397</v>
      </c>
      <c r="M247" t="s">
        <v>274</v>
      </c>
      <c r="N247" t="s">
        <v>268</v>
      </c>
      <c r="P247" t="s">
        <v>287</v>
      </c>
      <c r="Q247" t="s">
        <v>273</v>
      </c>
      <c r="R247">
        <v>263835945</v>
      </c>
      <c r="S247" t="s">
        <v>270</v>
      </c>
      <c r="V247" s="177"/>
      <c r="W247" s="177"/>
    </row>
    <row r="248" spans="1:23" ht="12.75" customHeight="1" x14ac:dyDescent="0.2">
      <c r="A248" s="176" t="s">
        <v>286</v>
      </c>
      <c r="B248" s="75">
        <v>2043834</v>
      </c>
      <c r="C248">
        <v>2225</v>
      </c>
      <c r="D248" t="s">
        <v>198</v>
      </c>
      <c r="E248" t="s">
        <v>266</v>
      </c>
      <c r="F248" t="s">
        <v>379</v>
      </c>
      <c r="G248" s="76">
        <v>4928.3900000000003</v>
      </c>
      <c r="H248">
        <v>1.42406550082969E+16</v>
      </c>
      <c r="I248" t="s">
        <v>76</v>
      </c>
      <c r="J248" s="75">
        <v>45397</v>
      </c>
      <c r="K248" s="177">
        <v>0</v>
      </c>
      <c r="L248" s="176">
        <v>45397</v>
      </c>
      <c r="M248" t="s">
        <v>274</v>
      </c>
      <c r="N248" s="76" t="s">
        <v>268</v>
      </c>
      <c r="O248" s="76"/>
      <c r="P248" t="s">
        <v>287</v>
      </c>
      <c r="Q248" t="s">
        <v>273</v>
      </c>
      <c r="R248">
        <v>263835944</v>
      </c>
      <c r="S248" t="s">
        <v>270</v>
      </c>
      <c r="W248" s="177"/>
    </row>
    <row r="249" spans="1:23" ht="12.75" customHeight="1" x14ac:dyDescent="0.2">
      <c r="A249" t="s">
        <v>265</v>
      </c>
      <c r="B249" s="176">
        <v>2044001</v>
      </c>
      <c r="C249">
        <v>2226</v>
      </c>
      <c r="D249" t="s">
        <v>80</v>
      </c>
      <c r="E249" t="s">
        <v>266</v>
      </c>
      <c r="F249" t="s">
        <v>354</v>
      </c>
      <c r="G249" s="76">
        <v>9000</v>
      </c>
      <c r="H249">
        <v>65506488218</v>
      </c>
      <c r="I249" t="s">
        <v>76</v>
      </c>
      <c r="J249" s="75">
        <v>45397</v>
      </c>
      <c r="K249" s="177">
        <v>0.55277777777777781</v>
      </c>
      <c r="L249" s="75">
        <v>45397</v>
      </c>
      <c r="M249" t="s">
        <v>267</v>
      </c>
      <c r="N249" t="s">
        <v>268</v>
      </c>
      <c r="P249" t="s">
        <v>355</v>
      </c>
      <c r="Q249" t="s">
        <v>273</v>
      </c>
      <c r="R249">
        <v>0</v>
      </c>
      <c r="S249" t="s">
        <v>270</v>
      </c>
      <c r="V249" s="177"/>
      <c r="W249" s="177"/>
    </row>
    <row r="250" spans="1:23" ht="12.75" customHeight="1" x14ac:dyDescent="0.2">
      <c r="A250" s="176" t="s">
        <v>286</v>
      </c>
      <c r="B250" s="75">
        <v>2043837</v>
      </c>
      <c r="C250">
        <v>2226</v>
      </c>
      <c r="D250" t="s">
        <v>198</v>
      </c>
      <c r="E250" t="s">
        <v>266</v>
      </c>
      <c r="F250" t="s">
        <v>354</v>
      </c>
      <c r="G250" s="76">
        <v>203032.71</v>
      </c>
      <c r="H250">
        <v>1.41806550683998E+16</v>
      </c>
      <c r="I250" t="s">
        <v>76</v>
      </c>
      <c r="J250" s="75">
        <v>45397</v>
      </c>
      <c r="K250" s="177">
        <v>0</v>
      </c>
      <c r="L250" s="176">
        <v>45397</v>
      </c>
      <c r="M250" t="s">
        <v>274</v>
      </c>
      <c r="N250" s="76" t="s">
        <v>268</v>
      </c>
      <c r="O250" s="76"/>
      <c r="P250" t="s">
        <v>287</v>
      </c>
      <c r="Q250" t="s">
        <v>273</v>
      </c>
      <c r="R250">
        <v>492224593</v>
      </c>
      <c r="S250" t="s">
        <v>270</v>
      </c>
      <c r="W250" s="177"/>
    </row>
    <row r="251" spans="1:23" ht="12.75" customHeight="1" x14ac:dyDescent="0.2">
      <c r="A251" t="s">
        <v>286</v>
      </c>
      <c r="B251" s="176">
        <v>2043843</v>
      </c>
      <c r="C251">
        <v>2232</v>
      </c>
      <c r="D251" t="s">
        <v>198</v>
      </c>
      <c r="E251" t="s">
        <v>266</v>
      </c>
      <c r="F251" t="s">
        <v>196</v>
      </c>
      <c r="G251" s="76">
        <v>466762.23999999999</v>
      </c>
      <c r="H251">
        <v>1.46806550906597E+16</v>
      </c>
      <c r="I251" t="s">
        <v>76</v>
      </c>
      <c r="J251" s="75">
        <v>45397</v>
      </c>
      <c r="K251" s="177">
        <v>0</v>
      </c>
      <c r="L251" s="75">
        <v>45397</v>
      </c>
      <c r="M251" t="s">
        <v>274</v>
      </c>
      <c r="N251" t="s">
        <v>268</v>
      </c>
      <c r="P251" t="s">
        <v>287</v>
      </c>
      <c r="Q251" t="s">
        <v>323</v>
      </c>
      <c r="R251">
        <v>262179125</v>
      </c>
      <c r="S251" t="s">
        <v>270</v>
      </c>
      <c r="U251" s="177"/>
      <c r="V251" s="177"/>
    </row>
    <row r="252" spans="1:23" ht="12.75" customHeight="1" x14ac:dyDescent="0.2">
      <c r="A252" t="s">
        <v>286</v>
      </c>
      <c r="B252" s="176">
        <v>2043937</v>
      </c>
      <c r="C252">
        <v>2236</v>
      </c>
      <c r="D252" t="s">
        <v>198</v>
      </c>
      <c r="E252" t="s">
        <v>266</v>
      </c>
      <c r="F252" t="s">
        <v>187</v>
      </c>
      <c r="G252" s="76">
        <v>89919.84</v>
      </c>
      <c r="H252">
        <v>1.44006550522107E+16</v>
      </c>
      <c r="I252" t="s">
        <v>76</v>
      </c>
      <c r="J252" s="75">
        <v>45397</v>
      </c>
      <c r="K252" s="177">
        <v>0.4145833333333333</v>
      </c>
      <c r="L252" s="75">
        <v>45397</v>
      </c>
      <c r="M252" t="s">
        <v>274</v>
      </c>
      <c r="N252" t="s">
        <v>268</v>
      </c>
      <c r="P252" t="s">
        <v>287</v>
      </c>
      <c r="Q252" t="s">
        <v>278</v>
      </c>
      <c r="R252">
        <v>300492447</v>
      </c>
      <c r="S252" t="s">
        <v>270</v>
      </c>
      <c r="W252" s="177"/>
    </row>
    <row r="253" spans="1:23" ht="12.75" customHeight="1" x14ac:dyDescent="0.25">
      <c r="A253" s="228" t="s">
        <v>286</v>
      </c>
      <c r="B253" s="229">
        <v>2044010</v>
      </c>
      <c r="C253" s="228">
        <v>2242</v>
      </c>
      <c r="D253" s="228" t="s">
        <v>198</v>
      </c>
      <c r="E253" s="228" t="s">
        <v>266</v>
      </c>
      <c r="F253" s="228" t="s">
        <v>324</v>
      </c>
      <c r="G253" s="230">
        <v>25206</v>
      </c>
      <c r="H253" s="228">
        <v>655067304292</v>
      </c>
      <c r="I253" s="228" t="s">
        <v>76</v>
      </c>
      <c r="J253" s="231">
        <v>45397</v>
      </c>
      <c r="K253" s="232">
        <v>0.53194444444444444</v>
      </c>
      <c r="L253" s="231">
        <v>45397</v>
      </c>
      <c r="M253" s="228" t="s">
        <v>274</v>
      </c>
      <c r="N253" s="228" t="s">
        <v>268</v>
      </c>
      <c r="O253" s="228"/>
      <c r="P253" s="228" t="s">
        <v>287</v>
      </c>
      <c r="Q253" s="228" t="s">
        <v>278</v>
      </c>
      <c r="R253" s="228">
        <v>381809145</v>
      </c>
      <c r="S253" s="228" t="s">
        <v>270</v>
      </c>
      <c r="U253" s="177"/>
      <c r="W253" s="177"/>
    </row>
    <row r="254" spans="1:23" ht="12.75" customHeight="1" x14ac:dyDescent="0.25">
      <c r="A254" s="228" t="s">
        <v>286</v>
      </c>
      <c r="B254" s="229">
        <v>2044009</v>
      </c>
      <c r="C254" s="228">
        <v>2242</v>
      </c>
      <c r="D254" s="228" t="s">
        <v>198</v>
      </c>
      <c r="E254" s="228" t="s">
        <v>266</v>
      </c>
      <c r="F254" s="228" t="s">
        <v>324</v>
      </c>
      <c r="G254" s="230">
        <v>122089</v>
      </c>
      <c r="H254" s="228">
        <v>655067304292</v>
      </c>
      <c r="I254" s="228" t="s">
        <v>76</v>
      </c>
      <c r="J254" s="231">
        <v>45397</v>
      </c>
      <c r="K254" s="232">
        <v>0.53194444444444444</v>
      </c>
      <c r="L254" s="231">
        <v>45397</v>
      </c>
      <c r="M254" s="228" t="s">
        <v>274</v>
      </c>
      <c r="N254" s="228" t="s">
        <v>268</v>
      </c>
      <c r="O254" s="228"/>
      <c r="P254" s="228" t="s">
        <v>287</v>
      </c>
      <c r="Q254" s="228" t="s">
        <v>278</v>
      </c>
      <c r="R254" s="228">
        <v>381809144</v>
      </c>
      <c r="S254" s="228" t="s">
        <v>270</v>
      </c>
      <c r="V254" s="177"/>
    </row>
    <row r="255" spans="1:23" ht="12.75" customHeight="1" x14ac:dyDescent="0.2">
      <c r="A255" t="s">
        <v>286</v>
      </c>
      <c r="B255" s="176">
        <v>2044008</v>
      </c>
      <c r="C255">
        <v>2242</v>
      </c>
      <c r="D255" t="s">
        <v>198</v>
      </c>
      <c r="E255" t="s">
        <v>266</v>
      </c>
      <c r="F255" t="s">
        <v>324</v>
      </c>
      <c r="G255" s="76">
        <v>332240</v>
      </c>
      <c r="H255">
        <v>655067304292</v>
      </c>
      <c r="I255" t="s">
        <v>76</v>
      </c>
      <c r="J255" s="75">
        <v>45397</v>
      </c>
      <c r="K255" s="177">
        <v>0.53194444444444444</v>
      </c>
      <c r="L255" s="75">
        <v>45397</v>
      </c>
      <c r="M255" t="s">
        <v>274</v>
      </c>
      <c r="N255" t="s">
        <v>268</v>
      </c>
      <c r="P255" t="s">
        <v>287</v>
      </c>
      <c r="Q255" t="s">
        <v>278</v>
      </c>
      <c r="R255">
        <v>381809143</v>
      </c>
      <c r="S255" t="s">
        <v>270</v>
      </c>
      <c r="V255" s="177"/>
      <c r="W255" s="177"/>
    </row>
    <row r="256" spans="1:23" ht="12.75" customHeight="1" x14ac:dyDescent="0.2">
      <c r="A256" s="176" t="s">
        <v>286</v>
      </c>
      <c r="B256" s="75">
        <v>2043950</v>
      </c>
      <c r="C256">
        <v>2244</v>
      </c>
      <c r="D256" t="s">
        <v>198</v>
      </c>
      <c r="E256" t="s">
        <v>266</v>
      </c>
      <c r="F256" t="s">
        <v>188</v>
      </c>
      <c r="G256" s="76">
        <v>1063304.1200000001</v>
      </c>
      <c r="H256">
        <v>2650000100840080</v>
      </c>
      <c r="I256" t="s">
        <v>300</v>
      </c>
      <c r="J256" s="75">
        <v>45397</v>
      </c>
      <c r="K256" s="177">
        <v>0.49722222222222223</v>
      </c>
      <c r="L256" s="176">
        <v>45397</v>
      </c>
      <c r="M256" t="s">
        <v>274</v>
      </c>
      <c r="N256" s="76" t="s">
        <v>268</v>
      </c>
      <c r="O256" s="76"/>
      <c r="P256" t="s">
        <v>287</v>
      </c>
      <c r="Q256" t="s">
        <v>278</v>
      </c>
      <c r="R256">
        <v>4933928</v>
      </c>
      <c r="S256" t="s">
        <v>270</v>
      </c>
      <c r="W256" s="177"/>
    </row>
    <row r="257" spans="1:26" ht="12.75" customHeight="1" x14ac:dyDescent="0.2">
      <c r="A257" t="s">
        <v>286</v>
      </c>
      <c r="B257" s="176">
        <v>2043946</v>
      </c>
      <c r="C257">
        <v>2244</v>
      </c>
      <c r="D257" t="s">
        <v>198</v>
      </c>
      <c r="E257" t="s">
        <v>266</v>
      </c>
      <c r="F257" t="s">
        <v>188</v>
      </c>
      <c r="G257" s="76">
        <v>228648.42</v>
      </c>
      <c r="H257">
        <v>2650000100840080</v>
      </c>
      <c r="I257" t="s">
        <v>300</v>
      </c>
      <c r="J257" s="75">
        <v>45397</v>
      </c>
      <c r="K257" s="177">
        <v>0.48333333333333334</v>
      </c>
      <c r="L257" s="75">
        <v>45397</v>
      </c>
      <c r="M257" t="s">
        <v>274</v>
      </c>
      <c r="N257" t="s">
        <v>268</v>
      </c>
      <c r="P257" t="s">
        <v>287</v>
      </c>
      <c r="Q257" t="s">
        <v>278</v>
      </c>
      <c r="R257">
        <v>4839829</v>
      </c>
      <c r="S257" t="s">
        <v>270</v>
      </c>
      <c r="V257" s="177"/>
      <c r="W257" s="177"/>
    </row>
    <row r="258" spans="1:26" ht="12.75" hidden="1" customHeight="1" x14ac:dyDescent="0.2">
      <c r="A258" t="s">
        <v>286</v>
      </c>
      <c r="B258" s="176">
        <v>2043939</v>
      </c>
      <c r="C258">
        <v>2246</v>
      </c>
      <c r="D258" t="s">
        <v>198</v>
      </c>
      <c r="E258" t="s">
        <v>266</v>
      </c>
      <c r="F258" t="s">
        <v>365</v>
      </c>
      <c r="G258" s="76">
        <v>700000</v>
      </c>
      <c r="H258">
        <v>1.45806550923756E+16</v>
      </c>
      <c r="I258" t="s">
        <v>76</v>
      </c>
      <c r="J258" s="75">
        <v>45397</v>
      </c>
      <c r="K258" s="177">
        <v>0.44513888888888892</v>
      </c>
      <c r="L258" s="75">
        <v>45397</v>
      </c>
      <c r="M258" t="s">
        <v>274</v>
      </c>
      <c r="N258" t="s">
        <v>268</v>
      </c>
      <c r="P258" t="s">
        <v>287</v>
      </c>
      <c r="Q258" t="s">
        <v>278</v>
      </c>
      <c r="R258">
        <v>411707649</v>
      </c>
      <c r="S258" t="s">
        <v>270</v>
      </c>
    </row>
    <row r="259" spans="1:26" ht="12.75" customHeight="1" x14ac:dyDescent="0.2">
      <c r="A259" s="176" t="s">
        <v>286</v>
      </c>
      <c r="B259" s="75">
        <v>2043879</v>
      </c>
      <c r="C259">
        <v>2257</v>
      </c>
      <c r="D259" t="s">
        <v>80</v>
      </c>
      <c r="E259" t="s">
        <v>266</v>
      </c>
      <c r="F259" t="s">
        <v>322</v>
      </c>
      <c r="G259" s="76">
        <v>3482.98</v>
      </c>
      <c r="H259">
        <v>65506488218</v>
      </c>
      <c r="I259" t="s">
        <v>76</v>
      </c>
      <c r="J259" s="75">
        <v>45397</v>
      </c>
      <c r="K259" s="177">
        <v>0.42222222222222222</v>
      </c>
      <c r="L259" s="176">
        <v>45397</v>
      </c>
      <c r="M259" t="s">
        <v>274</v>
      </c>
      <c r="N259" s="76" t="s">
        <v>268</v>
      </c>
      <c r="O259" s="76"/>
      <c r="P259" t="s">
        <v>372</v>
      </c>
      <c r="Q259" t="s">
        <v>323</v>
      </c>
      <c r="R259">
        <v>4538602</v>
      </c>
      <c r="S259" t="s">
        <v>270</v>
      </c>
      <c r="V259" s="177"/>
      <c r="W259" s="177"/>
    </row>
    <row r="260" spans="1:26" ht="12.75" customHeight="1" x14ac:dyDescent="0.25">
      <c r="A260" s="228" t="s">
        <v>286</v>
      </c>
      <c r="B260" s="229">
        <v>2043948</v>
      </c>
      <c r="C260" s="228">
        <v>2280</v>
      </c>
      <c r="D260" s="228" t="s">
        <v>198</v>
      </c>
      <c r="E260" s="228" t="s">
        <v>266</v>
      </c>
      <c r="F260" s="228" t="s">
        <v>237</v>
      </c>
      <c r="G260" s="230">
        <v>134055.76</v>
      </c>
      <c r="H260" s="228">
        <v>2180002300050010</v>
      </c>
      <c r="I260" s="228" t="s">
        <v>300</v>
      </c>
      <c r="J260" s="231">
        <v>45397</v>
      </c>
      <c r="K260" s="232">
        <v>0.4861111111111111</v>
      </c>
      <c r="L260" s="231">
        <v>45397</v>
      </c>
      <c r="M260" s="228" t="s">
        <v>274</v>
      </c>
      <c r="N260" s="228" t="s">
        <v>268</v>
      </c>
      <c r="O260" s="228"/>
      <c r="P260" s="228" t="s">
        <v>287</v>
      </c>
      <c r="Q260" s="228" t="s">
        <v>278</v>
      </c>
      <c r="R260" s="228">
        <v>4860235</v>
      </c>
      <c r="S260" s="228" t="s">
        <v>270</v>
      </c>
    </row>
    <row r="261" spans="1:26" ht="12.75" customHeight="1" x14ac:dyDescent="0.25">
      <c r="A261" s="228" t="s">
        <v>286</v>
      </c>
      <c r="B261" s="229">
        <v>2043947</v>
      </c>
      <c r="C261" s="228">
        <v>2280</v>
      </c>
      <c r="D261" s="228" t="s">
        <v>198</v>
      </c>
      <c r="E261" s="228" t="s">
        <v>266</v>
      </c>
      <c r="F261" s="228" t="s">
        <v>237</v>
      </c>
      <c r="G261" s="230">
        <v>346877.26</v>
      </c>
      <c r="H261" s="228">
        <v>2180002300050010</v>
      </c>
      <c r="I261" s="228" t="s">
        <v>300</v>
      </c>
      <c r="J261" s="231">
        <v>45397</v>
      </c>
      <c r="K261" s="232">
        <v>0.4861111111111111</v>
      </c>
      <c r="L261" s="231">
        <v>45397</v>
      </c>
      <c r="M261" s="228" t="s">
        <v>274</v>
      </c>
      <c r="N261" s="228" t="s">
        <v>268</v>
      </c>
      <c r="O261" s="228"/>
      <c r="P261" s="228" t="s">
        <v>287</v>
      </c>
      <c r="Q261" s="228" t="s">
        <v>278</v>
      </c>
      <c r="R261" s="228">
        <v>4860230</v>
      </c>
      <c r="S261" s="228" t="s">
        <v>270</v>
      </c>
      <c r="V261" s="177"/>
      <c r="W261" s="177"/>
    </row>
    <row r="262" spans="1:26" ht="12.75" customHeight="1" x14ac:dyDescent="0.2">
      <c r="A262" t="s">
        <v>265</v>
      </c>
      <c r="B262" s="176">
        <v>2043997</v>
      </c>
      <c r="C262">
        <v>2283</v>
      </c>
      <c r="D262" t="s">
        <v>80</v>
      </c>
      <c r="E262" t="s">
        <v>266</v>
      </c>
      <c r="F262" t="s">
        <v>356</v>
      </c>
      <c r="G262" s="76">
        <v>2272.2600000000002</v>
      </c>
      <c r="H262">
        <v>65506488218</v>
      </c>
      <c r="I262" t="s">
        <v>76</v>
      </c>
      <c r="J262" s="75">
        <v>45397</v>
      </c>
      <c r="K262" s="177">
        <v>0.54652777777777783</v>
      </c>
      <c r="L262" s="75">
        <v>45397</v>
      </c>
      <c r="M262" t="s">
        <v>267</v>
      </c>
      <c r="N262" t="s">
        <v>268</v>
      </c>
      <c r="P262" t="s">
        <v>357</v>
      </c>
      <c r="Q262" t="s">
        <v>278</v>
      </c>
      <c r="R262">
        <v>0</v>
      </c>
      <c r="S262" t="s">
        <v>270</v>
      </c>
    </row>
    <row r="263" spans="1:26" ht="12.75" customHeight="1" x14ac:dyDescent="0.2">
      <c r="A263" s="176" t="s">
        <v>286</v>
      </c>
      <c r="B263" s="75">
        <v>2043903</v>
      </c>
      <c r="C263">
        <v>2284</v>
      </c>
      <c r="D263" t="s">
        <v>80</v>
      </c>
      <c r="E263" t="s">
        <v>266</v>
      </c>
      <c r="F263" t="s">
        <v>369</v>
      </c>
      <c r="G263" s="76">
        <v>11351.76</v>
      </c>
      <c r="H263">
        <v>65506488218</v>
      </c>
      <c r="I263" t="s">
        <v>76</v>
      </c>
      <c r="J263" s="75">
        <v>45397</v>
      </c>
      <c r="K263" s="177">
        <v>0.43402777777777773</v>
      </c>
      <c r="L263" s="75">
        <v>45397</v>
      </c>
      <c r="M263" t="s">
        <v>267</v>
      </c>
      <c r="N263" s="76" t="s">
        <v>268</v>
      </c>
      <c r="O263" s="76"/>
      <c r="P263" t="s">
        <v>370</v>
      </c>
      <c r="Q263" t="s">
        <v>278</v>
      </c>
      <c r="R263">
        <v>2284</v>
      </c>
      <c r="S263" t="s">
        <v>270</v>
      </c>
      <c r="V263" s="177"/>
      <c r="W263" s="177"/>
    </row>
    <row r="264" spans="1:26" ht="12.75" customHeight="1" x14ac:dyDescent="0.25">
      <c r="A264" s="228" t="s">
        <v>286</v>
      </c>
      <c r="B264" s="229">
        <v>2043949</v>
      </c>
      <c r="C264" s="228">
        <v>2291</v>
      </c>
      <c r="D264" s="228" t="s">
        <v>198</v>
      </c>
      <c r="E264" s="228" t="s">
        <v>266</v>
      </c>
      <c r="F264" s="228" t="s">
        <v>244</v>
      </c>
      <c r="G264" s="230">
        <v>2566125.56</v>
      </c>
      <c r="H264" s="228">
        <v>1211087273</v>
      </c>
      <c r="I264" s="228" t="s">
        <v>328</v>
      </c>
      <c r="J264" s="231">
        <v>45397</v>
      </c>
      <c r="K264" s="232">
        <v>0.48819444444444443</v>
      </c>
      <c r="L264" s="231">
        <v>45397</v>
      </c>
      <c r="M264" s="228" t="s">
        <v>274</v>
      </c>
      <c r="N264" s="228" t="s">
        <v>268</v>
      </c>
      <c r="O264" s="228" t="s">
        <v>361</v>
      </c>
      <c r="P264" s="228" t="s">
        <v>287</v>
      </c>
      <c r="Q264" s="228" t="s">
        <v>305</v>
      </c>
      <c r="R264" s="228">
        <v>4877153</v>
      </c>
      <c r="S264" s="228" t="s">
        <v>270</v>
      </c>
      <c r="V264" s="177"/>
      <c r="Z264" s="176"/>
    </row>
    <row r="265" spans="1:26" ht="12.75" customHeight="1" x14ac:dyDescent="0.2">
      <c r="A265" t="s">
        <v>286</v>
      </c>
      <c r="B265" s="176">
        <v>2043945</v>
      </c>
      <c r="C265">
        <v>2292</v>
      </c>
      <c r="D265" t="s">
        <v>198</v>
      </c>
      <c r="E265" t="s">
        <v>266</v>
      </c>
      <c r="F265" t="s">
        <v>248</v>
      </c>
      <c r="G265" s="76">
        <v>22430.46</v>
      </c>
      <c r="H265">
        <v>51500820283</v>
      </c>
      <c r="I265" t="s">
        <v>76</v>
      </c>
      <c r="J265" s="75">
        <v>45397</v>
      </c>
      <c r="K265" s="177">
        <v>0.4826388888888889</v>
      </c>
      <c r="L265" s="75">
        <v>45397</v>
      </c>
      <c r="M265" t="s">
        <v>274</v>
      </c>
      <c r="N265" t="s">
        <v>268</v>
      </c>
      <c r="O265" t="s">
        <v>361</v>
      </c>
      <c r="P265" t="s">
        <v>287</v>
      </c>
      <c r="Q265" t="s">
        <v>305</v>
      </c>
      <c r="R265">
        <v>354560532</v>
      </c>
      <c r="S265" t="s">
        <v>270</v>
      </c>
      <c r="V265" s="177"/>
      <c r="W265" s="177"/>
      <c r="Z265" s="176"/>
    </row>
    <row r="266" spans="1:26" ht="12.75" customHeight="1" x14ac:dyDescent="0.2">
      <c r="A266" t="s">
        <v>286</v>
      </c>
      <c r="B266" s="176">
        <v>2043944</v>
      </c>
      <c r="C266">
        <v>2292</v>
      </c>
      <c r="D266" t="s">
        <v>198</v>
      </c>
      <c r="E266" t="s">
        <v>266</v>
      </c>
      <c r="F266" t="s">
        <v>248</v>
      </c>
      <c r="G266" s="76">
        <v>951.9</v>
      </c>
      <c r="H266">
        <v>51500820283</v>
      </c>
      <c r="I266" t="s">
        <v>76</v>
      </c>
      <c r="J266" s="75">
        <v>45397</v>
      </c>
      <c r="K266" s="177">
        <v>0.47916666666666669</v>
      </c>
      <c r="L266" s="75">
        <v>45397</v>
      </c>
      <c r="M266" t="s">
        <v>274</v>
      </c>
      <c r="N266" t="s">
        <v>268</v>
      </c>
      <c r="O266" t="s">
        <v>361</v>
      </c>
      <c r="P266" t="s">
        <v>287</v>
      </c>
      <c r="Q266" t="s">
        <v>305</v>
      </c>
      <c r="R266">
        <v>303879830</v>
      </c>
      <c r="S266" t="s">
        <v>270</v>
      </c>
      <c r="V266" s="177"/>
      <c r="Z266" s="176"/>
    </row>
    <row r="267" spans="1:26" ht="12.75" customHeight="1" x14ac:dyDescent="0.2">
      <c r="A267" t="s">
        <v>286</v>
      </c>
      <c r="B267" s="176">
        <v>2043926</v>
      </c>
      <c r="C267">
        <v>2297</v>
      </c>
      <c r="D267" t="s">
        <v>80</v>
      </c>
      <c r="E267" t="s">
        <v>266</v>
      </c>
      <c r="F267" t="s">
        <v>367</v>
      </c>
      <c r="G267" s="76">
        <v>12115.34</v>
      </c>
      <c r="H267">
        <v>65506488218</v>
      </c>
      <c r="I267" t="s">
        <v>76</v>
      </c>
      <c r="J267" s="75">
        <v>45397</v>
      </c>
      <c r="K267" s="177">
        <v>0.50694444444444442</v>
      </c>
      <c r="L267" s="75">
        <v>45397</v>
      </c>
      <c r="M267" t="s">
        <v>274</v>
      </c>
      <c r="N267" t="s">
        <v>268</v>
      </c>
      <c r="P267" t="s">
        <v>368</v>
      </c>
      <c r="Q267" t="s">
        <v>278</v>
      </c>
      <c r="R267">
        <v>460392756</v>
      </c>
      <c r="S267" t="s">
        <v>270</v>
      </c>
      <c r="V267" s="177"/>
      <c r="W267" s="177"/>
    </row>
    <row r="268" spans="1:26" ht="12.75" customHeight="1" x14ac:dyDescent="0.2">
      <c r="A268" t="s">
        <v>286</v>
      </c>
      <c r="B268" s="176">
        <v>2043839</v>
      </c>
      <c r="C268">
        <v>2297</v>
      </c>
      <c r="D268" t="s">
        <v>198</v>
      </c>
      <c r="E268" t="s">
        <v>266</v>
      </c>
      <c r="F268" t="s">
        <v>367</v>
      </c>
      <c r="G268" s="76">
        <v>148210.4</v>
      </c>
      <c r="H268">
        <v>65510076020</v>
      </c>
      <c r="I268" t="s">
        <v>76</v>
      </c>
      <c r="J268" s="75">
        <v>45397</v>
      </c>
      <c r="K268" s="177">
        <v>0</v>
      </c>
      <c r="L268" s="75">
        <v>45397</v>
      </c>
      <c r="M268" t="s">
        <v>274</v>
      </c>
      <c r="N268" t="s">
        <v>268</v>
      </c>
      <c r="P268" t="s">
        <v>287</v>
      </c>
      <c r="Q268" t="s">
        <v>278</v>
      </c>
      <c r="R268">
        <v>445655152</v>
      </c>
      <c r="S268" t="s">
        <v>270</v>
      </c>
    </row>
    <row r="269" spans="1:26" ht="15" customHeight="1" x14ac:dyDescent="0.2">
      <c r="A269" t="s">
        <v>286</v>
      </c>
      <c r="B269" s="176">
        <v>2043851</v>
      </c>
      <c r="C269">
        <v>2298</v>
      </c>
      <c r="D269" t="s">
        <v>198</v>
      </c>
      <c r="E269" t="s">
        <v>266</v>
      </c>
      <c r="F269" t="s">
        <v>251</v>
      </c>
      <c r="G269" s="76">
        <v>726253.2</v>
      </c>
      <c r="H269">
        <v>92000384498</v>
      </c>
      <c r="I269" t="s">
        <v>76</v>
      </c>
      <c r="J269" s="75">
        <v>45397</v>
      </c>
      <c r="K269" s="177">
        <v>0</v>
      </c>
      <c r="L269" s="75">
        <v>45397</v>
      </c>
      <c r="M269" t="s">
        <v>274</v>
      </c>
      <c r="N269" t="s">
        <v>268</v>
      </c>
      <c r="O269" t="s">
        <v>361</v>
      </c>
      <c r="P269" t="s">
        <v>287</v>
      </c>
      <c r="Q269" t="s">
        <v>278</v>
      </c>
      <c r="R269">
        <v>520458258</v>
      </c>
      <c r="S269" t="s">
        <v>270</v>
      </c>
      <c r="V269" s="177"/>
      <c r="W269" s="177"/>
    </row>
    <row r="270" spans="1:26" ht="15" customHeight="1" x14ac:dyDescent="0.2">
      <c r="A270" t="s">
        <v>286</v>
      </c>
      <c r="B270" s="176">
        <v>2043850</v>
      </c>
      <c r="C270">
        <v>2298</v>
      </c>
      <c r="D270" t="s">
        <v>198</v>
      </c>
      <c r="E270" t="s">
        <v>266</v>
      </c>
      <c r="F270" t="s">
        <v>251</v>
      </c>
      <c r="G270" s="76">
        <v>12913.04</v>
      </c>
      <c r="H270">
        <v>92000384498</v>
      </c>
      <c r="I270" t="s">
        <v>76</v>
      </c>
      <c r="J270" s="75">
        <v>45397</v>
      </c>
      <c r="K270" s="177">
        <v>0</v>
      </c>
      <c r="L270" s="75">
        <v>45397</v>
      </c>
      <c r="M270" t="s">
        <v>274</v>
      </c>
      <c r="N270" t="s">
        <v>268</v>
      </c>
      <c r="O270" t="s">
        <v>361</v>
      </c>
      <c r="P270" t="s">
        <v>287</v>
      </c>
      <c r="Q270" t="s">
        <v>278</v>
      </c>
      <c r="R270">
        <v>504098713</v>
      </c>
      <c r="S270" t="s">
        <v>270</v>
      </c>
    </row>
    <row r="271" spans="1:26" ht="15" customHeight="1" x14ac:dyDescent="0.2">
      <c r="A271" t="s">
        <v>286</v>
      </c>
      <c r="B271" s="176">
        <v>2043849</v>
      </c>
      <c r="C271">
        <v>2298</v>
      </c>
      <c r="D271" t="s">
        <v>198</v>
      </c>
      <c r="E271" t="s">
        <v>266</v>
      </c>
      <c r="F271" t="s">
        <v>251</v>
      </c>
      <c r="G271" s="76">
        <v>517.85</v>
      </c>
      <c r="H271">
        <v>92000384498</v>
      </c>
      <c r="I271" t="s">
        <v>76</v>
      </c>
      <c r="J271" s="75">
        <v>45397</v>
      </c>
      <c r="K271" s="177">
        <v>0</v>
      </c>
      <c r="L271" s="75">
        <v>45397</v>
      </c>
      <c r="M271" t="s">
        <v>274</v>
      </c>
      <c r="N271" t="s">
        <v>268</v>
      </c>
      <c r="O271" t="s">
        <v>361</v>
      </c>
      <c r="P271" t="s">
        <v>287</v>
      </c>
      <c r="Q271" t="s">
        <v>278</v>
      </c>
      <c r="R271">
        <v>491938066</v>
      </c>
      <c r="S271" t="s">
        <v>270</v>
      </c>
      <c r="U271" s="177"/>
      <c r="W271" s="177"/>
    </row>
    <row r="272" spans="1:26" ht="15" hidden="1" customHeight="1" x14ac:dyDescent="0.2">
      <c r="A272" s="176" t="s">
        <v>286</v>
      </c>
      <c r="B272" s="75">
        <v>2043995</v>
      </c>
      <c r="C272">
        <v>65508989338</v>
      </c>
      <c r="D272" t="s">
        <v>80</v>
      </c>
      <c r="E272" t="s">
        <v>266</v>
      </c>
      <c r="F272" t="s">
        <v>358</v>
      </c>
      <c r="G272" s="76">
        <v>10009.799999999999</v>
      </c>
      <c r="H272">
        <v>65506488218</v>
      </c>
      <c r="I272" t="s">
        <v>76</v>
      </c>
      <c r="J272" s="75">
        <v>45397</v>
      </c>
      <c r="K272" s="177">
        <v>0.54375000000000007</v>
      </c>
      <c r="L272" s="176">
        <v>45397</v>
      </c>
      <c r="M272" t="s">
        <v>267</v>
      </c>
      <c r="N272" s="76" t="s">
        <v>268</v>
      </c>
      <c r="O272" s="76"/>
      <c r="P272" t="s">
        <v>359</v>
      </c>
      <c r="Q272" t="s">
        <v>273</v>
      </c>
      <c r="R272">
        <v>655089893</v>
      </c>
      <c r="S272" t="s">
        <v>270</v>
      </c>
    </row>
    <row r="273" spans="1:23" ht="15" hidden="1" customHeight="1" x14ac:dyDescent="0.2">
      <c r="A273" t="s">
        <v>286</v>
      </c>
      <c r="B273" s="75">
        <v>2043994</v>
      </c>
      <c r="C273">
        <v>65508989338</v>
      </c>
      <c r="D273" t="s">
        <v>198</v>
      </c>
      <c r="E273" t="s">
        <v>266</v>
      </c>
      <c r="F273" t="s">
        <v>358</v>
      </c>
      <c r="G273" s="76">
        <v>10009.799999999999</v>
      </c>
      <c r="H273">
        <v>65508989338</v>
      </c>
      <c r="I273" t="s">
        <v>318</v>
      </c>
      <c r="J273" s="75">
        <v>45397</v>
      </c>
      <c r="K273" s="177">
        <v>0.54375000000000007</v>
      </c>
      <c r="L273" s="176">
        <v>45397</v>
      </c>
      <c r="M273" t="s">
        <v>267</v>
      </c>
      <c r="N273" s="76" t="s">
        <v>268</v>
      </c>
      <c r="O273" s="76"/>
      <c r="P273" t="s">
        <v>319</v>
      </c>
      <c r="Q273" t="s">
        <v>273</v>
      </c>
      <c r="R273">
        <v>4879709</v>
      </c>
      <c r="S273" t="s">
        <v>270</v>
      </c>
      <c r="U273" s="177"/>
    </row>
    <row r="274" spans="1:23" ht="15" customHeight="1" x14ac:dyDescent="0.25">
      <c r="A274" s="228"/>
      <c r="B274" s="229"/>
      <c r="C274" s="228"/>
      <c r="D274" s="228"/>
      <c r="E274" s="228"/>
      <c r="F274" s="228"/>
      <c r="G274" s="230"/>
      <c r="H274" s="228"/>
      <c r="I274" s="228"/>
      <c r="J274" s="231"/>
      <c r="K274" s="232"/>
      <c r="L274" s="231"/>
      <c r="M274" s="228"/>
      <c r="N274" s="228"/>
      <c r="O274" s="228"/>
      <c r="P274" s="228"/>
      <c r="Q274" s="228"/>
      <c r="R274" s="228"/>
      <c r="S274" s="228"/>
    </row>
    <row r="275" spans="1:23" ht="15" customHeight="1" x14ac:dyDescent="0.25">
      <c r="A275" s="228"/>
      <c r="B275" s="229"/>
      <c r="C275" s="228"/>
      <c r="D275" s="228"/>
      <c r="E275" s="228"/>
      <c r="F275" s="228"/>
      <c r="G275" s="230"/>
      <c r="H275" s="228"/>
      <c r="I275" s="228"/>
      <c r="J275" s="231"/>
      <c r="K275" s="232"/>
      <c r="L275" s="231"/>
      <c r="M275" s="228"/>
      <c r="N275" s="228"/>
      <c r="O275" s="228"/>
      <c r="P275" s="228"/>
      <c r="Q275" s="228"/>
      <c r="R275" s="228"/>
      <c r="S275" s="228"/>
      <c r="U275" s="177"/>
      <c r="V275" s="177"/>
    </row>
    <row r="276" spans="1:23" ht="15" customHeight="1" x14ac:dyDescent="0.25">
      <c r="A276" s="228"/>
      <c r="B276" s="229"/>
      <c r="C276" s="228"/>
      <c r="D276" s="228"/>
      <c r="E276" s="228"/>
      <c r="F276" s="228"/>
      <c r="G276" s="230"/>
      <c r="H276" s="228"/>
      <c r="I276" s="228"/>
      <c r="J276" s="231"/>
      <c r="K276" s="232"/>
      <c r="L276" s="231"/>
      <c r="M276" s="228"/>
      <c r="N276" s="228"/>
      <c r="O276" s="228"/>
      <c r="P276" s="228"/>
      <c r="Q276" s="228"/>
      <c r="R276" s="228"/>
      <c r="S276" s="228"/>
    </row>
    <row r="277" spans="1:23" ht="15" customHeight="1" x14ac:dyDescent="0.2">
      <c r="B277" s="176"/>
      <c r="G277" s="76"/>
      <c r="J277" s="75"/>
      <c r="K277" s="177"/>
      <c r="L277" s="75"/>
      <c r="V277" s="177"/>
    </row>
    <row r="278" spans="1:23" ht="15" customHeight="1" x14ac:dyDescent="0.25">
      <c r="A278" s="228"/>
      <c r="B278" s="229"/>
      <c r="C278" s="228"/>
      <c r="D278" s="228"/>
      <c r="E278" s="228"/>
      <c r="F278" s="228"/>
      <c r="G278" s="230"/>
      <c r="H278" s="228"/>
      <c r="I278" s="228"/>
      <c r="J278" s="231"/>
      <c r="K278" s="232"/>
      <c r="L278" s="231"/>
      <c r="M278" s="228"/>
      <c r="N278" s="228"/>
      <c r="O278" s="228"/>
      <c r="P278" s="228"/>
      <c r="Q278" s="228"/>
      <c r="R278" s="228"/>
      <c r="S278" s="228"/>
    </row>
    <row r="279" spans="1:23" ht="15" customHeight="1" x14ac:dyDescent="0.25">
      <c r="A279" s="228"/>
      <c r="B279" s="229"/>
      <c r="C279" s="228"/>
      <c r="D279" s="228"/>
      <c r="E279" s="228"/>
      <c r="F279" s="228"/>
      <c r="G279" s="230"/>
      <c r="H279" s="228"/>
      <c r="I279" s="228"/>
      <c r="J279" s="231"/>
      <c r="K279" s="232"/>
      <c r="L279" s="231"/>
      <c r="M279" s="228"/>
      <c r="N279" s="228"/>
      <c r="O279" s="228"/>
      <c r="P279" s="228"/>
      <c r="Q279" s="228"/>
      <c r="R279" s="228"/>
      <c r="S279" s="228"/>
      <c r="U279" s="177"/>
      <c r="V279" s="177"/>
    </row>
    <row r="280" spans="1:23" ht="15" customHeight="1" x14ac:dyDescent="0.25">
      <c r="A280" s="228"/>
      <c r="B280" s="229"/>
      <c r="C280" s="228"/>
      <c r="D280" s="228"/>
      <c r="E280" s="228"/>
      <c r="F280" s="228"/>
      <c r="G280" s="230"/>
      <c r="H280" s="228"/>
      <c r="I280" s="228"/>
      <c r="J280" s="231"/>
      <c r="K280" s="232"/>
      <c r="L280" s="231"/>
      <c r="M280" s="228"/>
      <c r="N280" s="228"/>
      <c r="O280" s="228"/>
      <c r="P280" s="228"/>
      <c r="Q280" s="228"/>
      <c r="R280" s="228"/>
      <c r="S280" s="228"/>
    </row>
    <row r="281" spans="1:23" ht="15" customHeight="1" x14ac:dyDescent="0.25">
      <c r="A281" s="228"/>
      <c r="B281" s="229"/>
      <c r="C281" s="228"/>
      <c r="D281" s="228"/>
      <c r="E281" s="228"/>
      <c r="F281" s="228"/>
      <c r="G281" s="230"/>
      <c r="H281" s="228"/>
      <c r="I281" s="228"/>
      <c r="J281" s="231"/>
      <c r="K281" s="232"/>
      <c r="L281" s="231"/>
      <c r="M281" s="228"/>
      <c r="N281" s="228"/>
      <c r="O281" s="228"/>
      <c r="P281" s="228"/>
      <c r="Q281" s="228"/>
      <c r="R281" s="228"/>
      <c r="S281" s="228"/>
      <c r="U281" s="177"/>
      <c r="W281" s="177"/>
    </row>
    <row r="282" spans="1:23" ht="15" customHeight="1" x14ac:dyDescent="0.25">
      <c r="A282" s="228"/>
      <c r="B282" s="229"/>
      <c r="C282" s="228"/>
      <c r="D282" s="228"/>
      <c r="E282" s="228"/>
      <c r="F282" s="228"/>
      <c r="G282" s="230"/>
      <c r="H282" s="228"/>
      <c r="I282" s="228"/>
      <c r="J282" s="231"/>
      <c r="K282" s="232"/>
      <c r="L282" s="231"/>
      <c r="M282" s="228"/>
      <c r="N282" s="228"/>
      <c r="O282" s="228"/>
      <c r="P282" s="228"/>
      <c r="Q282" s="228"/>
      <c r="R282" s="228"/>
      <c r="S282" s="228"/>
    </row>
    <row r="283" spans="1:23" ht="15" customHeight="1" x14ac:dyDescent="0.25">
      <c r="A283" s="228"/>
      <c r="B283" s="229"/>
      <c r="C283" s="228"/>
      <c r="D283" s="228"/>
      <c r="E283" s="228"/>
      <c r="F283" s="228"/>
      <c r="G283" s="230"/>
      <c r="H283" s="228"/>
      <c r="I283" s="228"/>
      <c r="J283" s="231"/>
      <c r="K283" s="232"/>
      <c r="L283" s="231"/>
      <c r="M283" s="228"/>
      <c r="N283" s="228"/>
      <c r="O283" s="228"/>
      <c r="P283" s="228"/>
      <c r="Q283" s="228"/>
      <c r="R283" s="228"/>
      <c r="S283" s="228"/>
      <c r="V283" s="177"/>
      <c r="W283" s="177"/>
    </row>
    <row r="284" spans="1:23" ht="15" customHeight="1" x14ac:dyDescent="0.25">
      <c r="A284" s="228"/>
      <c r="B284" s="229"/>
      <c r="C284" s="228"/>
      <c r="D284" s="228"/>
      <c r="E284" s="228"/>
      <c r="F284" s="228"/>
      <c r="G284" s="230"/>
      <c r="H284" s="228"/>
      <c r="I284" s="228"/>
      <c r="J284" s="231"/>
      <c r="K284" s="232"/>
      <c r="L284" s="231"/>
      <c r="M284" s="228"/>
      <c r="N284" s="228"/>
      <c r="O284" s="228"/>
      <c r="P284" s="228"/>
      <c r="Q284" s="228"/>
      <c r="R284" s="228"/>
      <c r="S284" s="228"/>
    </row>
    <row r="285" spans="1:23" ht="15" customHeight="1" x14ac:dyDescent="0.25">
      <c r="A285" s="228"/>
      <c r="B285" s="229"/>
      <c r="C285" s="228"/>
      <c r="D285" s="228"/>
      <c r="E285" s="228"/>
      <c r="F285" s="228"/>
      <c r="G285" s="230"/>
      <c r="H285" s="228"/>
      <c r="I285" s="228"/>
      <c r="J285" s="231"/>
      <c r="K285" s="232"/>
      <c r="L285" s="231"/>
      <c r="M285" s="228"/>
      <c r="N285" s="228"/>
      <c r="O285" s="228"/>
      <c r="P285" s="228"/>
      <c r="Q285" s="228"/>
      <c r="R285" s="228"/>
      <c r="S285" s="228"/>
      <c r="U285" s="177"/>
      <c r="V285" s="177"/>
    </row>
    <row r="286" spans="1:23" ht="15" customHeight="1" x14ac:dyDescent="0.25">
      <c r="A286" s="228"/>
      <c r="B286" s="229"/>
      <c r="C286" s="228"/>
      <c r="D286" s="228"/>
      <c r="E286" s="228"/>
      <c r="F286" s="228"/>
      <c r="G286" s="230"/>
      <c r="H286" s="228"/>
      <c r="I286" s="228"/>
      <c r="J286" s="231"/>
      <c r="K286" s="232"/>
      <c r="L286" s="231"/>
      <c r="M286" s="228"/>
      <c r="N286" s="228"/>
      <c r="O286" s="228"/>
      <c r="P286" s="228"/>
      <c r="Q286" s="228"/>
      <c r="R286" s="228"/>
      <c r="S286" s="228"/>
    </row>
    <row r="287" spans="1:23" ht="15" customHeight="1" x14ac:dyDescent="0.25">
      <c r="A287" s="228"/>
      <c r="B287" s="229"/>
      <c r="C287" s="228"/>
      <c r="D287" s="228"/>
      <c r="E287" s="228"/>
      <c r="F287" s="228"/>
      <c r="G287" s="230"/>
      <c r="H287" s="228"/>
      <c r="I287" s="228"/>
      <c r="J287" s="231"/>
      <c r="K287" s="232"/>
      <c r="L287" s="231"/>
      <c r="M287" s="228"/>
      <c r="N287" s="228"/>
      <c r="O287" s="228"/>
      <c r="P287" s="228"/>
      <c r="Q287" s="228"/>
      <c r="R287" s="228"/>
      <c r="S287" s="228"/>
      <c r="U287" s="177"/>
    </row>
    <row r="288" spans="1:23" ht="15" customHeight="1" x14ac:dyDescent="0.25">
      <c r="A288" s="228"/>
      <c r="B288" s="229"/>
      <c r="C288" s="228"/>
      <c r="D288" s="228"/>
      <c r="E288" s="228"/>
      <c r="F288" s="228"/>
      <c r="G288" s="230"/>
      <c r="H288" s="228"/>
      <c r="I288" s="228"/>
      <c r="J288" s="231"/>
      <c r="K288" s="232"/>
      <c r="L288" s="231"/>
      <c r="M288" s="228"/>
      <c r="N288" s="228"/>
      <c r="O288" s="228"/>
      <c r="P288" s="228"/>
      <c r="Q288" s="228"/>
      <c r="R288" s="228"/>
      <c r="S288" s="228"/>
    </row>
    <row r="289" spans="1:43" ht="15" customHeight="1" x14ac:dyDescent="0.25">
      <c r="A289" s="228"/>
      <c r="B289" s="229"/>
      <c r="C289" s="228"/>
      <c r="D289" s="228"/>
      <c r="E289" s="228"/>
      <c r="F289" s="228"/>
      <c r="G289" s="230"/>
      <c r="H289" s="228"/>
      <c r="I289" s="228"/>
      <c r="J289" s="231"/>
      <c r="K289" s="232"/>
      <c r="L289" s="231"/>
      <c r="M289" s="228"/>
      <c r="N289" s="228"/>
      <c r="O289" s="228"/>
      <c r="P289" s="228"/>
      <c r="Q289" s="228"/>
      <c r="R289" s="228"/>
      <c r="S289" s="228"/>
      <c r="U289" s="177"/>
      <c r="V289" s="177"/>
    </row>
    <row r="290" spans="1:43" ht="15" x14ac:dyDescent="0.25">
      <c r="A290" s="228"/>
      <c r="B290" s="229"/>
      <c r="C290" s="228"/>
      <c r="D290" s="228"/>
      <c r="E290" s="228"/>
      <c r="F290" s="228"/>
      <c r="G290" s="230"/>
      <c r="H290" s="228"/>
      <c r="I290" s="228"/>
      <c r="J290" s="231"/>
      <c r="K290" s="232"/>
      <c r="L290" s="231"/>
      <c r="M290" s="228"/>
      <c r="N290" s="228"/>
      <c r="O290" s="228"/>
      <c r="P290" s="228"/>
      <c r="Q290" s="228"/>
      <c r="R290" s="228"/>
      <c r="S290" s="228"/>
    </row>
    <row r="291" spans="1:43" ht="15" customHeight="1" x14ac:dyDescent="0.25">
      <c r="A291" s="228"/>
      <c r="B291" s="229"/>
      <c r="C291" s="228"/>
      <c r="D291" s="228"/>
      <c r="E291" s="228"/>
      <c r="F291" s="228"/>
      <c r="G291" s="230"/>
      <c r="H291" s="228"/>
      <c r="I291" s="228"/>
      <c r="J291" s="231"/>
      <c r="K291" s="232"/>
      <c r="L291" s="231"/>
      <c r="M291" s="228"/>
      <c r="N291" s="228"/>
      <c r="O291" s="228"/>
      <c r="P291" s="228"/>
      <c r="Q291" s="228"/>
      <c r="R291" s="228"/>
      <c r="S291" s="228"/>
      <c r="V291" s="177"/>
    </row>
    <row r="292" spans="1:43" s="215" customFormat="1" ht="15" x14ac:dyDescent="0.25">
      <c r="A292" s="228"/>
      <c r="B292" s="229"/>
      <c r="C292" s="228"/>
      <c r="D292" s="228"/>
      <c r="E292" s="228"/>
      <c r="F292" s="228"/>
      <c r="G292" s="230"/>
      <c r="H292" s="228"/>
      <c r="I292" s="228"/>
      <c r="J292" s="231"/>
      <c r="K292" s="232"/>
      <c r="L292" s="231"/>
      <c r="M292" s="228"/>
      <c r="N292" s="228"/>
      <c r="O292" s="228"/>
      <c r="P292" s="228"/>
      <c r="Q292" s="228"/>
      <c r="R292" s="228"/>
      <c r="S292" s="228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</row>
    <row r="293" spans="1:43" s="215" customFormat="1" ht="15" customHeight="1" x14ac:dyDescent="0.25">
      <c r="A293" s="228"/>
      <c r="B293" s="229"/>
      <c r="C293" s="228"/>
      <c r="D293" s="228"/>
      <c r="E293" s="228"/>
      <c r="F293" s="228"/>
      <c r="G293" s="230"/>
      <c r="H293" s="228"/>
      <c r="I293" s="228"/>
      <c r="J293" s="231"/>
      <c r="K293" s="232"/>
      <c r="L293" s="231"/>
      <c r="M293" s="228"/>
      <c r="N293" s="228"/>
      <c r="O293" s="228"/>
      <c r="P293" s="228"/>
      <c r="Q293" s="228"/>
      <c r="R293" s="228"/>
      <c r="S293" s="228"/>
      <c r="T293"/>
      <c r="U293" s="177"/>
      <c r="V293" s="177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</row>
    <row r="294" spans="1:43" ht="15" customHeight="1" x14ac:dyDescent="0.25">
      <c r="A294" s="228"/>
      <c r="B294" s="229"/>
      <c r="C294" s="228"/>
      <c r="D294" s="228"/>
      <c r="E294" s="228"/>
      <c r="F294" s="228"/>
      <c r="G294" s="230"/>
      <c r="H294" s="228"/>
      <c r="I294" s="228"/>
      <c r="J294" s="231"/>
      <c r="K294" s="232"/>
      <c r="L294" s="231"/>
      <c r="M294" s="228"/>
      <c r="N294" s="228"/>
      <c r="O294" s="228"/>
      <c r="P294" s="228"/>
      <c r="Q294" s="228"/>
      <c r="R294" s="228"/>
      <c r="S294" s="228"/>
    </row>
    <row r="295" spans="1:43" ht="15" customHeight="1" x14ac:dyDescent="0.25">
      <c r="A295" s="228"/>
      <c r="B295" s="229"/>
      <c r="C295" s="228"/>
      <c r="D295" s="228"/>
      <c r="E295" s="228"/>
      <c r="F295" s="228"/>
      <c r="G295" s="230"/>
      <c r="H295" s="228"/>
      <c r="I295" s="228"/>
      <c r="J295" s="231"/>
      <c r="K295" s="232"/>
      <c r="L295" s="231"/>
      <c r="M295" s="228"/>
      <c r="N295" s="228"/>
      <c r="O295" s="228"/>
      <c r="P295" s="228"/>
      <c r="Q295" s="228"/>
      <c r="R295" s="228"/>
      <c r="S295" s="228"/>
      <c r="U295" s="177"/>
      <c r="W295" s="177"/>
    </row>
    <row r="296" spans="1:43" ht="15" customHeight="1" x14ac:dyDescent="0.25">
      <c r="A296" s="228"/>
      <c r="B296" s="229"/>
      <c r="C296" s="228"/>
      <c r="D296" s="228"/>
      <c r="E296" s="228"/>
      <c r="F296" s="228"/>
      <c r="G296" s="230"/>
      <c r="H296" s="228"/>
      <c r="I296" s="228"/>
      <c r="J296" s="231"/>
      <c r="K296" s="232"/>
      <c r="L296" s="231"/>
      <c r="M296" s="228"/>
      <c r="N296" s="228"/>
      <c r="O296" s="228"/>
      <c r="P296" s="228"/>
      <c r="Q296" s="228"/>
      <c r="R296" s="228"/>
      <c r="S296" s="228"/>
    </row>
    <row r="297" spans="1:43" ht="15" customHeight="1" x14ac:dyDescent="0.25">
      <c r="A297" s="228"/>
      <c r="B297" s="229"/>
      <c r="C297" s="228"/>
      <c r="D297" s="228"/>
      <c r="E297" s="228"/>
      <c r="F297" s="228"/>
      <c r="G297" s="230"/>
      <c r="H297" s="228"/>
      <c r="I297" s="228"/>
      <c r="J297" s="231"/>
      <c r="K297" s="232"/>
      <c r="L297" s="231"/>
      <c r="M297" s="228"/>
      <c r="N297" s="228"/>
      <c r="O297" s="228"/>
      <c r="P297" s="228"/>
      <c r="Q297" s="228"/>
      <c r="R297" s="228"/>
      <c r="S297" s="228"/>
      <c r="V297" s="177"/>
      <c r="W297" s="177"/>
    </row>
    <row r="298" spans="1:43" ht="15" customHeight="1" x14ac:dyDescent="0.25">
      <c r="A298" s="228"/>
      <c r="B298" s="229"/>
      <c r="C298" s="228"/>
      <c r="D298" s="228"/>
      <c r="E298" s="228"/>
      <c r="F298" s="228"/>
      <c r="G298" s="230"/>
      <c r="H298" s="228"/>
      <c r="I298" s="228"/>
      <c r="J298" s="231"/>
      <c r="K298" s="232"/>
      <c r="L298" s="231"/>
      <c r="M298" s="228"/>
      <c r="N298" s="228"/>
      <c r="O298" s="228"/>
      <c r="P298" s="228"/>
      <c r="Q298" s="228"/>
      <c r="R298" s="228"/>
      <c r="S298" s="228"/>
    </row>
    <row r="299" spans="1:43" ht="15" x14ac:dyDescent="0.25">
      <c r="A299" s="228"/>
      <c r="B299" s="229"/>
      <c r="C299" s="228"/>
      <c r="D299" s="228"/>
      <c r="E299" s="228"/>
      <c r="F299" s="228"/>
      <c r="G299" s="230"/>
      <c r="H299" s="228"/>
      <c r="I299" s="228"/>
      <c r="J299" s="231"/>
      <c r="K299" s="232"/>
      <c r="L299" s="231"/>
      <c r="M299" s="228"/>
      <c r="N299" s="228"/>
      <c r="O299" s="228"/>
      <c r="P299" s="228"/>
      <c r="Q299" s="228"/>
      <c r="R299" s="228"/>
      <c r="S299" s="228"/>
      <c r="V299" s="177"/>
      <c r="W299" s="177"/>
    </row>
    <row r="300" spans="1:43" ht="15" customHeight="1" x14ac:dyDescent="0.25">
      <c r="A300" s="228"/>
      <c r="B300" s="229"/>
      <c r="C300" s="228"/>
      <c r="D300" s="228"/>
      <c r="E300" s="228"/>
      <c r="F300" s="228"/>
      <c r="G300" s="230"/>
      <c r="H300" s="228"/>
      <c r="I300" s="228"/>
      <c r="J300" s="231"/>
      <c r="K300" s="232"/>
      <c r="L300" s="231"/>
      <c r="M300" s="228"/>
      <c r="N300" s="228"/>
      <c r="O300" s="228"/>
      <c r="P300" s="228"/>
      <c r="Q300" s="228"/>
      <c r="R300" s="228"/>
      <c r="S300" s="228"/>
    </row>
    <row r="301" spans="1:43" ht="15" x14ac:dyDescent="0.25">
      <c r="A301" s="228"/>
      <c r="B301" s="229"/>
      <c r="C301" s="228"/>
      <c r="D301" s="228"/>
      <c r="E301" s="228"/>
      <c r="F301" s="228"/>
      <c r="G301" s="230"/>
      <c r="H301" s="228"/>
      <c r="I301" s="228"/>
      <c r="J301" s="231"/>
      <c r="K301" s="232"/>
      <c r="L301" s="231"/>
      <c r="M301" s="228"/>
      <c r="N301" s="228"/>
      <c r="O301" s="228"/>
      <c r="P301" s="228"/>
      <c r="Q301" s="228"/>
      <c r="R301" s="228"/>
      <c r="S301" s="228"/>
      <c r="V301" s="177"/>
      <c r="W301" s="177"/>
    </row>
    <row r="302" spans="1:43" ht="15" customHeight="1" x14ac:dyDescent="0.25">
      <c r="A302" s="228"/>
      <c r="B302" s="229"/>
      <c r="C302" s="228"/>
      <c r="D302" s="228"/>
      <c r="E302" s="228"/>
      <c r="F302" s="228"/>
      <c r="G302" s="230"/>
      <c r="H302" s="228"/>
      <c r="I302" s="228"/>
      <c r="J302" s="231"/>
      <c r="K302" s="232"/>
      <c r="L302" s="231"/>
      <c r="M302" s="228"/>
      <c r="N302" s="228"/>
      <c r="O302" s="228"/>
      <c r="P302" s="228"/>
      <c r="Q302" s="228"/>
      <c r="R302" s="228"/>
      <c r="S302" s="228"/>
    </row>
    <row r="303" spans="1:43" ht="15" customHeight="1" x14ac:dyDescent="0.25">
      <c r="A303" s="228"/>
      <c r="B303" s="229"/>
      <c r="C303" s="228"/>
      <c r="D303" s="228"/>
      <c r="E303" s="228"/>
      <c r="F303" s="228"/>
      <c r="G303" s="230"/>
      <c r="H303" s="228"/>
      <c r="I303" s="228"/>
      <c r="J303" s="231"/>
      <c r="K303" s="232"/>
      <c r="L303" s="231"/>
      <c r="M303" s="228"/>
      <c r="N303" s="228"/>
      <c r="O303" s="228"/>
      <c r="P303" s="228"/>
      <c r="Q303" s="228"/>
      <c r="R303" s="228"/>
      <c r="S303" s="228"/>
      <c r="U303" s="177"/>
      <c r="V303" s="177"/>
    </row>
    <row r="304" spans="1:43" ht="15" x14ac:dyDescent="0.25">
      <c r="A304" s="228"/>
      <c r="B304" s="229"/>
      <c r="C304" s="228"/>
      <c r="D304" s="228"/>
      <c r="E304" s="228"/>
      <c r="F304" s="228"/>
      <c r="G304" s="230"/>
      <c r="H304" s="228"/>
      <c r="I304" s="228"/>
      <c r="J304" s="231"/>
      <c r="K304" s="232"/>
      <c r="L304" s="231"/>
      <c r="M304" s="228"/>
      <c r="N304" s="228"/>
      <c r="O304" s="228"/>
      <c r="P304" s="228"/>
      <c r="Q304" s="228"/>
      <c r="R304" s="228"/>
      <c r="S304" s="228"/>
    </row>
    <row r="305" spans="1:23" ht="12.75" customHeight="1" x14ac:dyDescent="0.25">
      <c r="A305" s="228"/>
      <c r="B305" s="229"/>
      <c r="C305" s="228"/>
      <c r="D305" s="228"/>
      <c r="E305" s="228"/>
      <c r="F305" s="228"/>
      <c r="G305" s="230"/>
      <c r="H305" s="228"/>
      <c r="I305" s="228"/>
      <c r="J305" s="231"/>
      <c r="K305" s="232"/>
      <c r="L305" s="231"/>
      <c r="M305" s="228"/>
      <c r="N305" s="228"/>
      <c r="O305" s="228"/>
      <c r="P305" s="228"/>
      <c r="Q305" s="228"/>
      <c r="R305" s="228"/>
      <c r="S305" s="228"/>
      <c r="U305" s="177"/>
      <c r="W305" s="177"/>
    </row>
    <row r="306" spans="1:23" ht="12.75" customHeight="1" x14ac:dyDescent="0.25">
      <c r="A306" s="228"/>
      <c r="B306" s="229"/>
      <c r="C306" s="228"/>
      <c r="D306" s="228"/>
      <c r="E306" s="228"/>
      <c r="F306" s="228"/>
      <c r="G306" s="230"/>
      <c r="H306" s="228"/>
      <c r="I306" s="228"/>
      <c r="J306" s="231"/>
      <c r="K306" s="232"/>
      <c r="L306" s="231"/>
      <c r="M306" s="228"/>
      <c r="N306" s="228"/>
      <c r="O306" s="228"/>
      <c r="P306" s="228"/>
      <c r="Q306" s="228"/>
      <c r="R306" s="228"/>
      <c r="S306" s="228"/>
    </row>
    <row r="307" spans="1:23" ht="12.75" customHeight="1" x14ac:dyDescent="0.25">
      <c r="A307" s="228"/>
      <c r="B307" s="229"/>
      <c r="C307" s="228"/>
      <c r="D307" s="228"/>
      <c r="E307" s="228"/>
      <c r="F307" s="228"/>
      <c r="G307" s="230"/>
      <c r="H307" s="228"/>
      <c r="I307" s="228"/>
      <c r="J307" s="231"/>
      <c r="K307" s="232"/>
      <c r="L307" s="231"/>
      <c r="M307" s="228"/>
      <c r="N307" s="228"/>
      <c r="O307" s="228"/>
      <c r="P307" s="228"/>
      <c r="Q307" s="228"/>
      <c r="R307" s="228"/>
      <c r="S307" s="228"/>
      <c r="W307" s="177"/>
    </row>
    <row r="308" spans="1:23" ht="12.75" customHeight="1" x14ac:dyDescent="0.25">
      <c r="A308" s="228"/>
      <c r="B308" s="229"/>
      <c r="C308" s="228"/>
      <c r="D308" s="228"/>
      <c r="E308" s="228"/>
      <c r="F308" s="228"/>
      <c r="G308" s="230"/>
      <c r="H308" s="228"/>
      <c r="I308" s="228"/>
      <c r="J308" s="231"/>
      <c r="K308" s="232"/>
      <c r="L308" s="231"/>
      <c r="M308" s="228"/>
      <c r="N308" s="228"/>
      <c r="O308" s="228"/>
      <c r="P308" s="228"/>
      <c r="Q308" s="228"/>
      <c r="R308" s="228"/>
      <c r="S308" s="228"/>
    </row>
    <row r="309" spans="1:23" ht="12.75" customHeight="1" x14ac:dyDescent="0.25">
      <c r="A309" s="228"/>
      <c r="B309" s="229"/>
      <c r="C309" s="228"/>
      <c r="D309" s="228"/>
      <c r="E309" s="228"/>
      <c r="F309" s="228"/>
      <c r="G309" s="230"/>
      <c r="H309" s="228"/>
      <c r="I309" s="228"/>
      <c r="J309" s="231"/>
      <c r="K309" s="232"/>
      <c r="L309" s="231"/>
      <c r="M309" s="228"/>
      <c r="N309" s="228"/>
      <c r="O309" s="228"/>
      <c r="P309" s="228"/>
      <c r="Q309" s="228"/>
      <c r="R309" s="228"/>
      <c r="S309" s="228"/>
      <c r="V309" s="177"/>
      <c r="W309" s="177"/>
    </row>
    <row r="310" spans="1:23" ht="12.75" customHeight="1" x14ac:dyDescent="0.25">
      <c r="A310" s="228"/>
      <c r="B310" s="229"/>
      <c r="C310" s="228"/>
      <c r="D310" s="228"/>
      <c r="E310" s="228"/>
      <c r="F310" s="228"/>
      <c r="G310" s="230"/>
      <c r="H310" s="228"/>
      <c r="I310" s="228"/>
      <c r="J310" s="231"/>
      <c r="K310" s="232"/>
      <c r="L310" s="231"/>
      <c r="M310" s="228"/>
      <c r="N310" s="228"/>
      <c r="O310" s="228"/>
      <c r="P310" s="228"/>
      <c r="Q310" s="228"/>
      <c r="R310" s="228"/>
      <c r="S310" s="228"/>
    </row>
    <row r="311" spans="1:23" ht="12.75" customHeight="1" x14ac:dyDescent="0.25">
      <c r="A311" s="228"/>
      <c r="B311" s="229"/>
      <c r="C311" s="228"/>
      <c r="D311" s="228"/>
      <c r="E311" s="228"/>
      <c r="F311" s="228"/>
      <c r="G311" s="230"/>
      <c r="H311" s="228"/>
      <c r="I311" s="228"/>
      <c r="J311" s="231"/>
      <c r="K311" s="232"/>
      <c r="L311" s="231"/>
      <c r="M311" s="228"/>
      <c r="N311" s="228"/>
      <c r="O311" s="228"/>
      <c r="P311" s="228"/>
      <c r="Q311" s="228"/>
      <c r="R311" s="228"/>
      <c r="S311" s="228"/>
      <c r="V311" s="177"/>
      <c r="W311" s="177"/>
    </row>
    <row r="312" spans="1:23" ht="12.75" customHeight="1" x14ac:dyDescent="0.25">
      <c r="A312" s="228"/>
      <c r="B312" s="229"/>
      <c r="C312" s="228"/>
      <c r="D312" s="228"/>
      <c r="E312" s="228"/>
      <c r="F312" s="228"/>
      <c r="G312" s="230"/>
      <c r="H312" s="228"/>
      <c r="I312" s="228"/>
      <c r="J312" s="231"/>
      <c r="K312" s="232"/>
      <c r="L312" s="231"/>
      <c r="M312" s="228"/>
      <c r="N312" s="228"/>
      <c r="O312" s="228"/>
      <c r="P312" s="228"/>
      <c r="Q312" s="228"/>
      <c r="R312" s="228"/>
      <c r="S312" s="228"/>
    </row>
    <row r="313" spans="1:23" ht="12.75" customHeight="1" x14ac:dyDescent="0.25">
      <c r="A313" s="228"/>
      <c r="B313" s="229"/>
      <c r="C313" s="228"/>
      <c r="D313" s="228"/>
      <c r="E313" s="228"/>
      <c r="F313" s="228"/>
      <c r="G313" s="230"/>
      <c r="H313" s="228"/>
      <c r="I313" s="228"/>
      <c r="J313" s="231"/>
      <c r="K313" s="232"/>
      <c r="L313" s="231"/>
      <c r="M313" s="228"/>
      <c r="N313" s="228"/>
      <c r="O313" s="228"/>
      <c r="P313" s="228"/>
      <c r="Q313" s="228"/>
      <c r="R313" s="228"/>
      <c r="S313" s="228"/>
      <c r="U313" s="177"/>
      <c r="W313" s="177"/>
    </row>
    <row r="314" spans="1:23" ht="12.75" customHeight="1" x14ac:dyDescent="0.25">
      <c r="A314" s="228"/>
      <c r="B314" s="229"/>
      <c r="C314" s="228"/>
      <c r="D314" s="228"/>
      <c r="E314" s="228"/>
      <c r="F314" s="228"/>
      <c r="G314" s="230"/>
      <c r="H314" s="228"/>
      <c r="I314" s="228"/>
      <c r="J314" s="231"/>
      <c r="K314" s="232"/>
      <c r="L314" s="231"/>
      <c r="M314" s="228"/>
      <c r="N314" s="228"/>
      <c r="O314" s="228"/>
      <c r="P314" s="228"/>
      <c r="Q314" s="228"/>
      <c r="R314" s="228"/>
      <c r="S314" s="228"/>
    </row>
    <row r="315" spans="1:23" ht="12.75" customHeight="1" x14ac:dyDescent="0.25">
      <c r="A315" s="228"/>
      <c r="B315" s="229"/>
      <c r="C315" s="228"/>
      <c r="D315" s="228"/>
      <c r="E315" s="228"/>
      <c r="F315" s="228"/>
      <c r="G315" s="230"/>
      <c r="H315" s="228"/>
      <c r="I315" s="228"/>
      <c r="J315" s="231"/>
      <c r="K315" s="232"/>
      <c r="L315" s="231"/>
      <c r="M315" s="228"/>
      <c r="N315" s="228"/>
      <c r="O315" s="228"/>
      <c r="P315" s="228"/>
      <c r="Q315" s="228"/>
      <c r="R315" s="228"/>
      <c r="S315" s="228"/>
      <c r="T315" s="177"/>
      <c r="U315" s="177"/>
    </row>
    <row r="316" spans="1:23" ht="12.75" customHeight="1" x14ac:dyDescent="0.25">
      <c r="A316" s="228"/>
      <c r="B316" s="229"/>
      <c r="C316" s="228"/>
      <c r="D316" s="228"/>
      <c r="E316" s="228"/>
      <c r="F316" s="228"/>
      <c r="G316" s="230"/>
      <c r="H316" s="233"/>
      <c r="I316" s="228"/>
      <c r="J316" s="231"/>
      <c r="K316" s="232"/>
      <c r="L316" s="231"/>
      <c r="M316" s="228"/>
      <c r="N316" s="228"/>
      <c r="O316" s="228"/>
      <c r="P316" s="228"/>
      <c r="Q316" s="228"/>
      <c r="R316" s="228"/>
      <c r="S316" s="228"/>
    </row>
    <row r="317" spans="1:23" ht="12.75" customHeight="1" x14ac:dyDescent="0.25">
      <c r="A317" s="228"/>
      <c r="B317" s="229"/>
      <c r="C317" s="228"/>
      <c r="D317" s="228"/>
      <c r="E317" s="228"/>
      <c r="F317" s="228"/>
      <c r="G317" s="230"/>
      <c r="H317" s="233"/>
      <c r="I317" s="228"/>
      <c r="J317" s="231"/>
      <c r="K317" s="232"/>
      <c r="L317" s="231"/>
      <c r="M317" s="228"/>
      <c r="N317" s="228"/>
      <c r="O317" s="228"/>
      <c r="P317" s="228"/>
      <c r="Q317" s="228"/>
      <c r="R317" s="228"/>
      <c r="S317" s="228"/>
      <c r="T317" s="177"/>
    </row>
    <row r="318" spans="1:23" ht="12.75" customHeight="1" x14ac:dyDescent="0.25">
      <c r="A318" s="228"/>
      <c r="B318" s="229"/>
      <c r="C318" s="228"/>
      <c r="D318" s="228"/>
      <c r="E318" s="228"/>
      <c r="F318" s="228"/>
      <c r="G318" s="230"/>
      <c r="H318" s="228"/>
      <c r="I318" s="228"/>
      <c r="J318" s="231"/>
      <c r="K318" s="232"/>
      <c r="L318" s="231"/>
      <c r="M318" s="228"/>
      <c r="N318" s="228"/>
      <c r="O318" s="228"/>
      <c r="P318" s="228"/>
      <c r="Q318" s="228"/>
      <c r="R318" s="228"/>
      <c r="S318" s="228"/>
    </row>
    <row r="319" spans="1:23" ht="12.75" customHeight="1" x14ac:dyDescent="0.25">
      <c r="A319" s="228"/>
      <c r="B319" s="229"/>
      <c r="C319" s="228"/>
      <c r="D319" s="228"/>
      <c r="E319" s="228"/>
      <c r="F319" s="228"/>
      <c r="G319" s="230"/>
      <c r="H319" s="228"/>
      <c r="I319" s="228"/>
      <c r="J319" s="231"/>
      <c r="K319" s="232"/>
      <c r="L319" s="231"/>
      <c r="M319" s="228"/>
      <c r="N319" s="228"/>
      <c r="O319" s="228"/>
      <c r="P319" s="228"/>
      <c r="Q319" s="228"/>
      <c r="R319" s="228"/>
      <c r="S319" s="228"/>
    </row>
    <row r="320" spans="1:23" ht="12.75" customHeight="1" x14ac:dyDescent="0.25">
      <c r="A320" s="228"/>
      <c r="B320" s="229"/>
      <c r="C320" s="228"/>
      <c r="D320" s="228"/>
      <c r="E320" s="228"/>
      <c r="F320" s="228"/>
      <c r="G320" s="230"/>
      <c r="H320" s="228"/>
      <c r="I320" s="228"/>
      <c r="J320" s="231"/>
      <c r="K320" s="232"/>
      <c r="L320" s="231"/>
      <c r="M320" s="228"/>
      <c r="N320" s="228"/>
      <c r="O320" s="228"/>
      <c r="P320" s="228"/>
      <c r="Q320" s="228"/>
      <c r="R320" s="228"/>
      <c r="S320" s="228"/>
    </row>
    <row r="321" spans="1:19" ht="12.75" customHeight="1" x14ac:dyDescent="0.25">
      <c r="A321" s="228"/>
      <c r="B321" s="229"/>
      <c r="C321" s="228"/>
      <c r="D321" s="228"/>
      <c r="E321" s="228"/>
      <c r="F321" s="228"/>
      <c r="G321" s="230"/>
      <c r="H321" s="228"/>
      <c r="I321" s="228"/>
      <c r="J321" s="231"/>
      <c r="K321" s="232"/>
      <c r="L321" s="231"/>
      <c r="M321" s="228"/>
      <c r="N321" s="228"/>
      <c r="O321" s="228"/>
      <c r="P321" s="228"/>
      <c r="Q321" s="228"/>
      <c r="R321" s="228"/>
      <c r="S321" s="228"/>
    </row>
    <row r="322" spans="1:19" ht="12.75" customHeight="1" x14ac:dyDescent="0.25">
      <c r="A322" s="228"/>
      <c r="B322" s="229"/>
      <c r="C322" s="228"/>
      <c r="D322" s="228"/>
      <c r="E322" s="228"/>
      <c r="F322" s="228"/>
      <c r="G322" s="230"/>
      <c r="H322" s="228"/>
      <c r="I322" s="228"/>
      <c r="J322" s="231"/>
      <c r="K322" s="232"/>
      <c r="L322" s="231"/>
      <c r="M322" s="228"/>
      <c r="N322" s="228"/>
      <c r="O322" s="228"/>
      <c r="P322" s="228"/>
      <c r="Q322" s="228"/>
      <c r="R322" s="228"/>
      <c r="S322" s="228"/>
    </row>
    <row r="323" spans="1:19" ht="12.75" customHeight="1" x14ac:dyDescent="0.25">
      <c r="A323" s="228"/>
      <c r="B323" s="229"/>
      <c r="C323" s="228"/>
      <c r="D323" s="228"/>
      <c r="E323" s="228"/>
      <c r="F323" s="228"/>
      <c r="G323" s="230"/>
      <c r="H323" s="228"/>
      <c r="I323" s="228"/>
      <c r="J323" s="231"/>
      <c r="K323" s="232"/>
      <c r="L323" s="231"/>
      <c r="M323" s="228"/>
      <c r="N323" s="228"/>
      <c r="O323" s="228"/>
      <c r="P323" s="228"/>
      <c r="Q323" s="228"/>
      <c r="R323" s="228"/>
      <c r="S323" s="228"/>
    </row>
    <row r="324" spans="1:19" ht="12.75" customHeight="1" x14ac:dyDescent="0.25">
      <c r="A324" s="228"/>
      <c r="B324" s="229"/>
      <c r="C324" s="228"/>
      <c r="D324" s="228"/>
      <c r="E324" s="228"/>
      <c r="F324" s="228"/>
      <c r="G324" s="230"/>
      <c r="H324" s="228"/>
      <c r="I324" s="228"/>
      <c r="J324" s="231"/>
      <c r="K324" s="232"/>
      <c r="L324" s="231"/>
      <c r="M324" s="228"/>
      <c r="N324" s="228"/>
      <c r="O324" s="228"/>
      <c r="P324" s="228"/>
      <c r="Q324" s="228"/>
      <c r="R324" s="228"/>
      <c r="S324" s="228"/>
    </row>
    <row r="325" spans="1:19" ht="12.75" customHeight="1" x14ac:dyDescent="0.25">
      <c r="A325" s="228"/>
      <c r="B325" s="229"/>
      <c r="C325" s="228"/>
      <c r="D325" s="228"/>
      <c r="E325" s="228"/>
      <c r="F325" s="228"/>
      <c r="G325" s="230"/>
      <c r="H325" s="228"/>
      <c r="I325" s="228"/>
      <c r="J325" s="231"/>
      <c r="K325" s="232"/>
      <c r="L325" s="231"/>
      <c r="M325" s="228"/>
      <c r="N325" s="228"/>
      <c r="O325" s="228"/>
      <c r="P325" s="228"/>
      <c r="Q325" s="228"/>
      <c r="R325" s="228"/>
      <c r="S325" s="228"/>
    </row>
    <row r="326" spans="1:19" ht="12.75" customHeight="1" x14ac:dyDescent="0.25">
      <c r="A326" s="228"/>
      <c r="B326" s="229"/>
      <c r="C326" s="228"/>
      <c r="D326" s="228"/>
      <c r="E326" s="228"/>
      <c r="F326" s="228"/>
      <c r="G326" s="230"/>
      <c r="H326" s="228"/>
      <c r="I326" s="228"/>
      <c r="J326" s="231"/>
      <c r="K326" s="232"/>
      <c r="L326" s="231"/>
      <c r="M326" s="228"/>
      <c r="N326" s="228"/>
      <c r="O326" s="228"/>
      <c r="P326" s="228"/>
      <c r="Q326" s="228"/>
      <c r="R326" s="228"/>
      <c r="S326" s="228"/>
    </row>
    <row r="327" spans="1:19" ht="12.75" customHeight="1" x14ac:dyDescent="0.25">
      <c r="A327" s="228"/>
      <c r="B327" s="229"/>
      <c r="C327" s="228"/>
      <c r="D327" s="228"/>
      <c r="E327" s="228"/>
      <c r="F327" s="228"/>
      <c r="G327" s="230"/>
      <c r="H327" s="233"/>
      <c r="I327" s="228"/>
      <c r="J327" s="231"/>
      <c r="K327" s="232"/>
      <c r="L327" s="231"/>
      <c r="M327" s="228"/>
      <c r="N327" s="228"/>
      <c r="O327" s="228"/>
      <c r="P327" s="228"/>
      <c r="Q327" s="228"/>
      <c r="R327" s="228"/>
      <c r="S327" s="228"/>
    </row>
    <row r="328" spans="1:19" ht="12.75" customHeight="1" x14ac:dyDescent="0.25">
      <c r="A328" s="228"/>
      <c r="B328" s="229"/>
      <c r="C328" s="228"/>
      <c r="D328" s="228"/>
      <c r="E328" s="228"/>
      <c r="F328" s="228"/>
      <c r="G328" s="230"/>
      <c r="H328" s="228"/>
      <c r="I328" s="228"/>
      <c r="J328" s="231"/>
      <c r="K328" s="232"/>
      <c r="L328" s="231"/>
      <c r="M328" s="228"/>
      <c r="N328" s="228"/>
      <c r="O328" s="228"/>
      <c r="P328" s="228"/>
      <c r="Q328" s="228"/>
      <c r="R328" s="228"/>
      <c r="S328" s="228"/>
    </row>
    <row r="329" spans="1:19" ht="12.75" customHeight="1" x14ac:dyDescent="0.25">
      <c r="A329" s="228"/>
      <c r="B329" s="229"/>
      <c r="C329" s="228"/>
      <c r="D329" s="228"/>
      <c r="E329" s="228"/>
      <c r="F329" s="228"/>
      <c r="G329" s="230"/>
      <c r="H329" s="228"/>
      <c r="I329" s="228"/>
      <c r="J329" s="231"/>
      <c r="K329" s="232"/>
      <c r="L329" s="231"/>
      <c r="M329" s="228"/>
      <c r="N329" s="228"/>
      <c r="O329" s="228"/>
      <c r="P329" s="228"/>
      <c r="Q329" s="228"/>
      <c r="R329" s="228"/>
      <c r="S329" s="228"/>
    </row>
    <row r="330" spans="1:19" ht="12.75" customHeight="1" x14ac:dyDescent="0.25">
      <c r="A330" s="228"/>
      <c r="B330" s="229"/>
      <c r="C330" s="228"/>
      <c r="D330" s="228"/>
      <c r="E330" s="228"/>
      <c r="F330" s="228"/>
      <c r="G330" s="230"/>
      <c r="H330" s="228"/>
      <c r="I330" s="228"/>
      <c r="J330" s="231"/>
      <c r="K330" s="232"/>
      <c r="L330" s="231"/>
      <c r="M330" s="228"/>
      <c r="N330" s="228"/>
      <c r="O330" s="228"/>
      <c r="P330" s="228"/>
      <c r="Q330" s="228"/>
      <c r="R330" s="228"/>
      <c r="S330" s="228"/>
    </row>
    <row r="331" spans="1:19" ht="12.75" customHeight="1" x14ac:dyDescent="0.25">
      <c r="A331" s="228"/>
      <c r="B331" s="229"/>
      <c r="C331" s="228"/>
      <c r="D331" s="228"/>
      <c r="E331" s="228"/>
      <c r="F331" s="228"/>
      <c r="G331" s="230"/>
      <c r="H331" s="228"/>
      <c r="I331" s="228"/>
      <c r="J331" s="231"/>
      <c r="K331" s="232"/>
      <c r="L331" s="231"/>
      <c r="M331" s="228"/>
      <c r="N331" s="228"/>
      <c r="O331" s="228"/>
      <c r="P331" s="228"/>
      <c r="Q331" s="228"/>
      <c r="R331" s="228"/>
      <c r="S331" s="228"/>
    </row>
    <row r="332" spans="1:19" ht="12.75" customHeight="1" x14ac:dyDescent="0.25">
      <c r="A332" s="228"/>
      <c r="B332" s="229"/>
      <c r="C332" s="228"/>
      <c r="D332" s="228"/>
      <c r="E332" s="228"/>
      <c r="F332" s="228"/>
      <c r="G332" s="230"/>
      <c r="H332" s="228"/>
      <c r="I332" s="228"/>
      <c r="J332" s="231"/>
      <c r="K332" s="232"/>
      <c r="L332" s="231"/>
      <c r="M332" s="228"/>
      <c r="N332" s="228"/>
      <c r="O332" s="228"/>
      <c r="P332" s="228"/>
      <c r="Q332" s="228"/>
      <c r="R332" s="228"/>
      <c r="S332" s="228"/>
    </row>
    <row r="333" spans="1:19" ht="12.75" customHeight="1" x14ac:dyDescent="0.25">
      <c r="A333" s="228"/>
      <c r="B333" s="229"/>
      <c r="C333" s="228"/>
      <c r="D333" s="228"/>
      <c r="E333" s="228"/>
      <c r="F333" s="228"/>
      <c r="G333" s="230"/>
      <c r="H333" s="228"/>
      <c r="I333" s="228"/>
      <c r="J333" s="231"/>
      <c r="K333" s="232"/>
      <c r="L333" s="231"/>
      <c r="M333" s="228"/>
      <c r="N333" s="228"/>
      <c r="O333" s="228"/>
      <c r="P333" s="228"/>
      <c r="Q333" s="228"/>
      <c r="R333" s="228"/>
      <c r="S333" s="228"/>
    </row>
    <row r="334" spans="1:19" ht="12.75" customHeight="1" x14ac:dyDescent="0.25">
      <c r="A334" s="228"/>
      <c r="B334" s="229"/>
      <c r="C334" s="228"/>
      <c r="D334" s="228"/>
      <c r="E334" s="228"/>
      <c r="F334" s="228"/>
      <c r="G334" s="230"/>
      <c r="H334" s="233"/>
      <c r="I334" s="228"/>
      <c r="J334" s="231"/>
      <c r="K334" s="232"/>
      <c r="L334" s="231"/>
      <c r="M334" s="228"/>
      <c r="N334" s="228"/>
      <c r="O334" s="228"/>
      <c r="P334" s="228"/>
      <c r="Q334" s="228"/>
      <c r="R334" s="228"/>
      <c r="S334" s="228"/>
    </row>
    <row r="335" spans="1:19" ht="12.75" customHeight="1" x14ac:dyDescent="0.25">
      <c r="A335" s="228"/>
      <c r="B335" s="229"/>
      <c r="C335" s="228"/>
      <c r="D335" s="228"/>
      <c r="E335" s="228"/>
      <c r="F335" s="228"/>
      <c r="G335" s="230"/>
      <c r="H335" s="228"/>
      <c r="I335" s="228"/>
      <c r="J335" s="231"/>
      <c r="K335" s="232"/>
      <c r="L335" s="231"/>
      <c r="M335" s="228"/>
      <c r="N335" s="228"/>
      <c r="O335" s="228"/>
      <c r="P335" s="228"/>
      <c r="Q335" s="228"/>
      <c r="R335" s="228"/>
      <c r="S335" s="228"/>
    </row>
    <row r="336" spans="1:19" ht="12.75" customHeight="1" x14ac:dyDescent="0.25">
      <c r="A336" s="228"/>
      <c r="B336" s="229"/>
      <c r="C336" s="228"/>
      <c r="D336" s="228"/>
      <c r="E336" s="228"/>
      <c r="F336" s="228"/>
      <c r="G336" s="230"/>
      <c r="H336" s="228"/>
      <c r="I336" s="228"/>
      <c r="J336" s="231"/>
      <c r="K336" s="232"/>
      <c r="L336" s="231"/>
      <c r="M336" s="228"/>
      <c r="N336" s="228"/>
      <c r="O336" s="228"/>
      <c r="P336" s="228"/>
      <c r="Q336" s="228"/>
      <c r="R336" s="228"/>
      <c r="S336" s="228"/>
    </row>
    <row r="337" spans="1:23" ht="12.75" customHeight="1" x14ac:dyDescent="0.25">
      <c r="A337" s="228"/>
      <c r="B337" s="229"/>
      <c r="C337" s="228"/>
      <c r="D337" s="228"/>
      <c r="E337" s="228"/>
      <c r="F337" s="228"/>
      <c r="G337" s="230"/>
      <c r="H337" s="228"/>
      <c r="I337" s="228"/>
      <c r="J337" s="231"/>
      <c r="K337" s="232"/>
      <c r="L337" s="231"/>
      <c r="M337" s="228"/>
      <c r="N337" s="228"/>
      <c r="O337" s="228"/>
      <c r="P337" s="228"/>
      <c r="Q337" s="228"/>
      <c r="R337" s="228"/>
      <c r="S337" s="228"/>
    </row>
    <row r="338" spans="1:23" ht="12.75" customHeight="1" x14ac:dyDescent="0.25">
      <c r="A338" s="228"/>
      <c r="B338" s="229"/>
      <c r="C338" s="228"/>
      <c r="D338" s="228"/>
      <c r="E338" s="228"/>
      <c r="F338" s="228"/>
      <c r="G338" s="230"/>
      <c r="H338" s="228"/>
      <c r="I338" s="228"/>
      <c r="J338" s="231"/>
      <c r="K338" s="232"/>
      <c r="L338" s="231"/>
      <c r="M338" s="228"/>
      <c r="N338" s="228"/>
      <c r="O338" s="228"/>
      <c r="P338" s="228"/>
      <c r="Q338" s="228"/>
      <c r="R338" s="228"/>
      <c r="S338" s="228"/>
    </row>
    <row r="339" spans="1:23" ht="12.75" customHeight="1" x14ac:dyDescent="0.25">
      <c r="A339" s="228"/>
      <c r="B339" s="229"/>
      <c r="C339" s="228"/>
      <c r="D339" s="228"/>
      <c r="E339" s="228"/>
      <c r="F339" s="228"/>
      <c r="G339" s="230"/>
      <c r="H339" s="228"/>
      <c r="I339" s="228"/>
      <c r="J339" s="231"/>
      <c r="K339" s="232"/>
      <c r="L339" s="231"/>
      <c r="M339" s="228"/>
      <c r="N339" s="228"/>
      <c r="O339" s="228"/>
      <c r="P339" s="228"/>
      <c r="Q339" s="228"/>
      <c r="R339" s="228"/>
      <c r="S339" s="228"/>
    </row>
    <row r="340" spans="1:23" ht="12.75" customHeight="1" x14ac:dyDescent="0.2">
      <c r="A340" s="176"/>
      <c r="B340" s="75"/>
      <c r="G340" s="76"/>
      <c r="J340" s="75"/>
      <c r="K340" s="177"/>
      <c r="L340" s="75"/>
    </row>
    <row r="341" spans="1:23" ht="12.75" customHeight="1" x14ac:dyDescent="0.2">
      <c r="B341" s="176"/>
      <c r="G341" s="76"/>
      <c r="J341" s="75"/>
      <c r="K341" s="177"/>
      <c r="L341" s="75"/>
    </row>
    <row r="342" spans="1:23" ht="12.75" customHeight="1" x14ac:dyDescent="0.25">
      <c r="A342" s="228"/>
      <c r="B342" s="229"/>
      <c r="C342" s="228"/>
      <c r="D342" s="228"/>
      <c r="E342" s="228"/>
      <c r="F342" s="228"/>
      <c r="G342" s="230"/>
      <c r="H342" s="228"/>
      <c r="I342" s="228"/>
      <c r="J342" s="231"/>
      <c r="K342" s="232"/>
      <c r="L342" s="231"/>
      <c r="M342" s="228"/>
      <c r="N342" s="228"/>
      <c r="O342" s="228"/>
      <c r="P342" s="228"/>
      <c r="Q342" s="228"/>
      <c r="R342" s="228"/>
      <c r="S342" s="228"/>
    </row>
    <row r="343" spans="1:23" ht="12.75" customHeight="1" x14ac:dyDescent="0.25">
      <c r="A343" s="228"/>
      <c r="B343" s="229"/>
      <c r="C343" s="228"/>
      <c r="D343" s="228"/>
      <c r="E343" s="228"/>
      <c r="F343" s="228"/>
      <c r="G343" s="230"/>
      <c r="H343" s="228"/>
      <c r="I343" s="228"/>
      <c r="J343" s="231"/>
      <c r="K343" s="232"/>
      <c r="L343" s="231"/>
      <c r="M343" s="228"/>
      <c r="N343" s="228"/>
      <c r="O343" s="228"/>
      <c r="P343" s="228"/>
      <c r="Q343" s="228"/>
      <c r="R343" s="228"/>
      <c r="S343" s="228"/>
    </row>
    <row r="344" spans="1:23" ht="12.75" customHeight="1" x14ac:dyDescent="0.25">
      <c r="A344" s="228"/>
      <c r="B344" s="229"/>
      <c r="C344" s="228"/>
      <c r="D344" s="228"/>
      <c r="E344" s="228"/>
      <c r="F344" s="228"/>
      <c r="G344" s="230"/>
      <c r="H344" s="228"/>
      <c r="I344" s="228"/>
      <c r="J344" s="231"/>
      <c r="K344" s="232"/>
      <c r="L344" s="231"/>
      <c r="M344" s="228"/>
      <c r="N344" s="228"/>
      <c r="O344" s="228"/>
      <c r="P344" s="228"/>
      <c r="Q344" s="228"/>
      <c r="R344" s="228"/>
      <c r="S344" s="228"/>
    </row>
    <row r="345" spans="1:23" ht="12.75" customHeight="1" x14ac:dyDescent="0.25">
      <c r="A345" s="228"/>
      <c r="B345" s="229"/>
      <c r="C345" s="228"/>
      <c r="D345" s="228"/>
      <c r="E345" s="228"/>
      <c r="F345" s="228"/>
      <c r="G345" s="230"/>
      <c r="H345" s="228"/>
      <c r="I345" s="228"/>
      <c r="J345" s="231"/>
      <c r="K345" s="232"/>
      <c r="L345" s="231"/>
      <c r="M345" s="228"/>
      <c r="N345" s="228"/>
      <c r="O345" s="228"/>
      <c r="P345" s="228"/>
      <c r="Q345" s="228"/>
      <c r="R345" s="228"/>
      <c r="S345" s="228"/>
    </row>
    <row r="346" spans="1:23" ht="12.75" customHeight="1" x14ac:dyDescent="0.25">
      <c r="A346" s="228"/>
      <c r="B346" s="229"/>
      <c r="C346" s="228"/>
      <c r="D346" s="228"/>
      <c r="E346" s="228"/>
      <c r="F346" s="228"/>
      <c r="G346" s="230"/>
      <c r="H346" s="228"/>
      <c r="I346" s="228"/>
      <c r="J346" s="231"/>
      <c r="K346" s="232"/>
      <c r="L346" s="231"/>
      <c r="M346" s="228"/>
      <c r="N346" s="228"/>
      <c r="O346" s="228"/>
      <c r="P346" s="228"/>
      <c r="Q346" s="228"/>
      <c r="R346" s="228"/>
      <c r="S346" s="228"/>
    </row>
    <row r="347" spans="1:23" ht="12.75" customHeight="1" x14ac:dyDescent="0.25">
      <c r="A347" s="228"/>
      <c r="B347" s="229"/>
      <c r="C347" s="228"/>
      <c r="D347" s="228"/>
      <c r="E347" s="228"/>
      <c r="F347" s="228"/>
      <c r="G347" s="230"/>
      <c r="H347" s="228"/>
      <c r="I347" s="228"/>
      <c r="J347" s="231"/>
      <c r="K347" s="232"/>
      <c r="L347" s="231"/>
      <c r="M347" s="228"/>
      <c r="N347" s="228"/>
      <c r="O347" s="228"/>
      <c r="P347" s="228"/>
      <c r="Q347" s="228"/>
      <c r="R347" s="228"/>
      <c r="S347" s="228"/>
    </row>
    <row r="348" spans="1:23" ht="12.75" customHeight="1" x14ac:dyDescent="0.25">
      <c r="A348" s="228"/>
      <c r="B348" s="229"/>
      <c r="C348" s="228"/>
      <c r="D348" s="228"/>
      <c r="E348" s="228"/>
      <c r="F348" s="228"/>
      <c r="G348" s="230"/>
      <c r="H348" s="228"/>
      <c r="I348" s="228"/>
      <c r="J348" s="231"/>
      <c r="K348" s="232"/>
      <c r="L348" s="231"/>
      <c r="M348" s="228"/>
      <c r="N348" s="228"/>
      <c r="O348" s="228"/>
      <c r="P348" s="228"/>
      <c r="Q348" s="228"/>
      <c r="R348" s="228"/>
      <c r="S348" s="228"/>
    </row>
    <row r="349" spans="1:23" ht="12.75" customHeight="1" x14ac:dyDescent="0.25">
      <c r="A349" s="228"/>
      <c r="B349" s="229"/>
      <c r="C349" s="228"/>
      <c r="D349" s="228"/>
      <c r="E349" s="228"/>
      <c r="F349" s="228"/>
      <c r="G349" s="230"/>
      <c r="H349" s="228"/>
      <c r="I349" s="228"/>
      <c r="J349" s="231"/>
      <c r="K349" s="232"/>
      <c r="L349" s="231"/>
      <c r="M349" s="228"/>
      <c r="N349" s="228"/>
      <c r="O349" s="228"/>
      <c r="P349" s="228"/>
      <c r="Q349" s="228"/>
      <c r="R349" s="228"/>
      <c r="S349" s="228"/>
    </row>
    <row r="350" spans="1:23" ht="12.75" customHeight="1" x14ac:dyDescent="0.2">
      <c r="B350" s="176"/>
      <c r="G350" s="76"/>
      <c r="J350" s="75"/>
      <c r="K350" s="177"/>
      <c r="L350" s="75"/>
    </row>
    <row r="351" spans="1:23" ht="12.75" customHeight="1" x14ac:dyDescent="0.25">
      <c r="A351" s="228"/>
      <c r="B351" s="229"/>
      <c r="C351" s="228"/>
      <c r="D351" s="228"/>
      <c r="E351" s="228"/>
      <c r="F351" s="228"/>
      <c r="G351" s="230"/>
      <c r="H351" s="228"/>
      <c r="I351" s="228"/>
      <c r="J351" s="231"/>
      <c r="K351" s="232"/>
      <c r="L351" s="231"/>
      <c r="M351" s="228"/>
      <c r="N351" s="228"/>
      <c r="O351" s="228"/>
      <c r="P351" s="228"/>
      <c r="Q351" s="228"/>
      <c r="R351" s="228"/>
      <c r="S351" s="228"/>
      <c r="W351" s="177"/>
    </row>
    <row r="352" spans="1:23" ht="12.75" customHeight="1" x14ac:dyDescent="0.25">
      <c r="A352" s="228"/>
      <c r="B352" s="229"/>
      <c r="C352" s="228"/>
      <c r="D352" s="228"/>
      <c r="E352" s="228"/>
      <c r="F352" s="228"/>
      <c r="G352" s="230"/>
      <c r="H352" s="228"/>
      <c r="I352" s="228"/>
      <c r="J352" s="231"/>
      <c r="K352" s="232"/>
      <c r="L352" s="231"/>
      <c r="M352" s="228"/>
      <c r="N352" s="228"/>
      <c r="O352" s="228"/>
      <c r="P352" s="228"/>
      <c r="Q352" s="228"/>
      <c r="R352" s="228"/>
      <c r="S352" s="228"/>
    </row>
    <row r="353" spans="1:23" ht="12.75" customHeight="1" x14ac:dyDescent="0.2">
      <c r="B353" s="176"/>
      <c r="G353" s="76"/>
      <c r="J353" s="75"/>
      <c r="K353" s="177"/>
      <c r="L353" s="75"/>
      <c r="W353" s="177"/>
    </row>
    <row r="354" spans="1:23" ht="12.75" customHeight="1" x14ac:dyDescent="0.25">
      <c r="A354" s="228"/>
      <c r="B354" s="229"/>
      <c r="C354" s="228"/>
      <c r="D354" s="228"/>
      <c r="E354" s="228"/>
      <c r="F354" s="228"/>
      <c r="G354" s="230"/>
      <c r="H354" s="228"/>
      <c r="I354" s="228"/>
      <c r="J354" s="231"/>
      <c r="K354" s="232"/>
      <c r="L354" s="231"/>
      <c r="M354" s="228"/>
      <c r="N354" s="228"/>
      <c r="O354" s="228"/>
      <c r="P354" s="228"/>
      <c r="Q354" s="228"/>
      <c r="R354" s="228"/>
      <c r="S354" s="228"/>
    </row>
    <row r="355" spans="1:23" ht="12.75" customHeight="1" x14ac:dyDescent="0.25">
      <c r="A355" s="228"/>
      <c r="B355" s="229"/>
      <c r="C355" s="228"/>
      <c r="D355" s="228"/>
      <c r="E355" s="228"/>
      <c r="F355" s="228"/>
      <c r="G355" s="230"/>
      <c r="H355" s="228"/>
      <c r="I355" s="228"/>
      <c r="J355" s="231"/>
      <c r="K355" s="232"/>
      <c r="L355" s="231"/>
      <c r="M355" s="228"/>
      <c r="N355" s="228"/>
      <c r="O355" s="228"/>
      <c r="P355" s="228"/>
      <c r="Q355" s="228"/>
      <c r="R355" s="228"/>
      <c r="S355" s="228"/>
    </row>
    <row r="356" spans="1:23" ht="12.75" customHeight="1" x14ac:dyDescent="0.25">
      <c r="A356" s="228"/>
      <c r="B356" s="229"/>
      <c r="C356" s="228"/>
      <c r="D356" s="228"/>
      <c r="E356" s="228"/>
      <c r="F356" s="228"/>
      <c r="G356" s="230"/>
      <c r="H356" s="228"/>
      <c r="I356" s="228"/>
      <c r="J356" s="231"/>
      <c r="K356" s="232"/>
      <c r="L356" s="231"/>
      <c r="M356" s="228"/>
      <c r="N356" s="228"/>
      <c r="O356" s="228"/>
      <c r="P356" s="228"/>
      <c r="Q356" s="228"/>
      <c r="R356" s="228"/>
      <c r="S356" s="228"/>
    </row>
    <row r="357" spans="1:23" ht="12.75" customHeight="1" x14ac:dyDescent="0.25">
      <c r="A357" s="228"/>
      <c r="B357" s="229"/>
      <c r="C357" s="228"/>
      <c r="D357" s="228"/>
      <c r="E357" s="228"/>
      <c r="F357" s="228"/>
      <c r="G357" s="230"/>
      <c r="H357" s="228"/>
      <c r="I357" s="228"/>
      <c r="J357" s="231"/>
      <c r="K357" s="232"/>
      <c r="L357" s="231"/>
      <c r="M357" s="228"/>
      <c r="N357" s="228"/>
      <c r="O357" s="228"/>
      <c r="P357" s="228"/>
      <c r="Q357" s="228"/>
      <c r="R357" s="228"/>
      <c r="S357" s="228"/>
    </row>
    <row r="358" spans="1:23" ht="12.75" customHeight="1" x14ac:dyDescent="0.2">
      <c r="B358" s="176"/>
      <c r="G358" s="76"/>
      <c r="J358" s="75"/>
      <c r="K358" s="177"/>
      <c r="L358" s="75"/>
    </row>
    <row r="359" spans="1:23" ht="12.75" customHeight="1" x14ac:dyDescent="0.2">
      <c r="B359" s="176"/>
      <c r="G359" s="76"/>
      <c r="J359" s="75"/>
      <c r="K359" s="177"/>
      <c r="L359" s="75"/>
    </row>
    <row r="360" spans="1:23" ht="12.75" customHeight="1" x14ac:dyDescent="0.2">
      <c r="A360" s="176"/>
      <c r="B360" s="75"/>
      <c r="G360" s="76"/>
      <c r="J360" s="75"/>
      <c r="K360" s="177"/>
      <c r="L360" s="176"/>
      <c r="N360" s="76"/>
      <c r="O360" s="76"/>
    </row>
    <row r="361" spans="1:23" ht="12.75" customHeight="1" x14ac:dyDescent="0.2">
      <c r="B361" s="75"/>
      <c r="G361" s="76"/>
      <c r="J361" s="75"/>
      <c r="K361" s="177"/>
      <c r="L361" s="176"/>
      <c r="N361" s="76"/>
      <c r="O361" s="76"/>
    </row>
    <row r="362" spans="1:23" ht="12.75" customHeight="1" x14ac:dyDescent="0.2">
      <c r="A362" s="176"/>
      <c r="B362" s="75"/>
      <c r="G362" s="76"/>
      <c r="J362" s="75"/>
      <c r="K362" s="177"/>
      <c r="L362" s="176"/>
      <c r="N362" s="76"/>
      <c r="O362" s="76"/>
    </row>
    <row r="363" spans="1:23" ht="12.75" customHeight="1" x14ac:dyDescent="0.2">
      <c r="A363" s="176"/>
      <c r="B363" s="75"/>
      <c r="G363" s="76"/>
      <c r="J363" s="75"/>
      <c r="K363" s="177"/>
      <c r="L363" s="176"/>
      <c r="N363" s="76"/>
      <c r="O363" s="76"/>
    </row>
    <row r="364" spans="1:23" ht="12.75" customHeight="1" x14ac:dyDescent="0.2">
      <c r="A364" s="176"/>
      <c r="B364" s="75"/>
      <c r="G364" s="76"/>
      <c r="J364" s="75"/>
      <c r="K364" s="177"/>
      <c r="L364" s="176"/>
      <c r="N364" s="76"/>
      <c r="O364" s="76"/>
    </row>
    <row r="365" spans="1:23" ht="12.75" customHeight="1" x14ac:dyDescent="0.25">
      <c r="A365" s="228"/>
      <c r="B365" s="229"/>
      <c r="C365" s="228"/>
      <c r="D365" s="228"/>
      <c r="E365" s="228"/>
      <c r="F365" s="228"/>
      <c r="G365" s="230"/>
      <c r="H365" s="228"/>
      <c r="I365" s="228"/>
      <c r="J365" s="231"/>
      <c r="K365" s="232"/>
      <c r="L365" s="231"/>
      <c r="M365" s="228"/>
      <c r="N365" s="228"/>
      <c r="O365" s="228"/>
      <c r="P365" s="228"/>
      <c r="Q365" s="228"/>
      <c r="R365" s="228"/>
      <c r="S365" s="228"/>
    </row>
    <row r="366" spans="1:23" ht="12.75" customHeight="1" x14ac:dyDescent="0.25">
      <c r="A366" s="228"/>
      <c r="B366" s="229"/>
      <c r="C366" s="228"/>
      <c r="D366" s="228"/>
      <c r="E366" s="228"/>
      <c r="F366" s="228"/>
      <c r="G366" s="230"/>
      <c r="H366" s="228"/>
      <c r="I366" s="228"/>
      <c r="J366" s="231"/>
      <c r="K366" s="232"/>
      <c r="L366" s="231"/>
      <c r="M366" s="228"/>
      <c r="N366" s="228"/>
      <c r="O366" s="228"/>
      <c r="P366" s="228"/>
      <c r="Q366" s="228"/>
      <c r="R366" s="228"/>
      <c r="S366" s="228"/>
    </row>
    <row r="367" spans="1:23" ht="12.75" customHeight="1" x14ac:dyDescent="0.25">
      <c r="A367" s="228"/>
      <c r="B367" s="229"/>
      <c r="C367" s="228"/>
      <c r="D367" s="228"/>
      <c r="E367" s="228"/>
      <c r="F367" s="228"/>
      <c r="G367" s="230"/>
      <c r="H367" s="228"/>
      <c r="I367" s="228"/>
      <c r="J367" s="231"/>
      <c r="K367" s="232"/>
      <c r="L367" s="231"/>
      <c r="M367" s="228"/>
      <c r="N367" s="228"/>
      <c r="O367" s="228"/>
      <c r="P367" s="228"/>
      <c r="Q367" s="228"/>
      <c r="R367" s="228"/>
      <c r="S367" s="228"/>
    </row>
    <row r="368" spans="1:23" ht="12.75" customHeight="1" x14ac:dyDescent="0.2">
      <c r="B368" s="176"/>
      <c r="G368" s="76"/>
      <c r="J368" s="75"/>
      <c r="K368" s="177"/>
      <c r="L368" s="75"/>
    </row>
    <row r="369" spans="1:15" ht="12.75" customHeight="1" x14ac:dyDescent="0.2">
      <c r="B369" s="176"/>
      <c r="G369" s="76"/>
      <c r="J369" s="75"/>
      <c r="K369" s="177"/>
      <c r="L369" s="75"/>
    </row>
    <row r="370" spans="1:15" ht="12.75" customHeight="1" x14ac:dyDescent="0.2">
      <c r="B370" s="176"/>
      <c r="G370" s="76"/>
      <c r="J370" s="75"/>
      <c r="K370" s="177"/>
      <c r="L370" s="75"/>
    </row>
    <row r="371" spans="1:15" ht="12.75" customHeight="1" x14ac:dyDescent="0.2">
      <c r="B371" s="176"/>
      <c r="G371" s="76"/>
      <c r="J371" s="75"/>
      <c r="K371" s="177"/>
      <c r="L371" s="75"/>
    </row>
    <row r="372" spans="1:15" ht="12.75" customHeight="1" x14ac:dyDescent="0.2">
      <c r="B372" s="176"/>
      <c r="G372" s="76"/>
      <c r="J372" s="75"/>
      <c r="K372" s="177"/>
      <c r="L372" s="75"/>
    </row>
    <row r="373" spans="1:15" ht="12.75" customHeight="1" x14ac:dyDescent="0.2">
      <c r="B373" s="176"/>
      <c r="G373" s="76"/>
      <c r="J373" s="75"/>
      <c r="K373" s="177"/>
      <c r="L373" s="75"/>
    </row>
    <row r="374" spans="1:15" ht="15" customHeight="1" x14ac:dyDescent="0.2">
      <c r="B374" s="176"/>
      <c r="G374" s="76"/>
      <c r="J374" s="75"/>
      <c r="K374" s="177"/>
      <c r="L374" s="75"/>
    </row>
    <row r="375" spans="1:15" ht="15" customHeight="1" x14ac:dyDescent="0.2">
      <c r="A375" s="176"/>
      <c r="B375" s="75"/>
      <c r="G375" s="76"/>
      <c r="J375" s="75"/>
      <c r="K375" s="177"/>
      <c r="L375" s="176"/>
      <c r="N375" s="76"/>
      <c r="O375" s="76"/>
    </row>
    <row r="376" spans="1:15" ht="15" customHeight="1" x14ac:dyDescent="0.2">
      <c r="B376" s="176"/>
      <c r="G376" s="76"/>
      <c r="J376" s="75"/>
      <c r="K376" s="177"/>
      <c r="L376" s="75"/>
    </row>
    <row r="377" spans="1:15" ht="15" customHeight="1" x14ac:dyDescent="0.2">
      <c r="B377" s="176"/>
      <c r="G377" s="76"/>
      <c r="J377" s="75"/>
      <c r="K377" s="177"/>
      <c r="L377" s="75"/>
    </row>
    <row r="378" spans="1:15" ht="15" customHeight="1" x14ac:dyDescent="0.2">
      <c r="B378" s="176"/>
      <c r="G378" s="76"/>
      <c r="J378" s="75"/>
      <c r="K378" s="177"/>
      <c r="L378" s="75"/>
    </row>
    <row r="379" spans="1:15" ht="15" customHeight="1" x14ac:dyDescent="0.2">
      <c r="B379" s="176"/>
      <c r="G379" s="76"/>
      <c r="J379" s="75"/>
      <c r="K379" s="177"/>
      <c r="L379" s="75"/>
    </row>
    <row r="380" spans="1:15" ht="15" customHeight="1" x14ac:dyDescent="0.2">
      <c r="A380" s="176"/>
      <c r="B380" s="75"/>
      <c r="G380" s="76"/>
      <c r="J380" s="75"/>
      <c r="K380" s="177"/>
      <c r="L380" s="176"/>
      <c r="N380" s="76"/>
      <c r="O380" s="76"/>
    </row>
    <row r="381" spans="1:15" ht="15" customHeight="1" x14ac:dyDescent="0.2">
      <c r="A381" s="176"/>
      <c r="B381" s="75"/>
      <c r="G381" s="76"/>
      <c r="J381" s="75"/>
      <c r="K381" s="177"/>
      <c r="L381" s="176"/>
      <c r="N381" s="76"/>
      <c r="O381" s="76"/>
    </row>
    <row r="382" spans="1:15" ht="15" customHeight="1" x14ac:dyDescent="0.2">
      <c r="A382" s="176"/>
      <c r="B382" s="75"/>
      <c r="G382" s="76"/>
      <c r="J382" s="75"/>
      <c r="K382" s="177"/>
      <c r="L382" s="176"/>
      <c r="N382" s="76"/>
      <c r="O382" s="76"/>
    </row>
    <row r="383" spans="1:15" ht="15" customHeight="1" x14ac:dyDescent="0.2">
      <c r="A383" s="176"/>
      <c r="B383" s="75"/>
      <c r="G383" s="76"/>
      <c r="J383" s="75"/>
      <c r="K383" s="177"/>
      <c r="L383" s="176"/>
      <c r="N383" s="76"/>
      <c r="O383" s="76"/>
    </row>
    <row r="384" spans="1:15" ht="15" customHeight="1" x14ac:dyDescent="0.2">
      <c r="A384" s="176"/>
      <c r="B384" s="75"/>
      <c r="G384" s="76"/>
      <c r="J384" s="75"/>
      <c r="K384" s="177"/>
      <c r="L384" s="176"/>
      <c r="N384" s="76"/>
      <c r="O384" s="76"/>
    </row>
    <row r="385" spans="1:15" ht="15" customHeight="1" x14ac:dyDescent="0.2">
      <c r="A385" s="176"/>
      <c r="B385" s="75"/>
      <c r="G385" s="76"/>
      <c r="J385" s="75"/>
      <c r="K385" s="177"/>
      <c r="L385" s="176"/>
      <c r="N385" s="76"/>
      <c r="O385" s="76"/>
    </row>
    <row r="386" spans="1:15" ht="15" customHeight="1" x14ac:dyDescent="0.2">
      <c r="A386" s="176"/>
      <c r="B386" s="75"/>
      <c r="G386" s="76"/>
      <c r="J386" s="75"/>
      <c r="K386" s="177"/>
      <c r="L386" s="176"/>
      <c r="N386" s="76"/>
      <c r="O386" s="76"/>
    </row>
    <row r="387" spans="1:15" ht="15" customHeight="1" x14ac:dyDescent="0.2">
      <c r="A387" s="176"/>
      <c r="B387" s="75"/>
      <c r="G387" s="76"/>
      <c r="J387" s="75"/>
      <c r="K387" s="177"/>
      <c r="L387" s="176"/>
      <c r="N387" s="76"/>
      <c r="O387" s="76"/>
    </row>
    <row r="388" spans="1:15" ht="15" customHeight="1" x14ac:dyDescent="0.2">
      <c r="A388" s="176"/>
      <c r="B388" s="75"/>
      <c r="G388" s="76"/>
      <c r="J388" s="75"/>
      <c r="K388" s="177"/>
      <c r="L388" s="176"/>
      <c r="N388" s="76"/>
      <c r="O388" s="76"/>
    </row>
    <row r="389" spans="1:15" ht="15" customHeight="1" x14ac:dyDescent="0.2">
      <c r="A389" s="176"/>
      <c r="B389" s="75"/>
      <c r="G389" s="76"/>
      <c r="J389" s="75"/>
      <c r="K389" s="177"/>
      <c r="L389" s="176"/>
      <c r="N389" s="76"/>
      <c r="O389" s="76"/>
    </row>
    <row r="390" spans="1:15" ht="15" customHeight="1" x14ac:dyDescent="0.2">
      <c r="A390" s="176"/>
      <c r="B390" s="75"/>
      <c r="G390" s="76"/>
      <c r="J390" s="75"/>
      <c r="K390" s="177"/>
      <c r="L390" s="176"/>
      <c r="N390" s="76"/>
      <c r="O390" s="76"/>
    </row>
    <row r="391" spans="1:15" ht="15" customHeight="1" x14ac:dyDescent="0.2">
      <c r="A391" s="176"/>
      <c r="B391" s="75"/>
      <c r="G391" s="76"/>
      <c r="J391" s="75"/>
      <c r="K391" s="177"/>
      <c r="L391" s="176"/>
      <c r="N391" s="76"/>
      <c r="O391" s="76"/>
    </row>
    <row r="392" spans="1:15" ht="15" customHeight="1" x14ac:dyDescent="0.2">
      <c r="A392" s="176"/>
      <c r="B392" s="75"/>
      <c r="G392" s="76"/>
      <c r="J392" s="75"/>
      <c r="K392" s="177"/>
      <c r="L392" s="176"/>
      <c r="N392" s="76"/>
      <c r="O392" s="76"/>
    </row>
    <row r="393" spans="1:15" ht="15" customHeight="1" x14ac:dyDescent="0.2">
      <c r="B393" s="176"/>
      <c r="G393" s="76"/>
      <c r="J393" s="75"/>
      <c r="K393" s="177"/>
      <c r="L393" s="75"/>
    </row>
    <row r="394" spans="1:15" ht="15" customHeight="1" x14ac:dyDescent="0.2">
      <c r="B394" s="176"/>
      <c r="G394" s="76"/>
      <c r="J394" s="75"/>
      <c r="K394" s="177"/>
      <c r="L394" s="75"/>
    </row>
    <row r="395" spans="1:15" ht="15" customHeight="1" x14ac:dyDescent="0.2">
      <c r="B395" s="176"/>
      <c r="G395" s="76"/>
      <c r="J395" s="75"/>
      <c r="K395" s="177"/>
      <c r="L395" s="75"/>
    </row>
    <row r="396" spans="1:15" ht="15" customHeight="1" x14ac:dyDescent="0.2">
      <c r="B396" s="176"/>
      <c r="G396" s="76"/>
      <c r="J396" s="75"/>
      <c r="K396" s="177"/>
      <c r="L396" s="75"/>
    </row>
    <row r="397" spans="1:15" ht="15" customHeight="1" x14ac:dyDescent="0.2">
      <c r="B397" s="176"/>
      <c r="G397" s="76"/>
      <c r="J397" s="75"/>
      <c r="K397" s="177"/>
      <c r="L397" s="75"/>
    </row>
    <row r="398" spans="1:15" ht="15" customHeight="1" x14ac:dyDescent="0.2">
      <c r="B398" s="176"/>
      <c r="G398" s="76"/>
      <c r="J398" s="75"/>
      <c r="K398" s="177"/>
      <c r="L398" s="75"/>
    </row>
    <row r="399" spans="1:15" ht="15" customHeight="1" x14ac:dyDescent="0.2">
      <c r="B399" s="176"/>
      <c r="G399" s="76"/>
      <c r="J399" s="75"/>
      <c r="K399" s="177"/>
      <c r="L399" s="75"/>
    </row>
    <row r="400" spans="1:15" ht="15" customHeight="1" x14ac:dyDescent="0.2">
      <c r="B400" s="176"/>
      <c r="G400" s="76"/>
      <c r="J400" s="75"/>
      <c r="K400" s="177"/>
      <c r="L400" s="75"/>
    </row>
    <row r="401" spans="1:19" ht="15" customHeight="1" x14ac:dyDescent="0.25">
      <c r="A401" s="228"/>
      <c r="B401" s="229"/>
      <c r="C401" s="228"/>
      <c r="D401" s="228"/>
      <c r="E401" s="228"/>
      <c r="F401" s="228"/>
      <c r="G401" s="230"/>
      <c r="H401" s="228"/>
      <c r="I401" s="228"/>
      <c r="J401" s="231"/>
      <c r="K401" s="232"/>
      <c r="L401" s="231"/>
      <c r="M401" s="228"/>
      <c r="N401" s="228"/>
      <c r="O401" s="228"/>
      <c r="P401" s="228"/>
      <c r="Q401" s="228"/>
      <c r="R401" s="228"/>
      <c r="S401" s="228"/>
    </row>
    <row r="402" spans="1:19" ht="15" customHeight="1" x14ac:dyDescent="0.2">
      <c r="B402" s="176"/>
      <c r="G402" s="76"/>
      <c r="J402" s="75"/>
      <c r="K402" s="177"/>
      <c r="L402" s="75"/>
    </row>
    <row r="403" spans="1:19" ht="15" customHeight="1" x14ac:dyDescent="0.2">
      <c r="B403" s="176"/>
      <c r="G403" s="76"/>
      <c r="J403" s="75"/>
      <c r="K403" s="177"/>
      <c r="L403" s="75"/>
    </row>
    <row r="404" spans="1:19" ht="15" customHeight="1" x14ac:dyDescent="0.2">
      <c r="B404" s="176"/>
      <c r="G404" s="76"/>
      <c r="J404" s="75"/>
      <c r="K404" s="177"/>
      <c r="L404" s="75"/>
    </row>
    <row r="405" spans="1:19" ht="15" customHeight="1" x14ac:dyDescent="0.2">
      <c r="B405" s="176"/>
      <c r="G405" s="76"/>
      <c r="J405" s="75"/>
      <c r="K405" s="177"/>
      <c r="L405" s="75"/>
    </row>
    <row r="406" spans="1:19" ht="15" customHeight="1" x14ac:dyDescent="0.2">
      <c r="A406" s="176"/>
      <c r="B406" s="75"/>
      <c r="G406" s="76"/>
      <c r="J406" s="75"/>
      <c r="K406" s="177"/>
      <c r="L406" s="176"/>
      <c r="N406" s="76"/>
      <c r="O406" s="76"/>
    </row>
    <row r="407" spans="1:19" ht="12.75" customHeight="1" x14ac:dyDescent="0.2">
      <c r="B407" s="176"/>
      <c r="G407" s="76"/>
      <c r="J407" s="75"/>
      <c r="K407" s="177"/>
      <c r="L407" s="75"/>
    </row>
    <row r="408" spans="1:19" ht="12.75" customHeight="1" x14ac:dyDescent="0.2">
      <c r="B408" s="176"/>
      <c r="G408" s="76"/>
      <c r="J408" s="75"/>
      <c r="K408" s="177"/>
      <c r="L408" s="75"/>
    </row>
    <row r="409" spans="1:19" ht="12.75" customHeight="1" x14ac:dyDescent="0.25">
      <c r="A409" s="228"/>
      <c r="B409" s="229"/>
      <c r="C409" s="228"/>
      <c r="D409" s="228"/>
      <c r="E409" s="228"/>
      <c r="F409" s="228"/>
      <c r="G409" s="230"/>
      <c r="H409" s="228"/>
      <c r="I409" s="228"/>
      <c r="J409" s="231"/>
      <c r="K409" s="232"/>
      <c r="L409" s="231"/>
      <c r="M409" s="228"/>
      <c r="N409" s="228"/>
      <c r="O409" s="228"/>
      <c r="P409" s="228"/>
      <c r="Q409" s="228"/>
      <c r="R409" s="228"/>
      <c r="S409" s="228"/>
    </row>
    <row r="410" spans="1:19" ht="12.75" customHeight="1" x14ac:dyDescent="0.2">
      <c r="B410" s="176"/>
      <c r="G410" s="76"/>
      <c r="J410" s="75"/>
      <c r="K410" s="177"/>
      <c r="L410" s="75"/>
    </row>
    <row r="411" spans="1:19" ht="12.75" customHeight="1" x14ac:dyDescent="0.2">
      <c r="B411" s="176"/>
      <c r="G411" s="76"/>
      <c r="J411" s="75"/>
      <c r="K411" s="177"/>
      <c r="L411" s="75"/>
    </row>
    <row r="412" spans="1:19" ht="12.75" customHeight="1" x14ac:dyDescent="0.2">
      <c r="A412" s="176"/>
      <c r="B412" s="75"/>
      <c r="G412" s="76"/>
      <c r="J412" s="75"/>
      <c r="K412" s="177"/>
      <c r="L412" s="176"/>
      <c r="N412" s="76"/>
      <c r="O412" s="76"/>
    </row>
    <row r="413" spans="1:19" ht="12.75" customHeight="1" x14ac:dyDescent="0.2">
      <c r="A413" s="176"/>
      <c r="B413" s="75"/>
      <c r="G413" s="76"/>
      <c r="J413" s="75"/>
      <c r="K413" s="177"/>
      <c r="L413" s="176"/>
      <c r="N413" s="76"/>
      <c r="O413" s="76"/>
    </row>
    <row r="414" spans="1:19" ht="12.75" customHeight="1" x14ac:dyDescent="0.2">
      <c r="A414" s="176"/>
      <c r="B414" s="75"/>
      <c r="G414" s="76"/>
      <c r="J414" s="75"/>
      <c r="K414" s="177"/>
      <c r="L414" s="176"/>
      <c r="N414" s="76"/>
      <c r="O414" s="76"/>
    </row>
    <row r="415" spans="1:19" ht="12.75" customHeight="1" x14ac:dyDescent="0.2">
      <c r="B415" s="176"/>
      <c r="G415" s="76"/>
      <c r="J415" s="75"/>
      <c r="K415" s="177"/>
      <c r="L415" s="75"/>
    </row>
    <row r="416" spans="1:19" ht="12.75" customHeight="1" x14ac:dyDescent="0.2">
      <c r="A416" s="176"/>
      <c r="B416" s="75"/>
      <c r="G416" s="76"/>
      <c r="J416" s="75"/>
      <c r="K416" s="177"/>
      <c r="L416" s="176"/>
      <c r="N416" s="76"/>
      <c r="O416" s="76"/>
    </row>
    <row r="417" spans="1:19" ht="12.75" customHeight="1" x14ac:dyDescent="0.2">
      <c r="B417" s="176"/>
      <c r="G417" s="76"/>
      <c r="J417" s="75"/>
      <c r="K417" s="177"/>
      <c r="L417" s="75"/>
    </row>
    <row r="418" spans="1:19" ht="15" customHeight="1" x14ac:dyDescent="0.25">
      <c r="A418" s="228"/>
      <c r="B418" s="229"/>
      <c r="C418" s="228"/>
      <c r="D418" s="228"/>
      <c r="E418" s="228"/>
      <c r="F418" s="228"/>
      <c r="G418" s="230"/>
      <c r="H418" s="228"/>
      <c r="I418" s="228"/>
      <c r="J418" s="231"/>
      <c r="K418" s="232"/>
      <c r="L418" s="231"/>
      <c r="M418" s="228"/>
      <c r="N418" s="228"/>
      <c r="O418" s="228"/>
      <c r="P418" s="228"/>
      <c r="Q418" s="228"/>
      <c r="R418" s="228"/>
      <c r="S418" s="228"/>
    </row>
    <row r="419" spans="1:19" ht="15" customHeight="1" x14ac:dyDescent="0.25">
      <c r="A419" s="228"/>
      <c r="B419" s="229"/>
      <c r="C419" s="228"/>
      <c r="D419" s="228"/>
      <c r="E419" s="228"/>
      <c r="F419" s="228"/>
      <c r="G419" s="230"/>
      <c r="H419" s="228"/>
      <c r="I419" s="228"/>
      <c r="J419" s="231"/>
      <c r="K419" s="232"/>
      <c r="L419" s="231"/>
      <c r="M419" s="228"/>
      <c r="N419" s="228"/>
      <c r="O419" s="228"/>
      <c r="P419" s="228"/>
      <c r="Q419" s="228"/>
      <c r="R419" s="228"/>
      <c r="S419" s="228"/>
    </row>
    <row r="420" spans="1:19" ht="15" customHeight="1" x14ac:dyDescent="0.2">
      <c r="B420" s="176"/>
      <c r="G420" s="76"/>
      <c r="J420" s="75"/>
      <c r="K420" s="177"/>
      <c r="L420" s="75"/>
    </row>
    <row r="421" spans="1:19" ht="15" customHeight="1" x14ac:dyDescent="0.25">
      <c r="A421" s="228"/>
      <c r="B421" s="229"/>
      <c r="C421" s="228"/>
      <c r="D421" s="228"/>
      <c r="E421" s="228"/>
      <c r="F421" s="228"/>
      <c r="G421" s="230"/>
      <c r="H421" s="233"/>
      <c r="I421" s="228"/>
      <c r="J421" s="231"/>
      <c r="K421" s="232"/>
      <c r="L421" s="231"/>
      <c r="M421" s="228"/>
      <c r="N421" s="228"/>
      <c r="O421" s="228"/>
      <c r="P421" s="228"/>
      <c r="Q421" s="228"/>
      <c r="R421" s="228"/>
      <c r="S421" s="228"/>
    </row>
    <row r="422" spans="1:19" ht="15" customHeight="1" x14ac:dyDescent="0.25">
      <c r="A422" s="228"/>
      <c r="B422" s="229"/>
      <c r="C422" s="228"/>
      <c r="D422" s="228"/>
      <c r="E422" s="228"/>
      <c r="F422" s="228"/>
      <c r="G422" s="230"/>
      <c r="H422" s="228"/>
      <c r="I422" s="228"/>
      <c r="J422" s="231"/>
      <c r="K422" s="232"/>
      <c r="L422" s="231"/>
      <c r="M422" s="228"/>
      <c r="N422" s="228"/>
      <c r="O422" s="228"/>
      <c r="P422" s="228"/>
      <c r="Q422" s="228"/>
      <c r="R422" s="228"/>
      <c r="S422" s="228"/>
    </row>
    <row r="423" spans="1:19" ht="15" customHeight="1" x14ac:dyDescent="0.2">
      <c r="B423" s="75"/>
      <c r="G423" s="76"/>
      <c r="J423" s="75"/>
      <c r="K423" s="177"/>
      <c r="L423" s="176"/>
      <c r="N423" s="76"/>
      <c r="O423" s="76"/>
    </row>
    <row r="424" spans="1:19" ht="15" customHeight="1" x14ac:dyDescent="0.25">
      <c r="A424" s="228"/>
      <c r="B424" s="229"/>
      <c r="C424" s="228"/>
      <c r="D424" s="228"/>
      <c r="E424" s="228"/>
      <c r="F424" s="228"/>
      <c r="G424" s="230"/>
      <c r="H424" s="228"/>
      <c r="I424" s="228"/>
      <c r="J424" s="231"/>
      <c r="K424" s="232"/>
      <c r="L424" s="231"/>
      <c r="M424" s="228"/>
      <c r="N424" s="228"/>
      <c r="O424" s="228"/>
      <c r="P424" s="228"/>
      <c r="Q424" s="228"/>
      <c r="R424" s="228"/>
      <c r="S424" s="228"/>
    </row>
    <row r="425" spans="1:19" ht="15" x14ac:dyDescent="0.25">
      <c r="A425" s="228"/>
      <c r="B425" s="229"/>
      <c r="C425" s="228"/>
      <c r="D425" s="228"/>
      <c r="E425" s="228"/>
      <c r="F425" s="228"/>
      <c r="G425" s="230"/>
      <c r="H425" s="228"/>
      <c r="I425" s="228"/>
      <c r="J425" s="231"/>
      <c r="K425" s="232"/>
      <c r="L425" s="231"/>
      <c r="M425" s="228"/>
      <c r="N425" s="228"/>
      <c r="O425" s="228"/>
      <c r="P425" s="228"/>
      <c r="Q425" s="228"/>
      <c r="R425" s="228"/>
      <c r="S425" s="228"/>
    </row>
    <row r="426" spans="1:19" ht="15" customHeight="1" x14ac:dyDescent="0.25">
      <c r="A426" s="228"/>
      <c r="B426" s="229"/>
      <c r="C426" s="228"/>
      <c r="D426" s="228"/>
      <c r="E426" s="228"/>
      <c r="F426" s="228"/>
      <c r="G426" s="230"/>
      <c r="H426" s="228"/>
      <c r="I426" s="228"/>
      <c r="J426" s="231"/>
      <c r="K426" s="232"/>
      <c r="L426" s="231"/>
      <c r="M426" s="228"/>
      <c r="N426" s="228"/>
      <c r="O426" s="228"/>
      <c r="P426" s="228"/>
      <c r="Q426" s="228"/>
      <c r="R426" s="228"/>
      <c r="S426" s="228"/>
    </row>
    <row r="427" spans="1:19" ht="15" customHeight="1" x14ac:dyDescent="0.25">
      <c r="A427" s="228"/>
      <c r="B427" s="229"/>
      <c r="C427" s="228"/>
      <c r="D427" s="228"/>
      <c r="E427" s="228"/>
      <c r="F427" s="228"/>
      <c r="G427" s="230"/>
      <c r="H427" s="228"/>
      <c r="I427" s="228"/>
      <c r="J427" s="231"/>
      <c r="K427" s="232"/>
      <c r="L427" s="231"/>
      <c r="M427" s="228"/>
      <c r="N427" s="228"/>
      <c r="O427" s="228"/>
      <c r="P427" s="228"/>
      <c r="Q427" s="228"/>
      <c r="R427" s="228"/>
      <c r="S427" s="228"/>
    </row>
    <row r="428" spans="1:19" ht="15" x14ac:dyDescent="0.25">
      <c r="A428" s="228"/>
      <c r="B428" s="229"/>
      <c r="C428" s="228"/>
      <c r="D428" s="228"/>
      <c r="E428" s="228"/>
      <c r="F428" s="228"/>
      <c r="G428" s="230"/>
      <c r="H428" s="228"/>
      <c r="I428" s="228"/>
      <c r="J428" s="231"/>
      <c r="K428" s="232"/>
      <c r="L428" s="231"/>
      <c r="M428" s="228"/>
      <c r="N428" s="228"/>
      <c r="O428" s="228"/>
      <c r="P428" s="228"/>
      <c r="Q428" s="228"/>
      <c r="R428" s="228"/>
      <c r="S428" s="228"/>
    </row>
    <row r="429" spans="1:19" ht="15" x14ac:dyDescent="0.25">
      <c r="A429" s="228"/>
      <c r="B429" s="229"/>
      <c r="C429" s="228"/>
      <c r="D429" s="228"/>
      <c r="E429" s="228"/>
      <c r="F429" s="228"/>
      <c r="G429" s="230"/>
      <c r="H429" s="228"/>
      <c r="I429" s="228"/>
      <c r="J429" s="231"/>
      <c r="K429" s="232"/>
      <c r="L429" s="231"/>
      <c r="M429" s="228"/>
      <c r="N429" s="228"/>
      <c r="O429" s="228"/>
      <c r="P429" s="228"/>
      <c r="Q429" s="228"/>
      <c r="R429" s="228"/>
      <c r="S429" s="228"/>
    </row>
    <row r="430" spans="1:19" ht="15" customHeight="1" x14ac:dyDescent="0.2">
      <c r="A430" s="176"/>
      <c r="B430" s="75"/>
      <c r="G430" s="76"/>
      <c r="J430" s="75"/>
      <c r="K430" s="177"/>
      <c r="L430" s="176"/>
      <c r="N430" s="76"/>
      <c r="O430" s="76"/>
    </row>
    <row r="431" spans="1:19" ht="15" customHeight="1" x14ac:dyDescent="0.2">
      <c r="B431" s="176"/>
      <c r="G431" s="76"/>
      <c r="J431" s="75"/>
      <c r="K431" s="177"/>
      <c r="L431" s="75"/>
    </row>
    <row r="432" spans="1:19" ht="15" customHeight="1" x14ac:dyDescent="0.25">
      <c r="A432" s="228"/>
      <c r="B432" s="229"/>
      <c r="C432" s="228"/>
      <c r="D432" s="228"/>
      <c r="E432" s="228"/>
      <c r="F432" s="228"/>
      <c r="G432" s="230"/>
      <c r="H432" s="233"/>
      <c r="I432" s="228"/>
      <c r="J432" s="231"/>
      <c r="K432" s="232"/>
      <c r="L432" s="231"/>
      <c r="M432" s="228"/>
      <c r="N432" s="228"/>
      <c r="O432" s="228"/>
      <c r="P432" s="228"/>
      <c r="Q432" s="228"/>
      <c r="R432" s="228"/>
      <c r="S432" s="228"/>
    </row>
    <row r="433" spans="1:19" ht="15" customHeight="1" x14ac:dyDescent="0.25">
      <c r="A433" s="228"/>
      <c r="B433" s="229"/>
      <c r="C433" s="228"/>
      <c r="D433" s="228"/>
      <c r="E433" s="228"/>
      <c r="F433" s="228"/>
      <c r="G433" s="230"/>
      <c r="H433" s="228"/>
      <c r="I433" s="228"/>
      <c r="J433" s="231"/>
      <c r="K433" s="232"/>
      <c r="L433" s="231"/>
      <c r="M433" s="228"/>
      <c r="N433" s="228"/>
      <c r="O433" s="228"/>
      <c r="P433" s="228"/>
      <c r="Q433" s="228"/>
      <c r="R433" s="228"/>
      <c r="S433" s="228"/>
    </row>
    <row r="434" spans="1:19" ht="15" customHeight="1" x14ac:dyDescent="0.2">
      <c r="B434" s="176"/>
      <c r="G434" s="76"/>
      <c r="J434" s="75"/>
      <c r="K434" s="177"/>
      <c r="L434" s="75"/>
    </row>
    <row r="435" spans="1:19" ht="15" customHeight="1" x14ac:dyDescent="0.25">
      <c r="A435" s="228"/>
      <c r="B435" s="229"/>
      <c r="C435" s="228"/>
      <c r="D435" s="228"/>
      <c r="E435" s="228"/>
      <c r="F435" s="228"/>
      <c r="G435" s="230"/>
      <c r="H435" s="228"/>
      <c r="I435" s="228"/>
      <c r="J435" s="231"/>
      <c r="K435" s="232"/>
      <c r="L435" s="231"/>
      <c r="M435" s="228"/>
      <c r="N435" s="228"/>
      <c r="O435" s="228"/>
      <c r="P435" s="228"/>
      <c r="Q435" s="228"/>
      <c r="R435" s="228"/>
      <c r="S435" s="228"/>
    </row>
    <row r="436" spans="1:19" ht="15" customHeight="1" x14ac:dyDescent="0.2">
      <c r="B436" s="176"/>
      <c r="G436" s="76"/>
      <c r="J436" s="75"/>
      <c r="K436" s="177"/>
      <c r="L436" s="75"/>
    </row>
    <row r="437" spans="1:19" ht="15" customHeight="1" x14ac:dyDescent="0.25">
      <c r="A437" s="228"/>
      <c r="B437" s="229"/>
      <c r="C437" s="228"/>
      <c r="D437" s="228"/>
      <c r="E437" s="228"/>
      <c r="F437" s="228"/>
      <c r="G437" s="230"/>
      <c r="H437" s="228"/>
      <c r="I437" s="228"/>
      <c r="J437" s="231"/>
      <c r="K437" s="232"/>
      <c r="L437" s="231"/>
      <c r="M437" s="228"/>
      <c r="N437" s="228"/>
      <c r="O437" s="228"/>
      <c r="P437" s="228"/>
      <c r="Q437" s="228"/>
      <c r="R437" s="228"/>
      <c r="S437" s="228"/>
    </row>
    <row r="438" spans="1:19" ht="15" customHeight="1" x14ac:dyDescent="0.2">
      <c r="B438" s="176"/>
      <c r="G438" s="76"/>
      <c r="J438" s="75"/>
      <c r="K438" s="177"/>
      <c r="L438" s="75"/>
    </row>
    <row r="439" spans="1:19" ht="15" customHeight="1" x14ac:dyDescent="0.25">
      <c r="A439" s="228"/>
      <c r="B439" s="229"/>
      <c r="C439" s="228"/>
      <c r="D439" s="228"/>
      <c r="E439" s="228"/>
      <c r="F439" s="228"/>
      <c r="G439" s="230"/>
      <c r="H439" s="228"/>
      <c r="I439" s="228"/>
      <c r="J439" s="231"/>
      <c r="K439" s="232"/>
      <c r="L439" s="231"/>
      <c r="M439" s="228"/>
      <c r="N439" s="228"/>
      <c r="O439" s="228"/>
      <c r="P439" s="228"/>
      <c r="Q439" s="228"/>
      <c r="R439" s="228"/>
      <c r="S439" s="228"/>
    </row>
    <row r="440" spans="1:19" ht="15" customHeight="1" x14ac:dyDescent="0.25">
      <c r="A440" s="228"/>
      <c r="B440" s="229"/>
      <c r="C440" s="228"/>
      <c r="D440" s="228"/>
      <c r="E440" s="228"/>
      <c r="F440" s="228"/>
      <c r="G440" s="230"/>
      <c r="H440" s="228"/>
      <c r="I440" s="228"/>
      <c r="J440" s="231"/>
      <c r="K440" s="232"/>
      <c r="L440" s="231"/>
      <c r="M440" s="228"/>
      <c r="N440" s="228"/>
      <c r="O440" s="228"/>
      <c r="P440" s="228"/>
      <c r="Q440" s="228"/>
      <c r="R440" s="228"/>
      <c r="S440" s="228"/>
    </row>
    <row r="441" spans="1:19" ht="15" customHeight="1" x14ac:dyDescent="0.25">
      <c r="A441" s="228"/>
      <c r="B441" s="229"/>
      <c r="C441" s="228"/>
      <c r="D441" s="228"/>
      <c r="E441" s="228"/>
      <c r="F441" s="228"/>
      <c r="G441" s="230"/>
      <c r="H441" s="228"/>
      <c r="I441" s="228"/>
      <c r="J441" s="231"/>
      <c r="K441" s="232"/>
      <c r="L441" s="231"/>
      <c r="M441" s="228"/>
      <c r="N441" s="228"/>
      <c r="O441" s="228"/>
      <c r="P441" s="228"/>
      <c r="Q441" s="228"/>
      <c r="R441" s="228"/>
      <c r="S441" s="228"/>
    </row>
    <row r="442" spans="1:19" ht="15" customHeight="1" x14ac:dyDescent="0.2">
      <c r="B442" s="75"/>
      <c r="G442" s="76"/>
      <c r="J442" s="75"/>
      <c r="K442" s="177"/>
      <c r="L442" s="176"/>
      <c r="N442" s="76"/>
      <c r="O442" s="76"/>
    </row>
    <row r="443" spans="1:19" ht="15" customHeight="1" x14ac:dyDescent="0.25">
      <c r="A443" s="228"/>
      <c r="B443" s="229"/>
      <c r="C443" s="228"/>
      <c r="D443" s="228"/>
      <c r="E443" s="228"/>
      <c r="F443" s="228"/>
      <c r="G443" s="230"/>
      <c r="H443" s="228"/>
      <c r="I443" s="228"/>
      <c r="J443" s="231"/>
      <c r="K443" s="232"/>
      <c r="L443" s="231"/>
      <c r="M443" s="228"/>
      <c r="N443" s="228"/>
      <c r="O443" s="228"/>
      <c r="P443" s="228"/>
      <c r="Q443" s="228"/>
      <c r="R443" s="228"/>
      <c r="S443" s="228"/>
    </row>
    <row r="444" spans="1:19" ht="15" customHeight="1" x14ac:dyDescent="0.25">
      <c r="A444" s="228"/>
      <c r="B444" s="229"/>
      <c r="C444" s="228"/>
      <c r="D444" s="228"/>
      <c r="E444" s="228"/>
      <c r="F444" s="228"/>
      <c r="G444" s="230"/>
      <c r="H444" s="228"/>
      <c r="I444" s="228"/>
      <c r="J444" s="231"/>
      <c r="K444" s="232"/>
      <c r="L444" s="231"/>
      <c r="M444" s="228"/>
      <c r="N444" s="228"/>
      <c r="O444" s="228"/>
      <c r="P444" s="228"/>
      <c r="Q444" s="228"/>
      <c r="R444" s="228"/>
      <c r="S444" s="228"/>
    </row>
    <row r="445" spans="1:19" ht="15" customHeight="1" x14ac:dyDescent="0.25">
      <c r="A445" s="228"/>
      <c r="B445" s="229"/>
      <c r="C445" s="228"/>
      <c r="D445" s="228"/>
      <c r="E445" s="228"/>
      <c r="F445" s="228"/>
      <c r="G445" s="230"/>
      <c r="H445" s="228"/>
      <c r="I445" s="228"/>
      <c r="J445" s="231"/>
      <c r="K445" s="232"/>
      <c r="L445" s="231"/>
      <c r="M445" s="228"/>
      <c r="N445" s="228"/>
      <c r="O445" s="228"/>
      <c r="P445" s="228"/>
      <c r="Q445" s="228"/>
      <c r="R445" s="228"/>
      <c r="S445" s="228"/>
    </row>
    <row r="446" spans="1:19" ht="15" customHeight="1" x14ac:dyDescent="0.25">
      <c r="A446" s="228"/>
      <c r="B446" s="229"/>
      <c r="C446" s="228"/>
      <c r="D446" s="228"/>
      <c r="E446" s="228"/>
      <c r="F446" s="228"/>
      <c r="G446" s="230"/>
      <c r="H446" s="228"/>
      <c r="I446" s="228"/>
      <c r="J446" s="231"/>
      <c r="K446" s="232"/>
      <c r="L446" s="231"/>
      <c r="M446" s="228"/>
      <c r="N446" s="228"/>
      <c r="O446" s="228"/>
      <c r="P446" s="228"/>
      <c r="Q446" s="228"/>
      <c r="R446" s="228"/>
      <c r="S446" s="228"/>
    </row>
    <row r="447" spans="1:19" ht="15" customHeight="1" x14ac:dyDescent="0.25">
      <c r="A447" s="228"/>
      <c r="B447" s="229"/>
      <c r="C447" s="228"/>
      <c r="D447" s="228"/>
      <c r="E447" s="228"/>
      <c r="F447" s="228"/>
      <c r="G447" s="230"/>
      <c r="H447" s="228"/>
      <c r="I447" s="228"/>
      <c r="J447" s="231"/>
      <c r="K447" s="232"/>
      <c r="L447" s="231"/>
      <c r="M447" s="228"/>
      <c r="N447" s="228"/>
      <c r="O447" s="228"/>
      <c r="P447" s="228"/>
      <c r="Q447" s="228"/>
      <c r="R447" s="228"/>
      <c r="S447" s="228"/>
    </row>
    <row r="448" spans="1:19" ht="15" customHeight="1" x14ac:dyDescent="0.25">
      <c r="A448" s="228"/>
      <c r="B448" s="229"/>
      <c r="C448" s="228"/>
      <c r="D448" s="228"/>
      <c r="E448" s="228"/>
      <c r="F448" s="228"/>
      <c r="G448" s="230"/>
      <c r="H448" s="228"/>
      <c r="I448" s="228"/>
      <c r="J448" s="231"/>
      <c r="K448" s="232"/>
      <c r="L448" s="231"/>
      <c r="M448" s="228"/>
      <c r="N448" s="228"/>
      <c r="O448" s="228"/>
      <c r="P448" s="228"/>
      <c r="Q448" s="228"/>
      <c r="R448" s="228"/>
      <c r="S448" s="228"/>
    </row>
    <row r="449" spans="1:19" ht="15" customHeight="1" x14ac:dyDescent="0.2">
      <c r="A449" s="176"/>
      <c r="B449" s="75"/>
      <c r="G449" s="76"/>
      <c r="J449" s="75"/>
      <c r="K449" s="177"/>
      <c r="L449" s="176"/>
      <c r="N449" s="76"/>
      <c r="O449" s="76"/>
    </row>
    <row r="450" spans="1:19" ht="15" customHeight="1" x14ac:dyDescent="0.25">
      <c r="A450" s="228"/>
      <c r="B450" s="229"/>
      <c r="C450" s="228"/>
      <c r="D450" s="228"/>
      <c r="E450" s="228"/>
      <c r="F450" s="228"/>
      <c r="G450" s="230"/>
      <c r="H450" s="228"/>
      <c r="I450" s="228"/>
      <c r="J450" s="231"/>
      <c r="K450" s="232"/>
      <c r="L450" s="231"/>
      <c r="M450" s="228"/>
      <c r="N450" s="228"/>
      <c r="O450" s="228"/>
      <c r="P450" s="228"/>
      <c r="Q450" s="228"/>
      <c r="R450" s="228"/>
      <c r="S450" s="228"/>
    </row>
    <row r="451" spans="1:19" ht="15" customHeight="1" x14ac:dyDescent="0.2">
      <c r="B451" s="176"/>
      <c r="G451" s="76"/>
      <c r="J451" s="75"/>
      <c r="K451" s="177"/>
      <c r="L451" s="75"/>
    </row>
    <row r="452" spans="1:19" ht="15" customHeight="1" x14ac:dyDescent="0.2">
      <c r="B452" s="176"/>
      <c r="G452" s="76"/>
      <c r="J452" s="75"/>
      <c r="K452" s="177"/>
      <c r="L452" s="75"/>
    </row>
    <row r="453" spans="1:19" ht="15" customHeight="1" x14ac:dyDescent="0.2">
      <c r="B453" s="176"/>
      <c r="G453" s="76"/>
      <c r="J453" s="75"/>
      <c r="K453" s="177"/>
      <c r="L453" s="75"/>
    </row>
    <row r="454" spans="1:19" ht="15" customHeight="1" x14ac:dyDescent="0.2">
      <c r="B454" s="176"/>
      <c r="G454" s="76"/>
      <c r="J454" s="75"/>
      <c r="K454" s="177"/>
      <c r="L454" s="75"/>
    </row>
    <row r="455" spans="1:19" ht="15" customHeight="1" x14ac:dyDescent="0.2">
      <c r="A455" s="176"/>
      <c r="B455" s="75"/>
      <c r="G455" s="76"/>
      <c r="J455" s="75"/>
      <c r="K455" s="177"/>
      <c r="L455" s="176"/>
      <c r="N455" s="76"/>
      <c r="O455" s="76"/>
    </row>
    <row r="456" spans="1:19" ht="15" customHeight="1" x14ac:dyDescent="0.25">
      <c r="A456" s="228"/>
      <c r="B456" s="229"/>
      <c r="C456" s="228"/>
      <c r="D456" s="228"/>
      <c r="E456" s="228"/>
      <c r="F456" s="228"/>
      <c r="G456" s="230"/>
      <c r="H456" s="228"/>
      <c r="I456" s="228"/>
      <c r="J456" s="231"/>
      <c r="K456" s="232"/>
      <c r="L456" s="231"/>
      <c r="M456" s="228"/>
      <c r="N456" s="228"/>
      <c r="O456" s="228"/>
      <c r="P456" s="228"/>
      <c r="Q456" s="228"/>
      <c r="R456" s="228"/>
      <c r="S456" s="228"/>
    </row>
    <row r="457" spans="1:19" ht="15" customHeight="1" x14ac:dyDescent="0.25">
      <c r="A457" s="228"/>
      <c r="B457" s="229"/>
      <c r="C457" s="228"/>
      <c r="D457" s="228"/>
      <c r="E457" s="228"/>
      <c r="F457" s="228"/>
      <c r="G457" s="230"/>
      <c r="H457" s="228"/>
      <c r="I457" s="228"/>
      <c r="J457" s="231"/>
      <c r="K457" s="232"/>
      <c r="L457" s="231"/>
      <c r="M457" s="228"/>
      <c r="N457" s="228"/>
      <c r="O457" s="228"/>
      <c r="P457" s="228"/>
      <c r="Q457" s="228"/>
      <c r="R457" s="228"/>
      <c r="S457" s="228"/>
    </row>
    <row r="458" spans="1:19" ht="15" customHeight="1" x14ac:dyDescent="0.25">
      <c r="A458" s="228"/>
      <c r="B458" s="229"/>
      <c r="C458" s="228"/>
      <c r="D458" s="228"/>
      <c r="E458" s="228"/>
      <c r="F458" s="228"/>
      <c r="G458" s="230"/>
      <c r="H458" s="228"/>
      <c r="I458" s="228"/>
      <c r="J458" s="231"/>
      <c r="K458" s="232"/>
      <c r="L458" s="231"/>
      <c r="M458" s="228"/>
      <c r="N458" s="228"/>
      <c r="O458" s="228"/>
      <c r="P458" s="228"/>
      <c r="Q458" s="228"/>
      <c r="R458" s="228"/>
      <c r="S458" s="228"/>
    </row>
    <row r="459" spans="1:19" ht="15" customHeight="1" x14ac:dyDescent="0.25">
      <c r="A459" s="228"/>
      <c r="B459" s="229"/>
      <c r="C459" s="228"/>
      <c r="D459" s="228"/>
      <c r="E459" s="228"/>
      <c r="F459" s="228"/>
      <c r="G459" s="230"/>
      <c r="H459" s="228"/>
      <c r="I459" s="228"/>
      <c r="J459" s="231"/>
      <c r="K459" s="232"/>
      <c r="L459" s="231"/>
      <c r="M459" s="228"/>
      <c r="N459" s="228"/>
      <c r="O459" s="228"/>
      <c r="P459" s="228"/>
      <c r="Q459" s="228"/>
      <c r="R459" s="228"/>
      <c r="S459" s="228"/>
    </row>
    <row r="460" spans="1:19" ht="15" customHeight="1" x14ac:dyDescent="0.2">
      <c r="B460" s="176"/>
      <c r="G460" s="76"/>
      <c r="J460" s="75"/>
      <c r="K460" s="177"/>
      <c r="L460" s="75"/>
    </row>
    <row r="461" spans="1:19" ht="15" customHeight="1" x14ac:dyDescent="0.2">
      <c r="B461" s="176"/>
      <c r="G461" s="76"/>
      <c r="J461" s="75"/>
      <c r="K461" s="177"/>
      <c r="L461" s="75"/>
    </row>
    <row r="462" spans="1:19" ht="15" customHeight="1" x14ac:dyDescent="0.2">
      <c r="B462" s="176"/>
      <c r="G462" s="76"/>
      <c r="J462" s="75"/>
      <c r="K462" s="177"/>
      <c r="L462" s="75"/>
    </row>
    <row r="463" spans="1:19" ht="15" customHeight="1" x14ac:dyDescent="0.2">
      <c r="B463" s="176"/>
      <c r="G463" s="76"/>
      <c r="J463" s="75"/>
      <c r="K463" s="177"/>
      <c r="L463" s="75"/>
    </row>
    <row r="464" spans="1:19" ht="15" customHeight="1" x14ac:dyDescent="0.2">
      <c r="B464" s="176"/>
      <c r="G464" s="76"/>
      <c r="J464" s="75"/>
      <c r="K464" s="177"/>
      <c r="L464" s="75"/>
    </row>
    <row r="465" spans="2:12" ht="15" customHeight="1" x14ac:dyDescent="0.2">
      <c r="B465" s="176"/>
      <c r="G465" s="76"/>
      <c r="J465" s="75"/>
      <c r="K465" s="177"/>
      <c r="L465" s="75"/>
    </row>
    <row r="466" spans="2:12" ht="15" customHeight="1" x14ac:dyDescent="0.2">
      <c r="B466" s="176"/>
      <c r="G466" s="76"/>
      <c r="J466" s="75"/>
      <c r="K466" s="177"/>
      <c r="L466" s="75"/>
    </row>
    <row r="467" spans="2:12" ht="15" customHeight="1" x14ac:dyDescent="0.2">
      <c r="B467" s="176"/>
      <c r="G467" s="76"/>
      <c r="J467" s="75"/>
      <c r="K467" s="177"/>
      <c r="L467" s="75"/>
    </row>
    <row r="468" spans="2:12" ht="15" customHeight="1" x14ac:dyDescent="0.2">
      <c r="B468" s="176"/>
      <c r="G468" s="76"/>
      <c r="J468" s="75"/>
      <c r="K468" s="177"/>
      <c r="L468" s="75"/>
    </row>
    <row r="469" spans="2:12" ht="15" customHeight="1" x14ac:dyDescent="0.2">
      <c r="B469" s="176"/>
      <c r="G469" s="76"/>
      <c r="J469" s="75"/>
      <c r="K469" s="177"/>
      <c r="L469" s="75"/>
    </row>
    <row r="470" spans="2:12" ht="15" customHeight="1" x14ac:dyDescent="0.2">
      <c r="B470" s="176"/>
      <c r="G470" s="76"/>
      <c r="J470" s="75"/>
      <c r="K470" s="177"/>
      <c r="L470" s="75"/>
    </row>
    <row r="471" spans="2:12" ht="15" customHeight="1" x14ac:dyDescent="0.2">
      <c r="B471" s="176"/>
      <c r="G471" s="76"/>
      <c r="J471" s="75"/>
      <c r="K471" s="177"/>
      <c r="L471" s="75"/>
    </row>
    <row r="472" spans="2:12" ht="15" customHeight="1" x14ac:dyDescent="0.2">
      <c r="B472" s="176"/>
      <c r="G472" s="76"/>
      <c r="J472" s="75"/>
      <c r="K472" s="177"/>
      <c r="L472" s="75"/>
    </row>
    <row r="473" spans="2:12" ht="15" customHeight="1" x14ac:dyDescent="0.2">
      <c r="B473" s="176"/>
      <c r="G473" s="76"/>
      <c r="J473" s="75"/>
      <c r="K473" s="177"/>
      <c r="L473" s="75"/>
    </row>
    <row r="474" spans="2:12" ht="15" customHeight="1" x14ac:dyDescent="0.2">
      <c r="B474" s="176"/>
      <c r="G474" s="76"/>
      <c r="J474" s="75"/>
      <c r="K474" s="177"/>
      <c r="L474" s="75"/>
    </row>
    <row r="475" spans="2:12" ht="15" customHeight="1" x14ac:dyDescent="0.2">
      <c r="B475" s="176"/>
      <c r="G475" s="76"/>
      <c r="J475" s="75"/>
      <c r="K475" s="177"/>
      <c r="L475" s="75"/>
    </row>
    <row r="476" spans="2:12" ht="15" customHeight="1" x14ac:dyDescent="0.2">
      <c r="B476" s="176"/>
      <c r="G476" s="76"/>
      <c r="J476" s="75"/>
      <c r="K476" s="177"/>
      <c r="L476" s="75"/>
    </row>
    <row r="477" spans="2:12" ht="15" customHeight="1" x14ac:dyDescent="0.2">
      <c r="B477" s="176"/>
      <c r="G477" s="76"/>
      <c r="J477" s="75"/>
      <c r="K477" s="177"/>
      <c r="L477" s="75"/>
    </row>
    <row r="478" spans="2:12" ht="15" customHeight="1" x14ac:dyDescent="0.2">
      <c r="B478" s="176"/>
      <c r="G478" s="76"/>
      <c r="J478" s="75"/>
      <c r="K478" s="177"/>
      <c r="L478" s="75"/>
    </row>
    <row r="479" spans="2:12" ht="15" customHeight="1" x14ac:dyDescent="0.2">
      <c r="B479" s="176"/>
      <c r="G479" s="76"/>
      <c r="J479" s="75"/>
      <c r="K479" s="177"/>
      <c r="L479" s="75"/>
    </row>
    <row r="480" spans="2:12" ht="15" customHeight="1" x14ac:dyDescent="0.2">
      <c r="B480" s="176"/>
      <c r="G480" s="76"/>
      <c r="J480" s="75"/>
      <c r="K480" s="177"/>
      <c r="L480" s="75"/>
    </row>
    <row r="481" spans="1:19" ht="15" customHeight="1" x14ac:dyDescent="0.2">
      <c r="B481" s="176"/>
      <c r="G481" s="76"/>
      <c r="J481" s="75"/>
      <c r="K481" s="177"/>
      <c r="L481" s="75"/>
    </row>
    <row r="482" spans="1:19" ht="15" customHeight="1" x14ac:dyDescent="0.2">
      <c r="B482" s="176"/>
      <c r="G482" s="76"/>
      <c r="J482" s="75"/>
      <c r="K482" s="177"/>
      <c r="L482" s="75"/>
    </row>
    <row r="483" spans="1:19" ht="15" customHeight="1" x14ac:dyDescent="0.2">
      <c r="B483" s="176"/>
      <c r="G483" s="76"/>
      <c r="J483" s="75"/>
      <c r="K483" s="177"/>
      <c r="L483" s="75"/>
    </row>
    <row r="484" spans="1:19" ht="15" customHeight="1" x14ac:dyDescent="0.2">
      <c r="B484" s="176"/>
      <c r="G484" s="76"/>
      <c r="J484" s="75"/>
      <c r="K484" s="177"/>
      <c r="L484" s="75"/>
    </row>
    <row r="485" spans="1:19" ht="15" customHeight="1" x14ac:dyDescent="0.2">
      <c r="B485" s="176"/>
      <c r="G485" s="76"/>
      <c r="J485" s="75"/>
      <c r="K485" s="177"/>
      <c r="L485" s="75"/>
    </row>
    <row r="486" spans="1:19" ht="15" customHeight="1" x14ac:dyDescent="0.2">
      <c r="B486" s="176"/>
      <c r="G486" s="76"/>
      <c r="J486" s="75"/>
      <c r="K486" s="177"/>
      <c r="L486" s="75"/>
    </row>
    <row r="487" spans="1:19" ht="15" customHeight="1" x14ac:dyDescent="0.25">
      <c r="A487" s="228"/>
      <c r="B487" s="229"/>
      <c r="C487" s="228"/>
      <c r="D487" s="228"/>
      <c r="E487" s="228"/>
      <c r="F487" s="228"/>
      <c r="G487" s="230"/>
      <c r="H487" s="228"/>
      <c r="I487" s="228"/>
      <c r="J487" s="231"/>
      <c r="K487" s="232"/>
      <c r="L487" s="231"/>
      <c r="M487" s="228"/>
      <c r="N487" s="228"/>
      <c r="O487" s="228"/>
      <c r="P487" s="228"/>
      <c r="Q487" s="228"/>
      <c r="R487" s="228"/>
      <c r="S487" s="228"/>
    </row>
    <row r="488" spans="1:19" ht="15" customHeight="1" x14ac:dyDescent="0.2">
      <c r="B488" s="176"/>
      <c r="G488" s="76"/>
      <c r="J488" s="75"/>
      <c r="K488" s="177"/>
      <c r="L488" s="75"/>
    </row>
    <row r="489" spans="1:19" ht="15" customHeight="1" x14ac:dyDescent="0.2">
      <c r="B489" s="176"/>
      <c r="G489" s="76"/>
      <c r="J489" s="75"/>
      <c r="K489" s="177"/>
      <c r="L489" s="75"/>
    </row>
    <row r="490" spans="1:19" ht="15" customHeight="1" x14ac:dyDescent="0.2">
      <c r="B490" s="176"/>
      <c r="G490" s="76"/>
      <c r="J490" s="75"/>
      <c r="K490" s="177"/>
      <c r="L490" s="75"/>
    </row>
    <row r="491" spans="1:19" ht="15" customHeight="1" x14ac:dyDescent="0.2">
      <c r="B491" s="176"/>
      <c r="G491" s="76"/>
      <c r="J491" s="75"/>
      <c r="K491" s="177"/>
      <c r="L491" s="75"/>
    </row>
    <row r="492" spans="1:19" ht="15" customHeight="1" x14ac:dyDescent="0.2">
      <c r="B492" s="176"/>
      <c r="G492" s="76"/>
      <c r="J492" s="75"/>
      <c r="K492" s="177"/>
      <c r="L492" s="75"/>
    </row>
    <row r="493" spans="1:19" ht="15" customHeight="1" x14ac:dyDescent="0.2">
      <c r="B493" s="176"/>
      <c r="G493" s="76"/>
      <c r="J493" s="75"/>
      <c r="K493" s="177"/>
      <c r="L493" s="75"/>
    </row>
    <row r="494" spans="1:19" ht="15" customHeight="1" x14ac:dyDescent="0.2">
      <c r="B494" s="176"/>
      <c r="G494" s="76"/>
      <c r="J494" s="75"/>
      <c r="K494" s="177"/>
      <c r="L494" s="75"/>
    </row>
    <row r="495" spans="1:19" ht="15" customHeight="1" x14ac:dyDescent="0.2">
      <c r="B495" s="176"/>
      <c r="G495" s="76"/>
      <c r="J495" s="75"/>
      <c r="K495" s="177"/>
      <c r="L495" s="75"/>
    </row>
    <row r="496" spans="1:19" ht="15" customHeight="1" x14ac:dyDescent="0.2">
      <c r="B496" s="176"/>
      <c r="G496" s="76"/>
      <c r="J496" s="75"/>
      <c r="K496" s="177"/>
      <c r="L496" s="75"/>
    </row>
    <row r="497" spans="1:19" ht="15" customHeight="1" x14ac:dyDescent="0.2">
      <c r="B497" s="176"/>
      <c r="G497" s="76"/>
      <c r="J497" s="75"/>
      <c r="K497" s="177"/>
      <c r="L497" s="75"/>
    </row>
    <row r="498" spans="1:19" ht="15" customHeight="1" x14ac:dyDescent="0.2">
      <c r="B498" s="176"/>
      <c r="G498" s="76"/>
      <c r="J498" s="75"/>
      <c r="K498" s="177"/>
      <c r="L498" s="75"/>
    </row>
    <row r="499" spans="1:19" ht="15" customHeight="1" x14ac:dyDescent="0.25">
      <c r="A499" s="228"/>
      <c r="B499" s="229"/>
      <c r="C499" s="228"/>
      <c r="D499" s="228"/>
      <c r="E499" s="228"/>
      <c r="F499" s="228"/>
      <c r="G499" s="230"/>
      <c r="H499" s="228"/>
      <c r="I499" s="228"/>
      <c r="J499" s="231"/>
      <c r="K499" s="232"/>
      <c r="L499" s="231"/>
      <c r="M499" s="228"/>
      <c r="N499" s="228"/>
      <c r="O499" s="228"/>
      <c r="P499" s="228"/>
      <c r="Q499" s="228"/>
      <c r="R499" s="228"/>
      <c r="S499" s="228"/>
    </row>
    <row r="500" spans="1:19" ht="15" customHeight="1" x14ac:dyDescent="0.25">
      <c r="A500" s="228"/>
      <c r="B500" s="229"/>
      <c r="C500" s="228"/>
      <c r="D500" s="228"/>
      <c r="E500" s="228"/>
      <c r="F500" s="228"/>
      <c r="G500" s="230"/>
      <c r="H500" s="228"/>
      <c r="I500" s="228"/>
      <c r="J500" s="231"/>
      <c r="K500" s="232"/>
      <c r="L500" s="231"/>
      <c r="M500" s="228"/>
      <c r="N500" s="228"/>
      <c r="O500" s="228"/>
      <c r="P500" s="228"/>
      <c r="Q500" s="228"/>
      <c r="R500" s="228"/>
      <c r="S500" s="228"/>
    </row>
    <row r="501" spans="1:19" ht="15" customHeight="1" x14ac:dyDescent="0.25">
      <c r="A501" s="228"/>
      <c r="B501" s="229"/>
      <c r="C501" s="228"/>
      <c r="D501" s="228"/>
      <c r="E501" s="228"/>
      <c r="F501" s="228"/>
      <c r="G501" s="230"/>
      <c r="H501" s="228"/>
      <c r="I501" s="228"/>
      <c r="J501" s="231"/>
      <c r="K501" s="232"/>
      <c r="L501" s="231"/>
      <c r="M501" s="228"/>
      <c r="N501" s="228"/>
      <c r="O501" s="228"/>
      <c r="P501" s="228"/>
      <c r="Q501" s="228"/>
      <c r="R501" s="228"/>
      <c r="S501" s="228"/>
    </row>
    <row r="502" spans="1:19" ht="15" customHeight="1" x14ac:dyDescent="0.2">
      <c r="B502" s="176"/>
      <c r="G502" s="76"/>
      <c r="J502" s="75"/>
      <c r="K502" s="177"/>
      <c r="L502" s="75"/>
    </row>
    <row r="503" spans="1:19" ht="15" customHeight="1" x14ac:dyDescent="0.25">
      <c r="A503" s="228"/>
      <c r="B503" s="229"/>
      <c r="C503" s="228"/>
      <c r="D503" s="228"/>
      <c r="E503" s="228"/>
      <c r="F503" s="228"/>
      <c r="G503" s="230"/>
      <c r="H503" s="228"/>
      <c r="I503" s="228"/>
      <c r="J503" s="231"/>
      <c r="K503" s="232"/>
      <c r="L503" s="231"/>
      <c r="M503" s="228"/>
      <c r="N503" s="228"/>
      <c r="O503" s="228"/>
      <c r="P503" s="228"/>
      <c r="Q503" s="228"/>
      <c r="R503" s="228"/>
      <c r="S503" s="228"/>
    </row>
    <row r="504" spans="1:19" ht="12.75" customHeight="1" x14ac:dyDescent="0.2">
      <c r="B504" s="176"/>
      <c r="G504" s="76"/>
      <c r="J504" s="75"/>
      <c r="K504" s="177"/>
      <c r="L504" s="75"/>
    </row>
    <row r="505" spans="1:19" ht="12.75" customHeight="1" x14ac:dyDescent="0.2">
      <c r="B505" s="176"/>
      <c r="G505" s="76"/>
      <c r="J505" s="75"/>
      <c r="K505" s="177"/>
      <c r="L505" s="75"/>
    </row>
    <row r="506" spans="1:19" ht="12.75" customHeight="1" x14ac:dyDescent="0.2">
      <c r="B506" s="176"/>
      <c r="G506" s="76"/>
      <c r="J506" s="75"/>
      <c r="K506" s="177"/>
      <c r="L506" s="75"/>
    </row>
    <row r="507" spans="1:19" ht="12.75" customHeight="1" x14ac:dyDescent="0.2">
      <c r="B507" s="176"/>
      <c r="G507" s="76"/>
      <c r="J507" s="75"/>
      <c r="K507" s="177"/>
      <c r="L507" s="75"/>
    </row>
    <row r="508" spans="1:19" ht="12.75" customHeight="1" x14ac:dyDescent="0.2">
      <c r="B508" s="176"/>
      <c r="G508" s="76"/>
      <c r="J508" s="75"/>
      <c r="K508" s="177"/>
      <c r="L508" s="75"/>
    </row>
    <row r="509" spans="1:19" ht="12.75" customHeight="1" x14ac:dyDescent="0.2">
      <c r="B509" s="176"/>
      <c r="G509" s="76"/>
      <c r="J509" s="75"/>
      <c r="K509" s="177"/>
      <c r="L509" s="75"/>
    </row>
    <row r="510" spans="1:19" ht="12.75" customHeight="1" x14ac:dyDescent="0.2">
      <c r="B510" s="176"/>
      <c r="G510" s="76"/>
      <c r="J510" s="75"/>
      <c r="K510" s="177"/>
      <c r="L510" s="75"/>
    </row>
    <row r="511" spans="1:19" ht="12.75" customHeight="1" x14ac:dyDescent="0.25">
      <c r="A511" s="228"/>
      <c r="B511" s="229"/>
      <c r="C511" s="228"/>
      <c r="D511" s="228"/>
      <c r="E511" s="228"/>
      <c r="F511" s="228"/>
      <c r="G511" s="230"/>
      <c r="H511" s="228"/>
      <c r="I511" s="228"/>
      <c r="J511" s="231"/>
      <c r="K511" s="232"/>
      <c r="L511" s="231"/>
      <c r="M511" s="228"/>
      <c r="N511" s="228"/>
      <c r="O511" s="228"/>
      <c r="P511" s="228"/>
      <c r="Q511" s="228"/>
      <c r="R511" s="228"/>
      <c r="S511" s="228"/>
    </row>
    <row r="512" spans="1:19" ht="12.75" customHeight="1" x14ac:dyDescent="0.2">
      <c r="B512" s="176"/>
      <c r="G512" s="76"/>
      <c r="J512" s="75"/>
      <c r="K512" s="177"/>
      <c r="L512" s="75"/>
    </row>
    <row r="513" spans="1:19" ht="12.75" customHeight="1" x14ac:dyDescent="0.2">
      <c r="B513" s="176"/>
      <c r="G513" s="76"/>
      <c r="J513" s="75"/>
      <c r="K513" s="177"/>
      <c r="L513" s="75"/>
    </row>
    <row r="514" spans="1:19" ht="12.75" customHeight="1" x14ac:dyDescent="0.25">
      <c r="A514" s="228"/>
      <c r="B514" s="229"/>
      <c r="C514" s="228"/>
      <c r="D514" s="228"/>
      <c r="E514" s="228"/>
      <c r="F514" s="228"/>
      <c r="G514" s="230"/>
      <c r="H514" s="228"/>
      <c r="I514" s="228"/>
      <c r="J514" s="231"/>
      <c r="K514" s="232"/>
      <c r="L514" s="231"/>
      <c r="M514" s="228"/>
      <c r="N514" s="228"/>
      <c r="O514" s="228"/>
      <c r="P514" s="228"/>
      <c r="Q514" s="228"/>
      <c r="R514" s="228"/>
      <c r="S514" s="228"/>
    </row>
    <row r="515" spans="1:19" ht="12.75" customHeight="1" x14ac:dyDescent="0.25">
      <c r="A515" s="228"/>
      <c r="B515" s="229"/>
      <c r="C515" s="228"/>
      <c r="D515" s="228"/>
      <c r="E515" s="228"/>
      <c r="F515" s="228"/>
      <c r="G515" s="230"/>
      <c r="H515" s="228"/>
      <c r="I515" s="228"/>
      <c r="J515" s="231"/>
      <c r="K515" s="232"/>
      <c r="L515" s="231"/>
      <c r="M515" s="228"/>
      <c r="N515" s="228"/>
      <c r="O515" s="228"/>
      <c r="P515" s="228"/>
      <c r="Q515" s="228"/>
      <c r="R515" s="228"/>
      <c r="S515" s="228"/>
    </row>
    <row r="516" spans="1:19" ht="12.75" customHeight="1" x14ac:dyDescent="0.25">
      <c r="A516" s="228"/>
      <c r="B516" s="229"/>
      <c r="C516" s="228"/>
      <c r="D516" s="228"/>
      <c r="E516" s="228"/>
      <c r="F516" s="228"/>
      <c r="G516" s="230"/>
      <c r="H516" s="228"/>
      <c r="I516" s="228"/>
      <c r="J516" s="231"/>
      <c r="K516" s="232"/>
      <c r="L516" s="231"/>
      <c r="M516" s="228"/>
      <c r="N516" s="228"/>
      <c r="O516" s="228"/>
      <c r="P516" s="228"/>
      <c r="Q516" s="228"/>
      <c r="R516" s="228"/>
      <c r="S516" s="228"/>
    </row>
    <row r="517" spans="1:19" ht="12.75" customHeight="1" x14ac:dyDescent="0.2">
      <c r="B517" s="176"/>
      <c r="G517" s="76"/>
      <c r="J517" s="75"/>
      <c r="K517" s="177"/>
      <c r="L517" s="75"/>
    </row>
    <row r="518" spans="1:19" ht="12.75" customHeight="1" x14ac:dyDescent="0.25">
      <c r="A518" s="228"/>
      <c r="B518" s="229"/>
      <c r="C518" s="228"/>
      <c r="D518" s="228"/>
      <c r="E518" s="228"/>
      <c r="F518" s="228"/>
      <c r="G518" s="230"/>
      <c r="H518" s="228"/>
      <c r="I518" s="228"/>
      <c r="J518" s="231"/>
      <c r="K518" s="232"/>
      <c r="L518" s="231"/>
      <c r="M518" s="228"/>
      <c r="N518" s="228"/>
      <c r="O518" s="228"/>
      <c r="P518" s="228"/>
      <c r="Q518" s="228"/>
      <c r="R518" s="228"/>
      <c r="S518" s="228"/>
    </row>
    <row r="519" spans="1:19" ht="12.75" customHeight="1" x14ac:dyDescent="0.25">
      <c r="A519" s="228"/>
      <c r="B519" s="229"/>
      <c r="C519" s="228"/>
      <c r="D519" s="228"/>
      <c r="E519" s="228"/>
      <c r="F519" s="228"/>
      <c r="G519" s="230"/>
      <c r="H519" s="228"/>
      <c r="I519" s="228"/>
      <c r="J519" s="231"/>
      <c r="K519" s="232"/>
      <c r="L519" s="231"/>
      <c r="M519" s="228"/>
      <c r="N519" s="228"/>
      <c r="O519" s="228"/>
      <c r="P519" s="228"/>
      <c r="Q519" s="228"/>
      <c r="R519" s="228"/>
      <c r="S519" s="228"/>
    </row>
    <row r="520" spans="1:19" ht="12.75" customHeight="1" x14ac:dyDescent="0.2">
      <c r="B520" s="176"/>
      <c r="G520" s="76"/>
      <c r="J520" s="75"/>
      <c r="K520" s="177"/>
      <c r="L520" s="75"/>
    </row>
    <row r="521" spans="1:19" ht="12.75" customHeight="1" x14ac:dyDescent="0.25">
      <c r="A521" s="228"/>
      <c r="B521" s="229"/>
      <c r="C521" s="228"/>
      <c r="D521" s="228"/>
      <c r="E521" s="228"/>
      <c r="F521" s="228"/>
      <c r="G521" s="230"/>
      <c r="H521" s="228"/>
      <c r="I521" s="228"/>
      <c r="J521" s="231"/>
      <c r="K521" s="232"/>
      <c r="L521" s="231"/>
      <c r="M521" s="228"/>
      <c r="N521" s="228"/>
      <c r="O521" s="228"/>
      <c r="P521" s="228"/>
      <c r="Q521" s="228"/>
      <c r="R521" s="228"/>
      <c r="S521" s="228"/>
    </row>
    <row r="522" spans="1:19" ht="12.75" customHeight="1" x14ac:dyDescent="0.25">
      <c r="A522" s="228"/>
      <c r="B522" s="229"/>
      <c r="C522" s="228"/>
      <c r="D522" s="228"/>
      <c r="E522" s="228"/>
      <c r="F522" s="228"/>
      <c r="G522" s="230"/>
      <c r="H522" s="228"/>
      <c r="I522" s="228"/>
      <c r="J522" s="231"/>
      <c r="K522" s="232"/>
      <c r="L522" s="231"/>
      <c r="M522" s="228"/>
      <c r="N522" s="228"/>
      <c r="O522" s="228"/>
      <c r="P522" s="228"/>
      <c r="Q522" s="228"/>
      <c r="R522" s="228"/>
      <c r="S522" s="228"/>
    </row>
    <row r="523" spans="1:19" ht="12.75" customHeight="1" x14ac:dyDescent="0.25">
      <c r="A523" s="228"/>
      <c r="B523" s="229"/>
      <c r="C523" s="228"/>
      <c r="D523" s="228"/>
      <c r="E523" s="228"/>
      <c r="F523" s="228"/>
      <c r="G523" s="230"/>
      <c r="H523" s="228"/>
      <c r="I523" s="228"/>
      <c r="J523" s="231"/>
      <c r="K523" s="232"/>
      <c r="L523" s="231"/>
      <c r="M523" s="228"/>
      <c r="N523" s="228"/>
      <c r="O523" s="228"/>
      <c r="P523" s="228"/>
      <c r="Q523" s="228"/>
      <c r="R523" s="228"/>
      <c r="S523" s="228"/>
    </row>
    <row r="524" spans="1:19" ht="12.75" customHeight="1" x14ac:dyDescent="0.25">
      <c r="A524" s="228"/>
      <c r="B524" s="229"/>
      <c r="C524" s="228"/>
      <c r="D524" s="228"/>
      <c r="E524" s="228"/>
      <c r="F524" s="228"/>
      <c r="G524" s="230"/>
      <c r="H524" s="228"/>
      <c r="I524" s="228"/>
      <c r="J524" s="231"/>
      <c r="K524" s="232"/>
      <c r="L524" s="231"/>
      <c r="M524" s="228"/>
      <c r="N524" s="228"/>
      <c r="O524" s="228"/>
      <c r="P524" s="228"/>
      <c r="Q524" s="228"/>
      <c r="R524" s="228"/>
      <c r="S524" s="228"/>
    </row>
    <row r="525" spans="1:19" ht="12.75" customHeight="1" x14ac:dyDescent="0.25">
      <c r="A525" s="228"/>
      <c r="B525" s="229"/>
      <c r="C525" s="228"/>
      <c r="D525" s="228"/>
      <c r="E525" s="228"/>
      <c r="F525" s="228"/>
      <c r="G525" s="230"/>
      <c r="H525" s="228"/>
      <c r="I525" s="228"/>
      <c r="J525" s="231"/>
      <c r="K525" s="232"/>
      <c r="L525" s="231"/>
      <c r="M525" s="228"/>
      <c r="N525" s="228"/>
      <c r="O525" s="228"/>
      <c r="P525" s="228"/>
      <c r="Q525" s="228"/>
      <c r="R525" s="228"/>
      <c r="S525" s="228"/>
    </row>
    <row r="526" spans="1:19" ht="12.75" customHeight="1" x14ac:dyDescent="0.2">
      <c r="B526" s="176"/>
      <c r="G526" s="76"/>
      <c r="J526" s="75"/>
      <c r="K526" s="177"/>
      <c r="L526" s="75"/>
    </row>
    <row r="527" spans="1:19" ht="12.75" customHeight="1" x14ac:dyDescent="0.25">
      <c r="A527" s="228"/>
      <c r="B527" s="229"/>
      <c r="C527" s="228"/>
      <c r="D527" s="228"/>
      <c r="E527" s="228"/>
      <c r="F527" s="228"/>
      <c r="G527" s="230"/>
      <c r="H527" s="228"/>
      <c r="I527" s="228"/>
      <c r="J527" s="231"/>
      <c r="K527" s="232"/>
      <c r="L527" s="231"/>
      <c r="M527" s="228"/>
      <c r="N527" s="228"/>
      <c r="O527" s="228"/>
      <c r="P527" s="228"/>
      <c r="Q527" s="228"/>
      <c r="R527" s="228"/>
      <c r="S527" s="228"/>
    </row>
    <row r="528" spans="1:19" ht="12.75" customHeight="1" x14ac:dyDescent="0.25">
      <c r="A528" s="228"/>
      <c r="B528" s="229"/>
      <c r="C528" s="228"/>
      <c r="D528" s="228"/>
      <c r="E528" s="228"/>
      <c r="F528" s="228"/>
      <c r="G528" s="230"/>
      <c r="H528" s="228"/>
      <c r="I528" s="228"/>
      <c r="J528" s="231"/>
      <c r="K528" s="232"/>
      <c r="L528" s="231"/>
      <c r="M528" s="228"/>
      <c r="N528" s="228"/>
      <c r="O528" s="228"/>
      <c r="P528" s="228"/>
      <c r="Q528" s="228"/>
      <c r="R528" s="228"/>
      <c r="S528" s="228"/>
    </row>
    <row r="529" spans="1:19" ht="12.75" customHeight="1" x14ac:dyDescent="0.25">
      <c r="A529" s="228"/>
      <c r="B529" s="229"/>
      <c r="C529" s="228"/>
      <c r="D529" s="228"/>
      <c r="E529" s="228"/>
      <c r="F529" s="228"/>
      <c r="G529" s="230"/>
      <c r="H529" s="228"/>
      <c r="I529" s="228"/>
      <c r="J529" s="231"/>
      <c r="K529" s="232"/>
      <c r="L529" s="231"/>
      <c r="M529" s="228"/>
      <c r="N529" s="228"/>
      <c r="O529" s="228"/>
      <c r="P529" s="228"/>
      <c r="Q529" s="228"/>
      <c r="R529" s="228"/>
      <c r="S529" s="228"/>
    </row>
    <row r="530" spans="1:19" ht="15" customHeight="1" x14ac:dyDescent="0.25">
      <c r="A530" s="228"/>
      <c r="B530" s="229"/>
      <c r="C530" s="228"/>
      <c r="D530" s="228"/>
      <c r="E530" s="228"/>
      <c r="F530" s="228"/>
      <c r="G530" s="230"/>
      <c r="H530" s="228"/>
      <c r="I530" s="228"/>
      <c r="J530" s="231"/>
      <c r="K530" s="232"/>
      <c r="L530" s="231"/>
      <c r="M530" s="228"/>
      <c r="N530" s="228"/>
      <c r="O530" s="228"/>
      <c r="P530" s="228"/>
      <c r="Q530" s="228"/>
      <c r="R530" s="228"/>
      <c r="S530" s="228"/>
    </row>
    <row r="531" spans="1:19" ht="15" customHeight="1" x14ac:dyDescent="0.25">
      <c r="A531" s="228"/>
      <c r="B531" s="229"/>
      <c r="C531" s="228"/>
      <c r="D531" s="228"/>
      <c r="E531" s="228"/>
      <c r="F531" s="228"/>
      <c r="G531" s="230"/>
      <c r="H531" s="228"/>
      <c r="I531" s="228"/>
      <c r="J531" s="231"/>
      <c r="K531" s="232"/>
      <c r="L531" s="231"/>
      <c r="M531" s="228"/>
      <c r="N531" s="228"/>
      <c r="O531" s="228"/>
      <c r="P531" s="228"/>
      <c r="Q531" s="228"/>
      <c r="R531" s="228"/>
      <c r="S531" s="228"/>
    </row>
    <row r="532" spans="1:19" ht="15" customHeight="1" x14ac:dyDescent="0.25">
      <c r="A532" s="228"/>
      <c r="B532" s="229"/>
      <c r="C532" s="228"/>
      <c r="D532" s="228"/>
      <c r="E532" s="228"/>
      <c r="F532" s="228"/>
      <c r="G532" s="230"/>
      <c r="H532" s="228"/>
      <c r="I532" s="228"/>
      <c r="J532" s="231"/>
      <c r="K532" s="232"/>
      <c r="L532" s="231"/>
      <c r="M532" s="228"/>
      <c r="N532" s="228"/>
      <c r="O532" s="228"/>
      <c r="P532" s="228"/>
      <c r="Q532" s="228"/>
      <c r="R532" s="228"/>
      <c r="S532" s="228"/>
    </row>
    <row r="533" spans="1:19" ht="15" customHeight="1" x14ac:dyDescent="0.25">
      <c r="A533" s="228"/>
      <c r="B533" s="229"/>
      <c r="C533" s="228"/>
      <c r="D533" s="228"/>
      <c r="E533" s="228"/>
      <c r="F533" s="228"/>
      <c r="G533" s="230"/>
      <c r="H533" s="228"/>
      <c r="I533" s="228"/>
      <c r="J533" s="231"/>
      <c r="K533" s="232"/>
      <c r="L533" s="231"/>
      <c r="M533" s="228"/>
      <c r="N533" s="228"/>
      <c r="O533" s="228"/>
      <c r="P533" s="228"/>
      <c r="Q533" s="228"/>
      <c r="R533" s="228"/>
      <c r="S533" s="228"/>
    </row>
    <row r="534" spans="1:19" ht="15" customHeight="1" x14ac:dyDescent="0.25">
      <c r="A534" s="228"/>
      <c r="B534" s="229"/>
      <c r="C534" s="228"/>
      <c r="D534" s="228"/>
      <c r="E534" s="228"/>
      <c r="F534" s="228"/>
      <c r="G534" s="230"/>
      <c r="H534" s="228"/>
      <c r="I534" s="228"/>
      <c r="J534" s="231"/>
      <c r="K534" s="232"/>
      <c r="L534" s="231"/>
      <c r="M534" s="228"/>
      <c r="N534" s="228"/>
      <c r="O534" s="228"/>
      <c r="P534" s="228"/>
      <c r="Q534" s="228"/>
      <c r="R534" s="228"/>
      <c r="S534" s="228"/>
    </row>
    <row r="535" spans="1:19" ht="15" customHeight="1" x14ac:dyDescent="0.25">
      <c r="A535" s="228"/>
      <c r="B535" s="229"/>
      <c r="C535" s="228"/>
      <c r="D535" s="228"/>
      <c r="E535" s="228"/>
      <c r="F535" s="228"/>
      <c r="G535" s="230"/>
      <c r="H535" s="228"/>
      <c r="I535" s="228"/>
      <c r="J535" s="231"/>
      <c r="K535" s="232"/>
      <c r="L535" s="231"/>
      <c r="M535" s="228"/>
      <c r="N535" s="228"/>
      <c r="O535" s="228"/>
      <c r="P535" s="228"/>
      <c r="Q535" s="228"/>
      <c r="R535" s="228"/>
      <c r="S535" s="228"/>
    </row>
    <row r="536" spans="1:19" ht="15" customHeight="1" x14ac:dyDescent="0.2">
      <c r="B536" s="176"/>
      <c r="G536" s="76"/>
      <c r="J536" s="75"/>
      <c r="K536" s="177"/>
      <c r="L536" s="75"/>
    </row>
    <row r="537" spans="1:19" ht="15" customHeight="1" x14ac:dyDescent="0.25">
      <c r="A537" s="228"/>
      <c r="B537" s="229"/>
      <c r="C537" s="228"/>
      <c r="D537" s="228"/>
      <c r="E537" s="228"/>
      <c r="F537" s="228"/>
      <c r="G537" s="230"/>
      <c r="H537" s="228"/>
      <c r="I537" s="228"/>
      <c r="J537" s="231"/>
      <c r="K537" s="232"/>
      <c r="L537" s="231"/>
      <c r="M537" s="228"/>
      <c r="N537" s="228"/>
      <c r="O537" s="228"/>
      <c r="P537" s="228"/>
      <c r="Q537" s="228"/>
      <c r="R537" s="228"/>
      <c r="S537" s="228"/>
    </row>
    <row r="538" spans="1:19" ht="15" customHeight="1" x14ac:dyDescent="0.25">
      <c r="A538" s="228"/>
      <c r="B538" s="229"/>
      <c r="C538" s="228"/>
      <c r="D538" s="228"/>
      <c r="E538" s="228"/>
      <c r="F538" s="228"/>
      <c r="G538" s="230"/>
      <c r="H538" s="233"/>
      <c r="I538" s="228"/>
      <c r="J538" s="231"/>
      <c r="K538" s="232"/>
      <c r="L538" s="231"/>
      <c r="M538" s="228"/>
      <c r="N538" s="228"/>
      <c r="O538" s="228"/>
      <c r="P538" s="228"/>
      <c r="Q538" s="228"/>
      <c r="R538" s="228"/>
      <c r="S538" s="228"/>
    </row>
    <row r="539" spans="1:19" ht="15" customHeight="1" x14ac:dyDescent="0.25">
      <c r="A539" s="228"/>
      <c r="B539" s="229"/>
      <c r="C539" s="228"/>
      <c r="D539" s="228"/>
      <c r="E539" s="228"/>
      <c r="F539" s="228"/>
      <c r="G539" s="230"/>
      <c r="H539" s="228"/>
      <c r="I539" s="228"/>
      <c r="J539" s="231"/>
      <c r="K539" s="232"/>
      <c r="L539" s="231"/>
      <c r="M539" s="228"/>
      <c r="N539" s="228"/>
      <c r="O539" s="228"/>
      <c r="P539" s="228"/>
      <c r="Q539" s="228"/>
      <c r="R539" s="228"/>
      <c r="S539" s="228"/>
    </row>
    <row r="540" spans="1:19" ht="15" customHeight="1" x14ac:dyDescent="0.25">
      <c r="A540" s="228"/>
      <c r="B540" s="229"/>
      <c r="C540" s="228"/>
      <c r="D540" s="228"/>
      <c r="E540" s="228"/>
      <c r="F540" s="228"/>
      <c r="G540" s="230"/>
      <c r="H540" s="228"/>
      <c r="I540" s="228"/>
      <c r="J540" s="231"/>
      <c r="K540" s="232"/>
      <c r="L540" s="231"/>
      <c r="M540" s="228"/>
      <c r="N540" s="228"/>
      <c r="O540" s="228"/>
      <c r="P540" s="228"/>
      <c r="Q540" s="228"/>
      <c r="R540" s="228"/>
      <c r="S540" s="228"/>
    </row>
    <row r="541" spans="1:19" ht="15" customHeight="1" x14ac:dyDescent="0.25">
      <c r="A541" s="228"/>
      <c r="B541" s="229"/>
      <c r="C541" s="228"/>
      <c r="D541" s="228"/>
      <c r="E541" s="228"/>
      <c r="F541" s="228"/>
      <c r="G541" s="230"/>
      <c r="H541" s="228"/>
      <c r="I541" s="228"/>
      <c r="J541" s="231"/>
      <c r="K541" s="232"/>
      <c r="L541" s="231"/>
      <c r="M541" s="228"/>
      <c r="N541" s="228"/>
      <c r="O541" s="228"/>
      <c r="P541" s="228"/>
      <c r="Q541" s="228"/>
      <c r="R541" s="228"/>
      <c r="S541" s="228"/>
    </row>
    <row r="542" spans="1:19" ht="15" customHeight="1" x14ac:dyDescent="0.25">
      <c r="A542" s="228"/>
      <c r="B542" s="229"/>
      <c r="C542" s="228"/>
      <c r="D542" s="228"/>
      <c r="E542" s="228"/>
      <c r="F542" s="228"/>
      <c r="G542" s="230"/>
      <c r="H542" s="228"/>
      <c r="I542" s="228"/>
      <c r="J542" s="231"/>
      <c r="K542" s="232"/>
      <c r="L542" s="231"/>
      <c r="M542" s="228"/>
      <c r="N542" s="228"/>
      <c r="O542" s="228"/>
      <c r="P542" s="228"/>
      <c r="Q542" s="228"/>
      <c r="R542" s="228"/>
      <c r="S542" s="228"/>
    </row>
    <row r="543" spans="1:19" ht="15" customHeight="1" x14ac:dyDescent="0.25">
      <c r="A543" s="228"/>
      <c r="B543" s="229"/>
      <c r="C543" s="228"/>
      <c r="D543" s="228"/>
      <c r="E543" s="228"/>
      <c r="F543" s="228"/>
      <c r="G543" s="230"/>
      <c r="H543" s="228"/>
      <c r="I543" s="228"/>
      <c r="J543" s="231"/>
      <c r="K543" s="232"/>
      <c r="L543" s="231"/>
      <c r="M543" s="228"/>
      <c r="N543" s="228"/>
      <c r="O543" s="228"/>
      <c r="P543" s="228"/>
      <c r="Q543" s="228"/>
      <c r="R543" s="228"/>
      <c r="S543" s="228"/>
    </row>
    <row r="544" spans="1:19" ht="15" customHeight="1" x14ac:dyDescent="0.25">
      <c r="A544" s="228"/>
      <c r="B544" s="229"/>
      <c r="C544" s="228"/>
      <c r="D544" s="228"/>
      <c r="E544" s="228"/>
      <c r="F544" s="228"/>
      <c r="G544" s="230"/>
      <c r="H544" s="228"/>
      <c r="I544" s="228"/>
      <c r="J544" s="231"/>
      <c r="K544" s="232"/>
      <c r="L544" s="231"/>
      <c r="M544" s="228"/>
      <c r="N544" s="228"/>
      <c r="O544" s="228"/>
      <c r="P544" s="228"/>
      <c r="Q544" s="228"/>
      <c r="R544" s="228"/>
      <c r="S544" s="228"/>
    </row>
    <row r="545" spans="1:19" ht="15" customHeight="1" x14ac:dyDescent="0.2">
      <c r="B545" s="176"/>
      <c r="G545" s="76"/>
      <c r="J545" s="75"/>
      <c r="K545" s="177"/>
      <c r="L545" s="75"/>
    </row>
    <row r="546" spans="1:19" ht="15" customHeight="1" x14ac:dyDescent="0.2">
      <c r="A546" s="176"/>
      <c r="B546" s="75"/>
      <c r="G546" s="76"/>
      <c r="J546" s="75"/>
      <c r="K546" s="177"/>
      <c r="L546" s="176"/>
      <c r="N546" s="76"/>
      <c r="O546" s="76"/>
    </row>
    <row r="547" spans="1:19" ht="15" customHeight="1" x14ac:dyDescent="0.25">
      <c r="A547" s="228"/>
      <c r="B547" s="229"/>
      <c r="C547" s="228"/>
      <c r="D547" s="228"/>
      <c r="E547" s="228"/>
      <c r="F547" s="228"/>
      <c r="G547" s="230"/>
      <c r="H547" s="228"/>
      <c r="I547" s="228"/>
      <c r="J547" s="231"/>
      <c r="K547" s="232"/>
      <c r="L547" s="231"/>
      <c r="M547" s="228"/>
      <c r="N547" s="228"/>
      <c r="O547" s="228"/>
      <c r="P547" s="228"/>
      <c r="Q547" s="228"/>
      <c r="R547" s="228"/>
      <c r="S547" s="228"/>
    </row>
    <row r="548" spans="1:19" ht="15" customHeight="1" x14ac:dyDescent="0.25">
      <c r="A548" s="228"/>
      <c r="B548" s="229"/>
      <c r="C548" s="228"/>
      <c r="D548" s="228"/>
      <c r="E548" s="228"/>
      <c r="F548" s="228"/>
      <c r="G548" s="230"/>
      <c r="H548" s="228"/>
      <c r="I548" s="228"/>
      <c r="J548" s="231"/>
      <c r="K548" s="232"/>
      <c r="L548" s="231"/>
      <c r="M548" s="228"/>
      <c r="N548" s="228"/>
      <c r="O548" s="228"/>
      <c r="P548" s="228"/>
      <c r="Q548" s="228"/>
      <c r="R548" s="228"/>
      <c r="S548" s="228"/>
    </row>
    <row r="549" spans="1:19" ht="15" customHeight="1" x14ac:dyDescent="0.2">
      <c r="B549" s="176"/>
      <c r="G549" s="76"/>
      <c r="J549" s="75"/>
      <c r="K549" s="177"/>
      <c r="L549" s="75"/>
    </row>
    <row r="550" spans="1:19" ht="15" customHeight="1" x14ac:dyDescent="0.2">
      <c r="B550" s="176"/>
      <c r="G550" s="76"/>
      <c r="J550" s="75"/>
      <c r="K550" s="177"/>
      <c r="L550" s="75"/>
    </row>
    <row r="551" spans="1:19" ht="15" customHeight="1" x14ac:dyDescent="0.2">
      <c r="B551" s="176"/>
      <c r="G551" s="76"/>
      <c r="J551" s="75"/>
      <c r="K551" s="177"/>
      <c r="L551" s="75"/>
    </row>
    <row r="552" spans="1:19" ht="15" customHeight="1" x14ac:dyDescent="0.2">
      <c r="B552" s="176"/>
      <c r="G552" s="76"/>
      <c r="J552" s="75"/>
      <c r="K552" s="177"/>
      <c r="L552" s="75"/>
    </row>
    <row r="553" spans="1:19" ht="15" customHeight="1" x14ac:dyDescent="0.2">
      <c r="B553" s="176"/>
      <c r="G553" s="76"/>
      <c r="J553" s="75"/>
      <c r="K553" s="177"/>
      <c r="L553" s="75"/>
    </row>
    <row r="554" spans="1:19" ht="15" customHeight="1" x14ac:dyDescent="0.2">
      <c r="B554" s="176"/>
      <c r="G554" s="76"/>
      <c r="J554" s="75"/>
      <c r="K554" s="177"/>
      <c r="L554" s="75"/>
    </row>
    <row r="555" spans="1:19" ht="15" customHeight="1" x14ac:dyDescent="0.2">
      <c r="B555" s="176"/>
      <c r="G555" s="76"/>
      <c r="J555" s="75"/>
      <c r="K555" s="177"/>
      <c r="L555" s="75"/>
    </row>
    <row r="556" spans="1:19" ht="15" customHeight="1" x14ac:dyDescent="0.2">
      <c r="B556" s="176"/>
      <c r="G556" s="76"/>
      <c r="J556" s="75"/>
      <c r="K556" s="177"/>
      <c r="L556" s="75"/>
    </row>
    <row r="557" spans="1:19" ht="15" customHeight="1" x14ac:dyDescent="0.2">
      <c r="B557" s="75"/>
      <c r="G557" s="76"/>
      <c r="J557" s="75"/>
      <c r="K557" s="177"/>
      <c r="L557" s="176"/>
      <c r="N557" s="76"/>
      <c r="O557" s="76"/>
    </row>
    <row r="558" spans="1:19" ht="15" customHeight="1" x14ac:dyDescent="0.2">
      <c r="B558" s="75"/>
      <c r="G558" s="76"/>
      <c r="J558" s="75"/>
      <c r="K558" s="177"/>
      <c r="L558" s="176"/>
      <c r="N558" s="76"/>
      <c r="O558" s="76"/>
    </row>
    <row r="559" spans="1:19" ht="12.75" customHeight="1" x14ac:dyDescent="0.2">
      <c r="B559" s="75"/>
      <c r="G559" s="76"/>
      <c r="J559" s="75"/>
      <c r="K559" s="177"/>
      <c r="L559" s="176"/>
      <c r="N559" s="76"/>
      <c r="O559" s="76"/>
    </row>
    <row r="560" spans="1:19" ht="15" customHeight="1" x14ac:dyDescent="0.2">
      <c r="A560" s="176"/>
      <c r="B560" s="75"/>
      <c r="G560" s="76"/>
      <c r="J560" s="75"/>
      <c r="K560" s="177"/>
      <c r="L560" s="176"/>
      <c r="N560" s="76"/>
      <c r="O560" s="76"/>
    </row>
    <row r="561" spans="1:19" ht="15" customHeight="1" x14ac:dyDescent="0.2">
      <c r="A561" s="176"/>
      <c r="B561" s="75"/>
      <c r="G561" s="76"/>
      <c r="J561" s="75"/>
      <c r="K561" s="177"/>
      <c r="L561" s="176"/>
      <c r="N561" s="76"/>
      <c r="O561" s="76"/>
    </row>
    <row r="562" spans="1:19" ht="15" customHeight="1" x14ac:dyDescent="0.2">
      <c r="A562" s="176"/>
      <c r="B562" s="75"/>
      <c r="G562" s="76"/>
      <c r="J562" s="75"/>
      <c r="K562" s="177"/>
      <c r="L562" s="176"/>
      <c r="N562" s="76"/>
      <c r="O562" s="76"/>
    </row>
    <row r="563" spans="1:19" ht="15" customHeight="1" x14ac:dyDescent="0.2">
      <c r="A563" s="176"/>
      <c r="B563" s="75"/>
      <c r="G563" s="76"/>
      <c r="J563" s="75"/>
      <c r="K563" s="177"/>
      <c r="L563" s="176"/>
      <c r="N563" s="76"/>
      <c r="O563" s="76"/>
    </row>
    <row r="564" spans="1:19" ht="15" customHeight="1" x14ac:dyDescent="0.2">
      <c r="A564" s="176"/>
      <c r="B564" s="75"/>
      <c r="G564" s="76"/>
      <c r="J564" s="75"/>
      <c r="K564" s="177"/>
      <c r="L564" s="176"/>
      <c r="N564" s="76"/>
      <c r="O564" s="76"/>
    </row>
    <row r="565" spans="1:19" ht="15" customHeight="1" x14ac:dyDescent="0.25">
      <c r="A565" s="228"/>
      <c r="B565" s="229"/>
      <c r="C565" s="228"/>
      <c r="D565" s="228"/>
      <c r="E565" s="228"/>
      <c r="F565" s="228"/>
      <c r="G565" s="230"/>
      <c r="H565" s="228"/>
      <c r="I565" s="228"/>
      <c r="J565" s="231"/>
      <c r="K565" s="232"/>
      <c r="L565" s="231"/>
      <c r="M565" s="228"/>
      <c r="N565" s="228"/>
      <c r="O565" s="228"/>
      <c r="P565" s="228"/>
      <c r="Q565" s="228"/>
      <c r="R565" s="228"/>
      <c r="S565" s="228"/>
    </row>
    <row r="566" spans="1:19" ht="15" customHeight="1" x14ac:dyDescent="0.25">
      <c r="A566" s="228"/>
      <c r="B566" s="229"/>
      <c r="C566" s="228"/>
      <c r="D566" s="228"/>
      <c r="E566" s="228"/>
      <c r="F566" s="228"/>
      <c r="G566" s="230"/>
      <c r="H566" s="228"/>
      <c r="I566" s="228"/>
      <c r="J566" s="231"/>
      <c r="K566" s="232"/>
      <c r="L566" s="231"/>
      <c r="M566" s="228"/>
      <c r="N566" s="228"/>
      <c r="O566" s="228"/>
      <c r="P566" s="228"/>
      <c r="Q566" s="228"/>
      <c r="R566" s="228"/>
      <c r="S566" s="228"/>
    </row>
    <row r="567" spans="1:19" ht="15" customHeight="1" x14ac:dyDescent="0.25">
      <c r="A567" s="228"/>
      <c r="B567" s="229"/>
      <c r="C567" s="228"/>
      <c r="D567" s="228"/>
      <c r="E567" s="228"/>
      <c r="F567" s="228"/>
      <c r="G567" s="230"/>
      <c r="H567" s="228"/>
      <c r="I567" s="228"/>
      <c r="J567" s="231"/>
      <c r="K567" s="232"/>
      <c r="L567" s="231"/>
      <c r="M567" s="228"/>
      <c r="N567" s="228"/>
      <c r="O567" s="228"/>
      <c r="P567" s="228"/>
      <c r="Q567" s="228"/>
      <c r="R567" s="228"/>
      <c r="S567" s="228"/>
    </row>
    <row r="568" spans="1:19" ht="15" customHeight="1" x14ac:dyDescent="0.25">
      <c r="A568" s="228"/>
      <c r="B568" s="229"/>
      <c r="C568" s="228"/>
      <c r="D568" s="228"/>
      <c r="E568" s="228"/>
      <c r="F568" s="228"/>
      <c r="G568" s="230"/>
      <c r="H568" s="228"/>
      <c r="I568" s="228"/>
      <c r="J568" s="231"/>
      <c r="K568" s="232"/>
      <c r="L568" s="231"/>
      <c r="M568" s="228"/>
      <c r="N568" s="228"/>
      <c r="O568" s="228"/>
      <c r="P568" s="228"/>
      <c r="Q568" s="228"/>
      <c r="R568" s="228"/>
      <c r="S568" s="228"/>
    </row>
    <row r="569" spans="1:19" ht="15" customHeight="1" x14ac:dyDescent="0.25">
      <c r="A569" s="228"/>
      <c r="B569" s="229"/>
      <c r="C569" s="228"/>
      <c r="D569" s="228"/>
      <c r="E569" s="228"/>
      <c r="F569" s="228"/>
      <c r="G569" s="230"/>
      <c r="H569" s="228"/>
      <c r="I569" s="228"/>
      <c r="J569" s="231"/>
      <c r="K569" s="232"/>
      <c r="L569" s="231"/>
      <c r="M569" s="228"/>
      <c r="N569" s="228"/>
      <c r="O569" s="228"/>
      <c r="P569" s="228"/>
      <c r="Q569" s="228"/>
      <c r="R569" s="228"/>
      <c r="S569" s="228"/>
    </row>
    <row r="570" spans="1:19" ht="15" customHeight="1" x14ac:dyDescent="0.25">
      <c r="A570" s="228"/>
      <c r="B570" s="229"/>
      <c r="C570" s="228"/>
      <c r="D570" s="228"/>
      <c r="E570" s="228"/>
      <c r="F570" s="228"/>
      <c r="G570" s="230"/>
      <c r="H570" s="228"/>
      <c r="I570" s="228"/>
      <c r="J570" s="231"/>
      <c r="K570" s="232"/>
      <c r="L570" s="231"/>
      <c r="M570" s="228"/>
      <c r="N570" s="228"/>
      <c r="O570" s="228"/>
      <c r="P570" s="228"/>
      <c r="Q570" s="228"/>
      <c r="R570" s="228"/>
      <c r="S570" s="228"/>
    </row>
    <row r="571" spans="1:19" ht="15" customHeight="1" x14ac:dyDescent="0.2">
      <c r="B571" s="176"/>
      <c r="G571" s="76"/>
      <c r="J571" s="75"/>
      <c r="K571" s="177"/>
      <c r="L571" s="75"/>
    </row>
    <row r="572" spans="1:19" ht="15" customHeight="1" x14ac:dyDescent="0.2">
      <c r="B572" s="176"/>
      <c r="G572" s="76"/>
      <c r="J572" s="75"/>
      <c r="K572" s="177"/>
      <c r="L572" s="75"/>
    </row>
    <row r="573" spans="1:19" ht="15" customHeight="1" x14ac:dyDescent="0.2">
      <c r="B573" s="176"/>
      <c r="G573" s="76"/>
      <c r="J573" s="75"/>
      <c r="K573" s="177"/>
      <c r="L573" s="75"/>
    </row>
    <row r="574" spans="1:19" ht="15" customHeight="1" x14ac:dyDescent="0.2">
      <c r="B574" s="176"/>
      <c r="G574" s="76"/>
      <c r="J574" s="75"/>
      <c r="K574" s="177"/>
      <c r="L574" s="75"/>
    </row>
    <row r="575" spans="1:19" ht="15" customHeight="1" x14ac:dyDescent="0.2">
      <c r="A575" s="176"/>
      <c r="B575" s="75"/>
      <c r="G575" s="76"/>
      <c r="J575" s="75"/>
      <c r="K575" s="177"/>
      <c r="L575" s="176"/>
      <c r="N575" s="76"/>
      <c r="O575" s="76"/>
    </row>
    <row r="576" spans="1:19" ht="15" customHeight="1" x14ac:dyDescent="0.2">
      <c r="B576" s="176"/>
      <c r="G576" s="76"/>
      <c r="J576" s="75"/>
      <c r="K576" s="177"/>
      <c r="L576" s="75"/>
    </row>
    <row r="577" spans="1:19" ht="15" customHeight="1" x14ac:dyDescent="0.2">
      <c r="B577" s="176"/>
      <c r="G577" s="76"/>
      <c r="J577" s="75"/>
      <c r="K577" s="177"/>
      <c r="L577" s="75"/>
    </row>
    <row r="578" spans="1:19" ht="15" customHeight="1" x14ac:dyDescent="0.2">
      <c r="B578" s="176"/>
      <c r="G578" s="76"/>
      <c r="J578" s="75"/>
      <c r="K578" s="177"/>
      <c r="L578" s="75"/>
    </row>
    <row r="579" spans="1:19" ht="15" customHeight="1" x14ac:dyDescent="0.2">
      <c r="B579" s="176"/>
      <c r="G579" s="76"/>
      <c r="J579" s="75"/>
      <c r="K579" s="177"/>
      <c r="L579" s="75"/>
    </row>
    <row r="580" spans="1:19" ht="15" customHeight="1" x14ac:dyDescent="0.2">
      <c r="B580" s="176"/>
      <c r="G580" s="76"/>
      <c r="J580" s="75"/>
      <c r="K580" s="177"/>
      <c r="L580" s="75"/>
    </row>
    <row r="581" spans="1:19" ht="15" customHeight="1" x14ac:dyDescent="0.2">
      <c r="B581" s="176"/>
      <c r="G581" s="76"/>
      <c r="J581" s="75"/>
      <c r="K581" s="177"/>
      <c r="L581" s="75"/>
    </row>
    <row r="582" spans="1:19" ht="15" customHeight="1" x14ac:dyDescent="0.2">
      <c r="B582" s="176"/>
      <c r="G582" s="76"/>
      <c r="J582" s="75"/>
      <c r="K582" s="177"/>
      <c r="L582" s="75"/>
    </row>
    <row r="583" spans="1:19" ht="12.75" customHeight="1" x14ac:dyDescent="0.2">
      <c r="B583" s="176"/>
      <c r="G583" s="76"/>
      <c r="J583" s="75"/>
      <c r="K583" s="177"/>
      <c r="L583" s="75"/>
    </row>
    <row r="584" spans="1:19" ht="15" customHeight="1" x14ac:dyDescent="0.2">
      <c r="B584" s="176"/>
      <c r="G584" s="76"/>
      <c r="J584" s="75"/>
      <c r="K584" s="177"/>
      <c r="L584" s="75"/>
    </row>
    <row r="585" spans="1:19" ht="15" customHeight="1" x14ac:dyDescent="0.25">
      <c r="A585" s="228"/>
      <c r="B585" s="229"/>
      <c r="C585" s="228"/>
      <c r="D585" s="228"/>
      <c r="E585" s="228"/>
      <c r="F585" s="228"/>
      <c r="G585" s="230"/>
      <c r="H585" s="228"/>
      <c r="I585" s="228"/>
      <c r="J585" s="231"/>
      <c r="K585" s="232"/>
      <c r="L585" s="231"/>
      <c r="M585" s="228"/>
      <c r="N585" s="228"/>
      <c r="O585" s="228"/>
      <c r="P585" s="228"/>
      <c r="Q585" s="228"/>
      <c r="R585" s="228"/>
      <c r="S585" s="228"/>
    </row>
    <row r="586" spans="1:19" ht="12.75" customHeight="1" x14ac:dyDescent="0.25">
      <c r="A586" s="228"/>
      <c r="B586" s="229"/>
      <c r="C586" s="228"/>
      <c r="D586" s="228"/>
      <c r="E586" s="228"/>
      <c r="F586" s="228"/>
      <c r="G586" s="230"/>
      <c r="H586" s="228"/>
      <c r="I586" s="228"/>
      <c r="J586" s="231"/>
      <c r="K586" s="232"/>
      <c r="L586" s="231"/>
      <c r="M586" s="228"/>
      <c r="N586" s="228"/>
      <c r="O586" s="228"/>
      <c r="P586" s="228"/>
      <c r="Q586" s="228"/>
      <c r="R586" s="228"/>
      <c r="S586" s="228"/>
    </row>
    <row r="587" spans="1:19" ht="15" customHeight="1" x14ac:dyDescent="0.2">
      <c r="B587" s="176"/>
      <c r="G587" s="76"/>
      <c r="J587" s="75"/>
      <c r="K587" s="177"/>
      <c r="L587" s="75"/>
    </row>
    <row r="588" spans="1:19" ht="15" customHeight="1" x14ac:dyDescent="0.2">
      <c r="A588" s="176"/>
      <c r="B588" s="75"/>
      <c r="G588" s="76"/>
      <c r="J588" s="75"/>
      <c r="K588" s="177"/>
      <c r="L588" s="176"/>
      <c r="N588" s="76"/>
      <c r="O588" s="76"/>
    </row>
    <row r="589" spans="1:19" ht="15" customHeight="1" x14ac:dyDescent="0.2">
      <c r="B589" s="176"/>
      <c r="G589" s="76"/>
      <c r="J589" s="75"/>
      <c r="K589" s="177"/>
      <c r="L589" s="75"/>
    </row>
    <row r="590" spans="1:19" ht="15" customHeight="1" x14ac:dyDescent="0.25">
      <c r="A590" s="228"/>
      <c r="B590" s="229"/>
      <c r="C590" s="228"/>
      <c r="D590" s="228"/>
      <c r="E590" s="228"/>
      <c r="F590" s="228"/>
      <c r="G590" s="230"/>
      <c r="H590" s="228"/>
      <c r="I590" s="228"/>
      <c r="J590" s="231"/>
      <c r="K590" s="232"/>
      <c r="L590" s="231"/>
      <c r="M590" s="228"/>
      <c r="N590" s="228"/>
      <c r="O590" s="228"/>
      <c r="P590" s="228"/>
      <c r="Q590" s="228"/>
      <c r="R590" s="228"/>
      <c r="S590" s="228"/>
    </row>
    <row r="591" spans="1:19" ht="15" customHeight="1" x14ac:dyDescent="0.2">
      <c r="B591" s="176"/>
      <c r="G591" s="76"/>
      <c r="J591" s="75"/>
      <c r="K591" s="177"/>
      <c r="L591" s="75"/>
    </row>
    <row r="592" spans="1:19" ht="15" customHeight="1" x14ac:dyDescent="0.2">
      <c r="B592" s="176"/>
      <c r="G592" s="76"/>
      <c r="J592" s="75"/>
      <c r="K592" s="177"/>
      <c r="L592" s="75"/>
    </row>
    <row r="593" spans="1:19" ht="15" customHeight="1" x14ac:dyDescent="0.2">
      <c r="B593" s="176"/>
      <c r="G593" s="76"/>
      <c r="J593" s="75"/>
      <c r="K593" s="177"/>
      <c r="L593" s="75"/>
    </row>
    <row r="594" spans="1:19" ht="15" customHeight="1" x14ac:dyDescent="0.2">
      <c r="B594" s="176"/>
      <c r="G594" s="76"/>
      <c r="J594" s="75"/>
      <c r="K594" s="177"/>
      <c r="L594" s="75"/>
    </row>
    <row r="595" spans="1:19" ht="15" customHeight="1" x14ac:dyDescent="0.2">
      <c r="B595" s="176"/>
      <c r="G595" s="76"/>
      <c r="J595" s="75"/>
      <c r="K595" s="177"/>
      <c r="L595" s="75"/>
    </row>
    <row r="596" spans="1:19" ht="15" customHeight="1" x14ac:dyDescent="0.2">
      <c r="A596" s="176"/>
      <c r="B596" s="75"/>
      <c r="G596" s="76"/>
      <c r="J596" s="75"/>
      <c r="K596" s="177"/>
      <c r="L596" s="176"/>
      <c r="N596" s="76"/>
      <c r="O596" s="76"/>
    </row>
    <row r="597" spans="1:19" ht="15" customHeight="1" x14ac:dyDescent="0.2">
      <c r="A597" s="176"/>
      <c r="B597" s="75"/>
      <c r="G597" s="76"/>
      <c r="J597" s="75"/>
      <c r="K597" s="177"/>
      <c r="L597" s="176"/>
      <c r="N597" s="76"/>
      <c r="O597" s="76"/>
    </row>
    <row r="598" spans="1:19" ht="15" customHeight="1" x14ac:dyDescent="0.2">
      <c r="A598" s="176"/>
      <c r="B598" s="75"/>
      <c r="G598" s="76"/>
      <c r="J598" s="75"/>
      <c r="K598" s="177"/>
      <c r="L598" s="176"/>
      <c r="N598" s="76"/>
      <c r="O598" s="76"/>
    </row>
    <row r="599" spans="1:19" ht="15" customHeight="1" x14ac:dyDescent="0.2">
      <c r="B599" s="176"/>
      <c r="G599" s="76"/>
      <c r="J599" s="75"/>
      <c r="K599" s="177"/>
      <c r="L599" s="75"/>
    </row>
    <row r="600" spans="1:19" ht="15" customHeight="1" x14ac:dyDescent="0.2">
      <c r="A600" s="176"/>
      <c r="B600" s="75"/>
      <c r="G600" s="76"/>
      <c r="J600" s="75"/>
      <c r="K600" s="177"/>
      <c r="L600" s="176"/>
      <c r="N600" s="76"/>
      <c r="O600" s="76"/>
    </row>
    <row r="601" spans="1:19" ht="15" customHeight="1" x14ac:dyDescent="0.25">
      <c r="A601" s="228"/>
      <c r="B601" s="229"/>
      <c r="C601" s="228"/>
      <c r="D601" s="228"/>
      <c r="E601" s="228"/>
      <c r="F601" s="228"/>
      <c r="G601" s="230"/>
      <c r="H601" s="228"/>
      <c r="I601" s="228"/>
      <c r="J601" s="231"/>
      <c r="K601" s="232"/>
      <c r="L601" s="231"/>
      <c r="M601" s="228"/>
      <c r="N601" s="228"/>
      <c r="O601" s="228"/>
      <c r="P601" s="228"/>
      <c r="Q601" s="228"/>
      <c r="R601" s="228"/>
      <c r="S601" s="228"/>
    </row>
    <row r="602" spans="1:19" ht="15" customHeight="1" x14ac:dyDescent="0.2">
      <c r="A602" s="176"/>
      <c r="B602" s="75"/>
      <c r="G602" s="76"/>
      <c r="J602" s="75"/>
      <c r="K602" s="177"/>
      <c r="L602" s="176"/>
      <c r="N602" s="76"/>
      <c r="O602" s="76"/>
    </row>
    <row r="603" spans="1:19" ht="15" customHeight="1" x14ac:dyDescent="0.2">
      <c r="B603" s="176"/>
      <c r="G603" s="76"/>
      <c r="J603" s="75"/>
      <c r="K603" s="177"/>
      <c r="L603" s="75"/>
    </row>
    <row r="604" spans="1:19" ht="15" customHeight="1" x14ac:dyDescent="0.2">
      <c r="B604" s="176"/>
      <c r="G604" s="76"/>
      <c r="J604" s="75"/>
      <c r="K604" s="177"/>
      <c r="L604" s="75"/>
    </row>
    <row r="605" spans="1:19" ht="15" customHeight="1" x14ac:dyDescent="0.2">
      <c r="B605" s="176"/>
      <c r="G605" s="76"/>
      <c r="J605" s="75"/>
      <c r="K605" s="177"/>
      <c r="L605" s="75"/>
    </row>
    <row r="606" spans="1:19" ht="15" customHeight="1" x14ac:dyDescent="0.2">
      <c r="A606" s="176"/>
      <c r="B606" s="75"/>
      <c r="G606" s="76"/>
      <c r="J606" s="75"/>
      <c r="K606" s="177"/>
      <c r="L606" s="176"/>
      <c r="N606" s="76"/>
      <c r="O606" s="76"/>
    </row>
    <row r="607" spans="1:19" ht="15" customHeight="1" x14ac:dyDescent="0.2">
      <c r="A607" s="176"/>
      <c r="B607" s="75"/>
      <c r="G607" s="76"/>
      <c r="J607" s="75"/>
      <c r="K607" s="177"/>
      <c r="L607" s="176"/>
      <c r="N607" s="76"/>
      <c r="O607" s="76"/>
    </row>
    <row r="608" spans="1:19" ht="15" customHeight="1" x14ac:dyDescent="0.2">
      <c r="A608" s="176"/>
      <c r="B608" s="75"/>
      <c r="G608" s="76"/>
      <c r="J608" s="75"/>
      <c r="K608" s="177"/>
      <c r="L608" s="176"/>
      <c r="N608" s="76"/>
      <c r="O608" s="76"/>
    </row>
    <row r="609" spans="1:19" ht="15" customHeight="1" x14ac:dyDescent="0.2">
      <c r="A609" s="176"/>
      <c r="B609" s="75"/>
      <c r="G609" s="76"/>
      <c r="J609" s="75"/>
      <c r="K609" s="177"/>
      <c r="L609" s="176"/>
      <c r="N609" s="76"/>
      <c r="O609" s="76"/>
    </row>
    <row r="610" spans="1:19" ht="15" customHeight="1" x14ac:dyDescent="0.2">
      <c r="A610" s="176"/>
      <c r="B610" s="75"/>
      <c r="G610" s="76"/>
      <c r="J610" s="75"/>
      <c r="K610" s="177"/>
      <c r="L610" s="176"/>
      <c r="N610" s="76"/>
      <c r="O610" s="76"/>
    </row>
    <row r="611" spans="1:19" ht="15" customHeight="1" x14ac:dyDescent="0.2">
      <c r="B611" s="176"/>
      <c r="G611" s="76"/>
      <c r="J611" s="75"/>
      <c r="K611" s="177"/>
      <c r="L611" s="75"/>
    </row>
    <row r="612" spans="1:19" ht="15" customHeight="1" x14ac:dyDescent="0.2">
      <c r="B612" s="176"/>
      <c r="G612" s="76"/>
      <c r="J612" s="75"/>
      <c r="K612" s="177"/>
      <c r="L612" s="75"/>
    </row>
    <row r="613" spans="1:19" ht="15" customHeight="1" x14ac:dyDescent="0.25">
      <c r="A613" s="228"/>
      <c r="B613" s="229"/>
      <c r="C613" s="228"/>
      <c r="D613" s="228"/>
      <c r="E613" s="228"/>
      <c r="F613" s="228"/>
      <c r="G613" s="230"/>
      <c r="H613" s="228"/>
      <c r="I613" s="228"/>
      <c r="J613" s="231"/>
      <c r="K613" s="232"/>
      <c r="L613" s="231"/>
      <c r="M613" s="228"/>
      <c r="N613" s="228"/>
      <c r="O613" s="228"/>
      <c r="P613" s="228"/>
      <c r="Q613" s="228"/>
      <c r="R613" s="228"/>
      <c r="S613" s="228"/>
    </row>
    <row r="614" spans="1:19" ht="15" x14ac:dyDescent="0.25">
      <c r="A614" s="228"/>
      <c r="B614" s="229"/>
      <c r="C614" s="228"/>
      <c r="D614" s="228"/>
      <c r="E614" s="228"/>
      <c r="F614" s="228"/>
      <c r="G614" s="230"/>
      <c r="H614" s="228"/>
      <c r="I614" s="228"/>
      <c r="J614" s="231"/>
      <c r="K614" s="232"/>
      <c r="L614" s="231"/>
      <c r="M614" s="228"/>
      <c r="N614" s="228"/>
      <c r="O614" s="228"/>
      <c r="P614" s="228"/>
      <c r="Q614" s="228"/>
      <c r="R614" s="228"/>
      <c r="S614" s="228"/>
    </row>
    <row r="615" spans="1:19" ht="12.75" customHeight="1" x14ac:dyDescent="0.2">
      <c r="B615" s="176"/>
      <c r="G615" s="76"/>
      <c r="J615" s="75"/>
      <c r="K615" s="177"/>
      <c r="L615" s="75"/>
    </row>
    <row r="616" spans="1:19" ht="12.75" customHeight="1" x14ac:dyDescent="0.25">
      <c r="A616" s="228"/>
      <c r="B616" s="229"/>
      <c r="C616" s="228"/>
      <c r="D616" s="228"/>
      <c r="E616" s="228"/>
      <c r="F616" s="228"/>
      <c r="G616" s="230"/>
      <c r="H616" s="228"/>
      <c r="I616" s="228"/>
      <c r="J616" s="231"/>
      <c r="K616" s="232"/>
      <c r="L616" s="231"/>
      <c r="M616" s="228"/>
      <c r="N616" s="228"/>
      <c r="O616" s="228"/>
      <c r="P616" s="228"/>
      <c r="Q616" s="228"/>
      <c r="R616" s="228"/>
      <c r="S616" s="228"/>
    </row>
    <row r="617" spans="1:19" ht="15" customHeight="1" x14ac:dyDescent="0.2">
      <c r="B617" s="176"/>
      <c r="G617" s="76"/>
      <c r="J617" s="75"/>
      <c r="K617" s="177"/>
      <c r="L617" s="75"/>
    </row>
    <row r="618" spans="1:19" ht="15" customHeight="1" x14ac:dyDescent="0.25">
      <c r="A618" s="228"/>
      <c r="B618" s="229"/>
      <c r="C618" s="228"/>
      <c r="D618" s="228"/>
      <c r="E618" s="228"/>
      <c r="F618" s="228"/>
      <c r="G618" s="230"/>
      <c r="H618" s="228"/>
      <c r="I618" s="228"/>
      <c r="J618" s="231"/>
      <c r="K618" s="232"/>
      <c r="L618" s="231"/>
      <c r="M618" s="228"/>
      <c r="N618" s="228"/>
      <c r="O618" s="228"/>
      <c r="P618" s="228"/>
      <c r="Q618" s="228"/>
      <c r="R618" s="228"/>
      <c r="S618" s="228"/>
    </row>
    <row r="619" spans="1:19" ht="12.75" customHeight="1" x14ac:dyDescent="0.2">
      <c r="B619" s="176"/>
      <c r="G619" s="76"/>
      <c r="J619" s="75"/>
      <c r="K619" s="177"/>
      <c r="L619" s="75"/>
    </row>
    <row r="620" spans="1:19" ht="12.75" customHeight="1" x14ac:dyDescent="0.25">
      <c r="A620" s="228"/>
      <c r="B620" s="229"/>
      <c r="C620" s="228"/>
      <c r="D620" s="228"/>
      <c r="E620" s="228"/>
      <c r="F620" s="228"/>
      <c r="G620" s="230"/>
      <c r="H620" s="228"/>
      <c r="I620" s="228"/>
      <c r="J620" s="231"/>
      <c r="K620" s="232"/>
      <c r="L620" s="231"/>
      <c r="M620" s="228"/>
      <c r="N620" s="228"/>
      <c r="O620" s="228"/>
      <c r="P620" s="228"/>
      <c r="Q620" s="228"/>
      <c r="R620" s="228"/>
      <c r="S620" s="228"/>
    </row>
    <row r="621" spans="1:19" ht="15" customHeight="1" x14ac:dyDescent="0.25">
      <c r="A621" s="228"/>
      <c r="B621" s="229"/>
      <c r="C621" s="228"/>
      <c r="D621" s="228"/>
      <c r="E621" s="228"/>
      <c r="F621" s="228"/>
      <c r="G621" s="230"/>
      <c r="H621" s="228"/>
      <c r="I621" s="228"/>
      <c r="J621" s="231"/>
      <c r="K621" s="232"/>
      <c r="L621" s="231"/>
      <c r="M621" s="228"/>
      <c r="N621" s="228"/>
      <c r="O621" s="228"/>
      <c r="P621" s="228"/>
      <c r="Q621" s="228"/>
      <c r="R621" s="228"/>
      <c r="S621" s="228"/>
    </row>
    <row r="622" spans="1:19" ht="15" customHeight="1" x14ac:dyDescent="0.25">
      <c r="A622" s="228"/>
      <c r="B622" s="229"/>
      <c r="C622" s="228"/>
      <c r="D622" s="228"/>
      <c r="E622" s="228"/>
      <c r="F622" s="228"/>
      <c r="G622" s="230"/>
      <c r="H622" s="228"/>
      <c r="I622" s="228"/>
      <c r="J622" s="231"/>
      <c r="K622" s="232"/>
      <c r="L622" s="231"/>
      <c r="M622" s="228"/>
      <c r="N622" s="228"/>
      <c r="O622" s="228"/>
      <c r="P622" s="228"/>
      <c r="Q622" s="228"/>
      <c r="R622" s="228"/>
      <c r="S622" s="228"/>
    </row>
    <row r="623" spans="1:19" ht="15" customHeight="1" x14ac:dyDescent="0.25">
      <c r="A623" s="228"/>
      <c r="B623" s="229"/>
      <c r="C623" s="228"/>
      <c r="D623" s="228"/>
      <c r="E623" s="228"/>
      <c r="F623" s="228"/>
      <c r="G623" s="230"/>
      <c r="H623" s="228"/>
      <c r="I623" s="228"/>
      <c r="J623" s="231"/>
      <c r="K623" s="232"/>
      <c r="L623" s="231"/>
      <c r="M623" s="228"/>
      <c r="N623" s="228"/>
      <c r="O623" s="228"/>
      <c r="P623" s="228"/>
      <c r="Q623" s="228"/>
      <c r="R623" s="228"/>
      <c r="S623" s="228"/>
    </row>
    <row r="624" spans="1:19" ht="12.75" customHeight="1" x14ac:dyDescent="0.2">
      <c r="B624" s="176"/>
      <c r="G624" s="76"/>
      <c r="J624" s="75"/>
      <c r="K624" s="177"/>
      <c r="L624" s="75"/>
    </row>
    <row r="625" spans="1:19" ht="15" customHeight="1" x14ac:dyDescent="0.2">
      <c r="A625" s="176"/>
      <c r="B625" s="75"/>
      <c r="G625" s="76"/>
      <c r="J625" s="75"/>
      <c r="K625" s="177"/>
      <c r="L625" s="75"/>
      <c r="N625" s="76"/>
      <c r="O625" s="76"/>
    </row>
    <row r="626" spans="1:19" ht="15" customHeight="1" x14ac:dyDescent="0.2">
      <c r="A626" s="176"/>
      <c r="B626" s="75"/>
      <c r="G626" s="76"/>
      <c r="J626" s="75"/>
      <c r="K626" s="177"/>
      <c r="L626" s="176"/>
      <c r="N626" s="76"/>
      <c r="O626" s="76"/>
    </row>
    <row r="627" spans="1:19" ht="12.75" customHeight="1" x14ac:dyDescent="0.25">
      <c r="A627" s="228"/>
      <c r="B627" s="229"/>
      <c r="C627" s="228"/>
      <c r="D627" s="228"/>
      <c r="E627" s="228"/>
      <c r="F627" s="228"/>
      <c r="G627" s="230"/>
      <c r="H627" s="228"/>
      <c r="I627" s="228"/>
      <c r="J627" s="231"/>
      <c r="K627" s="232"/>
      <c r="L627" s="231"/>
      <c r="M627" s="228"/>
      <c r="N627" s="228"/>
      <c r="O627" s="228"/>
      <c r="P627" s="228"/>
      <c r="Q627" s="228"/>
      <c r="R627" s="228"/>
      <c r="S627" s="228"/>
    </row>
    <row r="628" spans="1:19" ht="12.75" customHeight="1" x14ac:dyDescent="0.2">
      <c r="B628" s="176"/>
      <c r="G628" s="76"/>
      <c r="J628" s="75"/>
      <c r="K628" s="177"/>
      <c r="L628" s="75"/>
    </row>
    <row r="629" spans="1:19" ht="12.75" customHeight="1" x14ac:dyDescent="0.2">
      <c r="B629" s="176"/>
      <c r="G629" s="76"/>
      <c r="J629" s="75"/>
      <c r="K629" s="177"/>
      <c r="L629" s="75"/>
    </row>
    <row r="630" spans="1:19" ht="15" customHeight="1" x14ac:dyDescent="0.25">
      <c r="A630" s="228"/>
      <c r="B630" s="229"/>
      <c r="C630" s="228"/>
      <c r="D630" s="228"/>
      <c r="E630" s="228"/>
      <c r="F630" s="228"/>
      <c r="G630" s="230"/>
      <c r="H630" s="228"/>
      <c r="I630" s="228"/>
      <c r="J630" s="231"/>
      <c r="K630" s="232"/>
      <c r="L630" s="231"/>
      <c r="M630" s="228"/>
      <c r="N630" s="228"/>
      <c r="O630" s="228"/>
      <c r="P630" s="228"/>
      <c r="Q630" s="228"/>
      <c r="R630" s="228"/>
      <c r="S630" s="228"/>
    </row>
    <row r="631" spans="1:19" ht="15" customHeight="1" x14ac:dyDescent="0.25">
      <c r="A631" s="228"/>
      <c r="B631" s="229"/>
      <c r="C631" s="228"/>
      <c r="D631" s="228"/>
      <c r="E631" s="228"/>
      <c r="F631" s="228"/>
      <c r="G631" s="230"/>
      <c r="H631" s="228"/>
      <c r="I631" s="228"/>
      <c r="J631" s="231"/>
      <c r="K631" s="232"/>
      <c r="L631" s="231"/>
      <c r="M631" s="228"/>
      <c r="N631" s="228"/>
      <c r="O631" s="228"/>
      <c r="P631" s="228"/>
      <c r="Q631" s="228"/>
      <c r="R631" s="228"/>
      <c r="S631" s="228"/>
    </row>
    <row r="632" spans="1:19" ht="12.75" customHeight="1" x14ac:dyDescent="0.2">
      <c r="B632" s="176"/>
      <c r="G632" s="76"/>
      <c r="J632" s="75"/>
      <c r="K632" s="177"/>
      <c r="L632" s="75"/>
    </row>
    <row r="633" spans="1:19" ht="12.75" customHeight="1" x14ac:dyDescent="0.25">
      <c r="A633" s="228"/>
      <c r="B633" s="229"/>
      <c r="C633" s="228"/>
      <c r="D633" s="228"/>
      <c r="E633" s="228"/>
      <c r="F633" s="228"/>
      <c r="G633" s="230"/>
      <c r="H633" s="228"/>
      <c r="I633" s="228"/>
      <c r="J633" s="231"/>
      <c r="K633" s="232"/>
      <c r="L633" s="231"/>
      <c r="M633" s="228"/>
      <c r="N633" s="228"/>
      <c r="O633" s="228"/>
      <c r="P633" s="228"/>
      <c r="Q633" s="228"/>
      <c r="R633" s="228"/>
      <c r="S633" s="228"/>
    </row>
    <row r="634" spans="1:19" ht="12.75" customHeight="1" x14ac:dyDescent="0.2">
      <c r="B634" s="176"/>
      <c r="G634" s="76"/>
      <c r="J634" s="75"/>
      <c r="K634" s="177"/>
      <c r="L634" s="75"/>
    </row>
    <row r="635" spans="1:19" ht="15" customHeight="1" x14ac:dyDescent="0.25">
      <c r="A635" s="228"/>
      <c r="B635" s="229"/>
      <c r="C635" s="228"/>
      <c r="D635" s="228"/>
      <c r="E635" s="228"/>
      <c r="F635" s="228"/>
      <c r="G635" s="230"/>
      <c r="H635" s="228"/>
      <c r="I635" s="228"/>
      <c r="J635" s="231"/>
      <c r="K635" s="232"/>
      <c r="L635" s="231"/>
      <c r="M635" s="228"/>
      <c r="N635" s="228"/>
      <c r="O635" s="228"/>
      <c r="P635" s="228"/>
      <c r="Q635" s="228"/>
      <c r="R635" s="228"/>
      <c r="S635" s="228"/>
    </row>
    <row r="636" spans="1:19" ht="12.75" customHeight="1" x14ac:dyDescent="0.25">
      <c r="A636" s="228"/>
      <c r="B636" s="229"/>
      <c r="C636" s="228"/>
      <c r="D636" s="228"/>
      <c r="E636" s="228"/>
      <c r="F636" s="228"/>
      <c r="G636" s="230"/>
      <c r="H636" s="228"/>
      <c r="I636" s="228"/>
      <c r="J636" s="231"/>
      <c r="K636" s="232"/>
      <c r="L636" s="231"/>
      <c r="M636" s="228"/>
      <c r="N636" s="228"/>
      <c r="O636" s="228"/>
      <c r="P636" s="228"/>
      <c r="Q636" s="228"/>
      <c r="R636" s="228"/>
      <c r="S636" s="228"/>
    </row>
    <row r="637" spans="1:19" ht="12.75" customHeight="1" x14ac:dyDescent="0.2">
      <c r="A637" s="176"/>
      <c r="B637" s="75"/>
      <c r="G637" s="76"/>
      <c r="J637" s="75"/>
      <c r="K637" s="177"/>
      <c r="L637" s="176"/>
      <c r="N637" s="76"/>
      <c r="O637" s="76"/>
    </row>
    <row r="638" spans="1:19" ht="12.75" customHeight="1" x14ac:dyDescent="0.25">
      <c r="A638" s="228"/>
      <c r="B638" s="229"/>
      <c r="C638" s="228"/>
      <c r="D638" s="228"/>
      <c r="E638" s="228"/>
      <c r="F638" s="228"/>
      <c r="G638" s="230"/>
      <c r="H638" s="228"/>
      <c r="I638" s="228"/>
      <c r="J638" s="231"/>
      <c r="K638" s="232"/>
      <c r="L638" s="231"/>
      <c r="M638" s="228"/>
      <c r="N638" s="228"/>
      <c r="O638" s="228"/>
      <c r="P638" s="228"/>
      <c r="Q638" s="228"/>
      <c r="R638" s="228"/>
      <c r="S638" s="228"/>
    </row>
    <row r="639" spans="1:19" ht="12.75" customHeight="1" x14ac:dyDescent="0.2">
      <c r="B639" s="176"/>
      <c r="G639" s="76"/>
      <c r="J639" s="75"/>
      <c r="K639" s="177"/>
      <c r="L639" s="75"/>
    </row>
    <row r="640" spans="1:19" ht="12.75" customHeight="1" x14ac:dyDescent="0.25">
      <c r="A640" s="228"/>
      <c r="B640" s="229"/>
      <c r="C640" s="228"/>
      <c r="D640" s="228"/>
      <c r="E640" s="228"/>
      <c r="F640" s="228"/>
      <c r="G640" s="230"/>
      <c r="H640" s="228"/>
      <c r="I640" s="228"/>
      <c r="J640" s="231"/>
      <c r="K640" s="232"/>
      <c r="L640" s="231"/>
      <c r="M640" s="228"/>
      <c r="N640" s="228"/>
      <c r="O640" s="228"/>
      <c r="P640" s="228"/>
      <c r="Q640" s="228"/>
      <c r="R640" s="228"/>
      <c r="S640" s="228"/>
    </row>
    <row r="641" spans="1:19" ht="12.75" customHeight="1" x14ac:dyDescent="0.2">
      <c r="B641" s="75"/>
      <c r="G641" s="76"/>
      <c r="J641" s="75"/>
      <c r="K641" s="177"/>
      <c r="L641" s="176"/>
      <c r="N641" s="76"/>
      <c r="O641" s="76"/>
    </row>
    <row r="642" spans="1:19" ht="15" customHeight="1" x14ac:dyDescent="0.25">
      <c r="A642" s="228"/>
      <c r="B642" s="229"/>
      <c r="C642" s="228"/>
      <c r="D642" s="228"/>
      <c r="E642" s="228"/>
      <c r="F642" s="228"/>
      <c r="G642" s="230"/>
      <c r="H642" s="228"/>
      <c r="I642" s="228"/>
      <c r="J642" s="231"/>
      <c r="K642" s="232"/>
      <c r="L642" s="231"/>
      <c r="M642" s="228"/>
      <c r="N642" s="228"/>
      <c r="O642" s="228"/>
      <c r="P642" s="228"/>
      <c r="Q642" s="228"/>
      <c r="R642" s="228"/>
      <c r="S642" s="228"/>
    </row>
    <row r="643" spans="1:19" ht="12.75" customHeight="1" x14ac:dyDescent="0.25">
      <c r="A643" s="228"/>
      <c r="B643" s="229"/>
      <c r="C643" s="228"/>
      <c r="D643" s="228"/>
      <c r="E643" s="228"/>
      <c r="F643" s="228"/>
      <c r="G643" s="230"/>
      <c r="H643" s="228"/>
      <c r="I643" s="228"/>
      <c r="J643" s="231"/>
      <c r="K643" s="232"/>
      <c r="L643" s="231"/>
      <c r="M643" s="228"/>
      <c r="N643" s="228"/>
      <c r="O643" s="228"/>
      <c r="P643" s="228"/>
      <c r="Q643" s="228"/>
      <c r="R643" s="228"/>
      <c r="S643" s="228"/>
    </row>
    <row r="644" spans="1:19" ht="12.75" customHeight="1" x14ac:dyDescent="0.25">
      <c r="A644" s="228"/>
      <c r="B644" s="229"/>
      <c r="C644" s="228"/>
      <c r="D644" s="228"/>
      <c r="E644" s="228"/>
      <c r="F644" s="228"/>
      <c r="G644" s="230"/>
      <c r="H644" s="228"/>
      <c r="I644" s="228"/>
      <c r="J644" s="231"/>
      <c r="K644" s="232"/>
      <c r="L644" s="231"/>
      <c r="M644" s="228"/>
      <c r="N644" s="228"/>
      <c r="O644" s="228"/>
      <c r="P644" s="228"/>
      <c r="Q644" s="228"/>
      <c r="R644" s="228"/>
      <c r="S644" s="228"/>
    </row>
    <row r="645" spans="1:19" ht="15" customHeight="1" x14ac:dyDescent="0.2">
      <c r="B645" s="176"/>
      <c r="G645" s="76"/>
      <c r="J645" s="75"/>
      <c r="K645" s="177"/>
      <c r="L645" s="75"/>
    </row>
    <row r="646" spans="1:19" ht="12.75" customHeight="1" x14ac:dyDescent="0.25">
      <c r="A646" s="228"/>
      <c r="B646" s="229"/>
      <c r="C646" s="228"/>
      <c r="D646" s="228"/>
      <c r="E646" s="228"/>
      <c r="F646" s="228"/>
      <c r="G646" s="230"/>
      <c r="H646" s="228"/>
      <c r="I646" s="228"/>
      <c r="J646" s="231"/>
      <c r="K646" s="232"/>
      <c r="L646" s="231"/>
      <c r="M646" s="228"/>
      <c r="N646" s="228"/>
      <c r="O646" s="228"/>
      <c r="P646" s="228"/>
      <c r="Q646" s="228"/>
      <c r="R646" s="228"/>
      <c r="S646" s="228"/>
    </row>
    <row r="647" spans="1:19" ht="12.75" customHeight="1" x14ac:dyDescent="0.25">
      <c r="A647" s="228"/>
      <c r="B647" s="229"/>
      <c r="C647" s="228"/>
      <c r="D647" s="228"/>
      <c r="E647" s="228"/>
      <c r="F647" s="228"/>
      <c r="G647" s="230"/>
      <c r="H647" s="228"/>
      <c r="I647" s="228"/>
      <c r="J647" s="231"/>
      <c r="K647" s="232"/>
      <c r="L647" s="231"/>
      <c r="M647" s="228"/>
      <c r="N647" s="228"/>
      <c r="O647" s="228"/>
      <c r="P647" s="228"/>
      <c r="Q647" s="228"/>
      <c r="R647" s="228"/>
      <c r="S647" s="228"/>
    </row>
    <row r="648" spans="1:19" ht="15" customHeight="1" x14ac:dyDescent="0.25">
      <c r="A648" s="228"/>
      <c r="B648" s="229"/>
      <c r="C648" s="228"/>
      <c r="D648" s="228"/>
      <c r="E648" s="228"/>
      <c r="F648" s="228"/>
      <c r="G648" s="230"/>
      <c r="H648" s="228"/>
      <c r="I648" s="228"/>
      <c r="J648" s="231"/>
      <c r="K648" s="232"/>
      <c r="L648" s="231"/>
      <c r="M648" s="228"/>
      <c r="N648" s="228"/>
      <c r="O648" s="228"/>
      <c r="P648" s="228"/>
      <c r="Q648" s="228"/>
      <c r="R648" s="228"/>
      <c r="S648" s="228"/>
    </row>
    <row r="649" spans="1:19" ht="12.75" customHeight="1" x14ac:dyDescent="0.25">
      <c r="A649" s="228"/>
      <c r="B649" s="229"/>
      <c r="C649" s="228"/>
      <c r="D649" s="228"/>
      <c r="E649" s="228"/>
      <c r="F649" s="228"/>
      <c r="G649" s="230"/>
      <c r="H649" s="228"/>
      <c r="I649" s="228"/>
      <c r="J649" s="231"/>
      <c r="K649" s="232"/>
      <c r="L649" s="231"/>
      <c r="M649" s="228"/>
      <c r="N649" s="228"/>
      <c r="O649" s="228"/>
      <c r="P649" s="228"/>
      <c r="Q649" s="228"/>
      <c r="R649" s="228"/>
      <c r="S649" s="228"/>
    </row>
    <row r="650" spans="1:19" ht="15" customHeight="1" x14ac:dyDescent="0.25">
      <c r="A650" s="228"/>
      <c r="B650" s="229"/>
      <c r="C650" s="228"/>
      <c r="D650" s="228"/>
      <c r="E650" s="228"/>
      <c r="F650" s="228"/>
      <c r="G650" s="230"/>
      <c r="H650" s="228"/>
      <c r="I650" s="228"/>
      <c r="J650" s="231"/>
      <c r="K650" s="232"/>
      <c r="L650" s="231"/>
      <c r="M650" s="228"/>
      <c r="N650" s="228"/>
      <c r="O650" s="228"/>
      <c r="P650" s="228"/>
      <c r="Q650" s="228"/>
      <c r="R650" s="228"/>
      <c r="S650" s="228"/>
    </row>
    <row r="651" spans="1:19" ht="15" customHeight="1" x14ac:dyDescent="0.25">
      <c r="A651" s="228"/>
      <c r="B651" s="229"/>
      <c r="C651" s="228"/>
      <c r="D651" s="228"/>
      <c r="E651" s="228"/>
      <c r="F651" s="228"/>
      <c r="G651" s="230"/>
      <c r="H651" s="228"/>
      <c r="I651" s="228"/>
      <c r="J651" s="231"/>
      <c r="K651" s="232"/>
      <c r="L651" s="231"/>
      <c r="M651" s="228"/>
      <c r="N651" s="228"/>
      <c r="O651" s="228"/>
      <c r="P651" s="228"/>
      <c r="Q651" s="228"/>
      <c r="R651" s="228"/>
      <c r="S651" s="228"/>
    </row>
    <row r="652" spans="1:19" ht="15" customHeight="1" x14ac:dyDescent="0.2">
      <c r="B652" s="176"/>
      <c r="G652" s="76"/>
      <c r="J652" s="75"/>
      <c r="K652" s="177"/>
      <c r="L652" s="75"/>
    </row>
    <row r="653" spans="1:19" ht="15" customHeight="1" x14ac:dyDescent="0.2">
      <c r="B653" s="75"/>
      <c r="G653" s="76"/>
      <c r="J653" s="75"/>
      <c r="K653" s="177"/>
      <c r="L653" s="176"/>
      <c r="N653" s="76"/>
      <c r="O653" s="76"/>
    </row>
    <row r="654" spans="1:19" ht="15" customHeight="1" x14ac:dyDescent="0.2">
      <c r="A654" s="176"/>
      <c r="B654" s="75"/>
      <c r="G654" s="76"/>
      <c r="J654" s="75"/>
      <c r="K654" s="177"/>
      <c r="L654" s="176"/>
      <c r="N654" s="76"/>
      <c r="O654" s="76"/>
    </row>
    <row r="655" spans="1:19" ht="15" customHeight="1" x14ac:dyDescent="0.25">
      <c r="A655" s="228"/>
      <c r="B655" s="229"/>
      <c r="C655" s="228"/>
      <c r="D655" s="228"/>
      <c r="E655" s="228"/>
      <c r="F655" s="228"/>
      <c r="G655" s="230"/>
      <c r="H655" s="228"/>
      <c r="I655" s="228"/>
      <c r="J655" s="231"/>
      <c r="K655" s="232"/>
      <c r="L655" s="231"/>
      <c r="M655" s="228"/>
      <c r="N655" s="228"/>
      <c r="O655" s="228"/>
      <c r="P655" s="228"/>
      <c r="Q655" s="228"/>
      <c r="R655" s="228"/>
      <c r="S655" s="228"/>
    </row>
    <row r="656" spans="1:19" ht="15" customHeight="1" x14ac:dyDescent="0.25">
      <c r="A656" s="228"/>
      <c r="B656" s="229"/>
      <c r="C656" s="228"/>
      <c r="D656" s="228"/>
      <c r="E656" s="228"/>
      <c r="F656" s="228"/>
      <c r="G656" s="230"/>
      <c r="H656" s="228"/>
      <c r="I656" s="228"/>
      <c r="J656" s="231"/>
      <c r="K656" s="232"/>
      <c r="L656" s="231"/>
      <c r="M656" s="228"/>
      <c r="N656" s="228"/>
      <c r="O656" s="228"/>
      <c r="P656" s="228"/>
      <c r="Q656" s="228"/>
      <c r="R656" s="228"/>
      <c r="S656" s="228"/>
    </row>
    <row r="657" spans="1:19" ht="15" customHeight="1" x14ac:dyDescent="0.2">
      <c r="B657" s="75"/>
      <c r="G657" s="76"/>
      <c r="J657" s="75"/>
      <c r="K657" s="177"/>
      <c r="L657" s="176"/>
      <c r="N657" s="76"/>
      <c r="O657" s="76"/>
    </row>
    <row r="658" spans="1:19" ht="15" customHeight="1" x14ac:dyDescent="0.2">
      <c r="B658" s="176"/>
      <c r="G658" s="76"/>
      <c r="J658" s="75"/>
      <c r="K658" s="177"/>
      <c r="L658" s="75"/>
    </row>
    <row r="659" spans="1:19" ht="15" customHeight="1" x14ac:dyDescent="0.2">
      <c r="B659" s="176"/>
      <c r="G659" s="76"/>
      <c r="J659" s="75"/>
      <c r="K659" s="177"/>
      <c r="L659" s="75"/>
    </row>
    <row r="660" spans="1:19" ht="15" customHeight="1" x14ac:dyDescent="0.2">
      <c r="B660" s="176"/>
      <c r="G660" s="76"/>
      <c r="J660" s="75"/>
      <c r="K660" s="177"/>
      <c r="L660" s="75"/>
    </row>
    <row r="661" spans="1:19" ht="15" customHeight="1" x14ac:dyDescent="0.2">
      <c r="B661" s="176"/>
      <c r="G661" s="76"/>
      <c r="J661" s="75"/>
      <c r="K661" s="177"/>
      <c r="L661" s="75"/>
    </row>
    <row r="662" spans="1:19" ht="15" customHeight="1" x14ac:dyDescent="0.2">
      <c r="B662" s="176"/>
      <c r="G662" s="76"/>
      <c r="J662" s="75"/>
      <c r="K662" s="177"/>
      <c r="L662" s="75"/>
    </row>
    <row r="663" spans="1:19" ht="15" customHeight="1" x14ac:dyDescent="0.2">
      <c r="B663" s="176"/>
      <c r="G663" s="76"/>
      <c r="J663" s="75"/>
      <c r="K663" s="177"/>
      <c r="L663" s="75"/>
    </row>
    <row r="664" spans="1:19" ht="15" customHeight="1" x14ac:dyDescent="0.2">
      <c r="B664" s="176"/>
      <c r="G664" s="76"/>
      <c r="J664" s="75"/>
      <c r="K664" s="177"/>
      <c r="L664" s="75"/>
    </row>
    <row r="665" spans="1:19" ht="15" customHeight="1" x14ac:dyDescent="0.2">
      <c r="B665" s="176"/>
      <c r="G665" s="76"/>
      <c r="J665" s="75"/>
      <c r="K665" s="177"/>
      <c r="L665" s="75"/>
    </row>
    <row r="666" spans="1:19" ht="15" customHeight="1" x14ac:dyDescent="0.2">
      <c r="B666" s="176"/>
      <c r="G666" s="76"/>
      <c r="J666" s="75"/>
      <c r="K666" s="177"/>
      <c r="L666" s="75"/>
    </row>
    <row r="667" spans="1:19" ht="15" customHeight="1" x14ac:dyDescent="0.25">
      <c r="A667" s="228"/>
      <c r="B667" s="229"/>
      <c r="C667" s="228"/>
      <c r="D667" s="228"/>
      <c r="E667" s="228"/>
      <c r="F667" s="228"/>
      <c r="G667" s="230"/>
      <c r="H667" s="228"/>
      <c r="I667" s="228"/>
      <c r="J667" s="231"/>
      <c r="K667" s="232"/>
      <c r="L667" s="231"/>
      <c r="M667" s="228"/>
      <c r="N667" s="228"/>
      <c r="O667" s="228"/>
      <c r="P667" s="228"/>
      <c r="Q667" s="228"/>
      <c r="R667" s="228"/>
      <c r="S667" s="228"/>
    </row>
    <row r="668" spans="1:19" ht="15" customHeight="1" x14ac:dyDescent="0.25">
      <c r="A668" s="228"/>
      <c r="B668" s="229"/>
      <c r="C668" s="228"/>
      <c r="D668" s="228"/>
      <c r="E668" s="228"/>
      <c r="F668" s="228"/>
      <c r="G668" s="230"/>
      <c r="H668" s="228"/>
      <c r="I668" s="228"/>
      <c r="J668" s="231"/>
      <c r="K668" s="232"/>
      <c r="L668" s="231"/>
      <c r="M668" s="228"/>
      <c r="N668" s="228"/>
      <c r="O668" s="228"/>
      <c r="P668" s="228"/>
      <c r="Q668" s="228"/>
      <c r="R668" s="228"/>
      <c r="S668" s="228"/>
    </row>
    <row r="669" spans="1:19" ht="15" customHeight="1" x14ac:dyDescent="0.25">
      <c r="A669" s="228"/>
      <c r="B669" s="229"/>
      <c r="C669" s="228"/>
      <c r="D669" s="228"/>
      <c r="E669" s="228"/>
      <c r="F669" s="228"/>
      <c r="G669" s="230"/>
      <c r="H669" s="228"/>
      <c r="I669" s="228"/>
      <c r="J669" s="231"/>
      <c r="K669" s="232"/>
      <c r="L669" s="231"/>
      <c r="M669" s="228"/>
      <c r="N669" s="228"/>
      <c r="O669" s="228"/>
      <c r="P669" s="228"/>
      <c r="Q669" s="228"/>
      <c r="R669" s="228"/>
      <c r="S669" s="228"/>
    </row>
    <row r="670" spans="1:19" ht="15" customHeight="1" x14ac:dyDescent="0.25">
      <c r="A670" s="228"/>
      <c r="B670" s="229"/>
      <c r="C670" s="228"/>
      <c r="D670" s="228"/>
      <c r="E670" s="228"/>
      <c r="F670" s="228"/>
      <c r="G670" s="230"/>
      <c r="H670" s="228"/>
      <c r="I670" s="228"/>
      <c r="J670" s="231"/>
      <c r="K670" s="232"/>
      <c r="L670" s="231"/>
      <c r="M670" s="228"/>
      <c r="N670" s="228"/>
      <c r="O670" s="228"/>
      <c r="P670" s="228"/>
      <c r="Q670" s="228"/>
      <c r="R670" s="228"/>
      <c r="S670" s="228"/>
    </row>
    <row r="671" spans="1:19" ht="15" customHeight="1" x14ac:dyDescent="0.25">
      <c r="A671" s="228"/>
      <c r="B671" s="229"/>
      <c r="C671" s="228"/>
      <c r="D671" s="228"/>
      <c r="E671" s="228"/>
      <c r="F671" s="228"/>
      <c r="G671" s="230"/>
      <c r="H671" s="228"/>
      <c r="I671" s="228"/>
      <c r="J671" s="231"/>
      <c r="K671" s="232"/>
      <c r="L671" s="231"/>
      <c r="M671" s="228"/>
      <c r="N671" s="228"/>
      <c r="O671" s="228"/>
      <c r="P671" s="228"/>
      <c r="Q671" s="228"/>
      <c r="R671" s="228"/>
      <c r="S671" s="228"/>
    </row>
    <row r="672" spans="1:19" ht="15" customHeight="1" x14ac:dyDescent="0.25">
      <c r="A672" s="228"/>
      <c r="B672" s="229"/>
      <c r="C672" s="228"/>
      <c r="D672" s="228"/>
      <c r="E672" s="228"/>
      <c r="F672" s="228"/>
      <c r="G672" s="230"/>
      <c r="H672" s="228"/>
      <c r="I672" s="228"/>
      <c r="J672" s="231"/>
      <c r="K672" s="232"/>
      <c r="L672" s="231"/>
      <c r="M672" s="228"/>
      <c r="N672" s="228"/>
      <c r="O672" s="228"/>
      <c r="P672" s="228"/>
      <c r="Q672" s="228"/>
      <c r="R672" s="228"/>
      <c r="S672" s="228"/>
    </row>
    <row r="673" spans="1:19" ht="15" customHeight="1" x14ac:dyDescent="0.2">
      <c r="A673" s="176"/>
      <c r="B673" s="75"/>
      <c r="G673" s="76"/>
      <c r="J673" s="75"/>
      <c r="K673" s="177"/>
      <c r="L673" s="176"/>
      <c r="N673" s="76"/>
      <c r="O673" s="76"/>
    </row>
    <row r="674" spans="1:19" ht="15" customHeight="1" x14ac:dyDescent="0.2">
      <c r="B674" s="176"/>
      <c r="G674" s="76"/>
      <c r="J674" s="75"/>
      <c r="K674" s="177"/>
      <c r="L674" s="75"/>
    </row>
    <row r="675" spans="1:19" ht="15" customHeight="1" x14ac:dyDescent="0.2">
      <c r="B675" s="176"/>
      <c r="G675" s="76"/>
      <c r="J675" s="75"/>
      <c r="K675" s="177"/>
      <c r="L675" s="75"/>
    </row>
    <row r="676" spans="1:19" ht="15" customHeight="1" x14ac:dyDescent="0.2">
      <c r="B676" s="176"/>
      <c r="G676" s="76"/>
      <c r="J676" s="75"/>
      <c r="K676" s="177"/>
      <c r="L676" s="75"/>
    </row>
    <row r="677" spans="1:19" ht="12.75" customHeight="1" x14ac:dyDescent="0.2">
      <c r="A677" s="176"/>
      <c r="B677" s="75"/>
      <c r="G677" s="76"/>
      <c r="J677" s="75"/>
      <c r="K677" s="177"/>
      <c r="L677" s="176"/>
      <c r="N677" s="76"/>
      <c r="O677" s="76"/>
    </row>
    <row r="678" spans="1:19" ht="12.75" customHeight="1" x14ac:dyDescent="0.2">
      <c r="B678" s="176"/>
      <c r="G678" s="76"/>
      <c r="J678" s="75"/>
      <c r="K678" s="177"/>
      <c r="L678" s="75"/>
    </row>
    <row r="679" spans="1:19" ht="12.75" customHeight="1" x14ac:dyDescent="0.2">
      <c r="A679" s="176"/>
      <c r="B679" s="75"/>
      <c r="G679" s="76"/>
      <c r="J679" s="75"/>
      <c r="K679" s="177"/>
      <c r="L679" s="176"/>
      <c r="N679" s="76"/>
      <c r="O679" s="76"/>
    </row>
    <row r="680" spans="1:19" ht="12.75" customHeight="1" x14ac:dyDescent="0.25">
      <c r="A680" s="228"/>
      <c r="B680" s="229"/>
      <c r="C680" s="228"/>
      <c r="D680" s="228"/>
      <c r="E680" s="228"/>
      <c r="F680" s="228"/>
      <c r="G680" s="230"/>
      <c r="H680" s="228"/>
      <c r="I680" s="228"/>
      <c r="J680" s="231"/>
      <c r="K680" s="232"/>
      <c r="L680" s="231"/>
      <c r="M680" s="228"/>
      <c r="N680" s="228"/>
      <c r="O680" s="228"/>
      <c r="P680" s="228"/>
      <c r="Q680" s="228"/>
      <c r="R680" s="228"/>
      <c r="S680" s="228"/>
    </row>
    <row r="681" spans="1:19" ht="12.75" customHeight="1" x14ac:dyDescent="0.2">
      <c r="B681" s="176"/>
      <c r="G681" s="76"/>
      <c r="J681" s="75"/>
      <c r="K681" s="177"/>
      <c r="L681" s="75"/>
    </row>
    <row r="682" spans="1:19" ht="12.75" customHeight="1" x14ac:dyDescent="0.2">
      <c r="B682" s="176"/>
      <c r="G682" s="76"/>
      <c r="J682" s="75"/>
      <c r="K682" s="177"/>
      <c r="L682" s="75"/>
    </row>
    <row r="683" spans="1:19" ht="12.75" customHeight="1" x14ac:dyDescent="0.25">
      <c r="A683" s="228"/>
      <c r="B683" s="229"/>
      <c r="C683" s="228"/>
      <c r="D683" s="228"/>
      <c r="E683" s="228"/>
      <c r="F683" s="228"/>
      <c r="G683" s="230"/>
      <c r="H683" s="233"/>
      <c r="I683" s="228"/>
      <c r="J683" s="231"/>
      <c r="K683" s="232"/>
      <c r="L683" s="231"/>
      <c r="M683" s="228"/>
      <c r="N683" s="228"/>
      <c r="O683" s="228"/>
      <c r="P683" s="228"/>
      <c r="Q683" s="228"/>
      <c r="R683" s="228"/>
      <c r="S683" s="228"/>
    </row>
    <row r="684" spans="1:19" ht="12.75" customHeight="1" x14ac:dyDescent="0.25">
      <c r="A684" s="228"/>
      <c r="B684" s="229"/>
      <c r="C684" s="228"/>
      <c r="D684" s="228"/>
      <c r="E684" s="228"/>
      <c r="F684" s="228"/>
      <c r="G684" s="230"/>
      <c r="H684" s="228"/>
      <c r="I684" s="228"/>
      <c r="J684" s="231"/>
      <c r="K684" s="232"/>
      <c r="L684" s="231"/>
      <c r="M684" s="228"/>
      <c r="N684" s="228"/>
      <c r="O684" s="228"/>
      <c r="P684" s="228"/>
      <c r="Q684" s="228"/>
      <c r="R684" s="228"/>
      <c r="S684" s="228"/>
    </row>
    <row r="685" spans="1:19" ht="12.75" customHeight="1" x14ac:dyDescent="0.25">
      <c r="A685" s="228"/>
      <c r="B685" s="229"/>
      <c r="C685" s="228"/>
      <c r="D685" s="228"/>
      <c r="E685" s="228"/>
      <c r="F685" s="228"/>
      <c r="G685" s="230"/>
      <c r="H685" s="228"/>
      <c r="I685" s="228"/>
      <c r="J685" s="231"/>
      <c r="K685" s="232"/>
      <c r="L685" s="231"/>
      <c r="M685" s="228"/>
      <c r="N685" s="228"/>
      <c r="O685" s="228"/>
      <c r="P685" s="228"/>
      <c r="Q685" s="228"/>
      <c r="R685" s="228"/>
      <c r="S685" s="228"/>
    </row>
    <row r="686" spans="1:19" ht="12.75" customHeight="1" x14ac:dyDescent="0.2">
      <c r="B686" s="176"/>
      <c r="G686" s="76"/>
      <c r="J686" s="75"/>
      <c r="K686" s="177"/>
      <c r="L686" s="75"/>
    </row>
    <row r="687" spans="1:19" ht="12.75" customHeight="1" x14ac:dyDescent="0.25">
      <c r="A687" s="228"/>
      <c r="B687" s="229"/>
      <c r="C687" s="228"/>
      <c r="D687" s="228"/>
      <c r="E687" s="228"/>
      <c r="F687" s="228"/>
      <c r="G687" s="230"/>
      <c r="H687" s="228"/>
      <c r="I687" s="228"/>
      <c r="J687" s="231"/>
      <c r="K687" s="232"/>
      <c r="L687" s="231"/>
      <c r="M687" s="228"/>
      <c r="N687" s="228"/>
      <c r="O687" s="228"/>
      <c r="P687" s="228"/>
      <c r="Q687" s="228"/>
      <c r="R687" s="228"/>
      <c r="S687" s="228"/>
    </row>
    <row r="688" spans="1:19" ht="12.75" customHeight="1" x14ac:dyDescent="0.25">
      <c r="A688" s="228"/>
      <c r="B688" s="229"/>
      <c r="C688" s="228"/>
      <c r="D688" s="228"/>
      <c r="E688" s="228"/>
      <c r="F688" s="228"/>
      <c r="G688" s="230"/>
      <c r="H688" s="228"/>
      <c r="I688" s="228"/>
      <c r="J688" s="231"/>
      <c r="K688" s="232"/>
      <c r="L688" s="231"/>
      <c r="M688" s="228"/>
      <c r="N688" s="228"/>
      <c r="O688" s="228"/>
      <c r="P688" s="228"/>
      <c r="Q688" s="228"/>
      <c r="R688" s="228"/>
      <c r="S688" s="228"/>
    </row>
    <row r="689" spans="1:19" ht="12.75" customHeight="1" x14ac:dyDescent="0.2">
      <c r="A689" s="176"/>
      <c r="B689" s="75"/>
      <c r="G689" s="76"/>
      <c r="J689" s="75"/>
      <c r="K689" s="177"/>
      <c r="L689" s="176"/>
      <c r="N689" s="76"/>
      <c r="O689" s="76"/>
    </row>
    <row r="690" spans="1:19" ht="12.75" customHeight="1" x14ac:dyDescent="0.25">
      <c r="A690" s="228"/>
      <c r="B690" s="229"/>
      <c r="C690" s="228"/>
      <c r="D690" s="228"/>
      <c r="E690" s="228"/>
      <c r="F690" s="228"/>
      <c r="G690" s="230"/>
      <c r="H690" s="228"/>
      <c r="I690" s="228"/>
      <c r="J690" s="231"/>
      <c r="K690" s="232"/>
      <c r="L690" s="231"/>
      <c r="M690" s="228"/>
      <c r="N690" s="228"/>
      <c r="O690" s="228"/>
      <c r="P690" s="228"/>
      <c r="Q690" s="228"/>
      <c r="R690" s="228"/>
      <c r="S690" s="228"/>
    </row>
    <row r="691" spans="1:19" ht="12.75" customHeight="1" x14ac:dyDescent="0.25">
      <c r="A691" s="228"/>
      <c r="B691" s="229"/>
      <c r="C691" s="228"/>
      <c r="D691" s="228"/>
      <c r="E691" s="228"/>
      <c r="F691" s="228"/>
      <c r="G691" s="230"/>
      <c r="H691" s="228"/>
      <c r="I691" s="228"/>
      <c r="J691" s="231"/>
      <c r="K691" s="232"/>
      <c r="L691" s="231"/>
      <c r="M691" s="228"/>
      <c r="N691" s="228"/>
      <c r="O691" s="228"/>
      <c r="P691" s="228"/>
      <c r="Q691" s="228"/>
      <c r="R691" s="228"/>
      <c r="S691" s="228"/>
    </row>
    <row r="692" spans="1:19" ht="12.75" customHeight="1" x14ac:dyDescent="0.25">
      <c r="A692" s="228"/>
      <c r="B692" s="229"/>
      <c r="C692" s="228"/>
      <c r="D692" s="228"/>
      <c r="E692" s="228"/>
      <c r="F692" s="228"/>
      <c r="G692" s="230"/>
      <c r="H692" s="228"/>
      <c r="I692" s="228"/>
      <c r="J692" s="231"/>
      <c r="K692" s="232"/>
      <c r="L692" s="231"/>
      <c r="M692" s="228"/>
      <c r="N692" s="228"/>
      <c r="O692" s="228"/>
      <c r="P692" s="228"/>
      <c r="Q692" s="228"/>
      <c r="R692" s="228"/>
      <c r="S692" s="228"/>
    </row>
    <row r="693" spans="1:19" ht="12.75" customHeight="1" x14ac:dyDescent="0.2">
      <c r="B693" s="75"/>
      <c r="G693" s="76"/>
      <c r="J693" s="75"/>
      <c r="K693" s="177"/>
      <c r="L693" s="176"/>
      <c r="N693" s="76"/>
      <c r="O693" s="76"/>
    </row>
    <row r="694" spans="1:19" ht="12.75" customHeight="1" x14ac:dyDescent="0.25">
      <c r="A694" s="228"/>
      <c r="B694" s="229"/>
      <c r="C694" s="228"/>
      <c r="D694" s="228"/>
      <c r="E694" s="228"/>
      <c r="F694" s="228"/>
      <c r="G694" s="230"/>
      <c r="H694" s="228"/>
      <c r="I694" s="228"/>
      <c r="J694" s="231"/>
      <c r="K694" s="232"/>
      <c r="L694" s="231"/>
      <c r="M694" s="228"/>
      <c r="N694" s="228"/>
      <c r="O694" s="228"/>
      <c r="P694" s="228"/>
      <c r="Q694" s="228"/>
      <c r="R694" s="228"/>
      <c r="S694" s="228"/>
    </row>
    <row r="695" spans="1:19" ht="12.75" customHeight="1" x14ac:dyDescent="0.2">
      <c r="B695" s="176"/>
      <c r="G695" s="76"/>
      <c r="J695" s="75"/>
      <c r="K695" s="177"/>
      <c r="L695" s="75"/>
    </row>
    <row r="696" spans="1:19" ht="12.75" customHeight="1" x14ac:dyDescent="0.25">
      <c r="A696" s="228"/>
      <c r="B696" s="229"/>
      <c r="C696" s="228"/>
      <c r="D696" s="228"/>
      <c r="E696" s="228"/>
      <c r="F696" s="228"/>
      <c r="G696" s="230"/>
      <c r="H696" s="228"/>
      <c r="I696" s="228"/>
      <c r="J696" s="231"/>
      <c r="K696" s="232"/>
      <c r="L696" s="231"/>
      <c r="M696" s="228"/>
      <c r="N696" s="228"/>
      <c r="O696" s="228"/>
      <c r="P696" s="228"/>
      <c r="Q696" s="228"/>
      <c r="R696" s="228"/>
      <c r="S696" s="228"/>
    </row>
    <row r="697" spans="1:19" ht="12.75" customHeight="1" x14ac:dyDescent="0.25">
      <c r="A697" s="228"/>
      <c r="B697" s="229"/>
      <c r="C697" s="228"/>
      <c r="D697" s="228"/>
      <c r="E697" s="228"/>
      <c r="F697" s="228"/>
      <c r="G697" s="230"/>
      <c r="H697" s="228"/>
      <c r="I697" s="228"/>
      <c r="J697" s="231"/>
      <c r="K697" s="232"/>
      <c r="L697" s="231"/>
      <c r="M697" s="228"/>
      <c r="N697" s="228"/>
      <c r="O697" s="228"/>
      <c r="P697" s="228"/>
      <c r="Q697" s="228"/>
      <c r="R697" s="228"/>
      <c r="S697" s="228"/>
    </row>
    <row r="698" spans="1:19" ht="12.75" customHeight="1" x14ac:dyDescent="0.2">
      <c r="A698" s="176"/>
      <c r="B698" s="75"/>
      <c r="G698" s="76"/>
      <c r="J698" s="75"/>
      <c r="K698" s="177"/>
      <c r="L698" s="176"/>
      <c r="N698" s="76"/>
      <c r="O698" s="76"/>
    </row>
    <row r="699" spans="1:19" ht="12.75" customHeight="1" x14ac:dyDescent="0.2">
      <c r="A699" s="176"/>
      <c r="B699" s="75"/>
      <c r="G699" s="76"/>
      <c r="J699" s="75"/>
      <c r="K699" s="177"/>
      <c r="L699" s="176"/>
      <c r="N699" s="76"/>
      <c r="O699" s="76"/>
    </row>
    <row r="700" spans="1:19" ht="12.75" customHeight="1" x14ac:dyDescent="0.2">
      <c r="B700" s="176"/>
      <c r="G700" s="76"/>
      <c r="J700" s="75"/>
      <c r="K700" s="177"/>
      <c r="L700" s="75"/>
    </row>
    <row r="701" spans="1:19" ht="12.75" customHeight="1" x14ac:dyDescent="0.2">
      <c r="A701" s="176"/>
      <c r="B701" s="75"/>
      <c r="G701" s="76"/>
      <c r="J701" s="75"/>
      <c r="K701" s="177"/>
      <c r="L701" s="176"/>
      <c r="N701" s="76"/>
      <c r="O701" s="76"/>
    </row>
    <row r="702" spans="1:19" ht="12.75" customHeight="1" x14ac:dyDescent="0.2">
      <c r="B702" s="176"/>
      <c r="G702" s="76"/>
      <c r="J702" s="75"/>
      <c r="K702" s="177"/>
      <c r="L702" s="75"/>
    </row>
    <row r="703" spans="1:19" ht="12.75" customHeight="1" x14ac:dyDescent="0.2">
      <c r="B703" s="176"/>
      <c r="G703" s="76"/>
      <c r="J703" s="75"/>
      <c r="K703" s="177"/>
      <c r="L703" s="75"/>
    </row>
    <row r="704" spans="1:19" ht="12.75" customHeight="1" x14ac:dyDescent="0.2">
      <c r="A704" s="176"/>
      <c r="B704" s="75"/>
      <c r="G704" s="76"/>
      <c r="J704" s="75"/>
      <c r="K704" s="177"/>
      <c r="L704" s="176"/>
      <c r="N704" s="76"/>
      <c r="O704" s="76"/>
    </row>
    <row r="705" spans="1:19" ht="12.75" customHeight="1" x14ac:dyDescent="0.25">
      <c r="A705" s="228"/>
      <c r="B705" s="229"/>
      <c r="C705" s="228"/>
      <c r="D705" s="228"/>
      <c r="E705" s="228"/>
      <c r="F705" s="228"/>
      <c r="G705" s="230"/>
      <c r="H705" s="228"/>
      <c r="I705" s="228"/>
      <c r="J705" s="231"/>
      <c r="K705" s="232"/>
      <c r="L705" s="231"/>
      <c r="M705" s="228"/>
      <c r="N705" s="228"/>
      <c r="O705" s="228"/>
      <c r="P705" s="228"/>
      <c r="Q705" s="228"/>
      <c r="R705" s="228"/>
      <c r="S705" s="228"/>
    </row>
    <row r="706" spans="1:19" ht="12.75" customHeight="1" x14ac:dyDescent="0.2">
      <c r="A706" s="176"/>
      <c r="B706" s="75"/>
      <c r="G706" s="76"/>
      <c r="J706" s="75"/>
      <c r="K706" s="177"/>
      <c r="L706" s="176"/>
      <c r="N706" s="76"/>
      <c r="O706" s="76"/>
    </row>
    <row r="707" spans="1:19" ht="12.75" customHeight="1" x14ac:dyDescent="0.25">
      <c r="A707" s="228"/>
      <c r="B707" s="229"/>
      <c r="C707" s="228"/>
      <c r="D707" s="228"/>
      <c r="E707" s="228"/>
      <c r="F707" s="228"/>
      <c r="G707" s="230"/>
      <c r="H707" s="228"/>
      <c r="I707" s="228"/>
      <c r="J707" s="231"/>
      <c r="K707" s="232"/>
      <c r="L707" s="231"/>
      <c r="M707" s="228"/>
      <c r="N707" s="228"/>
      <c r="O707" s="228"/>
      <c r="P707" s="228"/>
      <c r="Q707" s="228"/>
      <c r="R707" s="228"/>
      <c r="S707" s="228"/>
    </row>
    <row r="708" spans="1:19" ht="12.75" customHeight="1" x14ac:dyDescent="0.2">
      <c r="A708" s="176"/>
      <c r="B708" s="75"/>
      <c r="G708" s="76"/>
      <c r="J708" s="75"/>
      <c r="K708" s="177"/>
      <c r="L708" s="176"/>
      <c r="N708" s="76"/>
      <c r="O708" s="76"/>
    </row>
    <row r="709" spans="1:19" ht="12.75" customHeight="1" x14ac:dyDescent="0.25">
      <c r="A709" s="228"/>
      <c r="B709" s="229"/>
      <c r="C709" s="228"/>
      <c r="D709" s="228"/>
      <c r="E709" s="228"/>
      <c r="F709" s="228"/>
      <c r="G709" s="230"/>
      <c r="H709" s="228"/>
      <c r="I709" s="228"/>
      <c r="J709" s="231"/>
      <c r="K709" s="232"/>
      <c r="L709" s="231"/>
      <c r="M709" s="228"/>
      <c r="N709" s="228"/>
      <c r="O709" s="228"/>
      <c r="P709" s="228"/>
      <c r="Q709" s="228"/>
      <c r="R709" s="228"/>
      <c r="S709" s="228"/>
    </row>
    <row r="710" spans="1:19" ht="12.75" customHeight="1" x14ac:dyDescent="0.25">
      <c r="A710" s="228"/>
      <c r="B710" s="229"/>
      <c r="C710" s="228"/>
      <c r="D710" s="228"/>
      <c r="E710" s="228"/>
      <c r="F710" s="228"/>
      <c r="G710" s="230"/>
      <c r="H710" s="228"/>
      <c r="I710" s="228"/>
      <c r="J710" s="231"/>
      <c r="K710" s="232"/>
      <c r="L710" s="231"/>
      <c r="M710" s="228"/>
      <c r="N710" s="228"/>
      <c r="O710" s="228"/>
      <c r="P710" s="228"/>
      <c r="Q710" s="228"/>
      <c r="R710" s="228"/>
      <c r="S710" s="228"/>
    </row>
    <row r="711" spans="1:19" ht="12.75" customHeight="1" x14ac:dyDescent="0.2">
      <c r="B711" s="176"/>
      <c r="G711" s="76"/>
      <c r="J711" s="75"/>
      <c r="K711" s="177"/>
      <c r="L711" s="75"/>
    </row>
    <row r="712" spans="1:19" ht="12.75" customHeight="1" x14ac:dyDescent="0.2">
      <c r="B712" s="176"/>
      <c r="G712" s="76"/>
      <c r="J712" s="75"/>
      <c r="K712" s="177"/>
      <c r="L712" s="75"/>
    </row>
    <row r="713" spans="1:19" ht="12.75" customHeight="1" x14ac:dyDescent="0.25">
      <c r="A713" s="228"/>
      <c r="B713" s="229"/>
      <c r="C713" s="228"/>
      <c r="D713" s="228"/>
      <c r="E713" s="228"/>
      <c r="F713" s="228"/>
      <c r="G713" s="230"/>
      <c r="H713" s="228"/>
      <c r="I713" s="228"/>
      <c r="J713" s="231"/>
      <c r="K713" s="232"/>
      <c r="L713" s="231"/>
      <c r="M713" s="228"/>
      <c r="N713" s="228"/>
      <c r="O713" s="228"/>
      <c r="P713" s="228"/>
      <c r="Q713" s="228"/>
      <c r="R713" s="228"/>
      <c r="S713" s="228"/>
    </row>
    <row r="714" spans="1:19" ht="12.75" customHeight="1" x14ac:dyDescent="0.25">
      <c r="A714" s="228"/>
      <c r="B714" s="229"/>
      <c r="C714" s="228"/>
      <c r="D714" s="228"/>
      <c r="E714" s="228"/>
      <c r="F714" s="228"/>
      <c r="G714" s="230"/>
      <c r="H714" s="228"/>
      <c r="I714" s="228"/>
      <c r="J714" s="231"/>
      <c r="K714" s="232"/>
      <c r="L714" s="231"/>
      <c r="M714" s="228"/>
      <c r="N714" s="228"/>
      <c r="O714" s="228"/>
      <c r="P714" s="228"/>
      <c r="Q714" s="228"/>
      <c r="R714" s="228"/>
      <c r="S714" s="228"/>
    </row>
    <row r="715" spans="1:19" ht="12.75" customHeight="1" x14ac:dyDescent="0.2">
      <c r="B715" s="176"/>
      <c r="G715" s="76"/>
      <c r="J715" s="75"/>
      <c r="K715" s="177"/>
      <c r="L715" s="75"/>
    </row>
    <row r="716" spans="1:19" ht="12.75" customHeight="1" x14ac:dyDescent="0.2">
      <c r="B716" s="176"/>
      <c r="G716" s="76"/>
      <c r="J716" s="75"/>
      <c r="K716" s="177"/>
      <c r="L716" s="75"/>
    </row>
    <row r="717" spans="1:19" ht="12.75" customHeight="1" x14ac:dyDescent="0.2">
      <c r="A717" s="176"/>
      <c r="B717" s="75"/>
      <c r="G717" s="76"/>
      <c r="J717" s="75"/>
      <c r="K717" s="177"/>
      <c r="L717" s="176"/>
      <c r="N717" s="76"/>
      <c r="O717" s="76"/>
    </row>
    <row r="718" spans="1:19" ht="12.75" customHeight="1" x14ac:dyDescent="0.25">
      <c r="A718" s="228"/>
      <c r="B718" s="229"/>
      <c r="C718" s="228"/>
      <c r="D718" s="228"/>
      <c r="E718" s="228"/>
      <c r="F718" s="228"/>
      <c r="G718" s="230"/>
      <c r="H718" s="228"/>
      <c r="I718" s="228"/>
      <c r="J718" s="231"/>
      <c r="K718" s="232"/>
      <c r="L718" s="231"/>
      <c r="M718" s="228"/>
      <c r="N718" s="228"/>
      <c r="O718" s="228"/>
      <c r="P718" s="228"/>
      <c r="Q718" s="228"/>
      <c r="R718" s="228"/>
      <c r="S718" s="228"/>
    </row>
    <row r="719" spans="1:19" ht="12.75" customHeight="1" x14ac:dyDescent="0.25">
      <c r="A719" s="228"/>
      <c r="B719" s="229"/>
      <c r="C719" s="228"/>
      <c r="D719" s="228"/>
      <c r="E719" s="228"/>
      <c r="F719" s="228"/>
      <c r="G719" s="230"/>
      <c r="H719" s="228"/>
      <c r="I719" s="228"/>
      <c r="J719" s="231"/>
      <c r="K719" s="232"/>
      <c r="L719" s="231"/>
      <c r="M719" s="228"/>
      <c r="N719" s="228"/>
      <c r="O719" s="228"/>
      <c r="P719" s="228"/>
      <c r="Q719" s="228"/>
      <c r="R719" s="228"/>
      <c r="S719" s="228"/>
    </row>
    <row r="720" spans="1:19" ht="12.75" customHeight="1" x14ac:dyDescent="0.25">
      <c r="A720" s="228"/>
      <c r="B720" s="229"/>
      <c r="C720" s="228"/>
      <c r="D720" s="228"/>
      <c r="E720" s="228"/>
      <c r="F720" s="228"/>
      <c r="G720" s="230"/>
      <c r="H720" s="228"/>
      <c r="I720" s="228"/>
      <c r="J720" s="231"/>
      <c r="K720" s="232"/>
      <c r="L720" s="231"/>
      <c r="M720" s="228"/>
      <c r="N720" s="228"/>
      <c r="O720" s="228"/>
      <c r="P720" s="228"/>
      <c r="Q720" s="228"/>
      <c r="R720" s="228"/>
      <c r="S720" s="228"/>
    </row>
    <row r="721" spans="1:19" ht="12.75" customHeight="1" x14ac:dyDescent="0.25">
      <c r="A721" s="228"/>
      <c r="B721" s="229"/>
      <c r="C721" s="228"/>
      <c r="D721" s="228"/>
      <c r="E721" s="228"/>
      <c r="F721" s="228"/>
      <c r="G721" s="230"/>
      <c r="H721" s="228"/>
      <c r="I721" s="228"/>
      <c r="J721" s="231"/>
      <c r="K721" s="232"/>
      <c r="L721" s="231"/>
      <c r="M721" s="228"/>
      <c r="N721" s="228"/>
      <c r="O721" s="228"/>
      <c r="P721" s="228"/>
      <c r="Q721" s="228"/>
      <c r="R721" s="228"/>
      <c r="S721" s="228"/>
    </row>
    <row r="722" spans="1:19" ht="12.75" customHeight="1" x14ac:dyDescent="0.25">
      <c r="A722" s="228"/>
      <c r="B722" s="229"/>
      <c r="C722" s="228"/>
      <c r="D722" s="228"/>
      <c r="E722" s="228"/>
      <c r="F722" s="228"/>
      <c r="G722" s="230"/>
      <c r="H722" s="228"/>
      <c r="I722" s="228"/>
      <c r="J722" s="231"/>
      <c r="K722" s="232"/>
      <c r="L722" s="231"/>
      <c r="M722" s="228"/>
      <c r="N722" s="228"/>
      <c r="O722" s="228"/>
      <c r="P722" s="228"/>
      <c r="Q722" s="228"/>
      <c r="R722" s="228"/>
      <c r="S722" s="228"/>
    </row>
    <row r="723" spans="1:19" ht="12.75" customHeight="1" x14ac:dyDescent="0.25">
      <c r="A723" s="228"/>
      <c r="B723" s="229"/>
      <c r="C723" s="228"/>
      <c r="D723" s="228"/>
      <c r="E723" s="228"/>
      <c r="F723" s="228"/>
      <c r="G723" s="230"/>
      <c r="H723" s="228"/>
      <c r="I723" s="228"/>
      <c r="J723" s="231"/>
      <c r="K723" s="232"/>
      <c r="L723" s="231"/>
      <c r="M723" s="228"/>
      <c r="N723" s="228"/>
      <c r="O723" s="228"/>
      <c r="P723" s="228"/>
      <c r="Q723" s="228"/>
      <c r="R723" s="228"/>
      <c r="S723" s="228"/>
    </row>
    <row r="724" spans="1:19" ht="12.75" customHeight="1" x14ac:dyDescent="0.2">
      <c r="B724" s="176"/>
      <c r="G724" s="76"/>
      <c r="J724" s="75"/>
      <c r="K724" s="177"/>
      <c r="L724" s="75"/>
    </row>
    <row r="725" spans="1:19" ht="12.75" customHeight="1" x14ac:dyDescent="0.2">
      <c r="B725" s="176"/>
      <c r="G725" s="76"/>
      <c r="J725" s="75"/>
      <c r="K725" s="177"/>
      <c r="L725" s="75"/>
    </row>
    <row r="726" spans="1:19" ht="12.75" customHeight="1" x14ac:dyDescent="0.2">
      <c r="B726" s="176"/>
      <c r="G726" s="76"/>
      <c r="J726" s="75"/>
      <c r="K726" s="177"/>
      <c r="L726" s="75"/>
    </row>
    <row r="727" spans="1:19" ht="12.75" customHeight="1" x14ac:dyDescent="0.2">
      <c r="B727" s="176"/>
      <c r="G727" s="76"/>
      <c r="J727" s="75"/>
      <c r="K727" s="177"/>
      <c r="L727" s="75"/>
    </row>
    <row r="728" spans="1:19" ht="12.75" customHeight="1" x14ac:dyDescent="0.2">
      <c r="B728" s="176"/>
      <c r="G728" s="76"/>
      <c r="J728" s="75"/>
      <c r="K728" s="177"/>
      <c r="L728" s="75"/>
    </row>
    <row r="729" spans="1:19" ht="12.75" customHeight="1" x14ac:dyDescent="0.25">
      <c r="A729" s="228"/>
      <c r="B729" s="229"/>
      <c r="C729" s="228"/>
      <c r="D729" s="228"/>
      <c r="E729" s="228"/>
      <c r="F729" s="228"/>
      <c r="G729" s="230"/>
      <c r="H729" s="228"/>
      <c r="I729" s="228"/>
      <c r="J729" s="231"/>
      <c r="K729" s="232"/>
      <c r="L729" s="231"/>
      <c r="M729" s="228"/>
      <c r="N729" s="228"/>
      <c r="O729" s="228"/>
      <c r="P729" s="228"/>
      <c r="Q729" s="228"/>
      <c r="R729" s="228"/>
      <c r="S729" s="228"/>
    </row>
    <row r="730" spans="1:19" ht="12.75" customHeight="1" x14ac:dyDescent="0.25">
      <c r="A730" s="228"/>
      <c r="B730" s="229"/>
      <c r="C730" s="228"/>
      <c r="D730" s="228"/>
      <c r="E730" s="228"/>
      <c r="F730" s="228"/>
      <c r="G730" s="230"/>
      <c r="H730" s="228"/>
      <c r="I730" s="228"/>
      <c r="J730" s="231"/>
      <c r="K730" s="232"/>
      <c r="L730" s="231"/>
      <c r="M730" s="228"/>
      <c r="N730" s="228"/>
      <c r="O730" s="228"/>
      <c r="P730" s="228"/>
      <c r="Q730" s="228"/>
      <c r="R730" s="228"/>
      <c r="S730" s="228"/>
    </row>
    <row r="731" spans="1:19" ht="12.75" customHeight="1" x14ac:dyDescent="0.2">
      <c r="B731" s="75"/>
      <c r="G731" s="76"/>
      <c r="J731" s="75"/>
      <c r="K731" s="177"/>
      <c r="L731" s="176"/>
      <c r="N731" s="76"/>
      <c r="O731" s="76"/>
    </row>
    <row r="732" spans="1:19" ht="12.75" customHeight="1" x14ac:dyDescent="0.25">
      <c r="A732" s="228"/>
      <c r="B732" s="229"/>
      <c r="C732" s="228"/>
      <c r="D732" s="228"/>
      <c r="E732" s="228"/>
      <c r="F732" s="228"/>
      <c r="G732" s="230"/>
      <c r="H732" s="228"/>
      <c r="I732" s="228"/>
      <c r="J732" s="231"/>
      <c r="K732" s="232"/>
      <c r="L732" s="231"/>
      <c r="M732" s="228"/>
      <c r="N732" s="228"/>
      <c r="O732" s="228"/>
      <c r="P732" s="228"/>
      <c r="Q732" s="228"/>
      <c r="R732" s="228"/>
      <c r="S732" s="228"/>
    </row>
    <row r="733" spans="1:19" ht="12.75" customHeight="1" x14ac:dyDescent="0.2">
      <c r="B733" s="176"/>
      <c r="G733" s="76"/>
      <c r="J733" s="75"/>
      <c r="K733" s="177"/>
      <c r="L733" s="75"/>
    </row>
    <row r="734" spans="1:19" ht="12.75" customHeight="1" x14ac:dyDescent="0.25">
      <c r="A734" s="228"/>
      <c r="B734" s="229"/>
      <c r="C734" s="228"/>
      <c r="D734" s="228"/>
      <c r="E734" s="228"/>
      <c r="F734" s="228"/>
      <c r="G734" s="230"/>
      <c r="H734" s="228"/>
      <c r="I734" s="228"/>
      <c r="J734" s="231"/>
      <c r="K734" s="232"/>
      <c r="L734" s="231"/>
      <c r="M734" s="228"/>
      <c r="N734" s="228"/>
      <c r="O734" s="228"/>
      <c r="P734" s="228"/>
      <c r="Q734" s="228"/>
      <c r="R734" s="228"/>
      <c r="S734" s="228"/>
    </row>
    <row r="735" spans="1:19" ht="12.75" customHeight="1" x14ac:dyDescent="0.25">
      <c r="A735" s="228"/>
      <c r="B735" s="229"/>
      <c r="C735" s="228"/>
      <c r="D735" s="228"/>
      <c r="E735" s="228"/>
      <c r="F735" s="228"/>
      <c r="G735" s="230"/>
      <c r="H735" s="228"/>
      <c r="I735" s="228"/>
      <c r="J735" s="231"/>
      <c r="K735" s="232"/>
      <c r="L735" s="231"/>
      <c r="M735" s="228"/>
      <c r="N735" s="228"/>
      <c r="O735" s="228"/>
      <c r="P735" s="228"/>
      <c r="Q735" s="228"/>
      <c r="R735" s="228"/>
      <c r="S735" s="228"/>
    </row>
    <row r="736" spans="1:19" ht="12.75" customHeight="1" x14ac:dyDescent="0.25">
      <c r="A736" s="228"/>
      <c r="B736" s="229"/>
      <c r="C736" s="228"/>
      <c r="D736" s="228"/>
      <c r="E736" s="228"/>
      <c r="F736" s="228"/>
      <c r="G736" s="230"/>
      <c r="H736" s="228"/>
      <c r="I736" s="228"/>
      <c r="J736" s="231"/>
      <c r="K736" s="232"/>
      <c r="L736" s="231"/>
      <c r="M736" s="228"/>
      <c r="N736" s="228"/>
      <c r="O736" s="228"/>
      <c r="P736" s="228"/>
      <c r="Q736" s="228"/>
      <c r="R736" s="228"/>
      <c r="S736" s="228"/>
    </row>
    <row r="737" spans="1:19" ht="12.75" customHeight="1" x14ac:dyDescent="0.25">
      <c r="A737" s="228"/>
      <c r="B737" s="229"/>
      <c r="C737" s="228"/>
      <c r="D737" s="228"/>
      <c r="E737" s="228"/>
      <c r="F737" s="228"/>
      <c r="G737" s="230"/>
      <c r="H737" s="228"/>
      <c r="I737" s="228"/>
      <c r="J737" s="231"/>
      <c r="K737" s="232"/>
      <c r="L737" s="231"/>
      <c r="M737" s="228"/>
      <c r="N737" s="228"/>
      <c r="O737" s="228"/>
      <c r="P737" s="228"/>
      <c r="Q737" s="228"/>
      <c r="R737" s="228"/>
      <c r="S737" s="228"/>
    </row>
    <row r="738" spans="1:19" ht="12.75" customHeight="1" x14ac:dyDescent="0.25">
      <c r="A738" s="228"/>
      <c r="B738" s="229"/>
      <c r="C738" s="228"/>
      <c r="D738" s="228"/>
      <c r="E738" s="228"/>
      <c r="F738" s="228"/>
      <c r="G738" s="230"/>
      <c r="H738" s="228"/>
      <c r="I738" s="228"/>
      <c r="J738" s="231"/>
      <c r="K738" s="232"/>
      <c r="L738" s="231"/>
      <c r="M738" s="228"/>
      <c r="N738" s="228"/>
      <c r="O738" s="228"/>
      <c r="P738" s="228"/>
      <c r="Q738" s="228"/>
      <c r="R738" s="228"/>
      <c r="S738" s="228"/>
    </row>
    <row r="739" spans="1:19" ht="12.75" customHeight="1" x14ac:dyDescent="0.25">
      <c r="A739" s="228"/>
      <c r="B739" s="229"/>
      <c r="C739" s="228"/>
      <c r="D739" s="228"/>
      <c r="E739" s="228"/>
      <c r="F739" s="228"/>
      <c r="G739" s="230"/>
      <c r="H739" s="228"/>
      <c r="I739" s="228"/>
      <c r="J739" s="231"/>
      <c r="K739" s="232"/>
      <c r="L739" s="231"/>
      <c r="M739" s="228"/>
      <c r="N739" s="228"/>
      <c r="O739" s="228"/>
      <c r="P739" s="228"/>
      <c r="Q739" s="228"/>
      <c r="R739" s="228"/>
      <c r="S739" s="228"/>
    </row>
    <row r="740" spans="1:19" ht="12.75" customHeight="1" x14ac:dyDescent="0.25">
      <c r="A740" s="228"/>
      <c r="B740" s="229"/>
      <c r="C740" s="228"/>
      <c r="D740" s="228"/>
      <c r="E740" s="228"/>
      <c r="F740" s="228"/>
      <c r="G740" s="230"/>
      <c r="H740" s="228"/>
      <c r="I740" s="228"/>
      <c r="J740" s="231"/>
      <c r="K740" s="232"/>
      <c r="L740" s="231"/>
      <c r="M740" s="228"/>
      <c r="N740" s="228"/>
      <c r="O740" s="228"/>
      <c r="P740" s="228"/>
      <c r="Q740" s="228"/>
      <c r="R740" s="228"/>
      <c r="S740" s="228"/>
    </row>
    <row r="741" spans="1:19" ht="12.75" customHeight="1" x14ac:dyDescent="0.2">
      <c r="B741" s="176"/>
      <c r="G741" s="76"/>
      <c r="J741" s="75"/>
      <c r="K741" s="177"/>
      <c r="L741" s="75"/>
    </row>
    <row r="742" spans="1:19" ht="12.75" customHeight="1" x14ac:dyDescent="0.25">
      <c r="A742" s="228"/>
      <c r="B742" s="229"/>
      <c r="C742" s="228"/>
      <c r="D742" s="228"/>
      <c r="E742" s="228"/>
      <c r="F742" s="228"/>
      <c r="G742" s="230"/>
      <c r="H742" s="228"/>
      <c r="I742" s="228"/>
      <c r="J742" s="231"/>
      <c r="K742" s="232"/>
      <c r="L742" s="231"/>
      <c r="M742" s="228"/>
      <c r="N742" s="228"/>
      <c r="O742" s="228"/>
      <c r="P742" s="228"/>
      <c r="Q742" s="228"/>
      <c r="R742" s="228"/>
      <c r="S742" s="228"/>
    </row>
    <row r="743" spans="1:19" ht="12.75" customHeight="1" x14ac:dyDescent="0.25">
      <c r="A743" s="228"/>
      <c r="B743" s="229"/>
      <c r="C743" s="228"/>
      <c r="D743" s="228"/>
      <c r="E743" s="228"/>
      <c r="F743" s="228"/>
      <c r="G743" s="230"/>
      <c r="H743" s="228"/>
      <c r="I743" s="228"/>
      <c r="J743" s="231"/>
      <c r="K743" s="232"/>
      <c r="L743" s="231"/>
      <c r="M743" s="228"/>
      <c r="N743" s="228"/>
      <c r="O743" s="228"/>
      <c r="P743" s="228"/>
      <c r="Q743" s="228"/>
      <c r="R743" s="228"/>
      <c r="S743" s="228"/>
    </row>
    <row r="744" spans="1:19" ht="12.75" customHeight="1" x14ac:dyDescent="0.25">
      <c r="A744" s="228"/>
      <c r="B744" s="229"/>
      <c r="C744" s="228"/>
      <c r="D744" s="228"/>
      <c r="E744" s="228"/>
      <c r="F744" s="228"/>
      <c r="G744" s="230"/>
      <c r="H744" s="228"/>
      <c r="I744" s="228"/>
      <c r="J744" s="231"/>
      <c r="K744" s="232"/>
      <c r="L744" s="231"/>
      <c r="M744" s="228"/>
      <c r="N744" s="228"/>
      <c r="O744" s="228"/>
      <c r="P744" s="228"/>
      <c r="Q744" s="228"/>
      <c r="R744" s="228"/>
      <c r="S744" s="228"/>
    </row>
    <row r="745" spans="1:19" ht="12.75" customHeight="1" x14ac:dyDescent="0.2">
      <c r="B745" s="176"/>
      <c r="G745" s="76"/>
      <c r="J745" s="75"/>
      <c r="K745" s="177"/>
      <c r="L745" s="75"/>
    </row>
    <row r="746" spans="1:19" ht="12.75" customHeight="1" x14ac:dyDescent="0.2">
      <c r="B746" s="176"/>
      <c r="G746" s="76"/>
      <c r="J746" s="75"/>
      <c r="K746" s="177"/>
      <c r="L746" s="75"/>
    </row>
    <row r="747" spans="1:19" ht="12.75" customHeight="1" x14ac:dyDescent="0.2">
      <c r="B747" s="176"/>
      <c r="G747" s="76"/>
      <c r="J747" s="75"/>
      <c r="K747" s="177"/>
      <c r="L747" s="75"/>
    </row>
    <row r="748" spans="1:19" ht="12.75" customHeight="1" x14ac:dyDescent="0.2">
      <c r="B748" s="176"/>
      <c r="G748" s="76"/>
      <c r="J748" s="75"/>
      <c r="K748" s="177"/>
      <c r="L748" s="75"/>
    </row>
    <row r="749" spans="1:19" ht="12.75" customHeight="1" x14ac:dyDescent="0.2">
      <c r="A749" s="176"/>
      <c r="B749" s="75"/>
      <c r="G749" s="76"/>
      <c r="J749" s="75"/>
      <c r="K749" s="177"/>
      <c r="L749" s="75"/>
    </row>
    <row r="750" spans="1:19" ht="12.75" customHeight="1" x14ac:dyDescent="0.2">
      <c r="B750" s="176"/>
      <c r="G750" s="76"/>
      <c r="J750" s="75"/>
      <c r="K750" s="177"/>
      <c r="L750" s="75"/>
    </row>
    <row r="751" spans="1:19" ht="12.75" customHeight="1" x14ac:dyDescent="0.2">
      <c r="B751" s="176"/>
      <c r="G751" s="76"/>
      <c r="J751" s="75"/>
      <c r="K751" s="177"/>
      <c r="L751" s="75"/>
    </row>
    <row r="752" spans="1:19" ht="12.75" customHeight="1" x14ac:dyDescent="0.25">
      <c r="A752" s="228"/>
      <c r="B752" s="229"/>
      <c r="C752" s="228"/>
      <c r="D752" s="228"/>
      <c r="E752" s="228"/>
      <c r="F752" s="228"/>
      <c r="G752" s="230"/>
      <c r="H752" s="228"/>
      <c r="I752" s="228"/>
      <c r="J752" s="231"/>
      <c r="K752" s="232"/>
      <c r="L752" s="231"/>
      <c r="M752" s="228"/>
      <c r="N752" s="228"/>
      <c r="O752" s="228"/>
      <c r="P752" s="228"/>
      <c r="Q752" s="228"/>
      <c r="R752" s="228"/>
      <c r="S752" s="228"/>
    </row>
    <row r="753" spans="1:19" ht="12.75" customHeight="1" x14ac:dyDescent="0.25">
      <c r="A753" s="228"/>
      <c r="B753" s="229"/>
      <c r="C753" s="228"/>
      <c r="D753" s="228"/>
      <c r="E753" s="228"/>
      <c r="F753" s="228"/>
      <c r="G753" s="230"/>
      <c r="H753" s="228"/>
      <c r="I753" s="228"/>
      <c r="J753" s="231"/>
      <c r="K753" s="232"/>
      <c r="L753" s="231"/>
      <c r="M753" s="228"/>
      <c r="N753" s="228"/>
      <c r="O753" s="228"/>
      <c r="P753" s="228"/>
      <c r="Q753" s="228"/>
      <c r="R753" s="228"/>
      <c r="S753" s="228"/>
    </row>
    <row r="754" spans="1:19" ht="12.75" customHeight="1" x14ac:dyDescent="0.2">
      <c r="A754" s="176"/>
      <c r="B754" s="75"/>
      <c r="G754" s="76"/>
      <c r="J754" s="75"/>
      <c r="K754" s="177"/>
      <c r="L754" s="176"/>
      <c r="N754" s="76"/>
      <c r="O754" s="76"/>
    </row>
    <row r="755" spans="1:19" ht="12.75" customHeight="1" x14ac:dyDescent="0.2">
      <c r="A755" s="176"/>
      <c r="B755" s="75"/>
      <c r="G755" s="76"/>
      <c r="J755" s="75"/>
      <c r="K755" s="177"/>
      <c r="L755" s="176"/>
      <c r="N755" s="76"/>
      <c r="O755" s="76"/>
    </row>
    <row r="756" spans="1:19" ht="12.75" customHeight="1" x14ac:dyDescent="0.2">
      <c r="A756" s="176"/>
      <c r="B756" s="75"/>
      <c r="G756" s="76"/>
      <c r="J756" s="75"/>
      <c r="K756" s="177"/>
      <c r="L756" s="176"/>
      <c r="N756" s="76"/>
      <c r="O756" s="76"/>
    </row>
    <row r="757" spans="1:19" ht="12.75" customHeight="1" x14ac:dyDescent="0.2">
      <c r="A757" s="176"/>
      <c r="B757" s="75"/>
      <c r="G757" s="76"/>
      <c r="J757" s="75"/>
      <c r="K757" s="177"/>
      <c r="L757" s="176"/>
      <c r="N757" s="76"/>
      <c r="O757" s="76"/>
    </row>
    <row r="758" spans="1:19" ht="12.75" customHeight="1" x14ac:dyDescent="0.2">
      <c r="A758" s="176"/>
      <c r="B758" s="75"/>
      <c r="G758" s="76"/>
      <c r="J758" s="75"/>
      <c r="K758" s="177"/>
      <c r="L758" s="176"/>
      <c r="N758" s="76"/>
      <c r="O758" s="76"/>
    </row>
    <row r="759" spans="1:19" ht="12.75" customHeight="1" x14ac:dyDescent="0.2">
      <c r="A759" s="176"/>
      <c r="B759" s="75"/>
      <c r="G759" s="76"/>
      <c r="J759" s="75"/>
      <c r="K759" s="177"/>
      <c r="L759" s="176"/>
      <c r="N759" s="76"/>
      <c r="O759" s="76"/>
    </row>
    <row r="760" spans="1:19" ht="12.75" customHeight="1" x14ac:dyDescent="0.2">
      <c r="A760" s="176"/>
      <c r="B760" s="75"/>
      <c r="G760" s="76"/>
      <c r="J760" s="75"/>
      <c r="K760" s="177"/>
      <c r="L760" s="176"/>
      <c r="N760" s="76"/>
      <c r="O760" s="76"/>
    </row>
    <row r="761" spans="1:19" ht="12.75" customHeight="1" x14ac:dyDescent="0.2">
      <c r="B761" s="176"/>
      <c r="G761" s="76"/>
      <c r="J761" s="75"/>
      <c r="K761" s="177"/>
      <c r="L761" s="75"/>
    </row>
    <row r="762" spans="1:19" ht="12.75" customHeight="1" x14ac:dyDescent="0.2">
      <c r="B762" s="176"/>
      <c r="G762" s="76"/>
      <c r="J762" s="75"/>
      <c r="K762" s="177"/>
      <c r="L762" s="75"/>
    </row>
    <row r="763" spans="1:19" ht="12.75" customHeight="1" x14ac:dyDescent="0.2">
      <c r="A763" s="176"/>
      <c r="B763" s="75"/>
      <c r="G763" s="76"/>
      <c r="J763" s="75"/>
      <c r="K763" s="177"/>
      <c r="L763" s="176"/>
      <c r="N763" s="76"/>
      <c r="O763" s="76"/>
    </row>
    <row r="764" spans="1:19" ht="12.75" customHeight="1" x14ac:dyDescent="0.2">
      <c r="A764" s="176"/>
      <c r="B764" s="75"/>
      <c r="G764" s="76"/>
      <c r="J764" s="75"/>
      <c r="K764" s="177"/>
      <c r="L764" s="176"/>
      <c r="N764" s="76"/>
      <c r="O764" s="76"/>
    </row>
    <row r="765" spans="1:19" ht="12.75" customHeight="1" x14ac:dyDescent="0.2">
      <c r="A765" s="176"/>
      <c r="B765" s="75"/>
      <c r="G765" s="76"/>
      <c r="J765" s="75"/>
      <c r="K765" s="177"/>
      <c r="L765" s="176"/>
      <c r="N765" s="76"/>
      <c r="O765" s="76"/>
    </row>
    <row r="766" spans="1:19" ht="12.75" customHeight="1" x14ac:dyDescent="0.25">
      <c r="A766" s="228"/>
      <c r="B766" s="229"/>
      <c r="C766" s="228"/>
      <c r="D766" s="228"/>
      <c r="E766" s="228"/>
      <c r="F766" s="228"/>
      <c r="G766" s="230"/>
      <c r="H766" s="228"/>
      <c r="I766" s="228"/>
      <c r="J766" s="231"/>
      <c r="K766" s="232"/>
      <c r="L766" s="231"/>
      <c r="M766" s="228"/>
      <c r="N766" s="228"/>
      <c r="O766" s="228"/>
      <c r="P766" s="228"/>
      <c r="Q766" s="228"/>
      <c r="R766" s="228"/>
      <c r="S766" s="228"/>
    </row>
    <row r="767" spans="1:19" ht="12.75" customHeight="1" x14ac:dyDescent="0.2">
      <c r="A767" s="176"/>
      <c r="B767" s="75"/>
      <c r="G767" s="76"/>
      <c r="J767" s="75"/>
      <c r="K767" s="177"/>
      <c r="L767" s="176"/>
      <c r="N767" s="76"/>
      <c r="O767" s="76"/>
    </row>
    <row r="768" spans="1:19" ht="12.75" customHeight="1" x14ac:dyDescent="0.25">
      <c r="A768" s="228"/>
      <c r="B768" s="229"/>
      <c r="C768" s="228"/>
      <c r="D768" s="228"/>
      <c r="E768" s="228"/>
      <c r="F768" s="228"/>
      <c r="G768" s="230"/>
      <c r="H768" s="228"/>
      <c r="I768" s="228"/>
      <c r="J768" s="231"/>
      <c r="K768" s="232"/>
      <c r="L768" s="231"/>
      <c r="M768" s="228"/>
      <c r="N768" s="228"/>
      <c r="O768" s="228"/>
      <c r="P768" s="228"/>
      <c r="Q768" s="228"/>
      <c r="R768" s="228"/>
      <c r="S768" s="228"/>
    </row>
    <row r="769" spans="1:19" ht="12.75" customHeight="1" x14ac:dyDescent="0.2">
      <c r="B769" s="176"/>
      <c r="G769" s="76"/>
      <c r="J769" s="75"/>
      <c r="K769" s="177"/>
      <c r="L769" s="75"/>
    </row>
    <row r="770" spans="1:19" ht="12.75" customHeight="1" x14ac:dyDescent="0.25">
      <c r="A770" s="228"/>
      <c r="B770" s="229"/>
      <c r="C770" s="228"/>
      <c r="D770" s="228"/>
      <c r="E770" s="228"/>
      <c r="F770" s="228"/>
      <c r="G770" s="230"/>
      <c r="H770" s="228"/>
      <c r="I770" s="228"/>
      <c r="J770" s="231"/>
      <c r="K770" s="232"/>
      <c r="L770" s="231"/>
      <c r="M770" s="228"/>
      <c r="N770" s="228"/>
      <c r="O770" s="228"/>
      <c r="P770" s="228"/>
      <c r="Q770" s="228"/>
      <c r="R770" s="228"/>
      <c r="S770" s="228"/>
    </row>
    <row r="771" spans="1:19" ht="12.75" customHeight="1" x14ac:dyDescent="0.25">
      <c r="A771" s="228"/>
      <c r="B771" s="229"/>
      <c r="C771" s="228"/>
      <c r="D771" s="228"/>
      <c r="E771" s="228"/>
      <c r="F771" s="228"/>
      <c r="G771" s="230"/>
      <c r="H771" s="228"/>
      <c r="I771" s="228"/>
      <c r="J771" s="231"/>
      <c r="K771" s="232"/>
      <c r="L771" s="231"/>
      <c r="M771" s="228"/>
      <c r="N771" s="228"/>
      <c r="O771" s="228"/>
      <c r="P771" s="228"/>
      <c r="Q771" s="228"/>
      <c r="R771" s="228"/>
      <c r="S771" s="228"/>
    </row>
    <row r="772" spans="1:19" ht="12.75" customHeight="1" x14ac:dyDescent="0.2">
      <c r="B772" s="176"/>
      <c r="G772" s="76"/>
      <c r="J772" s="75"/>
      <c r="K772" s="177"/>
      <c r="L772" s="75"/>
    </row>
    <row r="773" spans="1:19" ht="12.75" customHeight="1" x14ac:dyDescent="0.2">
      <c r="A773" s="176"/>
      <c r="B773" s="75"/>
      <c r="G773" s="76"/>
      <c r="J773" s="75"/>
      <c r="K773" s="177"/>
      <c r="L773" s="176"/>
      <c r="N773" s="76"/>
      <c r="O773" s="76"/>
    </row>
    <row r="774" spans="1:19" ht="12.75" customHeight="1" x14ac:dyDescent="0.2">
      <c r="B774" s="176"/>
      <c r="G774" s="76"/>
      <c r="J774" s="75"/>
      <c r="K774" s="177"/>
      <c r="L774" s="75"/>
    </row>
    <row r="775" spans="1:19" ht="12.75" customHeight="1" x14ac:dyDescent="0.2">
      <c r="B775" s="176"/>
      <c r="G775" s="76"/>
      <c r="J775" s="75"/>
      <c r="K775" s="177"/>
      <c r="L775" s="75"/>
    </row>
    <row r="776" spans="1:19" ht="12.75" customHeight="1" x14ac:dyDescent="0.2">
      <c r="A776" s="176"/>
      <c r="B776" s="75"/>
      <c r="G776" s="76"/>
      <c r="J776" s="75"/>
      <c r="K776" s="177"/>
      <c r="L776" s="176"/>
      <c r="N776" s="76"/>
      <c r="O776" s="76"/>
    </row>
    <row r="777" spans="1:19" ht="12.75" customHeight="1" x14ac:dyDescent="0.2">
      <c r="B777" s="75"/>
      <c r="G777" s="76"/>
      <c r="J777" s="75"/>
      <c r="K777" s="177"/>
      <c r="L777" s="176"/>
      <c r="N777" s="76"/>
      <c r="O777" s="76"/>
    </row>
    <row r="778" spans="1:19" ht="12.75" customHeight="1" x14ac:dyDescent="0.2">
      <c r="A778" s="176"/>
      <c r="B778" s="75"/>
      <c r="G778" s="76"/>
      <c r="J778" s="75"/>
      <c r="K778" s="177"/>
      <c r="L778" s="176"/>
      <c r="N778" s="76"/>
      <c r="O778" s="76"/>
    </row>
    <row r="779" spans="1:19" ht="12.75" customHeight="1" x14ac:dyDescent="0.2">
      <c r="A779" s="176"/>
      <c r="B779" s="75"/>
      <c r="G779" s="76"/>
      <c r="J779" s="75"/>
      <c r="K779" s="177"/>
      <c r="L779" s="176"/>
      <c r="N779" s="76"/>
      <c r="O779" s="76"/>
    </row>
    <row r="780" spans="1:19" ht="12.75" customHeight="1" x14ac:dyDescent="0.2">
      <c r="A780" s="176"/>
      <c r="B780" s="75"/>
      <c r="G780" s="76"/>
      <c r="J780" s="75"/>
      <c r="K780" s="177"/>
      <c r="L780" s="176"/>
      <c r="N780" s="76"/>
      <c r="O780" s="76"/>
    </row>
    <row r="781" spans="1:19" ht="12.75" customHeight="1" x14ac:dyDescent="0.2">
      <c r="A781" s="176"/>
      <c r="B781" s="75"/>
      <c r="G781" s="76"/>
      <c r="J781" s="75"/>
      <c r="K781" s="177"/>
      <c r="L781" s="75"/>
    </row>
    <row r="782" spans="1:19" ht="12.75" customHeight="1" x14ac:dyDescent="0.2">
      <c r="A782" s="176"/>
      <c r="B782" s="75"/>
      <c r="G782" s="76"/>
      <c r="J782" s="75"/>
      <c r="K782" s="177"/>
      <c r="L782" s="176"/>
      <c r="N782" s="76"/>
      <c r="O782" s="76"/>
    </row>
    <row r="783" spans="1:19" ht="12.75" customHeight="1" x14ac:dyDescent="0.2">
      <c r="B783" s="176"/>
      <c r="G783" s="76"/>
      <c r="J783" s="75"/>
      <c r="K783" s="177"/>
      <c r="L783" s="75"/>
    </row>
    <row r="784" spans="1:19" ht="12.75" customHeight="1" x14ac:dyDescent="0.2">
      <c r="B784" s="176"/>
      <c r="G784" s="76"/>
      <c r="J784" s="75"/>
      <c r="K784" s="177"/>
      <c r="L784" s="75"/>
    </row>
    <row r="785" spans="1:19" ht="12.75" customHeight="1" x14ac:dyDescent="0.25">
      <c r="A785" s="228"/>
      <c r="B785" s="229"/>
      <c r="C785" s="228"/>
      <c r="D785" s="228"/>
      <c r="E785" s="228"/>
      <c r="F785" s="228"/>
      <c r="G785" s="230"/>
      <c r="H785" s="228"/>
      <c r="I785" s="228"/>
      <c r="J785" s="231"/>
      <c r="K785" s="232"/>
      <c r="L785" s="231"/>
      <c r="M785" s="228"/>
      <c r="N785" s="228"/>
      <c r="O785" s="228"/>
      <c r="P785" s="228"/>
      <c r="Q785" s="228"/>
      <c r="R785" s="228"/>
      <c r="S785" s="228"/>
    </row>
    <row r="786" spans="1:19" ht="12.75" customHeight="1" x14ac:dyDescent="0.2">
      <c r="B786" s="176"/>
      <c r="G786" s="76"/>
      <c r="J786" s="75"/>
      <c r="K786" s="177"/>
      <c r="L786" s="75"/>
    </row>
    <row r="787" spans="1:19" ht="12.75" customHeight="1" x14ac:dyDescent="0.2">
      <c r="B787" s="176"/>
      <c r="G787" s="76"/>
      <c r="J787" s="75"/>
      <c r="K787" s="177"/>
      <c r="L787" s="75"/>
    </row>
    <row r="788" spans="1:19" ht="12.75" customHeight="1" x14ac:dyDescent="0.2">
      <c r="B788" s="176"/>
      <c r="G788" s="76"/>
      <c r="J788" s="75"/>
      <c r="K788" s="177"/>
      <c r="L788" s="75"/>
    </row>
    <row r="789" spans="1:19" ht="12.75" customHeight="1" x14ac:dyDescent="0.25">
      <c r="A789" s="228"/>
      <c r="B789" s="229"/>
      <c r="C789" s="228"/>
      <c r="D789" s="228"/>
      <c r="E789" s="228"/>
      <c r="F789" s="228"/>
      <c r="G789" s="230"/>
      <c r="H789" s="228"/>
      <c r="I789" s="228"/>
      <c r="J789" s="231"/>
      <c r="K789" s="232"/>
      <c r="L789" s="231"/>
      <c r="M789" s="228"/>
      <c r="N789" s="228"/>
      <c r="O789" s="228"/>
      <c r="P789" s="228"/>
      <c r="Q789" s="228"/>
      <c r="R789" s="228"/>
      <c r="S789" s="228"/>
    </row>
    <row r="790" spans="1:19" ht="12.75" customHeight="1" x14ac:dyDescent="0.2">
      <c r="B790" s="176"/>
      <c r="G790" s="76"/>
      <c r="J790" s="75"/>
      <c r="K790" s="177"/>
      <c r="L790" s="75"/>
    </row>
    <row r="791" spans="1:19" ht="12.75" customHeight="1" x14ac:dyDescent="0.25">
      <c r="A791" s="228"/>
      <c r="B791" s="229"/>
      <c r="C791" s="228"/>
      <c r="D791" s="228"/>
      <c r="E791" s="228"/>
      <c r="F791" s="228"/>
      <c r="G791" s="230"/>
      <c r="H791" s="228"/>
      <c r="I791" s="228"/>
      <c r="J791" s="231"/>
      <c r="K791" s="232"/>
      <c r="L791" s="231"/>
      <c r="M791" s="228"/>
      <c r="N791" s="228"/>
      <c r="O791" s="228"/>
      <c r="P791" s="228"/>
      <c r="Q791" s="228"/>
      <c r="R791" s="228"/>
      <c r="S791" s="228"/>
    </row>
    <row r="792" spans="1:19" ht="12.75" customHeight="1" x14ac:dyDescent="0.25">
      <c r="A792" s="228"/>
      <c r="B792" s="229"/>
      <c r="C792" s="228"/>
      <c r="D792" s="228"/>
      <c r="E792" s="228"/>
      <c r="F792" s="228"/>
      <c r="G792" s="230"/>
      <c r="H792" s="228"/>
      <c r="I792" s="228"/>
      <c r="J792" s="231"/>
      <c r="K792" s="232"/>
      <c r="L792" s="231"/>
      <c r="M792" s="228"/>
      <c r="N792" s="228"/>
      <c r="O792" s="228"/>
      <c r="P792" s="228"/>
      <c r="Q792" s="228"/>
      <c r="R792" s="228"/>
      <c r="S792" s="228"/>
    </row>
    <row r="793" spans="1:19" ht="12.75" customHeight="1" x14ac:dyDescent="0.2">
      <c r="B793" s="176"/>
      <c r="G793" s="76"/>
      <c r="J793" s="75"/>
      <c r="K793" s="177"/>
      <c r="L793" s="75"/>
    </row>
    <row r="794" spans="1:19" x14ac:dyDescent="0.2">
      <c r="B794" s="176"/>
      <c r="G794" s="76"/>
      <c r="J794" s="75"/>
      <c r="K794" s="177"/>
      <c r="L794" s="75"/>
    </row>
    <row r="795" spans="1:19" x14ac:dyDescent="0.2">
      <c r="A795" s="176"/>
      <c r="B795" s="75"/>
      <c r="G795" s="76"/>
      <c r="J795" s="75"/>
      <c r="K795" s="177"/>
      <c r="L795" s="176"/>
      <c r="N795" s="76"/>
      <c r="O795" s="76"/>
    </row>
    <row r="796" spans="1:19" ht="12.75" customHeight="1" x14ac:dyDescent="0.25">
      <c r="A796" s="228"/>
      <c r="B796" s="229"/>
      <c r="C796" s="228"/>
      <c r="D796" s="228"/>
      <c r="E796" s="228"/>
      <c r="F796" s="228"/>
      <c r="G796" s="230"/>
      <c r="H796" s="228"/>
      <c r="I796" s="228"/>
      <c r="J796" s="231"/>
      <c r="K796" s="232"/>
      <c r="L796" s="231"/>
      <c r="M796" s="228"/>
      <c r="N796" s="228"/>
      <c r="O796" s="228"/>
      <c r="P796" s="228"/>
      <c r="Q796" s="228"/>
      <c r="R796" s="228"/>
      <c r="S796" s="228"/>
    </row>
    <row r="797" spans="1:19" ht="12.75" customHeight="1" x14ac:dyDescent="0.2">
      <c r="A797" s="176"/>
      <c r="B797" s="75"/>
      <c r="G797" s="76"/>
      <c r="J797" s="75"/>
      <c r="K797" s="177"/>
      <c r="L797" s="176"/>
      <c r="N797" s="76"/>
      <c r="O797" s="76"/>
    </row>
    <row r="798" spans="1:19" ht="12.75" customHeight="1" x14ac:dyDescent="0.2">
      <c r="B798" s="176"/>
      <c r="G798" s="76"/>
      <c r="J798" s="75"/>
      <c r="K798" s="177"/>
      <c r="L798" s="75"/>
    </row>
    <row r="799" spans="1:19" ht="12.75" customHeight="1" x14ac:dyDescent="0.25">
      <c r="A799" s="228"/>
      <c r="B799" s="229"/>
      <c r="C799" s="228"/>
      <c r="D799" s="228"/>
      <c r="E799" s="228"/>
      <c r="F799" s="228"/>
      <c r="G799" s="230"/>
      <c r="H799" s="228"/>
      <c r="I799" s="228"/>
      <c r="J799" s="231"/>
      <c r="K799" s="232"/>
      <c r="L799" s="231"/>
      <c r="M799" s="228"/>
      <c r="N799" s="228"/>
      <c r="O799" s="228"/>
      <c r="P799" s="228"/>
      <c r="Q799" s="228"/>
      <c r="R799" s="228"/>
      <c r="S799" s="228"/>
    </row>
    <row r="800" spans="1:19" ht="12.75" customHeight="1" x14ac:dyDescent="0.2">
      <c r="A800" s="176"/>
      <c r="B800" s="75"/>
      <c r="G800" s="76"/>
      <c r="J800" s="75"/>
      <c r="K800" s="177"/>
      <c r="L800" s="176"/>
      <c r="N800" s="76"/>
      <c r="O800" s="76"/>
    </row>
    <row r="801" spans="1:19" ht="12.75" customHeight="1" x14ac:dyDescent="0.25">
      <c r="A801" s="228"/>
      <c r="B801" s="229"/>
      <c r="C801" s="228"/>
      <c r="D801" s="228"/>
      <c r="E801" s="228"/>
      <c r="F801" s="228"/>
      <c r="G801" s="230"/>
      <c r="H801" s="228"/>
      <c r="I801" s="228"/>
      <c r="J801" s="231"/>
      <c r="K801" s="232"/>
      <c r="L801" s="231"/>
      <c r="M801" s="228"/>
      <c r="N801" s="228"/>
      <c r="O801" s="228"/>
      <c r="P801" s="228"/>
      <c r="Q801" s="228"/>
      <c r="R801" s="228"/>
      <c r="S801" s="228"/>
    </row>
    <row r="802" spans="1:19" ht="12.75" customHeight="1" x14ac:dyDescent="0.2">
      <c r="A802" s="176"/>
      <c r="B802" s="75"/>
      <c r="G802" s="76"/>
      <c r="J802" s="75"/>
      <c r="K802" s="177"/>
      <c r="L802" s="176"/>
      <c r="N802" s="76"/>
      <c r="O802" s="76"/>
    </row>
    <row r="803" spans="1:19" ht="12.75" customHeight="1" x14ac:dyDescent="0.2">
      <c r="B803" s="176"/>
      <c r="G803" s="76"/>
      <c r="J803" s="75"/>
      <c r="K803" s="177"/>
      <c r="L803" s="75"/>
    </row>
    <row r="804" spans="1:19" ht="12.75" customHeight="1" x14ac:dyDescent="0.25">
      <c r="A804" s="228"/>
      <c r="B804" s="229"/>
      <c r="C804" s="228"/>
      <c r="D804" s="228"/>
      <c r="E804" s="228"/>
      <c r="F804" s="228"/>
      <c r="G804" s="230"/>
      <c r="H804" s="228"/>
      <c r="I804" s="228"/>
      <c r="J804" s="231"/>
      <c r="K804" s="232"/>
      <c r="L804" s="231"/>
      <c r="M804" s="228"/>
      <c r="N804" s="228"/>
      <c r="O804" s="228"/>
      <c r="P804" s="228"/>
      <c r="Q804" s="228"/>
      <c r="R804" s="228"/>
      <c r="S804" s="228"/>
    </row>
    <row r="805" spans="1:19" ht="12.75" customHeight="1" x14ac:dyDescent="0.25">
      <c r="A805" s="228"/>
      <c r="B805" s="229"/>
      <c r="C805" s="228"/>
      <c r="D805" s="228"/>
      <c r="E805" s="228"/>
      <c r="F805" s="228"/>
      <c r="G805" s="230"/>
      <c r="H805" s="228"/>
      <c r="I805" s="228"/>
      <c r="J805" s="231"/>
      <c r="K805" s="232"/>
      <c r="L805" s="231"/>
      <c r="M805" s="228"/>
      <c r="N805" s="228"/>
      <c r="O805" s="228"/>
      <c r="P805" s="228"/>
      <c r="Q805" s="228"/>
      <c r="R805" s="228"/>
      <c r="S805" s="228"/>
    </row>
    <row r="806" spans="1:19" ht="12.75" customHeight="1" x14ac:dyDescent="0.25">
      <c r="A806" s="228"/>
      <c r="B806" s="229"/>
      <c r="C806" s="228"/>
      <c r="D806" s="228"/>
      <c r="E806" s="228"/>
      <c r="F806" s="228"/>
      <c r="G806" s="230"/>
      <c r="H806" s="228"/>
      <c r="I806" s="228"/>
      <c r="J806" s="231"/>
      <c r="K806" s="232"/>
      <c r="L806" s="231"/>
      <c r="M806" s="228"/>
      <c r="N806" s="228"/>
      <c r="O806" s="228"/>
      <c r="P806" s="228"/>
      <c r="Q806" s="228"/>
      <c r="R806" s="228"/>
      <c r="S806" s="228"/>
    </row>
    <row r="807" spans="1:19" ht="12.75" customHeight="1" x14ac:dyDescent="0.25">
      <c r="A807" s="228"/>
      <c r="B807" s="229"/>
      <c r="C807" s="228"/>
      <c r="D807" s="228"/>
      <c r="E807" s="228"/>
      <c r="F807" s="228"/>
      <c r="G807" s="230"/>
      <c r="H807" s="228"/>
      <c r="I807" s="228"/>
      <c r="J807" s="231"/>
      <c r="K807" s="232"/>
      <c r="L807" s="231"/>
      <c r="M807" s="228"/>
      <c r="N807" s="228"/>
      <c r="O807" s="228"/>
      <c r="P807" s="228"/>
      <c r="Q807" s="228"/>
      <c r="R807" s="228"/>
      <c r="S807" s="228"/>
    </row>
    <row r="808" spans="1:19" ht="12.75" customHeight="1" x14ac:dyDescent="0.2">
      <c r="B808" s="176"/>
      <c r="G808" s="76"/>
      <c r="J808" s="75"/>
      <c r="K808" s="177"/>
      <c r="L808" s="75"/>
    </row>
    <row r="809" spans="1:19" ht="12.75" customHeight="1" x14ac:dyDescent="0.2">
      <c r="A809" s="176"/>
      <c r="B809" s="75"/>
      <c r="G809" s="76"/>
      <c r="J809" s="75"/>
      <c r="K809" s="177"/>
      <c r="L809" s="176"/>
      <c r="N809" s="76"/>
      <c r="O809" s="76"/>
    </row>
    <row r="810" spans="1:19" ht="12.75" customHeight="1" x14ac:dyDescent="0.2">
      <c r="B810" s="176"/>
      <c r="G810" s="76"/>
      <c r="J810" s="75"/>
      <c r="K810" s="177"/>
      <c r="L810" s="75"/>
    </row>
    <row r="811" spans="1:19" ht="12.75" customHeight="1" x14ac:dyDescent="0.2">
      <c r="A811" s="176"/>
      <c r="B811" s="75"/>
      <c r="G811" s="76"/>
      <c r="J811" s="75"/>
      <c r="K811" s="177"/>
      <c r="L811" s="75"/>
    </row>
    <row r="812" spans="1:19" ht="12.75" customHeight="1" x14ac:dyDescent="0.2">
      <c r="A812" s="176"/>
      <c r="B812" s="75"/>
      <c r="G812" s="76"/>
      <c r="J812" s="75"/>
      <c r="K812" s="177"/>
      <c r="L812" s="176"/>
      <c r="N812" s="76"/>
      <c r="O812" s="76"/>
    </row>
    <row r="813" spans="1:19" ht="12.75" customHeight="1" x14ac:dyDescent="0.25">
      <c r="A813" s="228"/>
      <c r="B813" s="229"/>
      <c r="C813" s="228"/>
      <c r="D813" s="228"/>
      <c r="E813" s="228"/>
      <c r="F813" s="228"/>
      <c r="G813" s="230"/>
      <c r="H813" s="228"/>
      <c r="I813" s="228"/>
      <c r="J813" s="231"/>
      <c r="K813" s="232"/>
      <c r="L813" s="231"/>
      <c r="M813" s="228"/>
      <c r="N813" s="228"/>
      <c r="O813" s="228"/>
      <c r="P813" s="228"/>
      <c r="Q813" s="228"/>
      <c r="R813" s="228"/>
      <c r="S813" s="228"/>
    </row>
    <row r="814" spans="1:19" ht="12.75" customHeight="1" x14ac:dyDescent="0.25">
      <c r="A814" s="228"/>
      <c r="B814" s="229"/>
      <c r="C814" s="228"/>
      <c r="D814" s="228"/>
      <c r="E814" s="228"/>
      <c r="F814" s="228"/>
      <c r="G814" s="230"/>
      <c r="H814" s="228"/>
      <c r="I814" s="228"/>
      <c r="J814" s="231"/>
      <c r="K814" s="232"/>
      <c r="L814" s="231"/>
      <c r="M814" s="228"/>
      <c r="N814" s="228"/>
      <c r="O814" s="228"/>
      <c r="P814" s="228"/>
      <c r="Q814" s="228"/>
      <c r="R814" s="228"/>
      <c r="S814" s="228"/>
    </row>
    <row r="815" spans="1:19" ht="12.75" customHeight="1" x14ac:dyDescent="0.25">
      <c r="A815" s="228"/>
      <c r="B815" s="229"/>
      <c r="C815" s="228"/>
      <c r="D815" s="228"/>
      <c r="E815" s="228"/>
      <c r="F815" s="228"/>
      <c r="G815" s="230"/>
      <c r="H815" s="228"/>
      <c r="I815" s="228"/>
      <c r="J815" s="231"/>
      <c r="K815" s="232"/>
      <c r="L815" s="231"/>
      <c r="M815" s="228"/>
      <c r="N815" s="228"/>
      <c r="O815" s="228"/>
      <c r="P815" s="228"/>
      <c r="Q815" s="228"/>
      <c r="R815" s="228"/>
      <c r="S815" s="228"/>
    </row>
    <row r="816" spans="1:19" ht="12.75" customHeight="1" x14ac:dyDescent="0.25">
      <c r="A816" s="228"/>
      <c r="B816" s="229"/>
      <c r="C816" s="228"/>
      <c r="D816" s="228"/>
      <c r="E816" s="228"/>
      <c r="F816" s="228"/>
      <c r="G816" s="230"/>
      <c r="H816" s="228"/>
      <c r="I816" s="228"/>
      <c r="J816" s="231"/>
      <c r="K816" s="232"/>
      <c r="L816" s="231"/>
      <c r="M816" s="228"/>
      <c r="N816" s="228"/>
      <c r="O816" s="228"/>
      <c r="P816" s="228"/>
      <c r="Q816" s="228"/>
      <c r="R816" s="228"/>
      <c r="S816" s="228"/>
    </row>
    <row r="817" spans="1:19" ht="12.75" customHeight="1" x14ac:dyDescent="0.25">
      <c r="A817" s="228"/>
      <c r="B817" s="229"/>
      <c r="C817" s="228"/>
      <c r="D817" s="228"/>
      <c r="E817" s="228"/>
      <c r="F817" s="228"/>
      <c r="G817" s="230"/>
      <c r="H817" s="228"/>
      <c r="I817" s="228"/>
      <c r="J817" s="231"/>
      <c r="K817" s="232"/>
      <c r="L817" s="231"/>
      <c r="M817" s="228"/>
      <c r="N817" s="228"/>
      <c r="O817" s="228"/>
      <c r="P817" s="228"/>
      <c r="Q817" s="228"/>
      <c r="R817" s="228"/>
      <c r="S817" s="228"/>
    </row>
    <row r="818" spans="1:19" ht="12.75" customHeight="1" x14ac:dyDescent="0.25">
      <c r="A818" s="228"/>
      <c r="B818" s="229"/>
      <c r="C818" s="228"/>
      <c r="D818" s="228"/>
      <c r="E818" s="228"/>
      <c r="F818" s="228"/>
      <c r="G818" s="230"/>
      <c r="H818" s="228"/>
      <c r="I818" s="228"/>
      <c r="J818" s="231"/>
      <c r="K818" s="232"/>
      <c r="L818" s="231"/>
      <c r="M818" s="228"/>
      <c r="N818" s="228"/>
      <c r="O818" s="228"/>
      <c r="P818" s="228"/>
      <c r="Q818" s="228"/>
      <c r="R818" s="228"/>
      <c r="S818" s="228"/>
    </row>
    <row r="819" spans="1:19" ht="12.75" customHeight="1" x14ac:dyDescent="0.25">
      <c r="A819" s="228"/>
      <c r="B819" s="229"/>
      <c r="C819" s="228"/>
      <c r="D819" s="228"/>
      <c r="E819" s="228"/>
      <c r="F819" s="228"/>
      <c r="G819" s="230"/>
      <c r="H819" s="228"/>
      <c r="I819" s="228"/>
      <c r="J819" s="231"/>
      <c r="K819" s="232"/>
      <c r="L819" s="231"/>
      <c r="M819" s="228"/>
      <c r="N819" s="228"/>
      <c r="O819" s="228"/>
      <c r="P819" s="228"/>
      <c r="Q819" s="228"/>
      <c r="R819" s="228"/>
      <c r="S819" s="228"/>
    </row>
    <row r="820" spans="1:19" ht="12.75" customHeight="1" x14ac:dyDescent="0.25">
      <c r="A820" s="228"/>
      <c r="B820" s="229"/>
      <c r="C820" s="228"/>
      <c r="D820" s="228"/>
      <c r="E820" s="228"/>
      <c r="F820" s="228"/>
      <c r="G820" s="230"/>
      <c r="H820" s="228"/>
      <c r="I820" s="228"/>
      <c r="J820" s="231"/>
      <c r="K820" s="232"/>
      <c r="L820" s="231"/>
      <c r="M820" s="228"/>
      <c r="N820" s="228"/>
      <c r="O820" s="228"/>
      <c r="P820" s="228"/>
      <c r="Q820" s="228"/>
      <c r="R820" s="228"/>
      <c r="S820" s="228"/>
    </row>
    <row r="821" spans="1:19" ht="12.75" customHeight="1" x14ac:dyDescent="0.25">
      <c r="A821" s="228"/>
      <c r="B821" s="229"/>
      <c r="C821" s="228"/>
      <c r="D821" s="228"/>
      <c r="E821" s="228"/>
      <c r="F821" s="228"/>
      <c r="G821" s="230"/>
      <c r="H821" s="228"/>
      <c r="I821" s="228"/>
      <c r="J821" s="231"/>
      <c r="K821" s="232"/>
      <c r="L821" s="231"/>
      <c r="M821" s="228"/>
      <c r="N821" s="228"/>
      <c r="O821" s="228"/>
      <c r="P821" s="228"/>
      <c r="Q821" s="228"/>
      <c r="R821" s="228"/>
      <c r="S821" s="228"/>
    </row>
    <row r="822" spans="1:19" ht="12.75" customHeight="1" x14ac:dyDescent="0.25">
      <c r="A822" s="228"/>
      <c r="B822" s="229"/>
      <c r="C822" s="228"/>
      <c r="D822" s="228"/>
      <c r="E822" s="228"/>
      <c r="F822" s="228"/>
      <c r="G822" s="230"/>
      <c r="H822" s="228"/>
      <c r="I822" s="228"/>
      <c r="J822" s="231"/>
      <c r="K822" s="232"/>
      <c r="L822" s="231"/>
      <c r="M822" s="228"/>
      <c r="N822" s="228"/>
      <c r="O822" s="228"/>
      <c r="P822" s="228"/>
      <c r="Q822" s="228"/>
      <c r="R822" s="228"/>
      <c r="S822" s="228"/>
    </row>
    <row r="823" spans="1:19" ht="12.75" customHeight="1" x14ac:dyDescent="0.25">
      <c r="A823" s="228"/>
      <c r="B823" s="229"/>
      <c r="C823" s="228"/>
      <c r="D823" s="228"/>
      <c r="E823" s="228"/>
      <c r="F823" s="228"/>
      <c r="G823" s="230"/>
      <c r="H823" s="228"/>
      <c r="I823" s="228"/>
      <c r="J823" s="231"/>
      <c r="K823" s="232"/>
      <c r="L823" s="231"/>
      <c r="M823" s="228"/>
      <c r="N823" s="228"/>
      <c r="O823" s="228"/>
      <c r="P823" s="228"/>
      <c r="Q823" s="228"/>
      <c r="R823" s="228"/>
      <c r="S823" s="228"/>
    </row>
    <row r="824" spans="1:19" ht="12.75" customHeight="1" x14ac:dyDescent="0.25">
      <c r="A824" s="228"/>
      <c r="B824" s="229"/>
      <c r="C824" s="228"/>
      <c r="D824" s="228"/>
      <c r="E824" s="228"/>
      <c r="F824" s="228"/>
      <c r="G824" s="230"/>
      <c r="H824" s="228"/>
      <c r="I824" s="228"/>
      <c r="J824" s="231"/>
      <c r="K824" s="232"/>
      <c r="L824" s="231"/>
      <c r="M824" s="228"/>
      <c r="N824" s="228"/>
      <c r="O824" s="228"/>
      <c r="P824" s="228"/>
      <c r="Q824" s="228"/>
      <c r="R824" s="228"/>
      <c r="S824" s="228"/>
    </row>
    <row r="825" spans="1:19" ht="12.75" customHeight="1" x14ac:dyDescent="0.25">
      <c r="A825" s="228"/>
      <c r="B825" s="229"/>
      <c r="C825" s="228"/>
      <c r="D825" s="228"/>
      <c r="E825" s="228"/>
      <c r="F825" s="228"/>
      <c r="G825" s="230"/>
      <c r="H825" s="228"/>
      <c r="I825" s="228"/>
      <c r="J825" s="231"/>
      <c r="K825" s="232"/>
      <c r="L825" s="231"/>
      <c r="M825" s="228"/>
      <c r="N825" s="228"/>
      <c r="O825" s="228"/>
      <c r="P825" s="228"/>
      <c r="Q825" s="228"/>
      <c r="R825" s="228"/>
      <c r="S825" s="228"/>
    </row>
    <row r="826" spans="1:19" ht="12.75" customHeight="1" x14ac:dyDescent="0.25">
      <c r="A826" s="228"/>
      <c r="B826" s="229"/>
      <c r="C826" s="228"/>
      <c r="D826" s="228"/>
      <c r="E826" s="228"/>
      <c r="F826" s="228"/>
      <c r="G826" s="230"/>
      <c r="H826" s="228"/>
      <c r="I826" s="228"/>
      <c r="J826" s="231"/>
      <c r="K826" s="232"/>
      <c r="L826" s="231"/>
      <c r="M826" s="228"/>
      <c r="N826" s="228"/>
      <c r="O826" s="228"/>
      <c r="P826" s="228"/>
      <c r="Q826" s="228"/>
      <c r="R826" s="228"/>
      <c r="S826" s="228"/>
    </row>
    <row r="827" spans="1:19" ht="12.75" customHeight="1" x14ac:dyDescent="0.25">
      <c r="A827" s="228"/>
      <c r="B827" s="229"/>
      <c r="C827" s="228"/>
      <c r="D827" s="228"/>
      <c r="E827" s="228"/>
      <c r="F827" s="228"/>
      <c r="G827" s="230"/>
      <c r="H827" s="228"/>
      <c r="I827" s="228"/>
      <c r="J827" s="231"/>
      <c r="K827" s="232"/>
      <c r="L827" s="231"/>
      <c r="M827" s="228"/>
      <c r="N827" s="228"/>
      <c r="O827" s="228"/>
      <c r="P827" s="228"/>
      <c r="Q827" s="228"/>
      <c r="R827" s="228"/>
      <c r="S827" s="228"/>
    </row>
    <row r="828" spans="1:19" ht="12.75" customHeight="1" x14ac:dyDescent="0.25">
      <c r="A828" s="228"/>
      <c r="B828" s="229"/>
      <c r="C828" s="228"/>
      <c r="D828" s="228"/>
      <c r="E828" s="228"/>
      <c r="F828" s="228"/>
      <c r="G828" s="230"/>
      <c r="H828" s="228"/>
      <c r="I828" s="228"/>
      <c r="J828" s="231"/>
      <c r="K828" s="232"/>
      <c r="L828" s="231"/>
      <c r="M828" s="228"/>
      <c r="N828" s="228"/>
      <c r="O828" s="228"/>
      <c r="P828" s="228"/>
      <c r="Q828" s="228"/>
      <c r="R828" s="228"/>
      <c r="S828" s="228"/>
    </row>
    <row r="829" spans="1:19" ht="12.75" customHeight="1" x14ac:dyDescent="0.25">
      <c r="A829" s="228"/>
      <c r="B829" s="229"/>
      <c r="C829" s="228"/>
      <c r="D829" s="228"/>
      <c r="E829" s="228"/>
      <c r="F829" s="228"/>
      <c r="G829" s="230"/>
      <c r="H829" s="228"/>
      <c r="I829" s="228"/>
      <c r="J829" s="231"/>
      <c r="K829" s="232"/>
      <c r="L829" s="231"/>
      <c r="M829" s="228"/>
      <c r="N829" s="228"/>
      <c r="O829" s="228"/>
      <c r="P829" s="228"/>
      <c r="Q829" s="228"/>
      <c r="R829" s="228"/>
      <c r="S829" s="228"/>
    </row>
    <row r="830" spans="1:19" ht="12.75" customHeight="1" x14ac:dyDescent="0.25">
      <c r="A830" s="228"/>
      <c r="B830" s="229"/>
      <c r="C830" s="228"/>
      <c r="D830" s="228"/>
      <c r="E830" s="228"/>
      <c r="F830" s="228"/>
      <c r="G830" s="230"/>
      <c r="H830" s="228"/>
      <c r="I830" s="228"/>
      <c r="J830" s="231"/>
      <c r="K830" s="232"/>
      <c r="L830" s="231"/>
      <c r="M830" s="228"/>
      <c r="N830" s="228"/>
      <c r="O830" s="228"/>
      <c r="P830" s="228"/>
      <c r="Q830" s="228"/>
      <c r="R830" s="228"/>
      <c r="S830" s="228"/>
    </row>
    <row r="831" spans="1:19" ht="12.75" customHeight="1" x14ac:dyDescent="0.25">
      <c r="A831" s="228"/>
      <c r="B831" s="229"/>
      <c r="C831" s="228"/>
      <c r="D831" s="228"/>
      <c r="E831" s="228"/>
      <c r="F831" s="228"/>
      <c r="G831" s="230"/>
      <c r="H831" s="228"/>
      <c r="I831" s="228"/>
      <c r="J831" s="231"/>
      <c r="K831" s="232"/>
      <c r="L831" s="231"/>
      <c r="M831" s="228"/>
      <c r="N831" s="228"/>
      <c r="O831" s="228"/>
      <c r="P831" s="228"/>
      <c r="Q831" s="228"/>
      <c r="R831" s="228"/>
      <c r="S831" s="228"/>
    </row>
    <row r="832" spans="1:19" ht="12.75" customHeight="1" x14ac:dyDescent="0.25">
      <c r="A832" s="228"/>
      <c r="B832" s="229"/>
      <c r="C832" s="228"/>
      <c r="D832" s="228"/>
      <c r="E832" s="228"/>
      <c r="F832" s="228"/>
      <c r="G832" s="230"/>
      <c r="H832" s="228"/>
      <c r="I832" s="228"/>
      <c r="J832" s="231"/>
      <c r="K832" s="232"/>
      <c r="L832" s="231"/>
      <c r="M832" s="228"/>
      <c r="N832" s="228"/>
      <c r="O832" s="228"/>
      <c r="P832" s="228"/>
      <c r="Q832" s="228"/>
      <c r="R832" s="228"/>
      <c r="S832" s="228"/>
    </row>
    <row r="833" spans="1:19" ht="12.75" customHeight="1" x14ac:dyDescent="0.25">
      <c r="A833" s="228"/>
      <c r="B833" s="229"/>
      <c r="C833" s="228"/>
      <c r="D833" s="228"/>
      <c r="E833" s="228"/>
      <c r="F833" s="228"/>
      <c r="G833" s="230"/>
      <c r="H833" s="228"/>
      <c r="I833" s="228"/>
      <c r="J833" s="231"/>
      <c r="K833" s="232"/>
      <c r="L833" s="231"/>
      <c r="M833" s="228"/>
      <c r="N833" s="228"/>
      <c r="O833" s="228"/>
      <c r="P833" s="228"/>
      <c r="Q833" s="228"/>
      <c r="R833" s="228"/>
      <c r="S833" s="228"/>
    </row>
    <row r="834" spans="1:19" ht="12.75" customHeight="1" x14ac:dyDescent="0.25">
      <c r="A834" s="228"/>
      <c r="B834" s="229"/>
      <c r="C834" s="228"/>
      <c r="D834" s="228"/>
      <c r="E834" s="228"/>
      <c r="F834" s="228"/>
      <c r="G834" s="230"/>
      <c r="H834" s="228"/>
      <c r="I834" s="228"/>
      <c r="J834" s="231"/>
      <c r="K834" s="232"/>
      <c r="L834" s="231"/>
      <c r="M834" s="228"/>
      <c r="N834" s="228"/>
      <c r="O834" s="228"/>
      <c r="P834" s="228"/>
      <c r="Q834" s="228"/>
      <c r="R834" s="228"/>
      <c r="S834" s="228"/>
    </row>
    <row r="835" spans="1:19" ht="12.75" customHeight="1" x14ac:dyDescent="0.25">
      <c r="A835" s="228"/>
      <c r="B835" s="229"/>
      <c r="C835" s="228"/>
      <c r="D835" s="228"/>
      <c r="E835" s="228"/>
      <c r="F835" s="228"/>
      <c r="G835" s="230"/>
      <c r="H835" s="228"/>
      <c r="I835" s="228"/>
      <c r="J835" s="231"/>
      <c r="K835" s="232"/>
      <c r="L835" s="231"/>
      <c r="M835" s="228"/>
      <c r="N835" s="228"/>
      <c r="O835" s="228"/>
      <c r="P835" s="228"/>
      <c r="Q835" s="228"/>
      <c r="R835" s="228"/>
      <c r="S835" s="228"/>
    </row>
    <row r="836" spans="1:19" ht="12.75" customHeight="1" x14ac:dyDescent="0.25">
      <c r="A836" s="228"/>
      <c r="B836" s="229"/>
      <c r="C836" s="228"/>
      <c r="D836" s="228"/>
      <c r="E836" s="228"/>
      <c r="F836" s="228"/>
      <c r="G836" s="230"/>
      <c r="H836" s="228"/>
      <c r="I836" s="228"/>
      <c r="J836" s="231"/>
      <c r="K836" s="232"/>
      <c r="L836" s="231"/>
      <c r="M836" s="228"/>
      <c r="N836" s="228"/>
      <c r="O836" s="228"/>
      <c r="P836" s="228"/>
      <c r="Q836" s="228"/>
      <c r="R836" s="228"/>
      <c r="S836" s="228"/>
    </row>
    <row r="837" spans="1:19" ht="12.75" customHeight="1" x14ac:dyDescent="0.25">
      <c r="A837" s="228"/>
      <c r="B837" s="229"/>
      <c r="C837" s="228"/>
      <c r="D837" s="228"/>
      <c r="E837" s="228"/>
      <c r="F837" s="228"/>
      <c r="G837" s="230"/>
      <c r="H837" s="228"/>
      <c r="I837" s="228"/>
      <c r="J837" s="231"/>
      <c r="K837" s="232"/>
      <c r="L837" s="231"/>
      <c r="M837" s="228"/>
      <c r="N837" s="228"/>
      <c r="O837" s="228"/>
      <c r="P837" s="228"/>
      <c r="Q837" s="228"/>
      <c r="R837" s="228"/>
      <c r="S837" s="228"/>
    </row>
    <row r="838" spans="1:19" ht="12.75" customHeight="1" x14ac:dyDescent="0.25">
      <c r="A838" s="228"/>
      <c r="B838" s="229"/>
      <c r="C838" s="228"/>
      <c r="D838" s="228"/>
      <c r="E838" s="228"/>
      <c r="F838" s="228"/>
      <c r="G838" s="230"/>
      <c r="H838" s="228"/>
      <c r="I838" s="228"/>
      <c r="J838" s="231"/>
      <c r="K838" s="232"/>
      <c r="L838" s="231"/>
      <c r="M838" s="228"/>
      <c r="N838" s="228"/>
      <c r="O838" s="228"/>
      <c r="P838" s="228"/>
      <c r="Q838" s="228"/>
      <c r="R838" s="228"/>
      <c r="S838" s="228"/>
    </row>
    <row r="839" spans="1:19" ht="12.75" customHeight="1" x14ac:dyDescent="0.25">
      <c r="A839" s="228"/>
      <c r="B839" s="229"/>
      <c r="C839" s="228"/>
      <c r="D839" s="228"/>
      <c r="E839" s="228"/>
      <c r="F839" s="228"/>
      <c r="G839" s="230"/>
      <c r="H839" s="228"/>
      <c r="I839" s="228"/>
      <c r="J839" s="231"/>
      <c r="K839" s="232"/>
      <c r="L839" s="231"/>
      <c r="M839" s="228"/>
      <c r="N839" s="228"/>
      <c r="O839" s="228"/>
      <c r="P839" s="228"/>
      <c r="Q839" s="228"/>
      <c r="R839" s="228"/>
      <c r="S839" s="228"/>
    </row>
    <row r="840" spans="1:19" ht="12.75" customHeight="1" x14ac:dyDescent="0.25">
      <c r="A840" s="228"/>
      <c r="B840" s="229"/>
      <c r="C840" s="228"/>
      <c r="D840" s="228"/>
      <c r="E840" s="228"/>
      <c r="F840" s="228"/>
      <c r="G840" s="230"/>
      <c r="H840" s="228"/>
      <c r="I840" s="228"/>
      <c r="J840" s="231"/>
      <c r="K840" s="232"/>
      <c r="L840" s="231"/>
      <c r="M840" s="228"/>
      <c r="N840" s="228"/>
      <c r="O840" s="228"/>
      <c r="P840" s="228"/>
      <c r="Q840" s="228"/>
      <c r="R840" s="228"/>
      <c r="S840" s="228"/>
    </row>
    <row r="841" spans="1:19" ht="12.75" customHeight="1" x14ac:dyDescent="0.25">
      <c r="A841" s="228"/>
      <c r="B841" s="229"/>
      <c r="C841" s="228"/>
      <c r="D841" s="228"/>
      <c r="E841" s="228"/>
      <c r="F841" s="228"/>
      <c r="G841" s="230"/>
      <c r="H841" s="228"/>
      <c r="I841" s="228"/>
      <c r="J841" s="231"/>
      <c r="K841" s="232"/>
      <c r="L841" s="231"/>
      <c r="M841" s="228"/>
      <c r="N841" s="228"/>
      <c r="O841" s="228"/>
      <c r="P841" s="228"/>
      <c r="Q841" s="228"/>
      <c r="R841" s="228"/>
      <c r="S841" s="228"/>
    </row>
    <row r="842" spans="1:19" ht="12.75" customHeight="1" x14ac:dyDescent="0.25">
      <c r="A842" s="228"/>
      <c r="B842" s="229"/>
      <c r="C842" s="228"/>
      <c r="D842" s="228"/>
      <c r="E842" s="228"/>
      <c r="F842" s="228"/>
      <c r="G842" s="230"/>
      <c r="H842" s="228"/>
      <c r="I842" s="228"/>
      <c r="J842" s="231"/>
      <c r="K842" s="232"/>
      <c r="L842" s="231"/>
      <c r="M842" s="228"/>
      <c r="N842" s="228"/>
      <c r="O842" s="228"/>
      <c r="P842" s="228"/>
      <c r="Q842" s="228"/>
      <c r="R842" s="228"/>
      <c r="S842" s="228"/>
    </row>
    <row r="843" spans="1:19" ht="12.75" customHeight="1" x14ac:dyDescent="0.25">
      <c r="A843" s="228"/>
      <c r="B843" s="229"/>
      <c r="C843" s="228"/>
      <c r="D843" s="228"/>
      <c r="E843" s="228"/>
      <c r="F843" s="228"/>
      <c r="G843" s="230"/>
      <c r="H843" s="228"/>
      <c r="I843" s="228"/>
      <c r="J843" s="231"/>
      <c r="K843" s="232"/>
      <c r="L843" s="231"/>
      <c r="M843" s="228"/>
      <c r="N843" s="228"/>
      <c r="O843" s="228"/>
      <c r="P843" s="228"/>
      <c r="Q843" s="228"/>
      <c r="R843" s="228"/>
      <c r="S843" s="228"/>
    </row>
    <row r="844" spans="1:19" ht="12.75" customHeight="1" x14ac:dyDescent="0.25">
      <c r="A844" s="228"/>
      <c r="B844" s="229"/>
      <c r="C844" s="228"/>
      <c r="D844" s="228"/>
      <c r="E844" s="228"/>
      <c r="F844" s="228"/>
      <c r="G844" s="230"/>
      <c r="H844" s="228"/>
      <c r="I844" s="228"/>
      <c r="J844" s="231"/>
      <c r="K844" s="232"/>
      <c r="L844" s="231"/>
      <c r="M844" s="228"/>
      <c r="N844" s="228"/>
      <c r="O844" s="228"/>
      <c r="P844" s="228"/>
      <c r="Q844" s="228"/>
      <c r="R844" s="228"/>
      <c r="S844" s="228"/>
    </row>
    <row r="845" spans="1:19" ht="12.75" customHeight="1" x14ac:dyDescent="0.25">
      <c r="A845" s="228"/>
      <c r="B845" s="229"/>
      <c r="C845" s="228"/>
      <c r="D845" s="228"/>
      <c r="E845" s="228"/>
      <c r="F845" s="228"/>
      <c r="G845" s="230"/>
      <c r="H845" s="228"/>
      <c r="I845" s="228"/>
      <c r="J845" s="231"/>
      <c r="K845" s="232"/>
      <c r="L845" s="231"/>
      <c r="M845" s="228"/>
      <c r="N845" s="228"/>
      <c r="O845" s="228"/>
      <c r="P845" s="228"/>
      <c r="Q845" s="228"/>
      <c r="R845" s="228"/>
      <c r="S845" s="228"/>
    </row>
    <row r="846" spans="1:19" ht="12.75" customHeight="1" x14ac:dyDescent="0.25">
      <c r="A846" s="228"/>
      <c r="B846" s="229"/>
      <c r="C846" s="228"/>
      <c r="D846" s="228"/>
      <c r="E846" s="228"/>
      <c r="F846" s="228"/>
      <c r="G846" s="230"/>
      <c r="H846" s="228"/>
      <c r="I846" s="228"/>
      <c r="J846" s="231"/>
      <c r="K846" s="232"/>
      <c r="L846" s="231"/>
      <c r="M846" s="228"/>
      <c r="N846" s="228"/>
      <c r="O846" s="228"/>
      <c r="P846" s="228"/>
      <c r="Q846" s="228"/>
      <c r="R846" s="228"/>
      <c r="S846" s="228"/>
    </row>
    <row r="847" spans="1:19" ht="12.75" customHeight="1" x14ac:dyDescent="0.25">
      <c r="A847" s="228"/>
      <c r="B847" s="229"/>
      <c r="C847" s="228"/>
      <c r="D847" s="228"/>
      <c r="E847" s="228"/>
      <c r="F847" s="228"/>
      <c r="G847" s="230"/>
      <c r="H847" s="228"/>
      <c r="I847" s="228"/>
      <c r="J847" s="231"/>
      <c r="K847" s="232"/>
      <c r="L847" s="231"/>
      <c r="M847" s="228"/>
      <c r="N847" s="228"/>
      <c r="O847" s="228"/>
      <c r="P847" s="228"/>
      <c r="Q847" s="228"/>
      <c r="R847" s="228"/>
      <c r="S847" s="228"/>
    </row>
    <row r="848" spans="1:19" ht="12.75" customHeight="1" x14ac:dyDescent="0.25">
      <c r="A848" s="228"/>
      <c r="B848" s="229"/>
      <c r="C848" s="228"/>
      <c r="D848" s="228"/>
      <c r="E848" s="228"/>
      <c r="F848" s="228"/>
      <c r="G848" s="230"/>
      <c r="H848" s="228"/>
      <c r="I848" s="228"/>
      <c r="J848" s="231"/>
      <c r="K848" s="232"/>
      <c r="L848" s="231"/>
      <c r="M848" s="228"/>
      <c r="N848" s="228"/>
      <c r="O848" s="228"/>
      <c r="P848" s="228"/>
      <c r="Q848" s="228"/>
      <c r="R848" s="228"/>
      <c r="S848" s="228"/>
    </row>
    <row r="849" spans="1:19" ht="12.75" customHeight="1" x14ac:dyDescent="0.25">
      <c r="A849" s="228"/>
      <c r="B849" s="229"/>
      <c r="C849" s="228"/>
      <c r="D849" s="228"/>
      <c r="E849" s="228"/>
      <c r="F849" s="228"/>
      <c r="G849" s="230"/>
      <c r="H849" s="228"/>
      <c r="I849" s="228"/>
      <c r="J849" s="231"/>
      <c r="K849" s="232"/>
      <c r="L849" s="231"/>
      <c r="M849" s="228"/>
      <c r="N849" s="228"/>
      <c r="O849" s="228"/>
      <c r="P849" s="228"/>
      <c r="Q849" s="228"/>
      <c r="R849" s="228"/>
      <c r="S849" s="228"/>
    </row>
    <row r="850" spans="1:19" ht="12.75" customHeight="1" x14ac:dyDescent="0.25">
      <c r="A850" s="228"/>
      <c r="B850" s="229"/>
      <c r="C850" s="228"/>
      <c r="D850" s="228"/>
      <c r="E850" s="228"/>
      <c r="F850" s="228"/>
      <c r="G850" s="230"/>
      <c r="H850" s="233"/>
      <c r="I850" s="228"/>
      <c r="J850" s="231"/>
      <c r="K850" s="232"/>
      <c r="L850" s="231"/>
      <c r="M850" s="228"/>
      <c r="N850" s="228"/>
      <c r="O850" s="228"/>
      <c r="P850" s="228"/>
      <c r="Q850" s="228"/>
      <c r="R850" s="228"/>
      <c r="S850" s="228"/>
    </row>
    <row r="851" spans="1:19" ht="12.75" customHeight="1" x14ac:dyDescent="0.25">
      <c r="A851" s="228"/>
      <c r="B851" s="229"/>
      <c r="C851" s="228"/>
      <c r="D851" s="228"/>
      <c r="E851" s="228"/>
      <c r="F851" s="228"/>
      <c r="G851" s="230"/>
      <c r="H851" s="228"/>
      <c r="I851" s="228"/>
      <c r="J851" s="231"/>
      <c r="K851" s="232"/>
      <c r="L851" s="231"/>
      <c r="M851" s="228"/>
      <c r="N851" s="228"/>
      <c r="O851" s="228"/>
      <c r="P851" s="228"/>
      <c r="Q851" s="228"/>
      <c r="R851" s="228"/>
      <c r="S851" s="228"/>
    </row>
    <row r="852" spans="1:19" ht="12.75" customHeight="1" x14ac:dyDescent="0.25">
      <c r="A852" s="228"/>
      <c r="B852" s="229"/>
      <c r="C852" s="228"/>
      <c r="D852" s="228"/>
      <c r="E852" s="228"/>
      <c r="F852" s="228"/>
      <c r="G852" s="230"/>
      <c r="H852" s="228"/>
      <c r="I852" s="228"/>
      <c r="J852" s="231"/>
      <c r="K852" s="232"/>
      <c r="L852" s="231"/>
      <c r="M852" s="228"/>
      <c r="N852" s="228"/>
      <c r="O852" s="228"/>
      <c r="P852" s="228"/>
      <c r="Q852" s="228"/>
      <c r="R852" s="228"/>
      <c r="S852" s="228"/>
    </row>
    <row r="853" spans="1:19" ht="12.75" customHeight="1" x14ac:dyDescent="0.25">
      <c r="A853" s="228"/>
      <c r="B853" s="229"/>
      <c r="C853" s="228"/>
      <c r="D853" s="228"/>
      <c r="E853" s="228"/>
      <c r="F853" s="228"/>
      <c r="G853" s="230"/>
      <c r="H853" s="228"/>
      <c r="I853" s="228"/>
      <c r="J853" s="231"/>
      <c r="K853" s="232"/>
      <c r="L853" s="231"/>
      <c r="M853" s="228"/>
      <c r="N853" s="228"/>
      <c r="O853" s="228"/>
      <c r="P853" s="228"/>
      <c r="Q853" s="228"/>
      <c r="R853" s="228"/>
      <c r="S853" s="228"/>
    </row>
    <row r="854" spans="1:19" ht="12.75" customHeight="1" x14ac:dyDescent="0.25">
      <c r="A854" s="228"/>
      <c r="B854" s="229"/>
      <c r="C854" s="228"/>
      <c r="D854" s="228"/>
      <c r="E854" s="228"/>
      <c r="F854" s="228"/>
      <c r="G854" s="230"/>
      <c r="H854" s="228"/>
      <c r="I854" s="228"/>
      <c r="J854" s="231"/>
      <c r="K854" s="232"/>
      <c r="L854" s="231"/>
      <c r="M854" s="228"/>
      <c r="N854" s="228"/>
      <c r="O854" s="228"/>
      <c r="P854" s="228"/>
      <c r="Q854" s="228"/>
      <c r="R854" s="228"/>
      <c r="S854" s="228"/>
    </row>
    <row r="855" spans="1:19" ht="12.75" customHeight="1" x14ac:dyDescent="0.25">
      <c r="A855" s="228"/>
      <c r="B855" s="229"/>
      <c r="C855" s="228"/>
      <c r="D855" s="228"/>
      <c r="E855" s="228"/>
      <c r="F855" s="228"/>
      <c r="G855" s="230"/>
      <c r="H855" s="228"/>
      <c r="I855" s="228"/>
      <c r="J855" s="231"/>
      <c r="K855" s="232"/>
      <c r="L855" s="231"/>
      <c r="M855" s="228"/>
      <c r="N855" s="228"/>
      <c r="O855" s="228"/>
      <c r="P855" s="228"/>
      <c r="Q855" s="228"/>
      <c r="R855" s="228"/>
      <c r="S855" s="228"/>
    </row>
    <row r="856" spans="1:19" ht="12.75" customHeight="1" x14ac:dyDescent="0.25">
      <c r="A856" s="228"/>
      <c r="B856" s="229"/>
      <c r="C856" s="228"/>
      <c r="D856" s="228"/>
      <c r="E856" s="228"/>
      <c r="F856" s="228"/>
      <c r="G856" s="230"/>
      <c r="H856" s="228"/>
      <c r="I856" s="228"/>
      <c r="J856" s="231"/>
      <c r="K856" s="232"/>
      <c r="L856" s="231"/>
      <c r="M856" s="228"/>
      <c r="N856" s="228"/>
      <c r="O856" s="228"/>
      <c r="P856" s="228"/>
      <c r="Q856" s="228"/>
      <c r="R856" s="228"/>
      <c r="S856" s="228"/>
    </row>
    <row r="857" spans="1:19" ht="12.75" customHeight="1" x14ac:dyDescent="0.25">
      <c r="A857" s="228"/>
      <c r="B857" s="229"/>
      <c r="C857" s="228"/>
      <c r="D857" s="228"/>
      <c r="E857" s="228"/>
      <c r="F857" s="228"/>
      <c r="G857" s="230"/>
      <c r="H857" s="228"/>
      <c r="I857" s="228"/>
      <c r="J857" s="231"/>
      <c r="K857" s="232"/>
      <c r="L857" s="231"/>
      <c r="M857" s="228"/>
      <c r="N857" s="228"/>
      <c r="O857" s="228"/>
      <c r="P857" s="228"/>
      <c r="Q857" s="228"/>
      <c r="R857" s="228"/>
      <c r="S857" s="228"/>
    </row>
    <row r="858" spans="1:19" ht="12.75" customHeight="1" x14ac:dyDescent="0.25">
      <c r="A858" s="228"/>
      <c r="B858" s="229"/>
      <c r="C858" s="228"/>
      <c r="D858" s="228"/>
      <c r="E858" s="228"/>
      <c r="F858" s="228"/>
      <c r="G858" s="230"/>
      <c r="H858" s="228"/>
      <c r="I858" s="228"/>
      <c r="J858" s="231"/>
      <c r="K858" s="232"/>
      <c r="L858" s="231"/>
      <c r="M858" s="228"/>
      <c r="N858" s="228"/>
      <c r="O858" s="228"/>
      <c r="P858" s="228"/>
      <c r="Q858" s="228"/>
      <c r="R858" s="228"/>
      <c r="S858" s="228"/>
    </row>
    <row r="859" spans="1:19" ht="12.75" customHeight="1" x14ac:dyDescent="0.25">
      <c r="A859" s="228"/>
      <c r="B859" s="229"/>
      <c r="C859" s="228"/>
      <c r="D859" s="228"/>
      <c r="E859" s="228"/>
      <c r="F859" s="228"/>
      <c r="G859" s="230"/>
      <c r="H859" s="228"/>
      <c r="I859" s="228"/>
      <c r="J859" s="231"/>
      <c r="K859" s="232"/>
      <c r="L859" s="231"/>
      <c r="M859" s="228"/>
      <c r="N859" s="228"/>
      <c r="O859" s="228"/>
      <c r="P859" s="228"/>
      <c r="Q859" s="228"/>
      <c r="R859" s="228"/>
      <c r="S859" s="228"/>
    </row>
    <row r="860" spans="1:19" ht="12.75" customHeight="1" x14ac:dyDescent="0.25">
      <c r="A860" s="228"/>
      <c r="B860" s="229"/>
      <c r="C860" s="228"/>
      <c r="D860" s="228"/>
      <c r="E860" s="228"/>
      <c r="F860" s="228"/>
      <c r="G860" s="230"/>
      <c r="H860" s="228"/>
      <c r="I860" s="228"/>
      <c r="J860" s="231"/>
      <c r="K860" s="232"/>
      <c r="L860" s="231"/>
      <c r="M860" s="228"/>
      <c r="N860" s="228"/>
      <c r="O860" s="228"/>
      <c r="P860" s="228"/>
      <c r="Q860" s="228"/>
      <c r="R860" s="228"/>
      <c r="S860" s="228"/>
    </row>
    <row r="861" spans="1:19" ht="12.75" customHeight="1" x14ac:dyDescent="0.25">
      <c r="A861" s="228"/>
      <c r="B861" s="229"/>
      <c r="C861" s="228"/>
      <c r="D861" s="228"/>
      <c r="E861" s="228"/>
      <c r="F861" s="228"/>
      <c r="G861" s="230"/>
      <c r="H861" s="228"/>
      <c r="I861" s="228"/>
      <c r="J861" s="231"/>
      <c r="K861" s="232"/>
      <c r="L861" s="231"/>
      <c r="M861" s="228"/>
      <c r="N861" s="228"/>
      <c r="O861" s="228"/>
      <c r="P861" s="228"/>
      <c r="Q861" s="228"/>
      <c r="R861" s="228"/>
      <c r="S861" s="228"/>
    </row>
    <row r="862" spans="1:19" ht="12.75" customHeight="1" x14ac:dyDescent="0.25">
      <c r="A862" s="228"/>
      <c r="B862" s="229"/>
      <c r="C862" s="228"/>
      <c r="D862" s="228"/>
      <c r="E862" s="228"/>
      <c r="F862" s="228"/>
      <c r="G862" s="230"/>
      <c r="H862" s="228"/>
      <c r="I862" s="228"/>
      <c r="J862" s="231"/>
      <c r="K862" s="232"/>
      <c r="L862" s="231"/>
      <c r="M862" s="228"/>
      <c r="N862" s="228"/>
      <c r="O862" s="228"/>
      <c r="P862" s="228"/>
      <c r="Q862" s="228"/>
      <c r="R862" s="228"/>
      <c r="S862" s="228"/>
    </row>
    <row r="863" spans="1:19" ht="12.75" customHeight="1" x14ac:dyDescent="0.25">
      <c r="A863" s="228"/>
      <c r="B863" s="229"/>
      <c r="C863" s="228"/>
      <c r="D863" s="228"/>
      <c r="E863" s="228"/>
      <c r="F863" s="228"/>
      <c r="G863" s="230"/>
      <c r="H863" s="228"/>
      <c r="I863" s="228"/>
      <c r="J863" s="231"/>
      <c r="K863" s="232"/>
      <c r="L863" s="231"/>
      <c r="M863" s="228"/>
      <c r="N863" s="228"/>
      <c r="O863" s="228"/>
      <c r="P863" s="228"/>
      <c r="Q863" s="228"/>
      <c r="R863" s="228"/>
      <c r="S863" s="228"/>
    </row>
    <row r="864" spans="1:19" ht="12.75" customHeight="1" x14ac:dyDescent="0.25">
      <c r="A864" s="228"/>
      <c r="B864" s="229"/>
      <c r="C864" s="228"/>
      <c r="D864" s="228"/>
      <c r="E864" s="228"/>
      <c r="F864" s="228"/>
      <c r="G864" s="230"/>
      <c r="H864" s="228"/>
      <c r="I864" s="228"/>
      <c r="J864" s="231"/>
      <c r="K864" s="232"/>
      <c r="L864" s="231"/>
      <c r="M864" s="228"/>
      <c r="N864" s="228"/>
      <c r="O864" s="228"/>
      <c r="P864" s="228"/>
      <c r="Q864" s="228"/>
      <c r="R864" s="228"/>
      <c r="S864" s="228"/>
    </row>
    <row r="865" spans="1:19" ht="12.75" customHeight="1" x14ac:dyDescent="0.25">
      <c r="A865" s="228"/>
      <c r="B865" s="229"/>
      <c r="C865" s="228"/>
      <c r="D865" s="228"/>
      <c r="E865" s="228"/>
      <c r="F865" s="228"/>
      <c r="G865" s="230"/>
      <c r="H865" s="228"/>
      <c r="I865" s="228"/>
      <c r="J865" s="231"/>
      <c r="K865" s="232"/>
      <c r="L865" s="231"/>
      <c r="M865" s="228"/>
      <c r="N865" s="228"/>
      <c r="O865" s="228"/>
      <c r="P865" s="228"/>
      <c r="Q865" s="228"/>
      <c r="R865" s="228"/>
      <c r="S865" s="228"/>
    </row>
    <row r="866" spans="1:19" ht="12.75" customHeight="1" x14ac:dyDescent="0.25">
      <c r="A866" s="228"/>
      <c r="B866" s="229"/>
      <c r="C866" s="228"/>
      <c r="D866" s="228"/>
      <c r="E866" s="228"/>
      <c r="F866" s="228"/>
      <c r="G866" s="230"/>
      <c r="H866" s="228"/>
      <c r="I866" s="228"/>
      <c r="J866" s="231"/>
      <c r="K866" s="232"/>
      <c r="L866" s="231"/>
      <c r="M866" s="228"/>
      <c r="N866" s="228"/>
      <c r="O866" s="228"/>
      <c r="P866" s="228"/>
      <c r="Q866" s="228"/>
      <c r="R866" s="228"/>
      <c r="S866" s="228"/>
    </row>
    <row r="867" spans="1:19" ht="12.75" customHeight="1" x14ac:dyDescent="0.25">
      <c r="A867" s="228"/>
      <c r="B867" s="229"/>
      <c r="C867" s="228"/>
      <c r="D867" s="228"/>
      <c r="E867" s="228"/>
      <c r="F867" s="228"/>
      <c r="G867" s="230"/>
      <c r="H867" s="228"/>
      <c r="I867" s="228"/>
      <c r="J867" s="231"/>
      <c r="K867" s="232"/>
      <c r="L867" s="231"/>
      <c r="M867" s="228"/>
      <c r="N867" s="228"/>
      <c r="O867" s="228"/>
      <c r="P867" s="228"/>
      <c r="Q867" s="228"/>
      <c r="R867" s="228"/>
      <c r="S867" s="228"/>
    </row>
    <row r="868" spans="1:19" ht="12.75" customHeight="1" x14ac:dyDescent="0.25">
      <c r="A868" s="228"/>
      <c r="B868" s="229"/>
      <c r="C868" s="228"/>
      <c r="D868" s="228"/>
      <c r="E868" s="228"/>
      <c r="F868" s="228"/>
      <c r="G868" s="230"/>
      <c r="H868" s="228"/>
      <c r="I868" s="228"/>
      <c r="J868" s="231"/>
      <c r="K868" s="232"/>
      <c r="L868" s="231"/>
      <c r="M868" s="228"/>
      <c r="N868" s="228"/>
      <c r="O868" s="228"/>
      <c r="P868" s="228"/>
      <c r="Q868" s="228"/>
      <c r="R868" s="228"/>
      <c r="S868" s="228"/>
    </row>
    <row r="869" spans="1:19" ht="12.75" customHeight="1" x14ac:dyDescent="0.25">
      <c r="A869" s="228"/>
      <c r="B869" s="229"/>
      <c r="C869" s="228"/>
      <c r="D869" s="228"/>
      <c r="E869" s="228"/>
      <c r="F869" s="228"/>
      <c r="G869" s="230"/>
      <c r="H869" s="228"/>
      <c r="I869" s="228"/>
      <c r="J869" s="231"/>
      <c r="K869" s="232"/>
      <c r="L869" s="231"/>
      <c r="M869" s="228"/>
      <c r="N869" s="228"/>
      <c r="O869" s="228"/>
      <c r="P869" s="228"/>
      <c r="Q869" s="228"/>
      <c r="R869" s="228"/>
      <c r="S869" s="228"/>
    </row>
    <row r="870" spans="1:19" ht="12.75" customHeight="1" x14ac:dyDescent="0.25">
      <c r="A870" s="228"/>
      <c r="B870" s="229"/>
      <c r="C870" s="228"/>
      <c r="D870" s="228"/>
      <c r="E870" s="228"/>
      <c r="F870" s="228"/>
      <c r="G870" s="230"/>
      <c r="H870" s="228"/>
      <c r="I870" s="228"/>
      <c r="J870" s="231"/>
      <c r="K870" s="232"/>
      <c r="L870" s="231"/>
      <c r="M870" s="228"/>
      <c r="N870" s="228"/>
      <c r="O870" s="228"/>
      <c r="P870" s="228"/>
      <c r="Q870" s="228"/>
      <c r="R870" s="228"/>
      <c r="S870" s="228"/>
    </row>
    <row r="871" spans="1:19" ht="12.75" customHeight="1" x14ac:dyDescent="0.25">
      <c r="A871" s="228"/>
      <c r="B871" s="229"/>
      <c r="C871" s="228"/>
      <c r="D871" s="228"/>
      <c r="E871" s="228"/>
      <c r="F871" s="228"/>
      <c r="G871" s="230"/>
      <c r="H871" s="228"/>
      <c r="I871" s="228"/>
      <c r="J871" s="231"/>
      <c r="K871" s="232"/>
      <c r="L871" s="231"/>
      <c r="M871" s="228"/>
      <c r="N871" s="228"/>
      <c r="O871" s="228"/>
      <c r="P871" s="228"/>
      <c r="Q871" s="228"/>
      <c r="R871" s="228"/>
      <c r="S871" s="228"/>
    </row>
    <row r="872" spans="1:19" ht="12.75" customHeight="1" x14ac:dyDescent="0.25">
      <c r="A872" s="228"/>
      <c r="B872" s="229"/>
      <c r="C872" s="228"/>
      <c r="D872" s="228"/>
      <c r="E872" s="228"/>
      <c r="F872" s="228"/>
      <c r="G872" s="230"/>
      <c r="H872" s="228"/>
      <c r="I872" s="228"/>
      <c r="J872" s="231"/>
      <c r="K872" s="232"/>
      <c r="L872" s="231"/>
      <c r="M872" s="228"/>
      <c r="N872" s="228"/>
      <c r="O872" s="228"/>
      <c r="P872" s="228"/>
      <c r="Q872" s="228"/>
      <c r="R872" s="228"/>
      <c r="S872" s="228"/>
    </row>
    <row r="873" spans="1:19" ht="12.75" customHeight="1" x14ac:dyDescent="0.25">
      <c r="A873" s="228"/>
      <c r="B873" s="229"/>
      <c r="C873" s="228"/>
      <c r="D873" s="228"/>
      <c r="E873" s="228"/>
      <c r="F873" s="228"/>
      <c r="G873" s="230"/>
      <c r="H873" s="228"/>
      <c r="I873" s="228"/>
      <c r="J873" s="231"/>
      <c r="K873" s="232"/>
      <c r="L873" s="231"/>
      <c r="M873" s="228"/>
      <c r="N873" s="228"/>
      <c r="O873" s="228"/>
      <c r="P873" s="228"/>
      <c r="Q873" s="228"/>
      <c r="R873" s="228"/>
      <c r="S873" s="228"/>
    </row>
    <row r="874" spans="1:19" ht="12.75" customHeight="1" x14ac:dyDescent="0.25">
      <c r="A874" s="228"/>
      <c r="B874" s="229"/>
      <c r="C874" s="228"/>
      <c r="D874" s="228"/>
      <c r="E874" s="228"/>
      <c r="F874" s="228"/>
      <c r="G874" s="230"/>
      <c r="H874" s="228"/>
      <c r="I874" s="228"/>
      <c r="J874" s="231"/>
      <c r="K874" s="232"/>
      <c r="L874" s="231"/>
      <c r="M874" s="228"/>
      <c r="N874" s="228"/>
      <c r="O874" s="228"/>
      <c r="P874" s="228"/>
      <c r="Q874" s="228"/>
      <c r="R874" s="228"/>
      <c r="S874" s="228"/>
    </row>
    <row r="875" spans="1:19" ht="12.75" customHeight="1" x14ac:dyDescent="0.25">
      <c r="A875" s="228"/>
      <c r="B875" s="229"/>
      <c r="C875" s="228"/>
      <c r="D875" s="228"/>
      <c r="E875" s="228"/>
      <c r="F875" s="228"/>
      <c r="G875" s="230"/>
      <c r="H875" s="228"/>
      <c r="I875" s="228"/>
      <c r="J875" s="231"/>
      <c r="K875" s="232"/>
      <c r="L875" s="231"/>
      <c r="M875" s="228"/>
      <c r="N875" s="228"/>
      <c r="O875" s="228"/>
      <c r="P875" s="228"/>
      <c r="Q875" s="228"/>
      <c r="R875" s="228"/>
      <c r="S875" s="228"/>
    </row>
    <row r="876" spans="1:19" ht="12.75" customHeight="1" x14ac:dyDescent="0.25">
      <c r="A876" s="228"/>
      <c r="B876" s="229"/>
      <c r="C876" s="228"/>
      <c r="D876" s="228"/>
      <c r="E876" s="228"/>
      <c r="F876" s="228"/>
      <c r="G876" s="230"/>
      <c r="H876" s="228"/>
      <c r="I876" s="228"/>
      <c r="J876" s="231"/>
      <c r="K876" s="232"/>
      <c r="L876" s="231"/>
      <c r="M876" s="228"/>
      <c r="N876" s="228"/>
      <c r="O876" s="228"/>
      <c r="P876" s="228"/>
      <c r="Q876" s="228"/>
      <c r="R876" s="228"/>
      <c r="S876" s="228"/>
    </row>
    <row r="877" spans="1:19" ht="12.75" customHeight="1" x14ac:dyDescent="0.25">
      <c r="A877" s="228"/>
      <c r="B877" s="229"/>
      <c r="C877" s="228"/>
      <c r="D877" s="228"/>
      <c r="E877" s="228"/>
      <c r="F877" s="228"/>
      <c r="G877" s="230"/>
      <c r="H877" s="228"/>
      <c r="I877" s="228"/>
      <c r="J877" s="231"/>
      <c r="K877" s="232"/>
      <c r="L877" s="231"/>
      <c r="M877" s="228"/>
      <c r="N877" s="228"/>
      <c r="O877" s="228"/>
      <c r="P877" s="228"/>
      <c r="Q877" s="228"/>
      <c r="R877" s="228"/>
      <c r="S877" s="228"/>
    </row>
    <row r="878" spans="1:19" ht="12.75" customHeight="1" x14ac:dyDescent="0.25">
      <c r="A878" s="228"/>
      <c r="B878" s="229"/>
      <c r="C878" s="228"/>
      <c r="D878" s="228"/>
      <c r="E878" s="228"/>
      <c r="F878" s="228"/>
      <c r="G878" s="230"/>
      <c r="H878" s="228"/>
      <c r="I878" s="228"/>
      <c r="J878" s="231"/>
      <c r="K878" s="232"/>
      <c r="L878" s="231"/>
      <c r="M878" s="228"/>
      <c r="N878" s="228"/>
      <c r="O878" s="228"/>
      <c r="P878" s="228"/>
      <c r="Q878" s="228"/>
      <c r="R878" s="228"/>
      <c r="S878" s="228"/>
    </row>
    <row r="879" spans="1:19" ht="12.75" customHeight="1" x14ac:dyDescent="0.25">
      <c r="A879" s="228"/>
      <c r="B879" s="229"/>
      <c r="C879" s="228"/>
      <c r="D879" s="228"/>
      <c r="E879" s="228"/>
      <c r="F879" s="228"/>
      <c r="G879" s="230"/>
      <c r="H879" s="228"/>
      <c r="I879" s="228"/>
      <c r="J879" s="231"/>
      <c r="K879" s="232"/>
      <c r="L879" s="231"/>
      <c r="M879" s="228"/>
      <c r="N879" s="228"/>
      <c r="O879" s="228"/>
      <c r="P879" s="228"/>
      <c r="Q879" s="228"/>
      <c r="R879" s="228"/>
      <c r="S879" s="228"/>
    </row>
    <row r="880" spans="1:19" ht="12.75" customHeight="1" x14ac:dyDescent="0.25">
      <c r="A880" s="228"/>
      <c r="B880" s="229"/>
      <c r="C880" s="228"/>
      <c r="D880" s="228"/>
      <c r="E880" s="228"/>
      <c r="F880" s="228"/>
      <c r="G880" s="230"/>
      <c r="H880" s="228"/>
      <c r="I880" s="228"/>
      <c r="J880" s="231"/>
      <c r="K880" s="232"/>
      <c r="L880" s="231"/>
      <c r="M880" s="228"/>
      <c r="N880" s="228"/>
      <c r="O880" s="228"/>
      <c r="P880" s="228"/>
      <c r="Q880" s="228"/>
      <c r="R880" s="228"/>
      <c r="S880" s="228"/>
    </row>
    <row r="881" spans="1:19" ht="12.75" customHeight="1" x14ac:dyDescent="0.25">
      <c r="A881" s="228"/>
      <c r="B881" s="229"/>
      <c r="C881" s="228"/>
      <c r="D881" s="228"/>
      <c r="E881" s="228"/>
      <c r="F881" s="228"/>
      <c r="G881" s="230"/>
      <c r="H881" s="228"/>
      <c r="I881" s="228"/>
      <c r="J881" s="231"/>
      <c r="K881" s="232"/>
      <c r="L881" s="231"/>
      <c r="M881" s="228"/>
      <c r="N881" s="228"/>
      <c r="O881" s="228"/>
      <c r="P881" s="228"/>
      <c r="Q881" s="228"/>
      <c r="R881" s="228"/>
      <c r="S881" s="228"/>
    </row>
    <row r="882" spans="1:19" ht="12.75" customHeight="1" x14ac:dyDescent="0.25">
      <c r="A882" s="228"/>
      <c r="B882" s="229"/>
      <c r="C882" s="228"/>
      <c r="D882" s="228"/>
      <c r="E882" s="228"/>
      <c r="F882" s="228"/>
      <c r="G882" s="230"/>
      <c r="H882" s="228"/>
      <c r="I882" s="228"/>
      <c r="J882" s="231"/>
      <c r="K882" s="232"/>
      <c r="L882" s="231"/>
      <c r="M882" s="228"/>
      <c r="N882" s="228"/>
      <c r="O882" s="228"/>
      <c r="P882" s="228"/>
      <c r="Q882" s="228"/>
      <c r="R882" s="228"/>
      <c r="S882" s="228"/>
    </row>
    <row r="883" spans="1:19" ht="12.75" customHeight="1" x14ac:dyDescent="0.25">
      <c r="A883" s="228"/>
      <c r="B883" s="229"/>
      <c r="C883" s="228"/>
      <c r="D883" s="228"/>
      <c r="E883" s="228"/>
      <c r="F883" s="228"/>
      <c r="G883" s="230"/>
      <c r="H883" s="228"/>
      <c r="I883" s="228"/>
      <c r="J883" s="231"/>
      <c r="K883" s="232"/>
      <c r="L883" s="231"/>
      <c r="M883" s="228"/>
      <c r="N883" s="228"/>
      <c r="O883" s="228"/>
      <c r="P883" s="228"/>
      <c r="Q883" s="228"/>
      <c r="R883" s="228"/>
      <c r="S883" s="228"/>
    </row>
    <row r="884" spans="1:19" ht="12.75" customHeight="1" x14ac:dyDescent="0.25">
      <c r="A884" s="228"/>
      <c r="B884" s="229"/>
      <c r="C884" s="228"/>
      <c r="D884" s="228"/>
      <c r="E884" s="228"/>
      <c r="F884" s="228"/>
      <c r="G884" s="230"/>
      <c r="H884" s="228"/>
      <c r="I884" s="228"/>
      <c r="J884" s="231"/>
      <c r="K884" s="232"/>
      <c r="L884" s="231"/>
      <c r="M884" s="228"/>
      <c r="N884" s="228"/>
      <c r="O884" s="228"/>
      <c r="P884" s="228"/>
      <c r="Q884" s="228"/>
      <c r="R884" s="228"/>
      <c r="S884" s="228"/>
    </row>
    <row r="885" spans="1:19" ht="12.75" customHeight="1" x14ac:dyDescent="0.25">
      <c r="A885" s="228"/>
      <c r="B885" s="229"/>
      <c r="C885" s="228"/>
      <c r="D885" s="228"/>
      <c r="E885" s="228"/>
      <c r="F885" s="228"/>
      <c r="G885" s="230"/>
      <c r="H885" s="228"/>
      <c r="I885" s="228"/>
      <c r="J885" s="231"/>
      <c r="K885" s="232"/>
      <c r="L885" s="231"/>
      <c r="M885" s="228"/>
      <c r="N885" s="228"/>
      <c r="O885" s="228"/>
      <c r="P885" s="228"/>
      <c r="Q885" s="228"/>
      <c r="R885" s="228"/>
      <c r="S885" s="228"/>
    </row>
    <row r="886" spans="1:19" ht="12.75" customHeight="1" x14ac:dyDescent="0.25">
      <c r="A886" s="228"/>
      <c r="B886" s="229"/>
      <c r="C886" s="228"/>
      <c r="D886" s="228"/>
      <c r="E886" s="228"/>
      <c r="F886" s="228"/>
      <c r="G886" s="230"/>
      <c r="H886" s="228"/>
      <c r="I886" s="228"/>
      <c r="J886" s="231"/>
      <c r="K886" s="232"/>
      <c r="L886" s="231"/>
      <c r="M886" s="228"/>
      <c r="N886" s="228"/>
      <c r="O886" s="228"/>
      <c r="P886" s="228"/>
      <c r="Q886" s="228"/>
      <c r="R886" s="228"/>
      <c r="S886" s="228"/>
    </row>
    <row r="887" spans="1:19" ht="12.75" customHeight="1" x14ac:dyDescent="0.25">
      <c r="A887" s="228"/>
      <c r="B887" s="229"/>
      <c r="C887" s="228"/>
      <c r="D887" s="228"/>
      <c r="E887" s="228"/>
      <c r="F887" s="228"/>
      <c r="G887" s="230"/>
      <c r="H887" s="228"/>
      <c r="I887" s="228"/>
      <c r="J887" s="231"/>
      <c r="K887" s="232"/>
      <c r="L887" s="231"/>
      <c r="M887" s="228"/>
      <c r="N887" s="228"/>
      <c r="O887" s="228"/>
      <c r="P887" s="228"/>
      <c r="Q887" s="228"/>
      <c r="R887" s="228"/>
      <c r="S887" s="228"/>
    </row>
    <row r="888" spans="1:19" ht="12.75" customHeight="1" x14ac:dyDescent="0.25">
      <c r="A888" s="228"/>
      <c r="B888" s="229"/>
      <c r="C888" s="228"/>
      <c r="D888" s="228"/>
      <c r="E888" s="228"/>
      <c r="F888" s="228"/>
      <c r="G888" s="230"/>
      <c r="H888" s="228"/>
      <c r="I888" s="228"/>
      <c r="J888" s="231"/>
      <c r="K888" s="232"/>
      <c r="L888" s="231"/>
      <c r="M888" s="228"/>
      <c r="N888" s="228"/>
      <c r="O888" s="228"/>
      <c r="P888" s="228"/>
      <c r="Q888" s="228"/>
      <c r="R888" s="228"/>
      <c r="S888" s="228"/>
    </row>
    <row r="889" spans="1:19" ht="12.75" customHeight="1" x14ac:dyDescent="0.25">
      <c r="A889" s="228"/>
      <c r="B889" s="229"/>
      <c r="C889" s="228"/>
      <c r="D889" s="228"/>
      <c r="E889" s="228"/>
      <c r="F889" s="228"/>
      <c r="G889" s="230"/>
      <c r="H889" s="228"/>
      <c r="I889" s="228"/>
      <c r="J889" s="231"/>
      <c r="K889" s="232"/>
      <c r="L889" s="231"/>
      <c r="M889" s="228"/>
      <c r="N889" s="228"/>
      <c r="O889" s="228"/>
      <c r="P889" s="228"/>
      <c r="Q889" s="228"/>
      <c r="R889" s="228"/>
      <c r="S889" s="228"/>
    </row>
    <row r="890" spans="1:19" ht="12.75" customHeight="1" x14ac:dyDescent="0.25">
      <c r="A890" s="228"/>
      <c r="B890" s="229"/>
      <c r="C890" s="228"/>
      <c r="D890" s="228"/>
      <c r="E890" s="228"/>
      <c r="F890" s="228"/>
      <c r="G890" s="230"/>
      <c r="H890" s="228"/>
      <c r="I890" s="228"/>
      <c r="J890" s="231"/>
      <c r="K890" s="232"/>
      <c r="L890" s="231"/>
      <c r="M890" s="228"/>
      <c r="N890" s="228"/>
      <c r="O890" s="228"/>
      <c r="P890" s="228"/>
      <c r="Q890" s="228"/>
      <c r="R890" s="228"/>
      <c r="S890" s="228"/>
    </row>
    <row r="891" spans="1:19" ht="12.75" customHeight="1" x14ac:dyDescent="0.25">
      <c r="A891" s="228"/>
      <c r="B891" s="229"/>
      <c r="C891" s="228"/>
      <c r="D891" s="228"/>
      <c r="E891" s="228"/>
      <c r="F891" s="228"/>
      <c r="G891" s="230"/>
      <c r="H891" s="228"/>
      <c r="I891" s="228"/>
      <c r="J891" s="231"/>
      <c r="K891" s="232"/>
      <c r="L891" s="231"/>
      <c r="M891" s="228"/>
      <c r="N891" s="228"/>
      <c r="O891" s="228"/>
      <c r="P891" s="228"/>
      <c r="Q891" s="228"/>
      <c r="R891" s="228"/>
      <c r="S891" s="228"/>
    </row>
    <row r="892" spans="1:19" ht="12.75" customHeight="1" x14ac:dyDescent="0.25">
      <c r="A892" s="228"/>
      <c r="B892" s="229"/>
      <c r="C892" s="228"/>
      <c r="D892" s="228"/>
      <c r="E892" s="228"/>
      <c r="F892" s="228"/>
      <c r="G892" s="230"/>
      <c r="H892" s="228"/>
      <c r="I892" s="228"/>
      <c r="J892" s="231"/>
      <c r="K892" s="232"/>
      <c r="L892" s="231"/>
      <c r="M892" s="228"/>
      <c r="N892" s="228"/>
      <c r="O892" s="228"/>
      <c r="P892" s="228"/>
      <c r="Q892" s="228"/>
      <c r="R892" s="228"/>
      <c r="S892" s="228"/>
    </row>
    <row r="893" spans="1:19" ht="12.75" customHeight="1" x14ac:dyDescent="0.25">
      <c r="A893" s="228"/>
      <c r="B893" s="229"/>
      <c r="C893" s="228"/>
      <c r="D893" s="228"/>
      <c r="E893" s="228"/>
      <c r="F893" s="228"/>
      <c r="G893" s="230"/>
      <c r="H893" s="228"/>
      <c r="I893" s="228"/>
      <c r="J893" s="231"/>
      <c r="K893" s="232"/>
      <c r="L893" s="231"/>
      <c r="M893" s="228"/>
      <c r="N893" s="228"/>
      <c r="O893" s="228"/>
      <c r="P893" s="228"/>
      <c r="Q893" s="228"/>
      <c r="R893" s="228"/>
      <c r="S893" s="228"/>
    </row>
    <row r="894" spans="1:19" ht="12.75" customHeight="1" x14ac:dyDescent="0.25">
      <c r="A894" s="228"/>
      <c r="B894" s="229"/>
      <c r="C894" s="228"/>
      <c r="D894" s="228"/>
      <c r="E894" s="228"/>
      <c r="F894" s="228"/>
      <c r="G894" s="230"/>
      <c r="H894" s="228"/>
      <c r="I894" s="228"/>
      <c r="J894" s="231"/>
      <c r="K894" s="232"/>
      <c r="L894" s="231"/>
      <c r="M894" s="228"/>
      <c r="N894" s="228"/>
      <c r="O894" s="228"/>
      <c r="P894" s="228"/>
      <c r="Q894" s="228"/>
      <c r="R894" s="228"/>
      <c r="S894" s="228"/>
    </row>
    <row r="895" spans="1:19" ht="12.75" customHeight="1" x14ac:dyDescent="0.25">
      <c r="A895" s="228"/>
      <c r="B895" s="229"/>
      <c r="C895" s="228"/>
      <c r="D895" s="228"/>
      <c r="E895" s="228"/>
      <c r="F895" s="228"/>
      <c r="G895" s="230"/>
      <c r="H895" s="228"/>
      <c r="I895" s="228"/>
      <c r="J895" s="231"/>
      <c r="K895" s="232"/>
      <c r="L895" s="231"/>
      <c r="M895" s="228"/>
      <c r="N895" s="228"/>
      <c r="O895" s="228"/>
      <c r="P895" s="228"/>
      <c r="Q895" s="228"/>
      <c r="R895" s="228"/>
      <c r="S895" s="228"/>
    </row>
    <row r="896" spans="1:19" ht="12.75" customHeight="1" x14ac:dyDescent="0.25">
      <c r="A896" s="228"/>
      <c r="B896" s="229"/>
      <c r="C896" s="228"/>
      <c r="D896" s="228"/>
      <c r="E896" s="228"/>
      <c r="F896" s="228"/>
      <c r="G896" s="230"/>
      <c r="H896" s="228"/>
      <c r="I896" s="228"/>
      <c r="J896" s="231"/>
      <c r="K896" s="232"/>
      <c r="L896" s="231"/>
      <c r="M896" s="228"/>
      <c r="N896" s="228"/>
      <c r="O896" s="228"/>
      <c r="P896" s="228"/>
      <c r="Q896" s="228"/>
      <c r="R896" s="228"/>
      <c r="S896" s="228"/>
    </row>
    <row r="897" spans="1:19" ht="12.75" customHeight="1" x14ac:dyDescent="0.25">
      <c r="A897" s="228"/>
      <c r="B897" s="229"/>
      <c r="C897" s="228"/>
      <c r="D897" s="228"/>
      <c r="E897" s="228"/>
      <c r="F897" s="228"/>
      <c r="G897" s="230"/>
      <c r="H897" s="228"/>
      <c r="I897" s="228"/>
      <c r="J897" s="231"/>
      <c r="K897" s="232"/>
      <c r="L897" s="231"/>
      <c r="M897" s="228"/>
      <c r="N897" s="228"/>
      <c r="O897" s="228"/>
      <c r="P897" s="228"/>
      <c r="Q897" s="228"/>
      <c r="R897" s="228"/>
      <c r="S897" s="228"/>
    </row>
    <row r="898" spans="1:19" ht="12.75" customHeight="1" x14ac:dyDescent="0.25">
      <c r="A898" s="228"/>
      <c r="B898" s="229"/>
      <c r="C898" s="228"/>
      <c r="D898" s="228"/>
      <c r="E898" s="228"/>
      <c r="F898" s="228"/>
      <c r="G898" s="230"/>
      <c r="H898" s="228"/>
      <c r="I898" s="228"/>
      <c r="J898" s="231"/>
      <c r="K898" s="232"/>
      <c r="L898" s="231"/>
      <c r="M898" s="228"/>
      <c r="N898" s="228"/>
      <c r="O898" s="228"/>
      <c r="P898" s="228"/>
      <c r="Q898" s="228"/>
      <c r="R898" s="228"/>
      <c r="S898" s="228"/>
    </row>
    <row r="899" spans="1:19" ht="12.75" customHeight="1" x14ac:dyDescent="0.25">
      <c r="A899" s="228"/>
      <c r="B899" s="229"/>
      <c r="C899" s="228"/>
      <c r="D899" s="228"/>
      <c r="E899" s="228"/>
      <c r="F899" s="228"/>
      <c r="G899" s="230"/>
      <c r="H899" s="228"/>
      <c r="I899" s="228"/>
      <c r="J899" s="231"/>
      <c r="K899" s="232"/>
      <c r="L899" s="231"/>
      <c r="M899" s="228"/>
      <c r="N899" s="228"/>
      <c r="O899" s="228"/>
      <c r="P899" s="228"/>
      <c r="Q899" s="228"/>
      <c r="R899" s="228"/>
      <c r="S899" s="228"/>
    </row>
    <row r="900" spans="1:19" ht="12.75" customHeight="1" x14ac:dyDescent="0.25">
      <c r="A900" s="228"/>
      <c r="B900" s="229"/>
      <c r="C900" s="228"/>
      <c r="D900" s="228"/>
      <c r="E900" s="228"/>
      <c r="F900" s="228"/>
      <c r="G900" s="230"/>
      <c r="H900" s="228"/>
      <c r="I900" s="228"/>
      <c r="J900" s="231"/>
      <c r="K900" s="232"/>
      <c r="L900" s="231"/>
      <c r="M900" s="228"/>
      <c r="N900" s="228"/>
      <c r="O900" s="228"/>
      <c r="P900" s="228"/>
      <c r="Q900" s="228"/>
      <c r="R900" s="228"/>
      <c r="S900" s="228"/>
    </row>
    <row r="901" spans="1:19" ht="12.75" customHeight="1" x14ac:dyDescent="0.25">
      <c r="A901" s="228"/>
      <c r="B901" s="229"/>
      <c r="C901" s="228"/>
      <c r="D901" s="228"/>
      <c r="E901" s="228"/>
      <c r="F901" s="228"/>
      <c r="G901" s="230"/>
      <c r="H901" s="228"/>
      <c r="I901" s="228"/>
      <c r="J901" s="231"/>
      <c r="K901" s="232"/>
      <c r="L901" s="231"/>
      <c r="M901" s="228"/>
      <c r="N901" s="228"/>
      <c r="O901" s="228"/>
      <c r="P901" s="228"/>
      <c r="Q901" s="228"/>
      <c r="R901" s="228"/>
      <c r="S901" s="228"/>
    </row>
    <row r="902" spans="1:19" ht="12.75" customHeight="1" x14ac:dyDescent="0.25">
      <c r="A902" s="228"/>
      <c r="B902" s="229"/>
      <c r="C902" s="228"/>
      <c r="D902" s="228"/>
      <c r="E902" s="228"/>
      <c r="F902" s="228"/>
      <c r="G902" s="230"/>
      <c r="H902" s="228"/>
      <c r="I902" s="228"/>
      <c r="J902" s="231"/>
      <c r="K902" s="232"/>
      <c r="L902" s="231"/>
      <c r="M902" s="228"/>
      <c r="N902" s="228"/>
      <c r="O902" s="228"/>
      <c r="P902" s="228"/>
      <c r="Q902" s="228"/>
      <c r="R902" s="228"/>
      <c r="S902" s="228"/>
    </row>
    <row r="903" spans="1:19" ht="12.75" customHeight="1" x14ac:dyDescent="0.25">
      <c r="A903" s="228"/>
      <c r="B903" s="229"/>
      <c r="C903" s="228"/>
      <c r="D903" s="228"/>
      <c r="E903" s="228"/>
      <c r="F903" s="228"/>
      <c r="G903" s="230"/>
      <c r="H903" s="228"/>
      <c r="I903" s="228"/>
      <c r="J903" s="231"/>
      <c r="K903" s="232"/>
      <c r="L903" s="231"/>
      <c r="M903" s="228"/>
      <c r="N903" s="228"/>
      <c r="O903" s="228"/>
      <c r="P903" s="228"/>
      <c r="Q903" s="228"/>
      <c r="R903" s="228"/>
      <c r="S903" s="228"/>
    </row>
    <row r="904" spans="1:19" ht="12.75" customHeight="1" x14ac:dyDescent="0.25">
      <c r="A904" s="228"/>
      <c r="B904" s="229"/>
      <c r="C904" s="228"/>
      <c r="D904" s="228"/>
      <c r="E904" s="228"/>
      <c r="F904" s="228"/>
      <c r="G904" s="230"/>
      <c r="H904" s="228"/>
      <c r="I904" s="228"/>
      <c r="J904" s="231"/>
      <c r="K904" s="232"/>
      <c r="L904" s="231"/>
      <c r="M904" s="228"/>
      <c r="N904" s="228"/>
      <c r="O904" s="228"/>
      <c r="P904" s="228"/>
      <c r="Q904" s="228"/>
      <c r="R904" s="228"/>
      <c r="S904" s="228"/>
    </row>
    <row r="905" spans="1:19" ht="12.75" customHeight="1" x14ac:dyDescent="0.25">
      <c r="A905" s="228"/>
      <c r="B905" s="229"/>
      <c r="C905" s="228"/>
      <c r="D905" s="228"/>
      <c r="E905" s="228"/>
      <c r="F905" s="228"/>
      <c r="G905" s="230"/>
      <c r="H905" s="228"/>
      <c r="I905" s="228"/>
      <c r="J905" s="231"/>
      <c r="K905" s="232"/>
      <c r="L905" s="231"/>
      <c r="M905" s="228"/>
      <c r="N905" s="228"/>
      <c r="O905" s="228"/>
      <c r="P905" s="228"/>
      <c r="Q905" s="228"/>
      <c r="R905" s="228"/>
      <c r="S905" s="228"/>
    </row>
    <row r="906" spans="1:19" ht="12.75" customHeight="1" x14ac:dyDescent="0.25">
      <c r="A906" s="228"/>
      <c r="B906" s="229"/>
      <c r="C906" s="228"/>
      <c r="D906" s="228"/>
      <c r="E906" s="228"/>
      <c r="F906" s="228"/>
      <c r="G906" s="230"/>
      <c r="H906" s="228"/>
      <c r="I906" s="228"/>
      <c r="J906" s="231"/>
      <c r="K906" s="232"/>
      <c r="L906" s="231"/>
      <c r="M906" s="228"/>
      <c r="N906" s="228"/>
      <c r="O906" s="228"/>
      <c r="P906" s="228"/>
      <c r="Q906" s="228"/>
      <c r="R906" s="228"/>
      <c r="S906" s="228"/>
    </row>
    <row r="907" spans="1:19" ht="12.75" customHeight="1" x14ac:dyDescent="0.25">
      <c r="A907" s="228"/>
      <c r="B907" s="229"/>
      <c r="C907" s="228"/>
      <c r="D907" s="228"/>
      <c r="E907" s="228"/>
      <c r="F907" s="228"/>
      <c r="G907" s="230"/>
      <c r="H907" s="228"/>
      <c r="I907" s="228"/>
      <c r="J907" s="231"/>
      <c r="K907" s="232"/>
      <c r="L907" s="231"/>
      <c r="M907" s="228"/>
      <c r="N907" s="228"/>
      <c r="O907" s="228"/>
      <c r="P907" s="228"/>
      <c r="Q907" s="228"/>
      <c r="R907" s="228"/>
      <c r="S907" s="228"/>
    </row>
    <row r="908" spans="1:19" ht="12.75" customHeight="1" x14ac:dyDescent="0.25">
      <c r="A908" s="228"/>
      <c r="B908" s="229"/>
      <c r="C908" s="228"/>
      <c r="D908" s="228"/>
      <c r="E908" s="228"/>
      <c r="F908" s="228"/>
      <c r="G908" s="230"/>
      <c r="H908" s="228"/>
      <c r="I908" s="228"/>
      <c r="J908" s="231"/>
      <c r="K908" s="232"/>
      <c r="L908" s="231"/>
      <c r="M908" s="228"/>
      <c r="N908" s="228"/>
      <c r="O908" s="228"/>
      <c r="P908" s="228"/>
      <c r="Q908" s="228"/>
      <c r="R908" s="228"/>
      <c r="S908" s="228"/>
    </row>
    <row r="909" spans="1:19" ht="12.75" customHeight="1" x14ac:dyDescent="0.25">
      <c r="A909" s="228"/>
      <c r="B909" s="229"/>
      <c r="C909" s="228"/>
      <c r="D909" s="228"/>
      <c r="E909" s="228"/>
      <c r="F909" s="228"/>
      <c r="G909" s="230"/>
      <c r="H909" s="228"/>
      <c r="I909" s="228"/>
      <c r="J909" s="231"/>
      <c r="K909" s="232"/>
      <c r="L909" s="231"/>
      <c r="M909" s="228"/>
      <c r="N909" s="228"/>
      <c r="O909" s="228"/>
      <c r="P909" s="228"/>
      <c r="Q909" s="228"/>
      <c r="R909" s="228"/>
      <c r="S909" s="228"/>
    </row>
    <row r="910" spans="1:19" ht="12.75" customHeight="1" x14ac:dyDescent="0.25">
      <c r="A910" s="228"/>
      <c r="B910" s="229"/>
      <c r="C910" s="228"/>
      <c r="D910" s="228"/>
      <c r="E910" s="228"/>
      <c r="F910" s="228"/>
      <c r="G910" s="230"/>
      <c r="H910" s="228"/>
      <c r="I910" s="228"/>
      <c r="J910" s="231"/>
      <c r="K910" s="232"/>
      <c r="L910" s="231"/>
      <c r="M910" s="228"/>
      <c r="N910" s="228"/>
      <c r="O910" s="228"/>
      <c r="P910" s="228"/>
      <c r="Q910" s="228"/>
      <c r="R910" s="228"/>
      <c r="S910" s="228"/>
    </row>
    <row r="911" spans="1:19" ht="12.75" customHeight="1" x14ac:dyDescent="0.25">
      <c r="A911" s="228"/>
      <c r="B911" s="229"/>
      <c r="C911" s="228"/>
      <c r="D911" s="228"/>
      <c r="E911" s="228"/>
      <c r="F911" s="228"/>
      <c r="G911" s="230"/>
      <c r="H911" s="228"/>
      <c r="I911" s="228"/>
      <c r="J911" s="231"/>
      <c r="K911" s="232"/>
      <c r="L911" s="231"/>
      <c r="M911" s="228"/>
      <c r="N911" s="228"/>
      <c r="O911" s="228"/>
      <c r="P911" s="228"/>
      <c r="Q911" s="228"/>
      <c r="R911" s="228"/>
      <c r="S911" s="228"/>
    </row>
    <row r="912" spans="1:19" ht="12.75" customHeight="1" x14ac:dyDescent="0.25">
      <c r="A912" s="228"/>
      <c r="B912" s="229"/>
      <c r="C912" s="228"/>
      <c r="D912" s="228"/>
      <c r="E912" s="228"/>
      <c r="F912" s="228"/>
      <c r="G912" s="230"/>
      <c r="H912" s="233"/>
      <c r="I912" s="228"/>
      <c r="J912" s="231"/>
      <c r="K912" s="232"/>
      <c r="L912" s="231"/>
      <c r="M912" s="228"/>
      <c r="N912" s="228"/>
      <c r="O912" s="228"/>
      <c r="P912" s="228"/>
      <c r="Q912" s="228"/>
      <c r="R912" s="228"/>
      <c r="S912" s="228"/>
    </row>
    <row r="913" spans="1:19" ht="12.75" customHeight="1" x14ac:dyDescent="0.25">
      <c r="A913" s="228"/>
      <c r="B913" s="229"/>
      <c r="C913" s="228"/>
      <c r="D913" s="228"/>
      <c r="E913" s="228"/>
      <c r="F913" s="228"/>
      <c r="G913" s="230"/>
      <c r="H913" s="228"/>
      <c r="I913" s="228"/>
      <c r="J913" s="231"/>
      <c r="K913" s="232"/>
      <c r="L913" s="231"/>
      <c r="M913" s="228"/>
      <c r="N913" s="228"/>
      <c r="O913" s="228"/>
      <c r="P913" s="228"/>
      <c r="Q913" s="228"/>
      <c r="R913" s="228"/>
      <c r="S913" s="228"/>
    </row>
    <row r="914" spans="1:19" ht="12.75" customHeight="1" x14ac:dyDescent="0.25">
      <c r="A914" s="228"/>
      <c r="B914" s="229"/>
      <c r="C914" s="228"/>
      <c r="D914" s="228"/>
      <c r="E914" s="228"/>
      <c r="F914" s="228"/>
      <c r="G914" s="230"/>
      <c r="H914" s="228"/>
      <c r="I914" s="228"/>
      <c r="J914" s="231"/>
      <c r="K914" s="232"/>
      <c r="L914" s="231"/>
      <c r="M914" s="228"/>
      <c r="N914" s="228"/>
      <c r="O914" s="228"/>
      <c r="P914" s="228"/>
      <c r="Q914" s="228"/>
      <c r="R914" s="228"/>
      <c r="S914" s="228"/>
    </row>
    <row r="915" spans="1:19" ht="12.75" customHeight="1" x14ac:dyDescent="0.25">
      <c r="A915" s="228"/>
      <c r="B915" s="229"/>
      <c r="C915" s="228"/>
      <c r="D915" s="228"/>
      <c r="E915" s="228"/>
      <c r="F915" s="228"/>
      <c r="G915" s="230"/>
      <c r="H915" s="228"/>
      <c r="I915" s="228"/>
      <c r="J915" s="231"/>
      <c r="K915" s="232"/>
      <c r="L915" s="231"/>
      <c r="M915" s="228"/>
      <c r="N915" s="228"/>
      <c r="O915" s="228"/>
      <c r="P915" s="228"/>
      <c r="Q915" s="228"/>
      <c r="R915" s="228"/>
      <c r="S915" s="228"/>
    </row>
    <row r="916" spans="1:19" ht="12.75" customHeight="1" x14ac:dyDescent="0.25">
      <c r="A916" s="228"/>
      <c r="B916" s="229"/>
      <c r="C916" s="228"/>
      <c r="D916" s="228"/>
      <c r="E916" s="228"/>
      <c r="F916" s="228"/>
      <c r="G916" s="230"/>
      <c r="H916" s="228"/>
      <c r="I916" s="228"/>
      <c r="J916" s="231"/>
      <c r="K916" s="232"/>
      <c r="L916" s="231"/>
      <c r="M916" s="228"/>
      <c r="N916" s="228"/>
      <c r="O916" s="228"/>
      <c r="P916" s="228"/>
      <c r="Q916" s="228"/>
      <c r="R916" s="228"/>
      <c r="S916" s="228"/>
    </row>
    <row r="917" spans="1:19" ht="12.75" customHeight="1" x14ac:dyDescent="0.25">
      <c r="A917" s="228"/>
      <c r="B917" s="229"/>
      <c r="C917" s="228"/>
      <c r="D917" s="228"/>
      <c r="E917" s="228"/>
      <c r="F917" s="228"/>
      <c r="G917" s="230"/>
      <c r="H917" s="233"/>
      <c r="I917" s="228"/>
      <c r="J917" s="231"/>
      <c r="K917" s="232"/>
      <c r="L917" s="231"/>
      <c r="M917" s="228"/>
      <c r="N917" s="228"/>
      <c r="O917" s="228"/>
      <c r="P917" s="228"/>
      <c r="Q917" s="228"/>
      <c r="R917" s="228"/>
      <c r="S917" s="228"/>
    </row>
    <row r="918" spans="1:19" ht="12.75" customHeight="1" x14ac:dyDescent="0.25">
      <c r="A918" s="228"/>
      <c r="B918" s="229"/>
      <c r="C918" s="228"/>
      <c r="D918" s="228"/>
      <c r="E918" s="228"/>
      <c r="F918" s="228"/>
      <c r="G918" s="230"/>
      <c r="H918" s="233"/>
      <c r="I918" s="228"/>
      <c r="J918" s="231"/>
      <c r="K918" s="232"/>
      <c r="L918" s="231"/>
      <c r="M918" s="228"/>
      <c r="N918" s="228"/>
      <c r="O918" s="228"/>
      <c r="P918" s="228"/>
      <c r="Q918" s="228"/>
      <c r="R918" s="228"/>
      <c r="S918" s="228"/>
    </row>
    <row r="919" spans="1:19" ht="12.75" customHeight="1" x14ac:dyDescent="0.25">
      <c r="A919" s="228"/>
      <c r="B919" s="229"/>
      <c r="C919" s="228"/>
      <c r="D919" s="228"/>
      <c r="E919" s="228"/>
      <c r="F919" s="228"/>
      <c r="G919" s="230"/>
      <c r="H919" s="233"/>
      <c r="I919" s="228"/>
      <c r="J919" s="231"/>
      <c r="K919" s="232"/>
      <c r="L919" s="231"/>
      <c r="M919" s="228"/>
      <c r="N919" s="228"/>
      <c r="O919" s="228"/>
      <c r="P919" s="228"/>
      <c r="Q919" s="228"/>
      <c r="R919" s="228"/>
      <c r="S919" s="228"/>
    </row>
    <row r="920" spans="1:19" ht="12.75" customHeight="1" x14ac:dyDescent="0.25">
      <c r="A920" s="228"/>
      <c r="B920" s="229"/>
      <c r="C920" s="228"/>
      <c r="D920" s="228"/>
      <c r="E920" s="228"/>
      <c r="F920" s="228"/>
      <c r="G920" s="230"/>
      <c r="H920" s="228"/>
      <c r="I920" s="228"/>
      <c r="J920" s="231"/>
      <c r="K920" s="232"/>
      <c r="L920" s="231"/>
      <c r="M920" s="228"/>
      <c r="N920" s="228"/>
      <c r="O920" s="228"/>
      <c r="P920" s="228"/>
      <c r="Q920" s="228"/>
      <c r="R920" s="228"/>
      <c r="S920" s="228"/>
    </row>
    <row r="921" spans="1:19" ht="12.75" customHeight="1" x14ac:dyDescent="0.25">
      <c r="A921" s="228"/>
      <c r="B921" s="229"/>
      <c r="C921" s="228"/>
      <c r="D921" s="228"/>
      <c r="E921" s="228"/>
      <c r="F921" s="228"/>
      <c r="G921" s="230"/>
      <c r="H921" s="228"/>
      <c r="I921" s="228"/>
      <c r="J921" s="231"/>
      <c r="K921" s="232"/>
      <c r="L921" s="231"/>
      <c r="M921" s="228"/>
      <c r="N921" s="228"/>
      <c r="O921" s="228"/>
      <c r="P921" s="228"/>
      <c r="Q921" s="228"/>
      <c r="R921" s="228"/>
      <c r="S921" s="228"/>
    </row>
    <row r="922" spans="1:19" ht="12.75" customHeight="1" x14ac:dyDescent="0.25">
      <c r="A922" s="228"/>
      <c r="B922" s="229"/>
      <c r="C922" s="228"/>
      <c r="D922" s="228"/>
      <c r="E922" s="228"/>
      <c r="F922" s="228"/>
      <c r="G922" s="230"/>
      <c r="H922" s="228"/>
      <c r="I922" s="228"/>
      <c r="J922" s="231"/>
      <c r="K922" s="232"/>
      <c r="L922" s="231"/>
      <c r="M922" s="228"/>
      <c r="N922" s="228"/>
      <c r="O922" s="228"/>
      <c r="P922" s="228"/>
      <c r="Q922" s="228"/>
      <c r="R922" s="228"/>
      <c r="S922" s="228"/>
    </row>
    <row r="923" spans="1:19" ht="12.75" customHeight="1" x14ac:dyDescent="0.25">
      <c r="A923" s="228"/>
      <c r="B923" s="229"/>
      <c r="C923" s="228"/>
      <c r="D923" s="228"/>
      <c r="E923" s="228"/>
      <c r="F923" s="228"/>
      <c r="G923" s="230"/>
      <c r="H923" s="228"/>
      <c r="I923" s="228"/>
      <c r="J923" s="231"/>
      <c r="K923" s="232"/>
      <c r="L923" s="231"/>
      <c r="M923" s="228"/>
      <c r="N923" s="228"/>
      <c r="O923" s="228"/>
      <c r="P923" s="228"/>
      <c r="Q923" s="228"/>
      <c r="R923" s="228"/>
      <c r="S923" s="228"/>
    </row>
    <row r="924" spans="1:19" ht="12.75" customHeight="1" x14ac:dyDescent="0.25">
      <c r="A924" s="228"/>
      <c r="B924" s="229"/>
      <c r="C924" s="228"/>
      <c r="D924" s="228"/>
      <c r="E924" s="228"/>
      <c r="F924" s="228"/>
      <c r="G924" s="230"/>
      <c r="H924" s="228"/>
      <c r="I924" s="228"/>
      <c r="J924" s="231"/>
      <c r="K924" s="232"/>
      <c r="L924" s="231"/>
      <c r="M924" s="228"/>
      <c r="N924" s="228"/>
      <c r="O924" s="228"/>
      <c r="P924" s="228"/>
      <c r="Q924" s="228"/>
      <c r="R924" s="228"/>
      <c r="S924" s="228"/>
    </row>
    <row r="925" spans="1:19" ht="12.75" customHeight="1" x14ac:dyDescent="0.25">
      <c r="A925" s="228"/>
      <c r="B925" s="229"/>
      <c r="C925" s="228"/>
      <c r="D925" s="228"/>
      <c r="E925" s="228"/>
      <c r="F925" s="228"/>
      <c r="G925" s="230"/>
      <c r="H925" s="228"/>
      <c r="I925" s="228"/>
      <c r="J925" s="231"/>
      <c r="K925" s="232"/>
      <c r="L925" s="231"/>
      <c r="M925" s="228"/>
      <c r="N925" s="228"/>
      <c r="O925" s="228"/>
      <c r="P925" s="228"/>
      <c r="Q925" s="228"/>
      <c r="R925" s="228"/>
      <c r="S925" s="228"/>
    </row>
    <row r="926" spans="1:19" ht="12.75" customHeight="1" x14ac:dyDescent="0.25">
      <c r="A926" s="228"/>
      <c r="B926" s="229"/>
      <c r="C926" s="228"/>
      <c r="D926" s="228"/>
      <c r="E926" s="228"/>
      <c r="F926" s="228"/>
      <c r="G926" s="230"/>
      <c r="H926" s="228"/>
      <c r="I926" s="228"/>
      <c r="J926" s="231"/>
      <c r="K926" s="232"/>
      <c r="L926" s="231"/>
      <c r="M926" s="228"/>
      <c r="N926" s="228"/>
      <c r="O926" s="228"/>
      <c r="P926" s="228"/>
      <c r="Q926" s="228"/>
      <c r="R926" s="228"/>
      <c r="S926" s="228"/>
    </row>
    <row r="927" spans="1:19" ht="12.75" customHeight="1" x14ac:dyDescent="0.25">
      <c r="A927" s="228"/>
      <c r="B927" s="229"/>
      <c r="C927" s="228"/>
      <c r="D927" s="228"/>
      <c r="E927" s="228"/>
      <c r="F927" s="228"/>
      <c r="G927" s="230"/>
      <c r="H927" s="228"/>
      <c r="I927" s="228"/>
      <c r="J927" s="231"/>
      <c r="K927" s="232"/>
      <c r="L927" s="231"/>
      <c r="M927" s="228"/>
      <c r="N927" s="228"/>
      <c r="O927" s="228"/>
      <c r="P927" s="228"/>
      <c r="Q927" s="228"/>
      <c r="R927" s="228"/>
      <c r="S927" s="228"/>
    </row>
    <row r="928" spans="1:19" ht="12.75" customHeight="1" x14ac:dyDescent="0.25">
      <c r="A928" s="228"/>
      <c r="B928" s="229"/>
      <c r="C928" s="228"/>
      <c r="D928" s="228"/>
      <c r="E928" s="228"/>
      <c r="F928" s="228"/>
      <c r="G928" s="230"/>
      <c r="H928" s="228"/>
      <c r="I928" s="228"/>
      <c r="J928" s="231"/>
      <c r="K928" s="232"/>
      <c r="L928" s="231"/>
      <c r="M928" s="228"/>
      <c r="N928" s="228"/>
      <c r="O928" s="228"/>
      <c r="P928" s="228"/>
      <c r="Q928" s="228"/>
      <c r="R928" s="228"/>
      <c r="S928" s="228"/>
    </row>
    <row r="929" spans="1:19" ht="12.75" customHeight="1" x14ac:dyDescent="0.25">
      <c r="A929" s="228"/>
      <c r="B929" s="229"/>
      <c r="C929" s="228"/>
      <c r="D929" s="228"/>
      <c r="E929" s="228"/>
      <c r="F929" s="228"/>
      <c r="G929" s="230"/>
      <c r="H929" s="228"/>
      <c r="I929" s="228"/>
      <c r="J929" s="231"/>
      <c r="K929" s="232"/>
      <c r="L929" s="231"/>
      <c r="M929" s="228"/>
      <c r="N929" s="228"/>
      <c r="O929" s="228"/>
      <c r="P929" s="228"/>
      <c r="Q929" s="228"/>
      <c r="R929" s="228"/>
      <c r="S929" s="228"/>
    </row>
    <row r="930" spans="1:19" ht="12.75" customHeight="1" x14ac:dyDescent="0.25">
      <c r="A930" s="228"/>
      <c r="B930" s="229"/>
      <c r="C930" s="228"/>
      <c r="D930" s="228"/>
      <c r="E930" s="228"/>
      <c r="F930" s="228"/>
      <c r="G930" s="230"/>
      <c r="H930" s="228"/>
      <c r="I930" s="228"/>
      <c r="J930" s="231"/>
      <c r="K930" s="232"/>
      <c r="L930" s="231"/>
      <c r="M930" s="228"/>
      <c r="N930" s="228"/>
      <c r="O930" s="228"/>
      <c r="P930" s="228"/>
      <c r="Q930" s="228"/>
      <c r="R930" s="228"/>
      <c r="S930" s="228"/>
    </row>
    <row r="931" spans="1:19" ht="12.75" customHeight="1" x14ac:dyDescent="0.25">
      <c r="A931" s="228"/>
      <c r="B931" s="229"/>
      <c r="C931" s="228"/>
      <c r="D931" s="228"/>
      <c r="E931" s="228"/>
      <c r="F931" s="228"/>
      <c r="G931" s="230"/>
      <c r="H931" s="228"/>
      <c r="I931" s="228"/>
      <c r="J931" s="231"/>
      <c r="K931" s="232"/>
      <c r="L931" s="231"/>
      <c r="M931" s="228"/>
      <c r="N931" s="228"/>
      <c r="O931" s="228"/>
      <c r="P931" s="228"/>
      <c r="Q931" s="228"/>
      <c r="R931" s="228"/>
      <c r="S931" s="228"/>
    </row>
    <row r="932" spans="1:19" ht="12.75" customHeight="1" x14ac:dyDescent="0.25">
      <c r="A932" s="228"/>
      <c r="B932" s="229"/>
      <c r="C932" s="228"/>
      <c r="D932" s="228"/>
      <c r="E932" s="228"/>
      <c r="F932" s="228"/>
      <c r="G932" s="230"/>
      <c r="H932" s="228"/>
      <c r="I932" s="228"/>
      <c r="J932" s="231"/>
      <c r="K932" s="232"/>
      <c r="L932" s="231"/>
      <c r="M932" s="228"/>
      <c r="N932" s="228"/>
      <c r="O932" s="228"/>
      <c r="P932" s="228"/>
      <c r="Q932" s="228"/>
      <c r="R932" s="228"/>
      <c r="S932" s="228"/>
    </row>
    <row r="933" spans="1:19" ht="12.75" customHeight="1" x14ac:dyDescent="0.25">
      <c r="A933" s="228"/>
      <c r="B933" s="229"/>
      <c r="C933" s="228"/>
      <c r="D933" s="228"/>
      <c r="E933" s="228"/>
      <c r="F933" s="228"/>
      <c r="G933" s="230"/>
      <c r="H933" s="228"/>
      <c r="I933" s="228"/>
      <c r="J933" s="231"/>
      <c r="K933" s="232"/>
      <c r="L933" s="231"/>
      <c r="M933" s="228"/>
      <c r="N933" s="228"/>
      <c r="O933" s="228"/>
      <c r="P933" s="228"/>
      <c r="Q933" s="228"/>
      <c r="R933" s="228"/>
      <c r="S933" s="228"/>
    </row>
    <row r="934" spans="1:19" ht="12.75" customHeight="1" x14ac:dyDescent="0.25">
      <c r="A934" s="228"/>
      <c r="B934" s="229"/>
      <c r="C934" s="228"/>
      <c r="D934" s="228"/>
      <c r="E934" s="228"/>
      <c r="F934" s="228"/>
      <c r="G934" s="230"/>
      <c r="H934" s="228"/>
      <c r="I934" s="228"/>
      <c r="J934" s="231"/>
      <c r="K934" s="232"/>
      <c r="L934" s="231"/>
      <c r="M934" s="228"/>
      <c r="N934" s="228"/>
      <c r="O934" s="228"/>
      <c r="P934" s="228"/>
      <c r="Q934" s="228"/>
      <c r="R934" s="228"/>
      <c r="S934" s="228"/>
    </row>
    <row r="935" spans="1:19" ht="12.75" customHeight="1" x14ac:dyDescent="0.25">
      <c r="A935" s="228"/>
      <c r="B935" s="229"/>
      <c r="C935" s="228"/>
      <c r="D935" s="228"/>
      <c r="E935" s="228"/>
      <c r="F935" s="228"/>
      <c r="G935" s="230"/>
      <c r="H935" s="228"/>
      <c r="I935" s="228"/>
      <c r="J935" s="231"/>
      <c r="K935" s="232"/>
      <c r="L935" s="231"/>
      <c r="M935" s="228"/>
      <c r="N935" s="228"/>
      <c r="O935" s="228"/>
      <c r="P935" s="228"/>
      <c r="Q935" s="228"/>
      <c r="R935" s="228"/>
      <c r="S935" s="228"/>
    </row>
    <row r="936" spans="1:19" ht="12.75" customHeight="1" x14ac:dyDescent="0.25">
      <c r="A936" s="228"/>
      <c r="B936" s="229"/>
      <c r="C936" s="228"/>
      <c r="D936" s="228"/>
      <c r="E936" s="228"/>
      <c r="F936" s="228"/>
      <c r="G936" s="230"/>
      <c r="H936" s="228"/>
      <c r="I936" s="228"/>
      <c r="J936" s="231"/>
      <c r="K936" s="232"/>
      <c r="L936" s="231"/>
      <c r="M936" s="228"/>
      <c r="N936" s="228"/>
      <c r="O936" s="228"/>
      <c r="P936" s="228"/>
      <c r="Q936" s="228"/>
      <c r="R936" s="228"/>
      <c r="S936" s="228"/>
    </row>
    <row r="937" spans="1:19" ht="12.75" customHeight="1" x14ac:dyDescent="0.25">
      <c r="A937" s="228"/>
      <c r="B937" s="229"/>
      <c r="C937" s="228"/>
      <c r="D937" s="228"/>
      <c r="E937" s="228"/>
      <c r="F937" s="228"/>
      <c r="G937" s="228"/>
      <c r="H937" s="228"/>
      <c r="I937" s="228"/>
      <c r="J937" s="231"/>
      <c r="K937" s="232"/>
      <c r="L937" s="231"/>
      <c r="M937" s="228"/>
      <c r="N937" s="228"/>
      <c r="O937" s="228"/>
      <c r="P937" s="228"/>
      <c r="Q937" s="228"/>
      <c r="R937" s="228"/>
      <c r="S937" s="228"/>
    </row>
    <row r="938" spans="1:19" ht="12.75" customHeight="1" x14ac:dyDescent="0.25">
      <c r="A938" s="228"/>
      <c r="B938" s="229"/>
      <c r="C938" s="228"/>
      <c r="D938" s="228"/>
      <c r="E938" s="228"/>
      <c r="F938" s="228"/>
      <c r="G938" s="230"/>
      <c r="H938" s="228"/>
      <c r="I938" s="228"/>
      <c r="J938" s="231"/>
      <c r="K938" s="232"/>
      <c r="L938" s="231"/>
      <c r="M938" s="228"/>
      <c r="N938" s="228"/>
      <c r="O938" s="228"/>
      <c r="P938" s="228"/>
      <c r="Q938" s="228"/>
      <c r="R938" s="228"/>
      <c r="S938" s="228"/>
    </row>
    <row r="939" spans="1:19" ht="12.75" customHeight="1" x14ac:dyDescent="0.25">
      <c r="A939" s="228"/>
      <c r="B939" s="229"/>
      <c r="C939" s="228"/>
      <c r="D939" s="228"/>
      <c r="E939" s="228"/>
      <c r="F939" s="228"/>
      <c r="G939" s="230"/>
      <c r="H939" s="228"/>
      <c r="I939" s="228"/>
      <c r="J939" s="231"/>
      <c r="K939" s="232"/>
      <c r="L939" s="231"/>
      <c r="M939" s="228"/>
      <c r="N939" s="228"/>
      <c r="O939" s="228"/>
      <c r="P939" s="228"/>
      <c r="Q939" s="228"/>
      <c r="R939" s="228"/>
      <c r="S939" s="228"/>
    </row>
    <row r="940" spans="1:19" ht="12.75" customHeight="1" x14ac:dyDescent="0.25">
      <c r="A940" s="228"/>
      <c r="B940" s="229"/>
      <c r="C940" s="228"/>
      <c r="D940" s="228"/>
      <c r="E940" s="228"/>
      <c r="F940" s="228"/>
      <c r="G940" s="230"/>
      <c r="H940" s="233"/>
      <c r="I940" s="228"/>
      <c r="J940" s="231"/>
      <c r="K940" s="232"/>
      <c r="L940" s="231"/>
      <c r="M940" s="228"/>
      <c r="N940" s="228"/>
      <c r="O940" s="228"/>
      <c r="P940" s="228"/>
      <c r="Q940" s="228"/>
      <c r="R940" s="228"/>
      <c r="S940" s="228"/>
    </row>
    <row r="941" spans="1:19" ht="12.75" customHeight="1" x14ac:dyDescent="0.25">
      <c r="A941" s="228"/>
      <c r="B941" s="229"/>
      <c r="C941" s="228"/>
      <c r="D941" s="228"/>
      <c r="E941" s="228"/>
      <c r="F941" s="228"/>
      <c r="G941" s="230"/>
      <c r="H941" s="228"/>
      <c r="I941" s="228"/>
      <c r="J941" s="231"/>
      <c r="K941" s="232"/>
      <c r="L941" s="231"/>
      <c r="M941" s="228"/>
      <c r="N941" s="228"/>
      <c r="O941" s="228"/>
      <c r="P941" s="228"/>
      <c r="Q941" s="228"/>
      <c r="R941" s="228"/>
      <c r="S941" s="228"/>
    </row>
    <row r="942" spans="1:19" ht="12.75" customHeight="1" x14ac:dyDescent="0.25">
      <c r="A942" s="228"/>
      <c r="B942" s="229"/>
      <c r="C942" s="228"/>
      <c r="D942" s="228"/>
      <c r="E942" s="228"/>
      <c r="F942" s="228"/>
      <c r="G942" s="230"/>
      <c r="H942" s="228"/>
      <c r="I942" s="228"/>
      <c r="J942" s="231"/>
      <c r="K942" s="232"/>
      <c r="L942" s="231"/>
      <c r="M942" s="228"/>
      <c r="N942" s="228"/>
      <c r="O942" s="228"/>
      <c r="P942" s="228"/>
      <c r="Q942" s="228"/>
      <c r="R942" s="228"/>
      <c r="S942" s="228"/>
    </row>
    <row r="943" spans="1:19" ht="12.75" customHeight="1" x14ac:dyDescent="0.25">
      <c r="A943" s="228"/>
      <c r="B943" s="229"/>
      <c r="C943" s="228"/>
      <c r="D943" s="228"/>
      <c r="E943" s="228"/>
      <c r="F943" s="228"/>
      <c r="G943" s="230"/>
      <c r="H943" s="228"/>
      <c r="I943" s="228"/>
      <c r="J943" s="231"/>
      <c r="K943" s="232"/>
      <c r="L943" s="231"/>
      <c r="M943" s="228"/>
      <c r="N943" s="228"/>
      <c r="O943" s="228"/>
      <c r="P943" s="228"/>
      <c r="Q943" s="228"/>
      <c r="R943" s="228"/>
      <c r="S943" s="228"/>
    </row>
    <row r="944" spans="1:19" ht="12.75" customHeight="1" x14ac:dyDescent="0.25">
      <c r="A944" s="228"/>
      <c r="B944" s="229"/>
      <c r="C944" s="228"/>
      <c r="D944" s="228"/>
      <c r="E944" s="228"/>
      <c r="F944" s="228"/>
      <c r="G944" s="230"/>
      <c r="H944" s="228"/>
      <c r="I944" s="228"/>
      <c r="J944" s="231"/>
      <c r="K944" s="232"/>
      <c r="L944" s="231"/>
      <c r="M944" s="228"/>
      <c r="N944" s="228"/>
      <c r="O944" s="228"/>
      <c r="P944" s="228"/>
      <c r="Q944" s="228"/>
      <c r="R944" s="228"/>
      <c r="S944" s="228"/>
    </row>
    <row r="945" spans="1:19" ht="12.75" customHeight="1" x14ac:dyDescent="0.25">
      <c r="A945" s="228"/>
      <c r="B945" s="229"/>
      <c r="C945" s="228"/>
      <c r="D945" s="228"/>
      <c r="E945" s="228"/>
      <c r="F945" s="228"/>
      <c r="G945" s="230"/>
      <c r="H945" s="228"/>
      <c r="I945" s="228"/>
      <c r="J945" s="231"/>
      <c r="K945" s="232"/>
      <c r="L945" s="231"/>
      <c r="M945" s="228"/>
      <c r="N945" s="228"/>
      <c r="O945" s="228"/>
      <c r="P945" s="228"/>
      <c r="Q945" s="228"/>
      <c r="R945" s="228"/>
      <c r="S945" s="228"/>
    </row>
    <row r="946" spans="1:19" ht="12.75" customHeight="1" x14ac:dyDescent="0.25">
      <c r="A946" s="228"/>
      <c r="B946" s="229"/>
      <c r="C946" s="228"/>
      <c r="D946" s="228"/>
      <c r="E946" s="228"/>
      <c r="F946" s="228"/>
      <c r="G946" s="230"/>
      <c r="H946" s="228"/>
      <c r="I946" s="228"/>
      <c r="J946" s="231"/>
      <c r="K946" s="232"/>
      <c r="L946" s="231"/>
      <c r="M946" s="228"/>
      <c r="N946" s="228"/>
      <c r="O946" s="228"/>
      <c r="P946" s="228"/>
      <c r="Q946" s="228"/>
      <c r="R946" s="228"/>
      <c r="S946" s="228"/>
    </row>
    <row r="947" spans="1:19" ht="12.75" customHeight="1" x14ac:dyDescent="0.25">
      <c r="A947" s="228"/>
      <c r="B947" s="229"/>
      <c r="C947" s="228"/>
      <c r="D947" s="228"/>
      <c r="E947" s="228"/>
      <c r="F947" s="228"/>
      <c r="G947" s="230"/>
      <c r="H947" s="228"/>
      <c r="I947" s="228"/>
      <c r="J947" s="231"/>
      <c r="K947" s="232"/>
      <c r="L947" s="231"/>
      <c r="M947" s="228"/>
      <c r="N947" s="228"/>
      <c r="O947" s="228"/>
      <c r="P947" s="228"/>
      <c r="Q947" s="228"/>
      <c r="R947" s="228"/>
      <c r="S947" s="228"/>
    </row>
    <row r="948" spans="1:19" ht="12.75" customHeight="1" x14ac:dyDescent="0.25">
      <c r="A948" s="228"/>
      <c r="B948" s="229"/>
      <c r="C948" s="228"/>
      <c r="D948" s="228"/>
      <c r="E948" s="228"/>
      <c r="F948" s="228"/>
      <c r="G948" s="230"/>
      <c r="H948" s="228"/>
      <c r="I948" s="228"/>
      <c r="J948" s="231"/>
      <c r="K948" s="232"/>
      <c r="L948" s="231"/>
      <c r="M948" s="228"/>
      <c r="N948" s="228"/>
      <c r="O948" s="228"/>
      <c r="P948" s="228"/>
      <c r="Q948" s="228"/>
      <c r="R948" s="228"/>
      <c r="S948" s="228"/>
    </row>
    <row r="949" spans="1:19" x14ac:dyDescent="0.2">
      <c r="B949" s="176"/>
      <c r="G949" s="76"/>
      <c r="J949" s="75"/>
      <c r="K949" s="177"/>
      <c r="L949" s="75"/>
    </row>
    <row r="950" spans="1:19" ht="12.75" customHeight="1" x14ac:dyDescent="0.25">
      <c r="A950" s="228"/>
      <c r="B950" s="229"/>
      <c r="C950" s="228"/>
      <c r="D950" s="228"/>
      <c r="E950" s="228"/>
      <c r="F950" s="228"/>
      <c r="G950" s="230"/>
      <c r="H950" s="228"/>
      <c r="I950" s="228"/>
      <c r="J950" s="231"/>
      <c r="K950" s="232"/>
      <c r="L950" s="231"/>
      <c r="M950" s="228"/>
      <c r="N950" s="228"/>
      <c r="O950" s="228"/>
      <c r="P950" s="228"/>
      <c r="Q950" s="228"/>
      <c r="R950" s="228"/>
      <c r="S950" s="228"/>
    </row>
    <row r="951" spans="1:19" x14ac:dyDescent="0.2">
      <c r="B951" s="176"/>
      <c r="G951" s="76"/>
      <c r="J951" s="75"/>
      <c r="K951" s="177"/>
      <c r="L951" s="75"/>
    </row>
    <row r="952" spans="1:19" ht="12.75" customHeight="1" x14ac:dyDescent="0.25">
      <c r="A952" s="228"/>
      <c r="B952" s="229"/>
      <c r="C952" s="228"/>
      <c r="D952" s="228"/>
      <c r="E952" s="228"/>
      <c r="F952" s="228"/>
      <c r="G952" s="230"/>
      <c r="H952" s="228"/>
      <c r="I952" s="228"/>
      <c r="J952" s="231"/>
      <c r="K952" s="232"/>
      <c r="L952" s="231"/>
      <c r="M952" s="228"/>
      <c r="N952" s="228"/>
      <c r="O952" s="228"/>
      <c r="P952" s="228"/>
      <c r="Q952" s="228"/>
      <c r="R952" s="228"/>
      <c r="S952" s="228"/>
    </row>
    <row r="953" spans="1:19" ht="12.75" customHeight="1" x14ac:dyDescent="0.25">
      <c r="A953" s="228"/>
      <c r="B953" s="229"/>
      <c r="C953" s="228"/>
      <c r="D953" s="228"/>
      <c r="E953" s="228"/>
      <c r="F953" s="228"/>
      <c r="G953" s="230"/>
      <c r="H953" s="228"/>
      <c r="I953" s="228"/>
      <c r="J953" s="231"/>
      <c r="K953" s="232"/>
      <c r="L953" s="231"/>
      <c r="M953" s="228"/>
      <c r="N953" s="228"/>
      <c r="O953" s="228"/>
      <c r="P953" s="228"/>
      <c r="Q953" s="228"/>
      <c r="R953" s="228"/>
      <c r="S953" s="228"/>
    </row>
    <row r="954" spans="1:19" ht="12.75" customHeight="1" x14ac:dyDescent="0.25">
      <c r="A954" s="228"/>
      <c r="B954" s="229"/>
      <c r="C954" s="228"/>
      <c r="D954" s="228"/>
      <c r="E954" s="228"/>
      <c r="F954" s="228"/>
      <c r="G954" s="230"/>
      <c r="H954" s="228"/>
      <c r="I954" s="228"/>
      <c r="J954" s="231"/>
      <c r="K954" s="232"/>
      <c r="L954" s="231"/>
      <c r="M954" s="228"/>
      <c r="N954" s="228"/>
      <c r="O954" s="228"/>
      <c r="P954" s="228"/>
      <c r="Q954" s="228"/>
      <c r="R954" s="228"/>
      <c r="S954" s="228"/>
    </row>
    <row r="955" spans="1:19" ht="12.75" customHeight="1" x14ac:dyDescent="0.25">
      <c r="A955" s="228"/>
      <c r="B955" s="229"/>
      <c r="C955" s="228"/>
      <c r="D955" s="228"/>
      <c r="E955" s="228"/>
      <c r="F955" s="228"/>
      <c r="G955" s="230"/>
      <c r="H955" s="228"/>
      <c r="I955" s="228"/>
      <c r="J955" s="231"/>
      <c r="K955" s="232"/>
      <c r="L955" s="231"/>
      <c r="M955" s="228"/>
      <c r="N955" s="228"/>
      <c r="O955" s="228"/>
      <c r="P955" s="228"/>
      <c r="Q955" s="228"/>
      <c r="R955" s="228"/>
      <c r="S955" s="228"/>
    </row>
    <row r="956" spans="1:19" x14ac:dyDescent="0.2">
      <c r="A956" s="176"/>
      <c r="B956" s="75"/>
      <c r="G956" s="76"/>
      <c r="J956" s="75"/>
      <c r="K956" s="177"/>
      <c r="L956" s="176"/>
      <c r="N956" s="76"/>
      <c r="O956" s="76"/>
    </row>
    <row r="957" spans="1:19" ht="12.75" customHeight="1" x14ac:dyDescent="0.25">
      <c r="A957" s="228"/>
      <c r="B957" s="229"/>
      <c r="C957" s="228"/>
      <c r="D957" s="228"/>
      <c r="E957" s="228"/>
      <c r="F957" s="228"/>
      <c r="G957" s="230"/>
      <c r="H957" s="228"/>
      <c r="I957" s="228"/>
      <c r="J957" s="231"/>
      <c r="K957" s="232"/>
      <c r="L957" s="231"/>
      <c r="M957" s="228"/>
      <c r="N957" s="228"/>
      <c r="O957" s="228"/>
      <c r="P957" s="228"/>
      <c r="Q957" s="228"/>
      <c r="R957" s="228"/>
      <c r="S957" s="228"/>
    </row>
    <row r="958" spans="1:19" ht="12.75" customHeight="1" x14ac:dyDescent="0.25">
      <c r="A958" s="228"/>
      <c r="B958" s="229"/>
      <c r="C958" s="228"/>
      <c r="D958" s="228"/>
      <c r="E958" s="228"/>
      <c r="F958" s="228"/>
      <c r="G958" s="230"/>
      <c r="H958" s="228"/>
      <c r="I958" s="228"/>
      <c r="J958" s="231"/>
      <c r="K958" s="232"/>
      <c r="L958" s="231"/>
      <c r="M958" s="228"/>
      <c r="N958" s="228"/>
      <c r="O958" s="228"/>
      <c r="P958" s="228"/>
      <c r="Q958" s="228"/>
      <c r="R958" s="228"/>
      <c r="S958" s="228"/>
    </row>
    <row r="959" spans="1:19" ht="12.75" customHeight="1" x14ac:dyDescent="0.25">
      <c r="A959" s="228"/>
      <c r="B959" s="229"/>
      <c r="C959" s="228"/>
      <c r="D959" s="228"/>
      <c r="E959" s="228"/>
      <c r="F959" s="228"/>
      <c r="G959" s="230"/>
      <c r="H959" s="228"/>
      <c r="I959" s="228"/>
      <c r="J959" s="231"/>
      <c r="K959" s="232"/>
      <c r="L959" s="231"/>
      <c r="M959" s="228"/>
      <c r="N959" s="228"/>
      <c r="O959" s="228"/>
      <c r="P959" s="228"/>
      <c r="Q959" s="228"/>
      <c r="R959" s="228"/>
      <c r="S959" s="228"/>
    </row>
    <row r="960" spans="1:19" ht="12.75" customHeight="1" x14ac:dyDescent="0.25">
      <c r="A960" s="228"/>
      <c r="B960" s="229"/>
      <c r="C960" s="228"/>
      <c r="D960" s="228"/>
      <c r="E960" s="228"/>
      <c r="F960" s="228"/>
      <c r="G960" s="230"/>
      <c r="H960" s="228"/>
      <c r="I960" s="228"/>
      <c r="J960" s="231"/>
      <c r="K960" s="232"/>
      <c r="L960" s="231"/>
      <c r="M960" s="228"/>
      <c r="N960" s="228"/>
      <c r="O960" s="228"/>
      <c r="P960" s="228"/>
      <c r="Q960" s="228"/>
      <c r="R960" s="228"/>
      <c r="S960" s="228"/>
    </row>
    <row r="961" spans="1:19" ht="12.75" customHeight="1" x14ac:dyDescent="0.25">
      <c r="A961" s="228"/>
      <c r="B961" s="229"/>
      <c r="C961" s="228"/>
      <c r="D961" s="228"/>
      <c r="E961" s="228"/>
      <c r="F961" s="228"/>
      <c r="G961" s="230"/>
      <c r="H961" s="228"/>
      <c r="I961" s="228"/>
      <c r="J961" s="231"/>
      <c r="K961" s="232"/>
      <c r="L961" s="231"/>
      <c r="M961" s="228"/>
      <c r="N961" s="228"/>
      <c r="O961" s="228"/>
      <c r="P961" s="228"/>
      <c r="Q961" s="228"/>
      <c r="R961" s="228"/>
      <c r="S961" s="228"/>
    </row>
    <row r="962" spans="1:19" ht="12.75" customHeight="1" x14ac:dyDescent="0.25">
      <c r="A962" s="228"/>
      <c r="B962" s="229"/>
      <c r="C962" s="228"/>
      <c r="D962" s="228"/>
      <c r="E962" s="228"/>
      <c r="F962" s="228"/>
      <c r="G962" s="230"/>
      <c r="H962" s="228"/>
      <c r="I962" s="228"/>
      <c r="J962" s="231"/>
      <c r="K962" s="232"/>
      <c r="L962" s="231"/>
      <c r="M962" s="228"/>
      <c r="N962" s="228"/>
      <c r="O962" s="228"/>
      <c r="P962" s="228"/>
      <c r="Q962" s="228"/>
      <c r="R962" s="228"/>
      <c r="S962" s="228"/>
    </row>
    <row r="963" spans="1:19" ht="12.75" customHeight="1" x14ac:dyDescent="0.25">
      <c r="A963" s="228"/>
      <c r="B963" s="229"/>
      <c r="C963" s="228"/>
      <c r="D963" s="228"/>
      <c r="E963" s="228"/>
      <c r="F963" s="228"/>
      <c r="G963" s="230"/>
      <c r="H963" s="228"/>
      <c r="I963" s="228"/>
      <c r="J963" s="231"/>
      <c r="K963" s="232"/>
      <c r="L963" s="231"/>
      <c r="M963" s="228"/>
      <c r="N963" s="228"/>
      <c r="O963" s="228"/>
      <c r="P963" s="228"/>
      <c r="Q963" s="228"/>
      <c r="R963" s="228"/>
      <c r="S963" s="228"/>
    </row>
    <row r="964" spans="1:19" ht="12.75" customHeight="1" x14ac:dyDescent="0.25">
      <c r="A964" s="228"/>
      <c r="B964" s="229"/>
      <c r="C964" s="228"/>
      <c r="D964" s="228"/>
      <c r="E964" s="228"/>
      <c r="F964" s="228"/>
      <c r="G964" s="230"/>
      <c r="H964" s="228"/>
      <c r="I964" s="228"/>
      <c r="J964" s="231"/>
      <c r="K964" s="232"/>
      <c r="L964" s="231"/>
      <c r="M964" s="228"/>
      <c r="N964" s="228"/>
      <c r="O964" s="228"/>
      <c r="P964" s="228"/>
      <c r="Q964" s="228"/>
      <c r="R964" s="228"/>
      <c r="S964" s="228"/>
    </row>
    <row r="965" spans="1:19" x14ac:dyDescent="0.2">
      <c r="B965" s="75"/>
      <c r="G965" s="76"/>
      <c r="J965" s="75"/>
      <c r="K965" s="177"/>
      <c r="L965" s="176"/>
      <c r="N965" s="76"/>
      <c r="O965" s="76"/>
    </row>
    <row r="966" spans="1:19" x14ac:dyDescent="0.2">
      <c r="A966" s="176"/>
      <c r="B966" s="75"/>
      <c r="G966" s="76"/>
      <c r="J966" s="75"/>
      <c r="K966" s="177"/>
      <c r="L966" s="176"/>
      <c r="N966" s="76"/>
      <c r="O966" s="76"/>
    </row>
    <row r="967" spans="1:19" ht="12.75" customHeight="1" x14ac:dyDescent="0.25">
      <c r="A967" s="228"/>
      <c r="B967" s="229"/>
      <c r="C967" s="228"/>
      <c r="D967" s="228"/>
      <c r="E967" s="228"/>
      <c r="F967" s="228"/>
      <c r="G967" s="230"/>
      <c r="H967" s="228"/>
      <c r="I967" s="228"/>
      <c r="J967" s="231"/>
      <c r="K967" s="232"/>
      <c r="L967" s="231"/>
      <c r="M967" s="228"/>
      <c r="N967" s="228"/>
      <c r="O967" s="228"/>
      <c r="P967" s="228"/>
      <c r="Q967" s="228"/>
      <c r="R967" s="228"/>
      <c r="S967" s="228"/>
    </row>
    <row r="968" spans="1:19" x14ac:dyDescent="0.2">
      <c r="B968" s="176"/>
      <c r="G968" s="76"/>
      <c r="J968" s="75"/>
      <c r="K968" s="177"/>
      <c r="L968" s="75"/>
    </row>
    <row r="969" spans="1:19" ht="12.75" customHeight="1" x14ac:dyDescent="0.25">
      <c r="A969" s="228"/>
      <c r="B969" s="229"/>
      <c r="C969" s="228"/>
      <c r="D969" s="228"/>
      <c r="E969" s="228"/>
      <c r="F969" s="228"/>
      <c r="G969" s="230"/>
      <c r="H969" s="228"/>
      <c r="I969" s="228"/>
      <c r="J969" s="231"/>
      <c r="K969" s="232"/>
      <c r="L969" s="231"/>
      <c r="M969" s="228"/>
      <c r="N969" s="228"/>
      <c r="O969" s="228"/>
      <c r="P969" s="228"/>
      <c r="Q969" s="228"/>
      <c r="R969" s="228"/>
      <c r="S969" s="228"/>
    </row>
    <row r="970" spans="1:19" ht="12.75" customHeight="1" x14ac:dyDescent="0.25">
      <c r="A970" s="228"/>
      <c r="B970" s="229"/>
      <c r="C970" s="228"/>
      <c r="D970" s="228"/>
      <c r="E970" s="228"/>
      <c r="F970" s="228"/>
      <c r="G970" s="230"/>
      <c r="H970" s="228"/>
      <c r="I970" s="228"/>
      <c r="J970" s="231"/>
      <c r="K970" s="232"/>
      <c r="L970" s="231"/>
      <c r="M970" s="228"/>
      <c r="N970" s="228"/>
      <c r="O970" s="228"/>
      <c r="P970" s="228"/>
      <c r="Q970" s="228"/>
      <c r="R970" s="228"/>
      <c r="S970" s="228"/>
    </row>
    <row r="971" spans="1:19" ht="12.75" customHeight="1" x14ac:dyDescent="0.25">
      <c r="A971" s="228"/>
      <c r="B971" s="229"/>
      <c r="C971" s="228"/>
      <c r="D971" s="228"/>
      <c r="E971" s="228"/>
      <c r="F971" s="228"/>
      <c r="G971" s="230"/>
      <c r="H971" s="228"/>
      <c r="I971" s="228"/>
      <c r="J971" s="231"/>
      <c r="K971" s="232"/>
      <c r="L971" s="231"/>
      <c r="M971" s="228"/>
      <c r="N971" s="228"/>
      <c r="O971" s="228"/>
      <c r="P971" s="228"/>
      <c r="Q971" s="228"/>
      <c r="R971" s="228"/>
      <c r="S971" s="228"/>
    </row>
    <row r="972" spans="1:19" ht="12.75" customHeight="1" x14ac:dyDescent="0.25">
      <c r="A972" s="228"/>
      <c r="B972" s="229"/>
      <c r="C972" s="228"/>
      <c r="D972" s="228"/>
      <c r="E972" s="228"/>
      <c r="F972" s="228"/>
      <c r="G972" s="230"/>
      <c r="H972" s="228"/>
      <c r="I972" s="228"/>
      <c r="J972" s="231"/>
      <c r="K972" s="232"/>
      <c r="L972" s="231"/>
      <c r="M972" s="228"/>
      <c r="N972" s="228"/>
      <c r="O972" s="228"/>
      <c r="P972" s="228"/>
      <c r="Q972" s="228"/>
      <c r="R972" s="228"/>
      <c r="S972" s="228"/>
    </row>
    <row r="973" spans="1:19" ht="12.75" customHeight="1" x14ac:dyDescent="0.25">
      <c r="A973" s="228"/>
      <c r="B973" s="229"/>
      <c r="C973" s="228"/>
      <c r="D973" s="228"/>
      <c r="E973" s="228"/>
      <c r="F973" s="228"/>
      <c r="G973" s="230"/>
      <c r="H973" s="228"/>
      <c r="I973" s="228"/>
      <c r="J973" s="231"/>
      <c r="K973" s="232"/>
      <c r="L973" s="231"/>
      <c r="M973" s="228"/>
      <c r="N973" s="228"/>
      <c r="O973" s="228"/>
      <c r="P973" s="228"/>
      <c r="Q973" s="228"/>
      <c r="R973" s="228"/>
      <c r="S973" s="228"/>
    </row>
    <row r="974" spans="1:19" ht="12.75" customHeight="1" x14ac:dyDescent="0.25">
      <c r="A974" s="228"/>
      <c r="B974" s="229"/>
      <c r="C974" s="228"/>
      <c r="D974" s="228"/>
      <c r="E974" s="228"/>
      <c r="F974" s="228"/>
      <c r="G974" s="230"/>
      <c r="H974" s="228"/>
      <c r="I974" s="228"/>
      <c r="J974" s="231"/>
      <c r="K974" s="232"/>
      <c r="L974" s="231"/>
      <c r="M974" s="228"/>
      <c r="N974" s="228"/>
      <c r="O974" s="228"/>
      <c r="P974" s="228"/>
      <c r="Q974" s="228"/>
      <c r="R974" s="228"/>
      <c r="S974" s="228"/>
    </row>
    <row r="975" spans="1:19" ht="12.75" customHeight="1" x14ac:dyDescent="0.25">
      <c r="A975" s="228"/>
      <c r="B975" s="229"/>
      <c r="C975" s="228"/>
      <c r="D975" s="228"/>
      <c r="E975" s="228"/>
      <c r="F975" s="228"/>
      <c r="G975" s="230"/>
      <c r="H975" s="228"/>
      <c r="I975" s="228"/>
      <c r="J975" s="231"/>
      <c r="K975" s="232"/>
      <c r="L975" s="231"/>
      <c r="M975" s="228"/>
      <c r="N975" s="228"/>
      <c r="O975" s="228"/>
      <c r="P975" s="228"/>
      <c r="Q975" s="228"/>
      <c r="R975" s="228"/>
      <c r="S975" s="228"/>
    </row>
    <row r="976" spans="1:19" ht="12.75" customHeight="1" x14ac:dyDescent="0.25">
      <c r="A976" s="228"/>
      <c r="B976" s="229"/>
      <c r="C976" s="228"/>
      <c r="D976" s="228"/>
      <c r="E976" s="228"/>
      <c r="F976" s="228"/>
      <c r="G976" s="230"/>
      <c r="H976" s="228"/>
      <c r="I976" s="228"/>
      <c r="J976" s="231"/>
      <c r="K976" s="232"/>
      <c r="L976" s="231"/>
      <c r="M976" s="228"/>
      <c r="N976" s="228"/>
      <c r="O976" s="228"/>
      <c r="P976" s="228"/>
      <c r="Q976" s="228"/>
      <c r="R976" s="228"/>
      <c r="S976" s="228"/>
    </row>
    <row r="977" spans="1:19" ht="12.75" customHeight="1" x14ac:dyDescent="0.25">
      <c r="A977" s="228"/>
      <c r="B977" s="229"/>
      <c r="C977" s="228"/>
      <c r="D977" s="228"/>
      <c r="E977" s="228"/>
      <c r="F977" s="228"/>
      <c r="G977" s="230"/>
      <c r="H977" s="228"/>
      <c r="I977" s="228"/>
      <c r="J977" s="231"/>
      <c r="K977" s="232"/>
      <c r="L977" s="231"/>
      <c r="M977" s="228"/>
      <c r="N977" s="228"/>
      <c r="O977" s="228"/>
      <c r="P977" s="228"/>
      <c r="Q977" s="228"/>
      <c r="R977" s="228"/>
      <c r="S977" s="228"/>
    </row>
    <row r="978" spans="1:19" ht="12.75" customHeight="1" x14ac:dyDescent="0.25">
      <c r="A978" s="228"/>
      <c r="B978" s="229"/>
      <c r="C978" s="228"/>
      <c r="D978" s="228"/>
      <c r="E978" s="228"/>
      <c r="F978" s="228"/>
      <c r="G978" s="230"/>
      <c r="H978" s="228"/>
      <c r="I978" s="228"/>
      <c r="J978" s="231"/>
      <c r="K978" s="232"/>
      <c r="L978" s="231"/>
      <c r="M978" s="228"/>
      <c r="N978" s="228"/>
      <c r="O978" s="228"/>
      <c r="P978" s="228"/>
      <c r="Q978" s="228"/>
      <c r="R978" s="228"/>
      <c r="S978" s="228"/>
    </row>
    <row r="979" spans="1:19" ht="12.75" customHeight="1" x14ac:dyDescent="0.2">
      <c r="B979" s="176"/>
      <c r="G979" s="76"/>
      <c r="J979" s="75"/>
      <c r="K979" s="177"/>
      <c r="L979" s="75"/>
    </row>
    <row r="980" spans="1:19" ht="12.75" customHeight="1" x14ac:dyDescent="0.25">
      <c r="A980" s="228"/>
      <c r="B980" s="229"/>
      <c r="C980" s="228"/>
      <c r="D980" s="228"/>
      <c r="E980" s="228"/>
      <c r="F980" s="228"/>
      <c r="G980" s="230"/>
      <c r="H980" s="228"/>
      <c r="I980" s="228"/>
      <c r="J980" s="231"/>
      <c r="K980" s="232"/>
      <c r="L980" s="231"/>
      <c r="M980" s="228"/>
      <c r="N980" s="228"/>
      <c r="O980" s="228"/>
      <c r="P980" s="228"/>
      <c r="Q980" s="228"/>
      <c r="R980" s="228"/>
      <c r="S980" s="228"/>
    </row>
    <row r="981" spans="1:19" ht="12.75" customHeight="1" x14ac:dyDescent="0.25">
      <c r="A981" s="228"/>
      <c r="B981" s="229"/>
      <c r="C981" s="228"/>
      <c r="D981" s="228"/>
      <c r="E981" s="228"/>
      <c r="F981" s="228"/>
      <c r="G981" s="230"/>
      <c r="H981" s="228"/>
      <c r="I981" s="228"/>
      <c r="J981" s="231"/>
      <c r="K981" s="232"/>
      <c r="L981" s="231"/>
      <c r="M981" s="228"/>
      <c r="N981" s="228"/>
      <c r="O981" s="228"/>
      <c r="P981" s="228"/>
      <c r="Q981" s="228"/>
      <c r="R981" s="228"/>
      <c r="S981" s="228"/>
    </row>
    <row r="982" spans="1:19" ht="12.75" customHeight="1" x14ac:dyDescent="0.25">
      <c r="A982" s="228"/>
      <c r="B982" s="229"/>
      <c r="C982" s="228"/>
      <c r="D982" s="228"/>
      <c r="E982" s="228"/>
      <c r="F982" s="228"/>
      <c r="G982" s="230"/>
      <c r="H982" s="233"/>
      <c r="I982" s="228"/>
      <c r="J982" s="231"/>
      <c r="K982" s="232"/>
      <c r="L982" s="231"/>
      <c r="M982" s="228"/>
      <c r="N982" s="228"/>
      <c r="O982" s="228"/>
      <c r="P982" s="228"/>
      <c r="Q982" s="228"/>
      <c r="R982" s="228"/>
      <c r="S982" s="228"/>
    </row>
    <row r="983" spans="1:19" ht="12.75" customHeight="1" x14ac:dyDescent="0.25">
      <c r="A983" s="228"/>
      <c r="B983" s="229"/>
      <c r="C983" s="228"/>
      <c r="D983" s="228"/>
      <c r="E983" s="228"/>
      <c r="F983" s="228"/>
      <c r="G983" s="230"/>
      <c r="H983" s="228"/>
      <c r="I983" s="228"/>
      <c r="J983" s="231"/>
      <c r="K983" s="232"/>
      <c r="L983" s="231"/>
      <c r="M983" s="228"/>
      <c r="N983" s="228"/>
      <c r="O983" s="228"/>
      <c r="P983" s="228"/>
      <c r="Q983" s="228"/>
      <c r="R983" s="228"/>
      <c r="S983" s="228"/>
    </row>
    <row r="984" spans="1:19" ht="12.75" customHeight="1" x14ac:dyDescent="0.25">
      <c r="A984" s="228"/>
      <c r="B984" s="229"/>
      <c r="C984" s="228"/>
      <c r="D984" s="228"/>
      <c r="E984" s="228"/>
      <c r="F984" s="228"/>
      <c r="G984" s="230"/>
      <c r="H984" s="228"/>
      <c r="I984" s="228"/>
      <c r="J984" s="231"/>
      <c r="K984" s="232"/>
      <c r="L984" s="231"/>
      <c r="M984" s="228"/>
      <c r="N984" s="228"/>
      <c r="O984" s="228"/>
      <c r="P984" s="228"/>
      <c r="Q984" s="228"/>
      <c r="R984" s="228"/>
      <c r="S984" s="228"/>
    </row>
    <row r="985" spans="1:19" ht="12.75" customHeight="1" x14ac:dyDescent="0.25">
      <c r="A985" s="228"/>
      <c r="B985" s="229"/>
      <c r="C985" s="228"/>
      <c r="D985" s="228"/>
      <c r="E985" s="228"/>
      <c r="F985" s="228"/>
      <c r="G985" s="230"/>
      <c r="H985" s="228"/>
      <c r="I985" s="228"/>
      <c r="J985" s="231"/>
      <c r="K985" s="232"/>
      <c r="L985" s="231"/>
      <c r="M985" s="228"/>
      <c r="N985" s="228"/>
      <c r="O985" s="228"/>
      <c r="P985" s="228"/>
      <c r="Q985" s="228"/>
      <c r="R985" s="228"/>
      <c r="S985" s="228"/>
    </row>
    <row r="986" spans="1:19" ht="12.75" customHeight="1" x14ac:dyDescent="0.25">
      <c r="A986" s="228"/>
      <c r="B986" s="229"/>
      <c r="C986" s="228"/>
      <c r="D986" s="228"/>
      <c r="E986" s="228"/>
      <c r="F986" s="228"/>
      <c r="G986" s="230"/>
      <c r="H986" s="228"/>
      <c r="I986" s="228"/>
      <c r="J986" s="231"/>
      <c r="K986" s="232"/>
      <c r="L986" s="231"/>
      <c r="M986" s="228"/>
      <c r="N986" s="228"/>
      <c r="O986" s="228"/>
      <c r="P986" s="228"/>
      <c r="Q986" s="228"/>
      <c r="R986" s="228"/>
      <c r="S986" s="228"/>
    </row>
    <row r="987" spans="1:19" ht="12.75" customHeight="1" x14ac:dyDescent="0.2">
      <c r="A987" s="176"/>
      <c r="B987" s="75"/>
      <c r="G987" s="76"/>
      <c r="J987" s="75"/>
      <c r="K987" s="177"/>
      <c r="L987" s="176"/>
      <c r="N987" s="76"/>
      <c r="O987" s="76"/>
    </row>
    <row r="988" spans="1:19" ht="12.75" customHeight="1" x14ac:dyDescent="0.2">
      <c r="B988" s="176"/>
      <c r="G988" s="76"/>
      <c r="J988" s="75"/>
      <c r="K988" s="177"/>
      <c r="L988" s="75"/>
    </row>
    <row r="989" spans="1:19" ht="12.75" customHeight="1" x14ac:dyDescent="0.25">
      <c r="A989" s="228"/>
      <c r="B989" s="229"/>
      <c r="C989" s="228"/>
      <c r="D989" s="228"/>
      <c r="E989" s="228"/>
      <c r="F989" s="228"/>
      <c r="G989" s="230"/>
      <c r="H989" s="228"/>
      <c r="I989" s="228"/>
      <c r="J989" s="231"/>
      <c r="K989" s="232"/>
      <c r="L989" s="231"/>
      <c r="M989" s="228"/>
      <c r="N989" s="228"/>
      <c r="O989" s="228"/>
      <c r="P989" s="228"/>
      <c r="Q989" s="228"/>
      <c r="R989" s="228"/>
      <c r="S989" s="228"/>
    </row>
    <row r="990" spans="1:19" ht="12.75" customHeight="1" x14ac:dyDescent="0.25">
      <c r="A990" s="228"/>
      <c r="B990" s="229"/>
      <c r="C990" s="228"/>
      <c r="D990" s="228"/>
      <c r="E990" s="228"/>
      <c r="F990" s="228"/>
      <c r="G990" s="230"/>
      <c r="H990" s="228"/>
      <c r="I990" s="228"/>
      <c r="J990" s="231"/>
      <c r="K990" s="232"/>
      <c r="L990" s="231"/>
      <c r="M990" s="228"/>
      <c r="N990" s="228"/>
      <c r="O990" s="228"/>
      <c r="P990" s="228"/>
      <c r="Q990" s="228"/>
      <c r="R990" s="228"/>
      <c r="S990" s="228"/>
    </row>
    <row r="991" spans="1:19" ht="12.75" customHeight="1" x14ac:dyDescent="0.25">
      <c r="A991" s="228"/>
      <c r="B991" s="229"/>
      <c r="C991" s="228"/>
      <c r="D991" s="228"/>
      <c r="E991" s="228"/>
      <c r="F991" s="228"/>
      <c r="G991" s="230"/>
      <c r="H991" s="228"/>
      <c r="I991" s="228"/>
      <c r="J991" s="231"/>
      <c r="K991" s="232"/>
      <c r="L991" s="231"/>
      <c r="M991" s="228"/>
      <c r="N991" s="228"/>
      <c r="O991" s="228"/>
      <c r="P991" s="228"/>
      <c r="Q991" s="228"/>
      <c r="R991" s="228"/>
      <c r="S991" s="228"/>
    </row>
    <row r="992" spans="1:19" ht="12.75" customHeight="1" x14ac:dyDescent="0.25">
      <c r="A992" s="228"/>
      <c r="B992" s="229"/>
      <c r="C992" s="228"/>
      <c r="D992" s="228"/>
      <c r="E992" s="228"/>
      <c r="F992" s="228"/>
      <c r="G992" s="230"/>
      <c r="H992" s="228"/>
      <c r="I992" s="228"/>
      <c r="J992" s="231"/>
      <c r="K992" s="232"/>
      <c r="L992" s="231"/>
      <c r="M992" s="228"/>
      <c r="N992" s="228"/>
      <c r="O992" s="228"/>
      <c r="P992" s="228"/>
      <c r="Q992" s="228"/>
      <c r="R992" s="228"/>
      <c r="S992" s="228"/>
    </row>
    <row r="993" spans="1:19" ht="12.75" customHeight="1" x14ac:dyDescent="0.25">
      <c r="A993" s="228"/>
      <c r="B993" s="229"/>
      <c r="C993" s="228"/>
      <c r="D993" s="228"/>
      <c r="E993" s="228"/>
      <c r="F993" s="228"/>
      <c r="G993" s="230"/>
      <c r="H993" s="228"/>
      <c r="I993" s="228"/>
      <c r="J993" s="231"/>
      <c r="K993" s="232"/>
      <c r="L993" s="231"/>
      <c r="M993" s="228"/>
      <c r="N993" s="228"/>
      <c r="O993" s="228"/>
      <c r="P993" s="228"/>
      <c r="Q993" s="228"/>
      <c r="R993" s="228"/>
      <c r="S993" s="228"/>
    </row>
    <row r="994" spans="1:19" x14ac:dyDescent="0.2">
      <c r="B994" s="176"/>
      <c r="G994" s="76"/>
      <c r="J994" s="75"/>
      <c r="K994" s="177"/>
      <c r="L994" s="75"/>
    </row>
    <row r="995" spans="1:19" ht="12.75" customHeight="1" x14ac:dyDescent="0.25">
      <c r="A995" s="228"/>
      <c r="B995" s="229"/>
      <c r="C995" s="228"/>
      <c r="D995" s="228"/>
      <c r="E995" s="228"/>
      <c r="F995" s="228"/>
      <c r="G995" s="230"/>
      <c r="H995" s="228"/>
      <c r="I995" s="228"/>
      <c r="J995" s="231"/>
      <c r="K995" s="232"/>
      <c r="L995" s="231"/>
      <c r="M995" s="228"/>
      <c r="N995" s="228"/>
      <c r="O995" s="228"/>
      <c r="P995" s="228"/>
      <c r="Q995" s="228"/>
      <c r="R995" s="228"/>
      <c r="S995" s="228"/>
    </row>
    <row r="996" spans="1:19" ht="12.75" customHeight="1" x14ac:dyDescent="0.25">
      <c r="A996" s="228"/>
      <c r="B996" s="229"/>
      <c r="C996" s="228"/>
      <c r="D996" s="228"/>
      <c r="E996" s="228"/>
      <c r="F996" s="228"/>
      <c r="G996" s="230"/>
      <c r="H996" s="228"/>
      <c r="I996" s="228"/>
      <c r="J996" s="231"/>
      <c r="K996" s="232"/>
      <c r="L996" s="231"/>
      <c r="M996" s="228"/>
      <c r="N996" s="228"/>
      <c r="O996" s="228"/>
      <c r="P996" s="228"/>
      <c r="Q996" s="228"/>
      <c r="R996" s="228"/>
      <c r="S996" s="228"/>
    </row>
    <row r="997" spans="1:19" ht="12.75" customHeight="1" x14ac:dyDescent="0.25">
      <c r="A997" s="228"/>
      <c r="B997" s="229"/>
      <c r="C997" s="228"/>
      <c r="D997" s="228"/>
      <c r="E997" s="228"/>
      <c r="F997" s="228"/>
      <c r="G997" s="230"/>
      <c r="H997" s="228"/>
      <c r="I997" s="228"/>
      <c r="J997" s="231"/>
      <c r="K997" s="232"/>
      <c r="L997" s="231"/>
      <c r="M997" s="228"/>
      <c r="N997" s="228"/>
      <c r="O997" s="228"/>
      <c r="P997" s="228"/>
      <c r="Q997" s="228"/>
      <c r="R997" s="228"/>
      <c r="S997" s="228"/>
    </row>
    <row r="998" spans="1:19" ht="12.75" customHeight="1" x14ac:dyDescent="0.25">
      <c r="A998" s="228"/>
      <c r="B998" s="229"/>
      <c r="C998" s="228"/>
      <c r="D998" s="228"/>
      <c r="E998" s="228"/>
      <c r="F998" s="228"/>
      <c r="G998" s="230"/>
      <c r="H998" s="228"/>
      <c r="I998" s="228"/>
      <c r="J998" s="231"/>
      <c r="K998" s="232"/>
      <c r="L998" s="231"/>
      <c r="M998" s="228"/>
      <c r="N998" s="228"/>
      <c r="O998" s="228"/>
      <c r="P998" s="228"/>
      <c r="Q998" s="228"/>
      <c r="R998" s="228"/>
      <c r="S998" s="228"/>
    </row>
    <row r="999" spans="1:19" ht="12.75" customHeight="1" x14ac:dyDescent="0.25">
      <c r="A999" s="228"/>
      <c r="B999" s="229"/>
      <c r="C999" s="228"/>
      <c r="D999" s="228"/>
      <c r="E999" s="228"/>
      <c r="F999" s="228"/>
      <c r="G999" s="230"/>
      <c r="H999" s="228"/>
      <c r="I999" s="228"/>
      <c r="J999" s="231"/>
      <c r="K999" s="232"/>
      <c r="L999" s="231"/>
      <c r="M999" s="228"/>
      <c r="N999" s="228"/>
      <c r="O999" s="228"/>
      <c r="P999" s="228"/>
      <c r="Q999" s="228"/>
      <c r="R999" s="228"/>
      <c r="S999" s="228"/>
    </row>
    <row r="1000" spans="1:19" ht="12.75" customHeight="1" x14ac:dyDescent="0.25">
      <c r="A1000" s="228"/>
      <c r="B1000" s="229"/>
      <c r="C1000" s="228"/>
      <c r="D1000" s="228"/>
      <c r="E1000" s="228"/>
      <c r="F1000" s="228"/>
      <c r="G1000" s="230"/>
      <c r="H1000" s="228"/>
      <c r="I1000" s="228"/>
      <c r="J1000" s="231"/>
      <c r="K1000" s="232"/>
      <c r="L1000" s="231"/>
      <c r="M1000" s="228"/>
      <c r="N1000" s="228"/>
      <c r="O1000" s="228"/>
      <c r="P1000" s="228"/>
      <c r="Q1000" s="228"/>
      <c r="R1000" s="228"/>
      <c r="S1000" s="228"/>
    </row>
    <row r="1001" spans="1:19" x14ac:dyDescent="0.2">
      <c r="B1001" s="176"/>
      <c r="G1001" s="76"/>
      <c r="J1001" s="75"/>
      <c r="K1001" s="177"/>
      <c r="L1001" s="75"/>
    </row>
    <row r="1002" spans="1:19" x14ac:dyDescent="0.2">
      <c r="A1002" s="176"/>
      <c r="B1002" s="75"/>
      <c r="G1002" s="76"/>
      <c r="J1002" s="75"/>
      <c r="K1002" s="177"/>
      <c r="L1002" s="176"/>
      <c r="N1002" s="76"/>
      <c r="O1002" s="76"/>
    </row>
    <row r="1003" spans="1:19" x14ac:dyDescent="0.2">
      <c r="A1003" s="176"/>
      <c r="B1003" s="75"/>
      <c r="G1003" s="76"/>
      <c r="J1003" s="75"/>
      <c r="K1003" s="177"/>
      <c r="L1003" s="176"/>
      <c r="N1003" s="76"/>
      <c r="O1003" s="76"/>
    </row>
    <row r="1004" spans="1:19" ht="12.75" customHeight="1" x14ac:dyDescent="0.25">
      <c r="A1004" s="228"/>
      <c r="B1004" s="229"/>
      <c r="C1004" s="228"/>
      <c r="D1004" s="228"/>
      <c r="E1004" s="228"/>
      <c r="F1004" s="228"/>
      <c r="G1004" s="230"/>
      <c r="H1004" s="228"/>
      <c r="I1004" s="228"/>
      <c r="J1004" s="231"/>
      <c r="K1004" s="232"/>
      <c r="L1004" s="231"/>
      <c r="M1004" s="228"/>
      <c r="N1004" s="228"/>
      <c r="O1004" s="228"/>
      <c r="P1004" s="228"/>
      <c r="Q1004" s="228"/>
      <c r="R1004" s="228"/>
      <c r="S1004" s="228"/>
    </row>
    <row r="1005" spans="1:19" x14ac:dyDescent="0.2">
      <c r="B1005" s="176"/>
      <c r="G1005" s="76"/>
      <c r="J1005" s="75"/>
      <c r="K1005" s="177"/>
      <c r="L1005" s="75"/>
    </row>
    <row r="1006" spans="1:19" x14ac:dyDescent="0.2">
      <c r="B1006" s="176"/>
      <c r="G1006" s="76"/>
      <c r="J1006" s="75"/>
      <c r="K1006" s="177"/>
      <c r="L1006" s="75"/>
    </row>
    <row r="1007" spans="1:19" x14ac:dyDescent="0.2">
      <c r="B1007" s="176"/>
      <c r="G1007" s="76"/>
      <c r="J1007" s="75"/>
      <c r="K1007" s="177"/>
      <c r="L1007" s="75"/>
    </row>
    <row r="1008" spans="1:19" x14ac:dyDescent="0.2">
      <c r="B1008" s="176"/>
      <c r="G1008" s="76"/>
      <c r="J1008" s="75"/>
      <c r="K1008" s="177"/>
      <c r="L1008" s="75"/>
    </row>
    <row r="1009" spans="1:19" x14ac:dyDescent="0.2">
      <c r="B1009" s="176"/>
      <c r="G1009" s="76"/>
      <c r="J1009" s="75"/>
      <c r="K1009" s="177"/>
      <c r="L1009" s="75"/>
    </row>
    <row r="1010" spans="1:19" x14ac:dyDescent="0.2">
      <c r="B1010" s="176"/>
      <c r="G1010" s="76"/>
      <c r="J1010" s="75"/>
      <c r="K1010" s="177"/>
      <c r="L1010" s="75"/>
    </row>
    <row r="1011" spans="1:19" x14ac:dyDescent="0.2">
      <c r="B1011" s="176"/>
      <c r="G1011" s="76"/>
      <c r="J1011" s="75"/>
      <c r="K1011" s="177"/>
      <c r="L1011" s="75"/>
    </row>
    <row r="1012" spans="1:19" x14ac:dyDescent="0.2">
      <c r="B1012" s="176"/>
      <c r="G1012" s="76"/>
      <c r="J1012" s="75"/>
      <c r="K1012" s="177"/>
      <c r="L1012" s="75"/>
    </row>
    <row r="1013" spans="1:19" x14ac:dyDescent="0.2">
      <c r="B1013" s="176"/>
      <c r="G1013" s="76"/>
      <c r="J1013" s="75"/>
      <c r="K1013" s="177"/>
      <c r="L1013" s="75"/>
    </row>
    <row r="1014" spans="1:19" x14ac:dyDescent="0.2">
      <c r="B1014" s="75"/>
      <c r="G1014" s="76"/>
      <c r="J1014" s="75"/>
      <c r="K1014" s="177"/>
      <c r="L1014" s="176"/>
      <c r="N1014" s="76"/>
      <c r="O1014" s="76"/>
    </row>
    <row r="1015" spans="1:19" x14ac:dyDescent="0.2">
      <c r="A1015" s="176"/>
      <c r="B1015" s="75"/>
      <c r="G1015" s="76"/>
      <c r="J1015" s="75"/>
      <c r="K1015" s="177"/>
      <c r="L1015" s="176"/>
      <c r="N1015" s="76"/>
      <c r="O1015" s="76"/>
    </row>
    <row r="1016" spans="1:19" ht="12.75" customHeight="1" x14ac:dyDescent="0.2">
      <c r="B1016" s="75"/>
      <c r="G1016" s="76"/>
      <c r="J1016" s="75"/>
      <c r="K1016" s="177"/>
      <c r="L1016" s="176"/>
      <c r="N1016" s="76"/>
      <c r="O1016" s="76"/>
    </row>
    <row r="1017" spans="1:19" ht="12.75" customHeight="1" x14ac:dyDescent="0.2">
      <c r="A1017" s="176"/>
      <c r="B1017" s="75"/>
      <c r="G1017" s="76"/>
      <c r="J1017" s="75"/>
      <c r="K1017" s="177"/>
      <c r="L1017" s="75"/>
      <c r="N1017" s="76"/>
      <c r="O1017" s="76"/>
    </row>
    <row r="1018" spans="1:19" ht="12.75" customHeight="1" x14ac:dyDescent="0.2">
      <c r="B1018" s="75"/>
      <c r="G1018" s="76"/>
      <c r="J1018" s="75"/>
      <c r="K1018" s="177"/>
      <c r="L1018" s="176"/>
      <c r="N1018" s="76"/>
      <c r="O1018" s="76"/>
    </row>
    <row r="1019" spans="1:19" ht="12.75" customHeight="1" x14ac:dyDescent="0.2">
      <c r="A1019" s="176"/>
      <c r="B1019" s="75"/>
      <c r="G1019" s="76"/>
      <c r="J1019" s="75"/>
      <c r="K1019" s="177"/>
      <c r="L1019" s="176"/>
      <c r="N1019" s="76"/>
      <c r="O1019" s="76"/>
    </row>
    <row r="1020" spans="1:19" ht="12.75" customHeight="1" x14ac:dyDescent="0.2">
      <c r="A1020" s="176"/>
      <c r="B1020" s="75"/>
      <c r="G1020" s="76"/>
      <c r="J1020" s="75"/>
      <c r="K1020" s="177"/>
      <c r="L1020" s="176"/>
      <c r="N1020" s="76"/>
      <c r="O1020" s="76"/>
    </row>
    <row r="1021" spans="1:19" ht="12.75" customHeight="1" x14ac:dyDescent="0.2">
      <c r="A1021" s="176"/>
      <c r="B1021" s="75"/>
      <c r="G1021" s="76"/>
      <c r="J1021" s="75"/>
      <c r="K1021" s="177"/>
      <c r="L1021" s="176"/>
      <c r="N1021" s="76"/>
      <c r="O1021" s="76"/>
    </row>
    <row r="1022" spans="1:19" ht="12.75" customHeight="1" x14ac:dyDescent="0.25">
      <c r="A1022" s="228"/>
      <c r="B1022" s="229"/>
      <c r="C1022" s="228"/>
      <c r="D1022" s="228"/>
      <c r="E1022" s="228"/>
      <c r="F1022" s="228"/>
      <c r="G1022" s="230"/>
      <c r="H1022" s="228"/>
      <c r="I1022" s="228"/>
      <c r="J1022" s="231"/>
      <c r="K1022" s="232"/>
      <c r="L1022" s="231"/>
      <c r="M1022" s="228"/>
      <c r="N1022" s="228"/>
      <c r="O1022" s="228"/>
      <c r="P1022" s="228"/>
      <c r="Q1022" s="228"/>
      <c r="R1022" s="228"/>
      <c r="S1022" s="228"/>
    </row>
    <row r="1023" spans="1:19" ht="12.75" customHeight="1" x14ac:dyDescent="0.25">
      <c r="A1023" s="228"/>
      <c r="B1023" s="229"/>
      <c r="C1023" s="228"/>
      <c r="D1023" s="228"/>
      <c r="E1023" s="228"/>
      <c r="F1023" s="228"/>
      <c r="G1023" s="230"/>
      <c r="H1023" s="228"/>
      <c r="I1023" s="228"/>
      <c r="J1023" s="231"/>
      <c r="K1023" s="232"/>
      <c r="L1023" s="231"/>
      <c r="M1023" s="228"/>
      <c r="N1023" s="228"/>
      <c r="O1023" s="228"/>
      <c r="P1023" s="228"/>
      <c r="Q1023" s="228"/>
      <c r="R1023" s="228"/>
      <c r="S1023" s="228"/>
    </row>
    <row r="1024" spans="1:19" ht="12.75" customHeight="1" x14ac:dyDescent="0.25">
      <c r="A1024" s="228"/>
      <c r="B1024" s="229"/>
      <c r="C1024" s="228"/>
      <c r="D1024" s="228"/>
      <c r="E1024" s="228"/>
      <c r="F1024" s="228"/>
      <c r="G1024" s="230"/>
      <c r="H1024" s="228"/>
      <c r="I1024" s="228"/>
      <c r="J1024" s="231"/>
      <c r="K1024" s="232"/>
      <c r="L1024" s="231"/>
      <c r="M1024" s="228"/>
      <c r="N1024" s="228"/>
      <c r="O1024" s="228"/>
      <c r="P1024" s="228"/>
      <c r="Q1024" s="228"/>
      <c r="R1024" s="228"/>
      <c r="S1024" s="228"/>
    </row>
    <row r="1025" spans="1:19" ht="12.75" customHeight="1" x14ac:dyDescent="0.25">
      <c r="A1025" s="228"/>
      <c r="B1025" s="229"/>
      <c r="C1025" s="228"/>
      <c r="D1025" s="228"/>
      <c r="E1025" s="228"/>
      <c r="F1025" s="228"/>
      <c r="G1025" s="230"/>
      <c r="H1025" s="228"/>
      <c r="I1025" s="228"/>
      <c r="J1025" s="231"/>
      <c r="K1025" s="232"/>
      <c r="L1025" s="231"/>
      <c r="M1025" s="228"/>
      <c r="N1025" s="228"/>
      <c r="O1025" s="228"/>
      <c r="P1025" s="228"/>
      <c r="Q1025" s="228"/>
      <c r="R1025" s="228"/>
      <c r="S1025" s="228"/>
    </row>
    <row r="1026" spans="1:19" ht="12.75" customHeight="1" x14ac:dyDescent="0.25">
      <c r="A1026" s="228"/>
      <c r="B1026" s="229"/>
      <c r="C1026" s="228"/>
      <c r="D1026" s="228"/>
      <c r="E1026" s="228"/>
      <c r="F1026" s="228"/>
      <c r="G1026" s="230"/>
      <c r="H1026" s="228"/>
      <c r="I1026" s="228"/>
      <c r="J1026" s="231"/>
      <c r="K1026" s="232"/>
      <c r="L1026" s="231"/>
      <c r="M1026" s="228"/>
      <c r="N1026" s="228"/>
      <c r="O1026" s="228"/>
      <c r="P1026" s="228"/>
      <c r="Q1026" s="228"/>
      <c r="R1026" s="228"/>
      <c r="S1026" s="228"/>
    </row>
    <row r="1027" spans="1:19" ht="12.75" customHeight="1" x14ac:dyDescent="0.25">
      <c r="A1027" s="228"/>
      <c r="B1027" s="229"/>
      <c r="C1027" s="228"/>
      <c r="D1027" s="228"/>
      <c r="E1027" s="228"/>
      <c r="F1027" s="228"/>
      <c r="G1027" s="230"/>
      <c r="H1027" s="228"/>
      <c r="I1027" s="228"/>
      <c r="J1027" s="231"/>
      <c r="K1027" s="232"/>
      <c r="L1027" s="231"/>
      <c r="M1027" s="228"/>
      <c r="N1027" s="228"/>
      <c r="O1027" s="228"/>
      <c r="P1027" s="228"/>
      <c r="Q1027" s="228"/>
      <c r="R1027" s="228"/>
      <c r="S1027" s="228"/>
    </row>
    <row r="1028" spans="1:19" ht="12.75" customHeight="1" x14ac:dyDescent="0.2">
      <c r="B1028" s="176"/>
      <c r="G1028" s="76"/>
      <c r="J1028" s="75"/>
      <c r="K1028" s="177"/>
      <c r="L1028" s="75"/>
    </row>
    <row r="1029" spans="1:19" ht="12.75" customHeight="1" x14ac:dyDescent="0.2">
      <c r="B1029" s="176"/>
      <c r="G1029" s="76"/>
      <c r="J1029" s="75"/>
      <c r="K1029" s="177"/>
      <c r="L1029" s="75"/>
    </row>
    <row r="1030" spans="1:19" ht="12.75" customHeight="1" x14ac:dyDescent="0.2">
      <c r="B1030" s="176"/>
      <c r="G1030" s="76"/>
      <c r="J1030" s="75"/>
      <c r="K1030" s="177"/>
      <c r="L1030" s="75"/>
    </row>
    <row r="1031" spans="1:19" ht="12.75" customHeight="1" x14ac:dyDescent="0.2">
      <c r="B1031" s="176"/>
      <c r="G1031" s="76"/>
      <c r="J1031" s="75"/>
      <c r="K1031" s="177"/>
      <c r="L1031" s="75"/>
    </row>
    <row r="1032" spans="1:19" ht="12.75" customHeight="1" x14ac:dyDescent="0.2">
      <c r="B1032" s="176"/>
      <c r="G1032" s="76"/>
      <c r="J1032" s="75"/>
      <c r="K1032" s="177"/>
      <c r="L1032" s="75"/>
    </row>
    <row r="1033" spans="1:19" ht="12.75" customHeight="1" x14ac:dyDescent="0.2">
      <c r="B1033" s="176"/>
      <c r="G1033" s="76"/>
      <c r="J1033" s="75"/>
      <c r="K1033" s="177"/>
      <c r="L1033" s="75"/>
    </row>
    <row r="1034" spans="1:19" ht="12.75" customHeight="1" x14ac:dyDescent="0.2">
      <c r="B1034" s="176"/>
      <c r="G1034" s="76"/>
      <c r="J1034" s="75"/>
      <c r="K1034" s="177"/>
      <c r="L1034" s="75"/>
    </row>
    <row r="1035" spans="1:19" ht="12.75" customHeight="1" x14ac:dyDescent="0.2">
      <c r="B1035" s="176"/>
      <c r="G1035" s="76"/>
      <c r="J1035" s="75"/>
      <c r="K1035" s="177"/>
      <c r="L1035" s="75"/>
    </row>
    <row r="1036" spans="1:19" ht="12.75" customHeight="1" x14ac:dyDescent="0.2">
      <c r="B1036" s="176"/>
      <c r="G1036" s="76"/>
      <c r="J1036" s="75"/>
      <c r="K1036" s="177"/>
      <c r="L1036" s="75"/>
    </row>
    <row r="1037" spans="1:19" ht="12.75" customHeight="1" x14ac:dyDescent="0.2">
      <c r="B1037" s="176"/>
      <c r="G1037" s="76"/>
      <c r="J1037" s="75"/>
      <c r="K1037" s="177"/>
      <c r="L1037" s="75"/>
    </row>
    <row r="1038" spans="1:19" ht="12.75" customHeight="1" x14ac:dyDescent="0.2">
      <c r="B1038" s="176"/>
      <c r="G1038" s="76"/>
      <c r="J1038" s="75"/>
      <c r="K1038" s="177"/>
      <c r="L1038" s="75"/>
    </row>
    <row r="1039" spans="1:19" ht="12.75" customHeight="1" x14ac:dyDescent="0.2">
      <c r="B1039" s="176"/>
      <c r="G1039" s="76"/>
      <c r="J1039" s="75"/>
      <c r="K1039" s="177"/>
      <c r="L1039" s="75"/>
    </row>
    <row r="1040" spans="1:19" ht="12.75" customHeight="1" x14ac:dyDescent="0.2">
      <c r="B1040" s="176"/>
      <c r="G1040" s="76"/>
      <c r="J1040" s="75"/>
      <c r="K1040" s="177"/>
      <c r="L1040" s="75"/>
    </row>
    <row r="1041" spans="1:15" ht="12.75" customHeight="1" x14ac:dyDescent="0.2">
      <c r="B1041" s="176"/>
      <c r="G1041" s="76"/>
      <c r="J1041" s="75"/>
      <c r="K1041" s="177"/>
      <c r="L1041" s="75"/>
    </row>
    <row r="1042" spans="1:15" ht="12.75" customHeight="1" x14ac:dyDescent="0.2">
      <c r="B1042" s="176"/>
      <c r="G1042" s="76"/>
      <c r="J1042" s="75"/>
      <c r="K1042" s="177"/>
      <c r="L1042" s="75"/>
    </row>
    <row r="1043" spans="1:15" ht="12.75" customHeight="1" x14ac:dyDescent="0.2">
      <c r="B1043" s="176"/>
      <c r="G1043" s="76"/>
      <c r="J1043" s="75"/>
      <c r="K1043" s="177"/>
      <c r="L1043" s="75"/>
    </row>
    <row r="1044" spans="1:15" ht="12.75" customHeight="1" x14ac:dyDescent="0.2">
      <c r="B1044" s="176"/>
      <c r="G1044" s="76"/>
      <c r="J1044" s="75"/>
      <c r="K1044" s="177"/>
      <c r="L1044" s="75"/>
    </row>
    <row r="1045" spans="1:15" ht="12.75" customHeight="1" x14ac:dyDescent="0.2">
      <c r="B1045" s="176"/>
      <c r="G1045" s="76"/>
      <c r="J1045" s="75"/>
      <c r="K1045" s="177"/>
      <c r="L1045" s="75"/>
    </row>
    <row r="1046" spans="1:15" ht="12.75" customHeight="1" x14ac:dyDescent="0.2">
      <c r="B1046" s="176"/>
      <c r="G1046" s="76"/>
      <c r="J1046" s="75"/>
      <c r="K1046" s="177"/>
      <c r="L1046" s="75"/>
    </row>
    <row r="1047" spans="1:15" ht="12.75" customHeight="1" x14ac:dyDescent="0.2">
      <c r="B1047" s="176"/>
      <c r="G1047" s="76"/>
      <c r="J1047" s="75"/>
      <c r="K1047" s="177"/>
      <c r="L1047" s="75"/>
    </row>
    <row r="1048" spans="1:15" ht="12.75" customHeight="1" x14ac:dyDescent="0.2">
      <c r="B1048" s="176"/>
      <c r="G1048" s="76"/>
      <c r="J1048" s="75"/>
      <c r="K1048" s="177"/>
      <c r="L1048" s="75"/>
    </row>
    <row r="1049" spans="1:15" ht="12.75" customHeight="1" x14ac:dyDescent="0.2">
      <c r="B1049" s="176"/>
      <c r="G1049" s="76"/>
      <c r="J1049" s="75"/>
      <c r="K1049" s="177"/>
      <c r="L1049" s="75"/>
    </row>
    <row r="1050" spans="1:15" ht="12.75" customHeight="1" x14ac:dyDescent="0.2">
      <c r="B1050" s="176"/>
      <c r="G1050" s="76"/>
      <c r="J1050" s="75"/>
      <c r="K1050" s="177"/>
      <c r="L1050" s="75"/>
    </row>
    <row r="1051" spans="1:15" ht="12.75" customHeight="1" x14ac:dyDescent="0.2">
      <c r="B1051" s="176"/>
      <c r="G1051" s="76"/>
      <c r="J1051" s="75"/>
      <c r="K1051" s="177"/>
      <c r="L1051" s="75"/>
    </row>
    <row r="1052" spans="1:15" ht="12.75" customHeight="1" x14ac:dyDescent="0.2">
      <c r="A1052" s="176"/>
      <c r="B1052" s="75"/>
      <c r="G1052" s="76"/>
      <c r="J1052" s="75"/>
      <c r="K1052" s="177"/>
      <c r="L1052" s="176"/>
      <c r="N1052" s="76"/>
      <c r="O1052" s="76"/>
    </row>
    <row r="1053" spans="1:15" ht="12.75" customHeight="1" x14ac:dyDescent="0.2">
      <c r="A1053" s="176"/>
      <c r="B1053" s="75"/>
      <c r="G1053" s="76"/>
      <c r="J1053" s="75"/>
      <c r="K1053" s="177"/>
      <c r="L1053" s="176"/>
      <c r="N1053" s="76"/>
      <c r="O1053" s="76"/>
    </row>
    <row r="1054" spans="1:15" ht="12.75" customHeight="1" x14ac:dyDescent="0.2">
      <c r="A1054" s="176"/>
      <c r="B1054" s="75"/>
      <c r="G1054" s="76"/>
      <c r="J1054" s="75"/>
      <c r="K1054" s="177"/>
      <c r="L1054" s="176"/>
      <c r="N1054" s="76"/>
      <c r="O1054" s="76"/>
    </row>
    <row r="1055" spans="1:15" ht="12.75" customHeight="1" x14ac:dyDescent="0.2">
      <c r="A1055" s="176"/>
      <c r="B1055" s="75"/>
      <c r="G1055" s="76"/>
      <c r="J1055" s="75"/>
      <c r="K1055" s="177"/>
      <c r="L1055" s="176"/>
      <c r="N1055" s="76"/>
      <c r="O1055" s="76"/>
    </row>
    <row r="1056" spans="1:15" ht="12.75" customHeight="1" x14ac:dyDescent="0.2">
      <c r="A1056" s="176"/>
      <c r="B1056" s="75"/>
      <c r="G1056" s="76"/>
      <c r="J1056" s="75"/>
      <c r="K1056" s="177"/>
      <c r="L1056" s="176"/>
      <c r="N1056" s="76"/>
      <c r="O1056" s="76"/>
    </row>
    <row r="1057" spans="1:15" ht="12.75" customHeight="1" x14ac:dyDescent="0.2">
      <c r="A1057" s="176"/>
      <c r="B1057" s="75"/>
      <c r="G1057" s="76"/>
      <c r="J1057" s="75"/>
      <c r="K1057" s="177"/>
      <c r="L1057" s="176"/>
      <c r="N1057" s="76"/>
      <c r="O1057" s="76"/>
    </row>
    <row r="1058" spans="1:15" ht="12.75" customHeight="1" x14ac:dyDescent="0.2">
      <c r="A1058" s="176"/>
      <c r="B1058" s="75"/>
      <c r="G1058" s="76"/>
      <c r="J1058" s="75"/>
      <c r="K1058" s="177"/>
      <c r="L1058" s="176"/>
      <c r="N1058" s="76"/>
      <c r="O1058" s="76"/>
    </row>
    <row r="1059" spans="1:15" ht="12.75" customHeight="1" x14ac:dyDescent="0.2">
      <c r="A1059" s="176"/>
      <c r="B1059" s="75"/>
      <c r="G1059" s="76"/>
      <c r="J1059" s="75"/>
      <c r="K1059" s="177"/>
      <c r="L1059" s="176"/>
      <c r="N1059" s="76"/>
      <c r="O1059" s="76"/>
    </row>
    <row r="1060" spans="1:15" ht="12.75" customHeight="1" x14ac:dyDescent="0.2">
      <c r="A1060" s="176"/>
      <c r="B1060" s="75"/>
      <c r="G1060" s="76"/>
      <c r="J1060" s="75"/>
      <c r="K1060" s="177"/>
      <c r="L1060" s="176"/>
      <c r="N1060" s="76"/>
      <c r="O1060" s="76"/>
    </row>
    <row r="1061" spans="1:15" ht="12.75" customHeight="1" x14ac:dyDescent="0.2">
      <c r="A1061" s="176"/>
      <c r="B1061" s="75"/>
      <c r="G1061" s="76"/>
      <c r="J1061" s="75"/>
      <c r="K1061" s="177"/>
      <c r="L1061" s="176"/>
      <c r="N1061" s="76"/>
      <c r="O1061" s="76"/>
    </row>
    <row r="1062" spans="1:15" ht="12.75" customHeight="1" x14ac:dyDescent="0.2">
      <c r="A1062" s="176"/>
      <c r="B1062" s="75"/>
      <c r="G1062" s="76"/>
      <c r="J1062" s="75"/>
      <c r="K1062" s="177"/>
      <c r="L1062" s="176"/>
      <c r="N1062" s="76"/>
      <c r="O1062" s="76"/>
    </row>
    <row r="1063" spans="1:15" ht="12.75" customHeight="1" x14ac:dyDescent="0.2">
      <c r="A1063" s="176"/>
      <c r="B1063" s="75"/>
      <c r="G1063" s="76"/>
      <c r="J1063" s="75"/>
      <c r="K1063" s="177"/>
      <c r="L1063" s="75"/>
      <c r="N1063" s="76"/>
      <c r="O1063" s="76"/>
    </row>
    <row r="1064" spans="1:15" ht="12.75" customHeight="1" x14ac:dyDescent="0.2">
      <c r="A1064" s="176"/>
      <c r="B1064" s="75"/>
      <c r="G1064" s="76"/>
      <c r="J1064" s="75"/>
      <c r="K1064" s="177"/>
      <c r="L1064" s="176"/>
      <c r="N1064" s="76"/>
      <c r="O1064" s="76"/>
    </row>
    <row r="1065" spans="1:15" ht="12.75" customHeight="1" x14ac:dyDescent="0.2">
      <c r="A1065" s="176"/>
      <c r="B1065" s="75"/>
      <c r="G1065" s="76"/>
      <c r="J1065" s="75"/>
      <c r="K1065" s="177"/>
      <c r="L1065" s="176"/>
      <c r="N1065" s="76"/>
      <c r="O1065" s="76"/>
    </row>
    <row r="1066" spans="1:15" ht="12.75" customHeight="1" x14ac:dyDescent="0.2">
      <c r="A1066" s="176"/>
      <c r="B1066" s="75"/>
      <c r="G1066" s="76"/>
      <c r="J1066" s="75"/>
      <c r="K1066" s="177"/>
      <c r="L1066" s="176"/>
      <c r="N1066" s="76"/>
      <c r="O1066" s="76"/>
    </row>
    <row r="1067" spans="1:15" ht="12.75" customHeight="1" x14ac:dyDescent="0.2">
      <c r="A1067" s="176"/>
      <c r="B1067" s="75"/>
      <c r="G1067" s="76"/>
      <c r="J1067" s="75"/>
      <c r="K1067" s="177"/>
      <c r="L1067" s="176"/>
      <c r="N1067" s="76"/>
      <c r="O1067" s="76"/>
    </row>
    <row r="1068" spans="1:15" ht="12.75" customHeight="1" x14ac:dyDescent="0.2">
      <c r="A1068" s="176"/>
      <c r="B1068" s="75"/>
      <c r="G1068" s="76"/>
      <c r="J1068" s="75"/>
      <c r="K1068" s="177"/>
      <c r="L1068" s="75"/>
    </row>
    <row r="1069" spans="1:15" ht="12.75" customHeight="1" x14ac:dyDescent="0.2">
      <c r="A1069" s="176"/>
      <c r="B1069" s="75"/>
      <c r="G1069" s="76"/>
      <c r="J1069" s="75"/>
      <c r="K1069" s="177"/>
      <c r="L1069" s="75"/>
    </row>
    <row r="1070" spans="1:15" ht="12.75" customHeight="1" x14ac:dyDescent="0.2">
      <c r="A1070" s="176"/>
      <c r="B1070" s="75"/>
      <c r="G1070" s="76"/>
      <c r="J1070" s="75"/>
      <c r="K1070" s="177"/>
      <c r="L1070" s="75"/>
    </row>
    <row r="1071" spans="1:15" ht="12.75" customHeight="1" x14ac:dyDescent="0.2">
      <c r="A1071" s="176"/>
      <c r="B1071" s="75"/>
      <c r="G1071" s="76"/>
      <c r="J1071" s="75"/>
      <c r="K1071" s="177"/>
      <c r="L1071" s="176"/>
      <c r="N1071" s="76"/>
      <c r="O1071" s="76"/>
    </row>
    <row r="1072" spans="1:15" ht="12.75" customHeight="1" x14ac:dyDescent="0.2">
      <c r="A1072" s="176"/>
      <c r="B1072" s="75"/>
      <c r="G1072" s="76"/>
      <c r="J1072" s="75"/>
      <c r="K1072" s="177"/>
      <c r="L1072" s="176"/>
      <c r="N1072" s="76"/>
      <c r="O1072" s="76"/>
    </row>
    <row r="1073" spans="1:15" ht="12.75" customHeight="1" x14ac:dyDescent="0.2">
      <c r="A1073" s="176"/>
      <c r="B1073" s="75"/>
      <c r="G1073" s="76"/>
      <c r="J1073" s="75"/>
      <c r="K1073" s="177"/>
      <c r="L1073" s="176"/>
      <c r="N1073" s="76"/>
      <c r="O1073" s="76"/>
    </row>
    <row r="1074" spans="1:15" ht="12.75" customHeight="1" x14ac:dyDescent="0.2">
      <c r="A1074" s="176"/>
      <c r="B1074" s="75"/>
      <c r="G1074" s="76"/>
      <c r="J1074" s="75"/>
      <c r="K1074" s="177"/>
      <c r="L1074" s="176"/>
      <c r="N1074" s="76"/>
      <c r="O1074" s="76"/>
    </row>
    <row r="1075" spans="1:15" ht="12.75" customHeight="1" x14ac:dyDescent="0.2">
      <c r="A1075" s="176"/>
      <c r="B1075" s="75"/>
      <c r="G1075" s="76"/>
      <c r="J1075" s="75"/>
      <c r="K1075" s="177"/>
      <c r="L1075" s="176"/>
      <c r="N1075" s="76"/>
      <c r="O1075" s="76"/>
    </row>
    <row r="1076" spans="1:15" x14ac:dyDescent="0.2">
      <c r="A1076" s="176"/>
      <c r="B1076" s="75"/>
      <c r="G1076" s="76"/>
      <c r="J1076" s="75"/>
      <c r="K1076" s="177"/>
      <c r="L1076" s="176"/>
      <c r="N1076" s="76"/>
      <c r="O1076" s="76"/>
    </row>
    <row r="1077" spans="1:15" ht="12.75" customHeight="1" x14ac:dyDescent="0.2">
      <c r="B1077" s="176"/>
      <c r="G1077" s="76"/>
      <c r="J1077" s="75"/>
      <c r="K1077" s="177"/>
      <c r="L1077" s="75"/>
    </row>
    <row r="1078" spans="1:15" ht="12.75" customHeight="1" x14ac:dyDescent="0.2">
      <c r="B1078" s="176"/>
      <c r="G1078" s="76"/>
      <c r="J1078" s="75"/>
      <c r="K1078" s="177"/>
      <c r="L1078" s="75"/>
    </row>
    <row r="1079" spans="1:15" ht="12.75" customHeight="1" x14ac:dyDescent="0.2">
      <c r="B1079" s="176"/>
      <c r="G1079" s="76"/>
      <c r="J1079" s="75"/>
      <c r="K1079" s="177"/>
      <c r="L1079" s="75"/>
    </row>
    <row r="1080" spans="1:15" ht="12.75" customHeight="1" x14ac:dyDescent="0.2">
      <c r="B1080" s="176"/>
      <c r="G1080" s="76"/>
      <c r="J1080" s="75"/>
      <c r="K1080" s="177"/>
      <c r="L1080" s="75"/>
    </row>
    <row r="1081" spans="1:15" ht="12.75" customHeight="1" x14ac:dyDescent="0.2">
      <c r="B1081" s="176"/>
      <c r="G1081" s="76"/>
      <c r="J1081" s="75"/>
      <c r="K1081" s="177"/>
      <c r="L1081" s="75"/>
    </row>
    <row r="1082" spans="1:15" ht="12.75" customHeight="1" x14ac:dyDescent="0.2">
      <c r="B1082" s="176"/>
      <c r="G1082" s="76"/>
      <c r="J1082" s="75"/>
      <c r="K1082" s="177"/>
      <c r="L1082" s="75"/>
    </row>
    <row r="1083" spans="1:15" ht="12.75" customHeight="1" x14ac:dyDescent="0.2">
      <c r="B1083" s="176"/>
      <c r="G1083" s="76"/>
      <c r="J1083" s="75"/>
      <c r="K1083" s="177"/>
      <c r="L1083" s="75"/>
    </row>
    <row r="1084" spans="1:15" ht="12.75" customHeight="1" x14ac:dyDescent="0.2">
      <c r="B1084" s="176"/>
      <c r="G1084" s="76"/>
      <c r="J1084" s="75"/>
      <c r="K1084" s="177"/>
      <c r="L1084" s="75"/>
    </row>
    <row r="1085" spans="1:15" ht="12.75" customHeight="1" x14ac:dyDescent="0.2">
      <c r="B1085" s="176"/>
      <c r="G1085" s="76"/>
      <c r="J1085" s="75"/>
      <c r="K1085" s="177"/>
      <c r="L1085" s="75"/>
    </row>
    <row r="1086" spans="1:15" ht="12.75" customHeight="1" x14ac:dyDescent="0.2">
      <c r="B1086" s="176"/>
      <c r="G1086" s="76"/>
      <c r="J1086" s="75"/>
      <c r="K1086" s="177"/>
      <c r="L1086" s="75"/>
    </row>
    <row r="1087" spans="1:15" ht="12.75" customHeight="1" x14ac:dyDescent="0.2">
      <c r="B1087" s="176"/>
      <c r="G1087" s="76"/>
      <c r="J1087" s="75"/>
      <c r="K1087" s="177"/>
      <c r="L1087" s="75"/>
    </row>
    <row r="1088" spans="1:15" ht="12.75" customHeight="1" x14ac:dyDescent="0.2">
      <c r="B1088" s="176"/>
      <c r="G1088" s="76"/>
      <c r="J1088" s="75"/>
      <c r="K1088" s="177"/>
      <c r="L1088" s="75"/>
    </row>
    <row r="1089" spans="1:19" x14ac:dyDescent="0.2">
      <c r="B1089" s="176"/>
      <c r="G1089" s="76"/>
      <c r="J1089" s="75"/>
      <c r="K1089" s="177"/>
      <c r="L1089" s="75"/>
    </row>
    <row r="1090" spans="1:19" ht="12.75" customHeight="1" x14ac:dyDescent="0.2">
      <c r="B1090" s="176"/>
      <c r="G1090" s="76"/>
      <c r="J1090" s="75"/>
      <c r="K1090" s="177"/>
      <c r="L1090" s="75"/>
    </row>
    <row r="1091" spans="1:19" ht="12.75" customHeight="1" x14ac:dyDescent="0.2">
      <c r="B1091" s="176"/>
      <c r="G1091" s="76"/>
      <c r="J1091" s="75"/>
      <c r="K1091" s="177"/>
      <c r="L1091" s="75"/>
    </row>
    <row r="1092" spans="1:19" ht="12.75" customHeight="1" x14ac:dyDescent="0.2">
      <c r="B1092" s="176"/>
      <c r="G1092" s="76"/>
      <c r="J1092" s="75"/>
      <c r="K1092" s="177"/>
      <c r="L1092" s="75"/>
    </row>
    <row r="1093" spans="1:19" ht="12.75" customHeight="1" x14ac:dyDescent="0.2">
      <c r="B1093" s="176"/>
      <c r="G1093" s="76"/>
      <c r="J1093" s="75"/>
      <c r="K1093" s="177"/>
      <c r="L1093" s="75"/>
    </row>
    <row r="1094" spans="1:19" ht="12.75" customHeight="1" x14ac:dyDescent="0.25">
      <c r="A1094" s="228"/>
      <c r="B1094" s="229"/>
      <c r="C1094" s="228"/>
      <c r="D1094" s="228"/>
      <c r="E1094" s="228"/>
      <c r="F1094" s="228"/>
      <c r="G1094" s="230"/>
      <c r="H1094" s="228"/>
      <c r="I1094" s="228"/>
      <c r="J1094" s="231"/>
      <c r="K1094" s="232"/>
      <c r="L1094" s="231"/>
      <c r="M1094" s="228"/>
      <c r="N1094" s="228"/>
      <c r="O1094" s="228"/>
      <c r="P1094" s="228"/>
      <c r="Q1094" s="228"/>
      <c r="R1094" s="228"/>
      <c r="S1094" s="228"/>
    </row>
    <row r="1095" spans="1:19" ht="12.75" customHeight="1" x14ac:dyDescent="0.25">
      <c r="A1095" s="228"/>
      <c r="B1095" s="229"/>
      <c r="C1095" s="228"/>
      <c r="D1095" s="228"/>
      <c r="E1095" s="228"/>
      <c r="F1095" s="228"/>
      <c r="G1095" s="230"/>
      <c r="H1095" s="228"/>
      <c r="I1095" s="228"/>
      <c r="J1095" s="231"/>
      <c r="K1095" s="232"/>
      <c r="L1095" s="231"/>
      <c r="M1095" s="228"/>
      <c r="N1095" s="228"/>
      <c r="O1095" s="228"/>
      <c r="P1095" s="228"/>
      <c r="Q1095" s="228"/>
      <c r="R1095" s="228"/>
      <c r="S1095" s="228"/>
    </row>
    <row r="1096" spans="1:19" ht="12.75" customHeight="1" x14ac:dyDescent="0.2">
      <c r="A1096" s="176"/>
      <c r="B1096" s="75"/>
      <c r="G1096" s="76"/>
      <c r="J1096" s="75"/>
      <c r="K1096" s="177"/>
      <c r="L1096" s="176"/>
      <c r="N1096" s="76"/>
      <c r="O1096" s="76"/>
    </row>
    <row r="1097" spans="1:19" ht="12.75" customHeight="1" x14ac:dyDescent="0.2">
      <c r="A1097" s="176"/>
      <c r="B1097" s="75"/>
      <c r="G1097" s="76"/>
      <c r="J1097" s="75"/>
      <c r="K1097" s="177"/>
      <c r="L1097" s="176"/>
      <c r="N1097" s="76"/>
      <c r="O1097" s="76"/>
    </row>
    <row r="1098" spans="1:19" ht="12.75" customHeight="1" x14ac:dyDescent="0.2">
      <c r="B1098" s="176"/>
      <c r="G1098" s="76"/>
      <c r="J1098" s="75"/>
      <c r="K1098" s="177"/>
      <c r="L1098" s="75"/>
    </row>
    <row r="1099" spans="1:19" ht="12.75" customHeight="1" x14ac:dyDescent="0.2">
      <c r="B1099" s="176"/>
      <c r="G1099" s="76"/>
      <c r="J1099" s="75"/>
      <c r="K1099" s="177"/>
      <c r="L1099" s="75"/>
    </row>
    <row r="1100" spans="1:19" ht="12.75" customHeight="1" x14ac:dyDescent="0.2">
      <c r="B1100" s="176"/>
      <c r="G1100" s="76"/>
      <c r="J1100" s="75"/>
      <c r="K1100" s="177"/>
      <c r="L1100" s="75"/>
    </row>
    <row r="1101" spans="1:19" ht="12.75" customHeight="1" x14ac:dyDescent="0.2">
      <c r="B1101" s="176"/>
      <c r="G1101" s="76"/>
      <c r="J1101" s="75"/>
      <c r="K1101" s="177"/>
      <c r="L1101" s="75"/>
    </row>
    <row r="1102" spans="1:19" ht="12.75" customHeight="1" x14ac:dyDescent="0.2">
      <c r="B1102" s="176"/>
      <c r="G1102" s="76"/>
      <c r="J1102" s="75"/>
      <c r="K1102" s="177"/>
      <c r="L1102" s="75"/>
    </row>
    <row r="1103" spans="1:19" ht="12.75" customHeight="1" x14ac:dyDescent="0.2">
      <c r="B1103" s="176"/>
      <c r="G1103" s="76"/>
      <c r="J1103" s="75"/>
      <c r="K1103" s="177"/>
      <c r="L1103" s="75"/>
    </row>
    <row r="1104" spans="1:19" ht="12.75" customHeight="1" x14ac:dyDescent="0.2">
      <c r="B1104" s="176"/>
      <c r="G1104" s="76"/>
      <c r="J1104" s="75"/>
      <c r="K1104" s="177"/>
      <c r="L1104" s="75"/>
    </row>
    <row r="1105" spans="1:19" ht="12.75" customHeight="1" x14ac:dyDescent="0.2">
      <c r="B1105" s="176"/>
      <c r="G1105" s="76"/>
      <c r="J1105" s="75"/>
      <c r="K1105" s="177"/>
      <c r="L1105" s="75"/>
    </row>
    <row r="1106" spans="1:19" ht="12.75" customHeight="1" x14ac:dyDescent="0.2">
      <c r="A1106" s="176"/>
      <c r="B1106" s="75"/>
      <c r="G1106" s="76"/>
      <c r="J1106" s="75"/>
      <c r="K1106" s="177"/>
      <c r="L1106" s="176"/>
      <c r="N1106" s="76"/>
      <c r="O1106" s="76"/>
    </row>
    <row r="1107" spans="1:19" ht="12.75" customHeight="1" x14ac:dyDescent="0.2">
      <c r="B1107" s="176"/>
      <c r="G1107" s="76"/>
      <c r="J1107" s="75"/>
      <c r="K1107" s="177"/>
      <c r="L1107" s="75"/>
    </row>
    <row r="1108" spans="1:19" ht="12.75" customHeight="1" x14ac:dyDescent="0.2">
      <c r="B1108" s="176"/>
      <c r="G1108" s="76"/>
      <c r="J1108" s="75"/>
      <c r="K1108" s="177"/>
      <c r="L1108" s="75"/>
    </row>
    <row r="1109" spans="1:19" ht="12.75" customHeight="1" x14ac:dyDescent="0.2">
      <c r="B1109" s="176"/>
      <c r="G1109" s="76"/>
      <c r="J1109" s="75"/>
      <c r="K1109" s="177"/>
      <c r="L1109" s="75"/>
    </row>
    <row r="1110" spans="1:19" ht="12.75" customHeight="1" x14ac:dyDescent="0.2">
      <c r="A1110" s="176"/>
      <c r="B1110" s="75"/>
      <c r="G1110" s="76"/>
      <c r="J1110" s="75"/>
      <c r="K1110" s="177"/>
      <c r="L1110" s="176"/>
      <c r="N1110" s="76"/>
      <c r="O1110" s="76"/>
    </row>
    <row r="1111" spans="1:19" ht="12.75" customHeight="1" x14ac:dyDescent="0.25">
      <c r="A1111" s="228"/>
      <c r="B1111" s="229"/>
      <c r="C1111" s="228"/>
      <c r="D1111" s="228"/>
      <c r="E1111" s="228"/>
      <c r="F1111" s="228"/>
      <c r="G1111" s="230"/>
      <c r="H1111" s="228"/>
      <c r="I1111" s="228"/>
      <c r="J1111" s="231"/>
      <c r="K1111" s="232"/>
      <c r="L1111" s="231"/>
      <c r="M1111" s="228"/>
      <c r="N1111" s="228"/>
      <c r="O1111" s="228"/>
      <c r="P1111" s="228"/>
      <c r="Q1111" s="228"/>
      <c r="R1111" s="228"/>
      <c r="S1111" s="228"/>
    </row>
    <row r="1112" spans="1:19" ht="12.75" customHeight="1" x14ac:dyDescent="0.2">
      <c r="A1112" s="176"/>
      <c r="B1112" s="75"/>
      <c r="G1112" s="76"/>
      <c r="J1112" s="75"/>
      <c r="K1112" s="177"/>
      <c r="L1112" s="176"/>
      <c r="N1112" s="76"/>
      <c r="O1112" s="76"/>
    </row>
    <row r="1113" spans="1:19" x14ac:dyDescent="0.2">
      <c r="B1113" s="176"/>
      <c r="G1113" s="76"/>
      <c r="J1113" s="75"/>
      <c r="K1113" s="177"/>
      <c r="L1113" s="75"/>
    </row>
    <row r="1114" spans="1:19" x14ac:dyDescent="0.2">
      <c r="B1114" s="176"/>
      <c r="G1114" s="76"/>
      <c r="J1114" s="75"/>
      <c r="K1114" s="177"/>
      <c r="L1114" s="75"/>
    </row>
    <row r="1115" spans="1:19" ht="12.75" customHeight="1" x14ac:dyDescent="0.2">
      <c r="B1115" s="176"/>
      <c r="G1115" s="76"/>
      <c r="J1115" s="75"/>
      <c r="K1115" s="177"/>
      <c r="L1115" s="75"/>
    </row>
    <row r="1116" spans="1:19" ht="12.75" customHeight="1" x14ac:dyDescent="0.2">
      <c r="B1116" s="176"/>
      <c r="G1116" s="76"/>
      <c r="J1116" s="75"/>
      <c r="K1116" s="177"/>
      <c r="L1116" s="75"/>
    </row>
    <row r="1117" spans="1:19" ht="12.75" customHeight="1" x14ac:dyDescent="0.2">
      <c r="B1117" s="176"/>
      <c r="G1117" s="76"/>
      <c r="J1117" s="75"/>
      <c r="K1117" s="177"/>
      <c r="L1117" s="75"/>
    </row>
    <row r="1118" spans="1:19" ht="12.75" customHeight="1" x14ac:dyDescent="0.2">
      <c r="A1118" s="176"/>
      <c r="B1118" s="75"/>
      <c r="G1118" s="76"/>
      <c r="J1118" s="75"/>
      <c r="K1118" s="177"/>
      <c r="L1118" s="176"/>
      <c r="N1118" s="76"/>
      <c r="O1118" s="76"/>
    </row>
    <row r="1119" spans="1:19" ht="12.75" customHeight="1" x14ac:dyDescent="0.25">
      <c r="A1119" s="228"/>
      <c r="B1119" s="229"/>
      <c r="C1119" s="228"/>
      <c r="D1119" s="228"/>
      <c r="E1119" s="228"/>
      <c r="F1119" s="228"/>
      <c r="G1119" s="230"/>
      <c r="H1119" s="228"/>
      <c r="I1119" s="228"/>
      <c r="J1119" s="231"/>
      <c r="K1119" s="232"/>
      <c r="L1119" s="231"/>
      <c r="M1119" s="228"/>
      <c r="N1119" s="228"/>
      <c r="O1119" s="228"/>
      <c r="P1119" s="228"/>
      <c r="Q1119" s="228"/>
      <c r="R1119" s="228"/>
      <c r="S1119" s="228"/>
    </row>
    <row r="1120" spans="1:19" ht="12.75" customHeight="1" x14ac:dyDescent="0.2">
      <c r="A1120" s="176"/>
      <c r="B1120" s="75"/>
      <c r="G1120" s="76"/>
      <c r="J1120" s="75"/>
      <c r="K1120" s="177"/>
      <c r="L1120" s="176"/>
      <c r="N1120" s="76"/>
      <c r="O1120" s="76"/>
    </row>
    <row r="1121" spans="1:19" ht="12.75" customHeight="1" x14ac:dyDescent="0.2">
      <c r="A1121" s="176"/>
      <c r="B1121" s="75"/>
      <c r="G1121" s="76"/>
      <c r="J1121" s="75"/>
      <c r="K1121" s="177"/>
      <c r="L1121" s="176"/>
      <c r="N1121" s="76"/>
      <c r="O1121" s="76"/>
    </row>
    <row r="1122" spans="1:19" ht="12.75" customHeight="1" x14ac:dyDescent="0.2">
      <c r="A1122" s="176"/>
      <c r="B1122" s="75"/>
      <c r="G1122" s="76"/>
      <c r="J1122" s="75"/>
      <c r="K1122" s="177"/>
      <c r="L1122" s="176"/>
      <c r="N1122" s="76"/>
      <c r="O1122" s="76"/>
    </row>
    <row r="1123" spans="1:19" ht="12.75" customHeight="1" x14ac:dyDescent="0.2">
      <c r="A1123" s="176"/>
      <c r="B1123" s="75"/>
      <c r="G1123" s="76"/>
      <c r="J1123" s="75"/>
      <c r="K1123" s="177"/>
      <c r="L1123" s="176"/>
      <c r="N1123" s="76"/>
      <c r="O1123" s="76"/>
    </row>
    <row r="1124" spans="1:19" ht="12.75" customHeight="1" x14ac:dyDescent="0.25">
      <c r="A1124" s="228"/>
      <c r="B1124" s="229"/>
      <c r="C1124" s="228"/>
      <c r="D1124" s="228"/>
      <c r="E1124" s="228"/>
      <c r="F1124" s="228"/>
      <c r="G1124" s="230"/>
      <c r="H1124" s="228"/>
      <c r="I1124" s="228"/>
      <c r="J1124" s="231"/>
      <c r="K1124" s="232"/>
      <c r="L1124" s="231"/>
      <c r="M1124" s="228"/>
      <c r="N1124" s="228"/>
      <c r="O1124" s="228"/>
      <c r="P1124" s="228"/>
      <c r="Q1124" s="228"/>
      <c r="R1124" s="228"/>
      <c r="S1124" s="228"/>
    </row>
    <row r="1125" spans="1:19" ht="12.75" customHeight="1" x14ac:dyDescent="0.25">
      <c r="A1125" s="228"/>
      <c r="B1125" s="229"/>
      <c r="C1125" s="228"/>
      <c r="D1125" s="228"/>
      <c r="E1125" s="228"/>
      <c r="F1125" s="228"/>
      <c r="G1125" s="230"/>
      <c r="H1125" s="228"/>
      <c r="I1125" s="228"/>
      <c r="J1125" s="231"/>
      <c r="K1125" s="232"/>
      <c r="L1125" s="231"/>
      <c r="M1125" s="228"/>
      <c r="N1125" s="228"/>
      <c r="O1125" s="228"/>
      <c r="P1125" s="228"/>
      <c r="Q1125" s="228"/>
      <c r="R1125" s="228"/>
      <c r="S1125" s="228"/>
    </row>
    <row r="1126" spans="1:19" ht="12.75" customHeight="1" x14ac:dyDescent="0.2">
      <c r="A1126" s="176"/>
      <c r="B1126" s="75"/>
      <c r="G1126" s="76"/>
      <c r="J1126" s="75"/>
      <c r="K1126" s="177"/>
      <c r="L1126" s="75"/>
      <c r="N1126" s="76"/>
      <c r="O1126" s="76"/>
    </row>
    <row r="1127" spans="1:19" ht="12.75" customHeight="1" x14ac:dyDescent="0.2">
      <c r="B1127" s="176"/>
      <c r="G1127" s="76"/>
      <c r="J1127" s="75"/>
      <c r="K1127" s="177"/>
      <c r="L1127" s="75"/>
    </row>
    <row r="1128" spans="1:19" ht="12.75" customHeight="1" x14ac:dyDescent="0.25">
      <c r="A1128" s="228"/>
      <c r="B1128" s="229"/>
      <c r="C1128" s="228"/>
      <c r="D1128" s="228"/>
      <c r="E1128" s="228"/>
      <c r="F1128" s="228"/>
      <c r="G1128" s="230"/>
      <c r="H1128" s="228"/>
      <c r="I1128" s="228"/>
      <c r="J1128" s="231"/>
      <c r="K1128" s="232"/>
      <c r="L1128" s="231"/>
      <c r="M1128" s="228"/>
      <c r="N1128" s="228"/>
      <c r="O1128" s="228"/>
      <c r="P1128" s="228"/>
      <c r="Q1128" s="228"/>
      <c r="R1128" s="228"/>
      <c r="S1128" s="228"/>
    </row>
    <row r="1129" spans="1:19" ht="12.75" customHeight="1" x14ac:dyDescent="0.2">
      <c r="A1129" s="176"/>
      <c r="B1129" s="75"/>
      <c r="G1129" s="76"/>
      <c r="J1129" s="75"/>
      <c r="K1129" s="177"/>
      <c r="L1129" s="176"/>
      <c r="N1129" s="76"/>
      <c r="O1129" s="76"/>
    </row>
    <row r="1130" spans="1:19" ht="12.75" customHeight="1" x14ac:dyDescent="0.2">
      <c r="B1130" s="176"/>
      <c r="G1130" s="76"/>
      <c r="J1130" s="75"/>
      <c r="K1130" s="177"/>
      <c r="L1130" s="75"/>
    </row>
    <row r="1131" spans="1:19" ht="12.75" customHeight="1" x14ac:dyDescent="0.25">
      <c r="A1131" s="228"/>
      <c r="B1131" s="229"/>
      <c r="C1131" s="228"/>
      <c r="D1131" s="228"/>
      <c r="E1131" s="228"/>
      <c r="F1131" s="228"/>
      <c r="G1131" s="230"/>
      <c r="H1131" s="228"/>
      <c r="I1131" s="228"/>
      <c r="J1131" s="231"/>
      <c r="K1131" s="232"/>
      <c r="L1131" s="231"/>
      <c r="M1131" s="228"/>
      <c r="N1131" s="228"/>
      <c r="O1131" s="228"/>
      <c r="P1131" s="228"/>
      <c r="Q1131" s="228"/>
      <c r="R1131" s="228"/>
      <c r="S1131" s="228"/>
    </row>
    <row r="1132" spans="1:19" ht="12.75" customHeight="1" x14ac:dyDescent="0.25">
      <c r="A1132" s="228"/>
      <c r="B1132" s="229"/>
      <c r="C1132" s="228"/>
      <c r="D1132" s="228"/>
      <c r="E1132" s="228"/>
      <c r="F1132" s="228"/>
      <c r="G1132" s="230"/>
      <c r="H1132" s="228"/>
      <c r="I1132" s="228"/>
      <c r="J1132" s="231"/>
      <c r="K1132" s="232"/>
      <c r="L1132" s="231"/>
      <c r="M1132" s="228"/>
      <c r="N1132" s="228"/>
      <c r="O1132" s="228"/>
      <c r="P1132" s="228"/>
      <c r="Q1132" s="228"/>
      <c r="R1132" s="228"/>
      <c r="S1132" s="228"/>
    </row>
    <row r="1133" spans="1:19" ht="12.75" customHeight="1" x14ac:dyDescent="0.25">
      <c r="A1133" s="228"/>
      <c r="B1133" s="229"/>
      <c r="C1133" s="228"/>
      <c r="D1133" s="228"/>
      <c r="E1133" s="228"/>
      <c r="F1133" s="228"/>
      <c r="G1133" s="230"/>
      <c r="H1133" s="228"/>
      <c r="I1133" s="228"/>
      <c r="J1133" s="231"/>
      <c r="K1133" s="232"/>
      <c r="L1133" s="231"/>
      <c r="M1133" s="228"/>
      <c r="N1133" s="228"/>
      <c r="O1133" s="228"/>
      <c r="P1133" s="228"/>
      <c r="Q1133" s="228"/>
      <c r="R1133" s="228"/>
      <c r="S1133" s="228"/>
    </row>
    <row r="1134" spans="1:19" ht="12.75" customHeight="1" x14ac:dyDescent="0.25">
      <c r="A1134" s="228"/>
      <c r="B1134" s="229"/>
      <c r="C1134" s="228"/>
      <c r="D1134" s="228"/>
      <c r="E1134" s="228"/>
      <c r="F1134" s="228"/>
      <c r="G1134" s="230"/>
      <c r="H1134" s="228"/>
      <c r="I1134" s="228"/>
      <c r="J1134" s="231"/>
      <c r="K1134" s="232"/>
      <c r="L1134" s="231"/>
      <c r="M1134" s="228"/>
      <c r="N1134" s="228"/>
      <c r="O1134" s="228"/>
      <c r="P1134" s="228"/>
      <c r="Q1134" s="228"/>
      <c r="R1134" s="228"/>
      <c r="S1134" s="228"/>
    </row>
    <row r="1135" spans="1:19" ht="12.75" customHeight="1" x14ac:dyDescent="0.25">
      <c r="A1135" s="228"/>
      <c r="B1135" s="229"/>
      <c r="C1135" s="228"/>
      <c r="D1135" s="228"/>
      <c r="E1135" s="228"/>
      <c r="F1135" s="228"/>
      <c r="G1135" s="230"/>
      <c r="H1135" s="228"/>
      <c r="I1135" s="228"/>
      <c r="J1135" s="231"/>
      <c r="K1135" s="232"/>
      <c r="L1135" s="231"/>
      <c r="M1135" s="228"/>
      <c r="N1135" s="228"/>
      <c r="O1135" s="228"/>
      <c r="P1135" s="228"/>
      <c r="Q1135" s="228"/>
      <c r="R1135" s="228"/>
      <c r="S1135" s="228"/>
    </row>
    <row r="1136" spans="1:19" ht="12.75" customHeight="1" x14ac:dyDescent="0.25">
      <c r="A1136" s="228"/>
      <c r="B1136" s="229"/>
      <c r="C1136" s="228"/>
      <c r="D1136" s="228"/>
      <c r="E1136" s="228"/>
      <c r="F1136" s="228"/>
      <c r="G1136" s="230"/>
      <c r="H1136" s="228"/>
      <c r="I1136" s="228"/>
      <c r="J1136" s="231"/>
      <c r="K1136" s="232"/>
      <c r="L1136" s="231"/>
      <c r="M1136" s="228"/>
      <c r="N1136" s="228"/>
      <c r="O1136" s="228"/>
      <c r="P1136" s="228"/>
      <c r="Q1136" s="228"/>
      <c r="R1136" s="228"/>
      <c r="S1136" s="228"/>
    </row>
    <row r="1137" spans="1:19" ht="12.75" customHeight="1" x14ac:dyDescent="0.25">
      <c r="A1137" s="228"/>
      <c r="B1137" s="229"/>
      <c r="C1137" s="228"/>
      <c r="D1137" s="228"/>
      <c r="E1137" s="228"/>
      <c r="F1137" s="228"/>
      <c r="G1137" s="230"/>
      <c r="H1137" s="228"/>
      <c r="I1137" s="228"/>
      <c r="J1137" s="231"/>
      <c r="K1137" s="232"/>
      <c r="L1137" s="231"/>
      <c r="M1137" s="228"/>
      <c r="N1137" s="228"/>
      <c r="O1137" s="228"/>
      <c r="P1137" s="228"/>
      <c r="Q1137" s="228"/>
      <c r="R1137" s="228"/>
      <c r="S1137" s="228"/>
    </row>
    <row r="1138" spans="1:19" ht="12.75" customHeight="1" x14ac:dyDescent="0.2">
      <c r="A1138" s="176"/>
      <c r="B1138" s="75"/>
      <c r="G1138" s="76"/>
      <c r="J1138" s="75"/>
      <c r="K1138" s="177"/>
      <c r="L1138" s="75"/>
      <c r="N1138" s="76"/>
      <c r="O1138" s="76"/>
    </row>
    <row r="1139" spans="1:19" ht="12.75" customHeight="1" x14ac:dyDescent="0.25">
      <c r="A1139" s="228"/>
      <c r="B1139" s="229"/>
      <c r="C1139" s="228"/>
      <c r="D1139" s="228"/>
      <c r="E1139" s="228"/>
      <c r="F1139" s="228"/>
      <c r="G1139" s="230"/>
      <c r="H1139" s="228"/>
      <c r="I1139" s="228"/>
      <c r="J1139" s="231"/>
      <c r="K1139" s="232"/>
      <c r="L1139" s="231"/>
      <c r="M1139" s="228"/>
      <c r="N1139" s="228"/>
      <c r="O1139" s="228"/>
      <c r="P1139" s="228"/>
      <c r="Q1139" s="228"/>
      <c r="R1139" s="228"/>
      <c r="S1139" s="228"/>
    </row>
    <row r="1140" spans="1:19" ht="12.75" customHeight="1" x14ac:dyDescent="0.25">
      <c r="A1140" s="228"/>
      <c r="B1140" s="229"/>
      <c r="C1140" s="228"/>
      <c r="D1140" s="228"/>
      <c r="E1140" s="228"/>
      <c r="F1140" s="228"/>
      <c r="G1140" s="230"/>
      <c r="H1140" s="228"/>
      <c r="I1140" s="228"/>
      <c r="J1140" s="231"/>
      <c r="K1140" s="232"/>
      <c r="L1140" s="231"/>
      <c r="M1140" s="228"/>
      <c r="N1140" s="228"/>
      <c r="O1140" s="228"/>
      <c r="P1140" s="228"/>
      <c r="Q1140" s="228"/>
      <c r="R1140" s="228"/>
      <c r="S1140" s="228"/>
    </row>
    <row r="1141" spans="1:19" ht="12.75" customHeight="1" x14ac:dyDescent="0.25">
      <c r="A1141" s="228"/>
      <c r="B1141" s="229"/>
      <c r="C1141" s="228"/>
      <c r="D1141" s="228"/>
      <c r="E1141" s="228"/>
      <c r="F1141" s="228"/>
      <c r="G1141" s="230"/>
      <c r="H1141" s="228"/>
      <c r="I1141" s="228"/>
      <c r="J1141" s="231"/>
      <c r="K1141" s="232"/>
      <c r="L1141" s="231"/>
      <c r="M1141" s="228"/>
      <c r="N1141" s="228"/>
      <c r="O1141" s="228"/>
      <c r="P1141" s="228"/>
      <c r="Q1141" s="228"/>
      <c r="R1141" s="228"/>
      <c r="S1141" s="228"/>
    </row>
    <row r="1142" spans="1:19" ht="12.75" customHeight="1" x14ac:dyDescent="0.25">
      <c r="A1142" s="228"/>
      <c r="B1142" s="229"/>
      <c r="C1142" s="228"/>
      <c r="D1142" s="228"/>
      <c r="E1142" s="228"/>
      <c r="F1142" s="228"/>
      <c r="G1142" s="230"/>
      <c r="H1142" s="228"/>
      <c r="I1142" s="228"/>
      <c r="J1142" s="231"/>
      <c r="K1142" s="232"/>
      <c r="L1142" s="231"/>
      <c r="M1142" s="228"/>
      <c r="N1142" s="228"/>
      <c r="O1142" s="228"/>
      <c r="P1142" s="228"/>
      <c r="Q1142" s="228"/>
      <c r="R1142" s="228"/>
      <c r="S1142" s="228"/>
    </row>
    <row r="1143" spans="1:19" ht="12.75" customHeight="1" x14ac:dyDescent="0.25">
      <c r="A1143" s="228"/>
      <c r="B1143" s="229"/>
      <c r="C1143" s="228"/>
      <c r="D1143" s="228"/>
      <c r="E1143" s="228"/>
      <c r="F1143" s="228"/>
      <c r="G1143" s="230"/>
      <c r="H1143" s="228"/>
      <c r="I1143" s="228"/>
      <c r="J1143" s="231"/>
      <c r="K1143" s="232"/>
      <c r="L1143" s="231"/>
      <c r="M1143" s="228"/>
      <c r="N1143" s="228"/>
      <c r="O1143" s="228"/>
      <c r="P1143" s="228"/>
      <c r="Q1143" s="228"/>
      <c r="R1143" s="228"/>
      <c r="S1143" s="228"/>
    </row>
    <row r="1144" spans="1:19" ht="12.75" customHeight="1" x14ac:dyDescent="0.2">
      <c r="A1144" s="176"/>
      <c r="B1144" s="75"/>
      <c r="G1144" s="76"/>
      <c r="J1144" s="75"/>
      <c r="K1144" s="177"/>
      <c r="L1144" s="176"/>
      <c r="N1144" s="76"/>
      <c r="O1144" s="76"/>
    </row>
    <row r="1145" spans="1:19" ht="12.75" customHeight="1" x14ac:dyDescent="0.25">
      <c r="A1145" s="228"/>
      <c r="B1145" s="229"/>
      <c r="C1145" s="228"/>
      <c r="D1145" s="228"/>
      <c r="E1145" s="228"/>
      <c r="F1145" s="228"/>
      <c r="G1145" s="230"/>
      <c r="H1145" s="228"/>
      <c r="I1145" s="228"/>
      <c r="J1145" s="231"/>
      <c r="K1145" s="232"/>
      <c r="L1145" s="231"/>
      <c r="M1145" s="228"/>
      <c r="N1145" s="228"/>
      <c r="O1145" s="228"/>
      <c r="P1145" s="228"/>
      <c r="Q1145" s="228"/>
      <c r="R1145" s="228"/>
      <c r="S1145" s="228"/>
    </row>
    <row r="1146" spans="1:19" ht="12.75" customHeight="1" x14ac:dyDescent="0.25">
      <c r="A1146" s="228"/>
      <c r="B1146" s="229"/>
      <c r="C1146" s="228"/>
      <c r="D1146" s="228"/>
      <c r="E1146" s="228"/>
      <c r="F1146" s="228"/>
      <c r="G1146" s="230"/>
      <c r="H1146" s="228"/>
      <c r="I1146" s="228"/>
      <c r="J1146" s="231"/>
      <c r="K1146" s="232"/>
      <c r="L1146" s="231"/>
      <c r="M1146" s="228"/>
      <c r="N1146" s="228"/>
      <c r="O1146" s="228"/>
      <c r="P1146" s="228"/>
      <c r="Q1146" s="228"/>
      <c r="R1146" s="228"/>
      <c r="S1146" s="228"/>
    </row>
    <row r="1147" spans="1:19" ht="12.75" customHeight="1" x14ac:dyDescent="0.25">
      <c r="A1147" s="228"/>
      <c r="B1147" s="229"/>
      <c r="C1147" s="228"/>
      <c r="D1147" s="228"/>
      <c r="E1147" s="228"/>
      <c r="F1147" s="228"/>
      <c r="G1147" s="230"/>
      <c r="H1147" s="228"/>
      <c r="I1147" s="228"/>
      <c r="J1147" s="231"/>
      <c r="K1147" s="232"/>
      <c r="L1147" s="231"/>
      <c r="M1147" s="228"/>
      <c r="N1147" s="228"/>
      <c r="O1147" s="228"/>
      <c r="P1147" s="228"/>
      <c r="Q1147" s="228"/>
      <c r="R1147" s="228"/>
      <c r="S1147" s="228"/>
    </row>
    <row r="1148" spans="1:19" ht="12.75" customHeight="1" x14ac:dyDescent="0.2">
      <c r="B1148" s="176"/>
      <c r="G1148" s="76"/>
      <c r="J1148" s="75"/>
      <c r="K1148" s="177"/>
      <c r="L1148" s="75"/>
    </row>
    <row r="1149" spans="1:19" ht="12.75" customHeight="1" x14ac:dyDescent="0.2">
      <c r="A1149" s="176"/>
      <c r="B1149" s="75"/>
      <c r="G1149" s="76"/>
      <c r="J1149" s="75"/>
      <c r="K1149" s="177"/>
      <c r="L1149" s="176"/>
      <c r="N1149" s="76"/>
      <c r="O1149" s="76"/>
    </row>
    <row r="1150" spans="1:19" ht="12.75" customHeight="1" x14ac:dyDescent="0.25">
      <c r="A1150" s="228"/>
      <c r="B1150" s="229"/>
      <c r="C1150" s="228"/>
      <c r="D1150" s="228"/>
      <c r="E1150" s="228"/>
      <c r="F1150" s="228"/>
      <c r="G1150" s="230"/>
      <c r="H1150" s="228"/>
      <c r="I1150" s="228"/>
      <c r="J1150" s="231"/>
      <c r="K1150" s="232"/>
      <c r="L1150" s="231"/>
      <c r="M1150" s="228"/>
      <c r="N1150" s="228"/>
      <c r="O1150" s="228"/>
      <c r="P1150" s="228"/>
      <c r="Q1150" s="228"/>
      <c r="R1150" s="228"/>
      <c r="S1150" s="228"/>
    </row>
    <row r="1151" spans="1:19" ht="12.75" customHeight="1" x14ac:dyDescent="0.25">
      <c r="A1151" s="228"/>
      <c r="B1151" s="229"/>
      <c r="C1151" s="228"/>
      <c r="D1151" s="228"/>
      <c r="E1151" s="228"/>
      <c r="F1151" s="228"/>
      <c r="G1151" s="230"/>
      <c r="H1151" s="228"/>
      <c r="I1151" s="228"/>
      <c r="J1151" s="231"/>
      <c r="K1151" s="232"/>
      <c r="L1151" s="231"/>
      <c r="M1151" s="228"/>
      <c r="N1151" s="228"/>
      <c r="O1151" s="228"/>
      <c r="P1151" s="228"/>
      <c r="Q1151" s="228"/>
      <c r="R1151" s="228"/>
      <c r="S1151" s="228"/>
    </row>
    <row r="1152" spans="1:19" ht="12.75" customHeight="1" x14ac:dyDescent="0.2">
      <c r="B1152" s="176"/>
      <c r="G1152" s="76"/>
      <c r="J1152" s="75"/>
      <c r="K1152" s="177"/>
      <c r="L1152" s="75"/>
    </row>
    <row r="1153" spans="1:19" ht="12.75" customHeight="1" x14ac:dyDescent="0.2">
      <c r="A1153" s="176"/>
      <c r="B1153" s="75"/>
      <c r="G1153" s="76"/>
      <c r="J1153" s="75"/>
      <c r="K1153" s="177"/>
      <c r="L1153" s="176"/>
      <c r="N1153" s="76"/>
      <c r="O1153" s="76"/>
    </row>
    <row r="1154" spans="1:19" ht="12.75" customHeight="1" x14ac:dyDescent="0.2">
      <c r="A1154" s="176"/>
      <c r="B1154" s="75"/>
      <c r="G1154" s="76"/>
      <c r="J1154" s="75"/>
      <c r="K1154" s="177"/>
      <c r="L1154" s="176"/>
      <c r="N1154" s="76"/>
      <c r="O1154" s="76"/>
    </row>
    <row r="1155" spans="1:19" ht="12.75" customHeight="1" x14ac:dyDescent="0.2">
      <c r="B1155" s="176"/>
      <c r="G1155" s="76"/>
      <c r="J1155" s="75"/>
      <c r="K1155" s="177"/>
      <c r="L1155" s="75"/>
    </row>
    <row r="1156" spans="1:19" ht="12.75" customHeight="1" x14ac:dyDescent="0.25">
      <c r="A1156" s="228"/>
      <c r="B1156" s="229"/>
      <c r="C1156" s="228"/>
      <c r="D1156" s="228"/>
      <c r="E1156" s="228"/>
      <c r="F1156" s="228"/>
      <c r="G1156" s="230"/>
      <c r="H1156" s="228"/>
      <c r="I1156" s="228"/>
      <c r="J1156" s="231"/>
      <c r="K1156" s="232"/>
      <c r="L1156" s="231"/>
      <c r="M1156" s="228"/>
      <c r="N1156" s="228"/>
      <c r="O1156" s="228"/>
      <c r="P1156" s="228"/>
      <c r="Q1156" s="228"/>
      <c r="R1156" s="228"/>
      <c r="S1156" s="228"/>
    </row>
    <row r="1157" spans="1:19" ht="12.75" customHeight="1" x14ac:dyDescent="0.25">
      <c r="A1157" s="228"/>
      <c r="B1157" s="229"/>
      <c r="C1157" s="228"/>
      <c r="D1157" s="228"/>
      <c r="E1157" s="228"/>
      <c r="F1157" s="228"/>
      <c r="G1157" s="230"/>
      <c r="H1157" s="228"/>
      <c r="I1157" s="228"/>
      <c r="J1157" s="231"/>
      <c r="K1157" s="232"/>
      <c r="L1157" s="231"/>
      <c r="M1157" s="228"/>
      <c r="N1157" s="228"/>
      <c r="O1157" s="228"/>
      <c r="P1157" s="228"/>
      <c r="Q1157" s="228"/>
      <c r="R1157" s="228"/>
      <c r="S1157" s="228"/>
    </row>
    <row r="1158" spans="1:19" ht="12.75" customHeight="1" x14ac:dyDescent="0.25">
      <c r="A1158" s="228"/>
      <c r="B1158" s="229"/>
      <c r="C1158" s="228"/>
      <c r="D1158" s="228"/>
      <c r="E1158" s="228"/>
      <c r="F1158" s="228"/>
      <c r="G1158" s="230"/>
      <c r="H1158" s="228"/>
      <c r="I1158" s="228"/>
      <c r="J1158" s="231"/>
      <c r="K1158" s="232"/>
      <c r="L1158" s="231"/>
      <c r="M1158" s="228"/>
      <c r="N1158" s="228"/>
      <c r="O1158" s="228"/>
      <c r="P1158" s="228"/>
      <c r="Q1158" s="228"/>
      <c r="R1158" s="228"/>
      <c r="S1158" s="228"/>
    </row>
    <row r="1159" spans="1:19" ht="12.75" customHeight="1" x14ac:dyDescent="0.25">
      <c r="A1159" s="228"/>
      <c r="B1159" s="229"/>
      <c r="C1159" s="228"/>
      <c r="D1159" s="228"/>
      <c r="E1159" s="228"/>
      <c r="F1159" s="228"/>
      <c r="G1159" s="230"/>
      <c r="H1159" s="228"/>
      <c r="I1159" s="228"/>
      <c r="J1159" s="231"/>
      <c r="K1159" s="232"/>
      <c r="L1159" s="231"/>
      <c r="M1159" s="228"/>
      <c r="N1159" s="228"/>
      <c r="O1159" s="228"/>
      <c r="P1159" s="228"/>
      <c r="Q1159" s="228"/>
      <c r="R1159" s="228"/>
      <c r="S1159" s="228"/>
    </row>
    <row r="1160" spans="1:19" ht="12.75" customHeight="1" x14ac:dyDescent="0.25">
      <c r="A1160" s="228"/>
      <c r="B1160" s="229"/>
      <c r="C1160" s="228"/>
      <c r="D1160" s="228"/>
      <c r="E1160" s="228"/>
      <c r="F1160" s="228"/>
      <c r="G1160" s="230"/>
      <c r="H1160" s="228"/>
      <c r="I1160" s="228"/>
      <c r="J1160" s="231"/>
      <c r="K1160" s="232"/>
      <c r="L1160" s="231"/>
      <c r="M1160" s="228"/>
      <c r="N1160" s="228"/>
      <c r="O1160" s="228"/>
      <c r="P1160" s="228"/>
      <c r="Q1160" s="228"/>
      <c r="R1160" s="228"/>
      <c r="S1160" s="228"/>
    </row>
    <row r="1161" spans="1:19" ht="12.75" customHeight="1" x14ac:dyDescent="0.25">
      <c r="A1161" s="228"/>
      <c r="B1161" s="229"/>
      <c r="C1161" s="228"/>
      <c r="D1161" s="228"/>
      <c r="E1161" s="228"/>
      <c r="F1161" s="228"/>
      <c r="G1161" s="230"/>
      <c r="H1161" s="228"/>
      <c r="I1161" s="228"/>
      <c r="J1161" s="231"/>
      <c r="K1161" s="232"/>
      <c r="L1161" s="231"/>
      <c r="M1161" s="228"/>
      <c r="N1161" s="228"/>
      <c r="O1161" s="228"/>
      <c r="P1161" s="228"/>
      <c r="Q1161" s="228"/>
      <c r="R1161" s="228"/>
      <c r="S1161" s="228"/>
    </row>
    <row r="1162" spans="1:19" ht="12.75" customHeight="1" x14ac:dyDescent="0.2">
      <c r="A1162" s="176"/>
      <c r="B1162" s="75"/>
      <c r="G1162" s="76"/>
      <c r="J1162" s="75"/>
      <c r="K1162" s="177"/>
      <c r="L1162" s="176"/>
      <c r="N1162" s="76"/>
      <c r="O1162" s="76"/>
    </row>
    <row r="1163" spans="1:19" ht="12.75" customHeight="1" x14ac:dyDescent="0.25">
      <c r="A1163" s="228"/>
      <c r="B1163" s="229"/>
      <c r="C1163" s="228"/>
      <c r="D1163" s="228"/>
      <c r="E1163" s="228"/>
      <c r="F1163" s="228"/>
      <c r="G1163" s="230"/>
      <c r="H1163" s="228"/>
      <c r="I1163" s="228"/>
      <c r="J1163" s="231"/>
      <c r="K1163" s="232"/>
      <c r="L1163" s="231"/>
      <c r="M1163" s="228"/>
      <c r="N1163" s="228"/>
      <c r="O1163" s="228"/>
      <c r="P1163" s="228"/>
      <c r="Q1163" s="228"/>
      <c r="R1163" s="228"/>
      <c r="S1163" s="228"/>
    </row>
    <row r="1164" spans="1:19" ht="12.75" customHeight="1" x14ac:dyDescent="0.2">
      <c r="B1164" s="176"/>
      <c r="G1164" s="76"/>
      <c r="J1164" s="75"/>
      <c r="K1164" s="177"/>
      <c r="L1164" s="75"/>
    </row>
    <row r="1165" spans="1:19" ht="12.75" customHeight="1" x14ac:dyDescent="0.2">
      <c r="B1165" s="176"/>
      <c r="G1165" s="76"/>
      <c r="J1165" s="75"/>
      <c r="K1165" s="177"/>
      <c r="L1165" s="75"/>
    </row>
    <row r="1166" spans="1:19" ht="12.75" customHeight="1" x14ac:dyDescent="0.25">
      <c r="A1166" s="228"/>
      <c r="B1166" s="229"/>
      <c r="C1166" s="228"/>
      <c r="D1166" s="228"/>
      <c r="E1166" s="228"/>
      <c r="F1166" s="228"/>
      <c r="G1166" s="230"/>
      <c r="H1166" s="228"/>
      <c r="I1166" s="228"/>
      <c r="J1166" s="231"/>
      <c r="K1166" s="232"/>
      <c r="L1166" s="231"/>
      <c r="M1166" s="228"/>
      <c r="N1166" s="228"/>
      <c r="O1166" s="228"/>
      <c r="P1166" s="228"/>
      <c r="Q1166" s="228"/>
      <c r="R1166" s="228"/>
      <c r="S1166" s="228"/>
    </row>
    <row r="1167" spans="1:19" ht="12.75" customHeight="1" x14ac:dyDescent="0.25">
      <c r="A1167" s="228"/>
      <c r="B1167" s="229"/>
      <c r="C1167" s="228"/>
      <c r="D1167" s="228"/>
      <c r="E1167" s="228"/>
      <c r="F1167" s="228"/>
      <c r="G1167" s="230"/>
      <c r="H1167" s="228"/>
      <c r="I1167" s="228"/>
      <c r="J1167" s="231"/>
      <c r="K1167" s="232"/>
      <c r="L1167" s="231"/>
      <c r="M1167" s="228"/>
      <c r="N1167" s="228"/>
      <c r="O1167" s="228"/>
      <c r="P1167" s="228"/>
      <c r="Q1167" s="228"/>
      <c r="R1167" s="228"/>
      <c r="S1167" s="228"/>
    </row>
    <row r="1168" spans="1:19" ht="12.75" customHeight="1" x14ac:dyDescent="0.25">
      <c r="A1168" s="228"/>
      <c r="B1168" s="229"/>
      <c r="C1168" s="228"/>
      <c r="D1168" s="228"/>
      <c r="E1168" s="228"/>
      <c r="F1168" s="228"/>
      <c r="G1168" s="230"/>
      <c r="H1168" s="228"/>
      <c r="I1168" s="228"/>
      <c r="J1168" s="231"/>
      <c r="K1168" s="232"/>
      <c r="L1168" s="231"/>
      <c r="M1168" s="228"/>
      <c r="N1168" s="228"/>
      <c r="O1168" s="228"/>
      <c r="P1168" s="228"/>
      <c r="Q1168" s="228"/>
      <c r="R1168" s="228"/>
      <c r="S1168" s="228"/>
    </row>
    <row r="1169" spans="1:19" ht="12.75" customHeight="1" x14ac:dyDescent="0.25">
      <c r="A1169" s="228"/>
      <c r="B1169" s="229"/>
      <c r="C1169" s="228"/>
      <c r="D1169" s="228"/>
      <c r="E1169" s="228"/>
      <c r="F1169" s="228"/>
      <c r="G1169" s="230"/>
      <c r="H1169" s="228"/>
      <c r="I1169" s="228"/>
      <c r="J1169" s="231"/>
      <c r="K1169" s="232"/>
      <c r="L1169" s="231"/>
      <c r="M1169" s="228"/>
      <c r="N1169" s="228"/>
      <c r="O1169" s="228"/>
      <c r="P1169" s="228"/>
      <c r="Q1169" s="228"/>
      <c r="R1169" s="228"/>
      <c r="S1169" s="228"/>
    </row>
    <row r="1170" spans="1:19" ht="12.75" customHeight="1" x14ac:dyDescent="0.25">
      <c r="A1170" s="228"/>
      <c r="B1170" s="229"/>
      <c r="C1170" s="228"/>
      <c r="D1170" s="228"/>
      <c r="E1170" s="228"/>
      <c r="F1170" s="228"/>
      <c r="G1170" s="230"/>
      <c r="H1170" s="228"/>
      <c r="I1170" s="228"/>
      <c r="J1170" s="231"/>
      <c r="K1170" s="232"/>
      <c r="L1170" s="231"/>
      <c r="M1170" s="228"/>
      <c r="N1170" s="228"/>
      <c r="O1170" s="228"/>
      <c r="P1170" s="228"/>
      <c r="Q1170" s="228"/>
      <c r="R1170" s="228"/>
      <c r="S1170" s="228"/>
    </row>
    <row r="1171" spans="1:19" ht="12.75" customHeight="1" x14ac:dyDescent="0.25">
      <c r="A1171" s="228"/>
      <c r="B1171" s="229"/>
      <c r="C1171" s="228"/>
      <c r="D1171" s="228"/>
      <c r="E1171" s="228"/>
      <c r="F1171" s="228"/>
      <c r="G1171" s="230"/>
      <c r="H1171" s="228"/>
      <c r="I1171" s="228"/>
      <c r="J1171" s="231"/>
      <c r="K1171" s="232"/>
      <c r="L1171" s="231"/>
      <c r="M1171" s="228"/>
      <c r="N1171" s="228"/>
      <c r="O1171" s="228"/>
      <c r="P1171" s="228"/>
      <c r="Q1171" s="228"/>
      <c r="R1171" s="228"/>
      <c r="S1171" s="228"/>
    </row>
    <row r="1172" spans="1:19" ht="12.75" customHeight="1" x14ac:dyDescent="0.25">
      <c r="A1172" s="228"/>
      <c r="B1172" s="229"/>
      <c r="C1172" s="228"/>
      <c r="D1172" s="228"/>
      <c r="E1172" s="228"/>
      <c r="F1172" s="228"/>
      <c r="G1172" s="230"/>
      <c r="H1172" s="228"/>
      <c r="I1172" s="228"/>
      <c r="J1172" s="231"/>
      <c r="K1172" s="232"/>
      <c r="L1172" s="231"/>
      <c r="M1172" s="228"/>
      <c r="N1172" s="228"/>
      <c r="O1172" s="228"/>
      <c r="P1172" s="228"/>
      <c r="Q1172" s="228"/>
      <c r="R1172" s="228"/>
      <c r="S1172" s="228"/>
    </row>
    <row r="1173" spans="1:19" ht="12.75" customHeight="1" x14ac:dyDescent="0.25">
      <c r="A1173" s="228"/>
      <c r="B1173" s="229"/>
      <c r="C1173" s="228"/>
      <c r="D1173" s="228"/>
      <c r="E1173" s="228"/>
      <c r="F1173" s="228"/>
      <c r="G1173" s="230"/>
      <c r="H1173" s="228"/>
      <c r="I1173" s="228"/>
      <c r="J1173" s="231"/>
      <c r="K1173" s="232"/>
      <c r="L1173" s="231"/>
      <c r="M1173" s="228"/>
      <c r="N1173" s="228"/>
      <c r="O1173" s="228"/>
      <c r="P1173" s="228"/>
      <c r="Q1173" s="228"/>
      <c r="R1173" s="228"/>
      <c r="S1173" s="228"/>
    </row>
    <row r="1174" spans="1:19" ht="12.75" customHeight="1" x14ac:dyDescent="0.25">
      <c r="A1174" s="228"/>
      <c r="B1174" s="229"/>
      <c r="C1174" s="228"/>
      <c r="D1174" s="228"/>
      <c r="E1174" s="228"/>
      <c r="F1174" s="228"/>
      <c r="G1174" s="230"/>
      <c r="H1174" s="228"/>
      <c r="I1174" s="228"/>
      <c r="J1174" s="231"/>
      <c r="K1174" s="232"/>
      <c r="L1174" s="231"/>
      <c r="M1174" s="228"/>
      <c r="N1174" s="228"/>
      <c r="O1174" s="228"/>
      <c r="P1174" s="228"/>
      <c r="Q1174" s="228"/>
      <c r="R1174" s="228"/>
      <c r="S1174" s="228"/>
    </row>
    <row r="1175" spans="1:19" ht="12.75" customHeight="1" x14ac:dyDescent="0.25">
      <c r="A1175" s="228"/>
      <c r="B1175" s="229"/>
      <c r="C1175" s="228"/>
      <c r="D1175" s="228"/>
      <c r="E1175" s="228"/>
      <c r="F1175" s="228"/>
      <c r="G1175" s="230"/>
      <c r="H1175" s="228"/>
      <c r="I1175" s="228"/>
      <c r="J1175" s="231"/>
      <c r="K1175" s="232"/>
      <c r="L1175" s="231"/>
      <c r="M1175" s="228"/>
      <c r="N1175" s="228"/>
      <c r="O1175" s="228"/>
      <c r="P1175" s="228"/>
      <c r="Q1175" s="228"/>
      <c r="R1175" s="228"/>
      <c r="S1175" s="228"/>
    </row>
    <row r="1176" spans="1:19" ht="12.75" customHeight="1" x14ac:dyDescent="0.25">
      <c r="A1176" s="228"/>
      <c r="B1176" s="229"/>
      <c r="C1176" s="228"/>
      <c r="D1176" s="228"/>
      <c r="E1176" s="228"/>
      <c r="F1176" s="228"/>
      <c r="G1176" s="230"/>
      <c r="H1176" s="233"/>
      <c r="I1176" s="228"/>
      <c r="J1176" s="231"/>
      <c r="K1176" s="232"/>
      <c r="L1176" s="231"/>
      <c r="M1176" s="228"/>
      <c r="N1176" s="228"/>
      <c r="O1176" s="228"/>
      <c r="P1176" s="228"/>
      <c r="Q1176" s="228"/>
      <c r="R1176" s="228"/>
      <c r="S1176" s="228"/>
    </row>
    <row r="1177" spans="1:19" ht="12.75" customHeight="1" x14ac:dyDescent="0.25">
      <c r="A1177" s="228"/>
      <c r="B1177" s="229"/>
      <c r="C1177" s="228"/>
      <c r="D1177" s="228"/>
      <c r="E1177" s="228"/>
      <c r="F1177" s="228"/>
      <c r="G1177" s="230"/>
      <c r="H1177" s="228"/>
      <c r="I1177" s="228"/>
      <c r="J1177" s="231"/>
      <c r="K1177" s="232"/>
      <c r="L1177" s="231"/>
      <c r="M1177" s="228"/>
      <c r="N1177" s="228"/>
      <c r="O1177" s="228"/>
      <c r="P1177" s="228"/>
      <c r="Q1177" s="228"/>
      <c r="R1177" s="228"/>
      <c r="S1177" s="228"/>
    </row>
    <row r="1178" spans="1:19" ht="12.75" customHeight="1" x14ac:dyDescent="0.25">
      <c r="A1178" s="228"/>
      <c r="B1178" s="229"/>
      <c r="C1178" s="228"/>
      <c r="D1178" s="228"/>
      <c r="E1178" s="228"/>
      <c r="F1178" s="228"/>
      <c r="G1178" s="230"/>
      <c r="H1178" s="228"/>
      <c r="I1178" s="228"/>
      <c r="J1178" s="231"/>
      <c r="K1178" s="232"/>
      <c r="L1178" s="231"/>
      <c r="M1178" s="228"/>
      <c r="N1178" s="228"/>
      <c r="O1178" s="228"/>
      <c r="P1178" s="228"/>
      <c r="Q1178" s="228"/>
      <c r="R1178" s="228"/>
      <c r="S1178" s="228"/>
    </row>
    <row r="1179" spans="1:19" ht="12.75" customHeight="1" x14ac:dyDescent="0.2">
      <c r="A1179" s="176"/>
      <c r="B1179" s="75"/>
      <c r="G1179" s="76"/>
      <c r="J1179" s="75"/>
      <c r="K1179" s="177"/>
      <c r="L1179" s="176"/>
      <c r="N1179" s="76"/>
      <c r="O1179" s="76"/>
    </row>
    <row r="1180" spans="1:19" ht="12.75" customHeight="1" x14ac:dyDescent="0.25">
      <c r="A1180" s="228"/>
      <c r="B1180" s="229"/>
      <c r="C1180" s="228"/>
      <c r="D1180" s="228"/>
      <c r="E1180" s="228"/>
      <c r="F1180" s="228"/>
      <c r="G1180" s="230"/>
      <c r="H1180" s="228"/>
      <c r="I1180" s="228"/>
      <c r="J1180" s="231"/>
      <c r="K1180" s="232"/>
      <c r="L1180" s="231"/>
      <c r="M1180" s="228"/>
      <c r="N1180" s="228"/>
      <c r="O1180" s="228"/>
      <c r="P1180" s="228"/>
      <c r="Q1180" s="228"/>
      <c r="R1180" s="228"/>
      <c r="S1180" s="228"/>
    </row>
    <row r="1181" spans="1:19" ht="12.75" customHeight="1" x14ac:dyDescent="0.25">
      <c r="A1181" s="228"/>
      <c r="B1181" s="229"/>
      <c r="C1181" s="228"/>
      <c r="D1181" s="228"/>
      <c r="E1181" s="228"/>
      <c r="F1181" s="228"/>
      <c r="G1181" s="230"/>
      <c r="H1181" s="228"/>
      <c r="I1181" s="228"/>
      <c r="J1181" s="231"/>
      <c r="K1181" s="232"/>
      <c r="L1181" s="231"/>
      <c r="M1181" s="228"/>
      <c r="N1181" s="228"/>
      <c r="O1181" s="228"/>
      <c r="P1181" s="228"/>
      <c r="Q1181" s="228"/>
      <c r="R1181" s="228"/>
      <c r="S1181" s="228"/>
    </row>
    <row r="1182" spans="1:19" ht="12.75" customHeight="1" x14ac:dyDescent="0.25">
      <c r="A1182" s="228"/>
      <c r="B1182" s="229"/>
      <c r="C1182" s="228"/>
      <c r="D1182" s="228"/>
      <c r="E1182" s="228"/>
      <c r="F1182" s="228"/>
      <c r="G1182" s="230"/>
      <c r="H1182" s="228"/>
      <c r="I1182" s="228"/>
      <c r="J1182" s="231"/>
      <c r="K1182" s="232"/>
      <c r="L1182" s="231"/>
      <c r="M1182" s="228"/>
      <c r="N1182" s="228"/>
      <c r="O1182" s="228"/>
      <c r="P1182" s="228"/>
      <c r="Q1182" s="228"/>
      <c r="R1182" s="228"/>
      <c r="S1182" s="228"/>
    </row>
    <row r="1183" spans="1:19" ht="12.75" customHeight="1" x14ac:dyDescent="0.25">
      <c r="A1183" s="228"/>
      <c r="B1183" s="229"/>
      <c r="C1183" s="228"/>
      <c r="D1183" s="228"/>
      <c r="E1183" s="228"/>
      <c r="F1183" s="228"/>
      <c r="G1183" s="230"/>
      <c r="H1183" s="228"/>
      <c r="I1183" s="228"/>
      <c r="J1183" s="231"/>
      <c r="K1183" s="232"/>
      <c r="L1183" s="231"/>
      <c r="M1183" s="228"/>
      <c r="N1183" s="228"/>
      <c r="O1183" s="228"/>
      <c r="P1183" s="228"/>
      <c r="Q1183" s="228"/>
      <c r="R1183" s="228"/>
      <c r="S1183" s="228"/>
    </row>
    <row r="1184" spans="1:19" ht="12.75" customHeight="1" x14ac:dyDescent="0.25">
      <c r="A1184" s="228"/>
      <c r="B1184" s="229"/>
      <c r="C1184" s="228"/>
      <c r="D1184" s="228"/>
      <c r="E1184" s="228"/>
      <c r="F1184" s="228"/>
      <c r="G1184" s="230"/>
      <c r="H1184" s="228"/>
      <c r="I1184" s="228"/>
      <c r="J1184" s="231"/>
      <c r="K1184" s="232"/>
      <c r="L1184" s="231"/>
      <c r="M1184" s="228"/>
      <c r="N1184" s="228"/>
      <c r="O1184" s="228"/>
      <c r="P1184" s="228"/>
      <c r="Q1184" s="228"/>
      <c r="R1184" s="228"/>
      <c r="S1184" s="228"/>
    </row>
    <row r="1185" spans="1:19" ht="12.75" customHeight="1" x14ac:dyDescent="0.25">
      <c r="A1185" s="228"/>
      <c r="B1185" s="229"/>
      <c r="C1185" s="228"/>
      <c r="D1185" s="228"/>
      <c r="E1185" s="228"/>
      <c r="F1185" s="228"/>
      <c r="G1185" s="230"/>
      <c r="H1185" s="228"/>
      <c r="I1185" s="228"/>
      <c r="J1185" s="231"/>
      <c r="K1185" s="232"/>
      <c r="L1185" s="231"/>
      <c r="M1185" s="228"/>
      <c r="N1185" s="228"/>
      <c r="O1185" s="228"/>
      <c r="P1185" s="228"/>
      <c r="Q1185" s="228"/>
      <c r="R1185" s="228"/>
      <c r="S1185" s="228"/>
    </row>
    <row r="1186" spans="1:19" ht="12.75" customHeight="1" x14ac:dyDescent="0.25">
      <c r="A1186" s="228"/>
      <c r="B1186" s="229"/>
      <c r="C1186" s="228"/>
      <c r="D1186" s="228"/>
      <c r="E1186" s="228"/>
      <c r="F1186" s="228"/>
      <c r="G1186" s="230"/>
      <c r="H1186" s="228"/>
      <c r="I1186" s="228"/>
      <c r="J1186" s="231"/>
      <c r="K1186" s="232"/>
      <c r="L1186" s="231"/>
      <c r="M1186" s="228"/>
      <c r="N1186" s="228"/>
      <c r="O1186" s="228"/>
      <c r="P1186" s="228"/>
      <c r="Q1186" s="228"/>
      <c r="R1186" s="228"/>
      <c r="S1186" s="228"/>
    </row>
    <row r="1187" spans="1:19" ht="12.75" customHeight="1" x14ac:dyDescent="0.25">
      <c r="A1187" s="228"/>
      <c r="B1187" s="229"/>
      <c r="C1187" s="228"/>
      <c r="D1187" s="228"/>
      <c r="E1187" s="228"/>
      <c r="F1187" s="228"/>
      <c r="G1187" s="230"/>
      <c r="H1187" s="228"/>
      <c r="I1187" s="228"/>
      <c r="J1187" s="231"/>
      <c r="K1187" s="232"/>
      <c r="L1187" s="231"/>
      <c r="M1187" s="228"/>
      <c r="N1187" s="228"/>
      <c r="O1187" s="228"/>
      <c r="P1187" s="228"/>
      <c r="Q1187" s="228"/>
      <c r="R1187" s="228"/>
      <c r="S1187" s="228"/>
    </row>
    <row r="1188" spans="1:19" ht="12.75" customHeight="1" x14ac:dyDescent="0.25">
      <c r="A1188" s="228"/>
      <c r="B1188" s="229"/>
      <c r="C1188" s="228"/>
      <c r="D1188" s="228"/>
      <c r="E1188" s="228"/>
      <c r="F1188" s="228"/>
      <c r="G1188" s="230"/>
      <c r="H1188" s="228"/>
      <c r="I1188" s="228"/>
      <c r="J1188" s="231"/>
      <c r="K1188" s="232"/>
      <c r="L1188" s="231"/>
      <c r="M1188" s="228"/>
      <c r="N1188" s="228"/>
      <c r="O1188" s="228"/>
      <c r="P1188" s="228"/>
      <c r="Q1188" s="228"/>
      <c r="R1188" s="228"/>
      <c r="S1188" s="228"/>
    </row>
    <row r="1189" spans="1:19" ht="12.75" customHeight="1" x14ac:dyDescent="0.25">
      <c r="A1189" s="228"/>
      <c r="B1189" s="229"/>
      <c r="C1189" s="228"/>
      <c r="D1189" s="228"/>
      <c r="E1189" s="228"/>
      <c r="F1189" s="228"/>
      <c r="G1189" s="230"/>
      <c r="H1189" s="228"/>
      <c r="I1189" s="228"/>
      <c r="J1189" s="231"/>
      <c r="K1189" s="232"/>
      <c r="L1189" s="231"/>
      <c r="M1189" s="228"/>
      <c r="N1189" s="228"/>
      <c r="O1189" s="228"/>
      <c r="P1189" s="228"/>
      <c r="Q1189" s="228"/>
      <c r="R1189" s="228"/>
      <c r="S1189" s="228"/>
    </row>
    <row r="1190" spans="1:19" ht="12.75" customHeight="1" x14ac:dyDescent="0.2">
      <c r="B1190" s="176"/>
      <c r="G1190" s="76"/>
      <c r="J1190" s="75"/>
      <c r="K1190" s="177"/>
      <c r="L1190" s="75"/>
    </row>
    <row r="1191" spans="1:19" ht="12.75" customHeight="1" x14ac:dyDescent="0.2">
      <c r="A1191" s="176"/>
      <c r="B1191" s="75"/>
      <c r="G1191" s="76"/>
      <c r="J1191" s="75"/>
      <c r="K1191" s="177"/>
      <c r="L1191" s="176"/>
      <c r="N1191" s="76"/>
      <c r="O1191" s="76"/>
    </row>
    <row r="1192" spans="1:19" ht="12.75" customHeight="1" x14ac:dyDescent="0.2">
      <c r="A1192" s="176"/>
      <c r="B1192" s="75"/>
      <c r="G1192" s="76"/>
      <c r="J1192" s="75"/>
      <c r="K1192" s="177"/>
      <c r="L1192" s="176"/>
      <c r="N1192" s="76"/>
      <c r="O1192" s="76"/>
    </row>
    <row r="1193" spans="1:19" ht="12.75" customHeight="1" x14ac:dyDescent="0.25">
      <c r="A1193" s="228"/>
      <c r="B1193" s="229"/>
      <c r="C1193" s="228"/>
      <c r="D1193" s="228"/>
      <c r="E1193" s="228"/>
      <c r="F1193" s="228"/>
      <c r="G1193" s="230"/>
      <c r="H1193" s="228"/>
      <c r="I1193" s="228"/>
      <c r="J1193" s="231"/>
      <c r="K1193" s="232"/>
      <c r="L1193" s="231"/>
      <c r="M1193" s="228"/>
      <c r="N1193" s="228"/>
      <c r="O1193" s="228"/>
      <c r="P1193" s="228"/>
      <c r="Q1193" s="228"/>
      <c r="R1193" s="228"/>
      <c r="S1193" s="228"/>
    </row>
    <row r="1194" spans="1:19" ht="12.75" customHeight="1" x14ac:dyDescent="0.25">
      <c r="A1194" s="228"/>
      <c r="B1194" s="229"/>
      <c r="C1194" s="228"/>
      <c r="D1194" s="228"/>
      <c r="E1194" s="228"/>
      <c r="F1194" s="228"/>
      <c r="G1194" s="230"/>
      <c r="H1194" s="228"/>
      <c r="I1194" s="228"/>
      <c r="J1194" s="231"/>
      <c r="K1194" s="232"/>
      <c r="L1194" s="231"/>
      <c r="M1194" s="228"/>
      <c r="N1194" s="228"/>
      <c r="O1194" s="228"/>
      <c r="P1194" s="228"/>
      <c r="Q1194" s="228"/>
      <c r="R1194" s="228"/>
      <c r="S1194" s="228"/>
    </row>
    <row r="1195" spans="1:19" ht="12.75" customHeight="1" x14ac:dyDescent="0.2">
      <c r="B1195" s="176"/>
      <c r="G1195" s="76"/>
      <c r="J1195" s="75"/>
      <c r="K1195" s="177"/>
      <c r="L1195" s="75"/>
    </row>
    <row r="1196" spans="1:19" ht="12.75" customHeight="1" x14ac:dyDescent="0.2">
      <c r="B1196" s="176"/>
      <c r="G1196" s="76"/>
      <c r="J1196" s="75"/>
      <c r="K1196" s="177"/>
      <c r="L1196" s="75"/>
    </row>
    <row r="1197" spans="1:19" ht="12.75" customHeight="1" x14ac:dyDescent="0.2">
      <c r="B1197" s="176"/>
      <c r="G1197" s="76"/>
      <c r="J1197" s="75"/>
      <c r="K1197" s="177"/>
      <c r="L1197" s="75"/>
    </row>
    <row r="1198" spans="1:19" ht="12.75" customHeight="1" x14ac:dyDescent="0.2">
      <c r="B1198" s="176"/>
      <c r="G1198" s="76"/>
      <c r="J1198" s="75"/>
      <c r="K1198" s="177"/>
      <c r="L1198" s="75"/>
    </row>
    <row r="1199" spans="1:19" ht="12.75" customHeight="1" x14ac:dyDescent="0.2">
      <c r="B1199" s="176"/>
      <c r="G1199" s="76"/>
      <c r="J1199" s="75"/>
      <c r="K1199" s="177"/>
      <c r="L1199" s="75"/>
    </row>
    <row r="1200" spans="1:19" ht="12.75" customHeight="1" x14ac:dyDescent="0.2">
      <c r="B1200" s="176"/>
      <c r="G1200" s="76"/>
      <c r="J1200" s="75"/>
      <c r="K1200" s="177"/>
      <c r="L1200" s="75"/>
    </row>
    <row r="1201" spans="1:19" ht="12.75" customHeight="1" x14ac:dyDescent="0.2">
      <c r="B1201" s="176"/>
      <c r="G1201" s="76"/>
      <c r="J1201" s="75"/>
      <c r="K1201" s="177"/>
      <c r="L1201" s="75"/>
    </row>
    <row r="1202" spans="1:19" ht="12.75" customHeight="1" x14ac:dyDescent="0.2">
      <c r="A1202" s="176"/>
      <c r="B1202" s="75"/>
      <c r="G1202" s="76"/>
      <c r="J1202" s="75"/>
      <c r="K1202" s="177"/>
      <c r="L1202" s="176"/>
      <c r="N1202" s="76"/>
      <c r="O1202" s="76"/>
    </row>
    <row r="1203" spans="1:19" ht="12.75" customHeight="1" x14ac:dyDescent="0.2">
      <c r="B1203" s="75"/>
      <c r="G1203" s="76"/>
      <c r="J1203" s="75"/>
      <c r="K1203" s="177"/>
      <c r="L1203" s="176"/>
      <c r="N1203" s="76"/>
      <c r="O1203" s="76"/>
    </row>
    <row r="1204" spans="1:19" ht="12.75" customHeight="1" x14ac:dyDescent="0.2">
      <c r="B1204" s="75"/>
      <c r="G1204" s="76"/>
      <c r="J1204" s="75"/>
      <c r="K1204" s="177"/>
      <c r="L1204" s="176"/>
      <c r="N1204" s="76"/>
      <c r="O1204" s="76"/>
    </row>
    <row r="1205" spans="1:19" ht="12.75" customHeight="1" x14ac:dyDescent="0.2">
      <c r="B1205" s="75"/>
      <c r="G1205" s="76"/>
      <c r="J1205" s="75"/>
      <c r="K1205" s="177"/>
      <c r="L1205" s="176"/>
      <c r="N1205" s="76"/>
      <c r="O1205" s="76"/>
    </row>
    <row r="1206" spans="1:19" ht="12.75" customHeight="1" x14ac:dyDescent="0.2">
      <c r="A1206" s="176"/>
      <c r="B1206" s="75"/>
      <c r="G1206" s="76"/>
      <c r="J1206" s="75"/>
      <c r="K1206" s="177"/>
      <c r="L1206" s="176"/>
      <c r="N1206" s="76"/>
      <c r="O1206" s="76"/>
    </row>
    <row r="1207" spans="1:19" ht="12.75" customHeight="1" x14ac:dyDescent="0.2">
      <c r="A1207" s="176"/>
      <c r="B1207" s="75"/>
      <c r="G1207" s="76"/>
      <c r="J1207" s="75"/>
      <c r="K1207" s="177"/>
      <c r="L1207" s="176"/>
      <c r="N1207" s="76"/>
      <c r="O1207" s="76"/>
    </row>
    <row r="1208" spans="1:19" ht="12.75" customHeight="1" x14ac:dyDescent="0.2">
      <c r="A1208" s="176"/>
      <c r="B1208" s="75"/>
      <c r="G1208" s="76"/>
      <c r="J1208" s="75"/>
      <c r="K1208" s="177"/>
      <c r="L1208" s="176"/>
      <c r="N1208" s="76"/>
      <c r="O1208" s="76"/>
    </row>
    <row r="1209" spans="1:19" ht="12.75" customHeight="1" x14ac:dyDescent="0.2">
      <c r="A1209" s="176"/>
      <c r="B1209" s="75"/>
      <c r="G1209" s="76"/>
      <c r="J1209" s="75"/>
      <c r="K1209" s="177"/>
      <c r="L1209" s="176"/>
      <c r="N1209" s="76"/>
      <c r="O1209" s="76"/>
    </row>
    <row r="1210" spans="1:19" ht="12.75" customHeight="1" x14ac:dyDescent="0.2">
      <c r="A1210" s="176"/>
      <c r="B1210" s="75"/>
      <c r="G1210" s="76"/>
      <c r="J1210" s="75"/>
      <c r="K1210" s="177"/>
      <c r="L1210" s="176"/>
      <c r="N1210" s="76"/>
      <c r="O1210" s="76"/>
    </row>
    <row r="1211" spans="1:19" ht="12.75" customHeight="1" x14ac:dyDescent="0.25">
      <c r="A1211" s="228"/>
      <c r="B1211" s="229"/>
      <c r="C1211" s="228"/>
      <c r="D1211" s="228"/>
      <c r="E1211" s="228"/>
      <c r="F1211" s="228"/>
      <c r="G1211" s="230"/>
      <c r="H1211" s="228"/>
      <c r="I1211" s="228"/>
      <c r="J1211" s="231"/>
      <c r="K1211" s="232"/>
      <c r="L1211" s="231"/>
      <c r="M1211" s="228"/>
      <c r="N1211" s="228"/>
      <c r="O1211" s="228"/>
      <c r="P1211" s="228"/>
      <c r="Q1211" s="228"/>
      <c r="R1211" s="228"/>
      <c r="S1211" s="228"/>
    </row>
    <row r="1212" spans="1:19" ht="12.75" customHeight="1" x14ac:dyDescent="0.25">
      <c r="A1212" s="228"/>
      <c r="B1212" s="229"/>
      <c r="C1212" s="228"/>
      <c r="D1212" s="228"/>
      <c r="E1212" s="228"/>
      <c r="F1212" s="228"/>
      <c r="G1212" s="230"/>
      <c r="H1212" s="228"/>
      <c r="I1212" s="228"/>
      <c r="J1212" s="231"/>
      <c r="K1212" s="232"/>
      <c r="L1212" s="231"/>
      <c r="M1212" s="228"/>
      <c r="N1212" s="228"/>
      <c r="O1212" s="228"/>
      <c r="P1212" s="228"/>
      <c r="Q1212" s="228"/>
      <c r="R1212" s="228"/>
      <c r="S1212" s="228"/>
    </row>
    <row r="1213" spans="1:19" ht="12.75" customHeight="1" x14ac:dyDescent="0.25">
      <c r="A1213" s="228"/>
      <c r="B1213" s="229"/>
      <c r="C1213" s="228"/>
      <c r="D1213" s="228"/>
      <c r="E1213" s="228"/>
      <c r="F1213" s="228"/>
      <c r="G1213" s="230"/>
      <c r="H1213" s="228"/>
      <c r="I1213" s="228"/>
      <c r="J1213" s="231"/>
      <c r="K1213" s="232"/>
      <c r="L1213" s="231"/>
      <c r="M1213" s="228"/>
      <c r="N1213" s="228"/>
      <c r="O1213" s="228"/>
      <c r="P1213" s="228"/>
      <c r="Q1213" s="228"/>
      <c r="R1213" s="228"/>
      <c r="S1213" s="228"/>
    </row>
    <row r="1214" spans="1:19" ht="12.75" customHeight="1" x14ac:dyDescent="0.25">
      <c r="A1214" s="228"/>
      <c r="B1214" s="229"/>
      <c r="C1214" s="228"/>
      <c r="D1214" s="228"/>
      <c r="E1214" s="228"/>
      <c r="F1214" s="228"/>
      <c r="G1214" s="230"/>
      <c r="H1214" s="228"/>
      <c r="I1214" s="228"/>
      <c r="J1214" s="231"/>
      <c r="K1214" s="232"/>
      <c r="L1214" s="231"/>
      <c r="M1214" s="228"/>
      <c r="N1214" s="228"/>
      <c r="O1214" s="228"/>
      <c r="P1214" s="228"/>
      <c r="Q1214" s="228"/>
      <c r="R1214" s="228"/>
      <c r="S1214" s="228"/>
    </row>
    <row r="1215" spans="1:19" ht="12.75" customHeight="1" x14ac:dyDescent="0.25">
      <c r="A1215" s="228"/>
      <c r="B1215" s="229"/>
      <c r="C1215" s="228"/>
      <c r="D1215" s="228"/>
      <c r="E1215" s="228"/>
      <c r="F1215" s="228"/>
      <c r="G1215" s="230"/>
      <c r="H1215" s="228"/>
      <c r="I1215" s="228"/>
      <c r="J1215" s="231"/>
      <c r="K1215" s="232"/>
      <c r="L1215" s="231"/>
      <c r="M1215" s="228"/>
      <c r="N1215" s="228"/>
      <c r="O1215" s="228"/>
      <c r="P1215" s="228"/>
      <c r="Q1215" s="228"/>
      <c r="R1215" s="228"/>
      <c r="S1215" s="228"/>
    </row>
    <row r="1216" spans="1:19" ht="12.75" customHeight="1" x14ac:dyDescent="0.25">
      <c r="A1216" s="228"/>
      <c r="B1216" s="229"/>
      <c r="C1216" s="228"/>
      <c r="D1216" s="228"/>
      <c r="E1216" s="228"/>
      <c r="F1216" s="228"/>
      <c r="G1216" s="230"/>
      <c r="H1216" s="228"/>
      <c r="I1216" s="228"/>
      <c r="J1216" s="231"/>
      <c r="K1216" s="232"/>
      <c r="L1216" s="231"/>
      <c r="M1216" s="228"/>
      <c r="N1216" s="228"/>
      <c r="O1216" s="228"/>
      <c r="P1216" s="228"/>
      <c r="Q1216" s="228"/>
      <c r="R1216" s="228"/>
      <c r="S1216" s="228"/>
    </row>
    <row r="1217" spans="1:19" ht="12.75" customHeight="1" x14ac:dyDescent="0.25">
      <c r="A1217" s="228"/>
      <c r="B1217" s="229"/>
      <c r="C1217" s="228"/>
      <c r="D1217" s="228"/>
      <c r="E1217" s="228"/>
      <c r="F1217" s="228"/>
      <c r="G1217" s="230"/>
      <c r="H1217" s="228"/>
      <c r="I1217" s="228"/>
      <c r="J1217" s="231"/>
      <c r="K1217" s="232"/>
      <c r="L1217" s="231"/>
      <c r="M1217" s="228"/>
      <c r="N1217" s="228"/>
      <c r="O1217" s="228"/>
      <c r="P1217" s="228"/>
      <c r="Q1217" s="228"/>
      <c r="R1217" s="228"/>
      <c r="S1217" s="228"/>
    </row>
    <row r="1218" spans="1:19" ht="12.75" customHeight="1" x14ac:dyDescent="0.2">
      <c r="B1218" s="176"/>
      <c r="G1218" s="76"/>
      <c r="J1218" s="75"/>
      <c r="K1218" s="177"/>
      <c r="L1218" s="75"/>
    </row>
    <row r="1219" spans="1:19" ht="12.75" customHeight="1" x14ac:dyDescent="0.2">
      <c r="B1219" s="176"/>
      <c r="G1219" s="76"/>
      <c r="J1219" s="75"/>
      <c r="K1219" s="177"/>
      <c r="L1219" s="75"/>
    </row>
    <row r="1220" spans="1:19" ht="12.75" customHeight="1" x14ac:dyDescent="0.2">
      <c r="A1220" s="176"/>
      <c r="B1220" s="75"/>
      <c r="G1220" s="76"/>
      <c r="J1220" s="75"/>
      <c r="K1220" s="177"/>
      <c r="L1220" s="75"/>
    </row>
    <row r="1221" spans="1:19" ht="12.75" customHeight="1" x14ac:dyDescent="0.2">
      <c r="B1221" s="176"/>
      <c r="G1221" s="76"/>
      <c r="J1221" s="75"/>
      <c r="K1221" s="177"/>
      <c r="L1221" s="75"/>
    </row>
    <row r="1222" spans="1:19" ht="12.75" customHeight="1" x14ac:dyDescent="0.2">
      <c r="B1222" s="176"/>
      <c r="G1222" s="76"/>
      <c r="J1222" s="75"/>
      <c r="K1222" s="177"/>
      <c r="L1222" s="75"/>
    </row>
    <row r="1223" spans="1:19" ht="12.75" customHeight="1" x14ac:dyDescent="0.2">
      <c r="B1223" s="176"/>
      <c r="G1223" s="76"/>
      <c r="J1223" s="75"/>
      <c r="K1223" s="177"/>
      <c r="L1223" s="75"/>
    </row>
    <row r="1224" spans="1:19" ht="12.75" customHeight="1" x14ac:dyDescent="0.2">
      <c r="B1224" s="176"/>
      <c r="G1224" s="76"/>
      <c r="J1224" s="75"/>
      <c r="K1224" s="177"/>
      <c r="L1224" s="75"/>
    </row>
    <row r="1225" spans="1:19" ht="12.75" customHeight="1" x14ac:dyDescent="0.2">
      <c r="B1225" s="176"/>
      <c r="G1225" s="76"/>
      <c r="J1225" s="75"/>
      <c r="K1225" s="177"/>
      <c r="L1225" s="75"/>
    </row>
    <row r="1226" spans="1:19" ht="12.75" customHeight="1" x14ac:dyDescent="0.2">
      <c r="B1226" s="176"/>
      <c r="G1226" s="76"/>
      <c r="J1226" s="75"/>
      <c r="K1226" s="177"/>
      <c r="L1226" s="75"/>
    </row>
    <row r="1227" spans="1:19" ht="12.75" customHeight="1" x14ac:dyDescent="0.2">
      <c r="B1227" s="176"/>
      <c r="G1227" s="76"/>
      <c r="J1227" s="75"/>
      <c r="K1227" s="177"/>
      <c r="L1227" s="75"/>
    </row>
    <row r="1228" spans="1:19" ht="12.75" customHeight="1" x14ac:dyDescent="0.2">
      <c r="B1228" s="176"/>
      <c r="G1228" s="76"/>
      <c r="J1228" s="75"/>
      <c r="K1228" s="177"/>
      <c r="L1228" s="75"/>
    </row>
    <row r="1229" spans="1:19" ht="12.75" customHeight="1" x14ac:dyDescent="0.2">
      <c r="B1229" s="176"/>
      <c r="G1229" s="76"/>
      <c r="J1229" s="75"/>
      <c r="K1229" s="177"/>
      <c r="L1229" s="75"/>
    </row>
    <row r="1230" spans="1:19" ht="12.75" customHeight="1" x14ac:dyDescent="0.2">
      <c r="B1230" s="176"/>
      <c r="G1230" s="76"/>
      <c r="J1230" s="75"/>
      <c r="K1230" s="177"/>
      <c r="L1230" s="75"/>
    </row>
    <row r="1231" spans="1:19" ht="12.75" customHeight="1" x14ac:dyDescent="0.2">
      <c r="B1231" s="176"/>
      <c r="G1231" s="76"/>
      <c r="J1231" s="75"/>
      <c r="K1231" s="177"/>
      <c r="L1231" s="75"/>
    </row>
    <row r="1232" spans="1:19" ht="12.75" customHeight="1" x14ac:dyDescent="0.2">
      <c r="B1232" s="176"/>
      <c r="G1232" s="76"/>
      <c r="J1232" s="75"/>
      <c r="K1232" s="177"/>
      <c r="L1232" s="75"/>
    </row>
    <row r="1233" spans="1:15" x14ac:dyDescent="0.2">
      <c r="B1233" s="176"/>
      <c r="G1233" s="76"/>
      <c r="J1233" s="75"/>
      <c r="K1233" s="177"/>
      <c r="L1233" s="75"/>
    </row>
    <row r="1234" spans="1:15" x14ac:dyDescent="0.2">
      <c r="B1234" s="176"/>
      <c r="G1234" s="76"/>
      <c r="J1234" s="75"/>
      <c r="K1234" s="177"/>
      <c r="L1234" s="75"/>
    </row>
    <row r="1235" spans="1:15" ht="12.75" customHeight="1" x14ac:dyDescent="0.2">
      <c r="B1235" s="176"/>
      <c r="G1235" s="76"/>
      <c r="J1235" s="75"/>
      <c r="K1235" s="177"/>
      <c r="L1235" s="75"/>
    </row>
    <row r="1236" spans="1:15" x14ac:dyDescent="0.2">
      <c r="B1236" s="176"/>
      <c r="G1236" s="76"/>
      <c r="J1236" s="75"/>
      <c r="K1236" s="177"/>
      <c r="L1236" s="75"/>
    </row>
    <row r="1237" spans="1:15" ht="12.75" customHeight="1" x14ac:dyDescent="0.2">
      <c r="A1237" s="176"/>
      <c r="B1237" s="75"/>
      <c r="G1237" s="76"/>
      <c r="J1237" s="75"/>
      <c r="K1237" s="177"/>
      <c r="L1237" s="176"/>
      <c r="N1237" s="76"/>
      <c r="O1237" s="76"/>
    </row>
    <row r="1238" spans="1:15" x14ac:dyDescent="0.2">
      <c r="B1238" s="176"/>
      <c r="G1238" s="76"/>
      <c r="J1238" s="75"/>
      <c r="K1238" s="177"/>
      <c r="L1238" s="75"/>
    </row>
    <row r="1239" spans="1:15" ht="12.75" customHeight="1" x14ac:dyDescent="0.2">
      <c r="B1239" s="176"/>
      <c r="G1239" s="76"/>
      <c r="J1239" s="75"/>
      <c r="K1239" s="177"/>
      <c r="L1239" s="75"/>
    </row>
    <row r="1240" spans="1:15" ht="12.75" customHeight="1" x14ac:dyDescent="0.2">
      <c r="B1240" s="176"/>
      <c r="G1240" s="76"/>
      <c r="J1240" s="75"/>
      <c r="K1240" s="177"/>
      <c r="L1240" s="75"/>
    </row>
    <row r="1241" spans="1:15" ht="12.75" customHeight="1" x14ac:dyDescent="0.2">
      <c r="B1241" s="176"/>
      <c r="G1241" s="76"/>
      <c r="J1241" s="75"/>
      <c r="K1241" s="177"/>
      <c r="L1241" s="75"/>
    </row>
    <row r="1242" spans="1:15" ht="12.75" customHeight="1" x14ac:dyDescent="0.2">
      <c r="B1242" s="176"/>
      <c r="G1242" s="76"/>
      <c r="J1242" s="75"/>
      <c r="K1242" s="177"/>
      <c r="L1242" s="75"/>
    </row>
    <row r="1243" spans="1:15" ht="12.75" customHeight="1" x14ac:dyDescent="0.2">
      <c r="B1243" s="176"/>
      <c r="G1243" s="76"/>
      <c r="J1243" s="75"/>
      <c r="K1243" s="177"/>
      <c r="L1243" s="75"/>
    </row>
    <row r="1244" spans="1:15" ht="12.75" customHeight="1" x14ac:dyDescent="0.2">
      <c r="B1244" s="176"/>
      <c r="G1244" s="76"/>
      <c r="J1244" s="75"/>
      <c r="K1244" s="177"/>
      <c r="L1244" s="75"/>
    </row>
    <row r="1245" spans="1:15" ht="12.75" customHeight="1" x14ac:dyDescent="0.2">
      <c r="B1245" s="176"/>
      <c r="G1245" s="76"/>
      <c r="J1245" s="75"/>
      <c r="K1245" s="177"/>
      <c r="L1245" s="75"/>
    </row>
    <row r="1246" spans="1:15" x14ac:dyDescent="0.2">
      <c r="B1246" s="176"/>
      <c r="G1246" s="76"/>
      <c r="J1246" s="75"/>
      <c r="K1246" s="177"/>
      <c r="L1246" s="75"/>
    </row>
    <row r="1247" spans="1:15" ht="12.75" customHeight="1" x14ac:dyDescent="0.2">
      <c r="B1247" s="176"/>
      <c r="G1247" s="76"/>
      <c r="J1247" s="75"/>
      <c r="K1247" s="177"/>
      <c r="L1247" s="75"/>
    </row>
    <row r="1248" spans="1:15" ht="12.75" customHeight="1" x14ac:dyDescent="0.2">
      <c r="B1248" s="176"/>
      <c r="G1248" s="76"/>
      <c r="J1248" s="75"/>
      <c r="K1248" s="177"/>
      <c r="L1248" s="75"/>
    </row>
    <row r="1249" spans="2:12" ht="12.75" customHeight="1" x14ac:dyDescent="0.2">
      <c r="B1249" s="176"/>
      <c r="G1249" s="76"/>
      <c r="J1249" s="75"/>
      <c r="K1249" s="177"/>
      <c r="L1249" s="75"/>
    </row>
    <row r="1250" spans="2:12" ht="12.75" customHeight="1" x14ac:dyDescent="0.2">
      <c r="B1250" s="176"/>
      <c r="J1250" s="75"/>
      <c r="K1250" s="177"/>
      <c r="L1250" s="75"/>
    </row>
    <row r="1251" spans="2:12" ht="12.75" customHeight="1" x14ac:dyDescent="0.2">
      <c r="B1251" s="176"/>
      <c r="G1251" s="76"/>
      <c r="J1251" s="75"/>
      <c r="K1251" s="177"/>
      <c r="L1251" s="75"/>
    </row>
    <row r="1252" spans="2:12" ht="12.75" customHeight="1" x14ac:dyDescent="0.2">
      <c r="B1252" s="176"/>
      <c r="G1252" s="76"/>
      <c r="J1252" s="75"/>
      <c r="K1252" s="177"/>
      <c r="L1252" s="75"/>
    </row>
    <row r="1253" spans="2:12" ht="12.75" customHeight="1" x14ac:dyDescent="0.2">
      <c r="B1253" s="176"/>
      <c r="G1253" s="76"/>
      <c r="J1253" s="75"/>
      <c r="K1253" s="177"/>
      <c r="L1253" s="75"/>
    </row>
    <row r="1254" spans="2:12" ht="12.75" customHeight="1" x14ac:dyDescent="0.2">
      <c r="B1254" s="176"/>
      <c r="G1254" s="76"/>
      <c r="J1254" s="75"/>
      <c r="K1254" s="177"/>
      <c r="L1254" s="75"/>
    </row>
    <row r="1255" spans="2:12" ht="12.75" customHeight="1" x14ac:dyDescent="0.2">
      <c r="B1255" s="176"/>
      <c r="G1255" s="76"/>
      <c r="J1255" s="75"/>
      <c r="K1255" s="177"/>
      <c r="L1255" s="75"/>
    </row>
    <row r="1256" spans="2:12" ht="12.75" customHeight="1" x14ac:dyDescent="0.2">
      <c r="B1256" s="176"/>
      <c r="G1256" s="76"/>
      <c r="J1256" s="75"/>
      <c r="K1256" s="177"/>
      <c r="L1256" s="75"/>
    </row>
    <row r="1257" spans="2:12" ht="12.75" customHeight="1" x14ac:dyDescent="0.2">
      <c r="B1257" s="176"/>
      <c r="G1257" s="76"/>
      <c r="J1257" s="75"/>
      <c r="K1257" s="177"/>
      <c r="L1257" s="75"/>
    </row>
    <row r="1258" spans="2:12" ht="12.75" customHeight="1" x14ac:dyDescent="0.2">
      <c r="B1258" s="176"/>
      <c r="G1258" s="76"/>
      <c r="J1258" s="75"/>
      <c r="K1258" s="177"/>
      <c r="L1258" s="75"/>
    </row>
    <row r="1259" spans="2:12" ht="12.75" customHeight="1" x14ac:dyDescent="0.2">
      <c r="B1259" s="176"/>
      <c r="G1259" s="76"/>
      <c r="J1259" s="75"/>
      <c r="K1259" s="177"/>
      <c r="L1259" s="75"/>
    </row>
    <row r="1260" spans="2:12" ht="12.75" customHeight="1" x14ac:dyDescent="0.2">
      <c r="B1260" s="176"/>
      <c r="G1260" s="76"/>
      <c r="J1260" s="75"/>
      <c r="K1260" s="177"/>
      <c r="L1260" s="75"/>
    </row>
    <row r="1261" spans="2:12" ht="12.75" customHeight="1" x14ac:dyDescent="0.2">
      <c r="B1261" s="176"/>
      <c r="G1261" s="76"/>
      <c r="J1261" s="75"/>
      <c r="K1261" s="177"/>
      <c r="L1261" s="75"/>
    </row>
    <row r="1262" spans="2:12" ht="12.75" customHeight="1" x14ac:dyDescent="0.2">
      <c r="B1262" s="176"/>
      <c r="G1262" s="76"/>
      <c r="J1262" s="75"/>
      <c r="K1262" s="177"/>
      <c r="L1262" s="75"/>
    </row>
    <row r="1263" spans="2:12" ht="12.75" customHeight="1" x14ac:dyDescent="0.2">
      <c r="B1263" s="176"/>
      <c r="G1263" s="76"/>
      <c r="J1263" s="75"/>
      <c r="K1263" s="177"/>
      <c r="L1263" s="75"/>
    </row>
    <row r="1264" spans="2:12" ht="12.75" customHeight="1" x14ac:dyDescent="0.2">
      <c r="B1264" s="176"/>
      <c r="G1264" s="76"/>
      <c r="J1264" s="75"/>
      <c r="K1264" s="177"/>
      <c r="L1264" s="75"/>
    </row>
    <row r="1265" spans="1:19" x14ac:dyDescent="0.2">
      <c r="B1265" s="176"/>
      <c r="G1265" s="76"/>
      <c r="J1265" s="75"/>
      <c r="K1265" s="177"/>
      <c r="L1265" s="75"/>
    </row>
    <row r="1266" spans="1:19" ht="12.75" customHeight="1" x14ac:dyDescent="0.2">
      <c r="B1266" s="176"/>
      <c r="G1266" s="76"/>
      <c r="J1266" s="75"/>
      <c r="K1266" s="177"/>
      <c r="L1266" s="75"/>
    </row>
    <row r="1267" spans="1:19" ht="12.75" customHeight="1" x14ac:dyDescent="0.2">
      <c r="B1267" s="176"/>
      <c r="G1267" s="76"/>
      <c r="J1267" s="75"/>
      <c r="K1267" s="177"/>
      <c r="L1267" s="75"/>
    </row>
    <row r="1268" spans="1:19" ht="12.75" customHeight="1" x14ac:dyDescent="0.2">
      <c r="B1268" s="176"/>
      <c r="G1268" s="76"/>
      <c r="J1268" s="75"/>
      <c r="K1268" s="177"/>
      <c r="L1268" s="75"/>
    </row>
    <row r="1269" spans="1:19" x14ac:dyDescent="0.2">
      <c r="B1269" s="176"/>
      <c r="G1269" s="76"/>
      <c r="J1269" s="75"/>
      <c r="K1269" s="177"/>
      <c r="L1269" s="75"/>
    </row>
    <row r="1270" spans="1:19" ht="12.75" customHeight="1" x14ac:dyDescent="0.25">
      <c r="A1270" s="228"/>
      <c r="B1270" s="229"/>
      <c r="C1270" s="228"/>
      <c r="D1270" s="228"/>
      <c r="E1270" s="228"/>
      <c r="F1270" s="228"/>
      <c r="G1270" s="230"/>
      <c r="H1270" s="228"/>
      <c r="I1270" s="228"/>
      <c r="J1270" s="231"/>
      <c r="K1270" s="232"/>
      <c r="L1270" s="231"/>
      <c r="M1270" s="228"/>
      <c r="N1270" s="228"/>
      <c r="O1270" s="228"/>
      <c r="P1270" s="228"/>
      <c r="Q1270" s="228"/>
      <c r="R1270" s="228"/>
      <c r="S1270" s="228"/>
    </row>
    <row r="1271" spans="1:19" x14ac:dyDescent="0.2">
      <c r="B1271" s="176"/>
      <c r="G1271" s="76"/>
      <c r="J1271" s="75"/>
      <c r="K1271" s="177"/>
      <c r="L1271" s="75"/>
    </row>
    <row r="1272" spans="1:19" x14ac:dyDescent="0.2">
      <c r="B1272" s="176"/>
      <c r="G1272" s="76"/>
      <c r="J1272" s="75"/>
      <c r="K1272" s="177"/>
      <c r="L1272" s="75"/>
    </row>
    <row r="1273" spans="1:19" ht="12.75" customHeight="1" x14ac:dyDescent="0.2">
      <c r="B1273" s="176"/>
      <c r="G1273" s="76"/>
      <c r="J1273" s="75"/>
      <c r="K1273" s="177"/>
      <c r="L1273" s="75"/>
    </row>
    <row r="1274" spans="1:19" ht="12.75" customHeight="1" x14ac:dyDescent="0.25">
      <c r="A1274" s="228"/>
      <c r="B1274" s="229"/>
      <c r="C1274" s="228"/>
      <c r="D1274" s="228"/>
      <c r="E1274" s="228"/>
      <c r="F1274" s="228"/>
      <c r="G1274" s="230"/>
      <c r="H1274" s="228"/>
      <c r="I1274" s="228"/>
      <c r="J1274" s="231"/>
      <c r="K1274" s="232"/>
      <c r="L1274" s="231"/>
      <c r="M1274" s="228"/>
      <c r="N1274" s="228"/>
      <c r="O1274" s="228"/>
      <c r="P1274" s="228"/>
      <c r="Q1274" s="228"/>
      <c r="R1274" s="228"/>
      <c r="S1274" s="228"/>
    </row>
    <row r="1275" spans="1:19" ht="12.75" customHeight="1" x14ac:dyDescent="0.25">
      <c r="A1275" s="228"/>
      <c r="B1275" s="229"/>
      <c r="C1275" s="228"/>
      <c r="D1275" s="228"/>
      <c r="E1275" s="228"/>
      <c r="F1275" s="228"/>
      <c r="G1275" s="230"/>
      <c r="H1275" s="228"/>
      <c r="I1275" s="228"/>
      <c r="J1275" s="231"/>
      <c r="K1275" s="232"/>
      <c r="L1275" s="231"/>
      <c r="M1275" s="228"/>
      <c r="N1275" s="228"/>
      <c r="O1275" s="228"/>
      <c r="P1275" s="228"/>
      <c r="Q1275" s="228"/>
      <c r="R1275" s="228"/>
      <c r="S1275" s="228"/>
    </row>
    <row r="1276" spans="1:19" ht="12.75" customHeight="1" x14ac:dyDescent="0.2">
      <c r="B1276" s="176"/>
      <c r="G1276" s="76"/>
      <c r="J1276" s="75"/>
      <c r="K1276" s="177"/>
      <c r="L1276" s="75"/>
    </row>
    <row r="1277" spans="1:19" ht="12.75" customHeight="1" x14ac:dyDescent="0.2">
      <c r="B1277" s="176"/>
      <c r="G1277" s="76"/>
      <c r="J1277" s="75"/>
      <c r="K1277" s="177"/>
      <c r="L1277" s="75"/>
    </row>
    <row r="1278" spans="1:19" ht="12.75" customHeight="1" x14ac:dyDescent="0.2">
      <c r="B1278" s="176"/>
      <c r="G1278" s="76"/>
      <c r="J1278" s="75"/>
      <c r="K1278" s="177"/>
      <c r="L1278" s="75"/>
    </row>
    <row r="1279" spans="1:19" ht="12.75" customHeight="1" x14ac:dyDescent="0.2">
      <c r="B1279" s="176"/>
      <c r="G1279" s="76"/>
      <c r="J1279" s="75"/>
      <c r="K1279" s="177"/>
      <c r="L1279" s="75"/>
    </row>
    <row r="1280" spans="1:19" ht="12.75" customHeight="1" x14ac:dyDescent="0.2">
      <c r="B1280" s="176"/>
      <c r="G1280" s="76"/>
      <c r="J1280" s="75"/>
      <c r="K1280" s="177"/>
      <c r="L1280" s="75"/>
    </row>
    <row r="1281" spans="1:19" ht="12.75" customHeight="1" x14ac:dyDescent="0.25">
      <c r="A1281" s="228"/>
      <c r="B1281" s="229"/>
      <c r="C1281" s="228"/>
      <c r="D1281" s="228"/>
      <c r="E1281" s="228"/>
      <c r="F1281" s="228"/>
      <c r="G1281" s="230"/>
      <c r="H1281" s="228"/>
      <c r="I1281" s="228"/>
      <c r="J1281" s="231"/>
      <c r="K1281" s="232"/>
      <c r="L1281" s="231"/>
      <c r="M1281" s="228"/>
      <c r="N1281" s="228"/>
      <c r="O1281" s="228"/>
      <c r="P1281" s="228"/>
      <c r="Q1281" s="228"/>
      <c r="R1281" s="228"/>
      <c r="S1281" s="228"/>
    </row>
    <row r="1282" spans="1:19" x14ac:dyDescent="0.2">
      <c r="B1282" s="176"/>
      <c r="G1282" s="76"/>
      <c r="J1282" s="75"/>
      <c r="K1282" s="177"/>
      <c r="L1282" s="75"/>
    </row>
    <row r="1283" spans="1:19" ht="12.75" customHeight="1" x14ac:dyDescent="0.2">
      <c r="B1283" s="176"/>
      <c r="J1283" s="75"/>
      <c r="K1283" s="177"/>
      <c r="L1283" s="75"/>
    </row>
    <row r="1284" spans="1:19" ht="12.75" customHeight="1" x14ac:dyDescent="0.2">
      <c r="B1284" s="176"/>
      <c r="J1284" s="75"/>
      <c r="K1284" s="177"/>
      <c r="L1284" s="75"/>
    </row>
    <row r="1285" spans="1:19" ht="12.75" customHeight="1" x14ac:dyDescent="0.2">
      <c r="B1285" s="176"/>
      <c r="G1285" s="76"/>
      <c r="J1285" s="75"/>
      <c r="K1285" s="177"/>
      <c r="L1285" s="75"/>
    </row>
    <row r="1286" spans="1:19" ht="12.75" customHeight="1" x14ac:dyDescent="0.2">
      <c r="B1286" s="176"/>
      <c r="J1286" s="75"/>
      <c r="K1286" s="177"/>
      <c r="L1286" s="75"/>
    </row>
    <row r="1287" spans="1:19" ht="12.75" customHeight="1" x14ac:dyDescent="0.2">
      <c r="B1287" s="176"/>
      <c r="J1287" s="75"/>
      <c r="K1287" s="177"/>
      <c r="L1287" s="75"/>
    </row>
    <row r="1288" spans="1:19" ht="12.75" customHeight="1" x14ac:dyDescent="0.2">
      <c r="B1288" s="176"/>
      <c r="J1288" s="75"/>
      <c r="K1288" s="177"/>
      <c r="L1288" s="75"/>
    </row>
    <row r="1289" spans="1:19" ht="12.75" customHeight="1" x14ac:dyDescent="0.2">
      <c r="B1289" s="176"/>
      <c r="G1289" s="76"/>
      <c r="J1289" s="75"/>
      <c r="K1289" s="177"/>
      <c r="L1289" s="75"/>
    </row>
    <row r="1290" spans="1:19" ht="12.75" customHeight="1" x14ac:dyDescent="0.2">
      <c r="B1290" s="176"/>
      <c r="J1290" s="75"/>
      <c r="K1290" s="177"/>
      <c r="L1290" s="75"/>
    </row>
    <row r="1291" spans="1:19" ht="12.75" customHeight="1" x14ac:dyDescent="0.2">
      <c r="B1291" s="176"/>
      <c r="J1291" s="75"/>
      <c r="K1291" s="177"/>
      <c r="L1291" s="75"/>
    </row>
    <row r="1292" spans="1:19" ht="12.75" customHeight="1" x14ac:dyDescent="0.2">
      <c r="B1292" s="176"/>
      <c r="J1292" s="75"/>
      <c r="K1292" s="177"/>
      <c r="L1292" s="75"/>
    </row>
    <row r="1293" spans="1:19" ht="12.75" customHeight="1" x14ac:dyDescent="0.2">
      <c r="B1293" s="176"/>
      <c r="J1293" s="75"/>
      <c r="K1293" s="177"/>
      <c r="L1293" s="75"/>
    </row>
    <row r="1294" spans="1:19" ht="12.75" customHeight="1" x14ac:dyDescent="0.2">
      <c r="B1294" s="176"/>
      <c r="G1294" s="76"/>
      <c r="J1294" s="75"/>
      <c r="K1294" s="177"/>
      <c r="L1294" s="75"/>
    </row>
    <row r="1295" spans="1:19" ht="12.75" customHeight="1" x14ac:dyDescent="0.2">
      <c r="B1295" s="176"/>
      <c r="G1295" s="76"/>
      <c r="J1295" s="75"/>
      <c r="K1295" s="177"/>
      <c r="L1295" s="75"/>
    </row>
    <row r="1296" spans="1:19" ht="12.75" customHeight="1" x14ac:dyDescent="0.2">
      <c r="B1296" s="176"/>
      <c r="G1296" s="76"/>
      <c r="J1296" s="75"/>
      <c r="K1296" s="177"/>
      <c r="L1296" s="75"/>
    </row>
    <row r="1297" spans="1:19" ht="12.75" customHeight="1" x14ac:dyDescent="0.2">
      <c r="B1297" s="176"/>
      <c r="G1297" s="76"/>
      <c r="J1297" s="75"/>
      <c r="K1297" s="177"/>
      <c r="L1297" s="75"/>
    </row>
    <row r="1298" spans="1:19" ht="12.75" customHeight="1" x14ac:dyDescent="0.2">
      <c r="B1298" s="176"/>
      <c r="G1298" s="76"/>
      <c r="J1298" s="75"/>
      <c r="K1298" s="177"/>
      <c r="L1298" s="75"/>
    </row>
    <row r="1299" spans="1:19" ht="12.75" customHeight="1" x14ac:dyDescent="0.2">
      <c r="B1299" s="176"/>
      <c r="G1299" s="76"/>
      <c r="J1299" s="75"/>
      <c r="K1299" s="177"/>
      <c r="L1299" s="75"/>
    </row>
    <row r="1300" spans="1:19" ht="12.75" customHeight="1" x14ac:dyDescent="0.2">
      <c r="A1300" s="176"/>
      <c r="B1300" s="75"/>
      <c r="G1300" s="76"/>
      <c r="J1300" s="75"/>
      <c r="K1300" s="177"/>
      <c r="L1300" s="176"/>
      <c r="N1300" s="76"/>
      <c r="O1300" s="76"/>
    </row>
    <row r="1301" spans="1:19" ht="12.75" customHeight="1" x14ac:dyDescent="0.25">
      <c r="A1301" s="228"/>
      <c r="B1301" s="229"/>
      <c r="C1301" s="228"/>
      <c r="D1301" s="228"/>
      <c r="E1301" s="228"/>
      <c r="F1301" s="228"/>
      <c r="G1301" s="230"/>
      <c r="H1301" s="228"/>
      <c r="I1301" s="228"/>
      <c r="J1301" s="231"/>
      <c r="K1301" s="232"/>
      <c r="L1301" s="231"/>
      <c r="M1301" s="228"/>
      <c r="N1301" s="228"/>
      <c r="O1301" s="228"/>
      <c r="P1301" s="228"/>
      <c r="Q1301" s="228"/>
      <c r="R1301" s="228"/>
      <c r="S1301" s="228"/>
    </row>
    <row r="1302" spans="1:19" ht="12.75" customHeight="1" x14ac:dyDescent="0.25">
      <c r="A1302" s="228"/>
      <c r="B1302" s="229"/>
      <c r="C1302" s="228"/>
      <c r="D1302" s="228"/>
      <c r="E1302" s="228"/>
      <c r="F1302" s="228"/>
      <c r="G1302" s="230"/>
      <c r="H1302" s="228"/>
      <c r="I1302" s="228"/>
      <c r="J1302" s="231"/>
      <c r="K1302" s="232"/>
      <c r="L1302" s="231"/>
      <c r="M1302" s="228"/>
      <c r="N1302" s="228"/>
      <c r="O1302" s="228"/>
      <c r="P1302" s="228"/>
      <c r="Q1302" s="228"/>
      <c r="R1302" s="228"/>
      <c r="S1302" s="228"/>
    </row>
    <row r="1303" spans="1:19" ht="12.75" customHeight="1" x14ac:dyDescent="0.2">
      <c r="B1303" s="176"/>
      <c r="G1303" s="76"/>
      <c r="J1303" s="75"/>
      <c r="K1303" s="177"/>
      <c r="L1303" s="75"/>
    </row>
    <row r="1304" spans="1:19" ht="12.75" customHeight="1" x14ac:dyDescent="0.25">
      <c r="A1304" s="228"/>
      <c r="B1304" s="229"/>
      <c r="C1304" s="228"/>
      <c r="D1304" s="228"/>
      <c r="E1304" s="228"/>
      <c r="F1304" s="228"/>
      <c r="G1304" s="230"/>
      <c r="H1304" s="228"/>
      <c r="I1304" s="228"/>
      <c r="J1304" s="231"/>
      <c r="K1304" s="232"/>
      <c r="L1304" s="231"/>
      <c r="M1304" s="228"/>
      <c r="N1304" s="228"/>
      <c r="O1304" s="228"/>
      <c r="P1304" s="228"/>
      <c r="Q1304" s="228"/>
      <c r="R1304" s="228"/>
      <c r="S1304" s="228"/>
    </row>
    <row r="1305" spans="1:19" ht="12.75" customHeight="1" x14ac:dyDescent="0.25">
      <c r="A1305" s="228"/>
      <c r="B1305" s="229"/>
      <c r="C1305" s="228"/>
      <c r="D1305" s="228"/>
      <c r="E1305" s="228"/>
      <c r="F1305" s="228"/>
      <c r="G1305" s="230"/>
      <c r="H1305" s="228"/>
      <c r="I1305" s="228"/>
      <c r="J1305" s="231"/>
      <c r="K1305" s="232"/>
      <c r="L1305" s="231"/>
      <c r="M1305" s="228"/>
      <c r="N1305" s="228"/>
      <c r="O1305" s="228"/>
      <c r="P1305" s="228"/>
      <c r="Q1305" s="228"/>
      <c r="R1305" s="228"/>
      <c r="S1305" s="228"/>
    </row>
    <row r="1306" spans="1:19" ht="12.75" customHeight="1" x14ac:dyDescent="0.2">
      <c r="B1306" s="176"/>
      <c r="G1306" s="76"/>
      <c r="J1306" s="75"/>
      <c r="K1306" s="177"/>
      <c r="L1306" s="75"/>
    </row>
    <row r="1307" spans="1:19" ht="12.75" customHeight="1" x14ac:dyDescent="0.2">
      <c r="B1307" s="176"/>
      <c r="G1307" s="76"/>
      <c r="J1307" s="75"/>
      <c r="K1307" s="177"/>
      <c r="L1307" s="75"/>
    </row>
    <row r="1308" spans="1:19" ht="12.75" customHeight="1" x14ac:dyDescent="0.2">
      <c r="B1308" s="176"/>
      <c r="G1308" s="76"/>
      <c r="J1308" s="75"/>
      <c r="K1308" s="177"/>
      <c r="L1308" s="75"/>
    </row>
    <row r="1309" spans="1:19" ht="12.75" customHeight="1" x14ac:dyDescent="0.2">
      <c r="B1309" s="176"/>
      <c r="G1309" s="76"/>
      <c r="J1309" s="75"/>
      <c r="K1309" s="177"/>
      <c r="L1309" s="75"/>
    </row>
    <row r="1310" spans="1:19" x14ac:dyDescent="0.2">
      <c r="B1310" s="176"/>
      <c r="G1310" s="76"/>
      <c r="J1310" s="75"/>
      <c r="K1310" s="177"/>
      <c r="L1310" s="75"/>
    </row>
    <row r="1311" spans="1:19" ht="12.75" customHeight="1" x14ac:dyDescent="0.2">
      <c r="B1311" s="176"/>
      <c r="G1311" s="76"/>
      <c r="J1311" s="75"/>
      <c r="K1311" s="177"/>
      <c r="L1311" s="75"/>
    </row>
    <row r="1312" spans="1:19" ht="12.75" customHeight="1" x14ac:dyDescent="0.2">
      <c r="B1312" s="176"/>
      <c r="J1312" s="75"/>
      <c r="K1312" s="177"/>
      <c r="L1312" s="75"/>
    </row>
    <row r="1313" spans="1:19" ht="12.75" customHeight="1" x14ac:dyDescent="0.2">
      <c r="B1313" s="176"/>
      <c r="G1313" s="76"/>
      <c r="J1313" s="75"/>
      <c r="K1313" s="177"/>
      <c r="L1313" s="75"/>
    </row>
    <row r="1314" spans="1:19" ht="12.75" customHeight="1" x14ac:dyDescent="0.2">
      <c r="B1314" s="176"/>
      <c r="G1314" s="76"/>
      <c r="J1314" s="75"/>
      <c r="K1314" s="177"/>
      <c r="L1314" s="75"/>
    </row>
    <row r="1315" spans="1:19" x14ac:dyDescent="0.2">
      <c r="B1315" s="176"/>
      <c r="G1315" s="76"/>
      <c r="J1315" s="75"/>
      <c r="K1315" s="177"/>
      <c r="L1315" s="75"/>
    </row>
    <row r="1316" spans="1:19" ht="12.75" customHeight="1" x14ac:dyDescent="0.2">
      <c r="B1316" s="176"/>
      <c r="G1316" s="76"/>
      <c r="J1316" s="75"/>
      <c r="K1316" s="177"/>
      <c r="L1316" s="75"/>
    </row>
    <row r="1317" spans="1:19" ht="12.75" customHeight="1" x14ac:dyDescent="0.2">
      <c r="B1317" s="176"/>
      <c r="G1317" s="76"/>
      <c r="J1317" s="75"/>
      <c r="K1317" s="177"/>
      <c r="L1317" s="75"/>
    </row>
    <row r="1318" spans="1:19" ht="12.75" customHeight="1" x14ac:dyDescent="0.2">
      <c r="B1318" s="176"/>
      <c r="G1318" s="76"/>
      <c r="J1318" s="75"/>
      <c r="K1318" s="177"/>
      <c r="L1318" s="75"/>
    </row>
    <row r="1319" spans="1:19" x14ac:dyDescent="0.2">
      <c r="B1319" s="176"/>
      <c r="G1319" s="76"/>
      <c r="J1319" s="75"/>
      <c r="K1319" s="177"/>
      <c r="L1319" s="75"/>
    </row>
    <row r="1320" spans="1:19" ht="12.75" customHeight="1" x14ac:dyDescent="0.2">
      <c r="B1320" s="176"/>
      <c r="G1320" s="76"/>
      <c r="J1320" s="75"/>
      <c r="K1320" s="177"/>
      <c r="L1320" s="75"/>
    </row>
    <row r="1321" spans="1:19" ht="12.75" customHeight="1" x14ac:dyDescent="0.25">
      <c r="A1321" s="228"/>
      <c r="B1321" s="229"/>
      <c r="C1321" s="228"/>
      <c r="D1321" s="228"/>
      <c r="E1321" s="228"/>
      <c r="F1321" s="228"/>
      <c r="G1321" s="230"/>
      <c r="H1321" s="228"/>
      <c r="I1321" s="228"/>
      <c r="J1321" s="231"/>
      <c r="K1321" s="232"/>
      <c r="L1321" s="231"/>
      <c r="M1321" s="228"/>
      <c r="N1321" s="228"/>
      <c r="O1321" s="228"/>
      <c r="P1321" s="228"/>
      <c r="Q1321" s="228"/>
      <c r="R1321" s="228"/>
      <c r="S1321" s="228"/>
    </row>
    <row r="1322" spans="1:19" ht="12.75" customHeight="1" x14ac:dyDescent="0.2">
      <c r="B1322" s="176"/>
      <c r="G1322" s="76"/>
      <c r="J1322" s="75"/>
      <c r="K1322" s="177"/>
      <c r="L1322" s="75"/>
    </row>
    <row r="1323" spans="1:19" ht="12.75" customHeight="1" x14ac:dyDescent="0.2">
      <c r="B1323" s="176"/>
      <c r="G1323" s="76"/>
      <c r="J1323" s="75"/>
      <c r="K1323" s="177"/>
      <c r="L1323" s="75"/>
    </row>
    <row r="1324" spans="1:19" ht="12.75" customHeight="1" x14ac:dyDescent="0.2">
      <c r="B1324" s="176"/>
      <c r="G1324" s="76"/>
      <c r="J1324" s="75"/>
      <c r="K1324" s="177"/>
      <c r="L1324" s="75"/>
    </row>
    <row r="1325" spans="1:19" ht="12.75" customHeight="1" x14ac:dyDescent="0.2">
      <c r="B1325" s="176"/>
      <c r="G1325" s="76"/>
      <c r="J1325" s="75"/>
      <c r="K1325" s="177"/>
      <c r="L1325" s="75"/>
    </row>
    <row r="1326" spans="1:19" ht="12.75" customHeight="1" x14ac:dyDescent="0.2">
      <c r="B1326" s="176"/>
      <c r="G1326" s="76"/>
      <c r="J1326" s="75"/>
      <c r="K1326" s="177"/>
      <c r="L1326" s="75"/>
    </row>
    <row r="1327" spans="1:19" ht="12.75" customHeight="1" x14ac:dyDescent="0.2">
      <c r="B1327" s="176"/>
      <c r="G1327" s="76"/>
      <c r="J1327" s="75"/>
      <c r="K1327" s="177"/>
      <c r="L1327" s="75"/>
    </row>
    <row r="1328" spans="1:19" ht="12.75" customHeight="1" x14ac:dyDescent="0.25">
      <c r="A1328" s="228"/>
      <c r="B1328" s="229"/>
      <c r="C1328" s="228"/>
      <c r="D1328" s="228"/>
      <c r="E1328" s="228"/>
      <c r="F1328" s="228"/>
      <c r="G1328" s="230"/>
      <c r="H1328" s="228"/>
      <c r="I1328" s="228"/>
      <c r="J1328" s="231"/>
      <c r="K1328" s="232"/>
      <c r="L1328" s="231"/>
      <c r="M1328" s="228"/>
      <c r="N1328" s="228"/>
      <c r="O1328" s="228"/>
      <c r="P1328" s="228"/>
      <c r="Q1328" s="228"/>
      <c r="R1328" s="228"/>
      <c r="S1328" s="228"/>
    </row>
    <row r="1329" spans="1:19" ht="12.75" customHeight="1" x14ac:dyDescent="0.25">
      <c r="A1329" s="228"/>
      <c r="B1329" s="229"/>
      <c r="C1329" s="228"/>
      <c r="D1329" s="228"/>
      <c r="E1329" s="228"/>
      <c r="F1329" s="228"/>
      <c r="G1329" s="230"/>
      <c r="H1329" s="228"/>
      <c r="I1329" s="228"/>
      <c r="J1329" s="231"/>
      <c r="K1329" s="232"/>
      <c r="L1329" s="231"/>
      <c r="M1329" s="228"/>
      <c r="N1329" s="228"/>
      <c r="O1329" s="228"/>
      <c r="P1329" s="228"/>
      <c r="Q1329" s="228"/>
      <c r="R1329" s="228"/>
      <c r="S1329" s="228"/>
    </row>
    <row r="1330" spans="1:19" ht="12.75" customHeight="1" x14ac:dyDescent="0.25">
      <c r="A1330" s="228"/>
      <c r="B1330" s="229"/>
      <c r="C1330" s="228"/>
      <c r="D1330" s="228"/>
      <c r="E1330" s="228"/>
      <c r="F1330" s="228"/>
      <c r="G1330" s="230"/>
      <c r="H1330" s="228"/>
      <c r="I1330" s="228"/>
      <c r="J1330" s="231"/>
      <c r="K1330" s="232"/>
      <c r="L1330" s="231"/>
      <c r="M1330" s="228"/>
      <c r="N1330" s="228"/>
      <c r="O1330" s="228"/>
      <c r="P1330" s="228"/>
      <c r="Q1330" s="228"/>
      <c r="R1330" s="228"/>
      <c r="S1330" s="228"/>
    </row>
    <row r="1331" spans="1:19" ht="12.75" customHeight="1" x14ac:dyDescent="0.2">
      <c r="B1331" s="176"/>
      <c r="G1331" s="76"/>
      <c r="J1331" s="75"/>
      <c r="K1331" s="177"/>
      <c r="L1331" s="75"/>
    </row>
    <row r="1332" spans="1:19" ht="12.75" customHeight="1" x14ac:dyDescent="0.25">
      <c r="A1332" s="228"/>
      <c r="B1332" s="229"/>
      <c r="C1332" s="228"/>
      <c r="D1332" s="228"/>
      <c r="E1332" s="228"/>
      <c r="F1332" s="228"/>
      <c r="G1332" s="230"/>
      <c r="H1332" s="228"/>
      <c r="I1332" s="228"/>
      <c r="J1332" s="231"/>
      <c r="K1332" s="232"/>
      <c r="L1332" s="231"/>
      <c r="M1332" s="228"/>
      <c r="N1332" s="228"/>
      <c r="O1332" s="228"/>
      <c r="P1332" s="228"/>
      <c r="Q1332" s="228"/>
      <c r="R1332" s="228"/>
      <c r="S1332" s="228"/>
    </row>
    <row r="1333" spans="1:19" ht="12.75" customHeight="1" x14ac:dyDescent="0.2">
      <c r="B1333" s="176"/>
      <c r="G1333" s="76"/>
      <c r="J1333" s="75"/>
      <c r="K1333" s="177"/>
      <c r="L1333" s="75"/>
    </row>
    <row r="1334" spans="1:19" x14ac:dyDescent="0.2">
      <c r="B1334" s="176"/>
      <c r="G1334" s="76"/>
      <c r="J1334" s="75"/>
      <c r="K1334" s="177"/>
      <c r="L1334" s="75"/>
    </row>
    <row r="1335" spans="1:19" ht="12.75" customHeight="1" x14ac:dyDescent="0.2">
      <c r="B1335" s="176"/>
      <c r="G1335" s="76"/>
      <c r="J1335" s="75"/>
      <c r="K1335" s="177"/>
      <c r="L1335" s="75"/>
    </row>
    <row r="1336" spans="1:19" ht="12.75" customHeight="1" x14ac:dyDescent="0.2">
      <c r="B1336" s="176"/>
      <c r="G1336" s="76"/>
      <c r="J1336" s="75"/>
      <c r="K1336" s="177"/>
      <c r="L1336" s="75"/>
    </row>
    <row r="1337" spans="1:19" ht="12.75" customHeight="1" x14ac:dyDescent="0.25">
      <c r="A1337" s="228"/>
      <c r="B1337" s="229"/>
      <c r="C1337" s="228"/>
      <c r="D1337" s="228"/>
      <c r="E1337" s="228"/>
      <c r="F1337" s="228"/>
      <c r="G1337" s="230"/>
      <c r="H1337" s="228"/>
      <c r="I1337" s="228"/>
      <c r="J1337" s="231"/>
      <c r="K1337" s="232"/>
      <c r="L1337" s="231"/>
      <c r="M1337" s="228"/>
      <c r="N1337" s="228"/>
      <c r="O1337" s="228"/>
      <c r="P1337" s="228"/>
      <c r="Q1337" s="228"/>
      <c r="R1337" s="228"/>
      <c r="S1337" s="228"/>
    </row>
    <row r="1338" spans="1:19" ht="12.75" customHeight="1" x14ac:dyDescent="0.2">
      <c r="B1338" s="176"/>
      <c r="G1338" s="76"/>
      <c r="J1338" s="75"/>
      <c r="K1338" s="177"/>
      <c r="L1338" s="75"/>
    </row>
    <row r="1339" spans="1:19" ht="12.75" customHeight="1" x14ac:dyDescent="0.25">
      <c r="A1339" s="228"/>
      <c r="B1339" s="229"/>
      <c r="C1339" s="228"/>
      <c r="D1339" s="228"/>
      <c r="E1339" s="228"/>
      <c r="F1339" s="228"/>
      <c r="G1339" s="230"/>
      <c r="H1339" s="228"/>
      <c r="I1339" s="228"/>
      <c r="J1339" s="231"/>
      <c r="K1339" s="232"/>
      <c r="L1339" s="231"/>
      <c r="M1339" s="228"/>
      <c r="N1339" s="228"/>
      <c r="O1339" s="228"/>
      <c r="P1339" s="228"/>
      <c r="Q1339" s="228"/>
      <c r="R1339" s="228"/>
      <c r="S1339" s="228"/>
    </row>
    <row r="1340" spans="1:19" ht="12.75" customHeight="1" x14ac:dyDescent="0.25">
      <c r="A1340" s="228"/>
      <c r="B1340" s="229"/>
      <c r="C1340" s="228"/>
      <c r="D1340" s="228"/>
      <c r="E1340" s="228"/>
      <c r="F1340" s="228"/>
      <c r="G1340" s="230"/>
      <c r="H1340" s="228"/>
      <c r="I1340" s="228"/>
      <c r="J1340" s="231"/>
      <c r="K1340" s="232"/>
      <c r="L1340" s="231"/>
      <c r="M1340" s="228"/>
      <c r="N1340" s="228"/>
      <c r="O1340" s="228"/>
      <c r="P1340" s="228"/>
      <c r="Q1340" s="228"/>
      <c r="R1340" s="228"/>
      <c r="S1340" s="228"/>
    </row>
    <row r="1341" spans="1:19" ht="12.75" customHeight="1" x14ac:dyDescent="0.25">
      <c r="A1341" s="228"/>
      <c r="B1341" s="229"/>
      <c r="C1341" s="228"/>
      <c r="D1341" s="228"/>
      <c r="E1341" s="228"/>
      <c r="F1341" s="228"/>
      <c r="G1341" s="230"/>
      <c r="H1341" s="228"/>
      <c r="I1341" s="228"/>
      <c r="J1341" s="231"/>
      <c r="K1341" s="232"/>
      <c r="L1341" s="231"/>
      <c r="M1341" s="228"/>
      <c r="N1341" s="228"/>
      <c r="O1341" s="228"/>
      <c r="P1341" s="228"/>
      <c r="Q1341" s="228"/>
      <c r="R1341" s="228"/>
      <c r="S1341" s="228"/>
    </row>
    <row r="1342" spans="1:19" ht="12.75" customHeight="1" x14ac:dyDescent="0.2">
      <c r="B1342" s="176"/>
      <c r="G1342" s="76"/>
      <c r="J1342" s="75"/>
      <c r="K1342" s="177"/>
      <c r="L1342" s="75"/>
    </row>
    <row r="1343" spans="1:19" ht="12.75" customHeight="1" x14ac:dyDescent="0.25">
      <c r="A1343" s="228"/>
      <c r="B1343" s="229"/>
      <c r="C1343" s="228"/>
      <c r="D1343" s="228"/>
      <c r="E1343" s="228"/>
      <c r="F1343" s="228"/>
      <c r="G1343" s="230"/>
      <c r="H1343" s="228"/>
      <c r="I1343" s="228"/>
      <c r="J1343" s="231"/>
      <c r="K1343" s="232"/>
      <c r="L1343" s="231"/>
      <c r="M1343" s="228"/>
      <c r="N1343" s="228"/>
      <c r="O1343" s="228"/>
      <c r="P1343" s="228"/>
      <c r="Q1343" s="228"/>
      <c r="R1343" s="228"/>
      <c r="S1343" s="228"/>
    </row>
    <row r="1344" spans="1:19" ht="12.75" customHeight="1" x14ac:dyDescent="0.25">
      <c r="A1344" s="228"/>
      <c r="B1344" s="229"/>
      <c r="C1344" s="228"/>
      <c r="D1344" s="228"/>
      <c r="E1344" s="228"/>
      <c r="F1344" s="228"/>
      <c r="G1344" s="230"/>
      <c r="H1344" s="228"/>
      <c r="I1344" s="228"/>
      <c r="J1344" s="231"/>
      <c r="K1344" s="232"/>
      <c r="L1344" s="231"/>
      <c r="M1344" s="228"/>
      <c r="N1344" s="228"/>
      <c r="O1344" s="228"/>
      <c r="P1344" s="228"/>
      <c r="Q1344" s="228"/>
      <c r="R1344" s="228"/>
      <c r="S1344" s="228"/>
    </row>
    <row r="1345" spans="1:19" x14ac:dyDescent="0.2">
      <c r="B1345" s="176"/>
      <c r="G1345" s="76"/>
      <c r="J1345" s="75"/>
      <c r="K1345" s="177"/>
      <c r="L1345" s="75"/>
    </row>
    <row r="1346" spans="1:19" ht="12.75" customHeight="1" x14ac:dyDescent="0.25">
      <c r="A1346" s="228"/>
      <c r="B1346" s="229"/>
      <c r="C1346" s="228"/>
      <c r="D1346" s="228"/>
      <c r="E1346" s="228"/>
      <c r="F1346" s="228"/>
      <c r="G1346" s="230"/>
      <c r="H1346" s="228"/>
      <c r="I1346" s="228"/>
      <c r="J1346" s="231"/>
      <c r="K1346" s="232"/>
      <c r="L1346" s="231"/>
      <c r="M1346" s="228"/>
      <c r="N1346" s="228"/>
      <c r="O1346" s="228"/>
      <c r="P1346" s="228"/>
      <c r="Q1346" s="228"/>
      <c r="R1346" s="228"/>
      <c r="S1346" s="228"/>
    </row>
    <row r="1347" spans="1:19" ht="12.75" customHeight="1" x14ac:dyDescent="0.25">
      <c r="A1347" s="228"/>
      <c r="B1347" s="229"/>
      <c r="C1347" s="228"/>
      <c r="D1347" s="228"/>
      <c r="E1347" s="228"/>
      <c r="F1347" s="228"/>
      <c r="G1347" s="230"/>
      <c r="H1347" s="228"/>
      <c r="I1347" s="228"/>
      <c r="J1347" s="231"/>
      <c r="K1347" s="232"/>
      <c r="L1347" s="231"/>
      <c r="M1347" s="228"/>
      <c r="N1347" s="228"/>
      <c r="O1347" s="228"/>
      <c r="P1347" s="228"/>
      <c r="Q1347" s="228"/>
      <c r="R1347" s="228"/>
      <c r="S1347" s="228"/>
    </row>
    <row r="1348" spans="1:19" ht="12.75" customHeight="1" x14ac:dyDescent="0.2">
      <c r="A1348" s="176"/>
      <c r="B1348" s="75"/>
      <c r="G1348" s="76"/>
      <c r="J1348" s="75"/>
      <c r="K1348" s="177"/>
      <c r="L1348" s="176"/>
      <c r="N1348" s="76"/>
      <c r="O1348" s="76"/>
    </row>
    <row r="1349" spans="1:19" ht="12.75" customHeight="1" x14ac:dyDescent="0.25">
      <c r="A1349" s="228"/>
      <c r="B1349" s="229"/>
      <c r="C1349" s="228"/>
      <c r="D1349" s="228"/>
      <c r="E1349" s="228"/>
      <c r="F1349" s="228"/>
      <c r="G1349" s="230"/>
      <c r="H1349" s="228"/>
      <c r="I1349" s="228"/>
      <c r="J1349" s="231"/>
      <c r="K1349" s="232"/>
      <c r="L1349" s="231"/>
      <c r="M1349" s="228"/>
      <c r="N1349" s="228"/>
      <c r="O1349" s="228"/>
      <c r="P1349" s="228"/>
      <c r="Q1349" s="228"/>
      <c r="R1349" s="228"/>
      <c r="S1349" s="228"/>
    </row>
    <row r="1350" spans="1:19" ht="12.75" customHeight="1" x14ac:dyDescent="0.2">
      <c r="B1350" s="176"/>
      <c r="G1350" s="76"/>
      <c r="J1350" s="75"/>
      <c r="K1350" s="177"/>
      <c r="L1350" s="75"/>
    </row>
    <row r="1351" spans="1:19" ht="12.75" customHeight="1" x14ac:dyDescent="0.2">
      <c r="B1351" s="176"/>
      <c r="G1351" s="76"/>
      <c r="J1351" s="75"/>
      <c r="K1351" s="177"/>
      <c r="L1351" s="75"/>
    </row>
    <row r="1352" spans="1:19" ht="12.75" customHeight="1" x14ac:dyDescent="0.25">
      <c r="A1352" s="228"/>
      <c r="B1352" s="229"/>
      <c r="C1352" s="228"/>
      <c r="D1352" s="228"/>
      <c r="E1352" s="228"/>
      <c r="F1352" s="228"/>
      <c r="G1352" s="230"/>
      <c r="H1352" s="228"/>
      <c r="I1352" s="228"/>
      <c r="J1352" s="231"/>
      <c r="K1352" s="232"/>
      <c r="L1352" s="231"/>
      <c r="M1352" s="228"/>
      <c r="N1352" s="228"/>
      <c r="O1352" s="228"/>
      <c r="P1352" s="228"/>
      <c r="Q1352" s="228"/>
      <c r="R1352" s="228"/>
      <c r="S1352" s="228"/>
    </row>
    <row r="1353" spans="1:19" ht="12.75" customHeight="1" x14ac:dyDescent="0.25">
      <c r="A1353" s="228"/>
      <c r="B1353" s="229"/>
      <c r="C1353" s="228"/>
      <c r="D1353" s="228"/>
      <c r="E1353" s="228"/>
      <c r="F1353" s="228"/>
      <c r="G1353" s="230"/>
      <c r="H1353" s="228"/>
      <c r="I1353" s="228"/>
      <c r="J1353" s="231"/>
      <c r="K1353" s="232"/>
      <c r="L1353" s="231"/>
      <c r="M1353" s="228"/>
      <c r="N1353" s="228"/>
      <c r="O1353" s="228"/>
      <c r="P1353" s="228"/>
      <c r="Q1353" s="228"/>
      <c r="R1353" s="228"/>
      <c r="S1353" s="228"/>
    </row>
    <row r="1354" spans="1:19" ht="12.75" customHeight="1" x14ac:dyDescent="0.25">
      <c r="A1354" s="228"/>
      <c r="B1354" s="229"/>
      <c r="C1354" s="228"/>
      <c r="D1354" s="228"/>
      <c r="E1354" s="228"/>
      <c r="F1354" s="228"/>
      <c r="G1354" s="230"/>
      <c r="H1354" s="228"/>
      <c r="I1354" s="228"/>
      <c r="J1354" s="231"/>
      <c r="K1354" s="232"/>
      <c r="L1354" s="231"/>
      <c r="M1354" s="228"/>
      <c r="N1354" s="228"/>
      <c r="O1354" s="228"/>
      <c r="P1354" s="228"/>
      <c r="Q1354" s="228"/>
      <c r="R1354" s="228"/>
      <c r="S1354" s="228"/>
    </row>
    <row r="1355" spans="1:19" ht="12.75" customHeight="1" x14ac:dyDescent="0.25">
      <c r="A1355" s="228"/>
      <c r="B1355" s="229"/>
      <c r="C1355" s="228"/>
      <c r="D1355" s="228"/>
      <c r="E1355" s="228"/>
      <c r="F1355" s="228"/>
      <c r="G1355" s="230"/>
      <c r="H1355" s="228"/>
      <c r="I1355" s="228"/>
      <c r="J1355" s="231"/>
      <c r="K1355" s="232"/>
      <c r="L1355" s="231"/>
      <c r="M1355" s="228"/>
      <c r="N1355" s="228"/>
      <c r="O1355" s="228"/>
      <c r="P1355" s="228"/>
      <c r="Q1355" s="228"/>
      <c r="R1355" s="228"/>
      <c r="S1355" s="228"/>
    </row>
    <row r="1356" spans="1:19" ht="12.75" customHeight="1" x14ac:dyDescent="0.2">
      <c r="B1356" s="176"/>
      <c r="G1356" s="76"/>
      <c r="J1356" s="75"/>
      <c r="K1356" s="177"/>
      <c r="L1356" s="75"/>
    </row>
    <row r="1357" spans="1:19" ht="12.75" customHeight="1" x14ac:dyDescent="0.25">
      <c r="A1357" s="228"/>
      <c r="B1357" s="229"/>
      <c r="C1357" s="228"/>
      <c r="D1357" s="228"/>
      <c r="E1357" s="228"/>
      <c r="F1357" s="228"/>
      <c r="G1357" s="230"/>
      <c r="H1357" s="228"/>
      <c r="I1357" s="228"/>
      <c r="J1357" s="231"/>
      <c r="K1357" s="232"/>
      <c r="L1357" s="231"/>
      <c r="M1357" s="228"/>
      <c r="N1357" s="228"/>
      <c r="O1357" s="228"/>
      <c r="P1357" s="228"/>
      <c r="Q1357" s="228"/>
      <c r="R1357" s="228"/>
      <c r="S1357" s="228"/>
    </row>
    <row r="1358" spans="1:19" ht="12.75" customHeight="1" x14ac:dyDescent="0.25">
      <c r="A1358" s="228"/>
      <c r="B1358" s="229"/>
      <c r="C1358" s="228"/>
      <c r="D1358" s="228"/>
      <c r="E1358" s="228"/>
      <c r="F1358" s="228"/>
      <c r="G1358" s="230"/>
      <c r="H1358" s="228"/>
      <c r="I1358" s="228"/>
      <c r="J1358" s="231"/>
      <c r="K1358" s="232"/>
      <c r="L1358" s="231"/>
      <c r="M1358" s="228"/>
      <c r="N1358" s="228"/>
      <c r="O1358" s="228"/>
      <c r="P1358" s="228"/>
      <c r="Q1358" s="228"/>
      <c r="R1358" s="228"/>
      <c r="S1358" s="228"/>
    </row>
    <row r="1359" spans="1:19" ht="12.75" customHeight="1" x14ac:dyDescent="0.25">
      <c r="A1359" s="228"/>
      <c r="B1359" s="229"/>
      <c r="C1359" s="228"/>
      <c r="D1359" s="228"/>
      <c r="E1359" s="228"/>
      <c r="F1359" s="228"/>
      <c r="G1359" s="230"/>
      <c r="H1359" s="228"/>
      <c r="I1359" s="228"/>
      <c r="J1359" s="231"/>
      <c r="K1359" s="232"/>
      <c r="L1359" s="231"/>
      <c r="M1359" s="228"/>
      <c r="N1359" s="228"/>
      <c r="O1359" s="228"/>
      <c r="P1359" s="228"/>
      <c r="Q1359" s="228"/>
      <c r="R1359" s="228"/>
      <c r="S1359" s="228"/>
    </row>
    <row r="1360" spans="1:19" ht="12.75" customHeight="1" x14ac:dyDescent="0.25">
      <c r="A1360" s="228"/>
      <c r="B1360" s="229"/>
      <c r="C1360" s="228"/>
      <c r="D1360" s="228"/>
      <c r="E1360" s="228"/>
      <c r="F1360" s="228"/>
      <c r="G1360" s="230"/>
      <c r="H1360" s="228"/>
      <c r="I1360" s="228"/>
      <c r="J1360" s="231"/>
      <c r="K1360" s="232"/>
      <c r="L1360" s="231"/>
      <c r="M1360" s="228"/>
      <c r="N1360" s="228"/>
      <c r="O1360" s="228"/>
      <c r="P1360" s="228"/>
      <c r="Q1360" s="228"/>
      <c r="R1360" s="228"/>
      <c r="S1360" s="228"/>
    </row>
    <row r="1361" spans="1:19" ht="12.75" customHeight="1" x14ac:dyDescent="0.25">
      <c r="A1361" s="228"/>
      <c r="B1361" s="229"/>
      <c r="C1361" s="228"/>
      <c r="D1361" s="228"/>
      <c r="E1361" s="228"/>
      <c r="F1361" s="228"/>
      <c r="G1361" s="230"/>
      <c r="H1361" s="228"/>
      <c r="I1361" s="228"/>
      <c r="J1361" s="231"/>
      <c r="K1361" s="232"/>
      <c r="L1361" s="231"/>
      <c r="M1361" s="228"/>
      <c r="N1361" s="228"/>
      <c r="O1361" s="228"/>
      <c r="P1361" s="228"/>
      <c r="Q1361" s="228"/>
      <c r="R1361" s="228"/>
      <c r="S1361" s="228"/>
    </row>
    <row r="1362" spans="1:19" ht="12.75" customHeight="1" x14ac:dyDescent="0.25">
      <c r="A1362" s="228"/>
      <c r="B1362" s="229"/>
      <c r="C1362" s="228"/>
      <c r="D1362" s="228"/>
      <c r="E1362" s="228"/>
      <c r="F1362" s="228"/>
      <c r="G1362" s="230"/>
      <c r="H1362" s="228"/>
      <c r="I1362" s="228"/>
      <c r="J1362" s="231"/>
      <c r="K1362" s="232"/>
      <c r="L1362" s="231"/>
      <c r="M1362" s="228"/>
      <c r="N1362" s="228"/>
      <c r="O1362" s="228"/>
      <c r="P1362" s="228"/>
      <c r="Q1362" s="228"/>
      <c r="R1362" s="228"/>
      <c r="S1362" s="228"/>
    </row>
    <row r="1363" spans="1:19" ht="12.75" customHeight="1" x14ac:dyDescent="0.25">
      <c r="A1363" s="228"/>
      <c r="B1363" s="229"/>
      <c r="C1363" s="228"/>
      <c r="D1363" s="228"/>
      <c r="E1363" s="228"/>
      <c r="F1363" s="228"/>
      <c r="G1363" s="230"/>
      <c r="H1363" s="228"/>
      <c r="I1363" s="228"/>
      <c r="J1363" s="231"/>
      <c r="K1363" s="232"/>
      <c r="L1363" s="231"/>
      <c r="M1363" s="228"/>
      <c r="N1363" s="228"/>
      <c r="O1363" s="228"/>
      <c r="P1363" s="228"/>
      <c r="Q1363" s="228"/>
      <c r="R1363" s="228"/>
      <c r="S1363" s="228"/>
    </row>
    <row r="1364" spans="1:19" ht="12.75" customHeight="1" x14ac:dyDescent="0.2">
      <c r="B1364" s="176"/>
      <c r="G1364" s="76"/>
      <c r="J1364" s="75"/>
      <c r="K1364" s="177"/>
      <c r="L1364" s="75"/>
    </row>
    <row r="1365" spans="1:19" ht="12.75" customHeight="1" x14ac:dyDescent="0.25">
      <c r="A1365" s="228"/>
      <c r="B1365" s="229"/>
      <c r="C1365" s="228"/>
      <c r="D1365" s="228"/>
      <c r="E1365" s="228"/>
      <c r="F1365" s="228"/>
      <c r="G1365" s="230"/>
      <c r="H1365" s="228"/>
      <c r="I1365" s="228"/>
      <c r="J1365" s="231"/>
      <c r="K1365" s="232"/>
      <c r="L1365" s="231"/>
      <c r="M1365" s="228"/>
      <c r="N1365" s="228"/>
      <c r="O1365" s="228"/>
      <c r="P1365" s="228"/>
      <c r="Q1365" s="228"/>
      <c r="R1365" s="228"/>
      <c r="S1365" s="228"/>
    </row>
    <row r="1366" spans="1:19" ht="12.75" customHeight="1" x14ac:dyDescent="0.25">
      <c r="A1366" s="228"/>
      <c r="B1366" s="229"/>
      <c r="C1366" s="228"/>
      <c r="D1366" s="228"/>
      <c r="E1366" s="228"/>
      <c r="F1366" s="228"/>
      <c r="G1366" s="230"/>
      <c r="H1366" s="228"/>
      <c r="I1366" s="228"/>
      <c r="J1366" s="231"/>
      <c r="K1366" s="232"/>
      <c r="L1366" s="231"/>
      <c r="M1366" s="228"/>
      <c r="N1366" s="228"/>
      <c r="O1366" s="228"/>
      <c r="P1366" s="228"/>
      <c r="Q1366" s="228"/>
      <c r="R1366" s="228"/>
      <c r="S1366" s="228"/>
    </row>
    <row r="1367" spans="1:19" ht="12.75" customHeight="1" x14ac:dyDescent="0.2">
      <c r="B1367" s="176"/>
      <c r="G1367" s="76"/>
      <c r="J1367" s="75"/>
      <c r="K1367" s="177"/>
      <c r="L1367" s="75"/>
    </row>
    <row r="1368" spans="1:19" ht="12.75" customHeight="1" x14ac:dyDescent="0.2">
      <c r="B1368" s="75"/>
      <c r="G1368" s="76"/>
      <c r="J1368" s="75"/>
      <c r="K1368" s="177"/>
      <c r="L1368" s="176"/>
      <c r="N1368" s="76"/>
      <c r="O1368" s="76"/>
    </row>
    <row r="1369" spans="1:19" ht="12.75" customHeight="1" x14ac:dyDescent="0.2">
      <c r="A1369" s="176"/>
      <c r="B1369" s="75"/>
      <c r="G1369" s="76"/>
      <c r="J1369" s="75"/>
      <c r="K1369" s="177"/>
      <c r="L1369" s="176"/>
      <c r="N1369" s="76"/>
      <c r="O1369" s="76"/>
    </row>
    <row r="1370" spans="1:19" ht="12.75" customHeight="1" x14ac:dyDescent="0.25">
      <c r="A1370" s="228"/>
      <c r="B1370" s="229"/>
      <c r="C1370" s="228"/>
      <c r="D1370" s="228"/>
      <c r="E1370" s="228"/>
      <c r="F1370" s="228"/>
      <c r="G1370" s="230"/>
      <c r="H1370" s="228"/>
      <c r="I1370" s="228"/>
      <c r="J1370" s="231"/>
      <c r="K1370" s="232"/>
      <c r="L1370" s="231"/>
      <c r="M1370" s="228"/>
      <c r="N1370" s="228"/>
      <c r="O1370" s="228"/>
      <c r="P1370" s="228"/>
      <c r="Q1370" s="228"/>
      <c r="R1370" s="228"/>
      <c r="S1370" s="228"/>
    </row>
    <row r="1371" spans="1:19" x14ac:dyDescent="0.2">
      <c r="B1371" s="176"/>
      <c r="G1371" s="76"/>
      <c r="J1371" s="75"/>
      <c r="K1371" s="177"/>
      <c r="L1371" s="75"/>
    </row>
    <row r="1372" spans="1:19" ht="12.75" customHeight="1" x14ac:dyDescent="0.25">
      <c r="A1372" s="228"/>
      <c r="B1372" s="229"/>
      <c r="C1372" s="228"/>
      <c r="D1372" s="228"/>
      <c r="E1372" s="228"/>
      <c r="F1372" s="228"/>
      <c r="G1372" s="230"/>
      <c r="H1372" s="228"/>
      <c r="I1372" s="228"/>
      <c r="J1372" s="231"/>
      <c r="K1372" s="232"/>
      <c r="L1372" s="231"/>
      <c r="M1372" s="228"/>
      <c r="N1372" s="228"/>
      <c r="O1372" s="228"/>
      <c r="P1372" s="228"/>
      <c r="Q1372" s="228"/>
      <c r="R1372" s="228"/>
      <c r="S1372" s="228"/>
    </row>
    <row r="1373" spans="1:19" ht="12.75" customHeight="1" x14ac:dyDescent="0.25">
      <c r="A1373" s="228"/>
      <c r="B1373" s="229"/>
      <c r="C1373" s="228"/>
      <c r="D1373" s="228"/>
      <c r="E1373" s="228"/>
      <c r="F1373" s="228"/>
      <c r="G1373" s="230"/>
      <c r="H1373" s="228"/>
      <c r="I1373" s="228"/>
      <c r="J1373" s="231"/>
      <c r="K1373" s="232"/>
      <c r="L1373" s="231"/>
      <c r="M1373" s="228"/>
      <c r="N1373" s="228"/>
      <c r="O1373" s="228"/>
      <c r="P1373" s="228"/>
      <c r="Q1373" s="228"/>
      <c r="R1373" s="228"/>
      <c r="S1373" s="228"/>
    </row>
    <row r="1374" spans="1:19" x14ac:dyDescent="0.2">
      <c r="B1374" s="176"/>
      <c r="G1374" s="76"/>
      <c r="J1374" s="75"/>
      <c r="K1374" s="177"/>
      <c r="L1374" s="75"/>
    </row>
    <row r="1375" spans="1:19" ht="12.75" customHeight="1" x14ac:dyDescent="0.25">
      <c r="A1375" s="228"/>
      <c r="B1375" s="229"/>
      <c r="C1375" s="228"/>
      <c r="D1375" s="228"/>
      <c r="E1375" s="228"/>
      <c r="F1375" s="228"/>
      <c r="G1375" s="230"/>
      <c r="H1375" s="228"/>
      <c r="I1375" s="228"/>
      <c r="J1375" s="231"/>
      <c r="K1375" s="232"/>
      <c r="L1375" s="231"/>
      <c r="M1375" s="228"/>
      <c r="N1375" s="228"/>
      <c r="O1375" s="228"/>
      <c r="P1375" s="228"/>
      <c r="Q1375" s="228"/>
      <c r="R1375" s="228"/>
      <c r="S1375" s="228"/>
    </row>
    <row r="1376" spans="1:19" x14ac:dyDescent="0.2">
      <c r="B1376" s="176"/>
      <c r="G1376" s="76"/>
      <c r="J1376" s="75"/>
      <c r="K1376" s="177"/>
      <c r="L1376" s="75"/>
    </row>
    <row r="1377" spans="1:19" ht="12.75" customHeight="1" x14ac:dyDescent="0.25">
      <c r="A1377" s="228"/>
      <c r="B1377" s="229"/>
      <c r="C1377" s="228"/>
      <c r="D1377" s="228"/>
      <c r="E1377" s="228"/>
      <c r="F1377" s="228"/>
      <c r="G1377" s="230"/>
      <c r="H1377" s="228"/>
      <c r="I1377" s="228"/>
      <c r="J1377" s="231"/>
      <c r="K1377" s="232"/>
      <c r="L1377" s="231"/>
      <c r="M1377" s="228"/>
      <c r="N1377" s="228"/>
      <c r="O1377" s="228"/>
      <c r="P1377" s="228"/>
      <c r="Q1377" s="228"/>
      <c r="R1377" s="228"/>
      <c r="S1377" s="228"/>
    </row>
    <row r="1378" spans="1:19" ht="12.75" customHeight="1" x14ac:dyDescent="0.25">
      <c r="A1378" s="228"/>
      <c r="B1378" s="229"/>
      <c r="C1378" s="228"/>
      <c r="D1378" s="228"/>
      <c r="E1378" s="228"/>
      <c r="F1378" s="228"/>
      <c r="G1378" s="230"/>
      <c r="H1378" s="228"/>
      <c r="I1378" s="228"/>
      <c r="J1378" s="231"/>
      <c r="K1378" s="232"/>
      <c r="L1378" s="231"/>
      <c r="M1378" s="228"/>
      <c r="N1378" s="228"/>
      <c r="O1378" s="228"/>
      <c r="P1378" s="228"/>
      <c r="Q1378" s="228"/>
      <c r="R1378" s="228"/>
      <c r="S1378" s="228"/>
    </row>
    <row r="1379" spans="1:19" ht="12.75" customHeight="1" x14ac:dyDescent="0.25">
      <c r="A1379" s="228"/>
      <c r="B1379" s="229"/>
      <c r="C1379" s="228"/>
      <c r="D1379" s="228"/>
      <c r="E1379" s="228"/>
      <c r="F1379" s="228"/>
      <c r="G1379" s="230"/>
      <c r="H1379" s="228"/>
      <c r="I1379" s="228"/>
      <c r="J1379" s="231"/>
      <c r="K1379" s="232"/>
      <c r="L1379" s="231"/>
      <c r="M1379" s="228"/>
      <c r="N1379" s="228"/>
      <c r="O1379" s="228"/>
      <c r="P1379" s="228"/>
      <c r="Q1379" s="228"/>
      <c r="R1379" s="228"/>
      <c r="S1379" s="228"/>
    </row>
    <row r="1380" spans="1:19" x14ac:dyDescent="0.2">
      <c r="B1380" s="176"/>
      <c r="G1380" s="76"/>
      <c r="J1380" s="75"/>
      <c r="K1380" s="177"/>
      <c r="L1380" s="75"/>
    </row>
    <row r="1381" spans="1:19" x14ac:dyDescent="0.2">
      <c r="B1381" s="176"/>
      <c r="G1381" s="76"/>
      <c r="J1381" s="75"/>
      <c r="K1381" s="177"/>
      <c r="L1381" s="75"/>
    </row>
    <row r="1382" spans="1:19" ht="12.75" customHeight="1" x14ac:dyDescent="0.25">
      <c r="A1382" s="228"/>
      <c r="B1382" s="229"/>
      <c r="C1382" s="228"/>
      <c r="D1382" s="228"/>
      <c r="E1382" s="228"/>
      <c r="F1382" s="228"/>
      <c r="G1382" s="230"/>
      <c r="H1382" s="228"/>
      <c r="I1382" s="228"/>
      <c r="J1382" s="231"/>
      <c r="K1382" s="232"/>
      <c r="L1382" s="231"/>
      <c r="M1382" s="228"/>
      <c r="N1382" s="228"/>
      <c r="O1382" s="228"/>
      <c r="P1382" s="228"/>
      <c r="Q1382" s="228"/>
      <c r="R1382" s="228"/>
      <c r="S1382" s="228"/>
    </row>
    <row r="1383" spans="1:19" ht="12.75" customHeight="1" x14ac:dyDescent="0.25">
      <c r="A1383" s="228"/>
      <c r="B1383" s="229"/>
      <c r="C1383" s="228"/>
      <c r="D1383" s="228"/>
      <c r="E1383" s="228"/>
      <c r="F1383" s="228"/>
      <c r="G1383" s="230"/>
      <c r="H1383" s="228"/>
      <c r="I1383" s="228"/>
      <c r="J1383" s="231"/>
      <c r="K1383" s="232"/>
      <c r="L1383" s="231"/>
      <c r="M1383" s="228"/>
      <c r="N1383" s="228"/>
      <c r="O1383" s="228"/>
      <c r="P1383" s="228"/>
      <c r="Q1383" s="228"/>
      <c r="R1383" s="228"/>
      <c r="S1383" s="228"/>
    </row>
    <row r="1384" spans="1:19" ht="12.75" customHeight="1" x14ac:dyDescent="0.25">
      <c r="A1384" s="228"/>
      <c r="B1384" s="229"/>
      <c r="C1384" s="228"/>
      <c r="D1384" s="228"/>
      <c r="E1384" s="228"/>
      <c r="F1384" s="228"/>
      <c r="G1384" s="230"/>
      <c r="H1384" s="228"/>
      <c r="I1384" s="228"/>
      <c r="J1384" s="231"/>
      <c r="K1384" s="232"/>
      <c r="L1384" s="231"/>
      <c r="M1384" s="228"/>
      <c r="N1384" s="228"/>
      <c r="O1384" s="228"/>
      <c r="P1384" s="228"/>
      <c r="Q1384" s="228"/>
      <c r="R1384" s="228"/>
      <c r="S1384" s="228"/>
    </row>
    <row r="1385" spans="1:19" ht="12.75" customHeight="1" x14ac:dyDescent="0.25">
      <c r="A1385" s="228"/>
      <c r="B1385" s="229"/>
      <c r="C1385" s="228"/>
      <c r="D1385" s="228"/>
      <c r="E1385" s="228"/>
      <c r="F1385" s="228"/>
      <c r="G1385" s="230"/>
      <c r="H1385" s="228"/>
      <c r="I1385" s="228"/>
      <c r="J1385" s="231"/>
      <c r="K1385" s="232"/>
      <c r="L1385" s="231"/>
      <c r="M1385" s="228"/>
      <c r="N1385" s="228"/>
      <c r="O1385" s="228"/>
      <c r="P1385" s="228"/>
      <c r="Q1385" s="228"/>
      <c r="R1385" s="228"/>
      <c r="S1385" s="228"/>
    </row>
    <row r="1386" spans="1:19" ht="12.75" customHeight="1" x14ac:dyDescent="0.2">
      <c r="B1386" s="176"/>
      <c r="G1386" s="76"/>
      <c r="J1386" s="75"/>
      <c r="K1386" s="177"/>
      <c r="L1386" s="75"/>
    </row>
    <row r="1387" spans="1:19" ht="12.75" customHeight="1" x14ac:dyDescent="0.25">
      <c r="A1387" s="228"/>
      <c r="B1387" s="229"/>
      <c r="C1387" s="228"/>
      <c r="D1387" s="228"/>
      <c r="E1387" s="228"/>
      <c r="F1387" s="228"/>
      <c r="G1387" s="230"/>
      <c r="H1387" s="228"/>
      <c r="I1387" s="228"/>
      <c r="J1387" s="231"/>
      <c r="K1387" s="232"/>
      <c r="L1387" s="231"/>
      <c r="M1387" s="228"/>
      <c r="N1387" s="228"/>
      <c r="O1387" s="228"/>
      <c r="P1387" s="228"/>
      <c r="Q1387" s="228"/>
      <c r="R1387" s="228"/>
      <c r="S1387" s="228"/>
    </row>
    <row r="1388" spans="1:19" x14ac:dyDescent="0.2">
      <c r="B1388" s="176"/>
      <c r="G1388" s="76"/>
      <c r="J1388" s="75"/>
      <c r="K1388" s="177"/>
      <c r="L1388" s="75"/>
    </row>
    <row r="1389" spans="1:19" x14ac:dyDescent="0.2">
      <c r="B1389" s="75"/>
      <c r="G1389" s="76"/>
      <c r="J1389" s="75"/>
      <c r="K1389" s="177"/>
      <c r="L1389" s="176"/>
      <c r="N1389" s="76"/>
      <c r="O1389" s="76"/>
    </row>
    <row r="1390" spans="1:19" ht="12.75" customHeight="1" x14ac:dyDescent="0.25">
      <c r="A1390" s="228"/>
      <c r="B1390" s="229"/>
      <c r="C1390" s="228"/>
      <c r="D1390" s="228"/>
      <c r="E1390" s="228"/>
      <c r="F1390" s="228"/>
      <c r="G1390" s="230"/>
      <c r="H1390" s="228"/>
      <c r="I1390" s="228"/>
      <c r="J1390" s="231"/>
      <c r="K1390" s="232"/>
      <c r="L1390" s="231"/>
      <c r="M1390" s="228"/>
      <c r="N1390" s="228"/>
      <c r="O1390" s="228"/>
      <c r="P1390" s="228"/>
      <c r="Q1390" s="228"/>
      <c r="R1390" s="228"/>
      <c r="S1390" s="228"/>
    </row>
    <row r="1391" spans="1:19" ht="12.75" customHeight="1" x14ac:dyDescent="0.25">
      <c r="A1391" s="228"/>
      <c r="B1391" s="229"/>
      <c r="C1391" s="228"/>
      <c r="D1391" s="228"/>
      <c r="E1391" s="228"/>
      <c r="F1391" s="228"/>
      <c r="G1391" s="230"/>
      <c r="H1391" s="228"/>
      <c r="I1391" s="228"/>
      <c r="J1391" s="231"/>
      <c r="K1391" s="232"/>
      <c r="L1391" s="231"/>
      <c r="M1391" s="228"/>
      <c r="N1391" s="228"/>
      <c r="O1391" s="228"/>
      <c r="P1391" s="228"/>
      <c r="Q1391" s="228"/>
      <c r="R1391" s="228"/>
      <c r="S1391" s="228"/>
    </row>
    <row r="1392" spans="1:19" ht="12.75" customHeight="1" x14ac:dyDescent="0.25">
      <c r="A1392" s="228"/>
      <c r="B1392" s="229"/>
      <c r="C1392" s="228"/>
      <c r="D1392" s="228"/>
      <c r="E1392" s="228"/>
      <c r="F1392" s="228"/>
      <c r="G1392" s="230"/>
      <c r="H1392" s="228"/>
      <c r="I1392" s="228"/>
      <c r="J1392" s="231"/>
      <c r="K1392" s="232"/>
      <c r="L1392" s="231"/>
      <c r="M1392" s="228"/>
      <c r="N1392" s="228"/>
      <c r="O1392" s="228"/>
      <c r="P1392" s="228"/>
      <c r="Q1392" s="228"/>
      <c r="R1392" s="228"/>
      <c r="S1392" s="228"/>
    </row>
    <row r="1393" spans="1:19" ht="12.75" customHeight="1" x14ac:dyDescent="0.25">
      <c r="A1393" s="228"/>
      <c r="B1393" s="229"/>
      <c r="C1393" s="228"/>
      <c r="D1393" s="228"/>
      <c r="E1393" s="228"/>
      <c r="F1393" s="228"/>
      <c r="G1393" s="230"/>
      <c r="H1393" s="228"/>
      <c r="I1393" s="228"/>
      <c r="J1393" s="231"/>
      <c r="K1393" s="232"/>
      <c r="L1393" s="231"/>
      <c r="M1393" s="228"/>
      <c r="N1393" s="228"/>
      <c r="O1393" s="228"/>
      <c r="P1393" s="228"/>
      <c r="Q1393" s="228"/>
      <c r="R1393" s="228"/>
      <c r="S1393" s="228"/>
    </row>
    <row r="1394" spans="1:19" ht="12.75" customHeight="1" x14ac:dyDescent="0.25">
      <c r="A1394" s="228"/>
      <c r="B1394" s="229"/>
      <c r="C1394" s="228"/>
      <c r="D1394" s="228"/>
      <c r="E1394" s="228"/>
      <c r="F1394" s="228"/>
      <c r="G1394" s="230"/>
      <c r="H1394" s="228"/>
      <c r="I1394" s="228"/>
      <c r="J1394" s="231"/>
      <c r="K1394" s="232"/>
      <c r="L1394" s="231"/>
      <c r="M1394" s="228"/>
      <c r="N1394" s="228"/>
      <c r="O1394" s="228"/>
      <c r="P1394" s="228"/>
      <c r="Q1394" s="228"/>
      <c r="R1394" s="228"/>
      <c r="S1394" s="228"/>
    </row>
    <row r="1395" spans="1:19" ht="12.75" customHeight="1" x14ac:dyDescent="0.25">
      <c r="A1395" s="228"/>
      <c r="B1395" s="229"/>
      <c r="C1395" s="228"/>
      <c r="D1395" s="228"/>
      <c r="E1395" s="228"/>
      <c r="F1395" s="228"/>
      <c r="G1395" s="230"/>
      <c r="H1395" s="228"/>
      <c r="I1395" s="228"/>
      <c r="J1395" s="231"/>
      <c r="K1395" s="232"/>
      <c r="L1395" s="231"/>
      <c r="M1395" s="228"/>
      <c r="N1395" s="228"/>
      <c r="O1395" s="228"/>
      <c r="P1395" s="228"/>
      <c r="Q1395" s="228"/>
      <c r="R1395" s="228"/>
      <c r="S1395" s="228"/>
    </row>
    <row r="1396" spans="1:19" ht="12.75" customHeight="1" x14ac:dyDescent="0.25">
      <c r="A1396" s="228"/>
      <c r="B1396" s="229"/>
      <c r="C1396" s="228"/>
      <c r="D1396" s="228"/>
      <c r="E1396" s="228"/>
      <c r="F1396" s="228"/>
      <c r="G1396" s="230"/>
      <c r="H1396" s="228"/>
      <c r="I1396" s="228"/>
      <c r="J1396" s="231"/>
      <c r="K1396" s="232"/>
      <c r="L1396" s="231"/>
      <c r="M1396" s="228"/>
      <c r="N1396" s="228"/>
      <c r="O1396" s="228"/>
      <c r="P1396" s="228"/>
      <c r="Q1396" s="228"/>
      <c r="R1396" s="228"/>
      <c r="S1396" s="228"/>
    </row>
    <row r="1397" spans="1:19" ht="12.75" customHeight="1" x14ac:dyDescent="0.25">
      <c r="A1397" s="228"/>
      <c r="B1397" s="229"/>
      <c r="C1397" s="228"/>
      <c r="D1397" s="228"/>
      <c r="E1397" s="228"/>
      <c r="F1397" s="228"/>
      <c r="G1397" s="230"/>
      <c r="H1397" s="228"/>
      <c r="I1397" s="228"/>
      <c r="J1397" s="231"/>
      <c r="K1397" s="232"/>
      <c r="L1397" s="231"/>
      <c r="M1397" s="228"/>
      <c r="N1397" s="228"/>
      <c r="O1397" s="228"/>
      <c r="P1397" s="228"/>
      <c r="Q1397" s="228"/>
      <c r="R1397" s="228"/>
      <c r="S1397" s="228"/>
    </row>
    <row r="1398" spans="1:19" ht="12.75" customHeight="1" x14ac:dyDescent="0.25">
      <c r="A1398" s="228"/>
      <c r="B1398" s="229"/>
      <c r="C1398" s="228"/>
      <c r="D1398" s="228"/>
      <c r="E1398" s="228"/>
      <c r="F1398" s="228"/>
      <c r="G1398" s="230"/>
      <c r="H1398" s="228"/>
      <c r="I1398" s="228"/>
      <c r="J1398" s="231"/>
      <c r="K1398" s="232"/>
      <c r="L1398" s="231"/>
      <c r="M1398" s="228"/>
      <c r="N1398" s="228"/>
      <c r="O1398" s="228"/>
      <c r="P1398" s="228"/>
      <c r="Q1398" s="228"/>
      <c r="R1398" s="228"/>
      <c r="S1398" s="228"/>
    </row>
    <row r="1399" spans="1:19" ht="12.75" customHeight="1" x14ac:dyDescent="0.25">
      <c r="A1399" s="228"/>
      <c r="B1399" s="229"/>
      <c r="C1399" s="228"/>
      <c r="D1399" s="228"/>
      <c r="E1399" s="228"/>
      <c r="F1399" s="228"/>
      <c r="G1399" s="230"/>
      <c r="H1399" s="228"/>
      <c r="I1399" s="228"/>
      <c r="J1399" s="231"/>
      <c r="K1399" s="232"/>
      <c r="L1399" s="231"/>
      <c r="M1399" s="228"/>
      <c r="N1399" s="228"/>
      <c r="O1399" s="228"/>
      <c r="P1399" s="228"/>
      <c r="Q1399" s="228"/>
      <c r="R1399" s="228"/>
      <c r="S1399" s="228"/>
    </row>
    <row r="1400" spans="1:19" ht="12.75" customHeight="1" x14ac:dyDescent="0.25">
      <c r="A1400" s="228"/>
      <c r="B1400" s="229"/>
      <c r="C1400" s="228"/>
      <c r="D1400" s="228"/>
      <c r="E1400" s="228"/>
      <c r="F1400" s="228"/>
      <c r="G1400" s="230"/>
      <c r="H1400" s="228"/>
      <c r="I1400" s="228"/>
      <c r="J1400" s="231"/>
      <c r="K1400" s="232"/>
      <c r="L1400" s="231"/>
      <c r="M1400" s="228"/>
      <c r="N1400" s="228"/>
      <c r="O1400" s="228"/>
      <c r="P1400" s="228"/>
      <c r="Q1400" s="228"/>
      <c r="R1400" s="228"/>
      <c r="S1400" s="228"/>
    </row>
    <row r="1401" spans="1:19" ht="12.75" customHeight="1" x14ac:dyDescent="0.25">
      <c r="A1401" s="228"/>
      <c r="B1401" s="229"/>
      <c r="C1401" s="228"/>
      <c r="D1401" s="228"/>
      <c r="E1401" s="228"/>
      <c r="F1401" s="228"/>
      <c r="G1401" s="230"/>
      <c r="H1401" s="228"/>
      <c r="I1401" s="228"/>
      <c r="J1401" s="231"/>
      <c r="K1401" s="232"/>
      <c r="L1401" s="231"/>
      <c r="M1401" s="228"/>
      <c r="N1401" s="228"/>
      <c r="O1401" s="228"/>
      <c r="P1401" s="228"/>
      <c r="Q1401" s="228"/>
      <c r="R1401" s="228"/>
      <c r="S1401" s="228"/>
    </row>
    <row r="1402" spans="1:19" ht="12.75" customHeight="1" x14ac:dyDescent="0.25">
      <c r="A1402" s="228"/>
      <c r="B1402" s="229"/>
      <c r="C1402" s="228"/>
      <c r="D1402" s="228"/>
      <c r="E1402" s="228"/>
      <c r="F1402" s="228"/>
      <c r="G1402" s="230"/>
      <c r="H1402" s="233"/>
      <c r="I1402" s="228"/>
      <c r="J1402" s="231"/>
      <c r="K1402" s="232"/>
      <c r="L1402" s="231"/>
      <c r="M1402" s="228"/>
      <c r="N1402" s="228"/>
      <c r="O1402" s="228"/>
      <c r="P1402" s="228"/>
      <c r="Q1402" s="228"/>
      <c r="R1402" s="228"/>
      <c r="S1402" s="228"/>
    </row>
    <row r="1403" spans="1:19" x14ac:dyDescent="0.2">
      <c r="B1403" s="176"/>
      <c r="G1403" s="76"/>
      <c r="J1403" s="75"/>
      <c r="K1403" s="177"/>
      <c r="L1403" s="75"/>
    </row>
    <row r="1404" spans="1:19" ht="12.75" customHeight="1" x14ac:dyDescent="0.25">
      <c r="A1404" s="228"/>
      <c r="B1404" s="229"/>
      <c r="C1404" s="228"/>
      <c r="D1404" s="228"/>
      <c r="E1404" s="228"/>
      <c r="F1404" s="228"/>
      <c r="G1404" s="230"/>
      <c r="H1404" s="228"/>
      <c r="I1404" s="228"/>
      <c r="J1404" s="231"/>
      <c r="K1404" s="232"/>
      <c r="L1404" s="231"/>
      <c r="M1404" s="228"/>
      <c r="N1404" s="228"/>
      <c r="O1404" s="228"/>
      <c r="P1404" s="228"/>
      <c r="Q1404" s="228"/>
      <c r="R1404" s="228"/>
      <c r="S1404" s="228"/>
    </row>
    <row r="1405" spans="1:19" ht="12.75" customHeight="1" x14ac:dyDescent="0.25">
      <c r="A1405" s="228"/>
      <c r="B1405" s="229"/>
      <c r="C1405" s="228"/>
      <c r="D1405" s="228"/>
      <c r="E1405" s="228"/>
      <c r="F1405" s="228"/>
      <c r="G1405" s="230"/>
      <c r="H1405" s="228"/>
      <c r="I1405" s="228"/>
      <c r="J1405" s="231"/>
      <c r="K1405" s="232"/>
      <c r="L1405" s="231"/>
      <c r="M1405" s="228"/>
      <c r="N1405" s="228"/>
      <c r="O1405" s="228"/>
      <c r="P1405" s="228"/>
      <c r="Q1405" s="228"/>
      <c r="R1405" s="228"/>
      <c r="S1405" s="228"/>
    </row>
    <row r="1406" spans="1:19" ht="12.75" customHeight="1" x14ac:dyDescent="0.25">
      <c r="A1406" s="228"/>
      <c r="B1406" s="229"/>
      <c r="C1406" s="228"/>
      <c r="D1406" s="228"/>
      <c r="E1406" s="228"/>
      <c r="F1406" s="228"/>
      <c r="G1406" s="230"/>
      <c r="H1406" s="228"/>
      <c r="I1406" s="228"/>
      <c r="J1406" s="231"/>
      <c r="K1406" s="232"/>
      <c r="L1406" s="231"/>
      <c r="M1406" s="228"/>
      <c r="N1406" s="228"/>
      <c r="O1406" s="228"/>
      <c r="P1406" s="228"/>
      <c r="Q1406" s="228"/>
      <c r="R1406" s="228"/>
      <c r="S1406" s="228"/>
    </row>
    <row r="1407" spans="1:19" ht="12.75" customHeight="1" x14ac:dyDescent="0.25">
      <c r="A1407" s="228"/>
      <c r="B1407" s="229"/>
      <c r="C1407" s="228"/>
      <c r="D1407" s="228"/>
      <c r="E1407" s="228"/>
      <c r="F1407" s="228"/>
      <c r="G1407" s="230"/>
      <c r="H1407" s="228"/>
      <c r="I1407" s="228"/>
      <c r="J1407" s="231"/>
      <c r="K1407" s="232"/>
      <c r="L1407" s="231"/>
      <c r="M1407" s="228"/>
      <c r="N1407" s="228"/>
      <c r="O1407" s="228"/>
      <c r="P1407" s="228"/>
      <c r="Q1407" s="228"/>
      <c r="R1407" s="228"/>
      <c r="S1407" s="228"/>
    </row>
    <row r="1408" spans="1:19" ht="12.75" customHeight="1" x14ac:dyDescent="0.25">
      <c r="A1408" s="228"/>
      <c r="B1408" s="229"/>
      <c r="C1408" s="228"/>
      <c r="D1408" s="228"/>
      <c r="E1408" s="228"/>
      <c r="F1408" s="228"/>
      <c r="G1408" s="230"/>
      <c r="H1408" s="228"/>
      <c r="I1408" s="228"/>
      <c r="J1408" s="231"/>
      <c r="K1408" s="232"/>
      <c r="L1408" s="231"/>
      <c r="M1408" s="228"/>
      <c r="N1408" s="228"/>
      <c r="O1408" s="228"/>
      <c r="P1408" s="228"/>
      <c r="Q1408" s="228"/>
      <c r="R1408" s="228"/>
      <c r="S1408" s="228"/>
    </row>
    <row r="1409" spans="1:19" ht="12.75" customHeight="1" x14ac:dyDescent="0.25">
      <c r="A1409" s="228"/>
      <c r="B1409" s="229"/>
      <c r="C1409" s="228"/>
      <c r="D1409" s="228"/>
      <c r="E1409" s="228"/>
      <c r="F1409" s="228"/>
      <c r="G1409" s="230"/>
      <c r="H1409" s="228"/>
      <c r="I1409" s="228"/>
      <c r="J1409" s="231"/>
      <c r="K1409" s="232"/>
      <c r="L1409" s="231"/>
      <c r="M1409" s="228"/>
      <c r="N1409" s="228"/>
      <c r="O1409" s="228"/>
      <c r="P1409" s="228"/>
      <c r="Q1409" s="228"/>
      <c r="R1409" s="228"/>
      <c r="S1409" s="228"/>
    </row>
    <row r="1410" spans="1:19" ht="12.75" customHeight="1" x14ac:dyDescent="0.25">
      <c r="A1410" s="228"/>
      <c r="B1410" s="229"/>
      <c r="C1410" s="228"/>
      <c r="D1410" s="228"/>
      <c r="E1410" s="228"/>
      <c r="F1410" s="228"/>
      <c r="G1410" s="230"/>
      <c r="H1410" s="228"/>
      <c r="I1410" s="228"/>
      <c r="J1410" s="231"/>
      <c r="K1410" s="232"/>
      <c r="L1410" s="231"/>
      <c r="M1410" s="228"/>
      <c r="N1410" s="228"/>
      <c r="O1410" s="228"/>
      <c r="P1410" s="228"/>
      <c r="Q1410" s="228"/>
      <c r="R1410" s="228"/>
      <c r="S1410" s="228"/>
    </row>
    <row r="1411" spans="1:19" ht="12.75" customHeight="1" x14ac:dyDescent="0.25">
      <c r="A1411" s="228"/>
      <c r="B1411" s="229"/>
      <c r="C1411" s="228"/>
      <c r="D1411" s="228"/>
      <c r="E1411" s="228"/>
      <c r="F1411" s="228"/>
      <c r="G1411" s="230"/>
      <c r="H1411" s="228"/>
      <c r="I1411" s="228"/>
      <c r="J1411" s="231"/>
      <c r="K1411" s="232"/>
      <c r="L1411" s="231"/>
      <c r="M1411" s="228"/>
      <c r="N1411" s="228"/>
      <c r="O1411" s="228"/>
      <c r="P1411" s="228"/>
      <c r="Q1411" s="228"/>
      <c r="R1411" s="228"/>
      <c r="S1411" s="228"/>
    </row>
    <row r="1412" spans="1:19" ht="12.75" customHeight="1" x14ac:dyDescent="0.25">
      <c r="A1412" s="228"/>
      <c r="B1412" s="229"/>
      <c r="C1412" s="228"/>
      <c r="D1412" s="228"/>
      <c r="E1412" s="228"/>
      <c r="F1412" s="228"/>
      <c r="G1412" s="230"/>
      <c r="H1412" s="228"/>
      <c r="I1412" s="228"/>
      <c r="J1412" s="231"/>
      <c r="K1412" s="232"/>
      <c r="L1412" s="231"/>
      <c r="M1412" s="228"/>
      <c r="N1412" s="228"/>
      <c r="O1412" s="228"/>
      <c r="P1412" s="228"/>
      <c r="Q1412" s="228"/>
      <c r="R1412" s="228"/>
      <c r="S1412" s="228"/>
    </row>
    <row r="1413" spans="1:19" ht="12.75" customHeight="1" x14ac:dyDescent="0.25">
      <c r="A1413" s="228"/>
      <c r="B1413" s="229"/>
      <c r="C1413" s="228"/>
      <c r="D1413" s="228"/>
      <c r="E1413" s="228"/>
      <c r="F1413" s="228"/>
      <c r="G1413" s="230"/>
      <c r="H1413" s="228"/>
      <c r="I1413" s="228"/>
      <c r="J1413" s="231"/>
      <c r="K1413" s="232"/>
      <c r="L1413" s="231"/>
      <c r="M1413" s="228"/>
      <c r="N1413" s="228"/>
      <c r="O1413" s="228"/>
      <c r="P1413" s="228"/>
      <c r="Q1413" s="228"/>
      <c r="R1413" s="228"/>
      <c r="S1413" s="228"/>
    </row>
    <row r="1414" spans="1:19" ht="12.75" customHeight="1" x14ac:dyDescent="0.25">
      <c r="A1414" s="228"/>
      <c r="B1414" s="229"/>
      <c r="C1414" s="228"/>
      <c r="D1414" s="228"/>
      <c r="E1414" s="228"/>
      <c r="F1414" s="228"/>
      <c r="G1414" s="230"/>
      <c r="H1414" s="228"/>
      <c r="I1414" s="228"/>
      <c r="J1414" s="231"/>
      <c r="K1414" s="232"/>
      <c r="L1414" s="231"/>
      <c r="M1414" s="228"/>
      <c r="N1414" s="228"/>
      <c r="O1414" s="228"/>
      <c r="P1414" s="228"/>
      <c r="Q1414" s="228"/>
      <c r="R1414" s="228"/>
      <c r="S1414" s="228"/>
    </row>
    <row r="1415" spans="1:19" ht="12.75" customHeight="1" x14ac:dyDescent="0.25">
      <c r="A1415" s="228"/>
      <c r="B1415" s="229"/>
      <c r="C1415" s="228"/>
      <c r="D1415" s="228"/>
      <c r="E1415" s="228"/>
      <c r="F1415" s="228"/>
      <c r="G1415" s="230"/>
      <c r="H1415" s="228"/>
      <c r="I1415" s="228"/>
      <c r="J1415" s="231"/>
      <c r="K1415" s="232"/>
      <c r="L1415" s="231"/>
      <c r="M1415" s="228"/>
      <c r="N1415" s="228"/>
      <c r="O1415" s="228"/>
      <c r="P1415" s="228"/>
      <c r="Q1415" s="228"/>
      <c r="R1415" s="228"/>
      <c r="S1415" s="228"/>
    </row>
    <row r="1416" spans="1:19" ht="12.75" customHeight="1" x14ac:dyDescent="0.25">
      <c r="A1416" s="228"/>
      <c r="B1416" s="229"/>
      <c r="C1416" s="228"/>
      <c r="D1416" s="228"/>
      <c r="E1416" s="228"/>
      <c r="F1416" s="228"/>
      <c r="G1416" s="230"/>
      <c r="H1416" s="228"/>
      <c r="I1416" s="228"/>
      <c r="J1416" s="231"/>
      <c r="K1416" s="232"/>
      <c r="L1416" s="231"/>
      <c r="M1416" s="228"/>
      <c r="N1416" s="228"/>
      <c r="O1416" s="228"/>
      <c r="P1416" s="228"/>
      <c r="Q1416" s="228"/>
      <c r="R1416" s="228"/>
      <c r="S1416" s="228"/>
    </row>
    <row r="1417" spans="1:19" ht="12.75" customHeight="1" x14ac:dyDescent="0.25">
      <c r="A1417" s="228"/>
      <c r="B1417" s="229"/>
      <c r="C1417" s="228"/>
      <c r="D1417" s="228"/>
      <c r="E1417" s="228"/>
      <c r="F1417" s="228"/>
      <c r="G1417" s="230"/>
      <c r="H1417" s="228"/>
      <c r="I1417" s="228"/>
      <c r="J1417" s="231"/>
      <c r="K1417" s="232"/>
      <c r="L1417" s="231"/>
      <c r="M1417" s="228"/>
      <c r="N1417" s="228"/>
      <c r="O1417" s="228"/>
      <c r="P1417" s="228"/>
      <c r="Q1417" s="228"/>
      <c r="R1417" s="228"/>
      <c r="S1417" s="228"/>
    </row>
    <row r="1418" spans="1:19" x14ac:dyDescent="0.2">
      <c r="A1418" s="176"/>
      <c r="B1418" s="75"/>
      <c r="G1418" s="76"/>
      <c r="J1418" s="75"/>
      <c r="K1418" s="177"/>
      <c r="L1418" s="176"/>
      <c r="N1418" s="76"/>
      <c r="O1418" s="76"/>
    </row>
    <row r="1419" spans="1:19" x14ac:dyDescent="0.2">
      <c r="A1419" s="176"/>
      <c r="B1419" s="75"/>
      <c r="G1419" s="76"/>
      <c r="J1419" s="75"/>
      <c r="K1419" s="177"/>
      <c r="L1419" s="176"/>
      <c r="N1419" s="76"/>
      <c r="O1419" s="76"/>
    </row>
    <row r="1420" spans="1:19" ht="12.75" customHeight="1" x14ac:dyDescent="0.25">
      <c r="A1420" s="228"/>
      <c r="B1420" s="229"/>
      <c r="C1420" s="228"/>
      <c r="D1420" s="228"/>
      <c r="E1420" s="228"/>
      <c r="F1420" s="228"/>
      <c r="G1420" s="230"/>
      <c r="H1420" s="233"/>
      <c r="I1420" s="228"/>
      <c r="J1420" s="231"/>
      <c r="K1420" s="232"/>
      <c r="L1420" s="231"/>
      <c r="M1420" s="228"/>
      <c r="N1420" s="228"/>
      <c r="O1420" s="228"/>
      <c r="P1420" s="228"/>
      <c r="Q1420" s="228"/>
      <c r="R1420" s="228"/>
      <c r="S1420" s="228"/>
    </row>
    <row r="1421" spans="1:19" ht="12.75" customHeight="1" x14ac:dyDescent="0.25">
      <c r="A1421" s="228"/>
      <c r="B1421" s="229"/>
      <c r="C1421" s="228"/>
      <c r="D1421" s="228"/>
      <c r="E1421" s="228"/>
      <c r="F1421" s="228"/>
      <c r="G1421" s="230"/>
      <c r="H1421" s="228"/>
      <c r="I1421" s="228"/>
      <c r="J1421" s="231"/>
      <c r="K1421" s="232"/>
      <c r="L1421" s="231"/>
      <c r="M1421" s="228"/>
      <c r="N1421" s="228"/>
      <c r="O1421" s="228"/>
      <c r="P1421" s="228"/>
      <c r="Q1421" s="228"/>
      <c r="R1421" s="228"/>
      <c r="S1421" s="228"/>
    </row>
    <row r="1422" spans="1:19" x14ac:dyDescent="0.2">
      <c r="B1422" s="176"/>
      <c r="G1422" s="76"/>
      <c r="J1422" s="75"/>
      <c r="K1422" s="177"/>
      <c r="L1422" s="75"/>
    </row>
    <row r="1423" spans="1:19" x14ac:dyDescent="0.2">
      <c r="B1423" s="176"/>
      <c r="G1423" s="76"/>
      <c r="J1423" s="75"/>
      <c r="K1423" s="177"/>
      <c r="L1423" s="75"/>
    </row>
    <row r="1424" spans="1:19" x14ac:dyDescent="0.2">
      <c r="B1424" s="176"/>
      <c r="G1424" s="76"/>
      <c r="J1424" s="75"/>
      <c r="K1424" s="177"/>
      <c r="L1424" s="75"/>
    </row>
    <row r="1425" spans="1:19" x14ac:dyDescent="0.2">
      <c r="B1425" s="176"/>
      <c r="G1425" s="76"/>
      <c r="J1425" s="75"/>
      <c r="K1425" s="177"/>
      <c r="L1425" s="75"/>
    </row>
    <row r="1426" spans="1:19" x14ac:dyDescent="0.2">
      <c r="B1426" s="176"/>
      <c r="G1426" s="76"/>
      <c r="J1426" s="75"/>
      <c r="K1426" s="177"/>
      <c r="L1426" s="75"/>
    </row>
    <row r="1427" spans="1:19" x14ac:dyDescent="0.2">
      <c r="B1427" s="176"/>
      <c r="G1427" s="76"/>
      <c r="J1427" s="75"/>
      <c r="K1427" s="177"/>
      <c r="L1427" s="75"/>
    </row>
    <row r="1428" spans="1:19" x14ac:dyDescent="0.2">
      <c r="B1428" s="176"/>
      <c r="G1428" s="76"/>
      <c r="J1428" s="75"/>
      <c r="K1428" s="177"/>
      <c r="L1428" s="75"/>
    </row>
    <row r="1429" spans="1:19" x14ac:dyDescent="0.2">
      <c r="B1429" s="176"/>
      <c r="G1429" s="76"/>
      <c r="J1429" s="75"/>
      <c r="K1429" s="177"/>
      <c r="L1429" s="75"/>
    </row>
    <row r="1430" spans="1:19" x14ac:dyDescent="0.2">
      <c r="B1430" s="176"/>
      <c r="G1430" s="76"/>
      <c r="J1430" s="75"/>
      <c r="K1430" s="177"/>
      <c r="L1430" s="75"/>
    </row>
    <row r="1431" spans="1:19" x14ac:dyDescent="0.2">
      <c r="B1431" s="75"/>
      <c r="G1431" s="76"/>
      <c r="J1431" s="75"/>
      <c r="K1431" s="177"/>
      <c r="L1431" s="176"/>
      <c r="N1431" s="76"/>
      <c r="O1431" s="76"/>
    </row>
    <row r="1432" spans="1:19" x14ac:dyDescent="0.2">
      <c r="A1432" s="176"/>
      <c r="B1432" s="75"/>
      <c r="G1432" s="76"/>
      <c r="J1432" s="75"/>
      <c r="K1432" s="177"/>
      <c r="L1432" s="176"/>
      <c r="N1432" s="76"/>
      <c r="O1432" s="76"/>
    </row>
    <row r="1433" spans="1:19" x14ac:dyDescent="0.2">
      <c r="B1433" s="75"/>
      <c r="G1433" s="76"/>
      <c r="J1433" s="75"/>
      <c r="K1433" s="177"/>
      <c r="L1433" s="176"/>
      <c r="N1433" s="76"/>
      <c r="O1433" s="76"/>
    </row>
    <row r="1434" spans="1:19" ht="12.75" customHeight="1" x14ac:dyDescent="0.2">
      <c r="A1434" s="176"/>
      <c r="B1434" s="75"/>
      <c r="G1434" s="76"/>
      <c r="J1434" s="75"/>
      <c r="K1434" s="177"/>
      <c r="L1434" s="176"/>
      <c r="N1434" s="76"/>
      <c r="O1434" s="76"/>
    </row>
    <row r="1435" spans="1:19" x14ac:dyDescent="0.2">
      <c r="A1435" s="176"/>
      <c r="B1435" s="75"/>
      <c r="G1435" s="76"/>
      <c r="J1435" s="75"/>
      <c r="K1435" s="177"/>
      <c r="L1435" s="176"/>
      <c r="N1435" s="76"/>
      <c r="O1435" s="76"/>
    </row>
    <row r="1436" spans="1:19" x14ac:dyDescent="0.2">
      <c r="A1436" s="176"/>
      <c r="B1436" s="75"/>
      <c r="G1436" s="76"/>
      <c r="J1436" s="75"/>
      <c r="K1436" s="177"/>
      <c r="L1436" s="176"/>
      <c r="N1436" s="76"/>
      <c r="O1436" s="76"/>
    </row>
    <row r="1437" spans="1:19" x14ac:dyDescent="0.2">
      <c r="A1437" s="176"/>
      <c r="B1437" s="75"/>
      <c r="G1437" s="76"/>
      <c r="J1437" s="75"/>
      <c r="K1437" s="177"/>
      <c r="L1437" s="176"/>
      <c r="N1437" s="76"/>
      <c r="O1437" s="76"/>
    </row>
    <row r="1438" spans="1:19" x14ac:dyDescent="0.2">
      <c r="A1438" s="176"/>
      <c r="B1438" s="75"/>
      <c r="G1438" s="76"/>
      <c r="J1438" s="75"/>
      <c r="K1438" s="177"/>
      <c r="L1438" s="176"/>
      <c r="N1438" s="76"/>
      <c r="O1438" s="76"/>
    </row>
    <row r="1439" spans="1:19" ht="12.75" customHeight="1" x14ac:dyDescent="0.25">
      <c r="A1439" s="228"/>
      <c r="B1439" s="229"/>
      <c r="C1439" s="228"/>
      <c r="D1439" s="228"/>
      <c r="E1439" s="228"/>
      <c r="F1439" s="228"/>
      <c r="G1439" s="230"/>
      <c r="H1439" s="228"/>
      <c r="I1439" s="228"/>
      <c r="J1439" s="231"/>
      <c r="K1439" s="232"/>
      <c r="L1439" s="231"/>
      <c r="M1439" s="228"/>
      <c r="N1439" s="228"/>
      <c r="O1439" s="228"/>
      <c r="P1439" s="228"/>
      <c r="Q1439" s="228"/>
      <c r="R1439" s="228"/>
      <c r="S1439" s="228"/>
    </row>
    <row r="1440" spans="1:19" ht="12.75" customHeight="1" x14ac:dyDescent="0.25">
      <c r="A1440" s="228"/>
      <c r="B1440" s="229"/>
      <c r="C1440" s="228"/>
      <c r="D1440" s="228"/>
      <c r="E1440" s="228"/>
      <c r="F1440" s="228"/>
      <c r="G1440" s="230"/>
      <c r="H1440" s="228"/>
      <c r="I1440" s="228"/>
      <c r="J1440" s="231"/>
      <c r="K1440" s="232"/>
      <c r="L1440" s="231"/>
      <c r="M1440" s="228"/>
      <c r="N1440" s="228"/>
      <c r="O1440" s="228"/>
      <c r="P1440" s="228"/>
      <c r="Q1440" s="228"/>
      <c r="R1440" s="228"/>
      <c r="S1440" s="228"/>
    </row>
    <row r="1441" spans="1:19" ht="12.75" customHeight="1" x14ac:dyDescent="0.25">
      <c r="A1441" s="228"/>
      <c r="B1441" s="229"/>
      <c r="C1441" s="228"/>
      <c r="D1441" s="228"/>
      <c r="E1441" s="228"/>
      <c r="F1441" s="228"/>
      <c r="G1441" s="230"/>
      <c r="H1441" s="228"/>
      <c r="I1441" s="228"/>
      <c r="J1441" s="231"/>
      <c r="K1441" s="232"/>
      <c r="L1441" s="231"/>
      <c r="M1441" s="228"/>
      <c r="N1441" s="228"/>
      <c r="O1441" s="228"/>
      <c r="P1441" s="228"/>
      <c r="Q1441" s="228"/>
      <c r="R1441" s="228"/>
      <c r="S1441" s="228"/>
    </row>
    <row r="1442" spans="1:19" ht="12.75" customHeight="1" x14ac:dyDescent="0.25">
      <c r="A1442" s="228"/>
      <c r="B1442" s="229"/>
      <c r="C1442" s="228"/>
      <c r="D1442" s="228"/>
      <c r="E1442" s="228"/>
      <c r="F1442" s="228"/>
      <c r="G1442" s="230"/>
      <c r="H1442" s="228"/>
      <c r="I1442" s="228"/>
      <c r="J1442" s="231"/>
      <c r="K1442" s="232"/>
      <c r="L1442" s="231"/>
      <c r="M1442" s="228"/>
      <c r="N1442" s="228"/>
      <c r="O1442" s="228"/>
      <c r="P1442" s="228"/>
      <c r="Q1442" s="228"/>
      <c r="R1442" s="228"/>
      <c r="S1442" s="228"/>
    </row>
    <row r="1443" spans="1:19" ht="12.75" customHeight="1" x14ac:dyDescent="0.25">
      <c r="A1443" s="228"/>
      <c r="B1443" s="229"/>
      <c r="C1443" s="228"/>
      <c r="D1443" s="228"/>
      <c r="E1443" s="228"/>
      <c r="F1443" s="228"/>
      <c r="G1443" s="230"/>
      <c r="H1443" s="228"/>
      <c r="I1443" s="228"/>
      <c r="J1443" s="231"/>
      <c r="K1443" s="232"/>
      <c r="L1443" s="231"/>
      <c r="M1443" s="228"/>
      <c r="N1443" s="228"/>
      <c r="O1443" s="228"/>
      <c r="P1443" s="228"/>
      <c r="Q1443" s="228"/>
      <c r="R1443" s="228"/>
      <c r="S1443" s="228"/>
    </row>
    <row r="1444" spans="1:19" x14ac:dyDescent="0.2">
      <c r="B1444" s="176"/>
      <c r="G1444" s="76"/>
      <c r="J1444" s="75"/>
      <c r="K1444" s="177"/>
      <c r="L1444" s="75"/>
    </row>
    <row r="1445" spans="1:19" x14ac:dyDescent="0.2">
      <c r="B1445" s="176"/>
      <c r="G1445" s="76"/>
      <c r="J1445" s="75"/>
      <c r="K1445" s="177"/>
      <c r="L1445" s="75"/>
    </row>
    <row r="1446" spans="1:19" x14ac:dyDescent="0.2">
      <c r="B1446" s="176"/>
      <c r="G1446" s="76"/>
      <c r="J1446" s="75"/>
      <c r="K1446" s="177"/>
      <c r="L1446" s="75"/>
    </row>
    <row r="1447" spans="1:19" x14ac:dyDescent="0.2">
      <c r="B1447" s="176"/>
      <c r="G1447" s="76"/>
      <c r="J1447" s="75"/>
      <c r="K1447" s="177"/>
      <c r="L1447" s="75"/>
    </row>
    <row r="1448" spans="1:19" x14ac:dyDescent="0.2">
      <c r="B1448" s="176"/>
      <c r="G1448" s="76"/>
      <c r="J1448" s="75"/>
      <c r="K1448" s="177"/>
      <c r="L1448" s="75"/>
    </row>
    <row r="1449" spans="1:19" x14ac:dyDescent="0.2">
      <c r="B1449" s="176"/>
      <c r="G1449" s="76"/>
      <c r="J1449" s="75"/>
      <c r="K1449" s="177"/>
      <c r="L1449" s="75"/>
    </row>
    <row r="1450" spans="1:19" x14ac:dyDescent="0.2">
      <c r="B1450" s="176"/>
      <c r="G1450" s="76"/>
      <c r="J1450" s="75"/>
      <c r="K1450" s="177"/>
      <c r="L1450" s="75"/>
    </row>
    <row r="1451" spans="1:19" x14ac:dyDescent="0.2">
      <c r="B1451" s="176"/>
      <c r="G1451" s="76"/>
      <c r="J1451" s="75"/>
      <c r="K1451" s="177"/>
      <c r="L1451" s="75"/>
    </row>
    <row r="1452" spans="1:19" x14ac:dyDescent="0.2">
      <c r="B1452" s="176"/>
      <c r="G1452" s="76"/>
      <c r="J1452" s="75"/>
      <c r="K1452" s="177"/>
      <c r="L1452" s="75"/>
    </row>
    <row r="1453" spans="1:19" x14ac:dyDescent="0.2">
      <c r="B1453" s="176"/>
      <c r="G1453" s="76"/>
      <c r="J1453" s="75"/>
      <c r="K1453" s="177"/>
      <c r="L1453" s="75"/>
    </row>
    <row r="1454" spans="1:19" ht="12.75" customHeight="1" x14ac:dyDescent="0.2">
      <c r="B1454" s="176"/>
      <c r="G1454" s="76"/>
      <c r="J1454" s="75"/>
      <c r="K1454" s="177"/>
      <c r="L1454" s="75"/>
    </row>
    <row r="1455" spans="1:19" ht="12.75" customHeight="1" x14ac:dyDescent="0.2">
      <c r="B1455" s="176"/>
      <c r="G1455" s="76"/>
      <c r="J1455" s="75"/>
      <c r="K1455" s="177"/>
      <c r="L1455" s="75"/>
    </row>
    <row r="1456" spans="1:19" ht="12.75" customHeight="1" x14ac:dyDescent="0.2">
      <c r="B1456" s="176"/>
      <c r="G1456" s="76"/>
      <c r="J1456" s="75"/>
      <c r="K1456" s="177"/>
      <c r="L1456" s="75"/>
    </row>
    <row r="1457" spans="1:15" ht="12.75" customHeight="1" x14ac:dyDescent="0.2">
      <c r="B1457" s="176"/>
      <c r="G1457" s="76"/>
      <c r="J1457" s="75"/>
      <c r="K1457" s="177"/>
      <c r="L1457" s="75"/>
    </row>
    <row r="1458" spans="1:15" ht="12.75" customHeight="1" x14ac:dyDescent="0.2">
      <c r="B1458" s="176"/>
      <c r="G1458" s="76"/>
      <c r="J1458" s="75"/>
      <c r="K1458" s="177"/>
      <c r="L1458" s="75"/>
    </row>
    <row r="1459" spans="1:15" ht="12.75" customHeight="1" x14ac:dyDescent="0.2">
      <c r="B1459" s="176"/>
      <c r="G1459" s="76"/>
      <c r="J1459" s="75"/>
      <c r="K1459" s="177"/>
      <c r="L1459" s="75"/>
    </row>
    <row r="1460" spans="1:15" ht="12.75" customHeight="1" x14ac:dyDescent="0.2">
      <c r="B1460" s="176"/>
      <c r="G1460" s="76"/>
      <c r="J1460" s="75"/>
      <c r="K1460" s="177"/>
      <c r="L1460" s="75"/>
    </row>
    <row r="1461" spans="1:15" ht="12.75" customHeight="1" x14ac:dyDescent="0.2">
      <c r="B1461" s="176"/>
      <c r="G1461" s="76"/>
      <c r="J1461" s="75"/>
      <c r="K1461" s="177"/>
      <c r="L1461" s="75"/>
    </row>
    <row r="1462" spans="1:15" ht="12.75" customHeight="1" x14ac:dyDescent="0.2">
      <c r="B1462" s="176"/>
      <c r="G1462" s="76"/>
      <c r="J1462" s="75"/>
      <c r="K1462" s="177"/>
      <c r="L1462" s="75"/>
    </row>
    <row r="1463" spans="1:15" ht="12.75" customHeight="1" x14ac:dyDescent="0.2">
      <c r="A1463" s="176"/>
      <c r="B1463" s="75"/>
      <c r="G1463" s="76"/>
      <c r="J1463" s="75"/>
      <c r="K1463" s="177"/>
      <c r="L1463" s="75"/>
    </row>
    <row r="1464" spans="1:15" ht="12.75" customHeight="1" x14ac:dyDescent="0.2">
      <c r="B1464" s="176"/>
      <c r="G1464" s="76"/>
      <c r="J1464" s="75"/>
      <c r="K1464" s="177"/>
      <c r="L1464" s="75"/>
    </row>
    <row r="1465" spans="1:15" ht="12.75" customHeight="1" x14ac:dyDescent="0.2">
      <c r="B1465" s="176"/>
      <c r="G1465" s="76"/>
      <c r="J1465" s="75"/>
      <c r="K1465" s="177"/>
      <c r="L1465" s="75"/>
    </row>
    <row r="1466" spans="1:15" ht="12.75" customHeight="1" x14ac:dyDescent="0.2">
      <c r="B1466" s="176"/>
      <c r="G1466" s="76"/>
      <c r="J1466" s="75"/>
      <c r="K1466" s="177"/>
      <c r="L1466" s="75"/>
    </row>
    <row r="1467" spans="1:15" ht="12.75" customHeight="1" x14ac:dyDescent="0.2">
      <c r="B1467" s="176"/>
      <c r="G1467" s="76"/>
      <c r="J1467" s="75"/>
      <c r="K1467" s="177"/>
      <c r="L1467" s="75"/>
    </row>
    <row r="1468" spans="1:15" ht="12.75" customHeight="1" x14ac:dyDescent="0.2">
      <c r="B1468" s="176"/>
      <c r="G1468" s="76"/>
      <c r="J1468" s="75"/>
      <c r="K1468" s="177"/>
      <c r="L1468" s="75"/>
    </row>
    <row r="1469" spans="1:15" ht="12.75" customHeight="1" x14ac:dyDescent="0.2">
      <c r="B1469" s="176"/>
      <c r="G1469" s="76"/>
      <c r="J1469" s="75"/>
      <c r="K1469" s="177"/>
      <c r="L1469" s="75"/>
    </row>
    <row r="1470" spans="1:15" ht="12.75" customHeight="1" x14ac:dyDescent="0.2">
      <c r="B1470" s="176"/>
      <c r="G1470" s="76"/>
      <c r="J1470" s="75"/>
      <c r="K1470" s="177"/>
      <c r="L1470" s="75"/>
    </row>
    <row r="1471" spans="1:15" ht="12.75" customHeight="1" x14ac:dyDescent="0.2">
      <c r="B1471" s="176"/>
      <c r="G1471" s="76"/>
      <c r="J1471" s="75"/>
      <c r="K1471" s="177"/>
      <c r="L1471" s="75"/>
    </row>
    <row r="1472" spans="1:15" ht="12.75" customHeight="1" x14ac:dyDescent="0.2">
      <c r="A1472" s="176"/>
      <c r="B1472" s="75"/>
      <c r="G1472" s="76"/>
      <c r="J1472" s="75"/>
      <c r="K1472" s="177"/>
      <c r="L1472" s="176"/>
      <c r="N1472" s="76"/>
      <c r="O1472" s="76"/>
    </row>
    <row r="1473" spans="1:15" ht="12.75" customHeight="1" x14ac:dyDescent="0.2">
      <c r="A1473" s="176"/>
      <c r="B1473" s="75"/>
      <c r="G1473" s="76"/>
      <c r="J1473" s="75"/>
      <c r="K1473" s="177"/>
      <c r="L1473" s="176"/>
      <c r="N1473" s="76"/>
      <c r="O1473" s="76"/>
    </row>
    <row r="1474" spans="1:15" ht="12.75" customHeight="1" x14ac:dyDescent="0.2">
      <c r="A1474" s="176"/>
      <c r="B1474" s="75"/>
      <c r="G1474" s="76"/>
      <c r="J1474" s="75"/>
      <c r="K1474" s="177"/>
      <c r="L1474" s="176"/>
      <c r="N1474" s="76"/>
      <c r="O1474" s="76"/>
    </row>
    <row r="1475" spans="1:15" ht="12.75" customHeight="1" x14ac:dyDescent="0.2">
      <c r="A1475" s="176"/>
      <c r="B1475" s="75"/>
      <c r="G1475" s="76"/>
      <c r="J1475" s="75"/>
      <c r="K1475" s="177"/>
      <c r="L1475" s="176"/>
      <c r="N1475" s="76"/>
      <c r="O1475" s="76"/>
    </row>
    <row r="1476" spans="1:15" ht="12.75" customHeight="1" x14ac:dyDescent="0.2">
      <c r="A1476" s="176"/>
      <c r="B1476" s="75"/>
      <c r="G1476" s="76"/>
      <c r="J1476" s="75"/>
      <c r="K1476" s="177"/>
      <c r="L1476" s="176"/>
      <c r="N1476" s="76"/>
      <c r="O1476" s="76"/>
    </row>
    <row r="1477" spans="1:15" ht="12.75" customHeight="1" x14ac:dyDescent="0.2">
      <c r="A1477" s="176"/>
      <c r="B1477" s="75"/>
      <c r="G1477" s="76"/>
      <c r="J1477" s="75"/>
      <c r="K1477" s="177"/>
      <c r="L1477" s="176"/>
      <c r="N1477" s="76"/>
      <c r="O1477" s="76"/>
    </row>
    <row r="1478" spans="1:15" ht="12.75" customHeight="1" x14ac:dyDescent="0.2">
      <c r="A1478" s="176"/>
      <c r="B1478" s="75"/>
      <c r="G1478" s="76"/>
      <c r="J1478" s="75"/>
      <c r="K1478" s="177"/>
      <c r="L1478" s="176"/>
      <c r="N1478" s="76"/>
      <c r="O1478" s="76"/>
    </row>
    <row r="1479" spans="1:15" ht="12.75" customHeight="1" x14ac:dyDescent="0.2">
      <c r="A1479" s="176"/>
      <c r="B1479" s="75"/>
      <c r="G1479" s="76"/>
      <c r="J1479" s="75"/>
      <c r="K1479" s="177"/>
      <c r="L1479" s="176"/>
      <c r="N1479" s="76"/>
      <c r="O1479" s="76"/>
    </row>
    <row r="1480" spans="1:15" ht="12.75" customHeight="1" x14ac:dyDescent="0.2">
      <c r="A1480" s="176"/>
      <c r="B1480" s="75"/>
      <c r="G1480" s="76"/>
      <c r="J1480" s="75"/>
      <c r="K1480" s="177"/>
      <c r="L1480" s="176"/>
      <c r="N1480" s="76"/>
      <c r="O1480" s="76"/>
    </row>
    <row r="1481" spans="1:15" ht="12.75" customHeight="1" x14ac:dyDescent="0.2">
      <c r="A1481" s="176"/>
      <c r="B1481" s="75"/>
      <c r="G1481" s="76"/>
      <c r="J1481" s="75"/>
      <c r="K1481" s="177"/>
      <c r="L1481" s="176"/>
      <c r="N1481" s="76"/>
      <c r="O1481" s="76"/>
    </row>
    <row r="1482" spans="1:15" ht="12.75" customHeight="1" x14ac:dyDescent="0.2">
      <c r="A1482" s="176"/>
      <c r="B1482" s="75"/>
      <c r="G1482" s="76"/>
      <c r="J1482" s="75"/>
      <c r="K1482" s="177"/>
      <c r="L1482" s="176"/>
      <c r="N1482" s="76"/>
      <c r="O1482" s="76"/>
    </row>
    <row r="1483" spans="1:15" ht="12.75" customHeight="1" x14ac:dyDescent="0.2">
      <c r="A1483" s="176"/>
      <c r="B1483" s="75"/>
      <c r="G1483" s="76"/>
      <c r="J1483" s="75"/>
      <c r="K1483" s="177"/>
      <c r="L1483" s="176"/>
      <c r="N1483" s="76"/>
      <c r="O1483" s="76"/>
    </row>
    <row r="1484" spans="1:15" x14ac:dyDescent="0.2">
      <c r="A1484" s="176"/>
      <c r="B1484" s="75"/>
      <c r="G1484" s="76"/>
      <c r="J1484" s="75"/>
      <c r="K1484" s="177"/>
      <c r="L1484" s="176"/>
      <c r="N1484" s="76"/>
      <c r="O1484" s="76"/>
    </row>
    <row r="1485" spans="1:15" ht="12.75" customHeight="1" x14ac:dyDescent="0.2">
      <c r="A1485" s="176"/>
      <c r="B1485" s="75"/>
      <c r="G1485" s="76"/>
      <c r="J1485" s="75"/>
      <c r="K1485" s="177"/>
      <c r="L1485" s="176"/>
      <c r="N1485" s="76"/>
      <c r="O1485" s="76"/>
    </row>
    <row r="1486" spans="1:15" ht="12.75" customHeight="1" x14ac:dyDescent="0.2">
      <c r="A1486" s="176"/>
      <c r="B1486" s="75"/>
      <c r="G1486" s="76"/>
      <c r="J1486" s="75"/>
      <c r="K1486" s="177"/>
      <c r="L1486" s="176"/>
      <c r="N1486" s="76"/>
      <c r="O1486" s="76"/>
    </row>
    <row r="1487" spans="1:15" x14ac:dyDescent="0.2">
      <c r="A1487" s="176"/>
      <c r="B1487" s="75"/>
      <c r="G1487" s="76"/>
      <c r="J1487" s="75"/>
      <c r="K1487" s="177"/>
      <c r="L1487" s="176"/>
      <c r="N1487" s="76"/>
      <c r="O1487" s="76"/>
    </row>
    <row r="1488" spans="1:15" ht="12.75" customHeight="1" x14ac:dyDescent="0.2">
      <c r="A1488" s="176"/>
      <c r="B1488" s="75"/>
      <c r="G1488" s="76"/>
      <c r="J1488" s="75"/>
      <c r="K1488" s="177"/>
      <c r="L1488" s="75"/>
    </row>
    <row r="1489" spans="1:15" ht="12.75" customHeight="1" x14ac:dyDescent="0.2">
      <c r="A1489" s="176"/>
      <c r="B1489" s="75"/>
      <c r="G1489" s="76"/>
      <c r="J1489" s="75"/>
      <c r="K1489" s="177"/>
      <c r="L1489" s="75"/>
      <c r="N1489" s="76"/>
      <c r="O1489" s="76"/>
    </row>
    <row r="1490" spans="1:15" ht="12.75" customHeight="1" x14ac:dyDescent="0.2">
      <c r="A1490" s="176"/>
      <c r="B1490" s="75"/>
      <c r="G1490" s="76"/>
      <c r="J1490" s="75"/>
      <c r="K1490" s="177"/>
      <c r="L1490" s="75"/>
      <c r="O1490" s="76"/>
    </row>
    <row r="1491" spans="1:15" x14ac:dyDescent="0.2">
      <c r="A1491" s="176"/>
      <c r="B1491" s="75"/>
      <c r="G1491" s="76"/>
      <c r="J1491" s="75"/>
      <c r="K1491" s="177"/>
      <c r="L1491" s="176"/>
      <c r="N1491" s="76"/>
      <c r="O1491" s="76"/>
    </row>
    <row r="1492" spans="1:15" ht="12.75" customHeight="1" x14ac:dyDescent="0.2">
      <c r="A1492" s="176"/>
      <c r="B1492" s="75"/>
      <c r="G1492" s="76"/>
      <c r="J1492" s="75"/>
      <c r="K1492" s="177"/>
      <c r="L1492" s="176"/>
      <c r="N1492" s="76"/>
      <c r="O1492" s="76"/>
    </row>
    <row r="1493" spans="1:15" ht="12.75" customHeight="1" x14ac:dyDescent="0.2">
      <c r="A1493" s="176"/>
      <c r="B1493" s="75"/>
      <c r="G1493" s="76"/>
      <c r="J1493" s="75"/>
      <c r="K1493" s="177"/>
      <c r="L1493" s="176"/>
      <c r="N1493" s="76"/>
      <c r="O1493" s="76"/>
    </row>
    <row r="1494" spans="1:15" ht="12.75" customHeight="1" x14ac:dyDescent="0.2">
      <c r="A1494" s="176"/>
      <c r="B1494" s="75"/>
      <c r="G1494" s="76"/>
      <c r="J1494" s="75"/>
      <c r="K1494" s="177"/>
      <c r="L1494" s="176"/>
      <c r="N1494" s="76"/>
      <c r="O1494" s="76"/>
    </row>
    <row r="1495" spans="1:15" ht="12.75" customHeight="1" x14ac:dyDescent="0.2">
      <c r="A1495" s="176"/>
      <c r="B1495" s="75"/>
      <c r="G1495" s="76"/>
      <c r="J1495" s="75"/>
      <c r="K1495" s="177"/>
      <c r="L1495" s="176"/>
      <c r="N1495" s="76"/>
      <c r="O1495" s="76"/>
    </row>
    <row r="1496" spans="1:15" ht="12.75" customHeight="1" x14ac:dyDescent="0.2">
      <c r="A1496" s="176"/>
      <c r="B1496" s="75"/>
      <c r="G1496" s="76"/>
      <c r="J1496" s="75"/>
      <c r="K1496" s="177"/>
      <c r="L1496" s="176"/>
      <c r="N1496" s="76"/>
      <c r="O1496" s="76"/>
    </row>
    <row r="1497" spans="1:15" ht="12.75" customHeight="1" x14ac:dyDescent="0.2">
      <c r="A1497" s="176"/>
      <c r="B1497" s="75"/>
      <c r="G1497" s="76"/>
      <c r="J1497" s="75"/>
      <c r="K1497" s="177"/>
      <c r="L1497" s="176"/>
      <c r="N1497" s="76"/>
      <c r="O1497" s="76"/>
    </row>
    <row r="1498" spans="1:15" ht="12.75" customHeight="1" x14ac:dyDescent="0.2">
      <c r="B1498" s="176"/>
      <c r="G1498" s="76"/>
      <c r="J1498" s="75"/>
      <c r="K1498" s="177"/>
      <c r="L1498" s="75"/>
    </row>
    <row r="1499" spans="1:15" ht="12.75" customHeight="1" x14ac:dyDescent="0.2">
      <c r="B1499" s="176"/>
      <c r="G1499" s="76"/>
      <c r="J1499" s="75"/>
      <c r="K1499" s="177"/>
      <c r="L1499" s="75"/>
    </row>
    <row r="1500" spans="1:15" ht="12.75" customHeight="1" x14ac:dyDescent="0.2">
      <c r="B1500" s="176"/>
      <c r="G1500" s="76"/>
      <c r="J1500" s="75"/>
      <c r="K1500" s="177"/>
      <c r="L1500" s="75"/>
    </row>
    <row r="1501" spans="1:15" ht="12.75" customHeight="1" x14ac:dyDescent="0.2">
      <c r="B1501" s="176"/>
      <c r="G1501" s="76"/>
      <c r="J1501" s="75"/>
      <c r="K1501" s="177"/>
      <c r="L1501" s="75"/>
    </row>
    <row r="1502" spans="1:15" ht="12.75" customHeight="1" x14ac:dyDescent="0.2">
      <c r="B1502" s="176"/>
      <c r="G1502" s="76"/>
      <c r="J1502" s="75"/>
      <c r="K1502" s="177"/>
      <c r="L1502" s="75"/>
    </row>
    <row r="1503" spans="1:15" x14ac:dyDescent="0.2">
      <c r="B1503" s="176"/>
      <c r="G1503" s="76"/>
      <c r="J1503" s="75"/>
      <c r="K1503" s="177"/>
      <c r="L1503" s="75"/>
    </row>
    <row r="1504" spans="1:15" ht="12.75" customHeight="1" x14ac:dyDescent="0.2">
      <c r="B1504" s="176"/>
      <c r="J1504" s="75"/>
      <c r="K1504" s="177"/>
      <c r="L1504" s="75"/>
    </row>
    <row r="1505" spans="1:19" ht="12.75" customHeight="1" x14ac:dyDescent="0.2">
      <c r="B1505" s="176"/>
      <c r="G1505" s="76"/>
      <c r="J1505" s="75"/>
      <c r="K1505" s="177"/>
      <c r="L1505" s="75"/>
    </row>
    <row r="1506" spans="1:19" ht="12.75" customHeight="1" x14ac:dyDescent="0.2">
      <c r="B1506" s="176"/>
      <c r="G1506" s="76"/>
      <c r="J1506" s="75"/>
      <c r="K1506" s="177"/>
      <c r="L1506" s="75"/>
    </row>
    <row r="1507" spans="1:19" x14ac:dyDescent="0.2">
      <c r="B1507" s="176"/>
      <c r="G1507" s="76"/>
      <c r="J1507" s="75"/>
      <c r="K1507" s="177"/>
      <c r="L1507" s="75"/>
    </row>
    <row r="1508" spans="1:19" ht="12.75" customHeight="1" x14ac:dyDescent="0.2">
      <c r="B1508" s="176"/>
      <c r="G1508" s="76"/>
      <c r="J1508" s="75"/>
      <c r="K1508" s="177"/>
      <c r="L1508" s="75"/>
    </row>
    <row r="1509" spans="1:19" ht="12.75" customHeight="1" x14ac:dyDescent="0.2">
      <c r="B1509" s="176"/>
      <c r="G1509" s="76"/>
      <c r="J1509" s="75"/>
      <c r="K1509" s="177"/>
      <c r="L1509" s="75"/>
    </row>
    <row r="1510" spans="1:19" ht="12.75" customHeight="1" x14ac:dyDescent="0.2">
      <c r="B1510" s="176"/>
      <c r="G1510" s="76"/>
      <c r="J1510" s="75"/>
      <c r="K1510" s="177"/>
      <c r="L1510" s="75"/>
    </row>
    <row r="1511" spans="1:19" ht="12.75" customHeight="1" x14ac:dyDescent="0.2">
      <c r="B1511" s="176"/>
      <c r="G1511" s="76"/>
      <c r="J1511" s="75"/>
      <c r="K1511" s="177"/>
      <c r="L1511" s="75"/>
    </row>
    <row r="1512" spans="1:19" ht="12.75" customHeight="1" x14ac:dyDescent="0.2">
      <c r="B1512" s="176"/>
      <c r="G1512" s="76"/>
      <c r="J1512" s="75"/>
      <c r="K1512" s="177"/>
      <c r="L1512" s="75"/>
    </row>
    <row r="1513" spans="1:19" x14ac:dyDescent="0.2">
      <c r="B1513" s="176"/>
      <c r="G1513" s="76"/>
      <c r="J1513" s="75"/>
      <c r="K1513" s="177"/>
      <c r="L1513" s="75"/>
    </row>
    <row r="1514" spans="1:19" ht="12.75" customHeight="1" x14ac:dyDescent="0.25">
      <c r="A1514" s="228"/>
      <c r="B1514" s="229"/>
      <c r="C1514" s="228"/>
      <c r="D1514" s="228"/>
      <c r="E1514" s="228"/>
      <c r="F1514" s="228"/>
      <c r="G1514" s="230"/>
      <c r="H1514" s="228"/>
      <c r="I1514" s="228"/>
      <c r="J1514" s="231"/>
      <c r="K1514" s="232"/>
      <c r="L1514" s="231"/>
      <c r="M1514" s="228"/>
      <c r="N1514" s="228"/>
      <c r="O1514" s="228"/>
      <c r="P1514" s="228"/>
      <c r="Q1514" s="228"/>
      <c r="R1514" s="228"/>
      <c r="S1514" s="228"/>
    </row>
    <row r="1515" spans="1:19" ht="12.75" customHeight="1" x14ac:dyDescent="0.25">
      <c r="A1515" s="228"/>
      <c r="B1515" s="229"/>
      <c r="C1515" s="228"/>
      <c r="D1515" s="228"/>
      <c r="E1515" s="228"/>
      <c r="F1515" s="228"/>
      <c r="G1515" s="230"/>
      <c r="H1515" s="228"/>
      <c r="I1515" s="228"/>
      <c r="J1515" s="231"/>
      <c r="K1515" s="232"/>
      <c r="L1515" s="231"/>
      <c r="M1515" s="228"/>
      <c r="N1515" s="228"/>
      <c r="O1515" s="228"/>
      <c r="P1515" s="228"/>
      <c r="Q1515" s="228"/>
      <c r="R1515" s="228"/>
      <c r="S1515" s="228"/>
    </row>
    <row r="1516" spans="1:19" ht="12.75" customHeight="1" x14ac:dyDescent="0.2">
      <c r="B1516" s="176"/>
      <c r="G1516" s="76"/>
      <c r="J1516" s="75"/>
      <c r="K1516" s="177"/>
      <c r="L1516" s="75"/>
    </row>
    <row r="1517" spans="1:19" ht="12.75" customHeight="1" x14ac:dyDescent="0.2">
      <c r="A1517" s="176"/>
      <c r="B1517" s="75"/>
      <c r="G1517" s="76"/>
      <c r="J1517" s="75"/>
      <c r="K1517" s="177"/>
      <c r="L1517" s="176"/>
      <c r="N1517" s="76"/>
      <c r="O1517" s="76"/>
    </row>
    <row r="1518" spans="1:19" x14ac:dyDescent="0.2">
      <c r="B1518" s="176"/>
      <c r="G1518" s="76"/>
      <c r="J1518" s="75"/>
      <c r="K1518" s="177"/>
      <c r="L1518" s="75"/>
    </row>
    <row r="1519" spans="1:19" ht="12.75" customHeight="1" x14ac:dyDescent="0.2">
      <c r="B1519" s="176"/>
      <c r="G1519" s="76"/>
      <c r="J1519" s="75"/>
      <c r="K1519" s="177"/>
      <c r="L1519" s="75"/>
    </row>
    <row r="1520" spans="1:19" ht="12.75" customHeight="1" x14ac:dyDescent="0.2">
      <c r="B1520" s="176"/>
      <c r="G1520" s="76"/>
      <c r="J1520" s="75"/>
      <c r="K1520" s="177"/>
      <c r="L1520" s="75"/>
    </row>
    <row r="1521" spans="1:19" ht="12.75" customHeight="1" x14ac:dyDescent="0.2">
      <c r="B1521" s="176"/>
      <c r="J1521" s="75"/>
      <c r="K1521" s="177"/>
      <c r="L1521" s="75"/>
    </row>
    <row r="1522" spans="1:19" ht="12.75" customHeight="1" x14ac:dyDescent="0.2">
      <c r="B1522" s="176"/>
      <c r="J1522" s="75"/>
      <c r="K1522" s="177"/>
      <c r="L1522" s="75"/>
    </row>
    <row r="1523" spans="1:19" ht="12.75" customHeight="1" x14ac:dyDescent="0.2">
      <c r="B1523" s="176"/>
      <c r="J1523" s="75"/>
      <c r="K1523" s="177"/>
      <c r="L1523" s="75"/>
    </row>
    <row r="1524" spans="1:19" ht="12.75" customHeight="1" x14ac:dyDescent="0.2">
      <c r="B1524" s="176"/>
      <c r="J1524" s="75"/>
      <c r="K1524" s="177"/>
      <c r="L1524" s="75"/>
    </row>
    <row r="1525" spans="1:19" ht="12.75" customHeight="1" x14ac:dyDescent="0.2">
      <c r="B1525" s="176"/>
      <c r="J1525" s="75"/>
      <c r="K1525" s="177"/>
      <c r="L1525" s="75"/>
    </row>
    <row r="1526" spans="1:19" ht="12.75" customHeight="1" x14ac:dyDescent="0.2">
      <c r="A1526" s="176"/>
      <c r="B1526" s="75"/>
      <c r="G1526" s="76"/>
      <c r="J1526" s="75"/>
      <c r="K1526" s="177"/>
      <c r="L1526" s="75"/>
    </row>
    <row r="1527" spans="1:19" x14ac:dyDescent="0.2">
      <c r="A1527" s="176"/>
      <c r="B1527" s="75"/>
      <c r="G1527" s="76"/>
      <c r="J1527" s="75"/>
      <c r="K1527" s="177"/>
      <c r="L1527" s="176"/>
      <c r="N1527" s="76"/>
      <c r="O1527" s="76"/>
    </row>
    <row r="1528" spans="1:19" x14ac:dyDescent="0.2">
      <c r="A1528" s="176"/>
      <c r="B1528" s="75"/>
      <c r="G1528" s="76"/>
      <c r="J1528" s="75"/>
      <c r="K1528" s="177"/>
      <c r="L1528" s="176"/>
      <c r="N1528" s="76"/>
      <c r="O1528" s="76"/>
    </row>
    <row r="1529" spans="1:19" ht="12.75" customHeight="1" x14ac:dyDescent="0.25">
      <c r="A1529" s="228"/>
      <c r="B1529" s="229"/>
      <c r="C1529" s="228"/>
      <c r="D1529" s="228"/>
      <c r="E1529" s="228"/>
      <c r="F1529" s="228"/>
      <c r="G1529" s="230"/>
      <c r="H1529" s="228"/>
      <c r="I1529" s="228"/>
      <c r="J1529" s="231"/>
      <c r="K1529" s="232"/>
      <c r="L1529" s="231"/>
      <c r="M1529" s="228"/>
      <c r="N1529" s="228"/>
      <c r="O1529" s="228"/>
      <c r="P1529" s="228"/>
      <c r="Q1529" s="228"/>
      <c r="R1529" s="228"/>
      <c r="S1529" s="228"/>
    </row>
    <row r="1530" spans="1:19" x14ac:dyDescent="0.2">
      <c r="B1530" s="176"/>
      <c r="G1530" s="76"/>
      <c r="J1530" s="75"/>
      <c r="K1530" s="177"/>
      <c r="L1530" s="75"/>
    </row>
    <row r="1531" spans="1:19" x14ac:dyDescent="0.2">
      <c r="B1531" s="176"/>
      <c r="G1531" s="76"/>
      <c r="J1531" s="75"/>
      <c r="K1531" s="177"/>
      <c r="L1531" s="75"/>
    </row>
    <row r="1532" spans="1:19" ht="12.75" customHeight="1" x14ac:dyDescent="0.25">
      <c r="A1532" s="228"/>
      <c r="B1532" s="229"/>
      <c r="C1532" s="228"/>
      <c r="D1532" s="228"/>
      <c r="E1532" s="228"/>
      <c r="F1532" s="228"/>
      <c r="G1532" s="230"/>
      <c r="H1532" s="233"/>
      <c r="I1532" s="228"/>
      <c r="J1532" s="231"/>
      <c r="K1532" s="232"/>
      <c r="L1532" s="231"/>
      <c r="M1532" s="228"/>
      <c r="N1532" s="228"/>
      <c r="O1532" s="228"/>
      <c r="P1532" s="228"/>
      <c r="Q1532" s="228"/>
      <c r="R1532" s="228"/>
      <c r="S1532" s="228"/>
    </row>
    <row r="1533" spans="1:19" ht="12.75" customHeight="1" x14ac:dyDescent="0.2">
      <c r="A1533" s="176"/>
      <c r="B1533" s="75"/>
      <c r="G1533" s="76"/>
      <c r="J1533" s="75"/>
      <c r="K1533" s="177"/>
      <c r="L1533" s="176"/>
      <c r="N1533" s="76"/>
      <c r="O1533" s="76"/>
    </row>
    <row r="1534" spans="1:19" x14ac:dyDescent="0.2">
      <c r="B1534" s="176"/>
      <c r="G1534" s="76"/>
      <c r="J1534" s="75"/>
      <c r="K1534" s="177"/>
      <c r="L1534" s="75"/>
    </row>
    <row r="1535" spans="1:19" x14ac:dyDescent="0.2">
      <c r="B1535" s="176"/>
      <c r="J1535" s="75"/>
      <c r="K1535" s="177"/>
      <c r="L1535" s="75"/>
    </row>
    <row r="1536" spans="1:19" ht="12.75" customHeight="1" x14ac:dyDescent="0.2">
      <c r="B1536" s="176"/>
      <c r="G1536" s="76"/>
      <c r="J1536" s="75"/>
      <c r="K1536" s="177"/>
      <c r="L1536" s="75"/>
    </row>
    <row r="1537" spans="1:19" x14ac:dyDescent="0.2">
      <c r="B1537" s="176"/>
      <c r="G1537" s="76"/>
      <c r="J1537" s="75"/>
      <c r="K1537" s="177"/>
      <c r="L1537" s="75"/>
    </row>
    <row r="1538" spans="1:19" ht="12.75" customHeight="1" x14ac:dyDescent="0.2">
      <c r="B1538" s="176"/>
      <c r="G1538" s="76"/>
      <c r="J1538" s="75"/>
      <c r="K1538" s="177"/>
      <c r="L1538" s="75"/>
    </row>
    <row r="1539" spans="1:19" ht="12.75" customHeight="1" x14ac:dyDescent="0.2">
      <c r="A1539" s="176"/>
      <c r="B1539" s="75"/>
      <c r="G1539" s="76"/>
      <c r="J1539" s="75"/>
      <c r="K1539" s="177"/>
      <c r="L1539" s="176"/>
      <c r="N1539" s="76"/>
      <c r="O1539" s="76"/>
    </row>
    <row r="1540" spans="1:19" ht="12.75" customHeight="1" x14ac:dyDescent="0.2">
      <c r="A1540" s="176"/>
      <c r="B1540" s="75"/>
      <c r="G1540" s="76"/>
      <c r="J1540" s="75"/>
      <c r="K1540" s="177"/>
      <c r="L1540" s="176"/>
      <c r="N1540" s="76"/>
      <c r="O1540" s="76"/>
    </row>
    <row r="1541" spans="1:19" ht="12.75" customHeight="1" x14ac:dyDescent="0.2">
      <c r="A1541" s="176"/>
      <c r="B1541" s="75"/>
      <c r="G1541" s="76"/>
      <c r="J1541" s="75"/>
      <c r="K1541" s="177"/>
      <c r="L1541" s="176"/>
      <c r="N1541" s="76"/>
      <c r="O1541" s="76"/>
    </row>
    <row r="1542" spans="1:19" ht="12.75" customHeight="1" x14ac:dyDescent="0.2">
      <c r="A1542" s="176"/>
      <c r="B1542" s="75"/>
      <c r="G1542" s="76"/>
      <c r="J1542" s="75"/>
      <c r="K1542" s="177"/>
      <c r="L1542" s="176"/>
      <c r="N1542" s="76"/>
      <c r="O1542" s="76"/>
    </row>
    <row r="1543" spans="1:19" x14ac:dyDescent="0.2">
      <c r="B1543" s="176"/>
      <c r="G1543" s="76"/>
      <c r="J1543" s="75"/>
      <c r="K1543" s="177"/>
      <c r="L1543" s="75"/>
    </row>
    <row r="1544" spans="1:19" ht="12.75" customHeight="1" x14ac:dyDescent="0.2">
      <c r="B1544" s="176"/>
      <c r="G1544" s="76"/>
      <c r="J1544" s="75"/>
      <c r="K1544" s="177"/>
      <c r="L1544" s="75"/>
    </row>
    <row r="1545" spans="1:19" x14ac:dyDescent="0.2">
      <c r="B1545" s="176"/>
      <c r="G1545" s="76"/>
      <c r="J1545" s="75"/>
      <c r="K1545" s="177"/>
      <c r="L1545" s="75"/>
    </row>
    <row r="1546" spans="1:19" ht="12.75" customHeight="1" x14ac:dyDescent="0.25">
      <c r="A1546" s="228"/>
      <c r="B1546" s="229"/>
      <c r="C1546" s="228"/>
      <c r="D1546" s="228"/>
      <c r="E1546" s="228"/>
      <c r="F1546" s="228"/>
      <c r="G1546" s="230"/>
      <c r="H1546" s="228"/>
      <c r="I1546" s="228"/>
      <c r="J1546" s="231"/>
      <c r="K1546" s="232"/>
      <c r="L1546" s="231"/>
      <c r="M1546" s="228"/>
      <c r="N1546" s="228"/>
      <c r="O1546" s="228"/>
      <c r="P1546" s="228"/>
      <c r="Q1546" s="228"/>
      <c r="R1546" s="228"/>
      <c r="S1546" s="228"/>
    </row>
    <row r="1547" spans="1:19" ht="12.75" customHeight="1" x14ac:dyDescent="0.2">
      <c r="A1547" s="176"/>
      <c r="B1547" s="75"/>
      <c r="G1547" s="76"/>
      <c r="J1547" s="75"/>
      <c r="K1547" s="177"/>
      <c r="L1547" s="176"/>
      <c r="N1547" s="76"/>
      <c r="O1547" s="76"/>
    </row>
    <row r="1548" spans="1:19" x14ac:dyDescent="0.2">
      <c r="A1548" s="176"/>
      <c r="B1548" s="75"/>
      <c r="G1548" s="76"/>
      <c r="J1548" s="75"/>
      <c r="K1548" s="177"/>
      <c r="L1548" s="176"/>
      <c r="N1548" s="76"/>
      <c r="O1548" s="76"/>
    </row>
    <row r="1549" spans="1:19" ht="12.75" customHeight="1" x14ac:dyDescent="0.2">
      <c r="B1549" s="176"/>
      <c r="G1549" s="76"/>
      <c r="J1549" s="75"/>
      <c r="K1549" s="177"/>
      <c r="L1549" s="75"/>
    </row>
    <row r="1550" spans="1:19" ht="12.75" customHeight="1" x14ac:dyDescent="0.2">
      <c r="B1550" s="176"/>
      <c r="G1550" s="76"/>
      <c r="J1550" s="75"/>
      <c r="K1550" s="177"/>
      <c r="L1550" s="75"/>
    </row>
    <row r="1551" spans="1:19" ht="12.75" customHeight="1" x14ac:dyDescent="0.2">
      <c r="B1551" s="176"/>
      <c r="G1551" s="76"/>
      <c r="J1551" s="75"/>
      <c r="K1551" s="177"/>
      <c r="L1551" s="75"/>
    </row>
    <row r="1552" spans="1:19" x14ac:dyDescent="0.2">
      <c r="B1552" s="176"/>
      <c r="G1552" s="76"/>
      <c r="J1552" s="75"/>
      <c r="K1552" s="177"/>
      <c r="L1552" s="75"/>
    </row>
    <row r="1553" spans="1:19" ht="12.75" customHeight="1" x14ac:dyDescent="0.25">
      <c r="A1553" s="228"/>
      <c r="B1553" s="229"/>
      <c r="C1553" s="228"/>
      <c r="D1553" s="228"/>
      <c r="E1553" s="228"/>
      <c r="F1553" s="228"/>
      <c r="G1553" s="230"/>
      <c r="H1553" s="228"/>
      <c r="I1553" s="228"/>
      <c r="J1553" s="231"/>
      <c r="K1553" s="232"/>
      <c r="L1553" s="231"/>
      <c r="M1553" s="228"/>
      <c r="N1553" s="228"/>
      <c r="O1553" s="228"/>
      <c r="P1553" s="228"/>
      <c r="Q1553" s="228"/>
      <c r="R1553" s="228"/>
      <c r="S1553" s="228"/>
    </row>
    <row r="1554" spans="1:19" ht="12.75" customHeight="1" x14ac:dyDescent="0.2">
      <c r="A1554" s="176"/>
      <c r="B1554" s="75"/>
      <c r="G1554" s="76"/>
      <c r="J1554" s="75"/>
      <c r="K1554" s="177"/>
      <c r="L1554" s="176"/>
      <c r="N1554" s="76"/>
      <c r="O1554" s="76"/>
    </row>
    <row r="1555" spans="1:19" ht="12.75" customHeight="1" x14ac:dyDescent="0.25">
      <c r="A1555" s="228"/>
      <c r="B1555" s="229"/>
      <c r="C1555" s="228"/>
      <c r="D1555" s="228"/>
      <c r="E1555" s="228"/>
      <c r="F1555" s="228"/>
      <c r="G1555" s="230"/>
      <c r="H1555" s="228"/>
      <c r="I1555" s="228"/>
      <c r="J1555" s="231"/>
      <c r="K1555" s="232"/>
      <c r="L1555" s="231"/>
      <c r="M1555" s="228"/>
      <c r="N1555" s="228"/>
      <c r="O1555" s="228"/>
      <c r="P1555" s="228"/>
      <c r="Q1555" s="228"/>
      <c r="R1555" s="228"/>
      <c r="S1555" s="228"/>
    </row>
    <row r="1556" spans="1:19" ht="12.75" customHeight="1" x14ac:dyDescent="0.25">
      <c r="A1556" s="228"/>
      <c r="B1556" s="229"/>
      <c r="C1556" s="228"/>
      <c r="D1556" s="228"/>
      <c r="E1556" s="228"/>
      <c r="F1556" s="228"/>
      <c r="G1556" s="230"/>
      <c r="H1556" s="228"/>
      <c r="I1556" s="228"/>
      <c r="J1556" s="231"/>
      <c r="K1556" s="232"/>
      <c r="L1556" s="231"/>
      <c r="M1556" s="228"/>
      <c r="N1556" s="228"/>
      <c r="O1556" s="228"/>
      <c r="P1556" s="228"/>
      <c r="Q1556" s="228"/>
      <c r="R1556" s="228"/>
      <c r="S1556" s="228"/>
    </row>
    <row r="1557" spans="1:19" ht="12.75" customHeight="1" x14ac:dyDescent="0.25">
      <c r="A1557" s="228"/>
      <c r="B1557" s="229"/>
      <c r="C1557" s="228"/>
      <c r="D1557" s="228"/>
      <c r="E1557" s="228"/>
      <c r="F1557" s="228"/>
      <c r="G1557" s="230"/>
      <c r="H1557" s="233"/>
      <c r="I1557" s="228"/>
      <c r="J1557" s="231"/>
      <c r="K1557" s="232"/>
      <c r="L1557" s="231"/>
      <c r="M1557" s="228"/>
      <c r="N1557" s="228"/>
      <c r="O1557" s="228"/>
      <c r="P1557" s="228"/>
      <c r="Q1557" s="228"/>
      <c r="R1557" s="228"/>
      <c r="S1557" s="228"/>
    </row>
    <row r="1558" spans="1:19" ht="12.75" customHeight="1" x14ac:dyDescent="0.25">
      <c r="A1558" s="228"/>
      <c r="B1558" s="229"/>
      <c r="C1558" s="228"/>
      <c r="D1558" s="228"/>
      <c r="E1558" s="228"/>
      <c r="F1558" s="228"/>
      <c r="G1558" s="230"/>
      <c r="H1558" s="228"/>
      <c r="I1558" s="228"/>
      <c r="J1558" s="231"/>
      <c r="K1558" s="232"/>
      <c r="L1558" s="231"/>
      <c r="M1558" s="228"/>
      <c r="N1558" s="228"/>
      <c r="O1558" s="228"/>
      <c r="P1558" s="228"/>
      <c r="Q1558" s="228"/>
      <c r="R1558" s="228"/>
      <c r="S1558" s="228"/>
    </row>
    <row r="1559" spans="1:19" ht="12.75" customHeight="1" x14ac:dyDescent="0.25">
      <c r="A1559" s="228"/>
      <c r="B1559" s="229"/>
      <c r="C1559" s="228"/>
      <c r="D1559" s="228"/>
      <c r="E1559" s="228"/>
      <c r="F1559" s="228"/>
      <c r="G1559" s="230"/>
      <c r="H1559" s="228"/>
      <c r="I1559" s="228"/>
      <c r="J1559" s="231"/>
      <c r="K1559" s="232"/>
      <c r="L1559" s="231"/>
      <c r="M1559" s="228"/>
      <c r="N1559" s="228"/>
      <c r="O1559" s="228"/>
      <c r="P1559" s="228"/>
      <c r="Q1559" s="228"/>
      <c r="R1559" s="228"/>
      <c r="S1559" s="228"/>
    </row>
    <row r="1560" spans="1:19" ht="12.75" customHeight="1" x14ac:dyDescent="0.25">
      <c r="A1560" s="228"/>
      <c r="B1560" s="229"/>
      <c r="C1560" s="228"/>
      <c r="D1560" s="228"/>
      <c r="E1560" s="228"/>
      <c r="F1560" s="228"/>
      <c r="G1560" s="230"/>
      <c r="H1560" s="228"/>
      <c r="I1560" s="228"/>
      <c r="J1560" s="231"/>
      <c r="K1560" s="232"/>
      <c r="L1560" s="231"/>
      <c r="M1560" s="228"/>
      <c r="N1560" s="228"/>
      <c r="O1560" s="228"/>
      <c r="P1560" s="228"/>
      <c r="Q1560" s="228"/>
      <c r="R1560" s="228"/>
      <c r="S1560" s="228"/>
    </row>
    <row r="1561" spans="1:19" ht="12.75" customHeight="1" x14ac:dyDescent="0.25">
      <c r="A1561" s="228"/>
      <c r="B1561" s="229"/>
      <c r="C1561" s="228"/>
      <c r="D1561" s="228"/>
      <c r="E1561" s="228"/>
      <c r="F1561" s="228"/>
      <c r="G1561" s="230"/>
      <c r="H1561" s="228"/>
      <c r="I1561" s="228"/>
      <c r="J1561" s="231"/>
      <c r="K1561" s="232"/>
      <c r="L1561" s="231"/>
      <c r="M1561" s="228"/>
      <c r="N1561" s="228"/>
      <c r="O1561" s="228"/>
      <c r="P1561" s="228"/>
      <c r="Q1561" s="228"/>
      <c r="R1561" s="228"/>
      <c r="S1561" s="228"/>
    </row>
    <row r="1562" spans="1:19" ht="12.75" customHeight="1" x14ac:dyDescent="0.25">
      <c r="A1562" s="228"/>
      <c r="B1562" s="229"/>
      <c r="C1562" s="228"/>
      <c r="D1562" s="228"/>
      <c r="E1562" s="228"/>
      <c r="F1562" s="228"/>
      <c r="G1562" s="230"/>
      <c r="H1562" s="228"/>
      <c r="I1562" s="228"/>
      <c r="J1562" s="231"/>
      <c r="K1562" s="232"/>
      <c r="L1562" s="231"/>
      <c r="M1562" s="228"/>
      <c r="N1562" s="228"/>
      <c r="O1562" s="228"/>
      <c r="P1562" s="228"/>
      <c r="Q1562" s="228"/>
      <c r="R1562" s="228"/>
      <c r="S1562" s="228"/>
    </row>
    <row r="1563" spans="1:19" ht="12.75" customHeight="1" x14ac:dyDescent="0.25">
      <c r="A1563" s="228"/>
      <c r="B1563" s="229"/>
      <c r="C1563" s="228"/>
      <c r="D1563" s="228"/>
      <c r="E1563" s="228"/>
      <c r="F1563" s="228"/>
      <c r="G1563" s="230"/>
      <c r="H1563" s="228"/>
      <c r="I1563" s="228"/>
      <c r="J1563" s="231"/>
      <c r="K1563" s="232"/>
      <c r="L1563" s="231"/>
      <c r="M1563" s="228"/>
      <c r="N1563" s="228"/>
      <c r="O1563" s="228"/>
      <c r="P1563" s="228"/>
      <c r="Q1563" s="228"/>
      <c r="R1563" s="228"/>
      <c r="S1563" s="228"/>
    </row>
    <row r="1564" spans="1:19" ht="12.75" customHeight="1" x14ac:dyDescent="0.25">
      <c r="A1564" s="228"/>
      <c r="B1564" s="229"/>
      <c r="C1564" s="228"/>
      <c r="D1564" s="228"/>
      <c r="E1564" s="228"/>
      <c r="F1564" s="228"/>
      <c r="G1564" s="230"/>
      <c r="H1564" s="228"/>
      <c r="I1564" s="228"/>
      <c r="J1564" s="231"/>
      <c r="K1564" s="232"/>
      <c r="L1564" s="231"/>
      <c r="M1564" s="228"/>
      <c r="N1564" s="228"/>
      <c r="O1564" s="228"/>
      <c r="P1564" s="228"/>
      <c r="Q1564" s="228"/>
      <c r="R1564" s="228"/>
      <c r="S1564" s="228"/>
    </row>
    <row r="1565" spans="1:19" ht="12.75" customHeight="1" x14ac:dyDescent="0.25">
      <c r="A1565" s="228"/>
      <c r="B1565" s="229"/>
      <c r="C1565" s="228"/>
      <c r="D1565" s="228"/>
      <c r="E1565" s="228"/>
      <c r="F1565" s="228"/>
      <c r="G1565" s="230"/>
      <c r="H1565" s="228"/>
      <c r="I1565" s="228"/>
      <c r="J1565" s="231"/>
      <c r="K1565" s="232"/>
      <c r="L1565" s="231"/>
      <c r="M1565" s="228"/>
      <c r="N1565" s="228"/>
      <c r="O1565" s="228"/>
      <c r="P1565" s="228"/>
      <c r="Q1565" s="228"/>
      <c r="R1565" s="228"/>
      <c r="S1565" s="228"/>
    </row>
    <row r="1566" spans="1:19" ht="12.75" customHeight="1" x14ac:dyDescent="0.25">
      <c r="A1566" s="228"/>
      <c r="B1566" s="229"/>
      <c r="C1566" s="228"/>
      <c r="D1566" s="228"/>
      <c r="E1566" s="228"/>
      <c r="F1566" s="228"/>
      <c r="G1566" s="230"/>
      <c r="H1566" s="228"/>
      <c r="I1566" s="228"/>
      <c r="J1566" s="231"/>
      <c r="K1566" s="232"/>
      <c r="L1566" s="231"/>
      <c r="M1566" s="228"/>
      <c r="N1566" s="228"/>
      <c r="O1566" s="228"/>
      <c r="P1566" s="228"/>
      <c r="Q1566" s="228"/>
      <c r="R1566" s="228"/>
      <c r="S1566" s="228"/>
    </row>
    <row r="1567" spans="1:19" ht="12.75" customHeight="1" x14ac:dyDescent="0.25">
      <c r="A1567" s="228"/>
      <c r="B1567" s="229"/>
      <c r="C1567" s="228"/>
      <c r="D1567" s="228"/>
      <c r="E1567" s="228"/>
      <c r="F1567" s="228"/>
      <c r="G1567" s="230"/>
      <c r="H1567" s="228"/>
      <c r="I1567" s="228"/>
      <c r="J1567" s="231"/>
      <c r="K1567" s="232"/>
      <c r="L1567" s="231"/>
      <c r="M1567" s="228"/>
      <c r="N1567" s="228"/>
      <c r="O1567" s="228"/>
      <c r="P1567" s="228"/>
      <c r="Q1567" s="228"/>
      <c r="R1567" s="228"/>
      <c r="S1567" s="228"/>
    </row>
    <row r="1568" spans="1:19" ht="12.75" customHeight="1" x14ac:dyDescent="0.25">
      <c r="A1568" s="228"/>
      <c r="B1568" s="229"/>
      <c r="C1568" s="228"/>
      <c r="D1568" s="228"/>
      <c r="E1568" s="228"/>
      <c r="F1568" s="228"/>
      <c r="G1568" s="230"/>
      <c r="H1568" s="228"/>
      <c r="I1568" s="228"/>
      <c r="J1568" s="231"/>
      <c r="K1568" s="232"/>
      <c r="L1568" s="231"/>
      <c r="M1568" s="228"/>
      <c r="N1568" s="228"/>
      <c r="O1568" s="228"/>
      <c r="P1568" s="228"/>
      <c r="Q1568" s="228"/>
      <c r="R1568" s="228"/>
      <c r="S1568" s="228"/>
    </row>
    <row r="1569" spans="1:19" ht="12.75" customHeight="1" x14ac:dyDescent="0.25">
      <c r="A1569" s="228"/>
      <c r="B1569" s="229"/>
      <c r="C1569" s="228"/>
      <c r="D1569" s="228"/>
      <c r="E1569" s="228"/>
      <c r="F1569" s="228"/>
      <c r="G1569" s="230"/>
      <c r="H1569" s="228"/>
      <c r="I1569" s="228"/>
      <c r="J1569" s="231"/>
      <c r="K1569" s="232"/>
      <c r="L1569" s="231"/>
      <c r="M1569" s="228"/>
      <c r="N1569" s="228"/>
      <c r="O1569" s="228"/>
      <c r="P1569" s="228"/>
      <c r="Q1569" s="228"/>
      <c r="R1569" s="228"/>
      <c r="S1569" s="228"/>
    </row>
    <row r="1570" spans="1:19" ht="12.75" customHeight="1" x14ac:dyDescent="0.25">
      <c r="A1570" s="228"/>
      <c r="B1570" s="229"/>
      <c r="C1570" s="228"/>
      <c r="D1570" s="228"/>
      <c r="E1570" s="228"/>
      <c r="F1570" s="228"/>
      <c r="G1570" s="230"/>
      <c r="H1570" s="228"/>
      <c r="I1570" s="228"/>
      <c r="J1570" s="231"/>
      <c r="K1570" s="232"/>
      <c r="L1570" s="231"/>
      <c r="M1570" s="228"/>
      <c r="N1570" s="228"/>
      <c r="O1570" s="228"/>
      <c r="P1570" s="228"/>
      <c r="Q1570" s="228"/>
      <c r="R1570" s="228"/>
      <c r="S1570" s="228"/>
    </row>
    <row r="1571" spans="1:19" ht="12.75" customHeight="1" x14ac:dyDescent="0.2">
      <c r="B1571" s="176"/>
      <c r="G1571" s="76"/>
      <c r="J1571" s="75"/>
      <c r="K1571" s="177"/>
      <c r="L1571" s="75"/>
    </row>
    <row r="1572" spans="1:19" ht="12.75" customHeight="1" x14ac:dyDescent="0.25">
      <c r="A1572" s="228"/>
      <c r="B1572" s="229"/>
      <c r="C1572" s="228"/>
      <c r="D1572" s="228"/>
      <c r="E1572" s="228"/>
      <c r="F1572" s="228"/>
      <c r="G1572" s="230"/>
      <c r="H1572" s="228"/>
      <c r="I1572" s="228"/>
      <c r="J1572" s="231"/>
      <c r="K1572" s="232"/>
      <c r="L1572" s="231"/>
      <c r="M1572" s="228"/>
      <c r="N1572" s="228"/>
      <c r="O1572" s="228"/>
      <c r="P1572" s="228"/>
      <c r="Q1572" s="228"/>
      <c r="R1572" s="228"/>
      <c r="S1572" s="228"/>
    </row>
    <row r="1573" spans="1:19" ht="12.75" customHeight="1" x14ac:dyDescent="0.25">
      <c r="A1573" s="228"/>
      <c r="B1573" s="229"/>
      <c r="C1573" s="228"/>
      <c r="D1573" s="228"/>
      <c r="E1573" s="228"/>
      <c r="F1573" s="228"/>
      <c r="G1573" s="230"/>
      <c r="H1573" s="228"/>
      <c r="I1573" s="228"/>
      <c r="J1573" s="231"/>
      <c r="K1573" s="232"/>
      <c r="L1573" s="231"/>
      <c r="M1573" s="228"/>
      <c r="N1573" s="228"/>
      <c r="O1573" s="228"/>
      <c r="P1573" s="228"/>
      <c r="Q1573" s="228"/>
      <c r="R1573" s="228"/>
      <c r="S1573" s="228"/>
    </row>
    <row r="1574" spans="1:19" ht="12.75" customHeight="1" x14ac:dyDescent="0.25">
      <c r="A1574" s="228"/>
      <c r="B1574" s="229"/>
      <c r="C1574" s="228"/>
      <c r="D1574" s="228"/>
      <c r="E1574" s="228"/>
      <c r="F1574" s="228"/>
      <c r="G1574" s="230"/>
      <c r="H1574" s="228"/>
      <c r="I1574" s="228"/>
      <c r="J1574" s="231"/>
      <c r="K1574" s="232"/>
      <c r="L1574" s="231"/>
      <c r="M1574" s="228"/>
      <c r="N1574" s="228"/>
      <c r="O1574" s="228"/>
      <c r="P1574" s="228"/>
      <c r="Q1574" s="228"/>
      <c r="R1574" s="228"/>
      <c r="S1574" s="228"/>
    </row>
    <row r="1575" spans="1:19" ht="12.75" customHeight="1" x14ac:dyDescent="0.25">
      <c r="A1575" s="228"/>
      <c r="B1575" s="229"/>
      <c r="C1575" s="228"/>
      <c r="D1575" s="228"/>
      <c r="E1575" s="228"/>
      <c r="F1575" s="228"/>
      <c r="G1575" s="230"/>
      <c r="H1575" s="228"/>
      <c r="I1575" s="228"/>
      <c r="J1575" s="231"/>
      <c r="K1575" s="232"/>
      <c r="L1575" s="231"/>
      <c r="M1575" s="228"/>
      <c r="N1575" s="228"/>
      <c r="O1575" s="228"/>
      <c r="P1575" s="228"/>
      <c r="Q1575" s="228"/>
      <c r="R1575" s="228"/>
      <c r="S1575" s="228"/>
    </row>
    <row r="1576" spans="1:19" ht="12.75" customHeight="1" x14ac:dyDescent="0.2">
      <c r="B1576" s="176"/>
      <c r="G1576" s="76"/>
      <c r="J1576" s="75"/>
      <c r="K1576" s="177"/>
      <c r="L1576" s="75"/>
    </row>
    <row r="1577" spans="1:19" ht="12.75" customHeight="1" x14ac:dyDescent="0.2">
      <c r="A1577" s="176"/>
      <c r="B1577" s="75"/>
      <c r="G1577" s="76"/>
      <c r="J1577" s="75"/>
      <c r="K1577" s="177"/>
      <c r="L1577" s="176"/>
      <c r="N1577" s="76"/>
      <c r="O1577" s="76"/>
    </row>
    <row r="1578" spans="1:19" ht="12.75" customHeight="1" x14ac:dyDescent="0.25">
      <c r="A1578" s="228"/>
      <c r="B1578" s="229"/>
      <c r="C1578" s="228"/>
      <c r="D1578" s="228"/>
      <c r="E1578" s="228"/>
      <c r="F1578" s="228"/>
      <c r="G1578" s="230"/>
      <c r="H1578" s="228"/>
      <c r="I1578" s="228"/>
      <c r="J1578" s="231"/>
      <c r="K1578" s="232"/>
      <c r="L1578" s="231"/>
      <c r="M1578" s="228"/>
      <c r="N1578" s="228"/>
      <c r="O1578" s="228"/>
      <c r="P1578" s="228"/>
      <c r="Q1578" s="228"/>
      <c r="R1578" s="228"/>
      <c r="S1578" s="228"/>
    </row>
    <row r="1579" spans="1:19" ht="12.75" customHeight="1" x14ac:dyDescent="0.2">
      <c r="B1579" s="176"/>
      <c r="G1579" s="76"/>
      <c r="J1579" s="75"/>
      <c r="K1579" s="177"/>
      <c r="L1579" s="75"/>
    </row>
    <row r="1580" spans="1:19" ht="12.75" customHeight="1" x14ac:dyDescent="0.25">
      <c r="A1580" s="228"/>
      <c r="B1580" s="229"/>
      <c r="C1580" s="228"/>
      <c r="D1580" s="228"/>
      <c r="E1580" s="228"/>
      <c r="F1580" s="228"/>
      <c r="G1580" s="230"/>
      <c r="H1580" s="228"/>
      <c r="I1580" s="228"/>
      <c r="J1580" s="231"/>
      <c r="K1580" s="232"/>
      <c r="L1580" s="231"/>
      <c r="M1580" s="228"/>
      <c r="N1580" s="228"/>
      <c r="O1580" s="228"/>
      <c r="P1580" s="228"/>
      <c r="Q1580" s="228"/>
      <c r="R1580" s="228"/>
      <c r="S1580" s="228"/>
    </row>
    <row r="1581" spans="1:19" ht="12.75" customHeight="1" x14ac:dyDescent="0.25">
      <c r="A1581" s="228"/>
      <c r="B1581" s="229"/>
      <c r="C1581" s="228"/>
      <c r="D1581" s="228"/>
      <c r="E1581" s="228"/>
      <c r="F1581" s="228"/>
      <c r="G1581" s="230"/>
      <c r="H1581" s="228"/>
      <c r="I1581" s="228"/>
      <c r="J1581" s="231"/>
      <c r="K1581" s="232"/>
      <c r="L1581" s="231"/>
      <c r="M1581" s="228"/>
      <c r="N1581" s="228"/>
      <c r="O1581" s="228"/>
      <c r="P1581" s="228"/>
      <c r="Q1581" s="228"/>
      <c r="R1581" s="228"/>
      <c r="S1581" s="228"/>
    </row>
    <row r="1582" spans="1:19" ht="12.75" customHeight="1" x14ac:dyDescent="0.25">
      <c r="A1582" s="228"/>
      <c r="B1582" s="229"/>
      <c r="C1582" s="228"/>
      <c r="D1582" s="228"/>
      <c r="E1582" s="228"/>
      <c r="F1582" s="228"/>
      <c r="G1582" s="230"/>
      <c r="H1582" s="228"/>
      <c r="I1582" s="228"/>
      <c r="J1582" s="231"/>
      <c r="K1582" s="232"/>
      <c r="L1582" s="231"/>
      <c r="M1582" s="228"/>
      <c r="N1582" s="228"/>
      <c r="O1582" s="228"/>
      <c r="P1582" s="228"/>
      <c r="Q1582" s="228"/>
      <c r="R1582" s="228"/>
      <c r="S1582" s="228"/>
    </row>
    <row r="1583" spans="1:19" ht="12.75" customHeight="1" x14ac:dyDescent="0.25">
      <c r="A1583" s="228"/>
      <c r="B1583" s="229"/>
      <c r="C1583" s="228"/>
      <c r="D1583" s="228"/>
      <c r="E1583" s="228"/>
      <c r="F1583" s="228"/>
      <c r="G1583" s="230"/>
      <c r="H1583" s="228"/>
      <c r="I1583" s="228"/>
      <c r="J1583" s="231"/>
      <c r="K1583" s="232"/>
      <c r="L1583" s="231"/>
      <c r="M1583" s="228"/>
      <c r="N1583" s="228"/>
      <c r="O1583" s="228"/>
      <c r="P1583" s="228"/>
      <c r="Q1583" s="228"/>
      <c r="R1583" s="228"/>
      <c r="S1583" s="228"/>
    </row>
    <row r="1584" spans="1:19" ht="12.75" customHeight="1" x14ac:dyDescent="0.25">
      <c r="A1584" s="228"/>
      <c r="B1584" s="229"/>
      <c r="C1584" s="228"/>
      <c r="D1584" s="228"/>
      <c r="E1584" s="228"/>
      <c r="F1584" s="228"/>
      <c r="G1584" s="230"/>
      <c r="H1584" s="228"/>
      <c r="I1584" s="228"/>
      <c r="J1584" s="231"/>
      <c r="K1584" s="232"/>
      <c r="L1584" s="231"/>
      <c r="M1584" s="228"/>
      <c r="N1584" s="228"/>
      <c r="O1584" s="228"/>
      <c r="P1584" s="228"/>
      <c r="Q1584" s="228"/>
      <c r="R1584" s="228"/>
      <c r="S1584" s="228"/>
    </row>
    <row r="1585" spans="1:19" ht="12.75" customHeight="1" x14ac:dyDescent="0.25">
      <c r="A1585" s="228"/>
      <c r="B1585" s="229"/>
      <c r="C1585" s="228"/>
      <c r="D1585" s="228"/>
      <c r="E1585" s="228"/>
      <c r="F1585" s="228"/>
      <c r="G1585" s="230"/>
      <c r="H1585" s="228"/>
      <c r="I1585" s="228"/>
      <c r="J1585" s="231"/>
      <c r="K1585" s="232"/>
      <c r="L1585" s="231"/>
      <c r="M1585" s="228"/>
      <c r="N1585" s="228"/>
      <c r="O1585" s="228"/>
      <c r="P1585" s="228"/>
      <c r="Q1585" s="228"/>
      <c r="R1585" s="228"/>
      <c r="S1585" s="228"/>
    </row>
    <row r="1586" spans="1:19" ht="12.75" customHeight="1" x14ac:dyDescent="0.2">
      <c r="B1586" s="176"/>
      <c r="G1586" s="76"/>
      <c r="J1586" s="75"/>
      <c r="K1586" s="177"/>
      <c r="L1586" s="75"/>
    </row>
    <row r="1587" spans="1:19" ht="12.75" customHeight="1" x14ac:dyDescent="0.25">
      <c r="A1587" s="228"/>
      <c r="B1587" s="229"/>
      <c r="C1587" s="228"/>
      <c r="D1587" s="228"/>
      <c r="E1587" s="228"/>
      <c r="F1587" s="228"/>
      <c r="G1587" s="230"/>
      <c r="H1587" s="228"/>
      <c r="I1587" s="228"/>
      <c r="J1587" s="231"/>
      <c r="K1587" s="232"/>
      <c r="L1587" s="231"/>
      <c r="M1587" s="228"/>
      <c r="N1587" s="228"/>
      <c r="O1587" s="228"/>
      <c r="P1587" s="228"/>
      <c r="Q1587" s="228"/>
      <c r="R1587" s="228"/>
      <c r="S1587" s="228"/>
    </row>
    <row r="1588" spans="1:19" ht="12.75" customHeight="1" x14ac:dyDescent="0.2">
      <c r="B1588" s="176"/>
      <c r="G1588" s="76"/>
      <c r="J1588" s="75"/>
      <c r="K1588" s="177"/>
      <c r="L1588" s="75"/>
    </row>
    <row r="1589" spans="1:19" ht="12.75" customHeight="1" x14ac:dyDescent="0.25">
      <c r="A1589" s="228"/>
      <c r="B1589" s="229"/>
      <c r="C1589" s="228"/>
      <c r="D1589" s="228"/>
      <c r="E1589" s="228"/>
      <c r="F1589" s="228"/>
      <c r="G1589" s="230"/>
      <c r="H1589" s="228"/>
      <c r="I1589" s="228"/>
      <c r="J1589" s="231"/>
      <c r="K1589" s="232"/>
      <c r="L1589" s="231"/>
      <c r="M1589" s="228"/>
      <c r="N1589" s="228"/>
      <c r="O1589" s="228"/>
      <c r="P1589" s="228"/>
      <c r="Q1589" s="228"/>
      <c r="R1589" s="228"/>
      <c r="S1589" s="228"/>
    </row>
    <row r="1590" spans="1:19" ht="12.75" customHeight="1" x14ac:dyDescent="0.25">
      <c r="A1590" s="228"/>
      <c r="B1590" s="229"/>
      <c r="C1590" s="228"/>
      <c r="D1590" s="228"/>
      <c r="E1590" s="228"/>
      <c r="F1590" s="228"/>
      <c r="G1590" s="230"/>
      <c r="H1590" s="228"/>
      <c r="I1590" s="228"/>
      <c r="J1590" s="231"/>
      <c r="K1590" s="232"/>
      <c r="L1590" s="231"/>
      <c r="M1590" s="228"/>
      <c r="N1590" s="228"/>
      <c r="O1590" s="228"/>
      <c r="P1590" s="228"/>
      <c r="Q1590" s="228"/>
      <c r="R1590" s="228"/>
      <c r="S1590" s="228"/>
    </row>
    <row r="1591" spans="1:19" ht="12.75" customHeight="1" x14ac:dyDescent="0.25">
      <c r="A1591" s="228"/>
      <c r="B1591" s="229"/>
      <c r="C1591" s="228"/>
      <c r="D1591" s="228"/>
      <c r="E1591" s="228"/>
      <c r="F1591" s="228"/>
      <c r="G1591" s="230"/>
      <c r="H1591" s="228"/>
      <c r="I1591" s="228"/>
      <c r="J1591" s="231"/>
      <c r="K1591" s="232"/>
      <c r="L1591" s="231"/>
      <c r="M1591" s="228"/>
      <c r="N1591" s="228"/>
      <c r="O1591" s="228"/>
      <c r="P1591" s="228"/>
      <c r="Q1591" s="228"/>
      <c r="R1591" s="228"/>
      <c r="S1591" s="228"/>
    </row>
    <row r="1592" spans="1:19" ht="12.75" customHeight="1" x14ac:dyDescent="0.25">
      <c r="A1592" s="228"/>
      <c r="B1592" s="229"/>
      <c r="C1592" s="228"/>
      <c r="D1592" s="228"/>
      <c r="E1592" s="228"/>
      <c r="F1592" s="228"/>
      <c r="G1592" s="230"/>
      <c r="H1592" s="228"/>
      <c r="I1592" s="228"/>
      <c r="J1592" s="231"/>
      <c r="K1592" s="232"/>
      <c r="L1592" s="231"/>
      <c r="M1592" s="228"/>
      <c r="N1592" s="228"/>
      <c r="O1592" s="228"/>
      <c r="P1592" s="228"/>
      <c r="Q1592" s="228"/>
      <c r="R1592" s="228"/>
      <c r="S1592" s="228"/>
    </row>
    <row r="1593" spans="1:19" ht="12.75" customHeight="1" x14ac:dyDescent="0.25">
      <c r="A1593" s="228"/>
      <c r="B1593" s="229"/>
      <c r="C1593" s="228"/>
      <c r="D1593" s="228"/>
      <c r="E1593" s="228"/>
      <c r="F1593" s="228"/>
      <c r="G1593" s="230"/>
      <c r="H1593" s="228"/>
      <c r="I1593" s="228"/>
      <c r="J1593" s="231"/>
      <c r="K1593" s="232"/>
      <c r="L1593" s="231"/>
      <c r="M1593" s="228"/>
      <c r="N1593" s="228"/>
      <c r="O1593" s="228"/>
      <c r="P1593" s="228"/>
      <c r="Q1593" s="228"/>
      <c r="R1593" s="228"/>
      <c r="S1593" s="228"/>
    </row>
    <row r="1594" spans="1:19" ht="12.75" customHeight="1" x14ac:dyDescent="0.2">
      <c r="B1594" s="176"/>
      <c r="G1594" s="76"/>
      <c r="J1594" s="75"/>
      <c r="K1594" s="177"/>
      <c r="L1594" s="75"/>
    </row>
    <row r="1595" spans="1:19" ht="12.75" customHeight="1" x14ac:dyDescent="0.25">
      <c r="A1595" s="228"/>
      <c r="B1595" s="229"/>
      <c r="C1595" s="228"/>
      <c r="D1595" s="228"/>
      <c r="E1595" s="228"/>
      <c r="F1595" s="228"/>
      <c r="G1595" s="230"/>
      <c r="H1595" s="228"/>
      <c r="I1595" s="228"/>
      <c r="J1595" s="231"/>
      <c r="K1595" s="232"/>
      <c r="L1595" s="231"/>
      <c r="M1595" s="228"/>
      <c r="N1595" s="228"/>
      <c r="O1595" s="228"/>
      <c r="P1595" s="228"/>
      <c r="Q1595" s="228"/>
      <c r="R1595" s="228"/>
      <c r="S1595" s="228"/>
    </row>
    <row r="1596" spans="1:19" ht="12.75" customHeight="1" x14ac:dyDescent="0.25">
      <c r="A1596" s="228"/>
      <c r="B1596" s="229"/>
      <c r="C1596" s="228"/>
      <c r="D1596" s="228"/>
      <c r="E1596" s="228"/>
      <c r="F1596" s="228"/>
      <c r="G1596" s="230"/>
      <c r="H1596" s="228"/>
      <c r="I1596" s="228"/>
      <c r="J1596" s="231"/>
      <c r="K1596" s="232"/>
      <c r="L1596" s="231"/>
      <c r="M1596" s="228"/>
      <c r="N1596" s="228"/>
      <c r="O1596" s="228"/>
      <c r="P1596" s="228"/>
      <c r="Q1596" s="228"/>
      <c r="R1596" s="228"/>
      <c r="S1596" s="228"/>
    </row>
    <row r="1597" spans="1:19" ht="12.75" customHeight="1" x14ac:dyDescent="0.25">
      <c r="A1597" s="228"/>
      <c r="B1597" s="229"/>
      <c r="C1597" s="228"/>
      <c r="D1597" s="228"/>
      <c r="E1597" s="228"/>
      <c r="F1597" s="228"/>
      <c r="G1597" s="230"/>
      <c r="H1597" s="228"/>
      <c r="I1597" s="228"/>
      <c r="J1597" s="231"/>
      <c r="K1597" s="232"/>
      <c r="L1597" s="231"/>
      <c r="M1597" s="228"/>
      <c r="N1597" s="228"/>
      <c r="O1597" s="228"/>
      <c r="P1597" s="228"/>
      <c r="Q1597" s="228"/>
      <c r="R1597" s="228"/>
      <c r="S1597" s="228"/>
    </row>
    <row r="1598" spans="1:19" ht="12.75" customHeight="1" x14ac:dyDescent="0.25">
      <c r="A1598" s="228"/>
      <c r="B1598" s="229"/>
      <c r="C1598" s="228"/>
      <c r="D1598" s="228"/>
      <c r="E1598" s="228"/>
      <c r="F1598" s="228"/>
      <c r="G1598" s="230"/>
      <c r="H1598" s="228"/>
      <c r="I1598" s="228"/>
      <c r="J1598" s="231"/>
      <c r="K1598" s="232"/>
      <c r="L1598" s="231"/>
      <c r="M1598" s="228"/>
      <c r="N1598" s="228"/>
      <c r="O1598" s="228"/>
      <c r="P1598" s="228"/>
      <c r="Q1598" s="228"/>
      <c r="R1598" s="228"/>
      <c r="S1598" s="228"/>
    </row>
    <row r="1599" spans="1:19" ht="12.75" customHeight="1" x14ac:dyDescent="0.25">
      <c r="A1599" s="228"/>
      <c r="B1599" s="229"/>
      <c r="C1599" s="228"/>
      <c r="D1599" s="228"/>
      <c r="E1599" s="228"/>
      <c r="F1599" s="228"/>
      <c r="G1599" s="230"/>
      <c r="H1599" s="228"/>
      <c r="I1599" s="228"/>
      <c r="J1599" s="231"/>
      <c r="K1599" s="232"/>
      <c r="L1599" s="231"/>
      <c r="M1599" s="228"/>
      <c r="N1599" s="228"/>
      <c r="O1599" s="228"/>
      <c r="P1599" s="228"/>
      <c r="Q1599" s="228"/>
      <c r="R1599" s="228"/>
      <c r="S1599" s="228"/>
    </row>
    <row r="1600" spans="1:19" ht="12.75" customHeight="1" x14ac:dyDescent="0.25">
      <c r="A1600" s="228"/>
      <c r="B1600" s="229"/>
      <c r="C1600" s="228"/>
      <c r="D1600" s="228"/>
      <c r="E1600" s="228"/>
      <c r="F1600" s="228"/>
      <c r="G1600" s="230"/>
      <c r="H1600" s="228"/>
      <c r="I1600" s="228"/>
      <c r="J1600" s="231"/>
      <c r="K1600" s="232"/>
      <c r="L1600" s="231"/>
      <c r="M1600" s="228"/>
      <c r="N1600" s="228"/>
      <c r="O1600" s="228"/>
      <c r="P1600" s="228"/>
      <c r="Q1600" s="228"/>
      <c r="R1600" s="228"/>
      <c r="S1600" s="228"/>
    </row>
    <row r="1601" spans="1:19" ht="12.75" customHeight="1" x14ac:dyDescent="0.25">
      <c r="A1601" s="228"/>
      <c r="B1601" s="229"/>
      <c r="C1601" s="228"/>
      <c r="D1601" s="228"/>
      <c r="E1601" s="228"/>
      <c r="F1601" s="228"/>
      <c r="G1601" s="230"/>
      <c r="H1601" s="228"/>
      <c r="I1601" s="228"/>
      <c r="J1601" s="231"/>
      <c r="K1601" s="232"/>
      <c r="L1601" s="231"/>
      <c r="M1601" s="228"/>
      <c r="N1601" s="228"/>
      <c r="O1601" s="228"/>
      <c r="P1601" s="228"/>
      <c r="Q1601" s="228"/>
      <c r="R1601" s="228"/>
      <c r="S1601" s="228"/>
    </row>
    <row r="1602" spans="1:19" ht="12.75" customHeight="1" x14ac:dyDescent="0.25">
      <c r="A1602" s="228"/>
      <c r="B1602" s="229"/>
      <c r="C1602" s="228"/>
      <c r="D1602" s="228"/>
      <c r="E1602" s="228"/>
      <c r="F1602" s="228"/>
      <c r="G1602" s="230"/>
      <c r="H1602" s="228"/>
      <c r="I1602" s="228"/>
      <c r="J1602" s="231"/>
      <c r="K1602" s="232"/>
      <c r="L1602" s="231"/>
      <c r="M1602" s="228"/>
      <c r="N1602" s="228"/>
      <c r="O1602" s="228"/>
      <c r="P1602" s="228"/>
      <c r="Q1602" s="228"/>
      <c r="R1602" s="228"/>
      <c r="S1602" s="228"/>
    </row>
    <row r="1603" spans="1:19" ht="12.75" customHeight="1" x14ac:dyDescent="0.2">
      <c r="B1603" s="176"/>
      <c r="G1603" s="76"/>
      <c r="J1603" s="75"/>
      <c r="K1603" s="177"/>
      <c r="L1603" s="75"/>
    </row>
    <row r="1604" spans="1:19" ht="12.75" customHeight="1" x14ac:dyDescent="0.25">
      <c r="A1604" s="228"/>
      <c r="B1604" s="229"/>
      <c r="C1604" s="228"/>
      <c r="D1604" s="228"/>
      <c r="E1604" s="228"/>
      <c r="F1604" s="228"/>
      <c r="G1604" s="230"/>
      <c r="H1604" s="228"/>
      <c r="I1604" s="228"/>
      <c r="J1604" s="231"/>
      <c r="K1604" s="232"/>
      <c r="L1604" s="231"/>
      <c r="M1604" s="228"/>
      <c r="N1604" s="228"/>
      <c r="O1604" s="228"/>
      <c r="P1604" s="228"/>
      <c r="Q1604" s="228"/>
      <c r="R1604" s="228"/>
      <c r="S1604" s="228"/>
    </row>
    <row r="1605" spans="1:19" ht="12.75" customHeight="1" x14ac:dyDescent="0.25">
      <c r="A1605" s="228"/>
      <c r="B1605" s="229"/>
      <c r="C1605" s="228"/>
      <c r="D1605" s="228"/>
      <c r="E1605" s="228"/>
      <c r="F1605" s="228"/>
      <c r="G1605" s="230"/>
      <c r="H1605" s="228"/>
      <c r="I1605" s="228"/>
      <c r="J1605" s="231"/>
      <c r="K1605" s="232"/>
      <c r="L1605" s="231"/>
      <c r="M1605" s="228"/>
      <c r="N1605" s="228"/>
      <c r="O1605" s="228"/>
      <c r="P1605" s="228"/>
      <c r="Q1605" s="228"/>
      <c r="R1605" s="228"/>
      <c r="S1605" s="228"/>
    </row>
    <row r="1606" spans="1:19" ht="12.75" customHeight="1" x14ac:dyDescent="0.25">
      <c r="A1606" s="228"/>
      <c r="B1606" s="229"/>
      <c r="C1606" s="228"/>
      <c r="D1606" s="228"/>
      <c r="E1606" s="228"/>
      <c r="F1606" s="228"/>
      <c r="G1606" s="230"/>
      <c r="H1606" s="228"/>
      <c r="I1606" s="228"/>
      <c r="J1606" s="231"/>
      <c r="K1606" s="232"/>
      <c r="L1606" s="231"/>
      <c r="M1606" s="228"/>
      <c r="N1606" s="228"/>
      <c r="O1606" s="228"/>
      <c r="P1606" s="228"/>
      <c r="Q1606" s="228"/>
      <c r="R1606" s="228"/>
      <c r="S1606" s="228"/>
    </row>
    <row r="1607" spans="1:19" ht="12.75" customHeight="1" x14ac:dyDescent="0.25">
      <c r="A1607" s="228"/>
      <c r="B1607" s="229"/>
      <c r="C1607" s="228"/>
      <c r="D1607" s="228"/>
      <c r="E1607" s="228"/>
      <c r="F1607" s="228"/>
      <c r="G1607" s="230"/>
      <c r="H1607" s="228"/>
      <c r="I1607" s="228"/>
      <c r="J1607" s="231"/>
      <c r="K1607" s="232"/>
      <c r="L1607" s="231"/>
      <c r="M1607" s="228"/>
      <c r="N1607" s="228"/>
      <c r="O1607" s="228"/>
      <c r="P1607" s="228"/>
      <c r="Q1607" s="228"/>
      <c r="R1607" s="228"/>
      <c r="S1607" s="228"/>
    </row>
    <row r="1608" spans="1:19" ht="12.75" customHeight="1" x14ac:dyDescent="0.25">
      <c r="A1608" s="228"/>
      <c r="B1608" s="229"/>
      <c r="C1608" s="228"/>
      <c r="D1608" s="228"/>
      <c r="E1608" s="228"/>
      <c r="F1608" s="228"/>
      <c r="G1608" s="230"/>
      <c r="H1608" s="228"/>
      <c r="I1608" s="228"/>
      <c r="J1608" s="231"/>
      <c r="K1608" s="232"/>
      <c r="L1608" s="231"/>
      <c r="M1608" s="228"/>
      <c r="N1608" s="228"/>
      <c r="O1608" s="228"/>
      <c r="P1608" s="228"/>
      <c r="Q1608" s="228"/>
      <c r="R1608" s="228"/>
      <c r="S1608" s="228"/>
    </row>
    <row r="1609" spans="1:19" ht="12.75" customHeight="1" x14ac:dyDescent="0.25">
      <c r="A1609" s="228"/>
      <c r="B1609" s="229"/>
      <c r="C1609" s="228"/>
      <c r="D1609" s="228"/>
      <c r="E1609" s="228"/>
      <c r="F1609" s="228"/>
      <c r="G1609" s="230"/>
      <c r="H1609" s="228"/>
      <c r="I1609" s="228"/>
      <c r="J1609" s="231"/>
      <c r="K1609" s="232"/>
      <c r="L1609" s="231"/>
      <c r="M1609" s="228"/>
      <c r="N1609" s="228"/>
      <c r="O1609" s="228"/>
      <c r="P1609" s="228"/>
      <c r="Q1609" s="228"/>
      <c r="R1609" s="228"/>
      <c r="S1609" s="228"/>
    </row>
    <row r="1610" spans="1:19" ht="12.75" customHeight="1" x14ac:dyDescent="0.25">
      <c r="A1610" s="228"/>
      <c r="B1610" s="229"/>
      <c r="C1610" s="228"/>
      <c r="D1610" s="228"/>
      <c r="E1610" s="228"/>
      <c r="F1610" s="228"/>
      <c r="G1610" s="230"/>
      <c r="H1610" s="228"/>
      <c r="I1610" s="228"/>
      <c r="J1610" s="231"/>
      <c r="K1610" s="232"/>
      <c r="L1610" s="231"/>
      <c r="M1610" s="228"/>
      <c r="N1610" s="228"/>
      <c r="O1610" s="228"/>
      <c r="P1610" s="228"/>
      <c r="Q1610" s="228"/>
      <c r="R1610" s="228"/>
      <c r="S1610" s="228"/>
    </row>
    <row r="1611" spans="1:19" ht="12.75" customHeight="1" x14ac:dyDescent="0.25">
      <c r="A1611" s="228"/>
      <c r="B1611" s="229"/>
      <c r="C1611" s="228"/>
      <c r="D1611" s="228"/>
      <c r="E1611" s="228"/>
      <c r="F1611" s="228"/>
      <c r="G1611" s="230"/>
      <c r="H1611" s="228"/>
      <c r="I1611" s="228"/>
      <c r="J1611" s="231"/>
      <c r="K1611" s="232"/>
      <c r="L1611" s="231"/>
      <c r="M1611" s="228"/>
      <c r="N1611" s="228"/>
      <c r="O1611" s="228"/>
      <c r="P1611" s="228"/>
      <c r="Q1611" s="228"/>
      <c r="R1611" s="228"/>
      <c r="S1611" s="228"/>
    </row>
    <row r="1612" spans="1:19" ht="12.75" customHeight="1" x14ac:dyDescent="0.25">
      <c r="A1612" s="228"/>
      <c r="B1612" s="229"/>
      <c r="C1612" s="228"/>
      <c r="D1612" s="228"/>
      <c r="E1612" s="228"/>
      <c r="F1612" s="228"/>
      <c r="G1612" s="230"/>
      <c r="H1612" s="228"/>
      <c r="I1612" s="228"/>
      <c r="J1612" s="231"/>
      <c r="K1612" s="232"/>
      <c r="L1612" s="231"/>
      <c r="M1612" s="228"/>
      <c r="N1612" s="228"/>
      <c r="O1612" s="228"/>
      <c r="P1612" s="228"/>
      <c r="Q1612" s="228"/>
      <c r="R1612" s="228"/>
      <c r="S1612" s="228"/>
    </row>
    <row r="1613" spans="1:19" ht="12.75" customHeight="1" x14ac:dyDescent="0.25">
      <c r="A1613" s="228"/>
      <c r="B1613" s="229"/>
      <c r="C1613" s="228"/>
      <c r="D1613" s="228"/>
      <c r="E1613" s="228"/>
      <c r="F1613" s="228"/>
      <c r="G1613" s="230"/>
      <c r="H1613" s="228"/>
      <c r="I1613" s="228"/>
      <c r="J1613" s="231"/>
      <c r="K1613" s="232"/>
      <c r="L1613" s="231"/>
      <c r="M1613" s="228"/>
      <c r="N1613" s="228"/>
      <c r="O1613" s="228"/>
      <c r="P1613" s="228"/>
      <c r="Q1613" s="228"/>
      <c r="R1613" s="228"/>
      <c r="S1613" s="228"/>
    </row>
    <row r="1614" spans="1:19" ht="12.75" customHeight="1" x14ac:dyDescent="0.25">
      <c r="A1614" s="228"/>
      <c r="B1614" s="229"/>
      <c r="C1614" s="228"/>
      <c r="D1614" s="228"/>
      <c r="E1614" s="228"/>
      <c r="F1614" s="228"/>
      <c r="G1614" s="230"/>
      <c r="H1614" s="228"/>
      <c r="I1614" s="228"/>
      <c r="J1614" s="231"/>
      <c r="K1614" s="232"/>
      <c r="L1614" s="231"/>
      <c r="M1614" s="228"/>
      <c r="N1614" s="228"/>
      <c r="O1614" s="228"/>
      <c r="P1614" s="228"/>
      <c r="Q1614" s="228"/>
      <c r="R1614" s="228"/>
      <c r="S1614" s="228"/>
    </row>
    <row r="1615" spans="1:19" ht="12.75" customHeight="1" x14ac:dyDescent="0.25">
      <c r="A1615" s="228"/>
      <c r="B1615" s="229"/>
      <c r="C1615" s="228"/>
      <c r="D1615" s="228"/>
      <c r="E1615" s="228"/>
      <c r="F1615" s="228"/>
      <c r="G1615" s="230"/>
      <c r="H1615" s="228"/>
      <c r="I1615" s="228"/>
      <c r="J1615" s="231"/>
      <c r="K1615" s="232"/>
      <c r="L1615" s="231"/>
      <c r="M1615" s="228"/>
      <c r="N1615" s="228"/>
      <c r="O1615" s="228"/>
      <c r="P1615" s="228"/>
      <c r="Q1615" s="228"/>
      <c r="R1615" s="228"/>
      <c r="S1615" s="228"/>
    </row>
    <row r="1616" spans="1:19" ht="12.75" customHeight="1" x14ac:dyDescent="0.25">
      <c r="A1616" s="228"/>
      <c r="B1616" s="229"/>
      <c r="C1616" s="228"/>
      <c r="D1616" s="228"/>
      <c r="E1616" s="228"/>
      <c r="F1616" s="228"/>
      <c r="G1616" s="230"/>
      <c r="H1616" s="228"/>
      <c r="I1616" s="228"/>
      <c r="J1616" s="231"/>
      <c r="K1616" s="232"/>
      <c r="L1616" s="231"/>
      <c r="M1616" s="228"/>
      <c r="N1616" s="228"/>
      <c r="O1616" s="228"/>
      <c r="P1616" s="228"/>
      <c r="Q1616" s="228"/>
      <c r="R1616" s="228"/>
      <c r="S1616" s="228"/>
    </row>
    <row r="1617" spans="1:19" ht="12.75" customHeight="1" x14ac:dyDescent="0.25">
      <c r="A1617" s="228"/>
      <c r="B1617" s="229"/>
      <c r="C1617" s="228"/>
      <c r="D1617" s="228"/>
      <c r="E1617" s="228"/>
      <c r="F1617" s="228"/>
      <c r="G1617" s="230"/>
      <c r="H1617" s="228"/>
      <c r="I1617" s="228"/>
      <c r="J1617" s="231"/>
      <c r="K1617" s="232"/>
      <c r="L1617" s="231"/>
      <c r="M1617" s="228"/>
      <c r="N1617" s="228"/>
      <c r="O1617" s="228"/>
      <c r="P1617" s="228"/>
      <c r="Q1617" s="228"/>
      <c r="R1617" s="228"/>
      <c r="S1617" s="228"/>
    </row>
    <row r="1618" spans="1:19" ht="12.75" customHeight="1" x14ac:dyDescent="0.25">
      <c r="A1618" s="228"/>
      <c r="B1618" s="229"/>
      <c r="C1618" s="228"/>
      <c r="D1618" s="228"/>
      <c r="E1618" s="228"/>
      <c r="F1618" s="228"/>
      <c r="G1618" s="230"/>
      <c r="H1618" s="228"/>
      <c r="I1618" s="228"/>
      <c r="J1618" s="231"/>
      <c r="K1618" s="232"/>
      <c r="L1618" s="231"/>
      <c r="M1618" s="228"/>
      <c r="N1618" s="228"/>
      <c r="O1618" s="228"/>
      <c r="P1618" s="228"/>
      <c r="Q1618" s="228"/>
      <c r="R1618" s="228"/>
      <c r="S1618" s="228"/>
    </row>
    <row r="1619" spans="1:19" ht="12.75" customHeight="1" x14ac:dyDescent="0.25">
      <c r="A1619" s="228"/>
      <c r="B1619" s="229"/>
      <c r="C1619" s="228"/>
      <c r="D1619" s="228"/>
      <c r="E1619" s="228"/>
      <c r="F1619" s="228"/>
      <c r="G1619" s="230"/>
      <c r="H1619" s="228"/>
      <c r="I1619" s="228"/>
      <c r="J1619" s="231"/>
      <c r="K1619" s="232"/>
      <c r="L1619" s="231"/>
      <c r="M1619" s="228"/>
      <c r="N1619" s="228"/>
      <c r="O1619" s="228"/>
      <c r="P1619" s="228"/>
      <c r="Q1619" s="228"/>
      <c r="R1619" s="228"/>
      <c r="S1619" s="228"/>
    </row>
    <row r="1620" spans="1:19" ht="12.75" customHeight="1" x14ac:dyDescent="0.25">
      <c r="A1620" s="228"/>
      <c r="B1620" s="229"/>
      <c r="C1620" s="228"/>
      <c r="D1620" s="228"/>
      <c r="E1620" s="228"/>
      <c r="F1620" s="228"/>
      <c r="G1620" s="230"/>
      <c r="H1620" s="228"/>
      <c r="I1620" s="228"/>
      <c r="J1620" s="231"/>
      <c r="K1620" s="232"/>
      <c r="L1620" s="231"/>
      <c r="M1620" s="228"/>
      <c r="N1620" s="228"/>
      <c r="O1620" s="228"/>
      <c r="P1620" s="228"/>
      <c r="Q1620" s="228"/>
      <c r="R1620" s="228"/>
      <c r="S1620" s="228"/>
    </row>
    <row r="1621" spans="1:19" ht="12.75" customHeight="1" x14ac:dyDescent="0.2">
      <c r="B1621" s="176"/>
      <c r="G1621" s="76"/>
      <c r="J1621" s="75"/>
      <c r="K1621" s="177"/>
      <c r="L1621" s="75"/>
    </row>
    <row r="1622" spans="1:19" ht="12.75" customHeight="1" x14ac:dyDescent="0.25">
      <c r="A1622" s="228"/>
      <c r="B1622" s="229"/>
      <c r="C1622" s="228"/>
      <c r="D1622" s="228"/>
      <c r="E1622" s="228"/>
      <c r="F1622" s="228"/>
      <c r="G1622" s="230"/>
      <c r="H1622" s="228"/>
      <c r="I1622" s="228"/>
      <c r="J1622" s="231"/>
      <c r="K1622" s="232"/>
      <c r="L1622" s="231"/>
      <c r="M1622" s="228"/>
      <c r="N1622" s="228"/>
      <c r="O1622" s="228"/>
      <c r="P1622" s="228"/>
      <c r="Q1622" s="228"/>
      <c r="R1622" s="228"/>
      <c r="S1622" s="228"/>
    </row>
    <row r="1623" spans="1:19" ht="12.75" customHeight="1" x14ac:dyDescent="0.25">
      <c r="A1623" s="228"/>
      <c r="B1623" s="229"/>
      <c r="C1623" s="228"/>
      <c r="D1623" s="228"/>
      <c r="E1623" s="228"/>
      <c r="F1623" s="228"/>
      <c r="G1623" s="230"/>
      <c r="H1623" s="228"/>
      <c r="I1623" s="228"/>
      <c r="J1623" s="231"/>
      <c r="K1623" s="232"/>
      <c r="L1623" s="231"/>
      <c r="M1623" s="228"/>
      <c r="N1623" s="228"/>
      <c r="O1623" s="228"/>
      <c r="P1623" s="228"/>
      <c r="Q1623" s="228"/>
      <c r="R1623" s="228"/>
      <c r="S1623" s="228"/>
    </row>
    <row r="1624" spans="1:19" ht="12.75" customHeight="1" x14ac:dyDescent="0.25">
      <c r="A1624" s="228"/>
      <c r="B1624" s="229"/>
      <c r="C1624" s="228"/>
      <c r="D1624" s="228"/>
      <c r="E1624" s="228"/>
      <c r="F1624" s="228"/>
      <c r="G1624" s="230"/>
      <c r="H1624" s="228"/>
      <c r="I1624" s="228"/>
      <c r="J1624" s="231"/>
      <c r="K1624" s="232"/>
      <c r="L1624" s="231"/>
      <c r="M1624" s="228"/>
      <c r="N1624" s="228"/>
      <c r="O1624" s="228"/>
      <c r="P1624" s="228"/>
      <c r="Q1624" s="228"/>
      <c r="R1624" s="228"/>
      <c r="S1624" s="228"/>
    </row>
    <row r="1625" spans="1:19" ht="12.75" customHeight="1" x14ac:dyDescent="0.25">
      <c r="A1625" s="228"/>
      <c r="B1625" s="229"/>
      <c r="C1625" s="228"/>
      <c r="D1625" s="228"/>
      <c r="E1625" s="228"/>
      <c r="F1625" s="228"/>
      <c r="G1625" s="230"/>
      <c r="H1625" s="228"/>
      <c r="I1625" s="228"/>
      <c r="J1625" s="231"/>
      <c r="K1625" s="232"/>
      <c r="L1625" s="231"/>
      <c r="M1625" s="228"/>
      <c r="N1625" s="228"/>
      <c r="O1625" s="228"/>
      <c r="P1625" s="228"/>
      <c r="Q1625" s="228"/>
      <c r="R1625" s="228"/>
      <c r="S1625" s="228"/>
    </row>
    <row r="1626" spans="1:19" ht="12.75" customHeight="1" x14ac:dyDescent="0.25">
      <c r="A1626" s="228"/>
      <c r="B1626" s="229"/>
      <c r="C1626" s="228"/>
      <c r="D1626" s="228"/>
      <c r="E1626" s="228"/>
      <c r="F1626" s="228"/>
      <c r="G1626" s="230"/>
      <c r="H1626" s="228"/>
      <c r="I1626" s="228"/>
      <c r="J1626" s="231"/>
      <c r="K1626" s="232"/>
      <c r="L1626" s="231"/>
      <c r="M1626" s="228"/>
      <c r="N1626" s="228"/>
      <c r="O1626" s="228"/>
      <c r="P1626" s="228"/>
      <c r="Q1626" s="228"/>
      <c r="R1626" s="228"/>
      <c r="S1626" s="228"/>
    </row>
    <row r="1627" spans="1:19" ht="12.75" customHeight="1" x14ac:dyDescent="0.25">
      <c r="A1627" s="228"/>
      <c r="B1627" s="229"/>
      <c r="C1627" s="228"/>
      <c r="D1627" s="228"/>
      <c r="E1627" s="228"/>
      <c r="F1627" s="228"/>
      <c r="G1627" s="230"/>
      <c r="H1627" s="228"/>
      <c r="I1627" s="228"/>
      <c r="J1627" s="231"/>
      <c r="K1627" s="232"/>
      <c r="L1627" s="231"/>
      <c r="M1627" s="228"/>
      <c r="N1627" s="228"/>
      <c r="O1627" s="228"/>
      <c r="P1627" s="228"/>
      <c r="Q1627" s="228"/>
      <c r="R1627" s="228"/>
      <c r="S1627" s="228"/>
    </row>
    <row r="1628" spans="1:19" ht="12.75" customHeight="1" x14ac:dyDescent="0.25">
      <c r="A1628" s="228"/>
      <c r="B1628" s="229"/>
      <c r="C1628" s="228"/>
      <c r="D1628" s="228"/>
      <c r="E1628" s="228"/>
      <c r="F1628" s="228"/>
      <c r="G1628" s="230"/>
      <c r="H1628" s="228"/>
      <c r="I1628" s="228"/>
      <c r="J1628" s="231"/>
      <c r="K1628" s="232"/>
      <c r="L1628" s="231"/>
      <c r="M1628" s="228"/>
      <c r="N1628" s="228"/>
      <c r="O1628" s="228"/>
      <c r="P1628" s="228"/>
      <c r="Q1628" s="228"/>
      <c r="R1628" s="228"/>
      <c r="S1628" s="228"/>
    </row>
    <row r="1629" spans="1:19" ht="12.75" customHeight="1" x14ac:dyDescent="0.25">
      <c r="A1629" s="228"/>
      <c r="B1629" s="229"/>
      <c r="C1629" s="228"/>
      <c r="D1629" s="228"/>
      <c r="E1629" s="228"/>
      <c r="F1629" s="228"/>
      <c r="G1629" s="230"/>
      <c r="H1629" s="228"/>
      <c r="I1629" s="228"/>
      <c r="J1629" s="231"/>
      <c r="K1629" s="232"/>
      <c r="L1629" s="231"/>
      <c r="M1629" s="228"/>
      <c r="N1629" s="228"/>
      <c r="O1629" s="228"/>
      <c r="P1629" s="228"/>
      <c r="Q1629" s="228"/>
      <c r="R1629" s="228"/>
      <c r="S1629" s="228"/>
    </row>
    <row r="1630" spans="1:19" ht="12.75" customHeight="1" x14ac:dyDescent="0.25">
      <c r="A1630" s="228"/>
      <c r="B1630" s="229"/>
      <c r="C1630" s="228"/>
      <c r="D1630" s="228"/>
      <c r="E1630" s="228"/>
      <c r="F1630" s="228"/>
      <c r="G1630" s="230"/>
      <c r="H1630" s="233"/>
      <c r="I1630" s="228"/>
      <c r="J1630" s="231"/>
      <c r="K1630" s="232"/>
      <c r="L1630" s="231"/>
      <c r="M1630" s="228"/>
      <c r="N1630" s="228"/>
      <c r="O1630" s="228"/>
      <c r="P1630" s="228"/>
      <c r="Q1630" s="228"/>
      <c r="R1630" s="228"/>
      <c r="S1630" s="228"/>
    </row>
    <row r="1631" spans="1:19" x14ac:dyDescent="0.2">
      <c r="B1631" s="176"/>
      <c r="G1631" s="76"/>
      <c r="J1631" s="75"/>
      <c r="K1631" s="177"/>
      <c r="L1631" s="75"/>
    </row>
    <row r="1632" spans="1:19" x14ac:dyDescent="0.2">
      <c r="B1632" s="176"/>
      <c r="G1632" s="76"/>
      <c r="J1632" s="75"/>
      <c r="K1632" s="177"/>
      <c r="L1632" s="75"/>
    </row>
    <row r="1633" spans="1:19" x14ac:dyDescent="0.2">
      <c r="B1633" s="75"/>
      <c r="G1633" s="76"/>
      <c r="J1633" s="75"/>
      <c r="K1633" s="177"/>
      <c r="L1633" s="176"/>
      <c r="N1633" s="76"/>
      <c r="O1633" s="76"/>
    </row>
    <row r="1634" spans="1:19" x14ac:dyDescent="0.2">
      <c r="A1634" s="176"/>
      <c r="B1634" s="75"/>
      <c r="G1634" s="76"/>
      <c r="J1634" s="75"/>
      <c r="K1634" s="177"/>
      <c r="L1634" s="176"/>
      <c r="N1634" s="76"/>
      <c r="O1634" s="76"/>
    </row>
    <row r="1635" spans="1:19" x14ac:dyDescent="0.2">
      <c r="A1635" s="176"/>
      <c r="B1635" s="75"/>
      <c r="J1635" s="75"/>
      <c r="K1635" s="177"/>
      <c r="L1635" s="176"/>
      <c r="N1635" s="76"/>
      <c r="O1635" s="76"/>
    </row>
    <row r="1636" spans="1:19" x14ac:dyDescent="0.2">
      <c r="A1636" s="176"/>
      <c r="B1636" s="75"/>
      <c r="G1636" s="76"/>
      <c r="J1636" s="75"/>
      <c r="K1636" s="177"/>
      <c r="L1636" s="176"/>
      <c r="N1636" s="76"/>
      <c r="O1636" s="76"/>
    </row>
    <row r="1637" spans="1:19" ht="12.75" customHeight="1" x14ac:dyDescent="0.25">
      <c r="A1637" s="228"/>
      <c r="B1637" s="229"/>
      <c r="C1637" s="228"/>
      <c r="D1637" s="228"/>
      <c r="E1637" s="228"/>
      <c r="F1637" s="228"/>
      <c r="G1637" s="230"/>
      <c r="H1637" s="228"/>
      <c r="I1637" s="228"/>
      <c r="J1637" s="231"/>
      <c r="K1637" s="232"/>
      <c r="L1637" s="231"/>
      <c r="M1637" s="228"/>
      <c r="N1637" s="228"/>
      <c r="O1637" s="228"/>
      <c r="P1637" s="228"/>
      <c r="Q1637" s="228"/>
      <c r="R1637" s="228"/>
      <c r="S1637" s="228"/>
    </row>
    <row r="1638" spans="1:19" ht="12.75" customHeight="1" x14ac:dyDescent="0.25">
      <c r="A1638" s="228"/>
      <c r="B1638" s="229"/>
      <c r="C1638" s="228"/>
      <c r="D1638" s="228"/>
      <c r="E1638" s="228"/>
      <c r="F1638" s="228"/>
      <c r="G1638" s="230"/>
      <c r="H1638" s="228"/>
      <c r="I1638" s="228"/>
      <c r="J1638" s="231"/>
      <c r="K1638" s="232"/>
      <c r="L1638" s="231"/>
      <c r="M1638" s="228"/>
      <c r="N1638" s="228"/>
      <c r="O1638" s="228"/>
      <c r="P1638" s="228"/>
      <c r="Q1638" s="228"/>
      <c r="R1638" s="228"/>
      <c r="S1638" s="228"/>
    </row>
    <row r="1639" spans="1:19" ht="12.75" customHeight="1" x14ac:dyDescent="0.25">
      <c r="A1639" s="228"/>
      <c r="B1639" s="229"/>
      <c r="C1639" s="228"/>
      <c r="D1639" s="228"/>
      <c r="E1639" s="228"/>
      <c r="F1639" s="228"/>
      <c r="G1639" s="230"/>
      <c r="H1639" s="228"/>
      <c r="I1639" s="228"/>
      <c r="J1639" s="231"/>
      <c r="K1639" s="232"/>
      <c r="L1639" s="231"/>
      <c r="M1639" s="228"/>
      <c r="N1639" s="228"/>
      <c r="O1639" s="228"/>
      <c r="P1639" s="228"/>
      <c r="Q1639" s="228"/>
      <c r="R1639" s="228"/>
      <c r="S1639" s="228"/>
    </row>
    <row r="1640" spans="1:19" x14ac:dyDescent="0.2">
      <c r="B1640" s="176"/>
      <c r="G1640" s="76"/>
      <c r="J1640" s="75"/>
      <c r="K1640" s="177"/>
      <c r="L1640" s="75"/>
    </row>
    <row r="1641" spans="1:19" x14ac:dyDescent="0.2">
      <c r="B1641" s="176"/>
      <c r="G1641" s="76"/>
      <c r="J1641" s="75"/>
      <c r="K1641" s="177"/>
      <c r="L1641" s="75"/>
    </row>
    <row r="1642" spans="1:19" x14ac:dyDescent="0.2">
      <c r="B1642" s="176"/>
      <c r="G1642" s="76"/>
      <c r="J1642" s="75"/>
      <c r="K1642" s="177"/>
      <c r="L1642" s="75"/>
    </row>
    <row r="1643" spans="1:19" x14ac:dyDescent="0.2">
      <c r="B1643" s="176"/>
      <c r="G1643" s="76"/>
      <c r="J1643" s="75"/>
      <c r="K1643" s="177"/>
      <c r="L1643" s="75"/>
    </row>
    <row r="1644" spans="1:19" x14ac:dyDescent="0.2">
      <c r="B1644" s="176"/>
      <c r="G1644" s="76"/>
      <c r="J1644" s="75"/>
      <c r="K1644" s="177"/>
      <c r="L1644" s="75"/>
    </row>
    <row r="1645" spans="1:19" x14ac:dyDescent="0.2">
      <c r="B1645" s="176"/>
      <c r="G1645" s="76"/>
      <c r="J1645" s="75"/>
      <c r="K1645" s="177"/>
      <c r="L1645" s="75"/>
    </row>
    <row r="1646" spans="1:19" x14ac:dyDescent="0.2">
      <c r="B1646" s="176"/>
      <c r="G1646" s="76"/>
      <c r="J1646" s="75"/>
      <c r="K1646" s="177"/>
      <c r="L1646" s="75"/>
    </row>
    <row r="1647" spans="1:19" x14ac:dyDescent="0.2">
      <c r="B1647" s="176"/>
      <c r="G1647" s="76"/>
      <c r="J1647" s="75"/>
      <c r="K1647" s="177"/>
      <c r="L1647" s="75"/>
    </row>
    <row r="1648" spans="1:19" x14ac:dyDescent="0.2">
      <c r="B1648" s="176"/>
      <c r="G1648" s="76"/>
      <c r="J1648" s="75"/>
      <c r="K1648" s="177"/>
      <c r="L1648" s="75"/>
    </row>
    <row r="1649" spans="1:15" x14ac:dyDescent="0.2">
      <c r="B1649" s="176"/>
      <c r="G1649" s="76"/>
      <c r="J1649" s="75"/>
      <c r="K1649" s="177"/>
      <c r="L1649" s="75"/>
    </row>
    <row r="1650" spans="1:15" x14ac:dyDescent="0.2">
      <c r="B1650" s="176"/>
      <c r="G1650" s="76"/>
      <c r="J1650" s="75"/>
      <c r="K1650" s="177"/>
      <c r="L1650" s="75"/>
    </row>
    <row r="1651" spans="1:15" x14ac:dyDescent="0.2">
      <c r="B1651" s="176"/>
      <c r="G1651" s="76"/>
      <c r="J1651" s="75"/>
      <c r="K1651" s="177"/>
      <c r="L1651" s="75"/>
    </row>
    <row r="1652" spans="1:15" x14ac:dyDescent="0.2">
      <c r="B1652" s="176"/>
      <c r="G1652" s="76"/>
      <c r="J1652" s="75"/>
      <c r="K1652" s="177"/>
      <c r="L1652" s="75"/>
    </row>
    <row r="1653" spans="1:15" x14ac:dyDescent="0.2">
      <c r="B1653" s="176"/>
      <c r="G1653" s="76"/>
      <c r="J1653" s="75"/>
      <c r="K1653" s="177"/>
      <c r="L1653" s="75"/>
    </row>
    <row r="1654" spans="1:15" x14ac:dyDescent="0.2">
      <c r="B1654" s="176"/>
      <c r="G1654" s="76"/>
      <c r="J1654" s="75"/>
      <c r="K1654" s="177"/>
      <c r="L1654" s="75"/>
    </row>
    <row r="1655" spans="1:15" x14ac:dyDescent="0.2">
      <c r="B1655" s="176"/>
      <c r="G1655" s="76"/>
      <c r="J1655" s="75"/>
      <c r="K1655" s="177"/>
      <c r="L1655" s="75"/>
    </row>
    <row r="1656" spans="1:15" x14ac:dyDescent="0.2">
      <c r="B1656" s="176"/>
      <c r="G1656" s="76"/>
      <c r="J1656" s="75"/>
      <c r="K1656" s="177"/>
      <c r="L1656" s="75"/>
    </row>
    <row r="1657" spans="1:15" x14ac:dyDescent="0.2">
      <c r="B1657" s="176"/>
      <c r="G1657" s="76"/>
      <c r="J1657" s="75"/>
      <c r="K1657" s="177"/>
      <c r="L1657" s="75"/>
    </row>
    <row r="1658" spans="1:15" x14ac:dyDescent="0.2">
      <c r="B1658" s="75"/>
      <c r="G1658" s="76"/>
      <c r="J1658" s="75"/>
      <c r="K1658" s="177"/>
      <c r="L1658" s="176"/>
      <c r="N1658" s="76"/>
      <c r="O1658" s="76"/>
    </row>
    <row r="1659" spans="1:15" x14ac:dyDescent="0.2">
      <c r="B1659" s="75"/>
      <c r="G1659" s="76"/>
      <c r="J1659" s="75"/>
      <c r="K1659" s="177"/>
      <c r="L1659" s="176"/>
      <c r="N1659" s="76"/>
      <c r="O1659" s="76"/>
    </row>
    <row r="1660" spans="1:15" x14ac:dyDescent="0.2">
      <c r="A1660" s="176"/>
      <c r="B1660" s="75"/>
      <c r="G1660" s="76"/>
      <c r="J1660" s="75"/>
      <c r="K1660" s="177"/>
      <c r="L1660" s="176"/>
      <c r="N1660" s="76"/>
      <c r="O1660" s="76"/>
    </row>
    <row r="1661" spans="1:15" x14ac:dyDescent="0.2">
      <c r="B1661" s="75"/>
      <c r="G1661" s="76"/>
      <c r="J1661" s="75"/>
      <c r="K1661" s="177"/>
      <c r="L1661" s="176"/>
      <c r="N1661" s="76"/>
      <c r="O1661" s="76"/>
    </row>
    <row r="1662" spans="1:15" x14ac:dyDescent="0.2">
      <c r="B1662" s="75"/>
      <c r="G1662" s="76"/>
      <c r="J1662" s="75"/>
      <c r="K1662" s="177"/>
      <c r="L1662" s="176"/>
      <c r="N1662" s="76"/>
      <c r="O1662" s="76"/>
    </row>
    <row r="1663" spans="1:15" x14ac:dyDescent="0.2">
      <c r="B1663" s="75"/>
      <c r="G1663" s="76"/>
      <c r="J1663" s="75"/>
      <c r="K1663" s="177"/>
      <c r="L1663" s="176"/>
      <c r="N1663" s="76"/>
      <c r="O1663" s="76"/>
    </row>
    <row r="1664" spans="1:15" x14ac:dyDescent="0.2">
      <c r="A1664" s="176"/>
      <c r="B1664" s="75"/>
      <c r="G1664" s="76"/>
      <c r="J1664" s="75"/>
      <c r="K1664" s="177"/>
      <c r="L1664" s="176"/>
      <c r="N1664" s="76"/>
      <c r="O1664" s="76"/>
    </row>
    <row r="1665" spans="1:19" x14ac:dyDescent="0.2">
      <c r="A1665" s="176"/>
      <c r="B1665" s="75"/>
      <c r="G1665" s="76"/>
      <c r="J1665" s="75"/>
      <c r="K1665" s="177"/>
      <c r="L1665" s="176"/>
      <c r="N1665" s="76"/>
      <c r="O1665" s="76"/>
    </row>
    <row r="1666" spans="1:19" x14ac:dyDescent="0.2">
      <c r="A1666" s="176"/>
      <c r="B1666" s="75"/>
      <c r="G1666" s="76"/>
      <c r="J1666" s="75"/>
      <c r="K1666" s="177"/>
      <c r="L1666" s="176"/>
      <c r="N1666" s="76"/>
      <c r="O1666" s="76"/>
    </row>
    <row r="1667" spans="1:19" x14ac:dyDescent="0.2">
      <c r="A1667" s="176"/>
      <c r="B1667" s="75"/>
      <c r="G1667" s="76"/>
      <c r="J1667" s="75"/>
      <c r="K1667" s="177"/>
      <c r="L1667" s="176"/>
      <c r="N1667" s="76"/>
      <c r="O1667" s="76"/>
    </row>
    <row r="1668" spans="1:19" x14ac:dyDescent="0.2">
      <c r="A1668" s="176"/>
      <c r="B1668" s="75"/>
      <c r="G1668" s="76"/>
      <c r="J1668" s="75"/>
      <c r="K1668" s="177"/>
      <c r="L1668" s="176"/>
      <c r="N1668" s="76"/>
      <c r="O1668" s="76"/>
    </row>
    <row r="1669" spans="1:19" x14ac:dyDescent="0.2">
      <c r="A1669" s="176"/>
      <c r="B1669" s="75"/>
      <c r="G1669" s="76"/>
      <c r="J1669" s="75"/>
      <c r="K1669" s="177"/>
      <c r="L1669" s="176"/>
      <c r="N1669" s="76"/>
      <c r="O1669" s="76"/>
    </row>
    <row r="1670" spans="1:19" x14ac:dyDescent="0.2">
      <c r="A1670" s="176"/>
      <c r="B1670" s="75"/>
      <c r="G1670" s="76"/>
      <c r="J1670" s="75"/>
      <c r="K1670" s="177"/>
      <c r="L1670" s="176"/>
      <c r="N1670" s="76"/>
      <c r="O1670" s="76"/>
    </row>
    <row r="1671" spans="1:19" x14ac:dyDescent="0.2">
      <c r="A1671" s="176"/>
      <c r="B1671" s="75"/>
      <c r="G1671" s="76"/>
      <c r="J1671" s="75"/>
      <c r="K1671" s="177"/>
      <c r="L1671" s="176"/>
      <c r="N1671" s="76"/>
      <c r="O1671" s="76"/>
    </row>
    <row r="1672" spans="1:19" x14ac:dyDescent="0.2">
      <c r="A1672" s="176"/>
      <c r="B1672" s="75"/>
      <c r="G1672" s="76"/>
      <c r="J1672" s="75"/>
      <c r="K1672" s="177"/>
      <c r="L1672" s="75"/>
    </row>
    <row r="1673" spans="1:19" ht="12.75" customHeight="1" x14ac:dyDescent="0.25">
      <c r="A1673" s="228"/>
      <c r="B1673" s="229"/>
      <c r="C1673" s="228"/>
      <c r="D1673" s="228"/>
      <c r="E1673" s="228"/>
      <c r="F1673" s="228"/>
      <c r="G1673" s="230"/>
      <c r="H1673" s="228"/>
      <c r="I1673" s="228"/>
      <c r="J1673" s="231"/>
      <c r="K1673" s="232"/>
      <c r="L1673" s="231"/>
      <c r="M1673" s="228"/>
      <c r="N1673" s="228"/>
      <c r="O1673" s="228"/>
      <c r="P1673" s="228"/>
      <c r="Q1673" s="228"/>
      <c r="R1673" s="228"/>
      <c r="S1673" s="228"/>
    </row>
    <row r="1674" spans="1:19" ht="12.75" customHeight="1" x14ac:dyDescent="0.25">
      <c r="A1674" s="228"/>
      <c r="B1674" s="229"/>
      <c r="C1674" s="228"/>
      <c r="D1674" s="228"/>
      <c r="E1674" s="228"/>
      <c r="F1674" s="228"/>
      <c r="G1674" s="230"/>
      <c r="H1674" s="228"/>
      <c r="I1674" s="228"/>
      <c r="J1674" s="231"/>
      <c r="K1674" s="232"/>
      <c r="L1674" s="231"/>
      <c r="M1674" s="228"/>
      <c r="N1674" s="228"/>
      <c r="O1674" s="228"/>
      <c r="P1674" s="228"/>
      <c r="Q1674" s="228"/>
      <c r="R1674" s="228"/>
      <c r="S1674" s="228"/>
    </row>
    <row r="1675" spans="1:19" ht="12.75" customHeight="1" x14ac:dyDescent="0.25">
      <c r="A1675" s="228"/>
      <c r="B1675" s="229"/>
      <c r="C1675" s="228"/>
      <c r="D1675" s="228"/>
      <c r="E1675" s="228"/>
      <c r="F1675" s="228"/>
      <c r="G1675" s="230"/>
      <c r="H1675" s="228"/>
      <c r="I1675" s="228"/>
      <c r="J1675" s="231"/>
      <c r="K1675" s="232"/>
      <c r="L1675" s="231"/>
      <c r="M1675" s="228"/>
      <c r="N1675" s="228"/>
      <c r="O1675" s="228"/>
      <c r="P1675" s="228"/>
      <c r="Q1675" s="228"/>
      <c r="R1675" s="228"/>
      <c r="S1675" s="228"/>
    </row>
    <row r="1676" spans="1:19" ht="12.75" customHeight="1" x14ac:dyDescent="0.25">
      <c r="A1676" s="228"/>
      <c r="B1676" s="229"/>
      <c r="C1676" s="228"/>
      <c r="D1676" s="228"/>
      <c r="E1676" s="228"/>
      <c r="F1676" s="228"/>
      <c r="G1676" s="230"/>
      <c r="H1676" s="228"/>
      <c r="I1676" s="228"/>
      <c r="J1676" s="231"/>
      <c r="K1676" s="232"/>
      <c r="L1676" s="231"/>
      <c r="M1676" s="228"/>
      <c r="N1676" s="228"/>
      <c r="O1676" s="228"/>
      <c r="P1676" s="228"/>
      <c r="Q1676" s="228"/>
      <c r="R1676" s="228"/>
      <c r="S1676" s="228"/>
    </row>
    <row r="1677" spans="1:19" ht="12.75" customHeight="1" x14ac:dyDescent="0.25">
      <c r="A1677" s="228"/>
      <c r="B1677" s="229"/>
      <c r="C1677" s="228"/>
      <c r="D1677" s="228"/>
      <c r="E1677" s="228"/>
      <c r="F1677" s="228"/>
      <c r="G1677" s="230"/>
      <c r="H1677" s="228"/>
      <c r="I1677" s="228"/>
      <c r="J1677" s="231"/>
      <c r="K1677" s="232"/>
      <c r="L1677" s="231"/>
      <c r="M1677" s="228"/>
      <c r="N1677" s="228"/>
      <c r="O1677" s="228"/>
      <c r="P1677" s="228"/>
      <c r="Q1677" s="228"/>
      <c r="R1677" s="228"/>
      <c r="S1677" s="228"/>
    </row>
    <row r="1678" spans="1:19" ht="12.75" customHeight="1" x14ac:dyDescent="0.25">
      <c r="A1678" s="228"/>
      <c r="B1678" s="229"/>
      <c r="C1678" s="228"/>
      <c r="D1678" s="228"/>
      <c r="E1678" s="228"/>
      <c r="F1678" s="228"/>
      <c r="G1678" s="230"/>
      <c r="H1678" s="228"/>
      <c r="I1678" s="228"/>
      <c r="J1678" s="231"/>
      <c r="K1678" s="232"/>
      <c r="L1678" s="231"/>
      <c r="M1678" s="228"/>
      <c r="N1678" s="228"/>
      <c r="O1678" s="228"/>
      <c r="P1678" s="228"/>
      <c r="Q1678" s="228"/>
      <c r="R1678" s="228"/>
      <c r="S1678" s="228"/>
    </row>
    <row r="1679" spans="1:19" ht="12.75" customHeight="1" x14ac:dyDescent="0.25">
      <c r="A1679" s="228"/>
      <c r="B1679" s="229"/>
      <c r="C1679" s="228"/>
      <c r="D1679" s="228"/>
      <c r="E1679" s="228"/>
      <c r="F1679" s="228"/>
      <c r="G1679" s="230"/>
      <c r="H1679" s="228"/>
      <c r="I1679" s="228"/>
      <c r="J1679" s="231"/>
      <c r="K1679" s="232"/>
      <c r="L1679" s="231"/>
      <c r="M1679" s="228"/>
      <c r="N1679" s="228"/>
      <c r="O1679" s="228"/>
      <c r="P1679" s="228"/>
      <c r="Q1679" s="228"/>
      <c r="R1679" s="228"/>
      <c r="S1679" s="228"/>
    </row>
    <row r="1680" spans="1:19" ht="12.75" customHeight="1" x14ac:dyDescent="0.25">
      <c r="A1680" s="228"/>
      <c r="B1680" s="229"/>
      <c r="C1680" s="228"/>
      <c r="D1680" s="228"/>
      <c r="E1680" s="228"/>
      <c r="F1680" s="228"/>
      <c r="G1680" s="230"/>
      <c r="H1680" s="228"/>
      <c r="I1680" s="228"/>
      <c r="J1680" s="231"/>
      <c r="K1680" s="232"/>
      <c r="L1680" s="231"/>
      <c r="M1680" s="228"/>
      <c r="N1680" s="228"/>
      <c r="O1680" s="228"/>
      <c r="P1680" s="228"/>
      <c r="Q1680" s="228"/>
      <c r="R1680" s="228"/>
      <c r="S1680" s="228"/>
    </row>
    <row r="1681" spans="1:19" ht="12.75" customHeight="1" x14ac:dyDescent="0.25">
      <c r="A1681" s="228"/>
      <c r="B1681" s="229"/>
      <c r="C1681" s="228"/>
      <c r="D1681" s="228"/>
      <c r="E1681" s="228"/>
      <c r="F1681" s="228"/>
      <c r="G1681" s="230"/>
      <c r="H1681" s="228"/>
      <c r="I1681" s="228"/>
      <c r="J1681" s="231"/>
      <c r="K1681" s="232"/>
      <c r="L1681" s="231"/>
      <c r="M1681" s="228"/>
      <c r="N1681" s="228"/>
      <c r="O1681" s="228"/>
      <c r="P1681" s="228"/>
      <c r="Q1681" s="228"/>
      <c r="R1681" s="228"/>
      <c r="S1681" s="228"/>
    </row>
    <row r="1682" spans="1:19" ht="12.75" customHeight="1" x14ac:dyDescent="0.25">
      <c r="A1682" s="228"/>
      <c r="B1682" s="229"/>
      <c r="C1682" s="228"/>
      <c r="D1682" s="228"/>
      <c r="E1682" s="228"/>
      <c r="F1682" s="228"/>
      <c r="G1682" s="230"/>
      <c r="H1682" s="228"/>
      <c r="I1682" s="228"/>
      <c r="J1682" s="231"/>
      <c r="K1682" s="232"/>
      <c r="L1682" s="231"/>
      <c r="M1682" s="228"/>
      <c r="N1682" s="228"/>
      <c r="O1682" s="228"/>
      <c r="P1682" s="228"/>
      <c r="Q1682" s="228"/>
      <c r="R1682" s="228"/>
      <c r="S1682" s="228"/>
    </row>
    <row r="1683" spans="1:19" ht="12.75" customHeight="1" x14ac:dyDescent="0.25">
      <c r="A1683" s="228"/>
      <c r="B1683" s="229"/>
      <c r="C1683" s="228"/>
      <c r="D1683" s="228"/>
      <c r="E1683" s="228"/>
      <c r="F1683" s="228"/>
      <c r="G1683" s="230"/>
      <c r="H1683" s="228"/>
      <c r="I1683" s="228"/>
      <c r="J1683" s="231"/>
      <c r="K1683" s="232"/>
      <c r="L1683" s="231"/>
      <c r="M1683" s="228"/>
      <c r="N1683" s="228"/>
      <c r="O1683" s="228"/>
      <c r="P1683" s="228"/>
      <c r="Q1683" s="228"/>
      <c r="R1683" s="228"/>
      <c r="S1683" s="228"/>
    </row>
    <row r="1684" spans="1:19" ht="12.75" customHeight="1" x14ac:dyDescent="0.25">
      <c r="A1684" s="228"/>
      <c r="B1684" s="229"/>
      <c r="C1684" s="228"/>
      <c r="D1684" s="228"/>
      <c r="E1684" s="228"/>
      <c r="F1684" s="228"/>
      <c r="G1684" s="230"/>
      <c r="H1684" s="228"/>
      <c r="I1684" s="228"/>
      <c r="J1684" s="231"/>
      <c r="K1684" s="232"/>
      <c r="L1684" s="231"/>
      <c r="M1684" s="228"/>
      <c r="N1684" s="228"/>
      <c r="O1684" s="228"/>
      <c r="P1684" s="228"/>
      <c r="Q1684" s="228"/>
      <c r="R1684" s="228"/>
      <c r="S1684" s="228"/>
    </row>
    <row r="1685" spans="1:19" ht="12.75" customHeight="1" x14ac:dyDescent="0.25">
      <c r="A1685" s="228"/>
      <c r="B1685" s="229"/>
      <c r="C1685" s="228"/>
      <c r="D1685" s="228"/>
      <c r="E1685" s="228"/>
      <c r="F1685" s="228"/>
      <c r="G1685" s="230"/>
      <c r="H1685" s="233"/>
      <c r="I1685" s="228"/>
      <c r="J1685" s="231"/>
      <c r="K1685" s="232"/>
      <c r="L1685" s="231"/>
      <c r="M1685" s="228"/>
      <c r="N1685" s="228"/>
      <c r="O1685" s="228"/>
      <c r="P1685" s="228"/>
      <c r="Q1685" s="228"/>
      <c r="R1685" s="228"/>
      <c r="S1685" s="228"/>
    </row>
    <row r="1686" spans="1:19" ht="12.75" customHeight="1" x14ac:dyDescent="0.25">
      <c r="A1686" s="228"/>
      <c r="B1686" s="229"/>
      <c r="C1686" s="228"/>
      <c r="D1686" s="228"/>
      <c r="E1686" s="228"/>
      <c r="F1686" s="228"/>
      <c r="G1686" s="228"/>
      <c r="H1686" s="228"/>
      <c r="I1686" s="228"/>
      <c r="J1686" s="231"/>
      <c r="K1686" s="232"/>
      <c r="L1686" s="231"/>
      <c r="M1686" s="228"/>
      <c r="N1686" s="228"/>
      <c r="O1686" s="228"/>
      <c r="P1686" s="228"/>
      <c r="Q1686" s="228"/>
      <c r="R1686" s="228"/>
      <c r="S1686" s="228"/>
    </row>
    <row r="1687" spans="1:19" ht="12.75" customHeight="1" x14ac:dyDescent="0.25">
      <c r="A1687" s="228"/>
      <c r="B1687" s="229"/>
      <c r="C1687" s="228"/>
      <c r="D1687" s="228"/>
      <c r="E1687" s="228"/>
      <c r="F1687" s="228"/>
      <c r="G1687" s="230"/>
      <c r="H1687" s="228"/>
      <c r="I1687" s="228"/>
      <c r="J1687" s="231"/>
      <c r="K1687" s="232"/>
      <c r="L1687" s="231"/>
      <c r="M1687" s="228"/>
      <c r="N1687" s="228"/>
      <c r="O1687" s="228"/>
      <c r="P1687" s="228"/>
      <c r="Q1687" s="228"/>
      <c r="R1687" s="228"/>
      <c r="S1687" s="228"/>
    </row>
    <row r="1688" spans="1:19" x14ac:dyDescent="0.2">
      <c r="B1688" s="176"/>
      <c r="G1688" s="76"/>
      <c r="J1688" s="75"/>
      <c r="K1688" s="177"/>
      <c r="L1688" s="75"/>
    </row>
    <row r="1689" spans="1:19" x14ac:dyDescent="0.2">
      <c r="B1689" s="176"/>
      <c r="G1689" s="76"/>
      <c r="J1689" s="75"/>
      <c r="K1689" s="177"/>
      <c r="L1689" s="75"/>
    </row>
    <row r="1690" spans="1:19" x14ac:dyDescent="0.2">
      <c r="B1690" s="176"/>
      <c r="G1690" s="76"/>
      <c r="J1690" s="75"/>
      <c r="K1690" s="177"/>
      <c r="L1690" s="75"/>
    </row>
    <row r="1691" spans="1:19" x14ac:dyDescent="0.2">
      <c r="B1691" s="176"/>
      <c r="G1691" s="76"/>
      <c r="J1691" s="75"/>
      <c r="K1691" s="177"/>
      <c r="L1691" s="75"/>
    </row>
    <row r="1692" spans="1:19" x14ac:dyDescent="0.2">
      <c r="B1692" s="176"/>
      <c r="G1692" s="76"/>
      <c r="J1692" s="75"/>
      <c r="K1692" s="177"/>
      <c r="L1692" s="75"/>
    </row>
    <row r="1693" spans="1:19" x14ac:dyDescent="0.2">
      <c r="B1693" s="176"/>
      <c r="G1693" s="76"/>
      <c r="J1693" s="75"/>
      <c r="K1693" s="177"/>
      <c r="L1693" s="75"/>
    </row>
    <row r="1694" spans="1:19" x14ac:dyDescent="0.2">
      <c r="B1694" s="176"/>
      <c r="G1694" s="76"/>
      <c r="J1694" s="75"/>
      <c r="K1694" s="177"/>
      <c r="L1694" s="75"/>
    </row>
    <row r="1695" spans="1:19" x14ac:dyDescent="0.2">
      <c r="B1695" s="176"/>
      <c r="G1695" s="76"/>
      <c r="J1695" s="75"/>
      <c r="K1695" s="177"/>
      <c r="L1695" s="75"/>
    </row>
    <row r="1696" spans="1:19" x14ac:dyDescent="0.2">
      <c r="B1696" s="176"/>
      <c r="G1696" s="76"/>
      <c r="J1696" s="75"/>
      <c r="K1696" s="177"/>
      <c r="L1696" s="75"/>
    </row>
    <row r="1697" spans="2:12" x14ac:dyDescent="0.2">
      <c r="B1697" s="176"/>
      <c r="G1697" s="76"/>
      <c r="J1697" s="75"/>
      <c r="K1697" s="177"/>
      <c r="L1697" s="75"/>
    </row>
    <row r="1698" spans="2:12" x14ac:dyDescent="0.2">
      <c r="B1698" s="176"/>
      <c r="G1698" s="76"/>
      <c r="J1698" s="75"/>
      <c r="K1698" s="177"/>
      <c r="L1698" s="75"/>
    </row>
    <row r="1699" spans="2:12" x14ac:dyDescent="0.2">
      <c r="B1699" s="176"/>
      <c r="G1699" s="76"/>
      <c r="J1699" s="75"/>
      <c r="K1699" s="177"/>
      <c r="L1699" s="75"/>
    </row>
    <row r="1700" spans="2:12" x14ac:dyDescent="0.2">
      <c r="B1700" s="176"/>
      <c r="G1700" s="76"/>
      <c r="J1700" s="75"/>
      <c r="K1700" s="177"/>
      <c r="L1700" s="75"/>
    </row>
    <row r="1701" spans="2:12" x14ac:dyDescent="0.2">
      <c r="B1701" s="176"/>
      <c r="G1701" s="76"/>
      <c r="J1701" s="75"/>
      <c r="K1701" s="177"/>
      <c r="L1701" s="75"/>
    </row>
    <row r="1702" spans="2:12" x14ac:dyDescent="0.2">
      <c r="B1702" s="176"/>
      <c r="G1702" s="76"/>
      <c r="J1702" s="75"/>
      <c r="K1702" s="177"/>
      <c r="L1702" s="75"/>
    </row>
    <row r="1703" spans="2:12" x14ac:dyDescent="0.2">
      <c r="B1703" s="176"/>
      <c r="G1703" s="76"/>
      <c r="J1703" s="75"/>
      <c r="K1703" s="177"/>
      <c r="L1703" s="75"/>
    </row>
    <row r="1704" spans="2:12" x14ac:dyDescent="0.2">
      <c r="B1704" s="176"/>
      <c r="G1704" s="76"/>
      <c r="J1704" s="75"/>
      <c r="K1704" s="177"/>
      <c r="L1704" s="75"/>
    </row>
    <row r="1705" spans="2:12" x14ac:dyDescent="0.2">
      <c r="B1705" s="176"/>
      <c r="G1705" s="76"/>
      <c r="J1705" s="75"/>
      <c r="K1705" s="177"/>
      <c r="L1705" s="75"/>
    </row>
    <row r="1706" spans="2:12" x14ac:dyDescent="0.2">
      <c r="B1706" s="176"/>
      <c r="G1706" s="76"/>
      <c r="J1706" s="75"/>
      <c r="K1706" s="177"/>
      <c r="L1706" s="75"/>
    </row>
    <row r="1718" spans="1:15" x14ac:dyDescent="0.2">
      <c r="B1718" s="176"/>
      <c r="G1718" s="76"/>
      <c r="J1718" s="75"/>
      <c r="K1718" s="177"/>
      <c r="L1718" s="75"/>
    </row>
    <row r="1723" spans="1:15" x14ac:dyDescent="0.2">
      <c r="B1723" s="176"/>
      <c r="G1723" s="76"/>
      <c r="J1723" s="75"/>
      <c r="K1723" s="177"/>
      <c r="L1723" s="75"/>
    </row>
    <row r="1725" spans="1:15" x14ac:dyDescent="0.2">
      <c r="A1725" s="176"/>
      <c r="B1725" s="75"/>
      <c r="L1725" s="176"/>
      <c r="N1725" s="76"/>
      <c r="O1725" s="76"/>
    </row>
    <row r="1726" spans="1:15" x14ac:dyDescent="0.2">
      <c r="A1726" s="176"/>
      <c r="B1726" s="75"/>
      <c r="L1726" s="176"/>
      <c r="N1726" s="76"/>
      <c r="O1726" s="76"/>
    </row>
  </sheetData>
  <autoFilter ref="A1:S546" xr:uid="{16B24407-F40E-40BC-B740-47C1E9F94895}">
    <filterColumn colId="2">
      <filters blank="1">
        <filter val="2015"/>
        <filter val="2016"/>
        <filter val="2017"/>
        <filter val="2018"/>
        <filter val="2022"/>
        <filter val="2023"/>
        <filter val="2024"/>
        <filter val="2025"/>
        <filter val="2033"/>
        <filter val="2034"/>
        <filter val="2035"/>
        <filter val="2036"/>
        <filter val="2037"/>
        <filter val="2038"/>
        <filter val="2039"/>
        <filter val="2040"/>
        <filter val="2041"/>
        <filter val="2043"/>
        <filter val="2044"/>
        <filter val="2045"/>
        <filter val="2046"/>
        <filter val="2047"/>
        <filter val="2050"/>
        <filter val="2051"/>
        <filter val="2052"/>
        <filter val="2053"/>
        <filter val="2054"/>
        <filter val="2059"/>
        <filter val="2060"/>
        <filter val="2066"/>
        <filter val="2067"/>
        <filter val="2068"/>
        <filter val="2069"/>
        <filter val="2070"/>
        <filter val="2071"/>
        <filter val="2074"/>
        <filter val="2075"/>
        <filter val="2076"/>
        <filter val="2079"/>
        <filter val="2080"/>
        <filter val="2081"/>
        <filter val="2082"/>
        <filter val="2083"/>
        <filter val="2084"/>
        <filter val="2085"/>
        <filter val="2086"/>
        <filter val="2087"/>
        <filter val="2088"/>
        <filter val="2089"/>
        <filter val="2092"/>
        <filter val="2093"/>
        <filter val="2098"/>
        <filter val="2099"/>
        <filter val="2100"/>
        <filter val="2103"/>
        <filter val="2107"/>
        <filter val="2108"/>
        <filter val="2109"/>
        <filter val="2113"/>
        <filter val="2114"/>
        <filter val="2119"/>
        <filter val="2120"/>
        <filter val="2122"/>
        <filter val="2123"/>
        <filter val="2124"/>
        <filter val="2125"/>
        <filter val="2126"/>
        <filter val="2128"/>
        <filter val="2129"/>
        <filter val="2131"/>
        <filter val="2132"/>
        <filter val="2134"/>
        <filter val="2137"/>
        <filter val="2138"/>
        <filter val="2139"/>
        <filter val="2142"/>
        <filter val="2143"/>
        <filter val="2146"/>
        <filter val="2150"/>
        <filter val="2152"/>
        <filter val="2153"/>
        <filter val="2155"/>
        <filter val="2156"/>
        <filter val="2158"/>
        <filter val="2160"/>
        <filter val="2161"/>
        <filter val="2162"/>
        <filter val="2163"/>
        <filter val="2164"/>
        <filter val="2165"/>
        <filter val="2166"/>
        <filter val="2167"/>
        <filter val="2168"/>
        <filter val="2169"/>
        <filter val="2170"/>
        <filter val="2171"/>
        <filter val="2172"/>
        <filter val="2173"/>
        <filter val="2174"/>
        <filter val="2178"/>
        <filter val="2180"/>
        <filter val="2183"/>
        <filter val="2184"/>
        <filter val="2193"/>
        <filter val="2195"/>
        <filter val="2196"/>
        <filter val="2197"/>
        <filter val="2198"/>
        <filter val="2200"/>
        <filter val="2201"/>
        <filter val="2202"/>
        <filter val="2203"/>
        <filter val="2204"/>
        <filter val="2205"/>
        <filter val="2206"/>
        <filter val="2219"/>
        <filter val="2223"/>
        <filter val="2225"/>
        <filter val="2226"/>
        <filter val="2232"/>
        <filter val="2233"/>
        <filter val="2235"/>
        <filter val="2236"/>
        <filter val="2237"/>
        <filter val="2241"/>
        <filter val="2242"/>
        <filter val="2244"/>
        <filter val="2245"/>
        <filter val="2247"/>
        <filter val="2248"/>
        <filter val="2249"/>
        <filter val="2250"/>
        <filter val="2251"/>
        <filter val="2252"/>
        <filter val="2254"/>
        <filter val="2255"/>
        <filter val="2256"/>
        <filter val="2257"/>
        <filter val="2258"/>
        <filter val="2259"/>
        <filter val="2260"/>
        <filter val="2261"/>
        <filter val="2262"/>
        <filter val="2263"/>
        <filter val="2265"/>
        <filter val="2267"/>
        <filter val="2268"/>
        <filter val="2269"/>
        <filter val="2270"/>
        <filter val="2272"/>
        <filter val="2273"/>
        <filter val="2274"/>
        <filter val="2275"/>
        <filter val="2276"/>
        <filter val="2277"/>
        <filter val="2278"/>
        <filter val="2279"/>
        <filter val="2280"/>
        <filter val="2281"/>
        <filter val="2282"/>
        <filter val="2283"/>
        <filter val="2284"/>
        <filter val="2291"/>
        <filter val="2292"/>
        <filter val="2297"/>
        <filter val="2298"/>
        <filter val="2301"/>
        <filter val="2302"/>
        <filter val="2303"/>
        <filter val="2304"/>
        <filter val="2305"/>
        <filter val="2306"/>
      </filters>
    </filterColumn>
    <sortState xmlns:xlrd2="http://schemas.microsoft.com/office/spreadsheetml/2017/richdata2" ref="A2:S546">
      <sortCondition ref="C1:C546"/>
    </sortState>
  </autoFilter>
  <pageMargins left="0.7" right="0.7" top="0.75" bottom="0.75" header="0.3" footer="0.3"/>
  <pageSetup orientation="portrait" r:id="rId1"/>
  <headerFooter>
    <oddHeader>&amp;L&amp;"Calibri"&amp;10&amp;K000000Confidential&amp;1#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5505" r:id="rId4" name="Button 1">
              <controlPr defaultSize="0" print="0" autoFill="0" autoPict="0" macro="[1]!ThisWorkbook.Borrar">
                <anchor moveWithCells="1">
                  <from>
                    <xdr:col>19</xdr:col>
                    <xdr:colOff>114300</xdr:colOff>
                    <xdr:row>0</xdr:row>
                    <xdr:rowOff>28575</xdr:rowOff>
                  </from>
                  <to>
                    <xdr:col>20</xdr:col>
                    <xdr:colOff>142875</xdr:colOff>
                    <xdr:row>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FCEAC2-70C9-46A9-92E8-860AB086167F}">
  <sheetPr codeName="Hoja4" filterMode="1"/>
  <dimension ref="A1:M440"/>
  <sheetViews>
    <sheetView workbookViewId="0">
      <selection activeCell="A2" sqref="A2:G53"/>
    </sheetView>
  </sheetViews>
  <sheetFormatPr baseColWidth="10" defaultRowHeight="12.75" x14ac:dyDescent="0.2"/>
  <sheetData>
    <row r="1" spans="1:9" x14ac:dyDescent="0.2">
      <c r="A1" s="217" t="s">
        <v>10</v>
      </c>
      <c r="B1" s="217" t="s">
        <v>11</v>
      </c>
      <c r="C1" s="217" t="s">
        <v>12</v>
      </c>
      <c r="D1" s="217" t="s">
        <v>13</v>
      </c>
      <c r="E1" s="217" t="s">
        <v>3</v>
      </c>
      <c r="F1" s="217" t="s">
        <v>14</v>
      </c>
      <c r="G1" s="217" t="s">
        <v>204</v>
      </c>
    </row>
    <row r="2" spans="1:9" hidden="1" x14ac:dyDescent="0.2">
      <c r="A2" s="224" t="s">
        <v>381</v>
      </c>
      <c r="B2" s="224" t="s">
        <v>382</v>
      </c>
      <c r="C2" s="224" t="s">
        <v>383</v>
      </c>
      <c r="D2" s="224" t="s">
        <v>309</v>
      </c>
      <c r="E2" s="225">
        <v>0</v>
      </c>
      <c r="F2" s="224" t="s">
        <v>384</v>
      </c>
      <c r="G2" s="226">
        <v>3</v>
      </c>
    </row>
    <row r="3" spans="1:9" hidden="1" x14ac:dyDescent="0.2">
      <c r="A3" s="224" t="s">
        <v>381</v>
      </c>
      <c r="B3" s="224" t="s">
        <v>382</v>
      </c>
      <c r="C3" s="224" t="s">
        <v>383</v>
      </c>
      <c r="D3" s="224" t="s">
        <v>215</v>
      </c>
      <c r="E3" s="225">
        <v>1035063.27</v>
      </c>
      <c r="F3" s="224" t="s">
        <v>384</v>
      </c>
      <c r="G3" s="226">
        <v>13</v>
      </c>
    </row>
    <row r="4" spans="1:9" hidden="1" x14ac:dyDescent="0.2">
      <c r="A4" s="224" t="s">
        <v>381</v>
      </c>
      <c r="B4" s="224" t="s">
        <v>382</v>
      </c>
      <c r="C4" s="224" t="s">
        <v>383</v>
      </c>
      <c r="D4" s="224" t="s">
        <v>214</v>
      </c>
      <c r="E4" s="225">
        <v>-109058.09</v>
      </c>
      <c r="F4" s="224" t="s">
        <v>384</v>
      </c>
      <c r="G4" s="226">
        <v>20</v>
      </c>
    </row>
    <row r="5" spans="1:9" x14ac:dyDescent="0.2">
      <c r="A5" s="224" t="s">
        <v>333</v>
      </c>
      <c r="B5" s="224" t="s">
        <v>334</v>
      </c>
      <c r="C5" s="224" t="s">
        <v>335</v>
      </c>
      <c r="D5" s="224" t="s">
        <v>214</v>
      </c>
      <c r="E5" s="225">
        <v>-3482.98</v>
      </c>
      <c r="F5" s="224" t="s">
        <v>336</v>
      </c>
      <c r="G5" s="226">
        <v>20</v>
      </c>
    </row>
    <row r="6" spans="1:9" x14ac:dyDescent="0.2">
      <c r="A6" s="224" t="s">
        <v>385</v>
      </c>
      <c r="B6" s="224" t="s">
        <v>386</v>
      </c>
      <c r="C6" s="224" t="s">
        <v>49</v>
      </c>
      <c r="D6" s="224" t="s">
        <v>298</v>
      </c>
      <c r="E6" s="225">
        <v>2789.77</v>
      </c>
      <c r="F6" s="224" t="s">
        <v>385</v>
      </c>
      <c r="G6" s="226">
        <v>4</v>
      </c>
    </row>
    <row r="7" spans="1:9" x14ac:dyDescent="0.2">
      <c r="A7" s="224" t="s">
        <v>385</v>
      </c>
      <c r="B7" s="224" t="s">
        <v>386</v>
      </c>
      <c r="C7" s="224" t="s">
        <v>49</v>
      </c>
      <c r="D7" s="224" t="s">
        <v>299</v>
      </c>
      <c r="E7" s="225">
        <v>-2789.77</v>
      </c>
      <c r="F7" s="224" t="s">
        <v>387</v>
      </c>
      <c r="G7" s="226">
        <v>10</v>
      </c>
    </row>
    <row r="8" spans="1:9" x14ac:dyDescent="0.2">
      <c r="A8" s="224" t="s">
        <v>385</v>
      </c>
      <c r="B8" s="224" t="s">
        <v>386</v>
      </c>
      <c r="C8" s="224" t="s">
        <v>49</v>
      </c>
      <c r="D8" s="224" t="s">
        <v>215</v>
      </c>
      <c r="E8" s="225">
        <v>115494</v>
      </c>
      <c r="F8" s="224" t="s">
        <v>385</v>
      </c>
      <c r="G8" s="226">
        <v>13</v>
      </c>
    </row>
    <row r="9" spans="1:9" x14ac:dyDescent="0.2">
      <c r="A9" s="224" t="s">
        <v>337</v>
      </c>
      <c r="B9" s="224" t="s">
        <v>338</v>
      </c>
      <c r="C9" s="224" t="s">
        <v>339</v>
      </c>
      <c r="D9" s="224" t="s">
        <v>214</v>
      </c>
      <c r="E9" s="225">
        <v>-88508.32</v>
      </c>
      <c r="F9" s="224" t="s">
        <v>337</v>
      </c>
      <c r="G9" s="226">
        <v>20</v>
      </c>
    </row>
    <row r="10" spans="1:9" ht="16.5" customHeight="1" x14ac:dyDescent="0.2">
      <c r="A10" s="224" t="s">
        <v>388</v>
      </c>
      <c r="B10" s="224" t="s">
        <v>388</v>
      </c>
      <c r="C10" s="224" t="s">
        <v>389</v>
      </c>
      <c r="D10" s="224" t="s">
        <v>215</v>
      </c>
      <c r="E10" s="225">
        <v>500</v>
      </c>
      <c r="F10" s="224" t="s">
        <v>388</v>
      </c>
      <c r="G10" s="226">
        <v>13</v>
      </c>
    </row>
    <row r="11" spans="1:9" ht="12.75" customHeight="1" x14ac:dyDescent="0.2">
      <c r="A11" s="224" t="s">
        <v>390</v>
      </c>
      <c r="B11" s="224" t="s">
        <v>390</v>
      </c>
      <c r="C11" s="224" t="s">
        <v>391</v>
      </c>
      <c r="D11" s="224" t="s">
        <v>215</v>
      </c>
      <c r="E11" s="225">
        <v>363531.32</v>
      </c>
      <c r="F11" s="224" t="s">
        <v>392</v>
      </c>
      <c r="G11" s="226">
        <v>13</v>
      </c>
    </row>
    <row r="12" spans="1:9" ht="12.75" customHeight="1" x14ac:dyDescent="0.2">
      <c r="A12" s="224" t="s">
        <v>341</v>
      </c>
      <c r="B12" s="224" t="s">
        <v>341</v>
      </c>
      <c r="C12" s="224" t="s">
        <v>342</v>
      </c>
      <c r="D12" s="224" t="s">
        <v>215</v>
      </c>
      <c r="E12" s="225">
        <v>1511565.62</v>
      </c>
      <c r="F12" s="224" t="s">
        <v>343</v>
      </c>
      <c r="G12" s="226">
        <v>13</v>
      </c>
    </row>
    <row r="13" spans="1:9" ht="12.75" customHeight="1" x14ac:dyDescent="0.2">
      <c r="A13" s="224" t="s">
        <v>341</v>
      </c>
      <c r="B13" s="224" t="s">
        <v>341</v>
      </c>
      <c r="C13" s="224" t="s">
        <v>342</v>
      </c>
      <c r="D13" s="224" t="s">
        <v>214</v>
      </c>
      <c r="E13" s="225">
        <v>-39063.64</v>
      </c>
      <c r="F13" s="224" t="s">
        <v>343</v>
      </c>
      <c r="G13" s="226">
        <v>20</v>
      </c>
    </row>
    <row r="14" spans="1:9" ht="12.75" customHeight="1" x14ac:dyDescent="0.2">
      <c r="A14" s="224" t="s">
        <v>393</v>
      </c>
      <c r="B14" s="224" t="s">
        <v>394</v>
      </c>
      <c r="C14" s="224" t="s">
        <v>395</v>
      </c>
      <c r="D14" s="224" t="s">
        <v>298</v>
      </c>
      <c r="E14" s="225">
        <v>9000</v>
      </c>
      <c r="F14" s="224" t="s">
        <v>396</v>
      </c>
      <c r="G14" s="226">
        <v>4</v>
      </c>
      <c r="I14" s="216"/>
    </row>
    <row r="15" spans="1:9" ht="12.75" customHeight="1" x14ac:dyDescent="0.2">
      <c r="A15" s="224" t="s">
        <v>393</v>
      </c>
      <c r="B15" s="224" t="s">
        <v>394</v>
      </c>
      <c r="C15" s="224" t="s">
        <v>395</v>
      </c>
      <c r="D15" s="224" t="s">
        <v>298</v>
      </c>
      <c r="E15" s="225">
        <v>27616.25</v>
      </c>
      <c r="F15" s="224" t="s">
        <v>393</v>
      </c>
      <c r="G15" s="226">
        <v>4</v>
      </c>
    </row>
    <row r="16" spans="1:9" ht="12.75" customHeight="1" x14ac:dyDescent="0.2">
      <c r="A16" s="224" t="s">
        <v>393</v>
      </c>
      <c r="B16" s="224" t="s">
        <v>394</v>
      </c>
      <c r="C16" s="224" t="s">
        <v>395</v>
      </c>
      <c r="D16" s="224" t="s">
        <v>306</v>
      </c>
      <c r="E16" s="225">
        <v>-9000</v>
      </c>
      <c r="F16" s="224" t="s">
        <v>393</v>
      </c>
      <c r="G16" s="226">
        <v>9</v>
      </c>
    </row>
    <row r="17" spans="1:7" x14ac:dyDescent="0.2">
      <c r="A17" s="224" t="s">
        <v>393</v>
      </c>
      <c r="B17" s="224" t="s">
        <v>394</v>
      </c>
      <c r="C17" s="224" t="s">
        <v>395</v>
      </c>
      <c r="D17" s="224" t="s">
        <v>299</v>
      </c>
      <c r="E17" s="225">
        <v>-27616.25</v>
      </c>
      <c r="F17" s="224" t="s">
        <v>396</v>
      </c>
      <c r="G17" s="226">
        <v>10</v>
      </c>
    </row>
    <row r="18" spans="1:7" ht="12.75" customHeight="1" x14ac:dyDescent="0.2">
      <c r="A18" s="224" t="s">
        <v>393</v>
      </c>
      <c r="B18" s="224" t="s">
        <v>394</v>
      </c>
      <c r="C18" s="224" t="s">
        <v>395</v>
      </c>
      <c r="D18" s="224" t="s">
        <v>215</v>
      </c>
      <c r="E18" s="225">
        <v>175416.46</v>
      </c>
      <c r="F18" s="224" t="s">
        <v>393</v>
      </c>
      <c r="G18" s="226">
        <v>13</v>
      </c>
    </row>
    <row r="19" spans="1:7" ht="12.75" customHeight="1" x14ac:dyDescent="0.2">
      <c r="A19" s="224" t="s">
        <v>397</v>
      </c>
      <c r="B19" s="224" t="s">
        <v>398</v>
      </c>
      <c r="C19" s="224" t="s">
        <v>399</v>
      </c>
      <c r="D19" s="224" t="s">
        <v>215</v>
      </c>
      <c r="E19" s="225">
        <v>466762.23999999999</v>
      </c>
      <c r="F19" s="224" t="s">
        <v>397</v>
      </c>
      <c r="G19" s="226">
        <v>13</v>
      </c>
    </row>
    <row r="20" spans="1:7" x14ac:dyDescent="0.2">
      <c r="A20" s="224" t="s">
        <v>400</v>
      </c>
      <c r="B20" s="224" t="s">
        <v>400</v>
      </c>
      <c r="C20" s="224" t="s">
        <v>401</v>
      </c>
      <c r="D20" s="224" t="s">
        <v>215</v>
      </c>
      <c r="E20" s="225">
        <v>89919.84</v>
      </c>
      <c r="F20" s="224" t="s">
        <v>402</v>
      </c>
      <c r="G20" s="226">
        <v>13</v>
      </c>
    </row>
    <row r="21" spans="1:7" x14ac:dyDescent="0.2">
      <c r="A21" s="224" t="s">
        <v>344</v>
      </c>
      <c r="B21" s="224" t="s">
        <v>344</v>
      </c>
      <c r="C21" s="224" t="s">
        <v>345</v>
      </c>
      <c r="D21" s="224" t="s">
        <v>215</v>
      </c>
      <c r="E21" s="225">
        <v>1291952.54</v>
      </c>
      <c r="F21" s="224" t="s">
        <v>344</v>
      </c>
      <c r="G21" s="226">
        <v>13</v>
      </c>
    </row>
    <row r="22" spans="1:7" x14ac:dyDescent="0.2">
      <c r="A22" s="224" t="s">
        <v>403</v>
      </c>
      <c r="B22" s="224" t="s">
        <v>403</v>
      </c>
      <c r="C22" s="224" t="s">
        <v>404</v>
      </c>
      <c r="D22" s="224" t="s">
        <v>235</v>
      </c>
      <c r="E22" s="225">
        <v>-2272.2600000000002</v>
      </c>
      <c r="F22" s="224" t="s">
        <v>403</v>
      </c>
      <c r="G22" s="226">
        <v>8</v>
      </c>
    </row>
    <row r="23" spans="1:7" x14ac:dyDescent="0.2">
      <c r="A23" s="224" t="s">
        <v>405</v>
      </c>
      <c r="B23" s="224" t="s">
        <v>405</v>
      </c>
      <c r="C23" s="224" t="s">
        <v>406</v>
      </c>
      <c r="D23" s="224" t="s">
        <v>235</v>
      </c>
      <c r="E23" s="225">
        <v>-11351.76</v>
      </c>
      <c r="F23" s="224" t="s">
        <v>405</v>
      </c>
      <c r="G23" s="226">
        <v>8</v>
      </c>
    </row>
    <row r="24" spans="1:7" x14ac:dyDescent="0.2">
      <c r="A24" s="224" t="s">
        <v>407</v>
      </c>
      <c r="B24" s="224" t="s">
        <v>407</v>
      </c>
      <c r="C24" s="224" t="s">
        <v>408</v>
      </c>
      <c r="D24" s="224" t="s">
        <v>215</v>
      </c>
      <c r="E24" s="225">
        <v>2566125.56</v>
      </c>
      <c r="F24" s="224" t="s">
        <v>407</v>
      </c>
      <c r="G24" s="226">
        <v>13</v>
      </c>
    </row>
    <row r="25" spans="1:7" x14ac:dyDescent="0.2">
      <c r="A25" s="224" t="s">
        <v>409</v>
      </c>
      <c r="B25" s="224" t="s">
        <v>409</v>
      </c>
      <c r="C25" s="224" t="s">
        <v>410</v>
      </c>
      <c r="D25" s="224" t="s">
        <v>215</v>
      </c>
      <c r="E25" s="225">
        <v>23382.36</v>
      </c>
      <c r="F25" s="224" t="s">
        <v>409</v>
      </c>
      <c r="G25" s="226">
        <v>13</v>
      </c>
    </row>
    <row r="26" spans="1:7" x14ac:dyDescent="0.2">
      <c r="A26" s="224" t="s">
        <v>411</v>
      </c>
      <c r="B26" s="224" t="s">
        <v>412</v>
      </c>
      <c r="C26" s="224" t="s">
        <v>413</v>
      </c>
      <c r="D26" s="224" t="s">
        <v>215</v>
      </c>
      <c r="E26" s="225">
        <v>148210.4</v>
      </c>
      <c r="F26" s="224" t="s">
        <v>411</v>
      </c>
      <c r="G26" s="226">
        <v>13</v>
      </c>
    </row>
    <row r="27" spans="1:7" x14ac:dyDescent="0.2">
      <c r="A27" s="224" t="s">
        <v>411</v>
      </c>
      <c r="B27" s="224" t="s">
        <v>412</v>
      </c>
      <c r="C27" s="224" t="s">
        <v>413</v>
      </c>
      <c r="D27" s="224" t="s">
        <v>214</v>
      </c>
      <c r="E27" s="225">
        <v>-12115.34</v>
      </c>
      <c r="F27" s="224" t="s">
        <v>411</v>
      </c>
      <c r="G27" s="226">
        <v>20</v>
      </c>
    </row>
    <row r="28" spans="1:7" hidden="1" x14ac:dyDescent="0.2">
      <c r="A28" s="224" t="s">
        <v>414</v>
      </c>
      <c r="B28" s="224" t="s">
        <v>415</v>
      </c>
      <c r="C28" s="224" t="s">
        <v>416</v>
      </c>
      <c r="D28" s="224" t="s">
        <v>340</v>
      </c>
      <c r="E28" s="225">
        <v>-17344.64</v>
      </c>
      <c r="F28" s="224" t="s">
        <v>417</v>
      </c>
      <c r="G28" s="226">
        <v>19</v>
      </c>
    </row>
    <row r="29" spans="1:7" hidden="1" x14ac:dyDescent="0.2">
      <c r="A29" s="224" t="s">
        <v>418</v>
      </c>
      <c r="B29" s="224" t="s">
        <v>419</v>
      </c>
      <c r="C29" s="224" t="s">
        <v>420</v>
      </c>
      <c r="D29" s="224" t="s">
        <v>215</v>
      </c>
      <c r="E29" s="225">
        <v>205522.06</v>
      </c>
      <c r="F29" s="224" t="s">
        <v>421</v>
      </c>
      <c r="G29" s="226">
        <v>13</v>
      </c>
    </row>
    <row r="30" spans="1:7" hidden="1" x14ac:dyDescent="0.2">
      <c r="A30" s="224" t="s">
        <v>346</v>
      </c>
      <c r="B30" s="224" t="s">
        <v>347</v>
      </c>
      <c r="C30" s="224" t="s">
        <v>347</v>
      </c>
      <c r="D30" s="224" t="s">
        <v>235</v>
      </c>
      <c r="E30" s="225">
        <v>-171344.13</v>
      </c>
      <c r="F30" s="224" t="s">
        <v>348</v>
      </c>
      <c r="G30" s="226">
        <v>8</v>
      </c>
    </row>
    <row r="31" spans="1:7" hidden="1" x14ac:dyDescent="0.2">
      <c r="A31" s="224" t="s">
        <v>422</v>
      </c>
      <c r="B31" s="224" t="s">
        <v>422</v>
      </c>
      <c r="C31" s="224" t="s">
        <v>423</v>
      </c>
      <c r="D31" s="224" t="s">
        <v>298</v>
      </c>
      <c r="E31" s="225">
        <v>103300</v>
      </c>
      <c r="F31" s="224" t="s">
        <v>423</v>
      </c>
      <c r="G31" s="226">
        <v>4</v>
      </c>
    </row>
    <row r="32" spans="1:7" hidden="1" x14ac:dyDescent="0.2">
      <c r="A32" s="224" t="s">
        <v>422</v>
      </c>
      <c r="B32" s="224" t="s">
        <v>422</v>
      </c>
      <c r="C32" s="224" t="s">
        <v>422</v>
      </c>
      <c r="D32" s="224" t="s">
        <v>306</v>
      </c>
      <c r="E32" s="225">
        <v>-103300</v>
      </c>
      <c r="F32" s="224" t="s">
        <v>424</v>
      </c>
      <c r="G32" s="226">
        <v>9</v>
      </c>
    </row>
    <row r="33" spans="1:7" hidden="1" x14ac:dyDescent="0.2">
      <c r="A33" s="224" t="s">
        <v>425</v>
      </c>
      <c r="B33" s="224" t="s">
        <v>426</v>
      </c>
      <c r="C33" s="224" t="s">
        <v>427</v>
      </c>
      <c r="D33" s="224" t="s">
        <v>215</v>
      </c>
      <c r="E33" s="225">
        <v>890275.42</v>
      </c>
      <c r="F33" s="224" t="s">
        <v>428</v>
      </c>
      <c r="G33" s="226">
        <v>13</v>
      </c>
    </row>
    <row r="34" spans="1:7" hidden="1" x14ac:dyDescent="0.2">
      <c r="A34" s="224" t="s">
        <v>429</v>
      </c>
      <c r="B34" s="224" t="s">
        <v>430</v>
      </c>
      <c r="C34" s="224" t="s">
        <v>431</v>
      </c>
      <c r="D34" s="224" t="s">
        <v>298</v>
      </c>
      <c r="E34" s="225">
        <v>7292.77</v>
      </c>
      <c r="F34" s="224" t="s">
        <v>432</v>
      </c>
      <c r="G34" s="226">
        <v>4</v>
      </c>
    </row>
    <row r="35" spans="1:7" hidden="1" x14ac:dyDescent="0.2">
      <c r="A35" s="224" t="s">
        <v>429</v>
      </c>
      <c r="B35" s="224" t="s">
        <v>430</v>
      </c>
      <c r="C35" s="224" t="s">
        <v>433</v>
      </c>
      <c r="D35" s="224" t="s">
        <v>299</v>
      </c>
      <c r="E35" s="225">
        <v>-7292.77</v>
      </c>
      <c r="F35" s="224" t="s">
        <v>434</v>
      </c>
      <c r="G35" s="226">
        <v>10</v>
      </c>
    </row>
    <row r="36" spans="1:7" hidden="1" x14ac:dyDescent="0.2">
      <c r="A36" s="224" t="s">
        <v>429</v>
      </c>
      <c r="B36" s="224" t="s">
        <v>430</v>
      </c>
      <c r="C36" s="224" t="s">
        <v>431</v>
      </c>
      <c r="D36" s="224" t="s">
        <v>215</v>
      </c>
      <c r="E36" s="225">
        <v>8550</v>
      </c>
      <c r="F36" s="224" t="s">
        <v>432</v>
      </c>
      <c r="G36" s="226">
        <v>13</v>
      </c>
    </row>
    <row r="37" spans="1:7" hidden="1" x14ac:dyDescent="0.2">
      <c r="A37" s="224" t="s">
        <v>435</v>
      </c>
      <c r="B37" s="224" t="s">
        <v>436</v>
      </c>
      <c r="C37" s="224" t="s">
        <v>437</v>
      </c>
      <c r="D37" s="224" t="s">
        <v>215</v>
      </c>
      <c r="E37" s="225">
        <v>172050.92</v>
      </c>
      <c r="F37" s="224" t="s">
        <v>438</v>
      </c>
      <c r="G37" s="226">
        <v>13</v>
      </c>
    </row>
    <row r="38" spans="1:7" hidden="1" x14ac:dyDescent="0.2">
      <c r="A38" s="224" t="s">
        <v>439</v>
      </c>
      <c r="B38" s="224" t="s">
        <v>439</v>
      </c>
      <c r="C38" s="224" t="s">
        <v>439</v>
      </c>
      <c r="D38" s="224" t="s">
        <v>298</v>
      </c>
      <c r="E38" s="225">
        <v>48056.51</v>
      </c>
      <c r="F38" s="224" t="s">
        <v>440</v>
      </c>
      <c r="G38" s="226">
        <v>4</v>
      </c>
    </row>
    <row r="39" spans="1:7" hidden="1" x14ac:dyDescent="0.2">
      <c r="A39" s="224" t="s">
        <v>439</v>
      </c>
      <c r="B39" s="224" t="s">
        <v>439</v>
      </c>
      <c r="C39" s="224" t="s">
        <v>439</v>
      </c>
      <c r="D39" s="224" t="s">
        <v>235</v>
      </c>
      <c r="E39" s="225">
        <v>-76500</v>
      </c>
      <c r="F39" s="224" t="s">
        <v>440</v>
      </c>
      <c r="G39" s="226">
        <v>8</v>
      </c>
    </row>
    <row r="40" spans="1:7" hidden="1" x14ac:dyDescent="0.2">
      <c r="A40" s="224" t="s">
        <v>439</v>
      </c>
      <c r="B40" s="224" t="s">
        <v>439</v>
      </c>
      <c r="C40" s="224" t="s">
        <v>441</v>
      </c>
      <c r="D40" s="224" t="s">
        <v>299</v>
      </c>
      <c r="E40" s="225">
        <v>-47281.13</v>
      </c>
      <c r="F40" s="224" t="s">
        <v>442</v>
      </c>
      <c r="G40" s="226">
        <v>10</v>
      </c>
    </row>
    <row r="41" spans="1:7" hidden="1" x14ac:dyDescent="0.2">
      <c r="A41" s="224" t="s">
        <v>439</v>
      </c>
      <c r="B41" s="224" t="s">
        <v>439</v>
      </c>
      <c r="C41" s="224" t="s">
        <v>439</v>
      </c>
      <c r="D41" s="224" t="s">
        <v>443</v>
      </c>
      <c r="E41" s="225">
        <v>446153.03</v>
      </c>
      <c r="F41" s="224" t="s">
        <v>440</v>
      </c>
      <c r="G41" s="226">
        <v>1464</v>
      </c>
    </row>
    <row r="42" spans="1:7" hidden="1" x14ac:dyDescent="0.2">
      <c r="A42" s="224" t="s">
        <v>439</v>
      </c>
      <c r="B42" s="224" t="s">
        <v>439</v>
      </c>
      <c r="C42" s="224" t="s">
        <v>439</v>
      </c>
      <c r="D42" s="224" t="s">
        <v>444</v>
      </c>
      <c r="E42" s="225">
        <v>6944.2</v>
      </c>
      <c r="F42" s="224" t="s">
        <v>440</v>
      </c>
      <c r="G42" s="226">
        <v>1471</v>
      </c>
    </row>
    <row r="43" spans="1:7" hidden="1" x14ac:dyDescent="0.2">
      <c r="A43" s="224" t="s">
        <v>439</v>
      </c>
      <c r="B43" s="224" t="s">
        <v>439</v>
      </c>
      <c r="C43" s="224" t="s">
        <v>439</v>
      </c>
      <c r="D43" s="224" t="s">
        <v>445</v>
      </c>
      <c r="E43" s="225">
        <v>6909.45</v>
      </c>
      <c r="F43" s="224" t="s">
        <v>440</v>
      </c>
      <c r="G43" s="226">
        <v>1472</v>
      </c>
    </row>
    <row r="44" spans="1:7" hidden="1" x14ac:dyDescent="0.2">
      <c r="A44" s="224" t="s">
        <v>446</v>
      </c>
      <c r="B44" s="224" t="s">
        <v>446</v>
      </c>
      <c r="C44" s="224" t="s">
        <v>447</v>
      </c>
      <c r="D44" s="224" t="s">
        <v>448</v>
      </c>
      <c r="E44" s="225">
        <v>1186731.1399999999</v>
      </c>
      <c r="F44" s="224" t="s">
        <v>449</v>
      </c>
      <c r="G44" s="226">
        <v>1454</v>
      </c>
    </row>
    <row r="45" spans="1:7" hidden="1" x14ac:dyDescent="0.2">
      <c r="A45" s="224" t="s">
        <v>446</v>
      </c>
      <c r="B45" s="224" t="s">
        <v>446</v>
      </c>
      <c r="C45" s="224" t="s">
        <v>447</v>
      </c>
      <c r="D45" s="224" t="s">
        <v>450</v>
      </c>
      <c r="E45" s="225">
        <v>8972.0300000000007</v>
      </c>
      <c r="F45" s="224" t="s">
        <v>449</v>
      </c>
      <c r="G45" s="226">
        <v>1461</v>
      </c>
    </row>
    <row r="46" spans="1:7" hidden="1" x14ac:dyDescent="0.2">
      <c r="A46" s="224" t="s">
        <v>446</v>
      </c>
      <c r="B46" s="224" t="s">
        <v>446</v>
      </c>
      <c r="C46" s="224" t="s">
        <v>447</v>
      </c>
      <c r="D46" s="224" t="s">
        <v>451</v>
      </c>
      <c r="E46" s="225">
        <v>8972.0300000000007</v>
      </c>
      <c r="F46" s="224" t="s">
        <v>449</v>
      </c>
      <c r="G46" s="226">
        <v>1462</v>
      </c>
    </row>
    <row r="47" spans="1:7" hidden="1" x14ac:dyDescent="0.2">
      <c r="A47" s="224" t="s">
        <v>312</v>
      </c>
      <c r="B47" s="224" t="s">
        <v>313</v>
      </c>
      <c r="C47" s="224" t="s">
        <v>314</v>
      </c>
      <c r="D47" s="224" t="s">
        <v>309</v>
      </c>
      <c r="E47" s="225">
        <v>0</v>
      </c>
      <c r="F47" s="224" t="s">
        <v>315</v>
      </c>
      <c r="G47" s="226">
        <v>3</v>
      </c>
    </row>
    <row r="48" spans="1:7" hidden="1" x14ac:dyDescent="0.2">
      <c r="A48" s="224" t="s">
        <v>312</v>
      </c>
      <c r="B48" s="224" t="s">
        <v>313</v>
      </c>
      <c r="C48" s="224" t="s">
        <v>314</v>
      </c>
      <c r="D48" s="224" t="s">
        <v>215</v>
      </c>
      <c r="E48" s="225">
        <v>391.82</v>
      </c>
      <c r="F48" s="224" t="s">
        <v>315</v>
      </c>
      <c r="G48" s="226">
        <v>13</v>
      </c>
    </row>
    <row r="49" spans="1:7" hidden="1" x14ac:dyDescent="0.2">
      <c r="A49" s="224" t="s">
        <v>312</v>
      </c>
      <c r="B49" s="224" t="s">
        <v>313</v>
      </c>
      <c r="C49" s="224" t="s">
        <v>316</v>
      </c>
      <c r="D49" s="224" t="s">
        <v>215</v>
      </c>
      <c r="E49" s="225">
        <v>2493.96</v>
      </c>
      <c r="F49" s="224" t="s">
        <v>317</v>
      </c>
      <c r="G49" s="226">
        <v>13</v>
      </c>
    </row>
    <row r="50" spans="1:7" hidden="1" x14ac:dyDescent="0.2">
      <c r="A50" s="224" t="s">
        <v>312</v>
      </c>
      <c r="B50" s="224" t="s">
        <v>313</v>
      </c>
      <c r="C50" s="224" t="s">
        <v>349</v>
      </c>
      <c r="D50" s="224" t="s">
        <v>215</v>
      </c>
      <c r="E50" s="225">
        <v>1726.9</v>
      </c>
      <c r="F50" s="224" t="s">
        <v>350</v>
      </c>
      <c r="G50" s="226">
        <v>13</v>
      </c>
    </row>
    <row r="51" spans="1:7" hidden="1" x14ac:dyDescent="0.2">
      <c r="A51" s="224" t="s">
        <v>452</v>
      </c>
      <c r="B51" s="224" t="s">
        <v>452</v>
      </c>
      <c r="C51" s="224" t="s">
        <v>453</v>
      </c>
      <c r="D51" s="224" t="s">
        <v>454</v>
      </c>
      <c r="E51" s="225">
        <v>-9650.1</v>
      </c>
      <c r="F51" s="224" t="s">
        <v>455</v>
      </c>
      <c r="G51" s="226">
        <v>18</v>
      </c>
    </row>
    <row r="52" spans="1:7" hidden="1" x14ac:dyDescent="0.2">
      <c r="A52" s="224" t="s">
        <v>452</v>
      </c>
      <c r="B52" s="224" t="s">
        <v>452</v>
      </c>
      <c r="C52" s="224" t="s">
        <v>453</v>
      </c>
      <c r="D52" s="224" t="s">
        <v>456</v>
      </c>
      <c r="E52" s="225">
        <v>-359.7</v>
      </c>
      <c r="F52" s="224" t="s">
        <v>455</v>
      </c>
      <c r="G52" s="226">
        <v>101</v>
      </c>
    </row>
    <row r="53" spans="1:7" hidden="1" x14ac:dyDescent="0.2">
      <c r="A53" s="224" t="s">
        <v>452</v>
      </c>
      <c r="B53" s="224" t="s">
        <v>452</v>
      </c>
      <c r="C53" s="224" t="s">
        <v>453</v>
      </c>
      <c r="D53" s="224" t="s">
        <v>457</v>
      </c>
      <c r="E53" s="225">
        <v>-47.18</v>
      </c>
      <c r="F53" s="224" t="s">
        <v>455</v>
      </c>
      <c r="G53" s="226">
        <v>254</v>
      </c>
    </row>
    <row r="54" spans="1:7" x14ac:dyDescent="0.2">
      <c r="A54" s="224"/>
      <c r="B54" s="224"/>
      <c r="C54" s="224"/>
      <c r="D54" s="224"/>
      <c r="E54" s="225"/>
      <c r="F54" s="224"/>
      <c r="G54" s="226"/>
    </row>
    <row r="55" spans="1:7" x14ac:dyDescent="0.2">
      <c r="A55" s="224"/>
      <c r="B55" s="224"/>
      <c r="C55" s="224"/>
      <c r="D55" s="224"/>
      <c r="E55" s="225"/>
      <c r="F55" s="224"/>
      <c r="G55" s="226"/>
    </row>
    <row r="56" spans="1:7" x14ac:dyDescent="0.2">
      <c r="A56" s="224"/>
      <c r="B56" s="224"/>
      <c r="C56" s="224"/>
      <c r="D56" s="224"/>
      <c r="E56" s="225"/>
      <c r="F56" s="224"/>
      <c r="G56" s="226"/>
    </row>
    <row r="57" spans="1:7" x14ac:dyDescent="0.2">
      <c r="A57" s="224"/>
      <c r="B57" s="224"/>
      <c r="C57" s="224"/>
      <c r="D57" s="224"/>
      <c r="E57" s="225"/>
      <c r="F57" s="224"/>
      <c r="G57" s="226"/>
    </row>
    <row r="58" spans="1:7" x14ac:dyDescent="0.2">
      <c r="A58" s="224"/>
      <c r="B58" s="224"/>
      <c r="C58" s="224"/>
      <c r="D58" s="224"/>
      <c r="E58" s="225"/>
      <c r="F58" s="224"/>
      <c r="G58" s="226"/>
    </row>
    <row r="59" spans="1:7" x14ac:dyDescent="0.2">
      <c r="A59" s="224"/>
      <c r="B59" s="224"/>
      <c r="C59" s="224"/>
      <c r="D59" s="224"/>
      <c r="E59" s="225"/>
      <c r="F59" s="224"/>
      <c r="G59" s="226"/>
    </row>
    <row r="60" spans="1:7" x14ac:dyDescent="0.2">
      <c r="A60" s="224"/>
      <c r="B60" s="224"/>
      <c r="C60" s="224"/>
      <c r="D60" s="224"/>
      <c r="E60" s="225"/>
      <c r="F60" s="224"/>
      <c r="G60" s="226"/>
    </row>
    <row r="61" spans="1:7" x14ac:dyDescent="0.2">
      <c r="A61" s="224"/>
      <c r="B61" s="224"/>
      <c r="C61" s="224"/>
      <c r="D61" s="224"/>
      <c r="E61" s="225"/>
      <c r="F61" s="224"/>
      <c r="G61" s="226"/>
    </row>
    <row r="62" spans="1:7" x14ac:dyDescent="0.2">
      <c r="A62" s="224"/>
      <c r="B62" s="224"/>
      <c r="C62" s="224"/>
      <c r="D62" s="224"/>
      <c r="E62" s="225"/>
      <c r="F62" s="224"/>
      <c r="G62" s="226"/>
    </row>
    <row r="63" spans="1:7" x14ac:dyDescent="0.2">
      <c r="A63" s="224"/>
      <c r="B63" s="224"/>
      <c r="C63" s="224"/>
      <c r="D63" s="224"/>
      <c r="E63" s="225"/>
      <c r="F63" s="224"/>
      <c r="G63" s="226"/>
    </row>
    <row r="64" spans="1:7" x14ac:dyDescent="0.2">
      <c r="A64" s="224"/>
      <c r="B64" s="224"/>
      <c r="C64" s="224"/>
      <c r="D64" s="224"/>
      <c r="E64" s="225"/>
      <c r="F64" s="224"/>
      <c r="G64" s="226"/>
    </row>
    <row r="65" spans="1:13" x14ac:dyDescent="0.2">
      <c r="A65" s="224"/>
      <c r="B65" s="224"/>
      <c r="C65" s="224"/>
      <c r="D65" s="224"/>
      <c r="E65" s="225"/>
      <c r="F65" s="224"/>
      <c r="G65" s="226"/>
    </row>
    <row r="66" spans="1:13" x14ac:dyDescent="0.2">
      <c r="A66" s="224"/>
      <c r="B66" s="224"/>
      <c r="C66" s="224"/>
      <c r="D66" s="224"/>
      <c r="E66" s="225"/>
      <c r="F66" s="224"/>
      <c r="G66" s="226"/>
    </row>
    <row r="67" spans="1:13" x14ac:dyDescent="0.2">
      <c r="A67" s="224"/>
      <c r="B67" s="224"/>
      <c r="C67" s="224"/>
      <c r="D67" s="224"/>
      <c r="E67" s="225"/>
      <c r="F67" s="224"/>
      <c r="G67" s="226"/>
    </row>
    <row r="68" spans="1:13" x14ac:dyDescent="0.2">
      <c r="A68" s="224"/>
      <c r="B68" s="224"/>
      <c r="C68" s="224"/>
      <c r="D68" s="224"/>
      <c r="E68" s="225"/>
      <c r="F68" s="224"/>
      <c r="G68" s="226"/>
      <c r="H68" s="197"/>
      <c r="I68" s="199"/>
      <c r="J68" s="197"/>
      <c r="K68" s="197"/>
      <c r="L68" s="197"/>
      <c r="M68" s="197"/>
    </row>
    <row r="69" spans="1:13" x14ac:dyDescent="0.2">
      <c r="A69" s="224"/>
      <c r="B69" s="224"/>
      <c r="C69" s="224"/>
      <c r="D69" s="224"/>
      <c r="E69" s="225"/>
      <c r="F69" s="224"/>
      <c r="G69" s="226"/>
      <c r="H69" s="197"/>
      <c r="I69" s="199"/>
      <c r="J69" s="197"/>
      <c r="K69" s="197"/>
      <c r="L69" s="197"/>
      <c r="M69" s="197"/>
    </row>
    <row r="70" spans="1:13" x14ac:dyDescent="0.2">
      <c r="A70" s="224"/>
      <c r="B70" s="224"/>
      <c r="C70" s="224"/>
      <c r="D70" s="224"/>
      <c r="E70" s="225"/>
      <c r="F70" s="224"/>
      <c r="G70" s="226"/>
      <c r="H70" s="197"/>
      <c r="I70" s="199"/>
      <c r="J70" s="197"/>
      <c r="K70" s="197"/>
      <c r="L70" s="197"/>
      <c r="M70" s="197"/>
    </row>
    <row r="71" spans="1:13" x14ac:dyDescent="0.2">
      <c r="A71" s="224"/>
      <c r="B71" s="224"/>
      <c r="C71" s="224"/>
      <c r="D71" s="224"/>
      <c r="E71" s="225"/>
      <c r="F71" s="224"/>
      <c r="G71" s="226"/>
      <c r="H71" s="197"/>
      <c r="I71" s="199"/>
      <c r="J71" s="197"/>
      <c r="K71" s="197"/>
      <c r="L71" s="197"/>
      <c r="M71" s="197"/>
    </row>
    <row r="72" spans="1:13" x14ac:dyDescent="0.2">
      <c r="A72" s="220"/>
      <c r="B72" s="220"/>
      <c r="C72" s="220"/>
      <c r="D72" s="220"/>
      <c r="E72" s="221"/>
      <c r="F72" s="220"/>
      <c r="G72" s="222"/>
      <c r="H72" s="197"/>
      <c r="I72" s="199"/>
      <c r="J72" s="197"/>
      <c r="K72" s="197"/>
      <c r="L72" s="197"/>
      <c r="M72" s="197"/>
    </row>
    <row r="73" spans="1:13" x14ac:dyDescent="0.2">
      <c r="A73" s="220"/>
      <c r="B73" s="220"/>
      <c r="C73" s="220"/>
      <c r="D73" s="220"/>
      <c r="E73" s="221"/>
      <c r="F73" s="220"/>
      <c r="G73" s="222"/>
      <c r="H73" s="197"/>
      <c r="I73" s="199"/>
      <c r="J73" s="197"/>
      <c r="K73" s="197"/>
      <c r="L73" s="197"/>
      <c r="M73" s="197"/>
    </row>
    <row r="74" spans="1:13" x14ac:dyDescent="0.2">
      <c r="A74" s="220"/>
      <c r="B74" s="220"/>
      <c r="C74" s="220"/>
      <c r="D74" s="220"/>
      <c r="E74" s="221"/>
      <c r="F74" s="220"/>
      <c r="G74" s="222"/>
      <c r="H74" s="197"/>
      <c r="I74" s="199"/>
      <c r="J74" s="197"/>
      <c r="K74" s="197"/>
      <c r="L74" s="197"/>
      <c r="M74" s="197"/>
    </row>
    <row r="75" spans="1:13" x14ac:dyDescent="0.2">
      <c r="A75" s="220"/>
      <c r="B75" s="220"/>
      <c r="C75" s="220"/>
      <c r="D75" s="220"/>
      <c r="E75" s="221"/>
      <c r="F75" s="220"/>
      <c r="G75" s="222"/>
      <c r="H75" s="197"/>
      <c r="I75" s="199"/>
      <c r="J75" s="197"/>
      <c r="K75" s="197"/>
      <c r="L75" s="197"/>
      <c r="M75" s="197"/>
    </row>
    <row r="76" spans="1:13" x14ac:dyDescent="0.2">
      <c r="A76" s="220"/>
      <c r="B76" s="220"/>
      <c r="C76" s="220"/>
      <c r="D76" s="220"/>
      <c r="E76" s="221"/>
      <c r="F76" s="220"/>
      <c r="G76" s="222"/>
      <c r="H76" s="197"/>
      <c r="I76" s="199"/>
      <c r="J76" s="197"/>
      <c r="K76" s="197"/>
      <c r="L76" s="197"/>
      <c r="M76" s="197"/>
    </row>
    <row r="77" spans="1:13" x14ac:dyDescent="0.2">
      <c r="A77" s="220"/>
      <c r="B77" s="220"/>
      <c r="C77" s="220"/>
      <c r="D77" s="220"/>
      <c r="E77" s="221"/>
      <c r="F77" s="220"/>
      <c r="G77" s="222"/>
      <c r="H77" s="197"/>
      <c r="I77" s="199"/>
      <c r="J77" s="197"/>
      <c r="K77" s="197"/>
      <c r="L77" s="197"/>
      <c r="M77" s="197"/>
    </row>
    <row r="78" spans="1:13" x14ac:dyDescent="0.2">
      <c r="A78" s="220"/>
      <c r="B78" s="220"/>
      <c r="C78" s="220"/>
      <c r="D78" s="220"/>
      <c r="E78" s="221"/>
      <c r="F78" s="220"/>
      <c r="G78" s="222"/>
      <c r="H78" s="197"/>
      <c r="I78" s="198"/>
      <c r="J78" s="197"/>
      <c r="K78" s="197"/>
      <c r="L78" s="197"/>
      <c r="M78" s="197"/>
    </row>
    <row r="79" spans="1:13" x14ac:dyDescent="0.2">
      <c r="A79" s="220"/>
      <c r="B79" s="220"/>
      <c r="C79" s="220"/>
      <c r="D79" s="220"/>
      <c r="E79" s="221"/>
      <c r="F79" s="220"/>
      <c r="G79" s="222"/>
      <c r="H79" s="197"/>
      <c r="I79" s="199"/>
      <c r="J79" s="197"/>
      <c r="K79" s="197"/>
      <c r="L79" s="197"/>
      <c r="M79" s="197"/>
    </row>
    <row r="80" spans="1:13" x14ac:dyDescent="0.2">
      <c r="A80" s="220"/>
      <c r="B80" s="220"/>
      <c r="C80" s="220"/>
      <c r="D80" s="220"/>
      <c r="E80" s="221"/>
      <c r="F80" s="220"/>
      <c r="G80" s="222"/>
      <c r="H80" s="197"/>
      <c r="I80" s="199"/>
      <c r="J80" s="197"/>
      <c r="K80" s="197"/>
      <c r="L80" s="197"/>
      <c r="M80" s="197"/>
    </row>
    <row r="81" spans="1:13" x14ac:dyDescent="0.2">
      <c r="A81" s="220"/>
      <c r="B81" s="220"/>
      <c r="C81" s="220"/>
      <c r="D81" s="220"/>
      <c r="E81" s="221"/>
      <c r="F81" s="220"/>
      <c r="G81" s="222"/>
      <c r="H81" s="197"/>
      <c r="I81" s="199"/>
      <c r="J81" s="197"/>
      <c r="K81" s="197"/>
      <c r="L81" s="197"/>
      <c r="M81" s="197"/>
    </row>
    <row r="82" spans="1:13" x14ac:dyDescent="0.2">
      <c r="A82" s="220"/>
      <c r="B82" s="220"/>
      <c r="C82" s="220"/>
      <c r="D82" s="220"/>
      <c r="E82" s="221"/>
      <c r="F82" s="220"/>
      <c r="G82" s="222"/>
      <c r="H82" s="197"/>
      <c r="I82" s="199"/>
      <c r="J82" s="197"/>
      <c r="K82" s="197"/>
      <c r="L82" s="197"/>
      <c r="M82" s="197"/>
    </row>
    <row r="83" spans="1:13" x14ac:dyDescent="0.2">
      <c r="A83" s="220"/>
      <c r="B83" s="220"/>
      <c r="C83" s="220"/>
      <c r="D83" s="220"/>
      <c r="E83" s="221"/>
      <c r="F83" s="220"/>
      <c r="G83" s="222"/>
      <c r="H83" s="197"/>
      <c r="I83" s="199"/>
      <c r="J83" s="197"/>
      <c r="K83" s="197"/>
      <c r="L83" s="197"/>
      <c r="M83" s="197"/>
    </row>
    <row r="84" spans="1:13" x14ac:dyDescent="0.2">
      <c r="A84" s="220"/>
      <c r="B84" s="220"/>
      <c r="C84" s="220"/>
      <c r="D84" s="220"/>
      <c r="E84" s="221"/>
      <c r="F84" s="220"/>
      <c r="G84" s="222"/>
      <c r="H84" s="197"/>
      <c r="I84" s="199"/>
      <c r="J84" s="197"/>
      <c r="K84" s="197"/>
      <c r="L84" s="197"/>
      <c r="M84" s="197"/>
    </row>
    <row r="85" spans="1:13" x14ac:dyDescent="0.2">
      <c r="A85" s="220"/>
      <c r="B85" s="220"/>
      <c r="C85" s="220"/>
      <c r="D85" s="220"/>
      <c r="E85" s="221"/>
      <c r="F85" s="220"/>
      <c r="G85" s="222"/>
      <c r="H85" s="197"/>
      <c r="I85" s="199"/>
      <c r="J85" s="197"/>
      <c r="K85" s="197"/>
      <c r="L85" s="197"/>
      <c r="M85" s="197"/>
    </row>
    <row r="86" spans="1:13" x14ac:dyDescent="0.2">
      <c r="A86" s="220"/>
      <c r="B86" s="220"/>
      <c r="C86" s="220"/>
      <c r="D86" s="220"/>
      <c r="E86" s="221"/>
      <c r="F86" s="220"/>
      <c r="G86" s="222"/>
      <c r="H86" s="197"/>
      <c r="I86" s="199"/>
      <c r="J86" s="197"/>
      <c r="K86" s="197"/>
      <c r="L86" s="197"/>
      <c r="M86" s="197"/>
    </row>
    <row r="87" spans="1:13" x14ac:dyDescent="0.2">
      <c r="A87" s="220"/>
      <c r="B87" s="220"/>
      <c r="C87" s="220"/>
      <c r="D87" s="220"/>
      <c r="E87" s="221"/>
      <c r="F87" s="220"/>
      <c r="G87" s="222"/>
      <c r="H87" s="197"/>
      <c r="I87" s="199"/>
      <c r="J87" s="197"/>
      <c r="K87" s="197"/>
      <c r="L87" s="197"/>
      <c r="M87" s="197"/>
    </row>
    <row r="88" spans="1:13" x14ac:dyDescent="0.2">
      <c r="A88" s="220"/>
      <c r="B88" s="220"/>
      <c r="C88" s="220"/>
      <c r="D88" s="220"/>
      <c r="E88" s="221"/>
      <c r="F88" s="220"/>
      <c r="G88" s="222"/>
      <c r="H88" s="197"/>
      <c r="I88" s="199"/>
      <c r="J88" s="197"/>
      <c r="K88" s="197"/>
      <c r="L88" s="197"/>
      <c r="M88" s="197"/>
    </row>
    <row r="89" spans="1:13" x14ac:dyDescent="0.2">
      <c r="A89" s="220"/>
      <c r="B89" s="220"/>
      <c r="C89" s="220"/>
      <c r="D89" s="220"/>
      <c r="E89" s="221"/>
      <c r="F89" s="220"/>
      <c r="G89" s="222"/>
      <c r="H89" s="197"/>
      <c r="I89" s="199"/>
      <c r="J89" s="197"/>
      <c r="K89" s="197"/>
      <c r="L89" s="197"/>
      <c r="M89" s="197"/>
    </row>
    <row r="90" spans="1:13" x14ac:dyDescent="0.2">
      <c r="A90" s="220"/>
      <c r="B90" s="220"/>
      <c r="C90" s="220"/>
      <c r="D90" s="220"/>
      <c r="E90" s="221"/>
      <c r="F90" s="220"/>
      <c r="G90" s="222"/>
      <c r="H90" s="197"/>
      <c r="I90" s="198"/>
      <c r="J90" s="197"/>
      <c r="K90" s="197"/>
      <c r="L90" s="197"/>
      <c r="M90" s="197"/>
    </row>
    <row r="91" spans="1:13" x14ac:dyDescent="0.2">
      <c r="A91" s="220"/>
      <c r="B91" s="220"/>
      <c r="C91" s="220"/>
      <c r="D91" s="220"/>
      <c r="E91" s="221"/>
      <c r="F91" s="220"/>
      <c r="G91" s="222"/>
      <c r="H91" s="197"/>
      <c r="I91" s="199"/>
      <c r="J91" s="197"/>
      <c r="K91" s="197"/>
      <c r="L91" s="197"/>
      <c r="M91" s="197"/>
    </row>
    <row r="92" spans="1:13" x14ac:dyDescent="0.2">
      <c r="A92" s="220"/>
      <c r="B92" s="220"/>
      <c r="C92" s="220"/>
      <c r="D92" s="220"/>
      <c r="E92" s="221"/>
      <c r="F92" s="220"/>
      <c r="G92" s="222"/>
      <c r="H92" s="197"/>
      <c r="I92" s="199"/>
      <c r="J92" s="197"/>
      <c r="K92" s="197"/>
      <c r="L92" s="197"/>
      <c r="M92" s="197"/>
    </row>
    <row r="93" spans="1:13" x14ac:dyDescent="0.2">
      <c r="A93" s="220"/>
      <c r="B93" s="220"/>
      <c r="C93" s="220"/>
      <c r="D93" s="220"/>
      <c r="E93" s="221"/>
      <c r="F93" s="220"/>
      <c r="G93" s="222"/>
      <c r="H93" s="197"/>
      <c r="I93" s="199"/>
      <c r="J93" s="197"/>
      <c r="K93" s="197"/>
      <c r="L93" s="197"/>
      <c r="M93" s="197"/>
    </row>
    <row r="94" spans="1:13" x14ac:dyDescent="0.2">
      <c r="A94" s="220"/>
      <c r="B94" s="220"/>
      <c r="C94" s="220"/>
      <c r="D94" s="220"/>
      <c r="E94" s="221"/>
      <c r="F94" s="220"/>
      <c r="G94" s="222"/>
      <c r="H94" s="197"/>
      <c r="I94" s="199"/>
      <c r="J94" s="197"/>
      <c r="K94" s="197"/>
      <c r="L94" s="197"/>
      <c r="M94" s="197"/>
    </row>
    <row r="95" spans="1:13" x14ac:dyDescent="0.2">
      <c r="A95" s="220"/>
      <c r="B95" s="220"/>
      <c r="C95" s="220"/>
      <c r="D95" s="220"/>
      <c r="E95" s="221"/>
      <c r="F95" s="220"/>
      <c r="G95" s="222"/>
      <c r="H95" s="197"/>
      <c r="I95" s="199"/>
      <c r="J95" s="197"/>
      <c r="K95" s="197"/>
      <c r="L95" s="197"/>
      <c r="M95" s="197"/>
    </row>
    <row r="96" spans="1:13" x14ac:dyDescent="0.2">
      <c r="A96" s="220"/>
      <c r="B96" s="220"/>
      <c r="C96" s="220"/>
      <c r="D96" s="220"/>
      <c r="E96" s="221"/>
      <c r="F96" s="220"/>
      <c r="G96" s="222"/>
      <c r="H96" s="197"/>
      <c r="I96" s="199"/>
      <c r="J96" s="197"/>
      <c r="K96" s="197"/>
      <c r="L96" s="197"/>
      <c r="M96" s="197"/>
    </row>
    <row r="97" spans="1:13" x14ac:dyDescent="0.2">
      <c r="A97" s="220"/>
      <c r="B97" s="220"/>
      <c r="C97" s="220"/>
      <c r="D97" s="220"/>
      <c r="E97" s="221"/>
      <c r="F97" s="220"/>
      <c r="G97" s="222"/>
      <c r="H97" s="197"/>
      <c r="I97" s="199"/>
      <c r="J97" s="197"/>
      <c r="K97" s="197"/>
      <c r="L97" s="197"/>
      <c r="M97" s="197"/>
    </row>
    <row r="98" spans="1:13" x14ac:dyDescent="0.2">
      <c r="A98" s="220"/>
      <c r="B98" s="220"/>
      <c r="C98" s="220"/>
      <c r="D98" s="220"/>
      <c r="E98" s="221"/>
      <c r="F98" s="220"/>
      <c r="G98" s="222"/>
      <c r="H98" s="197"/>
      <c r="I98" s="199"/>
      <c r="J98" s="197"/>
      <c r="K98" s="197"/>
      <c r="L98" s="197"/>
      <c r="M98" s="197"/>
    </row>
    <row r="99" spans="1:13" x14ac:dyDescent="0.2">
      <c r="A99" s="220"/>
      <c r="B99" s="220"/>
      <c r="C99" s="220"/>
      <c r="D99" s="220"/>
      <c r="E99" s="221"/>
      <c r="F99" s="220"/>
      <c r="G99" s="222"/>
      <c r="H99" s="197"/>
      <c r="I99" s="199"/>
      <c r="J99" s="197"/>
      <c r="K99" s="197"/>
      <c r="L99" s="197"/>
      <c r="M99" s="197"/>
    </row>
    <row r="100" spans="1:13" x14ac:dyDescent="0.2">
      <c r="A100" s="220"/>
      <c r="B100" s="220"/>
      <c r="C100" s="220"/>
      <c r="D100" s="220"/>
      <c r="E100" s="221"/>
      <c r="F100" s="220"/>
      <c r="G100" s="222"/>
      <c r="H100" s="197"/>
      <c r="I100" s="199"/>
      <c r="J100" s="197"/>
      <c r="K100" s="197"/>
      <c r="L100" s="197"/>
      <c r="M100" s="197"/>
    </row>
    <row r="101" spans="1:13" x14ac:dyDescent="0.2">
      <c r="A101" s="220"/>
      <c r="B101" s="220"/>
      <c r="C101" s="220"/>
      <c r="D101" s="220"/>
      <c r="E101" s="221"/>
      <c r="F101" s="220"/>
      <c r="G101" s="222"/>
      <c r="H101" s="197"/>
      <c r="I101" s="199"/>
      <c r="J101" s="197"/>
      <c r="K101" s="197"/>
      <c r="L101" s="197"/>
      <c r="M101" s="197"/>
    </row>
    <row r="102" spans="1:13" x14ac:dyDescent="0.2">
      <c r="A102" s="220"/>
      <c r="B102" s="220"/>
      <c r="C102" s="220"/>
      <c r="D102" s="220"/>
      <c r="E102" s="221"/>
      <c r="F102" s="220"/>
      <c r="G102" s="222"/>
      <c r="H102" s="197"/>
      <c r="I102" s="199"/>
      <c r="J102" s="197"/>
      <c r="K102" s="197"/>
      <c r="L102" s="197"/>
      <c r="M102" s="197"/>
    </row>
    <row r="103" spans="1:13" x14ac:dyDescent="0.2">
      <c r="A103" s="220"/>
      <c r="B103" s="220"/>
      <c r="C103" s="220"/>
      <c r="D103" s="220"/>
      <c r="E103" s="221"/>
      <c r="F103" s="220"/>
      <c r="G103" s="222"/>
      <c r="H103" s="197"/>
      <c r="I103" s="199"/>
      <c r="J103" s="197"/>
      <c r="K103" s="197"/>
      <c r="L103" s="197"/>
      <c r="M103" s="197"/>
    </row>
    <row r="104" spans="1:13" x14ac:dyDescent="0.2">
      <c r="A104" s="220"/>
      <c r="B104" s="220"/>
      <c r="C104" s="220"/>
      <c r="D104" s="220"/>
      <c r="E104" s="221"/>
      <c r="F104" s="220"/>
      <c r="G104" s="222"/>
      <c r="H104" s="197"/>
      <c r="I104" s="199"/>
      <c r="J104" s="197"/>
      <c r="K104" s="197"/>
      <c r="L104" s="197"/>
      <c r="M104" s="197"/>
    </row>
    <row r="105" spans="1:13" x14ac:dyDescent="0.2">
      <c r="A105" s="220"/>
      <c r="B105" s="220"/>
      <c r="C105" s="220"/>
      <c r="D105" s="220"/>
      <c r="E105" s="221"/>
      <c r="F105" s="220"/>
      <c r="G105" s="222"/>
      <c r="H105" s="197"/>
      <c r="I105" s="199"/>
      <c r="J105" s="197"/>
      <c r="K105" s="197"/>
      <c r="L105" s="197"/>
      <c r="M105" s="197"/>
    </row>
    <row r="106" spans="1:13" x14ac:dyDescent="0.2">
      <c r="A106" s="220"/>
      <c r="B106" s="220"/>
      <c r="C106" s="220"/>
      <c r="D106" s="220"/>
      <c r="E106" s="221"/>
      <c r="F106" s="220"/>
      <c r="G106" s="222"/>
      <c r="H106" s="197"/>
      <c r="I106" s="199"/>
      <c r="J106" s="197"/>
      <c r="K106" s="197"/>
      <c r="L106" s="197"/>
      <c r="M106" s="197"/>
    </row>
    <row r="107" spans="1:13" x14ac:dyDescent="0.2">
      <c r="A107" s="220"/>
      <c r="B107" s="220"/>
      <c r="C107" s="220"/>
      <c r="D107" s="220"/>
      <c r="E107" s="221"/>
      <c r="F107" s="220"/>
      <c r="G107" s="222"/>
      <c r="H107" s="197"/>
      <c r="I107" s="199"/>
      <c r="J107" s="197"/>
      <c r="K107" s="197"/>
      <c r="L107" s="197"/>
      <c r="M107" s="197"/>
    </row>
    <row r="108" spans="1:13" x14ac:dyDescent="0.2">
      <c r="A108" s="220"/>
      <c r="B108" s="220"/>
      <c r="C108" s="220"/>
      <c r="D108" s="220"/>
      <c r="E108" s="221"/>
      <c r="F108" s="220"/>
      <c r="G108" s="222"/>
      <c r="H108" s="197"/>
      <c r="I108" s="199"/>
      <c r="J108" s="197"/>
      <c r="K108" s="197"/>
      <c r="L108" s="197"/>
      <c r="M108" s="197"/>
    </row>
    <row r="109" spans="1:13" x14ac:dyDescent="0.2">
      <c r="A109" s="220"/>
      <c r="B109" s="220"/>
      <c r="C109" s="220"/>
      <c r="D109" s="220"/>
      <c r="E109" s="221"/>
      <c r="F109" s="220"/>
      <c r="G109" s="222"/>
      <c r="H109" s="197"/>
      <c r="I109" s="198"/>
      <c r="J109" s="197"/>
      <c r="K109" s="197"/>
      <c r="L109" s="197"/>
      <c r="M109" s="197"/>
    </row>
    <row r="110" spans="1:13" x14ac:dyDescent="0.2">
      <c r="A110" s="220"/>
      <c r="B110" s="220"/>
      <c r="C110" s="220"/>
      <c r="D110" s="220"/>
      <c r="E110" s="221"/>
      <c r="F110" s="220"/>
      <c r="G110" s="222"/>
      <c r="H110" s="197"/>
      <c r="I110" s="199"/>
      <c r="J110" s="197"/>
      <c r="K110" s="197"/>
      <c r="L110" s="197"/>
      <c r="M110" s="197"/>
    </row>
    <row r="111" spans="1:13" x14ac:dyDescent="0.2">
      <c r="A111" s="220"/>
      <c r="B111" s="220"/>
      <c r="C111" s="220"/>
      <c r="D111" s="220"/>
      <c r="E111" s="221"/>
      <c r="F111" s="220"/>
      <c r="G111" s="222"/>
      <c r="H111" s="197"/>
      <c r="I111" s="199"/>
      <c r="J111" s="197"/>
      <c r="K111" s="197"/>
      <c r="L111" s="197"/>
      <c r="M111" s="197"/>
    </row>
    <row r="112" spans="1:13" x14ac:dyDescent="0.2">
      <c r="A112" s="220"/>
      <c r="B112" s="220"/>
      <c r="C112" s="220"/>
      <c r="D112" s="220"/>
      <c r="E112" s="221"/>
      <c r="F112" s="220"/>
      <c r="G112" s="222"/>
      <c r="H112" s="197"/>
      <c r="I112" s="199"/>
      <c r="J112" s="197"/>
      <c r="K112" s="197"/>
      <c r="L112" s="197"/>
      <c r="M112" s="197"/>
    </row>
    <row r="113" spans="1:13" x14ac:dyDescent="0.2">
      <c r="A113" s="185"/>
      <c r="B113" s="185"/>
      <c r="C113" s="185"/>
      <c r="D113" s="185"/>
      <c r="E113" s="186"/>
      <c r="F113" s="185"/>
      <c r="G113" s="187"/>
      <c r="H113" s="197"/>
      <c r="I113" s="199"/>
      <c r="J113" s="197"/>
      <c r="K113" s="197"/>
      <c r="L113" s="197"/>
      <c r="M113" s="197"/>
    </row>
    <row r="114" spans="1:13" x14ac:dyDescent="0.2">
      <c r="A114" s="181"/>
      <c r="B114" s="181"/>
      <c r="C114" s="181"/>
      <c r="D114" s="181"/>
      <c r="E114" s="182"/>
      <c r="F114" s="181"/>
      <c r="G114" s="183"/>
      <c r="H114" s="197"/>
      <c r="I114" s="199"/>
      <c r="J114" s="197"/>
      <c r="K114" s="197"/>
      <c r="L114" s="197"/>
      <c r="M114" s="197"/>
    </row>
    <row r="115" spans="1:13" x14ac:dyDescent="0.2">
      <c r="A115" s="181"/>
      <c r="B115" s="181"/>
      <c r="C115" s="181"/>
      <c r="D115" s="181"/>
      <c r="E115" s="182"/>
      <c r="F115" s="181"/>
      <c r="G115" s="183"/>
      <c r="H115" s="197"/>
      <c r="I115" s="199"/>
      <c r="J115" s="197"/>
      <c r="K115" s="197"/>
      <c r="L115" s="197"/>
      <c r="M115" s="197"/>
    </row>
    <row r="116" spans="1:13" x14ac:dyDescent="0.2">
      <c r="A116" s="181"/>
      <c r="B116" s="181"/>
      <c r="C116" s="181"/>
      <c r="D116" s="181"/>
      <c r="E116" s="182"/>
      <c r="F116" s="181"/>
      <c r="G116" s="183"/>
      <c r="H116" s="197"/>
      <c r="I116" s="199"/>
      <c r="J116" s="197"/>
      <c r="K116" s="197"/>
      <c r="L116" s="197"/>
      <c r="M116" s="197"/>
    </row>
    <row r="117" spans="1:13" x14ac:dyDescent="0.2">
      <c r="E117" s="200"/>
      <c r="F117" s="200"/>
      <c r="G117" s="197"/>
      <c r="H117" s="197"/>
      <c r="I117" s="199"/>
      <c r="J117" s="197"/>
      <c r="K117" s="197"/>
      <c r="L117" s="197"/>
      <c r="M117" s="197"/>
    </row>
    <row r="118" spans="1:13" x14ac:dyDescent="0.2">
      <c r="E118" s="200"/>
      <c r="F118" s="200"/>
      <c r="G118" s="197"/>
      <c r="H118" s="197"/>
      <c r="I118" s="199"/>
      <c r="J118" s="197"/>
      <c r="K118" s="197"/>
      <c r="L118" s="197"/>
      <c r="M118" s="197"/>
    </row>
    <row r="119" spans="1:13" x14ac:dyDescent="0.2">
      <c r="E119" s="200"/>
      <c r="F119" s="200"/>
      <c r="G119" s="197"/>
      <c r="H119" s="197"/>
      <c r="I119" s="198"/>
      <c r="J119" s="197"/>
      <c r="K119" s="197"/>
      <c r="L119" s="197"/>
      <c r="M119" s="197"/>
    </row>
    <row r="120" spans="1:13" x14ac:dyDescent="0.2">
      <c r="E120" s="200"/>
      <c r="F120" s="200"/>
      <c r="G120" s="197"/>
      <c r="H120" s="197"/>
      <c r="I120" s="199"/>
      <c r="J120" s="197"/>
      <c r="K120" s="197"/>
      <c r="L120" s="197"/>
      <c r="M120" s="197"/>
    </row>
    <row r="121" spans="1:13" x14ac:dyDescent="0.2">
      <c r="E121" s="200"/>
      <c r="F121" s="200"/>
      <c r="G121" s="197"/>
      <c r="H121" s="197"/>
      <c r="I121" s="199"/>
      <c r="J121" s="197"/>
      <c r="K121" s="197"/>
      <c r="L121" s="197"/>
      <c r="M121" s="197"/>
    </row>
    <row r="122" spans="1:13" x14ac:dyDescent="0.2">
      <c r="E122" s="200"/>
      <c r="F122" s="200"/>
      <c r="G122" s="197"/>
      <c r="H122" s="197"/>
      <c r="I122" s="199"/>
      <c r="J122" s="197"/>
      <c r="K122" s="197"/>
      <c r="L122" s="197"/>
      <c r="M122" s="197"/>
    </row>
    <row r="123" spans="1:13" x14ac:dyDescent="0.2">
      <c r="E123" s="200"/>
      <c r="F123" s="200"/>
      <c r="G123" s="197"/>
      <c r="H123" s="197"/>
      <c r="I123" s="199"/>
      <c r="J123" s="197"/>
      <c r="K123" s="197"/>
      <c r="L123" s="197"/>
      <c r="M123" s="197"/>
    </row>
    <row r="124" spans="1:13" x14ac:dyDescent="0.2">
      <c r="E124" s="200"/>
      <c r="F124" s="200"/>
      <c r="G124" s="197"/>
      <c r="H124" s="197"/>
      <c r="I124" s="199"/>
      <c r="J124" s="197"/>
      <c r="K124" s="197"/>
      <c r="L124" s="197"/>
      <c r="M124" s="197"/>
    </row>
    <row r="125" spans="1:13" x14ac:dyDescent="0.2">
      <c r="E125" s="200"/>
      <c r="F125" s="200"/>
      <c r="G125" s="197"/>
      <c r="H125" s="197"/>
      <c r="I125" s="199"/>
      <c r="J125" s="197"/>
      <c r="K125" s="197"/>
      <c r="L125" s="197"/>
      <c r="M125" s="197"/>
    </row>
    <row r="126" spans="1:13" x14ac:dyDescent="0.2">
      <c r="E126" s="200"/>
      <c r="F126" s="200"/>
      <c r="G126" s="197"/>
      <c r="H126" s="197"/>
      <c r="I126" s="199"/>
      <c r="J126" s="197"/>
      <c r="K126" s="197"/>
      <c r="L126" s="197"/>
      <c r="M126" s="197"/>
    </row>
    <row r="127" spans="1:13" x14ac:dyDescent="0.2">
      <c r="E127" s="200"/>
      <c r="F127" s="200"/>
      <c r="G127" s="197"/>
      <c r="H127" s="197"/>
      <c r="I127" s="199"/>
      <c r="J127" s="197"/>
      <c r="K127" s="197"/>
      <c r="L127" s="197"/>
      <c r="M127" s="197"/>
    </row>
    <row r="128" spans="1:13" x14ac:dyDescent="0.2">
      <c r="E128" s="200"/>
      <c r="F128" s="200"/>
      <c r="G128" s="197"/>
      <c r="H128" s="197"/>
      <c r="I128" s="199"/>
      <c r="J128" s="197"/>
      <c r="K128" s="197"/>
      <c r="L128" s="197"/>
      <c r="M128" s="197"/>
    </row>
    <row r="129" spans="5:13" x14ac:dyDescent="0.2">
      <c r="E129" s="200"/>
      <c r="F129" s="200"/>
      <c r="G129" s="197"/>
      <c r="H129" s="197"/>
      <c r="I129" s="199"/>
      <c r="J129" s="197"/>
      <c r="K129" s="197"/>
      <c r="L129" s="197"/>
      <c r="M129" s="197"/>
    </row>
    <row r="130" spans="5:13" x14ac:dyDescent="0.2">
      <c r="E130" s="200"/>
      <c r="F130" s="200"/>
      <c r="G130" s="197"/>
      <c r="H130" s="197"/>
      <c r="I130" s="199"/>
      <c r="J130" s="197"/>
      <c r="K130" s="197"/>
      <c r="L130" s="197"/>
      <c r="M130" s="197"/>
    </row>
    <row r="131" spans="5:13" x14ac:dyDescent="0.2">
      <c r="E131" s="200"/>
      <c r="F131" s="200"/>
      <c r="G131" s="197"/>
      <c r="H131" s="197"/>
      <c r="I131" s="199"/>
      <c r="J131" s="197"/>
      <c r="K131" s="197"/>
      <c r="L131" s="197"/>
      <c r="M131" s="197"/>
    </row>
    <row r="132" spans="5:13" x14ac:dyDescent="0.2">
      <c r="E132" s="200"/>
      <c r="F132" s="200"/>
      <c r="G132" s="197"/>
      <c r="H132" s="197"/>
      <c r="I132" s="199"/>
      <c r="J132" s="197"/>
      <c r="K132" s="197"/>
      <c r="L132" s="197"/>
      <c r="M132" s="197"/>
    </row>
    <row r="133" spans="5:13" x14ac:dyDescent="0.2">
      <c r="E133" s="200"/>
      <c r="F133" s="200"/>
      <c r="G133" s="197"/>
      <c r="H133" s="197"/>
      <c r="I133" s="199"/>
      <c r="J133" s="197"/>
      <c r="K133" s="197"/>
      <c r="L133" s="197"/>
      <c r="M133" s="197"/>
    </row>
    <row r="134" spans="5:13" x14ac:dyDescent="0.2">
      <c r="E134" s="200"/>
      <c r="F134" s="200"/>
      <c r="G134" s="197"/>
      <c r="H134" s="197"/>
      <c r="I134" s="199"/>
      <c r="J134" s="197"/>
      <c r="K134" s="197"/>
      <c r="L134" s="197"/>
      <c r="M134" s="197"/>
    </row>
    <row r="135" spans="5:13" x14ac:dyDescent="0.2">
      <c r="E135" s="200"/>
      <c r="F135" s="200"/>
      <c r="G135" s="197"/>
      <c r="H135" s="197"/>
      <c r="I135" s="199"/>
      <c r="J135" s="197"/>
      <c r="K135" s="197"/>
      <c r="L135" s="197"/>
      <c r="M135" s="197"/>
    </row>
    <row r="136" spans="5:13" x14ac:dyDescent="0.2">
      <c r="E136" s="200"/>
      <c r="F136" s="200"/>
      <c r="G136" s="197"/>
      <c r="H136" s="197"/>
      <c r="I136" s="198"/>
      <c r="J136" s="197"/>
      <c r="K136" s="197"/>
      <c r="L136" s="197"/>
      <c r="M136" s="197"/>
    </row>
    <row r="137" spans="5:13" x14ac:dyDescent="0.2">
      <c r="E137" s="200"/>
      <c r="F137" s="200"/>
      <c r="G137" s="197"/>
      <c r="H137" s="197"/>
      <c r="I137" s="198"/>
      <c r="J137" s="197"/>
      <c r="K137" s="197"/>
      <c r="L137" s="197"/>
      <c r="M137" s="197"/>
    </row>
    <row r="138" spans="5:13" x14ac:dyDescent="0.2">
      <c r="E138" s="200"/>
      <c r="F138" s="200"/>
      <c r="G138" s="197"/>
      <c r="H138" s="197"/>
      <c r="I138" s="199"/>
      <c r="J138" s="197"/>
      <c r="K138" s="197"/>
      <c r="L138" s="197"/>
      <c r="M138" s="197"/>
    </row>
    <row r="139" spans="5:13" x14ac:dyDescent="0.2">
      <c r="E139" s="200"/>
      <c r="F139" s="200"/>
      <c r="G139" s="197"/>
      <c r="H139" s="197"/>
      <c r="I139" s="198"/>
      <c r="J139" s="197"/>
      <c r="K139" s="197"/>
      <c r="L139" s="197"/>
      <c r="M139" s="197"/>
    </row>
    <row r="140" spans="5:13" x14ac:dyDescent="0.2">
      <c r="E140" s="200"/>
      <c r="F140" s="200"/>
      <c r="G140" s="197"/>
      <c r="H140" s="197"/>
      <c r="I140" s="199"/>
      <c r="J140" s="197"/>
      <c r="K140" s="197"/>
      <c r="L140" s="197"/>
      <c r="M140" s="197"/>
    </row>
    <row r="141" spans="5:13" x14ac:dyDescent="0.2">
      <c r="E141" s="200"/>
      <c r="F141" s="200"/>
      <c r="G141" s="197"/>
      <c r="H141" s="197"/>
      <c r="I141" s="199"/>
      <c r="J141" s="197"/>
      <c r="K141" s="197"/>
      <c r="L141" s="197"/>
      <c r="M141" s="197"/>
    </row>
    <row r="142" spans="5:13" x14ac:dyDescent="0.2">
      <c r="E142" s="200"/>
      <c r="F142" s="200"/>
      <c r="G142" s="197"/>
      <c r="H142" s="197"/>
      <c r="I142" s="198"/>
      <c r="J142" s="197"/>
      <c r="K142" s="197"/>
      <c r="L142" s="197"/>
      <c r="M142" s="197"/>
    </row>
    <row r="143" spans="5:13" x14ac:dyDescent="0.2">
      <c r="E143" s="200"/>
      <c r="F143" s="200"/>
      <c r="G143" s="197"/>
      <c r="H143" s="197"/>
      <c r="I143" s="199"/>
      <c r="J143" s="197"/>
      <c r="K143" s="197"/>
      <c r="L143" s="197"/>
      <c r="M143" s="197"/>
    </row>
    <row r="144" spans="5:13" x14ac:dyDescent="0.2">
      <c r="E144" s="200"/>
      <c r="F144" s="200"/>
      <c r="G144" s="197"/>
      <c r="H144" s="197"/>
      <c r="I144" s="199"/>
      <c r="J144" s="197"/>
      <c r="K144" s="197"/>
      <c r="L144" s="197"/>
      <c r="M144" s="197"/>
    </row>
    <row r="145" spans="5:13" x14ac:dyDescent="0.2">
      <c r="E145" s="200"/>
      <c r="F145" s="200"/>
      <c r="G145" s="197"/>
      <c r="H145" s="197"/>
      <c r="I145" s="199"/>
      <c r="J145" s="197"/>
      <c r="K145" s="197"/>
      <c r="L145" s="197"/>
      <c r="M145" s="197"/>
    </row>
    <row r="146" spans="5:13" x14ac:dyDescent="0.2">
      <c r="E146" s="200"/>
      <c r="F146" s="200"/>
      <c r="G146" s="197"/>
      <c r="H146" s="197"/>
      <c r="I146" s="199"/>
      <c r="J146" s="197"/>
      <c r="K146" s="197"/>
      <c r="L146" s="197"/>
      <c r="M146" s="197"/>
    </row>
    <row r="147" spans="5:13" x14ac:dyDescent="0.2">
      <c r="E147" s="200"/>
      <c r="F147" s="200"/>
      <c r="G147" s="197"/>
      <c r="H147" s="197"/>
      <c r="I147" s="199"/>
      <c r="J147" s="197"/>
      <c r="K147" s="197"/>
      <c r="L147" s="197"/>
      <c r="M147" s="197"/>
    </row>
    <row r="148" spans="5:13" x14ac:dyDescent="0.2">
      <c r="E148" s="200"/>
      <c r="F148" s="200"/>
      <c r="G148" s="197"/>
      <c r="H148" s="197"/>
      <c r="I148" s="199"/>
      <c r="J148" s="197"/>
      <c r="K148" s="197"/>
      <c r="L148" s="197"/>
      <c r="M148" s="197"/>
    </row>
    <row r="149" spans="5:13" x14ac:dyDescent="0.2">
      <c r="E149" s="200"/>
      <c r="F149" s="200"/>
      <c r="G149" s="197"/>
      <c r="H149" s="197"/>
      <c r="I149" s="199"/>
      <c r="J149" s="197"/>
      <c r="K149" s="197"/>
      <c r="L149" s="197"/>
      <c r="M149" s="197"/>
    </row>
    <row r="150" spans="5:13" x14ac:dyDescent="0.2">
      <c r="E150" s="200"/>
      <c r="F150" s="200"/>
      <c r="G150" s="197"/>
      <c r="H150" s="197"/>
      <c r="I150" s="198"/>
      <c r="J150" s="197"/>
      <c r="K150" s="197"/>
      <c r="L150" s="197"/>
      <c r="M150" s="197"/>
    </row>
    <row r="151" spans="5:13" x14ac:dyDescent="0.2">
      <c r="E151" s="200"/>
      <c r="F151" s="200"/>
      <c r="G151" s="197"/>
      <c r="H151" s="197"/>
      <c r="I151" s="198"/>
      <c r="J151" s="197"/>
      <c r="K151" s="197"/>
      <c r="L151" s="197"/>
      <c r="M151" s="197"/>
    </row>
    <row r="152" spans="5:13" x14ac:dyDescent="0.2">
      <c r="E152" s="200"/>
      <c r="F152" s="200"/>
      <c r="G152" s="197"/>
      <c r="H152" s="197"/>
      <c r="I152" s="198"/>
      <c r="J152" s="197"/>
      <c r="K152" s="197"/>
      <c r="L152" s="197"/>
      <c r="M152" s="197"/>
    </row>
    <row r="153" spans="5:13" x14ac:dyDescent="0.2">
      <c r="E153" s="200"/>
      <c r="F153" s="200"/>
      <c r="G153" s="197"/>
      <c r="H153" s="197"/>
      <c r="I153" s="198"/>
      <c r="J153" s="197"/>
      <c r="K153" s="197"/>
      <c r="L153" s="197"/>
      <c r="M153" s="197"/>
    </row>
    <row r="154" spans="5:13" x14ac:dyDescent="0.2">
      <c r="E154" s="200"/>
      <c r="F154" s="200"/>
      <c r="G154" s="197"/>
      <c r="H154" s="197"/>
      <c r="I154" s="199"/>
      <c r="J154" s="197"/>
      <c r="K154" s="197"/>
      <c r="L154" s="197"/>
      <c r="M154" s="197"/>
    </row>
    <row r="155" spans="5:13" x14ac:dyDescent="0.2">
      <c r="E155" s="200"/>
      <c r="F155" s="200"/>
      <c r="G155" s="197"/>
      <c r="H155" s="197"/>
      <c r="I155" s="199"/>
      <c r="J155" s="197"/>
      <c r="K155" s="197"/>
      <c r="L155" s="197"/>
      <c r="M155" s="197"/>
    </row>
    <row r="156" spans="5:13" x14ac:dyDescent="0.2">
      <c r="E156" s="200"/>
      <c r="F156" s="200"/>
      <c r="G156" s="197"/>
      <c r="H156" s="197"/>
      <c r="I156" s="199"/>
      <c r="J156" s="197"/>
      <c r="K156" s="197"/>
      <c r="L156" s="197"/>
      <c r="M156" s="197"/>
    </row>
    <row r="157" spans="5:13" x14ac:dyDescent="0.2">
      <c r="E157" s="200"/>
      <c r="F157" s="200"/>
      <c r="G157" s="197"/>
      <c r="H157" s="197"/>
      <c r="I157" s="199"/>
      <c r="J157" s="197"/>
      <c r="K157" s="197"/>
      <c r="L157" s="197"/>
      <c r="M157" s="197"/>
    </row>
    <row r="158" spans="5:13" x14ac:dyDescent="0.2">
      <c r="E158" s="200"/>
      <c r="F158" s="200"/>
      <c r="G158" s="197"/>
      <c r="H158" s="197"/>
      <c r="I158" s="199"/>
      <c r="J158" s="197"/>
      <c r="K158" s="197"/>
      <c r="L158" s="197"/>
      <c r="M158" s="197"/>
    </row>
    <row r="159" spans="5:13" x14ac:dyDescent="0.2">
      <c r="E159" s="200"/>
      <c r="F159" s="200"/>
      <c r="G159" s="197"/>
      <c r="H159" s="197"/>
      <c r="I159" s="199"/>
      <c r="J159" s="197"/>
      <c r="K159" s="197"/>
      <c r="L159" s="197"/>
      <c r="M159" s="197"/>
    </row>
    <row r="160" spans="5:13" x14ac:dyDescent="0.2">
      <c r="E160" s="200"/>
      <c r="F160" s="200"/>
      <c r="G160" s="197"/>
      <c r="H160" s="197"/>
      <c r="I160" s="199"/>
      <c r="J160" s="197"/>
      <c r="K160" s="197"/>
      <c r="L160" s="197"/>
      <c r="M160" s="197"/>
    </row>
    <row r="161" spans="5:13" x14ac:dyDescent="0.2">
      <c r="E161" s="200"/>
      <c r="F161" s="200"/>
      <c r="G161" s="197"/>
      <c r="H161" s="197"/>
      <c r="I161" s="199"/>
      <c r="J161" s="197"/>
      <c r="K161" s="197"/>
      <c r="L161" s="197"/>
      <c r="M161" s="197"/>
    </row>
    <row r="162" spans="5:13" x14ac:dyDescent="0.2">
      <c r="E162" s="200"/>
      <c r="F162" s="200"/>
      <c r="G162" s="197"/>
      <c r="H162" s="197"/>
      <c r="I162" s="199"/>
      <c r="J162" s="197"/>
      <c r="K162" s="197"/>
      <c r="L162" s="197"/>
      <c r="M162" s="197"/>
    </row>
    <row r="163" spans="5:13" x14ac:dyDescent="0.2">
      <c r="E163" s="200"/>
      <c r="F163" s="200"/>
      <c r="G163" s="197"/>
      <c r="H163" s="197"/>
      <c r="I163" s="199"/>
      <c r="J163" s="197"/>
      <c r="K163" s="197"/>
      <c r="L163" s="197"/>
      <c r="M163" s="197"/>
    </row>
    <row r="164" spans="5:13" x14ac:dyDescent="0.2">
      <c r="E164" s="200"/>
      <c r="F164" s="200"/>
      <c r="G164" s="197"/>
      <c r="H164" s="197"/>
      <c r="I164" s="199"/>
      <c r="J164" s="197"/>
      <c r="K164" s="197"/>
      <c r="L164" s="197"/>
      <c r="M164" s="197"/>
    </row>
    <row r="165" spans="5:13" x14ac:dyDescent="0.2">
      <c r="E165" s="200"/>
      <c r="F165" s="200"/>
      <c r="G165" s="197"/>
      <c r="H165" s="197"/>
      <c r="I165" s="199"/>
      <c r="J165" s="197"/>
      <c r="K165" s="197"/>
      <c r="L165" s="197"/>
      <c r="M165" s="197"/>
    </row>
    <row r="166" spans="5:13" x14ac:dyDescent="0.2">
      <c r="E166" s="200"/>
      <c r="F166" s="200"/>
      <c r="G166" s="197"/>
      <c r="H166" s="197"/>
      <c r="I166" s="199"/>
      <c r="J166" s="197"/>
      <c r="K166" s="197"/>
      <c r="L166" s="197"/>
      <c r="M166" s="197"/>
    </row>
    <row r="167" spans="5:13" x14ac:dyDescent="0.2">
      <c r="E167" s="200"/>
      <c r="F167" s="200"/>
      <c r="G167" s="197"/>
      <c r="H167" s="197"/>
      <c r="I167" s="199"/>
      <c r="J167" s="197"/>
      <c r="K167" s="197"/>
      <c r="L167" s="197"/>
      <c r="M167" s="197"/>
    </row>
    <row r="168" spans="5:13" x14ac:dyDescent="0.2">
      <c r="E168" s="200"/>
      <c r="F168" s="200"/>
      <c r="G168" s="197"/>
      <c r="H168" s="197"/>
      <c r="I168" s="199"/>
      <c r="J168" s="197"/>
      <c r="K168" s="197"/>
      <c r="L168" s="197"/>
      <c r="M168" s="197"/>
    </row>
    <row r="169" spans="5:13" x14ac:dyDescent="0.2">
      <c r="E169" s="200"/>
      <c r="F169" s="200"/>
      <c r="G169" s="197"/>
      <c r="H169" s="197"/>
      <c r="I169" s="199"/>
      <c r="J169" s="197"/>
      <c r="K169" s="197"/>
      <c r="L169" s="197"/>
      <c r="M169" s="197"/>
    </row>
    <row r="170" spans="5:13" x14ac:dyDescent="0.2">
      <c r="E170" s="200"/>
      <c r="F170" s="200"/>
      <c r="G170" s="197"/>
      <c r="H170" s="197"/>
      <c r="I170" s="199"/>
      <c r="J170" s="197"/>
      <c r="K170" s="197"/>
      <c r="L170" s="197"/>
      <c r="M170" s="197"/>
    </row>
    <row r="171" spans="5:13" x14ac:dyDescent="0.2">
      <c r="E171" s="200"/>
      <c r="F171" s="200"/>
      <c r="G171" s="197"/>
      <c r="H171" s="197"/>
      <c r="I171" s="198"/>
      <c r="J171" s="197"/>
      <c r="K171" s="197"/>
      <c r="L171" s="197"/>
      <c r="M171" s="197"/>
    </row>
    <row r="172" spans="5:13" x14ac:dyDescent="0.2">
      <c r="E172" s="200"/>
      <c r="F172" s="200"/>
      <c r="G172" s="197"/>
      <c r="H172" s="197"/>
      <c r="I172" s="199"/>
      <c r="J172" s="197"/>
      <c r="K172" s="197"/>
      <c r="L172" s="197"/>
      <c r="M172" s="197"/>
    </row>
    <row r="173" spans="5:13" x14ac:dyDescent="0.2">
      <c r="E173" s="200"/>
      <c r="F173" s="200"/>
      <c r="G173" s="197"/>
      <c r="H173" s="197"/>
      <c r="I173" s="199"/>
      <c r="J173" s="197"/>
      <c r="K173" s="197"/>
      <c r="L173" s="197"/>
      <c r="M173" s="197"/>
    </row>
    <row r="174" spans="5:13" x14ac:dyDescent="0.2">
      <c r="E174" s="200"/>
      <c r="F174" s="200"/>
      <c r="G174" s="197"/>
      <c r="H174" s="197"/>
      <c r="I174" s="199"/>
      <c r="J174" s="197"/>
      <c r="K174" s="197"/>
      <c r="L174" s="197"/>
      <c r="M174" s="197"/>
    </row>
    <row r="175" spans="5:13" x14ac:dyDescent="0.2">
      <c r="E175" s="200"/>
      <c r="F175" s="200"/>
      <c r="G175" s="197"/>
      <c r="H175" s="197"/>
      <c r="I175" s="198"/>
      <c r="J175" s="197"/>
      <c r="K175" s="197"/>
      <c r="L175" s="197"/>
      <c r="M175" s="197"/>
    </row>
    <row r="176" spans="5:13" x14ac:dyDescent="0.2">
      <c r="E176" s="200"/>
      <c r="F176" s="200"/>
      <c r="G176" s="197"/>
      <c r="H176" s="197"/>
      <c r="I176" s="199"/>
      <c r="J176" s="197"/>
      <c r="K176" s="197"/>
      <c r="L176" s="197"/>
      <c r="M176" s="197"/>
    </row>
    <row r="177" spans="5:13" x14ac:dyDescent="0.2">
      <c r="E177" s="200"/>
      <c r="F177" s="200"/>
      <c r="G177" s="197"/>
      <c r="H177" s="197"/>
      <c r="I177" s="199"/>
      <c r="J177" s="197"/>
      <c r="K177" s="197"/>
      <c r="L177" s="197"/>
      <c r="M177" s="197"/>
    </row>
    <row r="178" spans="5:13" x14ac:dyDescent="0.2">
      <c r="E178" s="200"/>
      <c r="F178" s="200"/>
      <c r="G178" s="197"/>
      <c r="H178" s="197"/>
      <c r="I178" s="199"/>
      <c r="J178" s="197"/>
      <c r="K178" s="197"/>
      <c r="L178" s="197"/>
      <c r="M178" s="197"/>
    </row>
    <row r="179" spans="5:13" x14ac:dyDescent="0.2">
      <c r="E179" s="200"/>
      <c r="F179" s="200"/>
      <c r="G179" s="197"/>
      <c r="H179" s="197"/>
      <c r="I179" s="199"/>
      <c r="J179" s="197"/>
      <c r="K179" s="197"/>
      <c r="L179" s="197"/>
      <c r="M179" s="197"/>
    </row>
    <row r="180" spans="5:13" x14ac:dyDescent="0.2">
      <c r="E180" s="200"/>
      <c r="F180" s="200"/>
      <c r="G180" s="197"/>
      <c r="H180" s="197"/>
      <c r="I180" s="199"/>
      <c r="J180" s="197"/>
      <c r="K180" s="197"/>
      <c r="L180" s="197"/>
      <c r="M180" s="197"/>
    </row>
    <row r="181" spans="5:13" x14ac:dyDescent="0.2">
      <c r="E181" s="200"/>
      <c r="F181" s="200"/>
      <c r="G181" s="197"/>
      <c r="H181" s="197"/>
      <c r="I181" s="199"/>
      <c r="J181" s="197"/>
      <c r="K181" s="197"/>
      <c r="L181" s="197"/>
      <c r="M181" s="197"/>
    </row>
    <row r="182" spans="5:13" x14ac:dyDescent="0.2">
      <c r="E182" s="200"/>
      <c r="F182" s="200"/>
      <c r="G182" s="197"/>
      <c r="H182" s="197"/>
      <c r="I182" s="199"/>
      <c r="J182" s="197"/>
      <c r="K182" s="197"/>
      <c r="L182" s="197"/>
      <c r="M182" s="197"/>
    </row>
    <row r="183" spans="5:13" x14ac:dyDescent="0.2">
      <c r="E183" s="200"/>
      <c r="F183" s="200"/>
      <c r="G183" s="197"/>
      <c r="H183" s="197"/>
      <c r="I183" s="199"/>
      <c r="J183" s="197"/>
      <c r="K183" s="197"/>
      <c r="L183" s="197"/>
      <c r="M183" s="197"/>
    </row>
    <row r="184" spans="5:13" x14ac:dyDescent="0.2">
      <c r="E184" s="200"/>
      <c r="F184" s="200"/>
      <c r="G184" s="197"/>
      <c r="H184" s="197"/>
      <c r="I184" s="198"/>
      <c r="J184" s="197"/>
      <c r="K184" s="197"/>
      <c r="L184" s="197"/>
      <c r="M184" s="197"/>
    </row>
    <row r="185" spans="5:13" x14ac:dyDescent="0.2">
      <c r="E185" s="200"/>
      <c r="F185" s="200"/>
      <c r="G185" s="197"/>
      <c r="H185" s="197"/>
      <c r="I185" s="198"/>
      <c r="J185" s="197"/>
      <c r="K185" s="197"/>
      <c r="L185" s="197"/>
      <c r="M185" s="197"/>
    </row>
    <row r="186" spans="5:13" x14ac:dyDescent="0.2">
      <c r="E186" s="200"/>
      <c r="F186" s="200"/>
      <c r="G186" s="197"/>
      <c r="H186" s="197"/>
      <c r="I186" s="198"/>
      <c r="J186" s="197"/>
      <c r="K186" s="197"/>
      <c r="L186" s="197"/>
      <c r="M186" s="197"/>
    </row>
    <row r="187" spans="5:13" x14ac:dyDescent="0.2">
      <c r="E187" s="200"/>
      <c r="F187" s="200"/>
      <c r="G187" s="197"/>
      <c r="H187" s="197"/>
      <c r="I187" s="198"/>
      <c r="J187" s="197"/>
      <c r="K187" s="197"/>
      <c r="L187" s="197"/>
      <c r="M187" s="197"/>
    </row>
    <row r="188" spans="5:13" x14ac:dyDescent="0.2">
      <c r="E188" s="200"/>
      <c r="F188" s="200"/>
      <c r="G188" s="197"/>
      <c r="H188" s="197"/>
      <c r="I188" s="199"/>
      <c r="J188" s="197"/>
      <c r="K188" s="197"/>
      <c r="L188" s="197"/>
      <c r="M188" s="197"/>
    </row>
    <row r="189" spans="5:13" x14ac:dyDescent="0.2">
      <c r="E189" s="200"/>
      <c r="F189" s="200"/>
      <c r="G189" s="197"/>
      <c r="H189" s="197"/>
      <c r="I189" s="199"/>
      <c r="J189" s="197"/>
      <c r="K189" s="197"/>
      <c r="L189" s="197"/>
      <c r="M189" s="197"/>
    </row>
    <row r="190" spans="5:13" x14ac:dyDescent="0.2">
      <c r="E190" s="200"/>
      <c r="F190" s="200"/>
      <c r="G190" s="197"/>
      <c r="H190" s="197"/>
      <c r="I190" s="199"/>
      <c r="J190" s="197"/>
      <c r="K190" s="197"/>
      <c r="L190" s="197"/>
      <c r="M190" s="197"/>
    </row>
    <row r="191" spans="5:13" x14ac:dyDescent="0.2">
      <c r="E191" s="200"/>
      <c r="F191" s="200"/>
      <c r="G191" s="197"/>
      <c r="H191" s="197"/>
      <c r="I191" s="199"/>
      <c r="J191" s="197"/>
      <c r="K191" s="197"/>
      <c r="L191" s="197"/>
      <c r="M191" s="197"/>
    </row>
    <row r="192" spans="5:13" x14ac:dyDescent="0.2">
      <c r="E192" s="200"/>
      <c r="F192" s="200"/>
      <c r="G192" s="197"/>
      <c r="H192" s="197"/>
      <c r="I192" s="199"/>
      <c r="J192" s="197"/>
      <c r="K192" s="197"/>
      <c r="L192" s="197"/>
      <c r="M192" s="197"/>
    </row>
    <row r="193" spans="5:13" x14ac:dyDescent="0.2">
      <c r="E193" s="200"/>
      <c r="F193" s="200"/>
      <c r="G193" s="197"/>
      <c r="H193" s="197"/>
      <c r="I193" s="199"/>
      <c r="J193" s="197"/>
      <c r="K193" s="197"/>
      <c r="L193" s="197"/>
      <c r="M193" s="197"/>
    </row>
    <row r="194" spans="5:13" x14ac:dyDescent="0.2">
      <c r="E194" s="200"/>
      <c r="F194" s="200"/>
      <c r="G194" s="197"/>
      <c r="H194" s="197"/>
      <c r="I194" s="199"/>
      <c r="J194" s="197"/>
      <c r="K194" s="197"/>
      <c r="L194" s="197"/>
      <c r="M194" s="197"/>
    </row>
    <row r="195" spans="5:13" x14ac:dyDescent="0.2">
      <c r="E195" s="200"/>
      <c r="F195" s="200"/>
      <c r="G195" s="197"/>
      <c r="H195" s="197"/>
      <c r="I195" s="199"/>
      <c r="J195" s="197"/>
      <c r="K195" s="197"/>
      <c r="L195" s="197"/>
      <c r="M195" s="197"/>
    </row>
    <row r="196" spans="5:13" x14ac:dyDescent="0.2">
      <c r="E196" s="200"/>
      <c r="F196" s="200"/>
      <c r="G196" s="197"/>
      <c r="H196" s="197"/>
      <c r="I196" s="199"/>
      <c r="J196" s="197"/>
      <c r="K196" s="197"/>
      <c r="L196" s="197"/>
      <c r="M196" s="197"/>
    </row>
    <row r="197" spans="5:13" x14ac:dyDescent="0.2">
      <c r="E197" s="200"/>
      <c r="F197" s="200"/>
      <c r="G197" s="197"/>
      <c r="H197" s="197"/>
      <c r="I197" s="199"/>
      <c r="J197" s="197"/>
      <c r="K197" s="197"/>
      <c r="L197" s="197"/>
      <c r="M197" s="197"/>
    </row>
    <row r="198" spans="5:13" x14ac:dyDescent="0.2">
      <c r="E198" s="200"/>
      <c r="F198" s="200"/>
      <c r="G198" s="197"/>
      <c r="H198" s="197"/>
      <c r="I198" s="198"/>
      <c r="J198" s="197"/>
      <c r="K198" s="197"/>
      <c r="L198" s="197"/>
      <c r="M198" s="197"/>
    </row>
    <row r="199" spans="5:13" x14ac:dyDescent="0.2">
      <c r="E199" s="200"/>
      <c r="F199" s="200"/>
      <c r="G199" s="197"/>
      <c r="H199" s="197"/>
      <c r="I199" s="199"/>
      <c r="J199" s="197"/>
      <c r="K199" s="197"/>
      <c r="L199" s="197"/>
      <c r="M199" s="197"/>
    </row>
    <row r="200" spans="5:13" x14ac:dyDescent="0.2">
      <c r="E200" s="200"/>
      <c r="F200" s="200"/>
      <c r="G200" s="197"/>
      <c r="H200" s="197"/>
      <c r="I200" s="199"/>
      <c r="J200" s="197"/>
      <c r="K200" s="197"/>
      <c r="L200" s="197"/>
      <c r="M200" s="197"/>
    </row>
    <row r="201" spans="5:13" x14ac:dyDescent="0.2">
      <c r="E201" s="200"/>
      <c r="F201" s="200"/>
      <c r="G201" s="197"/>
      <c r="H201" s="197"/>
      <c r="I201" s="199"/>
      <c r="J201" s="197"/>
      <c r="K201" s="197"/>
      <c r="L201" s="197"/>
      <c r="M201" s="197"/>
    </row>
    <row r="202" spans="5:13" x14ac:dyDescent="0.2">
      <c r="E202" s="200"/>
      <c r="F202" s="200"/>
      <c r="G202" s="197"/>
      <c r="H202" s="197"/>
      <c r="I202" s="199"/>
      <c r="J202" s="197"/>
      <c r="K202" s="197"/>
      <c r="L202" s="197"/>
      <c r="M202" s="197"/>
    </row>
    <row r="203" spans="5:13" x14ac:dyDescent="0.2">
      <c r="E203" s="200"/>
      <c r="F203" s="200"/>
      <c r="G203" s="197"/>
      <c r="H203" s="197"/>
      <c r="I203" s="199"/>
      <c r="J203" s="197"/>
      <c r="K203" s="197"/>
      <c r="L203" s="197"/>
      <c r="M203" s="197"/>
    </row>
    <row r="204" spans="5:13" x14ac:dyDescent="0.2">
      <c r="E204" s="200"/>
      <c r="F204" s="200"/>
      <c r="G204" s="197"/>
      <c r="H204" s="197"/>
      <c r="I204" s="199"/>
      <c r="J204" s="197"/>
      <c r="K204" s="197"/>
      <c r="L204" s="197"/>
      <c r="M204" s="197"/>
    </row>
    <row r="205" spans="5:13" x14ac:dyDescent="0.2">
      <c r="E205" s="200"/>
      <c r="F205" s="200"/>
      <c r="G205" s="197"/>
      <c r="H205" s="197"/>
      <c r="I205" s="199"/>
      <c r="J205" s="197"/>
      <c r="K205" s="197"/>
      <c r="L205" s="197"/>
      <c r="M205" s="197"/>
    </row>
    <row r="206" spans="5:13" x14ac:dyDescent="0.2">
      <c r="E206" s="200"/>
      <c r="F206" s="200"/>
      <c r="G206" s="197"/>
      <c r="H206" s="197"/>
      <c r="I206" s="199"/>
      <c r="J206" s="197"/>
      <c r="K206" s="197"/>
      <c r="L206" s="197"/>
      <c r="M206" s="197"/>
    </row>
    <row r="207" spans="5:13" x14ac:dyDescent="0.2">
      <c r="E207" s="200"/>
      <c r="F207" s="200"/>
      <c r="G207" s="197"/>
      <c r="H207" s="197"/>
      <c r="I207" s="199"/>
      <c r="J207" s="197"/>
      <c r="K207" s="197"/>
      <c r="L207" s="197"/>
      <c r="M207" s="197"/>
    </row>
    <row r="208" spans="5:13" x14ac:dyDescent="0.2">
      <c r="E208" s="200"/>
      <c r="F208" s="200"/>
      <c r="G208" s="197"/>
      <c r="H208" s="197"/>
      <c r="I208" s="199"/>
      <c r="J208" s="197"/>
      <c r="K208" s="197"/>
      <c r="L208" s="197"/>
      <c r="M208" s="197"/>
    </row>
    <row r="209" spans="5:13" x14ac:dyDescent="0.2">
      <c r="E209" s="200"/>
      <c r="F209" s="200"/>
      <c r="G209" s="197"/>
      <c r="H209" s="197"/>
      <c r="I209" s="199"/>
      <c r="J209" s="197"/>
      <c r="K209" s="197"/>
      <c r="L209" s="197"/>
      <c r="M209" s="197"/>
    </row>
    <row r="210" spans="5:13" x14ac:dyDescent="0.2">
      <c r="E210" s="200"/>
      <c r="F210" s="200"/>
      <c r="G210" s="197"/>
      <c r="H210" s="197"/>
      <c r="I210" s="199"/>
      <c r="J210" s="197"/>
      <c r="K210" s="197"/>
      <c r="L210" s="197"/>
      <c r="M210" s="197"/>
    </row>
    <row r="211" spans="5:13" x14ac:dyDescent="0.2">
      <c r="E211" s="200"/>
      <c r="F211" s="200"/>
      <c r="G211" s="197"/>
      <c r="H211" s="197"/>
      <c r="I211" s="199"/>
      <c r="J211" s="197"/>
      <c r="K211" s="197"/>
      <c r="L211" s="197"/>
      <c r="M211" s="197"/>
    </row>
    <row r="212" spans="5:13" x14ac:dyDescent="0.2">
      <c r="E212" s="200"/>
      <c r="F212" s="200"/>
      <c r="G212" s="197"/>
      <c r="H212" s="197"/>
      <c r="I212" s="199"/>
      <c r="J212" s="197"/>
      <c r="K212" s="197"/>
      <c r="L212" s="197"/>
      <c r="M212" s="197"/>
    </row>
    <row r="213" spans="5:13" x14ac:dyDescent="0.2">
      <c r="E213" s="200"/>
      <c r="F213" s="200"/>
      <c r="G213" s="197"/>
      <c r="H213" s="197"/>
      <c r="I213" s="199"/>
      <c r="J213" s="197"/>
      <c r="K213" s="197"/>
      <c r="L213" s="197"/>
      <c r="M213" s="197"/>
    </row>
    <row r="214" spans="5:13" x14ac:dyDescent="0.2">
      <c r="E214" s="200"/>
      <c r="F214" s="200"/>
      <c r="G214" s="197"/>
      <c r="H214" s="197"/>
      <c r="I214" s="199"/>
      <c r="J214" s="197"/>
      <c r="K214" s="197"/>
      <c r="L214" s="197"/>
      <c r="M214" s="197"/>
    </row>
    <row r="215" spans="5:13" x14ac:dyDescent="0.2">
      <c r="E215" s="200"/>
      <c r="F215" s="200"/>
      <c r="G215" s="197"/>
      <c r="H215" s="197"/>
      <c r="I215" s="198"/>
      <c r="J215" s="197"/>
      <c r="K215" s="197"/>
      <c r="L215" s="197"/>
      <c r="M215" s="197"/>
    </row>
    <row r="216" spans="5:13" x14ac:dyDescent="0.2">
      <c r="E216" s="200"/>
      <c r="F216" s="200"/>
      <c r="G216" s="197"/>
      <c r="H216" s="197"/>
      <c r="I216" s="199"/>
      <c r="J216" s="197"/>
      <c r="K216" s="197"/>
      <c r="L216" s="197"/>
      <c r="M216" s="197"/>
    </row>
    <row r="217" spans="5:13" x14ac:dyDescent="0.2">
      <c r="E217" s="200"/>
      <c r="F217" s="200"/>
      <c r="G217" s="197"/>
      <c r="H217" s="197"/>
      <c r="I217" s="199"/>
      <c r="J217" s="197"/>
      <c r="K217" s="197"/>
      <c r="L217" s="197"/>
      <c r="M217" s="197"/>
    </row>
    <row r="218" spans="5:13" x14ac:dyDescent="0.2">
      <c r="E218" s="200"/>
      <c r="F218" s="200"/>
      <c r="G218" s="197"/>
      <c r="H218" s="197"/>
      <c r="I218" s="199"/>
      <c r="J218" s="197"/>
      <c r="K218" s="197"/>
      <c r="L218" s="197"/>
      <c r="M218" s="197"/>
    </row>
    <row r="219" spans="5:13" x14ac:dyDescent="0.2">
      <c r="E219" s="200"/>
      <c r="F219" s="200"/>
      <c r="G219" s="197"/>
      <c r="H219" s="197"/>
      <c r="I219" s="199"/>
      <c r="J219" s="197"/>
      <c r="K219" s="197"/>
      <c r="L219" s="197"/>
      <c r="M219" s="197"/>
    </row>
    <row r="220" spans="5:13" x14ac:dyDescent="0.2">
      <c r="E220" s="200"/>
      <c r="F220" s="200"/>
      <c r="G220" s="197"/>
      <c r="H220" s="197"/>
      <c r="I220" s="199"/>
      <c r="J220" s="197"/>
      <c r="K220" s="197"/>
      <c r="L220" s="197"/>
      <c r="M220" s="197"/>
    </row>
    <row r="221" spans="5:13" x14ac:dyDescent="0.2">
      <c r="E221" s="200"/>
      <c r="F221" s="200"/>
      <c r="G221" s="197"/>
      <c r="H221" s="197"/>
      <c r="I221" s="199"/>
      <c r="J221" s="197"/>
      <c r="K221" s="197"/>
      <c r="L221" s="197"/>
      <c r="M221" s="197"/>
    </row>
    <row r="222" spans="5:13" x14ac:dyDescent="0.2">
      <c r="E222" s="200"/>
      <c r="F222" s="200"/>
      <c r="G222" s="197"/>
      <c r="H222" s="197"/>
      <c r="I222" s="199"/>
      <c r="J222" s="197"/>
      <c r="K222" s="197"/>
      <c r="L222" s="197"/>
      <c r="M222" s="197"/>
    </row>
    <row r="223" spans="5:13" x14ac:dyDescent="0.2">
      <c r="E223" s="200"/>
      <c r="F223" s="200"/>
      <c r="G223" s="197"/>
      <c r="H223" s="197"/>
      <c r="I223" s="199"/>
      <c r="J223" s="197"/>
      <c r="K223" s="197"/>
      <c r="L223" s="197"/>
      <c r="M223" s="197"/>
    </row>
    <row r="224" spans="5:13" x14ac:dyDescent="0.2">
      <c r="E224" s="200"/>
      <c r="F224" s="200"/>
      <c r="G224" s="197"/>
      <c r="H224" s="197"/>
      <c r="I224" s="199"/>
      <c r="J224" s="197"/>
      <c r="K224" s="197"/>
      <c r="L224" s="197"/>
      <c r="M224" s="197"/>
    </row>
    <row r="225" spans="5:13" x14ac:dyDescent="0.2">
      <c r="E225" s="200"/>
      <c r="F225" s="200"/>
      <c r="G225" s="197"/>
      <c r="H225" s="197"/>
      <c r="I225" s="199"/>
      <c r="J225" s="197"/>
      <c r="K225" s="197"/>
      <c r="L225" s="197"/>
      <c r="M225" s="197"/>
    </row>
    <row r="226" spans="5:13" x14ac:dyDescent="0.2">
      <c r="E226" s="200"/>
      <c r="F226" s="200"/>
      <c r="G226" s="197"/>
      <c r="H226" s="197"/>
      <c r="I226" s="198"/>
      <c r="J226" s="197"/>
      <c r="K226" s="197"/>
      <c r="L226" s="197"/>
      <c r="M226" s="197"/>
    </row>
    <row r="227" spans="5:13" x14ac:dyDescent="0.2">
      <c r="E227" s="200"/>
      <c r="F227" s="200"/>
      <c r="G227" s="197"/>
      <c r="H227" s="197"/>
      <c r="I227" s="198"/>
      <c r="J227" s="197"/>
      <c r="K227" s="197"/>
      <c r="L227" s="197"/>
      <c r="M227" s="197"/>
    </row>
    <row r="228" spans="5:13" x14ac:dyDescent="0.2">
      <c r="E228" s="200"/>
      <c r="F228" s="200"/>
      <c r="G228" s="197"/>
      <c r="H228" s="197"/>
      <c r="I228" s="198"/>
      <c r="J228" s="197"/>
      <c r="K228" s="197"/>
      <c r="L228" s="197"/>
      <c r="M228" s="197"/>
    </row>
    <row r="229" spans="5:13" x14ac:dyDescent="0.2">
      <c r="E229" s="200"/>
      <c r="F229" s="200"/>
      <c r="G229" s="197"/>
      <c r="H229" s="197"/>
      <c r="I229" s="198"/>
      <c r="J229" s="197"/>
      <c r="K229" s="197"/>
      <c r="L229" s="197"/>
      <c r="M229" s="197"/>
    </row>
    <row r="230" spans="5:13" x14ac:dyDescent="0.2">
      <c r="E230" s="200"/>
      <c r="F230" s="200"/>
      <c r="G230" s="197"/>
      <c r="H230" s="197"/>
      <c r="I230" s="199"/>
      <c r="J230" s="197"/>
      <c r="K230" s="197"/>
      <c r="L230" s="197"/>
      <c r="M230" s="197"/>
    </row>
    <row r="231" spans="5:13" x14ac:dyDescent="0.2">
      <c r="E231" s="200"/>
      <c r="F231" s="200"/>
      <c r="G231" s="197"/>
      <c r="H231" s="197"/>
      <c r="I231" s="199"/>
      <c r="J231" s="197"/>
      <c r="K231" s="197"/>
      <c r="L231" s="197"/>
      <c r="M231" s="197"/>
    </row>
    <row r="232" spans="5:13" x14ac:dyDescent="0.2">
      <c r="E232" s="200"/>
      <c r="F232" s="200"/>
      <c r="G232" s="197"/>
      <c r="H232" s="197"/>
      <c r="I232" s="199"/>
      <c r="J232" s="197"/>
      <c r="K232" s="197"/>
      <c r="L232" s="197"/>
      <c r="M232" s="197"/>
    </row>
    <row r="233" spans="5:13" x14ac:dyDescent="0.2">
      <c r="E233" s="200"/>
      <c r="F233" s="200"/>
      <c r="G233" s="197"/>
      <c r="H233" s="197"/>
      <c r="I233" s="199"/>
      <c r="J233" s="197"/>
      <c r="K233" s="197"/>
      <c r="L233" s="197"/>
      <c r="M233" s="197"/>
    </row>
    <row r="234" spans="5:13" x14ac:dyDescent="0.2">
      <c r="E234" s="200"/>
      <c r="F234" s="200"/>
      <c r="G234" s="197"/>
      <c r="H234" s="197"/>
      <c r="I234" s="199"/>
      <c r="J234" s="197"/>
      <c r="K234" s="197"/>
      <c r="L234" s="197"/>
      <c r="M234" s="197"/>
    </row>
    <row r="235" spans="5:13" x14ac:dyDescent="0.2">
      <c r="E235" s="200"/>
      <c r="F235" s="200"/>
      <c r="G235" s="197"/>
      <c r="H235" s="197"/>
      <c r="I235" s="198"/>
      <c r="J235" s="197"/>
      <c r="K235" s="197"/>
      <c r="L235" s="197"/>
      <c r="M235" s="197"/>
    </row>
    <row r="236" spans="5:13" x14ac:dyDescent="0.2">
      <c r="E236" s="200"/>
      <c r="F236" s="200"/>
      <c r="G236" s="197"/>
      <c r="H236" s="197"/>
      <c r="I236" s="199"/>
      <c r="J236" s="197"/>
      <c r="K236" s="197"/>
      <c r="L236" s="197"/>
      <c r="M236" s="197"/>
    </row>
    <row r="237" spans="5:13" x14ac:dyDescent="0.2">
      <c r="E237" s="200"/>
      <c r="F237" s="200"/>
      <c r="G237" s="197"/>
      <c r="H237" s="197"/>
      <c r="I237" s="199"/>
      <c r="J237" s="197"/>
      <c r="K237" s="197"/>
      <c r="L237" s="197"/>
      <c r="M237" s="197"/>
    </row>
    <row r="238" spans="5:13" x14ac:dyDescent="0.2">
      <c r="E238" s="200"/>
      <c r="F238" s="200"/>
      <c r="G238" s="197"/>
      <c r="H238" s="197"/>
      <c r="I238" s="199"/>
      <c r="J238" s="197"/>
      <c r="K238" s="197"/>
      <c r="L238" s="197"/>
      <c r="M238" s="197"/>
    </row>
    <row r="239" spans="5:13" x14ac:dyDescent="0.2">
      <c r="E239" s="200"/>
      <c r="F239" s="200"/>
      <c r="G239" s="197"/>
      <c r="H239" s="197"/>
      <c r="I239" s="199"/>
      <c r="J239" s="197"/>
      <c r="K239" s="197"/>
      <c r="L239" s="197"/>
      <c r="M239" s="197"/>
    </row>
    <row r="240" spans="5:13" x14ac:dyDescent="0.2">
      <c r="E240" s="200"/>
      <c r="F240" s="200"/>
      <c r="G240" s="197"/>
      <c r="H240" s="197"/>
      <c r="I240" s="199"/>
      <c r="J240" s="197"/>
      <c r="K240" s="197"/>
      <c r="L240" s="197"/>
      <c r="M240" s="197"/>
    </row>
    <row r="241" spans="5:13" x14ac:dyDescent="0.2">
      <c r="E241" s="200"/>
      <c r="F241" s="200"/>
      <c r="G241" s="197"/>
      <c r="H241" s="197"/>
      <c r="I241" s="198"/>
      <c r="J241" s="197"/>
      <c r="K241" s="197"/>
      <c r="L241" s="197"/>
      <c r="M241" s="197"/>
    </row>
    <row r="242" spans="5:13" x14ac:dyDescent="0.2">
      <c r="E242" s="200"/>
      <c r="F242" s="200"/>
      <c r="G242" s="197"/>
      <c r="H242" s="197"/>
      <c r="I242" s="199"/>
      <c r="J242" s="197"/>
      <c r="K242" s="197"/>
      <c r="L242" s="197"/>
      <c r="M242" s="197"/>
    </row>
    <row r="243" spans="5:13" x14ac:dyDescent="0.2">
      <c r="E243" s="200"/>
      <c r="F243" s="200"/>
      <c r="G243" s="197"/>
      <c r="H243" s="197"/>
      <c r="I243" s="198"/>
      <c r="J243" s="197"/>
      <c r="K243" s="197"/>
      <c r="L243" s="197"/>
      <c r="M243" s="197"/>
    </row>
    <row r="244" spans="5:13" x14ac:dyDescent="0.2">
      <c r="E244" s="200"/>
      <c r="F244" s="200"/>
      <c r="G244" s="197"/>
      <c r="H244" s="197"/>
      <c r="I244" s="199"/>
      <c r="J244" s="197"/>
      <c r="K244" s="197"/>
      <c r="L244" s="197"/>
      <c r="M244" s="197"/>
    </row>
    <row r="245" spans="5:13" x14ac:dyDescent="0.2">
      <c r="E245" s="200"/>
      <c r="F245" s="200"/>
      <c r="G245" s="197"/>
      <c r="H245" s="197"/>
      <c r="I245" s="199"/>
      <c r="J245" s="197"/>
      <c r="K245" s="197"/>
      <c r="L245" s="197"/>
      <c r="M245" s="197"/>
    </row>
    <row r="246" spans="5:13" x14ac:dyDescent="0.2">
      <c r="E246" s="200"/>
      <c r="F246" s="200"/>
      <c r="G246" s="197"/>
      <c r="H246" s="197"/>
      <c r="I246" s="199"/>
      <c r="J246" s="197"/>
      <c r="K246" s="197"/>
      <c r="L246" s="197"/>
      <c r="M246" s="197"/>
    </row>
    <row r="247" spans="5:13" x14ac:dyDescent="0.2">
      <c r="E247" s="200"/>
      <c r="F247" s="200"/>
      <c r="G247" s="197"/>
      <c r="H247" s="197"/>
      <c r="I247" s="198"/>
      <c r="J247" s="197"/>
      <c r="K247" s="197"/>
      <c r="L247" s="197"/>
      <c r="M247" s="197"/>
    </row>
    <row r="248" spans="5:13" x14ac:dyDescent="0.2">
      <c r="E248" s="200"/>
      <c r="F248" s="200"/>
      <c r="G248" s="197"/>
      <c r="H248" s="197"/>
      <c r="I248" s="199"/>
      <c r="J248" s="197"/>
      <c r="K248" s="197"/>
      <c r="L248" s="197"/>
      <c r="M248" s="197"/>
    </row>
    <row r="249" spans="5:13" x14ac:dyDescent="0.2">
      <c r="E249" s="200"/>
      <c r="F249" s="200"/>
      <c r="G249" s="197"/>
      <c r="H249" s="197"/>
      <c r="I249" s="198"/>
      <c r="J249" s="197"/>
      <c r="K249" s="197"/>
      <c r="L249" s="197"/>
      <c r="M249" s="197"/>
    </row>
    <row r="250" spans="5:13" x14ac:dyDescent="0.2">
      <c r="E250" s="200"/>
      <c r="F250" s="200"/>
      <c r="G250" s="197"/>
      <c r="H250" s="197"/>
      <c r="I250" s="199"/>
      <c r="J250" s="197"/>
      <c r="K250" s="197"/>
      <c r="L250" s="197"/>
      <c r="M250" s="197"/>
    </row>
    <row r="251" spans="5:13" x14ac:dyDescent="0.2">
      <c r="E251" s="200"/>
      <c r="F251" s="200"/>
      <c r="G251" s="197"/>
      <c r="H251" s="197"/>
      <c r="I251" s="198"/>
      <c r="J251" s="197"/>
      <c r="K251" s="197"/>
      <c r="L251" s="197"/>
      <c r="M251" s="197"/>
    </row>
    <row r="252" spans="5:13" x14ac:dyDescent="0.2">
      <c r="E252" s="200"/>
      <c r="F252" s="200"/>
      <c r="G252" s="197"/>
      <c r="H252" s="197"/>
      <c r="I252" s="199"/>
      <c r="J252" s="197"/>
      <c r="K252" s="197"/>
      <c r="L252" s="197"/>
      <c r="M252" s="197"/>
    </row>
    <row r="253" spans="5:13" x14ac:dyDescent="0.2">
      <c r="E253" s="200"/>
      <c r="F253" s="200"/>
      <c r="G253" s="197"/>
      <c r="H253" s="197"/>
      <c r="I253" s="199"/>
      <c r="J253" s="197"/>
      <c r="K253" s="197"/>
      <c r="L253" s="197"/>
      <c r="M253" s="197"/>
    </row>
    <row r="254" spans="5:13" x14ac:dyDescent="0.2">
      <c r="E254" s="200"/>
      <c r="F254" s="200"/>
      <c r="G254" s="197"/>
      <c r="H254" s="197"/>
      <c r="I254" s="198"/>
      <c r="J254" s="197"/>
      <c r="K254" s="197"/>
      <c r="L254" s="197"/>
      <c r="M254" s="197"/>
    </row>
    <row r="255" spans="5:13" x14ac:dyDescent="0.2">
      <c r="E255" s="200"/>
      <c r="F255" s="200"/>
      <c r="G255" s="197"/>
      <c r="H255" s="197"/>
      <c r="I255" s="199"/>
      <c r="J255" s="197"/>
      <c r="K255" s="197"/>
      <c r="L255" s="197"/>
      <c r="M255" s="197"/>
    </row>
    <row r="256" spans="5:13" x14ac:dyDescent="0.2">
      <c r="E256" s="200"/>
      <c r="F256" s="200"/>
      <c r="G256" s="197"/>
      <c r="H256" s="197"/>
      <c r="I256" s="199"/>
      <c r="J256" s="197"/>
      <c r="K256" s="197"/>
      <c r="L256" s="197"/>
      <c r="M256" s="197"/>
    </row>
    <row r="257" spans="5:13" x14ac:dyDescent="0.2">
      <c r="E257" s="200"/>
      <c r="F257" s="200"/>
      <c r="G257" s="197"/>
      <c r="H257" s="197"/>
      <c r="I257" s="199"/>
      <c r="J257" s="197"/>
      <c r="K257" s="197"/>
      <c r="L257" s="197"/>
      <c r="M257" s="197"/>
    </row>
    <row r="258" spans="5:13" x14ac:dyDescent="0.2">
      <c r="E258" s="200"/>
      <c r="F258" s="200"/>
      <c r="G258" s="197"/>
      <c r="H258" s="197"/>
      <c r="I258" s="199"/>
      <c r="J258" s="197"/>
      <c r="K258" s="197"/>
      <c r="L258" s="197"/>
      <c r="M258" s="197"/>
    </row>
    <row r="259" spans="5:13" x14ac:dyDescent="0.2">
      <c r="E259" s="200"/>
      <c r="F259" s="200"/>
      <c r="G259" s="197"/>
      <c r="H259" s="197"/>
      <c r="I259" s="199"/>
      <c r="J259" s="197"/>
      <c r="K259" s="197"/>
      <c r="L259" s="197"/>
      <c r="M259" s="197"/>
    </row>
    <row r="260" spans="5:13" x14ac:dyDescent="0.2">
      <c r="E260" s="200"/>
      <c r="F260" s="200"/>
      <c r="G260" s="197"/>
      <c r="H260" s="197"/>
      <c r="I260" s="199"/>
      <c r="J260" s="197"/>
      <c r="K260" s="197"/>
      <c r="L260" s="197"/>
      <c r="M260" s="197"/>
    </row>
    <row r="261" spans="5:13" x14ac:dyDescent="0.2">
      <c r="E261" s="200"/>
      <c r="F261" s="200"/>
      <c r="G261" s="197"/>
      <c r="H261" s="197"/>
      <c r="I261" s="199"/>
      <c r="J261" s="197"/>
      <c r="K261" s="197"/>
      <c r="L261" s="197"/>
      <c r="M261" s="197"/>
    </row>
    <row r="262" spans="5:13" x14ac:dyDescent="0.2">
      <c r="E262" s="200"/>
      <c r="F262" s="200"/>
      <c r="G262" s="197"/>
      <c r="H262" s="197"/>
      <c r="I262" s="199"/>
      <c r="J262" s="197"/>
      <c r="K262" s="197"/>
      <c r="L262" s="197"/>
      <c r="M262" s="197"/>
    </row>
    <row r="263" spans="5:13" x14ac:dyDescent="0.2">
      <c r="E263" s="200"/>
      <c r="F263" s="200"/>
      <c r="G263" s="197"/>
      <c r="H263" s="197"/>
      <c r="I263" s="199"/>
      <c r="J263" s="197"/>
      <c r="K263" s="197"/>
      <c r="L263" s="197"/>
      <c r="M263" s="197"/>
    </row>
    <row r="264" spans="5:13" x14ac:dyDescent="0.2">
      <c r="E264" s="200"/>
      <c r="F264" s="200"/>
      <c r="G264" s="197"/>
      <c r="H264" s="197"/>
      <c r="I264" s="199"/>
      <c r="J264" s="197"/>
      <c r="K264" s="197"/>
      <c r="L264" s="197"/>
      <c r="M264" s="197"/>
    </row>
    <row r="265" spans="5:13" x14ac:dyDescent="0.2">
      <c r="E265" s="200"/>
      <c r="F265" s="200"/>
      <c r="G265" s="197"/>
      <c r="H265" s="197"/>
      <c r="I265" s="199"/>
      <c r="J265" s="197"/>
      <c r="K265" s="197"/>
      <c r="L265" s="197"/>
      <c r="M265" s="197"/>
    </row>
    <row r="266" spans="5:13" x14ac:dyDescent="0.2">
      <c r="E266" s="200"/>
      <c r="F266" s="200"/>
      <c r="G266" s="197"/>
      <c r="H266" s="197"/>
      <c r="I266" s="199"/>
      <c r="J266" s="197"/>
      <c r="K266" s="197"/>
      <c r="L266" s="197"/>
      <c r="M266" s="197"/>
    </row>
    <row r="267" spans="5:13" x14ac:dyDescent="0.2">
      <c r="E267" s="200"/>
      <c r="F267" s="200"/>
      <c r="G267" s="197"/>
      <c r="H267" s="197"/>
      <c r="I267" s="199"/>
      <c r="J267" s="197"/>
      <c r="K267" s="197"/>
      <c r="L267" s="197"/>
      <c r="M267" s="197"/>
    </row>
    <row r="268" spans="5:13" x14ac:dyDescent="0.2">
      <c r="E268" s="200"/>
      <c r="F268" s="200"/>
      <c r="G268" s="197"/>
      <c r="H268" s="197"/>
      <c r="I268" s="199"/>
      <c r="J268" s="197"/>
      <c r="K268" s="197"/>
      <c r="L268" s="197"/>
      <c r="M268" s="197"/>
    </row>
    <row r="269" spans="5:13" x14ac:dyDescent="0.2">
      <c r="E269" s="200"/>
      <c r="F269" s="200"/>
      <c r="G269" s="197"/>
      <c r="H269" s="197"/>
      <c r="I269" s="199"/>
      <c r="J269" s="197"/>
      <c r="K269" s="197"/>
      <c r="L269" s="197"/>
      <c r="M269" s="197"/>
    </row>
    <row r="270" spans="5:13" x14ac:dyDescent="0.2">
      <c r="E270" s="200"/>
      <c r="F270" s="200"/>
      <c r="G270" s="197"/>
      <c r="H270" s="197"/>
      <c r="I270" s="198"/>
      <c r="J270" s="197"/>
      <c r="K270" s="197"/>
      <c r="L270" s="197"/>
      <c r="M270" s="197"/>
    </row>
    <row r="271" spans="5:13" x14ac:dyDescent="0.2">
      <c r="E271" s="200"/>
      <c r="F271" s="200"/>
      <c r="G271" s="197"/>
      <c r="H271" s="197"/>
      <c r="I271" s="198"/>
      <c r="J271" s="197"/>
      <c r="K271" s="197"/>
      <c r="L271" s="197"/>
      <c r="M271" s="197"/>
    </row>
    <row r="272" spans="5:13" x14ac:dyDescent="0.2">
      <c r="E272" s="200"/>
      <c r="F272" s="200"/>
      <c r="G272" s="197"/>
      <c r="H272" s="197"/>
      <c r="I272" s="199"/>
      <c r="J272" s="197"/>
      <c r="K272" s="197"/>
      <c r="L272" s="197"/>
      <c r="M272" s="197"/>
    </row>
    <row r="273" spans="5:13" x14ac:dyDescent="0.2">
      <c r="E273" s="200"/>
      <c r="F273" s="200"/>
      <c r="G273" s="197"/>
      <c r="H273" s="197"/>
      <c r="I273" s="199"/>
      <c r="J273" s="197"/>
      <c r="K273" s="197"/>
      <c r="L273" s="197"/>
      <c r="M273" s="197"/>
    </row>
    <row r="274" spans="5:13" x14ac:dyDescent="0.2">
      <c r="E274" s="200"/>
      <c r="F274" s="200"/>
      <c r="G274" s="197"/>
      <c r="H274" s="197"/>
      <c r="I274" s="199"/>
      <c r="J274" s="197"/>
      <c r="K274" s="197"/>
      <c r="L274" s="197"/>
      <c r="M274" s="197"/>
    </row>
    <row r="275" spans="5:13" x14ac:dyDescent="0.2">
      <c r="E275" s="200"/>
      <c r="F275" s="200"/>
      <c r="G275" s="197"/>
      <c r="H275" s="197"/>
      <c r="I275" s="199"/>
      <c r="J275" s="197"/>
      <c r="K275" s="197"/>
      <c r="L275" s="197"/>
      <c r="M275" s="197"/>
    </row>
    <row r="276" spans="5:13" x14ac:dyDescent="0.2">
      <c r="E276" s="200"/>
      <c r="F276" s="200"/>
      <c r="G276" s="197"/>
      <c r="H276" s="197"/>
      <c r="I276" s="199"/>
      <c r="J276" s="197"/>
      <c r="K276" s="197"/>
      <c r="L276" s="197"/>
      <c r="M276" s="197"/>
    </row>
    <row r="277" spans="5:13" x14ac:dyDescent="0.2">
      <c r="E277" s="200"/>
      <c r="F277" s="200"/>
      <c r="G277" s="197"/>
      <c r="H277" s="197"/>
      <c r="I277" s="199"/>
      <c r="J277" s="197"/>
      <c r="K277" s="197"/>
      <c r="L277" s="197"/>
      <c r="M277" s="197"/>
    </row>
    <row r="278" spans="5:13" x14ac:dyDescent="0.2">
      <c r="E278" s="200"/>
      <c r="F278" s="200"/>
      <c r="G278" s="197"/>
      <c r="H278" s="197"/>
      <c r="I278" s="199"/>
      <c r="J278" s="197"/>
      <c r="K278" s="197"/>
      <c r="L278" s="197"/>
      <c r="M278" s="197"/>
    </row>
    <row r="279" spans="5:13" x14ac:dyDescent="0.2">
      <c r="E279" s="200"/>
      <c r="F279" s="200"/>
      <c r="G279" s="197"/>
      <c r="H279" s="197"/>
      <c r="I279" s="199"/>
      <c r="J279" s="197"/>
      <c r="K279" s="197"/>
      <c r="L279" s="197"/>
      <c r="M279" s="197"/>
    </row>
    <row r="280" spans="5:13" x14ac:dyDescent="0.2">
      <c r="E280" s="200"/>
      <c r="F280" s="200"/>
      <c r="G280" s="197"/>
      <c r="H280" s="197"/>
      <c r="I280" s="199"/>
      <c r="J280" s="197"/>
      <c r="K280" s="197"/>
      <c r="L280" s="197"/>
      <c r="M280" s="197"/>
    </row>
    <row r="281" spans="5:13" x14ac:dyDescent="0.2">
      <c r="E281" s="200"/>
      <c r="F281" s="200"/>
      <c r="G281" s="197"/>
      <c r="H281" s="197"/>
      <c r="I281" s="199"/>
      <c r="J281" s="197"/>
      <c r="K281" s="197"/>
      <c r="L281" s="197"/>
      <c r="M281" s="197"/>
    </row>
    <row r="282" spans="5:13" x14ac:dyDescent="0.2">
      <c r="E282" s="200"/>
      <c r="F282" s="200"/>
      <c r="G282" s="197"/>
      <c r="H282" s="197"/>
      <c r="I282" s="199"/>
      <c r="J282" s="197"/>
      <c r="K282" s="197"/>
      <c r="L282" s="197"/>
      <c r="M282" s="197"/>
    </row>
    <row r="283" spans="5:13" x14ac:dyDescent="0.2">
      <c r="E283" s="200"/>
      <c r="F283" s="200"/>
      <c r="G283" s="197"/>
      <c r="H283" s="197"/>
      <c r="I283" s="199"/>
      <c r="J283" s="197"/>
      <c r="K283" s="197"/>
      <c r="L283" s="197"/>
      <c r="M283" s="197"/>
    </row>
    <row r="284" spans="5:13" x14ac:dyDescent="0.2">
      <c r="E284" s="200"/>
      <c r="F284" s="200"/>
      <c r="G284" s="197"/>
      <c r="H284" s="197"/>
      <c r="I284" s="199"/>
      <c r="J284" s="197"/>
      <c r="K284" s="197"/>
      <c r="L284" s="197"/>
      <c r="M284" s="197"/>
    </row>
    <row r="285" spans="5:13" x14ac:dyDescent="0.2">
      <c r="E285" s="200"/>
      <c r="F285" s="200"/>
      <c r="G285" s="197"/>
      <c r="H285" s="197"/>
      <c r="I285" s="199"/>
      <c r="J285" s="197"/>
      <c r="K285" s="197"/>
      <c r="L285" s="197"/>
      <c r="M285" s="197"/>
    </row>
    <row r="286" spans="5:13" x14ac:dyDescent="0.2">
      <c r="E286" s="200"/>
      <c r="F286" s="200"/>
      <c r="G286" s="197"/>
      <c r="H286" s="197"/>
      <c r="I286" s="199"/>
      <c r="J286" s="197"/>
      <c r="K286" s="197"/>
      <c r="L286" s="197"/>
      <c r="M286" s="197"/>
    </row>
    <row r="287" spans="5:13" x14ac:dyDescent="0.2">
      <c r="E287" s="200"/>
      <c r="F287" s="200"/>
      <c r="G287" s="197"/>
      <c r="H287" s="197"/>
      <c r="I287" s="198"/>
      <c r="J287" s="197"/>
      <c r="K287" s="197"/>
      <c r="L287" s="197"/>
      <c r="M287" s="197"/>
    </row>
    <row r="288" spans="5:13" x14ac:dyDescent="0.2">
      <c r="E288" s="200"/>
      <c r="F288" s="200"/>
      <c r="G288" s="197"/>
      <c r="H288" s="197"/>
      <c r="I288" s="198"/>
      <c r="J288" s="197"/>
      <c r="K288" s="197"/>
      <c r="L288" s="197"/>
      <c r="M288" s="197"/>
    </row>
    <row r="289" spans="5:13" x14ac:dyDescent="0.2">
      <c r="E289" s="200"/>
      <c r="F289" s="200"/>
      <c r="G289" s="197"/>
      <c r="H289" s="197"/>
      <c r="I289" s="199"/>
      <c r="J289" s="197"/>
      <c r="K289" s="197"/>
      <c r="L289" s="197"/>
      <c r="M289" s="197"/>
    </row>
    <row r="290" spans="5:13" x14ac:dyDescent="0.2">
      <c r="E290" s="200"/>
      <c r="F290" s="200"/>
      <c r="G290" s="197"/>
      <c r="H290" s="197"/>
      <c r="I290" s="199"/>
      <c r="J290" s="197"/>
      <c r="K290" s="197"/>
      <c r="L290" s="197"/>
      <c r="M290" s="197"/>
    </row>
    <row r="291" spans="5:13" x14ac:dyDescent="0.2">
      <c r="E291" s="200"/>
      <c r="F291" s="200"/>
      <c r="G291" s="197"/>
      <c r="H291" s="197"/>
      <c r="I291" s="199"/>
      <c r="J291" s="197"/>
      <c r="K291" s="197"/>
      <c r="L291" s="197"/>
      <c r="M291" s="197"/>
    </row>
    <row r="292" spans="5:13" x14ac:dyDescent="0.2">
      <c r="E292" s="200"/>
      <c r="F292" s="200"/>
      <c r="G292" s="197"/>
      <c r="H292" s="197"/>
      <c r="I292" s="198"/>
      <c r="J292" s="197"/>
      <c r="K292" s="197"/>
      <c r="L292" s="197"/>
      <c r="M292" s="197"/>
    </row>
    <row r="293" spans="5:13" x14ac:dyDescent="0.2">
      <c r="E293" s="200"/>
      <c r="F293" s="200"/>
      <c r="G293" s="197"/>
      <c r="H293" s="197"/>
      <c r="I293" s="199"/>
      <c r="J293" s="197"/>
      <c r="K293" s="197"/>
      <c r="L293" s="197"/>
      <c r="M293" s="197"/>
    </row>
    <row r="294" spans="5:13" x14ac:dyDescent="0.2">
      <c r="E294" s="200"/>
      <c r="F294" s="200"/>
      <c r="G294" s="197"/>
      <c r="H294" s="197"/>
      <c r="I294" s="199"/>
      <c r="J294" s="197"/>
      <c r="K294" s="197"/>
      <c r="L294" s="197"/>
      <c r="M294" s="197"/>
    </row>
    <row r="295" spans="5:13" x14ac:dyDescent="0.2">
      <c r="E295" s="200"/>
      <c r="F295" s="200"/>
      <c r="G295" s="197"/>
      <c r="H295" s="197"/>
      <c r="I295" s="199"/>
      <c r="J295" s="197"/>
      <c r="K295" s="197"/>
      <c r="L295" s="197"/>
      <c r="M295" s="197"/>
    </row>
    <row r="296" spans="5:13" x14ac:dyDescent="0.2">
      <c r="E296" s="200"/>
      <c r="F296" s="200"/>
      <c r="G296" s="197"/>
      <c r="H296" s="197"/>
      <c r="I296" s="199"/>
      <c r="J296" s="197"/>
      <c r="K296" s="197"/>
      <c r="L296" s="197"/>
      <c r="M296" s="197"/>
    </row>
    <row r="297" spans="5:13" x14ac:dyDescent="0.2">
      <c r="E297" s="200"/>
      <c r="F297" s="200"/>
      <c r="G297" s="197"/>
      <c r="H297" s="197"/>
      <c r="I297" s="199"/>
      <c r="J297" s="197"/>
      <c r="K297" s="197"/>
      <c r="L297" s="197"/>
      <c r="M297" s="197"/>
    </row>
    <row r="298" spans="5:13" x14ac:dyDescent="0.2">
      <c r="E298" s="200"/>
      <c r="F298" s="200"/>
      <c r="G298" s="197"/>
      <c r="H298" s="197"/>
      <c r="I298" s="199"/>
      <c r="J298" s="197"/>
      <c r="K298" s="197"/>
      <c r="L298" s="197"/>
      <c r="M298" s="197"/>
    </row>
    <row r="299" spans="5:13" x14ac:dyDescent="0.2">
      <c r="E299" s="200"/>
      <c r="F299" s="200"/>
      <c r="G299" s="197"/>
      <c r="H299" s="197"/>
      <c r="I299" s="199"/>
      <c r="J299" s="197"/>
      <c r="K299" s="197"/>
      <c r="L299" s="197"/>
      <c r="M299" s="197"/>
    </row>
    <row r="300" spans="5:13" x14ac:dyDescent="0.2">
      <c r="E300" s="200"/>
      <c r="F300" s="200"/>
      <c r="G300" s="197"/>
      <c r="H300" s="197"/>
      <c r="I300" s="199"/>
      <c r="J300" s="197"/>
      <c r="K300" s="197"/>
      <c r="L300" s="197"/>
      <c r="M300" s="197"/>
    </row>
    <row r="301" spans="5:13" x14ac:dyDescent="0.2">
      <c r="E301" s="200"/>
      <c r="F301" s="200"/>
      <c r="G301" s="197"/>
      <c r="H301" s="197"/>
      <c r="I301" s="198"/>
      <c r="J301" s="197"/>
      <c r="K301" s="197"/>
      <c r="L301" s="197"/>
      <c r="M301" s="197"/>
    </row>
    <row r="302" spans="5:13" x14ac:dyDescent="0.2">
      <c r="E302" s="200"/>
      <c r="F302" s="200"/>
      <c r="G302" s="197"/>
      <c r="H302" s="197"/>
      <c r="I302" s="199"/>
      <c r="J302" s="197"/>
      <c r="K302" s="197"/>
      <c r="L302" s="197"/>
      <c r="M302" s="197"/>
    </row>
    <row r="303" spans="5:13" x14ac:dyDescent="0.2">
      <c r="E303" s="200"/>
      <c r="F303" s="200"/>
      <c r="G303" s="197"/>
      <c r="H303" s="197"/>
      <c r="I303" s="199"/>
      <c r="J303" s="197"/>
      <c r="K303" s="197"/>
      <c r="L303" s="197"/>
      <c r="M303" s="197"/>
    </row>
    <row r="304" spans="5:13" x14ac:dyDescent="0.2">
      <c r="E304" s="200"/>
      <c r="F304" s="200"/>
      <c r="G304" s="197"/>
      <c r="H304" s="197"/>
      <c r="I304" s="199"/>
      <c r="J304" s="197"/>
      <c r="K304" s="197"/>
      <c r="L304" s="197"/>
      <c r="M304" s="197"/>
    </row>
    <row r="305" spans="5:13" x14ac:dyDescent="0.2">
      <c r="E305" s="200"/>
      <c r="F305" s="200"/>
      <c r="G305" s="197"/>
      <c r="H305" s="197"/>
      <c r="I305" s="199"/>
      <c r="J305" s="197"/>
      <c r="K305" s="197"/>
      <c r="L305" s="197"/>
      <c r="M305" s="197"/>
    </row>
    <row r="306" spans="5:13" x14ac:dyDescent="0.2">
      <c r="E306" s="200"/>
      <c r="F306" s="200"/>
      <c r="G306" s="197"/>
      <c r="H306" s="197"/>
      <c r="I306" s="199"/>
      <c r="J306" s="197"/>
      <c r="K306" s="197"/>
      <c r="L306" s="197"/>
      <c r="M306" s="197"/>
    </row>
    <row r="307" spans="5:13" x14ac:dyDescent="0.2">
      <c r="E307" s="200"/>
      <c r="F307" s="200"/>
      <c r="G307" s="197"/>
      <c r="H307" s="197"/>
      <c r="I307" s="199"/>
      <c r="J307" s="197"/>
      <c r="K307" s="197"/>
      <c r="L307" s="197"/>
      <c r="M307" s="197"/>
    </row>
    <row r="308" spans="5:13" x14ac:dyDescent="0.2">
      <c r="E308" s="200"/>
      <c r="F308" s="200"/>
      <c r="G308" s="197"/>
      <c r="H308" s="197"/>
      <c r="I308" s="199"/>
      <c r="J308" s="197"/>
      <c r="K308" s="197"/>
      <c r="L308" s="197"/>
      <c r="M308" s="197"/>
    </row>
    <row r="309" spans="5:13" x14ac:dyDescent="0.2">
      <c r="E309" s="200"/>
      <c r="F309" s="200"/>
      <c r="G309" s="197"/>
      <c r="H309" s="197"/>
      <c r="I309" s="199"/>
      <c r="J309" s="197"/>
      <c r="K309" s="197"/>
      <c r="L309" s="197"/>
      <c r="M309" s="197"/>
    </row>
    <row r="310" spans="5:13" x14ac:dyDescent="0.2">
      <c r="E310" s="200"/>
      <c r="F310" s="200"/>
      <c r="G310" s="197"/>
      <c r="H310" s="197"/>
      <c r="I310" s="199"/>
      <c r="J310" s="197"/>
      <c r="K310" s="197"/>
      <c r="L310" s="197"/>
      <c r="M310" s="197"/>
    </row>
    <row r="311" spans="5:13" x14ac:dyDescent="0.2">
      <c r="E311" s="200"/>
      <c r="F311" s="200"/>
      <c r="G311" s="197"/>
      <c r="H311" s="197"/>
      <c r="I311" s="198"/>
      <c r="J311" s="197"/>
      <c r="K311" s="197"/>
      <c r="L311" s="197"/>
      <c r="M311" s="197"/>
    </row>
    <row r="312" spans="5:13" x14ac:dyDescent="0.2">
      <c r="E312" s="200"/>
      <c r="F312" s="200"/>
      <c r="G312" s="197"/>
      <c r="H312" s="197"/>
      <c r="I312" s="199"/>
      <c r="J312" s="197"/>
      <c r="K312" s="197"/>
      <c r="L312" s="197"/>
      <c r="M312" s="197"/>
    </row>
    <row r="313" spans="5:13" x14ac:dyDescent="0.2">
      <c r="E313" s="200"/>
      <c r="F313" s="200"/>
      <c r="G313" s="197"/>
      <c r="H313" s="197"/>
      <c r="I313" s="199"/>
      <c r="J313" s="197"/>
      <c r="K313" s="197"/>
      <c r="L313" s="197"/>
      <c r="M313" s="197"/>
    </row>
    <row r="314" spans="5:13" x14ac:dyDescent="0.2">
      <c r="E314" s="200"/>
      <c r="F314" s="200"/>
      <c r="G314" s="197"/>
      <c r="H314" s="197"/>
      <c r="I314" s="199"/>
      <c r="J314" s="197"/>
      <c r="K314" s="197"/>
      <c r="L314" s="197"/>
      <c r="M314" s="197"/>
    </row>
    <row r="315" spans="5:13" x14ac:dyDescent="0.2">
      <c r="E315" s="200"/>
      <c r="F315" s="200"/>
      <c r="G315" s="197"/>
      <c r="H315" s="197"/>
      <c r="I315" s="198"/>
      <c r="J315" s="197"/>
      <c r="K315" s="197"/>
      <c r="L315" s="197"/>
      <c r="M315" s="197"/>
    </row>
    <row r="316" spans="5:13" x14ac:dyDescent="0.2">
      <c r="E316" s="200"/>
      <c r="F316" s="200"/>
      <c r="G316" s="197"/>
      <c r="H316" s="197"/>
      <c r="I316" s="198"/>
      <c r="J316" s="197"/>
      <c r="K316" s="197"/>
      <c r="L316" s="197"/>
      <c r="M316" s="197"/>
    </row>
    <row r="317" spans="5:13" x14ac:dyDescent="0.2">
      <c r="E317" s="200"/>
      <c r="F317" s="200"/>
      <c r="G317" s="197"/>
      <c r="H317" s="197"/>
      <c r="I317" s="198"/>
      <c r="J317" s="197"/>
      <c r="K317" s="197"/>
      <c r="L317" s="197"/>
      <c r="M317" s="197"/>
    </row>
    <row r="318" spans="5:13" x14ac:dyDescent="0.2">
      <c r="E318" s="200"/>
      <c r="F318" s="200"/>
      <c r="G318" s="197"/>
      <c r="H318" s="197"/>
      <c r="I318" s="199"/>
      <c r="J318" s="197"/>
      <c r="K318" s="197"/>
      <c r="L318" s="197"/>
      <c r="M318" s="197"/>
    </row>
    <row r="319" spans="5:13" x14ac:dyDescent="0.2">
      <c r="E319" s="200"/>
      <c r="F319" s="200"/>
      <c r="G319" s="197"/>
      <c r="H319" s="197"/>
      <c r="I319" s="198"/>
      <c r="J319" s="197"/>
      <c r="K319" s="197"/>
      <c r="L319" s="197"/>
      <c r="M319" s="197"/>
    </row>
    <row r="320" spans="5:13" x14ac:dyDescent="0.2">
      <c r="E320" s="200"/>
      <c r="F320" s="200"/>
      <c r="G320" s="197"/>
      <c r="H320" s="197"/>
      <c r="I320" s="198"/>
      <c r="J320" s="197"/>
      <c r="K320" s="197"/>
      <c r="L320" s="197"/>
      <c r="M320" s="197"/>
    </row>
    <row r="321" spans="5:13" x14ac:dyDescent="0.2">
      <c r="E321" s="200"/>
      <c r="F321" s="200"/>
      <c r="G321" s="197"/>
      <c r="H321" s="197"/>
      <c r="I321" s="199"/>
      <c r="J321" s="197"/>
      <c r="K321" s="197"/>
      <c r="L321" s="197"/>
      <c r="M321" s="197"/>
    </row>
    <row r="322" spans="5:13" x14ac:dyDescent="0.2">
      <c r="E322" s="200"/>
      <c r="F322" s="200"/>
      <c r="G322" s="197"/>
      <c r="H322" s="197"/>
      <c r="I322" s="199"/>
      <c r="J322" s="197"/>
      <c r="K322" s="197"/>
      <c r="L322" s="197"/>
      <c r="M322" s="197"/>
    </row>
    <row r="323" spans="5:13" x14ac:dyDescent="0.2">
      <c r="E323" s="200"/>
      <c r="F323" s="200"/>
      <c r="G323" s="197"/>
      <c r="H323" s="197"/>
      <c r="I323" s="199"/>
      <c r="J323" s="197"/>
      <c r="K323" s="197"/>
      <c r="L323" s="197"/>
      <c r="M323" s="197"/>
    </row>
    <row r="324" spans="5:13" x14ac:dyDescent="0.2">
      <c r="E324" s="200"/>
      <c r="F324" s="200"/>
      <c r="G324" s="197"/>
      <c r="H324" s="197"/>
      <c r="I324" s="199"/>
      <c r="J324" s="197"/>
      <c r="K324" s="197"/>
      <c r="L324" s="197"/>
      <c r="M324" s="197"/>
    </row>
    <row r="325" spans="5:13" x14ac:dyDescent="0.2">
      <c r="E325" s="200"/>
      <c r="F325" s="200"/>
      <c r="G325" s="197"/>
      <c r="H325" s="197"/>
      <c r="I325" s="199"/>
      <c r="J325" s="197"/>
      <c r="K325" s="197"/>
      <c r="L325" s="197"/>
      <c r="M325" s="197"/>
    </row>
    <row r="326" spans="5:13" x14ac:dyDescent="0.2">
      <c r="E326" s="200"/>
      <c r="F326" s="200"/>
      <c r="G326" s="197"/>
      <c r="H326" s="197"/>
      <c r="I326" s="199"/>
      <c r="J326" s="197"/>
      <c r="K326" s="197"/>
      <c r="L326" s="197"/>
      <c r="M326" s="197"/>
    </row>
    <row r="327" spans="5:13" x14ac:dyDescent="0.2">
      <c r="E327" s="200"/>
      <c r="F327" s="200"/>
      <c r="G327" s="197"/>
      <c r="H327" s="197"/>
      <c r="I327" s="199"/>
      <c r="J327" s="197"/>
      <c r="K327" s="197"/>
      <c r="L327" s="197"/>
      <c r="M327" s="197"/>
    </row>
    <row r="328" spans="5:13" x14ac:dyDescent="0.2">
      <c r="E328" s="200"/>
      <c r="F328" s="200"/>
      <c r="G328" s="197"/>
      <c r="H328" s="197"/>
      <c r="I328" s="199"/>
      <c r="J328" s="197"/>
      <c r="K328" s="197"/>
      <c r="L328" s="197"/>
      <c r="M328" s="197"/>
    </row>
    <row r="329" spans="5:13" x14ac:dyDescent="0.2">
      <c r="E329" s="200"/>
      <c r="F329" s="200"/>
      <c r="G329" s="197"/>
      <c r="H329" s="197"/>
      <c r="I329" s="199"/>
      <c r="J329" s="197"/>
      <c r="K329" s="197"/>
      <c r="L329" s="197"/>
      <c r="M329" s="197"/>
    </row>
    <row r="330" spans="5:13" x14ac:dyDescent="0.2">
      <c r="E330" s="200"/>
      <c r="F330" s="200"/>
      <c r="G330" s="197"/>
      <c r="H330" s="197"/>
      <c r="I330" s="199"/>
      <c r="J330" s="197"/>
      <c r="K330" s="197"/>
      <c r="L330" s="197"/>
      <c r="M330" s="197"/>
    </row>
    <row r="331" spans="5:13" x14ac:dyDescent="0.2">
      <c r="E331" s="200"/>
      <c r="F331" s="200"/>
      <c r="G331" s="197"/>
      <c r="H331" s="197"/>
      <c r="I331" s="199"/>
      <c r="J331" s="197"/>
      <c r="K331" s="197"/>
      <c r="L331" s="197"/>
      <c r="M331" s="197"/>
    </row>
    <row r="332" spans="5:13" x14ac:dyDescent="0.2">
      <c r="E332" s="200"/>
      <c r="F332" s="200"/>
      <c r="G332" s="197"/>
      <c r="H332" s="197"/>
      <c r="I332" s="199"/>
      <c r="J332" s="197"/>
      <c r="K332" s="197"/>
      <c r="L332" s="197"/>
      <c r="M332" s="197"/>
    </row>
    <row r="333" spans="5:13" x14ac:dyDescent="0.2">
      <c r="E333" s="200"/>
      <c r="F333" s="200"/>
      <c r="G333" s="197"/>
      <c r="H333" s="197"/>
      <c r="I333" s="199"/>
      <c r="J333" s="197"/>
      <c r="K333" s="197"/>
      <c r="L333" s="197"/>
      <c r="M333" s="197"/>
    </row>
    <row r="334" spans="5:13" x14ac:dyDescent="0.2">
      <c r="E334" s="200"/>
      <c r="F334" s="200"/>
      <c r="G334" s="197"/>
      <c r="H334" s="197"/>
      <c r="I334" s="199"/>
      <c r="J334" s="197"/>
      <c r="K334" s="197"/>
      <c r="L334" s="197"/>
      <c r="M334" s="197"/>
    </row>
    <row r="335" spans="5:13" x14ac:dyDescent="0.2">
      <c r="E335" s="200"/>
      <c r="F335" s="200"/>
      <c r="G335" s="197"/>
      <c r="H335" s="197"/>
      <c r="I335" s="198"/>
      <c r="J335" s="197"/>
      <c r="K335" s="197"/>
      <c r="L335" s="197"/>
      <c r="M335" s="197"/>
    </row>
    <row r="336" spans="5:13" x14ac:dyDescent="0.2">
      <c r="E336" s="200"/>
      <c r="F336" s="200"/>
      <c r="G336" s="197"/>
      <c r="H336" s="197"/>
      <c r="I336" s="199"/>
      <c r="J336" s="197"/>
      <c r="K336" s="197"/>
      <c r="L336" s="197"/>
      <c r="M336" s="197"/>
    </row>
    <row r="337" spans="5:13" x14ac:dyDescent="0.2">
      <c r="E337" s="200"/>
      <c r="F337" s="200"/>
      <c r="G337" s="197"/>
      <c r="H337" s="197"/>
      <c r="I337" s="199"/>
      <c r="J337" s="197"/>
      <c r="K337" s="197"/>
      <c r="L337" s="197"/>
      <c r="M337" s="197"/>
    </row>
    <row r="338" spans="5:13" x14ac:dyDescent="0.2">
      <c r="E338" s="200"/>
      <c r="F338" s="200"/>
      <c r="G338" s="197"/>
      <c r="H338" s="197"/>
      <c r="I338" s="199"/>
      <c r="J338" s="197"/>
      <c r="K338" s="197"/>
      <c r="L338" s="197"/>
      <c r="M338" s="197"/>
    </row>
    <row r="339" spans="5:13" x14ac:dyDescent="0.2">
      <c r="E339" s="200"/>
      <c r="F339" s="200"/>
      <c r="G339" s="197"/>
      <c r="H339" s="197"/>
      <c r="I339" s="199"/>
      <c r="J339" s="197"/>
      <c r="K339" s="197"/>
      <c r="L339" s="197"/>
      <c r="M339" s="197"/>
    </row>
    <row r="340" spans="5:13" x14ac:dyDescent="0.2">
      <c r="E340" s="200"/>
      <c r="F340" s="200"/>
      <c r="G340" s="197"/>
      <c r="H340" s="197"/>
      <c r="I340" s="198"/>
      <c r="J340" s="197"/>
      <c r="K340" s="197"/>
      <c r="L340" s="197"/>
      <c r="M340" s="197"/>
    </row>
    <row r="341" spans="5:13" x14ac:dyDescent="0.2">
      <c r="E341" s="200"/>
      <c r="F341" s="200"/>
      <c r="G341" s="197"/>
      <c r="H341" s="197"/>
      <c r="I341" s="199"/>
      <c r="J341" s="197"/>
      <c r="K341" s="197"/>
      <c r="L341" s="197"/>
      <c r="M341" s="197"/>
    </row>
    <row r="342" spans="5:13" x14ac:dyDescent="0.2">
      <c r="E342" s="200"/>
      <c r="F342" s="200"/>
      <c r="G342" s="197"/>
      <c r="H342" s="197"/>
      <c r="I342" s="199"/>
      <c r="J342" s="197"/>
      <c r="K342" s="197"/>
      <c r="L342" s="197"/>
      <c r="M342" s="197"/>
    </row>
    <row r="343" spans="5:13" x14ac:dyDescent="0.2">
      <c r="E343" s="200"/>
      <c r="F343" s="200"/>
      <c r="G343" s="197"/>
      <c r="H343" s="197"/>
      <c r="I343" s="198"/>
      <c r="J343" s="197"/>
      <c r="K343" s="197"/>
      <c r="L343" s="197"/>
      <c r="M343" s="197"/>
    </row>
    <row r="344" spans="5:13" x14ac:dyDescent="0.2">
      <c r="E344" s="200"/>
      <c r="F344" s="200"/>
      <c r="G344" s="197"/>
      <c r="H344" s="197"/>
      <c r="I344" s="198"/>
      <c r="J344" s="197"/>
      <c r="K344" s="197"/>
      <c r="L344" s="197"/>
      <c r="M344" s="197"/>
    </row>
    <row r="345" spans="5:13" x14ac:dyDescent="0.2">
      <c r="E345" s="200"/>
      <c r="F345" s="200"/>
      <c r="G345" s="197"/>
      <c r="H345" s="197"/>
      <c r="I345" s="199"/>
      <c r="J345" s="197"/>
      <c r="K345" s="197"/>
      <c r="L345" s="197"/>
      <c r="M345" s="197"/>
    </row>
    <row r="346" spans="5:13" x14ac:dyDescent="0.2">
      <c r="E346" s="200"/>
      <c r="F346" s="200"/>
      <c r="G346" s="197"/>
      <c r="H346" s="197"/>
      <c r="I346" s="199"/>
      <c r="J346" s="197"/>
      <c r="K346" s="197"/>
      <c r="L346" s="197"/>
      <c r="M346" s="197"/>
    </row>
    <row r="347" spans="5:13" x14ac:dyDescent="0.2">
      <c r="E347" s="200"/>
      <c r="F347" s="200"/>
      <c r="G347" s="197"/>
      <c r="H347" s="197"/>
      <c r="I347" s="199"/>
      <c r="J347" s="197"/>
      <c r="K347" s="197"/>
      <c r="L347" s="197"/>
      <c r="M347" s="197"/>
    </row>
    <row r="348" spans="5:13" x14ac:dyDescent="0.2">
      <c r="E348" s="200"/>
      <c r="F348" s="200"/>
      <c r="G348" s="197"/>
      <c r="H348" s="197"/>
      <c r="I348" s="199"/>
      <c r="J348" s="197"/>
      <c r="K348" s="197"/>
      <c r="L348" s="197"/>
      <c r="M348" s="197"/>
    </row>
    <row r="349" spans="5:13" x14ac:dyDescent="0.2">
      <c r="E349" s="200"/>
      <c r="F349" s="200"/>
      <c r="G349" s="197"/>
      <c r="H349" s="197"/>
      <c r="I349" s="199"/>
      <c r="J349" s="197"/>
      <c r="K349" s="197"/>
      <c r="L349" s="197"/>
      <c r="M349" s="197"/>
    </row>
    <row r="350" spans="5:13" x14ac:dyDescent="0.2">
      <c r="E350" s="200"/>
      <c r="F350" s="200"/>
      <c r="G350" s="197"/>
      <c r="H350" s="197"/>
      <c r="I350" s="199"/>
      <c r="J350" s="197"/>
      <c r="K350" s="197"/>
      <c r="L350" s="197"/>
      <c r="M350" s="197"/>
    </row>
    <row r="351" spans="5:13" x14ac:dyDescent="0.2">
      <c r="E351" s="200"/>
      <c r="F351" s="200"/>
      <c r="G351" s="197"/>
      <c r="H351" s="197"/>
      <c r="I351" s="199"/>
      <c r="J351" s="197"/>
      <c r="K351" s="197"/>
      <c r="L351" s="197"/>
      <c r="M351" s="197"/>
    </row>
    <row r="352" spans="5:13" x14ac:dyDescent="0.2">
      <c r="E352" s="200"/>
      <c r="F352" s="200"/>
      <c r="G352" s="197"/>
      <c r="H352" s="197"/>
      <c r="I352" s="199"/>
      <c r="J352" s="197"/>
      <c r="K352" s="197"/>
      <c r="L352" s="197"/>
      <c r="M352" s="197"/>
    </row>
    <row r="353" spans="5:13" x14ac:dyDescent="0.2">
      <c r="E353" s="200"/>
      <c r="F353" s="200"/>
      <c r="G353" s="197"/>
      <c r="H353" s="197"/>
      <c r="I353" s="199"/>
      <c r="J353" s="197"/>
      <c r="K353" s="197"/>
      <c r="L353" s="197"/>
      <c r="M353" s="197"/>
    </row>
    <row r="354" spans="5:13" x14ac:dyDescent="0.2">
      <c r="E354" s="200"/>
      <c r="F354" s="200"/>
      <c r="G354" s="197"/>
      <c r="H354" s="197"/>
      <c r="I354" s="199"/>
      <c r="J354" s="197"/>
      <c r="K354" s="197"/>
      <c r="L354" s="197"/>
      <c r="M354" s="197"/>
    </row>
    <row r="355" spans="5:13" x14ac:dyDescent="0.2">
      <c r="E355" s="200"/>
      <c r="F355" s="200"/>
      <c r="G355" s="197"/>
      <c r="H355" s="197"/>
      <c r="I355" s="199"/>
      <c r="J355" s="197"/>
      <c r="K355" s="197"/>
      <c r="L355" s="197"/>
      <c r="M355" s="197"/>
    </row>
    <row r="356" spans="5:13" x14ac:dyDescent="0.2">
      <c r="E356" s="200"/>
      <c r="F356" s="200"/>
      <c r="G356" s="197"/>
      <c r="H356" s="197"/>
      <c r="I356" s="199"/>
      <c r="J356" s="197"/>
      <c r="K356" s="197"/>
      <c r="L356" s="197"/>
      <c r="M356" s="197"/>
    </row>
    <row r="357" spans="5:13" x14ac:dyDescent="0.2">
      <c r="E357" s="200"/>
      <c r="F357" s="200"/>
      <c r="G357" s="197"/>
      <c r="H357" s="197"/>
      <c r="I357" s="199"/>
      <c r="J357" s="197"/>
      <c r="K357" s="197"/>
      <c r="L357" s="197"/>
      <c r="M357" s="197"/>
    </row>
    <row r="358" spans="5:13" x14ac:dyDescent="0.2">
      <c r="E358" s="200"/>
      <c r="F358" s="200"/>
      <c r="G358" s="197"/>
      <c r="H358" s="197"/>
      <c r="I358" s="199"/>
      <c r="J358" s="197"/>
      <c r="K358" s="197"/>
      <c r="L358" s="197"/>
      <c r="M358" s="197"/>
    </row>
    <row r="359" spans="5:13" x14ac:dyDescent="0.2">
      <c r="E359" s="200"/>
      <c r="F359" s="200"/>
      <c r="G359" s="197"/>
      <c r="H359" s="197"/>
      <c r="I359" s="199"/>
      <c r="J359" s="197"/>
      <c r="K359" s="197"/>
      <c r="L359" s="197"/>
      <c r="M359" s="197"/>
    </row>
    <row r="360" spans="5:13" x14ac:dyDescent="0.2">
      <c r="E360" s="200"/>
      <c r="F360" s="200"/>
      <c r="G360" s="197"/>
      <c r="H360" s="197"/>
      <c r="I360" s="199"/>
      <c r="J360" s="197"/>
      <c r="K360" s="197"/>
      <c r="L360" s="197"/>
      <c r="M360" s="197"/>
    </row>
    <row r="361" spans="5:13" x14ac:dyDescent="0.2">
      <c r="E361" s="200"/>
      <c r="F361" s="200"/>
      <c r="G361" s="197"/>
      <c r="H361" s="197"/>
      <c r="I361" s="199"/>
      <c r="J361" s="197"/>
      <c r="K361" s="197"/>
      <c r="L361" s="197"/>
      <c r="M361" s="197"/>
    </row>
    <row r="362" spans="5:13" x14ac:dyDescent="0.2">
      <c r="E362" s="200"/>
      <c r="F362" s="200"/>
      <c r="G362" s="197"/>
      <c r="H362" s="197"/>
      <c r="I362" s="199"/>
      <c r="J362" s="197"/>
      <c r="K362" s="197"/>
      <c r="L362" s="197"/>
      <c r="M362" s="197"/>
    </row>
    <row r="363" spans="5:13" x14ac:dyDescent="0.2">
      <c r="E363" s="200"/>
      <c r="F363" s="200"/>
      <c r="G363" s="197"/>
      <c r="H363" s="197"/>
      <c r="I363" s="199"/>
      <c r="J363" s="197"/>
      <c r="K363" s="197"/>
      <c r="L363" s="197"/>
      <c r="M363" s="197"/>
    </row>
    <row r="364" spans="5:13" x14ac:dyDescent="0.2">
      <c r="E364" s="200"/>
      <c r="F364" s="200"/>
      <c r="G364" s="197"/>
      <c r="H364" s="197"/>
      <c r="I364" s="199"/>
      <c r="J364" s="197"/>
      <c r="K364" s="197"/>
      <c r="L364" s="197"/>
      <c r="M364" s="197"/>
    </row>
    <row r="365" spans="5:13" x14ac:dyDescent="0.2">
      <c r="E365" s="200"/>
      <c r="F365" s="200"/>
      <c r="G365" s="197"/>
      <c r="H365" s="197"/>
      <c r="I365" s="199"/>
      <c r="J365" s="197"/>
      <c r="K365" s="197"/>
      <c r="L365" s="197"/>
      <c r="M365" s="197"/>
    </row>
    <row r="366" spans="5:13" x14ac:dyDescent="0.2">
      <c r="E366" s="200"/>
      <c r="F366" s="200"/>
      <c r="G366" s="197"/>
      <c r="H366" s="197"/>
      <c r="I366" s="198"/>
      <c r="J366" s="197"/>
      <c r="K366" s="197"/>
      <c r="L366" s="197"/>
      <c r="M366" s="197"/>
    </row>
    <row r="367" spans="5:13" x14ac:dyDescent="0.2">
      <c r="E367" s="200"/>
      <c r="F367" s="200"/>
      <c r="G367" s="197"/>
      <c r="H367" s="197"/>
      <c r="I367" s="198"/>
      <c r="J367" s="197"/>
      <c r="K367" s="197"/>
      <c r="L367" s="197"/>
      <c r="M367" s="197"/>
    </row>
    <row r="368" spans="5:13" x14ac:dyDescent="0.2">
      <c r="E368" s="200"/>
      <c r="F368" s="200"/>
      <c r="G368" s="197"/>
      <c r="H368" s="197"/>
      <c r="I368" s="199"/>
      <c r="J368" s="197"/>
      <c r="K368" s="197"/>
      <c r="L368" s="197"/>
      <c r="M368" s="197"/>
    </row>
    <row r="369" spans="5:13" x14ac:dyDescent="0.2">
      <c r="E369" s="200"/>
      <c r="F369" s="200"/>
      <c r="G369" s="197"/>
      <c r="H369" s="197"/>
      <c r="I369" s="199"/>
      <c r="J369" s="197"/>
      <c r="K369" s="197"/>
      <c r="L369" s="197"/>
      <c r="M369" s="197"/>
    </row>
    <row r="370" spans="5:13" x14ac:dyDescent="0.2">
      <c r="E370" s="200"/>
      <c r="F370" s="200"/>
      <c r="G370" s="197"/>
      <c r="H370" s="197"/>
      <c r="I370" s="199"/>
      <c r="J370" s="197"/>
      <c r="K370" s="197"/>
      <c r="L370" s="197"/>
      <c r="M370" s="197"/>
    </row>
    <row r="371" spans="5:13" x14ac:dyDescent="0.2">
      <c r="E371" s="200"/>
      <c r="F371" s="200"/>
      <c r="G371" s="197"/>
      <c r="H371" s="197"/>
      <c r="I371" s="199"/>
      <c r="J371" s="197"/>
      <c r="K371" s="197"/>
      <c r="L371" s="197"/>
      <c r="M371" s="197"/>
    </row>
    <row r="372" spans="5:13" x14ac:dyDescent="0.2">
      <c r="E372" s="200"/>
      <c r="F372" s="200"/>
      <c r="G372" s="197"/>
      <c r="H372" s="197"/>
      <c r="I372" s="199"/>
      <c r="J372" s="197"/>
      <c r="K372" s="197"/>
      <c r="L372" s="197"/>
      <c r="M372" s="197"/>
    </row>
    <row r="373" spans="5:13" x14ac:dyDescent="0.2">
      <c r="E373" s="200"/>
      <c r="F373" s="200"/>
      <c r="G373" s="197"/>
      <c r="H373" s="197"/>
      <c r="I373" s="199"/>
      <c r="J373" s="197"/>
      <c r="K373" s="197"/>
      <c r="L373" s="197"/>
      <c r="M373" s="197"/>
    </row>
    <row r="374" spans="5:13" x14ac:dyDescent="0.2">
      <c r="E374" s="200"/>
      <c r="F374" s="200"/>
      <c r="G374" s="197"/>
      <c r="H374" s="197"/>
      <c r="I374" s="198"/>
      <c r="J374" s="197"/>
      <c r="K374" s="197"/>
      <c r="L374" s="197"/>
      <c r="M374" s="197"/>
    </row>
    <row r="375" spans="5:13" x14ac:dyDescent="0.2">
      <c r="E375" s="200"/>
      <c r="F375" s="200"/>
      <c r="G375" s="197"/>
      <c r="H375" s="197"/>
      <c r="I375" s="198"/>
      <c r="J375" s="197"/>
      <c r="K375" s="197"/>
      <c r="L375" s="197"/>
      <c r="M375" s="197"/>
    </row>
    <row r="376" spans="5:13" x14ac:dyDescent="0.2">
      <c r="E376" s="200"/>
      <c r="F376" s="200"/>
      <c r="G376" s="197"/>
      <c r="H376" s="197"/>
      <c r="I376" s="198"/>
      <c r="J376" s="197"/>
      <c r="K376" s="197"/>
      <c r="L376" s="197"/>
      <c r="M376" s="197"/>
    </row>
    <row r="377" spans="5:13" x14ac:dyDescent="0.2">
      <c r="E377" s="200"/>
      <c r="F377" s="200"/>
      <c r="G377" s="197"/>
      <c r="H377" s="197"/>
      <c r="I377" s="198"/>
      <c r="J377" s="197"/>
      <c r="K377" s="197"/>
      <c r="L377" s="197"/>
      <c r="M377" s="197"/>
    </row>
    <row r="378" spans="5:13" x14ac:dyDescent="0.2">
      <c r="E378" s="200"/>
      <c r="F378" s="200"/>
      <c r="G378" s="197"/>
      <c r="H378" s="197"/>
      <c r="I378" s="198"/>
      <c r="J378" s="197"/>
      <c r="K378" s="197"/>
      <c r="L378" s="197"/>
      <c r="M378" s="197"/>
    </row>
    <row r="379" spans="5:13" x14ac:dyDescent="0.2">
      <c r="E379" s="200"/>
      <c r="F379" s="200"/>
      <c r="G379" s="197"/>
      <c r="H379" s="197"/>
      <c r="I379" s="198"/>
      <c r="J379" s="197"/>
      <c r="K379" s="197"/>
      <c r="L379" s="197"/>
      <c r="M379" s="197"/>
    </row>
    <row r="380" spans="5:13" x14ac:dyDescent="0.2">
      <c r="E380" s="200"/>
      <c r="F380" s="200"/>
      <c r="G380" s="197"/>
      <c r="H380" s="197"/>
      <c r="I380" s="198"/>
      <c r="J380" s="197"/>
      <c r="K380" s="197"/>
      <c r="L380" s="197"/>
      <c r="M380" s="197"/>
    </row>
    <row r="381" spans="5:13" x14ac:dyDescent="0.2">
      <c r="E381" s="200"/>
      <c r="F381" s="200"/>
      <c r="G381" s="197"/>
      <c r="H381" s="197"/>
      <c r="I381" s="198"/>
      <c r="J381" s="197"/>
      <c r="K381" s="197"/>
      <c r="L381" s="197"/>
      <c r="M381" s="197"/>
    </row>
    <row r="382" spans="5:13" x14ac:dyDescent="0.2">
      <c r="E382" s="200"/>
      <c r="F382" s="200"/>
      <c r="G382" s="197"/>
      <c r="H382" s="197"/>
      <c r="I382" s="199"/>
      <c r="J382" s="197"/>
      <c r="K382" s="197"/>
      <c r="L382" s="197"/>
      <c r="M382" s="197"/>
    </row>
    <row r="383" spans="5:13" x14ac:dyDescent="0.2">
      <c r="E383" s="200"/>
      <c r="F383" s="200"/>
      <c r="G383" s="197"/>
      <c r="H383" s="197"/>
      <c r="I383" s="199"/>
      <c r="J383" s="197"/>
      <c r="K383" s="197"/>
      <c r="L383" s="197"/>
      <c r="M383" s="197"/>
    </row>
    <row r="384" spans="5:13" x14ac:dyDescent="0.2">
      <c r="E384" s="200"/>
      <c r="F384" s="200"/>
      <c r="G384" s="197"/>
      <c r="H384" s="197"/>
      <c r="I384" s="199"/>
      <c r="J384" s="197"/>
      <c r="K384" s="197"/>
      <c r="L384" s="197"/>
      <c r="M384" s="197"/>
    </row>
    <row r="385" spans="5:13" x14ac:dyDescent="0.2">
      <c r="E385" s="200"/>
      <c r="F385" s="200"/>
      <c r="G385" s="197"/>
      <c r="H385" s="197"/>
      <c r="I385" s="199"/>
      <c r="J385" s="197"/>
      <c r="K385" s="197"/>
      <c r="L385" s="197"/>
      <c r="M385" s="197"/>
    </row>
    <row r="386" spans="5:13" x14ac:dyDescent="0.2">
      <c r="E386" s="200"/>
      <c r="F386" s="200"/>
      <c r="G386" s="197"/>
      <c r="H386" s="197"/>
      <c r="I386" s="199"/>
      <c r="J386" s="197"/>
      <c r="K386" s="197"/>
      <c r="L386" s="197"/>
      <c r="M386" s="197"/>
    </row>
    <row r="387" spans="5:13" x14ac:dyDescent="0.2">
      <c r="E387" s="200"/>
      <c r="F387" s="200"/>
      <c r="G387" s="197"/>
      <c r="H387" s="197"/>
      <c r="I387" s="199"/>
      <c r="J387" s="197"/>
      <c r="K387" s="197"/>
      <c r="L387" s="197"/>
      <c r="M387" s="197"/>
    </row>
    <row r="388" spans="5:13" x14ac:dyDescent="0.2">
      <c r="E388" s="200"/>
      <c r="F388" s="200"/>
      <c r="G388" s="197"/>
      <c r="H388" s="197"/>
      <c r="I388" s="199"/>
      <c r="J388" s="197"/>
      <c r="K388" s="197"/>
      <c r="L388" s="197"/>
      <c r="M388" s="197"/>
    </row>
    <row r="389" spans="5:13" x14ac:dyDescent="0.2">
      <c r="E389" s="200"/>
      <c r="F389" s="200"/>
      <c r="G389" s="197"/>
      <c r="H389" s="197"/>
      <c r="I389" s="199"/>
      <c r="J389" s="197"/>
      <c r="K389" s="197"/>
      <c r="L389" s="197"/>
      <c r="M389" s="197"/>
    </row>
    <row r="390" spans="5:13" x14ac:dyDescent="0.2">
      <c r="E390" s="200"/>
      <c r="F390" s="200"/>
      <c r="G390" s="197"/>
      <c r="H390" s="197"/>
      <c r="I390" s="199"/>
      <c r="J390" s="197"/>
      <c r="K390" s="197"/>
      <c r="L390" s="197"/>
      <c r="M390" s="197"/>
    </row>
    <row r="391" spans="5:13" x14ac:dyDescent="0.2">
      <c r="E391" s="200"/>
      <c r="F391" s="200"/>
      <c r="G391" s="197"/>
      <c r="H391" s="197"/>
      <c r="I391" s="198"/>
      <c r="J391" s="197"/>
      <c r="K391" s="197"/>
      <c r="L391" s="197"/>
      <c r="M391" s="197"/>
    </row>
    <row r="392" spans="5:13" x14ac:dyDescent="0.2">
      <c r="E392" s="200"/>
      <c r="F392" s="200"/>
      <c r="G392" s="197"/>
      <c r="H392" s="197"/>
      <c r="I392" s="199"/>
      <c r="J392" s="197"/>
      <c r="K392" s="197"/>
      <c r="L392" s="197"/>
      <c r="M392" s="197"/>
    </row>
    <row r="393" spans="5:13" x14ac:dyDescent="0.2">
      <c r="E393" s="200"/>
      <c r="F393" s="200"/>
      <c r="G393" s="197"/>
      <c r="H393" s="197"/>
      <c r="I393" s="199"/>
      <c r="J393" s="197"/>
      <c r="K393" s="197"/>
      <c r="L393" s="197"/>
      <c r="M393" s="197"/>
    </row>
    <row r="394" spans="5:13" x14ac:dyDescent="0.2">
      <c r="E394" s="200"/>
      <c r="F394" s="200"/>
      <c r="G394" s="197"/>
      <c r="H394" s="197"/>
      <c r="I394" s="199"/>
      <c r="J394" s="197"/>
      <c r="K394" s="197"/>
      <c r="L394" s="197"/>
      <c r="M394" s="197"/>
    </row>
    <row r="395" spans="5:13" x14ac:dyDescent="0.2">
      <c r="E395" s="200"/>
      <c r="F395" s="200"/>
      <c r="G395" s="197"/>
      <c r="H395" s="197"/>
      <c r="I395" s="199"/>
      <c r="J395" s="197"/>
      <c r="K395" s="197"/>
      <c r="L395" s="197"/>
      <c r="M395" s="197"/>
    </row>
    <row r="396" spans="5:13" x14ac:dyDescent="0.2">
      <c r="E396" s="200"/>
      <c r="F396" s="200"/>
      <c r="G396" s="197"/>
      <c r="H396" s="197"/>
      <c r="I396" s="198"/>
      <c r="J396" s="197"/>
      <c r="K396" s="197"/>
      <c r="L396" s="197"/>
      <c r="M396" s="197"/>
    </row>
    <row r="397" spans="5:13" x14ac:dyDescent="0.2">
      <c r="E397" s="200"/>
      <c r="F397" s="200"/>
      <c r="G397" s="197"/>
      <c r="H397" s="197"/>
      <c r="I397" s="199"/>
      <c r="J397" s="197"/>
      <c r="K397" s="197"/>
      <c r="L397" s="197"/>
      <c r="M397" s="197"/>
    </row>
    <row r="398" spans="5:13" x14ac:dyDescent="0.2">
      <c r="E398" s="200"/>
      <c r="F398" s="200"/>
      <c r="G398" s="197"/>
      <c r="H398" s="197"/>
      <c r="I398" s="199"/>
      <c r="J398" s="197"/>
      <c r="K398" s="197"/>
      <c r="L398" s="197"/>
      <c r="M398" s="197"/>
    </row>
    <row r="399" spans="5:13" x14ac:dyDescent="0.2">
      <c r="E399" s="200"/>
      <c r="F399" s="200"/>
      <c r="G399" s="197"/>
      <c r="H399" s="197"/>
      <c r="I399" s="199"/>
      <c r="J399" s="197"/>
      <c r="K399" s="197"/>
      <c r="L399" s="197"/>
      <c r="M399" s="197"/>
    </row>
    <row r="400" spans="5:13" x14ac:dyDescent="0.2">
      <c r="E400" s="200"/>
      <c r="F400" s="200"/>
      <c r="G400" s="197"/>
      <c r="H400" s="197"/>
      <c r="I400" s="199"/>
      <c r="J400" s="197"/>
      <c r="K400" s="197"/>
      <c r="L400" s="197"/>
      <c r="M400" s="197"/>
    </row>
    <row r="401" spans="5:13" x14ac:dyDescent="0.2">
      <c r="E401" s="200"/>
      <c r="F401" s="200"/>
      <c r="G401" s="197"/>
      <c r="H401" s="197"/>
      <c r="I401" s="199"/>
      <c r="J401" s="197"/>
      <c r="K401" s="197"/>
      <c r="L401" s="197"/>
      <c r="M401" s="197"/>
    </row>
    <row r="402" spans="5:13" x14ac:dyDescent="0.2">
      <c r="E402" s="200"/>
      <c r="F402" s="200"/>
      <c r="G402" s="197"/>
      <c r="H402" s="197"/>
      <c r="I402" s="199"/>
      <c r="J402" s="197"/>
      <c r="K402" s="197"/>
      <c r="L402" s="197"/>
      <c r="M402" s="197"/>
    </row>
    <row r="403" spans="5:13" x14ac:dyDescent="0.2">
      <c r="E403" s="200"/>
      <c r="F403" s="200"/>
      <c r="G403" s="197"/>
      <c r="H403" s="197"/>
      <c r="I403" s="199"/>
      <c r="J403" s="197"/>
      <c r="K403" s="197"/>
      <c r="L403" s="197"/>
      <c r="M403" s="197"/>
    </row>
    <row r="404" spans="5:13" x14ac:dyDescent="0.2">
      <c r="E404" s="200"/>
      <c r="F404" s="200"/>
      <c r="G404" s="197"/>
      <c r="H404" s="197"/>
      <c r="I404" s="199"/>
      <c r="J404" s="197"/>
      <c r="K404" s="197"/>
      <c r="L404" s="197"/>
      <c r="M404" s="197"/>
    </row>
    <row r="405" spans="5:13" x14ac:dyDescent="0.2">
      <c r="E405" s="200"/>
      <c r="F405" s="200"/>
      <c r="G405" s="197"/>
      <c r="H405" s="197"/>
      <c r="I405" s="199"/>
      <c r="J405" s="197"/>
      <c r="K405" s="197"/>
      <c r="L405" s="197"/>
      <c r="M405" s="197"/>
    </row>
    <row r="406" spans="5:13" x14ac:dyDescent="0.2">
      <c r="E406" s="200"/>
      <c r="F406" s="200"/>
      <c r="G406" s="197"/>
      <c r="H406" s="197"/>
      <c r="I406" s="198"/>
      <c r="J406" s="197"/>
      <c r="K406" s="197"/>
      <c r="L406" s="197"/>
      <c r="M406" s="197"/>
    </row>
    <row r="407" spans="5:13" x14ac:dyDescent="0.2">
      <c r="E407" s="200"/>
      <c r="F407" s="200"/>
      <c r="G407" s="197"/>
      <c r="H407" s="197"/>
      <c r="I407" s="198"/>
      <c r="J407" s="197"/>
      <c r="K407" s="197"/>
      <c r="L407" s="197"/>
      <c r="M407" s="197"/>
    </row>
    <row r="408" spans="5:13" x14ac:dyDescent="0.2">
      <c r="E408" s="200"/>
      <c r="F408" s="200"/>
      <c r="G408" s="197"/>
      <c r="H408" s="197"/>
      <c r="I408" s="199"/>
      <c r="J408" s="197"/>
      <c r="K408" s="197"/>
      <c r="L408" s="197"/>
      <c r="M408" s="197"/>
    </row>
    <row r="409" spans="5:13" x14ac:dyDescent="0.2">
      <c r="E409" s="200"/>
      <c r="F409" s="200"/>
      <c r="G409" s="197"/>
      <c r="H409" s="197"/>
      <c r="I409" s="199"/>
      <c r="J409" s="197"/>
      <c r="K409" s="197"/>
      <c r="L409" s="197"/>
      <c r="M409" s="197"/>
    </row>
    <row r="410" spans="5:13" x14ac:dyDescent="0.2">
      <c r="E410" s="200"/>
      <c r="F410" s="200"/>
      <c r="G410" s="197"/>
      <c r="H410" s="197"/>
      <c r="I410" s="199"/>
      <c r="J410" s="197"/>
      <c r="K410" s="197"/>
      <c r="L410" s="197"/>
      <c r="M410" s="197"/>
    </row>
    <row r="411" spans="5:13" x14ac:dyDescent="0.2">
      <c r="E411" s="200"/>
      <c r="F411" s="200"/>
      <c r="G411" s="197"/>
      <c r="H411" s="197"/>
      <c r="I411" s="199"/>
      <c r="J411" s="197"/>
      <c r="K411" s="197"/>
      <c r="L411" s="197"/>
      <c r="M411" s="197"/>
    </row>
    <row r="412" spans="5:13" x14ac:dyDescent="0.2">
      <c r="E412" s="200"/>
      <c r="F412" s="200"/>
      <c r="G412" s="197"/>
      <c r="H412" s="197"/>
      <c r="I412" s="199"/>
      <c r="J412" s="197"/>
      <c r="K412" s="197"/>
      <c r="L412" s="197"/>
      <c r="M412" s="197"/>
    </row>
    <row r="413" spans="5:13" x14ac:dyDescent="0.2">
      <c r="E413" s="200"/>
      <c r="F413" s="200"/>
      <c r="G413" s="197"/>
      <c r="H413" s="197"/>
      <c r="I413" s="199"/>
      <c r="J413" s="197"/>
      <c r="K413" s="197"/>
      <c r="L413" s="197"/>
      <c r="M413" s="197"/>
    </row>
    <row r="414" spans="5:13" x14ac:dyDescent="0.2">
      <c r="E414" s="200"/>
      <c r="F414" s="200"/>
      <c r="G414" s="197"/>
      <c r="H414" s="197"/>
      <c r="I414" s="198"/>
      <c r="J414" s="197"/>
      <c r="K414" s="197"/>
      <c r="L414" s="197"/>
      <c r="M414" s="197"/>
    </row>
    <row r="415" spans="5:13" x14ac:dyDescent="0.2">
      <c r="E415" s="200"/>
      <c r="F415" s="200"/>
      <c r="G415" s="197"/>
      <c r="H415" s="197"/>
      <c r="I415" s="199"/>
      <c r="J415" s="197"/>
      <c r="K415" s="197"/>
      <c r="L415" s="197"/>
      <c r="M415" s="197"/>
    </row>
    <row r="416" spans="5:13" x14ac:dyDescent="0.2">
      <c r="E416" s="200"/>
      <c r="F416" s="200"/>
      <c r="G416" s="197"/>
      <c r="H416" s="197"/>
      <c r="I416" s="199"/>
      <c r="J416" s="197"/>
      <c r="K416" s="197"/>
      <c r="L416" s="197"/>
      <c r="M416" s="197"/>
    </row>
    <row r="417" spans="5:13" x14ac:dyDescent="0.2">
      <c r="E417" s="200"/>
      <c r="F417" s="200"/>
      <c r="G417" s="197"/>
      <c r="H417" s="197"/>
      <c r="I417" s="199"/>
      <c r="J417" s="197"/>
      <c r="K417" s="197"/>
      <c r="L417" s="197"/>
      <c r="M417" s="197"/>
    </row>
    <row r="418" spans="5:13" x14ac:dyDescent="0.2">
      <c r="E418" s="200"/>
      <c r="F418" s="200"/>
      <c r="G418" s="197"/>
      <c r="H418" s="197"/>
      <c r="I418" s="199"/>
      <c r="J418" s="197"/>
      <c r="K418" s="197"/>
      <c r="L418" s="197"/>
      <c r="M418" s="197"/>
    </row>
    <row r="419" spans="5:13" x14ac:dyDescent="0.2">
      <c r="E419" s="200"/>
      <c r="F419" s="200"/>
      <c r="G419" s="197"/>
      <c r="H419" s="197"/>
      <c r="I419" s="198"/>
      <c r="J419" s="197"/>
      <c r="K419" s="197"/>
      <c r="L419" s="197"/>
      <c r="M419" s="197"/>
    </row>
    <row r="420" spans="5:13" x14ac:dyDescent="0.2">
      <c r="E420" s="200"/>
      <c r="F420" s="200"/>
      <c r="G420" s="197"/>
      <c r="H420" s="197"/>
      <c r="I420" s="199"/>
      <c r="J420" s="197"/>
      <c r="K420" s="197"/>
      <c r="L420" s="197"/>
      <c r="M420" s="197"/>
    </row>
    <row r="421" spans="5:13" x14ac:dyDescent="0.2">
      <c r="E421" s="200"/>
      <c r="F421" s="200"/>
      <c r="G421" s="197"/>
      <c r="H421" s="197"/>
      <c r="I421" s="198"/>
      <c r="J421" s="197"/>
      <c r="K421" s="197"/>
      <c r="L421" s="197"/>
      <c r="M421" s="197"/>
    </row>
    <row r="422" spans="5:13" x14ac:dyDescent="0.2">
      <c r="E422" s="200"/>
      <c r="F422" s="200"/>
      <c r="G422" s="197"/>
      <c r="H422" s="197"/>
      <c r="I422" s="198"/>
      <c r="J422" s="197"/>
      <c r="K422" s="197"/>
      <c r="L422" s="197"/>
      <c r="M422" s="197"/>
    </row>
    <row r="423" spans="5:13" x14ac:dyDescent="0.2">
      <c r="E423" s="200"/>
      <c r="F423" s="200"/>
      <c r="G423" s="197"/>
      <c r="H423" s="197"/>
      <c r="I423" s="198"/>
      <c r="J423" s="197"/>
      <c r="K423" s="197"/>
      <c r="L423" s="197"/>
      <c r="M423" s="197"/>
    </row>
    <row r="424" spans="5:13" x14ac:dyDescent="0.2">
      <c r="E424" s="200"/>
      <c r="F424" s="200"/>
      <c r="G424" s="197"/>
      <c r="H424" s="197"/>
      <c r="I424" s="198"/>
      <c r="J424" s="197"/>
      <c r="K424" s="197"/>
      <c r="L424" s="197"/>
      <c r="M424" s="197"/>
    </row>
    <row r="425" spans="5:13" x14ac:dyDescent="0.2">
      <c r="E425" s="200"/>
      <c r="F425" s="200"/>
      <c r="G425" s="197"/>
      <c r="H425" s="197"/>
      <c r="I425" s="198"/>
      <c r="J425" s="197"/>
      <c r="K425" s="197"/>
      <c r="L425" s="197"/>
      <c r="M425" s="197"/>
    </row>
    <row r="426" spans="5:13" x14ac:dyDescent="0.2">
      <c r="E426" s="200"/>
      <c r="F426" s="200"/>
      <c r="G426" s="197"/>
      <c r="H426" s="197"/>
      <c r="I426" s="198"/>
      <c r="J426" s="197"/>
      <c r="K426" s="197"/>
      <c r="L426" s="197"/>
      <c r="M426" s="197"/>
    </row>
    <row r="427" spans="5:13" x14ac:dyDescent="0.2">
      <c r="E427" s="200"/>
      <c r="F427" s="200"/>
      <c r="G427" s="197"/>
      <c r="H427" s="197"/>
      <c r="I427" s="198"/>
      <c r="J427" s="197"/>
      <c r="K427" s="197"/>
      <c r="L427" s="197"/>
      <c r="M427" s="197"/>
    </row>
    <row r="428" spans="5:13" x14ac:dyDescent="0.2">
      <c r="E428" s="200"/>
      <c r="F428" s="200"/>
      <c r="G428" s="197"/>
      <c r="H428" s="197"/>
      <c r="I428" s="198"/>
      <c r="J428" s="197"/>
      <c r="K428" s="197"/>
      <c r="L428" s="197"/>
      <c r="M428" s="197"/>
    </row>
    <row r="429" spans="5:13" x14ac:dyDescent="0.2">
      <c r="E429" s="200"/>
      <c r="F429" s="200"/>
      <c r="G429" s="197"/>
      <c r="H429" s="197"/>
      <c r="I429" s="198"/>
      <c r="J429" s="197"/>
      <c r="K429" s="197"/>
      <c r="L429" s="197"/>
      <c r="M429" s="197"/>
    </row>
    <row r="430" spans="5:13" x14ac:dyDescent="0.2">
      <c r="E430" s="200"/>
      <c r="F430" s="200"/>
      <c r="G430" s="197"/>
      <c r="H430" s="197"/>
      <c r="I430" s="198"/>
      <c r="J430" s="197"/>
      <c r="K430" s="197"/>
      <c r="L430" s="197"/>
      <c r="M430" s="197"/>
    </row>
    <row r="431" spans="5:13" x14ac:dyDescent="0.2">
      <c r="E431" s="200"/>
      <c r="F431" s="200"/>
      <c r="G431" s="197"/>
      <c r="H431" s="197"/>
      <c r="I431" s="199"/>
      <c r="J431" s="197"/>
      <c r="K431" s="197"/>
      <c r="L431" s="197"/>
      <c r="M431" s="197"/>
    </row>
    <row r="432" spans="5:13" x14ac:dyDescent="0.2">
      <c r="E432" s="200"/>
      <c r="F432" s="200"/>
      <c r="G432" s="197"/>
      <c r="H432" s="197"/>
      <c r="I432" s="199"/>
      <c r="J432" s="197"/>
      <c r="K432" s="197"/>
      <c r="L432" s="197"/>
      <c r="M432" s="197"/>
    </row>
    <row r="433" spans="5:13" x14ac:dyDescent="0.2">
      <c r="E433" s="200"/>
      <c r="F433" s="200"/>
      <c r="G433" s="197"/>
      <c r="H433" s="197"/>
      <c r="I433" s="199"/>
      <c r="J433" s="197"/>
      <c r="K433" s="197"/>
      <c r="L433" s="197"/>
      <c r="M433" s="197"/>
    </row>
    <row r="434" spans="5:13" x14ac:dyDescent="0.2">
      <c r="E434" s="200"/>
      <c r="F434" s="200"/>
      <c r="G434" s="197"/>
      <c r="H434" s="197"/>
      <c r="I434" s="199"/>
      <c r="J434" s="197"/>
      <c r="K434" s="197"/>
      <c r="L434" s="197"/>
      <c r="M434" s="197"/>
    </row>
    <row r="435" spans="5:13" x14ac:dyDescent="0.2">
      <c r="E435" s="200"/>
      <c r="F435" s="200"/>
      <c r="G435" s="197"/>
      <c r="H435" s="197"/>
      <c r="I435" s="199"/>
      <c r="J435" s="197"/>
      <c r="K435" s="197"/>
      <c r="L435" s="197"/>
      <c r="M435" s="197"/>
    </row>
    <row r="436" spans="5:13" x14ac:dyDescent="0.2">
      <c r="E436" s="200"/>
      <c r="F436" s="200"/>
      <c r="G436" s="197"/>
      <c r="H436" s="197"/>
      <c r="I436" s="199"/>
      <c r="J436" s="197"/>
      <c r="K436" s="197"/>
      <c r="L436" s="197"/>
      <c r="M436" s="197"/>
    </row>
    <row r="437" spans="5:13" x14ac:dyDescent="0.2">
      <c r="E437" s="200"/>
      <c r="F437" s="200"/>
      <c r="G437" s="197"/>
      <c r="H437" s="197"/>
      <c r="I437" s="199"/>
      <c r="J437" s="197"/>
      <c r="K437" s="197"/>
      <c r="L437" s="197"/>
      <c r="M437" s="197"/>
    </row>
    <row r="438" spans="5:13" x14ac:dyDescent="0.2">
      <c r="E438" s="200"/>
      <c r="F438" s="200"/>
      <c r="G438" s="197"/>
      <c r="H438" s="197"/>
      <c r="I438" s="199"/>
      <c r="J438" s="197"/>
      <c r="K438" s="197"/>
      <c r="L438" s="197"/>
      <c r="M438" s="197"/>
    </row>
    <row r="439" spans="5:13" x14ac:dyDescent="0.2">
      <c r="E439" s="200"/>
      <c r="F439" s="200"/>
      <c r="G439" s="197"/>
      <c r="H439" s="197"/>
      <c r="I439" s="199"/>
      <c r="J439" s="197"/>
      <c r="K439" s="197"/>
      <c r="L439" s="197"/>
      <c r="M439" s="197"/>
    </row>
    <row r="440" spans="5:13" x14ac:dyDescent="0.2">
      <c r="E440" s="200"/>
      <c r="F440" s="200"/>
      <c r="G440" s="197"/>
      <c r="H440" s="197"/>
      <c r="I440" s="198"/>
      <c r="J440" s="197"/>
      <c r="K440" s="197"/>
      <c r="L440" s="197"/>
      <c r="M440" s="197"/>
    </row>
  </sheetData>
  <autoFilter ref="A1:G80" xr:uid="{0CFCEAC2-70C9-46A9-92E8-860AB086167F}">
    <filterColumn colId="0">
      <filters blank="1">
        <filter val="1720"/>
        <filter val="1781"/>
        <filter val="1931"/>
        <filter val="1932"/>
        <filter val="1934"/>
        <filter val="2017"/>
        <filter val="2018"/>
        <filter val="2022"/>
        <filter val="2023"/>
        <filter val="2024"/>
        <filter val="2025"/>
        <filter val="2033"/>
        <filter val="2034"/>
        <filter val="2035"/>
        <filter val="2036"/>
        <filter val="2037"/>
        <filter val="2038"/>
        <filter val="2039"/>
        <filter val="2040"/>
        <filter val="2041"/>
        <filter val="2043"/>
        <filter val="2046"/>
        <filter val="2047"/>
        <filter val="2050"/>
        <filter val="2051"/>
        <filter val="2052"/>
        <filter val="2053"/>
        <filter val="2054"/>
        <filter val="2059"/>
        <filter val="2060"/>
        <filter val="2066"/>
        <filter val="2067"/>
        <filter val="2068"/>
        <filter val="2069"/>
        <filter val="2070"/>
        <filter val="2071"/>
        <filter val="2074"/>
        <filter val="2075"/>
        <filter val="2076"/>
        <filter val="2079"/>
        <filter val="2080"/>
        <filter val="2081"/>
        <filter val="2082"/>
        <filter val="2083"/>
        <filter val="2084"/>
        <filter val="2085"/>
        <filter val="2086"/>
        <filter val="2087"/>
        <filter val="2088"/>
        <filter val="2089"/>
        <filter val="2092"/>
        <filter val="2093"/>
        <filter val="2099"/>
        <filter val="2100"/>
        <filter val="2103"/>
        <filter val="2107"/>
        <filter val="2108"/>
        <filter val="2109"/>
        <filter val="2113"/>
        <filter val="2114"/>
        <filter val="2119"/>
        <filter val="2120"/>
        <filter val="2122"/>
        <filter val="2123"/>
        <filter val="2124"/>
        <filter val="2125"/>
        <filter val="2126"/>
        <filter val="2128"/>
        <filter val="2129"/>
        <filter val="2131"/>
        <filter val="2132"/>
        <filter val="2134"/>
        <filter val="2137"/>
        <filter val="2138"/>
        <filter val="2139"/>
        <filter val="2142"/>
        <filter val="2143"/>
        <filter val="2146"/>
        <filter val="2150"/>
        <filter val="2152"/>
        <filter val="2153"/>
        <filter val="2155"/>
        <filter val="2156"/>
        <filter val="2158"/>
        <filter val="2160"/>
        <filter val="2161"/>
        <filter val="2162"/>
        <filter val="2163"/>
        <filter val="2164"/>
        <filter val="2165"/>
        <filter val="2166"/>
        <filter val="2167"/>
        <filter val="2168"/>
        <filter val="2169"/>
        <filter val="2170"/>
        <filter val="2173"/>
        <filter val="2174"/>
        <filter val="2178"/>
        <filter val="2180"/>
        <filter val="2183"/>
        <filter val="2184"/>
        <filter val="2193"/>
        <filter val="2195"/>
        <filter val="2196"/>
        <filter val="2197"/>
        <filter val="2198"/>
        <filter val="2200"/>
        <filter val="2201"/>
        <filter val="2202"/>
        <filter val="2203"/>
        <filter val="2204"/>
        <filter val="2205"/>
        <filter val="2206"/>
        <filter val="2219"/>
        <filter val="2223"/>
        <filter val="2225"/>
        <filter val="2226"/>
        <filter val="2232"/>
        <filter val="2233"/>
        <filter val="2235"/>
        <filter val="2236"/>
        <filter val="2237"/>
        <filter val="2241"/>
        <filter val="2242"/>
        <filter val="2244"/>
        <filter val="2245"/>
        <filter val="2247"/>
        <filter val="2248"/>
        <filter val="2249"/>
        <filter val="2250"/>
        <filter val="2251"/>
        <filter val="2252"/>
        <filter val="2259"/>
        <filter val="2260"/>
        <filter val="2261"/>
        <filter val="2262"/>
        <filter val="2263"/>
        <filter val="2265"/>
        <filter val="2267"/>
        <filter val="2268"/>
        <filter val="2269"/>
        <filter val="2270"/>
        <filter val="2272"/>
        <filter val="2273"/>
        <filter val="2274"/>
        <filter val="2275"/>
        <filter val="2276"/>
        <filter val="2277"/>
        <filter val="2278"/>
        <filter val="2279"/>
        <filter val="2280"/>
        <filter val="2281"/>
        <filter val="2282"/>
        <filter val="2283"/>
        <filter val="2284"/>
        <filter val="2291"/>
        <filter val="2292"/>
        <filter val="2297"/>
        <filter val="2298"/>
        <filter val="2301"/>
        <filter val="2302"/>
        <filter val="2303"/>
        <filter val="2304"/>
        <filter val="2305"/>
        <filter val="2306"/>
        <filter val="BANKOFCHINA"/>
        <filter val="MERCHANT"/>
        <filter val="MVS"/>
      </filters>
    </filterColumn>
  </autoFilter>
  <pageMargins left="0.7" right="0.7" top="0.75" bottom="0.75" header="0.3" footer="0.3"/>
  <pageSetup orientation="portrait" r:id="rId1"/>
  <headerFooter>
    <oddHeader>&amp;L&amp;"Calibri"&amp;10&amp;K000000Confidential&amp;1#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2</vt:i4>
      </vt:variant>
    </vt:vector>
  </HeadingPairs>
  <TitlesOfParts>
    <vt:vector size="9" baseType="lpstr">
      <vt:lpstr>ListaContratos</vt:lpstr>
      <vt:lpstr>CITRIX</vt:lpstr>
      <vt:lpstr>Conciliacion</vt:lpstr>
      <vt:lpstr>RK</vt:lpstr>
      <vt:lpstr>Catalogo</vt:lpstr>
      <vt:lpstr>ConsultaClientes</vt:lpstr>
      <vt:lpstr>ConsultaRK</vt:lpstr>
      <vt:lpstr>ConsultaRK!_MailAutoSig</vt:lpstr>
      <vt:lpstr>Conciliacion!Área_de_impresión</vt:lpstr>
    </vt:vector>
  </TitlesOfParts>
  <Company>GFSS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C144234</dc:creator>
  <cp:lastModifiedBy>Najera Hernandez Laura Sarai</cp:lastModifiedBy>
  <cp:lastPrinted>2022-08-08T23:34:59Z</cp:lastPrinted>
  <dcterms:created xsi:type="dcterms:W3CDTF">2010-06-02T22:15:27Z</dcterms:created>
  <dcterms:modified xsi:type="dcterms:W3CDTF">2024-04-15T19:56:32Z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c41c091-3cbc-4dba-8b59-ce62f19500db_Enabled">
    <vt:lpwstr>true</vt:lpwstr>
  </property>
  <property fmtid="{D5CDD505-2E9C-101B-9397-08002B2CF9AE}" pid="3" name="MSIP_Label_3c41c091-3cbc-4dba-8b59-ce62f19500db_SetDate">
    <vt:lpwstr>2023-05-11T14:09:45Z</vt:lpwstr>
  </property>
  <property fmtid="{D5CDD505-2E9C-101B-9397-08002B2CF9AE}" pid="4" name="MSIP_Label_3c41c091-3cbc-4dba-8b59-ce62f19500db_Method">
    <vt:lpwstr>Privileged</vt:lpwstr>
  </property>
  <property fmtid="{D5CDD505-2E9C-101B-9397-08002B2CF9AE}" pid="5" name="MSIP_Label_3c41c091-3cbc-4dba-8b59-ce62f19500db_Name">
    <vt:lpwstr>Confidential_0_1</vt:lpwstr>
  </property>
  <property fmtid="{D5CDD505-2E9C-101B-9397-08002B2CF9AE}" pid="6" name="MSIP_Label_3c41c091-3cbc-4dba-8b59-ce62f19500db_SiteId">
    <vt:lpwstr>35595a02-4d6d-44ac-99e1-f9ab4cd872db</vt:lpwstr>
  </property>
  <property fmtid="{D5CDD505-2E9C-101B-9397-08002B2CF9AE}" pid="7" name="MSIP_Label_3c41c091-3cbc-4dba-8b59-ce62f19500db_ActionId">
    <vt:lpwstr>eccd9cd7-fe62-438c-a986-9dd0e3de397a</vt:lpwstr>
  </property>
  <property fmtid="{D5CDD505-2E9C-101B-9397-08002B2CF9AE}" pid="8" name="MSIP_Label_3c41c091-3cbc-4dba-8b59-ce62f19500db_ContentBits">
    <vt:lpwstr>1</vt:lpwstr>
  </property>
</Properties>
</file>